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filterPrivacy="1"/>
  <bookViews>
    <workbookView xWindow="0" yWindow="0" windowWidth="28800" windowHeight="13185" tabRatio="924"/>
  </bookViews>
  <sheets>
    <sheet name="About" sheetId="58" r:id="rId1"/>
    <sheet name="Inputs" sheetId="70" r:id="rId2"/>
    <sheet name="NEDC-H" sheetId="55" r:id="rId3"/>
    <sheet name="WLTP-H" sheetId="53" r:id="rId4"/>
    <sheet name="meta.WLTP-H.10Hz.ts" sheetId="41" r:id="rId5"/>
    <sheet name="NEDC-L" sheetId="56" r:id="rId6"/>
    <sheet name="WLTP-L" sheetId="54" r:id="rId7"/>
    <sheet name="meta.WLTP-L.10Hz.ts" sheetId="42" r:id="rId8"/>
    <sheet name="prediction.WLTP" sheetId="20" r:id="rId9"/>
    <sheet name="gear_box_ratios" sheetId="2" r:id="rId10"/>
    <sheet name="active_cylinder_ratios" sheetId="27" r:id="rId11"/>
    <sheet name="T1_map" sheetId="6" r:id="rId12"/>
    <sheet name="meta.WLTP-H.pa" sheetId="60" r:id="rId13"/>
    <sheet name="meta.WLTP-H.test_b.ts" sheetId="61" r:id="rId14"/>
    <sheet name="meta.WLTP-H.test_c.ts" sheetId="62" r:id="rId15"/>
    <sheet name="meta.WLTP-H.test_b.10Hz.ts" sheetId="63" r:id="rId16"/>
    <sheet name="meta.WLTP-H.test_c.10Hz.ts" sheetId="64" r:id="rId17"/>
    <sheet name="meta.WLTP-L.pa" sheetId="65" r:id="rId18"/>
    <sheet name="meta.WLTP-L.test_b.ts" sheetId="66" r:id="rId19"/>
    <sheet name="meta.WLTP-L.test_c.ts" sheetId="67" r:id="rId20"/>
    <sheet name="meta.WLTP-L.test_b.10Hz.ts" sheetId="68" r:id="rId21"/>
    <sheet name="meta.WLTP-L.test_c.10Hz.ts" sheetId="69" r:id="rId22"/>
  </sheets>
  <calcPr calcId="152511"/>
  <extLst>
    <ext xmlns:mx="http://schemas.microsoft.com/office/mac/excel/2008/main" uri="{7523E5D3-25F3-A5E0-1632-64F254C22452}">
      <mx:ArchID Flags="2"/>
    </ext>
  </extLst>
</workbook>
</file>

<file path=xl/calcChain.xml><?xml version="1.0" encoding="utf-8"?>
<calcChain xmlns="http://schemas.openxmlformats.org/spreadsheetml/2006/main">
  <c r="F109" i="70" l="1"/>
  <c r="F105" i="70"/>
  <c r="F102" i="70"/>
  <c r="F101" i="70"/>
  <c r="F100" i="70"/>
  <c r="F99" i="70"/>
  <c r="F97" i="70"/>
  <c r="F96" i="70"/>
  <c r="F92" i="70"/>
  <c r="F91" i="70"/>
  <c r="F90" i="70"/>
  <c r="F89" i="70"/>
  <c r="F88" i="70"/>
  <c r="F87" i="70"/>
  <c r="F86" i="70"/>
  <c r="F83" i="70"/>
  <c r="F82" i="70"/>
  <c r="F81" i="70"/>
  <c r="F80" i="70"/>
  <c r="F77" i="70"/>
  <c r="F76" i="70"/>
  <c r="F75" i="70"/>
  <c r="F74" i="70"/>
  <c r="F73" i="70"/>
  <c r="F72" i="70"/>
  <c r="F71" i="70"/>
  <c r="F70" i="70"/>
  <c r="F69" i="70"/>
  <c r="F68" i="70"/>
  <c r="F67" i="70"/>
  <c r="F66" i="70"/>
  <c r="F65" i="70"/>
  <c r="F64" i="70"/>
  <c r="F63" i="70"/>
  <c r="F62" i="70"/>
  <c r="F61" i="70"/>
  <c r="F60" i="70"/>
  <c r="F59" i="70"/>
  <c r="F58" i="70"/>
  <c r="F55" i="70"/>
  <c r="F54" i="70"/>
  <c r="F53" i="70"/>
  <c r="F52" i="70"/>
  <c r="F51" i="70"/>
  <c r="F50" i="70"/>
  <c r="F49" i="70"/>
  <c r="F48" i="70"/>
  <c r="F47" i="70"/>
  <c r="F46" i="70"/>
  <c r="F45" i="70"/>
  <c r="F44" i="70"/>
  <c r="F43" i="70"/>
  <c r="F42" i="70"/>
  <c r="F41" i="70"/>
  <c r="F40" i="70"/>
  <c r="F37" i="70"/>
  <c r="F36" i="70"/>
  <c r="F35" i="70"/>
  <c r="F34" i="70"/>
  <c r="F33" i="70"/>
  <c r="F32" i="70"/>
  <c r="F31" i="70"/>
  <c r="F30" i="70"/>
  <c r="F29" i="70"/>
  <c r="F28" i="70"/>
  <c r="F27" i="70"/>
  <c r="F26" i="70"/>
  <c r="F25" i="70"/>
  <c r="F24" i="70"/>
  <c r="F23" i="70"/>
  <c r="F22" i="70"/>
  <c r="F21" i="70"/>
  <c r="F20" i="70"/>
  <c r="F19" i="70"/>
  <c r="F18" i="70"/>
  <c r="F17" i="70"/>
  <c r="F16" i="70"/>
  <c r="F15" i="70"/>
  <c r="F14" i="70"/>
  <c r="F13" i="70"/>
  <c r="C8" i="70"/>
  <c r="F7" i="70"/>
  <c r="F6" i="70"/>
  <c r="F5" i="70"/>
  <c r="F4" i="70"/>
  <c r="F3" i="70"/>
  <c r="F2" i="70"/>
  <c r="F17" i="65" l="1"/>
  <c r="F16" i="65"/>
  <c r="F15" i="65"/>
  <c r="F14" i="65"/>
  <c r="F13" i="65"/>
  <c r="F12" i="65"/>
  <c r="F11" i="65"/>
  <c r="F10" i="65"/>
  <c r="F9" i="65"/>
  <c r="F8" i="65"/>
  <c r="F7" i="65"/>
  <c r="F6" i="65"/>
  <c r="F5" i="65"/>
  <c r="F4" i="65"/>
  <c r="F3" i="65"/>
  <c r="F2" i="65"/>
  <c r="F17" i="60"/>
  <c r="F16" i="60"/>
  <c r="F15" i="60"/>
  <c r="F14" i="60"/>
  <c r="F13" i="60"/>
  <c r="F12" i="60"/>
  <c r="F11" i="60"/>
  <c r="F10" i="60"/>
  <c r="F9" i="60"/>
  <c r="F8" i="60"/>
  <c r="F7" i="60"/>
  <c r="F6" i="60"/>
  <c r="F5" i="60"/>
  <c r="F4" i="60"/>
  <c r="F3" i="60"/>
  <c r="F2" i="60"/>
</calcChain>
</file>

<file path=xl/sharedStrings.xml><?xml version="1.0" encoding="utf-8"?>
<sst xmlns="http://schemas.openxmlformats.org/spreadsheetml/2006/main" count="841" uniqueCount="419">
  <si>
    <t>kJ/kg</t>
  </si>
  <si>
    <t>mm</t>
  </si>
  <si>
    <t>cc</t>
  </si>
  <si>
    <t>kW</t>
  </si>
  <si>
    <t>g/sec</t>
  </si>
  <si>
    <t>gear</t>
  </si>
  <si>
    <t>N</t>
  </si>
  <si>
    <t>N/(km/h)</t>
  </si>
  <si>
    <t>N/(km/h)^2</t>
  </si>
  <si>
    <t>kg</t>
  </si>
  <si>
    <t>RPM</t>
  </si>
  <si>
    <t>Road Loads</t>
  </si>
  <si>
    <t>Targets</t>
  </si>
  <si>
    <t>Comments</t>
  </si>
  <si>
    <t>sec</t>
  </si>
  <si>
    <t>Velocity [km/h]</t>
  </si>
  <si>
    <t>Low-Voltage Battery Current [A]</t>
  </si>
  <si>
    <t>Alternator Current [A]</t>
  </si>
  <si>
    <t>Parameter</t>
  </si>
  <si>
    <t>Name</t>
  </si>
  <si>
    <t>Value</t>
  </si>
  <si>
    <t>Unit</t>
  </si>
  <si>
    <t>alternator_nominal_voltage</t>
  </si>
  <si>
    <t>V</t>
  </si>
  <si>
    <t>Ah</t>
  </si>
  <si>
    <t>alternator_efficiency</t>
  </si>
  <si>
    <t>battery_capacity</t>
  </si>
  <si>
    <t>engine_capacity</t>
  </si>
  <si>
    <t>engine_stroke</t>
  </si>
  <si>
    <t>final_drive_ratio</t>
  </si>
  <si>
    <t>fuel_type</t>
  </si>
  <si>
    <t>gear box ratios</t>
  </si>
  <si>
    <t>gear_box_ratios</t>
  </si>
  <si>
    <t>gear_box_type</t>
  </si>
  <si>
    <t>idle_engine_speed_median</t>
  </si>
  <si>
    <t>engine_idle_fuel_consumption</t>
  </si>
  <si>
    <t>engine_fuel_lower_heating_value</t>
  </si>
  <si>
    <t>f0 WLTP-H</t>
  </si>
  <si>
    <t>f1 WLTP-H</t>
  </si>
  <si>
    <t>f2 WLTP-H</t>
  </si>
  <si>
    <t>vehicle_mass WLTP-H</t>
  </si>
  <si>
    <t>co2_emission_extra_high WLTP-H</t>
  </si>
  <si>
    <t>co2_emission_high WLTP-H</t>
  </si>
  <si>
    <t>co2_emission_medium WLTP-H</t>
  </si>
  <si>
    <t>co2_emission_low WLTP-H</t>
  </si>
  <si>
    <t>f0 WLTP-L</t>
  </si>
  <si>
    <t>f1 WLTP-L</t>
  </si>
  <si>
    <t>f2 WLTP-L</t>
  </si>
  <si>
    <t>vehicle_mass WLTP-L</t>
  </si>
  <si>
    <t>co2_emission_low WLTP-L</t>
  </si>
  <si>
    <t>co2_emission_medium WLTP-L</t>
  </si>
  <si>
    <t>co2_emission_high WLTP-L</t>
  </si>
  <si>
    <t>co2_emission_extra_high WLTP-L</t>
  </si>
  <si>
    <t>times</t>
  </si>
  <si>
    <t>velocities</t>
  </si>
  <si>
    <t>engine_speeds_out</t>
  </si>
  <si>
    <t>battery_currents</t>
  </si>
  <si>
    <t>alternator_currents</t>
  </si>
  <si>
    <t>Alternator nominal voltage</t>
  </si>
  <si>
    <t>Format</t>
  </si>
  <si>
    <t>float</t>
  </si>
  <si>
    <t>str</t>
  </si>
  <si>
    <t>[float, float, …]</t>
  </si>
  <si>
    <t>start_stop_activation_time</t>
  </si>
  <si>
    <t>alternator_nominal_power</t>
  </si>
  <si>
    <t>has_energy_recuperation</t>
  </si>
  <si>
    <t>engine_is_turbo</t>
  </si>
  <si>
    <t>has_start_stop</t>
  </si>
  <si>
    <t>T1 map speed</t>
  </si>
  <si>
    <t>T1 map power</t>
  </si>
  <si>
    <t>engine_has_variable_valve_actuation</t>
  </si>
  <si>
    <t>engine_has_cylinder_deactivation</t>
  </si>
  <si>
    <t>bool</t>
  </si>
  <si>
    <t>full_load_speeds</t>
  </si>
  <si>
    <t>full_load_powers</t>
  </si>
  <si>
    <t>speed</t>
  </si>
  <si>
    <t>power</t>
  </si>
  <si>
    <t>[-]</t>
  </si>
  <si>
    <t>#T1_map!A3:..(D):{"opts": {"empty": true},  "func": "redim", "kwds": {"col": 1}}</t>
  </si>
  <si>
    <t>Battery capacity</t>
  </si>
  <si>
    <t>engine_coolant_temperatures</t>
  </si>
  <si>
    <t>The version of the input-file</t>
  </si>
  <si>
    <t>n_dyno_axes WLTP-H</t>
  </si>
  <si>
    <t>n_dyno_axes WLTP-L</t>
  </si>
  <si>
    <t>int</t>
  </si>
  <si>
    <t>n_wheel_drive WLTP-H</t>
  </si>
  <si>
    <t>n_wheel_drive WLTP-L</t>
  </si>
  <si>
    <t>Torque converter</t>
  </si>
  <si>
    <t>has_torque_converter</t>
  </si>
  <si>
    <t>OBD Engine Speed [rpm]</t>
  </si>
  <si>
    <t>OBD Calculated Engine Load  [%]</t>
  </si>
  <si>
    <t>Dyno Velocity [km/h]</t>
  </si>
  <si>
    <t>Dyno Gear  [-]</t>
  </si>
  <si>
    <t>Engine capacity in cubic centimeters</t>
  </si>
  <si>
    <t>Engine stroke in mm</t>
  </si>
  <si>
    <t>Number of dyno axis WLTP</t>
  </si>
  <si>
    <t>gears WLTP-L</t>
  </si>
  <si>
    <t>gears WLTP-H</t>
  </si>
  <si>
    <t>Idle speed - warm conditions</t>
  </si>
  <si>
    <t>T1 map speed. See relevant sheet (T1_map)</t>
  </si>
  <si>
    <t>T1 map power. See relevant sheet (T1_map)</t>
  </si>
  <si>
    <t>WLTP- L Gear  [-]</t>
  </si>
  <si>
    <t>WLTP- H Gear  [-]</t>
  </si>
  <si>
    <t>Input file version</t>
  </si>
  <si>
    <t>°C</t>
  </si>
  <si>
    <t>OBD Engine Coolant Temperature [°C]</t>
  </si>
  <si>
    <t>Fuel type</t>
  </si>
  <si>
    <t>Fuel lower heating value</t>
  </si>
  <si>
    <t>Fuel carbon content</t>
  </si>
  <si>
    <t>Engine type</t>
  </si>
  <si>
    <t>Positive ignition or compression ignition</t>
  </si>
  <si>
    <t>Engine capacity</t>
  </si>
  <si>
    <t>Engine stroke</t>
  </si>
  <si>
    <t>Engine idle speed</t>
  </si>
  <si>
    <t>Engine idle fuel consumption</t>
  </si>
  <si>
    <t>Final drive ratios</t>
  </si>
  <si>
    <t>Gearbox type</t>
  </si>
  <si>
    <t>Gearbox type: automatic/manual/CVT</t>
  </si>
  <si>
    <t>Start-stop activation time</t>
  </si>
  <si>
    <t>Start-stop activation time elapsed from test start, how many seconds after the NEDC test the S/S system is expected to be enabled</t>
  </si>
  <si>
    <t>Nominal voltage of the alternator</t>
  </si>
  <si>
    <t>Starting ambient temperature WLTP-H</t>
  </si>
  <si>
    <t>Starting ambient temperature WLTP-L</t>
  </si>
  <si>
    <t>Initial temperature of the test cell during WLTP-H test. Default value = 23 °C</t>
  </si>
  <si>
    <t>Alternator maximum power</t>
  </si>
  <si>
    <t>Efficiency of the alternator</t>
  </si>
  <si>
    <t>Average alternator efficiency as declared by the manufacturer; if not provided equal to default value = 0.67</t>
  </si>
  <si>
    <t>Test mass WLTP-H</t>
  </si>
  <si>
    <t>Test mass WLTP-L</t>
  </si>
  <si>
    <t>F0 WLTP-H</t>
  </si>
  <si>
    <t>F1 WLTP-H</t>
  </si>
  <si>
    <t>F2 WLTP-H</t>
  </si>
  <si>
    <t>F0 WLTP-L</t>
  </si>
  <si>
    <t>F1 WLTP-L</t>
  </si>
  <si>
    <t>F2 WLTP-L</t>
  </si>
  <si>
    <r>
      <t>WLTP-H CO</t>
    </r>
    <r>
      <rPr>
        <vertAlign val="subscript"/>
        <sz val="11"/>
        <color theme="1"/>
        <rFont val="Calibri"/>
        <family val="2"/>
        <scheme val="minor"/>
      </rPr>
      <t>2</t>
    </r>
    <r>
      <rPr>
        <sz val="11"/>
        <color theme="1"/>
        <rFont val="Calibri"/>
        <family val="2"/>
        <scheme val="minor"/>
      </rPr>
      <t xml:space="preserve"> value phase 1</t>
    </r>
  </si>
  <si>
    <r>
      <t>WLTP-H CO</t>
    </r>
    <r>
      <rPr>
        <vertAlign val="subscript"/>
        <sz val="11"/>
        <color theme="1"/>
        <rFont val="Calibri"/>
        <family val="2"/>
        <scheme val="minor"/>
      </rPr>
      <t>2</t>
    </r>
    <r>
      <rPr>
        <sz val="11"/>
        <color theme="1"/>
        <rFont val="Calibri"/>
        <family val="2"/>
        <scheme val="minor"/>
      </rPr>
      <t xml:space="preserve"> value phase 2</t>
    </r>
  </si>
  <si>
    <r>
      <t>WLTP-H CO</t>
    </r>
    <r>
      <rPr>
        <vertAlign val="subscript"/>
        <sz val="11"/>
        <color theme="1"/>
        <rFont val="Calibri"/>
        <family val="2"/>
        <scheme val="minor"/>
      </rPr>
      <t>2</t>
    </r>
    <r>
      <rPr>
        <sz val="11"/>
        <color theme="1"/>
        <rFont val="Calibri"/>
        <family val="2"/>
        <scheme val="minor"/>
      </rPr>
      <t xml:space="preserve"> value phase 3</t>
    </r>
  </si>
  <si>
    <r>
      <t>WLTP-H CO</t>
    </r>
    <r>
      <rPr>
        <vertAlign val="subscript"/>
        <sz val="11"/>
        <color theme="1"/>
        <rFont val="Calibri"/>
        <family val="2"/>
        <scheme val="minor"/>
      </rPr>
      <t>2</t>
    </r>
    <r>
      <rPr>
        <sz val="11"/>
        <color theme="1"/>
        <rFont val="Calibri"/>
        <family val="2"/>
        <scheme val="minor"/>
      </rPr>
      <t xml:space="preserve"> value phase 4</t>
    </r>
  </si>
  <si>
    <r>
      <t>gCO</t>
    </r>
    <r>
      <rPr>
        <vertAlign val="subscript"/>
        <sz val="11"/>
        <color theme="1"/>
        <rFont val="Calibri"/>
        <family val="2"/>
        <scheme val="minor"/>
      </rPr>
      <t>2</t>
    </r>
    <r>
      <rPr>
        <sz val="11"/>
        <color theme="1"/>
        <rFont val="Calibri"/>
        <family val="2"/>
        <scheme val="minor"/>
      </rPr>
      <t>/km</t>
    </r>
  </si>
  <si>
    <r>
      <t>WLTP-L CO</t>
    </r>
    <r>
      <rPr>
        <vertAlign val="subscript"/>
        <sz val="11"/>
        <color theme="1"/>
        <rFont val="Calibri"/>
        <family val="2"/>
        <scheme val="minor"/>
      </rPr>
      <t>2</t>
    </r>
    <r>
      <rPr>
        <sz val="11"/>
        <color theme="1"/>
        <rFont val="Calibri"/>
        <family val="2"/>
        <scheme val="minor"/>
      </rPr>
      <t xml:space="preserve"> value phase 1</t>
    </r>
  </si>
  <si>
    <r>
      <t>WLTP-L CO</t>
    </r>
    <r>
      <rPr>
        <vertAlign val="subscript"/>
        <sz val="11"/>
        <color theme="1"/>
        <rFont val="Calibri"/>
        <family val="2"/>
        <scheme val="minor"/>
      </rPr>
      <t>2</t>
    </r>
    <r>
      <rPr>
        <sz val="11"/>
        <color theme="1"/>
        <rFont val="Calibri"/>
        <family val="2"/>
        <scheme val="minor"/>
      </rPr>
      <t xml:space="preserve"> value phase 2</t>
    </r>
  </si>
  <si>
    <r>
      <t>WLTP-L CO</t>
    </r>
    <r>
      <rPr>
        <vertAlign val="subscript"/>
        <sz val="11"/>
        <color theme="1"/>
        <rFont val="Calibri"/>
        <family val="2"/>
        <scheme val="minor"/>
      </rPr>
      <t>2</t>
    </r>
    <r>
      <rPr>
        <sz val="11"/>
        <color theme="1"/>
        <rFont val="Calibri"/>
        <family val="2"/>
        <scheme val="minor"/>
      </rPr>
      <t xml:space="preserve"> value phase 3</t>
    </r>
  </si>
  <si>
    <r>
      <t>WLTP-L CO</t>
    </r>
    <r>
      <rPr>
        <vertAlign val="subscript"/>
        <sz val="11"/>
        <color theme="1"/>
        <rFont val="Calibri"/>
        <family val="2"/>
        <scheme val="minor"/>
      </rPr>
      <t>2</t>
    </r>
    <r>
      <rPr>
        <sz val="11"/>
        <color theme="1"/>
        <rFont val="Calibri"/>
        <family val="2"/>
        <scheme val="minor"/>
      </rPr>
      <t xml:space="preserve"> value phase 4</t>
    </r>
  </si>
  <si>
    <t>Phase low, bag values not corrected for RCB, not rounded WLTP-L test measurements</t>
  </si>
  <si>
    <t>Phase medium, bag values not corrected for RCB, not rounded WLTP-L test measurements</t>
  </si>
  <si>
    <t>Phase high, bag values not corrected for RCB, not rounded WLTP-L test measurements</t>
  </si>
  <si>
    <t>Phase extra high, bag values not corrected for RCB, not rounded WLTP-L test measurements</t>
  </si>
  <si>
    <t>Phase low, bag values not corrected for RCB, not rounded WLTP-H test measurements</t>
  </si>
  <si>
    <t>Phase medium, bag values not corrected for RCB, not rounded WLTP-H test measurements</t>
  </si>
  <si>
    <t>Phase high, bag values not corrected for RCB, not rounded WLTP-H test measurements</t>
  </si>
  <si>
    <t>Phase extra high, bag values not corrected for RCB, not rounded WLTP-H test measurements</t>
  </si>
  <si>
    <t>Turbo or supercharger</t>
  </si>
  <si>
    <t>Start-stop</t>
  </si>
  <si>
    <t>Brake energy recuperation</t>
  </si>
  <si>
    <t>Variable valve actuation</t>
  </si>
  <si>
    <t>Cylinder deactivation</t>
  </si>
  <si>
    <t>Time [sec]</t>
  </si>
  <si>
    <t>rpm</t>
  </si>
  <si>
    <t>Drive mode WLTP-H</t>
  </si>
  <si>
    <t>Drive mode WLTP-L</t>
  </si>
  <si>
    <t>Specify 2-wheel driving or 4-wheel driving WLTP-H test (default:2)</t>
  </si>
  <si>
    <t>Specify 2-wheel driving or 4-wheel driving WLTP-L test (default:2)</t>
  </si>
  <si>
    <t>Type of fuel used in the test: diesel, gasoline, LPG, NG or biomethane, ethanol(E85), biodiesel</t>
  </si>
  <si>
    <t>Idle fuel consumption of the vehicle - warm conditions. What is the idling fuel consumption of the vehicle when velocity is 0, Start-stop system is disengaged, and battery SOC is at balance conditions?</t>
  </si>
  <si>
    <t>Lower heating value of fuel used in the test</t>
  </si>
  <si>
    <t>Vehicle inertia NEDC-L</t>
  </si>
  <si>
    <t>F0 NEDC-L</t>
  </si>
  <si>
    <t>F1 NEDC-L</t>
  </si>
  <si>
    <t>F2 NEDC-L</t>
  </si>
  <si>
    <t>f0 NEDC-L</t>
  </si>
  <si>
    <t>f1 NEDC-L</t>
  </si>
  <si>
    <t>f2 NEDC-L</t>
  </si>
  <si>
    <t>Inertia class of NEDC-L - Do not correct for rotating parts</t>
  </si>
  <si>
    <t>F0 road load coefficient WLTP-H</t>
  </si>
  <si>
    <t>F1 road load coefficient WLTP-H</t>
  </si>
  <si>
    <t>F2 road load coefficient WLTP-H</t>
  </si>
  <si>
    <t>F0 road load coefficient WLTP-L</t>
  </si>
  <si>
    <t>F1 road load coefficient WLTP-L</t>
  </si>
  <si>
    <t>F2 road load coefficient WLTP-L</t>
  </si>
  <si>
    <t>F0 road load coefficient NEDC-L</t>
  </si>
  <si>
    <t>F1 road load coefficient NEDC-L</t>
  </si>
  <si>
    <t>F2 road load coefficient NEDC-L</t>
  </si>
  <si>
    <t>F2 road load coefficient NEDC-H</t>
  </si>
  <si>
    <t>F1 road load coefficient NEDC-H</t>
  </si>
  <si>
    <t>F0 road load coefficient NEDC-H</t>
  </si>
  <si>
    <t>Inertia class of NEDC-H - Do not correct for rotating parts</t>
  </si>
  <si>
    <t>vehicle_mass NEDC-L</t>
  </si>
  <si>
    <t>Drive mode NEDC-L</t>
  </si>
  <si>
    <t>n_wheel_drive NEDC-L</t>
  </si>
  <si>
    <t>Specify 2-wheel driving or 4-wheel driving during NEDC-L test (default:2)</t>
  </si>
  <si>
    <t>Specify 2-wheel driving or 4-wheel driving during NEDC-H test (default:2)</t>
  </si>
  <si>
    <t>Drive mode NEDC-H</t>
  </si>
  <si>
    <t>Drive mode</t>
  </si>
  <si>
    <t>Dyno - Vehicle configuration</t>
  </si>
  <si>
    <t>Vehicle inertia NEDC-H</t>
  </si>
  <si>
    <t>F0 NEDC-H</t>
  </si>
  <si>
    <t>F1 NEDC-H</t>
  </si>
  <si>
    <t>F2 NEDC-H</t>
  </si>
  <si>
    <t>Allow lower engine RPM at constant speed operation of ATs / Fuel saving gear for automatic transmission</t>
  </si>
  <si>
    <t>ignition_type</t>
  </si>
  <si>
    <t>vehicle_mass NEDC-H</t>
  </si>
  <si>
    <t>f0 NEDC-H</t>
  </si>
  <si>
    <t>f1 NEDC-H</t>
  </si>
  <si>
    <t>f2 NEDC-H</t>
  </si>
  <si>
    <t>n_wheel_drive NEDC-H</t>
  </si>
  <si>
    <t>fuel_carbon_content_percentage</t>
  </si>
  <si>
    <t>fuel_saving_at_strategy</t>
  </si>
  <si>
    <t>Tyre code (e.g., P195/55R16 85H) of the tyres used in the WLTP test.</t>
  </si>
  <si>
    <t>Initial temperature of the test cell during WLTP-L test. Default value = 23 °C</t>
  </si>
  <si>
    <t>gear box ratio</t>
  </si>
  <si>
    <t>* gear box ratio matrix is an array: [Ratio for gear 1, Ratio for gear 2, …]</t>
  </si>
  <si>
    <t>Definitions:</t>
  </si>
  <si>
    <t>Gear box ratios [ratio gear 1, ratio gear 2, ...] see relevant sheet (gear_box_ratios)</t>
  </si>
  <si>
    <t xml:space="preserve">Tyre dimensions </t>
  </si>
  <si>
    <t>tyre_code</t>
  </si>
  <si>
    <t>%</t>
  </si>
  <si>
    <t>bag_phases</t>
  </si>
  <si>
    <t>Bag Phases [-]</t>
  </si>
  <si>
    <r>
      <t>NEDC-H CO</t>
    </r>
    <r>
      <rPr>
        <vertAlign val="subscript"/>
        <sz val="11"/>
        <color theme="1"/>
        <rFont val="Calibri"/>
        <family val="2"/>
        <scheme val="minor"/>
      </rPr>
      <t>2</t>
    </r>
    <r>
      <rPr>
        <sz val="11"/>
        <color theme="1"/>
        <rFont val="Calibri"/>
        <family val="2"/>
        <scheme val="minor"/>
      </rPr>
      <t xml:space="preserve"> declared NEDC</t>
    </r>
  </si>
  <si>
    <r>
      <t>NEDC-L CO</t>
    </r>
    <r>
      <rPr>
        <vertAlign val="subscript"/>
        <sz val="11"/>
        <color theme="1"/>
        <rFont val="Calibri"/>
        <family val="2"/>
        <scheme val="minor"/>
      </rPr>
      <t>2</t>
    </r>
    <r>
      <rPr>
        <sz val="11"/>
        <color theme="1"/>
        <rFont val="Calibri"/>
        <family val="2"/>
        <scheme val="minor"/>
      </rPr>
      <t xml:space="preserve"> declared NEDC</t>
    </r>
  </si>
  <si>
    <t>active_cylinder_ratios</t>
  </si>
  <si>
    <t>Active cylinder ratios</t>
  </si>
  <si>
    <t>Note:</t>
  </si>
  <si>
    <t>Make sure to set the parameter 'engine_has_cylinder_deactivation' in the 'Inputs' tab to TRUE.</t>
  </si>
  <si>
    <t>Example:</t>
  </si>
  <si>
    <t>% of carbon in the fuel by weight. Eg 85.5%</t>
  </si>
  <si>
    <t>calibration.initial_temperature WLTP-H</t>
  </si>
  <si>
    <t>calibration.initial_temperature WLTP-L</t>
  </si>
  <si>
    <t>Declared value for NEDC vehicle H. Value should be Ki factor corrected.</t>
  </si>
  <si>
    <t>Declared value for NEDC vehicle L. Value should be Ki factor corrected.</t>
  </si>
  <si>
    <t>gears</t>
  </si>
  <si>
    <t>co2_normalization_references</t>
  </si>
  <si>
    <t>target declared_co2_emission_value NEDC-H</t>
  </si>
  <si>
    <t>target declared_co2_emission_value NEDC-L</t>
  </si>
  <si>
    <t>Periodically regenerating systems</t>
  </si>
  <si>
    <t>has_periodically_regenerating_systems</t>
  </si>
  <si>
    <t>0 = No | 1 = Yes - Does the vehicle have periodically regenerating systems?  (default:0)</t>
  </si>
  <si>
    <t>If the vehicle has an engine with 6 cylinders and it has the possibility to deactivate 2 or 3 cylinders, you have to introduce the following ratios: 0.66 (4/6) and 0.5 (3/6).</t>
  </si>
  <si>
    <t>If the vehicle has an engine with 3 cylinders and it has the possibility to deactivate 1 cylinder, you have to introduce the following ratios: 0.66 (2/3).</t>
  </si>
  <si>
    <t>If the vehicle has an engine with 4 cylinders and it has the possibility to deactivate 2 cylinders, you have to introduce the following ratio: 0.5 (2/4).</t>
  </si>
  <si>
    <t>If the vehicle has an engine with 6 cylinders and it has the possibility to deactivate 3 cylinders, you have to introduce the following ratio:  0.5 (3/6).</t>
  </si>
  <si>
    <t>If the vehicle has an engine with 6 cylinders and it has the possibility to deactivate 2 or 3 or 4 cylinders, you have to introduce the following ratios: 0.66 (4/6), 0.5 (3/6), and 0.33 (2/6).</t>
  </si>
  <si>
    <t>#active_cylinder_ratios!A3:..(D):{"opts": {"empty": true},  "func": "redim", "kwds": {"col": 1, "cell": 1}}</t>
  </si>
  <si>
    <t>#gear_box_ratios!B3:..(D):{"opts": {"empty": true},  "func": "redim", "kwds": {"col": 1, "cell": 1}}</t>
  </si>
  <si>
    <t>flag.input_version</t>
  </si>
  <si>
    <t>Lean Burn</t>
  </si>
  <si>
    <t>has_lean_burn</t>
  </si>
  <si>
    <t>Gearbox thermal management</t>
  </si>
  <si>
    <t>has_gear_box_thermal_management</t>
  </si>
  <si>
    <t>#T1_map!B3:..(D):{"opts": {"empty": true},  "func": "redim", "kwds": {"col": 1}}</t>
  </si>
  <si>
    <t>0 = No | 1 = Yes - Is the engine equipped with any kind of charging system? (default: 1)</t>
  </si>
  <si>
    <t>0 = No | 1 = Yes - Does the vehicle have start-stop system? (default: 1)</t>
  </si>
  <si>
    <t>0 = No | 1 = Yes - Does the vehicle have brake energy recuperation technologies? (default: 1)</t>
  </si>
  <si>
    <t>0 = No | 1 = Yes - Relevant for A/T Gearbox types. Setting this value to 1 will allow the correlation tool to use a higher gear at constant speed driving than in the case of transient conditions (default: 1)</t>
  </si>
  <si>
    <t>0 = No | 1 = Yes - Does the vehicle use torque converter? (default: 1 if gear_box_type=='automatic' else 0)</t>
  </si>
  <si>
    <t>0 = No | 1 = Yes - Does the engine feature variable valve actuation (VVT, VVL or combinations)? (default: 0)</t>
  </si>
  <si>
    <t>0 = No | 1 = Yes - Does the engine feature a cylinder deactivation system? If yes provide the active cylinder ratios in the tab 'active_cylinder_ratios'. (default: 0)</t>
  </si>
  <si>
    <r>
      <t xml:space="preserve">0 = No | 1 = Yes - Relevant only for </t>
    </r>
    <r>
      <rPr>
        <b/>
        <i/>
        <sz val="10"/>
        <color theme="1"/>
        <rFont val="Calibri"/>
        <family val="2"/>
        <scheme val="minor"/>
      </rPr>
      <t>positive ignition engines</t>
    </r>
    <r>
      <rPr>
        <i/>
        <sz val="10"/>
        <color theme="1"/>
        <rFont val="Calibri"/>
        <family val="2"/>
        <scheme val="minor"/>
      </rPr>
      <t xml:space="preserve"> (gasoline engines). It refers to the burning of fuel with an excess of air in an internal combustion engine (default: 0)</t>
    </r>
  </si>
  <si>
    <t>0 = No | 1 = Yes - Does the vehicle have an active thermal management of the gearbox? The specific technology option applies only to vehicles in which the temperature of the gearbox is regulated from the vehicle's cooling circuit using a heat-exchanger, heating storage system or other methods for directing engine waste-heat to the gearbox. Gearbox mounting and other passive systems (encapsulation) should not be considered (default: 0)</t>
  </si>
  <si>
    <t>Exhaust gas recirculation</t>
  </si>
  <si>
    <t>has_exhausted_gas_recirculation</t>
  </si>
  <si>
    <t xml:space="preserve">has_selective_catalytic_reduction </t>
  </si>
  <si>
    <t>Selective catalytic reduction</t>
  </si>
  <si>
    <t>0 = No | 1 = Yes -  Is the vehicle equipped with selective catalytic reduction system? SCR uses urea to reduce NOx emissions (default: 0 and it is valid for compression engines)</t>
  </si>
  <si>
    <t>0 = No | 1 = Yes -  Is the vehicle equipped with external exhaust gas recirculation (External Low or High pressure EGR or combination of the two)?  EGR recirculates a portion of an engine's exhaust gas back to the engine cylinders to reduce NOx emissions (default: 1 for comression engines, 0 for positive)</t>
  </si>
  <si>
    <t>final_drive_ratios</t>
  </si>
  <si>
    <t>#gear_box_ratios!C3:..(D):{"opts": {"empty": true},  "func": "redim", "kwds": {"col": 1, "cell": 1}}</t>
  </si>
  <si>
    <t>Final drive ratios [ratio 1, ratio 2, ...] see relevant column in sheet (gear_box_ratios)</t>
  </si>
  <si>
    <t>final drive ratio</t>
  </si>
  <si>
    <t>* final drive ratio matrix is an array: [Ratio for gear 1, Ratio for gear 2, …]</t>
  </si>
  <si>
    <t>Final drive ratio. If the car has two different final drive ratios please leave it blank and provide the final drive ratios in gear_box_ratios tab</t>
  </si>
  <si>
    <t>OBD Velocity [km/h]</t>
  </si>
  <si>
    <t>obd_velocities</t>
  </si>
  <si>
    <t>Individual code for simulated vehicle. Check the definition</t>
  </si>
  <si>
    <t>Technologies (OEM declared)</t>
  </si>
  <si>
    <t>For vehicles without periodically regenerating systems ki_multiplicative and ki_additive are equal to 1 and 0. Otherwise, if not provided ki_multiplicative or ki_additive, ki_multiplicative is set to 1.05 and ki_additive to 0.</t>
  </si>
  <si>
    <t>engine_n_cylinders</t>
  </si>
  <si>
    <t>Number of engine cylinders</t>
  </si>
  <si>
    <t>Number of engine cylinders, if not provided the default value is 4.</t>
  </si>
  <si>
    <t>Dyno applied mass WLTP-H. Correction for rotation mass should apply for 1-axle dyno test.</t>
  </si>
  <si>
    <t>Dyno applied mass WLTP-L. Correction for rotation mass should apply for 1-axle dyno test.</t>
  </si>
  <si>
    <t>WMI flag</t>
  </si>
  <si>
    <t>Label string</t>
  </si>
  <si>
    <t>World Manufacturer Identifier</t>
  </si>
  <si>
    <t>Family ID formatted as `FT-nnnnnnnnnnnnnnn-WMI-x`, automatically built from cells below (FT:= 'IP')</t>
  </si>
  <si>
    <t>2 to 15 chars from A-Z, 0-9, '_'</t>
  </si>
  <si>
    <t>OEM code as defined in ISO 3780:2009. 3 alphanumeric chars</t>
  </si>
  <si>
    <t>0 for foreign WMI, 1 for owned WMI</t>
  </si>
  <si>
    <t>ki_multiplicative NEDC-H</t>
  </si>
  <si>
    <t>ki_multiplicative NEDC-L</t>
  </si>
  <si>
    <t>ki_additive NEDC-H</t>
  </si>
  <si>
    <t>ki_additive NEDC-L</t>
  </si>
  <si>
    <t>kWh/l</t>
  </si>
  <si>
    <t>Fuel heating value</t>
  </si>
  <si>
    <t>Battery nominal voltage</t>
  </si>
  <si>
    <t>ATCT FCF</t>
  </si>
  <si>
    <t>battery_voltage</t>
  </si>
  <si>
    <t>family correction factor for correcting for representative regional temperature conditions (ATCT)</t>
  </si>
  <si>
    <t>fuel_heating_value</t>
  </si>
  <si>
    <t>l fuel/100km</t>
  </si>
  <si>
    <t>Combined fuel consumption for WLTP-L test [l/100 km]</t>
  </si>
  <si>
    <t>Combined fuel consumption for WLTP-H test [l/100 km]</t>
  </si>
  <si>
    <t>Interpolation Family ID</t>
  </si>
  <si>
    <t>flag.vehicle_family_id</t>
  </si>
  <si>
    <t>test_b.co2_emission_low</t>
  </si>
  <si>
    <t>test_b.co2_emission_medium</t>
  </si>
  <si>
    <t>test_b.co2_emission_high</t>
  </si>
  <si>
    <t>test_b.co2_emission_extra_high</t>
  </si>
  <si>
    <t>WLTP-H Combined fuel consumption - Test B</t>
  </si>
  <si>
    <t>test_c.co2_emission_low</t>
  </si>
  <si>
    <t>test_c.co2_emission_medium</t>
  </si>
  <si>
    <t>test_c.co2_emission_high</t>
  </si>
  <si>
    <t>test_c.co2_emission_extra_high</t>
  </si>
  <si>
    <t>WLTP-H Combined fuel consumption - Test C</t>
  </si>
  <si>
    <t>WLTP-L Combined fuel consumption - Test B</t>
  </si>
  <si>
    <t>WLTP-L Combined fuel consumption - Test C</t>
  </si>
  <si>
    <t>test_b.rcb_correction</t>
  </si>
  <si>
    <t>test_b.speed_distance_correction</t>
  </si>
  <si>
    <t>test_c.rcb_correction</t>
  </si>
  <si>
    <t>test_c.speed_distance_correction</t>
  </si>
  <si>
    <t>0 = No | 1 = Yes - Correction performed?  (default: 0)</t>
  </si>
  <si>
    <t>WLTP-H RCB correction - Test B</t>
  </si>
  <si>
    <t>WLTP-H Speed and distance correction - Test B</t>
  </si>
  <si>
    <t>WLTP-H RCB correction - Test C</t>
  </si>
  <si>
    <t>WLTP-H Speed and distance correction - Test C</t>
  </si>
  <si>
    <t>WLTP-L RCB correction - Test B</t>
  </si>
  <si>
    <t>WLTP-L Speed and distance correction - Test B</t>
  </si>
  <si>
    <t>WLTP-L RCB correction - Test C</t>
  </si>
  <si>
    <t>WLTP-L Speed and distance correction - Test C</t>
  </si>
  <si>
    <t>Fuel heating value in kwh/l: Value according to the Table A6.App2/1 in Regulation (EU) No [2017/1151][WLTP]</t>
  </si>
  <si>
    <t xml:space="preserve">For low voltage battery as described in Appendix 2 to Sub-Annex 6 to Annex XXI to Regulation (EU) No [2017/1151][WLTP] </t>
  </si>
  <si>
    <t>Number of rotating axes of the dyno (default is calculated as function of `n_wheel_drive` for wltp: 4wd--&gt;2d, 2wd--&gt;1d. If `n_wheel_drive` not specified, default :1)</t>
  </si>
  <si>
    <t>target declared_co2_emission_value WLTP-H</t>
  </si>
  <si>
    <t>target declared_co2_emission_value WLTP-L</t>
  </si>
  <si>
    <t>Declared value for WLTP vehicle H. Value should be Ki factor and ATCT factor corrected.</t>
  </si>
  <si>
    <t>Declared value for WLTP vehicle L. Value should be Ki factor and ATCT factor corrected.</t>
  </si>
  <si>
    <t>Combined bag values corrected for RCB (if applicable), speed and distance (if applicable), Ki (if applicable), and ATCT (MCO2,C,5 values from appendix 4 to Annex I to Regulation (EU) 2017/1151)</t>
  </si>
  <si>
    <t>WLTP-H CO2 value combined corrected - Test B</t>
  </si>
  <si>
    <t>WLTP-H CO2 value combined corrected - Test C</t>
  </si>
  <si>
    <t>WLTP-L CO2 value combined corrected - Test B</t>
  </si>
  <si>
    <t>WLTP-L CO2 value combined corrected - Test C</t>
  </si>
  <si>
    <r>
      <t>WLTP-H CO</t>
    </r>
    <r>
      <rPr>
        <vertAlign val="subscript"/>
        <sz val="11"/>
        <color theme="1"/>
        <rFont val="Calibri"/>
        <family val="2"/>
        <scheme val="minor"/>
      </rPr>
      <t>2</t>
    </r>
    <r>
      <rPr>
        <sz val="11"/>
        <color theme="1"/>
        <rFont val="Calibri"/>
        <family val="2"/>
        <scheme val="minor"/>
      </rPr>
      <t xml:space="preserve"> declared WLTP</t>
    </r>
  </si>
  <si>
    <r>
      <t>WLTP-L CO</t>
    </r>
    <r>
      <rPr>
        <vertAlign val="subscript"/>
        <sz val="11"/>
        <color theme="1"/>
        <rFont val="Calibri"/>
        <family val="2"/>
        <scheme val="minor"/>
      </rPr>
      <t>2</t>
    </r>
    <r>
      <rPr>
        <sz val="11"/>
        <color theme="1"/>
        <rFont val="Calibri"/>
        <family val="2"/>
        <scheme val="minor"/>
      </rPr>
      <t xml:space="preserve"> declared WLTP</t>
    </r>
  </si>
  <si>
    <r>
      <t>WLTP-H CO</t>
    </r>
    <r>
      <rPr>
        <vertAlign val="subscript"/>
        <sz val="11"/>
        <color theme="1"/>
        <rFont val="Calibri"/>
        <family val="2"/>
        <scheme val="minor"/>
      </rPr>
      <t>2</t>
    </r>
    <r>
      <rPr>
        <sz val="11"/>
        <color theme="1"/>
        <rFont val="Calibri"/>
        <family val="2"/>
        <scheme val="minor"/>
      </rPr>
      <t xml:space="preserve"> value phase 1 - Test B</t>
    </r>
  </si>
  <si>
    <r>
      <t>WLTP-H CO</t>
    </r>
    <r>
      <rPr>
        <vertAlign val="subscript"/>
        <sz val="11"/>
        <color theme="1"/>
        <rFont val="Calibri"/>
        <family val="2"/>
        <scheme val="minor"/>
      </rPr>
      <t>2</t>
    </r>
    <r>
      <rPr>
        <sz val="11"/>
        <color theme="1"/>
        <rFont val="Calibri"/>
        <family val="2"/>
        <scheme val="minor"/>
      </rPr>
      <t xml:space="preserve"> value phase 2 - Test B</t>
    </r>
  </si>
  <si>
    <r>
      <t>WLTP-H CO</t>
    </r>
    <r>
      <rPr>
        <vertAlign val="subscript"/>
        <sz val="11"/>
        <color theme="1"/>
        <rFont val="Calibri"/>
        <family val="2"/>
        <scheme val="minor"/>
      </rPr>
      <t>2</t>
    </r>
    <r>
      <rPr>
        <sz val="11"/>
        <color theme="1"/>
        <rFont val="Calibri"/>
        <family val="2"/>
        <scheme val="minor"/>
      </rPr>
      <t xml:space="preserve"> value phase 3 - Test B</t>
    </r>
  </si>
  <si>
    <r>
      <t>WLTP-H CO</t>
    </r>
    <r>
      <rPr>
        <vertAlign val="subscript"/>
        <sz val="11"/>
        <color theme="1"/>
        <rFont val="Calibri"/>
        <family val="2"/>
        <scheme val="minor"/>
      </rPr>
      <t>2</t>
    </r>
    <r>
      <rPr>
        <sz val="11"/>
        <color theme="1"/>
        <rFont val="Calibri"/>
        <family val="2"/>
        <scheme val="minor"/>
      </rPr>
      <t xml:space="preserve"> value phase 4 - Test B</t>
    </r>
  </si>
  <si>
    <r>
      <t>WLTP-H CO</t>
    </r>
    <r>
      <rPr>
        <vertAlign val="subscript"/>
        <sz val="11"/>
        <color theme="1"/>
        <rFont val="Calibri"/>
        <family val="2"/>
        <scheme val="minor"/>
      </rPr>
      <t>2</t>
    </r>
    <r>
      <rPr>
        <sz val="11"/>
        <color theme="1"/>
        <rFont val="Calibri"/>
        <family val="2"/>
        <scheme val="minor"/>
      </rPr>
      <t xml:space="preserve"> value phase 1 - Test C</t>
    </r>
  </si>
  <si>
    <r>
      <t>WLTP-H CO</t>
    </r>
    <r>
      <rPr>
        <vertAlign val="subscript"/>
        <sz val="11"/>
        <color theme="1"/>
        <rFont val="Calibri"/>
        <family val="2"/>
        <scheme val="minor"/>
      </rPr>
      <t>2</t>
    </r>
    <r>
      <rPr>
        <sz val="11"/>
        <color theme="1"/>
        <rFont val="Calibri"/>
        <family val="2"/>
        <scheme val="minor"/>
      </rPr>
      <t xml:space="preserve"> value phase 2 - Test C</t>
    </r>
  </si>
  <si>
    <r>
      <t>WLTP-H CO</t>
    </r>
    <r>
      <rPr>
        <vertAlign val="subscript"/>
        <sz val="11"/>
        <color theme="1"/>
        <rFont val="Calibri"/>
        <family val="2"/>
        <scheme val="minor"/>
      </rPr>
      <t>2</t>
    </r>
    <r>
      <rPr>
        <sz val="11"/>
        <color theme="1"/>
        <rFont val="Calibri"/>
        <family val="2"/>
        <scheme val="minor"/>
      </rPr>
      <t xml:space="preserve"> value phase 3 - Test C</t>
    </r>
  </si>
  <si>
    <r>
      <t>WLTP-H CO</t>
    </r>
    <r>
      <rPr>
        <vertAlign val="subscript"/>
        <sz val="11"/>
        <color theme="1"/>
        <rFont val="Calibri"/>
        <family val="2"/>
        <scheme val="minor"/>
      </rPr>
      <t>2</t>
    </r>
    <r>
      <rPr>
        <sz val="11"/>
        <color theme="1"/>
        <rFont val="Calibri"/>
        <family val="2"/>
        <scheme val="minor"/>
      </rPr>
      <t xml:space="preserve"> value phase 4 - Test C</t>
    </r>
  </si>
  <si>
    <r>
      <t>WLTP-L CO</t>
    </r>
    <r>
      <rPr>
        <vertAlign val="subscript"/>
        <sz val="11"/>
        <color theme="1"/>
        <rFont val="Calibri"/>
        <family val="2"/>
        <scheme val="minor"/>
      </rPr>
      <t>2</t>
    </r>
    <r>
      <rPr>
        <sz val="11"/>
        <color theme="1"/>
        <rFont val="Calibri"/>
        <family val="2"/>
        <scheme val="minor"/>
      </rPr>
      <t xml:space="preserve"> value phase 1 - Test B</t>
    </r>
  </si>
  <si>
    <r>
      <t>WLTP-L CO</t>
    </r>
    <r>
      <rPr>
        <vertAlign val="subscript"/>
        <sz val="11"/>
        <color theme="1"/>
        <rFont val="Calibri"/>
        <family val="2"/>
        <scheme val="minor"/>
      </rPr>
      <t>2</t>
    </r>
    <r>
      <rPr>
        <sz val="11"/>
        <color theme="1"/>
        <rFont val="Calibri"/>
        <family val="2"/>
        <scheme val="minor"/>
      </rPr>
      <t xml:space="preserve"> value phase 2 - Test B</t>
    </r>
  </si>
  <si>
    <r>
      <t>WLTP-L CO</t>
    </r>
    <r>
      <rPr>
        <vertAlign val="subscript"/>
        <sz val="11"/>
        <color theme="1"/>
        <rFont val="Calibri"/>
        <family val="2"/>
        <scheme val="minor"/>
      </rPr>
      <t>2</t>
    </r>
    <r>
      <rPr>
        <sz val="11"/>
        <color theme="1"/>
        <rFont val="Calibri"/>
        <family val="2"/>
        <scheme val="minor"/>
      </rPr>
      <t xml:space="preserve"> value phase 3 - Test B</t>
    </r>
  </si>
  <si>
    <r>
      <t>WLTP-L CO</t>
    </r>
    <r>
      <rPr>
        <vertAlign val="subscript"/>
        <sz val="11"/>
        <color theme="1"/>
        <rFont val="Calibri"/>
        <family val="2"/>
        <scheme val="minor"/>
      </rPr>
      <t>2</t>
    </r>
    <r>
      <rPr>
        <sz val="11"/>
        <color theme="1"/>
        <rFont val="Calibri"/>
        <family val="2"/>
        <scheme val="minor"/>
      </rPr>
      <t xml:space="preserve"> value phase 4 - Test B</t>
    </r>
  </si>
  <si>
    <r>
      <t>WLTP-L CO</t>
    </r>
    <r>
      <rPr>
        <vertAlign val="subscript"/>
        <sz val="11"/>
        <color theme="1"/>
        <rFont val="Calibri"/>
        <family val="2"/>
        <scheme val="minor"/>
      </rPr>
      <t>2</t>
    </r>
    <r>
      <rPr>
        <sz val="11"/>
        <color theme="1"/>
        <rFont val="Calibri"/>
        <family val="2"/>
        <scheme val="minor"/>
      </rPr>
      <t xml:space="preserve"> value phase 1 - Test C</t>
    </r>
  </si>
  <si>
    <r>
      <t>WLTP-L CO</t>
    </r>
    <r>
      <rPr>
        <vertAlign val="subscript"/>
        <sz val="11"/>
        <color theme="1"/>
        <rFont val="Calibri"/>
        <family val="2"/>
        <scheme val="minor"/>
      </rPr>
      <t>2</t>
    </r>
    <r>
      <rPr>
        <sz val="11"/>
        <color theme="1"/>
        <rFont val="Calibri"/>
        <family val="2"/>
        <scheme val="minor"/>
      </rPr>
      <t xml:space="preserve"> value phase 2 - Test C</t>
    </r>
  </si>
  <si>
    <r>
      <t>WLTP-L CO</t>
    </r>
    <r>
      <rPr>
        <vertAlign val="subscript"/>
        <sz val="11"/>
        <color theme="1"/>
        <rFont val="Calibri"/>
        <family val="2"/>
        <scheme val="minor"/>
      </rPr>
      <t>2</t>
    </r>
    <r>
      <rPr>
        <sz val="11"/>
        <color theme="1"/>
        <rFont val="Calibri"/>
        <family val="2"/>
        <scheme val="minor"/>
      </rPr>
      <t xml:space="preserve"> value phase 3 - Test C</t>
    </r>
  </si>
  <si>
    <r>
      <t>WLTP-L CO</t>
    </r>
    <r>
      <rPr>
        <vertAlign val="subscript"/>
        <sz val="11"/>
        <color theme="1"/>
        <rFont val="Calibri"/>
        <family val="2"/>
        <scheme val="minor"/>
      </rPr>
      <t>2</t>
    </r>
    <r>
      <rPr>
        <sz val="11"/>
        <color theme="1"/>
        <rFont val="Calibri"/>
        <family val="2"/>
        <scheme val="minor"/>
      </rPr>
      <t xml:space="preserve"> value phase 4 - Test C</t>
    </r>
  </si>
  <si>
    <t>rcb_correction WLTP-H</t>
  </si>
  <si>
    <t>speed_distance_correction WLTP-H</t>
  </si>
  <si>
    <t>WLTP-H Combined fuel consumption</t>
  </si>
  <si>
    <t>WLTP-H RCB correction</t>
  </si>
  <si>
    <t>WLTP-H Speed and distance correction</t>
  </si>
  <si>
    <t>WLTP-H CO2 value combined corrected</t>
  </si>
  <si>
    <t>WLTP-L Combined fuel consumption</t>
  </si>
  <si>
    <t>WLTP-L RCB correction</t>
  </si>
  <si>
    <t>WLTP-L Speed and distance correction</t>
  </si>
  <si>
    <t>WLTP-L CO2 value combined corrected</t>
  </si>
  <si>
    <t>rcb_correction WLTP-L</t>
  </si>
  <si>
    <t>speed_distance_correction WLTP-L</t>
  </si>
  <si>
    <t>target corrected_co2_emission_value WLTP-L</t>
  </si>
  <si>
    <t>target fuel_consumption_value WLTP-L</t>
  </si>
  <si>
    <t>target corrected_co2_emission_value WLTP-H</t>
  </si>
  <si>
    <t>target fuel_consumption_value WLTP-H</t>
  </si>
  <si>
    <t>test_b.target.fuel_consumption_value</t>
  </si>
  <si>
    <t>test_b.target.corrected_co2_emission_value</t>
  </si>
  <si>
    <t>test_c.target.fuel_consumption_value</t>
  </si>
  <si>
    <t>test_c.target.corrected_co2_emission_value</t>
  </si>
  <si>
    <t>target.calibration.gears</t>
  </si>
  <si>
    <t>WLTP Theoretical Gear [-]</t>
  </si>
  <si>
    <t>WLTP re-test, point 2.2b of Annex I</t>
  </si>
  <si>
    <t>Indicate which test conditions as referred to in point 2.2a of annex I have been subject to re-testing. Input can have multiple letters combinations. Leave empty if not applicable.</t>
  </si>
  <si>
    <t>Fuel Consumption [g/sec]</t>
  </si>
  <si>
    <t>Dyno CO2 [g/sec]</t>
  </si>
  <si>
    <t>Engine power [kW]</t>
  </si>
  <si>
    <t>target gears</t>
  </si>
  <si>
    <t>target fuel_consumptions</t>
  </si>
  <si>
    <t>target co2_emissions</t>
  </si>
  <si>
    <t>target engine_powers_out</t>
  </si>
  <si>
    <t>target battery_currents</t>
  </si>
  <si>
    <t>target alternator_currents</t>
  </si>
  <si>
    <t>target engine_coolant_temperatures</t>
  </si>
  <si>
    <t>target engine_speeds_out</t>
  </si>
  <si>
    <t>Extension of an Interpolation family</t>
  </si>
  <si>
    <t>dice.extension</t>
  </si>
  <si>
    <t>0 = No | 1 = Yes - Is it an extension of an already Type Approved Interpolation Family?  (default: 0)</t>
  </si>
  <si>
    <t>Bi-fuel vehicle</t>
  </si>
  <si>
    <t>dice.bifuel</t>
  </si>
  <si>
    <t>0 = No | 1 = Yes - Is it a Bi-fuel vehicle?  (default: 0)</t>
  </si>
  <si>
    <t>dice.wltp_retest</t>
  </si>
  <si>
    <t>string</t>
  </si>
  <si>
    <t>DICE procedure comments</t>
  </si>
  <si>
    <t>dice.comments</t>
  </si>
  <si>
    <t>abcd</t>
  </si>
  <si>
    <t>abc</t>
  </si>
  <si>
    <t>diesel</t>
  </si>
  <si>
    <t>compression</t>
  </si>
  <si>
    <t>P215/60R17 96T</t>
  </si>
  <si>
    <t>manual</t>
  </si>
  <si>
    <t>demo_0001</t>
  </si>
  <si>
    <r>
      <rPr>
        <b/>
        <sz val="14"/>
        <color theme="1"/>
        <rFont val="Calibri"/>
        <family val="2"/>
        <scheme val="minor"/>
      </rPr>
      <t>Welcome to the CO</t>
    </r>
    <r>
      <rPr>
        <b/>
        <vertAlign val="subscript"/>
        <sz val="14"/>
        <color theme="1"/>
        <rFont val="Calibri"/>
        <family val="2"/>
        <scheme val="minor"/>
      </rPr>
      <t>2</t>
    </r>
    <r>
      <rPr>
        <b/>
        <sz val="14"/>
        <color theme="1"/>
        <rFont val="Calibri"/>
        <family val="2"/>
        <scheme val="minor"/>
      </rPr>
      <t>MPAS declaration file.</t>
    </r>
    <r>
      <rPr>
        <sz val="14"/>
        <color theme="1"/>
        <rFont val="Calibri"/>
        <family val="2"/>
        <scheme val="minor"/>
      </rPr>
      <t xml:space="preserve">
</t>
    </r>
    <r>
      <rPr>
        <sz val="12"/>
        <color theme="1"/>
        <rFont val="Calibri"/>
        <family val="2"/>
        <scheme val="minor"/>
      </rPr>
      <t xml:space="preserve">
All the inputs required to run simulations with the CO</t>
    </r>
    <r>
      <rPr>
        <vertAlign val="subscript"/>
        <sz val="12"/>
        <color theme="1"/>
        <rFont val="Calibri"/>
        <family val="2"/>
        <scheme val="minor"/>
      </rPr>
      <t>2</t>
    </r>
    <r>
      <rPr>
        <sz val="12"/>
        <color theme="1"/>
        <rFont val="Calibri"/>
        <family val="2"/>
        <scheme val="minor"/>
      </rPr>
      <t xml:space="preserve">MPAS model are provided through this file.
Tabs marked in red are required for the model to run in declaration mode.
The </t>
    </r>
    <r>
      <rPr>
        <b/>
        <i/>
        <sz val="12"/>
        <color rgb="FFFF0000"/>
        <rFont val="Calibri"/>
        <family val="2"/>
        <scheme val="minor"/>
      </rPr>
      <t>Inputs tab</t>
    </r>
    <r>
      <rPr>
        <sz val="12"/>
        <color theme="1"/>
        <rFont val="Calibri"/>
        <family val="2"/>
        <scheme val="minor"/>
      </rPr>
      <t xml:space="preserve"> has to be necessarily filled in to run simulations. This tab contains information regarding the simulated vehicle: characteristics of the engine, fuel, gearbox, tyres, and battery; road loads; CO</t>
    </r>
    <r>
      <rPr>
        <vertAlign val="subscript"/>
        <sz val="12"/>
        <color theme="1"/>
        <rFont val="Calibri"/>
        <family val="2"/>
        <scheme val="minor"/>
      </rPr>
      <t>2</t>
    </r>
    <r>
      <rPr>
        <sz val="12"/>
        <color theme="1"/>
        <rFont val="Calibri"/>
        <family val="2"/>
        <scheme val="minor"/>
      </rPr>
      <t xml:space="preserve"> emission declared; drive modes; and further optional installed technologies.
The </t>
    </r>
    <r>
      <rPr>
        <b/>
        <i/>
        <sz val="12"/>
        <color rgb="FFFFC000"/>
        <rFont val="Calibri"/>
        <family val="2"/>
        <scheme val="minor"/>
      </rPr>
      <t>NEDC-H</t>
    </r>
    <r>
      <rPr>
        <i/>
        <sz val="12"/>
        <color rgb="FFFFC000"/>
        <rFont val="Calibri"/>
        <family val="2"/>
        <scheme val="minor"/>
      </rPr>
      <t xml:space="preserve"> </t>
    </r>
    <r>
      <rPr>
        <i/>
        <sz val="12"/>
        <rFont val="Calibri"/>
        <family val="2"/>
        <scheme val="minor"/>
      </rPr>
      <t>and</t>
    </r>
    <r>
      <rPr>
        <i/>
        <sz val="12"/>
        <color rgb="FFFFC000"/>
        <rFont val="Calibri"/>
        <family val="2"/>
        <scheme val="minor"/>
      </rPr>
      <t xml:space="preserve"> </t>
    </r>
    <r>
      <rPr>
        <b/>
        <i/>
        <sz val="12"/>
        <color rgb="FFFFC000"/>
        <rFont val="Calibri"/>
        <family val="2"/>
        <scheme val="minor"/>
      </rPr>
      <t xml:space="preserve">NEDC-L </t>
    </r>
    <r>
      <rPr>
        <b/>
        <i/>
        <sz val="12"/>
        <rFont val="Calibri"/>
        <family val="2"/>
        <scheme val="minor"/>
      </rPr>
      <t>tabs</t>
    </r>
    <r>
      <rPr>
        <sz val="12"/>
        <color theme="1"/>
        <rFont val="Calibri"/>
        <family val="2"/>
        <scheme val="minor"/>
      </rPr>
      <t xml:space="preserve"> are optional. These tabs are intended to be populated with the time series measured during the NEDC-H and NEDC-L tests, respectively: time, velocity, gear, and bag phases. These time series are considered as targets by the model. Columns must have the same length.
The </t>
    </r>
    <r>
      <rPr>
        <b/>
        <i/>
        <sz val="12"/>
        <color rgb="FFFF0000"/>
        <rFont val="Calibri"/>
        <family val="2"/>
        <scheme val="minor"/>
      </rPr>
      <t>WLTP-H</t>
    </r>
    <r>
      <rPr>
        <sz val="12"/>
        <color theme="1"/>
        <rFont val="Calibri"/>
        <family val="2"/>
        <scheme val="minor"/>
      </rPr>
      <t xml:space="preserve"> and </t>
    </r>
    <r>
      <rPr>
        <b/>
        <i/>
        <sz val="12"/>
        <color rgb="FFFF0000"/>
        <rFont val="Calibri"/>
        <family val="2"/>
        <scheme val="minor"/>
      </rPr>
      <t>WLTP-L</t>
    </r>
    <r>
      <rPr>
        <sz val="12"/>
        <color theme="1"/>
        <rFont val="Calibri"/>
        <family val="2"/>
        <scheme val="minor"/>
      </rPr>
      <t xml:space="preserve"> tabs are intended to be populated with the time series measured during the WLTP-H and WLTP-L tests, respectively. The time series are used to calibrate the CO</t>
    </r>
    <r>
      <rPr>
        <vertAlign val="subscript"/>
        <sz val="12"/>
        <color theme="1"/>
        <rFont val="Calibri"/>
        <family val="2"/>
        <scheme val="minor"/>
      </rPr>
      <t>2</t>
    </r>
    <r>
      <rPr>
        <sz val="12"/>
        <color theme="1"/>
        <rFont val="Calibri"/>
        <family val="2"/>
        <scheme val="minor"/>
      </rPr>
      <t>MPAS model. At least one of the two tabs has to filled in to enable CO</t>
    </r>
    <r>
      <rPr>
        <vertAlign val="subscript"/>
        <sz val="12"/>
        <color theme="1"/>
        <rFont val="Calibri"/>
        <family val="2"/>
        <scheme val="minor"/>
      </rPr>
      <t>2</t>
    </r>
    <r>
      <rPr>
        <sz val="12"/>
        <color theme="1"/>
        <rFont val="Calibri"/>
        <family val="2"/>
        <scheme val="minor"/>
      </rPr>
      <t xml:space="preserve">MPAS model to run. The tabs contain the following time series: time, velocity, engine speed, engine coolant temperature, engine load, alternator and battery currents.  Columns must have the same length.
The </t>
    </r>
    <r>
      <rPr>
        <b/>
        <i/>
        <sz val="12"/>
        <color rgb="FFFFC000"/>
        <rFont val="Calibri"/>
        <family val="2"/>
        <scheme val="minor"/>
      </rPr>
      <t>prediction.WLTP</t>
    </r>
    <r>
      <rPr>
        <sz val="12"/>
        <color theme="1"/>
        <rFont val="Calibri"/>
        <family val="2"/>
        <scheme val="minor"/>
      </rPr>
      <t xml:space="preserve"> is an optional tab. It aims at calculating emission with specific velocity profile and/or bag phases and/or gearshifting pattern. If the tab is left empty, emissions are calculated based on the theoretical WLTP velocities and gear shifts.
The model requires the ratio of each gear to run. The data have to be provided in the </t>
    </r>
    <r>
      <rPr>
        <b/>
        <i/>
        <sz val="12"/>
        <color rgb="FFFF0000"/>
        <rFont val="Calibri"/>
        <family val="2"/>
        <scheme val="minor"/>
      </rPr>
      <t>gear_box_ratios tab</t>
    </r>
    <r>
      <rPr>
        <b/>
        <i/>
        <sz val="12"/>
        <rFont val="Calibri"/>
        <family val="2"/>
        <scheme val="minor"/>
      </rPr>
      <t>.</t>
    </r>
    <r>
      <rPr>
        <sz val="12"/>
        <color theme="1"/>
        <rFont val="Calibri"/>
        <family val="2"/>
        <scheme val="minor"/>
      </rPr>
      <t xml:space="preserve">
The </t>
    </r>
    <r>
      <rPr>
        <b/>
        <i/>
        <sz val="12"/>
        <color rgb="FFFF0000"/>
        <rFont val="Calibri"/>
        <family val="2"/>
        <scheme val="minor"/>
      </rPr>
      <t>T1_map</t>
    </r>
    <r>
      <rPr>
        <sz val="12"/>
        <color theme="1"/>
        <rFont val="Calibri"/>
        <family val="2"/>
        <scheme val="minor"/>
      </rPr>
      <t xml:space="preserve"> tab is required. The T1 map (array of speed, and power) of the tested vehicle has be provided here as a way to establish the full load curve.
The </t>
    </r>
    <r>
      <rPr>
        <b/>
        <sz val="12"/>
        <color rgb="FFFFC000"/>
        <rFont val="Calibri"/>
        <family val="2"/>
        <scheme val="minor"/>
      </rPr>
      <t>active_cylinder_ratios</t>
    </r>
    <r>
      <rPr>
        <sz val="12"/>
        <color theme="1"/>
        <rFont val="Calibri"/>
        <family val="2"/>
        <scheme val="minor"/>
      </rPr>
      <t xml:space="preserve"> tab is required in cases where the vehicle has cylinder deactivation technology enabled. 
The </t>
    </r>
    <r>
      <rPr>
        <b/>
        <sz val="12"/>
        <color theme="5" tint="0.39997558519241921"/>
        <rFont val="Calibri"/>
        <family val="2"/>
        <scheme val="minor"/>
      </rPr>
      <t>meta.WLTP-X.pa</t>
    </r>
    <r>
      <rPr>
        <sz val="12"/>
        <color theme="1"/>
        <rFont val="Calibri"/>
        <family val="2"/>
        <scheme val="minor"/>
      </rPr>
      <t xml:space="preserve">, </t>
    </r>
    <r>
      <rPr>
        <b/>
        <sz val="12"/>
        <color theme="5" tint="0.39997558519241921"/>
        <rFont val="Calibri"/>
        <family val="2"/>
        <scheme val="minor"/>
      </rPr>
      <t>meta.WTP-X.test_x.ts</t>
    </r>
    <r>
      <rPr>
        <sz val="12"/>
        <color theme="1"/>
        <rFont val="Calibri"/>
        <family val="2"/>
        <scheme val="minor"/>
      </rPr>
      <t xml:space="preserve">, </t>
    </r>
    <r>
      <rPr>
        <b/>
        <sz val="12"/>
        <color theme="5" tint="0.39997558519241921"/>
        <rFont val="Calibri"/>
        <family val="2"/>
        <scheme val="minor"/>
      </rPr>
      <t>meta.WLTP-X.test_x.10Hz.ts</t>
    </r>
    <r>
      <rPr>
        <sz val="12"/>
        <color theme="1"/>
        <rFont val="Calibri"/>
        <family val="2"/>
        <scheme val="minor"/>
      </rPr>
      <t xml:space="preserve"> tabs, where </t>
    </r>
    <r>
      <rPr>
        <b/>
        <i/>
        <sz val="12"/>
        <color theme="5" tint="0.39997558519241921"/>
        <rFont val="Calibri"/>
        <family val="2"/>
        <scheme val="minor"/>
      </rPr>
      <t>X</t>
    </r>
    <r>
      <rPr>
        <sz val="12"/>
        <color theme="1"/>
        <rFont val="Calibri"/>
        <family val="2"/>
        <scheme val="minor"/>
      </rPr>
      <t xml:space="preserve"> stands for </t>
    </r>
    <r>
      <rPr>
        <b/>
        <sz val="12"/>
        <color theme="1"/>
        <rFont val="Calibri"/>
        <family val="2"/>
        <scheme val="minor"/>
      </rPr>
      <t>High</t>
    </r>
    <r>
      <rPr>
        <sz val="12"/>
        <color theme="1"/>
        <rFont val="Calibri"/>
        <family val="2"/>
        <scheme val="minor"/>
      </rPr>
      <t xml:space="preserve"> or </t>
    </r>
    <r>
      <rPr>
        <b/>
        <sz val="12"/>
        <color theme="1"/>
        <rFont val="Calibri"/>
        <family val="2"/>
        <scheme val="minor"/>
      </rPr>
      <t>Low</t>
    </r>
    <r>
      <rPr>
        <sz val="12"/>
        <color theme="1"/>
        <rFont val="Calibri"/>
        <family val="2"/>
        <scheme val="minor"/>
      </rPr>
      <t xml:space="preserve"> and </t>
    </r>
    <r>
      <rPr>
        <b/>
        <i/>
        <sz val="12"/>
        <color theme="5" tint="0.39997558519241921"/>
        <rFont val="Calibri"/>
        <family val="2"/>
        <scheme val="minor"/>
      </rPr>
      <t>x</t>
    </r>
    <r>
      <rPr>
        <sz val="12"/>
        <color theme="1"/>
        <rFont val="Calibri"/>
        <family val="2"/>
        <scheme val="minor"/>
      </rPr>
      <t xml:space="preserve"> for tests </t>
    </r>
    <r>
      <rPr>
        <b/>
        <sz val="12"/>
        <color theme="1"/>
        <rFont val="Calibri"/>
        <family val="2"/>
        <scheme val="minor"/>
      </rPr>
      <t>b</t>
    </r>
    <r>
      <rPr>
        <sz val="12"/>
        <color theme="1"/>
        <rFont val="Calibri"/>
        <family val="2"/>
        <scheme val="minor"/>
      </rPr>
      <t xml:space="preserve"> and</t>
    </r>
    <r>
      <rPr>
        <b/>
        <sz val="12"/>
        <color theme="1"/>
        <rFont val="Calibri"/>
        <family val="2"/>
        <scheme val="minor"/>
      </rPr>
      <t xml:space="preserve"> c</t>
    </r>
    <r>
      <rPr>
        <sz val="12"/>
        <color theme="1"/>
        <rFont val="Calibri"/>
        <family val="2"/>
        <scheme val="minor"/>
      </rPr>
      <t xml:space="preserve">, are required in cases where more than one WLTP tests have been performed. The respective spreadsheets should be filled with the possible extra tests (maximum number: 2).
</t>
    </r>
  </si>
  <si>
    <t>Parent Interpolation Family ID</t>
  </si>
  <si>
    <t>dice.parent_vehicle_family_id</t>
  </si>
  <si>
    <t>Individual code for "parent" vehicle (not mandatory). In case of one WLTP test linked to multiple Interpolation Family IDs, this cell should be filled with the "parent" Interpolation Family ID for which a random number already exists. Check the definition</t>
  </si>
  <si>
    <t>In this field you may add comments regarding the DICE procedure. In case of an extension, or an error, please provide a detailed description.</t>
  </si>
  <si>
    <t>dice.atct_family_correction_factor</t>
  </si>
  <si>
    <t>3.0.1</t>
  </si>
</sst>
</file>

<file path=xl/styles.xml><?xml version="1.0" encoding="utf-8"?>
<styleSheet xmlns="http://schemas.openxmlformats.org/spreadsheetml/2006/main" xmlns:mc="http://schemas.openxmlformats.org/markup-compatibility/2006" xmlns:x14ac="http://schemas.microsoft.com/office/spreadsheetml/2009/9/ac" mc:Ignorable="x14ac">
  <numFmts count="4">
    <numFmt numFmtId="164" formatCode="0.0"/>
    <numFmt numFmtId="165" formatCode="0.000"/>
    <numFmt numFmtId="166" formatCode="0.00000"/>
    <numFmt numFmtId="167" formatCode="0.0000000"/>
  </numFmts>
  <fonts count="41" x14ac:knownFonts="1">
    <font>
      <sz val="11"/>
      <color theme="1"/>
      <name val="Calibri"/>
      <family val="2"/>
      <scheme val="minor"/>
    </font>
    <font>
      <sz val="12"/>
      <color theme="1"/>
      <name val="Calibri"/>
      <family val="2"/>
      <scheme val="minor"/>
    </font>
    <font>
      <b/>
      <sz val="11"/>
      <color theme="1"/>
      <name val="Calibri"/>
      <family val="2"/>
      <scheme val="minor"/>
    </font>
    <font>
      <sz val="10"/>
      <name val="Arial"/>
      <family val="2"/>
    </font>
    <font>
      <b/>
      <i/>
      <sz val="11"/>
      <color theme="1"/>
      <name val="Calibri"/>
      <family val="2"/>
      <scheme val="minor"/>
    </font>
    <font>
      <i/>
      <sz val="10"/>
      <color theme="1"/>
      <name val="Calibri"/>
      <family val="2"/>
      <scheme val="minor"/>
    </font>
    <font>
      <sz val="11"/>
      <color theme="4"/>
      <name val="Calibri"/>
      <family val="2"/>
      <scheme val="minor"/>
    </font>
    <font>
      <b/>
      <i/>
      <sz val="9"/>
      <color theme="1"/>
      <name val="Calibri"/>
      <family val="2"/>
      <scheme val="minor"/>
    </font>
    <font>
      <i/>
      <sz val="9"/>
      <color theme="1"/>
      <name val="Calibri"/>
      <family val="2"/>
      <scheme val="minor"/>
    </font>
    <font>
      <i/>
      <sz val="8"/>
      <name val="Calibri"/>
      <family val="2"/>
      <scheme val="minor"/>
    </font>
    <font>
      <i/>
      <sz val="9"/>
      <name val="Calibri"/>
      <family val="2"/>
      <scheme val="minor"/>
    </font>
    <font>
      <sz val="11"/>
      <color rgb="FF3F3F76"/>
      <name val="Calibri"/>
      <family val="2"/>
      <scheme val="minor"/>
    </font>
    <font>
      <u/>
      <sz val="11"/>
      <color theme="10"/>
      <name val="Calibri"/>
      <family val="2"/>
      <scheme val="minor"/>
    </font>
    <font>
      <u/>
      <sz val="11"/>
      <color theme="11"/>
      <name val="Calibri"/>
      <family val="2"/>
      <scheme val="minor"/>
    </font>
    <font>
      <sz val="11"/>
      <color theme="0"/>
      <name val="Calibri"/>
      <family val="2"/>
      <scheme val="minor"/>
    </font>
    <font>
      <i/>
      <sz val="9"/>
      <color theme="0"/>
      <name val="Calibri"/>
      <family val="2"/>
      <scheme val="minor"/>
    </font>
    <font>
      <i/>
      <sz val="10"/>
      <color theme="0"/>
      <name val="Calibri"/>
      <family val="2"/>
      <scheme val="minor"/>
    </font>
    <font>
      <i/>
      <sz val="10"/>
      <name val="Calibri"/>
      <family val="2"/>
      <scheme val="minor"/>
    </font>
    <font>
      <sz val="11"/>
      <color rgb="FFFF0000"/>
      <name val="Calibri"/>
      <family val="2"/>
      <scheme val="minor"/>
    </font>
    <font>
      <vertAlign val="subscript"/>
      <sz val="11"/>
      <color theme="1"/>
      <name val="Calibri"/>
      <family val="2"/>
      <scheme val="minor"/>
    </font>
    <font>
      <vertAlign val="subscript"/>
      <sz val="12"/>
      <color theme="1"/>
      <name val="Calibri"/>
      <family val="2"/>
      <scheme val="minor"/>
    </font>
    <font>
      <b/>
      <i/>
      <sz val="12"/>
      <color rgb="FFFF0000"/>
      <name val="Calibri"/>
      <family val="2"/>
      <scheme val="minor"/>
    </font>
    <font>
      <sz val="14"/>
      <color theme="1"/>
      <name val="Calibri"/>
      <family val="2"/>
      <scheme val="minor"/>
    </font>
    <font>
      <b/>
      <sz val="14"/>
      <color theme="1"/>
      <name val="Calibri"/>
      <family val="2"/>
      <scheme val="minor"/>
    </font>
    <font>
      <b/>
      <vertAlign val="subscript"/>
      <sz val="14"/>
      <color theme="1"/>
      <name val="Calibri"/>
      <family val="2"/>
      <scheme val="minor"/>
    </font>
    <font>
      <b/>
      <i/>
      <sz val="12"/>
      <name val="Calibri"/>
      <family val="2"/>
      <scheme val="minor"/>
    </font>
    <font>
      <i/>
      <sz val="12"/>
      <name val="Calibri"/>
      <family val="2"/>
      <scheme val="minor"/>
    </font>
    <font>
      <sz val="11"/>
      <name val="Calibri"/>
      <family val="2"/>
      <scheme val="minor"/>
    </font>
    <font>
      <b/>
      <i/>
      <sz val="10"/>
      <color theme="1"/>
      <name val="Calibri"/>
      <family val="2"/>
      <scheme val="minor"/>
    </font>
    <font>
      <b/>
      <sz val="12"/>
      <color rgb="FFFFC000"/>
      <name val="Calibri"/>
      <family val="2"/>
      <scheme val="minor"/>
    </font>
    <font>
      <b/>
      <i/>
      <sz val="12"/>
      <color rgb="FFFFC000"/>
      <name val="Calibri"/>
      <family val="2"/>
      <scheme val="minor"/>
    </font>
    <font>
      <i/>
      <sz val="12"/>
      <color rgb="FFFFC000"/>
      <name val="Calibri"/>
      <family val="2"/>
      <scheme val="minor"/>
    </font>
    <font>
      <i/>
      <sz val="10"/>
      <color theme="10"/>
      <name val="Calibri"/>
      <family val="2"/>
      <scheme val="minor"/>
    </font>
    <font>
      <b/>
      <sz val="11"/>
      <color theme="9" tint="-0.249977111117893"/>
      <name val="Calibri"/>
      <family val="2"/>
      <scheme val="minor"/>
    </font>
    <font>
      <i/>
      <sz val="9"/>
      <color theme="9" tint="-0.249977111117893"/>
      <name val="Calibri"/>
      <family val="2"/>
      <scheme val="minor"/>
    </font>
    <font>
      <sz val="11"/>
      <color rgb="FF006100"/>
      <name val="Calibri"/>
      <family val="2"/>
      <scheme val="minor"/>
    </font>
    <font>
      <sz val="9"/>
      <color theme="1"/>
      <name val="Calibri"/>
      <family val="2"/>
      <scheme val="minor"/>
    </font>
    <font>
      <sz val="10"/>
      <color theme="10"/>
      <name val="Calibri"/>
      <family val="2"/>
      <scheme val="minor"/>
    </font>
    <font>
      <b/>
      <sz val="12"/>
      <color theme="5" tint="0.39997558519241921"/>
      <name val="Calibri"/>
      <family val="2"/>
      <scheme val="minor"/>
    </font>
    <font>
      <b/>
      <i/>
      <sz val="12"/>
      <color theme="5" tint="0.39997558519241921"/>
      <name val="Calibri"/>
      <family val="2"/>
      <scheme val="minor"/>
    </font>
    <font>
      <b/>
      <sz val="12"/>
      <color theme="1"/>
      <name val="Calibri"/>
      <family val="2"/>
      <scheme val="minor"/>
    </font>
  </fonts>
  <fills count="9">
    <fill>
      <patternFill patternType="none"/>
    </fill>
    <fill>
      <patternFill patternType="gray125"/>
    </fill>
    <fill>
      <patternFill patternType="solid">
        <fgColor rgb="FFFFFF00"/>
        <bgColor indexed="64"/>
      </patternFill>
    </fill>
    <fill>
      <patternFill patternType="solid">
        <fgColor rgb="FFFFCC99"/>
      </patternFill>
    </fill>
    <fill>
      <patternFill patternType="solid">
        <fgColor theme="0"/>
        <bgColor indexed="64"/>
      </patternFill>
    </fill>
    <fill>
      <patternFill patternType="solid">
        <fgColor rgb="FFFFC000"/>
        <bgColor indexed="64"/>
      </patternFill>
    </fill>
    <fill>
      <patternFill patternType="solid">
        <fgColor rgb="FFC6EFCE"/>
      </patternFill>
    </fill>
    <fill>
      <patternFill patternType="solid">
        <fgColor rgb="FF00B050"/>
        <bgColor indexed="64"/>
      </patternFill>
    </fill>
    <fill>
      <patternFill patternType="solid">
        <fgColor rgb="FFFFFF99"/>
        <bgColor indexed="64"/>
      </patternFill>
    </fill>
  </fills>
  <borders count="24">
    <border>
      <left/>
      <right/>
      <top/>
      <bottom/>
      <diagonal/>
    </border>
    <border>
      <left/>
      <right/>
      <top/>
      <bottom style="thin">
        <color auto="1"/>
      </bottom>
      <diagonal/>
    </border>
    <border>
      <left/>
      <right/>
      <top/>
      <bottom style="double">
        <color auto="1"/>
      </bottom>
      <diagonal/>
    </border>
    <border>
      <left style="thin">
        <color auto="1"/>
      </left>
      <right/>
      <top/>
      <bottom style="thin">
        <color auto="1"/>
      </bottom>
      <diagonal/>
    </border>
    <border>
      <left style="thin">
        <color auto="1"/>
      </left>
      <right/>
      <top/>
      <bottom style="double">
        <color auto="1"/>
      </bottom>
      <diagonal/>
    </border>
    <border>
      <left/>
      <right style="thin">
        <color auto="1"/>
      </right>
      <top style="double">
        <color auto="1"/>
      </top>
      <bottom style="dashed">
        <color auto="1"/>
      </bottom>
      <diagonal/>
    </border>
    <border>
      <left style="thin">
        <color auto="1"/>
      </left>
      <right/>
      <top style="double">
        <color auto="1"/>
      </top>
      <bottom style="dashed">
        <color auto="1"/>
      </bottom>
      <diagonal/>
    </border>
    <border>
      <left/>
      <right style="thin">
        <color auto="1"/>
      </right>
      <top style="dashed">
        <color auto="1"/>
      </top>
      <bottom style="dashed">
        <color auto="1"/>
      </bottom>
      <diagonal/>
    </border>
    <border>
      <left style="thin">
        <color auto="1"/>
      </left>
      <right/>
      <top style="dashed">
        <color auto="1"/>
      </top>
      <bottom style="dashed">
        <color auto="1"/>
      </bottom>
      <diagonal/>
    </border>
    <border>
      <left/>
      <right style="thin">
        <color auto="1"/>
      </right>
      <top style="dashed">
        <color auto="1"/>
      </top>
      <bottom/>
      <diagonal/>
    </border>
    <border>
      <left style="thin">
        <color auto="1"/>
      </left>
      <right/>
      <top style="dashed">
        <color auto="1"/>
      </top>
      <bottom/>
      <diagonal/>
    </border>
    <border>
      <left/>
      <right style="thin">
        <color auto="1"/>
      </right>
      <top/>
      <bottom style="thin">
        <color auto="1"/>
      </bottom>
      <diagonal/>
    </border>
    <border>
      <left/>
      <right style="thin">
        <color auto="1"/>
      </right>
      <top/>
      <bottom style="medium">
        <color auto="1"/>
      </bottom>
      <diagonal/>
    </border>
    <border>
      <left style="thin">
        <color auto="1"/>
      </left>
      <right/>
      <top/>
      <bottom style="medium">
        <color auto="1"/>
      </bottom>
      <diagonal/>
    </border>
    <border>
      <left/>
      <right style="thin">
        <color auto="1"/>
      </right>
      <top style="medium">
        <color auto="1"/>
      </top>
      <bottom style="dotted">
        <color auto="1"/>
      </bottom>
      <diagonal/>
    </border>
    <border>
      <left style="thin">
        <color auto="1"/>
      </left>
      <right/>
      <top style="medium">
        <color auto="1"/>
      </top>
      <bottom style="dotted">
        <color auto="1"/>
      </bottom>
      <diagonal/>
    </border>
    <border>
      <left/>
      <right style="thin">
        <color auto="1"/>
      </right>
      <top style="dotted">
        <color auto="1"/>
      </top>
      <bottom style="dotted">
        <color auto="1"/>
      </bottom>
      <diagonal/>
    </border>
    <border>
      <left style="thin">
        <color auto="1"/>
      </left>
      <right/>
      <top style="dotted">
        <color auto="1"/>
      </top>
      <bottom style="dotted">
        <color auto="1"/>
      </bottom>
      <diagonal/>
    </border>
    <border>
      <left/>
      <right style="thin">
        <color auto="1"/>
      </right>
      <top style="dotted">
        <color auto="1"/>
      </top>
      <bottom/>
      <diagonal/>
    </border>
    <border>
      <left style="thin">
        <color auto="1"/>
      </left>
      <right/>
      <top style="dotted">
        <color auto="1"/>
      </top>
      <bottom/>
      <diagonal/>
    </border>
    <border>
      <left style="thin">
        <color rgb="FF7F7F7F"/>
      </left>
      <right style="thin">
        <color rgb="FF7F7F7F"/>
      </right>
      <top style="thin">
        <color rgb="FF7F7F7F"/>
      </top>
      <bottom style="thin">
        <color rgb="FF7F7F7F"/>
      </bottom>
      <diagonal/>
    </border>
    <border>
      <left/>
      <right/>
      <top style="double">
        <color auto="1"/>
      </top>
      <bottom style="thin">
        <color auto="1"/>
      </bottom>
      <diagonal/>
    </border>
    <border>
      <left/>
      <right/>
      <top style="thin">
        <color auto="1"/>
      </top>
      <bottom style="thin">
        <color auto="1"/>
      </bottom>
      <diagonal/>
    </border>
    <border>
      <left/>
      <right/>
      <top style="thin">
        <color auto="1"/>
      </top>
      <bottom/>
      <diagonal/>
    </border>
  </borders>
  <cellStyleXfs count="11">
    <xf numFmtId="0" fontId="0" fillId="0" borderId="0"/>
    <xf numFmtId="0" fontId="3" fillId="0" borderId="0"/>
    <xf numFmtId="0" fontId="11" fillId="3" borderId="20" applyNumberFormat="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2" fillId="0" borderId="0" applyNumberFormat="0" applyFill="0" applyBorder="0" applyAlignment="0" applyProtection="0"/>
    <xf numFmtId="0" fontId="35" fillId="6" borderId="0" applyNumberFormat="0" applyBorder="0" applyAlignment="0" applyProtection="0"/>
  </cellStyleXfs>
  <cellXfs count="166">
    <xf numFmtId="0" fontId="0" fillId="0" borderId="0" xfId="0"/>
    <xf numFmtId="0" fontId="2" fillId="0" borderId="2" xfId="0" applyFont="1" applyBorder="1" applyAlignment="1">
      <alignment horizontal="center"/>
    </xf>
    <xf numFmtId="0" fontId="2" fillId="0" borderId="4" xfId="0" applyFont="1" applyBorder="1" applyAlignment="1">
      <alignment horizontal="center"/>
    </xf>
    <xf numFmtId="0" fontId="0" fillId="0" borderId="5" xfId="0" applyBorder="1" applyAlignment="1">
      <alignment horizontal="center"/>
    </xf>
    <xf numFmtId="0" fontId="0" fillId="0" borderId="7" xfId="0" applyBorder="1" applyAlignment="1">
      <alignment horizontal="center"/>
    </xf>
    <xf numFmtId="0" fontId="0" fillId="0" borderId="9" xfId="0" applyBorder="1" applyAlignment="1">
      <alignment horizontal="center"/>
    </xf>
    <xf numFmtId="0" fontId="0" fillId="0" borderId="12" xfId="0" applyBorder="1" applyAlignment="1">
      <alignment horizontal="center" vertical="center"/>
    </xf>
    <xf numFmtId="0" fontId="0" fillId="0" borderId="13" xfId="0" applyBorder="1" applyAlignment="1">
      <alignment horizontal="center" vertical="center"/>
    </xf>
    <xf numFmtId="0" fontId="3" fillId="0" borderId="0" xfId="1"/>
    <xf numFmtId="0" fontId="8" fillId="0" borderId="1" xfId="0" applyFont="1" applyBorder="1" applyAlignment="1" applyProtection="1">
      <alignment horizontal="left" vertical="center"/>
      <protection locked="0"/>
    </xf>
    <xf numFmtId="0" fontId="8" fillId="0" borderId="0" xfId="0" applyFont="1" applyAlignment="1" applyProtection="1">
      <alignment vertical="center"/>
      <protection locked="0"/>
    </xf>
    <xf numFmtId="0" fontId="2" fillId="0" borderId="1" xfId="0" applyFont="1" applyBorder="1" applyAlignment="1" applyProtection="1">
      <alignment horizontal="center" vertical="center"/>
      <protection locked="0"/>
    </xf>
    <xf numFmtId="0" fontId="6" fillId="2" borderId="0" xfId="0" applyFont="1" applyFill="1" applyAlignment="1" applyProtection="1">
      <alignment horizontal="right" vertical="center"/>
      <protection locked="0"/>
    </xf>
    <xf numFmtId="165" fontId="6" fillId="2" borderId="0" xfId="0" applyNumberFormat="1" applyFont="1" applyFill="1" applyAlignment="1" applyProtection="1">
      <alignment horizontal="right" vertical="center"/>
      <protection locked="0"/>
    </xf>
    <xf numFmtId="0" fontId="0" fillId="0" borderId="1" xfId="0" applyBorder="1" applyAlignment="1" applyProtection="1">
      <alignment vertical="center"/>
      <protection locked="0"/>
    </xf>
    <xf numFmtId="0" fontId="0" fillId="0" borderId="0" xfId="0" applyAlignment="1" applyProtection="1">
      <alignment vertical="center"/>
      <protection locked="0"/>
    </xf>
    <xf numFmtId="0" fontId="2" fillId="0" borderId="1" xfId="0" applyFont="1" applyBorder="1" applyAlignment="1" applyProtection="1">
      <alignment vertical="center"/>
      <protection locked="0"/>
    </xf>
    <xf numFmtId="0" fontId="7" fillId="0" borderId="1" xfId="0" applyFont="1" applyBorder="1" applyAlignment="1" applyProtection="1">
      <alignment horizontal="center" vertical="center"/>
      <protection locked="0"/>
    </xf>
    <xf numFmtId="0" fontId="0" fillId="0" borderId="0" xfId="0" applyAlignment="1" applyProtection="1">
      <alignment horizontal="right" vertical="center"/>
      <protection locked="0"/>
    </xf>
    <xf numFmtId="0" fontId="5" fillId="0" borderId="0" xfId="0" applyFont="1" applyAlignment="1" applyProtection="1">
      <alignment vertical="center" wrapText="1"/>
      <protection locked="0"/>
    </xf>
    <xf numFmtId="0" fontId="0" fillId="0" borderId="0" xfId="0" applyFill="1" applyAlignment="1" applyProtection="1">
      <alignment vertical="center"/>
      <protection locked="0"/>
    </xf>
    <xf numFmtId="0" fontId="5" fillId="0" borderId="0" xfId="0" applyFont="1" applyAlignment="1" applyProtection="1">
      <alignment vertical="center"/>
      <protection locked="0"/>
    </xf>
    <xf numFmtId="0" fontId="0" fillId="0" borderId="0" xfId="0" applyAlignment="1" applyProtection="1">
      <alignment vertical="center" wrapText="1"/>
      <protection locked="0"/>
    </xf>
    <xf numFmtId="0" fontId="4" fillId="0" borderId="1" xfId="0" applyFont="1" applyBorder="1" applyAlignment="1" applyProtection="1">
      <alignment vertical="center" wrapText="1"/>
      <protection locked="0"/>
    </xf>
    <xf numFmtId="0" fontId="0" fillId="0" borderId="1" xfId="0" applyBorder="1" applyAlignment="1" applyProtection="1">
      <alignment vertical="center" wrapText="1"/>
      <protection locked="0"/>
    </xf>
    <xf numFmtId="0" fontId="8" fillId="0" borderId="1" xfId="0" applyFont="1" applyBorder="1" applyAlignment="1" applyProtection="1">
      <alignment horizontal="center" vertical="center"/>
      <protection locked="0"/>
    </xf>
    <xf numFmtId="0" fontId="8" fillId="0" borderId="0" xfId="0" applyFont="1" applyAlignment="1" applyProtection="1">
      <alignment horizontal="center" vertical="center"/>
      <protection locked="0"/>
    </xf>
    <xf numFmtId="0" fontId="8" fillId="0" borderId="0" xfId="0" applyFont="1" applyAlignment="1" applyProtection="1">
      <alignment horizontal="left" vertical="center"/>
      <protection locked="0"/>
    </xf>
    <xf numFmtId="0" fontId="0" fillId="0" borderId="0" xfId="0" applyFill="1"/>
    <xf numFmtId="0" fontId="3" fillId="0" borderId="0" xfId="1" applyFill="1"/>
    <xf numFmtId="0" fontId="2" fillId="0" borderId="0" xfId="0" applyFont="1" applyAlignment="1">
      <alignment horizontal="center" vertical="center"/>
    </xf>
    <xf numFmtId="0" fontId="5" fillId="0" borderId="0" xfId="0" applyFont="1" applyBorder="1" applyAlignment="1">
      <alignment horizontal="center" vertical="center"/>
    </xf>
    <xf numFmtId="0" fontId="5" fillId="0" borderId="0" xfId="0" applyFont="1" applyFill="1" applyBorder="1" applyAlignment="1">
      <alignment horizontal="center" vertical="center"/>
    </xf>
    <xf numFmtId="0" fontId="2" fillId="0" borderId="1" xfId="0" applyFont="1" applyBorder="1" applyAlignment="1">
      <alignment horizontal="center" vertical="center"/>
    </xf>
    <xf numFmtId="0" fontId="2" fillId="0" borderId="3" xfId="0" applyFont="1" applyBorder="1" applyAlignment="1">
      <alignment horizontal="center" vertical="center"/>
    </xf>
    <xf numFmtId="0" fontId="2" fillId="0" borderId="11" xfId="0" applyFont="1" applyBorder="1" applyAlignment="1">
      <alignment horizontal="center" vertical="center"/>
    </xf>
    <xf numFmtId="0" fontId="18" fillId="0" borderId="0" xfId="0" applyFont="1" applyAlignment="1" applyProtection="1">
      <alignment vertical="center"/>
      <protection locked="0"/>
    </xf>
    <xf numFmtId="0" fontId="22" fillId="0" borderId="0" xfId="0" applyFont="1" applyAlignment="1">
      <alignment vertical="center" wrapText="1"/>
    </xf>
    <xf numFmtId="0" fontId="9" fillId="4" borderId="0" xfId="0" applyFont="1" applyFill="1" applyAlignment="1" applyProtection="1">
      <alignment horizontal="right" vertical="center"/>
    </xf>
    <xf numFmtId="0" fontId="6" fillId="2" borderId="6" xfId="0" applyFont="1" applyFill="1" applyBorder="1" applyAlignment="1" applyProtection="1">
      <alignment horizontal="center"/>
      <protection locked="0"/>
    </xf>
    <xf numFmtId="0" fontId="6" fillId="2" borderId="8" xfId="0" applyFont="1" applyFill="1" applyBorder="1" applyAlignment="1" applyProtection="1">
      <alignment horizontal="center"/>
      <protection locked="0"/>
    </xf>
    <xf numFmtId="0" fontId="6" fillId="2" borderId="10" xfId="0" applyFont="1" applyFill="1" applyBorder="1" applyAlignment="1" applyProtection="1">
      <alignment horizontal="center"/>
      <protection locked="0"/>
    </xf>
    <xf numFmtId="0" fontId="0" fillId="0" borderId="0" xfId="0" applyProtection="1"/>
    <xf numFmtId="0" fontId="0" fillId="0" borderId="2" xfId="0" applyBorder="1" applyAlignment="1" applyProtection="1">
      <alignment vertical="center"/>
    </xf>
    <xf numFmtId="0" fontId="6" fillId="2" borderId="0" xfId="0" applyFont="1" applyFill="1" applyAlignment="1" applyProtection="1">
      <alignment horizontal="left" vertical="center"/>
      <protection locked="0"/>
    </xf>
    <xf numFmtId="164" fontId="6" fillId="2" borderId="0" xfId="0" applyNumberFormat="1" applyFont="1" applyFill="1" applyAlignment="1" applyProtection="1">
      <alignment horizontal="right" vertical="center"/>
      <protection locked="0"/>
    </xf>
    <xf numFmtId="166" fontId="6" fillId="2" borderId="0" xfId="0" applyNumberFormat="1" applyFont="1" applyFill="1" applyAlignment="1" applyProtection="1">
      <alignment horizontal="right" vertical="center"/>
      <protection locked="0"/>
    </xf>
    <xf numFmtId="167" fontId="6" fillId="2" borderId="0" xfId="0" applyNumberFormat="1" applyFont="1" applyFill="1" applyAlignment="1" applyProtection="1">
      <alignment horizontal="right" vertical="center"/>
      <protection locked="0"/>
    </xf>
    <xf numFmtId="0" fontId="3" fillId="0" borderId="0" xfId="1" applyProtection="1">
      <protection locked="0"/>
    </xf>
    <xf numFmtId="0" fontId="0" fillId="0" borderId="0" xfId="0" applyProtection="1">
      <protection locked="0"/>
    </xf>
    <xf numFmtId="0" fontId="0" fillId="2" borderId="14" xfId="0" applyFill="1" applyBorder="1" applyAlignment="1" applyProtection="1">
      <alignment horizontal="center" vertical="center"/>
      <protection locked="0"/>
    </xf>
    <xf numFmtId="0" fontId="0" fillId="2" borderId="15" xfId="0" applyFill="1" applyBorder="1" applyAlignment="1" applyProtection="1">
      <alignment horizontal="center" vertical="center"/>
      <protection locked="0"/>
    </xf>
    <xf numFmtId="0" fontId="0" fillId="2" borderId="16" xfId="0" applyFill="1" applyBorder="1" applyAlignment="1" applyProtection="1">
      <alignment horizontal="center" vertical="center"/>
      <protection locked="0"/>
    </xf>
    <xf numFmtId="0" fontId="0" fillId="2" borderId="17" xfId="0" applyFill="1" applyBorder="1" applyAlignment="1" applyProtection="1">
      <alignment horizontal="center" vertical="center"/>
      <protection locked="0"/>
    </xf>
    <xf numFmtId="0" fontId="0" fillId="2" borderId="18" xfId="0" applyFill="1" applyBorder="1" applyAlignment="1" applyProtection="1">
      <alignment horizontal="center" vertical="center"/>
      <protection locked="0"/>
    </xf>
    <xf numFmtId="0" fontId="0" fillId="2" borderId="19" xfId="0" applyFill="1" applyBorder="1" applyAlignment="1" applyProtection="1">
      <alignment horizontal="center" vertical="center"/>
      <protection locked="0"/>
    </xf>
    <xf numFmtId="0" fontId="0" fillId="0" borderId="0" xfId="0" applyAlignment="1" applyProtection="1">
      <alignment horizontal="center" vertical="center"/>
      <protection locked="0"/>
    </xf>
    <xf numFmtId="0" fontId="2" fillId="0" borderId="3" xfId="0" applyFont="1" applyBorder="1" applyAlignment="1" applyProtection="1">
      <alignment horizontal="center" vertical="center"/>
      <protection locked="0"/>
    </xf>
    <xf numFmtId="0" fontId="2" fillId="0" borderId="4" xfId="0" applyFont="1" applyBorder="1" applyAlignment="1" applyProtection="1">
      <alignment horizontal="center"/>
      <protection locked="0"/>
    </xf>
    <xf numFmtId="0" fontId="0" fillId="0" borderId="2" xfId="0" applyBorder="1" applyAlignment="1" applyProtection="1">
      <alignment vertical="center"/>
      <protection locked="0"/>
    </xf>
    <xf numFmtId="0" fontId="0" fillId="0" borderId="0" xfId="0" applyAlignment="1" applyProtection="1">
      <protection locked="0"/>
    </xf>
    <xf numFmtId="0" fontId="2" fillId="0" borderId="0" xfId="0" applyFont="1" applyFill="1" applyBorder="1" applyAlignment="1" applyProtection="1">
      <alignment vertical="center"/>
      <protection locked="0"/>
    </xf>
    <xf numFmtId="0" fontId="7" fillId="0" borderId="0" xfId="0" applyFont="1" applyBorder="1" applyAlignment="1" applyProtection="1">
      <alignment horizontal="center" vertical="center"/>
      <protection locked="0"/>
    </xf>
    <xf numFmtId="0" fontId="4" fillId="0" borderId="0" xfId="0" applyFont="1" applyBorder="1" applyAlignment="1" applyProtection="1">
      <alignment vertical="center" wrapText="1"/>
      <protection locked="0"/>
    </xf>
    <xf numFmtId="0" fontId="10" fillId="0" borderId="0" xfId="0" applyFont="1" applyAlignment="1" applyProtection="1">
      <alignment horizontal="left" vertical="center"/>
      <protection locked="0"/>
    </xf>
    <xf numFmtId="0" fontId="17" fillId="0" borderId="0" xfId="0" applyFont="1" applyAlignment="1" applyProtection="1">
      <alignment vertical="center" wrapText="1"/>
      <protection locked="0"/>
    </xf>
    <xf numFmtId="0" fontId="10" fillId="0" borderId="0" xfId="0" applyFont="1" applyAlignment="1" applyProtection="1">
      <alignment vertical="center"/>
      <protection locked="0"/>
    </xf>
    <xf numFmtId="0" fontId="4" fillId="0" borderId="1" xfId="0" applyFont="1" applyBorder="1" applyAlignment="1" applyProtection="1">
      <alignment vertical="center"/>
      <protection locked="0"/>
    </xf>
    <xf numFmtId="0" fontId="14" fillId="0" borderId="0" xfId="0" applyFont="1" applyAlignment="1" applyProtection="1">
      <alignment vertical="center"/>
      <protection locked="0"/>
    </xf>
    <xf numFmtId="0" fontId="15" fillId="0" borderId="0" xfId="0" applyFont="1" applyAlignment="1" applyProtection="1">
      <alignment horizontal="left" vertical="center"/>
      <protection locked="0"/>
    </xf>
    <xf numFmtId="0" fontId="14" fillId="0" borderId="0" xfId="0" applyFont="1" applyAlignment="1" applyProtection="1">
      <alignment horizontal="right" vertical="center"/>
      <protection locked="0"/>
    </xf>
    <xf numFmtId="0" fontId="15" fillId="0" borderId="0" xfId="0" applyFont="1" applyAlignment="1" applyProtection="1">
      <alignment horizontal="center" vertical="center"/>
      <protection locked="0"/>
    </xf>
    <xf numFmtId="0" fontId="16" fillId="0" borderId="0" xfId="0" applyFont="1" applyAlignment="1" applyProtection="1">
      <alignment vertical="center" wrapText="1"/>
      <protection locked="0"/>
    </xf>
    <xf numFmtId="0" fontId="0" fillId="0" borderId="0" xfId="0" applyFill="1" applyAlignment="1" applyProtection="1">
      <alignment vertical="center" wrapText="1"/>
      <protection locked="0"/>
    </xf>
    <xf numFmtId="0" fontId="0" fillId="0" borderId="0" xfId="0" applyAlignment="1" applyProtection="1">
      <alignment vertical="top" wrapText="1"/>
    </xf>
    <xf numFmtId="0" fontId="3" fillId="0" borderId="0" xfId="1" applyAlignment="1">
      <alignment horizontal="center" vertical="center"/>
    </xf>
    <xf numFmtId="0" fontId="0" fillId="2" borderId="0" xfId="0" applyFill="1" applyBorder="1" applyAlignment="1" applyProtection="1">
      <alignment horizontal="center" vertical="center"/>
      <protection locked="0"/>
    </xf>
    <xf numFmtId="0" fontId="11" fillId="2" borderId="0" xfId="2" applyFill="1" applyBorder="1" applyAlignment="1" applyProtection="1">
      <alignment horizontal="center" vertical="center"/>
      <protection locked="0"/>
    </xf>
    <xf numFmtId="0" fontId="0" fillId="0" borderId="0" xfId="0" applyAlignment="1">
      <alignment horizontal="center" vertical="center"/>
    </xf>
    <xf numFmtId="0" fontId="0" fillId="0" borderId="0" xfId="0" applyFill="1" applyAlignment="1">
      <alignment horizontal="center" vertical="center"/>
    </xf>
    <xf numFmtId="0" fontId="0" fillId="0" borderId="0" xfId="0" applyBorder="1" applyAlignment="1" applyProtection="1">
      <alignment vertical="top" wrapText="1"/>
      <protection locked="0"/>
    </xf>
    <xf numFmtId="0" fontId="27" fillId="0" borderId="6" xfId="0" applyFont="1" applyFill="1" applyBorder="1" applyAlignment="1" applyProtection="1">
      <alignment horizontal="center"/>
    </xf>
    <xf numFmtId="0" fontId="2" fillId="0" borderId="0" xfId="0" applyFont="1" applyBorder="1" applyAlignment="1" applyProtection="1">
      <alignment horizontal="center" vertical="center"/>
    </xf>
    <xf numFmtId="0" fontId="6" fillId="5" borderId="8" xfId="0" applyFont="1" applyFill="1" applyBorder="1" applyAlignment="1" applyProtection="1">
      <alignment horizontal="center"/>
      <protection locked="0"/>
    </xf>
    <xf numFmtId="0" fontId="6" fillId="5" borderId="10" xfId="0" applyFont="1" applyFill="1" applyBorder="1" applyAlignment="1" applyProtection="1">
      <alignment horizontal="center"/>
      <protection locked="0"/>
    </xf>
    <xf numFmtId="0" fontId="2" fillId="0" borderId="0" xfId="0" applyFont="1" applyAlignment="1" applyProtection="1">
      <alignment horizontal="center" vertical="center"/>
      <protection locked="0"/>
    </xf>
    <xf numFmtId="0" fontId="5" fillId="0" borderId="0" xfId="0" applyFont="1" applyFill="1" applyBorder="1" applyAlignment="1" applyProtection="1">
      <alignment horizontal="center" vertical="center"/>
      <protection locked="0"/>
    </xf>
    <xf numFmtId="0" fontId="0" fillId="0" borderId="0" xfId="0" applyFill="1" applyProtection="1">
      <protection locked="0"/>
    </xf>
    <xf numFmtId="0" fontId="11" fillId="5" borderId="0" xfId="2" applyFill="1" applyBorder="1" applyAlignment="1" applyProtection="1">
      <alignment horizontal="right" vertical="center"/>
      <protection locked="0"/>
    </xf>
    <xf numFmtId="0" fontId="0" fillId="5" borderId="0" xfId="0" applyFill="1" applyProtection="1">
      <protection locked="0"/>
    </xf>
    <xf numFmtId="0" fontId="0" fillId="5" borderId="0" xfId="0" applyFill="1"/>
    <xf numFmtId="0" fontId="11" fillId="5" borderId="0" xfId="2" applyFill="1" applyBorder="1" applyAlignment="1" applyProtection="1">
      <alignment horizontal="center" vertical="center"/>
      <protection locked="0"/>
    </xf>
    <xf numFmtId="0" fontId="0" fillId="5" borderId="0" xfId="0" applyFill="1" applyAlignment="1">
      <alignment horizontal="center" vertical="center"/>
    </xf>
    <xf numFmtId="0" fontId="0" fillId="2" borderId="0" xfId="0" applyFill="1" applyAlignment="1" applyProtection="1">
      <alignment horizontal="center" vertical="center"/>
      <protection locked="0"/>
    </xf>
    <xf numFmtId="0" fontId="3" fillId="5" borderId="0" xfId="1" applyFill="1" applyProtection="1">
      <protection locked="0"/>
    </xf>
    <xf numFmtId="0" fontId="0" fillId="0" borderId="0" xfId="0" applyFill="1" applyAlignment="1" applyProtection="1">
      <alignment vertical="center"/>
    </xf>
    <xf numFmtId="0" fontId="10" fillId="0" borderId="0" xfId="0" applyFont="1" applyAlignment="1" applyProtection="1">
      <alignment horizontal="left" vertical="center"/>
    </xf>
    <xf numFmtId="0" fontId="6" fillId="5" borderId="6" xfId="0" applyFont="1" applyFill="1" applyBorder="1" applyAlignment="1" applyProtection="1">
      <alignment horizontal="center"/>
      <protection locked="0"/>
    </xf>
    <xf numFmtId="0" fontId="32" fillId="0" borderId="0" xfId="9" applyFont="1" applyBorder="1" applyAlignment="1" applyProtection="1">
      <alignment vertical="center" wrapText="1"/>
      <protection locked="0"/>
    </xf>
    <xf numFmtId="0" fontId="32" fillId="0" borderId="0" xfId="9" applyFont="1" applyBorder="1" applyAlignment="1" applyProtection="1">
      <alignment vertical="center" wrapText="1"/>
      <protection locked="0" hidden="1"/>
    </xf>
    <xf numFmtId="0" fontId="33" fillId="0" borderId="0" xfId="0" applyFont="1" applyAlignment="1" applyProtection="1">
      <alignment vertical="center"/>
      <protection locked="0"/>
    </xf>
    <xf numFmtId="0" fontId="34" fillId="0" borderId="0" xfId="0" applyFont="1" applyAlignment="1" applyProtection="1">
      <alignment horizontal="left" vertical="center"/>
      <protection locked="0"/>
    </xf>
    <xf numFmtId="49" fontId="6" fillId="2" borderId="0" xfId="0" applyNumberFormat="1" applyFont="1" applyFill="1" applyAlignment="1" applyProtection="1">
      <alignment horizontal="right" vertical="center"/>
      <protection locked="0"/>
    </xf>
    <xf numFmtId="0" fontId="5" fillId="0" borderId="0" xfId="0" applyFont="1" applyProtection="1">
      <protection hidden="1"/>
    </xf>
    <xf numFmtId="0" fontId="5" fillId="0" borderId="1" xfId="0" applyFont="1" applyBorder="1" applyAlignment="1" applyProtection="1">
      <alignment vertical="center" wrapText="1"/>
      <protection locked="0"/>
    </xf>
    <xf numFmtId="0" fontId="8" fillId="0" borderId="0" xfId="0" applyFont="1" applyAlignment="1" applyProtection="1">
      <alignment horizontal="left" vertical="center"/>
    </xf>
    <xf numFmtId="0" fontId="10" fillId="0" borderId="0" xfId="0" applyFont="1" applyFill="1" applyAlignment="1" applyProtection="1">
      <alignment horizontal="left" vertical="center"/>
    </xf>
    <xf numFmtId="0" fontId="8" fillId="0" borderId="0" xfId="0" applyFont="1" applyFill="1" applyAlignment="1" applyProtection="1">
      <alignment horizontal="left" vertical="center"/>
    </xf>
    <xf numFmtId="0" fontId="34" fillId="0" borderId="0" xfId="0" applyFont="1" applyAlignment="1" applyProtection="1">
      <alignment horizontal="left" vertical="center"/>
    </xf>
    <xf numFmtId="0" fontId="2" fillId="0" borderId="0" xfId="0" applyFont="1" applyBorder="1" applyAlignment="1" applyProtection="1">
      <alignment horizontal="left" vertical="center"/>
    </xf>
    <xf numFmtId="0" fontId="6" fillId="2" borderId="0" xfId="0" applyNumberFormat="1" applyFont="1" applyFill="1" applyAlignment="1" applyProtection="1">
      <alignment horizontal="right" vertical="center"/>
      <protection locked="0"/>
    </xf>
    <xf numFmtId="0" fontId="2" fillId="0" borderId="0" xfId="0" applyFont="1"/>
    <xf numFmtId="0" fontId="2" fillId="0" borderId="0" xfId="0" applyFont="1" applyAlignment="1" applyProtection="1">
      <alignment vertical="center"/>
      <protection locked="0"/>
    </xf>
    <xf numFmtId="0" fontId="10" fillId="0" borderId="0" xfId="0" applyFont="1" applyFill="1" applyAlignment="1" applyProtection="1">
      <alignment horizontal="left" vertical="center"/>
      <protection locked="0"/>
    </xf>
    <xf numFmtId="0" fontId="2" fillId="0" borderId="0" xfId="0" applyFont="1" applyBorder="1" applyAlignment="1" applyProtection="1">
      <alignment vertical="center"/>
      <protection locked="0"/>
    </xf>
    <xf numFmtId="0" fontId="8" fillId="0" borderId="0" xfId="0" applyFont="1" applyBorder="1" applyAlignment="1" applyProtection="1">
      <alignment horizontal="left" vertical="center"/>
      <protection locked="0"/>
    </xf>
    <xf numFmtId="0" fontId="0" fillId="0" borderId="0" xfId="0" applyBorder="1"/>
    <xf numFmtId="0" fontId="2" fillId="0" borderId="0" xfId="0" applyFont="1" applyBorder="1" applyAlignment="1">
      <alignment vertical="center"/>
    </xf>
    <xf numFmtId="0" fontId="2" fillId="0" borderId="0" xfId="0" applyFont="1" applyBorder="1" applyAlignment="1" applyProtection="1">
      <alignment horizontal="center" vertical="center"/>
      <protection locked="0"/>
    </xf>
    <xf numFmtId="0" fontId="4" fillId="0" borderId="0" xfId="0" applyFont="1" applyFill="1" applyBorder="1" applyAlignment="1" applyProtection="1">
      <alignment vertical="center"/>
      <protection locked="0"/>
    </xf>
    <xf numFmtId="0" fontId="8" fillId="0" borderId="0" xfId="0" applyFont="1" applyFill="1" applyBorder="1" applyAlignment="1" applyProtection="1">
      <alignment horizontal="left" vertical="center"/>
      <protection locked="0"/>
    </xf>
    <xf numFmtId="0" fontId="0" fillId="0" borderId="0" xfId="0" applyFill="1" applyBorder="1" applyAlignment="1" applyProtection="1">
      <alignment vertical="center"/>
      <protection locked="0"/>
    </xf>
    <xf numFmtId="0" fontId="5" fillId="0" borderId="0" xfId="0" applyFont="1" applyFill="1" applyBorder="1" applyAlignment="1" applyProtection="1">
      <alignment vertical="center" wrapText="1"/>
      <protection locked="0"/>
    </xf>
    <xf numFmtId="0" fontId="8" fillId="0" borderId="0" xfId="0" applyFont="1" applyFill="1" applyBorder="1" applyAlignment="1" applyProtection="1">
      <alignment horizontal="center" vertical="center"/>
      <protection locked="0"/>
    </xf>
    <xf numFmtId="0" fontId="10" fillId="0" borderId="0" xfId="0" applyFont="1" applyFill="1" applyBorder="1" applyAlignment="1" applyProtection="1">
      <alignment horizontal="left" vertical="center"/>
    </xf>
    <xf numFmtId="0" fontId="6" fillId="0" borderId="0" xfId="0" applyFont="1" applyFill="1" applyBorder="1" applyAlignment="1" applyProtection="1">
      <alignment horizontal="right" vertical="center"/>
      <protection locked="0"/>
    </xf>
    <xf numFmtId="0" fontId="0" fillId="0" borderId="0" xfId="0" applyFill="1" applyBorder="1"/>
    <xf numFmtId="0" fontId="32" fillId="0" borderId="0" xfId="9" applyFont="1" applyFill="1" applyBorder="1" applyAlignment="1" applyProtection="1">
      <alignment vertical="center" wrapText="1"/>
      <protection locked="0" hidden="1"/>
    </xf>
    <xf numFmtId="0" fontId="0" fillId="0" borderId="0" xfId="0" applyAlignment="1" applyProtection="1">
      <alignment horizontal="left" vertical="center"/>
      <protection locked="0"/>
    </xf>
    <xf numFmtId="0" fontId="0" fillId="0" borderId="0" xfId="0" applyAlignment="1">
      <alignment horizontal="left" vertical="center"/>
    </xf>
    <xf numFmtId="0" fontId="0" fillId="2" borderId="0" xfId="0" applyFill="1"/>
    <xf numFmtId="0" fontId="0" fillId="5" borderId="0" xfId="0" applyFill="1" applyBorder="1" applyAlignment="1" applyProtection="1">
      <alignment horizontal="center" vertical="center"/>
      <protection locked="0"/>
    </xf>
    <xf numFmtId="0" fontId="0" fillId="5" borderId="0" xfId="0" applyFill="1" applyAlignment="1" applyProtection="1">
      <alignment horizontal="center" vertical="center"/>
      <protection locked="0"/>
    </xf>
    <xf numFmtId="0" fontId="3" fillId="0" borderId="0" xfId="1" applyFill="1" applyProtection="1">
      <protection locked="0"/>
    </xf>
    <xf numFmtId="0" fontId="27" fillId="7" borderId="0" xfId="10" applyFont="1" applyFill="1" applyBorder="1" applyAlignment="1" applyProtection="1">
      <alignment horizontal="center"/>
      <protection locked="0"/>
    </xf>
    <xf numFmtId="0" fontId="27" fillId="7" borderId="0" xfId="0" applyFont="1" applyFill="1" applyAlignment="1" applyProtection="1">
      <alignment horizontal="center"/>
      <protection locked="0"/>
    </xf>
    <xf numFmtId="0" fontId="0" fillId="2" borderId="0" xfId="0" applyFill="1" applyAlignment="1" applyProtection="1">
      <alignment horizontal="right" vertical="center"/>
      <protection locked="0"/>
    </xf>
    <xf numFmtId="0" fontId="0" fillId="0" borderId="0" xfId="0" applyFont="1" applyFill="1" applyBorder="1" applyAlignment="1" applyProtection="1">
      <alignment vertical="center"/>
      <protection locked="0"/>
    </xf>
    <xf numFmtId="0" fontId="36" fillId="0" borderId="0" xfId="0" applyFont="1" applyFill="1" applyBorder="1" applyAlignment="1" applyProtection="1">
      <alignment horizontal="left" vertical="center"/>
      <protection locked="0"/>
    </xf>
    <xf numFmtId="0" fontId="0" fillId="0" borderId="0" xfId="0" applyFont="1" applyFill="1" applyBorder="1" applyAlignment="1" applyProtection="1">
      <alignment vertical="center" wrapText="1"/>
      <protection locked="0"/>
    </xf>
    <xf numFmtId="0" fontId="36" fillId="0" borderId="0" xfId="0" applyFont="1" applyFill="1" applyBorder="1" applyAlignment="1" applyProtection="1">
      <alignment horizontal="center" vertical="center"/>
      <protection locked="0"/>
    </xf>
    <xf numFmtId="0" fontId="37" fillId="0" borderId="0" xfId="9" applyFont="1" applyFill="1" applyBorder="1" applyAlignment="1" applyProtection="1">
      <alignment vertical="center" wrapText="1"/>
      <protection locked="0" hidden="1"/>
    </xf>
    <xf numFmtId="0" fontId="22" fillId="0" borderId="0" xfId="0" applyFont="1" applyAlignment="1">
      <alignment vertical="center"/>
    </xf>
    <xf numFmtId="0" fontId="6" fillId="5" borderId="0" xfId="0" applyFont="1" applyFill="1" applyAlignment="1" applyProtection="1">
      <alignment horizontal="left" vertical="center"/>
      <protection locked="0"/>
    </xf>
    <xf numFmtId="2" fontId="6" fillId="2" borderId="0" xfId="0" applyNumberFormat="1" applyFont="1" applyFill="1" applyAlignment="1" applyProtection="1">
      <alignment horizontal="right" vertical="center"/>
      <protection locked="0"/>
    </xf>
    <xf numFmtId="0" fontId="6" fillId="8" borderId="0" xfId="0" applyFont="1" applyFill="1" applyAlignment="1" applyProtection="1">
      <alignment horizontal="right" vertical="center"/>
      <protection locked="0"/>
    </xf>
    <xf numFmtId="0" fontId="0" fillId="8" borderId="0" xfId="0" applyFill="1"/>
    <xf numFmtId="0" fontId="32" fillId="0" borderId="0" xfId="9" applyFont="1" applyBorder="1" applyAlignment="1" applyProtection="1">
      <alignment horizontal="left" vertical="center" wrapText="1"/>
      <protection locked="0" hidden="1"/>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5" borderId="0" xfId="0" applyFont="1" applyFill="1" applyBorder="1" applyAlignment="1" applyProtection="1">
      <alignment vertical="center" wrapText="1"/>
      <protection locked="0"/>
    </xf>
    <xf numFmtId="0" fontId="22" fillId="0" borderId="0" xfId="0" applyFont="1" applyAlignment="1">
      <alignment horizontal="center" vertical="center" wrapText="1"/>
    </xf>
    <xf numFmtId="0" fontId="32" fillId="0" borderId="23" xfId="9" applyFont="1" applyBorder="1" applyAlignment="1" applyProtection="1">
      <alignment horizontal="left" vertical="center" wrapText="1"/>
      <protection locked="0" hidden="1"/>
    </xf>
    <xf numFmtId="0" fontId="32" fillId="0" borderId="0" xfId="9" applyFont="1" applyBorder="1" applyAlignment="1" applyProtection="1">
      <alignment horizontal="left" vertical="center" wrapText="1"/>
      <protection locked="0" hidden="1"/>
    </xf>
    <xf numFmtId="0" fontId="5" fillId="0" borderId="23" xfId="0" applyFont="1" applyBorder="1" applyAlignment="1" applyProtection="1">
      <alignment horizontal="left" vertical="center" wrapText="1"/>
      <protection locked="0"/>
    </xf>
    <xf numFmtId="0" fontId="5" fillId="0" borderId="0" xfId="0" applyFont="1" applyAlignment="1" applyProtection="1">
      <alignment horizontal="left" vertical="center" wrapText="1"/>
      <protection locked="0"/>
    </xf>
    <xf numFmtId="0" fontId="0" fillId="0" borderId="0" xfId="0" applyFill="1" applyAlignment="1" applyProtection="1">
      <alignment horizontal="left" vertical="center"/>
      <protection locked="0"/>
    </xf>
    <xf numFmtId="0" fontId="0" fillId="0" borderId="0" xfId="0" applyFill="1" applyAlignment="1" applyProtection="1">
      <alignment horizontal="left" vertical="center" wrapText="1"/>
      <protection locked="0"/>
    </xf>
    <xf numFmtId="0" fontId="32" fillId="0" borderId="0" xfId="9" applyFont="1" applyBorder="1" applyAlignment="1" applyProtection="1">
      <alignment horizontal="left" vertical="center" wrapText="1"/>
      <protection locked="0"/>
    </xf>
    <xf numFmtId="0" fontId="5" fillId="0" borderId="0" xfId="0" applyFont="1" applyAlignment="1" applyProtection="1">
      <alignment horizontal="left" vertical="top" wrapText="1"/>
      <protection locked="0"/>
    </xf>
    <xf numFmtId="0" fontId="0" fillId="0" borderId="0" xfId="0" applyAlignment="1" applyProtection="1">
      <alignment horizontal="left" vertical="top" wrapText="1"/>
    </xf>
    <xf numFmtId="0" fontId="0" fillId="0" borderId="0" xfId="0" applyAlignment="1" applyProtection="1">
      <alignment horizontal="left" vertical="top" wrapText="1"/>
      <protection locked="0"/>
    </xf>
    <xf numFmtId="0" fontId="0" fillId="0" borderId="22" xfId="0" applyBorder="1" applyAlignment="1" applyProtection="1">
      <alignment horizontal="left" vertical="top" wrapText="1"/>
      <protection locked="0"/>
    </xf>
    <xf numFmtId="0" fontId="0" fillId="0" borderId="21" xfId="0" applyBorder="1" applyAlignment="1" applyProtection="1">
      <alignment horizontal="left" vertical="top" wrapText="1"/>
      <protection locked="0"/>
    </xf>
    <xf numFmtId="0" fontId="0" fillId="0" borderId="23" xfId="0" applyBorder="1" applyAlignment="1" applyProtection="1">
      <alignment horizontal="left" vertical="top" wrapText="1"/>
      <protection locked="0"/>
    </xf>
    <xf numFmtId="0" fontId="0" fillId="0" borderId="0" xfId="0" applyBorder="1" applyAlignment="1" applyProtection="1">
      <alignment horizontal="left" vertical="top" wrapText="1"/>
      <protection locked="0"/>
    </xf>
  </cellXfs>
  <cellStyles count="11">
    <cellStyle name="Followed Hyperlink" xfId="4" builtinId="9" hidden="1"/>
    <cellStyle name="Followed Hyperlink" xfId="6" builtinId="9" hidden="1"/>
    <cellStyle name="Followed Hyperlink" xfId="8" builtinId="9" hidden="1"/>
    <cellStyle name="Good" xfId="10" builtinId="26"/>
    <cellStyle name="Hyperlink" xfId="3" builtinId="8" hidden="1"/>
    <cellStyle name="Hyperlink" xfId="5" builtinId="8" hidden="1"/>
    <cellStyle name="Hyperlink" xfId="7" builtinId="8" hidden="1"/>
    <cellStyle name="Hyperlink" xfId="9" builtinId="8"/>
    <cellStyle name="Input" xfId="2" builtinId="20"/>
    <cellStyle name="Normal" xfId="0" builtinId="0"/>
    <cellStyle name="Normal 2" xfId="1"/>
  </cellStyles>
  <dxfs count="66">
    <dxf>
      <font>
        <color rgb="FF9C0006"/>
      </font>
      <fill>
        <patternFill>
          <bgColor rgb="FFFFC7CE"/>
        </patternFill>
      </fill>
    </dxf>
    <dxf>
      <font>
        <color rgb="FF9C0006"/>
      </font>
      <fill>
        <patternFill>
          <bgColor rgb="FFFFC7CE"/>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theme="0"/>
      </font>
      <fill>
        <patternFill>
          <bgColor theme="7" tint="0.59996337778862885"/>
        </patternFill>
      </fill>
    </dxf>
    <dxf>
      <font>
        <color auto="1"/>
      </font>
      <fill>
        <patternFill>
          <bgColor theme="1"/>
        </patternFill>
      </fill>
    </dxf>
    <dxf>
      <font>
        <color auto="1"/>
      </font>
      <fill>
        <patternFill>
          <bgColor theme="1"/>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C00000"/>
        </patternFill>
      </fill>
    </dxf>
    <dxf>
      <font>
        <color theme="0"/>
      </font>
      <fill>
        <patternFill>
          <bgColor theme="0" tint="-0.24994659260841701"/>
        </patternFill>
      </fill>
    </dxf>
    <dxf>
      <font>
        <color theme="0"/>
      </font>
      <fill>
        <patternFill>
          <bgColor theme="7" tint="0.59996337778862885"/>
        </patternFill>
      </fill>
    </dxf>
  </dxfs>
  <tableStyles count="0" defaultTableStyle="TableStyleMedium2" defaultPivotStyle="PivotStyleMedium9"/>
  <colors>
    <mruColors>
      <color rgb="FFC6EFCE"/>
      <color rgb="FFFF00FF"/>
      <color rgb="FFFFCC99"/>
      <color rgb="FFFFFF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calcChain" Target="calcChain.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s>
</file>

<file path=xl/drawings/_rels/drawing1.xml.rels><?xml version="1.0" encoding="UTF-8" standalone="yes"?>
<Relationships xmlns="http://schemas.openxmlformats.org/package/2006/relationships"><Relationship Id="rId2" Type="http://schemas.openxmlformats.org/officeDocument/2006/relationships/image" Target="../media/image1.jpg"/><Relationship Id="rId1" Type="http://schemas.openxmlformats.org/officeDocument/2006/relationships/hyperlink" Target="https://co2mpas.io/" TargetMode="External"/></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600456</xdr:colOff>
      <xdr:row>12</xdr:row>
      <xdr:rowOff>76200</xdr:rowOff>
    </xdr:to>
    <xdr:pic>
      <xdr:nvPicPr>
        <xdr:cNvPr id="2" name="Picture 1">
          <a:hlinkClick xmlns:r="http://schemas.openxmlformats.org/officeDocument/2006/relationships" r:id="rId1"/>
          <a:extLst>
            <a:ext uri="{FF2B5EF4-FFF2-40B4-BE49-F238E27FC236}">
              <a16:creationId xmlns="" xmlns:a16="http://schemas.microsoft.com/office/drawing/2014/main" id="{00000000-0008-0000-0000-000002000000}"/>
            </a:ext>
          </a:extLst>
        </xdr:cNvPr>
        <xdr:cNvPicPr>
          <a:picLocks noChangeAspect="1"/>
        </xdr:cNvPicPr>
      </xdr:nvPicPr>
      <xdr:blipFill rotWithShape="1">
        <a:blip xmlns:r="http://schemas.openxmlformats.org/officeDocument/2006/relationships" r:embed="rId2">
          <a:extLst>
            <a:ext uri="{28A0092B-C50C-407E-A947-70E740481C1C}">
              <a14:useLocalDpi xmlns:a14="http://schemas.microsoft.com/office/drawing/2010/main" val="0"/>
            </a:ext>
          </a:extLst>
        </a:blip>
        <a:srcRect t="58968" b="6542"/>
        <a:stretch/>
      </xdr:blipFill>
      <xdr:spPr>
        <a:xfrm>
          <a:off x="0" y="0"/>
          <a:ext cx="9134856" cy="23622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7</xdr:col>
      <xdr:colOff>12700</xdr:colOff>
      <xdr:row>38</xdr:row>
      <xdr:rowOff>183242</xdr:rowOff>
    </xdr:from>
    <xdr:to>
      <xdr:col>12</xdr:col>
      <xdr:colOff>292100</xdr:colOff>
      <xdr:row>47</xdr:row>
      <xdr:rowOff>59417</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919075" y="9260567"/>
          <a:ext cx="3232150" cy="15906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rgbClr val="FF0000"/>
              </a:solidFill>
              <a:latin typeface="+mn-lt"/>
              <a:ea typeface="+mn-ea"/>
              <a:cs typeface="+mn-cs"/>
            </a:rPr>
            <a:t>Two scenarios</a:t>
          </a:r>
          <a:r>
            <a:rPr lang="en-IE" sz="1100" b="1" baseline="0">
              <a:solidFill>
                <a:srgbClr val="FF0000"/>
              </a:solidFill>
              <a:latin typeface="+mn-lt"/>
              <a:ea typeface="+mn-ea"/>
              <a:cs typeface="+mn-cs"/>
            </a:rPr>
            <a:t> are possible:</a:t>
          </a:r>
        </a:p>
        <a:p>
          <a:pPr marL="0" indent="0"/>
          <a:r>
            <a:rPr lang="en-IE" sz="1100" b="1" baseline="0">
              <a:solidFill>
                <a:srgbClr val="FF0000"/>
              </a:solidFill>
              <a:latin typeface="+mn-lt"/>
              <a:ea typeface="+mn-ea"/>
              <a:cs typeface="+mn-cs"/>
            </a:rPr>
            <a:t>1. For NEDC CO2 interpolation family (vehicle L and H) user needs to provide RLs and masses for both WLTPs (L and H) and both NEDCs (L and H). </a:t>
          </a:r>
        </a:p>
        <a:p>
          <a:pPr marL="0" indent="0"/>
          <a:r>
            <a:rPr lang="en-IE" sz="1100" b="1" baseline="0">
              <a:solidFill>
                <a:srgbClr val="FF0000"/>
              </a:solidFill>
              <a:latin typeface="+mn-lt"/>
              <a:ea typeface="+mn-ea"/>
              <a:cs typeface="+mn-cs"/>
            </a:rPr>
            <a:t>2. Without NEDC CO2 interpolation family all vehicles will be type approved as NEDC-H. In this case RLs and masses for only WLTP-H and NEDC-H should be provided.</a:t>
          </a:r>
        </a:p>
      </xdr:txBody>
    </xdr:sp>
    <xdr:clientData/>
  </xdr:twoCellAnchor>
  <xdr:twoCellAnchor>
    <xdr:from>
      <xdr:col>6</xdr:col>
      <xdr:colOff>0</xdr:colOff>
      <xdr:row>48</xdr:row>
      <xdr:rowOff>0</xdr:rowOff>
    </xdr:from>
    <xdr:to>
      <xdr:col>12</xdr:col>
      <xdr:colOff>0</xdr:colOff>
      <xdr:row>53</xdr:row>
      <xdr:rowOff>66675</xdr:rowOff>
    </xdr:to>
    <xdr:sp macro="" textlink="">
      <xdr:nvSpPr>
        <xdr:cNvPr id="3" name="TextBox 2">
          <a:extLst>
            <a:ext uri="{FF2B5EF4-FFF2-40B4-BE49-F238E27FC236}">
              <a16:creationId xmlns="" xmlns:a16="http://schemas.microsoft.com/office/drawing/2014/main" id="{00000000-0008-0000-0100-000004000000}"/>
            </a:ext>
          </a:extLst>
        </xdr:cNvPr>
        <xdr:cNvSpPr txBox="1"/>
      </xdr:nvSpPr>
      <xdr:spPr>
        <a:xfrm>
          <a:off x="12906375" y="10982325"/>
          <a:ext cx="2952750" cy="10191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baseline="0">
              <a:solidFill>
                <a:srgbClr val="FF0000"/>
              </a:solidFill>
              <a:latin typeface="+mn-lt"/>
              <a:ea typeface="+mn-ea"/>
              <a:cs typeface="+mn-cs"/>
            </a:rPr>
            <a:t>WLTP H and L test shall be chosen according to point 2.2 of Regulation 2017/1152 and 2017/1153</a:t>
          </a:r>
        </a:p>
      </xdr:txBody>
    </xdr:sp>
    <xdr:clientData/>
  </xdr:twoCellAnchor>
  <xdr:twoCellAnchor>
    <xdr:from>
      <xdr:col>6</xdr:col>
      <xdr:colOff>0</xdr:colOff>
      <xdr:row>1</xdr:row>
      <xdr:rowOff>0</xdr:rowOff>
    </xdr:from>
    <xdr:to>
      <xdr:col>12</xdr:col>
      <xdr:colOff>285749</xdr:colOff>
      <xdr:row>28</xdr:row>
      <xdr:rowOff>9525</xdr:rowOff>
    </xdr:to>
    <xdr:sp macro="" textlink="">
      <xdr:nvSpPr>
        <xdr:cNvPr id="4" name="TextBox 3">
          <a:extLst>
            <a:ext uri="{FF2B5EF4-FFF2-40B4-BE49-F238E27FC236}">
              <a16:creationId xmlns="" xmlns:a16="http://schemas.microsoft.com/office/drawing/2014/main" id="{00000000-0008-0000-0100-000002000000}"/>
            </a:ext>
          </a:extLst>
        </xdr:cNvPr>
        <xdr:cNvSpPr txBox="1"/>
      </xdr:nvSpPr>
      <xdr:spPr>
        <a:xfrm>
          <a:off x="12906375" y="190500"/>
          <a:ext cx="3238499" cy="67056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l"/>
          <a:r>
            <a:rPr lang="en-IE" sz="1100" b="1"/>
            <a:t>Legend</a:t>
          </a:r>
        </a:p>
        <a:p>
          <a:pPr algn="l"/>
          <a:r>
            <a:rPr lang="en-IE" sz="1100" b="1" baseline="0">
              <a:solidFill>
                <a:srgbClr val="FFFF00"/>
              </a:solidFill>
            </a:rPr>
            <a:t>Yellow </a:t>
          </a:r>
          <a:r>
            <a:rPr lang="en-IE" sz="1100" b="1" baseline="0">
              <a:solidFill>
                <a:sysClr val="windowText" lastClr="000000"/>
              </a:solidFill>
            </a:rPr>
            <a:t>cells</a:t>
          </a:r>
          <a:r>
            <a:rPr lang="en-IE" sz="1100"/>
            <a:t> are mandatory.</a:t>
          </a:r>
        </a:p>
        <a:p>
          <a:pPr algn="l"/>
          <a:endParaRPr lang="en-IE" sz="1100" b="1">
            <a:solidFill>
              <a:schemeClr val="accent6">
                <a:lumMod val="75000"/>
              </a:schemeClr>
            </a:solidFill>
          </a:endParaRPr>
        </a:p>
        <a:p>
          <a:pPr algn="l"/>
          <a:r>
            <a:rPr lang="en-IE" sz="1100" b="1" baseline="0">
              <a:solidFill>
                <a:srgbClr val="FFC000"/>
              </a:solidFill>
            </a:rPr>
            <a:t>Orange </a:t>
          </a:r>
          <a:r>
            <a:rPr lang="en-IE" sz="1100" b="1" baseline="0">
              <a:solidFill>
                <a:sysClr val="windowText" lastClr="000000"/>
              </a:solidFill>
            </a:rPr>
            <a:t>cells</a:t>
          </a:r>
          <a:r>
            <a:rPr lang="en-IE" sz="1100" baseline="0">
              <a:solidFill>
                <a:sysClr val="windowText" lastClr="000000"/>
              </a:solidFill>
            </a:rPr>
            <a:t> </a:t>
          </a:r>
          <a:r>
            <a:rPr lang="en-IE" sz="1100" baseline="0"/>
            <a:t>are optional if not provided the default value will be adopted.</a:t>
          </a:r>
        </a:p>
        <a:p>
          <a:pPr algn="l"/>
          <a:endParaRPr lang="en-IE" sz="1100" baseline="0"/>
        </a:p>
        <a:p>
          <a:pPr algn="l"/>
          <a:r>
            <a:rPr lang="en-IE" sz="1100" baseline="0"/>
            <a:t>-----------------------------------------------------------------------</a:t>
          </a:r>
        </a:p>
        <a:p>
          <a:pPr algn="l"/>
          <a:endParaRPr lang="en-IE" sz="1100" baseline="0"/>
        </a:p>
        <a:p>
          <a:pPr algn="l"/>
          <a:r>
            <a:rPr lang="en-IE" sz="1100" baseline="0"/>
            <a:t>Signals are expected to be provided in the respective cycle tabs (NEDC-H, NEDC-L, WLTP-H, WLTP-L, prediction.WLTP), at 1 Hz frequency. Guarantee the resective resolutions for each signal.</a:t>
          </a:r>
        </a:p>
        <a:p>
          <a:pPr algn="l"/>
          <a:endParaRPr lang="en-IE" sz="1100" baseline="0"/>
        </a:p>
        <a:p>
          <a:pPr algn="l"/>
          <a:r>
            <a:rPr lang="en-IE" sz="1100" baseline="0"/>
            <a:t>The model might fail in case your time-series signals are time-shifted (&gt; ± 1 sec.) and/or with different sampling rates. Even if the run succeeds, the results will not be accurate enough. The datasync command-line tool synchronizes your dyno and/or OBD signals with the theoretical WLTP cycle. Signals are expected to be derived from the same test-simulation as the other input values.</a:t>
          </a:r>
        </a:p>
        <a:p>
          <a:pPr algn="l"/>
          <a:endParaRPr lang="en-IE" sz="1100" baseline="0"/>
        </a:p>
        <a:p>
          <a:pPr algn="l"/>
          <a:r>
            <a:rPr lang="en-IE" sz="1100" baseline="0"/>
            <a:t>Note:</a:t>
          </a:r>
        </a:p>
        <a:p>
          <a:pPr algn="l"/>
          <a:r>
            <a:rPr lang="en-IE" sz="1100" baseline="0"/>
            <a:t>Engine temperatures refer to engine coolant and not engine oil temperatures.</a:t>
          </a:r>
        </a:p>
        <a:p>
          <a:endParaRPr lang="en-IE" sz="1100" baseline="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85872"/>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28576</xdr:colOff>
      <xdr:row>6</xdr:row>
      <xdr:rowOff>142872</xdr:rowOff>
    </xdr:from>
    <xdr:to>
      <xdr:col>3</xdr:col>
      <xdr:colOff>847726</xdr:colOff>
      <xdr:row>23</xdr:row>
      <xdr:rowOff>95250</xdr:rowOff>
    </xdr:to>
    <xdr:sp macro="" textlink="">
      <xdr:nvSpPr>
        <xdr:cNvPr id="2" name="TextBox 1"/>
        <xdr:cNvSpPr txBox="1"/>
      </xdr:nvSpPr>
      <xdr:spPr>
        <a:xfrm>
          <a:off x="28576" y="1257297"/>
          <a:ext cx="3733800" cy="3190878"/>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r>
            <a:rPr lang="en-IE" sz="1100" b="1">
              <a:solidFill>
                <a:schemeClr val="dk1"/>
              </a:solidFill>
              <a:latin typeface="+mn-lt"/>
              <a:ea typeface="+mn-ea"/>
              <a:cs typeface="+mn-cs"/>
            </a:rPr>
            <a:t>Add data here if you want a specific velocity profile and/or</a:t>
          </a:r>
          <a:r>
            <a:rPr lang="en-IE" sz="1100" b="1" baseline="0">
              <a:solidFill>
                <a:schemeClr val="dk1"/>
              </a:solidFill>
              <a:latin typeface="+mn-lt"/>
              <a:ea typeface="+mn-ea"/>
              <a:cs typeface="+mn-cs"/>
            </a:rPr>
            <a:t> bag phases</a:t>
          </a:r>
          <a:r>
            <a:rPr lang="en-IE" sz="1100" b="1">
              <a:solidFill>
                <a:schemeClr val="dk1"/>
              </a:solidFill>
              <a:latin typeface="+mn-lt"/>
              <a:ea typeface="+mn-ea"/>
              <a:cs typeface="+mn-cs"/>
            </a:rPr>
            <a:t> and/or gearshifting pattern to be used for NEDC prediction.</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latin typeface="+mn-lt"/>
              <a:ea typeface="+mn-ea"/>
              <a:cs typeface="+mn-cs"/>
            </a:rPr>
            <a:t>.</a:t>
          </a: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In case of manual transmission you can provide </a:t>
          </a:r>
          <a:r>
            <a:rPr lang="en-IE" sz="1100" b="1">
              <a:solidFill>
                <a:schemeClr val="dk1"/>
              </a:solidFill>
              <a:effectLst/>
              <a:latin typeface="+mn-lt"/>
              <a:ea typeface="+mn-ea"/>
              <a:cs typeface="+mn-cs"/>
            </a:rPr>
            <a:t>gearshifting pattern</a:t>
          </a:r>
          <a:r>
            <a:rPr lang="en-IE" sz="1100" b="1">
              <a:solidFill>
                <a:schemeClr val="dk1"/>
              </a:solidFill>
              <a:latin typeface="+mn-lt"/>
              <a:ea typeface="+mn-ea"/>
              <a:cs typeface="+mn-cs"/>
            </a:rPr>
            <a:t>. This is not allowed</a:t>
          </a:r>
          <a:r>
            <a:rPr lang="en-IE" sz="1100" b="1" baseline="0">
              <a:solidFill>
                <a:schemeClr val="dk1"/>
              </a:solidFill>
              <a:latin typeface="+mn-lt"/>
              <a:ea typeface="+mn-ea"/>
              <a:cs typeface="+mn-cs"/>
            </a:rPr>
            <a:t> for automatic or cvt transmissions. When you provide the 'gears' vector, </a:t>
          </a:r>
          <a:r>
            <a:rPr lang="en-IE" sz="1100" b="1" baseline="0">
              <a:solidFill>
                <a:schemeClr val="dk1"/>
              </a:solidFill>
              <a:effectLst/>
              <a:latin typeface="+mn-lt"/>
              <a:ea typeface="+mn-ea"/>
              <a:cs typeface="+mn-cs"/>
            </a:rPr>
            <a:t>you also must provide 'times' and 'velocities' vectors.</a:t>
          </a:r>
          <a:endParaRPr lang="en-IE" sz="1100" b="1">
            <a:solidFill>
              <a:schemeClr val="dk1"/>
            </a:solidFill>
            <a:latin typeface="+mn-lt"/>
            <a:ea typeface="+mn-ea"/>
            <a:cs typeface="+mn-cs"/>
          </a:endParaRPr>
        </a:p>
        <a:p>
          <a:pPr marL="0" indent="0"/>
          <a:endParaRPr lang="en-IE" sz="1100" b="1">
            <a:solidFill>
              <a:schemeClr val="dk1"/>
            </a:solidFill>
            <a:latin typeface="+mn-lt"/>
            <a:ea typeface="+mn-ea"/>
            <a:cs typeface="+mn-cs"/>
          </a:endParaRPr>
        </a:p>
        <a:p>
          <a:pPr marL="0" indent="0"/>
          <a:r>
            <a:rPr lang="en-IE" sz="1100" b="1">
              <a:solidFill>
                <a:schemeClr val="dk1"/>
              </a:solidFill>
              <a:latin typeface="+mn-lt"/>
              <a:ea typeface="+mn-ea"/>
              <a:cs typeface="+mn-cs"/>
            </a:rPr>
            <a:t>If nothing is provided the basic NEDC is run as specified by the regulation.</a:t>
          </a: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0</xdr:colOff>
      <xdr:row>5</xdr:row>
      <xdr:rowOff>76200</xdr:rowOff>
    </xdr:from>
    <xdr:to>
      <xdr:col>5</xdr:col>
      <xdr:colOff>21600</xdr:colOff>
      <xdr:row>27</xdr:row>
      <xdr:rowOff>169200</xdr:rowOff>
    </xdr:to>
    <xdr:sp macro="" textlink="">
      <xdr:nvSpPr>
        <xdr:cNvPr id="2" name="TextBox 1"/>
        <xdr:cNvSpPr txBox="1"/>
      </xdr:nvSpPr>
      <xdr:spPr>
        <a:xfrm>
          <a:off x="4943475" y="1000125"/>
          <a:ext cx="916950"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When the bag</a:t>
          </a:r>
          <a:r>
            <a:rPr lang="en-IE" sz="1100" b="1" baseline="0">
              <a:solidFill>
                <a:schemeClr val="dk1"/>
              </a:solidFill>
              <a:latin typeface="+mn-lt"/>
              <a:ea typeface="+mn-ea"/>
              <a:cs typeface="+mn-cs"/>
            </a:rPr>
            <a:t> phases do not coincide with the standard ones, you must provide the 'bag_phases' vector that defines the phases integration times</a:t>
          </a:r>
          <a:r>
            <a:rPr lang="en-IE" sz="1100" b="1">
              <a:solidFill>
                <a:schemeClr val="dk1"/>
              </a:solidFill>
              <a:latin typeface="+mn-lt"/>
              <a:ea typeface="+mn-ea"/>
              <a:cs typeface="+mn-cs"/>
            </a:rPr>
            <a:t>.</a:t>
          </a:r>
        </a:p>
        <a:p>
          <a:pPr marL="0" indent="0" algn="ctr"/>
          <a:endParaRPr lang="en-IE" sz="1100" b="1">
            <a:solidFill>
              <a:schemeClr val="dk1"/>
            </a:solidFill>
            <a:latin typeface="+mn-lt"/>
            <a:ea typeface="+mn-ea"/>
            <a:cs typeface="+mn-cs"/>
          </a:endParaRPr>
        </a:p>
        <a:p>
          <a:pPr marL="0" indent="0" algn="ctr"/>
          <a:r>
            <a:rPr lang="en-IE" sz="1100" b="1">
              <a:solidFill>
                <a:schemeClr val="dk1"/>
              </a:solidFill>
              <a:latin typeface="+mn-lt"/>
              <a:ea typeface="+mn-ea"/>
              <a:cs typeface="+mn-cs"/>
            </a:rPr>
            <a:t>If nothing is provided the default WLTP is run as specified by the regulation.</a:t>
          </a:r>
        </a:p>
      </xdr:txBody>
    </xdr:sp>
    <xdr:clientData/>
  </xdr:twoCellAnchor>
  <xdr:twoCellAnchor>
    <xdr:from>
      <xdr:col>3</xdr:col>
      <xdr:colOff>0</xdr:colOff>
      <xdr:row>5</xdr:row>
      <xdr:rowOff>76200</xdr:rowOff>
    </xdr:from>
    <xdr:to>
      <xdr:col>3</xdr:col>
      <xdr:colOff>1574175</xdr:colOff>
      <xdr:row>27</xdr:row>
      <xdr:rowOff>169200</xdr:rowOff>
    </xdr:to>
    <xdr:sp macro="" textlink="">
      <xdr:nvSpPr>
        <xdr:cNvPr id="3" name="TextBox 2"/>
        <xdr:cNvSpPr txBox="1"/>
      </xdr:nvSpPr>
      <xdr:spPr>
        <a:xfrm>
          <a:off x="3362325" y="1000125"/>
          <a:ext cx="1574175" cy="4284000"/>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indent="0" algn="ctr"/>
          <a:r>
            <a:rPr lang="en-IE" sz="1100" b="1">
              <a:solidFill>
                <a:schemeClr val="dk1"/>
              </a:solidFill>
              <a:latin typeface="+mn-lt"/>
              <a:ea typeface="+mn-ea"/>
              <a:cs typeface="+mn-cs"/>
            </a:rPr>
            <a:t>Fill</a:t>
          </a:r>
          <a:r>
            <a:rPr lang="en-IE" sz="1100" b="1" baseline="0">
              <a:solidFill>
                <a:schemeClr val="dk1"/>
              </a:solidFill>
              <a:latin typeface="+mn-lt"/>
              <a:ea typeface="+mn-ea"/>
              <a:cs typeface="+mn-cs"/>
            </a:rPr>
            <a:t> with the theoretical Gears that the vehicle has to follow during the WLTP test.</a:t>
          </a:r>
        </a:p>
        <a:p>
          <a:pPr marL="0" indent="0" algn="ctr"/>
          <a:endParaRPr lang="en-IE" sz="1100" b="1" baseline="0">
            <a:solidFill>
              <a:schemeClr val="dk1"/>
            </a:solidFill>
            <a:latin typeface="+mn-lt"/>
            <a:ea typeface="+mn-ea"/>
            <a:cs typeface="+mn-cs"/>
          </a:endParaRPr>
        </a:p>
        <a:p>
          <a:pPr marL="0" indent="0" algn="ctr"/>
          <a:r>
            <a:rPr lang="en-IE" sz="1100" b="1" baseline="0">
              <a:solidFill>
                <a:schemeClr val="dk1"/>
              </a:solidFill>
              <a:latin typeface="+mn-lt"/>
              <a:ea typeface="+mn-ea"/>
              <a:cs typeface="+mn-cs"/>
            </a:rPr>
            <a:t>This field is mandatory only for manual transmition vehicles. </a:t>
          </a:r>
          <a:endParaRPr lang="en-IE" sz="1100" b="1">
            <a:solidFill>
              <a:schemeClr val="dk1"/>
            </a:solidFill>
            <a:latin typeface="+mn-lt"/>
            <a:ea typeface="+mn-ea"/>
            <a:cs typeface="+mn-cs"/>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0</xdr:col>
      <xdr:colOff>38100</xdr:colOff>
      <xdr:row>4</xdr:row>
      <xdr:rowOff>171450</xdr:rowOff>
    </xdr:from>
    <xdr:to>
      <xdr:col>4</xdr:col>
      <xdr:colOff>1047750</xdr:colOff>
      <xdr:row>23</xdr:row>
      <xdr:rowOff>104775</xdr:rowOff>
    </xdr:to>
    <xdr:sp macro="" textlink="">
      <xdr:nvSpPr>
        <xdr:cNvPr id="2" name="TextBox 1">
          <a:extLst>
            <a:ext uri="{FF2B5EF4-FFF2-40B4-BE49-F238E27FC236}">
              <a16:creationId xmlns="" xmlns:a16="http://schemas.microsoft.com/office/drawing/2014/main" id="{00000000-0008-0000-0600-000002000000}"/>
            </a:ext>
          </a:extLst>
        </xdr:cNvPr>
        <xdr:cNvSpPr txBox="1"/>
      </xdr:nvSpPr>
      <xdr:spPr>
        <a:xfrm>
          <a:off x="38100" y="981075"/>
          <a:ext cx="4667250" cy="355282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marL="0" indent="0" algn="l"/>
          <a:r>
            <a:rPr lang="en-IE" sz="1100" b="1">
              <a:solidFill>
                <a:schemeClr val="dk1"/>
              </a:solidFill>
              <a:latin typeface="+mn-lt"/>
              <a:ea typeface="+mn-ea"/>
              <a:cs typeface="+mn-cs"/>
            </a:rPr>
            <a:t>This sheet is intended for the calculation of  theoretical WLTPs.</a:t>
          </a:r>
        </a:p>
        <a:p>
          <a:pPr marL="0" indent="0" algn="l"/>
          <a:endParaRPr lang="en-IE" sz="1100" b="1">
            <a:solidFill>
              <a:schemeClr val="dk1"/>
            </a:solidFill>
            <a:latin typeface="+mn-lt"/>
            <a:ea typeface="+mn-ea"/>
            <a:cs typeface="+mn-cs"/>
          </a:endParaRPr>
        </a:p>
        <a:p>
          <a:r>
            <a:rPr lang="en-IE" sz="1100" b="1">
              <a:solidFill>
                <a:schemeClr val="dk1"/>
              </a:solidFill>
              <a:effectLst/>
              <a:latin typeface="+mn-lt"/>
              <a:ea typeface="+mn-ea"/>
              <a:cs typeface="+mn-cs"/>
            </a:rPr>
            <a:t>Add data here if you want a specific velocity profile and/or</a:t>
          </a:r>
          <a:r>
            <a:rPr lang="en-IE" sz="1100" b="1" baseline="0">
              <a:solidFill>
                <a:schemeClr val="dk1"/>
              </a:solidFill>
              <a:effectLst/>
              <a:latin typeface="+mn-lt"/>
              <a:ea typeface="+mn-ea"/>
              <a:cs typeface="+mn-cs"/>
            </a:rPr>
            <a:t> bag phases</a:t>
          </a:r>
          <a:r>
            <a:rPr lang="en-IE" sz="1100" b="1">
              <a:solidFill>
                <a:schemeClr val="dk1"/>
              </a:solidFill>
              <a:effectLst/>
              <a:latin typeface="+mn-lt"/>
              <a:ea typeface="+mn-ea"/>
              <a:cs typeface="+mn-cs"/>
            </a:rPr>
            <a:t> and/or gearshifting pattern to be used for WLTP prediction.</a:t>
          </a:r>
        </a:p>
        <a:p>
          <a:endParaRPr lang="en-IE">
            <a:effectLst/>
          </a:endParaRPr>
        </a:p>
        <a:p>
          <a:r>
            <a:rPr lang="en-IE" sz="1100" b="1">
              <a:solidFill>
                <a:schemeClr val="dk1"/>
              </a:solidFill>
              <a:effectLst/>
              <a:latin typeface="+mn-lt"/>
              <a:ea typeface="+mn-ea"/>
              <a:cs typeface="+mn-cs"/>
            </a:rPr>
            <a:t>When the bag</a:t>
          </a:r>
          <a:r>
            <a:rPr lang="en-IE" sz="1100" b="1" baseline="0">
              <a:solidFill>
                <a:schemeClr val="dk1"/>
              </a:solidFill>
              <a:effectLst/>
              <a:latin typeface="+mn-lt"/>
              <a:ea typeface="+mn-ea"/>
              <a:cs typeface="+mn-cs"/>
            </a:rPr>
            <a:t> phases do not coincide with the standard ones, you must provide 'times', 'velocities' and 'bag_phases' vectors. The 'bag_phases' vector defines the phases integration times</a:t>
          </a:r>
          <a:r>
            <a:rPr lang="en-IE" sz="1100" b="1">
              <a:solidFill>
                <a:schemeClr val="dk1"/>
              </a:solidFill>
              <a:effectLst/>
              <a:latin typeface="+mn-lt"/>
              <a:ea typeface="+mn-ea"/>
              <a:cs typeface="+mn-cs"/>
            </a:rPr>
            <a:t>.</a:t>
          </a:r>
          <a:endParaRPr lang="en-IE">
            <a:effectLst/>
          </a:endParaRPr>
        </a:p>
        <a:p>
          <a:endParaRPr lang="en-IE">
            <a:effectLst/>
          </a:endParaRPr>
        </a:p>
        <a:p>
          <a:r>
            <a:rPr lang="en-IE" sz="1100" b="1">
              <a:solidFill>
                <a:schemeClr val="dk1"/>
              </a:solidFill>
              <a:effectLst/>
              <a:latin typeface="+mn-lt"/>
              <a:ea typeface="+mn-ea"/>
              <a:cs typeface="+mn-cs"/>
            </a:rPr>
            <a:t>In case of manual transmission you can provide gearshifting pattern. This is not allowed</a:t>
          </a:r>
          <a:r>
            <a:rPr lang="en-IE" sz="1100" b="1" baseline="0">
              <a:solidFill>
                <a:schemeClr val="dk1"/>
              </a:solidFill>
              <a:effectLst/>
              <a:latin typeface="+mn-lt"/>
              <a:ea typeface="+mn-ea"/>
              <a:cs typeface="+mn-cs"/>
            </a:rPr>
            <a:t> for automatic or cvt transmissions. When you provide the 'gears' vector, you also must provide 'times' and 'velocities' vectors.</a:t>
          </a:r>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If the gears  vectors are not provided,  CO</a:t>
          </a:r>
          <a:r>
            <a:rPr lang="en-IE" sz="1100" b="1" baseline="-25000">
              <a:solidFill>
                <a:schemeClr val="dk1"/>
              </a:solidFill>
              <a:latin typeface="+mn-lt"/>
              <a:ea typeface="+mn-ea"/>
              <a:cs typeface="+mn-cs"/>
            </a:rPr>
            <a:t>2</a:t>
          </a:r>
          <a:r>
            <a:rPr lang="en-IE" sz="1100" b="1">
              <a:solidFill>
                <a:schemeClr val="dk1"/>
              </a:solidFill>
              <a:latin typeface="+mn-lt"/>
              <a:ea typeface="+mn-ea"/>
              <a:cs typeface="+mn-cs"/>
            </a:rPr>
            <a:t>MPAS predicts WLTP generating </a:t>
          </a:r>
          <a:r>
            <a:rPr lang="en-IE" sz="1100" b="1">
              <a:solidFill>
                <a:schemeClr val="dk1"/>
              </a:solidFill>
              <a:effectLst/>
              <a:latin typeface="+mn-lt"/>
              <a:ea typeface="+mn-ea"/>
              <a:cs typeface="+mn-cs"/>
            </a:rPr>
            <a:t>gearshifting </a:t>
          </a:r>
          <a:r>
            <a:rPr lang="en-IE" sz="1100" b="1">
              <a:solidFill>
                <a:schemeClr val="dk1"/>
              </a:solidFill>
              <a:latin typeface="+mn-lt"/>
              <a:ea typeface="+mn-ea"/>
              <a:cs typeface="+mn-cs"/>
            </a:rPr>
            <a:t> </a:t>
          </a:r>
          <a:r>
            <a:rPr lang="en-IE" sz="1100" b="1">
              <a:solidFill>
                <a:schemeClr val="dk1"/>
              </a:solidFill>
              <a:effectLst/>
              <a:latin typeface="+mn-lt"/>
              <a:ea typeface="+mn-ea"/>
              <a:cs typeface="+mn-cs"/>
            </a:rPr>
            <a:t>pattern according</a:t>
          </a:r>
          <a:r>
            <a:rPr lang="en-IE" sz="1100" b="1" baseline="0">
              <a:solidFill>
                <a:schemeClr val="dk1"/>
              </a:solidFill>
              <a:effectLst/>
              <a:latin typeface="+mn-lt"/>
              <a:ea typeface="+mn-ea"/>
              <a:cs typeface="+mn-cs"/>
            </a:rPr>
            <a:t> to</a:t>
          </a:r>
          <a:r>
            <a:rPr lang="en-IE" sz="1100" b="1">
              <a:solidFill>
                <a:schemeClr val="dk1"/>
              </a:solidFill>
              <a:latin typeface="+mn-lt"/>
              <a:ea typeface="+mn-ea"/>
              <a:cs typeface="+mn-cs"/>
            </a:rPr>
            <a:t> pre phase-1a version of the GTR spec.</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effectLst/>
              <a:latin typeface="+mn-lt"/>
              <a:ea typeface="+mn-ea"/>
              <a:cs typeface="+mn-cs"/>
            </a:rPr>
            <a:t>If nothing is provided the default WLTP is run as specified by the regulation.</a:t>
          </a:r>
          <a:endParaRPr lang="en-IE">
            <a:effectLst/>
          </a:endParaRPr>
        </a:p>
        <a:p>
          <a:pPr marL="0" indent="0" algn="l"/>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r>
            <a:rPr lang="en-IE" sz="1100" b="1">
              <a:solidFill>
                <a:schemeClr val="dk1"/>
              </a:solidFill>
              <a:latin typeface="+mn-lt"/>
              <a:ea typeface="+mn-ea"/>
              <a:cs typeface="+mn-cs"/>
            </a:rPr>
            <a:t>The road loads and other parameters are the same as for the measured test (as provided in the Inputs tab).</a:t>
          </a: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a:p>
          <a:endParaRPr lang="en-IE">
            <a:effectLst/>
          </a:endParaRPr>
        </a:p>
        <a:p>
          <a:pPr marL="0" marR="0" indent="0" algn="l" defTabSz="914400" eaLnBrk="1" fontAlgn="auto" latinLnBrk="0" hangingPunct="1">
            <a:lnSpc>
              <a:spcPct val="100000"/>
            </a:lnSpc>
            <a:spcBef>
              <a:spcPts val="0"/>
            </a:spcBef>
            <a:spcAft>
              <a:spcPts val="0"/>
            </a:spcAft>
            <a:buClrTx/>
            <a:buSzTx/>
            <a:buFontTx/>
            <a:buNone/>
            <a:tabLst/>
            <a:defRPr/>
          </a:pPr>
          <a:endParaRPr lang="en-IE" sz="1100" b="1">
            <a:solidFill>
              <a:schemeClr val="dk1"/>
            </a:solidFill>
            <a:latin typeface="+mn-lt"/>
            <a:ea typeface="+mn-ea"/>
            <a:cs typeface="+mn-cs"/>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6</xdr:col>
      <xdr:colOff>0</xdr:colOff>
      <xdr:row>1</xdr:row>
      <xdr:rowOff>0</xdr:rowOff>
    </xdr:from>
    <xdr:to>
      <xdr:col>13</xdr:col>
      <xdr:colOff>0</xdr:colOff>
      <xdr:row>12</xdr:row>
      <xdr:rowOff>85725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1905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WLTP-H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WLTP-H test in spreadsheet "Inputs", "WLTP-H" and "meta.WLTP-H.10Hz.ts"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"meta.WLTP-H.pa", "meta.WLTP-H.test_X.1Hz.ts", "meta.WLTP-H.test_X.10Hz.ts"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WLTP-H tests: 3</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6</xdr:col>
      <xdr:colOff>0</xdr:colOff>
      <xdr:row>1</xdr:row>
      <xdr:rowOff>38100</xdr:rowOff>
    </xdr:from>
    <xdr:to>
      <xdr:col>13</xdr:col>
      <xdr:colOff>0</xdr:colOff>
      <xdr:row>12</xdr:row>
      <xdr:rowOff>123825</xdr:rowOff>
    </xdr:to>
    <xdr:sp macro="" textlink="">
      <xdr:nvSpPr>
        <xdr:cNvPr id="2" name="TextBox 1">
          <a:extLst>
            <a:ext uri="{FF2B5EF4-FFF2-40B4-BE49-F238E27FC236}">
              <a16:creationId xmlns="" xmlns:a16="http://schemas.microsoft.com/office/drawing/2014/main" id="{00000000-0008-0000-0100-000004000000}"/>
            </a:ext>
          </a:extLst>
        </xdr:cNvPr>
        <xdr:cNvSpPr txBox="1"/>
      </xdr:nvSpPr>
      <xdr:spPr>
        <a:xfrm>
          <a:off x="12811125" y="228600"/>
          <a:ext cx="3657600" cy="2581275"/>
        </a:xfrm>
        <a:prstGeom prst="rect">
          <a:avLst/>
        </a:prstGeom>
        <a:solidFill>
          <a:schemeClr val="bg2"/>
        </a:solidFill>
        <a:ln w="19050" cmpd="sng">
          <a:solidFill>
            <a:srgbClr val="FF0000"/>
          </a:solidFill>
          <a:prstDash val="sysDot"/>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marL="0" marR="0" lvl="0" indent="0" defTabSz="914400" eaLnBrk="1" fontAlgn="auto" latinLnBrk="0" hangingPunct="1">
            <a:lnSpc>
              <a:spcPct val="100000"/>
            </a:lnSpc>
            <a:spcBef>
              <a:spcPts val="0"/>
            </a:spcBef>
            <a:spcAft>
              <a:spcPts val="0"/>
            </a:spcAft>
            <a:buClrTx/>
            <a:buSzTx/>
            <a:buFontTx/>
            <a:buNone/>
            <a:tabLst/>
            <a:defRPr/>
          </a:pPr>
          <a:r>
            <a:rPr lang="en-IE" sz="1100" b="1">
              <a:solidFill>
                <a:srgbClr val="FF0000"/>
              </a:solidFill>
              <a:effectLst/>
              <a:latin typeface="+mn-lt"/>
              <a:ea typeface="+mn-ea"/>
              <a:cs typeface="+mn-cs"/>
            </a:rPr>
            <a:t>In case that more than one WLTP-L have been performed:</a:t>
          </a:r>
          <a:endParaRPr lang="en-IE">
            <a:solidFill>
              <a:srgbClr val="FF0000"/>
            </a:solidFill>
            <a:effectLst/>
          </a:endParaRPr>
        </a:p>
        <a:p>
          <a:pPr marL="0" marR="0" lvl="0" indent="0" defTabSz="914400" eaLnBrk="1" fontAlgn="auto" latinLnBrk="0" hangingPunct="1">
            <a:lnSpc>
              <a:spcPct val="100000"/>
            </a:lnSpc>
            <a:spcBef>
              <a:spcPts val="0"/>
            </a:spcBef>
            <a:spcAft>
              <a:spcPts val="0"/>
            </a:spcAft>
            <a:buClrTx/>
            <a:buSzTx/>
            <a:buFontTx/>
            <a:buNone/>
            <a:tabLst/>
            <a:defRPr/>
          </a:pPr>
          <a:endParaRPr lang="en-IE" sz="1100" b="1" baseline="0">
            <a:solidFill>
              <a:srgbClr val="FF0000"/>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WLTP-L test in spreadsheet "Inputs", "WLTP-L" and "meta.WLTP-L.10Hz.ts" </a:t>
          </a:r>
        </a:p>
        <a:p>
          <a:pPr marL="0" marR="0" lvl="0" indent="0" defTabSz="914400" eaLnBrk="1" fontAlgn="auto" latinLnBrk="0" hangingPunct="1">
            <a:lnSpc>
              <a:spcPct val="100000"/>
            </a:lnSpc>
            <a:spcBef>
              <a:spcPts val="0"/>
            </a:spcBef>
            <a:spcAft>
              <a:spcPts val="0"/>
            </a:spcAft>
            <a:buClrTx/>
            <a:buSzTx/>
            <a:buFontTx/>
            <a:buNone/>
            <a:tabLst/>
            <a:defRPr/>
          </a:pPr>
          <a:r>
            <a:rPr lang="en-IE" sz="1100" b="1" baseline="0">
              <a:solidFill>
                <a:srgbClr val="FF0000"/>
              </a:solidFill>
              <a:effectLst/>
              <a:latin typeface="+mn-lt"/>
              <a:ea typeface="+mn-ea"/>
              <a:cs typeface="+mn-cs"/>
            </a:rPr>
            <a:t>shall be chosen according to point 2.2 of Regulation 2017/1152 and 2017/1153</a:t>
          </a:r>
          <a:endParaRPr lang="en-IE">
            <a:solidFill>
              <a:srgbClr val="FF0000"/>
            </a:solidFill>
            <a:effectLst/>
          </a:endParaRPr>
        </a:p>
        <a:p>
          <a:pPr marL="0" indent="0"/>
          <a:endParaRPr lang="en-IE" sz="1100" b="1">
            <a:solidFill>
              <a:srgbClr val="FF0000"/>
            </a:solidFill>
            <a:latin typeface="+mn-lt"/>
            <a:ea typeface="+mn-ea"/>
            <a:cs typeface="+mn-cs"/>
          </a:endParaRPr>
        </a:p>
        <a:p>
          <a:pPr marL="0" indent="0"/>
          <a:r>
            <a:rPr lang="en-IE" sz="1100" b="1">
              <a:solidFill>
                <a:srgbClr val="FF0000"/>
              </a:solidFill>
              <a:latin typeface="+mn-lt"/>
              <a:ea typeface="+mn-ea"/>
              <a:cs typeface="+mn-cs"/>
            </a:rPr>
            <a:t>"meta.WLTP-L.pa", "meta.WLTP-L.test_X.1Hz.ts", "meta.WLTP-L.test_X.10Hz.ts"</a:t>
          </a:r>
        </a:p>
        <a:p>
          <a:pPr marL="0" indent="0"/>
          <a:r>
            <a:rPr lang="en-IE" sz="1100" b="1">
              <a:solidFill>
                <a:srgbClr val="FF0000"/>
              </a:solidFill>
              <a:latin typeface="+mn-lt"/>
              <a:ea typeface="+mn-ea"/>
              <a:cs typeface="+mn-cs"/>
            </a:rPr>
            <a:t>should be filled with the remaining possible extra tests</a:t>
          </a:r>
          <a:br>
            <a:rPr lang="en-IE" sz="1100" b="1">
              <a:solidFill>
                <a:srgbClr val="FF0000"/>
              </a:solidFill>
              <a:latin typeface="+mn-lt"/>
              <a:ea typeface="+mn-ea"/>
              <a:cs typeface="+mn-cs"/>
            </a:rPr>
          </a:br>
          <a:r>
            <a:rPr lang="en-IE" sz="1100" b="1">
              <a:solidFill>
                <a:srgbClr val="FF0000"/>
              </a:solidFill>
              <a:latin typeface="+mn-lt"/>
              <a:ea typeface="+mn-ea"/>
              <a:cs typeface="+mn-cs"/>
            </a:rPr>
            <a:t>(maximum 2 tests, referred as B</a:t>
          </a:r>
          <a:r>
            <a:rPr lang="en-IE" sz="1100" b="1" baseline="0">
              <a:solidFill>
                <a:srgbClr val="FF0000"/>
              </a:solidFill>
              <a:latin typeface="+mn-lt"/>
              <a:ea typeface="+mn-ea"/>
              <a:cs typeface="+mn-cs"/>
            </a:rPr>
            <a:t> and C</a:t>
          </a:r>
          <a:r>
            <a:rPr lang="en-IE" sz="1100" b="1">
              <a:solidFill>
                <a:srgbClr val="FF0000"/>
              </a:solidFill>
              <a:latin typeface="+mn-lt"/>
              <a:ea typeface="+mn-ea"/>
              <a:cs typeface="+mn-cs"/>
            </a:rPr>
            <a:t>).</a:t>
          </a:r>
        </a:p>
        <a:p>
          <a:pPr marL="0" indent="0"/>
          <a:endParaRPr lang="en-IE" sz="1100" b="1" baseline="0">
            <a:solidFill>
              <a:srgbClr val="FF0000"/>
            </a:solidFill>
            <a:latin typeface="+mn-lt"/>
            <a:ea typeface="+mn-ea"/>
            <a:cs typeface="+mn-cs"/>
          </a:endParaRPr>
        </a:p>
        <a:p>
          <a:pPr marL="0" indent="0"/>
          <a:r>
            <a:rPr lang="en-IE" sz="1100" b="1" baseline="0">
              <a:solidFill>
                <a:srgbClr val="FF0000"/>
              </a:solidFill>
              <a:latin typeface="+mn-lt"/>
              <a:ea typeface="+mn-ea"/>
              <a:cs typeface="+mn-cs"/>
            </a:rPr>
            <a:t>Maximum total number of WLTP-L tests: 3</a:t>
          </a: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0.bin"/></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57"/>
  <sheetViews>
    <sheetView tabSelected="1" showRuler="0" workbookViewId="0">
      <selection activeCell="B6" sqref="B6"/>
    </sheetView>
  </sheetViews>
  <sheetFormatPr defaultColWidth="0" defaultRowHeight="15" customHeight="1" zeroHeight="1" x14ac:dyDescent="0.25"/>
  <cols>
    <col min="1" max="15" width="9.140625" customWidth="1"/>
    <col min="16" max="16" width="9.140625" hidden="1" customWidth="1"/>
    <col min="17" max="16384" width="9.140625" hidden="1"/>
  </cols>
  <sheetData>
    <row r="1" spans="1:15" x14ac:dyDescent="0.25"/>
    <row r="2" spans="1:15" x14ac:dyDescent="0.25"/>
    <row r="3" spans="1:15" x14ac:dyDescent="0.25"/>
    <row r="4" spans="1:15" x14ac:dyDescent="0.25"/>
    <row r="5" spans="1:15" x14ac:dyDescent="0.25"/>
    <row r="6" spans="1:15" x14ac:dyDescent="0.25"/>
    <row r="7" spans="1:15" x14ac:dyDescent="0.25"/>
    <row r="8" spans="1:15" x14ac:dyDescent="0.25"/>
    <row r="9" spans="1:15" x14ac:dyDescent="0.25"/>
    <row r="10" spans="1:15" x14ac:dyDescent="0.25"/>
    <row r="11" spans="1:15" x14ac:dyDescent="0.25"/>
    <row r="12" spans="1:15" x14ac:dyDescent="0.25"/>
    <row r="13" spans="1:15" x14ac:dyDescent="0.25"/>
    <row r="14" spans="1:15" s="142" customFormat="1" ht="15" customHeight="1" x14ac:dyDescent="0.25">
      <c r="A14" s="151" t="s">
        <v>412</v>
      </c>
      <c r="B14" s="151"/>
      <c r="C14" s="151"/>
      <c r="D14" s="151"/>
      <c r="E14" s="151"/>
      <c r="F14" s="151"/>
      <c r="G14" s="151"/>
      <c r="H14" s="151"/>
      <c r="I14" s="151"/>
      <c r="J14" s="151"/>
      <c r="K14" s="151"/>
      <c r="L14" s="151"/>
      <c r="M14" s="151"/>
      <c r="N14" s="151"/>
      <c r="O14" s="151"/>
    </row>
    <row r="15" spans="1:15" s="142" customFormat="1" ht="15" customHeight="1" x14ac:dyDescent="0.25">
      <c r="A15" s="151"/>
      <c r="B15" s="151"/>
      <c r="C15" s="151"/>
      <c r="D15" s="151"/>
      <c r="E15" s="151"/>
      <c r="F15" s="151"/>
      <c r="G15" s="151"/>
      <c r="H15" s="151"/>
      <c r="I15" s="151"/>
      <c r="J15" s="151"/>
      <c r="K15" s="151"/>
      <c r="L15" s="151"/>
      <c r="M15" s="151"/>
      <c r="N15" s="151"/>
      <c r="O15" s="151"/>
    </row>
    <row r="16" spans="1:15" s="142" customFormat="1" ht="15" customHeight="1" x14ac:dyDescent="0.25">
      <c r="A16" s="151"/>
      <c r="B16" s="151"/>
      <c r="C16" s="151"/>
      <c r="D16" s="151"/>
      <c r="E16" s="151"/>
      <c r="F16" s="151"/>
      <c r="G16" s="151"/>
      <c r="H16" s="151"/>
      <c r="I16" s="151"/>
      <c r="J16" s="151"/>
      <c r="K16" s="151"/>
      <c r="L16" s="151"/>
      <c r="M16" s="151"/>
      <c r="N16" s="151"/>
      <c r="O16" s="151"/>
    </row>
    <row r="17" spans="1:15" s="142" customFormat="1" ht="15" customHeight="1" x14ac:dyDescent="0.25">
      <c r="A17" s="151"/>
      <c r="B17" s="151"/>
      <c r="C17" s="151"/>
      <c r="D17" s="151"/>
      <c r="E17" s="151"/>
      <c r="F17" s="151"/>
      <c r="G17" s="151"/>
      <c r="H17" s="151"/>
      <c r="I17" s="151"/>
      <c r="J17" s="151"/>
      <c r="K17" s="151"/>
      <c r="L17" s="151"/>
      <c r="M17" s="151"/>
      <c r="N17" s="151"/>
      <c r="O17" s="151"/>
    </row>
    <row r="18" spans="1:15" s="142" customFormat="1" ht="15" customHeight="1" x14ac:dyDescent="0.25">
      <c r="A18" s="151"/>
      <c r="B18" s="151"/>
      <c r="C18" s="151"/>
      <c r="D18" s="151"/>
      <c r="E18" s="151"/>
      <c r="F18" s="151"/>
      <c r="G18" s="151"/>
      <c r="H18" s="151"/>
      <c r="I18" s="151"/>
      <c r="J18" s="151"/>
      <c r="K18" s="151"/>
      <c r="L18" s="151"/>
      <c r="M18" s="151"/>
      <c r="N18" s="151"/>
      <c r="O18" s="151"/>
    </row>
    <row r="19" spans="1:15" s="142" customFormat="1" ht="15" customHeight="1" x14ac:dyDescent="0.25">
      <c r="A19" s="151"/>
      <c r="B19" s="151"/>
      <c r="C19" s="151"/>
      <c r="D19" s="151"/>
      <c r="E19" s="151"/>
      <c r="F19" s="151"/>
      <c r="G19" s="151"/>
      <c r="H19" s="151"/>
      <c r="I19" s="151"/>
      <c r="J19" s="151"/>
      <c r="K19" s="151"/>
      <c r="L19" s="151"/>
      <c r="M19" s="151"/>
      <c r="N19" s="151"/>
      <c r="O19" s="151"/>
    </row>
    <row r="20" spans="1:15" s="142" customFormat="1" ht="15" customHeight="1" x14ac:dyDescent="0.25">
      <c r="A20" s="151"/>
      <c r="B20" s="151"/>
      <c r="C20" s="151"/>
      <c r="D20" s="151"/>
      <c r="E20" s="151"/>
      <c r="F20" s="151"/>
      <c r="G20" s="151"/>
      <c r="H20" s="151"/>
      <c r="I20" s="151"/>
      <c r="J20" s="151"/>
      <c r="K20" s="151"/>
      <c r="L20" s="151"/>
      <c r="M20" s="151"/>
      <c r="N20" s="151"/>
      <c r="O20" s="151"/>
    </row>
    <row r="21" spans="1:15" s="142" customFormat="1" ht="15" customHeight="1" x14ac:dyDescent="0.25">
      <c r="A21" s="151"/>
      <c r="B21" s="151"/>
      <c r="C21" s="151"/>
      <c r="D21" s="151"/>
      <c r="E21" s="151"/>
      <c r="F21" s="151"/>
      <c r="G21" s="151"/>
      <c r="H21" s="151"/>
      <c r="I21" s="151"/>
      <c r="J21" s="151"/>
      <c r="K21" s="151"/>
      <c r="L21" s="151"/>
      <c r="M21" s="151"/>
      <c r="N21" s="151"/>
      <c r="O21" s="151"/>
    </row>
    <row r="22" spans="1:15" s="142" customFormat="1" ht="15" customHeight="1" x14ac:dyDescent="0.25">
      <c r="A22" s="151"/>
      <c r="B22" s="151"/>
      <c r="C22" s="151"/>
      <c r="D22" s="151"/>
      <c r="E22" s="151"/>
      <c r="F22" s="151"/>
      <c r="G22" s="151"/>
      <c r="H22" s="151"/>
      <c r="I22" s="151"/>
      <c r="J22" s="151"/>
      <c r="K22" s="151"/>
      <c r="L22" s="151"/>
      <c r="M22" s="151"/>
      <c r="N22" s="151"/>
      <c r="O22" s="151"/>
    </row>
    <row r="23" spans="1:15" s="142" customFormat="1" ht="15" customHeight="1" x14ac:dyDescent="0.25">
      <c r="A23" s="151"/>
      <c r="B23" s="151"/>
      <c r="C23" s="151"/>
      <c r="D23" s="151"/>
      <c r="E23" s="151"/>
      <c r="F23" s="151"/>
      <c r="G23" s="151"/>
      <c r="H23" s="151"/>
      <c r="I23" s="151"/>
      <c r="J23" s="151"/>
      <c r="K23" s="151"/>
      <c r="L23" s="151"/>
      <c r="M23" s="151"/>
      <c r="N23" s="151"/>
      <c r="O23" s="151"/>
    </row>
    <row r="24" spans="1:15" s="142" customFormat="1" ht="15" customHeight="1" x14ac:dyDescent="0.25">
      <c r="A24" s="151"/>
      <c r="B24" s="151"/>
      <c r="C24" s="151"/>
      <c r="D24" s="151"/>
      <c r="E24" s="151"/>
      <c r="F24" s="151"/>
      <c r="G24" s="151"/>
      <c r="H24" s="151"/>
      <c r="I24" s="151"/>
      <c r="J24" s="151"/>
      <c r="K24" s="151"/>
      <c r="L24" s="151"/>
      <c r="M24" s="151"/>
      <c r="N24" s="151"/>
      <c r="O24" s="151"/>
    </row>
    <row r="25" spans="1:15" s="142" customFormat="1" ht="15" customHeight="1" x14ac:dyDescent="0.25">
      <c r="A25" s="151"/>
      <c r="B25" s="151"/>
      <c r="C25" s="151"/>
      <c r="D25" s="151"/>
      <c r="E25" s="151"/>
      <c r="F25" s="151"/>
      <c r="G25" s="151"/>
      <c r="H25" s="151"/>
      <c r="I25" s="151"/>
      <c r="J25" s="151"/>
      <c r="K25" s="151"/>
      <c r="L25" s="151"/>
      <c r="M25" s="151"/>
      <c r="N25" s="151"/>
      <c r="O25" s="151"/>
    </row>
    <row r="26" spans="1:15" s="142" customFormat="1" ht="15" customHeight="1" x14ac:dyDescent="0.25">
      <c r="A26" s="151"/>
      <c r="B26" s="151"/>
      <c r="C26" s="151"/>
      <c r="D26" s="151"/>
      <c r="E26" s="151"/>
      <c r="F26" s="151"/>
      <c r="G26" s="151"/>
      <c r="H26" s="151"/>
      <c r="I26" s="151"/>
      <c r="J26" s="151"/>
      <c r="K26" s="151"/>
      <c r="L26" s="151"/>
      <c r="M26" s="151"/>
      <c r="N26" s="151"/>
      <c r="O26" s="151"/>
    </row>
    <row r="27" spans="1:15" s="142" customFormat="1" ht="15" customHeight="1" x14ac:dyDescent="0.25">
      <c r="A27" s="151"/>
      <c r="B27" s="151"/>
      <c r="C27" s="151"/>
      <c r="D27" s="151"/>
      <c r="E27" s="151"/>
      <c r="F27" s="151"/>
      <c r="G27" s="151"/>
      <c r="H27" s="151"/>
      <c r="I27" s="151"/>
      <c r="J27" s="151"/>
      <c r="K27" s="151"/>
      <c r="L27" s="151"/>
      <c r="M27" s="151"/>
      <c r="N27" s="151"/>
      <c r="O27" s="151"/>
    </row>
    <row r="28" spans="1:15" s="142" customFormat="1" ht="15" customHeight="1" x14ac:dyDescent="0.25">
      <c r="A28" s="151"/>
      <c r="B28" s="151"/>
      <c r="C28" s="151"/>
      <c r="D28" s="151"/>
      <c r="E28" s="151"/>
      <c r="F28" s="151"/>
      <c r="G28" s="151"/>
      <c r="H28" s="151"/>
      <c r="I28" s="151"/>
      <c r="J28" s="151"/>
      <c r="K28" s="151"/>
      <c r="L28" s="151"/>
      <c r="M28" s="151"/>
      <c r="N28" s="151"/>
      <c r="O28" s="151"/>
    </row>
    <row r="29" spans="1:15" s="142" customFormat="1" ht="15" customHeight="1" x14ac:dyDescent="0.25">
      <c r="A29" s="151"/>
      <c r="B29" s="151"/>
      <c r="C29" s="151"/>
      <c r="D29" s="151"/>
      <c r="E29" s="151"/>
      <c r="F29" s="151"/>
      <c r="G29" s="151"/>
      <c r="H29" s="151"/>
      <c r="I29" s="151"/>
      <c r="J29" s="151"/>
      <c r="K29" s="151"/>
      <c r="L29" s="151"/>
      <c r="M29" s="151"/>
      <c r="N29" s="151"/>
      <c r="O29" s="151"/>
    </row>
    <row r="30" spans="1:15" s="142" customFormat="1" ht="15" customHeight="1" x14ac:dyDescent="0.25">
      <c r="A30" s="151"/>
      <c r="B30" s="151"/>
      <c r="C30" s="151"/>
      <c r="D30" s="151"/>
      <c r="E30" s="151"/>
      <c r="F30" s="151"/>
      <c r="G30" s="151"/>
      <c r="H30" s="151"/>
      <c r="I30" s="151"/>
      <c r="J30" s="151"/>
      <c r="K30" s="151"/>
      <c r="L30" s="151"/>
      <c r="M30" s="151"/>
      <c r="N30" s="151"/>
      <c r="O30" s="151"/>
    </row>
    <row r="31" spans="1:15" s="142" customFormat="1" ht="15" customHeight="1" x14ac:dyDescent="0.25">
      <c r="A31" s="151"/>
      <c r="B31" s="151"/>
      <c r="C31" s="151"/>
      <c r="D31" s="151"/>
      <c r="E31" s="151"/>
      <c r="F31" s="151"/>
      <c r="G31" s="151"/>
      <c r="H31" s="151"/>
      <c r="I31" s="151"/>
      <c r="J31" s="151"/>
      <c r="K31" s="151"/>
      <c r="L31" s="151"/>
      <c r="M31" s="151"/>
      <c r="N31" s="151"/>
      <c r="O31" s="151"/>
    </row>
    <row r="32" spans="1:15" s="142" customFormat="1" ht="15" customHeight="1" x14ac:dyDescent="0.25">
      <c r="A32" s="151"/>
      <c r="B32" s="151"/>
      <c r="C32" s="151"/>
      <c r="D32" s="151"/>
      <c r="E32" s="151"/>
      <c r="F32" s="151"/>
      <c r="G32" s="151"/>
      <c r="H32" s="151"/>
      <c r="I32" s="151"/>
      <c r="J32" s="151"/>
      <c r="K32" s="151"/>
      <c r="L32" s="151"/>
      <c r="M32" s="151"/>
      <c r="N32" s="151"/>
      <c r="O32" s="151"/>
    </row>
    <row r="33" spans="1:15" s="142" customFormat="1" ht="15" customHeight="1" x14ac:dyDescent="0.25">
      <c r="A33" s="151"/>
      <c r="B33" s="151"/>
      <c r="C33" s="151"/>
      <c r="D33" s="151"/>
      <c r="E33" s="151"/>
      <c r="F33" s="151"/>
      <c r="G33" s="151"/>
      <c r="H33" s="151"/>
      <c r="I33" s="151"/>
      <c r="J33" s="151"/>
      <c r="K33" s="151"/>
      <c r="L33" s="151"/>
      <c r="M33" s="151"/>
      <c r="N33" s="151"/>
      <c r="O33" s="151"/>
    </row>
    <row r="34" spans="1:15" s="142" customFormat="1" ht="15" customHeight="1" x14ac:dyDescent="0.25">
      <c r="A34" s="151"/>
      <c r="B34" s="151"/>
      <c r="C34" s="151"/>
      <c r="D34" s="151"/>
      <c r="E34" s="151"/>
      <c r="F34" s="151"/>
      <c r="G34" s="151"/>
      <c r="H34" s="151"/>
      <c r="I34" s="151"/>
      <c r="J34" s="151"/>
      <c r="K34" s="151"/>
      <c r="L34" s="151"/>
      <c r="M34" s="151"/>
      <c r="N34" s="151"/>
      <c r="O34" s="151"/>
    </row>
    <row r="35" spans="1:15" s="142" customFormat="1" ht="15" customHeight="1" x14ac:dyDescent="0.25">
      <c r="A35" s="151"/>
      <c r="B35" s="151"/>
      <c r="C35" s="151"/>
      <c r="D35" s="151"/>
      <c r="E35" s="151"/>
      <c r="F35" s="151"/>
      <c r="G35" s="151"/>
      <c r="H35" s="151"/>
      <c r="I35" s="151"/>
      <c r="J35" s="151"/>
      <c r="K35" s="151"/>
      <c r="L35" s="151"/>
      <c r="M35" s="151"/>
      <c r="N35" s="151"/>
      <c r="O35" s="151"/>
    </row>
    <row r="36" spans="1:15" s="142" customFormat="1" ht="15" customHeight="1" x14ac:dyDescent="0.25">
      <c r="A36" s="151"/>
      <c r="B36" s="151"/>
      <c r="C36" s="151"/>
      <c r="D36" s="151"/>
      <c r="E36" s="151"/>
      <c r="F36" s="151"/>
      <c r="G36" s="151"/>
      <c r="H36" s="151"/>
      <c r="I36" s="151"/>
      <c r="J36" s="151"/>
      <c r="K36" s="151"/>
      <c r="L36" s="151"/>
      <c r="M36" s="151"/>
      <c r="N36" s="151"/>
      <c r="O36" s="151"/>
    </row>
    <row r="37" spans="1:15" s="142" customFormat="1" ht="15" customHeight="1" x14ac:dyDescent="0.25">
      <c r="A37" s="151"/>
      <c r="B37" s="151"/>
      <c r="C37" s="151"/>
      <c r="D37" s="151"/>
      <c r="E37" s="151"/>
      <c r="F37" s="151"/>
      <c r="G37" s="151"/>
      <c r="H37" s="151"/>
      <c r="I37" s="151"/>
      <c r="J37" s="151"/>
      <c r="K37" s="151"/>
      <c r="L37" s="151"/>
      <c r="M37" s="151"/>
      <c r="N37" s="151"/>
      <c r="O37" s="151"/>
    </row>
    <row r="38" spans="1:15" s="142" customFormat="1" ht="15" customHeight="1" x14ac:dyDescent="0.25">
      <c r="A38" s="151"/>
      <c r="B38" s="151"/>
      <c r="C38" s="151"/>
      <c r="D38" s="151"/>
      <c r="E38" s="151"/>
      <c r="F38" s="151"/>
      <c r="G38" s="151"/>
      <c r="H38" s="151"/>
      <c r="I38" s="151"/>
      <c r="J38" s="151"/>
      <c r="K38" s="151"/>
      <c r="L38" s="151"/>
      <c r="M38" s="151"/>
      <c r="N38" s="151"/>
      <c r="O38" s="151"/>
    </row>
    <row r="39" spans="1:15" s="142" customFormat="1" ht="15" customHeight="1" x14ac:dyDescent="0.25">
      <c r="A39" s="151"/>
      <c r="B39" s="151"/>
      <c r="C39" s="151"/>
      <c r="D39" s="151"/>
      <c r="E39" s="151"/>
      <c r="F39" s="151"/>
      <c r="G39" s="151"/>
      <c r="H39" s="151"/>
      <c r="I39" s="151"/>
      <c r="J39" s="151"/>
      <c r="K39" s="151"/>
      <c r="L39" s="151"/>
      <c r="M39" s="151"/>
      <c r="N39" s="151"/>
      <c r="O39" s="151"/>
    </row>
    <row r="40" spans="1:15" s="142" customFormat="1" ht="15" customHeight="1" x14ac:dyDescent="0.25">
      <c r="A40" s="151"/>
      <c r="B40" s="151"/>
      <c r="C40" s="151"/>
      <c r="D40" s="151"/>
      <c r="E40" s="151"/>
      <c r="F40" s="151"/>
      <c r="G40" s="151"/>
      <c r="H40" s="151"/>
      <c r="I40" s="151"/>
      <c r="J40" s="151"/>
      <c r="K40" s="151"/>
      <c r="L40" s="151"/>
      <c r="M40" s="151"/>
      <c r="N40" s="151"/>
      <c r="O40" s="151"/>
    </row>
    <row r="41" spans="1:15" s="142" customFormat="1" ht="15" customHeight="1" x14ac:dyDescent="0.25">
      <c r="A41" s="151"/>
      <c r="B41" s="151"/>
      <c r="C41" s="151"/>
      <c r="D41" s="151"/>
      <c r="E41" s="151"/>
      <c r="F41" s="151"/>
      <c r="G41" s="151"/>
      <c r="H41" s="151"/>
      <c r="I41" s="151"/>
      <c r="J41" s="151"/>
      <c r="K41" s="151"/>
      <c r="L41" s="151"/>
      <c r="M41" s="151"/>
      <c r="N41" s="151"/>
      <c r="O41" s="151"/>
    </row>
    <row r="42" spans="1:15" s="142" customFormat="1" ht="15" customHeight="1" x14ac:dyDescent="0.25">
      <c r="A42" s="151"/>
      <c r="B42" s="151"/>
      <c r="C42" s="151"/>
      <c r="D42" s="151"/>
      <c r="E42" s="151"/>
      <c r="F42" s="151"/>
      <c r="G42" s="151"/>
      <c r="H42" s="151"/>
      <c r="I42" s="151"/>
      <c r="J42" s="151"/>
      <c r="K42" s="151"/>
      <c r="L42" s="151"/>
      <c r="M42" s="151"/>
      <c r="N42" s="151"/>
      <c r="O42" s="151"/>
    </row>
    <row r="43" spans="1:15" s="142" customFormat="1" ht="15" customHeight="1" x14ac:dyDescent="0.25">
      <c r="A43" s="151"/>
      <c r="B43" s="151"/>
      <c r="C43" s="151"/>
      <c r="D43" s="151"/>
      <c r="E43" s="151"/>
      <c r="F43" s="151"/>
      <c r="G43" s="151"/>
      <c r="H43" s="151"/>
      <c r="I43" s="151"/>
      <c r="J43" s="151"/>
      <c r="K43" s="151"/>
      <c r="L43" s="151"/>
      <c r="M43" s="151"/>
      <c r="N43" s="151"/>
      <c r="O43" s="151"/>
    </row>
    <row r="44" spans="1:15" s="142" customFormat="1" ht="15" customHeight="1" x14ac:dyDescent="0.25">
      <c r="A44" s="151"/>
      <c r="B44" s="151"/>
      <c r="C44" s="151"/>
      <c r="D44" s="151"/>
      <c r="E44" s="151"/>
      <c r="F44" s="151"/>
      <c r="G44" s="151"/>
      <c r="H44" s="151"/>
      <c r="I44" s="151"/>
      <c r="J44" s="151"/>
      <c r="K44" s="151"/>
      <c r="L44" s="151"/>
      <c r="M44" s="151"/>
      <c r="N44" s="151"/>
      <c r="O44" s="151"/>
    </row>
    <row r="45" spans="1:15" s="142" customFormat="1" ht="15" customHeight="1" x14ac:dyDescent="0.25">
      <c r="A45" s="151"/>
      <c r="B45" s="151"/>
      <c r="C45" s="151"/>
      <c r="D45" s="151"/>
      <c r="E45" s="151"/>
      <c r="F45" s="151"/>
      <c r="G45" s="151"/>
      <c r="H45" s="151"/>
      <c r="I45" s="151"/>
      <c r="J45" s="151"/>
      <c r="K45" s="151"/>
      <c r="L45" s="151"/>
      <c r="M45" s="151"/>
      <c r="N45" s="151"/>
      <c r="O45" s="151"/>
    </row>
    <row r="46" spans="1:15" s="142" customFormat="1" ht="15" customHeight="1" x14ac:dyDescent="0.25">
      <c r="A46" s="151"/>
      <c r="B46" s="151"/>
      <c r="C46" s="151"/>
      <c r="D46" s="151"/>
      <c r="E46" s="151"/>
      <c r="F46" s="151"/>
      <c r="G46" s="151"/>
      <c r="H46" s="151"/>
      <c r="I46" s="151"/>
      <c r="J46" s="151"/>
      <c r="K46" s="151"/>
      <c r="L46" s="151"/>
      <c r="M46" s="151"/>
      <c r="N46" s="151"/>
      <c r="O46" s="151"/>
    </row>
    <row r="47" spans="1:15" s="142" customFormat="1" ht="15" customHeight="1" x14ac:dyDescent="0.25">
      <c r="A47" s="151"/>
      <c r="B47" s="151"/>
      <c r="C47" s="151"/>
      <c r="D47" s="151"/>
      <c r="E47" s="151"/>
      <c r="F47" s="151"/>
      <c r="G47" s="151"/>
      <c r="H47" s="151"/>
      <c r="I47" s="151"/>
      <c r="J47" s="151"/>
      <c r="K47" s="151"/>
      <c r="L47" s="151"/>
      <c r="M47" s="151"/>
      <c r="N47" s="151"/>
      <c r="O47" s="151"/>
    </row>
    <row r="48" spans="1:15" s="142" customFormat="1" ht="15" customHeight="1" x14ac:dyDescent="0.25">
      <c r="A48" s="151"/>
      <c r="B48" s="151"/>
      <c r="C48" s="151"/>
      <c r="D48" s="151"/>
      <c r="E48" s="151"/>
      <c r="F48" s="151"/>
      <c r="G48" s="151"/>
      <c r="H48" s="151"/>
      <c r="I48" s="151"/>
      <c r="J48" s="151"/>
      <c r="K48" s="151"/>
      <c r="L48" s="151"/>
      <c r="M48" s="151"/>
      <c r="N48" s="151"/>
      <c r="O48" s="151"/>
    </row>
    <row r="49" spans="1:15" s="142" customFormat="1" ht="15" customHeight="1" x14ac:dyDescent="0.25">
      <c r="A49" s="151"/>
      <c r="B49" s="151"/>
      <c r="C49" s="151"/>
      <c r="D49" s="151"/>
      <c r="E49" s="151"/>
      <c r="F49" s="151"/>
      <c r="G49" s="151"/>
      <c r="H49" s="151"/>
      <c r="I49" s="151"/>
      <c r="J49" s="151"/>
      <c r="K49" s="151"/>
      <c r="L49" s="151"/>
      <c r="M49" s="151"/>
      <c r="N49" s="151"/>
      <c r="O49" s="151"/>
    </row>
    <row r="50" spans="1:15" s="37" customFormat="1" ht="15" customHeight="1" x14ac:dyDescent="0.25"/>
    <row r="51" spans="1:15" hidden="1" x14ac:dyDescent="0.25"/>
    <row r="52" spans="1:15" hidden="1" x14ac:dyDescent="0.25"/>
    <row r="53" spans="1:15" hidden="1" x14ac:dyDescent="0.25"/>
    <row r="54" spans="1:15" hidden="1" x14ac:dyDescent="0.25">
      <c r="B54" s="20"/>
    </row>
    <row r="55" spans="1:15" hidden="1" x14ac:dyDescent="0.25">
      <c r="B55" s="20"/>
    </row>
    <row r="56" spans="1:15" hidden="1" x14ac:dyDescent="0.25">
      <c r="B56" s="20"/>
    </row>
    <row r="57" spans="1:15" hidden="1" x14ac:dyDescent="0.25">
      <c r="B57" s="20"/>
    </row>
  </sheetData>
  <sheetProtection sheet="1" objects="1" scenarios="1" selectLockedCells="1"/>
  <mergeCells count="1">
    <mergeCell ref="A14:O49"/>
  </mergeCells>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XEI127"/>
  <sheetViews>
    <sheetView showRuler="0" zoomScaleNormal="100" workbookViewId="0">
      <pane ySplit="1" topLeftCell="A2" activePane="bottomLeft" state="frozen"/>
      <selection activeCell="A14" sqref="A14:O49"/>
      <selection pane="bottomLeft" activeCell="C2" sqref="C2"/>
    </sheetView>
  </sheetViews>
  <sheetFormatPr defaultColWidth="0" defaultRowHeight="15" x14ac:dyDescent="0.25"/>
  <cols>
    <col min="1" max="1" width="36.140625" style="15" bestFit="1" customWidth="1"/>
    <col min="2" max="2" width="34.140625" style="27" bestFit="1" customWidth="1"/>
    <col min="3" max="3" width="21.42578125" style="15" customWidth="1"/>
    <col min="4" max="4" width="12.140625" style="15" bestFit="1" customWidth="1"/>
    <col min="5" max="5" width="15.85546875" style="26" bestFit="1" customWidth="1"/>
    <col min="6" max="6" width="73.85546875" style="22" customWidth="1"/>
    <col min="7" max="7" width="175.85546875" style="22" hidden="1" customWidth="1"/>
    <col min="8" max="13" width="8.85546875" style="15" customWidth="1"/>
    <col min="14" max="16360" width="8.85546875" style="15" hidden="1"/>
    <col min="16361" max="16363" width="0" style="15" hidden="1"/>
    <col min="16364" max="16384" width="8.85546875" style="15" hidden="1"/>
  </cols>
  <sheetData>
    <row r="1" spans="1:8" x14ac:dyDescent="0.25">
      <c r="A1" s="16" t="s">
        <v>18</v>
      </c>
      <c r="B1" s="9" t="s">
        <v>19</v>
      </c>
      <c r="C1" s="11" t="s">
        <v>20</v>
      </c>
      <c r="D1" s="11" t="s">
        <v>21</v>
      </c>
      <c r="E1" s="17" t="s">
        <v>59</v>
      </c>
      <c r="F1" s="23" t="s">
        <v>13</v>
      </c>
      <c r="G1" s="23" t="s">
        <v>13</v>
      </c>
    </row>
    <row r="2" spans="1:8" x14ac:dyDescent="0.25">
      <c r="A2" s="61" t="s">
        <v>103</v>
      </c>
      <c r="B2" s="109" t="s">
        <v>245</v>
      </c>
      <c r="C2" s="82" t="s">
        <v>418</v>
      </c>
      <c r="D2" s="18"/>
      <c r="E2" s="62" t="s">
        <v>61</v>
      </c>
      <c r="F2" s="99" t="str">
        <f>HYPERLINK("https://docs.co2mpas.io/en/latest/glossary.html#term-input-version",G2)</f>
        <v>The version of the input-file</v>
      </c>
      <c r="G2" s="63" t="s">
        <v>81</v>
      </c>
    </row>
    <row r="3" spans="1:8" ht="25.5" x14ac:dyDescent="0.25">
      <c r="A3" s="61" t="s">
        <v>395</v>
      </c>
      <c r="B3" s="108" t="s">
        <v>396</v>
      </c>
      <c r="C3" s="12">
        <v>0</v>
      </c>
      <c r="E3" s="26" t="s">
        <v>72</v>
      </c>
      <c r="F3" s="98" t="str">
        <f>HYPERLINK("https://docs.co2mpas.io/en/latest/glossary.html#term-extension",G3)</f>
        <v>0 = No | 1 = Yes - Is it an extension of an already Type Approved Interpolation Family?  (default: 0)</v>
      </c>
      <c r="G3" s="22" t="s">
        <v>397</v>
      </c>
    </row>
    <row r="4" spans="1:8" x14ac:dyDescent="0.25">
      <c r="A4" s="61" t="s">
        <v>398</v>
      </c>
      <c r="B4" s="108" t="s">
        <v>399</v>
      </c>
      <c r="C4" s="12">
        <v>1</v>
      </c>
      <c r="E4" s="26" t="s">
        <v>72</v>
      </c>
      <c r="F4" s="98" t="str">
        <f>HYPERLINK("https://docs.co2mpas.io/en/latest/glossary.html#term-bifuel",G4)</f>
        <v>0 = No | 1 = Yes - Is it a Bi-fuel vehicle?  (default: 0)</v>
      </c>
      <c r="G4" s="22" t="s">
        <v>400</v>
      </c>
    </row>
    <row r="5" spans="1:8" ht="25.5" x14ac:dyDescent="0.25">
      <c r="A5" s="20" t="s">
        <v>296</v>
      </c>
      <c r="B5" s="108" t="s">
        <v>417</v>
      </c>
      <c r="C5" s="144">
        <v>1.03</v>
      </c>
      <c r="D5" s="18"/>
      <c r="E5" s="26" t="s">
        <v>60</v>
      </c>
      <c r="F5" s="99" t="str">
        <f t="shared" ref="F5" si="0">HYPERLINK(CONCATENATE("https://docs.co2mpas.io/en/latest/glossary.html#term-",SUBSTITUTE(B5,"_","-")),G5)</f>
        <v>family correction factor for correcting for representative regional temperature conditions (ATCT)</v>
      </c>
      <c r="G5" s="19" t="s">
        <v>298</v>
      </c>
    </row>
    <row r="6" spans="1:8" ht="25.5" x14ac:dyDescent="0.25">
      <c r="A6" s="61" t="s">
        <v>382</v>
      </c>
      <c r="B6" s="108" t="s">
        <v>401</v>
      </c>
      <c r="C6" s="136" t="s">
        <v>405</v>
      </c>
      <c r="E6" s="26" t="s">
        <v>402</v>
      </c>
      <c r="F6" s="98" t="str">
        <f>HYPERLINK("https://docs.co2mpas.io/en/latest/glossary.html#term-wltp-retest",G6)</f>
        <v>Indicate which test conditions as referred to in point 2.2a of annex I have been subject to re-testing. Input can have multiple letters combinations. Leave empty if not applicable.</v>
      </c>
      <c r="G6" s="22" t="s">
        <v>383</v>
      </c>
    </row>
    <row r="7" spans="1:8" ht="38.25" x14ac:dyDescent="0.25">
      <c r="A7" s="61" t="s">
        <v>413</v>
      </c>
      <c r="B7" s="108" t="s">
        <v>414</v>
      </c>
      <c r="C7" s="143"/>
      <c r="E7" s="26" t="s">
        <v>402</v>
      </c>
      <c r="F7" s="98" t="str">
        <f>HYPERLINK("https://docs.co2mpas.io/en/latest/glossary.html#term-parent-vehicle-family-id",G7)</f>
        <v>Individual code for "parent" vehicle (not mandatory). In case of one WLTP test linked to multiple Interpolation Family IDs, this cell should be filled with the "parent" Interpolation Family ID for which a random number already exists. Check the definition</v>
      </c>
      <c r="G7" s="22" t="s">
        <v>415</v>
      </c>
    </row>
    <row r="8" spans="1:8" ht="25.5" x14ac:dyDescent="0.25">
      <c r="A8" s="100" t="s">
        <v>303</v>
      </c>
      <c r="B8" s="108" t="s">
        <v>304</v>
      </c>
      <c r="C8" s="111" t="str">
        <f>IF(COUNTA($C$9:$C$11)=3, CONCATENATE("IP-",UPPER($C$9),"-",UPPER($C$10),"-",TEXT($C$11,"0")), "")</f>
        <v>IP-DEMO_0001-ABC-1</v>
      </c>
      <c r="D8" s="18"/>
      <c r="E8" s="26" t="s">
        <v>61</v>
      </c>
      <c r="F8" s="99" t="s">
        <v>285</v>
      </c>
      <c r="G8" s="19" t="s">
        <v>274</v>
      </c>
    </row>
    <row r="9" spans="1:8" x14ac:dyDescent="0.25">
      <c r="A9" s="112" t="s">
        <v>283</v>
      </c>
      <c r="B9" s="101"/>
      <c r="C9" s="102" t="s">
        <v>411</v>
      </c>
      <c r="D9" s="18"/>
      <c r="E9" s="26" t="s">
        <v>61</v>
      </c>
      <c r="F9" s="99" t="s">
        <v>286</v>
      </c>
      <c r="G9" s="19"/>
    </row>
    <row r="10" spans="1:8" x14ac:dyDescent="0.25">
      <c r="A10" s="112" t="s">
        <v>284</v>
      </c>
      <c r="B10" s="101"/>
      <c r="C10" s="102" t="s">
        <v>406</v>
      </c>
      <c r="D10" s="18"/>
      <c r="E10" s="26" t="s">
        <v>61</v>
      </c>
      <c r="F10" s="99" t="s">
        <v>287</v>
      </c>
      <c r="G10" s="19"/>
    </row>
    <row r="11" spans="1:8" x14ac:dyDescent="0.25">
      <c r="A11" s="112" t="s">
        <v>282</v>
      </c>
      <c r="B11" s="101"/>
      <c r="C11" s="110">
        <v>1</v>
      </c>
      <c r="D11" s="18"/>
      <c r="E11" s="26" t="s">
        <v>84</v>
      </c>
      <c r="F11" s="99" t="s">
        <v>288</v>
      </c>
      <c r="G11" s="19"/>
    </row>
    <row r="12" spans="1:8" customFormat="1" x14ac:dyDescent="0.25">
      <c r="F12" s="103"/>
    </row>
    <row r="13" spans="1:8" x14ac:dyDescent="0.25">
      <c r="A13" s="20" t="s">
        <v>106</v>
      </c>
      <c r="B13" s="96" t="s">
        <v>30</v>
      </c>
      <c r="C13" s="44" t="s">
        <v>407</v>
      </c>
      <c r="D13" s="18"/>
      <c r="E13" s="26" t="s">
        <v>61</v>
      </c>
      <c r="F13" s="99" t="str">
        <f t="shared" ref="F13:F23" si="1">HYPERLINK(CONCATENATE("https://docs.co2mpas.io/en/latest/glossary.html#term-",SUBSTITUTE(B13,"_","-")),G13)</f>
        <v>Type of fuel used in the test: diesel, gasoline, LPG, NG or biomethane, ethanol(E85), biodiesel</v>
      </c>
      <c r="G13" s="19" t="s">
        <v>163</v>
      </c>
      <c r="H13" s="18"/>
    </row>
    <row r="14" spans="1:8" x14ac:dyDescent="0.25">
      <c r="A14" s="20" t="s">
        <v>107</v>
      </c>
      <c r="B14" s="96" t="s">
        <v>36</v>
      </c>
      <c r="C14" s="45">
        <v>38000</v>
      </c>
      <c r="D14" s="18" t="s">
        <v>0</v>
      </c>
      <c r="E14" s="26" t="s">
        <v>60</v>
      </c>
      <c r="F14" s="99" t="str">
        <f>HYPERLINK(CONCATENATE("https://docs.co2mpas.io/en/latest/glossary.html#term-",SUBSTITUTE(B14,"_","-")),G14)</f>
        <v>Lower heating value of fuel used in the test</v>
      </c>
      <c r="G14" s="19" t="s">
        <v>165</v>
      </c>
    </row>
    <row r="15" spans="1:8" ht="25.5" x14ac:dyDescent="0.25">
      <c r="A15" s="20" t="s">
        <v>294</v>
      </c>
      <c r="B15" s="96" t="s">
        <v>299</v>
      </c>
      <c r="C15" s="45">
        <v>9.7899999999999991</v>
      </c>
      <c r="D15" s="18" t="s">
        <v>293</v>
      </c>
      <c r="E15" s="26" t="s">
        <v>60</v>
      </c>
      <c r="F15" s="99" t="str">
        <f>HYPERLINK(CONCATENATE("https://docs.co2mpas.io/en/latest/glossary.html#term-",SUBSTITUTE(B15,"_","-")),G15)</f>
        <v>Fuel heating value in kwh/l: Value according to the Table A6.App2/1 in Regulation (EU) No [2017/1151][WLTP]</v>
      </c>
      <c r="G15" s="19" t="s">
        <v>330</v>
      </c>
    </row>
    <row r="16" spans="1:8" x14ac:dyDescent="0.25">
      <c r="A16" s="20" t="s">
        <v>108</v>
      </c>
      <c r="B16" s="106" t="s">
        <v>206</v>
      </c>
      <c r="C16" s="12">
        <v>76.909000000000006</v>
      </c>
      <c r="D16" s="18" t="s">
        <v>216</v>
      </c>
      <c r="E16" s="26" t="s">
        <v>60</v>
      </c>
      <c r="F16" s="99" t="str">
        <f t="shared" si="1"/>
        <v>% of carbon in the fuel by weight. Eg 85.5%</v>
      </c>
      <c r="G16" s="19" t="s">
        <v>226</v>
      </c>
    </row>
    <row r="17" spans="1:7" x14ac:dyDescent="0.25">
      <c r="A17" s="20" t="s">
        <v>109</v>
      </c>
      <c r="B17" s="106" t="s">
        <v>200</v>
      </c>
      <c r="C17" s="13" t="s">
        <v>408</v>
      </c>
      <c r="D17" s="18"/>
      <c r="E17" s="26" t="s">
        <v>61</v>
      </c>
      <c r="F17" s="99" t="str">
        <f t="shared" si="1"/>
        <v>Positive ignition or compression ignition</v>
      </c>
      <c r="G17" s="19" t="s">
        <v>110</v>
      </c>
    </row>
    <row r="18" spans="1:7" x14ac:dyDescent="0.25">
      <c r="A18" s="20" t="s">
        <v>111</v>
      </c>
      <c r="B18" s="96" t="s">
        <v>27</v>
      </c>
      <c r="C18" s="45">
        <v>1128</v>
      </c>
      <c r="D18" s="18" t="s">
        <v>2</v>
      </c>
      <c r="E18" s="26" t="s">
        <v>60</v>
      </c>
      <c r="F18" s="99" t="str">
        <f t="shared" si="1"/>
        <v>Engine capacity in cubic centimeters</v>
      </c>
      <c r="G18" s="19" t="s">
        <v>93</v>
      </c>
    </row>
    <row r="19" spans="1:7" x14ac:dyDescent="0.25">
      <c r="A19" s="20" t="s">
        <v>112</v>
      </c>
      <c r="B19" s="96" t="s">
        <v>28</v>
      </c>
      <c r="C19" s="45">
        <v>88</v>
      </c>
      <c r="D19" s="18" t="s">
        <v>1</v>
      </c>
      <c r="E19" s="26" t="s">
        <v>60</v>
      </c>
      <c r="F19" s="99" t="str">
        <f t="shared" si="1"/>
        <v>Engine stroke in mm</v>
      </c>
      <c r="G19" s="19" t="s">
        <v>94</v>
      </c>
    </row>
    <row r="20" spans="1:7" x14ac:dyDescent="0.25">
      <c r="A20" s="20" t="s">
        <v>113</v>
      </c>
      <c r="B20" s="96" t="s">
        <v>34</v>
      </c>
      <c r="C20" s="45">
        <v>800</v>
      </c>
      <c r="D20" s="18" t="s">
        <v>158</v>
      </c>
      <c r="E20" s="26" t="s">
        <v>60</v>
      </c>
      <c r="F20" s="99" t="str">
        <f>HYPERLINK(CONCATENATE("https://docs.co2mpas.io/en/latest/glossary.html#term-",SUBSTITUTE(B20,"_","-")),G20)</f>
        <v>Idle speed - warm conditions</v>
      </c>
      <c r="G20" s="19" t="s">
        <v>98</v>
      </c>
    </row>
    <row r="21" spans="1:7" x14ac:dyDescent="0.25">
      <c r="A21" s="20" t="s">
        <v>278</v>
      </c>
      <c r="B21" s="96" t="s">
        <v>277</v>
      </c>
      <c r="C21" s="45">
        <v>3</v>
      </c>
      <c r="D21" s="18"/>
      <c r="E21" s="26" t="s">
        <v>84</v>
      </c>
      <c r="F21" s="99" t="str">
        <f t="shared" si="1"/>
        <v>Number of engine cylinders, if not provided the default value is 4.</v>
      </c>
      <c r="G21" s="19" t="s">
        <v>279</v>
      </c>
    </row>
    <row r="22" spans="1:7" ht="40.5" customHeight="1" x14ac:dyDescent="0.25">
      <c r="A22" s="20" t="s">
        <v>114</v>
      </c>
      <c r="B22" s="96" t="s">
        <v>35</v>
      </c>
      <c r="C22" s="12">
        <v>8.4750000000000006E-2</v>
      </c>
      <c r="D22" s="18" t="s">
        <v>4</v>
      </c>
      <c r="E22" s="26" t="s">
        <v>60</v>
      </c>
      <c r="F22" s="99" t="str">
        <f t="shared" si="1"/>
        <v>Idle fuel consumption of the vehicle - warm conditions. What is the idling fuel consumption of the vehicle when velocity is 0, Start-stop system is disengaged, and battery SOC is at balance conditions?</v>
      </c>
      <c r="G22" s="19" t="s">
        <v>164</v>
      </c>
    </row>
    <row r="23" spans="1:7" ht="25.5" x14ac:dyDescent="0.25">
      <c r="A23" s="156" t="s">
        <v>115</v>
      </c>
      <c r="B23" s="96" t="s">
        <v>29</v>
      </c>
      <c r="C23" s="12">
        <v>4.3520000000000003</v>
      </c>
      <c r="D23" s="18"/>
      <c r="E23" s="26" t="s">
        <v>60</v>
      </c>
      <c r="F23" s="99" t="str">
        <f t="shared" si="1"/>
        <v>Final drive ratio. If the car has two different final drive ratios please leave it blank and provide the final drive ratios in gear_box_ratios tab</v>
      </c>
      <c r="G23" s="65" t="s">
        <v>271</v>
      </c>
    </row>
    <row r="24" spans="1:7" x14ac:dyDescent="0.25">
      <c r="A24" s="156"/>
      <c r="B24" s="96" t="s">
        <v>266</v>
      </c>
      <c r="C24" s="38" t="s">
        <v>267</v>
      </c>
      <c r="D24" s="18"/>
      <c r="E24" s="26" t="s">
        <v>62</v>
      </c>
      <c r="F24" s="99" t="str">
        <f>HYPERLINK(CONCATENATE("https://docs.co2mpas.io/en/latest/glossary.html#term-",SUBSTITUTE(B23,"_","-")),G24)</f>
        <v>Final drive ratios [ratio 1, ratio 2, ...] see relevant column in sheet (gear_box_ratios)</v>
      </c>
      <c r="G24" s="19" t="s">
        <v>268</v>
      </c>
    </row>
    <row r="25" spans="1:7" x14ac:dyDescent="0.25">
      <c r="A25" s="20" t="s">
        <v>214</v>
      </c>
      <c r="B25" s="96" t="s">
        <v>215</v>
      </c>
      <c r="C25" s="12" t="s">
        <v>409</v>
      </c>
      <c r="D25" s="18"/>
      <c r="E25" s="26" t="s">
        <v>61</v>
      </c>
      <c r="F25" s="99" t="str">
        <f t="shared" ref="F25:F37" si="2">HYPERLINK(CONCATENATE("https://docs.co2mpas.io/en/latest/glossary.html#term-",SUBSTITUTE(B25,"_","-")),G25)</f>
        <v>Tyre code (e.g., P195/55R16 85H) of the tyres used in the WLTP test.</v>
      </c>
      <c r="G25" s="65" t="s">
        <v>208</v>
      </c>
    </row>
    <row r="26" spans="1:7" x14ac:dyDescent="0.25">
      <c r="A26" s="20" t="s">
        <v>116</v>
      </c>
      <c r="B26" s="96" t="s">
        <v>33</v>
      </c>
      <c r="C26" s="44" t="s">
        <v>410</v>
      </c>
      <c r="D26" s="18"/>
      <c r="E26" s="26" t="s">
        <v>61</v>
      </c>
      <c r="F26" s="99" t="str">
        <f t="shared" si="2"/>
        <v>Gearbox type: automatic/manual/CVT</v>
      </c>
      <c r="G26" s="19" t="s">
        <v>117</v>
      </c>
    </row>
    <row r="27" spans="1:7" ht="25.5" x14ac:dyDescent="0.25">
      <c r="A27" s="20" t="s">
        <v>118</v>
      </c>
      <c r="B27" s="96" t="s">
        <v>63</v>
      </c>
      <c r="C27" s="45">
        <v>10</v>
      </c>
      <c r="D27" s="18" t="s">
        <v>14</v>
      </c>
      <c r="E27" s="26" t="s">
        <v>60</v>
      </c>
      <c r="F27" s="99" t="str">
        <f t="shared" si="2"/>
        <v>Start-stop activation time elapsed from test start, how many seconds after the NEDC test the S/S system is expected to be enabled</v>
      </c>
      <c r="G27" s="19" t="s">
        <v>119</v>
      </c>
    </row>
    <row r="28" spans="1:7" x14ac:dyDescent="0.25">
      <c r="A28" s="20" t="s">
        <v>120</v>
      </c>
      <c r="B28" s="96" t="s">
        <v>22</v>
      </c>
      <c r="C28" s="12">
        <v>13.9986805652547</v>
      </c>
      <c r="D28" s="18" t="s">
        <v>23</v>
      </c>
      <c r="E28" s="26" t="s">
        <v>60</v>
      </c>
      <c r="F28" s="99" t="str">
        <f t="shared" si="2"/>
        <v>Alternator nominal voltage</v>
      </c>
      <c r="G28" s="19" t="s">
        <v>58</v>
      </c>
    </row>
    <row r="29" spans="1:7" x14ac:dyDescent="0.25">
      <c r="A29" s="20" t="s">
        <v>124</v>
      </c>
      <c r="B29" s="96" t="s">
        <v>64</v>
      </c>
      <c r="C29" s="46">
        <v>1.742</v>
      </c>
      <c r="D29" s="18" t="s">
        <v>3</v>
      </c>
      <c r="E29" s="26" t="s">
        <v>60</v>
      </c>
      <c r="F29" s="99" t="str">
        <f t="shared" si="2"/>
        <v>Alternator maximum power</v>
      </c>
      <c r="G29" s="19" t="s">
        <v>124</v>
      </c>
    </row>
    <row r="30" spans="1:7" x14ac:dyDescent="0.25">
      <c r="A30" s="20" t="s">
        <v>79</v>
      </c>
      <c r="B30" s="96" t="s">
        <v>26</v>
      </c>
      <c r="C30" s="45">
        <v>70</v>
      </c>
      <c r="D30" s="18" t="s">
        <v>24</v>
      </c>
      <c r="E30" s="26" t="s">
        <v>60</v>
      </c>
      <c r="F30" s="99" t="str">
        <f t="shared" si="2"/>
        <v>Battery capacity</v>
      </c>
      <c r="G30" s="19" t="s">
        <v>79</v>
      </c>
    </row>
    <row r="31" spans="1:7" ht="25.5" x14ac:dyDescent="0.25">
      <c r="A31" s="20" t="s">
        <v>295</v>
      </c>
      <c r="B31" s="96" t="s">
        <v>297</v>
      </c>
      <c r="C31" s="45">
        <v>12</v>
      </c>
      <c r="D31" s="18" t="s">
        <v>23</v>
      </c>
      <c r="E31" s="26" t="s">
        <v>60</v>
      </c>
      <c r="F31" s="99" t="str">
        <f t="shared" si="2"/>
        <v xml:space="preserve">For low voltage battery as described in Appendix 2 to Sub-Annex 6 to Annex XXI to Regulation (EU) No [2017/1151][WLTP] </v>
      </c>
      <c r="G31" s="19" t="s">
        <v>331</v>
      </c>
    </row>
    <row r="32" spans="1:7" x14ac:dyDescent="0.25">
      <c r="A32" s="20" t="s">
        <v>121</v>
      </c>
      <c r="B32" s="96" t="s">
        <v>227</v>
      </c>
      <c r="C32" s="45">
        <v>23.5</v>
      </c>
      <c r="D32" s="18" t="s">
        <v>104</v>
      </c>
      <c r="E32" s="26" t="s">
        <v>60</v>
      </c>
      <c r="F32" s="99" t="str">
        <f t="shared" si="2"/>
        <v>Initial temperature of the test cell during WLTP-H test. Default value = 23 °C</v>
      </c>
      <c r="G32" s="19" t="s">
        <v>123</v>
      </c>
    </row>
    <row r="33" spans="1:7" x14ac:dyDescent="0.25">
      <c r="A33" s="20" t="s">
        <v>122</v>
      </c>
      <c r="B33" s="96" t="s">
        <v>228</v>
      </c>
      <c r="C33" s="45"/>
      <c r="D33" s="18" t="s">
        <v>104</v>
      </c>
      <c r="E33" s="26" t="s">
        <v>60</v>
      </c>
      <c r="F33" s="99" t="str">
        <f t="shared" si="2"/>
        <v>Initial temperature of the test cell during WLTP-L test. Default value = 23 °C</v>
      </c>
      <c r="G33" s="19" t="s">
        <v>209</v>
      </c>
    </row>
    <row r="34" spans="1:7" ht="27" customHeight="1" x14ac:dyDescent="0.25">
      <c r="A34" s="20" t="s">
        <v>125</v>
      </c>
      <c r="B34" s="96" t="s">
        <v>25</v>
      </c>
      <c r="C34" s="12">
        <v>0.67</v>
      </c>
      <c r="D34" s="18"/>
      <c r="E34" s="26" t="s">
        <v>60</v>
      </c>
      <c r="F34" s="99" t="str">
        <f t="shared" si="2"/>
        <v>Average alternator efficiency as declared by the manufacturer; if not provided equal to default value = 0.67</v>
      </c>
      <c r="G34" s="19" t="s">
        <v>126</v>
      </c>
    </row>
    <row r="35" spans="1:7" x14ac:dyDescent="0.25">
      <c r="A35" s="20" t="s">
        <v>31</v>
      </c>
      <c r="B35" s="96" t="s">
        <v>32</v>
      </c>
      <c r="C35" s="38" t="s">
        <v>244</v>
      </c>
      <c r="D35" s="18"/>
      <c r="E35" s="26" t="s">
        <v>62</v>
      </c>
      <c r="F35" s="99" t="str">
        <f t="shared" si="2"/>
        <v>Gear box ratios [ratio gear 1, ratio gear 2, ...] see relevant sheet (gear_box_ratios)</v>
      </c>
      <c r="G35" s="19" t="s">
        <v>213</v>
      </c>
    </row>
    <row r="36" spans="1:7" x14ac:dyDescent="0.25">
      <c r="A36" s="20" t="s">
        <v>68</v>
      </c>
      <c r="B36" s="96" t="s">
        <v>73</v>
      </c>
      <c r="C36" s="38" t="s">
        <v>78</v>
      </c>
      <c r="D36" s="18" t="s">
        <v>158</v>
      </c>
      <c r="E36" s="26" t="s">
        <v>62</v>
      </c>
      <c r="F36" s="99" t="str">
        <f t="shared" si="2"/>
        <v>T1 map speed. See relevant sheet (T1_map)</v>
      </c>
      <c r="G36" s="19" t="s">
        <v>99</v>
      </c>
    </row>
    <row r="37" spans="1:7" x14ac:dyDescent="0.25">
      <c r="A37" s="20" t="s">
        <v>69</v>
      </c>
      <c r="B37" s="96" t="s">
        <v>74</v>
      </c>
      <c r="C37" s="38" t="s">
        <v>250</v>
      </c>
      <c r="D37" s="18" t="s">
        <v>3</v>
      </c>
      <c r="E37" s="26" t="s">
        <v>62</v>
      </c>
      <c r="F37" s="99" t="str">
        <f t="shared" si="2"/>
        <v>T1 map power. See relevant sheet (T1_map)</v>
      </c>
      <c r="G37" s="19" t="s">
        <v>100</v>
      </c>
    </row>
    <row r="38" spans="1:7" x14ac:dyDescent="0.25">
      <c r="B38" s="64"/>
      <c r="C38" s="66"/>
      <c r="D38" s="18"/>
      <c r="F38" s="19"/>
      <c r="G38" s="19"/>
    </row>
    <row r="39" spans="1:7" x14ac:dyDescent="0.25">
      <c r="A39" s="67" t="s">
        <v>11</v>
      </c>
      <c r="B39" s="9"/>
      <c r="C39" s="14"/>
      <c r="D39" s="14"/>
      <c r="E39" s="25"/>
      <c r="F39" s="104"/>
      <c r="G39" s="24"/>
    </row>
    <row r="40" spans="1:7" x14ac:dyDescent="0.25">
      <c r="A40" s="20" t="s">
        <v>127</v>
      </c>
      <c r="B40" s="105" t="s">
        <v>40</v>
      </c>
      <c r="C40" s="45">
        <v>1690</v>
      </c>
      <c r="D40" s="18" t="s">
        <v>9</v>
      </c>
      <c r="E40" s="26" t="s">
        <v>60</v>
      </c>
      <c r="F40" s="99" t="str">
        <f>HYPERLINK("https://docs.co2mpas.io/en/latest/glossary.html#term-vehicle-mass-wltp-h",G40)</f>
        <v>Dyno applied mass WLTP-H. Correction for rotation mass should apply for 1-axle dyno test.</v>
      </c>
      <c r="G40" s="19" t="s">
        <v>280</v>
      </c>
    </row>
    <row r="41" spans="1:7" x14ac:dyDescent="0.25">
      <c r="A41" s="20" t="s">
        <v>129</v>
      </c>
      <c r="B41" s="105" t="s">
        <v>37</v>
      </c>
      <c r="C41" s="46">
        <v>139.88446869999899</v>
      </c>
      <c r="D41" s="18" t="s">
        <v>6</v>
      </c>
      <c r="E41" s="26" t="s">
        <v>60</v>
      </c>
      <c r="F41" s="99" t="str">
        <f>HYPERLINK("https://docs.co2mpas.io/en/latest/glossary.html#term-f0-wltp-h",G41)</f>
        <v>F0 road load coefficient WLTP-H</v>
      </c>
      <c r="G41" s="19" t="s">
        <v>174</v>
      </c>
    </row>
    <row r="42" spans="1:7" x14ac:dyDescent="0.25">
      <c r="A42" s="20" t="s">
        <v>130</v>
      </c>
      <c r="B42" s="105" t="s">
        <v>38</v>
      </c>
      <c r="C42" s="46">
        <v>0.89200000000000002</v>
      </c>
      <c r="D42" s="18" t="s">
        <v>7</v>
      </c>
      <c r="E42" s="26" t="s">
        <v>60</v>
      </c>
      <c r="F42" s="99" t="str">
        <f>HYPERLINK("https://docs.co2mpas.io/en/latest/glossary.html#term-f1-wltp-h",G42)</f>
        <v>F1 road load coefficient WLTP-H</v>
      </c>
      <c r="G42" s="19" t="s">
        <v>175</v>
      </c>
    </row>
    <row r="43" spans="1:7" x14ac:dyDescent="0.25">
      <c r="A43" s="20" t="s">
        <v>131</v>
      </c>
      <c r="B43" s="105" t="s">
        <v>39</v>
      </c>
      <c r="C43" s="46">
        <v>4.2984374999999998E-2</v>
      </c>
      <c r="D43" s="18" t="s">
        <v>8</v>
      </c>
      <c r="E43" s="26" t="s">
        <v>60</v>
      </c>
      <c r="F43" s="99" t="str">
        <f>HYPERLINK("https://docs.co2mpas.io/en/latest/glossary.html#term-f2-wltp-h",G43)</f>
        <v>F2 road load coefficient WLTP-H</v>
      </c>
      <c r="G43" s="19" t="s">
        <v>176</v>
      </c>
    </row>
    <row r="44" spans="1:7" x14ac:dyDescent="0.25">
      <c r="A44" s="20" t="s">
        <v>128</v>
      </c>
      <c r="B44" s="105" t="s">
        <v>48</v>
      </c>
      <c r="C44" s="45"/>
      <c r="D44" s="18" t="s">
        <v>9</v>
      </c>
      <c r="E44" s="26" t="s">
        <v>60</v>
      </c>
      <c r="F44" s="99" t="str">
        <f>HYPERLINK("https://docs.co2mpas.io/en/latest/glossary.html#term-vehicle-mass-wltp-l",G44)</f>
        <v>Dyno applied mass WLTP-L. Correction for rotation mass should apply for 1-axle dyno test.</v>
      </c>
      <c r="G44" s="19" t="s">
        <v>281</v>
      </c>
    </row>
    <row r="45" spans="1:7" x14ac:dyDescent="0.25">
      <c r="A45" s="20" t="s">
        <v>132</v>
      </c>
      <c r="B45" s="105" t="s">
        <v>45</v>
      </c>
      <c r="C45" s="46"/>
      <c r="D45" s="18" t="s">
        <v>6</v>
      </c>
      <c r="E45" s="26" t="s">
        <v>60</v>
      </c>
      <c r="F45" s="99" t="str">
        <f>HYPERLINK("https://docs.co2mpas.io/en/latest/glossary.html#term-f0-wltp-l",G45)</f>
        <v>F0 road load coefficient WLTP-L</v>
      </c>
      <c r="G45" s="19" t="s">
        <v>177</v>
      </c>
    </row>
    <row r="46" spans="1:7" x14ac:dyDescent="0.25">
      <c r="A46" s="20" t="s">
        <v>133</v>
      </c>
      <c r="B46" s="105" t="s">
        <v>46</v>
      </c>
      <c r="C46" s="46"/>
      <c r="D46" s="18" t="s">
        <v>7</v>
      </c>
      <c r="E46" s="26" t="s">
        <v>60</v>
      </c>
      <c r="F46" s="99" t="str">
        <f>HYPERLINK("https://docs.co2mpas.io/en/latest/glossary.html#term-f1-wltp-l",G46)</f>
        <v>F1 road load coefficient WLTP-L</v>
      </c>
      <c r="G46" s="19" t="s">
        <v>178</v>
      </c>
    </row>
    <row r="47" spans="1:7" x14ac:dyDescent="0.25">
      <c r="A47" s="20" t="s">
        <v>134</v>
      </c>
      <c r="B47" s="105" t="s">
        <v>47</v>
      </c>
      <c r="C47" s="46"/>
      <c r="D47" s="18" t="s">
        <v>8</v>
      </c>
      <c r="E47" s="26" t="s">
        <v>60</v>
      </c>
      <c r="F47" s="99" t="str">
        <f>HYPERLINK("https://docs.co2mpas.io/en/latest/glossary.html#term-f1-wltp-l",G47)</f>
        <v>F2 road load coefficient WLTP-L</v>
      </c>
      <c r="G47" s="19" t="s">
        <v>179</v>
      </c>
    </row>
    <row r="48" spans="1:7" x14ac:dyDescent="0.25">
      <c r="A48" s="20" t="s">
        <v>195</v>
      </c>
      <c r="B48" s="105" t="s">
        <v>201</v>
      </c>
      <c r="C48" s="45">
        <v>1540</v>
      </c>
      <c r="D48" s="18" t="s">
        <v>9</v>
      </c>
      <c r="E48" s="26" t="s">
        <v>60</v>
      </c>
      <c r="F48" s="99" t="str">
        <f>HYPERLINK("https://docs.co2mpas.io/en/latest/glossary.html#term-vehicle-mass-nedc-h",G48)</f>
        <v>Inertia class of NEDC-H - Do not correct for rotating parts</v>
      </c>
      <c r="G48" s="19" t="s">
        <v>186</v>
      </c>
    </row>
    <row r="49" spans="1:7" x14ac:dyDescent="0.25">
      <c r="A49" s="20" t="s">
        <v>196</v>
      </c>
      <c r="B49" s="107" t="s">
        <v>202</v>
      </c>
      <c r="C49" s="47">
        <v>133.88446869999899</v>
      </c>
      <c r="D49" s="18" t="s">
        <v>6</v>
      </c>
      <c r="E49" s="26" t="s">
        <v>60</v>
      </c>
      <c r="F49" s="99" t="str">
        <f>HYPERLINK("https://docs.co2mpas.io/en/latest/glossary.html#term-f0-nedc-h",G49)</f>
        <v>F0 road load coefficient NEDC-H</v>
      </c>
      <c r="G49" s="19" t="s">
        <v>185</v>
      </c>
    </row>
    <row r="50" spans="1:7" x14ac:dyDescent="0.25">
      <c r="A50" s="20" t="s">
        <v>197</v>
      </c>
      <c r="B50" s="105" t="s">
        <v>203</v>
      </c>
      <c r="C50" s="46">
        <v>0.879</v>
      </c>
      <c r="D50" s="18" t="s">
        <v>7</v>
      </c>
      <c r="E50" s="26" t="s">
        <v>60</v>
      </c>
      <c r="F50" s="99" t="str">
        <f>HYPERLINK("https://docs.co2mpas.io/en/latest/glossary.html#term-f1-nedc-h",G50)</f>
        <v>F1 road load coefficient NEDC-H</v>
      </c>
      <c r="G50" s="19" t="s">
        <v>184</v>
      </c>
    </row>
    <row r="51" spans="1:7" x14ac:dyDescent="0.25">
      <c r="A51" s="20" t="s">
        <v>198</v>
      </c>
      <c r="B51" s="105" t="s">
        <v>204</v>
      </c>
      <c r="C51" s="46">
        <v>4.2984374999999998E-2</v>
      </c>
      <c r="D51" s="18" t="s">
        <v>8</v>
      </c>
      <c r="E51" s="26" t="s">
        <v>60</v>
      </c>
      <c r="F51" s="99" t="str">
        <f>HYPERLINK("https://docs.co2mpas.io/en/latest/glossary.html#term-f2-nedc-h",G51)</f>
        <v>F2 road load coefficient NEDC-H</v>
      </c>
      <c r="G51" s="19" t="s">
        <v>183</v>
      </c>
    </row>
    <row r="52" spans="1:7" x14ac:dyDescent="0.25">
      <c r="A52" s="20" t="s">
        <v>166</v>
      </c>
      <c r="B52" s="107" t="s">
        <v>187</v>
      </c>
      <c r="C52" s="45"/>
      <c r="D52" s="18" t="s">
        <v>9</v>
      </c>
      <c r="E52" s="26" t="s">
        <v>60</v>
      </c>
      <c r="F52" s="99" t="str">
        <f>HYPERLINK("https://docs.co2mpas.io/en/latest/glossary.html#term-vehicle-mass-nedc-l",G52)</f>
        <v>Inertia class of NEDC-L - Do not correct for rotating parts</v>
      </c>
      <c r="G52" s="19" t="s">
        <v>173</v>
      </c>
    </row>
    <row r="53" spans="1:7" x14ac:dyDescent="0.25">
      <c r="A53" s="20" t="s">
        <v>167</v>
      </c>
      <c r="B53" s="107" t="s">
        <v>170</v>
      </c>
      <c r="C53" s="47"/>
      <c r="D53" s="18" t="s">
        <v>6</v>
      </c>
      <c r="E53" s="26" t="s">
        <v>60</v>
      </c>
      <c r="F53" s="99" t="str">
        <f>HYPERLINK("https://docs.co2mpas.io/en/latest/glossary.html#term-f0-nedc-l",G53)</f>
        <v>F0 road load coefficient NEDC-L</v>
      </c>
      <c r="G53" s="19" t="s">
        <v>180</v>
      </c>
    </row>
    <row r="54" spans="1:7" x14ac:dyDescent="0.25">
      <c r="A54" s="20" t="s">
        <v>168</v>
      </c>
      <c r="B54" s="107" t="s">
        <v>171</v>
      </c>
      <c r="C54" s="46"/>
      <c r="D54" s="18" t="s">
        <v>7</v>
      </c>
      <c r="E54" s="26" t="s">
        <v>60</v>
      </c>
      <c r="F54" s="99" t="str">
        <f>HYPERLINK("https://docs.co2mpas.io/en/latest/glossary.html#term-f1-nedc-l",G54)</f>
        <v>F1 road load coefficient NEDC-L</v>
      </c>
      <c r="G54" s="19" t="s">
        <v>181</v>
      </c>
    </row>
    <row r="55" spans="1:7" x14ac:dyDescent="0.25">
      <c r="A55" s="20" t="s">
        <v>169</v>
      </c>
      <c r="B55" s="107" t="s">
        <v>172</v>
      </c>
      <c r="C55" s="46"/>
      <c r="D55" s="18" t="s">
        <v>8</v>
      </c>
      <c r="E55" s="26" t="s">
        <v>60</v>
      </c>
      <c r="F55" s="99" t="str">
        <f>HYPERLINK("https://docs.co2mpas.io/en/latest/glossary.html#term-f1-nedc-l",G55)</f>
        <v>F2 road load coefficient NEDC-L</v>
      </c>
      <c r="G55" s="19" t="s">
        <v>182</v>
      </c>
    </row>
    <row r="56" spans="1:7" x14ac:dyDescent="0.25">
      <c r="A56" s="68"/>
      <c r="B56" s="69"/>
      <c r="C56" s="68"/>
      <c r="D56" s="70"/>
      <c r="E56" s="71"/>
      <c r="F56" s="72"/>
      <c r="G56" s="72"/>
    </row>
    <row r="57" spans="1:7" x14ac:dyDescent="0.25">
      <c r="A57" s="67" t="s">
        <v>12</v>
      </c>
      <c r="B57" s="9"/>
      <c r="C57" s="14"/>
      <c r="D57" s="14"/>
      <c r="E57" s="25"/>
      <c r="F57" s="104"/>
      <c r="G57" s="24"/>
    </row>
    <row r="58" spans="1:7" ht="18" x14ac:dyDescent="0.25">
      <c r="A58" s="20" t="s">
        <v>135</v>
      </c>
      <c r="B58" s="105" t="s">
        <v>44</v>
      </c>
      <c r="C58" s="45">
        <v>124.4426059667786</v>
      </c>
      <c r="D58" s="18" t="s">
        <v>139</v>
      </c>
      <c r="E58" s="26" t="s">
        <v>60</v>
      </c>
      <c r="F58" s="99" t="str">
        <f>HYPERLINK("https://docs.co2mpas.io/en/latest/glossary.html#term-co2-emissions-low-wltp-h",G58)</f>
        <v>Phase low, bag values not corrected for RCB, not rounded WLTP-H test measurements</v>
      </c>
      <c r="G58" s="19" t="s">
        <v>148</v>
      </c>
    </row>
    <row r="59" spans="1:7" ht="18" x14ac:dyDescent="0.25">
      <c r="A59" s="20" t="s">
        <v>136</v>
      </c>
      <c r="B59" s="105" t="s">
        <v>43</v>
      </c>
      <c r="C59" s="45">
        <v>124.1329719676698</v>
      </c>
      <c r="D59" s="18" t="s">
        <v>139</v>
      </c>
      <c r="E59" s="26" t="s">
        <v>60</v>
      </c>
      <c r="F59" s="99" t="str">
        <f>HYPERLINK("https://docs.co2mpas.io/en/latest/glossary.html#term-co2-emissions-medium-wltp-h",G59)</f>
        <v>Phase medium, bag values not corrected for RCB, not rounded WLTP-H test measurements</v>
      </c>
      <c r="G59" s="19" t="s">
        <v>149</v>
      </c>
    </row>
    <row r="60" spans="1:7" ht="18" x14ac:dyDescent="0.25">
      <c r="A60" s="20" t="s">
        <v>137</v>
      </c>
      <c r="B60" s="105" t="s">
        <v>42</v>
      </c>
      <c r="C60" s="45">
        <v>125.3904705915309</v>
      </c>
      <c r="D60" s="18" t="s">
        <v>139</v>
      </c>
      <c r="E60" s="26" t="s">
        <v>60</v>
      </c>
      <c r="F60" s="99" t="str">
        <f>HYPERLINK("https://docs.co2mpas.io/en/latest/glossary.html#term-co2-emissions-high-wltp-h",G60)</f>
        <v>Phase high, bag values not corrected for RCB, not rounded WLTP-H test measurements</v>
      </c>
      <c r="G60" s="19" t="s">
        <v>150</v>
      </c>
    </row>
    <row r="61" spans="1:7" ht="18" x14ac:dyDescent="0.25">
      <c r="A61" s="20" t="s">
        <v>138</v>
      </c>
      <c r="B61" s="105" t="s">
        <v>41</v>
      </c>
      <c r="C61" s="45">
        <v>168.64353559570711</v>
      </c>
      <c r="D61" s="18" t="s">
        <v>139</v>
      </c>
      <c r="E61" s="26" t="s">
        <v>60</v>
      </c>
      <c r="F61" s="99" t="str">
        <f>HYPERLINK("https://docs.co2mpas.io/en/latest/glossary.html#term-co2-emissions-extra-high-wltp-h",G61)</f>
        <v>Phase extra high, bag values not corrected for RCB, not rounded WLTP-H test measurements</v>
      </c>
      <c r="G61" s="19" t="s">
        <v>151</v>
      </c>
    </row>
    <row r="62" spans="1:7" x14ac:dyDescent="0.25">
      <c r="A62" s="129" t="s">
        <v>362</v>
      </c>
      <c r="B62" s="96" t="s">
        <v>375</v>
      </c>
      <c r="C62" s="45">
        <v>5.4652147207763502</v>
      </c>
      <c r="D62" s="18" t="s">
        <v>300</v>
      </c>
      <c r="E62" s="26" t="s">
        <v>60</v>
      </c>
      <c r="F62" s="99" t="str">
        <f>HYPERLINK("https://docs.co2mpas.io/en/latest/glossary.html#term-target-fuel-consumption-value-wltp-h",G62)</f>
        <v>Combined fuel consumption for WLTP-H test [l/100 km]</v>
      </c>
      <c r="G62" t="s">
        <v>302</v>
      </c>
    </row>
    <row r="63" spans="1:7" x14ac:dyDescent="0.25">
      <c r="A63" s="128" t="s">
        <v>363</v>
      </c>
      <c r="B63" s="96" t="s">
        <v>360</v>
      </c>
      <c r="C63" s="12">
        <v>0</v>
      </c>
      <c r="D63"/>
      <c r="E63" s="26" t="s">
        <v>72</v>
      </c>
      <c r="F63" s="99" t="str">
        <f>HYPERLINK("https://docs.co2mpas.io/en/latest/glossary.html#term-rcb-correction",G63)</f>
        <v>0 = No | 1 = Yes - Correction performed?  (default: 0)</v>
      </c>
      <c r="G63" t="s">
        <v>321</v>
      </c>
    </row>
    <row r="64" spans="1:7" x14ac:dyDescent="0.25">
      <c r="A64" s="128" t="s">
        <v>364</v>
      </c>
      <c r="B64" s="96" t="s">
        <v>361</v>
      </c>
      <c r="C64" s="12">
        <v>1</v>
      </c>
      <c r="D64"/>
      <c r="E64" s="26" t="s">
        <v>72</v>
      </c>
      <c r="F64" s="99" t="str">
        <f>HYPERLINK("https://docs.co2mpas.io/en/latest/glossary.html#term-speed-distance-correction",G64)</f>
        <v>0 = No | 1 = Yes - Correction performed?  (default: 0)</v>
      </c>
      <c r="G64" t="s">
        <v>321</v>
      </c>
    </row>
    <row r="65" spans="1:7" ht="38.25" x14ac:dyDescent="0.25">
      <c r="A65" s="129" t="s">
        <v>365</v>
      </c>
      <c r="B65" s="96" t="s">
        <v>374</v>
      </c>
      <c r="C65" s="45">
        <v>141.72631147526701</v>
      </c>
      <c r="D65" s="18" t="s">
        <v>139</v>
      </c>
      <c r="E65" s="26" t="s">
        <v>60</v>
      </c>
      <c r="F65" s="99" t="str">
        <f>HYPERLINK("https://docs.co2mpas.io/en/latest/glossary.html#term-target-corrected-co2-emission-value-wltp-h",G65)</f>
        <v>Combined bag values corrected for RCB (if applicable), speed and distance (if applicable), Ki (if applicable), and ATCT (MCO2,C,5 values from appendix 4 to Annex I to Regulation (EU) 2017/1151)</v>
      </c>
      <c r="G65" t="s">
        <v>337</v>
      </c>
    </row>
    <row r="66" spans="1:7" ht="18" x14ac:dyDescent="0.25">
      <c r="A66" s="20" t="s">
        <v>140</v>
      </c>
      <c r="B66" s="105" t="s">
        <v>49</v>
      </c>
      <c r="C66" s="45"/>
      <c r="D66" s="18" t="s">
        <v>139</v>
      </c>
      <c r="E66" s="26" t="s">
        <v>60</v>
      </c>
      <c r="F66" s="99" t="str">
        <f>HYPERLINK("https://docs.co2mpas.io/en/latest/glossary.html#term-co2-emissions-low-wltp-l",G66)</f>
        <v>Phase low, bag values not corrected for RCB, not rounded WLTP-L test measurements</v>
      </c>
      <c r="G66" s="19" t="s">
        <v>144</v>
      </c>
    </row>
    <row r="67" spans="1:7" ht="18" x14ac:dyDescent="0.25">
      <c r="A67" s="20" t="s">
        <v>141</v>
      </c>
      <c r="B67" s="105" t="s">
        <v>50</v>
      </c>
      <c r="C67" s="45"/>
      <c r="D67" s="18" t="s">
        <v>139</v>
      </c>
      <c r="E67" s="26" t="s">
        <v>60</v>
      </c>
      <c r="F67" s="99" t="str">
        <f>HYPERLINK("https://docs.co2mpas.io/en/latest/glossary.html#term-co2-emissions-medium-wltp-l",G67)</f>
        <v>Phase medium, bag values not corrected for RCB, not rounded WLTP-L test measurements</v>
      </c>
      <c r="G67" s="19" t="s">
        <v>145</v>
      </c>
    </row>
    <row r="68" spans="1:7" ht="18" x14ac:dyDescent="0.25">
      <c r="A68" s="20" t="s">
        <v>142</v>
      </c>
      <c r="B68" s="105" t="s">
        <v>51</v>
      </c>
      <c r="C68" s="45"/>
      <c r="D68" s="18" t="s">
        <v>139</v>
      </c>
      <c r="E68" s="26" t="s">
        <v>60</v>
      </c>
      <c r="F68" s="99" t="str">
        <f>HYPERLINK("https://docs.co2mpas.io/en/latest/glossary.html#term-co2-emissions-high-wltp-l",G68)</f>
        <v>Phase high, bag values not corrected for RCB, not rounded WLTP-L test measurements</v>
      </c>
      <c r="G68" s="19" t="s">
        <v>146</v>
      </c>
    </row>
    <row r="69" spans="1:7" ht="18" x14ac:dyDescent="0.25">
      <c r="A69" s="20" t="s">
        <v>143</v>
      </c>
      <c r="B69" s="105" t="s">
        <v>52</v>
      </c>
      <c r="C69" s="45"/>
      <c r="D69" s="18" t="s">
        <v>139</v>
      </c>
      <c r="E69" s="26" t="s">
        <v>60</v>
      </c>
      <c r="F69" s="99" t="str">
        <f>HYPERLINK("https://docs.co2mpas.io/en/latest/glossary.html#term-co2-emissions-extra-high-wltp-l",G69)</f>
        <v>Phase extra high, bag values not corrected for RCB, not rounded WLTP-L test measurements</v>
      </c>
      <c r="G69" s="19" t="s">
        <v>147</v>
      </c>
    </row>
    <row r="70" spans="1:7" x14ac:dyDescent="0.25">
      <c r="A70" s="129" t="s">
        <v>366</v>
      </c>
      <c r="B70" s="96" t="s">
        <v>373</v>
      </c>
      <c r="C70" s="45"/>
      <c r="D70" s="18" t="s">
        <v>300</v>
      </c>
      <c r="E70" s="26" t="s">
        <v>60</v>
      </c>
      <c r="F70" s="99" t="str">
        <f>HYPERLINK("https://docs.co2mpas.io/en/latest/glossary.html#term-target-fuel-consumption-value-wltp-l",G70)</f>
        <v>Combined fuel consumption for WLTP-L test [l/100 km]</v>
      </c>
      <c r="G70" t="s">
        <v>301</v>
      </c>
    </row>
    <row r="71" spans="1:7" x14ac:dyDescent="0.25">
      <c r="A71" s="128" t="s">
        <v>367</v>
      </c>
      <c r="B71" s="96" t="s">
        <v>370</v>
      </c>
      <c r="C71" s="12"/>
      <c r="D71"/>
      <c r="E71" s="26" t="s">
        <v>72</v>
      </c>
      <c r="F71" s="99" t="str">
        <f>HYPERLINK("https://docs.co2mpas.io/en/latest/glossary.html#term-rcb-correction",G71)</f>
        <v>0 = No | 1 = Yes - Correction performed?  (default: 0)</v>
      </c>
      <c r="G71" t="s">
        <v>321</v>
      </c>
    </row>
    <row r="72" spans="1:7" x14ac:dyDescent="0.25">
      <c r="A72" s="128" t="s">
        <v>368</v>
      </c>
      <c r="B72" s="96" t="s">
        <v>371</v>
      </c>
      <c r="C72" s="12"/>
      <c r="D72"/>
      <c r="E72" s="26" t="s">
        <v>72</v>
      </c>
      <c r="F72" s="99" t="str">
        <f>HYPERLINK("https://docs.co2mpas.io/en/latest/glossary.html#term-speed-distance-correction",G72)</f>
        <v>0 = No | 1 = Yes - Correction performed?  (default: 0)</v>
      </c>
      <c r="G72" t="s">
        <v>321</v>
      </c>
    </row>
    <row r="73" spans="1:7" ht="38.25" x14ac:dyDescent="0.25">
      <c r="A73" s="129" t="s">
        <v>369</v>
      </c>
      <c r="B73" s="96" t="s">
        <v>372</v>
      </c>
      <c r="C73" s="45"/>
      <c r="D73" s="18" t="s">
        <v>139</v>
      </c>
      <c r="E73" s="26" t="s">
        <v>60</v>
      </c>
      <c r="F73" s="99" t="str">
        <f>HYPERLINK("https://docs.co2mpas.io/en/latest/glossary.html#term-target-corrected-co2-emission-value-wltp-l",G73)</f>
        <v>Combined bag values corrected for RCB (if applicable), speed and distance (if applicable), Ki (if applicable), and ATCT (MCO2,C,5 values from appendix 4 to Annex I to Regulation (EU) 2017/1151)</v>
      </c>
      <c r="G73" t="s">
        <v>337</v>
      </c>
    </row>
    <row r="74" spans="1:7" ht="18" x14ac:dyDescent="0.25">
      <c r="A74" s="15" t="s">
        <v>219</v>
      </c>
      <c r="B74" s="105" t="s">
        <v>233</v>
      </c>
      <c r="C74" s="45">
        <v>121.86</v>
      </c>
      <c r="D74" s="18" t="s">
        <v>139</v>
      </c>
      <c r="E74" s="26" t="s">
        <v>60</v>
      </c>
      <c r="F74" s="99" t="str">
        <f>HYPERLINK("https://docs.co2mpas.io/en/latest/glossary.html#term-target-declared-co2-emission-value-nedc-h",G74)</f>
        <v>Declared value for NEDC vehicle H. Value should be Ki factor corrected.</v>
      </c>
      <c r="G74" s="19" t="s">
        <v>229</v>
      </c>
    </row>
    <row r="75" spans="1:7" ht="18" x14ac:dyDescent="0.25">
      <c r="A75" s="15" t="s">
        <v>220</v>
      </c>
      <c r="B75" s="105" t="s">
        <v>234</v>
      </c>
      <c r="C75" s="45"/>
      <c r="D75" s="18" t="s">
        <v>139</v>
      </c>
      <c r="E75" s="26" t="s">
        <v>60</v>
      </c>
      <c r="F75" s="99" t="str">
        <f>HYPERLINK("https://docs.co2mpas.io/en/latest/glossary.html#term-target-declared-co2-emission-value-nedc-l",G75)</f>
        <v>Declared value for NEDC vehicle L. Value should be Ki factor corrected.</v>
      </c>
      <c r="G75" s="19" t="s">
        <v>230</v>
      </c>
    </row>
    <row r="76" spans="1:7" ht="18" x14ac:dyDescent="0.25">
      <c r="A76" s="15" t="s">
        <v>342</v>
      </c>
      <c r="B76" s="105" t="s">
        <v>333</v>
      </c>
      <c r="C76" s="45">
        <v>144.80000000000001</v>
      </c>
      <c r="D76" s="18" t="s">
        <v>139</v>
      </c>
      <c r="E76" s="26" t="s">
        <v>60</v>
      </c>
      <c r="F76" s="99" t="str">
        <f>HYPERLINK("https://docs.co2mpas.io/en/latest/glossary.html#term-target-declared-co2-emission-value-wltp-h",G76)</f>
        <v>Declared value for WLTP vehicle H. Value should be Ki factor and ATCT factor corrected.</v>
      </c>
      <c r="G76" s="19" t="s">
        <v>335</v>
      </c>
    </row>
    <row r="77" spans="1:7" ht="18" x14ac:dyDescent="0.25">
      <c r="A77" s="15" t="s">
        <v>343</v>
      </c>
      <c r="B77" s="105" t="s">
        <v>334</v>
      </c>
      <c r="C77" s="45"/>
      <c r="D77" s="18" t="s">
        <v>139</v>
      </c>
      <c r="E77" s="26" t="s">
        <v>60</v>
      </c>
      <c r="F77" s="99" t="str">
        <f>HYPERLINK("https://docs.co2mpas.io/en/latest/glossary.html#term-target-declared-co2-emission-value-wltp-l",G77)</f>
        <v>Declared value for WLTP vehicle L. Value should be Ki factor and ATCT factor corrected.</v>
      </c>
      <c r="G77" s="19" t="s">
        <v>336</v>
      </c>
    </row>
    <row r="78" spans="1:7" x14ac:dyDescent="0.25">
      <c r="C78" s="10"/>
      <c r="D78" s="18"/>
      <c r="F78" s="19"/>
      <c r="G78" s="19"/>
    </row>
    <row r="79" spans="1:7" x14ac:dyDescent="0.25">
      <c r="A79" s="67" t="s">
        <v>193</v>
      </c>
      <c r="B79" s="9"/>
      <c r="C79" s="14"/>
      <c r="D79" s="14"/>
      <c r="E79" s="25"/>
      <c r="F79" s="104"/>
      <c r="G79" s="24"/>
    </row>
    <row r="80" spans="1:7" x14ac:dyDescent="0.25">
      <c r="A80" s="20" t="s">
        <v>159</v>
      </c>
      <c r="B80" s="105" t="s">
        <v>85</v>
      </c>
      <c r="C80" s="45">
        <v>2</v>
      </c>
      <c r="D80" s="18"/>
      <c r="E80" s="26" t="s">
        <v>84</v>
      </c>
      <c r="F80" s="99" t="str">
        <f>HYPERLINK("https://docs.co2mpas.io/en/latest/glossary.html#term-n-wheel-drive-wltp-h",G80)</f>
        <v>Specify 2-wheel driving or 4-wheel driving WLTP-H test (default:2)</v>
      </c>
      <c r="G80" s="19" t="s">
        <v>161</v>
      </c>
    </row>
    <row r="81" spans="1:9" x14ac:dyDescent="0.25">
      <c r="A81" s="20" t="s">
        <v>160</v>
      </c>
      <c r="B81" s="105" t="s">
        <v>86</v>
      </c>
      <c r="C81" s="45"/>
      <c r="D81" s="18"/>
      <c r="E81" s="26" t="s">
        <v>84</v>
      </c>
      <c r="F81" s="99" t="str">
        <f>HYPERLINK("https://docs.co2mpas.io/en/latest/glossary.html#term-n-wheel-drive-wltp-l",G81)</f>
        <v>Specify 2-wheel driving or 4-wheel driving WLTP-L test (default:2)</v>
      </c>
      <c r="G81" s="19" t="s">
        <v>162</v>
      </c>
    </row>
    <row r="82" spans="1:9" x14ac:dyDescent="0.25">
      <c r="A82" s="20" t="s">
        <v>192</v>
      </c>
      <c r="B82" s="105" t="s">
        <v>205</v>
      </c>
      <c r="C82" s="45">
        <v>2</v>
      </c>
      <c r="D82" s="18"/>
      <c r="E82" s="26" t="s">
        <v>84</v>
      </c>
      <c r="F82" s="99" t="str">
        <f>HYPERLINK("https://docs.co2mpas.io/en/latest/glossary.html#term-n-wheel-drive-nedc-h",G82)</f>
        <v>Specify 2-wheel driving or 4-wheel driving during NEDC-H test (default:2)</v>
      </c>
      <c r="G82" s="19" t="s">
        <v>191</v>
      </c>
    </row>
    <row r="83" spans="1:9" x14ac:dyDescent="0.25">
      <c r="A83" s="20" t="s">
        <v>188</v>
      </c>
      <c r="B83" s="107" t="s">
        <v>189</v>
      </c>
      <c r="C83" s="45"/>
      <c r="D83" s="18"/>
      <c r="E83" s="26" t="s">
        <v>84</v>
      </c>
      <c r="F83" s="99" t="str">
        <f>HYPERLINK("https://docs.co2mpas.io/en/latest/glossary.html#term-n-wheel-drive-nedc-l",G83)</f>
        <v>Specify 2-wheel driving or 4-wheel driving during NEDC-L test (default:2)</v>
      </c>
      <c r="G83" s="19" t="s">
        <v>190</v>
      </c>
    </row>
    <row r="84" spans="1:9" x14ac:dyDescent="0.25">
      <c r="D84" s="18"/>
      <c r="F84" s="19"/>
      <c r="G84" s="19"/>
    </row>
    <row r="85" spans="1:9" x14ac:dyDescent="0.25">
      <c r="A85" s="67" t="s">
        <v>275</v>
      </c>
      <c r="B85" s="9"/>
      <c r="C85" s="14"/>
      <c r="D85" s="14"/>
      <c r="E85" s="25"/>
      <c r="F85" s="104"/>
      <c r="G85" s="24"/>
    </row>
    <row r="86" spans="1:9" x14ac:dyDescent="0.25">
      <c r="A86" s="20" t="s">
        <v>152</v>
      </c>
      <c r="B86" s="96" t="s">
        <v>66</v>
      </c>
      <c r="C86" s="12">
        <v>1</v>
      </c>
      <c r="D86" s="18"/>
      <c r="E86" s="26" t="s">
        <v>72</v>
      </c>
      <c r="F86" s="98" t="str">
        <f>HYPERLINK("https://docs.co2mpas.io/en/latest/glossary.html#term-engine-is-turbo",G86)</f>
        <v>0 = No | 1 = Yes - Is the engine equipped with any kind of charging system? (default: 1)</v>
      </c>
      <c r="G86" s="19" t="s">
        <v>251</v>
      </c>
      <c r="H86" s="36"/>
      <c r="I86" s="21"/>
    </row>
    <row r="87" spans="1:9" x14ac:dyDescent="0.25">
      <c r="A87" s="20" t="s">
        <v>153</v>
      </c>
      <c r="B87" s="96" t="s">
        <v>67</v>
      </c>
      <c r="C87" s="12">
        <v>1</v>
      </c>
      <c r="D87" s="18"/>
      <c r="E87" s="26" t="s">
        <v>72</v>
      </c>
      <c r="F87" s="98" t="str">
        <f>HYPERLINK("https://docs.co2mpas.io/en/latest/glossary.html#term-has-start-stop",G87)</f>
        <v>0 = No | 1 = Yes - Does the vehicle have start-stop system? (default: 1)</v>
      </c>
      <c r="G87" s="19" t="s">
        <v>252</v>
      </c>
      <c r="H87" s="36"/>
      <c r="I87" s="21"/>
    </row>
    <row r="88" spans="1:9" x14ac:dyDescent="0.25">
      <c r="A88" s="20" t="s">
        <v>154</v>
      </c>
      <c r="B88" s="96" t="s">
        <v>65</v>
      </c>
      <c r="C88" s="12">
        <v>0</v>
      </c>
      <c r="D88" s="18"/>
      <c r="E88" s="26" t="s">
        <v>72</v>
      </c>
      <c r="F88" s="98" t="str">
        <f>HYPERLINK("https://docs.co2mpas.io/en/latest/glossary.html#term-has-energy-recuperation",G88)</f>
        <v>0 = No | 1 = Yes - Does the vehicle have brake energy recuperation technologies? (default: 1)</v>
      </c>
      <c r="G88" s="19" t="s">
        <v>253</v>
      </c>
      <c r="H88" s="36"/>
      <c r="I88" s="21"/>
    </row>
    <row r="89" spans="1:9" ht="25.5" x14ac:dyDescent="0.25">
      <c r="A89" s="20" t="s">
        <v>87</v>
      </c>
      <c r="B89" s="105" t="s">
        <v>88</v>
      </c>
      <c r="C89" s="12">
        <v>0</v>
      </c>
      <c r="D89" s="18"/>
      <c r="E89" s="26" t="s">
        <v>72</v>
      </c>
      <c r="F89" s="98" t="str">
        <f>HYPERLINK("https://docs.co2mpas.io/en/latest/glossary.html#term-has-torque-converter",G89)</f>
        <v>0 = No | 1 = Yes - Does the vehicle use torque converter? (default: 1 if gear_box_type=='automatic' else 0)</v>
      </c>
      <c r="G89" s="19" t="s">
        <v>255</v>
      </c>
    </row>
    <row r="90" spans="1:9" ht="45" x14ac:dyDescent="0.25">
      <c r="A90" s="73" t="s">
        <v>199</v>
      </c>
      <c r="B90" s="106" t="s">
        <v>207</v>
      </c>
      <c r="C90" s="12">
        <v>1</v>
      </c>
      <c r="D90" s="18"/>
      <c r="E90" s="26" t="s">
        <v>72</v>
      </c>
      <c r="F90" s="98" t="str">
        <f>HYPERLINK("https://docs.co2mpas.io/en/latest/glossary.html#term-fuel-saving-at-strategy",G90)</f>
        <v>0 = No | 1 = Yes - Relevant for A/T Gearbox types. Setting this value to 1 will allow the correlation tool to use a higher gear at constant speed driving than in the case of transient conditions (default: 1)</v>
      </c>
      <c r="G90" s="19" t="s">
        <v>254</v>
      </c>
      <c r="H90" s="36"/>
    </row>
    <row r="91" spans="1:9" x14ac:dyDescent="0.25">
      <c r="A91" s="157" t="s">
        <v>235</v>
      </c>
      <c r="B91" s="106" t="s">
        <v>236</v>
      </c>
      <c r="C91" s="12">
        <v>0</v>
      </c>
      <c r="D91" s="18"/>
      <c r="E91" s="26" t="s">
        <v>72</v>
      </c>
      <c r="F91" s="98" t="str">
        <f>HYPERLINK("https://docs.co2mpas.io/en/latest/glossary.html#term-has-periodically-regenerating-systems",G91)</f>
        <v>0 = No | 1 = Yes - Does the vehicle have periodically regenerating systems?  (default:0)</v>
      </c>
      <c r="G91" s="19" t="s">
        <v>237</v>
      </c>
      <c r="H91" s="36"/>
    </row>
    <row r="92" spans="1:9" ht="21" customHeight="1" x14ac:dyDescent="0.25">
      <c r="A92" s="157"/>
      <c r="B92" s="113" t="s">
        <v>289</v>
      </c>
      <c r="C92" s="144"/>
      <c r="D92" s="18"/>
      <c r="E92" s="26" t="s">
        <v>60</v>
      </c>
      <c r="F92" s="158" t="str">
        <f>HYPERLINK("https://docs.co2mpas.io/en/latest/glossary.html#term-ki-factor",G92)</f>
        <v>For vehicles without periodically regenerating systems ki_multiplicative and ki_additive are equal to 1 and 0. Otherwise, if not provided ki_multiplicative or ki_additive, ki_multiplicative is set to 1.05 and ki_additive to 0.</v>
      </c>
      <c r="G92" s="155" t="s">
        <v>276</v>
      </c>
      <c r="H92" s="36"/>
    </row>
    <row r="93" spans="1:9" ht="21" customHeight="1" x14ac:dyDescent="0.25">
      <c r="A93" s="157"/>
      <c r="B93" s="113" t="s">
        <v>290</v>
      </c>
      <c r="C93" s="144"/>
      <c r="D93" s="18"/>
      <c r="E93" s="26" t="s">
        <v>60</v>
      </c>
      <c r="F93" s="158"/>
      <c r="G93" s="155"/>
      <c r="H93" s="36"/>
    </row>
    <row r="94" spans="1:9" ht="21" customHeight="1" x14ac:dyDescent="0.25">
      <c r="A94" s="157"/>
      <c r="B94" s="113" t="s">
        <v>291</v>
      </c>
      <c r="C94" s="144"/>
      <c r="D94" s="18" t="s">
        <v>139</v>
      </c>
      <c r="E94" s="26" t="s">
        <v>60</v>
      </c>
      <c r="F94" s="158"/>
      <c r="G94" s="155"/>
      <c r="H94" s="36"/>
    </row>
    <row r="95" spans="1:9" ht="21" customHeight="1" x14ac:dyDescent="0.25">
      <c r="A95" s="157"/>
      <c r="B95" s="27" t="s">
        <v>292</v>
      </c>
      <c r="C95" s="144"/>
      <c r="D95" s="18" t="s">
        <v>139</v>
      </c>
      <c r="E95" s="26" t="s">
        <v>60</v>
      </c>
      <c r="F95" s="158"/>
      <c r="G95" s="155"/>
      <c r="H95" s="36"/>
    </row>
    <row r="96" spans="1:9" ht="25.5" x14ac:dyDescent="0.25">
      <c r="A96" s="20" t="s">
        <v>155</v>
      </c>
      <c r="B96" s="96" t="s">
        <v>70</v>
      </c>
      <c r="C96" s="12">
        <v>0</v>
      </c>
      <c r="D96" s="18"/>
      <c r="E96" s="26" t="s">
        <v>72</v>
      </c>
      <c r="F96" s="98" t="str">
        <f>HYPERLINK("https://docs.co2mpas.io/en/latest/glossary.html#term-engine-has-variable-valve-actuation",G96)</f>
        <v>0 = No | 1 = Yes - Does the engine feature variable valve actuation (VVT, VVL or combinations)? (default: 0)</v>
      </c>
      <c r="G96" s="19" t="s">
        <v>256</v>
      </c>
      <c r="I96" s="21"/>
    </row>
    <row r="97" spans="1:9" ht="18.75" customHeight="1" x14ac:dyDescent="0.25">
      <c r="A97" s="156" t="s">
        <v>156</v>
      </c>
      <c r="B97" s="96" t="s">
        <v>71</v>
      </c>
      <c r="C97" s="12">
        <v>0</v>
      </c>
      <c r="D97" s="18"/>
      <c r="E97" s="26" t="s">
        <v>72</v>
      </c>
      <c r="F97" s="158" t="str">
        <f>HYPERLINK("https://docs.co2mpas.io/en/latest/glossary.html#term-engine-has-cylinder-deactivation",G97)</f>
        <v>0 = No | 1 = Yes - Does the engine feature a cylinder deactivation system? If yes provide the active cylinder ratios in the tab 'active_cylinder_ratios'. (default: 0)</v>
      </c>
      <c r="G97" s="159" t="s">
        <v>257</v>
      </c>
      <c r="I97" s="21"/>
    </row>
    <row r="98" spans="1:9" ht="17.25" customHeight="1" x14ac:dyDescent="0.25">
      <c r="A98" s="156"/>
      <c r="B98" s="96" t="s">
        <v>221</v>
      </c>
      <c r="C98" s="38" t="s">
        <v>243</v>
      </c>
      <c r="D98" s="18"/>
      <c r="E98" s="26" t="s">
        <v>62</v>
      </c>
      <c r="F98" s="158"/>
      <c r="G98" s="159"/>
      <c r="I98" s="21"/>
    </row>
    <row r="99" spans="1:9" ht="25.5" x14ac:dyDescent="0.25">
      <c r="A99" s="149" t="s">
        <v>246</v>
      </c>
      <c r="B99" s="96" t="s">
        <v>247</v>
      </c>
      <c r="C99" s="12">
        <v>0</v>
      </c>
      <c r="D99" s="18"/>
      <c r="E99" s="26" t="s">
        <v>72</v>
      </c>
      <c r="F99" s="98" t="str">
        <f>HYPERLINK("https://docs.co2mpas.io/en/latest/glossary.html#term-has-lean-burn",G99)</f>
        <v>0 = No | 1 = Yes - Relevant only for positive ignition engines (gasoline engines). It refers to the burning of fuel with an excess of air in an internal combustion engine (default: 0)</v>
      </c>
      <c r="G99" s="19" t="s">
        <v>258</v>
      </c>
      <c r="I99" s="21"/>
    </row>
    <row r="100" spans="1:9" ht="45.75" customHeight="1" x14ac:dyDescent="0.25">
      <c r="A100" s="149" t="s">
        <v>248</v>
      </c>
      <c r="B100" s="96" t="s">
        <v>249</v>
      </c>
      <c r="C100" s="12">
        <v>0</v>
      </c>
      <c r="D100" s="18"/>
      <c r="E100" s="26" t="s">
        <v>72</v>
      </c>
      <c r="F100" s="98" t="str">
        <f>HYPERLINK("https://docs.co2mpas.io/en/latest/glossary.html#term-has-gear-box-thermal-management","0 = No | 1 = Yes - Only for vehicles in which the temperature of the gearbox is regulated from the vehicle’s cooling circuit using a heat-exchanger, heating storage system" &amp; "or other methods for directing engine waste-heat to the gearbox. (default is 0.)")</f>
        <v>0 = No | 1 = Yes - Only for vehicles in which the temperature of the gearbox is regulated from the vehicle’s cooling circuit using a heat-exchanger, heating storage systemor other methods for directing engine waste-heat to the gearbox. (default is 0.)</v>
      </c>
      <c r="G100" s="19" t="s">
        <v>259</v>
      </c>
      <c r="I100" s="21"/>
    </row>
    <row r="101" spans="1:9" ht="44.25" customHeight="1" x14ac:dyDescent="0.25">
      <c r="A101" s="149" t="s">
        <v>260</v>
      </c>
      <c r="B101" s="96" t="s">
        <v>261</v>
      </c>
      <c r="C101" s="12">
        <v>1</v>
      </c>
      <c r="D101" s="18"/>
      <c r="E101" s="26" t="s">
        <v>72</v>
      </c>
      <c r="F101" s="98" t="str">
        <f>HYPERLINK("https://docs.co2mpas.io/en/latest/glossary.html#term-has-exhausted-gas-recirculation","0 = No | 1 = Yes - EGR recirculates a portion of an engine’s exhaust gas back to the engine cylinders to reduce NOx emissions." &amp; " (default is 0 for positive ignition, and 1 for compression ignition engines.)")</f>
        <v>0 = No | 1 = Yes - EGR recirculates a portion of an engine’s exhaust gas back to the engine cylinders to reduce NOx emissions. (default is 0 for positive ignition, and 1 for compression ignition engines.)</v>
      </c>
      <c r="G101" s="19" t="s">
        <v>265</v>
      </c>
      <c r="I101" s="21"/>
    </row>
    <row r="102" spans="1:9" ht="25.5" x14ac:dyDescent="0.25">
      <c r="A102" s="95" t="s">
        <v>263</v>
      </c>
      <c r="B102" s="96" t="s">
        <v>262</v>
      </c>
      <c r="C102" s="12">
        <v>0</v>
      </c>
      <c r="D102" s="18"/>
      <c r="E102" s="26" t="s">
        <v>72</v>
      </c>
      <c r="F102" s="98" t="str">
        <f>HYPERLINK("https://docs.co2mpas.io/en/latest/glossary.html#term-has-selective-catalytic-reduction",G102)</f>
        <v>0 = No | 1 = Yes -  Is the vehicle equipped with selective catalytic reduction system? SCR uses urea to reduce NOx emissions (default: 0 and it is valid for compression engines)</v>
      </c>
      <c r="G102" s="19" t="s">
        <v>264</v>
      </c>
      <c r="I102" s="21"/>
    </row>
    <row r="103" spans="1:9" x14ac:dyDescent="0.25">
      <c r="C103" s="10"/>
      <c r="D103" s="18"/>
      <c r="F103" s="19"/>
      <c r="G103" s="19"/>
    </row>
    <row r="104" spans="1:9" x14ac:dyDescent="0.25">
      <c r="A104" s="67" t="s">
        <v>194</v>
      </c>
      <c r="B104" s="9"/>
      <c r="C104" s="14"/>
      <c r="D104" s="14"/>
      <c r="E104" s="25"/>
      <c r="F104" s="104"/>
      <c r="G104" s="24"/>
    </row>
    <row r="105" spans="1:9" x14ac:dyDescent="0.25">
      <c r="A105" s="20" t="s">
        <v>95</v>
      </c>
      <c r="B105" s="105" t="s">
        <v>82</v>
      </c>
      <c r="C105" s="45">
        <v>1</v>
      </c>
      <c r="D105" s="18"/>
      <c r="E105" s="26" t="s">
        <v>84</v>
      </c>
      <c r="F105" s="152" t="str">
        <f>HYPERLINK("https://docs.co2mpas.io/en/latest/glossary.html#term-n-dyno-axes-wltp-h",G105)</f>
        <v>Number of rotating axes of the dyno (default is calculated as function of `n_wheel_drive` for wltp: 4wd--&gt;2d, 2wd--&gt;1d. If `n_wheel_drive` not specified, default :1)</v>
      </c>
      <c r="G105" s="154" t="s">
        <v>332</v>
      </c>
    </row>
    <row r="106" spans="1:9" x14ac:dyDescent="0.25">
      <c r="A106" s="20" t="s">
        <v>95</v>
      </c>
      <c r="B106" s="105" t="s">
        <v>83</v>
      </c>
      <c r="C106" s="45"/>
      <c r="D106" s="18"/>
      <c r="E106" s="26" t="s">
        <v>84</v>
      </c>
      <c r="F106" s="153"/>
      <c r="G106" s="155"/>
    </row>
    <row r="107" spans="1:9" x14ac:dyDescent="0.25">
      <c r="A107" s="20"/>
      <c r="B107" s="105"/>
      <c r="C107" s="105"/>
      <c r="D107" s="18"/>
      <c r="F107" s="147"/>
      <c r="G107" s="148"/>
    </row>
    <row r="108" spans="1:9" x14ac:dyDescent="0.25">
      <c r="A108" s="67" t="s">
        <v>13</v>
      </c>
      <c r="B108" s="9"/>
      <c r="C108" s="14"/>
      <c r="D108" s="14"/>
      <c r="E108" s="25"/>
      <c r="F108" s="104"/>
    </row>
    <row r="109" spans="1:9" ht="179.25" customHeight="1" x14ac:dyDescent="0.25">
      <c r="A109" s="137" t="s">
        <v>403</v>
      </c>
      <c r="B109" s="101" t="s">
        <v>404</v>
      </c>
      <c r="C109" s="150"/>
      <c r="D109" s="137"/>
      <c r="E109" s="26" t="s">
        <v>61</v>
      </c>
      <c r="F109" s="98" t="str">
        <f>HYPERLINK("https://docs.co2mpas.io/en/latest/glossary.html#term-dice-comments",G109)</f>
        <v>In this field you may add comments regarding the DICE procedure. In case of an extension, or an error, please provide a detailed description.</v>
      </c>
      <c r="G109" s="139" t="s">
        <v>416</v>
      </c>
    </row>
    <row r="110" spans="1:9" x14ac:dyDescent="0.25">
      <c r="A110" s="137"/>
      <c r="B110" s="138"/>
      <c r="C110" s="137"/>
      <c r="D110" s="137"/>
      <c r="E110" s="140"/>
      <c r="F110" s="99"/>
      <c r="G110" s="139"/>
    </row>
    <row r="111" spans="1:9" x14ac:dyDescent="0.25">
      <c r="A111" s="137"/>
      <c r="B111" s="138"/>
      <c r="C111" s="137"/>
      <c r="D111" s="137"/>
      <c r="E111" s="140"/>
      <c r="F111" s="141"/>
      <c r="G111" s="139"/>
    </row>
    <row r="112" spans="1:9" x14ac:dyDescent="0.25">
      <c r="A112" s="137"/>
      <c r="B112" s="138"/>
      <c r="C112" s="137"/>
      <c r="D112" s="137"/>
      <c r="E112" s="140"/>
      <c r="F112" s="139"/>
      <c r="G112" s="139"/>
    </row>
    <row r="113" spans="1:7" x14ac:dyDescent="0.25">
      <c r="A113" s="137"/>
      <c r="B113" s="138"/>
      <c r="C113" s="137"/>
      <c r="D113" s="137"/>
      <c r="E113" s="140"/>
      <c r="F113" s="139"/>
      <c r="G113" s="139"/>
    </row>
    <row r="114" spans="1:7" x14ac:dyDescent="0.25">
      <c r="A114" s="137"/>
      <c r="B114" s="138"/>
      <c r="C114" s="137"/>
      <c r="D114" s="137"/>
      <c r="E114" s="140"/>
      <c r="F114" s="139"/>
      <c r="G114" s="139"/>
    </row>
    <row r="115" spans="1:7" x14ac:dyDescent="0.25">
      <c r="A115" s="137"/>
      <c r="B115" s="138"/>
      <c r="C115" s="137"/>
      <c r="D115" s="137"/>
      <c r="E115" s="140"/>
      <c r="F115" s="139"/>
      <c r="G115" s="139"/>
    </row>
    <row r="116" spans="1:7" x14ac:dyDescent="0.25">
      <c r="A116" s="137"/>
      <c r="B116" s="138"/>
      <c r="C116" s="137"/>
      <c r="D116" s="137"/>
      <c r="E116" s="140"/>
      <c r="F116" s="139"/>
      <c r="G116" s="139"/>
    </row>
    <row r="117" spans="1:7" x14ac:dyDescent="0.25">
      <c r="A117" s="137"/>
      <c r="B117" s="138"/>
      <c r="C117" s="137"/>
      <c r="D117" s="137"/>
      <c r="E117" s="140"/>
      <c r="F117" s="139"/>
      <c r="G117" s="139"/>
    </row>
    <row r="118" spans="1:7" x14ac:dyDescent="0.25">
      <c r="A118" s="137"/>
      <c r="B118" s="138"/>
      <c r="C118" s="137"/>
      <c r="D118" s="137"/>
      <c r="E118" s="140"/>
      <c r="F118" s="139"/>
      <c r="G118" s="139"/>
    </row>
    <row r="119" spans="1:7" x14ac:dyDescent="0.25">
      <c r="A119" s="137"/>
      <c r="B119" s="138"/>
      <c r="C119" s="137"/>
      <c r="D119" s="137"/>
      <c r="E119" s="140"/>
      <c r="F119" s="139"/>
      <c r="G119" s="139"/>
    </row>
    <row r="120" spans="1:7" x14ac:dyDescent="0.25">
      <c r="A120" s="137"/>
      <c r="B120" s="138"/>
      <c r="C120" s="137"/>
      <c r="D120" s="137"/>
      <c r="E120" s="140"/>
      <c r="F120" s="139"/>
      <c r="G120" s="139"/>
    </row>
    <row r="121" spans="1:7" x14ac:dyDescent="0.25">
      <c r="A121" s="137"/>
      <c r="B121" s="138"/>
      <c r="C121" s="137"/>
      <c r="D121" s="137"/>
      <c r="E121" s="140"/>
      <c r="F121" s="139"/>
      <c r="G121" s="139"/>
    </row>
    <row r="122" spans="1:7" x14ac:dyDescent="0.25">
      <c r="A122" s="137"/>
      <c r="B122" s="138"/>
      <c r="C122" s="137"/>
      <c r="D122" s="137"/>
      <c r="E122" s="140"/>
      <c r="F122" s="139"/>
      <c r="G122" s="139"/>
    </row>
    <row r="123" spans="1:7" x14ac:dyDescent="0.25">
      <c r="A123" s="137"/>
      <c r="B123" s="138"/>
      <c r="C123" s="137"/>
      <c r="D123" s="137"/>
      <c r="E123" s="140"/>
      <c r="F123" s="139"/>
      <c r="G123" s="139"/>
    </row>
    <row r="124" spans="1:7" x14ac:dyDescent="0.25">
      <c r="A124" s="137"/>
      <c r="B124" s="138"/>
      <c r="C124" s="137"/>
      <c r="D124" s="137"/>
      <c r="E124" s="140"/>
      <c r="F124" s="139"/>
      <c r="G124" s="139"/>
    </row>
    <row r="125" spans="1:7" x14ac:dyDescent="0.25">
      <c r="A125" s="137"/>
      <c r="B125" s="138"/>
      <c r="C125" s="137"/>
      <c r="D125" s="137"/>
      <c r="E125" s="140"/>
      <c r="F125" s="139"/>
      <c r="G125" s="139"/>
    </row>
    <row r="126" spans="1:7" x14ac:dyDescent="0.25">
      <c r="A126" s="137"/>
      <c r="B126" s="138"/>
      <c r="C126" s="137"/>
      <c r="D126" s="137"/>
      <c r="E126" s="140"/>
      <c r="F126" s="139"/>
      <c r="G126" s="139"/>
    </row>
    <row r="127" spans="1:7" x14ac:dyDescent="0.25">
      <c r="A127" s="137"/>
      <c r="B127" s="138"/>
      <c r="C127" s="137"/>
      <c r="D127" s="137"/>
      <c r="E127" s="140"/>
      <c r="F127" s="139"/>
      <c r="G127" s="139"/>
    </row>
  </sheetData>
  <sheetProtection sheet="1" objects="1" scenarios="1" formatCells="0" formatColumns="0" formatRows="0" insertColumns="0" insertRows="0" insertHyperlinks="0" deleteColumns="0" deleteRows="0" sort="0" autoFilter="0" pivotTables="0"/>
  <dataConsolidate/>
  <mergeCells count="9">
    <mergeCell ref="F105:F106"/>
    <mergeCell ref="G105:G106"/>
    <mergeCell ref="A23:A24"/>
    <mergeCell ref="A91:A95"/>
    <mergeCell ref="F92:F95"/>
    <mergeCell ref="G92:G95"/>
    <mergeCell ref="A97:A98"/>
    <mergeCell ref="F97:F98"/>
    <mergeCell ref="G97:G98"/>
  </mergeCells>
  <conditionalFormatting sqref="C101:C102">
    <cfRule type="expression" dxfId="65" priority="8">
      <formula>#REF!=1</formula>
    </cfRule>
  </conditionalFormatting>
  <conditionalFormatting sqref="C101:C102">
    <cfRule type="expression" dxfId="64" priority="9">
      <formula>AND(#REF!=0,#REF!=1)</formula>
    </cfRule>
  </conditionalFormatting>
  <conditionalFormatting sqref="C8">
    <cfRule type="cellIs" dxfId="63" priority="7" operator="equal">
      <formula>""</formula>
    </cfRule>
  </conditionalFormatting>
  <conditionalFormatting sqref="C93">
    <cfRule type="expression" dxfId="61" priority="5">
      <formula>"OR(AND($C$70=1;$C$71="""");AND($C$70=0;$C$71&gt;1))"</formula>
    </cfRule>
  </conditionalFormatting>
  <conditionalFormatting sqref="C92">
    <cfRule type="expression" dxfId="60" priority="4">
      <formula>"OR(AND($C$70=1;$C$71="""");AND($C$70=0;$C$71&gt;1))"</formula>
    </cfRule>
  </conditionalFormatting>
  <conditionalFormatting sqref="C95">
    <cfRule type="expression" dxfId="1" priority="2">
      <formula>"OR(AND($C$70=1;$C$71="""");AND($C$70=0;$C$71&gt;1))"</formula>
    </cfRule>
  </conditionalFormatting>
  <conditionalFormatting sqref="C94">
    <cfRule type="expression" dxfId="0" priority="1">
      <formula>"OR(AND($C$70=1;$C$71="""");AND($C$70=0;$C$71&gt;1))"</formula>
    </cfRule>
  </conditionalFormatting>
  <dataValidations count="22">
    <dataValidation type="list" allowBlank="1" showInputMessage="1" showErrorMessage="1" sqref="C6">
      <formula1>"-,a,b,c,d,ab,ac,ad,bc,bd,cd,abc,abd,bcd,abcd"</formula1>
    </dataValidation>
    <dataValidation type="list" allowBlank="1" showInputMessage="1" showErrorMessage="1" sqref="C110">
      <formula1>$G$111:$G$125</formula1>
    </dataValidation>
    <dataValidation type="decimal" allowBlank="1" showInputMessage="1" showErrorMessage="1" sqref="C5">
      <formula1>0</formula1>
      <formula2>2</formula2>
    </dataValidation>
    <dataValidation type="textLength" allowBlank="1" showInputMessage="1" showErrorMessage="1" errorTitle="Label string: invalid value" error="`Label string` must be between 2 and 15 chars of A-Z, 0-9, or underscore('_')._x000a_" sqref="C9">
      <formula1>2</formula1>
      <formula2>15</formula2>
    </dataValidation>
    <dataValidation type="textLength" operator="equal" showInputMessage="1" showErrorMessage="1" errorTitle="WMI: invalid value" error="`WMI` must be exactly 3 chars long, using only letters and numbers." sqref="C10">
      <formula1>3</formula1>
    </dataValidation>
    <dataValidation type="whole" allowBlank="1" showInputMessage="1" showErrorMessage="1" errorTitle="WMI flag: invalid value" error="`WMI flag` must be 0 or 1." sqref="C11">
      <formula1>0</formula1>
      <formula2>1</formula2>
    </dataValidation>
    <dataValidation type="decimal" operator="greaterThanOrEqual" allowBlank="1" showInputMessage="1" showErrorMessage="1" error="Should be greater than or equal to one!" sqref="C92:C93">
      <formula1>1</formula1>
    </dataValidation>
    <dataValidation type="list" allowBlank="1" showInputMessage="1" showErrorMessage="1" sqref="C96:C97 C99:C102 C86:C91 C63:C64 C71:C72 C3:C4">
      <formula1>"0,1"</formula1>
    </dataValidation>
    <dataValidation type="decimal" allowBlank="1" showInputMessage="1" showErrorMessage="1" sqref="C40 C44 C48 C52">
      <formula1>100</formula1>
      <formula2>3500</formula2>
    </dataValidation>
    <dataValidation type="decimal" allowBlank="1" showInputMessage="1" showErrorMessage="1" sqref="C32:C33">
      <formula1>20</formula1>
      <formula2>25</formula2>
    </dataValidation>
    <dataValidation type="decimal" allowBlank="1" showInputMessage="1" showErrorMessage="1" sqref="C22">
      <formula1>0</formula1>
      <formula2>100000</formula2>
    </dataValidation>
    <dataValidation type="decimal" allowBlank="1" showInputMessage="1" showErrorMessage="1" sqref="C19 C58:C62 C65:C70 C73:C77">
      <formula1>0</formula1>
      <formula2>1000</formula2>
    </dataValidation>
    <dataValidation type="list" allowBlank="1" showInputMessage="1" showErrorMessage="1" sqref="C80:C83">
      <formula1>"2,4"</formula1>
    </dataValidation>
    <dataValidation type="decimal" allowBlank="1" showInputMessage="1" showErrorMessage="1" sqref="C14:C15">
      <formula1>0.01</formula1>
      <formula2>100000</formula2>
    </dataValidation>
    <dataValidation type="list" allowBlank="1" showInputMessage="1" showErrorMessage="1" sqref="C105:C106">
      <formula1>"1,2"</formula1>
    </dataValidation>
    <dataValidation type="list" allowBlank="1" showInputMessage="1" showErrorMessage="1" sqref="C17">
      <formula1>"positive, compression"</formula1>
    </dataValidation>
    <dataValidation type="decimal" allowBlank="1" showInputMessage="1" showErrorMessage="1" sqref="C18 C20:C21 C27:C31">
      <formula1>0</formula1>
      <formula2>10000</formula2>
    </dataValidation>
    <dataValidation type="decimal" allowBlank="1" showInputMessage="1" showErrorMessage="1" sqref="C16">
      <formula1>0</formula1>
      <formula2>100</formula2>
    </dataValidation>
    <dataValidation type="decimal" allowBlank="1" showInputMessage="1" showErrorMessage="1" error="Numerical Value Between 0-1" sqref="C34">
      <formula1>0</formula1>
      <formula2>1</formula2>
    </dataValidation>
    <dataValidation type="list" allowBlank="1" showInputMessage="1" showErrorMessage="1" sqref="C13">
      <formula1>"diesel,gasoline,LPG,NG,ethanol,methanol,biodiesel,propane,"</formula1>
    </dataValidation>
    <dataValidation type="list" allowBlank="1" showInputMessage="1" showErrorMessage="1" sqref="C26">
      <formula1>"automatic,manual, CVT"</formula1>
    </dataValidation>
    <dataValidation type="decimal" operator="greaterThanOrEqual" allowBlank="1" showInputMessage="1" showErrorMessage="1" error="Should be greater than or equal to one!" sqref="C94:C95">
      <formula1>0</formula1>
    </dataValidation>
  </dataValidations>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v>0</v>
      </c>
      <c r="B3" s="88">
        <v>0</v>
      </c>
      <c r="C3" s="88"/>
      <c r="D3" s="88"/>
      <c r="E3" s="134">
        <v>0</v>
      </c>
      <c r="F3" s="134">
        <v>800</v>
      </c>
      <c r="G3" s="134">
        <v>25.4</v>
      </c>
      <c r="H3" s="134">
        <v>0</v>
      </c>
      <c r="I3" s="134">
        <v>-6.7199315199413396</v>
      </c>
      <c r="J3" s="134">
        <v>0.1086830520238974</v>
      </c>
      <c r="K3" s="134">
        <v>0.30648620670739052</v>
      </c>
      <c r="L3" s="134">
        <v>4.1887902047863898E-2</v>
      </c>
    </row>
    <row r="4" spans="1:12" s="8" customFormat="1" x14ac:dyDescent="0.25">
      <c r="A4" s="88">
        <v>1</v>
      </c>
      <c r="B4" s="88">
        <v>0</v>
      </c>
      <c r="C4" s="88"/>
      <c r="D4" s="88"/>
      <c r="E4" s="134">
        <v>0</v>
      </c>
      <c r="F4" s="134">
        <v>800</v>
      </c>
      <c r="G4" s="134">
        <v>25.4</v>
      </c>
      <c r="H4" s="134">
        <v>0</v>
      </c>
      <c r="I4" s="134">
        <v>-6.7199315199413396</v>
      </c>
      <c r="J4" s="134">
        <v>0.1086830520238974</v>
      </c>
      <c r="K4" s="134">
        <v>0.30648620670739052</v>
      </c>
      <c r="L4" s="134">
        <v>4.1887902047863898E-2</v>
      </c>
    </row>
    <row r="5" spans="1:12" s="8" customFormat="1" x14ac:dyDescent="0.25">
      <c r="A5" s="88">
        <v>2</v>
      </c>
      <c r="B5" s="88">
        <v>0</v>
      </c>
      <c r="C5" s="88"/>
      <c r="D5" s="88"/>
      <c r="E5" s="134">
        <v>0</v>
      </c>
      <c r="F5" s="134">
        <v>800</v>
      </c>
      <c r="G5" s="134">
        <v>25.427506163804811</v>
      </c>
      <c r="H5" s="134">
        <v>0</v>
      </c>
      <c r="I5" s="134">
        <v>-6.7199315199413396</v>
      </c>
      <c r="J5" s="134">
        <v>0.1086699439945549</v>
      </c>
      <c r="K5" s="134">
        <v>0.30644924206464491</v>
      </c>
      <c r="L5" s="134">
        <v>4.1887902047863898E-2</v>
      </c>
    </row>
    <row r="6" spans="1:12" s="8" customFormat="1" x14ac:dyDescent="0.25">
      <c r="A6" s="88">
        <v>3</v>
      </c>
      <c r="B6" s="88">
        <v>0</v>
      </c>
      <c r="C6" s="88"/>
      <c r="D6" s="88"/>
      <c r="E6" s="134">
        <v>0</v>
      </c>
      <c r="F6" s="134">
        <v>800</v>
      </c>
      <c r="G6" s="134">
        <v>25.455012327609619</v>
      </c>
      <c r="H6" s="134">
        <v>0</v>
      </c>
      <c r="I6" s="134">
        <v>-6.7199315199413396</v>
      </c>
      <c r="J6" s="134">
        <v>0.108656838754041</v>
      </c>
      <c r="K6" s="134">
        <v>0.30641228528639558</v>
      </c>
      <c r="L6" s="134">
        <v>4.1887902047863898E-2</v>
      </c>
    </row>
    <row r="7" spans="1:12" s="8" customFormat="1" x14ac:dyDescent="0.25">
      <c r="A7" s="88">
        <v>4</v>
      </c>
      <c r="B7" s="88">
        <v>0</v>
      </c>
      <c r="C7" s="88"/>
      <c r="D7" s="88"/>
      <c r="E7" s="134">
        <v>0</v>
      </c>
      <c r="F7" s="134">
        <v>800</v>
      </c>
      <c r="G7" s="134">
        <v>25.482518491414421</v>
      </c>
      <c r="H7" s="134">
        <v>0</v>
      </c>
      <c r="I7" s="134">
        <v>-6.7199315199413396</v>
      </c>
      <c r="J7" s="134">
        <v>0.1086437363015053</v>
      </c>
      <c r="K7" s="134">
        <v>0.30637533637024478</v>
      </c>
      <c r="L7" s="134">
        <v>4.1887902047863898E-2</v>
      </c>
    </row>
    <row r="8" spans="1:12" s="8" customFormat="1" x14ac:dyDescent="0.25">
      <c r="A8" s="88">
        <v>5</v>
      </c>
      <c r="B8" s="88">
        <v>0</v>
      </c>
      <c r="C8" s="88"/>
      <c r="D8" s="88"/>
      <c r="E8" s="134">
        <v>0</v>
      </c>
      <c r="F8" s="134">
        <v>800</v>
      </c>
      <c r="G8" s="134">
        <v>25.51002465521923</v>
      </c>
      <c r="H8" s="134">
        <v>0</v>
      </c>
      <c r="I8" s="134">
        <v>-6.7199315199413396</v>
      </c>
      <c r="J8" s="134">
        <v>0.1086306366360978</v>
      </c>
      <c r="K8" s="134">
        <v>0.30633839531379592</v>
      </c>
      <c r="L8" s="134">
        <v>4.1887902047863898E-2</v>
      </c>
    </row>
    <row r="9" spans="1:12" s="8" customFormat="1" x14ac:dyDescent="0.25">
      <c r="A9" s="88">
        <v>6</v>
      </c>
      <c r="B9" s="88">
        <v>0</v>
      </c>
      <c r="C9" s="88"/>
      <c r="D9" s="88"/>
      <c r="E9" s="134">
        <v>0</v>
      </c>
      <c r="F9" s="134">
        <v>800</v>
      </c>
      <c r="G9" s="134">
        <v>25.537530819024042</v>
      </c>
      <c r="H9" s="134">
        <v>0</v>
      </c>
      <c r="I9" s="134">
        <v>-6.7199315199413396</v>
      </c>
      <c r="J9" s="134">
        <v>0.1086175397569691</v>
      </c>
      <c r="K9" s="134">
        <v>0.30630146211465281</v>
      </c>
      <c r="L9" s="134">
        <v>4.1887902047863898E-2</v>
      </c>
    </row>
    <row r="10" spans="1:12" s="8" customFormat="1" x14ac:dyDescent="0.25">
      <c r="A10" s="88">
        <v>7</v>
      </c>
      <c r="B10" s="88">
        <v>0</v>
      </c>
      <c r="C10" s="88"/>
      <c r="D10" s="88"/>
      <c r="E10" s="134">
        <v>1</v>
      </c>
      <c r="F10" s="134">
        <v>800</v>
      </c>
      <c r="G10" s="134">
        <v>25.56503698282885</v>
      </c>
      <c r="H10" s="134">
        <v>0</v>
      </c>
      <c r="I10" s="134">
        <v>-6.7199315199413396</v>
      </c>
      <c r="J10" s="134">
        <v>0.1086044456632697</v>
      </c>
      <c r="K10" s="134">
        <v>0.30626453677042048</v>
      </c>
      <c r="L10" s="134">
        <v>4.1887902047863898E-2</v>
      </c>
    </row>
    <row r="11" spans="1:12" s="8" customFormat="1" x14ac:dyDescent="0.25">
      <c r="A11" s="88">
        <v>8</v>
      </c>
      <c r="B11" s="88">
        <v>0</v>
      </c>
      <c r="C11" s="88"/>
      <c r="D11" s="88"/>
      <c r="E11" s="134">
        <v>1</v>
      </c>
      <c r="F11" s="134">
        <v>800</v>
      </c>
      <c r="G11" s="134">
        <v>25.592543146633659</v>
      </c>
      <c r="H11" s="134">
        <v>0</v>
      </c>
      <c r="I11" s="134">
        <v>-6.7199315199413396</v>
      </c>
      <c r="J11" s="134">
        <v>0.1085913543541507</v>
      </c>
      <c r="K11" s="134">
        <v>0.30622761927870512</v>
      </c>
      <c r="L11" s="134">
        <v>4.1887902047863898E-2</v>
      </c>
    </row>
    <row r="12" spans="1:12" s="8" customFormat="1" x14ac:dyDescent="0.25">
      <c r="A12" s="88">
        <v>9</v>
      </c>
      <c r="B12" s="88">
        <v>0</v>
      </c>
      <c r="C12" s="88"/>
      <c r="D12" s="88"/>
      <c r="E12" s="134">
        <v>1</v>
      </c>
      <c r="F12" s="134">
        <v>800</v>
      </c>
      <c r="G12" s="134">
        <v>25.671773870885222</v>
      </c>
      <c r="H12" s="134">
        <v>0</v>
      </c>
      <c r="I12" s="134">
        <v>-6.7199315199413396</v>
      </c>
      <c r="J12" s="134">
        <v>0.1085536607644806</v>
      </c>
      <c r="K12" s="134">
        <v>0.30612132335583508</v>
      </c>
      <c r="L12" s="134">
        <v>4.1887902047863898E-2</v>
      </c>
    </row>
    <row r="13" spans="1:12" s="8" customFormat="1" x14ac:dyDescent="0.25">
      <c r="A13" s="88">
        <v>10</v>
      </c>
      <c r="B13" s="88">
        <v>0</v>
      </c>
      <c r="C13" s="88"/>
      <c r="D13" s="88"/>
      <c r="E13" s="134">
        <v>1</v>
      </c>
      <c r="F13" s="134">
        <v>800</v>
      </c>
      <c r="G13" s="134">
        <v>25.720451301808399</v>
      </c>
      <c r="H13" s="134">
        <v>0</v>
      </c>
      <c r="I13" s="134">
        <v>-6.7199315199413396</v>
      </c>
      <c r="J13" s="134">
        <v>0.1085305141846999</v>
      </c>
      <c r="K13" s="134">
        <v>0.30605605000085362</v>
      </c>
      <c r="L13" s="134">
        <v>4.1887902047863898E-2</v>
      </c>
    </row>
    <row r="14" spans="1:12" s="8" customFormat="1" x14ac:dyDescent="0.25">
      <c r="A14" s="88">
        <v>11</v>
      </c>
      <c r="B14" s="88">
        <v>0</v>
      </c>
      <c r="C14" s="88"/>
      <c r="D14" s="88"/>
      <c r="E14" s="134">
        <v>1</v>
      </c>
      <c r="F14" s="134">
        <v>800</v>
      </c>
      <c r="G14" s="134">
        <v>25.754722925724941</v>
      </c>
      <c r="H14" s="134">
        <v>0</v>
      </c>
      <c r="I14" s="134">
        <v>-6.7199315199413396</v>
      </c>
      <c r="J14" s="134">
        <v>0.1085142229253459</v>
      </c>
      <c r="K14" s="134">
        <v>0.30601010864947548</v>
      </c>
      <c r="L14" s="134">
        <v>4.1887902047863898E-2</v>
      </c>
    </row>
    <row r="15" spans="1:12" s="8" customFormat="1" x14ac:dyDescent="0.25">
      <c r="A15" s="88">
        <v>12</v>
      </c>
      <c r="B15" s="88">
        <v>2</v>
      </c>
      <c r="C15" s="88"/>
      <c r="D15" s="88"/>
      <c r="E15" s="134">
        <v>1</v>
      </c>
      <c r="F15" s="134">
        <v>800</v>
      </c>
      <c r="G15" s="134">
        <v>25.792473968811439</v>
      </c>
      <c r="H15" s="134">
        <v>0</v>
      </c>
      <c r="I15" s="134">
        <v>-6.7199315199413396</v>
      </c>
      <c r="J15" s="134">
        <v>0.1084962826922902</v>
      </c>
      <c r="K15" s="134">
        <v>0.30595951719225828</v>
      </c>
      <c r="L15" s="134">
        <v>1.1584207661070891</v>
      </c>
    </row>
    <row r="16" spans="1:12" s="8" customFormat="1" x14ac:dyDescent="0.25">
      <c r="A16" s="88">
        <v>13</v>
      </c>
      <c r="B16" s="88">
        <v>7</v>
      </c>
      <c r="C16" s="88"/>
      <c r="D16" s="88"/>
      <c r="E16" s="134">
        <v>1</v>
      </c>
      <c r="F16" s="134">
        <v>833.72158218565471</v>
      </c>
      <c r="G16" s="134">
        <v>25.779416971187949</v>
      </c>
      <c r="H16" s="134">
        <v>0</v>
      </c>
      <c r="I16" s="134">
        <v>-6.7199315199413396</v>
      </c>
      <c r="J16" s="134">
        <v>0.37351677828704438</v>
      </c>
      <c r="K16" s="134">
        <v>1.053317314769465</v>
      </c>
      <c r="L16" s="134">
        <v>4.5034571061421618</v>
      </c>
    </row>
    <row r="17" spans="1:12" s="8" customFormat="1" x14ac:dyDescent="0.25">
      <c r="A17" s="88">
        <v>14</v>
      </c>
      <c r="B17" s="88">
        <v>10</v>
      </c>
      <c r="C17" s="88"/>
      <c r="D17" s="88"/>
      <c r="E17" s="134">
        <v>1</v>
      </c>
      <c r="F17" s="134">
        <v>1191.0308316937919</v>
      </c>
      <c r="G17" s="134">
        <v>25.815719095527921</v>
      </c>
      <c r="H17" s="134">
        <v>0</v>
      </c>
      <c r="I17" s="134">
        <v>-6.7199315199413396</v>
      </c>
      <c r="J17" s="134">
        <v>0.3226113067277982</v>
      </c>
      <c r="K17" s="134">
        <v>0.90976388497239091</v>
      </c>
      <c r="L17" s="134">
        <v>3.233989592114519</v>
      </c>
    </row>
    <row r="18" spans="1:12" s="8" customFormat="1" x14ac:dyDescent="0.25">
      <c r="A18" s="88">
        <v>15</v>
      </c>
      <c r="B18" s="88">
        <v>12</v>
      </c>
      <c r="C18" s="88"/>
      <c r="D18" s="88"/>
      <c r="E18" s="134">
        <v>1</v>
      </c>
      <c r="F18" s="134">
        <v>1429.2369980325509</v>
      </c>
      <c r="G18" s="134">
        <v>25.926388400206339</v>
      </c>
      <c r="H18" s="134">
        <v>0</v>
      </c>
      <c r="I18" s="134">
        <v>-6.7199315199413396</v>
      </c>
      <c r="J18" s="134">
        <v>0.46806936037722019</v>
      </c>
      <c r="K18" s="134">
        <v>1.319955596263761</v>
      </c>
      <c r="L18" s="134">
        <v>5.315372889234018</v>
      </c>
    </row>
    <row r="19" spans="1:12" s="8" customFormat="1" x14ac:dyDescent="0.25">
      <c r="A19" s="88">
        <v>16</v>
      </c>
      <c r="B19" s="88">
        <v>15</v>
      </c>
      <c r="C19" s="88"/>
      <c r="D19" s="88"/>
      <c r="E19" s="134">
        <v>1</v>
      </c>
      <c r="F19" s="134">
        <v>1786.546247540688</v>
      </c>
      <c r="G19" s="134">
        <v>26.082050404505299</v>
      </c>
      <c r="H19" s="134">
        <v>0</v>
      </c>
      <c r="I19" s="134">
        <v>-6.7199315199413396</v>
      </c>
      <c r="J19" s="134">
        <v>0.44150706231274989</v>
      </c>
      <c r="K19" s="134">
        <v>1.245049915721955</v>
      </c>
      <c r="L19" s="134">
        <v>4.1511577021985033</v>
      </c>
    </row>
    <row r="20" spans="1:12" s="8" customFormat="1" x14ac:dyDescent="0.25">
      <c r="A20" s="88">
        <v>17</v>
      </c>
      <c r="B20" s="88">
        <v>15</v>
      </c>
      <c r="C20" s="88"/>
      <c r="D20" s="88"/>
      <c r="E20" s="134">
        <v>1</v>
      </c>
      <c r="F20" s="134">
        <v>1786.546247540688</v>
      </c>
      <c r="G20" s="134">
        <v>26.23274830426309</v>
      </c>
      <c r="H20" s="134">
        <v>0</v>
      </c>
      <c r="I20" s="134">
        <v>-6.7199315199413396</v>
      </c>
      <c r="J20" s="134">
        <v>0.2419524201525059</v>
      </c>
      <c r="K20" s="134">
        <v>0.68230582483006663</v>
      </c>
      <c r="L20" s="134">
        <v>0.5792102291936656</v>
      </c>
    </row>
    <row r="21" spans="1:12" customFormat="1" x14ac:dyDescent="0.25">
      <c r="A21" s="88">
        <v>18</v>
      </c>
      <c r="B21" s="88">
        <v>15</v>
      </c>
      <c r="C21" s="88"/>
      <c r="D21" s="88"/>
      <c r="E21" s="134">
        <v>1</v>
      </c>
      <c r="F21" s="134">
        <v>1786.546247540688</v>
      </c>
      <c r="G21" s="134">
        <v>26.462791930523981</v>
      </c>
      <c r="H21" s="134">
        <v>0</v>
      </c>
      <c r="I21" s="134">
        <v>-6.7199315199413396</v>
      </c>
      <c r="J21" s="134">
        <v>0.20992072053854799</v>
      </c>
      <c r="K21" s="134">
        <v>0.59197643191870541</v>
      </c>
      <c r="L21" s="134">
        <v>8.6115202358107591E-4</v>
      </c>
    </row>
    <row r="22" spans="1:12" customFormat="1" x14ac:dyDescent="0.25">
      <c r="A22" s="88">
        <v>19</v>
      </c>
      <c r="B22" s="88">
        <v>14</v>
      </c>
      <c r="C22" s="88"/>
      <c r="D22" s="88"/>
      <c r="E22" s="134">
        <v>1</v>
      </c>
      <c r="F22" s="134">
        <v>1667.443164371309</v>
      </c>
      <c r="G22" s="134">
        <v>26.692835556784871</v>
      </c>
      <c r="H22" s="134">
        <v>0</v>
      </c>
      <c r="I22" s="134">
        <v>-6.7199315199413396</v>
      </c>
      <c r="J22" s="134">
        <v>0.16026070455022409</v>
      </c>
      <c r="K22" s="134">
        <v>0.45193518683163209</v>
      </c>
      <c r="L22" s="134">
        <v>-0.59676158668693213</v>
      </c>
    </row>
    <row r="23" spans="1:12" customFormat="1" x14ac:dyDescent="0.25">
      <c r="A23" s="88">
        <v>20</v>
      </c>
      <c r="B23" s="88">
        <v>14</v>
      </c>
      <c r="C23" s="88"/>
      <c r="D23" s="88"/>
      <c r="E23" s="134">
        <v>1</v>
      </c>
      <c r="F23" s="134">
        <v>1667.443164371309</v>
      </c>
      <c r="G23" s="134">
        <v>26.907937176036139</v>
      </c>
      <c r="H23" s="134">
        <v>0</v>
      </c>
      <c r="I23" s="134">
        <v>-6.7199315199413396</v>
      </c>
      <c r="J23" s="134">
        <v>0.32782631133423401</v>
      </c>
      <c r="K23" s="134">
        <v>0.92447019796253971</v>
      </c>
      <c r="L23" s="134">
        <v>2.4211954080198459</v>
      </c>
    </row>
    <row r="24" spans="1:12" customFormat="1" x14ac:dyDescent="0.25">
      <c r="A24" s="88">
        <v>21</v>
      </c>
      <c r="B24" s="88">
        <v>15</v>
      </c>
      <c r="C24" s="88"/>
      <c r="D24" s="88"/>
      <c r="E24" s="134">
        <v>1</v>
      </c>
      <c r="F24" s="134">
        <v>1786.546247540688</v>
      </c>
      <c r="G24" s="134">
        <v>27.122896482011651</v>
      </c>
      <c r="H24" s="134">
        <v>0</v>
      </c>
      <c r="I24" s="134">
        <v>-6.7199315199413396</v>
      </c>
      <c r="J24" s="134">
        <v>0.33680059383864031</v>
      </c>
      <c r="K24" s="134">
        <v>0.94977767462496565</v>
      </c>
      <c r="L24" s="134">
        <v>2.3045628722253761</v>
      </c>
    </row>
    <row r="25" spans="1:12" customFormat="1" x14ac:dyDescent="0.25">
      <c r="A25" s="88">
        <v>22</v>
      </c>
      <c r="B25" s="88">
        <v>15</v>
      </c>
      <c r="C25" s="88"/>
      <c r="D25" s="88"/>
      <c r="E25" s="134">
        <v>1</v>
      </c>
      <c r="F25" s="134">
        <v>1786.546247540688</v>
      </c>
      <c r="G25" s="134">
        <v>27.308506577682881</v>
      </c>
      <c r="H25" s="134">
        <v>0</v>
      </c>
      <c r="I25" s="134">
        <v>-6.7199315199413396</v>
      </c>
      <c r="J25" s="134">
        <v>0.23357936062133561</v>
      </c>
      <c r="K25" s="134">
        <v>0.65869379695216645</v>
      </c>
      <c r="L25" s="134">
        <v>0.44540078198945809</v>
      </c>
    </row>
    <row r="26" spans="1:12" customFormat="1" x14ac:dyDescent="0.25">
      <c r="A26" s="88">
        <v>23</v>
      </c>
      <c r="B26" s="88">
        <v>15</v>
      </c>
      <c r="C26" s="88"/>
      <c r="D26" s="88"/>
      <c r="E26" s="134">
        <v>1</v>
      </c>
      <c r="F26" s="134">
        <v>1786.546247540688</v>
      </c>
      <c r="G26" s="134">
        <v>27.538550203943771</v>
      </c>
      <c r="H26" s="134">
        <v>0</v>
      </c>
      <c r="I26" s="134">
        <v>-6.7199315199413396</v>
      </c>
      <c r="J26" s="134">
        <v>0.35057103884091528</v>
      </c>
      <c r="K26" s="134">
        <v>0.98861032953138106</v>
      </c>
      <c r="L26" s="134">
        <v>2.5581505973284879</v>
      </c>
    </row>
    <row r="27" spans="1:12" customFormat="1" x14ac:dyDescent="0.25">
      <c r="A27" s="88">
        <v>24</v>
      </c>
      <c r="B27" s="88">
        <v>15</v>
      </c>
      <c r="C27" s="88"/>
      <c r="D27" s="88"/>
      <c r="E27" s="134">
        <v>1</v>
      </c>
      <c r="F27" s="134">
        <v>1786.546247540688</v>
      </c>
      <c r="G27" s="134">
        <v>27.738736760588381</v>
      </c>
      <c r="H27" s="134">
        <v>0</v>
      </c>
      <c r="I27" s="134">
        <v>-6.7199315199413396</v>
      </c>
      <c r="J27" s="134">
        <v>0</v>
      </c>
      <c r="K27" s="134">
        <v>0</v>
      </c>
      <c r="L27" s="134">
        <v>-2.9584001741425299</v>
      </c>
    </row>
    <row r="28" spans="1:12" customFormat="1" x14ac:dyDescent="0.25">
      <c r="A28" s="88">
        <v>25</v>
      </c>
      <c r="B28" s="88">
        <v>10</v>
      </c>
      <c r="C28" s="88"/>
      <c r="D28" s="88"/>
      <c r="E28" s="134">
        <v>1</v>
      </c>
      <c r="F28" s="134">
        <v>1191.0308316937919</v>
      </c>
      <c r="G28" s="134">
        <v>27.96825653019474</v>
      </c>
      <c r="H28" s="134">
        <v>0</v>
      </c>
      <c r="I28" s="134">
        <v>-6.7199315199413396</v>
      </c>
      <c r="J28" s="134">
        <v>0</v>
      </c>
      <c r="K28" s="134">
        <v>0</v>
      </c>
      <c r="L28" s="134">
        <v>-1.8424462742912331</v>
      </c>
    </row>
    <row r="29" spans="1:12" customFormat="1" x14ac:dyDescent="0.25">
      <c r="A29" s="88">
        <v>26</v>
      </c>
      <c r="B29" s="88">
        <v>7</v>
      </c>
      <c r="C29" s="88"/>
      <c r="D29" s="88"/>
      <c r="E29" s="134">
        <v>1</v>
      </c>
      <c r="F29" s="134">
        <v>833.72158218565471</v>
      </c>
      <c r="G29" s="134">
        <v>28.10618565828182</v>
      </c>
      <c r="H29" s="134">
        <v>0</v>
      </c>
      <c r="I29" s="134">
        <v>-6.7199315199413396</v>
      </c>
      <c r="J29" s="134">
        <v>1.9750915458408971E-2</v>
      </c>
      <c r="K29" s="134">
        <v>5.5697581592713277E-2</v>
      </c>
      <c r="L29" s="134">
        <v>-1.252635654784702</v>
      </c>
    </row>
    <row r="30" spans="1:12" customFormat="1" x14ac:dyDescent="0.25">
      <c r="A30" s="88">
        <v>27</v>
      </c>
      <c r="B30" s="88">
        <v>4</v>
      </c>
      <c r="C30" s="88"/>
      <c r="D30" s="88"/>
      <c r="E30" s="134">
        <v>1</v>
      </c>
      <c r="F30" s="134">
        <v>800</v>
      </c>
      <c r="G30" s="134">
        <v>28.183629534687491</v>
      </c>
      <c r="H30" s="134">
        <v>0</v>
      </c>
      <c r="I30" s="134">
        <v>-6.7199315199413396</v>
      </c>
      <c r="J30" s="134">
        <v>0.1073705142120234</v>
      </c>
      <c r="K30" s="134">
        <v>0.30278485007790579</v>
      </c>
      <c r="L30" s="134">
        <v>-1.199261037368889</v>
      </c>
    </row>
    <row r="31" spans="1:12" customFormat="1" x14ac:dyDescent="0.25">
      <c r="A31" s="88">
        <v>28</v>
      </c>
      <c r="B31" s="88">
        <v>0</v>
      </c>
      <c r="C31" s="88"/>
      <c r="D31" s="88"/>
      <c r="E31" s="134">
        <v>1</v>
      </c>
      <c r="F31" s="134">
        <v>800</v>
      </c>
      <c r="G31" s="134">
        <v>28.224832557834691</v>
      </c>
      <c r="H31" s="134">
        <v>0</v>
      </c>
      <c r="I31" s="134">
        <v>-6.7199315199413396</v>
      </c>
      <c r="J31" s="134">
        <v>0.1073512961149129</v>
      </c>
      <c r="K31" s="134">
        <v>0.30273065504405439</v>
      </c>
      <c r="L31" s="134">
        <v>4.1887902047863898E-2</v>
      </c>
    </row>
    <row r="32" spans="1:12" customFormat="1" x14ac:dyDescent="0.25">
      <c r="A32" s="88">
        <v>29</v>
      </c>
      <c r="B32" s="88">
        <v>0</v>
      </c>
      <c r="C32" s="88"/>
      <c r="D32" s="88"/>
      <c r="E32" s="134">
        <v>0</v>
      </c>
      <c r="F32" s="134">
        <v>800</v>
      </c>
      <c r="G32" s="134">
        <v>28.270429126501579</v>
      </c>
      <c r="H32" s="134">
        <v>0</v>
      </c>
      <c r="I32" s="134">
        <v>-6.7199315199413396</v>
      </c>
      <c r="J32" s="134">
        <v>0.1073300357685031</v>
      </c>
      <c r="K32" s="134">
        <v>0.30267070086717879</v>
      </c>
      <c r="L32" s="134">
        <v>4.1887902047863898E-2</v>
      </c>
    </row>
    <row r="33" spans="1:12" customFormat="1" x14ac:dyDescent="0.25">
      <c r="A33" s="88">
        <v>30</v>
      </c>
      <c r="B33" s="88">
        <v>0</v>
      </c>
      <c r="C33" s="88"/>
      <c r="D33" s="88"/>
      <c r="E33" s="134">
        <v>0</v>
      </c>
      <c r="F33" s="134">
        <v>800</v>
      </c>
      <c r="G33" s="134">
        <v>28.30819202752382</v>
      </c>
      <c r="H33" s="134">
        <v>0</v>
      </c>
      <c r="I33" s="134">
        <v>-6.7199315199413396</v>
      </c>
      <c r="J33" s="134">
        <v>0.1073124335924332</v>
      </c>
      <c r="K33" s="134">
        <v>0.30262106273066158</v>
      </c>
      <c r="L33" s="134">
        <v>0.32753618586961453</v>
      </c>
    </row>
    <row r="34" spans="1:12" customFormat="1" x14ac:dyDescent="0.25">
      <c r="A34" s="88">
        <v>31</v>
      </c>
      <c r="B34" s="88">
        <v>0</v>
      </c>
      <c r="C34" s="88"/>
      <c r="D34" s="88"/>
      <c r="E34" s="134">
        <v>0</v>
      </c>
      <c r="F34" s="134">
        <v>0</v>
      </c>
      <c r="G34" s="134">
        <v>28.27866935995166</v>
      </c>
      <c r="H34" s="134">
        <v>0</v>
      </c>
      <c r="I34" s="134">
        <v>-3.1029485636939911</v>
      </c>
      <c r="J34" s="134">
        <v>0</v>
      </c>
      <c r="K34" s="134">
        <v>0</v>
      </c>
      <c r="L34" s="134">
        <v>0.28564828382175061</v>
      </c>
    </row>
    <row r="35" spans="1:12" customFormat="1" x14ac:dyDescent="0.25">
      <c r="A35" s="88">
        <v>32</v>
      </c>
      <c r="B35" s="88">
        <v>0</v>
      </c>
      <c r="C35" s="88"/>
      <c r="D35" s="88"/>
      <c r="E35" s="134">
        <v>0</v>
      </c>
      <c r="F35" s="134">
        <v>0</v>
      </c>
      <c r="G35" s="134">
        <v>28.327358648810591</v>
      </c>
      <c r="H35" s="134">
        <v>0</v>
      </c>
      <c r="I35" s="134">
        <v>-3.1029485636939911</v>
      </c>
      <c r="J35" s="134">
        <v>0</v>
      </c>
      <c r="K35" s="134">
        <v>0</v>
      </c>
      <c r="L35" s="134">
        <v>0</v>
      </c>
    </row>
    <row r="36" spans="1:12" customFormat="1" x14ac:dyDescent="0.25">
      <c r="A36" s="88">
        <v>33</v>
      </c>
      <c r="B36" s="88">
        <v>0</v>
      </c>
      <c r="C36" s="88"/>
      <c r="D36" s="88"/>
      <c r="E36" s="134">
        <v>0</v>
      </c>
      <c r="F36" s="134">
        <v>0</v>
      </c>
      <c r="G36" s="134">
        <v>28.406601230997889</v>
      </c>
      <c r="H36" s="134">
        <v>0</v>
      </c>
      <c r="I36" s="134">
        <v>-3.1029485636939911</v>
      </c>
      <c r="J36" s="134">
        <v>0</v>
      </c>
      <c r="K36" s="134">
        <v>0</v>
      </c>
      <c r="L36" s="134">
        <v>0</v>
      </c>
    </row>
    <row r="37" spans="1:12" customFormat="1" x14ac:dyDescent="0.25">
      <c r="A37" s="88">
        <v>34</v>
      </c>
      <c r="B37" s="88">
        <v>0</v>
      </c>
      <c r="C37" s="88"/>
      <c r="D37" s="88"/>
      <c r="E37" s="134">
        <v>0</v>
      </c>
      <c r="F37" s="134">
        <v>0</v>
      </c>
      <c r="G37" s="134">
        <v>28.434119252738451</v>
      </c>
      <c r="H37" s="134">
        <v>0</v>
      </c>
      <c r="I37" s="134">
        <v>-3.1029485636939911</v>
      </c>
      <c r="J37" s="134">
        <v>0</v>
      </c>
      <c r="K37" s="134">
        <v>0</v>
      </c>
      <c r="L37" s="134">
        <v>0</v>
      </c>
    </row>
    <row r="38" spans="1:12" customFormat="1" x14ac:dyDescent="0.25">
      <c r="A38" s="88">
        <v>35</v>
      </c>
      <c r="B38" s="88">
        <v>0</v>
      </c>
      <c r="C38" s="88"/>
      <c r="D38" s="88"/>
      <c r="E38" s="134">
        <v>0</v>
      </c>
      <c r="F38" s="134">
        <v>0</v>
      </c>
      <c r="G38" s="134">
        <v>28.461637274478999</v>
      </c>
      <c r="H38" s="134">
        <v>0</v>
      </c>
      <c r="I38" s="134">
        <v>-3.1029485636939911</v>
      </c>
      <c r="J38" s="134">
        <v>0</v>
      </c>
      <c r="K38" s="134">
        <v>0</v>
      </c>
      <c r="L38" s="134">
        <v>0</v>
      </c>
    </row>
    <row r="39" spans="1:12" customFormat="1" x14ac:dyDescent="0.25">
      <c r="A39" s="88">
        <v>36</v>
      </c>
      <c r="B39" s="88">
        <v>0</v>
      </c>
      <c r="C39" s="88"/>
      <c r="D39" s="88"/>
      <c r="E39" s="134">
        <v>0</v>
      </c>
      <c r="F39" s="134">
        <v>0</v>
      </c>
      <c r="G39" s="134">
        <v>28.489155296219561</v>
      </c>
      <c r="H39" s="134">
        <v>0</v>
      </c>
      <c r="I39" s="134">
        <v>-3.1029485636939911</v>
      </c>
      <c r="J39" s="134">
        <v>0</v>
      </c>
      <c r="K39" s="134">
        <v>0</v>
      </c>
      <c r="L39" s="134">
        <v>0</v>
      </c>
    </row>
    <row r="40" spans="1:12" customFormat="1" x14ac:dyDescent="0.25">
      <c r="A40" s="88">
        <v>37</v>
      </c>
      <c r="B40" s="88">
        <v>0</v>
      </c>
      <c r="C40" s="88"/>
      <c r="D40" s="88"/>
      <c r="E40" s="134">
        <v>0</v>
      </c>
      <c r="F40" s="134">
        <v>0</v>
      </c>
      <c r="G40" s="134">
        <v>28.516673317960109</v>
      </c>
      <c r="H40" s="134">
        <v>0</v>
      </c>
      <c r="I40" s="134">
        <v>-3.1029485636939911</v>
      </c>
      <c r="J40" s="134">
        <v>0</v>
      </c>
      <c r="K40" s="134">
        <v>0</v>
      </c>
      <c r="L40" s="134">
        <v>0</v>
      </c>
    </row>
    <row r="41" spans="1:12" customFormat="1" x14ac:dyDescent="0.25">
      <c r="A41" s="88">
        <v>38</v>
      </c>
      <c r="B41" s="88">
        <v>0</v>
      </c>
      <c r="C41" s="88"/>
      <c r="D41" s="88"/>
      <c r="E41" s="134">
        <v>0</v>
      </c>
      <c r="F41" s="134">
        <v>0</v>
      </c>
      <c r="G41" s="134">
        <v>28.544191339700671</v>
      </c>
      <c r="H41" s="134">
        <v>0</v>
      </c>
      <c r="I41" s="134">
        <v>-3.1029485636939911</v>
      </c>
      <c r="J41" s="134">
        <v>0</v>
      </c>
      <c r="K41" s="134">
        <v>0</v>
      </c>
      <c r="L41" s="134">
        <v>0</v>
      </c>
    </row>
    <row r="42" spans="1:12" customFormat="1" x14ac:dyDescent="0.25">
      <c r="A42" s="88">
        <v>39</v>
      </c>
      <c r="B42" s="88">
        <v>0</v>
      </c>
      <c r="C42" s="88"/>
      <c r="D42" s="88"/>
      <c r="E42" s="134">
        <v>0</v>
      </c>
      <c r="F42" s="134">
        <v>0</v>
      </c>
      <c r="G42" s="134">
        <v>28.571709361441219</v>
      </c>
      <c r="H42" s="134">
        <v>0</v>
      </c>
      <c r="I42" s="134">
        <v>-3.1029485636939911</v>
      </c>
      <c r="J42" s="134">
        <v>0</v>
      </c>
      <c r="K42" s="134">
        <v>0</v>
      </c>
      <c r="L42" s="134">
        <v>0</v>
      </c>
    </row>
    <row r="43" spans="1:12" customFormat="1" x14ac:dyDescent="0.25">
      <c r="A43" s="88">
        <v>40</v>
      </c>
      <c r="B43" s="88">
        <v>0</v>
      </c>
      <c r="C43" s="88"/>
      <c r="D43" s="88"/>
      <c r="E43" s="134">
        <v>0</v>
      </c>
      <c r="F43" s="134">
        <v>0</v>
      </c>
      <c r="G43" s="134">
        <v>28.59922738318178</v>
      </c>
      <c r="H43" s="134">
        <v>0</v>
      </c>
      <c r="I43" s="134">
        <v>-3.1029485636939911</v>
      </c>
      <c r="J43" s="134">
        <v>0</v>
      </c>
      <c r="K43" s="134">
        <v>0</v>
      </c>
      <c r="L43" s="134">
        <v>0</v>
      </c>
    </row>
    <row r="44" spans="1:12" customFormat="1" x14ac:dyDescent="0.25">
      <c r="A44" s="88">
        <v>41</v>
      </c>
      <c r="B44" s="88">
        <v>0</v>
      </c>
      <c r="C44" s="88"/>
      <c r="D44" s="88"/>
      <c r="E44" s="134">
        <v>0</v>
      </c>
      <c r="F44" s="134">
        <v>0</v>
      </c>
      <c r="G44" s="134">
        <v>28.626745404922332</v>
      </c>
      <c r="H44" s="134">
        <v>0</v>
      </c>
      <c r="I44" s="134">
        <v>-3.1029485636939911</v>
      </c>
      <c r="J44" s="134">
        <v>0</v>
      </c>
      <c r="K44" s="134">
        <v>0</v>
      </c>
      <c r="L44" s="134">
        <v>0</v>
      </c>
    </row>
    <row r="45" spans="1:12" customFormat="1" x14ac:dyDescent="0.25">
      <c r="A45" s="88">
        <v>42</v>
      </c>
      <c r="B45" s="88">
        <v>0</v>
      </c>
      <c r="C45" s="88"/>
      <c r="D45" s="88"/>
      <c r="E45" s="134">
        <v>0</v>
      </c>
      <c r="F45" s="134">
        <v>0</v>
      </c>
      <c r="G45" s="134">
        <v>28.65426342666289</v>
      </c>
      <c r="H45" s="134">
        <v>0</v>
      </c>
      <c r="I45" s="134">
        <v>-3.1029485636939911</v>
      </c>
      <c r="J45" s="134">
        <v>0</v>
      </c>
      <c r="K45" s="134">
        <v>0</v>
      </c>
      <c r="L45" s="134">
        <v>0</v>
      </c>
    </row>
    <row r="46" spans="1:12" customFormat="1" x14ac:dyDescent="0.25">
      <c r="A46" s="88">
        <v>43</v>
      </c>
      <c r="B46" s="88">
        <v>0</v>
      </c>
      <c r="C46" s="88"/>
      <c r="D46" s="88"/>
      <c r="E46" s="134">
        <v>0</v>
      </c>
      <c r="F46" s="134">
        <v>0</v>
      </c>
      <c r="G46" s="134">
        <v>28.681781448403441</v>
      </c>
      <c r="H46" s="134">
        <v>0</v>
      </c>
      <c r="I46" s="134">
        <v>-3.1029485636939911</v>
      </c>
      <c r="J46" s="134">
        <v>0</v>
      </c>
      <c r="K46" s="134">
        <v>0</v>
      </c>
      <c r="L46" s="134">
        <v>0</v>
      </c>
    </row>
    <row r="47" spans="1:12" customFormat="1" x14ac:dyDescent="0.25">
      <c r="A47" s="88">
        <v>44</v>
      </c>
      <c r="B47" s="88">
        <v>0</v>
      </c>
      <c r="C47" s="88"/>
      <c r="D47" s="88"/>
      <c r="E47" s="134">
        <v>0</v>
      </c>
      <c r="F47" s="134">
        <v>0</v>
      </c>
      <c r="G47" s="134">
        <v>28.709299470144</v>
      </c>
      <c r="H47" s="134">
        <v>0</v>
      </c>
      <c r="I47" s="134">
        <v>-3.1029485636939911</v>
      </c>
      <c r="J47" s="134">
        <v>0</v>
      </c>
      <c r="K47" s="134">
        <v>0</v>
      </c>
      <c r="L47" s="134">
        <v>0</v>
      </c>
    </row>
    <row r="48" spans="1:12" customFormat="1" x14ac:dyDescent="0.25">
      <c r="A48" s="88">
        <v>45</v>
      </c>
      <c r="B48" s="88">
        <v>0</v>
      </c>
      <c r="C48" s="88"/>
      <c r="D48" s="88"/>
      <c r="E48" s="134">
        <v>0</v>
      </c>
      <c r="F48" s="134">
        <v>0</v>
      </c>
      <c r="G48" s="134">
        <v>28.736817491884551</v>
      </c>
      <c r="H48" s="134">
        <v>0</v>
      </c>
      <c r="I48" s="134">
        <v>-3.1029485636939911</v>
      </c>
      <c r="J48" s="134">
        <v>0</v>
      </c>
      <c r="K48" s="134">
        <v>0</v>
      </c>
      <c r="L48" s="134">
        <v>0</v>
      </c>
    </row>
    <row r="49" spans="1:12" customFormat="1" x14ac:dyDescent="0.25">
      <c r="A49" s="88">
        <v>46</v>
      </c>
      <c r="B49" s="88">
        <v>0</v>
      </c>
      <c r="C49" s="88"/>
      <c r="D49" s="88"/>
      <c r="E49" s="134">
        <v>0</v>
      </c>
      <c r="F49" s="134">
        <v>0</v>
      </c>
      <c r="G49" s="134">
        <v>28.76433551362511</v>
      </c>
      <c r="H49" s="134">
        <v>0</v>
      </c>
      <c r="I49" s="134">
        <v>-3.1029485636939911</v>
      </c>
      <c r="J49" s="134">
        <v>0</v>
      </c>
      <c r="K49" s="134">
        <v>0</v>
      </c>
      <c r="L49" s="134">
        <v>0</v>
      </c>
    </row>
    <row r="50" spans="1:12" customFormat="1" x14ac:dyDescent="0.25">
      <c r="A50" s="88">
        <v>47</v>
      </c>
      <c r="B50" s="88">
        <v>0</v>
      </c>
      <c r="C50" s="88"/>
      <c r="D50" s="88"/>
      <c r="E50" s="134">
        <v>0</v>
      </c>
      <c r="F50" s="134">
        <v>0</v>
      </c>
      <c r="G50" s="134">
        <v>28.797630899754331</v>
      </c>
      <c r="H50" s="134">
        <v>0</v>
      </c>
      <c r="I50" s="134">
        <v>-3.1029485636939911</v>
      </c>
      <c r="J50" s="134">
        <v>0</v>
      </c>
      <c r="K50" s="134">
        <v>0</v>
      </c>
      <c r="L50" s="134">
        <v>0.28564828382175061</v>
      </c>
    </row>
    <row r="51" spans="1:12" customFormat="1" x14ac:dyDescent="0.25">
      <c r="A51" s="88">
        <v>48</v>
      </c>
      <c r="B51" s="88">
        <v>0</v>
      </c>
      <c r="C51" s="88"/>
      <c r="D51" s="88"/>
      <c r="E51" s="134">
        <v>1</v>
      </c>
      <c r="F51" s="134">
        <v>800</v>
      </c>
      <c r="G51" s="134">
        <v>28.848100692335201</v>
      </c>
      <c r="H51" s="134">
        <v>0</v>
      </c>
      <c r="I51" s="134">
        <v>-6.7199315199413396</v>
      </c>
      <c r="J51" s="134">
        <v>0.10706130644031479</v>
      </c>
      <c r="K51" s="134">
        <v>0.30191288416168782</v>
      </c>
      <c r="L51" s="134">
        <v>0.32753618586961453</v>
      </c>
    </row>
    <row r="52" spans="1:12" customFormat="1" x14ac:dyDescent="0.25">
      <c r="A52" s="88">
        <v>49</v>
      </c>
      <c r="B52" s="88">
        <v>0</v>
      </c>
      <c r="C52" s="88"/>
      <c r="D52" s="88"/>
      <c r="E52" s="134">
        <v>1</v>
      </c>
      <c r="F52" s="134">
        <v>800</v>
      </c>
      <c r="G52" s="134">
        <v>28.900456663068631</v>
      </c>
      <c r="H52" s="134">
        <v>0</v>
      </c>
      <c r="I52" s="134">
        <v>-6.7199315199413396</v>
      </c>
      <c r="J52" s="134">
        <v>0.1070370047978121</v>
      </c>
      <c r="K52" s="134">
        <v>0.30184435352983019</v>
      </c>
      <c r="L52" s="134">
        <v>4.1887902047863898E-2</v>
      </c>
    </row>
    <row r="53" spans="1:12" customFormat="1" x14ac:dyDescent="0.25">
      <c r="A53" s="88">
        <v>50</v>
      </c>
      <c r="B53" s="88">
        <v>2</v>
      </c>
      <c r="C53" s="88"/>
      <c r="D53" s="88"/>
      <c r="E53" s="134">
        <v>1</v>
      </c>
      <c r="F53" s="134">
        <v>800</v>
      </c>
      <c r="G53" s="134">
        <v>28.952796025064259</v>
      </c>
      <c r="H53" s="134">
        <v>0</v>
      </c>
      <c r="I53" s="134">
        <v>-6.7199315199413396</v>
      </c>
      <c r="J53" s="134">
        <v>0.1070127188856923</v>
      </c>
      <c r="K53" s="134">
        <v>0.30177586725765232</v>
      </c>
      <c r="L53" s="134">
        <v>0.89814416040241185</v>
      </c>
    </row>
    <row r="54" spans="1:12" customFormat="1" x14ac:dyDescent="0.25">
      <c r="A54" s="88">
        <v>51</v>
      </c>
      <c r="B54" s="88">
        <v>5</v>
      </c>
      <c r="C54" s="88"/>
      <c r="D54" s="88"/>
      <c r="E54" s="134">
        <v>1</v>
      </c>
      <c r="F54" s="134">
        <v>800</v>
      </c>
      <c r="G54" s="134">
        <v>28.948020714217201</v>
      </c>
      <c r="H54" s="134">
        <v>0</v>
      </c>
      <c r="I54" s="134">
        <v>-6.7199315199413396</v>
      </c>
      <c r="J54" s="134">
        <v>0.1070149343484172</v>
      </c>
      <c r="K54" s="134">
        <v>0.30178211486253659</v>
      </c>
      <c r="L54" s="134">
        <v>1.8691653628453631</v>
      </c>
    </row>
    <row r="55" spans="1:12" customFormat="1" x14ac:dyDescent="0.25">
      <c r="A55" s="88">
        <v>52</v>
      </c>
      <c r="B55" s="88">
        <v>7</v>
      </c>
      <c r="C55" s="88"/>
      <c r="D55" s="88"/>
      <c r="E55" s="134">
        <v>1</v>
      </c>
      <c r="F55" s="134">
        <v>833.72158218565471</v>
      </c>
      <c r="G55" s="134">
        <v>28.95481337779113</v>
      </c>
      <c r="H55" s="134">
        <v>0</v>
      </c>
      <c r="I55" s="134">
        <v>-6.7199315199413396</v>
      </c>
      <c r="J55" s="134">
        <v>0.25176704396466382</v>
      </c>
      <c r="K55" s="134">
        <v>0.70998306398035194</v>
      </c>
      <c r="L55" s="134">
        <v>2.6081970784826392</v>
      </c>
    </row>
    <row r="56" spans="1:12" customFormat="1" x14ac:dyDescent="0.25">
      <c r="A56" s="88">
        <v>53</v>
      </c>
      <c r="B56" s="88">
        <v>10</v>
      </c>
      <c r="C56" s="88"/>
      <c r="D56" s="88"/>
      <c r="E56" s="134">
        <v>1</v>
      </c>
      <c r="F56" s="134">
        <v>1191.0308316937919</v>
      </c>
      <c r="G56" s="134">
        <v>29.00471187412063</v>
      </c>
      <c r="H56" s="134">
        <v>0</v>
      </c>
      <c r="I56" s="134">
        <v>-6.7199315199413396</v>
      </c>
      <c r="J56" s="134">
        <v>0.41900044596133862</v>
      </c>
      <c r="K56" s="134">
        <v>1.181581257610975</v>
      </c>
      <c r="L56" s="134">
        <v>4.8757726918698134</v>
      </c>
    </row>
    <row r="57" spans="1:12" customFormat="1" x14ac:dyDescent="0.25">
      <c r="A57" s="88">
        <v>54</v>
      </c>
      <c r="B57" s="88">
        <v>13</v>
      </c>
      <c r="C57" s="88"/>
      <c r="D57" s="88"/>
      <c r="E57" s="134">
        <v>1</v>
      </c>
      <c r="F57" s="134">
        <v>1548.3400812019299</v>
      </c>
      <c r="G57" s="134">
        <v>29.107070421132441</v>
      </c>
      <c r="H57" s="134">
        <v>0</v>
      </c>
      <c r="I57" s="134">
        <v>-6.7199315199413396</v>
      </c>
      <c r="J57" s="134">
        <v>0.50673357669470143</v>
      </c>
      <c r="K57" s="134">
        <v>1.428988686279058</v>
      </c>
      <c r="L57" s="134">
        <v>5.8174802384977689</v>
      </c>
    </row>
    <row r="58" spans="1:12" customFormat="1" x14ac:dyDescent="0.25">
      <c r="A58" s="88">
        <v>55</v>
      </c>
      <c r="B58" s="88">
        <v>15</v>
      </c>
      <c r="C58" s="88"/>
      <c r="D58" s="88"/>
      <c r="E58" s="134">
        <v>2</v>
      </c>
      <c r="F58" s="134">
        <v>924.17713628958177</v>
      </c>
      <c r="G58" s="134">
        <v>29.25923948576327</v>
      </c>
      <c r="H58" s="134">
        <v>0</v>
      </c>
      <c r="I58" s="134">
        <v>-6.7199315199413396</v>
      </c>
      <c r="J58" s="134">
        <v>0.1530750943382202</v>
      </c>
      <c r="K58" s="134">
        <v>0.43167176603378088</v>
      </c>
      <c r="L58" s="134">
        <v>0.85138153853095222</v>
      </c>
    </row>
    <row r="59" spans="1:12" customFormat="1" x14ac:dyDescent="0.25">
      <c r="A59" s="88">
        <v>56</v>
      </c>
      <c r="B59" s="88">
        <v>14</v>
      </c>
      <c r="C59" s="88"/>
      <c r="D59" s="88"/>
      <c r="E59" s="134">
        <v>2</v>
      </c>
      <c r="F59" s="134">
        <v>862.56532720360974</v>
      </c>
      <c r="G59" s="134">
        <v>29.34550840263018</v>
      </c>
      <c r="H59" s="134">
        <v>0</v>
      </c>
      <c r="I59" s="134">
        <v>-6.7199315199413396</v>
      </c>
      <c r="J59" s="134">
        <v>0.20589641584097609</v>
      </c>
      <c r="K59" s="134">
        <v>0.58062789267155268</v>
      </c>
      <c r="L59" s="134">
        <v>1.8270110744783841</v>
      </c>
    </row>
    <row r="60" spans="1:12" customFormat="1" x14ac:dyDescent="0.25">
      <c r="A60" s="88">
        <v>57</v>
      </c>
      <c r="B60" s="88">
        <v>17</v>
      </c>
      <c r="C60" s="88"/>
      <c r="D60" s="88"/>
      <c r="E60" s="134">
        <v>2</v>
      </c>
      <c r="F60" s="134">
        <v>1047.400754461526</v>
      </c>
      <c r="G60" s="134">
        <v>29.426377136407989</v>
      </c>
      <c r="H60" s="134">
        <v>0</v>
      </c>
      <c r="I60" s="134">
        <v>-6.7199315199413396</v>
      </c>
      <c r="J60" s="134">
        <v>0.69227799054214589</v>
      </c>
      <c r="K60" s="134">
        <v>1.9522239333288509</v>
      </c>
      <c r="L60" s="134">
        <v>9.2960532747731257</v>
      </c>
    </row>
    <row r="61" spans="1:12" customFormat="1" x14ac:dyDescent="0.25">
      <c r="A61" s="88">
        <v>58</v>
      </c>
      <c r="B61" s="88">
        <v>20</v>
      </c>
      <c r="C61" s="88"/>
      <c r="D61" s="88"/>
      <c r="E61" s="134">
        <v>2</v>
      </c>
      <c r="F61" s="134">
        <v>1232.2361817194419</v>
      </c>
      <c r="G61" s="134">
        <v>29.525195781036491</v>
      </c>
      <c r="H61" s="134">
        <v>0</v>
      </c>
      <c r="I61" s="134">
        <v>-6.7199315199413396</v>
      </c>
      <c r="J61" s="134">
        <v>0.49739626936851938</v>
      </c>
      <c r="K61" s="134">
        <v>1.402657479619225</v>
      </c>
      <c r="L61" s="134">
        <v>6.1206881272604479</v>
      </c>
    </row>
    <row r="62" spans="1:12" customFormat="1" x14ac:dyDescent="0.25">
      <c r="A62" s="88">
        <v>59</v>
      </c>
      <c r="B62" s="88">
        <v>22</v>
      </c>
      <c r="C62" s="88"/>
      <c r="D62" s="88"/>
      <c r="E62" s="134">
        <v>2</v>
      </c>
      <c r="F62" s="134">
        <v>1355.4597998913871</v>
      </c>
      <c r="G62" s="134">
        <v>29.636568771785559</v>
      </c>
      <c r="H62" s="134">
        <v>0</v>
      </c>
      <c r="I62" s="134">
        <v>-6.7199315199413396</v>
      </c>
      <c r="J62" s="134">
        <v>0.79352268538746729</v>
      </c>
      <c r="K62" s="134">
        <v>2.237733972792658</v>
      </c>
      <c r="L62" s="134">
        <v>10.784589199319189</v>
      </c>
    </row>
    <row r="63" spans="1:12" customFormat="1" x14ac:dyDescent="0.25">
      <c r="A63" s="88">
        <v>60</v>
      </c>
      <c r="B63" s="88">
        <v>27</v>
      </c>
      <c r="C63" s="88"/>
      <c r="D63" s="88"/>
      <c r="E63" s="134">
        <v>2</v>
      </c>
      <c r="F63" s="134">
        <v>1663.518845321247</v>
      </c>
      <c r="G63" s="134">
        <v>29.76056978772537</v>
      </c>
      <c r="H63" s="134">
        <v>0</v>
      </c>
      <c r="I63" s="134">
        <v>-6.7199315199413396</v>
      </c>
      <c r="J63" s="134">
        <v>1.4241998549305299</v>
      </c>
      <c r="K63" s="134">
        <v>4.0162435909040939</v>
      </c>
      <c r="L63" s="134">
        <v>20.49099327968003</v>
      </c>
    </row>
    <row r="64" spans="1:12" customFormat="1" x14ac:dyDescent="0.25">
      <c r="A64" s="88">
        <v>61</v>
      </c>
      <c r="B64" s="88">
        <v>31</v>
      </c>
      <c r="C64" s="88"/>
      <c r="D64" s="88"/>
      <c r="E64" s="134">
        <v>2</v>
      </c>
      <c r="F64" s="134">
        <v>1909.966081665136</v>
      </c>
      <c r="G64" s="134">
        <v>29.886019450588481</v>
      </c>
      <c r="H64" s="134">
        <v>0</v>
      </c>
      <c r="I64" s="134">
        <v>-6.7199315199413396</v>
      </c>
      <c r="J64" s="134">
        <v>0.69555482433136306</v>
      </c>
      <c r="K64" s="134">
        <v>1.9614646046144439</v>
      </c>
      <c r="L64" s="134">
        <v>8.3829453338249262</v>
      </c>
    </row>
    <row r="65" spans="1:12" customFormat="1" x14ac:dyDescent="0.25">
      <c r="A65" s="88">
        <v>62</v>
      </c>
      <c r="B65" s="88">
        <v>31</v>
      </c>
      <c r="C65" s="88"/>
      <c r="D65" s="88"/>
      <c r="E65" s="134">
        <v>2</v>
      </c>
      <c r="F65" s="134">
        <v>1909.966081665136</v>
      </c>
      <c r="G65" s="134">
        <v>30.00365318586703</v>
      </c>
      <c r="H65" s="134">
        <v>0</v>
      </c>
      <c r="I65" s="134">
        <v>-6.7199315199413396</v>
      </c>
      <c r="J65" s="134">
        <v>0.38422195560285272</v>
      </c>
      <c r="K65" s="134">
        <v>1.083505914800045</v>
      </c>
      <c r="L65" s="134">
        <v>2.897389028735661</v>
      </c>
    </row>
    <row r="66" spans="1:12" customFormat="1" x14ac:dyDescent="0.25">
      <c r="A66" s="88">
        <v>63</v>
      </c>
      <c r="B66" s="88">
        <v>32</v>
      </c>
      <c r="C66" s="88"/>
      <c r="D66" s="88"/>
      <c r="E66" s="134">
        <v>2</v>
      </c>
      <c r="F66" s="134">
        <v>1971.577890751108</v>
      </c>
      <c r="G66" s="134">
        <v>30.161970919749489</v>
      </c>
      <c r="H66" s="134">
        <v>0</v>
      </c>
      <c r="I66" s="134">
        <v>-6.7199315199413396</v>
      </c>
      <c r="J66" s="134">
        <v>0.53177239513515751</v>
      </c>
      <c r="K66" s="134">
        <v>1.4995981542811441</v>
      </c>
      <c r="L66" s="134">
        <v>5.375869478027206</v>
      </c>
    </row>
    <row r="67" spans="1:12" customFormat="1" x14ac:dyDescent="0.25">
      <c r="A67" s="88">
        <v>64</v>
      </c>
      <c r="B67" s="88">
        <v>32</v>
      </c>
      <c r="C67" s="88"/>
      <c r="D67" s="88"/>
      <c r="E67" s="134">
        <v>2</v>
      </c>
      <c r="F67" s="134">
        <v>1971.577890751108</v>
      </c>
      <c r="G67" s="134">
        <v>30.325871777230581</v>
      </c>
      <c r="H67" s="134">
        <v>0</v>
      </c>
      <c r="I67" s="134">
        <v>-6.7199315199413396</v>
      </c>
      <c r="J67" s="134">
        <v>0.32094627985112428</v>
      </c>
      <c r="K67" s="134">
        <v>0.90506850918017046</v>
      </c>
      <c r="L67" s="134">
        <v>1.5982787309698561</v>
      </c>
    </row>
    <row r="68" spans="1:12" customFormat="1" x14ac:dyDescent="0.25">
      <c r="A68" s="88">
        <v>65</v>
      </c>
      <c r="B68" s="88">
        <v>32</v>
      </c>
      <c r="C68" s="88"/>
      <c r="D68" s="88"/>
      <c r="E68" s="134">
        <v>2</v>
      </c>
      <c r="F68" s="134">
        <v>1971.577890751108</v>
      </c>
      <c r="G68" s="134">
        <v>30.51790316698791</v>
      </c>
      <c r="H68" s="134">
        <v>0</v>
      </c>
      <c r="I68" s="134">
        <v>-6.7199315199413396</v>
      </c>
      <c r="J68" s="134">
        <v>0.36568664670228113</v>
      </c>
      <c r="K68" s="134">
        <v>1.031236343700433</v>
      </c>
      <c r="L68" s="134">
        <v>2.412175860989032</v>
      </c>
    </row>
    <row r="69" spans="1:12" customFormat="1" x14ac:dyDescent="0.25">
      <c r="A69" s="88">
        <v>66</v>
      </c>
      <c r="B69" s="88">
        <v>32</v>
      </c>
      <c r="C69" s="88"/>
      <c r="D69" s="88"/>
      <c r="E69" s="134">
        <v>2</v>
      </c>
      <c r="F69" s="134">
        <v>1971.577890751108</v>
      </c>
      <c r="G69" s="134">
        <v>30.66697568397564</v>
      </c>
      <c r="H69" s="134">
        <v>0</v>
      </c>
      <c r="I69" s="134">
        <v>-6.7199315199413396</v>
      </c>
      <c r="J69" s="134">
        <v>0.39437086913609559</v>
      </c>
      <c r="K69" s="134">
        <v>1.1121258509637899</v>
      </c>
      <c r="L69" s="134">
        <v>2.9324532946326052</v>
      </c>
    </row>
    <row r="70" spans="1:12" customFormat="1" x14ac:dyDescent="0.25">
      <c r="A70" s="88">
        <v>67</v>
      </c>
      <c r="B70" s="88">
        <v>32</v>
      </c>
      <c r="C70" s="88"/>
      <c r="D70" s="88"/>
      <c r="E70" s="134">
        <v>2</v>
      </c>
      <c r="F70" s="134">
        <v>1971.577890751108</v>
      </c>
      <c r="G70" s="134">
        <v>30.83899997180368</v>
      </c>
      <c r="H70" s="134">
        <v>0</v>
      </c>
      <c r="I70" s="134">
        <v>-6.7199315199413396</v>
      </c>
      <c r="J70" s="134">
        <v>0.22679536485631449</v>
      </c>
      <c r="K70" s="134">
        <v>0.63956292889480693</v>
      </c>
      <c r="L70" s="134">
        <v>-0.10909926422841271</v>
      </c>
    </row>
    <row r="71" spans="1:12" customFormat="1" x14ac:dyDescent="0.25">
      <c r="A71" s="88">
        <v>68</v>
      </c>
      <c r="B71" s="88">
        <v>31</v>
      </c>
      <c r="C71" s="88"/>
      <c r="D71" s="88"/>
      <c r="E71" s="134">
        <v>2</v>
      </c>
      <c r="F71" s="134">
        <v>1909.966081665136</v>
      </c>
      <c r="G71" s="134">
        <v>31.043227228347479</v>
      </c>
      <c r="H71" s="134">
        <v>0</v>
      </c>
      <c r="I71" s="134">
        <v>-6.7199315199413396</v>
      </c>
      <c r="J71" s="134">
        <v>0.17235253853208521</v>
      </c>
      <c r="K71" s="134">
        <v>0.48603415866048028</v>
      </c>
      <c r="L71" s="134">
        <v>-0.93455962390246738</v>
      </c>
    </row>
    <row r="72" spans="1:12" customFormat="1" x14ac:dyDescent="0.25">
      <c r="A72" s="88">
        <v>69</v>
      </c>
      <c r="B72" s="88">
        <v>31</v>
      </c>
      <c r="C72" s="88"/>
      <c r="D72" s="88"/>
      <c r="E72" s="134">
        <v>2</v>
      </c>
      <c r="F72" s="134">
        <v>1909.966081665136</v>
      </c>
      <c r="G72" s="134">
        <v>31.233747930945711</v>
      </c>
      <c r="H72" s="134">
        <v>0</v>
      </c>
      <c r="I72" s="134">
        <v>-6.7199315199413396</v>
      </c>
      <c r="J72" s="134">
        <v>0.52097408441564508</v>
      </c>
      <c r="K72" s="134">
        <v>1.4691469180521191</v>
      </c>
      <c r="L72" s="134">
        <v>5.3595606936844939</v>
      </c>
    </row>
    <row r="73" spans="1:12" customFormat="1" x14ac:dyDescent="0.25">
      <c r="A73" s="88">
        <v>70</v>
      </c>
      <c r="B73" s="88">
        <v>32</v>
      </c>
      <c r="C73" s="88"/>
      <c r="D73" s="88"/>
      <c r="E73" s="134">
        <v>2</v>
      </c>
      <c r="F73" s="134">
        <v>1971.577890751108</v>
      </c>
      <c r="G73" s="134">
        <v>31.398518695454619</v>
      </c>
      <c r="H73" s="134">
        <v>0</v>
      </c>
      <c r="I73" s="134">
        <v>-6.7199315199413396</v>
      </c>
      <c r="J73" s="134">
        <v>0.49238037551576569</v>
      </c>
      <c r="K73" s="134">
        <v>1.388512658954459</v>
      </c>
      <c r="L73" s="134">
        <v>4.7060053888093609</v>
      </c>
    </row>
    <row r="74" spans="1:12" customFormat="1" x14ac:dyDescent="0.25">
      <c r="A74" s="88">
        <v>71</v>
      </c>
      <c r="B74" s="88">
        <v>32</v>
      </c>
      <c r="C74" s="88"/>
      <c r="D74" s="88"/>
      <c r="E74" s="134">
        <v>2</v>
      </c>
      <c r="F74" s="134">
        <v>1971.577890751108</v>
      </c>
      <c r="G74" s="134">
        <v>31.562419552935712</v>
      </c>
      <c r="H74" s="134">
        <v>0</v>
      </c>
      <c r="I74" s="134">
        <v>-6.7199315199413396</v>
      </c>
      <c r="J74" s="134">
        <v>0.32673798329511339</v>
      </c>
      <c r="K74" s="134">
        <v>0.92140111289221971</v>
      </c>
      <c r="L74" s="134">
        <v>1.735912905117263</v>
      </c>
    </row>
    <row r="75" spans="1:12" customFormat="1" x14ac:dyDescent="0.25">
      <c r="A75" s="88">
        <v>72</v>
      </c>
      <c r="B75" s="88">
        <v>32</v>
      </c>
      <c r="C75" s="88"/>
      <c r="D75" s="88"/>
      <c r="E75" s="134">
        <v>2</v>
      </c>
      <c r="F75" s="134">
        <v>1971.577890751108</v>
      </c>
      <c r="G75" s="134">
        <v>31.72633816167582</v>
      </c>
      <c r="H75" s="134">
        <v>0</v>
      </c>
      <c r="I75" s="134">
        <v>-6.7199315199413396</v>
      </c>
      <c r="J75" s="134">
        <v>0.37028870728774421</v>
      </c>
      <c r="K75" s="134">
        <v>1.044214154551439</v>
      </c>
      <c r="L75" s="134">
        <v>2.5312860765874858</v>
      </c>
    </row>
    <row r="76" spans="1:12" customFormat="1" x14ac:dyDescent="0.25">
      <c r="A76" s="88">
        <v>73</v>
      </c>
      <c r="B76" s="88">
        <v>32</v>
      </c>
      <c r="C76" s="88"/>
      <c r="D76" s="88"/>
      <c r="E76" s="134">
        <v>2</v>
      </c>
      <c r="F76" s="134">
        <v>1971.577890751108</v>
      </c>
      <c r="G76" s="134">
        <v>31.896581945781922</v>
      </c>
      <c r="H76" s="134">
        <v>0</v>
      </c>
      <c r="I76" s="134">
        <v>-6.7199315199413396</v>
      </c>
      <c r="J76" s="134">
        <v>0.35798068143547479</v>
      </c>
      <c r="K76" s="134">
        <v>1.0095055216480391</v>
      </c>
      <c r="L76" s="134">
        <v>2.318160647350866</v>
      </c>
    </row>
    <row r="77" spans="1:12" customFormat="1" x14ac:dyDescent="0.25">
      <c r="A77" s="88">
        <v>74</v>
      </c>
      <c r="B77" s="88">
        <v>32</v>
      </c>
      <c r="C77" s="88"/>
      <c r="D77" s="88"/>
      <c r="E77" s="134">
        <v>2</v>
      </c>
      <c r="F77" s="134">
        <v>1971.577890751108</v>
      </c>
      <c r="G77" s="134">
        <v>32.102888321023073</v>
      </c>
      <c r="H77" s="134">
        <v>0</v>
      </c>
      <c r="I77" s="134">
        <v>-6.7199315199413396</v>
      </c>
      <c r="J77" s="134">
        <v>0.36037815451736199</v>
      </c>
      <c r="K77" s="134">
        <v>1.016266395738961</v>
      </c>
      <c r="L77" s="134">
        <v>2.375257493306246</v>
      </c>
    </row>
    <row r="78" spans="1:12" customFormat="1" x14ac:dyDescent="0.25">
      <c r="A78" s="88">
        <v>75</v>
      </c>
      <c r="B78" s="88">
        <v>32</v>
      </c>
      <c r="C78" s="88"/>
      <c r="D78" s="88"/>
      <c r="E78" s="134">
        <v>2</v>
      </c>
      <c r="F78" s="134">
        <v>1971.577890751108</v>
      </c>
      <c r="G78" s="134">
        <v>32.251960838010788</v>
      </c>
      <c r="H78" s="134">
        <v>0</v>
      </c>
      <c r="I78" s="134">
        <v>-6.7199315199413396</v>
      </c>
      <c r="J78" s="134">
        <v>0.35886284673951357</v>
      </c>
      <c r="K78" s="134">
        <v>1.011993227805428</v>
      </c>
      <c r="L78" s="134">
        <v>2.359963733245503</v>
      </c>
    </row>
    <row r="79" spans="1:12" customFormat="1" x14ac:dyDescent="0.25">
      <c r="A79" s="88">
        <v>76</v>
      </c>
      <c r="B79" s="88">
        <v>32</v>
      </c>
      <c r="C79" s="88"/>
      <c r="D79" s="88"/>
      <c r="E79" s="134">
        <v>2</v>
      </c>
      <c r="F79" s="134">
        <v>1971.577890751108</v>
      </c>
      <c r="G79" s="134">
        <v>32.401033354998511</v>
      </c>
      <c r="H79" s="134">
        <v>0</v>
      </c>
      <c r="I79" s="134">
        <v>-6.7199315199413396</v>
      </c>
      <c r="J79" s="134">
        <v>0.35830442128674622</v>
      </c>
      <c r="K79" s="134">
        <v>1.0104184680286239</v>
      </c>
      <c r="L79" s="134">
        <v>2.3640101168580512</v>
      </c>
    </row>
    <row r="80" spans="1:12" customFormat="1" x14ac:dyDescent="0.25">
      <c r="A80" s="88">
        <v>77</v>
      </c>
      <c r="B80" s="88">
        <v>32</v>
      </c>
      <c r="C80" s="88"/>
      <c r="D80" s="88"/>
      <c r="E80" s="134">
        <v>2</v>
      </c>
      <c r="F80" s="134">
        <v>1971.577890751108</v>
      </c>
      <c r="G80" s="134">
        <v>32.550105871986233</v>
      </c>
      <c r="H80" s="134">
        <v>0</v>
      </c>
      <c r="I80" s="134">
        <v>-6.7199315199413396</v>
      </c>
      <c r="J80" s="134">
        <v>0.35734764283569842</v>
      </c>
      <c r="K80" s="134">
        <v>1.0077203527966689</v>
      </c>
      <c r="L80" s="134">
        <v>2.3630865316865561</v>
      </c>
    </row>
    <row r="81" spans="1:12" customFormat="1" x14ac:dyDescent="0.25">
      <c r="A81" s="88">
        <v>78</v>
      </c>
      <c r="B81" s="88">
        <v>32</v>
      </c>
      <c r="C81" s="88"/>
      <c r="D81" s="88"/>
      <c r="E81" s="134">
        <v>2</v>
      </c>
      <c r="F81" s="134">
        <v>1971.577890751108</v>
      </c>
      <c r="G81" s="134">
        <v>32.720833950855322</v>
      </c>
      <c r="H81" s="134">
        <v>0</v>
      </c>
      <c r="I81" s="134">
        <v>-6.7199315199413396</v>
      </c>
      <c r="J81" s="134">
        <v>0.35612912858596268</v>
      </c>
      <c r="K81" s="134">
        <v>1.0042841426124149</v>
      </c>
      <c r="L81" s="134">
        <v>2.3627026782669751</v>
      </c>
    </row>
    <row r="82" spans="1:12" customFormat="1" x14ac:dyDescent="0.25">
      <c r="A82" s="88">
        <v>79</v>
      </c>
      <c r="B82" s="88">
        <v>32</v>
      </c>
      <c r="C82" s="88"/>
      <c r="D82" s="88"/>
      <c r="E82" s="134">
        <v>2</v>
      </c>
      <c r="F82" s="134">
        <v>1971.577890751108</v>
      </c>
      <c r="G82" s="134">
        <v>32.891562029724398</v>
      </c>
      <c r="H82" s="134">
        <v>0</v>
      </c>
      <c r="I82" s="134">
        <v>-6.7199315199413396</v>
      </c>
      <c r="J82" s="134">
        <v>0.35489254873709358</v>
      </c>
      <c r="K82" s="134">
        <v>1.000796987438604</v>
      </c>
      <c r="L82" s="134">
        <v>2.3651298669404541</v>
      </c>
    </row>
    <row r="83" spans="1:12" customFormat="1" x14ac:dyDescent="0.25">
      <c r="A83" s="88">
        <v>80</v>
      </c>
      <c r="B83" s="88">
        <v>32</v>
      </c>
      <c r="C83" s="88"/>
      <c r="D83" s="88"/>
      <c r="E83" s="134">
        <v>2</v>
      </c>
      <c r="F83" s="134">
        <v>1971.577890751108</v>
      </c>
      <c r="G83" s="134">
        <v>33.06229010859348</v>
      </c>
      <c r="H83" s="134">
        <v>0</v>
      </c>
      <c r="I83" s="134">
        <v>-6.7199315199413396</v>
      </c>
      <c r="J83" s="134">
        <v>0.35283681292768548</v>
      </c>
      <c r="K83" s="134">
        <v>0.99499981245607305</v>
      </c>
      <c r="L83" s="134">
        <v>2.3557731558094428</v>
      </c>
    </row>
    <row r="84" spans="1:12" customFormat="1" x14ac:dyDescent="0.25">
      <c r="A84" s="88">
        <v>81</v>
      </c>
      <c r="B84" s="88">
        <v>32</v>
      </c>
      <c r="C84" s="88"/>
      <c r="D84" s="88"/>
      <c r="E84" s="134">
        <v>2</v>
      </c>
      <c r="F84" s="134">
        <v>1971.577890751108</v>
      </c>
      <c r="G84" s="134">
        <v>33.233018187462562</v>
      </c>
      <c r="H84" s="134">
        <v>0</v>
      </c>
      <c r="I84" s="134">
        <v>-6.7199315199413396</v>
      </c>
      <c r="J84" s="134">
        <v>0.35308025072893617</v>
      </c>
      <c r="K84" s="134">
        <v>0.99568630705560013</v>
      </c>
      <c r="L84" s="134">
        <v>2.3907410021332862</v>
      </c>
    </row>
    <row r="85" spans="1:12" customFormat="1" x14ac:dyDescent="0.25">
      <c r="A85" s="88">
        <v>82</v>
      </c>
      <c r="B85" s="88">
        <v>32</v>
      </c>
      <c r="C85" s="88"/>
      <c r="D85" s="88"/>
      <c r="E85" s="134">
        <v>2</v>
      </c>
      <c r="F85" s="134">
        <v>1971.577890751108</v>
      </c>
      <c r="G85" s="134">
        <v>33.403746266331638</v>
      </c>
      <c r="H85" s="134">
        <v>0</v>
      </c>
      <c r="I85" s="134">
        <v>-6.7199315199413396</v>
      </c>
      <c r="J85" s="134">
        <v>0.34405010215980403</v>
      </c>
      <c r="K85" s="134">
        <v>0.97022128809064712</v>
      </c>
      <c r="L85" s="134">
        <v>2.2601945189171908</v>
      </c>
    </row>
    <row r="86" spans="1:12" customFormat="1" x14ac:dyDescent="0.25">
      <c r="A86" s="88">
        <v>83</v>
      </c>
      <c r="B86" s="88">
        <v>32</v>
      </c>
      <c r="C86" s="88"/>
      <c r="D86" s="88"/>
      <c r="E86" s="134">
        <v>2</v>
      </c>
      <c r="F86" s="134">
        <v>1971.577890751108</v>
      </c>
      <c r="G86" s="134">
        <v>33.585761007396073</v>
      </c>
      <c r="H86" s="134">
        <v>0</v>
      </c>
      <c r="I86" s="134">
        <v>-6.7199315199413396</v>
      </c>
      <c r="J86" s="134">
        <v>0.36896171950174439</v>
      </c>
      <c r="K86" s="134">
        <v>1.0404720489949191</v>
      </c>
      <c r="L86" s="134">
        <v>2.747380798994572</v>
      </c>
    </row>
    <row r="87" spans="1:12" customFormat="1" x14ac:dyDescent="0.25">
      <c r="A87" s="88">
        <v>84</v>
      </c>
      <c r="B87" s="88">
        <v>32</v>
      </c>
      <c r="C87" s="88"/>
      <c r="D87" s="88"/>
      <c r="E87" s="134">
        <v>2</v>
      </c>
      <c r="F87" s="134">
        <v>1971.577890751108</v>
      </c>
      <c r="G87" s="134">
        <v>33.754630125659148</v>
      </c>
      <c r="H87" s="134">
        <v>0</v>
      </c>
      <c r="I87" s="134">
        <v>-6.7199315199413396</v>
      </c>
      <c r="J87" s="134">
        <v>0.26698794707474699</v>
      </c>
      <c r="K87" s="134">
        <v>0.75290601075078667</v>
      </c>
      <c r="L87" s="134">
        <v>0.930844640904402</v>
      </c>
    </row>
    <row r="88" spans="1:12" customFormat="1" x14ac:dyDescent="0.25">
      <c r="A88" s="88">
        <v>85</v>
      </c>
      <c r="B88" s="88">
        <v>31</v>
      </c>
      <c r="C88" s="88"/>
      <c r="D88" s="88"/>
      <c r="E88" s="134">
        <v>2</v>
      </c>
      <c r="F88" s="134">
        <v>1909.966081665136</v>
      </c>
      <c r="G88" s="134">
        <v>33.956405204784453</v>
      </c>
      <c r="H88" s="134">
        <v>0</v>
      </c>
      <c r="I88" s="134">
        <v>-6.7199315199413396</v>
      </c>
      <c r="J88" s="134">
        <v>0</v>
      </c>
      <c r="K88" s="134">
        <v>0</v>
      </c>
      <c r="L88" s="134">
        <v>-3.2163383674195281</v>
      </c>
    </row>
    <row r="89" spans="1:12" customFormat="1" x14ac:dyDescent="0.25">
      <c r="A89" s="88">
        <v>86</v>
      </c>
      <c r="B89" s="88">
        <v>29</v>
      </c>
      <c r="C89" s="88"/>
      <c r="D89" s="88"/>
      <c r="E89" s="134">
        <v>2</v>
      </c>
      <c r="F89" s="134">
        <v>1786.7424634931911</v>
      </c>
      <c r="G89" s="134">
        <v>34.128185900908633</v>
      </c>
      <c r="H89" s="134">
        <v>0</v>
      </c>
      <c r="I89" s="134">
        <v>-6.7199315199413396</v>
      </c>
      <c r="J89" s="134">
        <v>0</v>
      </c>
      <c r="K89" s="134">
        <v>0</v>
      </c>
      <c r="L89" s="134">
        <v>-2.9588021012611638</v>
      </c>
    </row>
    <row r="90" spans="1:12" customFormat="1" x14ac:dyDescent="0.25">
      <c r="A90" s="88">
        <v>87</v>
      </c>
      <c r="B90" s="88">
        <v>27</v>
      </c>
      <c r="C90" s="88"/>
      <c r="D90" s="88"/>
      <c r="E90" s="134">
        <v>2</v>
      </c>
      <c r="F90" s="134">
        <v>1663.518845321247</v>
      </c>
      <c r="G90" s="134">
        <v>34.304170617228188</v>
      </c>
      <c r="H90" s="134">
        <v>0</v>
      </c>
      <c r="I90" s="134">
        <v>-6.7199315199413396</v>
      </c>
      <c r="J90" s="134">
        <v>0</v>
      </c>
      <c r="K90" s="134">
        <v>0</v>
      </c>
      <c r="L90" s="134">
        <v>-2.7112719481097058</v>
      </c>
    </row>
    <row r="91" spans="1:12" customFormat="1" x14ac:dyDescent="0.25">
      <c r="A91" s="88">
        <v>88</v>
      </c>
      <c r="B91" s="88">
        <v>25</v>
      </c>
      <c r="C91" s="88"/>
      <c r="D91" s="88"/>
      <c r="E91" s="134">
        <v>2</v>
      </c>
      <c r="F91" s="134">
        <v>1540.2952271493029</v>
      </c>
      <c r="G91" s="134">
        <v>34.465213326538112</v>
      </c>
      <c r="H91" s="134">
        <v>0</v>
      </c>
      <c r="I91" s="134">
        <v>-6.7199315199413396</v>
      </c>
      <c r="J91" s="134">
        <v>8.9126467179068733E-2</v>
      </c>
      <c r="K91" s="134">
        <v>0.25133663744497381</v>
      </c>
      <c r="L91" s="134">
        <v>-1.1964419577487331</v>
      </c>
    </row>
    <row r="92" spans="1:12" customFormat="1" x14ac:dyDescent="0.25">
      <c r="A92" s="88">
        <v>89</v>
      </c>
      <c r="B92" s="88">
        <v>24</v>
      </c>
      <c r="C92" s="88"/>
      <c r="D92" s="88"/>
      <c r="E92" s="134">
        <v>2</v>
      </c>
      <c r="F92" s="134">
        <v>1478.6834180633309</v>
      </c>
      <c r="G92" s="134">
        <v>34.55148868471241</v>
      </c>
      <c r="H92" s="134">
        <v>0</v>
      </c>
      <c r="I92" s="134">
        <v>-6.7199315199413396</v>
      </c>
      <c r="J92" s="134">
        <v>0</v>
      </c>
      <c r="K92" s="134">
        <v>0</v>
      </c>
      <c r="L92" s="134">
        <v>-2.35722863735994</v>
      </c>
    </row>
    <row r="93" spans="1:12" customFormat="1" x14ac:dyDescent="0.25">
      <c r="A93" s="88">
        <v>90</v>
      </c>
      <c r="B93" s="88">
        <v>19</v>
      </c>
      <c r="C93" s="88"/>
      <c r="D93" s="88"/>
      <c r="E93" s="134">
        <v>2</v>
      </c>
      <c r="F93" s="134">
        <v>1170.6243726334701</v>
      </c>
      <c r="G93" s="134">
        <v>34.66270332080871</v>
      </c>
      <c r="H93" s="134">
        <v>0</v>
      </c>
      <c r="I93" s="134">
        <v>-6.7199315199413396</v>
      </c>
      <c r="J93" s="134">
        <v>0</v>
      </c>
      <c r="K93" s="134">
        <v>0</v>
      </c>
      <c r="L93" s="134">
        <v>-1.80741093039098</v>
      </c>
    </row>
    <row r="94" spans="1:12" customFormat="1" x14ac:dyDescent="0.25">
      <c r="A94" s="88">
        <v>91</v>
      </c>
      <c r="B94" s="88">
        <v>16</v>
      </c>
      <c r="C94" s="88"/>
      <c r="D94" s="88"/>
      <c r="E94" s="134">
        <v>2</v>
      </c>
      <c r="F94" s="134">
        <v>985.78894537555379</v>
      </c>
      <c r="G94" s="134">
        <v>34.755715964166917</v>
      </c>
      <c r="H94" s="134">
        <v>0</v>
      </c>
      <c r="I94" s="134">
        <v>-6.7199315199413396</v>
      </c>
      <c r="J94" s="134">
        <v>0</v>
      </c>
      <c r="K94" s="134">
        <v>0</v>
      </c>
      <c r="L94" s="134">
        <v>-1.497877570602961</v>
      </c>
    </row>
    <row r="95" spans="1:12" customFormat="1" x14ac:dyDescent="0.25">
      <c r="A95" s="88">
        <v>92</v>
      </c>
      <c r="B95" s="88">
        <v>14</v>
      </c>
      <c r="C95" s="88"/>
      <c r="D95" s="88"/>
      <c r="E95" s="134">
        <v>2</v>
      </c>
      <c r="F95" s="134">
        <v>862.56532720360974</v>
      </c>
      <c r="G95" s="134">
        <v>34.79773204619832</v>
      </c>
      <c r="H95" s="134">
        <v>0</v>
      </c>
      <c r="I95" s="134">
        <v>-6.7199315199413396</v>
      </c>
      <c r="J95" s="134">
        <v>8.4557163406284563E-3</v>
      </c>
      <c r="K95" s="134">
        <v>2.3845120080572241E-2</v>
      </c>
      <c r="L95" s="134">
        <v>-1.298566530993396</v>
      </c>
    </row>
    <row r="96" spans="1:12" customFormat="1" x14ac:dyDescent="0.25">
      <c r="A96" s="88">
        <v>93</v>
      </c>
      <c r="B96" s="88">
        <v>10</v>
      </c>
      <c r="C96" s="88"/>
      <c r="D96" s="88"/>
      <c r="E96" s="134">
        <v>2</v>
      </c>
      <c r="F96" s="134">
        <v>800</v>
      </c>
      <c r="G96" s="134">
        <v>34.841381555837209</v>
      </c>
      <c r="H96" s="134">
        <v>0</v>
      </c>
      <c r="I96" s="134">
        <v>-6.7199315199413396</v>
      </c>
      <c r="J96" s="134">
        <v>9.379515583723344E-2</v>
      </c>
      <c r="K96" s="134">
        <v>0.26450233946099833</v>
      </c>
      <c r="L96" s="134">
        <v>-1.199261037368889</v>
      </c>
    </row>
    <row r="97" spans="1:12" customFormat="1" x14ac:dyDescent="0.25">
      <c r="A97" s="88">
        <v>94</v>
      </c>
      <c r="B97" s="88">
        <v>8</v>
      </c>
      <c r="C97" s="88"/>
      <c r="D97" s="88"/>
      <c r="E97" s="134">
        <v>2</v>
      </c>
      <c r="F97" s="134">
        <v>800</v>
      </c>
      <c r="G97" s="134">
        <v>34.880773927011099</v>
      </c>
      <c r="H97" s="134">
        <v>0</v>
      </c>
      <c r="I97" s="134">
        <v>-6.7199315199413396</v>
      </c>
      <c r="J97" s="134">
        <v>9.3668258031937082E-2</v>
      </c>
      <c r="K97" s="134">
        <v>0.26414448765006249</v>
      </c>
      <c r="L97" s="134">
        <v>-1.199261037368889</v>
      </c>
    </row>
    <row r="98" spans="1:12" customFormat="1" x14ac:dyDescent="0.25">
      <c r="A98" s="88">
        <v>95</v>
      </c>
      <c r="B98" s="88">
        <v>4</v>
      </c>
      <c r="C98" s="88"/>
      <c r="D98" s="88"/>
      <c r="E98" s="134">
        <v>2</v>
      </c>
      <c r="F98" s="134">
        <v>800</v>
      </c>
      <c r="G98" s="134">
        <v>34.920166298184988</v>
      </c>
      <c r="H98" s="134">
        <v>0</v>
      </c>
      <c r="I98" s="134">
        <v>-6.7199315199413396</v>
      </c>
      <c r="J98" s="134">
        <v>9.3545557835714846E-2</v>
      </c>
      <c r="K98" s="134">
        <v>0.26379847309671578</v>
      </c>
      <c r="L98" s="134">
        <v>-1.199261037368889</v>
      </c>
    </row>
    <row r="99" spans="1:12" customFormat="1" x14ac:dyDescent="0.25">
      <c r="A99" s="88">
        <v>96</v>
      </c>
      <c r="B99" s="88">
        <v>1</v>
      </c>
      <c r="C99" s="88"/>
      <c r="D99" s="88"/>
      <c r="E99" s="134">
        <v>2</v>
      </c>
      <c r="F99" s="134">
        <v>800</v>
      </c>
      <c r="G99" s="134">
        <v>34.959558669358877</v>
      </c>
      <c r="H99" s="134">
        <v>0</v>
      </c>
      <c r="I99" s="134">
        <v>-6.7199315199413396</v>
      </c>
      <c r="J99" s="134">
        <v>9.342704971778798E-2</v>
      </c>
      <c r="K99" s="134">
        <v>0.26346428020416213</v>
      </c>
      <c r="L99" s="134">
        <v>4.1887902047863898E-2</v>
      </c>
    </row>
    <row r="100" spans="1:12" customFormat="1" x14ac:dyDescent="0.25">
      <c r="A100" s="88">
        <v>97</v>
      </c>
      <c r="B100" s="88">
        <v>0</v>
      </c>
      <c r="C100" s="88"/>
      <c r="D100" s="88"/>
      <c r="E100" s="134">
        <v>0</v>
      </c>
      <c r="F100" s="134">
        <v>800</v>
      </c>
      <c r="G100" s="134">
        <v>34.9733285202296</v>
      </c>
      <c r="H100" s="134">
        <v>0</v>
      </c>
      <c r="I100" s="134">
        <v>-6.7199315199413396</v>
      </c>
      <c r="J100" s="134">
        <v>9.3386610683283605E-2</v>
      </c>
      <c r="K100" s="134">
        <v>0.26335024212685981</v>
      </c>
      <c r="L100" s="134">
        <v>0.32753618586961453</v>
      </c>
    </row>
    <row r="101" spans="1:12" customFormat="1" x14ac:dyDescent="0.25">
      <c r="A101" s="88">
        <v>98</v>
      </c>
      <c r="B101" s="88">
        <v>0</v>
      </c>
      <c r="C101" s="88"/>
      <c r="D101" s="88"/>
      <c r="E101" s="134">
        <v>0</v>
      </c>
      <c r="F101" s="134">
        <v>0</v>
      </c>
      <c r="G101" s="134">
        <v>35.010259440604941</v>
      </c>
      <c r="H101" s="134">
        <v>0</v>
      </c>
      <c r="I101" s="134">
        <v>-3.1029485636939911</v>
      </c>
      <c r="J101" s="134">
        <v>0</v>
      </c>
      <c r="K101" s="134">
        <v>0</v>
      </c>
      <c r="L101" s="134">
        <v>0.28564828382175061</v>
      </c>
    </row>
    <row r="102" spans="1:12" customFormat="1" x14ac:dyDescent="0.25">
      <c r="A102" s="88">
        <v>99</v>
      </c>
      <c r="B102" s="88">
        <v>0</v>
      </c>
      <c r="C102" s="88"/>
      <c r="D102" s="88"/>
      <c r="E102" s="134">
        <v>0</v>
      </c>
      <c r="F102" s="134">
        <v>0</v>
      </c>
      <c r="G102" s="134">
        <v>35.05865587159024</v>
      </c>
      <c r="H102" s="134">
        <v>0</v>
      </c>
      <c r="I102" s="134">
        <v>-3.1029485636939911</v>
      </c>
      <c r="J102" s="134">
        <v>0</v>
      </c>
      <c r="K102" s="134">
        <v>0</v>
      </c>
      <c r="L102" s="134">
        <v>0</v>
      </c>
    </row>
    <row r="103" spans="1:12" customFormat="1" x14ac:dyDescent="0.25">
      <c r="A103" s="88">
        <v>100</v>
      </c>
      <c r="B103" s="88">
        <v>0</v>
      </c>
      <c r="C103" s="88"/>
      <c r="D103" s="88"/>
      <c r="E103" s="134">
        <v>0</v>
      </c>
      <c r="F103" s="134">
        <v>0</v>
      </c>
      <c r="G103" s="134">
        <v>35.090354225808618</v>
      </c>
      <c r="H103" s="134">
        <v>0</v>
      </c>
      <c r="I103" s="134">
        <v>-3.1029485636939911</v>
      </c>
      <c r="J103" s="134">
        <v>0</v>
      </c>
      <c r="K103" s="134">
        <v>0</v>
      </c>
      <c r="L103" s="134">
        <v>0</v>
      </c>
    </row>
    <row r="104" spans="1:12" customFormat="1" x14ac:dyDescent="0.25">
      <c r="A104" s="88">
        <v>101</v>
      </c>
      <c r="B104" s="88">
        <v>0</v>
      </c>
      <c r="C104" s="88"/>
      <c r="D104" s="88"/>
      <c r="E104" s="134">
        <v>0</v>
      </c>
      <c r="F104" s="134">
        <v>0</v>
      </c>
      <c r="G104" s="134">
        <v>35.115798885953609</v>
      </c>
      <c r="H104" s="134">
        <v>0</v>
      </c>
      <c r="I104" s="134">
        <v>-3.1029485636939911</v>
      </c>
      <c r="J104" s="134">
        <v>0</v>
      </c>
      <c r="K104" s="134">
        <v>0</v>
      </c>
      <c r="L104" s="134">
        <v>0</v>
      </c>
    </row>
    <row r="105" spans="1:12" customFormat="1" x14ac:dyDescent="0.25">
      <c r="A105" s="88">
        <v>102</v>
      </c>
      <c r="B105" s="88">
        <v>0</v>
      </c>
      <c r="C105" s="88"/>
      <c r="D105" s="88"/>
      <c r="E105" s="134">
        <v>0</v>
      </c>
      <c r="F105" s="134">
        <v>0</v>
      </c>
      <c r="G105" s="134">
        <v>35.141243546098593</v>
      </c>
      <c r="H105" s="134">
        <v>0</v>
      </c>
      <c r="I105" s="134">
        <v>-3.1029485636939911</v>
      </c>
      <c r="J105" s="134">
        <v>0</v>
      </c>
      <c r="K105" s="134">
        <v>0</v>
      </c>
      <c r="L105" s="134">
        <v>0</v>
      </c>
    </row>
    <row r="106" spans="1:12" customFormat="1" x14ac:dyDescent="0.25">
      <c r="A106" s="88">
        <v>103</v>
      </c>
      <c r="B106" s="88">
        <v>0</v>
      </c>
      <c r="C106" s="88"/>
      <c r="D106" s="88"/>
      <c r="E106" s="134">
        <v>0</v>
      </c>
      <c r="F106" s="134">
        <v>0</v>
      </c>
      <c r="G106" s="134">
        <v>35.166688206243577</v>
      </c>
      <c r="H106" s="134">
        <v>0</v>
      </c>
      <c r="I106" s="134">
        <v>-3.1029485636939911</v>
      </c>
      <c r="J106" s="134">
        <v>0</v>
      </c>
      <c r="K106" s="134">
        <v>0</v>
      </c>
      <c r="L106" s="134">
        <v>0</v>
      </c>
    </row>
    <row r="107" spans="1:12" customFormat="1" x14ac:dyDescent="0.25">
      <c r="A107" s="88">
        <v>104</v>
      </c>
      <c r="B107" s="88">
        <v>0</v>
      </c>
      <c r="C107" s="88"/>
      <c r="D107" s="88"/>
      <c r="E107" s="134">
        <v>0</v>
      </c>
      <c r="F107" s="134">
        <v>0</v>
      </c>
      <c r="G107" s="134">
        <v>35.192132866388562</v>
      </c>
      <c r="H107" s="134">
        <v>0</v>
      </c>
      <c r="I107" s="134">
        <v>-3.1029485636939911</v>
      </c>
      <c r="J107" s="134">
        <v>0</v>
      </c>
      <c r="K107" s="134">
        <v>0</v>
      </c>
      <c r="L107" s="134">
        <v>0</v>
      </c>
    </row>
    <row r="108" spans="1:12" customFormat="1" x14ac:dyDescent="0.25">
      <c r="A108" s="88">
        <v>105</v>
      </c>
      <c r="B108" s="88">
        <v>0</v>
      </c>
      <c r="C108" s="88"/>
      <c r="D108" s="88"/>
      <c r="E108" s="134">
        <v>0</v>
      </c>
      <c r="F108" s="134">
        <v>0</v>
      </c>
      <c r="G108" s="134">
        <v>35.217577526533553</v>
      </c>
      <c r="H108" s="134">
        <v>0</v>
      </c>
      <c r="I108" s="134">
        <v>-3.1029485636939911</v>
      </c>
      <c r="J108" s="134">
        <v>0</v>
      </c>
      <c r="K108" s="134">
        <v>0</v>
      </c>
      <c r="L108" s="134">
        <v>0</v>
      </c>
    </row>
    <row r="109" spans="1:12" customFormat="1" x14ac:dyDescent="0.25">
      <c r="A109" s="88">
        <v>106</v>
      </c>
      <c r="B109" s="88">
        <v>0</v>
      </c>
      <c r="C109" s="88"/>
      <c r="D109" s="88"/>
      <c r="E109" s="134">
        <v>0</v>
      </c>
      <c r="F109" s="134">
        <v>0</v>
      </c>
      <c r="G109" s="134">
        <v>35.24302218667853</v>
      </c>
      <c r="H109" s="134">
        <v>0</v>
      </c>
      <c r="I109" s="134">
        <v>-3.1029485636939911</v>
      </c>
      <c r="J109" s="134">
        <v>0</v>
      </c>
      <c r="K109" s="134">
        <v>0</v>
      </c>
      <c r="L109" s="134">
        <v>0</v>
      </c>
    </row>
    <row r="110" spans="1:12" customFormat="1" x14ac:dyDescent="0.25">
      <c r="A110" s="88">
        <v>107</v>
      </c>
      <c r="B110" s="88">
        <v>0</v>
      </c>
      <c r="C110" s="88"/>
      <c r="D110" s="88"/>
      <c r="E110" s="134">
        <v>0</v>
      </c>
      <c r="F110" s="134">
        <v>0</v>
      </c>
      <c r="G110" s="134">
        <v>35.268466846823507</v>
      </c>
      <c r="H110" s="134">
        <v>0</v>
      </c>
      <c r="I110" s="134">
        <v>-3.1029485636939911</v>
      </c>
      <c r="J110" s="134">
        <v>0</v>
      </c>
      <c r="K110" s="134">
        <v>0</v>
      </c>
      <c r="L110" s="134">
        <v>0</v>
      </c>
    </row>
    <row r="111" spans="1:12" customFormat="1" x14ac:dyDescent="0.25">
      <c r="A111" s="88">
        <v>108</v>
      </c>
      <c r="B111" s="88">
        <v>0</v>
      </c>
      <c r="C111" s="88"/>
      <c r="D111" s="88"/>
      <c r="E111" s="134">
        <v>0</v>
      </c>
      <c r="F111" s="134">
        <v>0</v>
      </c>
      <c r="G111" s="134">
        <v>35.293911506968499</v>
      </c>
      <c r="H111" s="134">
        <v>0</v>
      </c>
      <c r="I111" s="134">
        <v>-3.1029485636939911</v>
      </c>
      <c r="J111" s="134">
        <v>0</v>
      </c>
      <c r="K111" s="134">
        <v>0</v>
      </c>
      <c r="L111" s="134">
        <v>0</v>
      </c>
    </row>
    <row r="112" spans="1:12" customFormat="1" x14ac:dyDescent="0.25">
      <c r="A112" s="88">
        <v>109</v>
      </c>
      <c r="B112" s="88">
        <v>0</v>
      </c>
      <c r="C112" s="88"/>
      <c r="D112" s="88"/>
      <c r="E112" s="134">
        <v>0</v>
      </c>
      <c r="F112" s="134">
        <v>0</v>
      </c>
      <c r="G112" s="134">
        <v>35.319356167113483</v>
      </c>
      <c r="H112" s="134">
        <v>0</v>
      </c>
      <c r="I112" s="134">
        <v>-3.1029485636939911</v>
      </c>
      <c r="J112" s="134">
        <v>0</v>
      </c>
      <c r="K112" s="134">
        <v>0</v>
      </c>
      <c r="L112" s="134">
        <v>0</v>
      </c>
    </row>
    <row r="113" spans="1:12" customFormat="1" x14ac:dyDescent="0.25">
      <c r="A113" s="88">
        <v>110</v>
      </c>
      <c r="B113" s="88">
        <v>0</v>
      </c>
      <c r="C113" s="88"/>
      <c r="D113" s="88"/>
      <c r="E113" s="134">
        <v>0</v>
      </c>
      <c r="F113" s="134">
        <v>0</v>
      </c>
      <c r="G113" s="134">
        <v>35.344800827258467</v>
      </c>
      <c r="H113" s="134">
        <v>0</v>
      </c>
      <c r="I113" s="134">
        <v>-3.1029485636939911</v>
      </c>
      <c r="J113" s="134">
        <v>0</v>
      </c>
      <c r="K113" s="134">
        <v>0</v>
      </c>
      <c r="L113" s="134">
        <v>0</v>
      </c>
    </row>
    <row r="114" spans="1:12" customFormat="1" x14ac:dyDescent="0.25">
      <c r="A114" s="88">
        <v>111</v>
      </c>
      <c r="B114" s="88">
        <v>0</v>
      </c>
      <c r="C114" s="88"/>
      <c r="D114" s="88"/>
      <c r="E114" s="134">
        <v>0</v>
      </c>
      <c r="F114" s="134">
        <v>0</v>
      </c>
      <c r="G114" s="134">
        <v>35.370245487403452</v>
      </c>
      <c r="H114" s="134">
        <v>0</v>
      </c>
      <c r="I114" s="134">
        <v>-3.1029485636939911</v>
      </c>
      <c r="J114" s="134">
        <v>0</v>
      </c>
      <c r="K114" s="134">
        <v>0</v>
      </c>
      <c r="L114" s="134">
        <v>0</v>
      </c>
    </row>
    <row r="115" spans="1:12" customFormat="1" x14ac:dyDescent="0.25">
      <c r="A115" s="88">
        <v>112</v>
      </c>
      <c r="B115" s="88">
        <v>0</v>
      </c>
      <c r="C115" s="88"/>
      <c r="D115" s="88"/>
      <c r="E115" s="134">
        <v>0</v>
      </c>
      <c r="F115" s="134">
        <v>0</v>
      </c>
      <c r="G115" s="134">
        <v>35.395690147548443</v>
      </c>
      <c r="H115" s="134">
        <v>0</v>
      </c>
      <c r="I115" s="134">
        <v>-3.1029485636939911</v>
      </c>
      <c r="J115" s="134">
        <v>0</v>
      </c>
      <c r="K115" s="134">
        <v>0</v>
      </c>
      <c r="L115" s="134">
        <v>0</v>
      </c>
    </row>
    <row r="116" spans="1:12" customFormat="1" x14ac:dyDescent="0.25">
      <c r="A116" s="88">
        <v>113</v>
      </c>
      <c r="B116" s="88">
        <v>0</v>
      </c>
      <c r="C116" s="88"/>
      <c r="D116" s="88"/>
      <c r="E116" s="134">
        <v>0</v>
      </c>
      <c r="F116" s="134">
        <v>0</v>
      </c>
      <c r="G116" s="134">
        <v>35.42113480769342</v>
      </c>
      <c r="H116" s="134">
        <v>0</v>
      </c>
      <c r="I116" s="134">
        <v>-3.1029485636939911</v>
      </c>
      <c r="J116" s="134">
        <v>0</v>
      </c>
      <c r="K116" s="134">
        <v>0</v>
      </c>
      <c r="L116" s="134">
        <v>0</v>
      </c>
    </row>
    <row r="117" spans="1:12" customFormat="1" x14ac:dyDescent="0.25">
      <c r="A117" s="88">
        <v>114</v>
      </c>
      <c r="B117" s="88">
        <v>0</v>
      </c>
      <c r="C117" s="88"/>
      <c r="D117" s="88"/>
      <c r="E117" s="134">
        <v>0</v>
      </c>
      <c r="F117" s="134">
        <v>0</v>
      </c>
      <c r="G117" s="134">
        <v>35.446579467838397</v>
      </c>
      <c r="H117" s="134">
        <v>0</v>
      </c>
      <c r="I117" s="134">
        <v>-3.1029485636939911</v>
      </c>
      <c r="J117" s="134">
        <v>0</v>
      </c>
      <c r="K117" s="134">
        <v>0</v>
      </c>
      <c r="L117" s="134">
        <v>0</v>
      </c>
    </row>
    <row r="118" spans="1:12" customFormat="1" x14ac:dyDescent="0.25">
      <c r="A118" s="88">
        <v>115</v>
      </c>
      <c r="B118" s="88">
        <v>0</v>
      </c>
      <c r="C118" s="88"/>
      <c r="D118" s="88"/>
      <c r="E118" s="134">
        <v>0</v>
      </c>
      <c r="F118" s="134">
        <v>0</v>
      </c>
      <c r="G118" s="134">
        <v>35.472024127983389</v>
      </c>
      <c r="H118" s="134">
        <v>0</v>
      </c>
      <c r="I118" s="134">
        <v>-3.1029485636939911</v>
      </c>
      <c r="J118" s="134">
        <v>0</v>
      </c>
      <c r="K118" s="134">
        <v>0</v>
      </c>
      <c r="L118" s="134">
        <v>0.28564828382175061</v>
      </c>
    </row>
    <row r="119" spans="1:12" customFormat="1" x14ac:dyDescent="0.25">
      <c r="A119" s="88">
        <v>116</v>
      </c>
      <c r="B119" s="88">
        <v>0</v>
      </c>
      <c r="C119" s="88"/>
      <c r="D119" s="88"/>
      <c r="E119" s="134">
        <v>1</v>
      </c>
      <c r="F119" s="134">
        <v>800</v>
      </c>
      <c r="G119" s="134">
        <v>35.503722482201773</v>
      </c>
      <c r="H119" s="134">
        <v>0</v>
      </c>
      <c r="I119" s="134">
        <v>-6.7199315199413396</v>
      </c>
      <c r="J119" s="134">
        <v>9.2196055180107983E-2</v>
      </c>
      <c r="K119" s="134">
        <v>0.25999287560790452</v>
      </c>
      <c r="L119" s="134">
        <v>0.32753618586961453</v>
      </c>
    </row>
    <row r="120" spans="1:12" customFormat="1" x14ac:dyDescent="0.25">
      <c r="A120" s="88">
        <v>117</v>
      </c>
      <c r="B120" s="88">
        <v>0</v>
      </c>
      <c r="C120" s="88"/>
      <c r="D120" s="88"/>
      <c r="E120" s="134">
        <v>1</v>
      </c>
      <c r="F120" s="134">
        <v>800</v>
      </c>
      <c r="G120" s="134">
        <v>35.552118913187073</v>
      </c>
      <c r="H120" s="134">
        <v>0</v>
      </c>
      <c r="I120" s="134">
        <v>-6.7199315199413396</v>
      </c>
      <c r="J120" s="134">
        <v>9.2119694878225036E-2</v>
      </c>
      <c r="K120" s="134">
        <v>0.25977753955659461</v>
      </c>
      <c r="L120" s="134">
        <v>4.1887902047863898E-2</v>
      </c>
    </row>
    <row r="121" spans="1:12" customFormat="1" x14ac:dyDescent="0.25">
      <c r="A121" s="88">
        <v>118</v>
      </c>
      <c r="B121" s="88">
        <v>0</v>
      </c>
      <c r="C121" s="88"/>
      <c r="D121" s="88"/>
      <c r="E121" s="134">
        <v>1</v>
      </c>
      <c r="F121" s="134">
        <v>800</v>
      </c>
      <c r="G121" s="134">
        <v>35.589049833562413</v>
      </c>
      <c r="H121" s="134">
        <v>0</v>
      </c>
      <c r="I121" s="134">
        <v>-6.7199315199413396</v>
      </c>
      <c r="J121" s="134">
        <v>9.2064561368146447E-2</v>
      </c>
      <c r="K121" s="134">
        <v>0.25962206305817298</v>
      </c>
      <c r="L121" s="134">
        <v>4.1887902047863898E-2</v>
      </c>
    </row>
    <row r="122" spans="1:12" customFormat="1" x14ac:dyDescent="0.25">
      <c r="A122" s="88">
        <v>119</v>
      </c>
      <c r="B122" s="88">
        <v>3</v>
      </c>
      <c r="C122" s="88"/>
      <c r="D122" s="88"/>
      <c r="E122" s="134">
        <v>1</v>
      </c>
      <c r="F122" s="134">
        <v>800</v>
      </c>
      <c r="G122" s="134">
        <v>35.591504488660121</v>
      </c>
      <c r="H122" s="134">
        <v>0</v>
      </c>
      <c r="I122" s="134">
        <v>-6.7199315199413396</v>
      </c>
      <c r="J122" s="134">
        <v>9.2060990636444212E-2</v>
      </c>
      <c r="K122" s="134">
        <v>0.25961199359477272</v>
      </c>
      <c r="L122" s="134">
        <v>1.3559299981694619</v>
      </c>
    </row>
    <row r="123" spans="1:12" customFormat="1" x14ac:dyDescent="0.25">
      <c r="A123" s="88">
        <v>120</v>
      </c>
      <c r="B123" s="88">
        <v>6</v>
      </c>
      <c r="C123" s="88"/>
      <c r="D123" s="88"/>
      <c r="E123" s="134">
        <v>1</v>
      </c>
      <c r="F123" s="134">
        <v>800</v>
      </c>
      <c r="G123" s="134">
        <v>35.591051202979607</v>
      </c>
      <c r="H123" s="134">
        <v>0</v>
      </c>
      <c r="I123" s="134">
        <v>-6.7199315199413396</v>
      </c>
      <c r="J123" s="134">
        <v>9.206164915122135E-2</v>
      </c>
      <c r="K123" s="134">
        <v>0.25961385060644421</v>
      </c>
      <c r="L123" s="134">
        <v>3.7709214575348269</v>
      </c>
    </row>
    <row r="124" spans="1:12" customFormat="1" x14ac:dyDescent="0.25">
      <c r="A124" s="88">
        <v>121</v>
      </c>
      <c r="B124" s="88">
        <v>11</v>
      </c>
      <c r="C124" s="88"/>
      <c r="D124" s="88"/>
      <c r="E124" s="134">
        <v>1</v>
      </c>
      <c r="F124" s="134">
        <v>1310.1339148631721</v>
      </c>
      <c r="G124" s="134">
        <v>35.555918978087647</v>
      </c>
      <c r="H124" s="134">
        <v>0</v>
      </c>
      <c r="I124" s="134">
        <v>-6.7199315199413396</v>
      </c>
      <c r="J124" s="134">
        <v>0.47725612323978062</v>
      </c>
      <c r="K124" s="134">
        <v>1.3458622675361811</v>
      </c>
      <c r="L124" s="134">
        <v>6.0494156507072043</v>
      </c>
    </row>
    <row r="125" spans="1:12" customFormat="1" x14ac:dyDescent="0.25">
      <c r="A125" s="88">
        <v>122</v>
      </c>
      <c r="B125" s="88">
        <v>13</v>
      </c>
      <c r="C125" s="88"/>
      <c r="D125" s="88"/>
      <c r="E125" s="134">
        <v>1</v>
      </c>
      <c r="F125" s="134">
        <v>1548.3400812019299</v>
      </c>
      <c r="G125" s="134">
        <v>35.627622559327563</v>
      </c>
      <c r="H125" s="134">
        <v>0</v>
      </c>
      <c r="I125" s="134">
        <v>-6.7199315199413396</v>
      </c>
      <c r="J125" s="134">
        <v>0.3916480726096862</v>
      </c>
      <c r="K125" s="134">
        <v>1.104447564759315</v>
      </c>
      <c r="L125" s="134">
        <v>4.2757817236187039</v>
      </c>
    </row>
    <row r="126" spans="1:12" customFormat="1" x14ac:dyDescent="0.25">
      <c r="A126" s="88">
        <v>123</v>
      </c>
      <c r="B126" s="88">
        <v>15</v>
      </c>
      <c r="C126" s="88"/>
      <c r="D126" s="88"/>
      <c r="E126" s="134">
        <v>2</v>
      </c>
      <c r="F126" s="134">
        <v>924.17713628958177</v>
      </c>
      <c r="G126" s="134">
        <v>35.713368199622671</v>
      </c>
      <c r="H126" s="134">
        <v>0</v>
      </c>
      <c r="I126" s="134">
        <v>-6.7199315199413396</v>
      </c>
      <c r="J126" s="134">
        <v>0.18286308379869681</v>
      </c>
      <c r="K126" s="134">
        <v>0.51567389631232485</v>
      </c>
      <c r="L126" s="134">
        <v>1.5978273355399599</v>
      </c>
    </row>
    <row r="127" spans="1:12" customFormat="1" x14ac:dyDescent="0.25">
      <c r="A127" s="88">
        <v>124</v>
      </c>
      <c r="B127" s="88">
        <v>14</v>
      </c>
      <c r="C127" s="88"/>
      <c r="D127" s="88"/>
      <c r="E127" s="134">
        <v>2</v>
      </c>
      <c r="F127" s="134">
        <v>862.56532720360974</v>
      </c>
      <c r="G127" s="134">
        <v>35.770644232867028</v>
      </c>
      <c r="H127" s="134">
        <v>0</v>
      </c>
      <c r="I127" s="134">
        <v>-6.7199315199413396</v>
      </c>
      <c r="J127" s="134">
        <v>0.12568759310018279</v>
      </c>
      <c r="K127" s="134">
        <v>0.35443901254251547</v>
      </c>
      <c r="L127" s="134">
        <v>0.72973371757816474</v>
      </c>
    </row>
    <row r="128" spans="1:12" customFormat="1" x14ac:dyDescent="0.25">
      <c r="A128" s="88">
        <v>125</v>
      </c>
      <c r="B128" s="88">
        <v>16</v>
      </c>
      <c r="C128" s="88"/>
      <c r="D128" s="88"/>
      <c r="E128" s="134">
        <v>2</v>
      </c>
      <c r="F128" s="134">
        <v>985.78894537555379</v>
      </c>
      <c r="G128" s="134">
        <v>35.798929884011301</v>
      </c>
      <c r="H128" s="134">
        <v>0</v>
      </c>
      <c r="I128" s="134">
        <v>-6.7199315199413396</v>
      </c>
      <c r="J128" s="134">
        <v>0.51953265766056334</v>
      </c>
      <c r="K128" s="134">
        <v>1.465082094602788</v>
      </c>
      <c r="L128" s="134">
        <v>6.9488138298546973</v>
      </c>
    </row>
    <row r="129" spans="1:12" customFormat="1" x14ac:dyDescent="0.25">
      <c r="A129" s="88">
        <v>126</v>
      </c>
      <c r="B129" s="88">
        <v>19</v>
      </c>
      <c r="C129" s="88"/>
      <c r="D129" s="88"/>
      <c r="E129" s="134">
        <v>2</v>
      </c>
      <c r="F129" s="134">
        <v>1170.6243726334701</v>
      </c>
      <c r="G129" s="134">
        <v>35.795030749129197</v>
      </c>
      <c r="H129" s="134">
        <v>0</v>
      </c>
      <c r="I129" s="134">
        <v>-6.7199315199413396</v>
      </c>
      <c r="J129" s="134">
        <v>0.63123744450317398</v>
      </c>
      <c r="K129" s="134">
        <v>1.78008959349895</v>
      </c>
      <c r="L129" s="134">
        <v>8.6454128408082926</v>
      </c>
    </row>
    <row r="130" spans="1:12" customFormat="1" x14ac:dyDescent="0.25">
      <c r="A130" s="88">
        <v>127</v>
      </c>
      <c r="B130" s="88">
        <v>22</v>
      </c>
      <c r="C130" s="88"/>
      <c r="D130" s="88"/>
      <c r="E130" s="134">
        <v>2</v>
      </c>
      <c r="F130" s="134">
        <v>1355.4597998913871</v>
      </c>
      <c r="G130" s="134">
        <v>35.86333541500936</v>
      </c>
      <c r="H130" s="134">
        <v>0</v>
      </c>
      <c r="I130" s="134">
        <v>-6.7199315199413396</v>
      </c>
      <c r="J130" s="134">
        <v>0.61606159732829335</v>
      </c>
      <c r="K130" s="134">
        <v>1.737293704465787</v>
      </c>
      <c r="L130" s="134">
        <v>8.3105662611616697</v>
      </c>
    </row>
    <row r="131" spans="1:12" customFormat="1" x14ac:dyDescent="0.25">
      <c r="A131" s="88">
        <v>128</v>
      </c>
      <c r="B131" s="88">
        <v>24</v>
      </c>
      <c r="C131" s="88"/>
      <c r="D131" s="88"/>
      <c r="E131" s="134">
        <v>2</v>
      </c>
      <c r="F131" s="134">
        <v>1478.6834180633309</v>
      </c>
      <c r="G131" s="134">
        <v>35.97218513719865</v>
      </c>
      <c r="H131" s="134">
        <v>0</v>
      </c>
      <c r="I131" s="134">
        <v>-6.7199315199413396</v>
      </c>
      <c r="J131" s="134">
        <v>0.55608419936101439</v>
      </c>
      <c r="K131" s="134">
        <v>1.56815744219806</v>
      </c>
      <c r="L131" s="134">
        <v>7.2012891723751489</v>
      </c>
    </row>
    <row r="132" spans="1:12" customFormat="1" x14ac:dyDescent="0.25">
      <c r="A132" s="88">
        <v>129</v>
      </c>
      <c r="B132" s="88">
        <v>26</v>
      </c>
      <c r="C132" s="88"/>
      <c r="D132" s="88"/>
      <c r="E132" s="134">
        <v>2</v>
      </c>
      <c r="F132" s="134">
        <v>1601.907036235275</v>
      </c>
      <c r="G132" s="134">
        <v>36.021517497154058</v>
      </c>
      <c r="H132" s="134">
        <v>0</v>
      </c>
      <c r="I132" s="134">
        <v>-6.7199315199413396</v>
      </c>
      <c r="J132" s="134">
        <v>0.63204880101140659</v>
      </c>
      <c r="K132" s="134">
        <v>1.7823776188521669</v>
      </c>
      <c r="L132" s="134">
        <v>8.3400193835686043</v>
      </c>
    </row>
    <row r="133" spans="1:12" customFormat="1" x14ac:dyDescent="0.25">
      <c r="A133" s="88">
        <v>130</v>
      </c>
      <c r="B133" s="88">
        <v>28</v>
      </c>
      <c r="C133" s="88"/>
      <c r="D133" s="88"/>
      <c r="E133" s="134">
        <v>2</v>
      </c>
      <c r="F133" s="134">
        <v>1725.130654407219</v>
      </c>
      <c r="G133" s="134">
        <v>36.114440365618897</v>
      </c>
      <c r="H133" s="134">
        <v>0</v>
      </c>
      <c r="I133" s="134">
        <v>-6.7199315199413396</v>
      </c>
      <c r="J133" s="134">
        <v>0.68528687703616109</v>
      </c>
      <c r="K133" s="134">
        <v>1.9325089932419739</v>
      </c>
      <c r="L133" s="134">
        <v>9.0858854564618099</v>
      </c>
    </row>
    <row r="134" spans="1:12" customFormat="1" x14ac:dyDescent="0.25">
      <c r="A134" s="88">
        <v>131</v>
      </c>
      <c r="B134" s="88">
        <v>30</v>
      </c>
      <c r="C134" s="88"/>
      <c r="D134" s="88"/>
      <c r="E134" s="134">
        <v>2</v>
      </c>
      <c r="F134" s="134">
        <v>1848.354272579164</v>
      </c>
      <c r="G134" s="134">
        <v>36.171529312216173</v>
      </c>
      <c r="H134" s="134">
        <v>0</v>
      </c>
      <c r="I134" s="134">
        <v>-6.7199315199413396</v>
      </c>
      <c r="J134" s="134">
        <v>0.68953364598781108</v>
      </c>
      <c r="K134" s="134">
        <v>1.9444848816856271</v>
      </c>
      <c r="L134" s="134">
        <v>8.9738407422573676</v>
      </c>
    </row>
    <row r="135" spans="1:12" customFormat="1" x14ac:dyDescent="0.25">
      <c r="A135" s="88">
        <v>132</v>
      </c>
      <c r="B135" s="88">
        <v>32</v>
      </c>
      <c r="C135" s="88"/>
      <c r="D135" s="88"/>
      <c r="E135" s="134">
        <v>2</v>
      </c>
      <c r="F135" s="134">
        <v>1971.577890751108</v>
      </c>
      <c r="G135" s="134">
        <v>36.267184714663408</v>
      </c>
      <c r="H135" s="134">
        <v>0</v>
      </c>
      <c r="I135" s="134">
        <v>-6.7199315199413396</v>
      </c>
      <c r="J135" s="134">
        <v>0.94101693645457463</v>
      </c>
      <c r="K135" s="134">
        <v>2.6536677608019001</v>
      </c>
      <c r="L135" s="134">
        <v>13.06414545406516</v>
      </c>
    </row>
    <row r="136" spans="1:12" customFormat="1" x14ac:dyDescent="0.25">
      <c r="A136" s="88">
        <v>133</v>
      </c>
      <c r="B136" s="88">
        <v>35</v>
      </c>
      <c r="C136" s="88"/>
      <c r="D136" s="88"/>
      <c r="E136" s="134">
        <v>2</v>
      </c>
      <c r="F136" s="134">
        <v>2156.4133180090239</v>
      </c>
      <c r="G136" s="134">
        <v>36.378742120888077</v>
      </c>
      <c r="H136" s="134">
        <v>0</v>
      </c>
      <c r="I136" s="134">
        <v>-6.7199315199413396</v>
      </c>
      <c r="J136" s="134">
        <v>0.99030965034725593</v>
      </c>
      <c r="K136" s="134">
        <v>2.792673213979262</v>
      </c>
      <c r="L136" s="134">
        <v>13.570647383021081</v>
      </c>
    </row>
    <row r="137" spans="1:12" customFormat="1" x14ac:dyDescent="0.25">
      <c r="A137" s="88">
        <v>134</v>
      </c>
      <c r="B137" s="88">
        <v>36</v>
      </c>
      <c r="C137" s="88"/>
      <c r="D137" s="88"/>
      <c r="E137" s="134">
        <v>3</v>
      </c>
      <c r="F137" s="134">
        <v>1388.0316480069009</v>
      </c>
      <c r="G137" s="134">
        <v>36.488377986116852</v>
      </c>
      <c r="H137" s="134">
        <v>0</v>
      </c>
      <c r="I137" s="134">
        <v>-6.7199315199413396</v>
      </c>
      <c r="J137" s="134">
        <v>0.15927414372214721</v>
      </c>
      <c r="K137" s="134">
        <v>0.4491530852964552</v>
      </c>
      <c r="L137" s="134">
        <v>0.47559505417057829</v>
      </c>
    </row>
    <row r="138" spans="1:12" customFormat="1" x14ac:dyDescent="0.25">
      <c r="A138" s="88">
        <v>135</v>
      </c>
      <c r="B138" s="88">
        <v>35</v>
      </c>
      <c r="C138" s="88"/>
      <c r="D138" s="88"/>
      <c r="E138" s="134">
        <v>3</v>
      </c>
      <c r="F138" s="134">
        <v>1349.475213340042</v>
      </c>
      <c r="G138" s="134">
        <v>36.627298950278558</v>
      </c>
      <c r="H138" s="134">
        <v>0</v>
      </c>
      <c r="I138" s="134">
        <v>-6.7199315199413396</v>
      </c>
      <c r="J138" s="134">
        <v>0.19087878211288559</v>
      </c>
      <c r="K138" s="134">
        <v>0.5382781655583373</v>
      </c>
      <c r="L138" s="134">
        <v>1.104181696578306</v>
      </c>
    </row>
    <row r="139" spans="1:12" customFormat="1" x14ac:dyDescent="0.25">
      <c r="A139" s="88">
        <v>136</v>
      </c>
      <c r="B139" s="88">
        <v>36</v>
      </c>
      <c r="C139" s="88"/>
      <c r="D139" s="88"/>
      <c r="E139" s="134">
        <v>3</v>
      </c>
      <c r="F139" s="134">
        <v>1388.0316480069009</v>
      </c>
      <c r="G139" s="134">
        <v>36.756815670453463</v>
      </c>
      <c r="H139" s="134">
        <v>0</v>
      </c>
      <c r="I139" s="134">
        <v>-6.7199315199413396</v>
      </c>
      <c r="J139" s="134">
        <v>0.770287624734597</v>
      </c>
      <c r="K139" s="134">
        <v>2.172211101751564</v>
      </c>
      <c r="L139" s="134">
        <v>10.80031323301834</v>
      </c>
    </row>
    <row r="140" spans="1:12" customFormat="1" x14ac:dyDescent="0.25">
      <c r="A140" s="88">
        <v>137</v>
      </c>
      <c r="B140" s="88">
        <v>38</v>
      </c>
      <c r="C140" s="88"/>
      <c r="D140" s="88"/>
      <c r="E140" s="134">
        <v>3</v>
      </c>
      <c r="F140" s="134">
        <v>1465.144517340618</v>
      </c>
      <c r="G140" s="134">
        <v>36.89210478786022</v>
      </c>
      <c r="H140" s="134">
        <v>0</v>
      </c>
      <c r="I140" s="134">
        <v>-6.7199315199413396</v>
      </c>
      <c r="J140" s="134">
        <v>0.87197463856621893</v>
      </c>
      <c r="K140" s="134">
        <v>2.4589684807567371</v>
      </c>
      <c r="L140" s="134">
        <v>12.40041744456607</v>
      </c>
    </row>
    <row r="141" spans="1:12" customFormat="1" x14ac:dyDescent="0.25">
      <c r="A141" s="88">
        <v>138</v>
      </c>
      <c r="B141" s="88">
        <v>40</v>
      </c>
      <c r="C141" s="88"/>
      <c r="D141" s="88"/>
      <c r="E141" s="134">
        <v>3</v>
      </c>
      <c r="F141" s="134">
        <v>1542.2573866743339</v>
      </c>
      <c r="G141" s="134">
        <v>36.960462532786707</v>
      </c>
      <c r="H141" s="134">
        <v>0</v>
      </c>
      <c r="I141" s="134">
        <v>-6.7199315199413396</v>
      </c>
      <c r="J141" s="134">
        <v>0.94595980243739719</v>
      </c>
      <c r="K141" s="134">
        <v>2.6676066428734599</v>
      </c>
      <c r="L141" s="134">
        <v>13.55852703922276</v>
      </c>
    </row>
    <row r="142" spans="1:12" customFormat="1" x14ac:dyDescent="0.25">
      <c r="A142" s="88">
        <v>139</v>
      </c>
      <c r="B142" s="88">
        <v>42</v>
      </c>
      <c r="C142" s="88"/>
      <c r="D142" s="88"/>
      <c r="E142" s="134">
        <v>3</v>
      </c>
      <c r="F142" s="134">
        <v>1619.370256008051</v>
      </c>
      <c r="G142" s="134">
        <v>37.054526435457859</v>
      </c>
      <c r="H142" s="134">
        <v>0</v>
      </c>
      <c r="I142" s="134">
        <v>-6.7199315199413396</v>
      </c>
      <c r="J142" s="134">
        <v>0.82844176147541648</v>
      </c>
      <c r="K142" s="134">
        <v>2.3362057673606742</v>
      </c>
      <c r="L142" s="134">
        <v>11.611344945124481</v>
      </c>
    </row>
    <row r="143" spans="1:12" customFormat="1" x14ac:dyDescent="0.25">
      <c r="A143" s="88">
        <v>140</v>
      </c>
      <c r="B143" s="88">
        <v>43</v>
      </c>
      <c r="C143" s="88"/>
      <c r="D143" s="88"/>
      <c r="E143" s="134">
        <v>3</v>
      </c>
      <c r="F143" s="134">
        <v>1657.926690674909</v>
      </c>
      <c r="G143" s="134">
        <v>37.144384809877387</v>
      </c>
      <c r="H143" s="134">
        <v>0</v>
      </c>
      <c r="I143" s="134">
        <v>-6.7199315199413396</v>
      </c>
      <c r="J143" s="134">
        <v>0.53498170726940186</v>
      </c>
      <c r="K143" s="134">
        <v>1.508648414499713</v>
      </c>
      <c r="L143" s="134">
        <v>6.6191037943140261</v>
      </c>
    </row>
    <row r="144" spans="1:12" customFormat="1" x14ac:dyDescent="0.25">
      <c r="A144" s="88">
        <v>141</v>
      </c>
      <c r="B144" s="88">
        <v>44</v>
      </c>
      <c r="C144" s="88"/>
      <c r="D144" s="88"/>
      <c r="E144" s="134">
        <v>3</v>
      </c>
      <c r="F144" s="134">
        <v>1696.4831253417681</v>
      </c>
      <c r="G144" s="134">
        <v>37.273387790684232</v>
      </c>
      <c r="H144" s="134">
        <v>0</v>
      </c>
      <c r="I144" s="134">
        <v>-6.7199315199413396</v>
      </c>
      <c r="J144" s="134">
        <v>1.043337128353186</v>
      </c>
      <c r="K144" s="134">
        <v>2.942210701955986</v>
      </c>
      <c r="L144" s="134">
        <v>15.058182292475051</v>
      </c>
    </row>
    <row r="145" spans="1:12" customFormat="1" x14ac:dyDescent="0.25">
      <c r="A145" s="88">
        <v>142</v>
      </c>
      <c r="B145" s="88">
        <v>47</v>
      </c>
      <c r="C145" s="88"/>
      <c r="D145" s="88"/>
      <c r="E145" s="134">
        <v>3</v>
      </c>
      <c r="F145" s="134">
        <v>1812.1524293423431</v>
      </c>
      <c r="G145" s="134">
        <v>37.356214691853083</v>
      </c>
      <c r="H145" s="134">
        <v>0</v>
      </c>
      <c r="I145" s="134">
        <v>-6.7199315199413396</v>
      </c>
      <c r="J145" s="134">
        <v>1.4889061813152731</v>
      </c>
      <c r="K145" s="134">
        <v>4.1987154313090702</v>
      </c>
      <c r="L145" s="134">
        <v>22.04206859611935</v>
      </c>
    </row>
    <row r="146" spans="1:12" customFormat="1" x14ac:dyDescent="0.25">
      <c r="A146" s="88">
        <v>143</v>
      </c>
      <c r="B146" s="88">
        <v>49</v>
      </c>
      <c r="C146" s="88"/>
      <c r="D146" s="88"/>
      <c r="E146" s="134">
        <v>3</v>
      </c>
      <c r="F146" s="134">
        <v>1889.265298676059</v>
      </c>
      <c r="G146" s="134">
        <v>37.414462714023969</v>
      </c>
      <c r="H146" s="134">
        <v>0</v>
      </c>
      <c r="I146" s="134">
        <v>-6.7199315199413396</v>
      </c>
      <c r="J146" s="134">
        <v>0.64854494002399632</v>
      </c>
      <c r="K146" s="134">
        <v>1.82889673086767</v>
      </c>
      <c r="L146" s="134">
        <v>8.2096477066490525</v>
      </c>
    </row>
    <row r="147" spans="1:12" customFormat="1" x14ac:dyDescent="0.25">
      <c r="A147" s="88">
        <v>144</v>
      </c>
      <c r="B147" s="88">
        <v>49</v>
      </c>
      <c r="C147" s="88"/>
      <c r="D147" s="88"/>
      <c r="E147" s="134">
        <v>3</v>
      </c>
      <c r="F147" s="134">
        <v>1889.265298676059</v>
      </c>
      <c r="G147" s="134">
        <v>37.54668974912105</v>
      </c>
      <c r="H147" s="134">
        <v>0</v>
      </c>
      <c r="I147" s="134">
        <v>-6.7199315199413396</v>
      </c>
      <c r="J147" s="134">
        <v>0.57628960111818495</v>
      </c>
      <c r="K147" s="134">
        <v>1.625136675153281</v>
      </c>
      <c r="L147" s="134">
        <v>6.9500496559968772</v>
      </c>
    </row>
    <row r="148" spans="1:12" customFormat="1" x14ac:dyDescent="0.25">
      <c r="A148" s="88">
        <v>145</v>
      </c>
      <c r="B148" s="88">
        <v>50</v>
      </c>
      <c r="C148" s="88"/>
      <c r="D148" s="88"/>
      <c r="E148" s="134">
        <v>3</v>
      </c>
      <c r="F148" s="134">
        <v>1927.8217333429179</v>
      </c>
      <c r="G148" s="134">
        <v>37.67165806717734</v>
      </c>
      <c r="H148" s="134">
        <v>0</v>
      </c>
      <c r="I148" s="134">
        <v>-6.7199315199413396</v>
      </c>
      <c r="J148" s="134">
        <v>0.68913752633136127</v>
      </c>
      <c r="K148" s="134">
        <v>1.943367824254439</v>
      </c>
      <c r="L148" s="134">
        <v>8.8462866475303308</v>
      </c>
    </row>
    <row r="149" spans="1:12" customFormat="1" x14ac:dyDescent="0.25">
      <c r="A149" s="88">
        <v>146</v>
      </c>
      <c r="B149" s="88">
        <v>50</v>
      </c>
      <c r="C149" s="88"/>
      <c r="D149" s="88"/>
      <c r="E149" s="134">
        <v>3</v>
      </c>
      <c r="F149" s="134">
        <v>1927.8217333429179</v>
      </c>
      <c r="G149" s="134">
        <v>37.817591656220003</v>
      </c>
      <c r="H149" s="134">
        <v>0</v>
      </c>
      <c r="I149" s="134">
        <v>-6.7199315199413396</v>
      </c>
      <c r="J149" s="134">
        <v>0.38085764799490052</v>
      </c>
      <c r="K149" s="134">
        <v>1.0740185673456191</v>
      </c>
      <c r="L149" s="134">
        <v>3.4034235889533329</v>
      </c>
    </row>
    <row r="150" spans="1:12" customFormat="1" x14ac:dyDescent="0.25">
      <c r="A150" s="88">
        <v>147</v>
      </c>
      <c r="B150" s="88">
        <v>50</v>
      </c>
      <c r="C150" s="88"/>
      <c r="D150" s="88"/>
      <c r="E150" s="134">
        <v>3</v>
      </c>
      <c r="F150" s="134">
        <v>1927.8217333429179</v>
      </c>
      <c r="G150" s="134">
        <v>37.979493385506593</v>
      </c>
      <c r="H150" s="134">
        <v>0</v>
      </c>
      <c r="I150" s="134">
        <v>-6.7199315199413396</v>
      </c>
      <c r="J150" s="134">
        <v>0.46105259917755043</v>
      </c>
      <c r="K150" s="134">
        <v>1.3001683296806921</v>
      </c>
      <c r="L150" s="134">
        <v>4.8398478105510669</v>
      </c>
    </row>
    <row r="151" spans="1:12" customFormat="1" x14ac:dyDescent="0.25">
      <c r="A151" s="88">
        <v>148</v>
      </c>
      <c r="B151" s="88">
        <v>50</v>
      </c>
      <c r="C151" s="88"/>
      <c r="D151" s="88"/>
      <c r="E151" s="134">
        <v>3</v>
      </c>
      <c r="F151" s="134">
        <v>1927.8217333429179</v>
      </c>
      <c r="G151" s="134">
        <v>38.125268481929133</v>
      </c>
      <c r="H151" s="134">
        <v>0</v>
      </c>
      <c r="I151" s="134">
        <v>-6.7199315199413396</v>
      </c>
      <c r="J151" s="134">
        <v>0.44398502866846501</v>
      </c>
      <c r="K151" s="134">
        <v>1.2520377808450709</v>
      </c>
      <c r="L151" s="134">
        <v>4.5363053073734374</v>
      </c>
    </row>
    <row r="152" spans="1:12" customFormat="1" x14ac:dyDescent="0.25">
      <c r="A152" s="88">
        <v>149</v>
      </c>
      <c r="B152" s="88">
        <v>50</v>
      </c>
      <c r="C152" s="88"/>
      <c r="D152" s="88"/>
      <c r="E152" s="134">
        <v>3</v>
      </c>
      <c r="F152" s="134">
        <v>1927.8217333429179</v>
      </c>
      <c r="G152" s="134">
        <v>38.248091807511358</v>
      </c>
      <c r="H152" s="134">
        <v>0</v>
      </c>
      <c r="I152" s="134">
        <v>-6.7199315199413396</v>
      </c>
      <c r="J152" s="134">
        <v>0.43150272786111171</v>
      </c>
      <c r="K152" s="134">
        <v>1.2168376925683351</v>
      </c>
      <c r="L152" s="134">
        <v>4.3140055717105437</v>
      </c>
    </row>
    <row r="153" spans="1:12" customFormat="1" x14ac:dyDescent="0.25">
      <c r="A153" s="88">
        <v>150</v>
      </c>
      <c r="B153" s="88">
        <v>50</v>
      </c>
      <c r="C153" s="88"/>
      <c r="D153" s="88"/>
      <c r="E153" s="134">
        <v>3</v>
      </c>
      <c r="F153" s="134">
        <v>1927.8217333429179</v>
      </c>
      <c r="G153" s="134">
        <v>38.382201795288921</v>
      </c>
      <c r="H153" s="134">
        <v>0</v>
      </c>
      <c r="I153" s="134">
        <v>-6.7199315199413396</v>
      </c>
      <c r="J153" s="134">
        <v>0.49844060542807989</v>
      </c>
      <c r="K153" s="134">
        <v>1.4056025073071849</v>
      </c>
      <c r="L153" s="134">
        <v>5.5067014430529877</v>
      </c>
    </row>
    <row r="154" spans="1:12" customFormat="1" x14ac:dyDescent="0.25">
      <c r="A154" s="88">
        <v>151</v>
      </c>
      <c r="B154" s="88">
        <v>50</v>
      </c>
      <c r="C154" s="88"/>
      <c r="D154" s="88"/>
      <c r="E154" s="134">
        <v>3</v>
      </c>
      <c r="F154" s="134">
        <v>1927.8217333429179</v>
      </c>
      <c r="G154" s="134">
        <v>38.527976891711461</v>
      </c>
      <c r="H154" s="134">
        <v>0</v>
      </c>
      <c r="I154" s="134">
        <v>-6.7199315199413396</v>
      </c>
      <c r="J154" s="134">
        <v>0.24578587944065361</v>
      </c>
      <c r="K154" s="134">
        <v>0.69311618002264297</v>
      </c>
      <c r="L154" s="134">
        <v>0.9588356473961448</v>
      </c>
    </row>
    <row r="155" spans="1:12" customFormat="1" x14ac:dyDescent="0.25">
      <c r="A155" s="88">
        <v>152</v>
      </c>
      <c r="B155" s="88">
        <v>49</v>
      </c>
      <c r="C155" s="88"/>
      <c r="D155" s="88"/>
      <c r="E155" s="134">
        <v>3</v>
      </c>
      <c r="F155" s="134">
        <v>1889.265298676059</v>
      </c>
      <c r="G155" s="134">
        <v>38.702074487784529</v>
      </c>
      <c r="H155" s="134">
        <v>0</v>
      </c>
      <c r="I155" s="134">
        <v>-6.7199315199413396</v>
      </c>
      <c r="J155" s="134">
        <v>0.14845743952607071</v>
      </c>
      <c r="K155" s="134">
        <v>0.41864997946351951</v>
      </c>
      <c r="L155" s="134">
        <v>-0.73789416595391932</v>
      </c>
    </row>
    <row r="156" spans="1:12" customFormat="1" x14ac:dyDescent="0.25">
      <c r="A156" s="88">
        <v>153</v>
      </c>
      <c r="B156" s="88">
        <v>49</v>
      </c>
      <c r="C156" s="88"/>
      <c r="D156" s="88"/>
      <c r="E156" s="134">
        <v>3</v>
      </c>
      <c r="F156" s="134">
        <v>1889.265298676059</v>
      </c>
      <c r="G156" s="134">
        <v>38.862465529912022</v>
      </c>
      <c r="H156" s="134">
        <v>0</v>
      </c>
      <c r="I156" s="134">
        <v>-6.7199315199413396</v>
      </c>
      <c r="J156" s="134">
        <v>0.76207685882888054</v>
      </c>
      <c r="K156" s="134">
        <v>2.1490567418974429</v>
      </c>
      <c r="L156" s="134">
        <v>10.175381226332931</v>
      </c>
    </row>
    <row r="157" spans="1:12" customFormat="1" x14ac:dyDescent="0.25">
      <c r="A157" s="88">
        <v>154</v>
      </c>
      <c r="B157" s="88">
        <v>50</v>
      </c>
      <c r="C157" s="88"/>
      <c r="D157" s="88"/>
      <c r="E157" s="134">
        <v>3</v>
      </c>
      <c r="F157" s="134">
        <v>1927.8217333429179</v>
      </c>
      <c r="G157" s="134">
        <v>38.990085851959059</v>
      </c>
      <c r="H157" s="134">
        <v>0</v>
      </c>
      <c r="I157" s="134">
        <v>-6.7199315199413396</v>
      </c>
      <c r="J157" s="134">
        <v>0.45959561693259099</v>
      </c>
      <c r="K157" s="134">
        <v>1.296059639749906</v>
      </c>
      <c r="L157" s="134">
        <v>4.819521966823558</v>
      </c>
    </row>
    <row r="158" spans="1:12" customFormat="1" x14ac:dyDescent="0.25">
      <c r="A158" s="88">
        <v>155</v>
      </c>
      <c r="B158" s="88">
        <v>49</v>
      </c>
      <c r="C158" s="88"/>
      <c r="D158" s="88"/>
      <c r="E158" s="134">
        <v>3</v>
      </c>
      <c r="F158" s="134">
        <v>1889.265298676059</v>
      </c>
      <c r="G158" s="134">
        <v>39.134080444659659</v>
      </c>
      <c r="H158" s="134">
        <v>0</v>
      </c>
      <c r="I158" s="134">
        <v>-6.7199315199413396</v>
      </c>
      <c r="J158" s="134">
        <v>0</v>
      </c>
      <c r="K158" s="134">
        <v>0</v>
      </c>
      <c r="L158" s="134">
        <v>-2.3433776002107689</v>
      </c>
    </row>
    <row r="159" spans="1:12" customFormat="1" x14ac:dyDescent="0.25">
      <c r="A159" s="88">
        <v>156</v>
      </c>
      <c r="B159" s="88">
        <v>48</v>
      </c>
      <c r="C159" s="88"/>
      <c r="D159" s="88"/>
      <c r="E159" s="134">
        <v>3</v>
      </c>
      <c r="F159" s="134">
        <v>1850.7088640092011</v>
      </c>
      <c r="G159" s="134">
        <v>39.30021028820417</v>
      </c>
      <c r="H159" s="134">
        <v>0</v>
      </c>
      <c r="I159" s="134">
        <v>-6.7199315199413396</v>
      </c>
      <c r="J159" s="134">
        <v>0</v>
      </c>
      <c r="K159" s="134">
        <v>0</v>
      </c>
      <c r="L159" s="134">
        <v>-3.0911987566840171</v>
      </c>
    </row>
    <row r="160" spans="1:12" customFormat="1" x14ac:dyDescent="0.25">
      <c r="A160" s="88">
        <v>157</v>
      </c>
      <c r="B160" s="88">
        <v>46</v>
      </c>
      <c r="C160" s="88"/>
      <c r="D160" s="88"/>
      <c r="E160" s="134">
        <v>3</v>
      </c>
      <c r="F160" s="134">
        <v>1773.595994675484</v>
      </c>
      <c r="G160" s="134">
        <v>39.468580286048542</v>
      </c>
      <c r="H160" s="134">
        <v>0</v>
      </c>
      <c r="I160" s="134">
        <v>-6.7199315199413396</v>
      </c>
      <c r="J160" s="134">
        <v>0</v>
      </c>
      <c r="K160" s="134">
        <v>0</v>
      </c>
      <c r="L160" s="134">
        <v>-2.931928941060284</v>
      </c>
    </row>
    <row r="161" spans="1:12" customFormat="1" x14ac:dyDescent="0.25">
      <c r="A161" s="88">
        <v>158</v>
      </c>
      <c r="B161" s="88">
        <v>45</v>
      </c>
      <c r="C161" s="88"/>
      <c r="D161" s="88"/>
      <c r="E161" s="134">
        <v>3</v>
      </c>
      <c r="F161" s="134">
        <v>1735.039560008626</v>
      </c>
      <c r="G161" s="134">
        <v>39.572454529383201</v>
      </c>
      <c r="H161" s="134">
        <v>0</v>
      </c>
      <c r="I161" s="134">
        <v>-6.7199315199413396</v>
      </c>
      <c r="J161" s="134">
        <v>0.1501663803989701</v>
      </c>
      <c r="K161" s="134">
        <v>0.4234691927250957</v>
      </c>
      <c r="L161" s="134">
        <v>-0.3567517130520273</v>
      </c>
    </row>
    <row r="162" spans="1:12" customFormat="1" x14ac:dyDescent="0.25">
      <c r="A162" s="88">
        <v>159</v>
      </c>
      <c r="B162" s="88">
        <v>44</v>
      </c>
      <c r="C162" s="88"/>
      <c r="D162" s="88"/>
      <c r="E162" s="134">
        <v>3</v>
      </c>
      <c r="F162" s="134">
        <v>1696.4831253417681</v>
      </c>
      <c r="G162" s="134">
        <v>39.675338581225454</v>
      </c>
      <c r="H162" s="134">
        <v>0</v>
      </c>
      <c r="I162" s="134">
        <v>-6.7199315199413396</v>
      </c>
      <c r="J162" s="134">
        <v>0</v>
      </c>
      <c r="K162" s="134">
        <v>0</v>
      </c>
      <c r="L162" s="134">
        <v>-2.7765488957465831</v>
      </c>
    </row>
    <row r="163" spans="1:12" customFormat="1" x14ac:dyDescent="0.25">
      <c r="A163" s="88">
        <v>160</v>
      </c>
      <c r="B163" s="88">
        <v>42</v>
      </c>
      <c r="C163" s="88"/>
      <c r="D163" s="88"/>
      <c r="E163" s="134">
        <v>3</v>
      </c>
      <c r="F163" s="134">
        <v>1619.370256008051</v>
      </c>
      <c r="G163" s="134">
        <v>39.803561966258528</v>
      </c>
      <c r="H163" s="134">
        <v>0</v>
      </c>
      <c r="I163" s="134">
        <v>-6.7199315199413396</v>
      </c>
      <c r="J163" s="134">
        <v>0</v>
      </c>
      <c r="K163" s="134">
        <v>0</v>
      </c>
      <c r="L163" s="134">
        <v>-2.6248895002946471</v>
      </c>
    </row>
    <row r="164" spans="1:12" customFormat="1" x14ac:dyDescent="0.25">
      <c r="A164" s="88">
        <v>161</v>
      </c>
      <c r="B164" s="88">
        <v>39</v>
      </c>
      <c r="C164" s="88"/>
      <c r="D164" s="88"/>
      <c r="E164" s="134">
        <v>3</v>
      </c>
      <c r="F164" s="134">
        <v>1503.700952007476</v>
      </c>
      <c r="G164" s="134">
        <v>39.935155246123173</v>
      </c>
      <c r="H164" s="134">
        <v>0</v>
      </c>
      <c r="I164" s="134">
        <v>-6.7199315199413396</v>
      </c>
      <c r="J164" s="134">
        <v>0</v>
      </c>
      <c r="K164" s="134">
        <v>0</v>
      </c>
      <c r="L164" s="134">
        <v>-2.4040066746269861</v>
      </c>
    </row>
    <row r="165" spans="1:12" customFormat="1" x14ac:dyDescent="0.25">
      <c r="A165" s="88">
        <v>162</v>
      </c>
      <c r="B165" s="88">
        <v>37</v>
      </c>
      <c r="C165" s="88"/>
      <c r="D165" s="88"/>
      <c r="E165" s="134">
        <v>3</v>
      </c>
      <c r="F165" s="134">
        <v>1426.5880826737589</v>
      </c>
      <c r="G165" s="134">
        <v>40.051285511432518</v>
      </c>
      <c r="H165" s="134">
        <v>0</v>
      </c>
      <c r="I165" s="134">
        <v>-6.7199315199413396</v>
      </c>
      <c r="J165" s="134">
        <v>0</v>
      </c>
      <c r="K165" s="134">
        <v>0</v>
      </c>
      <c r="L165" s="134">
        <v>-2.2609090018683222</v>
      </c>
    </row>
    <row r="166" spans="1:12" customFormat="1" x14ac:dyDescent="0.25">
      <c r="A166" s="88">
        <v>163</v>
      </c>
      <c r="B166" s="88">
        <v>35</v>
      </c>
      <c r="C166" s="88"/>
      <c r="D166" s="88"/>
      <c r="E166" s="134">
        <v>3</v>
      </c>
      <c r="F166" s="134">
        <v>1349.475213340042</v>
      </c>
      <c r="G166" s="134">
        <v>40.183313218722724</v>
      </c>
      <c r="H166" s="134">
        <v>0</v>
      </c>
      <c r="I166" s="134">
        <v>-6.7199315199413396</v>
      </c>
      <c r="J166" s="134">
        <v>0</v>
      </c>
      <c r="K166" s="134">
        <v>0</v>
      </c>
      <c r="L166" s="134">
        <v>-2.1209400574025081</v>
      </c>
    </row>
    <row r="167" spans="1:12" customFormat="1" x14ac:dyDescent="0.25">
      <c r="A167" s="88">
        <v>164</v>
      </c>
      <c r="B167" s="88">
        <v>35</v>
      </c>
      <c r="C167" s="88"/>
      <c r="D167" s="88"/>
      <c r="E167" s="134">
        <v>3</v>
      </c>
      <c r="F167" s="134">
        <v>1349.475213340042</v>
      </c>
      <c r="G167" s="134">
        <v>40.318568740314653</v>
      </c>
      <c r="H167" s="134">
        <v>0</v>
      </c>
      <c r="I167" s="134">
        <v>-6.7199315199413396</v>
      </c>
      <c r="J167" s="134">
        <v>0.39541407407982582</v>
      </c>
      <c r="K167" s="134">
        <v>1.115067688905109</v>
      </c>
      <c r="L167" s="134">
        <v>4.6617532028548396</v>
      </c>
    </row>
    <row r="168" spans="1:12" customFormat="1" x14ac:dyDescent="0.25">
      <c r="A168" s="88">
        <v>165</v>
      </c>
      <c r="B168" s="88">
        <v>35</v>
      </c>
      <c r="C168" s="88"/>
      <c r="D168" s="88"/>
      <c r="E168" s="134">
        <v>3</v>
      </c>
      <c r="F168" s="134">
        <v>1349.475213340042</v>
      </c>
      <c r="G168" s="134">
        <v>40.464134432311198</v>
      </c>
      <c r="H168" s="134">
        <v>0</v>
      </c>
      <c r="I168" s="134">
        <v>-6.7199315199413396</v>
      </c>
      <c r="J168" s="134">
        <v>5.7268937744041543E-2</v>
      </c>
      <c r="K168" s="134">
        <v>0.1614984044381971</v>
      </c>
      <c r="L168" s="134">
        <v>-1.2629213765229139</v>
      </c>
    </row>
    <row r="169" spans="1:12" customFormat="1" x14ac:dyDescent="0.25">
      <c r="A169" s="88">
        <v>166</v>
      </c>
      <c r="B169" s="88">
        <v>34</v>
      </c>
      <c r="C169" s="88"/>
      <c r="D169" s="88"/>
      <c r="E169" s="134">
        <v>3</v>
      </c>
      <c r="F169" s="134">
        <v>1310.9187786731841</v>
      </c>
      <c r="G169" s="134">
        <v>40.586783953877891</v>
      </c>
      <c r="H169" s="134">
        <v>0</v>
      </c>
      <c r="I169" s="134">
        <v>-6.7199315199413396</v>
      </c>
      <c r="J169" s="134">
        <v>0.26538987654413038</v>
      </c>
      <c r="K169" s="134">
        <v>0.74839945185444767</v>
      </c>
      <c r="L169" s="134">
        <v>2.4839796080741938</v>
      </c>
    </row>
    <row r="170" spans="1:12" customFormat="1" x14ac:dyDescent="0.25">
      <c r="A170" s="88">
        <v>167</v>
      </c>
      <c r="B170" s="88">
        <v>35</v>
      </c>
      <c r="C170" s="88"/>
      <c r="D170" s="88"/>
      <c r="E170" s="134">
        <v>3</v>
      </c>
      <c r="F170" s="134">
        <v>1349.475213340042</v>
      </c>
      <c r="G170" s="134">
        <v>40.702495730730448</v>
      </c>
      <c r="H170" s="134">
        <v>0</v>
      </c>
      <c r="I170" s="134">
        <v>-6.7199315199413396</v>
      </c>
      <c r="J170" s="134">
        <v>0.47357610029855979</v>
      </c>
      <c r="K170" s="134">
        <v>1.3354846028419389</v>
      </c>
      <c r="L170" s="134">
        <v>5.9834557935414123</v>
      </c>
    </row>
    <row r="171" spans="1:12" customFormat="1" x14ac:dyDescent="0.25">
      <c r="A171" s="88">
        <v>168</v>
      </c>
      <c r="B171" s="88">
        <v>35</v>
      </c>
      <c r="C171" s="88"/>
      <c r="D171" s="88"/>
      <c r="E171" s="134">
        <v>3</v>
      </c>
      <c r="F171" s="134">
        <v>1349.475213340042</v>
      </c>
      <c r="G171" s="134">
        <v>40.853916848195517</v>
      </c>
      <c r="H171" s="134">
        <v>0</v>
      </c>
      <c r="I171" s="134">
        <v>-6.7199315199413396</v>
      </c>
      <c r="J171" s="134">
        <v>0.21678906695370989</v>
      </c>
      <c r="K171" s="134">
        <v>0.61134516880946199</v>
      </c>
      <c r="L171" s="134">
        <v>1.576785039435731</v>
      </c>
    </row>
    <row r="172" spans="1:12" customFormat="1" x14ac:dyDescent="0.25">
      <c r="A172" s="88">
        <v>169</v>
      </c>
      <c r="B172" s="88">
        <v>35</v>
      </c>
      <c r="C172" s="88"/>
      <c r="D172" s="88"/>
      <c r="E172" s="134">
        <v>3</v>
      </c>
      <c r="F172" s="134">
        <v>1349.475213340042</v>
      </c>
      <c r="G172" s="134">
        <v>40.99796457896413</v>
      </c>
      <c r="H172" s="134">
        <v>0</v>
      </c>
      <c r="I172" s="134">
        <v>-6.7199315199413396</v>
      </c>
      <c r="J172" s="134">
        <v>0.28442838314041707</v>
      </c>
      <c r="K172" s="134">
        <v>0.80208804045597626</v>
      </c>
      <c r="L172" s="134">
        <v>2.7575392986325702</v>
      </c>
    </row>
    <row r="173" spans="1:12" customFormat="1" x14ac:dyDescent="0.25">
      <c r="A173" s="88">
        <v>170</v>
      </c>
      <c r="B173" s="88">
        <v>35</v>
      </c>
      <c r="C173" s="88"/>
      <c r="D173" s="88"/>
      <c r="E173" s="134">
        <v>3</v>
      </c>
      <c r="F173" s="134">
        <v>1349.475213340042</v>
      </c>
      <c r="G173" s="134">
        <v>41.138946809748987</v>
      </c>
      <c r="H173" s="134">
        <v>0</v>
      </c>
      <c r="I173" s="134">
        <v>-6.7199315199413396</v>
      </c>
      <c r="J173" s="134">
        <v>0.26615074287970181</v>
      </c>
      <c r="K173" s="134">
        <v>0.75054509492075905</v>
      </c>
      <c r="L173" s="134">
        <v>2.4404697859046118</v>
      </c>
    </row>
    <row r="174" spans="1:12" customFormat="1" x14ac:dyDescent="0.25">
      <c r="A174" s="88">
        <v>171</v>
      </c>
      <c r="B174" s="88">
        <v>35</v>
      </c>
      <c r="C174" s="88"/>
      <c r="D174" s="88"/>
      <c r="E174" s="134">
        <v>3</v>
      </c>
      <c r="F174" s="134">
        <v>1349.475213340042</v>
      </c>
      <c r="G174" s="134">
        <v>41.263230963766937</v>
      </c>
      <c r="H174" s="134">
        <v>0</v>
      </c>
      <c r="I174" s="134">
        <v>-6.7199315199413396</v>
      </c>
      <c r="J174" s="134">
        <v>0.27115387481292003</v>
      </c>
      <c r="K174" s="134">
        <v>0.76465392697243439</v>
      </c>
      <c r="L174" s="134">
        <v>2.5279324241775298</v>
      </c>
    </row>
    <row r="175" spans="1:12" customFormat="1" x14ac:dyDescent="0.25">
      <c r="A175" s="88">
        <v>172</v>
      </c>
      <c r="B175" s="88">
        <v>35</v>
      </c>
      <c r="C175" s="88"/>
      <c r="D175" s="88"/>
      <c r="E175" s="134">
        <v>3</v>
      </c>
      <c r="F175" s="134">
        <v>1349.475213340042</v>
      </c>
      <c r="G175" s="134">
        <v>41.381261423711493</v>
      </c>
      <c r="H175" s="134">
        <v>0</v>
      </c>
      <c r="I175" s="134">
        <v>-6.7199315199413396</v>
      </c>
      <c r="J175" s="134">
        <v>0.26924150836787158</v>
      </c>
      <c r="K175" s="134">
        <v>0.75926105359739793</v>
      </c>
      <c r="L175" s="134">
        <v>2.495089984459046</v>
      </c>
    </row>
    <row r="176" spans="1:12" customFormat="1" x14ac:dyDescent="0.25">
      <c r="A176" s="88">
        <v>173</v>
      </c>
      <c r="B176" s="88">
        <v>35</v>
      </c>
      <c r="C176" s="88"/>
      <c r="D176" s="88"/>
      <c r="E176" s="134">
        <v>3</v>
      </c>
      <c r="F176" s="134">
        <v>1349.475213340042</v>
      </c>
      <c r="G176" s="134">
        <v>41.386490758922037</v>
      </c>
      <c r="H176" s="134">
        <v>0</v>
      </c>
      <c r="I176" s="134">
        <v>-6.7199315199413396</v>
      </c>
      <c r="J176" s="134">
        <v>0.27176192731361171</v>
      </c>
      <c r="K176" s="134">
        <v>0.76636863502438501</v>
      </c>
      <c r="L176" s="134">
        <v>2.5389356963989642</v>
      </c>
    </row>
    <row r="177" spans="1:12" customFormat="1" x14ac:dyDescent="0.25">
      <c r="A177" s="88">
        <v>174</v>
      </c>
      <c r="B177" s="88">
        <v>35</v>
      </c>
      <c r="C177" s="88"/>
      <c r="D177" s="88"/>
      <c r="E177" s="134">
        <v>3</v>
      </c>
      <c r="F177" s="134">
        <v>1349.475213340042</v>
      </c>
      <c r="G177" s="134">
        <v>41.504521218866593</v>
      </c>
      <c r="H177" s="134">
        <v>0</v>
      </c>
      <c r="I177" s="134">
        <v>-6.7199315199413396</v>
      </c>
      <c r="J177" s="134">
        <v>0.2635415282290719</v>
      </c>
      <c r="K177" s="134">
        <v>0.74318710960598267</v>
      </c>
      <c r="L177" s="134">
        <v>2.396333880671182</v>
      </c>
    </row>
    <row r="178" spans="1:12" customFormat="1" x14ac:dyDescent="0.25">
      <c r="A178" s="88">
        <v>175</v>
      </c>
      <c r="B178" s="88">
        <v>35</v>
      </c>
      <c r="C178" s="88"/>
      <c r="D178" s="88"/>
      <c r="E178" s="134">
        <v>3</v>
      </c>
      <c r="F178" s="134">
        <v>1349.475213340042</v>
      </c>
      <c r="G178" s="134">
        <v>41.632823676389393</v>
      </c>
      <c r="H178" s="134">
        <v>0</v>
      </c>
      <c r="I178" s="134">
        <v>-6.7199315199413396</v>
      </c>
      <c r="J178" s="134">
        <v>0.29383677999403662</v>
      </c>
      <c r="K178" s="134">
        <v>0.82861971958318303</v>
      </c>
      <c r="L178" s="134">
        <v>2.9228340280143832</v>
      </c>
    </row>
    <row r="179" spans="1:12" customFormat="1" x14ac:dyDescent="0.25">
      <c r="A179" s="88">
        <v>176</v>
      </c>
      <c r="B179" s="88">
        <v>35</v>
      </c>
      <c r="C179" s="88"/>
      <c r="D179" s="88"/>
      <c r="E179" s="134">
        <v>3</v>
      </c>
      <c r="F179" s="134">
        <v>1349.475213340042</v>
      </c>
      <c r="G179" s="134">
        <v>41.777824210679107</v>
      </c>
      <c r="H179" s="134">
        <v>0</v>
      </c>
      <c r="I179" s="134">
        <v>-6.7199315199413396</v>
      </c>
      <c r="J179" s="134">
        <v>0.19559274295839499</v>
      </c>
      <c r="K179" s="134">
        <v>0.55157153514267399</v>
      </c>
      <c r="L179" s="134">
        <v>1.2073127030056181</v>
      </c>
    </row>
    <row r="180" spans="1:12" customFormat="1" x14ac:dyDescent="0.25">
      <c r="A180" s="88">
        <v>177</v>
      </c>
      <c r="B180" s="88">
        <v>34</v>
      </c>
      <c r="C180" s="88"/>
      <c r="D180" s="88"/>
      <c r="E180" s="134">
        <v>2</v>
      </c>
      <c r="F180" s="134">
        <v>2094.801508923053</v>
      </c>
      <c r="G180" s="134">
        <v>41.911359234358869</v>
      </c>
      <c r="H180" s="134">
        <v>0</v>
      </c>
      <c r="I180" s="134">
        <v>-6.7199315199413396</v>
      </c>
      <c r="J180" s="134">
        <v>0</v>
      </c>
      <c r="K180" s="134">
        <v>0</v>
      </c>
      <c r="L180" s="134">
        <v>-3.6229137714555439</v>
      </c>
    </row>
    <row r="181" spans="1:12" customFormat="1" x14ac:dyDescent="0.25">
      <c r="A181" s="88">
        <v>178</v>
      </c>
      <c r="B181" s="88">
        <v>32</v>
      </c>
      <c r="C181" s="88"/>
      <c r="D181" s="88"/>
      <c r="E181" s="134">
        <v>2</v>
      </c>
      <c r="F181" s="134">
        <v>1971.577890751108</v>
      </c>
      <c r="G181" s="134">
        <v>42.066865268047771</v>
      </c>
      <c r="H181" s="134">
        <v>0</v>
      </c>
      <c r="I181" s="134">
        <v>-6.7199315199413396</v>
      </c>
      <c r="J181" s="134">
        <v>0</v>
      </c>
      <c r="K181" s="134">
        <v>0</v>
      </c>
      <c r="L181" s="134">
        <v>-3.3490744418635159</v>
      </c>
    </row>
    <row r="182" spans="1:12" customFormat="1" x14ac:dyDescent="0.25">
      <c r="A182" s="88">
        <v>179</v>
      </c>
      <c r="B182" s="88">
        <v>30</v>
      </c>
      <c r="C182" s="88"/>
      <c r="D182" s="88"/>
      <c r="E182" s="134">
        <v>2</v>
      </c>
      <c r="F182" s="134">
        <v>1848.354272579164</v>
      </c>
      <c r="G182" s="134">
        <v>42.257033261629402</v>
      </c>
      <c r="H182" s="134">
        <v>0</v>
      </c>
      <c r="I182" s="134">
        <v>-6.7199315199413396</v>
      </c>
      <c r="J182" s="134">
        <v>0</v>
      </c>
      <c r="K182" s="134">
        <v>0</v>
      </c>
      <c r="L182" s="134">
        <v>-3.0862763404170401</v>
      </c>
    </row>
    <row r="183" spans="1:12" customFormat="1" x14ac:dyDescent="0.25">
      <c r="A183" s="88">
        <v>180</v>
      </c>
      <c r="B183" s="88">
        <v>27</v>
      </c>
      <c r="C183" s="88"/>
      <c r="D183" s="88"/>
      <c r="E183" s="134">
        <v>2</v>
      </c>
      <c r="F183" s="134">
        <v>1663.518845321247</v>
      </c>
      <c r="G183" s="134">
        <v>42.444268923170711</v>
      </c>
      <c r="H183" s="134">
        <v>0</v>
      </c>
      <c r="I183" s="134">
        <v>-6.7199315199413396</v>
      </c>
      <c r="J183" s="134">
        <v>0</v>
      </c>
      <c r="K183" s="134">
        <v>0</v>
      </c>
      <c r="L183" s="134">
        <v>-2.7112719481097058</v>
      </c>
    </row>
    <row r="184" spans="1:12" customFormat="1" x14ac:dyDescent="0.25">
      <c r="A184" s="88">
        <v>181</v>
      </c>
      <c r="B184" s="88">
        <v>24</v>
      </c>
      <c r="C184" s="88"/>
      <c r="D184" s="88"/>
      <c r="E184" s="134">
        <v>2</v>
      </c>
      <c r="F184" s="134">
        <v>1478.6834180633309</v>
      </c>
      <c r="G184" s="134">
        <v>42.600656936354717</v>
      </c>
      <c r="H184" s="134">
        <v>0</v>
      </c>
      <c r="I184" s="134">
        <v>-6.7199315199413396</v>
      </c>
      <c r="J184" s="134">
        <v>0</v>
      </c>
      <c r="K184" s="134">
        <v>0</v>
      </c>
      <c r="L184" s="134">
        <v>-2.35722863735994</v>
      </c>
    </row>
    <row r="185" spans="1:12" customFormat="1" x14ac:dyDescent="0.25">
      <c r="A185" s="88">
        <v>182</v>
      </c>
      <c r="B185" s="88">
        <v>20</v>
      </c>
      <c r="C185" s="88"/>
      <c r="D185" s="88"/>
      <c r="E185" s="134">
        <v>2</v>
      </c>
      <c r="F185" s="134">
        <v>1232.2361817194419</v>
      </c>
      <c r="G185" s="134">
        <v>42.727135159559559</v>
      </c>
      <c r="H185" s="134">
        <v>0</v>
      </c>
      <c r="I185" s="134">
        <v>-6.7199315199413396</v>
      </c>
      <c r="J185" s="134">
        <v>0</v>
      </c>
      <c r="K185" s="134">
        <v>0</v>
      </c>
      <c r="L185" s="134">
        <v>-1.913751568799513</v>
      </c>
    </row>
    <row r="186" spans="1:12" customFormat="1" x14ac:dyDescent="0.25">
      <c r="A186" s="88">
        <v>183</v>
      </c>
      <c r="B186" s="88">
        <v>16</v>
      </c>
      <c r="C186" s="88"/>
      <c r="D186" s="88"/>
      <c r="E186" s="134">
        <v>2</v>
      </c>
      <c r="F186" s="134">
        <v>985.78894537555379</v>
      </c>
      <c r="G186" s="134">
        <v>42.882519446625338</v>
      </c>
      <c r="H186" s="134">
        <v>0</v>
      </c>
      <c r="I186" s="134">
        <v>-6.7199315199413396</v>
      </c>
      <c r="J186" s="134">
        <v>0</v>
      </c>
      <c r="K186" s="134">
        <v>0</v>
      </c>
      <c r="L186" s="134">
        <v>-1.497877570602961</v>
      </c>
    </row>
    <row r="187" spans="1:12" customFormat="1" x14ac:dyDescent="0.25">
      <c r="A187" s="88">
        <v>184</v>
      </c>
      <c r="B187" s="88">
        <v>14</v>
      </c>
      <c r="C187" s="88"/>
      <c r="D187" s="88"/>
      <c r="E187" s="134">
        <v>2</v>
      </c>
      <c r="F187" s="134">
        <v>862.56532720360974</v>
      </c>
      <c r="G187" s="134">
        <v>42.963600339169083</v>
      </c>
      <c r="H187" s="134">
        <v>0</v>
      </c>
      <c r="I187" s="134">
        <v>-6.7199315199413396</v>
      </c>
      <c r="J187" s="134">
        <v>5.2389464881552068E-3</v>
      </c>
      <c r="K187" s="134">
        <v>1.477382909659768E-2</v>
      </c>
      <c r="L187" s="134">
        <v>-1.298566530993396</v>
      </c>
    </row>
    <row r="188" spans="1:12" customFormat="1" x14ac:dyDescent="0.25">
      <c r="A188" s="88">
        <v>185</v>
      </c>
      <c r="B188" s="88">
        <v>12</v>
      </c>
      <c r="C188" s="88"/>
      <c r="D188" s="88"/>
      <c r="E188" s="134">
        <v>2</v>
      </c>
      <c r="F188" s="134">
        <v>800</v>
      </c>
      <c r="G188" s="134">
        <v>43.023341668203642</v>
      </c>
      <c r="H188" s="134">
        <v>0</v>
      </c>
      <c r="I188" s="134">
        <v>-6.7199315199413396</v>
      </c>
      <c r="J188" s="134">
        <v>9.0312657818859096E-2</v>
      </c>
      <c r="K188" s="134">
        <v>0.25468169504918259</v>
      </c>
      <c r="L188" s="134">
        <v>-1.199261037368889</v>
      </c>
    </row>
    <row r="189" spans="1:12" customFormat="1" x14ac:dyDescent="0.25">
      <c r="A189" s="88">
        <v>186</v>
      </c>
      <c r="B189" s="88">
        <v>8</v>
      </c>
      <c r="C189" s="88"/>
      <c r="D189" s="88"/>
      <c r="E189" s="134">
        <v>2</v>
      </c>
      <c r="F189" s="134">
        <v>800</v>
      </c>
      <c r="G189" s="134">
        <v>43.077435201714692</v>
      </c>
      <c r="H189" s="134">
        <v>0</v>
      </c>
      <c r="I189" s="134">
        <v>-6.7199315199413396</v>
      </c>
      <c r="J189" s="134">
        <v>9.0305252974174882E-2</v>
      </c>
      <c r="K189" s="134">
        <v>0.25466081338717322</v>
      </c>
      <c r="L189" s="134">
        <v>-1.199261037368889</v>
      </c>
    </row>
    <row r="190" spans="1:12" customFormat="1" x14ac:dyDescent="0.25">
      <c r="A190" s="88">
        <v>187</v>
      </c>
      <c r="B190" s="88">
        <v>5</v>
      </c>
      <c r="C190" s="88"/>
      <c r="D190" s="88"/>
      <c r="E190" s="134">
        <v>2</v>
      </c>
      <c r="F190" s="134">
        <v>800</v>
      </c>
      <c r="G190" s="134">
        <v>43.140764159627892</v>
      </c>
      <c r="H190" s="134">
        <v>0</v>
      </c>
      <c r="I190" s="134">
        <v>-6.7199315199413396</v>
      </c>
      <c r="J190" s="134">
        <v>9.0296586276857618E-2</v>
      </c>
      <c r="K190" s="134">
        <v>0.25463637330073852</v>
      </c>
      <c r="L190" s="134">
        <v>-1.199261037368889</v>
      </c>
    </row>
    <row r="191" spans="1:12" customFormat="1" x14ac:dyDescent="0.25">
      <c r="A191" s="88">
        <v>188</v>
      </c>
      <c r="B191" s="88">
        <v>1</v>
      </c>
      <c r="C191" s="88"/>
      <c r="D191" s="88"/>
      <c r="E191" s="134">
        <v>2</v>
      </c>
      <c r="F191" s="134">
        <v>800</v>
      </c>
      <c r="G191" s="134">
        <v>43.204093117541078</v>
      </c>
      <c r="H191" s="134">
        <v>0</v>
      </c>
      <c r="I191" s="134">
        <v>-6.7199315199413396</v>
      </c>
      <c r="J191" s="134">
        <v>9.0287922146972302E-2</v>
      </c>
      <c r="K191" s="134">
        <v>0.25461194045446189</v>
      </c>
      <c r="L191" s="134">
        <v>0.32753618586961453</v>
      </c>
    </row>
    <row r="192" spans="1:12" customFormat="1" x14ac:dyDescent="0.25">
      <c r="A192" s="88">
        <v>189</v>
      </c>
      <c r="B192" s="88">
        <v>0</v>
      </c>
      <c r="C192" s="88"/>
      <c r="D192" s="88"/>
      <c r="E192" s="134">
        <v>0</v>
      </c>
      <c r="F192" s="134">
        <v>0</v>
      </c>
      <c r="G192" s="134">
        <v>43.271815620973967</v>
      </c>
      <c r="H192" s="134">
        <v>0</v>
      </c>
      <c r="I192" s="134">
        <v>-3.1029485636939911</v>
      </c>
      <c r="J192" s="134">
        <v>0</v>
      </c>
      <c r="K192" s="134">
        <v>0</v>
      </c>
      <c r="L192" s="134">
        <v>0.28564828382175061</v>
      </c>
    </row>
    <row r="193" spans="1:12" customFormat="1" x14ac:dyDescent="0.25">
      <c r="A193" s="88">
        <v>190</v>
      </c>
      <c r="B193" s="88">
        <v>0</v>
      </c>
      <c r="C193" s="88"/>
      <c r="D193" s="88"/>
      <c r="E193" s="134">
        <v>0</v>
      </c>
      <c r="F193" s="134">
        <v>0</v>
      </c>
      <c r="G193" s="134">
        <v>43.327450561931663</v>
      </c>
      <c r="H193" s="134">
        <v>0</v>
      </c>
      <c r="I193" s="134">
        <v>-3.1029485636939911</v>
      </c>
      <c r="J193" s="134">
        <v>0</v>
      </c>
      <c r="K193" s="134">
        <v>0</v>
      </c>
      <c r="L193" s="134">
        <v>0</v>
      </c>
    </row>
    <row r="194" spans="1:12" customFormat="1" x14ac:dyDescent="0.25">
      <c r="A194" s="88">
        <v>191</v>
      </c>
      <c r="B194" s="88">
        <v>0</v>
      </c>
      <c r="C194" s="88"/>
      <c r="D194" s="88"/>
      <c r="E194" s="134">
        <v>0</v>
      </c>
      <c r="F194" s="134">
        <v>0</v>
      </c>
      <c r="G194" s="134">
        <v>43.37683180881595</v>
      </c>
      <c r="H194" s="134">
        <v>0</v>
      </c>
      <c r="I194" s="134">
        <v>-3.1029485636939911</v>
      </c>
      <c r="J194" s="134">
        <v>0</v>
      </c>
      <c r="K194" s="134">
        <v>0</v>
      </c>
      <c r="L194" s="134">
        <v>0</v>
      </c>
    </row>
    <row r="195" spans="1:12" customFormat="1" x14ac:dyDescent="0.25">
      <c r="A195" s="88">
        <v>192</v>
      </c>
      <c r="B195" s="88">
        <v>0</v>
      </c>
      <c r="C195" s="88"/>
      <c r="D195" s="88"/>
      <c r="E195" s="134">
        <v>0</v>
      </c>
      <c r="F195" s="134">
        <v>0</v>
      </c>
      <c r="G195" s="134">
        <v>43.445374194486867</v>
      </c>
      <c r="H195" s="134">
        <v>0</v>
      </c>
      <c r="I195" s="134">
        <v>-3.1029485636939911</v>
      </c>
      <c r="J195" s="134">
        <v>0</v>
      </c>
      <c r="K195" s="134">
        <v>0</v>
      </c>
      <c r="L195" s="134">
        <v>0</v>
      </c>
    </row>
    <row r="196" spans="1:12" customFormat="1" x14ac:dyDescent="0.25">
      <c r="A196" s="88">
        <v>193</v>
      </c>
      <c r="B196" s="88">
        <v>0</v>
      </c>
      <c r="C196" s="88"/>
      <c r="D196" s="88"/>
      <c r="E196" s="134">
        <v>0</v>
      </c>
      <c r="F196" s="134">
        <v>0</v>
      </c>
      <c r="G196" s="134">
        <v>43.494755441371161</v>
      </c>
      <c r="H196" s="134">
        <v>0</v>
      </c>
      <c r="I196" s="134">
        <v>-3.1029485636939911</v>
      </c>
      <c r="J196" s="134">
        <v>0</v>
      </c>
      <c r="K196" s="134">
        <v>0</v>
      </c>
      <c r="L196" s="134">
        <v>0</v>
      </c>
    </row>
    <row r="197" spans="1:12" customFormat="1" x14ac:dyDescent="0.25">
      <c r="A197" s="88">
        <v>194</v>
      </c>
      <c r="B197" s="88">
        <v>0</v>
      </c>
      <c r="C197" s="88"/>
      <c r="D197" s="88"/>
      <c r="E197" s="134">
        <v>0</v>
      </c>
      <c r="F197" s="134">
        <v>0</v>
      </c>
      <c r="G197" s="134">
        <v>43.544136688255463</v>
      </c>
      <c r="H197" s="134">
        <v>0</v>
      </c>
      <c r="I197" s="134">
        <v>-3.1029485636939911</v>
      </c>
      <c r="J197" s="134">
        <v>0</v>
      </c>
      <c r="K197" s="134">
        <v>0</v>
      </c>
      <c r="L197" s="134">
        <v>0</v>
      </c>
    </row>
    <row r="198" spans="1:12" customFormat="1" x14ac:dyDescent="0.25">
      <c r="A198" s="88">
        <v>195</v>
      </c>
      <c r="B198" s="88">
        <v>0</v>
      </c>
      <c r="C198" s="88"/>
      <c r="D198" s="88"/>
      <c r="E198" s="134">
        <v>0</v>
      </c>
      <c r="F198" s="134">
        <v>0</v>
      </c>
      <c r="G198" s="134">
        <v>43.593517935139751</v>
      </c>
      <c r="H198" s="134">
        <v>0</v>
      </c>
      <c r="I198" s="134">
        <v>-3.1029485636939911</v>
      </c>
      <c r="J198" s="134">
        <v>0</v>
      </c>
      <c r="K198" s="134">
        <v>0</v>
      </c>
      <c r="L198" s="134">
        <v>0</v>
      </c>
    </row>
    <row r="199" spans="1:12" customFormat="1" x14ac:dyDescent="0.25">
      <c r="A199" s="88">
        <v>196</v>
      </c>
      <c r="B199" s="88">
        <v>0</v>
      </c>
      <c r="C199" s="88"/>
      <c r="D199" s="88"/>
      <c r="E199" s="134">
        <v>0</v>
      </c>
      <c r="F199" s="134">
        <v>0</v>
      </c>
      <c r="G199" s="134">
        <v>43.642899182024053</v>
      </c>
      <c r="H199" s="134">
        <v>0</v>
      </c>
      <c r="I199" s="134">
        <v>-3.1029485636939911</v>
      </c>
      <c r="J199" s="134">
        <v>0</v>
      </c>
      <c r="K199" s="134">
        <v>0</v>
      </c>
      <c r="L199" s="134">
        <v>0</v>
      </c>
    </row>
    <row r="200" spans="1:12" customFormat="1" x14ac:dyDescent="0.25">
      <c r="A200" s="88">
        <v>197</v>
      </c>
      <c r="B200" s="88">
        <v>0</v>
      </c>
      <c r="C200" s="88"/>
      <c r="D200" s="88"/>
      <c r="E200" s="134">
        <v>0</v>
      </c>
      <c r="F200" s="134">
        <v>0</v>
      </c>
      <c r="G200" s="134">
        <v>43.69228042890834</v>
      </c>
      <c r="H200" s="134">
        <v>0</v>
      </c>
      <c r="I200" s="134">
        <v>-3.1029485636939911</v>
      </c>
      <c r="J200" s="134">
        <v>0</v>
      </c>
      <c r="K200" s="134">
        <v>0</v>
      </c>
      <c r="L200" s="134">
        <v>0</v>
      </c>
    </row>
    <row r="201" spans="1:12" customFormat="1" x14ac:dyDescent="0.25">
      <c r="A201" s="88">
        <v>198</v>
      </c>
      <c r="B201" s="88">
        <v>0</v>
      </c>
      <c r="C201" s="88"/>
      <c r="D201" s="88"/>
      <c r="E201" s="134">
        <v>0</v>
      </c>
      <c r="F201" s="134">
        <v>0</v>
      </c>
      <c r="G201" s="134">
        <v>43.741661675792628</v>
      </c>
      <c r="H201" s="134">
        <v>0</v>
      </c>
      <c r="I201" s="134">
        <v>-3.1029485636939911</v>
      </c>
      <c r="J201" s="134">
        <v>0</v>
      </c>
      <c r="K201" s="134">
        <v>0</v>
      </c>
      <c r="L201" s="134">
        <v>0</v>
      </c>
    </row>
    <row r="202" spans="1:12" customFormat="1" x14ac:dyDescent="0.25">
      <c r="A202" s="88">
        <v>199</v>
      </c>
      <c r="B202" s="88">
        <v>0</v>
      </c>
      <c r="C202" s="88"/>
      <c r="D202" s="88"/>
      <c r="E202" s="134">
        <v>0</v>
      </c>
      <c r="F202" s="134">
        <v>0</v>
      </c>
      <c r="G202" s="134">
        <v>43.79104292267693</v>
      </c>
      <c r="H202" s="134">
        <v>0</v>
      </c>
      <c r="I202" s="134">
        <v>-3.1029485636939911</v>
      </c>
      <c r="J202" s="134">
        <v>0</v>
      </c>
      <c r="K202" s="134">
        <v>0</v>
      </c>
      <c r="L202" s="134">
        <v>0</v>
      </c>
    </row>
    <row r="203" spans="1:12" customFormat="1" x14ac:dyDescent="0.25">
      <c r="A203" s="88">
        <v>200</v>
      </c>
      <c r="B203" s="88">
        <v>0</v>
      </c>
      <c r="C203" s="88"/>
      <c r="D203" s="88"/>
      <c r="E203" s="134">
        <v>0</v>
      </c>
      <c r="F203" s="134">
        <v>0</v>
      </c>
      <c r="G203" s="134">
        <v>43.840424169561217</v>
      </c>
      <c r="H203" s="134">
        <v>0</v>
      </c>
      <c r="I203" s="134">
        <v>-3.1029485636939911</v>
      </c>
      <c r="J203" s="134">
        <v>0</v>
      </c>
      <c r="K203" s="134">
        <v>0</v>
      </c>
      <c r="L203" s="134">
        <v>0</v>
      </c>
    </row>
    <row r="204" spans="1:12" customFormat="1" x14ac:dyDescent="0.25">
      <c r="A204" s="88">
        <v>201</v>
      </c>
      <c r="B204" s="88">
        <v>0</v>
      </c>
      <c r="C204" s="88"/>
      <c r="D204" s="88"/>
      <c r="E204" s="134">
        <v>0</v>
      </c>
      <c r="F204" s="134">
        <v>0</v>
      </c>
      <c r="G204" s="134">
        <v>43.889805416445519</v>
      </c>
      <c r="H204" s="134">
        <v>0</v>
      </c>
      <c r="I204" s="134">
        <v>-3.1029485636939911</v>
      </c>
      <c r="J204" s="134">
        <v>0</v>
      </c>
      <c r="K204" s="134">
        <v>0</v>
      </c>
      <c r="L204" s="134">
        <v>0</v>
      </c>
    </row>
    <row r="205" spans="1:12" customFormat="1" x14ac:dyDescent="0.25">
      <c r="A205" s="88">
        <v>202</v>
      </c>
      <c r="B205" s="88">
        <v>0</v>
      </c>
      <c r="C205" s="88"/>
      <c r="D205" s="88"/>
      <c r="E205" s="134">
        <v>0</v>
      </c>
      <c r="F205" s="134">
        <v>0</v>
      </c>
      <c r="G205" s="134">
        <v>43.939186663329806</v>
      </c>
      <c r="H205" s="134">
        <v>0</v>
      </c>
      <c r="I205" s="134">
        <v>-3.1029485636939911</v>
      </c>
      <c r="J205" s="134">
        <v>0</v>
      </c>
      <c r="K205" s="134">
        <v>0</v>
      </c>
      <c r="L205" s="134">
        <v>0</v>
      </c>
    </row>
    <row r="206" spans="1:12" customFormat="1" x14ac:dyDescent="0.25">
      <c r="A206" s="88">
        <v>203</v>
      </c>
      <c r="B206" s="88">
        <v>0</v>
      </c>
      <c r="C206" s="88"/>
      <c r="D206" s="88"/>
      <c r="E206" s="134">
        <v>0</v>
      </c>
      <c r="F206" s="134">
        <v>0</v>
      </c>
      <c r="G206" s="134">
        <v>43.988567910214108</v>
      </c>
      <c r="H206" s="134">
        <v>0</v>
      </c>
      <c r="I206" s="134">
        <v>-3.1029485636939911</v>
      </c>
      <c r="J206" s="134">
        <v>0</v>
      </c>
      <c r="K206" s="134">
        <v>0</v>
      </c>
      <c r="L206" s="134">
        <v>0</v>
      </c>
    </row>
    <row r="207" spans="1:12" customFormat="1" x14ac:dyDescent="0.25">
      <c r="A207" s="88">
        <v>204</v>
      </c>
      <c r="B207" s="88">
        <v>0</v>
      </c>
      <c r="C207" s="88"/>
      <c r="D207" s="88"/>
      <c r="E207" s="134">
        <v>0</v>
      </c>
      <c r="F207" s="134">
        <v>0</v>
      </c>
      <c r="G207" s="134">
        <v>44.044202851171796</v>
      </c>
      <c r="H207" s="134">
        <v>0</v>
      </c>
      <c r="I207" s="134">
        <v>-3.1029485636939911</v>
      </c>
      <c r="J207" s="134">
        <v>0</v>
      </c>
      <c r="K207" s="134">
        <v>0</v>
      </c>
      <c r="L207" s="134">
        <v>0.28564828382175061</v>
      </c>
    </row>
    <row r="208" spans="1:12" customFormat="1" x14ac:dyDescent="0.25">
      <c r="A208" s="88">
        <v>205</v>
      </c>
      <c r="B208" s="88">
        <v>0</v>
      </c>
      <c r="C208" s="88"/>
      <c r="D208" s="88"/>
      <c r="E208" s="134">
        <v>1</v>
      </c>
      <c r="F208" s="134">
        <v>800</v>
      </c>
      <c r="G208" s="134">
        <v>44.116535868896413</v>
      </c>
      <c r="H208" s="134">
        <v>0</v>
      </c>
      <c r="I208" s="134">
        <v>-6.7199315199413396</v>
      </c>
      <c r="J208" s="134">
        <v>9.0163373693674081E-2</v>
      </c>
      <c r="K208" s="134">
        <v>0.25426071381616089</v>
      </c>
      <c r="L208" s="134">
        <v>0.32753618586961453</v>
      </c>
    </row>
    <row r="209" spans="1:12" customFormat="1" x14ac:dyDescent="0.25">
      <c r="A209" s="88">
        <v>206</v>
      </c>
      <c r="B209" s="88">
        <v>0</v>
      </c>
      <c r="C209" s="88"/>
      <c r="D209" s="88"/>
      <c r="E209" s="134">
        <v>1</v>
      </c>
      <c r="F209" s="134">
        <v>800</v>
      </c>
      <c r="G209" s="134">
        <v>44.19193438660475</v>
      </c>
      <c r="H209" s="134">
        <v>0</v>
      </c>
      <c r="I209" s="134">
        <v>-6.7199315199413396</v>
      </c>
      <c r="J209" s="134">
        <v>9.015310550527024E-2</v>
      </c>
      <c r="K209" s="134">
        <v>0.25423175752486199</v>
      </c>
      <c r="L209" s="134">
        <v>4.1887902047863898E-2</v>
      </c>
    </row>
    <row r="210" spans="1:12" customFormat="1" x14ac:dyDescent="0.25">
      <c r="A210" s="88">
        <v>207</v>
      </c>
      <c r="B210" s="88">
        <v>2</v>
      </c>
      <c r="C210" s="88"/>
      <c r="D210" s="88"/>
      <c r="E210" s="134">
        <v>1</v>
      </c>
      <c r="F210" s="134">
        <v>800</v>
      </c>
      <c r="G210" s="134">
        <v>44.246953799720679</v>
      </c>
      <c r="H210" s="134">
        <v>0</v>
      </c>
      <c r="I210" s="134">
        <v>-6.7199315199413396</v>
      </c>
      <c r="J210" s="134">
        <v>9.0145614934447782E-2</v>
      </c>
      <c r="K210" s="134">
        <v>0.25421063411514272</v>
      </c>
      <c r="L210" s="134">
        <v>0.81106489505901624</v>
      </c>
    </row>
    <row r="211" spans="1:12" customFormat="1" x14ac:dyDescent="0.25">
      <c r="A211" s="88">
        <v>208</v>
      </c>
      <c r="B211" s="88">
        <v>5</v>
      </c>
      <c r="C211" s="88"/>
      <c r="D211" s="88"/>
      <c r="E211" s="134">
        <v>1</v>
      </c>
      <c r="F211" s="134">
        <v>800</v>
      </c>
      <c r="G211" s="134">
        <v>44.258954733265867</v>
      </c>
      <c r="H211" s="134">
        <v>0</v>
      </c>
      <c r="I211" s="134">
        <v>-6.7199315199413396</v>
      </c>
      <c r="J211" s="134">
        <v>9.0143981332895279E-2</v>
      </c>
      <c r="K211" s="134">
        <v>0.25420602735876469</v>
      </c>
      <c r="L211" s="134">
        <v>2.7071253811093952</v>
      </c>
    </row>
    <row r="212" spans="1:12" customFormat="1" x14ac:dyDescent="0.25">
      <c r="A212" s="88">
        <v>209</v>
      </c>
      <c r="B212" s="88">
        <v>9</v>
      </c>
      <c r="C212" s="88"/>
      <c r="D212" s="88"/>
      <c r="E212" s="134">
        <v>1</v>
      </c>
      <c r="F212" s="134">
        <v>1071.9277485244129</v>
      </c>
      <c r="G212" s="134">
        <v>44.259922621291871</v>
      </c>
      <c r="H212" s="134">
        <v>0</v>
      </c>
      <c r="I212" s="134">
        <v>-6.7199315199413396</v>
      </c>
      <c r="J212" s="134">
        <v>0.38173634127226802</v>
      </c>
      <c r="K212" s="134">
        <v>1.076496482387796</v>
      </c>
      <c r="L212" s="134">
        <v>4.74208021216461</v>
      </c>
    </row>
    <row r="213" spans="1:12" customFormat="1" x14ac:dyDescent="0.25">
      <c r="A213" s="88">
        <v>210</v>
      </c>
      <c r="B213" s="88">
        <v>12</v>
      </c>
      <c r="C213" s="88"/>
      <c r="D213" s="88"/>
      <c r="E213" s="134">
        <v>1</v>
      </c>
      <c r="F213" s="134">
        <v>1429.2369980325509</v>
      </c>
      <c r="G213" s="134">
        <v>44.310672950229062</v>
      </c>
      <c r="H213" s="134">
        <v>0</v>
      </c>
      <c r="I213" s="134">
        <v>-6.7199315199413396</v>
      </c>
      <c r="J213" s="134">
        <v>0.47462580027937618</v>
      </c>
      <c r="K213" s="134">
        <v>1.338444756787841</v>
      </c>
      <c r="L213" s="134">
        <v>5.9235673926498356</v>
      </c>
    </row>
    <row r="214" spans="1:12" customFormat="1" x14ac:dyDescent="0.25">
      <c r="A214" s="88">
        <v>211</v>
      </c>
      <c r="B214" s="88">
        <v>15</v>
      </c>
      <c r="C214" s="88"/>
      <c r="D214" s="88"/>
      <c r="E214" s="134">
        <v>1</v>
      </c>
      <c r="F214" s="134">
        <v>1786.546247540688</v>
      </c>
      <c r="G214" s="134">
        <v>44.404424199152018</v>
      </c>
      <c r="H214" s="134">
        <v>0</v>
      </c>
      <c r="I214" s="134">
        <v>-6.7199315199413396</v>
      </c>
      <c r="J214" s="134">
        <v>0.39846088618886127</v>
      </c>
      <c r="K214" s="134">
        <v>1.1236596990525889</v>
      </c>
      <c r="L214" s="134">
        <v>4.0406299645087156</v>
      </c>
    </row>
    <row r="215" spans="1:12" customFormat="1" x14ac:dyDescent="0.25">
      <c r="A215" s="88">
        <v>212</v>
      </c>
      <c r="B215" s="88">
        <v>15</v>
      </c>
      <c r="C215" s="88"/>
      <c r="D215" s="88"/>
      <c r="E215" s="134">
        <v>1</v>
      </c>
      <c r="F215" s="134">
        <v>1786.546247540688</v>
      </c>
      <c r="G215" s="134">
        <v>44.495245162812132</v>
      </c>
      <c r="H215" s="134">
        <v>0</v>
      </c>
      <c r="I215" s="134">
        <v>-6.7199315199413396</v>
      </c>
      <c r="J215" s="134">
        <v>0.17997737222868129</v>
      </c>
      <c r="K215" s="134">
        <v>0.50753618968488134</v>
      </c>
      <c r="L215" s="134">
        <v>0.1012739674599117</v>
      </c>
    </row>
    <row r="216" spans="1:12" customFormat="1" x14ac:dyDescent="0.25">
      <c r="A216" s="88">
        <v>213</v>
      </c>
      <c r="B216" s="88">
        <v>15</v>
      </c>
      <c r="C216" s="88"/>
      <c r="D216" s="88"/>
      <c r="E216" s="134">
        <v>1</v>
      </c>
      <c r="F216" s="134">
        <v>1786.546247540688</v>
      </c>
      <c r="G216" s="134">
        <v>44.674441372236522</v>
      </c>
      <c r="H216" s="134">
        <v>0</v>
      </c>
      <c r="I216" s="134">
        <v>-6.7199315199413396</v>
      </c>
      <c r="J216" s="134">
        <v>0.24494983146818891</v>
      </c>
      <c r="K216" s="134">
        <v>0.69075852474029265</v>
      </c>
      <c r="L216" s="134">
        <v>1.2851630068432081</v>
      </c>
    </row>
    <row r="217" spans="1:12" customFormat="1" x14ac:dyDescent="0.25">
      <c r="A217" s="88">
        <v>214</v>
      </c>
      <c r="B217" s="88">
        <v>15</v>
      </c>
      <c r="C217" s="88"/>
      <c r="D217" s="88"/>
      <c r="E217" s="134">
        <v>1</v>
      </c>
      <c r="F217" s="134">
        <v>1786.546247540688</v>
      </c>
      <c r="G217" s="134">
        <v>44.820731620798703</v>
      </c>
      <c r="H217" s="134">
        <v>0</v>
      </c>
      <c r="I217" s="134">
        <v>-6.7199315199413396</v>
      </c>
      <c r="J217" s="134">
        <v>0.2374724613818861</v>
      </c>
      <c r="K217" s="134">
        <v>0.66967234109691876</v>
      </c>
      <c r="L217" s="134">
        <v>1.150218016412379</v>
      </c>
    </row>
    <row r="218" spans="1:12" customFormat="1" x14ac:dyDescent="0.25">
      <c r="A218" s="88">
        <v>215</v>
      </c>
      <c r="B218" s="88">
        <v>15</v>
      </c>
      <c r="C218" s="88"/>
      <c r="D218" s="88"/>
      <c r="E218" s="134">
        <v>1</v>
      </c>
      <c r="F218" s="134">
        <v>1786.546247540688</v>
      </c>
      <c r="G218" s="134">
        <v>44.944070098520562</v>
      </c>
      <c r="H218" s="134">
        <v>0</v>
      </c>
      <c r="I218" s="134">
        <v>-6.7199315199413396</v>
      </c>
      <c r="J218" s="134">
        <v>0.21517303858755599</v>
      </c>
      <c r="K218" s="134">
        <v>0.60678796881690789</v>
      </c>
      <c r="L218" s="134">
        <v>0.74549659950944069</v>
      </c>
    </row>
    <row r="219" spans="1:12" customFormat="1" x14ac:dyDescent="0.25">
      <c r="A219" s="88">
        <v>216</v>
      </c>
      <c r="B219" s="88">
        <v>15</v>
      </c>
      <c r="C219" s="88"/>
      <c r="D219" s="88"/>
      <c r="E219" s="134">
        <v>1</v>
      </c>
      <c r="F219" s="134">
        <v>1786.546247540688</v>
      </c>
      <c r="G219" s="134">
        <v>45.111070441158468</v>
      </c>
      <c r="H219" s="134">
        <v>0</v>
      </c>
      <c r="I219" s="134">
        <v>-6.7199315199413396</v>
      </c>
      <c r="J219" s="134">
        <v>0.31242345336531241</v>
      </c>
      <c r="K219" s="134">
        <v>0.88103413849018075</v>
      </c>
      <c r="L219" s="134">
        <v>2.50562581983016</v>
      </c>
    </row>
    <row r="220" spans="1:12" customFormat="1" x14ac:dyDescent="0.25">
      <c r="A220" s="88">
        <v>217</v>
      </c>
      <c r="B220" s="88">
        <v>16</v>
      </c>
      <c r="C220" s="88"/>
      <c r="D220" s="88"/>
      <c r="E220" s="134">
        <v>1</v>
      </c>
      <c r="F220" s="134">
        <v>1905.649330710067</v>
      </c>
      <c r="G220" s="134">
        <v>45.244653798162012</v>
      </c>
      <c r="H220" s="134">
        <v>0</v>
      </c>
      <c r="I220" s="134">
        <v>-6.7199315199413396</v>
      </c>
      <c r="J220" s="134">
        <v>0.27577949147117858</v>
      </c>
      <c r="K220" s="134">
        <v>0.77769816594872376</v>
      </c>
      <c r="L220" s="134">
        <v>1.591881434351428</v>
      </c>
    </row>
    <row r="221" spans="1:12" customFormat="1" x14ac:dyDescent="0.25">
      <c r="A221" s="88">
        <v>218</v>
      </c>
      <c r="B221" s="88">
        <v>15</v>
      </c>
      <c r="C221" s="88"/>
      <c r="D221" s="88"/>
      <c r="E221" s="134">
        <v>1</v>
      </c>
      <c r="F221" s="134">
        <v>1786.546247540688</v>
      </c>
      <c r="G221" s="134">
        <v>45.396075466166593</v>
      </c>
      <c r="H221" s="134">
        <v>0</v>
      </c>
      <c r="I221" s="134">
        <v>-6.7199315199413396</v>
      </c>
      <c r="J221" s="134">
        <v>0</v>
      </c>
      <c r="K221" s="134">
        <v>0</v>
      </c>
      <c r="L221" s="134">
        <v>-1.859880887626957</v>
      </c>
    </row>
    <row r="222" spans="1:12" customFormat="1" x14ac:dyDescent="0.25">
      <c r="A222" s="88">
        <v>219</v>
      </c>
      <c r="B222" s="88">
        <v>13</v>
      </c>
      <c r="C222" s="88"/>
      <c r="D222" s="88"/>
      <c r="E222" s="134">
        <v>1</v>
      </c>
      <c r="F222" s="134">
        <v>1548.3400812019299</v>
      </c>
      <c r="G222" s="134">
        <v>45.568219270937597</v>
      </c>
      <c r="H222" s="134">
        <v>0</v>
      </c>
      <c r="I222" s="134">
        <v>-6.7199315199413396</v>
      </c>
      <c r="J222" s="134">
        <v>0</v>
      </c>
      <c r="K222" s="134">
        <v>0</v>
      </c>
      <c r="L222" s="134">
        <v>-2.488339353457</v>
      </c>
    </row>
    <row r="223" spans="1:12" customFormat="1" x14ac:dyDescent="0.25">
      <c r="A223" s="88">
        <v>220</v>
      </c>
      <c r="B223" s="88">
        <v>10</v>
      </c>
      <c r="C223" s="88"/>
      <c r="D223" s="88"/>
      <c r="E223" s="134">
        <v>1</v>
      </c>
      <c r="F223" s="134">
        <v>1191.0308316937919</v>
      </c>
      <c r="G223" s="134">
        <v>45.710517987194322</v>
      </c>
      <c r="H223" s="134">
        <v>0</v>
      </c>
      <c r="I223" s="134">
        <v>-6.7199315199413396</v>
      </c>
      <c r="J223" s="134">
        <v>4.1458988687849752E-2</v>
      </c>
      <c r="K223" s="134">
        <v>0.1169143480997363</v>
      </c>
      <c r="L223" s="134">
        <v>-1.2338120374070709</v>
      </c>
    </row>
    <row r="224" spans="1:12" customFormat="1" x14ac:dyDescent="0.25">
      <c r="A224" s="88">
        <v>221</v>
      </c>
      <c r="B224" s="88">
        <v>9</v>
      </c>
      <c r="C224" s="88"/>
      <c r="D224" s="88"/>
      <c r="E224" s="134">
        <v>1</v>
      </c>
      <c r="F224" s="134">
        <v>1071.9277485244129</v>
      </c>
      <c r="G224" s="134">
        <v>45.806831243877802</v>
      </c>
      <c r="H224" s="134">
        <v>0</v>
      </c>
      <c r="I224" s="134">
        <v>-6.7199315199413396</v>
      </c>
      <c r="J224" s="134">
        <v>0</v>
      </c>
      <c r="K224" s="134">
        <v>0</v>
      </c>
      <c r="L224" s="134">
        <v>-1.6404422013033519</v>
      </c>
    </row>
    <row r="225" spans="1:12" customFormat="1" x14ac:dyDescent="0.25">
      <c r="A225" s="88">
        <v>222</v>
      </c>
      <c r="B225" s="88">
        <v>4</v>
      </c>
      <c r="C225" s="88"/>
      <c r="D225" s="88"/>
      <c r="E225" s="134">
        <v>1</v>
      </c>
      <c r="F225" s="134">
        <v>800</v>
      </c>
      <c r="G225" s="134">
        <v>45.919523335510313</v>
      </c>
      <c r="H225" s="134">
        <v>0</v>
      </c>
      <c r="I225" s="134">
        <v>-6.7199315199413396</v>
      </c>
      <c r="J225" s="134">
        <v>8.9918817456662428E-2</v>
      </c>
      <c r="K225" s="134">
        <v>0.25357106522778811</v>
      </c>
      <c r="L225" s="134">
        <v>-1.199261037368889</v>
      </c>
    </row>
    <row r="226" spans="1:12" customFormat="1" x14ac:dyDescent="0.25">
      <c r="A226" s="88">
        <v>223</v>
      </c>
      <c r="B226" s="88">
        <v>0</v>
      </c>
      <c r="C226" s="88"/>
      <c r="D226" s="88"/>
      <c r="E226" s="134">
        <v>1</v>
      </c>
      <c r="F226" s="134">
        <v>800</v>
      </c>
      <c r="G226" s="134">
        <v>45.984922170536407</v>
      </c>
      <c r="H226" s="134">
        <v>0</v>
      </c>
      <c r="I226" s="134">
        <v>-6.7199315199413396</v>
      </c>
      <c r="J226" s="134">
        <v>8.9909985239304949E-2</v>
      </c>
      <c r="K226" s="134">
        <v>0.25354615837484001</v>
      </c>
      <c r="L226" s="134">
        <v>4.1887902047863898E-2</v>
      </c>
    </row>
    <row r="227" spans="1:12" customFormat="1" x14ac:dyDescent="0.25">
      <c r="A227" s="88">
        <v>224</v>
      </c>
      <c r="B227" s="88">
        <v>0</v>
      </c>
      <c r="C227" s="88"/>
      <c r="D227" s="88"/>
      <c r="E227" s="134">
        <v>0</v>
      </c>
      <c r="F227" s="134">
        <v>800</v>
      </c>
      <c r="G227" s="134">
        <v>46.04177358866125</v>
      </c>
      <c r="H227" s="134">
        <v>0</v>
      </c>
      <c r="I227" s="134">
        <v>-6.7199315199413396</v>
      </c>
      <c r="J227" s="134">
        <v>8.9902309540098563E-2</v>
      </c>
      <c r="K227" s="134">
        <v>0.25352451290307793</v>
      </c>
      <c r="L227" s="134">
        <v>4.1887902047863898E-2</v>
      </c>
    </row>
    <row r="228" spans="1:12" customFormat="1" x14ac:dyDescent="0.25">
      <c r="A228" s="88">
        <v>225</v>
      </c>
      <c r="B228" s="88">
        <v>0</v>
      </c>
      <c r="C228" s="88"/>
      <c r="D228" s="88"/>
      <c r="E228" s="134">
        <v>0</v>
      </c>
      <c r="F228" s="134">
        <v>800</v>
      </c>
      <c r="G228" s="134">
        <v>46.11410660638586</v>
      </c>
      <c r="H228" s="134">
        <v>0</v>
      </c>
      <c r="I228" s="134">
        <v>-6.7199315199413396</v>
      </c>
      <c r="J228" s="134">
        <v>8.9892546542472127E-2</v>
      </c>
      <c r="K228" s="134">
        <v>0.25349698124977138</v>
      </c>
      <c r="L228" s="134">
        <v>0.32753618586961453</v>
      </c>
    </row>
    <row r="229" spans="1:12" customFormat="1" x14ac:dyDescent="0.25">
      <c r="A229" s="88">
        <v>226</v>
      </c>
      <c r="B229" s="88">
        <v>0</v>
      </c>
      <c r="C229" s="88"/>
      <c r="D229" s="88"/>
      <c r="E229" s="134">
        <v>0</v>
      </c>
      <c r="F229" s="134">
        <v>0</v>
      </c>
      <c r="G229" s="134">
        <v>46.207037883889242</v>
      </c>
      <c r="H229" s="134">
        <v>0</v>
      </c>
      <c r="I229" s="134">
        <v>-3.1029485636939911</v>
      </c>
      <c r="J229" s="134">
        <v>0</v>
      </c>
      <c r="K229" s="134">
        <v>0</v>
      </c>
      <c r="L229" s="134">
        <v>0.28564828382175061</v>
      </c>
    </row>
    <row r="230" spans="1:12" customFormat="1" x14ac:dyDescent="0.25">
      <c r="A230" s="88">
        <v>227</v>
      </c>
      <c r="B230" s="88">
        <v>0</v>
      </c>
      <c r="C230" s="88"/>
      <c r="D230" s="88"/>
      <c r="E230" s="134">
        <v>0</v>
      </c>
      <c r="F230" s="134">
        <v>0</v>
      </c>
      <c r="G230" s="134">
        <v>46.215442878081923</v>
      </c>
      <c r="H230" s="134">
        <v>0</v>
      </c>
      <c r="I230" s="134">
        <v>-3.1029485636939911</v>
      </c>
      <c r="J230" s="134">
        <v>0</v>
      </c>
      <c r="K230" s="134">
        <v>0</v>
      </c>
      <c r="L230" s="134">
        <v>0</v>
      </c>
    </row>
    <row r="231" spans="1:12" customFormat="1" x14ac:dyDescent="0.25">
      <c r="A231" s="88">
        <v>228</v>
      </c>
      <c r="B231" s="88">
        <v>0</v>
      </c>
      <c r="C231" s="88"/>
      <c r="D231" s="88"/>
      <c r="E231" s="134">
        <v>0</v>
      </c>
      <c r="F231" s="134">
        <v>0</v>
      </c>
      <c r="G231" s="134">
        <v>46.317025015097677</v>
      </c>
      <c r="H231" s="134">
        <v>0</v>
      </c>
      <c r="I231" s="134">
        <v>-3.1029485636939911</v>
      </c>
      <c r="J231" s="134">
        <v>0</v>
      </c>
      <c r="K231" s="134">
        <v>0</v>
      </c>
      <c r="L231" s="134">
        <v>0</v>
      </c>
    </row>
    <row r="232" spans="1:12" customFormat="1" x14ac:dyDescent="0.25">
      <c r="A232" s="88">
        <v>229</v>
      </c>
      <c r="B232" s="88">
        <v>0</v>
      </c>
      <c r="C232" s="88"/>
      <c r="D232" s="88"/>
      <c r="E232" s="134">
        <v>0</v>
      </c>
      <c r="F232" s="134">
        <v>0</v>
      </c>
      <c r="G232" s="134">
        <v>46.366406261981979</v>
      </c>
      <c r="H232" s="134">
        <v>0</v>
      </c>
      <c r="I232" s="134">
        <v>-3.1029485636939911</v>
      </c>
      <c r="J232" s="134">
        <v>0</v>
      </c>
      <c r="K232" s="134">
        <v>0</v>
      </c>
      <c r="L232" s="134">
        <v>0</v>
      </c>
    </row>
    <row r="233" spans="1:12" customFormat="1" x14ac:dyDescent="0.25">
      <c r="A233" s="88">
        <v>230</v>
      </c>
      <c r="B233" s="88">
        <v>0</v>
      </c>
      <c r="C233" s="88"/>
      <c r="D233" s="88"/>
      <c r="E233" s="134">
        <v>0</v>
      </c>
      <c r="F233" s="134">
        <v>0</v>
      </c>
      <c r="G233" s="134">
        <v>46.415787508866273</v>
      </c>
      <c r="H233" s="134">
        <v>0</v>
      </c>
      <c r="I233" s="134">
        <v>-3.1029485636939911</v>
      </c>
      <c r="J233" s="134">
        <v>0</v>
      </c>
      <c r="K233" s="134">
        <v>0</v>
      </c>
      <c r="L233" s="134">
        <v>0</v>
      </c>
    </row>
    <row r="234" spans="1:12" customFormat="1" x14ac:dyDescent="0.25">
      <c r="A234" s="88">
        <v>231</v>
      </c>
      <c r="B234" s="88">
        <v>0</v>
      </c>
      <c r="C234" s="88"/>
      <c r="D234" s="88"/>
      <c r="E234" s="134">
        <v>0</v>
      </c>
      <c r="F234" s="134">
        <v>0</v>
      </c>
      <c r="G234" s="134">
        <v>46.465168755750568</v>
      </c>
      <c r="H234" s="134">
        <v>0</v>
      </c>
      <c r="I234" s="134">
        <v>-3.1029485636939911</v>
      </c>
      <c r="J234" s="134">
        <v>0</v>
      </c>
      <c r="K234" s="134">
        <v>0</v>
      </c>
      <c r="L234" s="134">
        <v>0</v>
      </c>
    </row>
    <row r="235" spans="1:12" customFormat="1" x14ac:dyDescent="0.25">
      <c r="A235" s="88">
        <v>232</v>
      </c>
      <c r="B235" s="88">
        <v>0</v>
      </c>
      <c r="C235" s="88"/>
      <c r="D235" s="88"/>
      <c r="E235" s="134">
        <v>0</v>
      </c>
      <c r="F235" s="134">
        <v>0</v>
      </c>
      <c r="G235" s="134">
        <v>46.514550002634863</v>
      </c>
      <c r="H235" s="134">
        <v>0</v>
      </c>
      <c r="I235" s="134">
        <v>-3.1029485636939911</v>
      </c>
      <c r="J235" s="134">
        <v>0</v>
      </c>
      <c r="K235" s="134">
        <v>0</v>
      </c>
      <c r="L235" s="134">
        <v>0</v>
      </c>
    </row>
    <row r="236" spans="1:12" customFormat="1" x14ac:dyDescent="0.25">
      <c r="A236" s="88">
        <v>233</v>
      </c>
      <c r="B236" s="88">
        <v>0</v>
      </c>
      <c r="C236" s="88"/>
      <c r="D236" s="88"/>
      <c r="E236" s="134">
        <v>0</v>
      </c>
      <c r="F236" s="134">
        <v>0</v>
      </c>
      <c r="G236" s="134">
        <v>46.523131356816563</v>
      </c>
      <c r="H236" s="134">
        <v>0</v>
      </c>
      <c r="I236" s="134">
        <v>-3.1029485636939911</v>
      </c>
      <c r="J236" s="134">
        <v>0</v>
      </c>
      <c r="K236" s="134">
        <v>0</v>
      </c>
      <c r="L236" s="134">
        <v>0</v>
      </c>
    </row>
    <row r="237" spans="1:12" customFormat="1" x14ac:dyDescent="0.25">
      <c r="A237" s="88">
        <v>234</v>
      </c>
      <c r="B237" s="88">
        <v>0</v>
      </c>
      <c r="C237" s="88"/>
      <c r="D237" s="88"/>
      <c r="E237" s="134">
        <v>0</v>
      </c>
      <c r="F237" s="134">
        <v>0</v>
      </c>
      <c r="G237" s="134">
        <v>46.531712710998249</v>
      </c>
      <c r="H237" s="134">
        <v>0</v>
      </c>
      <c r="I237" s="134">
        <v>-3.1029485636939911</v>
      </c>
      <c r="J237" s="134">
        <v>0</v>
      </c>
      <c r="K237" s="134">
        <v>0</v>
      </c>
      <c r="L237" s="134">
        <v>0</v>
      </c>
    </row>
    <row r="238" spans="1:12" customFormat="1" x14ac:dyDescent="0.25">
      <c r="A238" s="88">
        <v>235</v>
      </c>
      <c r="B238" s="88">
        <v>0</v>
      </c>
      <c r="C238" s="88"/>
      <c r="D238" s="88"/>
      <c r="E238" s="134">
        <v>0</v>
      </c>
      <c r="F238" s="134">
        <v>0</v>
      </c>
      <c r="G238" s="134">
        <v>46.540294065179943</v>
      </c>
      <c r="H238" s="134">
        <v>0</v>
      </c>
      <c r="I238" s="134">
        <v>-3.1029485636939911</v>
      </c>
      <c r="J238" s="134">
        <v>0</v>
      </c>
      <c r="K238" s="134">
        <v>0</v>
      </c>
      <c r="L238" s="134">
        <v>0</v>
      </c>
    </row>
    <row r="239" spans="1:12" customFormat="1" x14ac:dyDescent="0.25">
      <c r="A239" s="88">
        <v>236</v>
      </c>
      <c r="B239" s="88">
        <v>0</v>
      </c>
      <c r="C239" s="88"/>
      <c r="D239" s="88"/>
      <c r="E239" s="134">
        <v>0</v>
      </c>
      <c r="F239" s="134">
        <v>0</v>
      </c>
      <c r="G239" s="134">
        <v>46.548875419361643</v>
      </c>
      <c r="H239" s="134">
        <v>0</v>
      </c>
      <c r="I239" s="134">
        <v>-3.1029485636939911</v>
      </c>
      <c r="J239" s="134">
        <v>0</v>
      </c>
      <c r="K239" s="134">
        <v>0</v>
      </c>
      <c r="L239" s="134">
        <v>0</v>
      </c>
    </row>
    <row r="240" spans="1:12" customFormat="1" x14ac:dyDescent="0.25">
      <c r="A240" s="88">
        <v>237</v>
      </c>
      <c r="B240" s="88">
        <v>0</v>
      </c>
      <c r="C240" s="88"/>
      <c r="D240" s="88"/>
      <c r="E240" s="134">
        <v>0</v>
      </c>
      <c r="F240" s="134">
        <v>0</v>
      </c>
      <c r="G240" s="134">
        <v>46.557456773543329</v>
      </c>
      <c r="H240" s="134">
        <v>0</v>
      </c>
      <c r="I240" s="134">
        <v>-3.1029485636939911</v>
      </c>
      <c r="J240" s="134">
        <v>0</v>
      </c>
      <c r="K240" s="134">
        <v>0</v>
      </c>
      <c r="L240" s="134">
        <v>0</v>
      </c>
    </row>
    <row r="241" spans="1:12" customFormat="1" x14ac:dyDescent="0.25">
      <c r="A241" s="88">
        <v>238</v>
      </c>
      <c r="B241" s="88">
        <v>0</v>
      </c>
      <c r="C241" s="88"/>
      <c r="D241" s="88"/>
      <c r="E241" s="134">
        <v>0</v>
      </c>
      <c r="F241" s="134">
        <v>0</v>
      </c>
      <c r="G241" s="134">
        <v>46.566038127725022</v>
      </c>
      <c r="H241" s="134">
        <v>0</v>
      </c>
      <c r="I241" s="134">
        <v>-3.1029485636939911</v>
      </c>
      <c r="J241" s="134">
        <v>0</v>
      </c>
      <c r="K241" s="134">
        <v>0</v>
      </c>
      <c r="L241" s="134">
        <v>0</v>
      </c>
    </row>
    <row r="242" spans="1:12" customFormat="1" x14ac:dyDescent="0.25">
      <c r="A242" s="88">
        <v>239</v>
      </c>
      <c r="B242" s="88">
        <v>0</v>
      </c>
      <c r="C242" s="88"/>
      <c r="D242" s="88"/>
      <c r="E242" s="134">
        <v>0</v>
      </c>
      <c r="F242" s="134">
        <v>0</v>
      </c>
      <c r="G242" s="134">
        <v>46.574619481906723</v>
      </c>
      <c r="H242" s="134">
        <v>0</v>
      </c>
      <c r="I242" s="134">
        <v>-3.1029485636939911</v>
      </c>
      <c r="J242" s="134">
        <v>0</v>
      </c>
      <c r="K242" s="134">
        <v>0</v>
      </c>
      <c r="L242" s="134">
        <v>0</v>
      </c>
    </row>
    <row r="243" spans="1:12" customFormat="1" x14ac:dyDescent="0.25">
      <c r="A243" s="88">
        <v>240</v>
      </c>
      <c r="B243" s="88">
        <v>0</v>
      </c>
      <c r="C243" s="88"/>
      <c r="D243" s="88"/>
      <c r="E243" s="134">
        <v>0</v>
      </c>
      <c r="F243" s="134">
        <v>0</v>
      </c>
      <c r="G243" s="134">
        <v>46.583200836088409</v>
      </c>
      <c r="H243" s="134">
        <v>0</v>
      </c>
      <c r="I243" s="134">
        <v>-3.1029485636939911</v>
      </c>
      <c r="J243" s="134">
        <v>0</v>
      </c>
      <c r="K243" s="134">
        <v>0</v>
      </c>
      <c r="L243" s="134">
        <v>0</v>
      </c>
    </row>
    <row r="244" spans="1:12" customFormat="1" x14ac:dyDescent="0.25">
      <c r="A244" s="88">
        <v>241</v>
      </c>
      <c r="B244" s="88">
        <v>0</v>
      </c>
      <c r="C244" s="88"/>
      <c r="D244" s="88"/>
      <c r="E244" s="134">
        <v>0</v>
      </c>
      <c r="F244" s="134">
        <v>0</v>
      </c>
      <c r="G244" s="134">
        <v>46.591782190270102</v>
      </c>
      <c r="H244" s="134">
        <v>0</v>
      </c>
      <c r="I244" s="134">
        <v>-3.1029485636939911</v>
      </c>
      <c r="J244" s="134">
        <v>0</v>
      </c>
      <c r="K244" s="134">
        <v>0</v>
      </c>
      <c r="L244" s="134">
        <v>0</v>
      </c>
    </row>
    <row r="245" spans="1:12" customFormat="1" x14ac:dyDescent="0.25">
      <c r="A245" s="88">
        <v>242</v>
      </c>
      <c r="B245" s="88">
        <v>0</v>
      </c>
      <c r="C245" s="88"/>
      <c r="D245" s="88"/>
      <c r="E245" s="134">
        <v>0</v>
      </c>
      <c r="F245" s="134">
        <v>0</v>
      </c>
      <c r="G245" s="134">
        <v>46.619524683238417</v>
      </c>
      <c r="H245" s="134">
        <v>0</v>
      </c>
      <c r="I245" s="134">
        <v>-3.1029485636939911</v>
      </c>
      <c r="J245" s="134">
        <v>0</v>
      </c>
      <c r="K245" s="134">
        <v>0</v>
      </c>
      <c r="L245" s="134">
        <v>0.28564828382175061</v>
      </c>
    </row>
    <row r="246" spans="1:12" customFormat="1" x14ac:dyDescent="0.25">
      <c r="A246" s="88">
        <v>243</v>
      </c>
      <c r="B246" s="88">
        <v>0</v>
      </c>
      <c r="C246" s="88"/>
      <c r="D246" s="88"/>
      <c r="E246" s="134">
        <v>1</v>
      </c>
      <c r="F246" s="134">
        <v>800</v>
      </c>
      <c r="G246" s="134">
        <v>46.628106037420118</v>
      </c>
      <c r="H246" s="134">
        <v>0</v>
      </c>
      <c r="I246" s="134">
        <v>-6.7199315199413396</v>
      </c>
      <c r="J246" s="134">
        <v>8.9823264690111107E-2</v>
      </c>
      <c r="K246" s="134">
        <v>0.25330160642611332</v>
      </c>
      <c r="L246" s="134">
        <v>0.32753618586961453</v>
      </c>
    </row>
    <row r="247" spans="1:12" customFormat="1" x14ac:dyDescent="0.25">
      <c r="A247" s="88">
        <v>244</v>
      </c>
      <c r="B247" s="88">
        <v>0</v>
      </c>
      <c r="C247" s="88"/>
      <c r="D247" s="88"/>
      <c r="E247" s="134">
        <v>1</v>
      </c>
      <c r="F247" s="134">
        <v>800</v>
      </c>
      <c r="G247" s="134">
        <v>46.6395283826011</v>
      </c>
      <c r="H247" s="134">
        <v>0</v>
      </c>
      <c r="I247" s="134">
        <v>-6.7199315199413396</v>
      </c>
      <c r="J247" s="134">
        <v>8.9821726947006644E-2</v>
      </c>
      <c r="K247" s="134">
        <v>0.25329726999055868</v>
      </c>
      <c r="L247" s="134">
        <v>4.1887902047863898E-2</v>
      </c>
    </row>
    <row r="248" spans="1:12" customFormat="1" x14ac:dyDescent="0.25">
      <c r="A248" s="88">
        <v>245</v>
      </c>
      <c r="B248" s="88">
        <v>1</v>
      </c>
      <c r="C248" s="88"/>
      <c r="D248" s="88"/>
      <c r="E248" s="134">
        <v>1</v>
      </c>
      <c r="F248" s="134">
        <v>800</v>
      </c>
      <c r="G248" s="134">
        <v>46.671061507623108</v>
      </c>
      <c r="H248" s="134">
        <v>0</v>
      </c>
      <c r="I248" s="134">
        <v>-6.7199315199413396</v>
      </c>
      <c r="J248" s="134">
        <v>8.9817482194631607E-2</v>
      </c>
      <c r="K248" s="134">
        <v>0.25328529978886111</v>
      </c>
      <c r="L248" s="134">
        <v>0.3622255627336754</v>
      </c>
    </row>
    <row r="249" spans="1:12" customFormat="1" x14ac:dyDescent="0.25">
      <c r="A249" s="88">
        <v>246</v>
      </c>
      <c r="B249" s="88">
        <v>4</v>
      </c>
      <c r="C249" s="88"/>
      <c r="D249" s="88"/>
      <c r="E249" s="134">
        <v>1</v>
      </c>
      <c r="F249" s="134">
        <v>800</v>
      </c>
      <c r="G249" s="134">
        <v>46.656652856757518</v>
      </c>
      <c r="H249" s="134">
        <v>0</v>
      </c>
      <c r="I249" s="134">
        <v>-6.7199315199413396</v>
      </c>
      <c r="J249" s="134">
        <v>8.9819421702113433E-2</v>
      </c>
      <c r="K249" s="134">
        <v>0.25329076919995991</v>
      </c>
      <c r="L249" s="134">
        <v>2.0103551277469038</v>
      </c>
    </row>
    <row r="250" spans="1:12" customFormat="1" x14ac:dyDescent="0.25">
      <c r="A250" s="88">
        <v>247</v>
      </c>
      <c r="B250" s="88">
        <v>7</v>
      </c>
      <c r="C250" s="88"/>
      <c r="D250" s="88"/>
      <c r="E250" s="134">
        <v>1</v>
      </c>
      <c r="F250" s="134">
        <v>833.72158218565471</v>
      </c>
      <c r="G250" s="134">
        <v>46.616820852080927</v>
      </c>
      <c r="H250" s="134">
        <v>0</v>
      </c>
      <c r="I250" s="134">
        <v>-6.7199315199413396</v>
      </c>
      <c r="J250" s="134">
        <v>0.2212958335529551</v>
      </c>
      <c r="K250" s="134">
        <v>0.62405425061933328</v>
      </c>
      <c r="L250" s="134">
        <v>2.3718653248078989</v>
      </c>
    </row>
    <row r="251" spans="1:12" customFormat="1" x14ac:dyDescent="0.25">
      <c r="A251" s="88">
        <v>248</v>
      </c>
      <c r="B251" s="88">
        <v>9</v>
      </c>
      <c r="C251" s="88"/>
      <c r="D251" s="88"/>
      <c r="E251" s="134">
        <v>1</v>
      </c>
      <c r="F251" s="134">
        <v>1071.9277485244129</v>
      </c>
      <c r="G251" s="134">
        <v>46.602412201215351</v>
      </c>
      <c r="H251" s="134">
        <v>0</v>
      </c>
      <c r="I251" s="134">
        <v>-6.7199315199413396</v>
      </c>
      <c r="J251" s="134">
        <v>0.35352666939507732</v>
      </c>
      <c r="K251" s="134">
        <v>0.99694520769411787</v>
      </c>
      <c r="L251" s="134">
        <v>4.286889375287311</v>
      </c>
    </row>
    <row r="252" spans="1:12" customFormat="1" x14ac:dyDescent="0.25">
      <c r="A252" s="88">
        <v>249</v>
      </c>
      <c r="B252" s="88">
        <v>13</v>
      </c>
      <c r="C252" s="88"/>
      <c r="D252" s="88"/>
      <c r="E252" s="134">
        <v>1</v>
      </c>
      <c r="F252" s="134">
        <v>1548.3400812019299</v>
      </c>
      <c r="G252" s="134">
        <v>46.610320511054908</v>
      </c>
      <c r="H252" s="134">
        <v>0</v>
      </c>
      <c r="I252" s="134">
        <v>-6.7199315199413396</v>
      </c>
      <c r="J252" s="134">
        <v>0.53727195600985178</v>
      </c>
      <c r="K252" s="134">
        <v>1.5151069159477819</v>
      </c>
      <c r="L252" s="134">
        <v>6.8513407666508659</v>
      </c>
    </row>
    <row r="253" spans="1:12" customFormat="1" x14ac:dyDescent="0.25">
      <c r="A253" s="88">
        <v>250</v>
      </c>
      <c r="B253" s="88">
        <v>15</v>
      </c>
      <c r="C253" s="88"/>
      <c r="D253" s="88"/>
      <c r="E253" s="134">
        <v>2</v>
      </c>
      <c r="F253" s="134">
        <v>924.17713628958177</v>
      </c>
      <c r="G253" s="134">
        <v>46.62770727827656</v>
      </c>
      <c r="H253" s="134">
        <v>0</v>
      </c>
      <c r="I253" s="134">
        <v>-6.7199315199413396</v>
      </c>
      <c r="J253" s="134">
        <v>0.18855569209792011</v>
      </c>
      <c r="K253" s="134">
        <v>0.53172705171613477</v>
      </c>
      <c r="L253" s="134">
        <v>1.7269867280765681</v>
      </c>
    </row>
    <row r="254" spans="1:12" customFormat="1" x14ac:dyDescent="0.25">
      <c r="A254" s="88">
        <v>251</v>
      </c>
      <c r="B254" s="88">
        <v>15</v>
      </c>
      <c r="C254" s="88"/>
      <c r="D254" s="88"/>
      <c r="E254" s="134">
        <v>2</v>
      </c>
      <c r="F254" s="134">
        <v>924.17713628958177</v>
      </c>
      <c r="G254" s="134">
        <v>46.668120005557633</v>
      </c>
      <c r="H254" s="134">
        <v>0</v>
      </c>
      <c r="I254" s="134">
        <v>-6.7199315199413396</v>
      </c>
      <c r="J254" s="134">
        <v>0.2466472050915833</v>
      </c>
      <c r="K254" s="134">
        <v>0.69554511835826482</v>
      </c>
      <c r="L254" s="134">
        <v>2.6861007650873319</v>
      </c>
    </row>
    <row r="255" spans="1:12" customFormat="1" x14ac:dyDescent="0.25">
      <c r="A255" s="88">
        <v>252</v>
      </c>
      <c r="B255" s="88">
        <v>17</v>
      </c>
      <c r="C255" s="88"/>
      <c r="D255" s="88"/>
      <c r="E255" s="134">
        <v>2</v>
      </c>
      <c r="F255" s="134">
        <v>1047.400754461526</v>
      </c>
      <c r="G255" s="134">
        <v>46.69121912823001</v>
      </c>
      <c r="H255" s="134">
        <v>0</v>
      </c>
      <c r="I255" s="134">
        <v>-6.7199315199413396</v>
      </c>
      <c r="J255" s="134">
        <v>0.39303028377789068</v>
      </c>
      <c r="K255" s="134">
        <v>1.1083454002536519</v>
      </c>
      <c r="L255" s="134">
        <v>4.9521905266996296</v>
      </c>
    </row>
    <row r="256" spans="1:12" customFormat="1" x14ac:dyDescent="0.25">
      <c r="A256" s="88">
        <v>253</v>
      </c>
      <c r="B256" s="88">
        <v>19</v>
      </c>
      <c r="C256" s="88"/>
      <c r="D256" s="88"/>
      <c r="E256" s="134">
        <v>2</v>
      </c>
      <c r="F256" s="134">
        <v>1170.6243726334701</v>
      </c>
      <c r="G256" s="134">
        <v>46.702035378847789</v>
      </c>
      <c r="H256" s="134">
        <v>0</v>
      </c>
      <c r="I256" s="134">
        <v>-6.7199315199413396</v>
      </c>
      <c r="J256" s="134">
        <v>0.71630175459551371</v>
      </c>
      <c r="K256" s="134">
        <v>2.0199709479593491</v>
      </c>
      <c r="L256" s="134">
        <v>10.01341963520421</v>
      </c>
    </row>
    <row r="257" spans="1:12" customFormat="1" x14ac:dyDescent="0.25">
      <c r="A257" s="88">
        <v>254</v>
      </c>
      <c r="B257" s="88">
        <v>24</v>
      </c>
      <c r="C257" s="88"/>
      <c r="D257" s="88"/>
      <c r="E257" s="134">
        <v>2</v>
      </c>
      <c r="F257" s="134">
        <v>1478.6834180633309</v>
      </c>
      <c r="G257" s="134">
        <v>46.710890482088239</v>
      </c>
      <c r="H257" s="134">
        <v>0</v>
      </c>
      <c r="I257" s="134">
        <v>-6.7199315199413396</v>
      </c>
      <c r="J257" s="134">
        <v>1.01754517370401</v>
      </c>
      <c r="K257" s="134">
        <v>2.8694773898453079</v>
      </c>
      <c r="L257" s="134">
        <v>14.7313871684965</v>
      </c>
    </row>
    <row r="258" spans="1:12" customFormat="1" x14ac:dyDescent="0.25">
      <c r="A258" s="88">
        <v>255</v>
      </c>
      <c r="B258" s="88">
        <v>27</v>
      </c>
      <c r="C258" s="88"/>
      <c r="D258" s="88"/>
      <c r="E258" s="134">
        <v>2</v>
      </c>
      <c r="F258" s="134">
        <v>1663.518845321247</v>
      </c>
      <c r="G258" s="134">
        <v>46.74360652647826</v>
      </c>
      <c r="H258" s="134">
        <v>0</v>
      </c>
      <c r="I258" s="134">
        <v>-6.7199315199413396</v>
      </c>
      <c r="J258" s="134">
        <v>0.81855636600665327</v>
      </c>
      <c r="K258" s="134">
        <v>2.308328952138762</v>
      </c>
      <c r="L258" s="134">
        <v>11.45333751069124</v>
      </c>
    </row>
    <row r="259" spans="1:12" customFormat="1" x14ac:dyDescent="0.25">
      <c r="A259" s="88">
        <v>256</v>
      </c>
      <c r="B259" s="88">
        <v>30</v>
      </c>
      <c r="C259" s="88"/>
      <c r="D259" s="88"/>
      <c r="E259" s="134">
        <v>2</v>
      </c>
      <c r="F259" s="134">
        <v>1848.354272579164</v>
      </c>
      <c r="G259" s="134">
        <v>46.782075723051307</v>
      </c>
      <c r="H259" s="134">
        <v>0</v>
      </c>
      <c r="I259" s="134">
        <v>-6.7199315199413396</v>
      </c>
      <c r="J259" s="134">
        <v>0.78639733441613324</v>
      </c>
      <c r="K259" s="134">
        <v>2.2176404830534961</v>
      </c>
      <c r="L259" s="134">
        <v>10.694025647970159</v>
      </c>
    </row>
    <row r="260" spans="1:12" customFormat="1" x14ac:dyDescent="0.25">
      <c r="A260" s="88">
        <v>257</v>
      </c>
      <c r="B260" s="88">
        <v>31</v>
      </c>
      <c r="C260" s="88"/>
      <c r="D260" s="88"/>
      <c r="E260" s="134">
        <v>2</v>
      </c>
      <c r="F260" s="134">
        <v>1909.966081665136</v>
      </c>
      <c r="G260" s="134">
        <v>46.840796975891628</v>
      </c>
      <c r="H260" s="134">
        <v>0</v>
      </c>
      <c r="I260" s="134">
        <v>-6.7199315199413396</v>
      </c>
      <c r="J260" s="134">
        <v>0.31996409392903541</v>
      </c>
      <c r="K260" s="134">
        <v>0.90229874487987982</v>
      </c>
      <c r="L260" s="134">
        <v>2.392420905648859</v>
      </c>
    </row>
    <row r="261" spans="1:12" customFormat="1" x14ac:dyDescent="0.25">
      <c r="A261" s="88">
        <v>258</v>
      </c>
      <c r="B261" s="88">
        <v>31</v>
      </c>
      <c r="C261" s="88"/>
      <c r="D261" s="88"/>
      <c r="E261" s="134">
        <v>2</v>
      </c>
      <c r="F261" s="134">
        <v>1909.966081665136</v>
      </c>
      <c r="G261" s="134">
        <v>46.980945196097032</v>
      </c>
      <c r="H261" s="134">
        <v>0</v>
      </c>
      <c r="I261" s="134">
        <v>-6.7199315199413396</v>
      </c>
      <c r="J261" s="134">
        <v>0.4368977309092465</v>
      </c>
      <c r="K261" s="134">
        <v>1.232051601164075</v>
      </c>
      <c r="L261" s="134">
        <v>4.4946666350739601</v>
      </c>
    </row>
    <row r="262" spans="1:12" customFormat="1" x14ac:dyDescent="0.25">
      <c r="A262" s="88">
        <v>259</v>
      </c>
      <c r="B262" s="88">
        <v>32</v>
      </c>
      <c r="C262" s="88"/>
      <c r="D262" s="88"/>
      <c r="E262" s="134">
        <v>2</v>
      </c>
      <c r="F262" s="134">
        <v>1971.577890751108</v>
      </c>
      <c r="G262" s="134">
        <v>47.058886001624238</v>
      </c>
      <c r="H262" s="134">
        <v>0</v>
      </c>
      <c r="I262" s="134">
        <v>-6.7199315199413396</v>
      </c>
      <c r="J262" s="134">
        <v>0.4686377073104408</v>
      </c>
      <c r="K262" s="134">
        <v>1.3215583346154429</v>
      </c>
      <c r="L262" s="134">
        <v>4.9331423769054528</v>
      </c>
    </row>
    <row r="263" spans="1:12" customFormat="1" x14ac:dyDescent="0.25">
      <c r="A263" s="88">
        <v>260</v>
      </c>
      <c r="B263" s="88">
        <v>32</v>
      </c>
      <c r="C263" s="88"/>
      <c r="D263" s="88"/>
      <c r="E263" s="134">
        <v>2</v>
      </c>
      <c r="F263" s="134">
        <v>1971.577890751108</v>
      </c>
      <c r="G263" s="134">
        <v>47.15053336109704</v>
      </c>
      <c r="H263" s="134">
        <v>0</v>
      </c>
      <c r="I263" s="134">
        <v>-6.7199315199413396</v>
      </c>
      <c r="J263" s="134">
        <v>0.29018331249770962</v>
      </c>
      <c r="K263" s="134">
        <v>0.81831694124354093</v>
      </c>
      <c r="L263" s="134">
        <v>1.7160213075530919</v>
      </c>
    </row>
    <row r="264" spans="1:12" customFormat="1" x14ac:dyDescent="0.25">
      <c r="A264" s="88">
        <v>261</v>
      </c>
      <c r="B264" s="88">
        <v>32</v>
      </c>
      <c r="C264" s="88"/>
      <c r="D264" s="88"/>
      <c r="E264" s="134">
        <v>2</v>
      </c>
      <c r="F264" s="134">
        <v>1971.577890751108</v>
      </c>
      <c r="G264" s="134">
        <v>47.242198471828843</v>
      </c>
      <c r="H264" s="134">
        <v>0</v>
      </c>
      <c r="I264" s="134">
        <v>-6.7199315199413396</v>
      </c>
      <c r="J264" s="134">
        <v>0.32666881366575451</v>
      </c>
      <c r="K264" s="134">
        <v>0.92120605453742765</v>
      </c>
      <c r="L264" s="134">
        <v>2.3797409300215091</v>
      </c>
    </row>
    <row r="265" spans="1:12" customFormat="1" x14ac:dyDescent="0.25">
      <c r="A265" s="88">
        <v>262</v>
      </c>
      <c r="B265" s="88">
        <v>32</v>
      </c>
      <c r="C265" s="88"/>
      <c r="D265" s="88"/>
      <c r="E265" s="134">
        <v>2</v>
      </c>
      <c r="F265" s="134">
        <v>1971.577890751108</v>
      </c>
      <c r="G265" s="134">
        <v>47.319017490808257</v>
      </c>
      <c r="H265" s="134">
        <v>0</v>
      </c>
      <c r="I265" s="134">
        <v>-6.7199315199413396</v>
      </c>
      <c r="J265" s="134">
        <v>0.35760019575134189</v>
      </c>
      <c r="K265" s="134">
        <v>1.008432552018784</v>
      </c>
      <c r="L265" s="134">
        <v>2.9402584116432728</v>
      </c>
    </row>
    <row r="266" spans="1:12" customFormat="1" x14ac:dyDescent="0.25">
      <c r="A266" s="88">
        <v>263</v>
      </c>
      <c r="B266" s="88">
        <v>32</v>
      </c>
      <c r="C266" s="88"/>
      <c r="D266" s="88"/>
      <c r="E266" s="134">
        <v>2</v>
      </c>
      <c r="F266" s="134">
        <v>1971.577890751108</v>
      </c>
      <c r="G266" s="134">
        <v>47.418788280628</v>
      </c>
      <c r="H266" s="134">
        <v>0</v>
      </c>
      <c r="I266" s="134">
        <v>-6.7199315199413396</v>
      </c>
      <c r="J266" s="134">
        <v>0.19026355481446891</v>
      </c>
      <c r="K266" s="134">
        <v>0.53654322457680226</v>
      </c>
      <c r="L266" s="134">
        <v>-0.11293087228365931</v>
      </c>
    </row>
    <row r="267" spans="1:12" customFormat="1" x14ac:dyDescent="0.25">
      <c r="A267" s="88">
        <v>264</v>
      </c>
      <c r="B267" s="88">
        <v>31</v>
      </c>
      <c r="C267" s="88"/>
      <c r="D267" s="88"/>
      <c r="E267" s="134">
        <v>2</v>
      </c>
      <c r="F267" s="134">
        <v>1909.966081665136</v>
      </c>
      <c r="G267" s="134">
        <v>47.551465031309952</v>
      </c>
      <c r="H267" s="134">
        <v>0</v>
      </c>
      <c r="I267" s="134">
        <v>-6.7199315199413396</v>
      </c>
      <c r="J267" s="134">
        <v>0.13781378034216399</v>
      </c>
      <c r="K267" s="134">
        <v>0.3886348605649026</v>
      </c>
      <c r="L267" s="134">
        <v>-0.93568197427572808</v>
      </c>
    </row>
    <row r="268" spans="1:12" customFormat="1" x14ac:dyDescent="0.25">
      <c r="A268" s="88">
        <v>265</v>
      </c>
      <c r="B268" s="88">
        <v>31</v>
      </c>
      <c r="C268" s="88"/>
      <c r="D268" s="88"/>
      <c r="E268" s="134">
        <v>2</v>
      </c>
      <c r="F268" s="134">
        <v>1909.966081665136</v>
      </c>
      <c r="G268" s="134">
        <v>47.695005380157781</v>
      </c>
      <c r="H268" s="134">
        <v>0</v>
      </c>
      <c r="I268" s="134">
        <v>-6.7199315199413396</v>
      </c>
      <c r="J268" s="134">
        <v>0.48523384869423108</v>
      </c>
      <c r="K268" s="134">
        <v>1.3683594533177319</v>
      </c>
      <c r="L268" s="134">
        <v>5.3585542892324014</v>
      </c>
    </row>
    <row r="269" spans="1:12" customFormat="1" x14ac:dyDescent="0.25">
      <c r="A269" s="88">
        <v>266</v>
      </c>
      <c r="B269" s="88">
        <v>32</v>
      </c>
      <c r="C269" s="88"/>
      <c r="D269" s="88"/>
      <c r="E269" s="134">
        <v>2</v>
      </c>
      <c r="F269" s="134">
        <v>1971.577890751108</v>
      </c>
      <c r="G269" s="134">
        <v>47.812092798769832</v>
      </c>
      <c r="H269" s="134">
        <v>0</v>
      </c>
      <c r="I269" s="134">
        <v>-6.7199315199413396</v>
      </c>
      <c r="J269" s="134">
        <v>0.45565329409504057</v>
      </c>
      <c r="K269" s="134">
        <v>1.284942289348014</v>
      </c>
      <c r="L269" s="134">
        <v>4.7053690207586998</v>
      </c>
    </row>
    <row r="270" spans="1:12" customFormat="1" x14ac:dyDescent="0.25">
      <c r="A270" s="88">
        <v>267</v>
      </c>
      <c r="B270" s="88">
        <v>32</v>
      </c>
      <c r="C270" s="88"/>
      <c r="D270" s="88"/>
      <c r="E270" s="134">
        <v>2</v>
      </c>
      <c r="F270" s="134">
        <v>1971.577890751108</v>
      </c>
      <c r="G270" s="134">
        <v>47.928310310354078</v>
      </c>
      <c r="H270" s="134">
        <v>0</v>
      </c>
      <c r="I270" s="134">
        <v>-6.7199315199413396</v>
      </c>
      <c r="J270" s="134">
        <v>0.29099936385594488</v>
      </c>
      <c r="K270" s="134">
        <v>0.82061820607376468</v>
      </c>
      <c r="L270" s="134">
        <v>1.735133883663476</v>
      </c>
    </row>
    <row r="271" spans="1:12" customFormat="1" x14ac:dyDescent="0.25">
      <c r="A271" s="88">
        <v>268</v>
      </c>
      <c r="B271" s="88">
        <v>32</v>
      </c>
      <c r="C271" s="88"/>
      <c r="D271" s="88"/>
      <c r="E271" s="134">
        <v>2</v>
      </c>
      <c r="F271" s="134">
        <v>1971.577890751108</v>
      </c>
      <c r="G271" s="134">
        <v>48.044545573197333</v>
      </c>
      <c r="H271" s="134">
        <v>0</v>
      </c>
      <c r="I271" s="134">
        <v>-6.7199315199413396</v>
      </c>
      <c r="J271" s="134">
        <v>0.33476114712988708</v>
      </c>
      <c r="K271" s="134">
        <v>0.94402643490628146</v>
      </c>
      <c r="L271" s="134">
        <v>2.5308469474670452</v>
      </c>
    </row>
    <row r="272" spans="1:12" customFormat="1" x14ac:dyDescent="0.25">
      <c r="A272" s="88">
        <v>269</v>
      </c>
      <c r="B272" s="88">
        <v>32</v>
      </c>
      <c r="C272" s="88"/>
      <c r="D272" s="88"/>
      <c r="E272" s="134">
        <v>2</v>
      </c>
      <c r="F272" s="134">
        <v>1971.577890751108</v>
      </c>
      <c r="G272" s="134">
        <v>48.167106011406581</v>
      </c>
      <c r="H272" s="134">
        <v>0</v>
      </c>
      <c r="I272" s="134">
        <v>-6.7199315199413396</v>
      </c>
      <c r="J272" s="134">
        <v>0.32290525988024538</v>
      </c>
      <c r="K272" s="134">
        <v>0.91059283286229187</v>
      </c>
      <c r="L272" s="134">
        <v>2.316504642063423</v>
      </c>
    </row>
    <row r="273" spans="1:12" customFormat="1" x14ac:dyDescent="0.25">
      <c r="A273" s="88">
        <v>270</v>
      </c>
      <c r="B273" s="88">
        <v>32</v>
      </c>
      <c r="C273" s="88"/>
      <c r="D273" s="88"/>
      <c r="E273" s="134">
        <v>2</v>
      </c>
      <c r="F273" s="134">
        <v>1971.577890751108</v>
      </c>
      <c r="G273" s="134">
        <v>48.325729040750879</v>
      </c>
      <c r="H273" s="134">
        <v>0</v>
      </c>
      <c r="I273" s="134">
        <v>-6.7199315199413396</v>
      </c>
      <c r="J273" s="134">
        <v>0.3262540515670288</v>
      </c>
      <c r="K273" s="134">
        <v>0.9200364254190212</v>
      </c>
      <c r="L273" s="134">
        <v>2.3781291421743509</v>
      </c>
    </row>
    <row r="274" spans="1:12" customFormat="1" x14ac:dyDescent="0.25">
      <c r="A274" s="88">
        <v>271</v>
      </c>
      <c r="B274" s="88">
        <v>32</v>
      </c>
      <c r="C274" s="88"/>
      <c r="D274" s="88"/>
      <c r="E274" s="134">
        <v>2</v>
      </c>
      <c r="F274" s="134">
        <v>1971.577890751108</v>
      </c>
      <c r="G274" s="134">
        <v>48.427118211841751</v>
      </c>
      <c r="H274" s="134">
        <v>0</v>
      </c>
      <c r="I274" s="134">
        <v>-6.7199315199413396</v>
      </c>
      <c r="J274" s="134">
        <v>0.32444949642916709</v>
      </c>
      <c r="K274" s="134">
        <v>0.91494757993025111</v>
      </c>
      <c r="L274" s="134">
        <v>2.3459416837628542</v>
      </c>
    </row>
    <row r="275" spans="1:12" customFormat="1" x14ac:dyDescent="0.25">
      <c r="A275" s="88">
        <v>272</v>
      </c>
      <c r="B275" s="88">
        <v>32</v>
      </c>
      <c r="C275" s="88"/>
      <c r="D275" s="88"/>
      <c r="E275" s="134">
        <v>2</v>
      </c>
      <c r="F275" s="134">
        <v>1971.577890751108</v>
      </c>
      <c r="G275" s="134">
        <v>48.550796545304017</v>
      </c>
      <c r="H275" s="134">
        <v>0</v>
      </c>
      <c r="I275" s="134">
        <v>-6.7199315199413396</v>
      </c>
      <c r="J275" s="134">
        <v>0.32811095047277961</v>
      </c>
      <c r="K275" s="134">
        <v>0.9252728803332384</v>
      </c>
      <c r="L275" s="134">
        <v>2.4130352487792961</v>
      </c>
    </row>
    <row r="276" spans="1:12" customFormat="1" x14ac:dyDescent="0.25">
      <c r="A276" s="88">
        <v>273</v>
      </c>
      <c r="B276" s="88">
        <v>32</v>
      </c>
      <c r="C276" s="88"/>
      <c r="D276" s="88"/>
      <c r="E276" s="134">
        <v>2</v>
      </c>
      <c r="F276" s="134">
        <v>1971.577890751108</v>
      </c>
      <c r="G276" s="134">
        <v>48.652185716394889</v>
      </c>
      <c r="H276" s="134">
        <v>0</v>
      </c>
      <c r="I276" s="134">
        <v>-6.7199315199413396</v>
      </c>
      <c r="J276" s="134">
        <v>0.31506600928875211</v>
      </c>
      <c r="K276" s="134">
        <v>0.88848614619428079</v>
      </c>
      <c r="L276" s="134">
        <v>2.1768166790003849</v>
      </c>
    </row>
    <row r="277" spans="1:12" customFormat="1" x14ac:dyDescent="0.25">
      <c r="A277" s="88">
        <v>274</v>
      </c>
      <c r="B277" s="88">
        <v>32</v>
      </c>
      <c r="C277" s="88"/>
      <c r="D277" s="88"/>
      <c r="E277" s="134">
        <v>2</v>
      </c>
      <c r="F277" s="134">
        <v>1971.577890751108</v>
      </c>
      <c r="G277" s="134">
        <v>48.764861549681108</v>
      </c>
      <c r="H277" s="134">
        <v>0</v>
      </c>
      <c r="I277" s="134">
        <v>-6.7199315199413396</v>
      </c>
      <c r="J277" s="134">
        <v>0.36349006882348428</v>
      </c>
      <c r="K277" s="134">
        <v>1.025041994082226</v>
      </c>
      <c r="L277" s="134">
        <v>3.0545656328422099</v>
      </c>
    </row>
    <row r="278" spans="1:12" customFormat="1" x14ac:dyDescent="0.25">
      <c r="A278" s="88">
        <v>275</v>
      </c>
      <c r="B278" s="88">
        <v>32</v>
      </c>
      <c r="C278" s="88"/>
      <c r="D278" s="88"/>
      <c r="E278" s="134">
        <v>2</v>
      </c>
      <c r="F278" s="134">
        <v>1971.577890751108</v>
      </c>
      <c r="G278" s="134">
        <v>48.889202491612288</v>
      </c>
      <c r="H278" s="134">
        <v>0</v>
      </c>
      <c r="I278" s="134">
        <v>-6.7199315199413396</v>
      </c>
      <c r="J278" s="134">
        <v>0.17682645771256861</v>
      </c>
      <c r="K278" s="134">
        <v>0.49865061074944339</v>
      </c>
      <c r="L278" s="134">
        <v>-0.35265219376320461</v>
      </c>
    </row>
    <row r="279" spans="1:12" customFormat="1" x14ac:dyDescent="0.25">
      <c r="A279" s="88">
        <v>276</v>
      </c>
      <c r="B279" s="88">
        <v>31</v>
      </c>
      <c r="C279" s="88"/>
      <c r="D279" s="88"/>
      <c r="E279" s="134">
        <v>2</v>
      </c>
      <c r="F279" s="134">
        <v>1909.966081665136</v>
      </c>
      <c r="G279" s="134">
        <v>49.046449394405698</v>
      </c>
      <c r="H279" s="134">
        <v>0</v>
      </c>
      <c r="I279" s="134">
        <v>-6.7199315199413396</v>
      </c>
      <c r="J279" s="134">
        <v>0.1820747817164427</v>
      </c>
      <c r="K279" s="134">
        <v>0.51345088444036835</v>
      </c>
      <c r="L279" s="134">
        <v>-0.1117472423658309</v>
      </c>
    </row>
    <row r="280" spans="1:12" customFormat="1" x14ac:dyDescent="0.25">
      <c r="A280" s="88">
        <v>277</v>
      </c>
      <c r="B280" s="88">
        <v>31</v>
      </c>
      <c r="C280" s="88"/>
      <c r="D280" s="88"/>
      <c r="E280" s="134">
        <v>2</v>
      </c>
      <c r="F280" s="134">
        <v>1909.966081665136</v>
      </c>
      <c r="G280" s="134">
        <v>49.189989743253527</v>
      </c>
      <c r="H280" s="134">
        <v>0</v>
      </c>
      <c r="I280" s="134">
        <v>-6.7199315199413396</v>
      </c>
      <c r="J280" s="134">
        <v>0.30314675621249421</v>
      </c>
      <c r="K280" s="134">
        <v>0.85487385251923365</v>
      </c>
      <c r="L280" s="134">
        <v>2.1000522458163471</v>
      </c>
    </row>
    <row r="281" spans="1:12" customFormat="1" x14ac:dyDescent="0.25">
      <c r="A281" s="88">
        <v>278</v>
      </c>
      <c r="B281" s="88">
        <v>31</v>
      </c>
      <c r="C281" s="88"/>
      <c r="D281" s="88"/>
      <c r="E281" s="134">
        <v>2</v>
      </c>
      <c r="F281" s="134">
        <v>1909.966081665136</v>
      </c>
      <c r="G281" s="134">
        <v>49.288959022594163</v>
      </c>
      <c r="H281" s="134">
        <v>0</v>
      </c>
      <c r="I281" s="134">
        <v>-6.7199315199413396</v>
      </c>
      <c r="J281" s="134">
        <v>0.47102733176962291</v>
      </c>
      <c r="K281" s="134">
        <v>1.3282970755903361</v>
      </c>
      <c r="L281" s="134">
        <v>5.1145770568523181</v>
      </c>
    </row>
    <row r="282" spans="1:12" customFormat="1" x14ac:dyDescent="0.25">
      <c r="A282" s="88">
        <v>279</v>
      </c>
      <c r="B282" s="88">
        <v>32</v>
      </c>
      <c r="C282" s="88"/>
      <c r="D282" s="88"/>
      <c r="E282" s="134">
        <v>2</v>
      </c>
      <c r="F282" s="134">
        <v>1971.577890751108</v>
      </c>
      <c r="G282" s="134">
        <v>49.391469980232827</v>
      </c>
      <c r="H282" s="134">
        <v>0</v>
      </c>
      <c r="I282" s="134">
        <v>-6.7199315199413396</v>
      </c>
      <c r="J282" s="134">
        <v>0.34210062762492838</v>
      </c>
      <c r="K282" s="134">
        <v>0.96472376990229802</v>
      </c>
      <c r="L282" s="134">
        <v>2.6711223713358621</v>
      </c>
    </row>
    <row r="283" spans="1:12" customFormat="1" x14ac:dyDescent="0.25">
      <c r="A283" s="88">
        <v>280</v>
      </c>
      <c r="B283" s="88">
        <v>31</v>
      </c>
      <c r="C283" s="88"/>
      <c r="D283" s="88"/>
      <c r="E283" s="134">
        <v>2</v>
      </c>
      <c r="F283" s="134">
        <v>1909.966081665136</v>
      </c>
      <c r="G283" s="134">
        <v>49.515810922164007</v>
      </c>
      <c r="H283" s="134">
        <v>0</v>
      </c>
      <c r="I283" s="134">
        <v>-6.7199315199413396</v>
      </c>
      <c r="J283" s="134">
        <v>0</v>
      </c>
      <c r="K283" s="134">
        <v>0</v>
      </c>
      <c r="L283" s="134">
        <v>-1.8243560245613299</v>
      </c>
    </row>
    <row r="284" spans="1:12" customFormat="1" x14ac:dyDescent="0.25">
      <c r="A284" s="88">
        <v>281</v>
      </c>
      <c r="B284" s="88">
        <v>30</v>
      </c>
      <c r="C284" s="88"/>
      <c r="D284" s="88"/>
      <c r="E284" s="134">
        <v>2</v>
      </c>
      <c r="F284" s="134">
        <v>1848.354272579164</v>
      </c>
      <c r="G284" s="134">
        <v>49.66509007242886</v>
      </c>
      <c r="H284" s="134">
        <v>0</v>
      </c>
      <c r="I284" s="134">
        <v>-6.7199315199413396</v>
      </c>
      <c r="J284" s="134">
        <v>0</v>
      </c>
      <c r="K284" s="134">
        <v>0</v>
      </c>
      <c r="L284" s="134">
        <v>-3.0862763404170401</v>
      </c>
    </row>
    <row r="285" spans="1:12" customFormat="1" x14ac:dyDescent="0.25">
      <c r="A285" s="88">
        <v>282</v>
      </c>
      <c r="B285" s="88">
        <v>27</v>
      </c>
      <c r="C285" s="88"/>
      <c r="D285" s="88"/>
      <c r="E285" s="134">
        <v>2</v>
      </c>
      <c r="F285" s="134">
        <v>1663.518845321247</v>
      </c>
      <c r="G285" s="134">
        <v>49.786272450183759</v>
      </c>
      <c r="H285" s="134">
        <v>0</v>
      </c>
      <c r="I285" s="134">
        <v>-6.7199315199413396</v>
      </c>
      <c r="J285" s="134">
        <v>0</v>
      </c>
      <c r="K285" s="134">
        <v>0</v>
      </c>
      <c r="L285" s="134">
        <v>-2.7112719481097058</v>
      </c>
    </row>
    <row r="286" spans="1:12" customFormat="1" x14ac:dyDescent="0.25">
      <c r="A286" s="88">
        <v>283</v>
      </c>
      <c r="B286" s="88">
        <v>24</v>
      </c>
      <c r="C286" s="88"/>
      <c r="D286" s="88"/>
      <c r="E286" s="134">
        <v>2</v>
      </c>
      <c r="F286" s="134">
        <v>1478.6834180633309</v>
      </c>
      <c r="G286" s="134">
        <v>49.911956750144363</v>
      </c>
      <c r="H286" s="134">
        <v>0</v>
      </c>
      <c r="I286" s="134">
        <v>-6.7199315199413396</v>
      </c>
      <c r="J286" s="134">
        <v>0</v>
      </c>
      <c r="K286" s="134">
        <v>0</v>
      </c>
      <c r="L286" s="134">
        <v>-2.35722863735994</v>
      </c>
    </row>
    <row r="287" spans="1:12" customFormat="1" x14ac:dyDescent="0.25">
      <c r="A287" s="88">
        <v>284</v>
      </c>
      <c r="B287" s="88">
        <v>22</v>
      </c>
      <c r="C287" s="88"/>
      <c r="D287" s="88"/>
      <c r="E287" s="134">
        <v>2</v>
      </c>
      <c r="F287" s="134">
        <v>1355.4597998913871</v>
      </c>
      <c r="G287" s="134">
        <v>49.987812976891341</v>
      </c>
      <c r="H287" s="134">
        <v>0</v>
      </c>
      <c r="I287" s="134">
        <v>-6.7199315199413396</v>
      </c>
      <c r="J287" s="134">
        <v>0</v>
      </c>
      <c r="K287" s="134">
        <v>0</v>
      </c>
      <c r="L287" s="134">
        <v>-2.1316946809046939</v>
      </c>
    </row>
    <row r="288" spans="1:12" customFormat="1" x14ac:dyDescent="0.25">
      <c r="A288" s="88">
        <v>285</v>
      </c>
      <c r="B288" s="88">
        <v>19</v>
      </c>
      <c r="C288" s="88"/>
      <c r="D288" s="88"/>
      <c r="E288" s="134">
        <v>2</v>
      </c>
      <c r="F288" s="134">
        <v>1170.6243726334701</v>
      </c>
      <c r="G288" s="134">
        <v>50.097362876611243</v>
      </c>
      <c r="H288" s="134">
        <v>0</v>
      </c>
      <c r="I288" s="134">
        <v>-6.7199315199413396</v>
      </c>
      <c r="J288" s="134">
        <v>0</v>
      </c>
      <c r="K288" s="134">
        <v>0</v>
      </c>
      <c r="L288" s="134">
        <v>-1.80741093039098</v>
      </c>
    </row>
    <row r="289" spans="1:12" customFormat="1" x14ac:dyDescent="0.25">
      <c r="A289" s="88">
        <v>286</v>
      </c>
      <c r="B289" s="88">
        <v>16</v>
      </c>
      <c r="C289" s="88"/>
      <c r="D289" s="88"/>
      <c r="E289" s="134">
        <v>2</v>
      </c>
      <c r="F289" s="134">
        <v>985.78894537555379</v>
      </c>
      <c r="G289" s="134">
        <v>50.163690110250897</v>
      </c>
      <c r="H289" s="134">
        <v>0</v>
      </c>
      <c r="I289" s="134">
        <v>-6.7199315199413396</v>
      </c>
      <c r="J289" s="134">
        <v>0</v>
      </c>
      <c r="K289" s="134">
        <v>0</v>
      </c>
      <c r="L289" s="134">
        <v>-1.497877570602961</v>
      </c>
    </row>
    <row r="290" spans="1:12" customFormat="1" x14ac:dyDescent="0.25">
      <c r="A290" s="88">
        <v>287</v>
      </c>
      <c r="B290" s="88">
        <v>14</v>
      </c>
      <c r="C290" s="88"/>
      <c r="D290" s="88"/>
      <c r="E290" s="134">
        <v>2</v>
      </c>
      <c r="F290" s="134">
        <v>862.56532720360974</v>
      </c>
      <c r="G290" s="134">
        <v>50.221947730726079</v>
      </c>
      <c r="H290" s="134">
        <v>0</v>
      </c>
      <c r="I290" s="134">
        <v>-6.7199315199413396</v>
      </c>
      <c r="J290" s="134">
        <v>4.370840675327262E-3</v>
      </c>
      <c r="K290" s="134">
        <v>1.2325770704422879E-2</v>
      </c>
      <c r="L290" s="134">
        <v>-1.298566530993396</v>
      </c>
    </row>
    <row r="291" spans="1:12" customFormat="1" x14ac:dyDescent="0.25">
      <c r="A291" s="88">
        <v>288</v>
      </c>
      <c r="B291" s="88">
        <v>11</v>
      </c>
      <c r="C291" s="88"/>
      <c r="D291" s="88"/>
      <c r="E291" s="134">
        <v>2</v>
      </c>
      <c r="F291" s="134">
        <v>800</v>
      </c>
      <c r="G291" s="134">
        <v>50.266710555035708</v>
      </c>
      <c r="H291" s="134">
        <v>0</v>
      </c>
      <c r="I291" s="134">
        <v>-6.7199315199413396</v>
      </c>
      <c r="J291" s="134">
        <v>8.9337487084148598E-2</v>
      </c>
      <c r="K291" s="134">
        <v>0.25193171357729899</v>
      </c>
      <c r="L291" s="134">
        <v>-1.199261037368889</v>
      </c>
    </row>
    <row r="292" spans="1:12" customFormat="1" x14ac:dyDescent="0.25">
      <c r="A292" s="88">
        <v>289</v>
      </c>
      <c r="B292" s="88">
        <v>8</v>
      </c>
      <c r="C292" s="88"/>
      <c r="D292" s="88"/>
      <c r="E292" s="134">
        <v>2</v>
      </c>
      <c r="F292" s="134">
        <v>800</v>
      </c>
      <c r="G292" s="134">
        <v>50.311473379345351</v>
      </c>
      <c r="H292" s="134">
        <v>0</v>
      </c>
      <c r="I292" s="134">
        <v>-6.7199315199413396</v>
      </c>
      <c r="J292" s="134">
        <v>8.9331561354012004E-2</v>
      </c>
      <c r="K292" s="134">
        <v>0.25191500301831382</v>
      </c>
      <c r="L292" s="134">
        <v>-1.199261037368889</v>
      </c>
    </row>
    <row r="293" spans="1:12" customFormat="1" x14ac:dyDescent="0.25">
      <c r="A293" s="88">
        <v>290</v>
      </c>
      <c r="B293" s="88">
        <v>4</v>
      </c>
      <c r="C293" s="88"/>
      <c r="D293" s="88"/>
      <c r="E293" s="134">
        <v>2</v>
      </c>
      <c r="F293" s="134">
        <v>800</v>
      </c>
      <c r="G293" s="134">
        <v>50.358572596667408</v>
      </c>
      <c r="H293" s="134">
        <v>0</v>
      </c>
      <c r="I293" s="134">
        <v>-6.7199315199413396</v>
      </c>
      <c r="J293" s="134">
        <v>8.9325327640712826E-2</v>
      </c>
      <c r="K293" s="134">
        <v>0.25189742394681008</v>
      </c>
      <c r="L293" s="134">
        <v>-1.199261037368889</v>
      </c>
    </row>
    <row r="294" spans="1:12" customFormat="1" x14ac:dyDescent="0.25">
      <c r="A294" s="88">
        <v>291</v>
      </c>
      <c r="B294" s="88">
        <v>1</v>
      </c>
      <c r="C294" s="88"/>
      <c r="D294" s="88"/>
      <c r="E294" s="134">
        <v>2</v>
      </c>
      <c r="F294" s="134">
        <v>800</v>
      </c>
      <c r="G294" s="134">
        <v>50.398806834492362</v>
      </c>
      <c r="H294" s="134">
        <v>0</v>
      </c>
      <c r="I294" s="134">
        <v>-6.7199315199413396</v>
      </c>
      <c r="J294" s="134">
        <v>8.9320003590188768E-2</v>
      </c>
      <c r="K294" s="134">
        <v>0.25188241012433232</v>
      </c>
      <c r="L294" s="134">
        <v>4.1887902047863898E-2</v>
      </c>
    </row>
    <row r="295" spans="1:12" customFormat="1" x14ac:dyDescent="0.25">
      <c r="A295" s="88">
        <v>292</v>
      </c>
      <c r="B295" s="88">
        <v>0</v>
      </c>
      <c r="C295" s="88"/>
      <c r="D295" s="88"/>
      <c r="E295" s="134">
        <v>0</v>
      </c>
      <c r="F295" s="134">
        <v>800</v>
      </c>
      <c r="G295" s="134">
        <v>50.450299597334102</v>
      </c>
      <c r="H295" s="134">
        <v>0</v>
      </c>
      <c r="I295" s="134">
        <v>-6.7199315199413396</v>
      </c>
      <c r="J295" s="134">
        <v>8.9313191169031109E-2</v>
      </c>
      <c r="K295" s="134">
        <v>0.25186319909666771</v>
      </c>
      <c r="L295" s="134">
        <v>0.32753618586961453</v>
      </c>
    </row>
    <row r="296" spans="1:12" customFormat="1" x14ac:dyDescent="0.25">
      <c r="A296" s="88">
        <v>293</v>
      </c>
      <c r="B296" s="88">
        <v>0</v>
      </c>
      <c r="C296" s="88"/>
      <c r="D296" s="88"/>
      <c r="E296" s="134">
        <v>0</v>
      </c>
      <c r="F296" s="134">
        <v>0</v>
      </c>
      <c r="G296" s="134">
        <v>50.494937363857602</v>
      </c>
      <c r="H296" s="134">
        <v>0</v>
      </c>
      <c r="I296" s="134">
        <v>-3.1029485636939911</v>
      </c>
      <c r="J296" s="134">
        <v>0</v>
      </c>
      <c r="K296" s="134">
        <v>0</v>
      </c>
      <c r="L296" s="134">
        <v>0.28564828382175061</v>
      </c>
    </row>
    <row r="297" spans="1:12" customFormat="1" x14ac:dyDescent="0.25">
      <c r="A297" s="88">
        <v>294</v>
      </c>
      <c r="B297" s="88">
        <v>0</v>
      </c>
      <c r="C297" s="88"/>
      <c r="D297" s="88"/>
      <c r="E297" s="134">
        <v>0</v>
      </c>
      <c r="F297" s="134">
        <v>0</v>
      </c>
      <c r="G297" s="134">
        <v>50.551040640991069</v>
      </c>
      <c r="H297" s="134">
        <v>0</v>
      </c>
      <c r="I297" s="134">
        <v>-3.1029485636939911</v>
      </c>
      <c r="J297" s="134">
        <v>0</v>
      </c>
      <c r="K297" s="134">
        <v>0</v>
      </c>
      <c r="L297" s="134">
        <v>0</v>
      </c>
    </row>
    <row r="298" spans="1:12" customFormat="1" x14ac:dyDescent="0.25">
      <c r="A298" s="88">
        <v>295</v>
      </c>
      <c r="B298" s="88">
        <v>0</v>
      </c>
      <c r="C298" s="88"/>
      <c r="D298" s="88"/>
      <c r="E298" s="134">
        <v>0</v>
      </c>
      <c r="F298" s="134">
        <v>0</v>
      </c>
      <c r="G298" s="134">
        <v>50.604657945846093</v>
      </c>
      <c r="H298" s="134">
        <v>0</v>
      </c>
      <c r="I298" s="134">
        <v>-3.1029485636939911</v>
      </c>
      <c r="J298" s="134">
        <v>0</v>
      </c>
      <c r="K298" s="134">
        <v>0</v>
      </c>
      <c r="L298" s="134">
        <v>0</v>
      </c>
    </row>
    <row r="299" spans="1:12" customFormat="1" x14ac:dyDescent="0.25">
      <c r="A299" s="88">
        <v>296</v>
      </c>
      <c r="B299" s="88">
        <v>0</v>
      </c>
      <c r="C299" s="88"/>
      <c r="D299" s="88"/>
      <c r="E299" s="134">
        <v>0</v>
      </c>
      <c r="F299" s="134">
        <v>0</v>
      </c>
      <c r="G299" s="134">
        <v>50.652021556627709</v>
      </c>
      <c r="H299" s="134">
        <v>0</v>
      </c>
      <c r="I299" s="134">
        <v>-3.1029485636939911</v>
      </c>
      <c r="J299" s="134">
        <v>0</v>
      </c>
      <c r="K299" s="134">
        <v>0</v>
      </c>
      <c r="L299" s="134">
        <v>0</v>
      </c>
    </row>
    <row r="300" spans="1:12" customFormat="1" x14ac:dyDescent="0.25">
      <c r="A300" s="88">
        <v>297</v>
      </c>
      <c r="B300" s="88">
        <v>0</v>
      </c>
      <c r="C300" s="88"/>
      <c r="D300" s="88"/>
      <c r="E300" s="134">
        <v>0</v>
      </c>
      <c r="F300" s="134">
        <v>0</v>
      </c>
      <c r="G300" s="134">
        <v>50.699385167409332</v>
      </c>
      <c r="H300" s="134">
        <v>0</v>
      </c>
      <c r="I300" s="134">
        <v>-3.1029485636939911</v>
      </c>
      <c r="J300" s="134">
        <v>0</v>
      </c>
      <c r="K300" s="134">
        <v>0</v>
      </c>
      <c r="L300" s="134">
        <v>0</v>
      </c>
    </row>
    <row r="301" spans="1:12" customFormat="1" x14ac:dyDescent="0.25">
      <c r="A301" s="88">
        <v>298</v>
      </c>
      <c r="B301" s="88">
        <v>0</v>
      </c>
      <c r="C301" s="88"/>
      <c r="D301" s="88"/>
      <c r="E301" s="134">
        <v>0</v>
      </c>
      <c r="F301" s="134">
        <v>0</v>
      </c>
      <c r="G301" s="134">
        <v>50.746748778190963</v>
      </c>
      <c r="H301" s="134">
        <v>0</v>
      </c>
      <c r="I301" s="134">
        <v>-3.1029485636939911</v>
      </c>
      <c r="J301" s="134">
        <v>0</v>
      </c>
      <c r="K301" s="134">
        <v>0</v>
      </c>
      <c r="L301" s="134">
        <v>0</v>
      </c>
    </row>
    <row r="302" spans="1:12" customFormat="1" x14ac:dyDescent="0.25">
      <c r="A302" s="88">
        <v>299</v>
      </c>
      <c r="B302" s="88">
        <v>0</v>
      </c>
      <c r="C302" s="88"/>
      <c r="D302" s="88"/>
      <c r="E302" s="134">
        <v>0</v>
      </c>
      <c r="F302" s="134">
        <v>0</v>
      </c>
      <c r="G302" s="134">
        <v>50.794112388972579</v>
      </c>
      <c r="H302" s="134">
        <v>0</v>
      </c>
      <c r="I302" s="134">
        <v>-3.1029485636939911</v>
      </c>
      <c r="J302" s="134">
        <v>0</v>
      </c>
      <c r="K302" s="134">
        <v>0</v>
      </c>
      <c r="L302" s="134">
        <v>0</v>
      </c>
    </row>
    <row r="303" spans="1:12" customFormat="1" x14ac:dyDescent="0.25">
      <c r="A303" s="88">
        <v>300</v>
      </c>
      <c r="B303" s="88">
        <v>0</v>
      </c>
      <c r="C303" s="88"/>
      <c r="D303" s="88"/>
      <c r="E303" s="134">
        <v>0</v>
      </c>
      <c r="F303" s="134">
        <v>0</v>
      </c>
      <c r="G303" s="134">
        <v>50.841475999754202</v>
      </c>
      <c r="H303" s="134">
        <v>0</v>
      </c>
      <c r="I303" s="134">
        <v>-3.1029485636939911</v>
      </c>
      <c r="J303" s="134">
        <v>0</v>
      </c>
      <c r="K303" s="134">
        <v>0</v>
      </c>
      <c r="L303" s="134">
        <v>0</v>
      </c>
    </row>
    <row r="304" spans="1:12" customFormat="1" x14ac:dyDescent="0.25">
      <c r="A304" s="88">
        <v>301</v>
      </c>
      <c r="B304" s="88">
        <v>0</v>
      </c>
      <c r="C304" s="88"/>
      <c r="D304" s="88"/>
      <c r="E304" s="134">
        <v>0</v>
      </c>
      <c r="F304" s="134">
        <v>0</v>
      </c>
      <c r="G304" s="134">
        <v>50.888839610535832</v>
      </c>
      <c r="H304" s="134">
        <v>0</v>
      </c>
      <c r="I304" s="134">
        <v>-3.1029485636939911</v>
      </c>
      <c r="J304" s="134">
        <v>0</v>
      </c>
      <c r="K304" s="134">
        <v>0</v>
      </c>
      <c r="L304" s="134">
        <v>0</v>
      </c>
    </row>
    <row r="305" spans="1:12" customFormat="1" x14ac:dyDescent="0.25">
      <c r="A305" s="88">
        <v>302</v>
      </c>
      <c r="B305" s="88">
        <v>0</v>
      </c>
      <c r="C305" s="88"/>
      <c r="D305" s="88"/>
      <c r="E305" s="134">
        <v>0</v>
      </c>
      <c r="F305" s="134">
        <v>0</v>
      </c>
      <c r="G305" s="134">
        <v>50.936203221317449</v>
      </c>
      <c r="H305" s="134">
        <v>0</v>
      </c>
      <c r="I305" s="134">
        <v>-3.1029485636939911</v>
      </c>
      <c r="J305" s="134">
        <v>0</v>
      </c>
      <c r="K305" s="134">
        <v>0</v>
      </c>
      <c r="L305" s="134">
        <v>0</v>
      </c>
    </row>
    <row r="306" spans="1:12" customFormat="1" x14ac:dyDescent="0.25">
      <c r="A306" s="88">
        <v>303</v>
      </c>
      <c r="B306" s="88">
        <v>0</v>
      </c>
      <c r="C306" s="88"/>
      <c r="D306" s="88"/>
      <c r="E306" s="134">
        <v>0</v>
      </c>
      <c r="F306" s="134">
        <v>0</v>
      </c>
      <c r="G306" s="134">
        <v>50.983566832099072</v>
      </c>
      <c r="H306" s="134">
        <v>0</v>
      </c>
      <c r="I306" s="134">
        <v>-3.1029485636939911</v>
      </c>
      <c r="J306" s="134">
        <v>0</v>
      </c>
      <c r="K306" s="134">
        <v>0</v>
      </c>
      <c r="L306" s="134">
        <v>0</v>
      </c>
    </row>
    <row r="307" spans="1:12" customFormat="1" x14ac:dyDescent="0.25">
      <c r="A307" s="88">
        <v>304</v>
      </c>
      <c r="B307" s="88">
        <v>0</v>
      </c>
      <c r="C307" s="88"/>
      <c r="D307" s="88"/>
      <c r="E307" s="134">
        <v>0</v>
      </c>
      <c r="F307" s="134">
        <v>0</v>
      </c>
      <c r="G307" s="134">
        <v>51.030930442880702</v>
      </c>
      <c r="H307" s="134">
        <v>0</v>
      </c>
      <c r="I307" s="134">
        <v>-3.1029485636939911</v>
      </c>
      <c r="J307" s="134">
        <v>0</v>
      </c>
      <c r="K307" s="134">
        <v>0</v>
      </c>
      <c r="L307" s="134">
        <v>0</v>
      </c>
    </row>
    <row r="308" spans="1:12" customFormat="1" x14ac:dyDescent="0.25">
      <c r="A308" s="88">
        <v>305</v>
      </c>
      <c r="B308" s="88">
        <v>0</v>
      </c>
      <c r="C308" s="88"/>
      <c r="D308" s="88"/>
      <c r="E308" s="134">
        <v>0</v>
      </c>
      <c r="F308" s="134">
        <v>0</v>
      </c>
      <c r="G308" s="134">
        <v>51.078294053662319</v>
      </c>
      <c r="H308" s="134">
        <v>0</v>
      </c>
      <c r="I308" s="134">
        <v>-3.1029485636939911</v>
      </c>
      <c r="J308" s="134">
        <v>0</v>
      </c>
      <c r="K308" s="134">
        <v>0</v>
      </c>
      <c r="L308" s="134">
        <v>0</v>
      </c>
    </row>
    <row r="309" spans="1:12" customFormat="1" x14ac:dyDescent="0.25">
      <c r="A309" s="88">
        <v>306</v>
      </c>
      <c r="B309" s="88">
        <v>0</v>
      </c>
      <c r="C309" s="88"/>
      <c r="D309" s="88"/>
      <c r="E309" s="134">
        <v>0</v>
      </c>
      <c r="F309" s="134">
        <v>0</v>
      </c>
      <c r="G309" s="134">
        <v>51.125657664443942</v>
      </c>
      <c r="H309" s="134">
        <v>0</v>
      </c>
      <c r="I309" s="134">
        <v>-3.1029485636939911</v>
      </c>
      <c r="J309" s="134">
        <v>0</v>
      </c>
      <c r="K309" s="134">
        <v>0</v>
      </c>
      <c r="L309" s="134">
        <v>0</v>
      </c>
    </row>
    <row r="310" spans="1:12" customFormat="1" x14ac:dyDescent="0.25">
      <c r="A310" s="88">
        <v>307</v>
      </c>
      <c r="B310" s="88">
        <v>0</v>
      </c>
      <c r="C310" s="88"/>
      <c r="D310" s="88"/>
      <c r="E310" s="134">
        <v>0</v>
      </c>
      <c r="F310" s="134">
        <v>0</v>
      </c>
      <c r="G310" s="134">
        <v>51.173021275225572</v>
      </c>
      <c r="H310" s="134">
        <v>0</v>
      </c>
      <c r="I310" s="134">
        <v>-3.1029485636939911</v>
      </c>
      <c r="J310" s="134">
        <v>0</v>
      </c>
      <c r="K310" s="134">
        <v>0</v>
      </c>
      <c r="L310" s="134">
        <v>0</v>
      </c>
    </row>
    <row r="311" spans="1:12" customFormat="1" x14ac:dyDescent="0.25">
      <c r="A311" s="88">
        <v>308</v>
      </c>
      <c r="B311" s="88">
        <v>0</v>
      </c>
      <c r="C311" s="88"/>
      <c r="D311" s="88"/>
      <c r="E311" s="134">
        <v>0</v>
      </c>
      <c r="F311" s="134">
        <v>0</v>
      </c>
      <c r="G311" s="134">
        <v>51.220384886007189</v>
      </c>
      <c r="H311" s="134">
        <v>0</v>
      </c>
      <c r="I311" s="134">
        <v>-3.1029485636939911</v>
      </c>
      <c r="J311" s="134">
        <v>0</v>
      </c>
      <c r="K311" s="134">
        <v>0</v>
      </c>
      <c r="L311" s="134">
        <v>0</v>
      </c>
    </row>
    <row r="312" spans="1:12" customFormat="1" x14ac:dyDescent="0.25">
      <c r="A312" s="88">
        <v>309</v>
      </c>
      <c r="B312" s="88">
        <v>0</v>
      </c>
      <c r="C312" s="88"/>
      <c r="D312" s="88"/>
      <c r="E312" s="134">
        <v>0</v>
      </c>
      <c r="F312" s="134">
        <v>0</v>
      </c>
      <c r="G312" s="134">
        <v>51.267748496788812</v>
      </c>
      <c r="H312" s="134">
        <v>0</v>
      </c>
      <c r="I312" s="134">
        <v>-3.1029485636939911</v>
      </c>
      <c r="J312" s="134">
        <v>0</v>
      </c>
      <c r="K312" s="134">
        <v>0</v>
      </c>
      <c r="L312" s="134">
        <v>0.28564828382175061</v>
      </c>
    </row>
    <row r="313" spans="1:12" customFormat="1" x14ac:dyDescent="0.25">
      <c r="A313" s="88">
        <v>310</v>
      </c>
      <c r="B313" s="88">
        <v>0</v>
      </c>
      <c r="C313" s="88"/>
      <c r="D313" s="88"/>
      <c r="E313" s="134">
        <v>1</v>
      </c>
      <c r="F313" s="134">
        <v>800</v>
      </c>
      <c r="G313" s="134">
        <v>51.334273246357057</v>
      </c>
      <c r="H313" s="134">
        <v>0</v>
      </c>
      <c r="I313" s="134">
        <v>-6.7199315199413396</v>
      </c>
      <c r="J313" s="134">
        <v>8.9196492254482493E-2</v>
      </c>
      <c r="K313" s="134">
        <v>0.2515341081576406</v>
      </c>
      <c r="L313" s="134">
        <v>0.32753618586961453</v>
      </c>
    </row>
    <row r="314" spans="1:12" customFormat="1" x14ac:dyDescent="0.25">
      <c r="A314" s="88">
        <v>311</v>
      </c>
      <c r="B314" s="88">
        <v>0</v>
      </c>
      <c r="C314" s="88"/>
      <c r="D314" s="88"/>
      <c r="E314" s="134">
        <v>1</v>
      </c>
      <c r="F314" s="134">
        <v>800</v>
      </c>
      <c r="G314" s="134">
        <v>51.381636857138687</v>
      </c>
      <c r="H314" s="134">
        <v>0</v>
      </c>
      <c r="I314" s="134">
        <v>-6.7199315199413396</v>
      </c>
      <c r="J314" s="134">
        <v>8.9190252766581615E-2</v>
      </c>
      <c r="K314" s="134">
        <v>0.25151651280176007</v>
      </c>
      <c r="L314" s="134">
        <v>4.1887902047863898E-2</v>
      </c>
    </row>
    <row r="315" spans="1:12" customFormat="1" x14ac:dyDescent="0.25">
      <c r="A315" s="88">
        <v>312</v>
      </c>
      <c r="B315" s="88">
        <v>0</v>
      </c>
      <c r="C315" s="88"/>
      <c r="D315" s="88"/>
      <c r="E315" s="134">
        <v>1</v>
      </c>
      <c r="F315" s="134">
        <v>800</v>
      </c>
      <c r="G315" s="134">
        <v>51.4318414589196</v>
      </c>
      <c r="H315" s="134">
        <v>0</v>
      </c>
      <c r="I315" s="134">
        <v>-6.7199315199413396</v>
      </c>
      <c r="J315" s="134">
        <v>8.9183640489156626E-2</v>
      </c>
      <c r="K315" s="134">
        <v>0.25149786617942171</v>
      </c>
      <c r="L315" s="134">
        <v>4.1887902047863898E-2</v>
      </c>
    </row>
    <row r="316" spans="1:12" customFormat="1" x14ac:dyDescent="0.25">
      <c r="A316" s="88">
        <v>313</v>
      </c>
      <c r="B316" s="88">
        <v>1</v>
      </c>
      <c r="C316" s="88"/>
      <c r="D316" s="88"/>
      <c r="E316" s="134">
        <v>1</v>
      </c>
      <c r="F316" s="134">
        <v>800</v>
      </c>
      <c r="G316" s="134">
        <v>51.502156840541538</v>
      </c>
      <c r="H316" s="134">
        <v>0</v>
      </c>
      <c r="I316" s="134">
        <v>-6.7199315199413396</v>
      </c>
      <c r="J316" s="134">
        <v>8.9174382033066185E-2</v>
      </c>
      <c r="K316" s="134">
        <v>0.25147175733324661</v>
      </c>
      <c r="L316" s="134">
        <v>0.36938860924463868</v>
      </c>
    </row>
    <row r="317" spans="1:12" customFormat="1" x14ac:dyDescent="0.25">
      <c r="A317" s="88">
        <v>314</v>
      </c>
      <c r="B317" s="88">
        <v>4</v>
      </c>
      <c r="C317" s="88"/>
      <c r="D317" s="88"/>
      <c r="E317" s="134">
        <v>1</v>
      </c>
      <c r="F317" s="134">
        <v>800</v>
      </c>
      <c r="G317" s="134">
        <v>51.510904664589809</v>
      </c>
      <c r="H317" s="134">
        <v>0</v>
      </c>
      <c r="I317" s="134">
        <v>-6.7199315199413396</v>
      </c>
      <c r="J317" s="134">
        <v>8.9173230410907134E-2</v>
      </c>
      <c r="K317" s="134">
        <v>0.25146850975875812</v>
      </c>
      <c r="L317" s="134">
        <v>1.9013133478730271</v>
      </c>
    </row>
    <row r="318" spans="1:12" customFormat="1" x14ac:dyDescent="0.25">
      <c r="A318" s="88">
        <v>315</v>
      </c>
      <c r="B318" s="88">
        <v>7</v>
      </c>
      <c r="C318" s="88"/>
      <c r="D318" s="88"/>
      <c r="E318" s="134">
        <v>1</v>
      </c>
      <c r="F318" s="134">
        <v>833.72158218565471</v>
      </c>
      <c r="G318" s="134">
        <v>51.516744547859851</v>
      </c>
      <c r="H318" s="134">
        <v>0</v>
      </c>
      <c r="I318" s="134">
        <v>-6.7199315199413396</v>
      </c>
      <c r="J318" s="134">
        <v>0.2669736173286133</v>
      </c>
      <c r="K318" s="134">
        <v>0.75286560086668941</v>
      </c>
      <c r="L318" s="134">
        <v>3.1162267042654448</v>
      </c>
    </row>
    <row r="319" spans="1:12" customFormat="1" x14ac:dyDescent="0.25">
      <c r="A319" s="88">
        <v>316</v>
      </c>
      <c r="B319" s="88">
        <v>10</v>
      </c>
      <c r="C319" s="88"/>
      <c r="D319" s="88"/>
      <c r="E319" s="134">
        <v>1</v>
      </c>
      <c r="F319" s="134">
        <v>1191.0308316937919</v>
      </c>
      <c r="G319" s="134">
        <v>51.508338846937789</v>
      </c>
      <c r="H319" s="134">
        <v>0</v>
      </c>
      <c r="I319" s="134">
        <v>-6.7199315199413396</v>
      </c>
      <c r="J319" s="134">
        <v>0.38409166023382219</v>
      </c>
      <c r="K319" s="134">
        <v>1.083138481859379</v>
      </c>
      <c r="L319" s="134">
        <v>4.6880558875754783</v>
      </c>
    </row>
    <row r="320" spans="1:12" customFormat="1" x14ac:dyDescent="0.25">
      <c r="A320" s="88">
        <v>317</v>
      </c>
      <c r="B320" s="88">
        <v>13</v>
      </c>
      <c r="C320" s="88"/>
      <c r="D320" s="88"/>
      <c r="E320" s="134">
        <v>1</v>
      </c>
      <c r="F320" s="134">
        <v>1548.3400812019299</v>
      </c>
      <c r="G320" s="134">
        <v>51.539403631691187</v>
      </c>
      <c r="H320" s="134">
        <v>0</v>
      </c>
      <c r="I320" s="134">
        <v>-6.7199315199413396</v>
      </c>
      <c r="J320" s="134">
        <v>0.47661949548967908</v>
      </c>
      <c r="K320" s="134">
        <v>1.3440669772808951</v>
      </c>
      <c r="L320" s="134">
        <v>5.8322668280967269</v>
      </c>
    </row>
    <row r="321" spans="1:12" customFormat="1" x14ac:dyDescent="0.25">
      <c r="A321" s="88">
        <v>318</v>
      </c>
      <c r="B321" s="88">
        <v>15</v>
      </c>
      <c r="C321" s="88"/>
      <c r="D321" s="88"/>
      <c r="E321" s="134">
        <v>2</v>
      </c>
      <c r="F321" s="134">
        <v>924.17713628958177</v>
      </c>
      <c r="G321" s="134">
        <v>51.595316927088042</v>
      </c>
      <c r="H321" s="134">
        <v>0</v>
      </c>
      <c r="I321" s="134">
        <v>-6.7199315199413396</v>
      </c>
      <c r="J321" s="134">
        <v>0.1474344892628639</v>
      </c>
      <c r="K321" s="134">
        <v>0.41576525972127609</v>
      </c>
      <c r="L321" s="134">
        <v>1.050064537451733</v>
      </c>
    </row>
    <row r="322" spans="1:12" customFormat="1" x14ac:dyDescent="0.25">
      <c r="A322" s="88">
        <v>319</v>
      </c>
      <c r="B322" s="88">
        <v>14</v>
      </c>
      <c r="C322" s="88"/>
      <c r="D322" s="88"/>
      <c r="E322" s="134">
        <v>2</v>
      </c>
      <c r="F322" s="134">
        <v>862.56532720360974</v>
      </c>
      <c r="G322" s="134">
        <v>51.642188052516033</v>
      </c>
      <c r="H322" s="134">
        <v>0</v>
      </c>
      <c r="I322" s="134">
        <v>-6.7199315199413396</v>
      </c>
      <c r="J322" s="134">
        <v>0.14249230258178211</v>
      </c>
      <c r="K322" s="134">
        <v>0.40182829328062541</v>
      </c>
      <c r="L322" s="134">
        <v>1.051625732123743</v>
      </c>
    </row>
    <row r="323" spans="1:12" customFormat="1" x14ac:dyDescent="0.25">
      <c r="A323" s="88">
        <v>320</v>
      </c>
      <c r="B323" s="88">
        <v>16</v>
      </c>
      <c r="C323" s="88"/>
      <c r="D323" s="88"/>
      <c r="E323" s="134">
        <v>2</v>
      </c>
      <c r="F323" s="134">
        <v>985.78894537555379</v>
      </c>
      <c r="G323" s="134">
        <v>51.696877652451903</v>
      </c>
      <c r="H323" s="134">
        <v>0</v>
      </c>
      <c r="I323" s="134">
        <v>-6.7199315199413396</v>
      </c>
      <c r="J323" s="134">
        <v>0.45783064347229102</v>
      </c>
      <c r="K323" s="134">
        <v>1.29108241459186</v>
      </c>
      <c r="L323" s="134">
        <v>6.0353181161700489</v>
      </c>
    </row>
    <row r="324" spans="1:12" customFormat="1" x14ac:dyDescent="0.25">
      <c r="A324" s="88">
        <v>321</v>
      </c>
      <c r="B324" s="88">
        <v>18</v>
      </c>
      <c r="C324" s="88"/>
      <c r="D324" s="88"/>
      <c r="E324" s="134">
        <v>2</v>
      </c>
      <c r="F324" s="134">
        <v>1109.0125635474981</v>
      </c>
      <c r="G324" s="134">
        <v>51.717939885362007</v>
      </c>
      <c r="H324" s="134">
        <v>0</v>
      </c>
      <c r="I324" s="134">
        <v>-6.7199315199413396</v>
      </c>
      <c r="J324" s="134">
        <v>0.40132356543865322</v>
      </c>
      <c r="K324" s="134">
        <v>1.131732454537002</v>
      </c>
      <c r="L324" s="134">
        <v>5.049796509129175</v>
      </c>
    </row>
    <row r="325" spans="1:12" customFormat="1" x14ac:dyDescent="0.25">
      <c r="A325" s="88">
        <v>322</v>
      </c>
      <c r="B325" s="88">
        <v>20</v>
      </c>
      <c r="C325" s="88"/>
      <c r="D325" s="88"/>
      <c r="E325" s="134">
        <v>2</v>
      </c>
      <c r="F325" s="134">
        <v>1232.2361817194419</v>
      </c>
      <c r="G325" s="134">
        <v>51.751912610893633</v>
      </c>
      <c r="H325" s="134">
        <v>0</v>
      </c>
      <c r="I325" s="134">
        <v>-6.7199315199413396</v>
      </c>
      <c r="J325" s="134">
        <v>0.55660851531425093</v>
      </c>
      <c r="K325" s="134">
        <v>1.569636013186188</v>
      </c>
      <c r="L325" s="134">
        <v>7.4869036963496924</v>
      </c>
    </row>
    <row r="326" spans="1:12" customFormat="1" x14ac:dyDescent="0.25">
      <c r="A326" s="88">
        <v>323</v>
      </c>
      <c r="B326" s="88">
        <v>23</v>
      </c>
      <c r="C326" s="88"/>
      <c r="D326" s="88"/>
      <c r="E326" s="134">
        <v>2</v>
      </c>
      <c r="F326" s="134">
        <v>1417.0716089773589</v>
      </c>
      <c r="G326" s="134">
        <v>51.825686352274339</v>
      </c>
      <c r="H326" s="134">
        <v>0</v>
      </c>
      <c r="I326" s="134">
        <v>-6.7199315199413396</v>
      </c>
      <c r="J326" s="134">
        <v>0.78355328021929216</v>
      </c>
      <c r="K326" s="134">
        <v>2.2096202502184039</v>
      </c>
      <c r="L326" s="134">
        <v>11.058452563160319</v>
      </c>
    </row>
    <row r="327" spans="1:12" customFormat="1" x14ac:dyDescent="0.25">
      <c r="A327" s="88">
        <v>324</v>
      </c>
      <c r="B327" s="88">
        <v>26</v>
      </c>
      <c r="C327" s="88"/>
      <c r="D327" s="88"/>
      <c r="E327" s="134">
        <v>2</v>
      </c>
      <c r="F327" s="134">
        <v>1601.907036235275</v>
      </c>
      <c r="G327" s="134">
        <v>51.871958069813701</v>
      </c>
      <c r="H327" s="134">
        <v>0</v>
      </c>
      <c r="I327" s="134">
        <v>-6.7199315199413396</v>
      </c>
      <c r="J327" s="134">
        <v>0.67096377998344003</v>
      </c>
      <c r="K327" s="134">
        <v>1.892117859553301</v>
      </c>
      <c r="L327" s="134">
        <v>9.0730397164296246</v>
      </c>
    </row>
    <row r="328" spans="1:12" customFormat="1" x14ac:dyDescent="0.25">
      <c r="A328" s="88">
        <v>325</v>
      </c>
      <c r="B328" s="88">
        <v>28</v>
      </c>
      <c r="C328" s="88"/>
      <c r="D328" s="88"/>
      <c r="E328" s="134">
        <v>2</v>
      </c>
      <c r="F328" s="134">
        <v>1725.130654407219</v>
      </c>
      <c r="G328" s="134">
        <v>51.946616567801271</v>
      </c>
      <c r="H328" s="134">
        <v>0</v>
      </c>
      <c r="I328" s="134">
        <v>-6.7199315199413396</v>
      </c>
      <c r="J328" s="134">
        <v>0.81785710323578897</v>
      </c>
      <c r="K328" s="134">
        <v>2.3063570311249251</v>
      </c>
      <c r="L328" s="134">
        <v>11.40370355528538</v>
      </c>
    </row>
    <row r="329" spans="1:12" customFormat="1" x14ac:dyDescent="0.25">
      <c r="A329" s="88">
        <v>326</v>
      </c>
      <c r="B329" s="88">
        <v>31</v>
      </c>
      <c r="C329" s="88"/>
      <c r="D329" s="88"/>
      <c r="E329" s="134">
        <v>2</v>
      </c>
      <c r="F329" s="134">
        <v>1909.966081665136</v>
      </c>
      <c r="G329" s="134">
        <v>51.985322770181611</v>
      </c>
      <c r="H329" s="134">
        <v>0</v>
      </c>
      <c r="I329" s="134">
        <v>-6.7199315199413396</v>
      </c>
      <c r="J329" s="134">
        <v>0.73845855971447072</v>
      </c>
      <c r="K329" s="134">
        <v>2.0824531383948068</v>
      </c>
      <c r="L329" s="134">
        <v>9.8052768250879883</v>
      </c>
    </row>
    <row r="330" spans="1:12" customFormat="1" x14ac:dyDescent="0.25">
      <c r="A330" s="88">
        <v>327</v>
      </c>
      <c r="B330" s="88">
        <v>32</v>
      </c>
      <c r="C330" s="88"/>
      <c r="D330" s="88"/>
      <c r="E330" s="134">
        <v>2</v>
      </c>
      <c r="F330" s="134">
        <v>1971.577890751108</v>
      </c>
      <c r="G330" s="134">
        <v>52.056426276030507</v>
      </c>
      <c r="H330" s="134">
        <v>0</v>
      </c>
      <c r="I330" s="134">
        <v>-6.7199315199413396</v>
      </c>
      <c r="J330" s="134">
        <v>0.65921778952886367</v>
      </c>
      <c r="K330" s="134">
        <v>1.8589941664713949</v>
      </c>
      <c r="L330" s="134">
        <v>8.3235844025675458</v>
      </c>
    </row>
    <row r="331" spans="1:12" customFormat="1" x14ac:dyDescent="0.25">
      <c r="A331" s="88">
        <v>328</v>
      </c>
      <c r="B331" s="88">
        <v>34</v>
      </c>
      <c r="C331" s="88"/>
      <c r="D331" s="88"/>
      <c r="E331" s="134">
        <v>2</v>
      </c>
      <c r="F331" s="134">
        <v>2094.801508923053</v>
      </c>
      <c r="G331" s="134">
        <v>52.136749640040783</v>
      </c>
      <c r="H331" s="134">
        <v>0</v>
      </c>
      <c r="I331" s="134">
        <v>-6.7199315199413396</v>
      </c>
      <c r="J331" s="134">
        <v>0.61549880797509815</v>
      </c>
      <c r="K331" s="134">
        <v>1.735706638489777</v>
      </c>
      <c r="L331" s="134">
        <v>7.3045381344487037</v>
      </c>
    </row>
    <row r="332" spans="1:12" customFormat="1" x14ac:dyDescent="0.25">
      <c r="A332" s="88">
        <v>329</v>
      </c>
      <c r="B332" s="88">
        <v>34</v>
      </c>
      <c r="C332" s="88"/>
      <c r="D332" s="88"/>
      <c r="E332" s="134">
        <v>3</v>
      </c>
      <c r="F332" s="134">
        <v>1310.9187786731841</v>
      </c>
      <c r="G332" s="134">
        <v>52.168618362993428</v>
      </c>
      <c r="H332" s="134">
        <v>0</v>
      </c>
      <c r="I332" s="134">
        <v>-6.7199315199413396</v>
      </c>
      <c r="J332" s="134">
        <v>0.32671668283519067</v>
      </c>
      <c r="K332" s="134">
        <v>0.92134104559523766</v>
      </c>
      <c r="L332" s="134">
        <v>3.578888117222355</v>
      </c>
    </row>
    <row r="333" spans="1:12" customFormat="1" x14ac:dyDescent="0.25">
      <c r="A333" s="88">
        <v>330</v>
      </c>
      <c r="B333" s="88">
        <v>35</v>
      </c>
      <c r="C333" s="88"/>
      <c r="D333" s="88"/>
      <c r="E333" s="134">
        <v>3</v>
      </c>
      <c r="F333" s="134">
        <v>1349.475213340042</v>
      </c>
      <c r="G333" s="134">
        <v>52.289017540209038</v>
      </c>
      <c r="H333" s="134">
        <v>0</v>
      </c>
      <c r="I333" s="134">
        <v>-6.7199315199413396</v>
      </c>
      <c r="J333" s="134">
        <v>0.53584811472091398</v>
      </c>
      <c r="K333" s="134">
        <v>1.5110916835129771</v>
      </c>
      <c r="L333" s="134">
        <v>7.0617658853389438</v>
      </c>
    </row>
    <row r="334" spans="1:12" customFormat="1" x14ac:dyDescent="0.25">
      <c r="A334" s="88">
        <v>331</v>
      </c>
      <c r="B334" s="88">
        <v>36</v>
      </c>
      <c r="C334" s="88"/>
      <c r="D334" s="88"/>
      <c r="E334" s="134">
        <v>3</v>
      </c>
      <c r="F334" s="134">
        <v>1388.0316480069009</v>
      </c>
      <c r="G334" s="134">
        <v>52.36563981968672</v>
      </c>
      <c r="H334" s="134">
        <v>0</v>
      </c>
      <c r="I334" s="134">
        <v>-6.7199315199413396</v>
      </c>
      <c r="J334" s="134">
        <v>0.7024036358733029</v>
      </c>
      <c r="K334" s="134">
        <v>1.9807782531627141</v>
      </c>
      <c r="L334" s="134">
        <v>9.7647745835658863</v>
      </c>
    </row>
    <row r="335" spans="1:12" customFormat="1" x14ac:dyDescent="0.25">
      <c r="A335" s="88">
        <v>332</v>
      </c>
      <c r="B335" s="88">
        <v>38</v>
      </c>
      <c r="C335" s="88"/>
      <c r="D335" s="88"/>
      <c r="E335" s="134">
        <v>3</v>
      </c>
      <c r="F335" s="134">
        <v>1465.144517340618</v>
      </c>
      <c r="G335" s="134">
        <v>52.475701661719079</v>
      </c>
      <c r="H335" s="134">
        <v>0</v>
      </c>
      <c r="I335" s="134">
        <v>-6.7199315199413396</v>
      </c>
      <c r="J335" s="134">
        <v>0.73746545564749078</v>
      </c>
      <c r="K335" s="134">
        <v>2.079652584925924</v>
      </c>
      <c r="L335" s="134">
        <v>10.29244886899968</v>
      </c>
    </row>
    <row r="336" spans="1:12" customFormat="1" x14ac:dyDescent="0.25">
      <c r="A336" s="88">
        <v>333</v>
      </c>
      <c r="B336" s="88">
        <v>39</v>
      </c>
      <c r="C336" s="88"/>
      <c r="D336" s="88"/>
      <c r="E336" s="134">
        <v>3</v>
      </c>
      <c r="F336" s="134">
        <v>1503.700952007476</v>
      </c>
      <c r="G336" s="134">
        <v>52.533346225997803</v>
      </c>
      <c r="H336" s="134">
        <v>0</v>
      </c>
      <c r="I336" s="134">
        <v>-6.7199315199413396</v>
      </c>
      <c r="J336" s="134">
        <v>0.62269993076537589</v>
      </c>
      <c r="K336" s="134">
        <v>1.75601380475836</v>
      </c>
      <c r="L336" s="134">
        <v>8.3668868572671933</v>
      </c>
    </row>
    <row r="337" spans="1:12" customFormat="1" x14ac:dyDescent="0.25">
      <c r="A337" s="88">
        <v>334</v>
      </c>
      <c r="B337" s="88">
        <v>41</v>
      </c>
      <c r="C337" s="88"/>
      <c r="D337" s="88"/>
      <c r="E337" s="134">
        <v>3</v>
      </c>
      <c r="F337" s="134">
        <v>1580.8138213411919</v>
      </c>
      <c r="G337" s="134">
        <v>52.593502198208952</v>
      </c>
      <c r="H337" s="134">
        <v>0</v>
      </c>
      <c r="I337" s="134">
        <v>-6.7199315199413396</v>
      </c>
      <c r="J337" s="134">
        <v>1.254955079978902</v>
      </c>
      <c r="K337" s="134">
        <v>3.5389733255405029</v>
      </c>
      <c r="L337" s="134">
        <v>18.448390552198578</v>
      </c>
    </row>
    <row r="338" spans="1:12" customFormat="1" x14ac:dyDescent="0.25">
      <c r="A338" s="88">
        <v>335</v>
      </c>
      <c r="B338" s="88">
        <v>44</v>
      </c>
      <c r="C338" s="88"/>
      <c r="D338" s="88"/>
      <c r="E338" s="134">
        <v>3</v>
      </c>
      <c r="F338" s="134">
        <v>1696.4831253417681</v>
      </c>
      <c r="G338" s="134">
        <v>52.731196867137321</v>
      </c>
      <c r="H338" s="134">
        <v>0</v>
      </c>
      <c r="I338" s="134">
        <v>-6.7199315199413396</v>
      </c>
      <c r="J338" s="134">
        <v>0.99572763038392498</v>
      </c>
      <c r="K338" s="134">
        <v>2.8079519176826682</v>
      </c>
      <c r="L338" s="134">
        <v>14.359452665623561</v>
      </c>
    </row>
    <row r="339" spans="1:12" customFormat="1" x14ac:dyDescent="0.25">
      <c r="A339" s="88">
        <v>336</v>
      </c>
      <c r="B339" s="88">
        <v>45</v>
      </c>
      <c r="C339" s="88"/>
      <c r="D339" s="88"/>
      <c r="E339" s="134">
        <v>3</v>
      </c>
      <c r="F339" s="134">
        <v>1735.039560008626</v>
      </c>
      <c r="G339" s="134">
        <v>52.817285850652951</v>
      </c>
      <c r="H339" s="134">
        <v>0</v>
      </c>
      <c r="I339" s="134">
        <v>-6.7199315199413396</v>
      </c>
      <c r="J339" s="134">
        <v>0.75851839421403344</v>
      </c>
      <c r="K339" s="134">
        <v>2.1390218716835738</v>
      </c>
      <c r="L339" s="134">
        <v>10.40038122901791</v>
      </c>
    </row>
    <row r="340" spans="1:12" customFormat="1" x14ac:dyDescent="0.25">
      <c r="A340" s="88">
        <v>337</v>
      </c>
      <c r="B340" s="88">
        <v>47</v>
      </c>
      <c r="C340" s="88"/>
      <c r="D340" s="88"/>
      <c r="E340" s="134">
        <v>3</v>
      </c>
      <c r="F340" s="134">
        <v>1812.1524293423431</v>
      </c>
      <c r="G340" s="134">
        <v>52.821066297909262</v>
      </c>
      <c r="H340" s="134">
        <v>0</v>
      </c>
      <c r="I340" s="134">
        <v>-6.7199315199413396</v>
      </c>
      <c r="J340" s="134">
        <v>1.199717897074047</v>
      </c>
      <c r="K340" s="134">
        <v>3.3832044697488142</v>
      </c>
      <c r="L340" s="134">
        <v>17.583452703048469</v>
      </c>
    </row>
    <row r="341" spans="1:12" customFormat="1" x14ac:dyDescent="0.25">
      <c r="A341" s="88">
        <v>338</v>
      </c>
      <c r="B341" s="88">
        <v>49</v>
      </c>
      <c r="C341" s="88"/>
      <c r="D341" s="88"/>
      <c r="E341" s="134">
        <v>3</v>
      </c>
      <c r="F341" s="134">
        <v>1889.265298676059</v>
      </c>
      <c r="G341" s="134">
        <v>52.913524357174254</v>
      </c>
      <c r="H341" s="134">
        <v>0</v>
      </c>
      <c r="I341" s="134">
        <v>-6.7199315199413396</v>
      </c>
      <c r="J341" s="134">
        <v>0.98442202877401708</v>
      </c>
      <c r="K341" s="134">
        <v>2.7760701211427281</v>
      </c>
      <c r="L341" s="134">
        <v>14.0016570816345</v>
      </c>
    </row>
    <row r="342" spans="1:12" customFormat="1" x14ac:dyDescent="0.25">
      <c r="A342" s="88">
        <v>339</v>
      </c>
      <c r="B342" s="88">
        <v>50</v>
      </c>
      <c r="C342" s="88"/>
      <c r="D342" s="88"/>
      <c r="E342" s="134">
        <v>3</v>
      </c>
      <c r="F342" s="134">
        <v>1927.8217333429179</v>
      </c>
      <c r="G342" s="134">
        <v>52.963224449765939</v>
      </c>
      <c r="H342" s="134">
        <v>0</v>
      </c>
      <c r="I342" s="134">
        <v>-6.7199315199413396</v>
      </c>
      <c r="J342" s="134">
        <v>0.57406499810682632</v>
      </c>
      <c r="K342" s="134">
        <v>1.61886329466125</v>
      </c>
      <c r="L342" s="134">
        <v>6.9199109923869946</v>
      </c>
    </row>
    <row r="343" spans="1:12" customFormat="1" x14ac:dyDescent="0.25">
      <c r="A343" s="88">
        <v>340</v>
      </c>
      <c r="B343" s="88">
        <v>50</v>
      </c>
      <c r="C343" s="88"/>
      <c r="D343" s="88"/>
      <c r="E343" s="134">
        <v>3</v>
      </c>
      <c r="F343" s="134">
        <v>1927.8217333429179</v>
      </c>
      <c r="G343" s="134">
        <v>53.042180587659402</v>
      </c>
      <c r="H343" s="134">
        <v>0</v>
      </c>
      <c r="I343" s="134">
        <v>-6.7199315199413396</v>
      </c>
      <c r="J343" s="134">
        <v>0.40474095130311122</v>
      </c>
      <c r="K343" s="134">
        <v>1.1413694826747729</v>
      </c>
      <c r="L343" s="134">
        <v>3.9139717336748192</v>
      </c>
    </row>
    <row r="344" spans="1:12" customFormat="1" x14ac:dyDescent="0.25">
      <c r="A344" s="88">
        <v>341</v>
      </c>
      <c r="B344" s="88">
        <v>50</v>
      </c>
      <c r="C344" s="88"/>
      <c r="D344" s="88"/>
      <c r="E344" s="134">
        <v>3</v>
      </c>
      <c r="F344" s="134">
        <v>1927.8217333429179</v>
      </c>
      <c r="G344" s="134">
        <v>53.11315913825446</v>
      </c>
      <c r="H344" s="134">
        <v>0</v>
      </c>
      <c r="I344" s="134">
        <v>-6.7199315199413396</v>
      </c>
      <c r="J344" s="134">
        <v>0.44974322411709661</v>
      </c>
      <c r="K344" s="134">
        <v>1.268275892010212</v>
      </c>
      <c r="L344" s="134">
        <v>4.7192812845613981</v>
      </c>
    </row>
    <row r="345" spans="1:12" customFormat="1" x14ac:dyDescent="0.25">
      <c r="A345" s="88">
        <v>342</v>
      </c>
      <c r="B345" s="88">
        <v>50</v>
      </c>
      <c r="C345" s="88"/>
      <c r="D345" s="88"/>
      <c r="E345" s="134">
        <v>3</v>
      </c>
      <c r="F345" s="134">
        <v>1927.8217333429179</v>
      </c>
      <c r="G345" s="134">
        <v>53.176263729728277</v>
      </c>
      <c r="H345" s="134">
        <v>0</v>
      </c>
      <c r="I345" s="134">
        <v>-6.7199315199413396</v>
      </c>
      <c r="J345" s="134">
        <v>0.43762494807488062</v>
      </c>
      <c r="K345" s="134">
        <v>1.234102353571163</v>
      </c>
      <c r="L345" s="134">
        <v>4.5032734576022531</v>
      </c>
    </row>
    <row r="346" spans="1:12" customFormat="1" x14ac:dyDescent="0.25">
      <c r="A346" s="88">
        <v>343</v>
      </c>
      <c r="B346" s="88">
        <v>50</v>
      </c>
      <c r="C346" s="88"/>
      <c r="D346" s="88"/>
      <c r="E346" s="134">
        <v>3</v>
      </c>
      <c r="F346" s="134">
        <v>1927.8217333429179</v>
      </c>
      <c r="G346" s="134">
        <v>53.296602179455533</v>
      </c>
      <c r="H346" s="134">
        <v>0</v>
      </c>
      <c r="I346" s="134">
        <v>-6.7199315199413396</v>
      </c>
      <c r="J346" s="134">
        <v>0.44087526034839231</v>
      </c>
      <c r="K346" s="134">
        <v>1.2432682341824659</v>
      </c>
      <c r="L346" s="134">
        <v>4.5619497165156853</v>
      </c>
    </row>
    <row r="347" spans="1:12" customFormat="1" x14ac:dyDescent="0.25">
      <c r="A347" s="88">
        <v>344</v>
      </c>
      <c r="B347" s="88">
        <v>50</v>
      </c>
      <c r="C347" s="88"/>
      <c r="D347" s="88"/>
      <c r="E347" s="134">
        <v>3</v>
      </c>
      <c r="F347" s="134">
        <v>1927.8217333429179</v>
      </c>
      <c r="G347" s="134">
        <v>53.35970677092935</v>
      </c>
      <c r="H347" s="134">
        <v>0</v>
      </c>
      <c r="I347" s="134">
        <v>-6.7199315199413396</v>
      </c>
      <c r="J347" s="134">
        <v>0.43980753112619408</v>
      </c>
      <c r="K347" s="134">
        <v>1.2402572377758669</v>
      </c>
      <c r="L347" s="134">
        <v>4.5432069968756688</v>
      </c>
    </row>
    <row r="348" spans="1:12" customFormat="1" x14ac:dyDescent="0.25">
      <c r="A348" s="88">
        <v>345</v>
      </c>
      <c r="B348" s="88">
        <v>50</v>
      </c>
      <c r="C348" s="88"/>
      <c r="D348" s="88"/>
      <c r="E348" s="134">
        <v>3</v>
      </c>
      <c r="F348" s="134">
        <v>1927.8217333429179</v>
      </c>
      <c r="G348" s="134">
        <v>53.422811362403174</v>
      </c>
      <c r="H348" s="134">
        <v>0</v>
      </c>
      <c r="I348" s="134">
        <v>-6.7199315199413396</v>
      </c>
      <c r="J348" s="134">
        <v>0.44069914140083899</v>
      </c>
      <c r="K348" s="134">
        <v>1.2427715787503659</v>
      </c>
      <c r="L348" s="134">
        <v>4.559456105377051</v>
      </c>
    </row>
    <row r="349" spans="1:12" customFormat="1" x14ac:dyDescent="0.25">
      <c r="A349" s="88">
        <v>346</v>
      </c>
      <c r="B349" s="88">
        <v>50</v>
      </c>
      <c r="C349" s="88"/>
      <c r="D349" s="88"/>
      <c r="E349" s="134">
        <v>3</v>
      </c>
      <c r="F349" s="134">
        <v>1927.8217333429179</v>
      </c>
      <c r="G349" s="134">
        <v>53.485915953876997</v>
      </c>
      <c r="H349" s="134">
        <v>0</v>
      </c>
      <c r="I349" s="134">
        <v>-6.7199315199413396</v>
      </c>
      <c r="J349" s="134">
        <v>0.4380887083136521</v>
      </c>
      <c r="K349" s="134">
        <v>1.2354101574444989</v>
      </c>
      <c r="L349" s="134">
        <v>4.5131568804404054</v>
      </c>
    </row>
    <row r="350" spans="1:12" customFormat="1" x14ac:dyDescent="0.25">
      <c r="A350" s="88">
        <v>347</v>
      </c>
      <c r="B350" s="88">
        <v>50</v>
      </c>
      <c r="C350" s="88"/>
      <c r="D350" s="88"/>
      <c r="E350" s="134">
        <v>3</v>
      </c>
      <c r="F350" s="134">
        <v>1927.8217333429179</v>
      </c>
      <c r="G350" s="134">
        <v>53.571309707722207</v>
      </c>
      <c r="H350" s="134">
        <v>0</v>
      </c>
      <c r="I350" s="134">
        <v>-6.7199315199413396</v>
      </c>
      <c r="J350" s="134">
        <v>0.44752437168647352</v>
      </c>
      <c r="K350" s="134">
        <v>1.262018728155855</v>
      </c>
      <c r="L350" s="134">
        <v>4.6820591617806162</v>
      </c>
    </row>
    <row r="351" spans="1:12" customFormat="1" x14ac:dyDescent="0.25">
      <c r="A351" s="88">
        <v>348</v>
      </c>
      <c r="B351" s="88">
        <v>50</v>
      </c>
      <c r="C351" s="88"/>
      <c r="D351" s="88"/>
      <c r="E351" s="134">
        <v>3</v>
      </c>
      <c r="F351" s="134">
        <v>1927.8217333429179</v>
      </c>
      <c r="G351" s="134">
        <v>53.634414299196031</v>
      </c>
      <c r="H351" s="134">
        <v>0</v>
      </c>
      <c r="I351" s="134">
        <v>-6.7199315199413396</v>
      </c>
      <c r="J351" s="134">
        <v>0.41230937974842152</v>
      </c>
      <c r="K351" s="134">
        <v>1.1627124508905491</v>
      </c>
      <c r="L351" s="134">
        <v>4.0527037525972291</v>
      </c>
    </row>
    <row r="352" spans="1:12" customFormat="1" x14ac:dyDescent="0.25">
      <c r="A352" s="88">
        <v>349</v>
      </c>
      <c r="B352" s="88">
        <v>50</v>
      </c>
      <c r="C352" s="88"/>
      <c r="D352" s="88"/>
      <c r="E352" s="134">
        <v>3</v>
      </c>
      <c r="F352" s="134">
        <v>1927.8217333429179</v>
      </c>
      <c r="G352" s="134">
        <v>53.705392849791089</v>
      </c>
      <c r="H352" s="134">
        <v>0</v>
      </c>
      <c r="I352" s="134">
        <v>-6.7199315199413396</v>
      </c>
      <c r="J352" s="134">
        <v>0.54438567674890381</v>
      </c>
      <c r="K352" s="134">
        <v>1.535167608431909</v>
      </c>
      <c r="L352" s="134">
        <v>6.4011776078888989</v>
      </c>
    </row>
    <row r="353" spans="1:12" customFormat="1" x14ac:dyDescent="0.25">
      <c r="A353" s="88">
        <v>350</v>
      </c>
      <c r="B353" s="88">
        <v>50</v>
      </c>
      <c r="C353" s="88"/>
      <c r="D353" s="88"/>
      <c r="E353" s="134">
        <v>3</v>
      </c>
      <c r="F353" s="134">
        <v>1927.8217333429179</v>
      </c>
      <c r="G353" s="134">
        <v>53.791449212105221</v>
      </c>
      <c r="H353" s="134">
        <v>0</v>
      </c>
      <c r="I353" s="134">
        <v>-6.7199315199413396</v>
      </c>
      <c r="J353" s="134">
        <v>0</v>
      </c>
      <c r="K353" s="134">
        <v>0</v>
      </c>
      <c r="L353" s="134">
        <v>-2.2558749653321719</v>
      </c>
    </row>
    <row r="354" spans="1:12" customFormat="1" x14ac:dyDescent="0.25">
      <c r="A354" s="88">
        <v>351</v>
      </c>
      <c r="B354" s="88">
        <v>48</v>
      </c>
      <c r="C354" s="88"/>
      <c r="D354" s="88"/>
      <c r="E354" s="134">
        <v>3</v>
      </c>
      <c r="F354" s="134">
        <v>1850.7088640092011</v>
      </c>
      <c r="G354" s="134">
        <v>53.911566875486898</v>
      </c>
      <c r="H354" s="134">
        <v>0</v>
      </c>
      <c r="I354" s="134">
        <v>-6.7199315199413396</v>
      </c>
      <c r="J354" s="134">
        <v>0</v>
      </c>
      <c r="K354" s="134">
        <v>0</v>
      </c>
      <c r="L354" s="134">
        <v>-3.0911987566840171</v>
      </c>
    </row>
    <row r="355" spans="1:12" customFormat="1" x14ac:dyDescent="0.25">
      <c r="A355" s="88">
        <v>352</v>
      </c>
      <c r="B355" s="88">
        <v>47</v>
      </c>
      <c r="C355" s="88"/>
      <c r="D355" s="88"/>
      <c r="E355" s="134">
        <v>3</v>
      </c>
      <c r="F355" s="134">
        <v>1812.1524293423431</v>
      </c>
      <c r="G355" s="134">
        <v>53.989881212413067</v>
      </c>
      <c r="H355" s="134">
        <v>0</v>
      </c>
      <c r="I355" s="134">
        <v>-6.7199315199413396</v>
      </c>
      <c r="J355" s="134">
        <v>0.24265249480506959</v>
      </c>
      <c r="K355" s="134">
        <v>0.68428003535029636</v>
      </c>
      <c r="L355" s="134">
        <v>1.2346728488847281</v>
      </c>
    </row>
    <row r="356" spans="1:12" customFormat="1" x14ac:dyDescent="0.25">
      <c r="A356" s="88">
        <v>353</v>
      </c>
      <c r="B356" s="88">
        <v>46</v>
      </c>
      <c r="C356" s="88"/>
      <c r="D356" s="88"/>
      <c r="E356" s="134">
        <v>3</v>
      </c>
      <c r="F356" s="134">
        <v>1773.595994675484</v>
      </c>
      <c r="G356" s="134">
        <v>54.101327742337418</v>
      </c>
      <c r="H356" s="134">
        <v>0</v>
      </c>
      <c r="I356" s="134">
        <v>-6.7199315199413396</v>
      </c>
      <c r="J356" s="134">
        <v>0</v>
      </c>
      <c r="K356" s="134">
        <v>0</v>
      </c>
      <c r="L356" s="134">
        <v>-2.931928941060284</v>
      </c>
    </row>
    <row r="357" spans="1:12" customFormat="1" x14ac:dyDescent="0.25">
      <c r="A357" s="88">
        <v>354</v>
      </c>
      <c r="B357" s="88">
        <v>43</v>
      </c>
      <c r="C357" s="88"/>
      <c r="D357" s="88"/>
      <c r="E357" s="134">
        <v>3</v>
      </c>
      <c r="F357" s="134">
        <v>1657.926690674909</v>
      </c>
      <c r="G357" s="134">
        <v>54.181063716608683</v>
      </c>
      <c r="H357" s="134">
        <v>0</v>
      </c>
      <c r="I357" s="134">
        <v>-6.7199315199413396</v>
      </c>
      <c r="J357" s="134">
        <v>0</v>
      </c>
      <c r="K357" s="134">
        <v>0</v>
      </c>
      <c r="L357" s="134">
        <v>-2.700264686815911</v>
      </c>
    </row>
    <row r="358" spans="1:12" customFormat="1" x14ac:dyDescent="0.25">
      <c r="A358" s="88">
        <v>355</v>
      </c>
      <c r="B358" s="88">
        <v>41</v>
      </c>
      <c r="C358" s="88"/>
      <c r="D358" s="88"/>
      <c r="E358" s="134">
        <v>3</v>
      </c>
      <c r="F358" s="134">
        <v>1580.8138213411919</v>
      </c>
      <c r="G358" s="134">
        <v>54.263879975740537</v>
      </c>
      <c r="H358" s="134">
        <v>0</v>
      </c>
      <c r="I358" s="134">
        <v>-6.7199315199413396</v>
      </c>
      <c r="J358" s="134">
        <v>0</v>
      </c>
      <c r="K358" s="134">
        <v>0</v>
      </c>
      <c r="L358" s="134">
        <v>-2.5504021961267611</v>
      </c>
    </row>
    <row r="359" spans="1:12" customFormat="1" x14ac:dyDescent="0.25">
      <c r="A359" s="88">
        <v>356</v>
      </c>
      <c r="B359" s="88">
        <v>39</v>
      </c>
      <c r="C359" s="88"/>
      <c r="D359" s="88"/>
      <c r="E359" s="134">
        <v>3</v>
      </c>
      <c r="F359" s="134">
        <v>1503.700952007476</v>
      </c>
      <c r="G359" s="134">
        <v>54.332327542736117</v>
      </c>
      <c r="H359" s="134">
        <v>0</v>
      </c>
      <c r="I359" s="134">
        <v>-6.7199315199413396</v>
      </c>
      <c r="J359" s="134">
        <v>0</v>
      </c>
      <c r="K359" s="134">
        <v>0</v>
      </c>
      <c r="L359" s="134">
        <v>-2.4040066746269861</v>
      </c>
    </row>
    <row r="360" spans="1:12" customFormat="1" x14ac:dyDescent="0.25">
      <c r="A360" s="88">
        <v>357</v>
      </c>
      <c r="B360" s="88">
        <v>38</v>
      </c>
      <c r="C360" s="88"/>
      <c r="D360" s="88"/>
      <c r="E360" s="134">
        <v>3</v>
      </c>
      <c r="F360" s="134">
        <v>1465.144517340618</v>
      </c>
      <c r="G360" s="134">
        <v>54.382425781350392</v>
      </c>
      <c r="H360" s="134">
        <v>0</v>
      </c>
      <c r="I360" s="134">
        <v>-6.7199315199413396</v>
      </c>
      <c r="J360" s="134">
        <v>0</v>
      </c>
      <c r="K360" s="134">
        <v>0</v>
      </c>
      <c r="L360" s="134">
        <v>-2.332056177183031</v>
      </c>
    </row>
    <row r="361" spans="1:12" customFormat="1" x14ac:dyDescent="0.25">
      <c r="A361" s="88">
        <v>358</v>
      </c>
      <c r="B361" s="88">
        <v>35</v>
      </c>
      <c r="C361" s="88"/>
      <c r="D361" s="88"/>
      <c r="E361" s="134">
        <v>3</v>
      </c>
      <c r="F361" s="134">
        <v>1349.475213340042</v>
      </c>
      <c r="G361" s="134">
        <v>54.415413967268627</v>
      </c>
      <c r="H361" s="134">
        <v>0</v>
      </c>
      <c r="I361" s="134">
        <v>-6.7199315199413396</v>
      </c>
      <c r="J361" s="134">
        <v>0</v>
      </c>
      <c r="K361" s="134">
        <v>0</v>
      </c>
      <c r="L361" s="134">
        <v>-2.1209400574025081</v>
      </c>
    </row>
    <row r="362" spans="1:12" customFormat="1" x14ac:dyDescent="0.25">
      <c r="A362" s="88">
        <v>359</v>
      </c>
      <c r="B362" s="88">
        <v>34</v>
      </c>
      <c r="C362" s="88"/>
      <c r="D362" s="88"/>
      <c r="E362" s="134">
        <v>3</v>
      </c>
      <c r="F362" s="134">
        <v>1310.9187786731841</v>
      </c>
      <c r="G362" s="134">
        <v>54.482095826159792</v>
      </c>
      <c r="H362" s="134">
        <v>0</v>
      </c>
      <c r="I362" s="134">
        <v>-6.7199315199413396</v>
      </c>
      <c r="J362" s="134">
        <v>0.37707766265962189</v>
      </c>
      <c r="K362" s="134">
        <v>1.0633590087001339</v>
      </c>
      <c r="L362" s="134">
        <v>4.4452105349337483</v>
      </c>
    </row>
    <row r="363" spans="1:12" customFormat="1" x14ac:dyDescent="0.25">
      <c r="A363" s="88">
        <v>360</v>
      </c>
      <c r="B363" s="88">
        <v>35</v>
      </c>
      <c r="C363" s="88"/>
      <c r="D363" s="88"/>
      <c r="E363" s="134">
        <v>3</v>
      </c>
      <c r="F363" s="134">
        <v>1349.475213340042</v>
      </c>
      <c r="G363" s="134">
        <v>54.565624100955937</v>
      </c>
      <c r="H363" s="134">
        <v>0</v>
      </c>
      <c r="I363" s="134">
        <v>-6.7199315199413396</v>
      </c>
      <c r="J363" s="134">
        <v>0.43849960352275058</v>
      </c>
      <c r="K363" s="134">
        <v>1.2365688819341569</v>
      </c>
      <c r="L363" s="134">
        <v>5.4403678771713491</v>
      </c>
    </row>
    <row r="364" spans="1:12" customFormat="1" x14ac:dyDescent="0.25">
      <c r="A364" s="88">
        <v>361</v>
      </c>
      <c r="B364" s="88">
        <v>35</v>
      </c>
      <c r="C364" s="88"/>
      <c r="D364" s="88"/>
      <c r="E364" s="134">
        <v>3</v>
      </c>
      <c r="F364" s="134">
        <v>1349.475213340042</v>
      </c>
      <c r="G364" s="134">
        <v>54.638764167285458</v>
      </c>
      <c r="H364" s="134">
        <v>0</v>
      </c>
      <c r="I364" s="134">
        <v>-6.7199315199413396</v>
      </c>
      <c r="J364" s="134">
        <v>0.2222955831964811</v>
      </c>
      <c r="K364" s="134">
        <v>0.62687354461407663</v>
      </c>
      <c r="L364" s="134">
        <v>1.7202510268535589</v>
      </c>
    </row>
    <row r="365" spans="1:12" customFormat="1" x14ac:dyDescent="0.25">
      <c r="A365" s="88">
        <v>362</v>
      </c>
      <c r="B365" s="88">
        <v>35</v>
      </c>
      <c r="C365" s="88"/>
      <c r="D365" s="88"/>
      <c r="E365" s="134">
        <v>3</v>
      </c>
      <c r="F365" s="134">
        <v>1349.475213340042</v>
      </c>
      <c r="G365" s="134">
        <v>54.701272270394178</v>
      </c>
      <c r="H365" s="134">
        <v>0</v>
      </c>
      <c r="I365" s="134">
        <v>-6.7199315199413396</v>
      </c>
      <c r="J365" s="134">
        <v>0.2794014529936335</v>
      </c>
      <c r="K365" s="134">
        <v>0.78791209744204649</v>
      </c>
      <c r="L365" s="134">
        <v>2.7168645521454469</v>
      </c>
    </row>
    <row r="366" spans="1:12" customFormat="1" x14ac:dyDescent="0.25">
      <c r="A366" s="88">
        <v>363</v>
      </c>
      <c r="B366" s="88">
        <v>35</v>
      </c>
      <c r="C366" s="88"/>
      <c r="D366" s="88"/>
      <c r="E366" s="134">
        <v>3</v>
      </c>
      <c r="F366" s="134">
        <v>1349.475213340042</v>
      </c>
      <c r="G366" s="134">
        <v>54.782535767070641</v>
      </c>
      <c r="H366" s="134">
        <v>0</v>
      </c>
      <c r="I366" s="134">
        <v>-6.7199315199413396</v>
      </c>
      <c r="J366" s="134">
        <v>0.26402474403709969</v>
      </c>
      <c r="K366" s="134">
        <v>0.74454977818462109</v>
      </c>
      <c r="L366" s="134">
        <v>2.4498038440839318</v>
      </c>
    </row>
    <row r="367" spans="1:12" customFormat="1" x14ac:dyDescent="0.25">
      <c r="A367" s="88">
        <v>364</v>
      </c>
      <c r="B367" s="88">
        <v>35</v>
      </c>
      <c r="C367" s="88"/>
      <c r="D367" s="88"/>
      <c r="E367" s="134">
        <v>3</v>
      </c>
      <c r="F367" s="134">
        <v>1349.475213340042</v>
      </c>
      <c r="G367" s="134">
        <v>54.893048383038263</v>
      </c>
      <c r="H367" s="134">
        <v>0</v>
      </c>
      <c r="I367" s="134">
        <v>-6.7199315199413396</v>
      </c>
      <c r="J367" s="134">
        <v>0.26811641487769361</v>
      </c>
      <c r="K367" s="134">
        <v>0.75608828995509592</v>
      </c>
      <c r="L367" s="134">
        <v>2.521372178378376</v>
      </c>
    </row>
    <row r="368" spans="1:12" customFormat="1" x14ac:dyDescent="0.25">
      <c r="A368" s="88">
        <v>365</v>
      </c>
      <c r="B368" s="88">
        <v>35</v>
      </c>
      <c r="C368" s="88"/>
      <c r="D368" s="88"/>
      <c r="E368" s="134">
        <v>3</v>
      </c>
      <c r="F368" s="134">
        <v>1349.475213340042</v>
      </c>
      <c r="G368" s="134">
        <v>54.951360108874397</v>
      </c>
      <c r="H368" s="134">
        <v>0</v>
      </c>
      <c r="I368" s="134">
        <v>-6.7199315199413396</v>
      </c>
      <c r="J368" s="134">
        <v>0.26699756596372198</v>
      </c>
      <c r="K368" s="134">
        <v>0.75293313601769607</v>
      </c>
      <c r="L368" s="134">
        <v>2.502098417190175</v>
      </c>
    </row>
    <row r="369" spans="1:12" customFormat="1" x14ac:dyDescent="0.25">
      <c r="A369" s="88">
        <v>366</v>
      </c>
      <c r="B369" s="88">
        <v>35</v>
      </c>
      <c r="C369" s="88"/>
      <c r="D369" s="88"/>
      <c r="E369" s="134">
        <v>3</v>
      </c>
      <c r="F369" s="134">
        <v>1349.475213340042</v>
      </c>
      <c r="G369" s="134">
        <v>55.009671834710552</v>
      </c>
      <c r="H369" s="134">
        <v>0</v>
      </c>
      <c r="I369" s="134">
        <v>-6.7199315199413396</v>
      </c>
      <c r="J369" s="134">
        <v>0.26730067489543941</v>
      </c>
      <c r="K369" s="134">
        <v>0.75378790320513911</v>
      </c>
      <c r="L369" s="134">
        <v>2.5075639894126902</v>
      </c>
    </row>
    <row r="370" spans="1:12" customFormat="1" x14ac:dyDescent="0.25">
      <c r="A370" s="88">
        <v>367</v>
      </c>
      <c r="B370" s="88">
        <v>35</v>
      </c>
      <c r="C370" s="88"/>
      <c r="D370" s="88"/>
      <c r="E370" s="134">
        <v>3</v>
      </c>
      <c r="F370" s="134">
        <v>1349.475213340042</v>
      </c>
      <c r="G370" s="134">
        <v>55.067983560546693</v>
      </c>
      <c r="H370" s="134">
        <v>0</v>
      </c>
      <c r="I370" s="134">
        <v>-6.7199315199413396</v>
      </c>
      <c r="J370" s="134">
        <v>0.26713736727137749</v>
      </c>
      <c r="K370" s="134">
        <v>0.75332737570528452</v>
      </c>
      <c r="L370" s="134">
        <v>2.5049143245352541</v>
      </c>
    </row>
    <row r="371" spans="1:12" customFormat="1" x14ac:dyDescent="0.25">
      <c r="A371" s="88">
        <v>368</v>
      </c>
      <c r="B371" s="88">
        <v>35</v>
      </c>
      <c r="C371" s="88"/>
      <c r="D371" s="88"/>
      <c r="E371" s="134">
        <v>3</v>
      </c>
      <c r="F371" s="134">
        <v>1349.475213340042</v>
      </c>
      <c r="G371" s="134">
        <v>55.126295286382827</v>
      </c>
      <c r="H371" s="134">
        <v>0</v>
      </c>
      <c r="I371" s="134">
        <v>-6.7199315199413396</v>
      </c>
      <c r="J371" s="134">
        <v>0.26741786521105038</v>
      </c>
      <c r="K371" s="134">
        <v>0.75411837989516206</v>
      </c>
      <c r="L371" s="134">
        <v>2.5099862762784602</v>
      </c>
    </row>
    <row r="372" spans="1:12" customFormat="1" x14ac:dyDescent="0.25">
      <c r="A372" s="88">
        <v>369</v>
      </c>
      <c r="B372" s="88">
        <v>35</v>
      </c>
      <c r="C372" s="88"/>
      <c r="D372" s="88"/>
      <c r="E372" s="134">
        <v>3</v>
      </c>
      <c r="F372" s="134">
        <v>1349.475213340042</v>
      </c>
      <c r="G372" s="134">
        <v>55.184607012218969</v>
      </c>
      <c r="H372" s="134">
        <v>0</v>
      </c>
      <c r="I372" s="134">
        <v>-6.7199315199413396</v>
      </c>
      <c r="J372" s="134">
        <v>0.26638964358888501</v>
      </c>
      <c r="K372" s="134">
        <v>0.75121879492065546</v>
      </c>
      <c r="L372" s="134">
        <v>2.4922870003121971</v>
      </c>
    </row>
    <row r="373" spans="1:12" customFormat="1" x14ac:dyDescent="0.25">
      <c r="A373" s="88">
        <v>370</v>
      </c>
      <c r="B373" s="88">
        <v>35</v>
      </c>
      <c r="C373" s="88"/>
      <c r="D373" s="88"/>
      <c r="E373" s="134">
        <v>3</v>
      </c>
      <c r="F373" s="134">
        <v>1349.475213340042</v>
      </c>
      <c r="G373" s="134">
        <v>55.130117613321119</v>
      </c>
      <c r="H373" s="134">
        <v>0</v>
      </c>
      <c r="I373" s="134">
        <v>-6.7199315199413396</v>
      </c>
      <c r="J373" s="134">
        <v>0.2701746727623614</v>
      </c>
      <c r="K373" s="134">
        <v>0.76189257718985914</v>
      </c>
      <c r="L373" s="134">
        <v>2.5579510202724101</v>
      </c>
    </row>
    <row r="374" spans="1:12" customFormat="1" x14ac:dyDescent="0.25">
      <c r="A374" s="88">
        <v>371</v>
      </c>
      <c r="B374" s="88">
        <v>35</v>
      </c>
      <c r="C374" s="88"/>
      <c r="D374" s="88"/>
      <c r="E374" s="134">
        <v>3</v>
      </c>
      <c r="F374" s="134">
        <v>1349.475213340042</v>
      </c>
      <c r="G374" s="134">
        <v>55.18842933915726</v>
      </c>
      <c r="H374" s="134">
        <v>0</v>
      </c>
      <c r="I374" s="134">
        <v>-6.7199315199413396</v>
      </c>
      <c r="J374" s="134">
        <v>0.2727868291504103</v>
      </c>
      <c r="K374" s="134">
        <v>0.76925885820415696</v>
      </c>
      <c r="L374" s="134">
        <v>2.603557499359352</v>
      </c>
    </row>
    <row r="375" spans="1:12" customFormat="1" x14ac:dyDescent="0.25">
      <c r="A375" s="88">
        <v>372</v>
      </c>
      <c r="B375" s="88">
        <v>35</v>
      </c>
      <c r="C375" s="88"/>
      <c r="D375" s="88"/>
      <c r="E375" s="134">
        <v>2</v>
      </c>
      <c r="F375" s="134">
        <v>2156.4133180090239</v>
      </c>
      <c r="G375" s="134">
        <v>55.252994759066787</v>
      </c>
      <c r="H375" s="134">
        <v>0</v>
      </c>
      <c r="I375" s="134">
        <v>-6.7199315199413396</v>
      </c>
      <c r="J375" s="134">
        <v>0.4189408910176709</v>
      </c>
      <c r="K375" s="134">
        <v>1.1814133126698321</v>
      </c>
      <c r="L375" s="134">
        <v>3.6638208405202839</v>
      </c>
    </row>
    <row r="376" spans="1:12" customFormat="1" x14ac:dyDescent="0.25">
      <c r="A376" s="88">
        <v>373</v>
      </c>
      <c r="B376" s="88">
        <v>34</v>
      </c>
      <c r="C376" s="88"/>
      <c r="D376" s="88"/>
      <c r="E376" s="134">
        <v>2</v>
      </c>
      <c r="F376" s="134">
        <v>2094.801508923053</v>
      </c>
      <c r="G376" s="134">
        <v>55.29546403889357</v>
      </c>
      <c r="H376" s="134">
        <v>0</v>
      </c>
      <c r="I376" s="134">
        <v>-6.7199315199413396</v>
      </c>
      <c r="J376" s="134">
        <v>0</v>
      </c>
      <c r="K376" s="134">
        <v>0</v>
      </c>
      <c r="L376" s="134">
        <v>-3.6229137714555439</v>
      </c>
    </row>
    <row r="377" spans="1:12" customFormat="1" x14ac:dyDescent="0.25">
      <c r="A377" s="88">
        <v>374</v>
      </c>
      <c r="B377" s="88">
        <v>29</v>
      </c>
      <c r="C377" s="88"/>
      <c r="D377" s="88"/>
      <c r="E377" s="134">
        <v>2</v>
      </c>
      <c r="F377" s="134">
        <v>1786.7424634931911</v>
      </c>
      <c r="G377" s="134">
        <v>55.373056657147373</v>
      </c>
      <c r="H377" s="134">
        <v>0</v>
      </c>
      <c r="I377" s="134">
        <v>-6.7199315199413396</v>
      </c>
      <c r="J377" s="134">
        <v>0</v>
      </c>
      <c r="K377" s="134">
        <v>0</v>
      </c>
      <c r="L377" s="134">
        <v>-2.9588021012611638</v>
      </c>
    </row>
    <row r="378" spans="1:12" customFormat="1" x14ac:dyDescent="0.25">
      <c r="A378" s="88">
        <v>375</v>
      </c>
      <c r="B378" s="88">
        <v>27</v>
      </c>
      <c r="C378" s="88"/>
      <c r="D378" s="88"/>
      <c r="E378" s="134">
        <v>2</v>
      </c>
      <c r="F378" s="134">
        <v>1663.518845321247</v>
      </c>
      <c r="G378" s="134">
        <v>55.470814923288863</v>
      </c>
      <c r="H378" s="134">
        <v>0</v>
      </c>
      <c r="I378" s="134">
        <v>-6.7199315199413396</v>
      </c>
      <c r="J378" s="134">
        <v>0</v>
      </c>
      <c r="K378" s="134">
        <v>0</v>
      </c>
      <c r="L378" s="134">
        <v>-2.7112719481097058</v>
      </c>
    </row>
    <row r="379" spans="1:12" customFormat="1" x14ac:dyDescent="0.25">
      <c r="A379" s="88">
        <v>376</v>
      </c>
      <c r="B379" s="88">
        <v>23</v>
      </c>
      <c r="C379" s="88"/>
      <c r="D379" s="88"/>
      <c r="E379" s="134">
        <v>2</v>
      </c>
      <c r="F379" s="134">
        <v>1417.0716089773589</v>
      </c>
      <c r="G379" s="134">
        <v>55.553631182420723</v>
      </c>
      <c r="H379" s="134">
        <v>0</v>
      </c>
      <c r="I379" s="134">
        <v>-6.7199315199413396</v>
      </c>
      <c r="J379" s="134">
        <v>0</v>
      </c>
      <c r="K379" s="134">
        <v>0</v>
      </c>
      <c r="L379" s="134">
        <v>-2.2434696737911159</v>
      </c>
    </row>
    <row r="380" spans="1:12" customFormat="1" x14ac:dyDescent="0.25">
      <c r="A380" s="88">
        <v>377</v>
      </c>
      <c r="B380" s="88">
        <v>20</v>
      </c>
      <c r="C380" s="88"/>
      <c r="D380" s="88"/>
      <c r="E380" s="134">
        <v>2</v>
      </c>
      <c r="F380" s="134">
        <v>1232.2361817194419</v>
      </c>
      <c r="G380" s="134">
        <v>55.58438760971957</v>
      </c>
      <c r="H380" s="134">
        <v>0</v>
      </c>
      <c r="I380" s="134">
        <v>-6.7199315199413396</v>
      </c>
      <c r="J380" s="134">
        <v>0</v>
      </c>
      <c r="K380" s="134">
        <v>0</v>
      </c>
      <c r="L380" s="134">
        <v>-1.913751568799513</v>
      </c>
    </row>
    <row r="381" spans="1:12" customFormat="1" x14ac:dyDescent="0.25">
      <c r="A381" s="88">
        <v>378</v>
      </c>
      <c r="B381" s="88">
        <v>17</v>
      </c>
      <c r="C381" s="88"/>
      <c r="D381" s="88"/>
      <c r="E381" s="134">
        <v>2</v>
      </c>
      <c r="F381" s="134">
        <v>1047.400754461526</v>
      </c>
      <c r="G381" s="134">
        <v>55.648750785518743</v>
      </c>
      <c r="H381" s="134">
        <v>0</v>
      </c>
      <c r="I381" s="134">
        <v>-6.7199315199413396</v>
      </c>
      <c r="J381" s="134">
        <v>0</v>
      </c>
      <c r="K381" s="134">
        <v>0</v>
      </c>
      <c r="L381" s="134">
        <v>-1.5995601908875909</v>
      </c>
    </row>
    <row r="382" spans="1:12" customFormat="1" x14ac:dyDescent="0.25">
      <c r="A382" s="88">
        <v>379</v>
      </c>
      <c r="B382" s="88">
        <v>15</v>
      </c>
      <c r="C382" s="88"/>
      <c r="D382" s="88"/>
      <c r="E382" s="134">
        <v>2</v>
      </c>
      <c r="F382" s="134">
        <v>924.17713628958177</v>
      </c>
      <c r="G382" s="134">
        <v>55.685015215171369</v>
      </c>
      <c r="H382" s="134">
        <v>0</v>
      </c>
      <c r="I382" s="134">
        <v>-6.7199315199413396</v>
      </c>
      <c r="J382" s="134">
        <v>0</v>
      </c>
      <c r="K382" s="134">
        <v>0</v>
      </c>
      <c r="L382" s="134">
        <v>-1.3975751038365249</v>
      </c>
    </row>
    <row r="383" spans="1:12" customFormat="1" x14ac:dyDescent="0.25">
      <c r="A383" s="88">
        <v>380</v>
      </c>
      <c r="B383" s="88">
        <v>11</v>
      </c>
      <c r="C383" s="88"/>
      <c r="D383" s="88"/>
      <c r="E383" s="134">
        <v>2</v>
      </c>
      <c r="F383" s="134">
        <v>800</v>
      </c>
      <c r="G383" s="134">
        <v>55.714130173612674</v>
      </c>
      <c r="H383" s="134">
        <v>0</v>
      </c>
      <c r="I383" s="134">
        <v>-6.7199315199413396</v>
      </c>
      <c r="J383" s="134">
        <v>8.8625144816255302E-2</v>
      </c>
      <c r="K383" s="134">
        <v>0.24992290838183989</v>
      </c>
      <c r="L383" s="134">
        <v>-1.199261037368889</v>
      </c>
    </row>
    <row r="384" spans="1:12" customFormat="1" x14ac:dyDescent="0.25">
      <c r="A384" s="88">
        <v>381</v>
      </c>
      <c r="B384" s="88">
        <v>8</v>
      </c>
      <c r="C384" s="88"/>
      <c r="D384" s="88"/>
      <c r="E384" s="134">
        <v>2</v>
      </c>
      <c r="F384" s="134">
        <v>800</v>
      </c>
      <c r="G384" s="134">
        <v>55.734365529794928</v>
      </c>
      <c r="H384" s="134">
        <v>0</v>
      </c>
      <c r="I384" s="134">
        <v>-6.7199315199413396</v>
      </c>
      <c r="J384" s="134">
        <v>8.8622531296554299E-2</v>
      </c>
      <c r="K384" s="134">
        <v>0.2499155382562831</v>
      </c>
      <c r="L384" s="134">
        <v>-1.199261037368889</v>
      </c>
    </row>
    <row r="385" spans="1:12" customFormat="1" x14ac:dyDescent="0.25">
      <c r="A385" s="88">
        <v>382</v>
      </c>
      <c r="B385" s="88">
        <v>5</v>
      </c>
      <c r="C385" s="88"/>
      <c r="D385" s="88"/>
      <c r="E385" s="134">
        <v>2</v>
      </c>
      <c r="F385" s="134">
        <v>800</v>
      </c>
      <c r="G385" s="134">
        <v>55.760178463951071</v>
      </c>
      <c r="H385" s="134">
        <v>0</v>
      </c>
      <c r="I385" s="134">
        <v>-6.7199315199413396</v>
      </c>
      <c r="J385" s="134">
        <v>8.861919774397535E-2</v>
      </c>
      <c r="K385" s="134">
        <v>0.24990613763801051</v>
      </c>
      <c r="L385" s="134">
        <v>-1.199261037368889</v>
      </c>
    </row>
    <row r="386" spans="1:12" customFormat="1" x14ac:dyDescent="0.25">
      <c r="A386" s="88">
        <v>383</v>
      </c>
      <c r="B386" s="88">
        <v>1</v>
      </c>
      <c r="C386" s="88"/>
      <c r="D386" s="88"/>
      <c r="E386" s="134">
        <v>2</v>
      </c>
      <c r="F386" s="134">
        <v>800</v>
      </c>
      <c r="G386" s="134">
        <v>55.785991398107207</v>
      </c>
      <c r="H386" s="134">
        <v>0</v>
      </c>
      <c r="I386" s="134">
        <v>-6.7199315199413396</v>
      </c>
      <c r="J386" s="134">
        <v>8.8615864578500778E-2</v>
      </c>
      <c r="K386" s="134">
        <v>0.2498967381113722</v>
      </c>
      <c r="L386" s="134">
        <v>0.32753618586961453</v>
      </c>
    </row>
    <row r="387" spans="1:12" customFormat="1" x14ac:dyDescent="0.25">
      <c r="A387" s="88">
        <v>384</v>
      </c>
      <c r="B387" s="88">
        <v>0</v>
      </c>
      <c r="C387" s="88"/>
      <c r="D387" s="88"/>
      <c r="E387" s="134">
        <v>0</v>
      </c>
      <c r="F387" s="134">
        <v>0</v>
      </c>
      <c r="G387" s="134">
        <v>55.81619787778304</v>
      </c>
      <c r="H387" s="134">
        <v>0</v>
      </c>
      <c r="I387" s="134">
        <v>-3.1029485636939911</v>
      </c>
      <c r="J387" s="134">
        <v>0</v>
      </c>
      <c r="K387" s="134">
        <v>0</v>
      </c>
      <c r="L387" s="134">
        <v>0.28564828382175061</v>
      </c>
    </row>
    <row r="388" spans="1:12" customFormat="1" x14ac:dyDescent="0.25">
      <c r="A388" s="88">
        <v>385</v>
      </c>
      <c r="B388" s="88">
        <v>0</v>
      </c>
      <c r="C388" s="88"/>
      <c r="D388" s="88"/>
      <c r="E388" s="134">
        <v>0</v>
      </c>
      <c r="F388" s="134">
        <v>0</v>
      </c>
      <c r="G388" s="134">
        <v>55.830904091909566</v>
      </c>
      <c r="H388" s="134">
        <v>0</v>
      </c>
      <c r="I388" s="134">
        <v>-3.1029485636939911</v>
      </c>
      <c r="J388" s="134">
        <v>0</v>
      </c>
      <c r="K388" s="134">
        <v>0</v>
      </c>
      <c r="L388" s="134">
        <v>0</v>
      </c>
    </row>
    <row r="389" spans="1:12" customFormat="1" x14ac:dyDescent="0.25">
      <c r="A389" s="88">
        <v>386</v>
      </c>
      <c r="B389" s="88">
        <v>0</v>
      </c>
      <c r="C389" s="88"/>
      <c r="D389" s="88"/>
      <c r="E389" s="134">
        <v>0</v>
      </c>
      <c r="F389" s="134">
        <v>0</v>
      </c>
      <c r="G389" s="134">
        <v>55.842769315036797</v>
      </c>
      <c r="H389" s="134">
        <v>0</v>
      </c>
      <c r="I389" s="134">
        <v>-3.1029485636939911</v>
      </c>
      <c r="J389" s="134">
        <v>0</v>
      </c>
      <c r="K389" s="134">
        <v>0</v>
      </c>
      <c r="L389" s="134">
        <v>0</v>
      </c>
    </row>
    <row r="390" spans="1:12" customFormat="1" x14ac:dyDescent="0.25">
      <c r="A390" s="88">
        <v>387</v>
      </c>
      <c r="B390" s="88">
        <v>0</v>
      </c>
      <c r="C390" s="88"/>
      <c r="D390" s="88"/>
      <c r="E390" s="134">
        <v>0</v>
      </c>
      <c r="F390" s="134">
        <v>0</v>
      </c>
      <c r="G390" s="134">
        <v>55.873795676950671</v>
      </c>
      <c r="H390" s="134">
        <v>0</v>
      </c>
      <c r="I390" s="134">
        <v>-3.1029485636939911</v>
      </c>
      <c r="J390" s="134">
        <v>0</v>
      </c>
      <c r="K390" s="134">
        <v>0</v>
      </c>
      <c r="L390" s="134">
        <v>0</v>
      </c>
    </row>
    <row r="391" spans="1:12" customFormat="1" x14ac:dyDescent="0.25">
      <c r="A391" s="88">
        <v>388</v>
      </c>
      <c r="B391" s="88">
        <v>0</v>
      </c>
      <c r="C391" s="88"/>
      <c r="D391" s="88"/>
      <c r="E391" s="134">
        <v>0</v>
      </c>
      <c r="F391" s="134">
        <v>0</v>
      </c>
      <c r="G391" s="134">
        <v>55.885660900077909</v>
      </c>
      <c r="H391" s="134">
        <v>0</v>
      </c>
      <c r="I391" s="134">
        <v>-3.1029485636939911</v>
      </c>
      <c r="J391" s="134">
        <v>0</v>
      </c>
      <c r="K391" s="134">
        <v>0</v>
      </c>
      <c r="L391" s="134">
        <v>0</v>
      </c>
    </row>
    <row r="392" spans="1:12" customFormat="1" x14ac:dyDescent="0.25">
      <c r="A392" s="88">
        <v>389</v>
      </c>
      <c r="B392" s="88">
        <v>0</v>
      </c>
      <c r="C392" s="88"/>
      <c r="D392" s="88"/>
      <c r="E392" s="134">
        <v>0</v>
      </c>
      <c r="F392" s="134">
        <v>0</v>
      </c>
      <c r="G392" s="134">
        <v>55.897526123205147</v>
      </c>
      <c r="H392" s="134">
        <v>0</v>
      </c>
      <c r="I392" s="134">
        <v>-3.1029485636939911</v>
      </c>
      <c r="J392" s="134">
        <v>0</v>
      </c>
      <c r="K392" s="134">
        <v>0</v>
      </c>
      <c r="L392" s="134">
        <v>0</v>
      </c>
    </row>
    <row r="393" spans="1:12" customFormat="1" x14ac:dyDescent="0.25">
      <c r="A393" s="88">
        <v>390</v>
      </c>
      <c r="B393" s="88">
        <v>0</v>
      </c>
      <c r="C393" s="88"/>
      <c r="D393" s="88"/>
      <c r="E393" s="134">
        <v>0</v>
      </c>
      <c r="F393" s="134">
        <v>0</v>
      </c>
      <c r="G393" s="134">
        <v>55.909391346332377</v>
      </c>
      <c r="H393" s="134">
        <v>0</v>
      </c>
      <c r="I393" s="134">
        <v>-3.1029485636939911</v>
      </c>
      <c r="J393" s="134">
        <v>0</v>
      </c>
      <c r="K393" s="134">
        <v>0</v>
      </c>
      <c r="L393" s="134">
        <v>0</v>
      </c>
    </row>
    <row r="394" spans="1:12" customFormat="1" x14ac:dyDescent="0.25">
      <c r="A394" s="88">
        <v>391</v>
      </c>
      <c r="B394" s="88">
        <v>0</v>
      </c>
      <c r="C394" s="88"/>
      <c r="D394" s="88"/>
      <c r="E394" s="134">
        <v>0</v>
      </c>
      <c r="F394" s="134">
        <v>0</v>
      </c>
      <c r="G394" s="134">
        <v>55.921256569459622</v>
      </c>
      <c r="H394" s="134">
        <v>0</v>
      </c>
      <c r="I394" s="134">
        <v>-3.1029485636939911</v>
      </c>
      <c r="J394" s="134">
        <v>0</v>
      </c>
      <c r="K394" s="134">
        <v>0</v>
      </c>
      <c r="L394" s="134">
        <v>0</v>
      </c>
    </row>
    <row r="395" spans="1:12" customFormat="1" x14ac:dyDescent="0.25">
      <c r="A395" s="88">
        <v>392</v>
      </c>
      <c r="B395" s="88">
        <v>0</v>
      </c>
      <c r="C395" s="88"/>
      <c r="D395" s="88"/>
      <c r="E395" s="134">
        <v>0</v>
      </c>
      <c r="F395" s="134">
        <v>0</v>
      </c>
      <c r="G395" s="134">
        <v>55.93312179258686</v>
      </c>
      <c r="H395" s="134">
        <v>0</v>
      </c>
      <c r="I395" s="134">
        <v>-3.1029485636939911</v>
      </c>
      <c r="J395" s="134">
        <v>0</v>
      </c>
      <c r="K395" s="134">
        <v>0</v>
      </c>
      <c r="L395" s="134">
        <v>0</v>
      </c>
    </row>
    <row r="396" spans="1:12" customFormat="1" x14ac:dyDescent="0.25">
      <c r="A396" s="88">
        <v>393</v>
      </c>
      <c r="B396" s="88">
        <v>0</v>
      </c>
      <c r="C396" s="88"/>
      <c r="D396" s="88"/>
      <c r="E396" s="134">
        <v>0</v>
      </c>
      <c r="F396" s="134">
        <v>0</v>
      </c>
      <c r="G396" s="134">
        <v>55.944987015714098</v>
      </c>
      <c r="H396" s="134">
        <v>0</v>
      </c>
      <c r="I396" s="134">
        <v>-3.1029485636939911</v>
      </c>
      <c r="J396" s="134">
        <v>0</v>
      </c>
      <c r="K396" s="134">
        <v>0</v>
      </c>
      <c r="L396" s="134">
        <v>0</v>
      </c>
    </row>
    <row r="397" spans="1:12" customFormat="1" x14ac:dyDescent="0.25">
      <c r="A397" s="88">
        <v>394</v>
      </c>
      <c r="B397" s="88">
        <v>0</v>
      </c>
      <c r="C397" s="88"/>
      <c r="D397" s="88"/>
      <c r="E397" s="134">
        <v>0</v>
      </c>
      <c r="F397" s="134">
        <v>0</v>
      </c>
      <c r="G397" s="134">
        <v>55.956852238841343</v>
      </c>
      <c r="H397" s="134">
        <v>0</v>
      </c>
      <c r="I397" s="134">
        <v>-3.1029485636939911</v>
      </c>
      <c r="J397" s="134">
        <v>0</v>
      </c>
      <c r="K397" s="134">
        <v>0</v>
      </c>
      <c r="L397" s="134">
        <v>0</v>
      </c>
    </row>
    <row r="398" spans="1:12" customFormat="1" x14ac:dyDescent="0.25">
      <c r="A398" s="88">
        <v>395</v>
      </c>
      <c r="B398" s="88">
        <v>0</v>
      </c>
      <c r="C398" s="88"/>
      <c r="D398" s="88"/>
      <c r="E398" s="134">
        <v>0</v>
      </c>
      <c r="F398" s="134">
        <v>0</v>
      </c>
      <c r="G398" s="134">
        <v>55.968717461968573</v>
      </c>
      <c r="H398" s="134">
        <v>0</v>
      </c>
      <c r="I398" s="134">
        <v>-3.1029485636939911</v>
      </c>
      <c r="J398" s="134">
        <v>0</v>
      </c>
      <c r="K398" s="134">
        <v>0</v>
      </c>
      <c r="L398" s="134">
        <v>0</v>
      </c>
    </row>
    <row r="399" spans="1:12" customFormat="1" x14ac:dyDescent="0.25">
      <c r="A399" s="88">
        <v>396</v>
      </c>
      <c r="B399" s="88">
        <v>0</v>
      </c>
      <c r="C399" s="88"/>
      <c r="D399" s="88"/>
      <c r="E399" s="134">
        <v>0</v>
      </c>
      <c r="F399" s="134">
        <v>0</v>
      </c>
      <c r="G399" s="134">
        <v>55.980582685095811</v>
      </c>
      <c r="H399" s="134">
        <v>0</v>
      </c>
      <c r="I399" s="134">
        <v>-3.1029485636939911</v>
      </c>
      <c r="J399" s="134">
        <v>0</v>
      </c>
      <c r="K399" s="134">
        <v>0</v>
      </c>
      <c r="L399" s="134">
        <v>0</v>
      </c>
    </row>
    <row r="400" spans="1:12" customFormat="1" x14ac:dyDescent="0.25">
      <c r="A400" s="88">
        <v>397</v>
      </c>
      <c r="B400" s="88">
        <v>0</v>
      </c>
      <c r="C400" s="88"/>
      <c r="D400" s="88"/>
      <c r="E400" s="134">
        <v>0</v>
      </c>
      <c r="F400" s="134">
        <v>0</v>
      </c>
      <c r="G400" s="134">
        <v>55.992447908223049</v>
      </c>
      <c r="H400" s="134">
        <v>0</v>
      </c>
      <c r="I400" s="134">
        <v>-3.1029485636939911</v>
      </c>
      <c r="J400" s="134">
        <v>0</v>
      </c>
      <c r="K400" s="134">
        <v>0</v>
      </c>
      <c r="L400" s="134">
        <v>0</v>
      </c>
    </row>
    <row r="401" spans="1:12" customFormat="1" x14ac:dyDescent="0.25">
      <c r="A401" s="88">
        <v>398</v>
      </c>
      <c r="B401" s="88">
        <v>0</v>
      </c>
      <c r="C401" s="88"/>
      <c r="D401" s="88"/>
      <c r="E401" s="134">
        <v>0</v>
      </c>
      <c r="F401" s="134">
        <v>0</v>
      </c>
      <c r="G401" s="134">
        <v>56.004313131350287</v>
      </c>
      <c r="H401" s="134">
        <v>0</v>
      </c>
      <c r="I401" s="134">
        <v>-3.1029485636939911</v>
      </c>
      <c r="J401" s="134">
        <v>0</v>
      </c>
      <c r="K401" s="134">
        <v>0</v>
      </c>
      <c r="L401" s="134">
        <v>0</v>
      </c>
    </row>
    <row r="402" spans="1:12" customFormat="1" x14ac:dyDescent="0.25">
      <c r="A402" s="88">
        <v>399</v>
      </c>
      <c r="B402" s="88">
        <v>0</v>
      </c>
      <c r="C402" s="88"/>
      <c r="D402" s="88"/>
      <c r="E402" s="134">
        <v>0</v>
      </c>
      <c r="F402" s="134">
        <v>0</v>
      </c>
      <c r="G402" s="134">
        <v>56.016178354477518</v>
      </c>
      <c r="H402" s="134">
        <v>0</v>
      </c>
      <c r="I402" s="134">
        <v>-3.1029485636939911</v>
      </c>
      <c r="J402" s="134">
        <v>0</v>
      </c>
      <c r="K402" s="134">
        <v>0</v>
      </c>
      <c r="L402" s="134">
        <v>0.28564828382175061</v>
      </c>
    </row>
    <row r="403" spans="1:12" customFormat="1" x14ac:dyDescent="0.25">
      <c r="A403" s="88">
        <v>400</v>
      </c>
      <c r="B403" s="88">
        <v>0</v>
      </c>
      <c r="C403" s="88"/>
      <c r="D403" s="88"/>
      <c r="E403" s="134">
        <v>1</v>
      </c>
      <c r="F403" s="134">
        <v>800</v>
      </c>
      <c r="G403" s="134">
        <v>56.047204716391391</v>
      </c>
      <c r="H403" s="134">
        <v>0</v>
      </c>
      <c r="I403" s="134">
        <v>-6.7199315199413396</v>
      </c>
      <c r="J403" s="134">
        <v>8.858215645885896E-2</v>
      </c>
      <c r="K403" s="134">
        <v>0.24980168121398219</v>
      </c>
      <c r="L403" s="134">
        <v>0.32753618586961453</v>
      </c>
    </row>
    <row r="404" spans="1:12" customFormat="1" x14ac:dyDescent="0.25">
      <c r="A404" s="88">
        <v>401</v>
      </c>
      <c r="B404" s="88">
        <v>0</v>
      </c>
      <c r="C404" s="88"/>
      <c r="D404" s="88"/>
      <c r="E404" s="134">
        <v>1</v>
      </c>
      <c r="F404" s="134">
        <v>800</v>
      </c>
      <c r="G404" s="134">
        <v>56.059069939518629</v>
      </c>
      <c r="H404" s="134">
        <v>0</v>
      </c>
      <c r="I404" s="134">
        <v>-6.7199315199413396</v>
      </c>
      <c r="J404" s="134">
        <v>8.8580626257856093E-2</v>
      </c>
      <c r="K404" s="134">
        <v>0.24979736604715419</v>
      </c>
      <c r="L404" s="134">
        <v>4.1887902047863898E-2</v>
      </c>
    </row>
    <row r="405" spans="1:12" customFormat="1" x14ac:dyDescent="0.25">
      <c r="A405" s="88">
        <v>402</v>
      </c>
      <c r="B405" s="88">
        <v>1</v>
      </c>
      <c r="C405" s="88"/>
      <c r="D405" s="88"/>
      <c r="E405" s="134">
        <v>1</v>
      </c>
      <c r="F405" s="134">
        <v>800</v>
      </c>
      <c r="G405" s="134">
        <v>56.073776153645163</v>
      </c>
      <c r="H405" s="134">
        <v>0</v>
      </c>
      <c r="I405" s="134">
        <v>-6.7199315199413396</v>
      </c>
      <c r="J405" s="134">
        <v>8.8578729781104981E-2</v>
      </c>
      <c r="K405" s="134">
        <v>0.249792017982716</v>
      </c>
      <c r="L405" s="134">
        <v>0.51354001545336347</v>
      </c>
    </row>
    <row r="406" spans="1:12" customFormat="1" x14ac:dyDescent="0.25">
      <c r="A406" s="88">
        <v>403</v>
      </c>
      <c r="B406" s="88">
        <v>6</v>
      </c>
      <c r="C406" s="88"/>
      <c r="D406" s="88"/>
      <c r="E406" s="134">
        <v>1</v>
      </c>
      <c r="F406" s="134">
        <v>800</v>
      </c>
      <c r="G406" s="134">
        <v>56.037228017914103</v>
      </c>
      <c r="H406" s="134">
        <v>0</v>
      </c>
      <c r="I406" s="134">
        <v>-6.7199315199413396</v>
      </c>
      <c r="J406" s="134">
        <v>8.8583443169044582E-2</v>
      </c>
      <c r="K406" s="134">
        <v>0.2498053097367057</v>
      </c>
      <c r="L406" s="134">
        <v>4.1094578914676436</v>
      </c>
    </row>
    <row r="407" spans="1:12" customFormat="1" x14ac:dyDescent="0.25">
      <c r="A407" s="88">
        <v>404</v>
      </c>
      <c r="B407" s="88">
        <v>9</v>
      </c>
      <c r="C407" s="88"/>
      <c r="D407" s="88"/>
      <c r="E407" s="134">
        <v>1</v>
      </c>
      <c r="F407" s="134">
        <v>1071.9277485244129</v>
      </c>
      <c r="G407" s="134">
        <v>56.001099189374919</v>
      </c>
      <c r="H407" s="134">
        <v>0</v>
      </c>
      <c r="I407" s="134">
        <v>-6.7199315199413396</v>
      </c>
      <c r="J407" s="134">
        <v>0.21177945847462029</v>
      </c>
      <c r="K407" s="134">
        <v>0.59721807289842932</v>
      </c>
      <c r="L407" s="134">
        <v>1.9468321651480729</v>
      </c>
    </row>
    <row r="408" spans="1:12" customFormat="1" x14ac:dyDescent="0.25">
      <c r="A408" s="88">
        <v>405</v>
      </c>
      <c r="B408" s="88">
        <v>10</v>
      </c>
      <c r="C408" s="88"/>
      <c r="D408" s="88"/>
      <c r="E408" s="134">
        <v>1</v>
      </c>
      <c r="F408" s="134">
        <v>1191.0308316937919</v>
      </c>
      <c r="G408" s="134">
        <v>56.008189476619187</v>
      </c>
      <c r="H408" s="134">
        <v>0</v>
      </c>
      <c r="I408" s="134">
        <v>-6.7199315199413396</v>
      </c>
      <c r="J408" s="134">
        <v>0.35275127641317139</v>
      </c>
      <c r="K408" s="134">
        <v>0.99475859948514322</v>
      </c>
      <c r="L408" s="134">
        <v>4.1775505134191278</v>
      </c>
    </row>
    <row r="409" spans="1:12" customFormat="1" x14ac:dyDescent="0.25">
      <c r="A409" s="88">
        <v>406</v>
      </c>
      <c r="B409" s="88">
        <v>14</v>
      </c>
      <c r="C409" s="88"/>
      <c r="D409" s="88"/>
      <c r="E409" s="134">
        <v>1</v>
      </c>
      <c r="F409" s="134">
        <v>1667.443164371309</v>
      </c>
      <c r="G409" s="134">
        <v>56.005136071212178</v>
      </c>
      <c r="H409" s="134">
        <v>0</v>
      </c>
      <c r="I409" s="134">
        <v>-6.7199315199413396</v>
      </c>
      <c r="J409" s="134">
        <v>0.54342846575500281</v>
      </c>
      <c r="K409" s="134">
        <v>1.532468273429108</v>
      </c>
      <c r="L409" s="134">
        <v>6.8344756896164576</v>
      </c>
    </row>
    <row r="410" spans="1:12" customFormat="1" x14ac:dyDescent="0.25">
      <c r="A410" s="88">
        <v>407</v>
      </c>
      <c r="B410" s="88">
        <v>15</v>
      </c>
      <c r="C410" s="88"/>
      <c r="D410" s="88"/>
      <c r="E410" s="134">
        <v>1</v>
      </c>
      <c r="F410" s="134">
        <v>1786.546247540688</v>
      </c>
      <c r="G410" s="134">
        <v>56.007236660093817</v>
      </c>
      <c r="H410" s="134">
        <v>0</v>
      </c>
      <c r="I410" s="134">
        <v>-6.7199315199413396</v>
      </c>
      <c r="J410" s="134">
        <v>0.1538275835807271</v>
      </c>
      <c r="K410" s="134">
        <v>0.43379378569765042</v>
      </c>
      <c r="L410" s="134">
        <v>-0.32300455619920088</v>
      </c>
    </row>
    <row r="411" spans="1:12" customFormat="1" x14ac:dyDescent="0.25">
      <c r="A411" s="88">
        <v>408</v>
      </c>
      <c r="B411" s="88">
        <v>14</v>
      </c>
      <c r="C411" s="88"/>
      <c r="D411" s="88"/>
      <c r="E411" s="134">
        <v>1</v>
      </c>
      <c r="F411" s="134">
        <v>1667.443164371309</v>
      </c>
      <c r="G411" s="134">
        <v>56.102777548670502</v>
      </c>
      <c r="H411" s="134">
        <v>0</v>
      </c>
      <c r="I411" s="134">
        <v>-6.7199315199413396</v>
      </c>
      <c r="J411" s="134">
        <v>0.14196525387512421</v>
      </c>
      <c r="K411" s="134">
        <v>0.40034201592785013</v>
      </c>
      <c r="L411" s="134">
        <v>-0.29070725097442562</v>
      </c>
    </row>
    <row r="412" spans="1:12" customFormat="1" x14ac:dyDescent="0.25">
      <c r="A412" s="88">
        <v>409</v>
      </c>
      <c r="B412" s="88">
        <v>14</v>
      </c>
      <c r="C412" s="88"/>
      <c r="D412" s="88"/>
      <c r="E412" s="134">
        <v>1</v>
      </c>
      <c r="F412" s="134">
        <v>1667.443164371309</v>
      </c>
      <c r="G412" s="134">
        <v>56.183376430237537</v>
      </c>
      <c r="H412" s="134">
        <v>0</v>
      </c>
      <c r="I412" s="134">
        <v>-6.7199315199413396</v>
      </c>
      <c r="J412" s="134">
        <v>0.23601769044727161</v>
      </c>
      <c r="K412" s="134">
        <v>0.66556988706130593</v>
      </c>
      <c r="L412" s="134">
        <v>1.4143921950175991</v>
      </c>
    </row>
    <row r="413" spans="1:12" customFormat="1" x14ac:dyDescent="0.25">
      <c r="A413" s="88">
        <v>410</v>
      </c>
      <c r="B413" s="88">
        <v>14</v>
      </c>
      <c r="C413" s="88"/>
      <c r="D413" s="88"/>
      <c r="E413" s="134">
        <v>1</v>
      </c>
      <c r="F413" s="134">
        <v>1667.443164371309</v>
      </c>
      <c r="G413" s="134">
        <v>56.260784107282923</v>
      </c>
      <c r="H413" s="134">
        <v>0</v>
      </c>
      <c r="I413" s="134">
        <v>-6.7199315199413396</v>
      </c>
      <c r="J413" s="134">
        <v>0.18964015697312339</v>
      </c>
      <c r="K413" s="134">
        <v>0.5347852426642079</v>
      </c>
      <c r="L413" s="134">
        <v>0.57680619716619119</v>
      </c>
    </row>
    <row r="414" spans="1:12" customFormat="1" x14ac:dyDescent="0.25">
      <c r="A414" s="88">
        <v>411</v>
      </c>
      <c r="B414" s="88">
        <v>14</v>
      </c>
      <c r="C414" s="88"/>
      <c r="D414" s="88"/>
      <c r="E414" s="134">
        <v>1</v>
      </c>
      <c r="F414" s="134">
        <v>1667.443164371309</v>
      </c>
      <c r="G414" s="134">
        <v>56.347063314036902</v>
      </c>
      <c r="H414" s="134">
        <v>0</v>
      </c>
      <c r="I414" s="134">
        <v>-6.7199315199413396</v>
      </c>
      <c r="J414" s="134">
        <v>0.29212701351477588</v>
      </c>
      <c r="K414" s="134">
        <v>0.82379817811166811</v>
      </c>
      <c r="L414" s="134">
        <v>2.4217795041679819</v>
      </c>
    </row>
    <row r="415" spans="1:12" customFormat="1" x14ac:dyDescent="0.25">
      <c r="A415" s="88">
        <v>412</v>
      </c>
      <c r="B415" s="88">
        <v>15</v>
      </c>
      <c r="C415" s="88"/>
      <c r="D415" s="88"/>
      <c r="E415" s="134">
        <v>1</v>
      </c>
      <c r="F415" s="134">
        <v>1786.546247540688</v>
      </c>
      <c r="G415" s="134">
        <v>56.426340560497032</v>
      </c>
      <c r="H415" s="134">
        <v>0</v>
      </c>
      <c r="I415" s="134">
        <v>-6.7199315199413396</v>
      </c>
      <c r="J415" s="134">
        <v>0.23768442729033801</v>
      </c>
      <c r="K415" s="134">
        <v>0.67027008495875307</v>
      </c>
      <c r="L415" s="134">
        <v>1.208996175425904</v>
      </c>
    </row>
    <row r="416" spans="1:12" customFormat="1" x14ac:dyDescent="0.25">
      <c r="A416" s="88">
        <v>413</v>
      </c>
      <c r="B416" s="88">
        <v>14</v>
      </c>
      <c r="C416" s="88"/>
      <c r="D416" s="88"/>
      <c r="E416" s="134">
        <v>1</v>
      </c>
      <c r="F416" s="134">
        <v>1667.443164371309</v>
      </c>
      <c r="G416" s="134">
        <v>56.488975488211487</v>
      </c>
      <c r="H416" s="134">
        <v>0</v>
      </c>
      <c r="I416" s="134">
        <v>-6.7199315199413396</v>
      </c>
      <c r="J416" s="134">
        <v>0.1087401963433384</v>
      </c>
      <c r="K416" s="134">
        <v>0.30664735368821422</v>
      </c>
      <c r="L416" s="134">
        <v>-0.89648029386778294</v>
      </c>
    </row>
    <row r="417" spans="1:12" customFormat="1" x14ac:dyDescent="0.25">
      <c r="A417" s="88">
        <v>414</v>
      </c>
      <c r="B417" s="88">
        <v>13</v>
      </c>
      <c r="C417" s="88"/>
      <c r="D417" s="88"/>
      <c r="E417" s="134">
        <v>1</v>
      </c>
      <c r="F417" s="134">
        <v>1548.3400812019299</v>
      </c>
      <c r="G417" s="134">
        <v>56.569574369778543</v>
      </c>
      <c r="H417" s="134">
        <v>0</v>
      </c>
      <c r="I417" s="134">
        <v>-6.7199315199413396</v>
      </c>
      <c r="J417" s="134">
        <v>0</v>
      </c>
      <c r="K417" s="134">
        <v>0</v>
      </c>
      <c r="L417" s="134">
        <v>-2.178755021779379</v>
      </c>
    </row>
    <row r="418" spans="1:12" customFormat="1" x14ac:dyDescent="0.25">
      <c r="A418" s="88">
        <v>415</v>
      </c>
      <c r="B418" s="88">
        <v>10</v>
      </c>
      <c r="C418" s="88"/>
      <c r="D418" s="88"/>
      <c r="E418" s="134">
        <v>1</v>
      </c>
      <c r="F418" s="134">
        <v>1191.0308316937919</v>
      </c>
      <c r="G418" s="134">
        <v>56.637453189589714</v>
      </c>
      <c r="H418" s="134">
        <v>0</v>
      </c>
      <c r="I418" s="134">
        <v>-6.7199315199413396</v>
      </c>
      <c r="J418" s="134">
        <v>0</v>
      </c>
      <c r="K418" s="134">
        <v>0</v>
      </c>
      <c r="L418" s="134">
        <v>-1.8424462742912331</v>
      </c>
    </row>
    <row r="419" spans="1:12" customFormat="1" x14ac:dyDescent="0.25">
      <c r="A419" s="88">
        <v>416</v>
      </c>
      <c r="B419" s="88">
        <v>7</v>
      </c>
      <c r="C419" s="88"/>
      <c r="D419" s="88"/>
      <c r="E419" s="134">
        <v>1</v>
      </c>
      <c r="F419" s="134">
        <v>833.72158218565471</v>
      </c>
      <c r="G419" s="134">
        <v>56.688071718037342</v>
      </c>
      <c r="H419" s="134">
        <v>0</v>
      </c>
      <c r="I419" s="134">
        <v>-6.7199315199413396</v>
      </c>
      <c r="J419" s="134">
        <v>3.469819297483725E-3</v>
      </c>
      <c r="K419" s="134">
        <v>9.7848904189041033E-3</v>
      </c>
      <c r="L419" s="134">
        <v>-1.252635654784702</v>
      </c>
    </row>
    <row r="420" spans="1:12" customFormat="1" x14ac:dyDescent="0.25">
      <c r="A420" s="88">
        <v>417</v>
      </c>
      <c r="B420" s="88">
        <v>3</v>
      </c>
      <c r="C420" s="88"/>
      <c r="D420" s="88"/>
      <c r="E420" s="134">
        <v>1</v>
      </c>
      <c r="F420" s="134">
        <v>800</v>
      </c>
      <c r="G420" s="134">
        <v>56.713884652193492</v>
      </c>
      <c r="H420" s="134">
        <v>0</v>
      </c>
      <c r="I420" s="134">
        <v>-6.7199315199413396</v>
      </c>
      <c r="J420" s="134">
        <v>8.8496304262684927E-2</v>
      </c>
      <c r="K420" s="134">
        <v>0.2495595780207715</v>
      </c>
      <c r="L420" s="134">
        <v>-1.199261037368889</v>
      </c>
    </row>
    <row r="421" spans="1:12" customFormat="1" x14ac:dyDescent="0.25">
      <c r="A421" s="88">
        <v>418</v>
      </c>
      <c r="B421" s="88">
        <v>0</v>
      </c>
      <c r="C421" s="88"/>
      <c r="D421" s="88"/>
      <c r="E421" s="134">
        <v>1</v>
      </c>
      <c r="F421" s="134">
        <v>800</v>
      </c>
      <c r="G421" s="134">
        <v>56.732832606852533</v>
      </c>
      <c r="H421" s="134">
        <v>0</v>
      </c>
      <c r="I421" s="134">
        <v>-6.7199315199413396</v>
      </c>
      <c r="J421" s="134">
        <v>8.8493867978819002E-2</v>
      </c>
      <c r="K421" s="134">
        <v>0.2495527077002696</v>
      </c>
      <c r="L421" s="134">
        <v>4.1887902047863898E-2</v>
      </c>
    </row>
    <row r="422" spans="1:12" customFormat="1" x14ac:dyDescent="0.25">
      <c r="A422" s="88">
        <v>419</v>
      </c>
      <c r="B422" s="88">
        <v>0</v>
      </c>
      <c r="C422" s="88"/>
      <c r="D422" s="88"/>
      <c r="E422" s="134">
        <v>0</v>
      </c>
      <c r="F422" s="134">
        <v>800</v>
      </c>
      <c r="G422" s="134">
        <v>56.766316437146827</v>
      </c>
      <c r="H422" s="134">
        <v>0</v>
      </c>
      <c r="I422" s="134">
        <v>-6.7199315199413396</v>
      </c>
      <c r="J422" s="134">
        <v>8.8489563212169178E-2</v>
      </c>
      <c r="K422" s="134">
        <v>0.24954056825831711</v>
      </c>
      <c r="L422" s="134">
        <v>4.1887902047863898E-2</v>
      </c>
    </row>
    <row r="423" spans="1:12" customFormat="1" x14ac:dyDescent="0.25">
      <c r="A423" s="88">
        <v>420</v>
      </c>
      <c r="B423" s="88">
        <v>0</v>
      </c>
      <c r="C423" s="88"/>
      <c r="D423" s="88"/>
      <c r="E423" s="134">
        <v>0</v>
      </c>
      <c r="F423" s="134">
        <v>800</v>
      </c>
      <c r="G423" s="134">
        <v>56.80113343111438</v>
      </c>
      <c r="H423" s="134">
        <v>0</v>
      </c>
      <c r="I423" s="134">
        <v>-6.7199315199413396</v>
      </c>
      <c r="J423" s="134">
        <v>8.848508773616201E-2</v>
      </c>
      <c r="K423" s="134">
        <v>0.24952794741597689</v>
      </c>
      <c r="L423" s="134">
        <v>0.32753618586961453</v>
      </c>
    </row>
    <row r="424" spans="1:12" customFormat="1" x14ac:dyDescent="0.25">
      <c r="A424" s="88">
        <v>421</v>
      </c>
      <c r="B424" s="88">
        <v>0</v>
      </c>
      <c r="C424" s="88"/>
      <c r="D424" s="88"/>
      <c r="E424" s="134">
        <v>0</v>
      </c>
      <c r="F424" s="134">
        <v>0</v>
      </c>
      <c r="G424" s="134">
        <v>56.815839645240906</v>
      </c>
      <c r="H424" s="134">
        <v>0</v>
      </c>
      <c r="I424" s="134">
        <v>-3.1029485636939911</v>
      </c>
      <c r="J424" s="134">
        <v>0</v>
      </c>
      <c r="K424" s="134">
        <v>0</v>
      </c>
      <c r="L424" s="134">
        <v>0.28564828382175061</v>
      </c>
    </row>
    <row r="425" spans="1:12" customFormat="1" x14ac:dyDescent="0.25">
      <c r="A425" s="88">
        <v>422</v>
      </c>
      <c r="B425" s="88">
        <v>0</v>
      </c>
      <c r="C425" s="88"/>
      <c r="D425" s="88"/>
      <c r="E425" s="134">
        <v>0</v>
      </c>
      <c r="F425" s="134">
        <v>0</v>
      </c>
      <c r="G425" s="134">
        <v>56.827704868368137</v>
      </c>
      <c r="H425" s="134">
        <v>0</v>
      </c>
      <c r="I425" s="134">
        <v>-3.1029485636939911</v>
      </c>
      <c r="J425" s="134">
        <v>0</v>
      </c>
      <c r="K425" s="134">
        <v>0</v>
      </c>
      <c r="L425" s="134">
        <v>0</v>
      </c>
    </row>
    <row r="426" spans="1:12" customFormat="1" x14ac:dyDescent="0.25">
      <c r="A426" s="88">
        <v>423</v>
      </c>
      <c r="B426" s="88">
        <v>0</v>
      </c>
      <c r="C426" s="88"/>
      <c r="D426" s="88"/>
      <c r="E426" s="134">
        <v>0</v>
      </c>
      <c r="F426" s="134">
        <v>0</v>
      </c>
      <c r="G426" s="134">
        <v>56.933585908935143</v>
      </c>
      <c r="H426" s="134">
        <v>0</v>
      </c>
      <c r="I426" s="134">
        <v>-3.1029485636939911</v>
      </c>
      <c r="J426" s="134">
        <v>0</v>
      </c>
      <c r="K426" s="134">
        <v>0</v>
      </c>
      <c r="L426" s="134">
        <v>0</v>
      </c>
    </row>
    <row r="427" spans="1:12" customFormat="1" x14ac:dyDescent="0.25">
      <c r="A427" s="88">
        <v>424</v>
      </c>
      <c r="B427" s="88">
        <v>0</v>
      </c>
      <c r="C427" s="88"/>
      <c r="D427" s="88"/>
      <c r="E427" s="134">
        <v>0</v>
      </c>
      <c r="F427" s="134">
        <v>0</v>
      </c>
      <c r="G427" s="134">
        <v>56.945451132062367</v>
      </c>
      <c r="H427" s="134">
        <v>0</v>
      </c>
      <c r="I427" s="134">
        <v>-3.1029485636939911</v>
      </c>
      <c r="J427" s="134">
        <v>0</v>
      </c>
      <c r="K427" s="134">
        <v>0</v>
      </c>
      <c r="L427" s="134">
        <v>0</v>
      </c>
    </row>
    <row r="428" spans="1:12" customFormat="1" x14ac:dyDescent="0.25">
      <c r="A428" s="88">
        <v>425</v>
      </c>
      <c r="B428" s="88">
        <v>0</v>
      </c>
      <c r="C428" s="88"/>
      <c r="D428" s="88"/>
      <c r="E428" s="134">
        <v>0</v>
      </c>
      <c r="F428" s="134">
        <v>0</v>
      </c>
      <c r="G428" s="134">
        <v>56.957316355189612</v>
      </c>
      <c r="H428" s="134">
        <v>0</v>
      </c>
      <c r="I428" s="134">
        <v>-3.1029485636939911</v>
      </c>
      <c r="J428" s="134">
        <v>0</v>
      </c>
      <c r="K428" s="134">
        <v>0</v>
      </c>
      <c r="L428" s="134">
        <v>0</v>
      </c>
    </row>
    <row r="429" spans="1:12" customFormat="1" x14ac:dyDescent="0.25">
      <c r="A429" s="88">
        <v>426</v>
      </c>
      <c r="B429" s="88">
        <v>0</v>
      </c>
      <c r="C429" s="88"/>
      <c r="D429" s="88"/>
      <c r="E429" s="134">
        <v>0</v>
      </c>
      <c r="F429" s="134">
        <v>0</v>
      </c>
      <c r="G429" s="134">
        <v>56.969181578316849</v>
      </c>
      <c r="H429" s="134">
        <v>0</v>
      </c>
      <c r="I429" s="134">
        <v>-3.1029485636939911</v>
      </c>
      <c r="J429" s="134">
        <v>0</v>
      </c>
      <c r="K429" s="134">
        <v>0</v>
      </c>
      <c r="L429" s="134">
        <v>0</v>
      </c>
    </row>
    <row r="430" spans="1:12" customFormat="1" x14ac:dyDescent="0.25">
      <c r="A430" s="88">
        <v>427</v>
      </c>
      <c r="B430" s="88">
        <v>0</v>
      </c>
      <c r="C430" s="88"/>
      <c r="D430" s="88"/>
      <c r="E430" s="134">
        <v>0</v>
      </c>
      <c r="F430" s="134">
        <v>0</v>
      </c>
      <c r="G430" s="134">
        <v>56.981046801444087</v>
      </c>
      <c r="H430" s="134">
        <v>0</v>
      </c>
      <c r="I430" s="134">
        <v>-3.1029485636939911</v>
      </c>
      <c r="J430" s="134">
        <v>0</v>
      </c>
      <c r="K430" s="134">
        <v>0</v>
      </c>
      <c r="L430" s="134">
        <v>0</v>
      </c>
    </row>
    <row r="431" spans="1:12" customFormat="1" x14ac:dyDescent="0.25">
      <c r="A431" s="88">
        <v>428</v>
      </c>
      <c r="B431" s="88">
        <v>0</v>
      </c>
      <c r="C431" s="88"/>
      <c r="D431" s="88"/>
      <c r="E431" s="134">
        <v>0</v>
      </c>
      <c r="F431" s="134">
        <v>0</v>
      </c>
      <c r="G431" s="134">
        <v>56.992912024571318</v>
      </c>
      <c r="H431" s="134">
        <v>0</v>
      </c>
      <c r="I431" s="134">
        <v>-3.1029485636939911</v>
      </c>
      <c r="J431" s="134">
        <v>0</v>
      </c>
      <c r="K431" s="134">
        <v>0</v>
      </c>
      <c r="L431" s="134">
        <v>0</v>
      </c>
    </row>
    <row r="432" spans="1:12" customFormat="1" x14ac:dyDescent="0.25">
      <c r="A432" s="88">
        <v>429</v>
      </c>
      <c r="B432" s="88">
        <v>0</v>
      </c>
      <c r="C432" s="88"/>
      <c r="D432" s="88"/>
      <c r="E432" s="134">
        <v>0</v>
      </c>
      <c r="F432" s="134">
        <v>0</v>
      </c>
      <c r="G432" s="134">
        <v>57.004777247698563</v>
      </c>
      <c r="H432" s="134">
        <v>0</v>
      </c>
      <c r="I432" s="134">
        <v>-3.1029485636939911</v>
      </c>
      <c r="J432" s="134">
        <v>0</v>
      </c>
      <c r="K432" s="134">
        <v>0</v>
      </c>
      <c r="L432" s="134">
        <v>0</v>
      </c>
    </row>
    <row r="433" spans="1:12" customFormat="1" x14ac:dyDescent="0.25">
      <c r="A433" s="88">
        <v>430</v>
      </c>
      <c r="B433" s="88">
        <v>0</v>
      </c>
      <c r="C433" s="88"/>
      <c r="D433" s="88"/>
      <c r="E433" s="134">
        <v>0</v>
      </c>
      <c r="F433" s="134">
        <v>0</v>
      </c>
      <c r="G433" s="134">
        <v>57.016642470825801</v>
      </c>
      <c r="H433" s="134">
        <v>0</v>
      </c>
      <c r="I433" s="134">
        <v>-3.1029485636939911</v>
      </c>
      <c r="J433" s="134">
        <v>0</v>
      </c>
      <c r="K433" s="134">
        <v>0</v>
      </c>
      <c r="L433" s="134">
        <v>0</v>
      </c>
    </row>
    <row r="434" spans="1:12" customFormat="1" x14ac:dyDescent="0.25">
      <c r="A434" s="88">
        <v>431</v>
      </c>
      <c r="B434" s="88">
        <v>0</v>
      </c>
      <c r="C434" s="88"/>
      <c r="D434" s="88"/>
      <c r="E434" s="134">
        <v>0</v>
      </c>
      <c r="F434" s="134">
        <v>0</v>
      </c>
      <c r="G434" s="134">
        <v>57.028507693953038</v>
      </c>
      <c r="H434" s="134">
        <v>0</v>
      </c>
      <c r="I434" s="134">
        <v>-3.1029485636939911</v>
      </c>
      <c r="J434" s="134">
        <v>0</v>
      </c>
      <c r="K434" s="134">
        <v>0</v>
      </c>
      <c r="L434" s="134">
        <v>0</v>
      </c>
    </row>
    <row r="435" spans="1:12" customFormat="1" x14ac:dyDescent="0.25">
      <c r="A435" s="88">
        <v>432</v>
      </c>
      <c r="B435" s="88">
        <v>0</v>
      </c>
      <c r="C435" s="88"/>
      <c r="D435" s="88"/>
      <c r="E435" s="134">
        <v>0</v>
      </c>
      <c r="F435" s="134">
        <v>0</v>
      </c>
      <c r="G435" s="134">
        <v>57.040372917080283</v>
      </c>
      <c r="H435" s="134">
        <v>0</v>
      </c>
      <c r="I435" s="134">
        <v>-3.1029485636939911</v>
      </c>
      <c r="J435" s="134">
        <v>0</v>
      </c>
      <c r="K435" s="134">
        <v>0</v>
      </c>
      <c r="L435" s="134">
        <v>0</v>
      </c>
    </row>
    <row r="436" spans="1:12" customFormat="1" x14ac:dyDescent="0.25">
      <c r="A436" s="88">
        <v>433</v>
      </c>
      <c r="B436" s="88">
        <v>0</v>
      </c>
      <c r="C436" s="88"/>
      <c r="D436" s="88"/>
      <c r="E436" s="134">
        <v>0</v>
      </c>
      <c r="F436" s="134">
        <v>0</v>
      </c>
      <c r="G436" s="134">
        <v>57.052238140207507</v>
      </c>
      <c r="H436" s="134">
        <v>0</v>
      </c>
      <c r="I436" s="134">
        <v>-3.1029485636939911</v>
      </c>
      <c r="J436" s="134">
        <v>0</v>
      </c>
      <c r="K436" s="134">
        <v>0</v>
      </c>
      <c r="L436" s="134">
        <v>0</v>
      </c>
    </row>
    <row r="437" spans="1:12" customFormat="1" x14ac:dyDescent="0.25">
      <c r="A437" s="88">
        <v>434</v>
      </c>
      <c r="B437" s="88">
        <v>0</v>
      </c>
      <c r="C437" s="88"/>
      <c r="D437" s="88"/>
      <c r="E437" s="134">
        <v>0</v>
      </c>
      <c r="F437" s="134">
        <v>0</v>
      </c>
      <c r="G437" s="134">
        <v>57.064103363334752</v>
      </c>
      <c r="H437" s="134">
        <v>0</v>
      </c>
      <c r="I437" s="134">
        <v>-3.1029485636939911</v>
      </c>
      <c r="J437" s="134">
        <v>0</v>
      </c>
      <c r="K437" s="134">
        <v>0</v>
      </c>
      <c r="L437" s="134">
        <v>0</v>
      </c>
    </row>
    <row r="438" spans="1:12" customFormat="1" x14ac:dyDescent="0.25">
      <c r="A438" s="88">
        <v>435</v>
      </c>
      <c r="B438" s="88">
        <v>0</v>
      </c>
      <c r="C438" s="88"/>
      <c r="D438" s="88"/>
      <c r="E438" s="134">
        <v>0</v>
      </c>
      <c r="F438" s="134">
        <v>0</v>
      </c>
      <c r="G438" s="134">
        <v>57.07596858646199</v>
      </c>
      <c r="H438" s="134">
        <v>0</v>
      </c>
      <c r="I438" s="134">
        <v>-3.1029485636939911</v>
      </c>
      <c r="J438" s="134">
        <v>0</v>
      </c>
      <c r="K438" s="134">
        <v>0</v>
      </c>
      <c r="L438" s="134">
        <v>0</v>
      </c>
    </row>
    <row r="439" spans="1:12" customFormat="1" x14ac:dyDescent="0.25">
      <c r="A439" s="88">
        <v>436</v>
      </c>
      <c r="B439" s="88">
        <v>0</v>
      </c>
      <c r="C439" s="88"/>
      <c r="D439" s="88"/>
      <c r="E439" s="134">
        <v>0</v>
      </c>
      <c r="F439" s="134">
        <v>0</v>
      </c>
      <c r="G439" s="134">
        <v>56.975032684855229</v>
      </c>
      <c r="H439" s="134">
        <v>0</v>
      </c>
      <c r="I439" s="134">
        <v>-3.1029485636939911</v>
      </c>
      <c r="J439" s="134">
        <v>0</v>
      </c>
      <c r="K439" s="134">
        <v>0</v>
      </c>
      <c r="L439" s="134">
        <v>0</v>
      </c>
    </row>
    <row r="440" spans="1:12" customFormat="1" x14ac:dyDescent="0.25">
      <c r="A440" s="88">
        <v>437</v>
      </c>
      <c r="B440" s="88">
        <v>0</v>
      </c>
      <c r="C440" s="88"/>
      <c r="D440" s="88"/>
      <c r="E440" s="134">
        <v>0</v>
      </c>
      <c r="F440" s="134">
        <v>0</v>
      </c>
      <c r="G440" s="134">
        <v>56.986897907982467</v>
      </c>
      <c r="H440" s="134">
        <v>0</v>
      </c>
      <c r="I440" s="134">
        <v>-3.1029485636939911</v>
      </c>
      <c r="J440" s="134">
        <v>0</v>
      </c>
      <c r="K440" s="134">
        <v>0</v>
      </c>
      <c r="L440" s="134">
        <v>0.28564828382175061</v>
      </c>
    </row>
    <row r="441" spans="1:12" customFormat="1" x14ac:dyDescent="0.25">
      <c r="A441" s="88">
        <v>438</v>
      </c>
      <c r="B441" s="88">
        <v>0</v>
      </c>
      <c r="C441" s="88"/>
      <c r="D441" s="88"/>
      <c r="E441" s="134">
        <v>0</v>
      </c>
      <c r="F441" s="134">
        <v>800</v>
      </c>
      <c r="G441" s="134">
        <v>57.005016825183098</v>
      </c>
      <c r="H441" s="134">
        <v>0</v>
      </c>
      <c r="I441" s="134">
        <v>-6.7199315199413396</v>
      </c>
      <c r="J441" s="134">
        <v>8.8458894002164973E-2</v>
      </c>
      <c r="K441" s="134">
        <v>0.2494540810861052</v>
      </c>
      <c r="L441" s="134">
        <v>0.32753618586961453</v>
      </c>
    </row>
    <row r="442" spans="1:12" customFormat="1" x14ac:dyDescent="0.25">
      <c r="A442" s="88">
        <v>439</v>
      </c>
      <c r="B442" s="88">
        <v>0</v>
      </c>
      <c r="C442" s="88"/>
      <c r="D442" s="88"/>
      <c r="E442" s="134">
        <v>1</v>
      </c>
      <c r="F442" s="134">
        <v>800</v>
      </c>
      <c r="G442" s="134">
        <v>57.039833819150651</v>
      </c>
      <c r="H442" s="134">
        <v>0</v>
      </c>
      <c r="I442" s="134">
        <v>-6.7199315199413396</v>
      </c>
      <c r="J442" s="134">
        <v>8.8454423313136021E-2</v>
      </c>
      <c r="K442" s="134">
        <v>0.2494414737430436</v>
      </c>
      <c r="L442" s="134">
        <v>4.1887902047863898E-2</v>
      </c>
    </row>
    <row r="443" spans="1:12" customFormat="1" x14ac:dyDescent="0.25">
      <c r="A443" s="88">
        <v>440</v>
      </c>
      <c r="B443" s="88">
        <v>0</v>
      </c>
      <c r="C443" s="88"/>
      <c r="D443" s="88"/>
      <c r="E443" s="134">
        <v>1</v>
      </c>
      <c r="F443" s="134">
        <v>800</v>
      </c>
      <c r="G443" s="134">
        <v>57.063185302508238</v>
      </c>
      <c r="H443" s="134">
        <v>0</v>
      </c>
      <c r="I443" s="134">
        <v>-6.7199315199413396</v>
      </c>
      <c r="J443" s="134">
        <v>8.8451425248051871E-2</v>
      </c>
      <c r="K443" s="134">
        <v>0.24943301919950631</v>
      </c>
      <c r="L443" s="134">
        <v>4.1887902047863898E-2</v>
      </c>
    </row>
    <row r="444" spans="1:12" customFormat="1" x14ac:dyDescent="0.25">
      <c r="A444" s="88">
        <v>441</v>
      </c>
      <c r="B444" s="88">
        <v>4</v>
      </c>
      <c r="C444" s="88"/>
      <c r="D444" s="88"/>
      <c r="E444" s="134">
        <v>1</v>
      </c>
      <c r="F444" s="134">
        <v>800</v>
      </c>
      <c r="G444" s="134">
        <v>57.052060520588199</v>
      </c>
      <c r="H444" s="134">
        <v>0</v>
      </c>
      <c r="I444" s="134">
        <v>-6.7199315199413396</v>
      </c>
      <c r="J444" s="134">
        <v>8.8452853504492959E-2</v>
      </c>
      <c r="K444" s="134">
        <v>0.2494370468826701</v>
      </c>
      <c r="L444" s="134">
        <v>2.4014000462789542</v>
      </c>
    </row>
    <row r="445" spans="1:12" customFormat="1" x14ac:dyDescent="0.25">
      <c r="A445" s="88">
        <v>442</v>
      </c>
      <c r="B445" s="88">
        <v>7</v>
      </c>
      <c r="C445" s="88"/>
      <c r="D445" s="88"/>
      <c r="E445" s="134">
        <v>1</v>
      </c>
      <c r="F445" s="134">
        <v>833.72158218565471</v>
      </c>
      <c r="G445" s="134">
        <v>57.015512384857153</v>
      </c>
      <c r="H445" s="134">
        <v>0</v>
      </c>
      <c r="I445" s="134">
        <v>-6.7199315199413396</v>
      </c>
      <c r="J445" s="134">
        <v>0.21143671300599981</v>
      </c>
      <c r="K445" s="134">
        <v>0.59625153067691927</v>
      </c>
      <c r="L445" s="134">
        <v>2.2322266531908559</v>
      </c>
    </row>
    <row r="446" spans="1:12" customFormat="1" x14ac:dyDescent="0.25">
      <c r="A446" s="88">
        <v>443</v>
      </c>
      <c r="B446" s="88">
        <v>9</v>
      </c>
      <c r="C446" s="88"/>
      <c r="D446" s="88"/>
      <c r="E446" s="134">
        <v>1</v>
      </c>
      <c r="F446" s="134">
        <v>1071.9277485244129</v>
      </c>
      <c r="G446" s="134">
        <v>57.004387602937108</v>
      </c>
      <c r="H446" s="134">
        <v>0</v>
      </c>
      <c r="I446" s="134">
        <v>-6.7199315199413396</v>
      </c>
      <c r="J446" s="134">
        <v>0.34127955575045099</v>
      </c>
      <c r="K446" s="134">
        <v>0.96240834721627178</v>
      </c>
      <c r="L446" s="134">
        <v>4.1123215110156632</v>
      </c>
    </row>
    <row r="447" spans="1:12" customFormat="1" x14ac:dyDescent="0.25">
      <c r="A447" s="88">
        <v>444</v>
      </c>
      <c r="B447" s="88">
        <v>13</v>
      </c>
      <c r="C447" s="88"/>
      <c r="D447" s="88"/>
      <c r="E447" s="134">
        <v>1</v>
      </c>
      <c r="F447" s="134">
        <v>1548.3400812019299</v>
      </c>
      <c r="G447" s="134">
        <v>57.001334197530099</v>
      </c>
      <c r="H447" s="134">
        <v>0</v>
      </c>
      <c r="I447" s="134">
        <v>-6.7199315199413396</v>
      </c>
      <c r="J447" s="134">
        <v>0.60841454625435887</v>
      </c>
      <c r="K447" s="134">
        <v>1.7157290204372919</v>
      </c>
      <c r="L447" s="134">
        <v>8.0982065119815392</v>
      </c>
    </row>
    <row r="448" spans="1:12" customFormat="1" x14ac:dyDescent="0.25">
      <c r="A448" s="88">
        <v>445</v>
      </c>
      <c r="B448" s="88">
        <v>16</v>
      </c>
      <c r="C448" s="88"/>
      <c r="D448" s="88"/>
      <c r="E448" s="134">
        <v>2</v>
      </c>
      <c r="F448" s="134">
        <v>985.78894537555379</v>
      </c>
      <c r="G448" s="134">
        <v>57.022512955050857</v>
      </c>
      <c r="H448" s="134">
        <v>0</v>
      </c>
      <c r="I448" s="134">
        <v>-6.7199315199413396</v>
      </c>
      <c r="J448" s="134">
        <v>0.2044095044986329</v>
      </c>
      <c r="K448" s="134">
        <v>0.57643480268614466</v>
      </c>
      <c r="L448" s="134">
        <v>1.936761185122144</v>
      </c>
    </row>
    <row r="449" spans="1:12" customFormat="1" x14ac:dyDescent="0.25">
      <c r="A449" s="88">
        <v>446</v>
      </c>
      <c r="B449" s="88">
        <v>15</v>
      </c>
      <c r="C449" s="88"/>
      <c r="D449" s="88"/>
      <c r="E449" s="134">
        <v>2</v>
      </c>
      <c r="F449" s="134">
        <v>924.17713628958177</v>
      </c>
      <c r="G449" s="134">
        <v>57.070824745183963</v>
      </c>
      <c r="H449" s="134">
        <v>0</v>
      </c>
      <c r="I449" s="134">
        <v>-6.7199315199413396</v>
      </c>
      <c r="J449" s="134">
        <v>0.13565046231408101</v>
      </c>
      <c r="K449" s="134">
        <v>0.38253430372570829</v>
      </c>
      <c r="L449" s="134">
        <v>0.86335668625233264</v>
      </c>
    </row>
    <row r="450" spans="1:12" customFormat="1" x14ac:dyDescent="0.25">
      <c r="A450" s="88">
        <v>447</v>
      </c>
      <c r="B450" s="88">
        <v>17</v>
      </c>
      <c r="C450" s="88"/>
      <c r="D450" s="88"/>
      <c r="E450" s="134">
        <v>2</v>
      </c>
      <c r="F450" s="134">
        <v>1047.400754461526</v>
      </c>
      <c r="G450" s="134">
        <v>57.097823264643637</v>
      </c>
      <c r="H450" s="134">
        <v>0</v>
      </c>
      <c r="I450" s="134">
        <v>-6.7199315199413396</v>
      </c>
      <c r="J450" s="134">
        <v>0.50418598370017198</v>
      </c>
      <c r="K450" s="134">
        <v>1.4218044740344851</v>
      </c>
      <c r="L450" s="134">
        <v>6.7523977887869044</v>
      </c>
    </row>
    <row r="451" spans="1:12" customFormat="1" x14ac:dyDescent="0.25">
      <c r="A451" s="88">
        <v>448</v>
      </c>
      <c r="B451" s="88">
        <v>20</v>
      </c>
      <c r="C451" s="88"/>
      <c r="D451" s="88"/>
      <c r="E451" s="134">
        <v>2</v>
      </c>
      <c r="F451" s="134">
        <v>1232.2361817194419</v>
      </c>
      <c r="G451" s="134">
        <v>57.098755715290388</v>
      </c>
      <c r="H451" s="134">
        <v>0</v>
      </c>
      <c r="I451" s="134">
        <v>-6.7199315199413396</v>
      </c>
      <c r="J451" s="134">
        <v>0.84598355381971124</v>
      </c>
      <c r="K451" s="134">
        <v>2.385673621771585</v>
      </c>
      <c r="L451" s="134">
        <v>12.047610556636201</v>
      </c>
    </row>
    <row r="452" spans="1:12" customFormat="1" x14ac:dyDescent="0.25">
      <c r="A452" s="88">
        <v>449</v>
      </c>
      <c r="B452" s="88">
        <v>25</v>
      </c>
      <c r="C452" s="88"/>
      <c r="D452" s="88"/>
      <c r="E452" s="134">
        <v>2</v>
      </c>
      <c r="F452" s="134">
        <v>1540.2952271493029</v>
      </c>
      <c r="G452" s="134">
        <v>57.122665722972307</v>
      </c>
      <c r="H452" s="134">
        <v>0</v>
      </c>
      <c r="I452" s="134">
        <v>-6.7199315199413396</v>
      </c>
      <c r="J452" s="134">
        <v>1.0121271120445441</v>
      </c>
      <c r="K452" s="134">
        <v>2.8541984559656139</v>
      </c>
      <c r="L452" s="134">
        <v>14.689803631119631</v>
      </c>
    </row>
    <row r="453" spans="1:12" customFormat="1" x14ac:dyDescent="0.25">
      <c r="A453" s="88">
        <v>450</v>
      </c>
      <c r="B453" s="88">
        <v>28</v>
      </c>
      <c r="C453" s="88"/>
      <c r="D453" s="88"/>
      <c r="E453" s="134">
        <v>2</v>
      </c>
      <c r="F453" s="134">
        <v>1725.130654407219</v>
      </c>
      <c r="G453" s="134">
        <v>57.13106389333494</v>
      </c>
      <c r="H453" s="134">
        <v>0</v>
      </c>
      <c r="I453" s="134">
        <v>-6.7199315199413396</v>
      </c>
      <c r="J453" s="134">
        <v>0.90290798660121185</v>
      </c>
      <c r="K453" s="134">
        <v>2.5462005222154169</v>
      </c>
      <c r="L453" s="134">
        <v>12.83900251106934</v>
      </c>
    </row>
    <row r="454" spans="1:12" customFormat="1" x14ac:dyDescent="0.25">
      <c r="A454" s="88">
        <v>451</v>
      </c>
      <c r="B454" s="88">
        <v>31</v>
      </c>
      <c r="C454" s="88"/>
      <c r="D454" s="88"/>
      <c r="E454" s="134">
        <v>2</v>
      </c>
      <c r="F454" s="134">
        <v>1909.966081665136</v>
      </c>
      <c r="G454" s="134">
        <v>57.155649361753042</v>
      </c>
      <c r="H454" s="134">
        <v>0</v>
      </c>
      <c r="I454" s="134">
        <v>-6.7199315199413396</v>
      </c>
      <c r="J454" s="134">
        <v>0.61764304758367827</v>
      </c>
      <c r="K454" s="134">
        <v>1.7417533941859731</v>
      </c>
      <c r="L454" s="134">
        <v>7.7376445825346796</v>
      </c>
    </row>
    <row r="455" spans="1:12" customFormat="1" x14ac:dyDescent="0.25">
      <c r="A455" s="88">
        <v>452</v>
      </c>
      <c r="B455" s="88">
        <v>31</v>
      </c>
      <c r="C455" s="88"/>
      <c r="D455" s="88"/>
      <c r="E455" s="134">
        <v>2</v>
      </c>
      <c r="F455" s="134">
        <v>1909.966081665136</v>
      </c>
      <c r="G455" s="134">
        <v>57.168787806967273</v>
      </c>
      <c r="H455" s="134">
        <v>0</v>
      </c>
      <c r="I455" s="134">
        <v>-6.7199315199413396</v>
      </c>
      <c r="J455" s="134">
        <v>0.35657217116044049</v>
      </c>
      <c r="K455" s="134">
        <v>1.005533522672442</v>
      </c>
      <c r="L455" s="134">
        <v>3.1064750931126581</v>
      </c>
    </row>
    <row r="456" spans="1:12" customFormat="1" x14ac:dyDescent="0.25">
      <c r="A456" s="88">
        <v>453</v>
      </c>
      <c r="B456" s="88">
        <v>32</v>
      </c>
      <c r="C456" s="88"/>
      <c r="D456" s="88"/>
      <c r="E456" s="134">
        <v>2</v>
      </c>
      <c r="F456" s="134">
        <v>1971.577890751108</v>
      </c>
      <c r="G456" s="134">
        <v>57.236554154124143</v>
      </c>
      <c r="H456" s="134">
        <v>0</v>
      </c>
      <c r="I456" s="134">
        <v>-6.7199315199413396</v>
      </c>
      <c r="J456" s="134">
        <v>0.4780990729066405</v>
      </c>
      <c r="K456" s="134">
        <v>1.3482393855967261</v>
      </c>
      <c r="L456" s="134">
        <v>5.1563355062855836</v>
      </c>
    </row>
    <row r="457" spans="1:12" customFormat="1" x14ac:dyDescent="0.25">
      <c r="A457" s="88">
        <v>454</v>
      </c>
      <c r="B457" s="88">
        <v>32</v>
      </c>
      <c r="C457" s="88"/>
      <c r="D457" s="88"/>
      <c r="E457" s="134">
        <v>2</v>
      </c>
      <c r="F457" s="134">
        <v>1971.577890751108</v>
      </c>
      <c r="G457" s="134">
        <v>57.309903624879638</v>
      </c>
      <c r="H457" s="134">
        <v>0</v>
      </c>
      <c r="I457" s="134">
        <v>-6.7199315199413396</v>
      </c>
      <c r="J457" s="134">
        <v>0.31665827654968359</v>
      </c>
      <c r="K457" s="134">
        <v>0.89297633987010783</v>
      </c>
      <c r="L457" s="134">
        <v>2.25187017794685</v>
      </c>
    </row>
    <row r="458" spans="1:12" customFormat="1" x14ac:dyDescent="0.25">
      <c r="A458" s="88">
        <v>455</v>
      </c>
      <c r="B458" s="88">
        <v>32</v>
      </c>
      <c r="C458" s="88"/>
      <c r="D458" s="88"/>
      <c r="E458" s="134">
        <v>2</v>
      </c>
      <c r="F458" s="134">
        <v>1971.577890751108</v>
      </c>
      <c r="G458" s="134">
        <v>57.379711417337113</v>
      </c>
      <c r="H458" s="134">
        <v>0</v>
      </c>
      <c r="I458" s="134">
        <v>-6.7199315199413396</v>
      </c>
      <c r="J458" s="134">
        <v>0.1860201837134548</v>
      </c>
      <c r="K458" s="134">
        <v>0.52457691807194251</v>
      </c>
      <c r="L458" s="134">
        <v>-0.13790145228055919</v>
      </c>
    </row>
    <row r="459" spans="1:12" customFormat="1" x14ac:dyDescent="0.25">
      <c r="A459" s="88">
        <v>456</v>
      </c>
      <c r="B459" s="88">
        <v>31</v>
      </c>
      <c r="C459" s="88"/>
      <c r="D459" s="88"/>
      <c r="E459" s="134">
        <v>2</v>
      </c>
      <c r="F459" s="134">
        <v>1909.966081665136</v>
      </c>
      <c r="G459" s="134">
        <v>57.49409027930178</v>
      </c>
      <c r="H459" s="134">
        <v>0</v>
      </c>
      <c r="I459" s="134">
        <v>-6.7199315199413396</v>
      </c>
      <c r="J459" s="134">
        <v>0.17384124661961209</v>
      </c>
      <c r="K459" s="134">
        <v>0.49023231546730622</v>
      </c>
      <c r="L459" s="134">
        <v>-0.22015241244782099</v>
      </c>
    </row>
    <row r="460" spans="1:12" customFormat="1" x14ac:dyDescent="0.25">
      <c r="A460" s="88">
        <v>457</v>
      </c>
      <c r="B460" s="88">
        <v>31</v>
      </c>
      <c r="C460" s="88"/>
      <c r="D460" s="88"/>
      <c r="E460" s="134">
        <v>2</v>
      </c>
      <c r="F460" s="134">
        <v>1909.966081665136</v>
      </c>
      <c r="G460" s="134">
        <v>57.594762587320872</v>
      </c>
      <c r="H460" s="134">
        <v>0</v>
      </c>
      <c r="I460" s="134">
        <v>-6.7199315199413396</v>
      </c>
      <c r="J460" s="134">
        <v>0.31353335917805342</v>
      </c>
      <c r="K460" s="134">
        <v>0.88416407288211063</v>
      </c>
      <c r="L460" s="134">
        <v>2.331129603217569</v>
      </c>
    </row>
    <row r="461" spans="1:12" customFormat="1" x14ac:dyDescent="0.25">
      <c r="A461" s="88">
        <v>458</v>
      </c>
      <c r="B461" s="88">
        <v>31</v>
      </c>
      <c r="C461" s="88"/>
      <c r="D461" s="88"/>
      <c r="E461" s="134">
        <v>2</v>
      </c>
      <c r="F461" s="134">
        <v>1909.966081665136</v>
      </c>
      <c r="G461" s="134">
        <v>57.639577163637419</v>
      </c>
      <c r="H461" s="134">
        <v>0</v>
      </c>
      <c r="I461" s="134">
        <v>-6.7199315199413396</v>
      </c>
      <c r="J461" s="134">
        <v>0.4229485766201363</v>
      </c>
      <c r="K461" s="134">
        <v>1.192714986068784</v>
      </c>
      <c r="L461" s="134">
        <v>4.3001284309599548</v>
      </c>
    </row>
    <row r="462" spans="1:12" customFormat="1" x14ac:dyDescent="0.25">
      <c r="A462" s="88">
        <v>459</v>
      </c>
      <c r="B462" s="88">
        <v>32</v>
      </c>
      <c r="C462" s="88"/>
      <c r="D462" s="88"/>
      <c r="E462" s="134">
        <v>2</v>
      </c>
      <c r="F462" s="134">
        <v>1971.577890751108</v>
      </c>
      <c r="G462" s="134">
        <v>57.699220080447347</v>
      </c>
      <c r="H462" s="134">
        <v>0</v>
      </c>
      <c r="I462" s="134">
        <v>-6.7199315199413396</v>
      </c>
      <c r="J462" s="134">
        <v>0.51373394548630447</v>
      </c>
      <c r="K462" s="134">
        <v>1.448729726271379</v>
      </c>
      <c r="L462" s="134">
        <v>5.7926639869607639</v>
      </c>
    </row>
    <row r="463" spans="1:12" customFormat="1" x14ac:dyDescent="0.25">
      <c r="A463" s="88">
        <v>460</v>
      </c>
      <c r="B463" s="88">
        <v>32</v>
      </c>
      <c r="C463" s="88"/>
      <c r="D463" s="88"/>
      <c r="E463" s="134">
        <v>2</v>
      </c>
      <c r="F463" s="134">
        <v>1971.577890751108</v>
      </c>
      <c r="G463" s="134">
        <v>57.767962838152798</v>
      </c>
      <c r="H463" s="134">
        <v>0</v>
      </c>
      <c r="I463" s="134">
        <v>-6.7199315199413396</v>
      </c>
      <c r="J463" s="134">
        <v>0</v>
      </c>
      <c r="K463" s="134">
        <v>0</v>
      </c>
      <c r="L463" s="134">
        <v>-1.581996628172875</v>
      </c>
    </row>
    <row r="464" spans="1:12" customFormat="1" x14ac:dyDescent="0.25">
      <c r="A464" s="88">
        <v>461</v>
      </c>
      <c r="B464" s="88">
        <v>31</v>
      </c>
      <c r="C464" s="88"/>
      <c r="D464" s="88"/>
      <c r="E464" s="134">
        <v>2</v>
      </c>
      <c r="F464" s="134">
        <v>1909.966081665136</v>
      </c>
      <c r="G464" s="134">
        <v>57.87547450150926</v>
      </c>
      <c r="H464" s="134">
        <v>0</v>
      </c>
      <c r="I464" s="134">
        <v>-6.7199315199413396</v>
      </c>
      <c r="J464" s="134">
        <v>0.31922222994441662</v>
      </c>
      <c r="K464" s="134">
        <v>0.90020668844325469</v>
      </c>
      <c r="L464" s="134">
        <v>2.4355273928558421</v>
      </c>
    </row>
    <row r="465" spans="1:12" customFormat="1" x14ac:dyDescent="0.25">
      <c r="A465" s="88">
        <v>462</v>
      </c>
      <c r="B465" s="88">
        <v>32</v>
      </c>
      <c r="C465" s="88"/>
      <c r="D465" s="88"/>
      <c r="E465" s="134">
        <v>2</v>
      </c>
      <c r="F465" s="134">
        <v>1971.577890751108</v>
      </c>
      <c r="G465" s="134">
        <v>57.943240848666129</v>
      </c>
      <c r="H465" s="134">
        <v>0</v>
      </c>
      <c r="I465" s="134">
        <v>-6.7199315199413396</v>
      </c>
      <c r="J465" s="134">
        <v>0.49789102036989158</v>
      </c>
      <c r="K465" s="134">
        <v>1.4040526774430939</v>
      </c>
      <c r="L465" s="134">
        <v>5.5124294265166727</v>
      </c>
    </row>
    <row r="466" spans="1:12" customFormat="1" x14ac:dyDescent="0.25">
      <c r="A466" s="88">
        <v>463</v>
      </c>
      <c r="B466" s="88">
        <v>32</v>
      </c>
      <c r="C466" s="88"/>
      <c r="D466" s="88"/>
      <c r="E466" s="134">
        <v>2</v>
      </c>
      <c r="F466" s="134">
        <v>1971.577890751108</v>
      </c>
      <c r="G466" s="134">
        <v>58.031166780395019</v>
      </c>
      <c r="H466" s="134">
        <v>0</v>
      </c>
      <c r="I466" s="134">
        <v>-6.7199315199413396</v>
      </c>
      <c r="J466" s="134">
        <v>0.2761370617460206</v>
      </c>
      <c r="K466" s="134">
        <v>0.778706514123778</v>
      </c>
      <c r="L466" s="134">
        <v>1.518045338997932</v>
      </c>
    </row>
    <row r="467" spans="1:12" customFormat="1" x14ac:dyDescent="0.25">
      <c r="A467" s="88">
        <v>464</v>
      </c>
      <c r="B467" s="88">
        <v>32</v>
      </c>
      <c r="C467" s="88"/>
      <c r="D467" s="88"/>
      <c r="E467" s="134">
        <v>2</v>
      </c>
      <c r="F467" s="134">
        <v>1971.577890751108</v>
      </c>
      <c r="G467" s="134">
        <v>58.160076652953393</v>
      </c>
      <c r="H467" s="134">
        <v>0</v>
      </c>
      <c r="I467" s="134">
        <v>-6.7199315199413396</v>
      </c>
      <c r="J467" s="134">
        <v>0.33493645013210321</v>
      </c>
      <c r="K467" s="134">
        <v>0.94452078937253081</v>
      </c>
      <c r="L467" s="134">
        <v>2.5878991334656791</v>
      </c>
    </row>
    <row r="468" spans="1:12" customFormat="1" x14ac:dyDescent="0.25">
      <c r="A468" s="88">
        <v>465</v>
      </c>
      <c r="B468" s="88">
        <v>32</v>
      </c>
      <c r="C468" s="88"/>
      <c r="D468" s="88"/>
      <c r="E468" s="134">
        <v>2</v>
      </c>
      <c r="F468" s="134">
        <v>1971.577890751108</v>
      </c>
      <c r="G468" s="134">
        <v>58.241549554055837</v>
      </c>
      <c r="H468" s="134">
        <v>0</v>
      </c>
      <c r="I468" s="134">
        <v>-6.7199315199413396</v>
      </c>
      <c r="J468" s="134">
        <v>0.31910433412121869</v>
      </c>
      <c r="K468" s="134">
        <v>0.89987422222183677</v>
      </c>
      <c r="L468" s="134">
        <v>2.3011435526976629</v>
      </c>
    </row>
    <row r="469" spans="1:12" customFormat="1" x14ac:dyDescent="0.25">
      <c r="A469" s="88">
        <v>466</v>
      </c>
      <c r="B469" s="88">
        <v>32</v>
      </c>
      <c r="C469" s="88"/>
      <c r="D469" s="88"/>
      <c r="E469" s="134">
        <v>2</v>
      </c>
      <c r="F469" s="134">
        <v>1971.577890751108</v>
      </c>
      <c r="G469" s="134">
        <v>58.311357346513311</v>
      </c>
      <c r="H469" s="134">
        <v>0</v>
      </c>
      <c r="I469" s="134">
        <v>-6.7199315199413396</v>
      </c>
      <c r="J469" s="134">
        <v>0.32333404782098391</v>
      </c>
      <c r="K469" s="134">
        <v>0.91180201485517454</v>
      </c>
      <c r="L469" s="134">
        <v>2.3782805811440682</v>
      </c>
    </row>
    <row r="470" spans="1:12" customFormat="1" x14ac:dyDescent="0.25">
      <c r="A470" s="88">
        <v>467</v>
      </c>
      <c r="B470" s="88">
        <v>32</v>
      </c>
      <c r="C470" s="88"/>
      <c r="D470" s="88"/>
      <c r="E470" s="134">
        <v>2</v>
      </c>
      <c r="F470" s="134">
        <v>1971.577890751108</v>
      </c>
      <c r="G470" s="134">
        <v>58.369878476775447</v>
      </c>
      <c r="H470" s="134">
        <v>0</v>
      </c>
      <c r="I470" s="134">
        <v>-6.7199315199413396</v>
      </c>
      <c r="J470" s="134">
        <v>0.3221147023104271</v>
      </c>
      <c r="K470" s="134">
        <v>0.9083634605154044</v>
      </c>
      <c r="L470" s="134">
        <v>2.3564563318410419</v>
      </c>
    </row>
    <row r="471" spans="1:12" customFormat="1" x14ac:dyDescent="0.25">
      <c r="A471" s="88">
        <v>468</v>
      </c>
      <c r="B471" s="88">
        <v>32</v>
      </c>
      <c r="C471" s="88"/>
      <c r="D471" s="88"/>
      <c r="E471" s="134">
        <v>2</v>
      </c>
      <c r="F471" s="134">
        <v>1971.577890751108</v>
      </c>
      <c r="G471" s="134">
        <v>58.428399607037584</v>
      </c>
      <c r="H471" s="134">
        <v>0</v>
      </c>
      <c r="I471" s="134">
        <v>-6.7199315199413396</v>
      </c>
      <c r="J471" s="134">
        <v>0.32265600654672072</v>
      </c>
      <c r="K471" s="134">
        <v>0.90988993846175226</v>
      </c>
      <c r="L471" s="134">
        <v>2.3665845748898331</v>
      </c>
    </row>
    <row r="472" spans="1:12" customFormat="1" x14ac:dyDescent="0.25">
      <c r="A472" s="88">
        <v>469</v>
      </c>
      <c r="B472" s="88">
        <v>32</v>
      </c>
      <c r="C472" s="88"/>
      <c r="D472" s="88"/>
      <c r="E472" s="134">
        <v>2</v>
      </c>
      <c r="F472" s="134">
        <v>1971.577890751108</v>
      </c>
      <c r="G472" s="134">
        <v>58.48692073729972</v>
      </c>
      <c r="H472" s="134">
        <v>0</v>
      </c>
      <c r="I472" s="134">
        <v>-6.7199315199413396</v>
      </c>
      <c r="J472" s="134">
        <v>0.32160776825420861</v>
      </c>
      <c r="K472" s="134">
        <v>0.90693390647686811</v>
      </c>
      <c r="L472" s="134">
        <v>2.3478641258313431</v>
      </c>
    </row>
    <row r="473" spans="1:12" customFormat="1" x14ac:dyDescent="0.25">
      <c r="A473" s="88">
        <v>470</v>
      </c>
      <c r="B473" s="88">
        <v>32</v>
      </c>
      <c r="C473" s="88"/>
      <c r="D473" s="88"/>
      <c r="E473" s="134">
        <v>2</v>
      </c>
      <c r="F473" s="134">
        <v>1971.577890751108</v>
      </c>
      <c r="G473" s="134">
        <v>58.567731029933249</v>
      </c>
      <c r="H473" s="134">
        <v>0</v>
      </c>
      <c r="I473" s="134">
        <v>-6.7199315199413396</v>
      </c>
      <c r="J473" s="134">
        <v>0.32515123536551399</v>
      </c>
      <c r="K473" s="134">
        <v>0.91692648373074959</v>
      </c>
      <c r="L473" s="134">
        <v>2.412585953152746</v>
      </c>
    </row>
    <row r="474" spans="1:12" customFormat="1" x14ac:dyDescent="0.25">
      <c r="A474" s="88">
        <v>471</v>
      </c>
      <c r="B474" s="88">
        <v>32</v>
      </c>
      <c r="C474" s="88"/>
      <c r="D474" s="88"/>
      <c r="E474" s="134">
        <v>2</v>
      </c>
      <c r="F474" s="134">
        <v>1971.577890751108</v>
      </c>
      <c r="G474" s="134">
        <v>58.638726209576333</v>
      </c>
      <c r="H474" s="134">
        <v>0</v>
      </c>
      <c r="I474" s="134">
        <v>-6.7199315199413396</v>
      </c>
      <c r="J474" s="134">
        <v>0.31190168888921888</v>
      </c>
      <c r="K474" s="134">
        <v>0.87956276266759736</v>
      </c>
      <c r="L474" s="134">
        <v>2.1723873678964809</v>
      </c>
    </row>
    <row r="475" spans="1:12" customFormat="1" x14ac:dyDescent="0.25">
      <c r="A475" s="88">
        <v>472</v>
      </c>
      <c r="B475" s="88">
        <v>32</v>
      </c>
      <c r="C475" s="88"/>
      <c r="D475" s="88"/>
      <c r="E475" s="134">
        <v>2</v>
      </c>
      <c r="F475" s="134">
        <v>1971.577890751108</v>
      </c>
      <c r="G475" s="134">
        <v>58.721008051414742</v>
      </c>
      <c r="H475" s="134">
        <v>0</v>
      </c>
      <c r="I475" s="134">
        <v>-6.7199315199413396</v>
      </c>
      <c r="J475" s="134">
        <v>0.36133074172203139</v>
      </c>
      <c r="K475" s="134">
        <v>1.0189526916561289</v>
      </c>
      <c r="L475" s="134">
        <v>3.068428164780542</v>
      </c>
    </row>
    <row r="476" spans="1:12" customFormat="1" x14ac:dyDescent="0.25">
      <c r="A476" s="88">
        <v>473</v>
      </c>
      <c r="B476" s="88">
        <v>32</v>
      </c>
      <c r="C476" s="88"/>
      <c r="D476" s="88"/>
      <c r="E476" s="134">
        <v>2</v>
      </c>
      <c r="F476" s="134">
        <v>1971.577890751108</v>
      </c>
      <c r="G476" s="134">
        <v>58.814955001898127</v>
      </c>
      <c r="H476" s="134">
        <v>0</v>
      </c>
      <c r="I476" s="134">
        <v>-6.7199315199413396</v>
      </c>
      <c r="J476" s="134">
        <v>0.17109410005133771</v>
      </c>
      <c r="K476" s="134">
        <v>0.48248536214477228</v>
      </c>
      <c r="L476" s="134">
        <v>-0.40576479312359731</v>
      </c>
    </row>
    <row r="477" spans="1:12" customFormat="1" x14ac:dyDescent="0.25">
      <c r="A477" s="88">
        <v>474</v>
      </c>
      <c r="B477" s="88">
        <v>31</v>
      </c>
      <c r="C477" s="88"/>
      <c r="D477" s="88"/>
      <c r="E477" s="134">
        <v>2</v>
      </c>
      <c r="F477" s="134">
        <v>1909.966081665136</v>
      </c>
      <c r="G477" s="134">
        <v>58.941807913243743</v>
      </c>
      <c r="H477" s="134">
        <v>0</v>
      </c>
      <c r="I477" s="134">
        <v>-6.7199315199413396</v>
      </c>
      <c r="J477" s="134">
        <v>0.18935092198890419</v>
      </c>
      <c r="K477" s="134">
        <v>0.53396960000870985</v>
      </c>
      <c r="L477" s="134">
        <v>7.2336364125357197E-2</v>
      </c>
    </row>
    <row r="478" spans="1:12" customFormat="1" x14ac:dyDescent="0.25">
      <c r="A478" s="88">
        <v>475</v>
      </c>
      <c r="B478" s="88">
        <v>31</v>
      </c>
      <c r="C478" s="88"/>
      <c r="D478" s="88"/>
      <c r="E478" s="134">
        <v>2</v>
      </c>
      <c r="F478" s="134">
        <v>1909.966081665136</v>
      </c>
      <c r="G478" s="134">
        <v>59.054954270643769</v>
      </c>
      <c r="H478" s="134">
        <v>0</v>
      </c>
      <c r="I478" s="134">
        <v>-6.7199315199413396</v>
      </c>
      <c r="J478" s="134">
        <v>0.25989242420410308</v>
      </c>
      <c r="K478" s="134">
        <v>0.73289663625557067</v>
      </c>
      <c r="L478" s="134">
        <v>1.363863329968851</v>
      </c>
    </row>
    <row r="479" spans="1:12" customFormat="1" x14ac:dyDescent="0.25">
      <c r="A479" s="88">
        <v>476</v>
      </c>
      <c r="B479" s="88">
        <v>30</v>
      </c>
      <c r="C479" s="88"/>
      <c r="D479" s="88"/>
      <c r="E479" s="134">
        <v>2</v>
      </c>
      <c r="F479" s="134">
        <v>1848.354272579164</v>
      </c>
      <c r="G479" s="134">
        <v>59.182631638637503</v>
      </c>
      <c r="H479" s="134">
        <v>0</v>
      </c>
      <c r="I479" s="134">
        <v>-6.7199315199413396</v>
      </c>
      <c r="J479" s="134">
        <v>0</v>
      </c>
      <c r="K479" s="134">
        <v>0</v>
      </c>
      <c r="L479" s="134">
        <v>-3.0862763404170401</v>
      </c>
    </row>
    <row r="480" spans="1:12" customFormat="1" x14ac:dyDescent="0.25">
      <c r="A480" s="88">
        <v>477</v>
      </c>
      <c r="B480" s="88">
        <v>28</v>
      </c>
      <c r="C480" s="88"/>
      <c r="D480" s="88"/>
      <c r="E480" s="134">
        <v>2</v>
      </c>
      <c r="F480" s="134">
        <v>1725.130654407219</v>
      </c>
      <c r="G480" s="134">
        <v>59.285145714494398</v>
      </c>
      <c r="H480" s="134">
        <v>0</v>
      </c>
      <c r="I480" s="134">
        <v>-6.7199315199413396</v>
      </c>
      <c r="J480" s="134">
        <v>0</v>
      </c>
      <c r="K480" s="134">
        <v>0</v>
      </c>
      <c r="L480" s="134">
        <v>-2.8338293903570171</v>
      </c>
    </row>
    <row r="481" spans="1:12" customFormat="1" x14ac:dyDescent="0.25">
      <c r="A481" s="88">
        <v>478</v>
      </c>
      <c r="B481" s="88">
        <v>25</v>
      </c>
      <c r="C481" s="88"/>
      <c r="D481" s="88"/>
      <c r="E481" s="134">
        <v>2</v>
      </c>
      <c r="F481" s="134">
        <v>1540.2952271493029</v>
      </c>
      <c r="G481" s="134">
        <v>59.343002459174009</v>
      </c>
      <c r="H481" s="134">
        <v>0</v>
      </c>
      <c r="I481" s="134">
        <v>-6.7199315199413396</v>
      </c>
      <c r="J481" s="134">
        <v>0</v>
      </c>
      <c r="K481" s="134">
        <v>0</v>
      </c>
      <c r="L481" s="134">
        <v>-2.4730578312060549</v>
      </c>
    </row>
    <row r="482" spans="1:12" customFormat="1" x14ac:dyDescent="0.25">
      <c r="A482" s="88">
        <v>479</v>
      </c>
      <c r="B482" s="88">
        <v>22</v>
      </c>
      <c r="C482" s="88"/>
      <c r="D482" s="88"/>
      <c r="E482" s="134">
        <v>2</v>
      </c>
      <c r="F482" s="134">
        <v>1355.4597998913871</v>
      </c>
      <c r="G482" s="134">
        <v>59.382444709163089</v>
      </c>
      <c r="H482" s="134">
        <v>0</v>
      </c>
      <c r="I482" s="134">
        <v>-6.7199315199413396</v>
      </c>
      <c r="J482" s="134">
        <v>0</v>
      </c>
      <c r="K482" s="134">
        <v>0</v>
      </c>
      <c r="L482" s="134">
        <v>-2.1316946809046939</v>
      </c>
    </row>
    <row r="483" spans="1:12" customFormat="1" x14ac:dyDescent="0.25">
      <c r="A483" s="88">
        <v>480</v>
      </c>
      <c r="B483" s="88">
        <v>19</v>
      </c>
      <c r="C483" s="88"/>
      <c r="D483" s="88"/>
      <c r="E483" s="134">
        <v>2</v>
      </c>
      <c r="F483" s="134">
        <v>1170.6243726334701</v>
      </c>
      <c r="G483" s="134">
        <v>59.461600617435188</v>
      </c>
      <c r="H483" s="134">
        <v>0</v>
      </c>
      <c r="I483" s="134">
        <v>-6.7199315199413396</v>
      </c>
      <c r="J483" s="134">
        <v>0</v>
      </c>
      <c r="K483" s="134">
        <v>0</v>
      </c>
      <c r="L483" s="134">
        <v>-1.80741093039098</v>
      </c>
    </row>
    <row r="484" spans="1:12" customFormat="1" x14ac:dyDescent="0.25">
      <c r="A484" s="88">
        <v>481</v>
      </c>
      <c r="B484" s="88">
        <v>16</v>
      </c>
      <c r="C484" s="88"/>
      <c r="D484" s="88"/>
      <c r="E484" s="134">
        <v>2</v>
      </c>
      <c r="F484" s="134">
        <v>985.78894537555379</v>
      </c>
      <c r="G484" s="134">
        <v>59.51911561728987</v>
      </c>
      <c r="H484" s="134">
        <v>0</v>
      </c>
      <c r="I484" s="134">
        <v>-6.7199315199413396</v>
      </c>
      <c r="J484" s="134">
        <v>0</v>
      </c>
      <c r="K484" s="134">
        <v>0</v>
      </c>
      <c r="L484" s="134">
        <v>-1.497877570602961</v>
      </c>
    </row>
    <row r="485" spans="1:12" customFormat="1" x14ac:dyDescent="0.25">
      <c r="A485" s="88">
        <v>482</v>
      </c>
      <c r="B485" s="88">
        <v>13</v>
      </c>
      <c r="C485" s="88"/>
      <c r="D485" s="88"/>
      <c r="E485" s="134">
        <v>2</v>
      </c>
      <c r="F485" s="134">
        <v>800.95351811763749</v>
      </c>
      <c r="G485" s="134">
        <v>59.565319819018612</v>
      </c>
      <c r="H485" s="134">
        <v>0</v>
      </c>
      <c r="I485" s="134">
        <v>-6.7199315199413396</v>
      </c>
      <c r="J485" s="134">
        <v>8.8131986096714784E-2</v>
      </c>
      <c r="K485" s="134">
        <v>0.24853220079273569</v>
      </c>
      <c r="L485" s="134">
        <v>-1.200765592478686</v>
      </c>
    </row>
    <row r="486" spans="1:12" customFormat="1" x14ac:dyDescent="0.25">
      <c r="A486" s="88">
        <v>483</v>
      </c>
      <c r="B486" s="88">
        <v>10</v>
      </c>
      <c r="C486" s="88"/>
      <c r="D486" s="88"/>
      <c r="E486" s="134">
        <v>2</v>
      </c>
      <c r="F486" s="134">
        <v>800</v>
      </c>
      <c r="G486" s="134">
        <v>59.5892527037607</v>
      </c>
      <c r="H486" s="134">
        <v>0</v>
      </c>
      <c r="I486" s="134">
        <v>-6.7199315199413396</v>
      </c>
      <c r="J486" s="134">
        <v>8.812894783874034E-2</v>
      </c>
      <c r="K486" s="134">
        <v>0.2485236329052477</v>
      </c>
      <c r="L486" s="134">
        <v>-1.199261037368889</v>
      </c>
    </row>
    <row r="487" spans="1:12" customFormat="1" x14ac:dyDescent="0.25">
      <c r="A487" s="88">
        <v>484</v>
      </c>
      <c r="B487" s="88">
        <v>8</v>
      </c>
      <c r="C487" s="88"/>
      <c r="D487" s="88"/>
      <c r="E487" s="134">
        <v>2</v>
      </c>
      <c r="F487" s="134">
        <v>800</v>
      </c>
      <c r="G487" s="134">
        <v>59.627539687297777</v>
      </c>
      <c r="H487" s="134">
        <v>0</v>
      </c>
      <c r="I487" s="134">
        <v>-6.7199315199413396</v>
      </c>
      <c r="J487" s="134">
        <v>8.8124088013354224E-2</v>
      </c>
      <c r="K487" s="134">
        <v>0.24850992819765891</v>
      </c>
      <c r="L487" s="134">
        <v>-1.199261037368889</v>
      </c>
    </row>
    <row r="488" spans="1:12" customFormat="1" x14ac:dyDescent="0.25">
      <c r="A488" s="88">
        <v>485</v>
      </c>
      <c r="B488" s="88">
        <v>4</v>
      </c>
      <c r="C488" s="88"/>
      <c r="D488" s="88"/>
      <c r="E488" s="134">
        <v>2</v>
      </c>
      <c r="F488" s="134">
        <v>800</v>
      </c>
      <c r="G488" s="134">
        <v>59.665826670834868</v>
      </c>
      <c r="H488" s="134">
        <v>0</v>
      </c>
      <c r="I488" s="134">
        <v>-6.7199315199413396</v>
      </c>
      <c r="J488" s="134">
        <v>8.8119229015270834E-2</v>
      </c>
      <c r="K488" s="134">
        <v>0.24849622582306369</v>
      </c>
      <c r="L488" s="134">
        <v>-1.199261037368889</v>
      </c>
    </row>
    <row r="489" spans="1:12" customFormat="1" x14ac:dyDescent="0.25">
      <c r="A489" s="88">
        <v>486</v>
      </c>
      <c r="B489" s="88">
        <v>0</v>
      </c>
      <c r="C489" s="88"/>
      <c r="D489" s="88"/>
      <c r="E489" s="134">
        <v>2</v>
      </c>
      <c r="F489" s="134">
        <v>800</v>
      </c>
      <c r="G489" s="134">
        <v>59.704113654371952</v>
      </c>
      <c r="H489" s="134">
        <v>0</v>
      </c>
      <c r="I489" s="134">
        <v>-6.7199315199413396</v>
      </c>
      <c r="J489" s="134">
        <v>8.811437084425415E-2</v>
      </c>
      <c r="K489" s="134">
        <v>0.24848252578079669</v>
      </c>
      <c r="L489" s="134">
        <v>4.1887902047863898E-2</v>
      </c>
    </row>
    <row r="490" spans="1:12" customFormat="1" x14ac:dyDescent="0.25">
      <c r="A490" s="88">
        <v>487</v>
      </c>
      <c r="B490" s="88">
        <v>0</v>
      </c>
      <c r="C490" s="88"/>
      <c r="D490" s="88"/>
      <c r="E490" s="134">
        <v>0</v>
      </c>
      <c r="F490" s="134">
        <v>800</v>
      </c>
      <c r="G490" s="134">
        <v>59.716778117605863</v>
      </c>
      <c r="H490" s="134">
        <v>0</v>
      </c>
      <c r="I490" s="134">
        <v>-6.7199315199413396</v>
      </c>
      <c r="J490" s="134">
        <v>8.811276405378464E-2</v>
      </c>
      <c r="K490" s="134">
        <v>0.24847799463167269</v>
      </c>
      <c r="L490" s="134">
        <v>4.1887902047863898E-2</v>
      </c>
    </row>
    <row r="491" spans="1:12" customFormat="1" x14ac:dyDescent="0.25">
      <c r="A491" s="88">
        <v>488</v>
      </c>
      <c r="B491" s="88">
        <v>0</v>
      </c>
      <c r="C491" s="88"/>
      <c r="D491" s="88"/>
      <c r="E491" s="134">
        <v>0</v>
      </c>
      <c r="F491" s="134">
        <v>800</v>
      </c>
      <c r="G491" s="134">
        <v>59.753210127334746</v>
      </c>
      <c r="H491" s="134">
        <v>0</v>
      </c>
      <c r="I491" s="134">
        <v>-6.7199315199413396</v>
      </c>
      <c r="J491" s="134">
        <v>8.8108142285192301E-2</v>
      </c>
      <c r="K491" s="134">
        <v>0.24846496124424231</v>
      </c>
      <c r="L491" s="134">
        <v>0.32753618586961453</v>
      </c>
    </row>
    <row r="492" spans="1:12" customFormat="1" x14ac:dyDescent="0.25">
      <c r="A492" s="88">
        <v>489</v>
      </c>
      <c r="B492" s="88">
        <v>0</v>
      </c>
      <c r="C492" s="88"/>
      <c r="D492" s="88"/>
      <c r="E492" s="134">
        <v>0</v>
      </c>
      <c r="F492" s="134">
        <v>0</v>
      </c>
      <c r="G492" s="134">
        <v>59.784791189639392</v>
      </c>
      <c r="H492" s="134">
        <v>0</v>
      </c>
      <c r="I492" s="134">
        <v>-3.1029485636939911</v>
      </c>
      <c r="J492" s="134">
        <v>0</v>
      </c>
      <c r="K492" s="134">
        <v>0</v>
      </c>
      <c r="L492" s="134">
        <v>0.28564828382175061</v>
      </c>
    </row>
    <row r="493" spans="1:12" customFormat="1" x14ac:dyDescent="0.25">
      <c r="A493" s="88">
        <v>490</v>
      </c>
      <c r="B493" s="88">
        <v>0</v>
      </c>
      <c r="C493" s="88"/>
      <c r="D493" s="88"/>
      <c r="E493" s="134">
        <v>0</v>
      </c>
      <c r="F493" s="134">
        <v>0</v>
      </c>
      <c r="G493" s="134">
        <v>59.830301729265933</v>
      </c>
      <c r="H493" s="134">
        <v>0</v>
      </c>
      <c r="I493" s="134">
        <v>-3.1029485636939911</v>
      </c>
      <c r="J493" s="134">
        <v>0</v>
      </c>
      <c r="K493" s="134">
        <v>0</v>
      </c>
      <c r="L493" s="134">
        <v>0</v>
      </c>
    </row>
    <row r="494" spans="1:12" customFormat="1" x14ac:dyDescent="0.25">
      <c r="A494" s="88">
        <v>491</v>
      </c>
      <c r="B494" s="88">
        <v>0</v>
      </c>
      <c r="C494" s="88"/>
      <c r="D494" s="88"/>
      <c r="E494" s="134">
        <v>0</v>
      </c>
      <c r="F494" s="134">
        <v>0</v>
      </c>
      <c r="G494" s="134">
        <v>59.906841891905593</v>
      </c>
      <c r="H494" s="134">
        <v>0</v>
      </c>
      <c r="I494" s="134">
        <v>-3.1029485636939911</v>
      </c>
      <c r="J494" s="134">
        <v>0</v>
      </c>
      <c r="K494" s="134">
        <v>0</v>
      </c>
      <c r="L494" s="134">
        <v>0</v>
      </c>
    </row>
    <row r="495" spans="1:12" customFormat="1" x14ac:dyDescent="0.25">
      <c r="A495" s="88">
        <v>492</v>
      </c>
      <c r="B495" s="88">
        <v>0</v>
      </c>
      <c r="C495" s="88"/>
      <c r="D495" s="88"/>
      <c r="E495" s="134">
        <v>0</v>
      </c>
      <c r="F495" s="134">
        <v>0</v>
      </c>
      <c r="G495" s="134">
        <v>59.931181164413758</v>
      </c>
      <c r="H495" s="134">
        <v>0</v>
      </c>
      <c r="I495" s="134">
        <v>-3.1029485636939911</v>
      </c>
      <c r="J495" s="134">
        <v>0</v>
      </c>
      <c r="K495" s="134">
        <v>0</v>
      </c>
      <c r="L495" s="134">
        <v>0</v>
      </c>
    </row>
    <row r="496" spans="1:12" customFormat="1" x14ac:dyDescent="0.25">
      <c r="A496" s="88">
        <v>493</v>
      </c>
      <c r="B496" s="88">
        <v>0</v>
      </c>
      <c r="C496" s="88"/>
      <c r="D496" s="88"/>
      <c r="E496" s="134">
        <v>0</v>
      </c>
      <c r="F496" s="134">
        <v>0</v>
      </c>
      <c r="G496" s="134">
        <v>59.955520436921937</v>
      </c>
      <c r="H496" s="134">
        <v>0</v>
      </c>
      <c r="I496" s="134">
        <v>-3.1029485636939911</v>
      </c>
      <c r="J496" s="134">
        <v>0</v>
      </c>
      <c r="K496" s="134">
        <v>0</v>
      </c>
      <c r="L496" s="134">
        <v>0</v>
      </c>
    </row>
    <row r="497" spans="1:12" customFormat="1" x14ac:dyDescent="0.25">
      <c r="A497" s="88">
        <v>494</v>
      </c>
      <c r="B497" s="88">
        <v>0</v>
      </c>
      <c r="C497" s="88"/>
      <c r="D497" s="88"/>
      <c r="E497" s="134">
        <v>0</v>
      </c>
      <c r="F497" s="134">
        <v>0</v>
      </c>
      <c r="G497" s="134">
        <v>59.979859709430123</v>
      </c>
      <c r="H497" s="134">
        <v>0</v>
      </c>
      <c r="I497" s="134">
        <v>-3.1029485636939911</v>
      </c>
      <c r="J497" s="134">
        <v>0</v>
      </c>
      <c r="K497" s="134">
        <v>0</v>
      </c>
      <c r="L497" s="134">
        <v>0</v>
      </c>
    </row>
    <row r="498" spans="1:12" customFormat="1" x14ac:dyDescent="0.25">
      <c r="A498" s="88">
        <v>495</v>
      </c>
      <c r="B498" s="88">
        <v>0</v>
      </c>
      <c r="C498" s="88"/>
      <c r="D498" s="88"/>
      <c r="E498" s="134">
        <v>0</v>
      </c>
      <c r="F498" s="134">
        <v>0</v>
      </c>
      <c r="G498" s="134">
        <v>60.004198981938302</v>
      </c>
      <c r="H498" s="134">
        <v>0</v>
      </c>
      <c r="I498" s="134">
        <v>-3.1029485636939911</v>
      </c>
      <c r="J498" s="134">
        <v>0</v>
      </c>
      <c r="K498" s="134">
        <v>0</v>
      </c>
      <c r="L498" s="134">
        <v>0</v>
      </c>
    </row>
    <row r="499" spans="1:12" customFormat="1" x14ac:dyDescent="0.25">
      <c r="A499" s="88">
        <v>496</v>
      </c>
      <c r="B499" s="88">
        <v>0</v>
      </c>
      <c r="C499" s="88"/>
      <c r="D499" s="88"/>
      <c r="E499" s="134">
        <v>0</v>
      </c>
      <c r="F499" s="134">
        <v>0</v>
      </c>
      <c r="G499" s="134">
        <v>60.028538254446481</v>
      </c>
      <c r="H499" s="134">
        <v>0</v>
      </c>
      <c r="I499" s="134">
        <v>-3.1029485636939911</v>
      </c>
      <c r="J499" s="134">
        <v>0</v>
      </c>
      <c r="K499" s="134">
        <v>0</v>
      </c>
      <c r="L499" s="134">
        <v>0</v>
      </c>
    </row>
    <row r="500" spans="1:12" customFormat="1" x14ac:dyDescent="0.25">
      <c r="A500" s="88">
        <v>497</v>
      </c>
      <c r="B500" s="88">
        <v>0</v>
      </c>
      <c r="C500" s="88"/>
      <c r="D500" s="88"/>
      <c r="E500" s="134">
        <v>0</v>
      </c>
      <c r="F500" s="134">
        <v>0</v>
      </c>
      <c r="G500" s="134">
        <v>60.05287752695466</v>
      </c>
      <c r="H500" s="134">
        <v>0</v>
      </c>
      <c r="I500" s="134">
        <v>-3.1029485636939911</v>
      </c>
      <c r="J500" s="134">
        <v>0</v>
      </c>
      <c r="K500" s="134">
        <v>0</v>
      </c>
      <c r="L500" s="134">
        <v>0</v>
      </c>
    </row>
    <row r="501" spans="1:12" customFormat="1" x14ac:dyDescent="0.25">
      <c r="A501" s="88">
        <v>498</v>
      </c>
      <c r="B501" s="88">
        <v>0</v>
      </c>
      <c r="C501" s="88"/>
      <c r="D501" s="88"/>
      <c r="E501" s="134">
        <v>0</v>
      </c>
      <c r="F501" s="134">
        <v>0</v>
      </c>
      <c r="G501" s="134">
        <v>60.077216799462839</v>
      </c>
      <c r="H501" s="134">
        <v>0</v>
      </c>
      <c r="I501" s="134">
        <v>-3.1029485636939911</v>
      </c>
      <c r="J501" s="134">
        <v>0</v>
      </c>
      <c r="K501" s="134">
        <v>0</v>
      </c>
      <c r="L501" s="134">
        <v>0</v>
      </c>
    </row>
    <row r="502" spans="1:12" customFormat="1" x14ac:dyDescent="0.25">
      <c r="A502" s="88">
        <v>499</v>
      </c>
      <c r="B502" s="88">
        <v>0</v>
      </c>
      <c r="C502" s="88"/>
      <c r="D502" s="88"/>
      <c r="E502" s="134">
        <v>0</v>
      </c>
      <c r="F502" s="134">
        <v>0</v>
      </c>
      <c r="G502" s="134">
        <v>60.101556071971018</v>
      </c>
      <c r="H502" s="134">
        <v>0</v>
      </c>
      <c r="I502" s="134">
        <v>-3.1029485636939911</v>
      </c>
      <c r="J502" s="134">
        <v>0</v>
      </c>
      <c r="K502" s="134">
        <v>0</v>
      </c>
      <c r="L502" s="134">
        <v>0</v>
      </c>
    </row>
    <row r="503" spans="1:12" customFormat="1" x14ac:dyDescent="0.25">
      <c r="A503" s="88">
        <v>500</v>
      </c>
      <c r="B503" s="88">
        <v>0</v>
      </c>
      <c r="C503" s="88"/>
      <c r="D503" s="88"/>
      <c r="E503" s="134">
        <v>0</v>
      </c>
      <c r="F503" s="134">
        <v>0</v>
      </c>
      <c r="G503" s="134">
        <v>60.125895344479197</v>
      </c>
      <c r="H503" s="134">
        <v>0</v>
      </c>
      <c r="I503" s="134">
        <v>-3.1029485636939911</v>
      </c>
      <c r="J503" s="134">
        <v>0</v>
      </c>
      <c r="K503" s="134">
        <v>0</v>
      </c>
      <c r="L503" s="134">
        <v>0</v>
      </c>
    </row>
    <row r="504" spans="1:12" customFormat="1" x14ac:dyDescent="0.25">
      <c r="A504" s="88">
        <v>501</v>
      </c>
      <c r="B504" s="88">
        <v>0</v>
      </c>
      <c r="C504" s="88"/>
      <c r="D504" s="88"/>
      <c r="E504" s="134">
        <v>0</v>
      </c>
      <c r="F504" s="134">
        <v>0</v>
      </c>
      <c r="G504" s="134">
        <v>60.150234616987383</v>
      </c>
      <c r="H504" s="134">
        <v>0</v>
      </c>
      <c r="I504" s="134">
        <v>-3.1029485636939911</v>
      </c>
      <c r="J504" s="134">
        <v>0</v>
      </c>
      <c r="K504" s="134">
        <v>0</v>
      </c>
      <c r="L504" s="134">
        <v>0</v>
      </c>
    </row>
    <row r="505" spans="1:12" customFormat="1" x14ac:dyDescent="0.25">
      <c r="A505" s="88">
        <v>502</v>
      </c>
      <c r="B505" s="88">
        <v>0</v>
      </c>
      <c r="C505" s="88"/>
      <c r="D505" s="88"/>
      <c r="E505" s="134">
        <v>0</v>
      </c>
      <c r="F505" s="134">
        <v>0</v>
      </c>
      <c r="G505" s="134">
        <v>60.174573889495562</v>
      </c>
      <c r="H505" s="134">
        <v>0</v>
      </c>
      <c r="I505" s="134">
        <v>-3.1029485636939911</v>
      </c>
      <c r="J505" s="134">
        <v>0</v>
      </c>
      <c r="K505" s="134">
        <v>0</v>
      </c>
      <c r="L505" s="134">
        <v>0</v>
      </c>
    </row>
    <row r="506" spans="1:12" customFormat="1" x14ac:dyDescent="0.25">
      <c r="A506" s="88">
        <v>503</v>
      </c>
      <c r="B506" s="88">
        <v>0</v>
      </c>
      <c r="C506" s="88"/>
      <c r="D506" s="88"/>
      <c r="E506" s="134">
        <v>0</v>
      </c>
      <c r="F506" s="134">
        <v>0</v>
      </c>
      <c r="G506" s="134">
        <v>60.198913162003727</v>
      </c>
      <c r="H506" s="134">
        <v>0</v>
      </c>
      <c r="I506" s="134">
        <v>-3.1029485636939911</v>
      </c>
      <c r="J506" s="134">
        <v>0</v>
      </c>
      <c r="K506" s="134">
        <v>0</v>
      </c>
      <c r="L506" s="134">
        <v>0</v>
      </c>
    </row>
    <row r="507" spans="1:12" customFormat="1" x14ac:dyDescent="0.25">
      <c r="A507" s="88">
        <v>504</v>
      </c>
      <c r="B507" s="88">
        <v>0</v>
      </c>
      <c r="C507" s="88"/>
      <c r="D507" s="88"/>
      <c r="E507" s="134">
        <v>0</v>
      </c>
      <c r="F507" s="134">
        <v>0</v>
      </c>
      <c r="G507" s="134">
        <v>60.223252434511913</v>
      </c>
      <c r="H507" s="134">
        <v>0</v>
      </c>
      <c r="I507" s="134">
        <v>-3.1029485636939911</v>
      </c>
      <c r="J507" s="134">
        <v>0</v>
      </c>
      <c r="K507" s="134">
        <v>0</v>
      </c>
      <c r="L507" s="134">
        <v>0</v>
      </c>
    </row>
    <row r="508" spans="1:12" customFormat="1" x14ac:dyDescent="0.25">
      <c r="A508" s="88">
        <v>505</v>
      </c>
      <c r="B508" s="88">
        <v>0</v>
      </c>
      <c r="C508" s="88"/>
      <c r="D508" s="88"/>
      <c r="E508" s="134">
        <v>0</v>
      </c>
      <c r="F508" s="134">
        <v>0</v>
      </c>
      <c r="G508" s="134">
        <v>60.266752845806721</v>
      </c>
      <c r="H508" s="134">
        <v>0</v>
      </c>
      <c r="I508" s="134">
        <v>-3.1029485636939911</v>
      </c>
      <c r="J508" s="134">
        <v>0</v>
      </c>
      <c r="K508" s="134">
        <v>0</v>
      </c>
      <c r="L508" s="134">
        <v>0.28564828382175061</v>
      </c>
    </row>
    <row r="509" spans="1:12" customFormat="1" x14ac:dyDescent="0.25">
      <c r="A509" s="88">
        <v>506</v>
      </c>
      <c r="B509" s="88">
        <v>0</v>
      </c>
      <c r="C509" s="88"/>
      <c r="D509" s="88"/>
      <c r="E509" s="134">
        <v>1</v>
      </c>
      <c r="F509" s="134">
        <v>800</v>
      </c>
      <c r="G509" s="134">
        <v>60.2910921183149</v>
      </c>
      <c r="H509" s="134">
        <v>0</v>
      </c>
      <c r="I509" s="134">
        <v>-6.7199315199413396</v>
      </c>
      <c r="J509" s="134">
        <v>8.8039993499562333E-2</v>
      </c>
      <c r="K509" s="134">
        <v>0.24827278166876579</v>
      </c>
      <c r="L509" s="134">
        <v>0.32753618586961453</v>
      </c>
    </row>
    <row r="510" spans="1:12" customFormat="1" x14ac:dyDescent="0.25">
      <c r="A510" s="88">
        <v>507</v>
      </c>
      <c r="B510" s="88">
        <v>0</v>
      </c>
      <c r="C510" s="88"/>
      <c r="D510" s="88"/>
      <c r="E510" s="134">
        <v>1</v>
      </c>
      <c r="F510" s="134">
        <v>800</v>
      </c>
      <c r="G510" s="134">
        <v>60.318272381822368</v>
      </c>
      <c r="H510" s="134">
        <v>0</v>
      </c>
      <c r="I510" s="134">
        <v>-6.7199315199413396</v>
      </c>
      <c r="J510" s="134">
        <v>8.8036554121807692E-2</v>
      </c>
      <c r="K510" s="134">
        <v>0.24826308262349769</v>
      </c>
      <c r="L510" s="134">
        <v>4.1887902047863898E-2</v>
      </c>
    </row>
    <row r="511" spans="1:12" customFormat="1" x14ac:dyDescent="0.25">
      <c r="A511" s="88">
        <v>508</v>
      </c>
      <c r="B511" s="88">
        <v>1</v>
      </c>
      <c r="C511" s="88"/>
      <c r="D511" s="88"/>
      <c r="E511" s="134">
        <v>1</v>
      </c>
      <c r="F511" s="134">
        <v>800</v>
      </c>
      <c r="G511" s="134">
        <v>60.365563425170862</v>
      </c>
      <c r="H511" s="134">
        <v>0</v>
      </c>
      <c r="I511" s="134">
        <v>-6.7199315199413396</v>
      </c>
      <c r="J511" s="134">
        <v>8.8030570924090362E-2</v>
      </c>
      <c r="K511" s="134">
        <v>0.2482462100059348</v>
      </c>
      <c r="L511" s="134">
        <v>0.37414958040625568</v>
      </c>
    </row>
    <row r="512" spans="1:12" customFormat="1" x14ac:dyDescent="0.25">
      <c r="A512" s="88">
        <v>509</v>
      </c>
      <c r="B512" s="88">
        <v>4</v>
      </c>
      <c r="C512" s="88"/>
      <c r="D512" s="88"/>
      <c r="E512" s="134">
        <v>1</v>
      </c>
      <c r="F512" s="134">
        <v>800</v>
      </c>
      <c r="G512" s="134">
        <v>60.366912692631757</v>
      </c>
      <c r="H512" s="134">
        <v>0</v>
      </c>
      <c r="I512" s="134">
        <v>-6.7199315199413396</v>
      </c>
      <c r="J512" s="134">
        <v>8.8030400235048226E-2</v>
      </c>
      <c r="K512" s="134">
        <v>0.24824572866283601</v>
      </c>
      <c r="L512" s="134">
        <v>1.8237667541956011</v>
      </c>
    </row>
    <row r="513" spans="1:12" customFormat="1" x14ac:dyDescent="0.25">
      <c r="A513" s="88">
        <v>510</v>
      </c>
      <c r="B513" s="88">
        <v>7</v>
      </c>
      <c r="C513" s="88"/>
      <c r="D513" s="88"/>
      <c r="E513" s="134">
        <v>1</v>
      </c>
      <c r="F513" s="134">
        <v>833.72158218565471</v>
      </c>
      <c r="G513" s="134">
        <v>60.365354019314452</v>
      </c>
      <c r="H513" s="134">
        <v>0</v>
      </c>
      <c r="I513" s="134">
        <v>-6.7199315199413396</v>
      </c>
      <c r="J513" s="134">
        <v>0.30020673228798672</v>
      </c>
      <c r="K513" s="134">
        <v>0.84658298505212248</v>
      </c>
      <c r="L513" s="134">
        <v>3.661262546001804</v>
      </c>
    </row>
    <row r="514" spans="1:12" customFormat="1" x14ac:dyDescent="0.25">
      <c r="A514" s="88">
        <v>511</v>
      </c>
      <c r="B514" s="88">
        <v>11</v>
      </c>
      <c r="C514" s="88"/>
      <c r="D514" s="88"/>
      <c r="E514" s="134">
        <v>1</v>
      </c>
      <c r="F514" s="134">
        <v>1310.1339148631721</v>
      </c>
      <c r="G514" s="134">
        <v>60.329116406785673</v>
      </c>
      <c r="H514" s="134">
        <v>0</v>
      </c>
      <c r="I514" s="134">
        <v>-6.7199315199413396</v>
      </c>
      <c r="J514" s="134">
        <v>0.49217276257926551</v>
      </c>
      <c r="K514" s="134">
        <v>1.3879271904735291</v>
      </c>
      <c r="L514" s="134">
        <v>6.3975956184706453</v>
      </c>
    </row>
    <row r="515" spans="1:12" customFormat="1" x14ac:dyDescent="0.25">
      <c r="A515" s="88">
        <v>512</v>
      </c>
      <c r="B515" s="88">
        <v>14</v>
      </c>
      <c r="C515" s="88"/>
      <c r="D515" s="88"/>
      <c r="E515" s="134">
        <v>1</v>
      </c>
      <c r="F515" s="134">
        <v>1667.443164371309</v>
      </c>
      <c r="G515" s="134">
        <v>60.353575303298108</v>
      </c>
      <c r="H515" s="134">
        <v>0</v>
      </c>
      <c r="I515" s="134">
        <v>-6.7199315199413396</v>
      </c>
      <c r="J515" s="134">
        <v>0.41101704647167447</v>
      </c>
      <c r="K515" s="134">
        <v>1.159068071050122</v>
      </c>
      <c r="L515" s="134">
        <v>4.5461541216195096</v>
      </c>
    </row>
    <row r="516" spans="1:12" customFormat="1" x14ac:dyDescent="0.25">
      <c r="A516" s="88">
        <v>513</v>
      </c>
      <c r="B516" s="88">
        <v>15</v>
      </c>
      <c r="C516" s="88"/>
      <c r="D516" s="88"/>
      <c r="E516" s="134">
        <v>2</v>
      </c>
      <c r="F516" s="134">
        <v>924.17713628958177</v>
      </c>
      <c r="G516" s="134">
        <v>60.387987744822368</v>
      </c>
      <c r="H516" s="134">
        <v>0</v>
      </c>
      <c r="I516" s="134">
        <v>-6.7199315199413396</v>
      </c>
      <c r="J516" s="134">
        <v>0.17203053856523651</v>
      </c>
      <c r="K516" s="134">
        <v>0.485126118753967</v>
      </c>
      <c r="L516" s="134">
        <v>1.4812084180230849</v>
      </c>
    </row>
    <row r="517" spans="1:12" customFormat="1" x14ac:dyDescent="0.25">
      <c r="A517" s="88">
        <v>514</v>
      </c>
      <c r="B517" s="88">
        <v>15</v>
      </c>
      <c r="C517" s="88"/>
      <c r="D517" s="88"/>
      <c r="E517" s="134">
        <v>2</v>
      </c>
      <c r="F517" s="134">
        <v>924.17713628958177</v>
      </c>
      <c r="G517" s="134">
        <v>60.444158390429912</v>
      </c>
      <c r="H517" s="134">
        <v>0</v>
      </c>
      <c r="I517" s="134">
        <v>-6.7199315199413396</v>
      </c>
      <c r="J517" s="134">
        <v>0.17006942995737881</v>
      </c>
      <c r="K517" s="134">
        <v>0.47959579247980832</v>
      </c>
      <c r="L517" s="134">
        <v>1.448546989564371</v>
      </c>
    </row>
    <row r="518" spans="1:12" customFormat="1" x14ac:dyDescent="0.25">
      <c r="A518" s="88">
        <v>515</v>
      </c>
      <c r="B518" s="88">
        <v>16</v>
      </c>
      <c r="C518" s="88"/>
      <c r="D518" s="88"/>
      <c r="E518" s="134">
        <v>2</v>
      </c>
      <c r="F518" s="134">
        <v>985.78894537555379</v>
      </c>
      <c r="G518" s="134">
        <v>60.500329036037463</v>
      </c>
      <c r="H518" s="134">
        <v>0</v>
      </c>
      <c r="I518" s="134">
        <v>-6.7199315199413396</v>
      </c>
      <c r="J518" s="134">
        <v>0.34487357355839449</v>
      </c>
      <c r="K518" s="134">
        <v>0.9725434774346724</v>
      </c>
      <c r="L518" s="134">
        <v>4.2560493612280528</v>
      </c>
    </row>
    <row r="519" spans="1:12" customFormat="1" x14ac:dyDescent="0.25">
      <c r="A519" s="88">
        <v>516</v>
      </c>
      <c r="B519" s="88">
        <v>18</v>
      </c>
      <c r="C519" s="88"/>
      <c r="D519" s="88"/>
      <c r="E519" s="134">
        <v>2</v>
      </c>
      <c r="F519" s="134">
        <v>1109.0125635474981</v>
      </c>
      <c r="G519" s="134">
        <v>60.515592406855767</v>
      </c>
      <c r="H519" s="134">
        <v>0</v>
      </c>
      <c r="I519" s="134">
        <v>-6.7199315199413396</v>
      </c>
      <c r="J519" s="134">
        <v>0.45231948248278431</v>
      </c>
      <c r="K519" s="134">
        <v>1.275540940601452</v>
      </c>
      <c r="L519" s="134">
        <v>5.9015101251843536</v>
      </c>
    </row>
    <row r="520" spans="1:12" customFormat="1" x14ac:dyDescent="0.25">
      <c r="A520" s="88">
        <v>517</v>
      </c>
      <c r="B520" s="88">
        <v>20</v>
      </c>
      <c r="C520" s="88"/>
      <c r="D520" s="88"/>
      <c r="E520" s="134">
        <v>2</v>
      </c>
      <c r="F520" s="134">
        <v>1232.2361817194419</v>
      </c>
      <c r="G520" s="134">
        <v>60.546152431853812</v>
      </c>
      <c r="H520" s="134">
        <v>0</v>
      </c>
      <c r="I520" s="134">
        <v>-6.7199315199413396</v>
      </c>
      <c r="J520" s="134">
        <v>0.45698215096834521</v>
      </c>
      <c r="K520" s="134">
        <v>1.288689665730733</v>
      </c>
      <c r="L520" s="134">
        <v>5.8838514090776357</v>
      </c>
    </row>
    <row r="521" spans="1:12" customFormat="1" x14ac:dyDescent="0.25">
      <c r="A521" s="88">
        <v>518</v>
      </c>
      <c r="B521" s="88">
        <v>22</v>
      </c>
      <c r="C521" s="88"/>
      <c r="D521" s="88"/>
      <c r="E521" s="134">
        <v>2</v>
      </c>
      <c r="F521" s="134">
        <v>1355.4597998913871</v>
      </c>
      <c r="G521" s="134">
        <v>60.596034682177262</v>
      </c>
      <c r="H521" s="134">
        <v>0</v>
      </c>
      <c r="I521" s="134">
        <v>-6.7199315199413396</v>
      </c>
      <c r="J521" s="134">
        <v>0.60788744970843145</v>
      </c>
      <c r="K521" s="134">
        <v>1.7142426081777771</v>
      </c>
      <c r="L521" s="134">
        <v>8.2718755237968828</v>
      </c>
    </row>
    <row r="522" spans="1:12" customFormat="1" x14ac:dyDescent="0.25">
      <c r="A522" s="88">
        <v>519</v>
      </c>
      <c r="B522" s="88">
        <v>25</v>
      </c>
      <c r="C522" s="88"/>
      <c r="D522" s="88"/>
      <c r="E522" s="134">
        <v>2</v>
      </c>
      <c r="F522" s="134">
        <v>1540.2952271493029</v>
      </c>
      <c r="G522" s="134">
        <v>60.657639719639093</v>
      </c>
      <c r="H522" s="134">
        <v>0</v>
      </c>
      <c r="I522" s="134">
        <v>-6.7199315199413396</v>
      </c>
      <c r="J522" s="134">
        <v>0.82466409868603963</v>
      </c>
      <c r="K522" s="134">
        <v>2.325552758294632</v>
      </c>
      <c r="L522" s="134">
        <v>11.70037759843173</v>
      </c>
    </row>
    <row r="523" spans="1:12" customFormat="1" x14ac:dyDescent="0.25">
      <c r="A523" s="88">
        <v>520</v>
      </c>
      <c r="B523" s="88">
        <v>28</v>
      </c>
      <c r="C523" s="88"/>
      <c r="D523" s="88"/>
      <c r="E523" s="134">
        <v>2</v>
      </c>
      <c r="F523" s="134">
        <v>1725.130654407219</v>
      </c>
      <c r="G523" s="134">
        <v>60.675410404299122</v>
      </c>
      <c r="H523" s="134">
        <v>0</v>
      </c>
      <c r="I523" s="134">
        <v>-6.7199315199413396</v>
      </c>
      <c r="J523" s="134">
        <v>0.81479938180842115</v>
      </c>
      <c r="K523" s="134">
        <v>2.297734256699747</v>
      </c>
      <c r="L523" s="134">
        <v>11.391110623859641</v>
      </c>
    </row>
    <row r="524" spans="1:12" customFormat="1" x14ac:dyDescent="0.25">
      <c r="A524" s="88">
        <v>521</v>
      </c>
      <c r="B524" s="88">
        <v>30</v>
      </c>
      <c r="C524" s="88"/>
      <c r="D524" s="88"/>
      <c r="E524" s="134">
        <v>2</v>
      </c>
      <c r="F524" s="134">
        <v>1848.354272579164</v>
      </c>
      <c r="G524" s="134">
        <v>60.68513629242927</v>
      </c>
      <c r="H524" s="134">
        <v>0</v>
      </c>
      <c r="I524" s="134">
        <v>-6.7199315199413396</v>
      </c>
      <c r="J524" s="134">
        <v>0.50678775400663156</v>
      </c>
      <c r="K524" s="134">
        <v>1.429141466298701</v>
      </c>
      <c r="L524" s="134">
        <v>5.9214335738354098</v>
      </c>
    </row>
    <row r="525" spans="1:12" customFormat="1" x14ac:dyDescent="0.25">
      <c r="A525" s="88">
        <v>522</v>
      </c>
      <c r="B525" s="88">
        <v>31</v>
      </c>
      <c r="C525" s="88"/>
      <c r="D525" s="88"/>
      <c r="E525" s="134">
        <v>2</v>
      </c>
      <c r="F525" s="134">
        <v>1909.966081665136</v>
      </c>
      <c r="G525" s="134">
        <v>60.723222882202997</v>
      </c>
      <c r="H525" s="134">
        <v>0</v>
      </c>
      <c r="I525" s="134">
        <v>-6.7199315199413396</v>
      </c>
      <c r="J525" s="134">
        <v>0.80957353901781604</v>
      </c>
      <c r="K525" s="134">
        <v>2.282997380030241</v>
      </c>
      <c r="L525" s="134">
        <v>11.06713554007834</v>
      </c>
    </row>
    <row r="526" spans="1:12" customFormat="1" x14ac:dyDescent="0.25">
      <c r="A526" s="88">
        <v>523</v>
      </c>
      <c r="B526" s="88">
        <v>34</v>
      </c>
      <c r="C526" s="88"/>
      <c r="D526" s="88"/>
      <c r="E526" s="134">
        <v>2</v>
      </c>
      <c r="F526" s="134">
        <v>2094.801508923053</v>
      </c>
      <c r="G526" s="134">
        <v>60.772308978698852</v>
      </c>
      <c r="H526" s="134">
        <v>0</v>
      </c>
      <c r="I526" s="134">
        <v>-6.7199315199413396</v>
      </c>
      <c r="J526" s="134">
        <v>0.80598128324882068</v>
      </c>
      <c r="K526" s="134">
        <v>2.2728672187616739</v>
      </c>
      <c r="L526" s="134">
        <v>10.68432268868192</v>
      </c>
    </row>
    <row r="527" spans="1:12" customFormat="1" x14ac:dyDescent="0.25">
      <c r="A527" s="88">
        <v>524</v>
      </c>
      <c r="B527" s="88">
        <v>34</v>
      </c>
      <c r="C527" s="88"/>
      <c r="D527" s="88"/>
      <c r="E527" s="134">
        <v>3</v>
      </c>
      <c r="F527" s="134">
        <v>1310.9187786731841</v>
      </c>
      <c r="G527" s="134">
        <v>60.797108435552211</v>
      </c>
      <c r="H527" s="134">
        <v>0</v>
      </c>
      <c r="I527" s="134">
        <v>-6.7199315199413396</v>
      </c>
      <c r="J527" s="134">
        <v>8.3300532380080242E-2</v>
      </c>
      <c r="K527" s="134">
        <v>0.23490750131182631</v>
      </c>
      <c r="L527" s="134">
        <v>-0.65677765579099057</v>
      </c>
    </row>
    <row r="528" spans="1:12" customFormat="1" x14ac:dyDescent="0.25">
      <c r="A528" s="88">
        <v>525</v>
      </c>
      <c r="B528" s="88">
        <v>34</v>
      </c>
      <c r="C528" s="88"/>
      <c r="D528" s="88"/>
      <c r="E528" s="134">
        <v>3</v>
      </c>
      <c r="F528" s="134">
        <v>1310.9187786731841</v>
      </c>
      <c r="G528" s="134">
        <v>60.877061787907657</v>
      </c>
      <c r="H528" s="134">
        <v>0</v>
      </c>
      <c r="I528" s="134">
        <v>-6.7199315199413396</v>
      </c>
      <c r="J528" s="134">
        <v>0.58293423298975622</v>
      </c>
      <c r="K528" s="134">
        <v>1.643874537031113</v>
      </c>
      <c r="L528" s="134">
        <v>7.8940268778268301</v>
      </c>
    </row>
    <row r="529" spans="1:12" customFormat="1" x14ac:dyDescent="0.25">
      <c r="A529" s="88">
        <v>526</v>
      </c>
      <c r="B529" s="88">
        <v>36</v>
      </c>
      <c r="C529" s="88"/>
      <c r="D529" s="88"/>
      <c r="E529" s="134">
        <v>3</v>
      </c>
      <c r="F529" s="134">
        <v>1388.0316480069009</v>
      </c>
      <c r="G529" s="134">
        <v>60.93183323059074</v>
      </c>
      <c r="H529" s="134">
        <v>0</v>
      </c>
      <c r="I529" s="134">
        <v>-6.7199315199413396</v>
      </c>
      <c r="J529" s="134">
        <v>0.70060010326265054</v>
      </c>
      <c r="K529" s="134">
        <v>1.975692291200674</v>
      </c>
      <c r="L529" s="134">
        <v>9.7644684898940639</v>
      </c>
    </row>
    <row r="530" spans="1:12" customFormat="1" x14ac:dyDescent="0.25">
      <c r="A530" s="88">
        <v>527</v>
      </c>
      <c r="B530" s="88">
        <v>37</v>
      </c>
      <c r="C530" s="88"/>
      <c r="D530" s="88"/>
      <c r="E530" s="134">
        <v>3</v>
      </c>
      <c r="F530" s="134">
        <v>1426.5880826737589</v>
      </c>
      <c r="G530" s="134">
        <v>61.012914758372901</v>
      </c>
      <c r="H530" s="134">
        <v>0</v>
      </c>
      <c r="I530" s="134">
        <v>-6.7199315199413396</v>
      </c>
      <c r="J530" s="134">
        <v>0.6432329645368644</v>
      </c>
      <c r="K530" s="134">
        <v>1.813916959993958</v>
      </c>
      <c r="L530" s="134">
        <v>8.8039703417943738</v>
      </c>
    </row>
    <row r="531" spans="1:12" customFormat="1" x14ac:dyDescent="0.25">
      <c r="A531" s="88">
        <v>528</v>
      </c>
      <c r="B531" s="88">
        <v>39</v>
      </c>
      <c r="C531" s="88"/>
      <c r="D531" s="88"/>
      <c r="E531" s="134">
        <v>3</v>
      </c>
      <c r="F531" s="134">
        <v>1503.700952007476</v>
      </c>
      <c r="G531" s="134">
        <v>61.077821283219073</v>
      </c>
      <c r="H531" s="134">
        <v>0</v>
      </c>
      <c r="I531" s="134">
        <v>-6.7199315199413396</v>
      </c>
      <c r="J531" s="134">
        <v>0.92408333118925456</v>
      </c>
      <c r="K531" s="134">
        <v>2.6059149939536979</v>
      </c>
      <c r="L531" s="134">
        <v>13.31406177017374</v>
      </c>
    </row>
    <row r="532" spans="1:12" customFormat="1" x14ac:dyDescent="0.25">
      <c r="A532" s="88">
        <v>529</v>
      </c>
      <c r="B532" s="88">
        <v>41</v>
      </c>
      <c r="C532" s="88"/>
      <c r="D532" s="88"/>
      <c r="E532" s="134">
        <v>3</v>
      </c>
      <c r="F532" s="134">
        <v>1580.8138213411919</v>
      </c>
      <c r="G532" s="134">
        <v>61.144249115316683</v>
      </c>
      <c r="H532" s="134">
        <v>0</v>
      </c>
      <c r="I532" s="134">
        <v>-6.7199315199413396</v>
      </c>
      <c r="J532" s="134">
        <v>0.98341588448274964</v>
      </c>
      <c r="K532" s="134">
        <v>2.7732327942413542</v>
      </c>
      <c r="L532" s="134">
        <v>14.2441501142326</v>
      </c>
    </row>
    <row r="533" spans="1:12" customFormat="1" x14ac:dyDescent="0.25">
      <c r="A533" s="88">
        <v>530</v>
      </c>
      <c r="B533" s="88">
        <v>43</v>
      </c>
      <c r="C533" s="88"/>
      <c r="D533" s="88"/>
      <c r="E533" s="134">
        <v>3</v>
      </c>
      <c r="F533" s="134">
        <v>1657.926690674909</v>
      </c>
      <c r="G533" s="134">
        <v>61.226438504709371</v>
      </c>
      <c r="H533" s="134">
        <v>0</v>
      </c>
      <c r="I533" s="134">
        <v>-6.7199315199413396</v>
      </c>
      <c r="J533" s="134">
        <v>0.73253746907915851</v>
      </c>
      <c r="K533" s="134">
        <v>2.0657556628032272</v>
      </c>
      <c r="L533" s="134">
        <v>10.086054029104689</v>
      </c>
    </row>
    <row r="534" spans="1:12" customFormat="1" x14ac:dyDescent="0.25">
      <c r="A534" s="88">
        <v>531</v>
      </c>
      <c r="B534" s="88">
        <v>44</v>
      </c>
      <c r="C534" s="88"/>
      <c r="D534" s="88"/>
      <c r="E534" s="134">
        <v>3</v>
      </c>
      <c r="F534" s="134">
        <v>1696.4831253417681</v>
      </c>
      <c r="G534" s="134">
        <v>61.280126565179827</v>
      </c>
      <c r="H534" s="134">
        <v>0</v>
      </c>
      <c r="I534" s="134">
        <v>-6.7199315199413396</v>
      </c>
      <c r="J534" s="134">
        <v>0.97781091001145726</v>
      </c>
      <c r="K534" s="134">
        <v>2.7574267662323089</v>
      </c>
      <c r="L534" s="134">
        <v>14.10528290581524</v>
      </c>
    </row>
    <row r="535" spans="1:12" customFormat="1" x14ac:dyDescent="0.25">
      <c r="A535" s="88">
        <v>532</v>
      </c>
      <c r="B535" s="88">
        <v>47</v>
      </c>
      <c r="C535" s="88"/>
      <c r="D535" s="88"/>
      <c r="E535" s="134">
        <v>3</v>
      </c>
      <c r="F535" s="134">
        <v>1812.1524293423431</v>
      </c>
      <c r="G535" s="134">
        <v>61.337235234445259</v>
      </c>
      <c r="H535" s="134">
        <v>0</v>
      </c>
      <c r="I535" s="134">
        <v>-6.7199315199413396</v>
      </c>
      <c r="J535" s="134">
        <v>1.4988892736985651</v>
      </c>
      <c r="K535" s="134">
        <v>4.2268677518299533</v>
      </c>
      <c r="L535" s="134">
        <v>22.311962815397241</v>
      </c>
    </row>
    <row r="536" spans="1:12" customFormat="1" x14ac:dyDescent="0.25">
      <c r="A536" s="88">
        <v>533</v>
      </c>
      <c r="B536" s="88">
        <v>49</v>
      </c>
      <c r="C536" s="88"/>
      <c r="D536" s="88"/>
      <c r="E536" s="134">
        <v>3</v>
      </c>
      <c r="F536" s="134">
        <v>1889.265298676059</v>
      </c>
      <c r="G536" s="134">
        <v>61.357516641288242</v>
      </c>
      <c r="H536" s="134">
        <v>0</v>
      </c>
      <c r="I536" s="134">
        <v>-6.7199315199413396</v>
      </c>
      <c r="J536" s="134">
        <v>0.6370012966211841</v>
      </c>
      <c r="K536" s="134">
        <v>1.796343656471739</v>
      </c>
      <c r="L536" s="134">
        <v>8.1319772991700479</v>
      </c>
    </row>
    <row r="537" spans="1:12" customFormat="1" x14ac:dyDescent="0.25">
      <c r="A537" s="88">
        <v>534</v>
      </c>
      <c r="B537" s="88">
        <v>49</v>
      </c>
      <c r="C537" s="88"/>
      <c r="D537" s="88"/>
      <c r="E537" s="134">
        <v>3</v>
      </c>
      <c r="F537" s="134">
        <v>1889.265298676059</v>
      </c>
      <c r="G537" s="134">
        <v>61.442498991657857</v>
      </c>
      <c r="H537" s="134">
        <v>0</v>
      </c>
      <c r="I537" s="134">
        <v>-6.7199315199413396</v>
      </c>
      <c r="J537" s="134">
        <v>0.5703389863926126</v>
      </c>
      <c r="K537" s="134">
        <v>1.608355941627168</v>
      </c>
      <c r="L537" s="134">
        <v>6.9682786789320073</v>
      </c>
    </row>
    <row r="538" spans="1:12" customFormat="1" x14ac:dyDescent="0.25">
      <c r="A538" s="88">
        <v>535</v>
      </c>
      <c r="B538" s="88">
        <v>50</v>
      </c>
      <c r="C538" s="88"/>
      <c r="D538" s="88"/>
      <c r="E538" s="134">
        <v>3</v>
      </c>
      <c r="F538" s="134">
        <v>1927.8217333429179</v>
      </c>
      <c r="G538" s="134">
        <v>61.520222624986687</v>
      </c>
      <c r="H538" s="134">
        <v>0</v>
      </c>
      <c r="I538" s="134">
        <v>-6.7199315199413396</v>
      </c>
      <c r="J538" s="134">
        <v>0.6815657215960208</v>
      </c>
      <c r="K538" s="134">
        <v>1.922015334900778</v>
      </c>
      <c r="L538" s="134">
        <v>8.8404685779214205</v>
      </c>
    </row>
    <row r="539" spans="1:12" customFormat="1" x14ac:dyDescent="0.25">
      <c r="A539" s="88">
        <v>536</v>
      </c>
      <c r="B539" s="88">
        <v>50</v>
      </c>
      <c r="C539" s="88"/>
      <c r="D539" s="88"/>
      <c r="E539" s="134">
        <v>3</v>
      </c>
      <c r="F539" s="134">
        <v>1927.8217333429179</v>
      </c>
      <c r="G539" s="134">
        <v>61.61891152930189</v>
      </c>
      <c r="H539" s="134">
        <v>0</v>
      </c>
      <c r="I539" s="134">
        <v>-6.7199315199413396</v>
      </c>
      <c r="J539" s="134">
        <v>0.37361780061539751</v>
      </c>
      <c r="K539" s="134">
        <v>1.0536021977354211</v>
      </c>
      <c r="L539" s="134">
        <v>3.398265459917289</v>
      </c>
    </row>
    <row r="540" spans="1:12" customFormat="1" x14ac:dyDescent="0.25">
      <c r="A540" s="88">
        <v>537</v>
      </c>
      <c r="B540" s="88">
        <v>50</v>
      </c>
      <c r="C540" s="88"/>
      <c r="D540" s="88"/>
      <c r="E540" s="134">
        <v>3</v>
      </c>
      <c r="F540" s="134">
        <v>1927.8217333429179</v>
      </c>
      <c r="G540" s="134">
        <v>61.733568573861021</v>
      </c>
      <c r="H540" s="134">
        <v>0</v>
      </c>
      <c r="I540" s="134">
        <v>-6.7199315199413396</v>
      </c>
      <c r="J540" s="134">
        <v>0.45499737577099642</v>
      </c>
      <c r="K540" s="134">
        <v>1.28309259967421</v>
      </c>
      <c r="L540" s="134">
        <v>4.8566791486605716</v>
      </c>
    </row>
    <row r="541" spans="1:12" customFormat="1" x14ac:dyDescent="0.25">
      <c r="A541" s="88">
        <v>538</v>
      </c>
      <c r="B541" s="88">
        <v>50</v>
      </c>
      <c r="C541" s="88"/>
      <c r="D541" s="88"/>
      <c r="E541" s="134">
        <v>3</v>
      </c>
      <c r="F541" s="134">
        <v>1927.8217333429179</v>
      </c>
      <c r="G541" s="134">
        <v>61.832098985556101</v>
      </c>
      <c r="H541" s="134">
        <v>0</v>
      </c>
      <c r="I541" s="134">
        <v>-6.7199315199413396</v>
      </c>
      <c r="J541" s="134">
        <v>0.43300165906772742</v>
      </c>
      <c r="K541" s="134">
        <v>1.2210646785709911</v>
      </c>
      <c r="L541" s="134">
        <v>4.4645189681457156</v>
      </c>
    </row>
    <row r="542" spans="1:12" customFormat="1" x14ac:dyDescent="0.25">
      <c r="A542" s="88">
        <v>539</v>
      </c>
      <c r="B542" s="88">
        <v>50</v>
      </c>
      <c r="C542" s="88"/>
      <c r="D542" s="88"/>
      <c r="E542" s="134">
        <v>3</v>
      </c>
      <c r="F542" s="134">
        <v>1927.8217333429179</v>
      </c>
      <c r="G542" s="134">
        <v>61.918964288606197</v>
      </c>
      <c r="H542" s="134">
        <v>0</v>
      </c>
      <c r="I542" s="134">
        <v>-6.7199315199413396</v>
      </c>
      <c r="J542" s="134">
        <v>0.43914392385098011</v>
      </c>
      <c r="K542" s="134">
        <v>1.2383858652597639</v>
      </c>
      <c r="L542" s="134">
        <v>4.5747006095949629</v>
      </c>
    </row>
    <row r="543" spans="1:12" customFormat="1" x14ac:dyDescent="0.25">
      <c r="A543" s="88">
        <v>540</v>
      </c>
      <c r="B543" s="88">
        <v>50</v>
      </c>
      <c r="C543" s="88"/>
      <c r="D543" s="88"/>
      <c r="E543" s="134">
        <v>3</v>
      </c>
      <c r="F543" s="134">
        <v>1927.8217333429179</v>
      </c>
      <c r="G543" s="134">
        <v>61.99454292946097</v>
      </c>
      <c r="H543" s="134">
        <v>0</v>
      </c>
      <c r="I543" s="134">
        <v>-6.7199315199413396</v>
      </c>
      <c r="J543" s="134">
        <v>0.43640175114922841</v>
      </c>
      <c r="K543" s="134">
        <v>1.230652938240824</v>
      </c>
      <c r="L543" s="134">
        <v>4.5260887831303416</v>
      </c>
    </row>
    <row r="544" spans="1:12" customFormat="1" x14ac:dyDescent="0.25">
      <c r="A544" s="88">
        <v>541</v>
      </c>
      <c r="B544" s="88">
        <v>50</v>
      </c>
      <c r="C544" s="88"/>
      <c r="D544" s="88"/>
      <c r="E544" s="134">
        <v>3</v>
      </c>
      <c r="F544" s="134">
        <v>1927.8217333429179</v>
      </c>
      <c r="G544" s="134">
        <v>62.092410732687121</v>
      </c>
      <c r="H544" s="134">
        <v>0</v>
      </c>
      <c r="I544" s="134">
        <v>-6.7199315199413396</v>
      </c>
      <c r="J544" s="134">
        <v>0.44108950592135299</v>
      </c>
      <c r="K544" s="134">
        <v>1.243872406698215</v>
      </c>
      <c r="L544" s="134">
        <v>4.610309004337144</v>
      </c>
    </row>
    <row r="545" spans="1:12" customFormat="1" x14ac:dyDescent="0.25">
      <c r="A545" s="88">
        <v>542</v>
      </c>
      <c r="B545" s="88">
        <v>50</v>
      </c>
      <c r="C545" s="88"/>
      <c r="D545" s="88"/>
      <c r="E545" s="134">
        <v>3</v>
      </c>
      <c r="F545" s="134">
        <v>1927.8217333429179</v>
      </c>
      <c r="G545" s="134">
        <v>62.167989373541893</v>
      </c>
      <c r="H545" s="134">
        <v>0</v>
      </c>
      <c r="I545" s="134">
        <v>-6.7199315199413396</v>
      </c>
      <c r="J545" s="134">
        <v>0.42493856704472938</v>
      </c>
      <c r="K545" s="134">
        <v>1.1983267590661371</v>
      </c>
      <c r="L545" s="134">
        <v>4.3219945033074634</v>
      </c>
    </row>
    <row r="546" spans="1:12" customFormat="1" x14ac:dyDescent="0.25">
      <c r="A546" s="88">
        <v>543</v>
      </c>
      <c r="B546" s="88">
        <v>50</v>
      </c>
      <c r="C546" s="88"/>
      <c r="D546" s="88"/>
      <c r="E546" s="134">
        <v>3</v>
      </c>
      <c r="F546" s="134">
        <v>1927.8217333429179</v>
      </c>
      <c r="G546" s="134">
        <v>62.254854676591989</v>
      </c>
      <c r="H546" s="134">
        <v>0</v>
      </c>
      <c r="I546" s="134">
        <v>-6.7199315199413396</v>
      </c>
      <c r="J546" s="134">
        <v>0.48487551516751393</v>
      </c>
      <c r="K546" s="134">
        <v>1.367348952772389</v>
      </c>
      <c r="L546" s="134">
        <v>5.3909868457375412</v>
      </c>
    </row>
    <row r="547" spans="1:12" customFormat="1" x14ac:dyDescent="0.25">
      <c r="A547" s="88">
        <v>544</v>
      </c>
      <c r="B547" s="88">
        <v>50</v>
      </c>
      <c r="C547" s="88"/>
      <c r="D547" s="88"/>
      <c r="E547" s="134">
        <v>3</v>
      </c>
      <c r="F547" s="134">
        <v>1927.8217333429179</v>
      </c>
      <c r="G547" s="134">
        <v>62.353385088287069</v>
      </c>
      <c r="H547" s="134">
        <v>0</v>
      </c>
      <c r="I547" s="134">
        <v>-6.7199315199413396</v>
      </c>
      <c r="J547" s="134">
        <v>0.26333775610911242</v>
      </c>
      <c r="K547" s="134">
        <v>0.74261247222769677</v>
      </c>
      <c r="L547" s="134">
        <v>1.403950062391871</v>
      </c>
    </row>
    <row r="548" spans="1:12" customFormat="1" x14ac:dyDescent="0.25">
      <c r="A548" s="88">
        <v>545</v>
      </c>
      <c r="B548" s="88">
        <v>49</v>
      </c>
      <c r="C548" s="88"/>
      <c r="D548" s="88"/>
      <c r="E548" s="134">
        <v>3</v>
      </c>
      <c r="F548" s="134">
        <v>1889.265298676059</v>
      </c>
      <c r="G548" s="134">
        <v>62.480237999632678</v>
      </c>
      <c r="H548" s="134">
        <v>0</v>
      </c>
      <c r="I548" s="134">
        <v>-6.7199315199413396</v>
      </c>
      <c r="J548" s="134">
        <v>0</v>
      </c>
      <c r="K548" s="134">
        <v>0</v>
      </c>
      <c r="L548" s="134">
        <v>-2.2811902336936081</v>
      </c>
    </row>
    <row r="549" spans="1:12" customFormat="1" x14ac:dyDescent="0.25">
      <c r="A549" s="88">
        <v>546</v>
      </c>
      <c r="B549" s="88">
        <v>48</v>
      </c>
      <c r="C549" s="88"/>
      <c r="D549" s="88"/>
      <c r="E549" s="134">
        <v>3</v>
      </c>
      <c r="F549" s="134">
        <v>1850.7088640092011</v>
      </c>
      <c r="G549" s="134">
        <v>62.599123158449729</v>
      </c>
      <c r="H549" s="134">
        <v>0</v>
      </c>
      <c r="I549" s="134">
        <v>-6.7199315199413396</v>
      </c>
      <c r="J549" s="134">
        <v>0</v>
      </c>
      <c r="K549" s="134">
        <v>0</v>
      </c>
      <c r="L549" s="134">
        <v>-1.9262201156881369</v>
      </c>
    </row>
    <row r="550" spans="1:12" customFormat="1" x14ac:dyDescent="0.25">
      <c r="A550" s="88">
        <v>547</v>
      </c>
      <c r="B550" s="88">
        <v>47</v>
      </c>
      <c r="C550" s="88"/>
      <c r="D550" s="88"/>
      <c r="E550" s="134">
        <v>3</v>
      </c>
      <c r="F550" s="134">
        <v>1812.1524293423431</v>
      </c>
      <c r="G550" s="134">
        <v>62.723041518643917</v>
      </c>
      <c r="H550" s="134">
        <v>0</v>
      </c>
      <c r="I550" s="134">
        <v>-6.7199315199413396</v>
      </c>
      <c r="J550" s="134">
        <v>0.16849949781704809</v>
      </c>
      <c r="K550" s="134">
        <v>0.47516858384407551</v>
      </c>
      <c r="L550" s="134">
        <v>-7.7989539572524705E-2</v>
      </c>
    </row>
    <row r="551" spans="1:12" customFormat="1" x14ac:dyDescent="0.25">
      <c r="A551" s="88">
        <v>548</v>
      </c>
      <c r="B551" s="88">
        <v>46</v>
      </c>
      <c r="C551" s="88"/>
      <c r="D551" s="88"/>
      <c r="E551" s="134">
        <v>3</v>
      </c>
      <c r="F551" s="134">
        <v>1773.595994675484</v>
      </c>
      <c r="G551" s="134">
        <v>62.846962097949223</v>
      </c>
      <c r="H551" s="134">
        <v>0</v>
      </c>
      <c r="I551" s="134">
        <v>-6.7199315199413396</v>
      </c>
      <c r="J551" s="134">
        <v>0</v>
      </c>
      <c r="K551" s="134">
        <v>0</v>
      </c>
      <c r="L551" s="134">
        <v>-2.931928941060284</v>
      </c>
    </row>
    <row r="552" spans="1:12" customFormat="1" x14ac:dyDescent="0.25">
      <c r="A552" s="88">
        <v>549</v>
      </c>
      <c r="B552" s="88">
        <v>43</v>
      </c>
      <c r="C552" s="88"/>
      <c r="D552" s="88"/>
      <c r="E552" s="134">
        <v>3</v>
      </c>
      <c r="F552" s="134">
        <v>1657.926690674909</v>
      </c>
      <c r="G552" s="134">
        <v>62.93917212160143</v>
      </c>
      <c r="H552" s="134">
        <v>0</v>
      </c>
      <c r="I552" s="134">
        <v>-6.7199315199413396</v>
      </c>
      <c r="J552" s="134">
        <v>0</v>
      </c>
      <c r="K552" s="134">
        <v>0</v>
      </c>
      <c r="L552" s="134">
        <v>-2.700264686815911</v>
      </c>
    </row>
    <row r="553" spans="1:12" customFormat="1" x14ac:dyDescent="0.25">
      <c r="A553" s="88">
        <v>550</v>
      </c>
      <c r="B553" s="88">
        <v>41</v>
      </c>
      <c r="C553" s="88"/>
      <c r="D553" s="88"/>
      <c r="E553" s="134">
        <v>3</v>
      </c>
      <c r="F553" s="134">
        <v>1580.8138213411919</v>
      </c>
      <c r="G553" s="134">
        <v>63.034462430114232</v>
      </c>
      <c r="H553" s="134">
        <v>0</v>
      </c>
      <c r="I553" s="134">
        <v>-6.7199315199413396</v>
      </c>
      <c r="J553" s="134">
        <v>0</v>
      </c>
      <c r="K553" s="134">
        <v>0</v>
      </c>
      <c r="L553" s="134">
        <v>-2.5504021961267611</v>
      </c>
    </row>
    <row r="554" spans="1:12" customFormat="1" x14ac:dyDescent="0.25">
      <c r="A554" s="88">
        <v>551</v>
      </c>
      <c r="B554" s="88">
        <v>39</v>
      </c>
      <c r="C554" s="88"/>
      <c r="D554" s="88"/>
      <c r="E554" s="134">
        <v>3</v>
      </c>
      <c r="F554" s="134">
        <v>1503.700952007476</v>
      </c>
      <c r="G554" s="134">
        <v>63.080034475927746</v>
      </c>
      <c r="H554" s="134">
        <v>0</v>
      </c>
      <c r="I554" s="134">
        <v>-6.7199315199413396</v>
      </c>
      <c r="J554" s="134">
        <v>0</v>
      </c>
      <c r="K554" s="134">
        <v>0</v>
      </c>
      <c r="L554" s="134">
        <v>-2.4040066746269861</v>
      </c>
    </row>
    <row r="555" spans="1:12" customFormat="1" x14ac:dyDescent="0.25">
      <c r="A555" s="88">
        <v>552</v>
      </c>
      <c r="B555" s="88">
        <v>37</v>
      </c>
      <c r="C555" s="88"/>
      <c r="D555" s="88"/>
      <c r="E555" s="134">
        <v>3</v>
      </c>
      <c r="F555" s="134">
        <v>1426.5880826737589</v>
      </c>
      <c r="G555" s="134">
        <v>63.13908534007075</v>
      </c>
      <c r="H555" s="134">
        <v>0</v>
      </c>
      <c r="I555" s="134">
        <v>-6.7199315199413396</v>
      </c>
      <c r="J555" s="134">
        <v>0</v>
      </c>
      <c r="K555" s="134">
        <v>0</v>
      </c>
      <c r="L555" s="134">
        <v>-2.2609090018683222</v>
      </c>
    </row>
    <row r="556" spans="1:12" customFormat="1" x14ac:dyDescent="0.25">
      <c r="A556" s="88">
        <v>553</v>
      </c>
      <c r="B556" s="88">
        <v>35</v>
      </c>
      <c r="C556" s="88"/>
      <c r="D556" s="88"/>
      <c r="E556" s="134">
        <v>3</v>
      </c>
      <c r="F556" s="134">
        <v>1349.475213340042</v>
      </c>
      <c r="G556" s="134">
        <v>63.214033646194608</v>
      </c>
      <c r="H556" s="134">
        <v>0</v>
      </c>
      <c r="I556" s="134">
        <v>-6.7199315199413396</v>
      </c>
      <c r="J556" s="134">
        <v>0</v>
      </c>
      <c r="K556" s="134">
        <v>0</v>
      </c>
      <c r="L556" s="134">
        <v>-1.7136669282471471</v>
      </c>
    </row>
    <row r="557" spans="1:12" customFormat="1" x14ac:dyDescent="0.25">
      <c r="A557" s="88">
        <v>554</v>
      </c>
      <c r="B557" s="88">
        <v>35</v>
      </c>
      <c r="C557" s="88"/>
      <c r="D557" s="88"/>
      <c r="E557" s="134">
        <v>3</v>
      </c>
      <c r="F557" s="134">
        <v>1349.475213340042</v>
      </c>
      <c r="G557" s="134">
        <v>63.296303462530943</v>
      </c>
      <c r="H557" s="134">
        <v>0</v>
      </c>
      <c r="I557" s="134">
        <v>-6.7199315199413396</v>
      </c>
      <c r="J557" s="134">
        <v>0.31867057242603619</v>
      </c>
      <c r="K557" s="134">
        <v>0.89865101424142213</v>
      </c>
      <c r="L557" s="134">
        <v>3.424083370701982</v>
      </c>
    </row>
    <row r="558" spans="1:12" customFormat="1" x14ac:dyDescent="0.25">
      <c r="A558" s="88">
        <v>555</v>
      </c>
      <c r="B558" s="88">
        <v>35</v>
      </c>
      <c r="C558" s="88"/>
      <c r="D558" s="88"/>
      <c r="E558" s="134">
        <v>3</v>
      </c>
      <c r="F558" s="134">
        <v>1349.475213340042</v>
      </c>
      <c r="G558" s="134">
        <v>63.390041008588341</v>
      </c>
      <c r="H558" s="134">
        <v>0</v>
      </c>
      <c r="I558" s="134">
        <v>-6.7199315199413396</v>
      </c>
      <c r="J558" s="134">
        <v>0.30154492514500592</v>
      </c>
      <c r="K558" s="134">
        <v>0.85035668890891647</v>
      </c>
      <c r="L558" s="134">
        <v>3.1286367830443149</v>
      </c>
    </row>
    <row r="559" spans="1:12" customFormat="1" x14ac:dyDescent="0.25">
      <c r="A559" s="88">
        <v>556</v>
      </c>
      <c r="B559" s="88">
        <v>35</v>
      </c>
      <c r="C559" s="88"/>
      <c r="D559" s="88"/>
      <c r="E559" s="134">
        <v>3</v>
      </c>
      <c r="F559" s="134">
        <v>1349.475213340042</v>
      </c>
      <c r="G559" s="134">
        <v>63.483778554645738</v>
      </c>
      <c r="H559" s="134">
        <v>0</v>
      </c>
      <c r="I559" s="134">
        <v>-6.7199315199413396</v>
      </c>
      <c r="J559" s="134">
        <v>7.4169561434777986E-2</v>
      </c>
      <c r="K559" s="134">
        <v>0.20915816324607389</v>
      </c>
      <c r="L559" s="134">
        <v>-0.88176528028022827</v>
      </c>
    </row>
    <row r="560" spans="1:12" customFormat="1" x14ac:dyDescent="0.25">
      <c r="A560" s="88">
        <v>557</v>
      </c>
      <c r="B560" s="88">
        <v>34</v>
      </c>
      <c r="C560" s="88"/>
      <c r="D560" s="88"/>
      <c r="E560" s="134">
        <v>3</v>
      </c>
      <c r="F560" s="134">
        <v>1310.9187786731841</v>
      </c>
      <c r="G560" s="134">
        <v>63.566050590093177</v>
      </c>
      <c r="H560" s="134">
        <v>0</v>
      </c>
      <c r="I560" s="134">
        <v>-6.7199315199413396</v>
      </c>
      <c r="J560" s="134">
        <v>0.25504128679023458</v>
      </c>
      <c r="K560" s="134">
        <v>0.71921642874846148</v>
      </c>
      <c r="L560" s="134">
        <v>2.3785961833784262</v>
      </c>
    </row>
    <row r="561" spans="1:12" customFormat="1" x14ac:dyDescent="0.25">
      <c r="A561" s="88">
        <v>558</v>
      </c>
      <c r="B561" s="88">
        <v>35</v>
      </c>
      <c r="C561" s="88"/>
      <c r="D561" s="88"/>
      <c r="E561" s="134">
        <v>3</v>
      </c>
      <c r="F561" s="134">
        <v>1349.475213340042</v>
      </c>
      <c r="G561" s="134">
        <v>63.653678821004902</v>
      </c>
      <c r="H561" s="134">
        <v>0</v>
      </c>
      <c r="I561" s="134">
        <v>-6.7199315199413396</v>
      </c>
      <c r="J561" s="134">
        <v>0.46949325509944678</v>
      </c>
      <c r="K561" s="134">
        <v>1.3239709793804399</v>
      </c>
      <c r="L561" s="134">
        <v>5.9914397452030101</v>
      </c>
    </row>
    <row r="562" spans="1:12" customFormat="1" x14ac:dyDescent="0.25">
      <c r="A562" s="88">
        <v>559</v>
      </c>
      <c r="B562" s="88">
        <v>35</v>
      </c>
      <c r="C562" s="88"/>
      <c r="D562" s="88"/>
      <c r="E562" s="134">
        <v>3</v>
      </c>
      <c r="F562" s="134">
        <v>1349.475213340042</v>
      </c>
      <c r="G562" s="134">
        <v>63.757855253742513</v>
      </c>
      <c r="H562" s="134">
        <v>0</v>
      </c>
      <c r="I562" s="134">
        <v>-6.7199315199413396</v>
      </c>
      <c r="J562" s="134">
        <v>0.21565605620683731</v>
      </c>
      <c r="K562" s="134">
        <v>0.60815007850328107</v>
      </c>
      <c r="L562" s="134">
        <v>1.6331906041233051</v>
      </c>
    </row>
    <row r="563" spans="1:12" customFormat="1" x14ac:dyDescent="0.25">
      <c r="A563" s="88">
        <v>560</v>
      </c>
      <c r="B563" s="88">
        <v>35</v>
      </c>
      <c r="C563" s="88"/>
      <c r="D563" s="88"/>
      <c r="E563" s="134">
        <v>3</v>
      </c>
      <c r="F563" s="134">
        <v>1349.475213340042</v>
      </c>
      <c r="G563" s="134">
        <v>63.854658299783637</v>
      </c>
      <c r="H563" s="134">
        <v>0</v>
      </c>
      <c r="I563" s="134">
        <v>-6.7199315199413396</v>
      </c>
      <c r="J563" s="134">
        <v>0.26545371877787072</v>
      </c>
      <c r="K563" s="134">
        <v>0.74857948695359522</v>
      </c>
      <c r="L563" s="134">
        <v>2.503939315378565</v>
      </c>
    </row>
    <row r="564" spans="1:12" customFormat="1" x14ac:dyDescent="0.25">
      <c r="A564" s="88">
        <v>561</v>
      </c>
      <c r="B564" s="88">
        <v>35</v>
      </c>
      <c r="C564" s="88"/>
      <c r="D564" s="88"/>
      <c r="E564" s="134">
        <v>3</v>
      </c>
      <c r="F564" s="134">
        <v>1349.475213340042</v>
      </c>
      <c r="G564" s="134">
        <v>63.925444075000733</v>
      </c>
      <c r="H564" s="134">
        <v>0</v>
      </c>
      <c r="I564" s="134">
        <v>-6.7199315199413396</v>
      </c>
      <c r="J564" s="134">
        <v>0.31591051535164349</v>
      </c>
      <c r="K564" s="134">
        <v>0.89086765329163464</v>
      </c>
      <c r="L564" s="134">
        <v>3.378470749488284</v>
      </c>
    </row>
    <row r="565" spans="1:12" customFormat="1" x14ac:dyDescent="0.25">
      <c r="A565" s="88">
        <v>562</v>
      </c>
      <c r="B565" s="88">
        <v>35</v>
      </c>
      <c r="C565" s="88"/>
      <c r="D565" s="88"/>
      <c r="E565" s="134">
        <v>3</v>
      </c>
      <c r="F565" s="134">
        <v>1349.475213340042</v>
      </c>
      <c r="G565" s="134">
        <v>64.019181621058124</v>
      </c>
      <c r="H565" s="134">
        <v>0</v>
      </c>
      <c r="I565" s="134">
        <v>-6.7199315199413396</v>
      </c>
      <c r="J565" s="134">
        <v>6.9913420537289175E-2</v>
      </c>
      <c r="K565" s="134">
        <v>0.1971558459151555</v>
      </c>
      <c r="L565" s="134">
        <v>-0.95663872200412547</v>
      </c>
    </row>
    <row r="566" spans="1:12" customFormat="1" x14ac:dyDescent="0.25">
      <c r="A566" s="88">
        <v>563</v>
      </c>
      <c r="B566" s="88">
        <v>34</v>
      </c>
      <c r="C566" s="88"/>
      <c r="D566" s="88"/>
      <c r="E566" s="134">
        <v>3</v>
      </c>
      <c r="F566" s="134">
        <v>1310.9187786731841</v>
      </c>
      <c r="G566" s="134">
        <v>64.101453656505555</v>
      </c>
      <c r="H566" s="134">
        <v>0</v>
      </c>
      <c r="I566" s="134">
        <v>-6.7199315199413396</v>
      </c>
      <c r="J566" s="134">
        <v>0.25875792644012019</v>
      </c>
      <c r="K566" s="134">
        <v>0.72969735256113888</v>
      </c>
      <c r="L566" s="134">
        <v>2.444720358407932</v>
      </c>
    </row>
    <row r="567" spans="1:12" customFormat="1" x14ac:dyDescent="0.25">
      <c r="A567" s="88">
        <v>564</v>
      </c>
      <c r="B567" s="88">
        <v>35</v>
      </c>
      <c r="C567" s="88"/>
      <c r="D567" s="88"/>
      <c r="E567" s="134">
        <v>3</v>
      </c>
      <c r="F567" s="134">
        <v>1349.475213340042</v>
      </c>
      <c r="G567" s="134">
        <v>64.169920748630645</v>
      </c>
      <c r="H567" s="134">
        <v>0</v>
      </c>
      <c r="I567" s="134">
        <v>-6.7199315199413396</v>
      </c>
      <c r="J567" s="134">
        <v>0.45790515028545942</v>
      </c>
      <c r="K567" s="134">
        <v>1.291292523804995</v>
      </c>
      <c r="L567" s="134">
        <v>5.7983434721240323</v>
      </c>
    </row>
    <row r="568" spans="1:12" customFormat="1" x14ac:dyDescent="0.25">
      <c r="A568" s="88">
        <v>565</v>
      </c>
      <c r="B568" s="88">
        <v>35</v>
      </c>
      <c r="C568" s="88"/>
      <c r="D568" s="88"/>
      <c r="E568" s="134">
        <v>3</v>
      </c>
      <c r="F568" s="134">
        <v>1349.475213340042</v>
      </c>
      <c r="G568" s="134">
        <v>64.259520720394875</v>
      </c>
      <c r="H568" s="134">
        <v>0</v>
      </c>
      <c r="I568" s="134">
        <v>-6.7199315199413396</v>
      </c>
      <c r="J568" s="134">
        <v>0.25580353995603472</v>
      </c>
      <c r="K568" s="134">
        <v>0.72136598267601793</v>
      </c>
      <c r="L568" s="134">
        <v>2.3371232370570652</v>
      </c>
    </row>
    <row r="569" spans="1:12" customFormat="1" x14ac:dyDescent="0.25">
      <c r="A569" s="88">
        <v>566</v>
      </c>
      <c r="B569" s="88">
        <v>35</v>
      </c>
      <c r="C569" s="88"/>
      <c r="D569" s="88"/>
      <c r="E569" s="134">
        <v>3</v>
      </c>
      <c r="F569" s="134">
        <v>1349.475213340042</v>
      </c>
      <c r="G569" s="134">
        <v>64.336560189685358</v>
      </c>
      <c r="H569" s="134">
        <v>0</v>
      </c>
      <c r="I569" s="134">
        <v>-6.7199315199413396</v>
      </c>
      <c r="J569" s="134">
        <v>0.1294553862185262</v>
      </c>
      <c r="K569" s="134">
        <v>0.36506418913624389</v>
      </c>
      <c r="L569" s="134">
        <v>0.1105226084405803</v>
      </c>
    </row>
    <row r="570" spans="1:12" customFormat="1" x14ac:dyDescent="0.25">
      <c r="A570" s="88">
        <v>567</v>
      </c>
      <c r="B570" s="88">
        <v>34</v>
      </c>
      <c r="C570" s="88"/>
      <c r="D570" s="88"/>
      <c r="E570" s="134">
        <v>2</v>
      </c>
      <c r="F570" s="134">
        <v>2094.801508923053</v>
      </c>
      <c r="G570" s="134">
        <v>64.418832225132789</v>
      </c>
      <c r="H570" s="134">
        <v>0</v>
      </c>
      <c r="I570" s="134">
        <v>-6.7199315199413396</v>
      </c>
      <c r="J570" s="134">
        <v>0.2231626871858442</v>
      </c>
      <c r="K570" s="134">
        <v>0.62931877786408064</v>
      </c>
      <c r="L570" s="134">
        <v>0.29094972410860481</v>
      </c>
    </row>
    <row r="571" spans="1:12" customFormat="1" x14ac:dyDescent="0.25">
      <c r="A571" s="88">
        <v>568</v>
      </c>
      <c r="B571" s="88">
        <v>33</v>
      </c>
      <c r="C571" s="88"/>
      <c r="D571" s="88"/>
      <c r="E571" s="134">
        <v>2</v>
      </c>
      <c r="F571" s="134">
        <v>2033.1896998370801</v>
      </c>
      <c r="G571" s="134">
        <v>64.506681515202729</v>
      </c>
      <c r="H571" s="134">
        <v>0</v>
      </c>
      <c r="I571" s="134">
        <v>-6.7199315199413396</v>
      </c>
      <c r="J571" s="134">
        <v>0</v>
      </c>
      <c r="K571" s="134">
        <v>0</v>
      </c>
      <c r="L571" s="134">
        <v>-3.4845708233438928</v>
      </c>
    </row>
    <row r="572" spans="1:12" customFormat="1" x14ac:dyDescent="0.25">
      <c r="A572" s="88">
        <v>569</v>
      </c>
      <c r="B572" s="88">
        <v>29</v>
      </c>
      <c r="C572" s="88"/>
      <c r="D572" s="88"/>
      <c r="E572" s="134">
        <v>2</v>
      </c>
      <c r="F572" s="134">
        <v>1786.7424634931911</v>
      </c>
      <c r="G572" s="134">
        <v>64.671594588729732</v>
      </c>
      <c r="H572" s="134">
        <v>0</v>
      </c>
      <c r="I572" s="134">
        <v>-6.7199315199413396</v>
      </c>
      <c r="J572" s="134">
        <v>0</v>
      </c>
      <c r="K572" s="134">
        <v>0</v>
      </c>
      <c r="L572" s="134">
        <v>-2.9588021012611638</v>
      </c>
    </row>
    <row r="573" spans="1:12" customFormat="1" x14ac:dyDescent="0.25">
      <c r="A573" s="88">
        <v>570</v>
      </c>
      <c r="B573" s="88">
        <v>29</v>
      </c>
      <c r="C573" s="88"/>
      <c r="D573" s="88"/>
      <c r="E573" s="134">
        <v>2</v>
      </c>
      <c r="F573" s="134">
        <v>1786.7424634931911</v>
      </c>
      <c r="G573" s="134">
        <v>64.758203023238977</v>
      </c>
      <c r="H573" s="134">
        <v>0</v>
      </c>
      <c r="I573" s="134">
        <v>-6.7199315199413396</v>
      </c>
      <c r="J573" s="134">
        <v>0</v>
      </c>
      <c r="K573" s="134">
        <v>0</v>
      </c>
      <c r="L573" s="134">
        <v>-2.9588021012611638</v>
      </c>
    </row>
    <row r="574" spans="1:12" customFormat="1" x14ac:dyDescent="0.25">
      <c r="A574" s="88">
        <v>571</v>
      </c>
      <c r="B574" s="88">
        <v>24</v>
      </c>
      <c r="C574" s="88"/>
      <c r="D574" s="88"/>
      <c r="E574" s="134">
        <v>2</v>
      </c>
      <c r="F574" s="134">
        <v>1478.6834180633309</v>
      </c>
      <c r="G574" s="134">
        <v>64.868435338761415</v>
      </c>
      <c r="H574" s="134">
        <v>0</v>
      </c>
      <c r="I574" s="134">
        <v>-6.7199315199413396</v>
      </c>
      <c r="J574" s="134">
        <v>0</v>
      </c>
      <c r="K574" s="134">
        <v>0</v>
      </c>
      <c r="L574" s="134">
        <v>-2.35722863735994</v>
      </c>
    </row>
    <row r="575" spans="1:12" customFormat="1" x14ac:dyDescent="0.25">
      <c r="A575" s="88">
        <v>572</v>
      </c>
      <c r="B575" s="88">
        <v>21</v>
      </c>
      <c r="C575" s="88"/>
      <c r="D575" s="88"/>
      <c r="E575" s="134">
        <v>2</v>
      </c>
      <c r="F575" s="134">
        <v>1293.8479908054151</v>
      </c>
      <c r="G575" s="134">
        <v>64.913897574060599</v>
      </c>
      <c r="H575" s="134">
        <v>0</v>
      </c>
      <c r="I575" s="134">
        <v>-6.7199315199413396</v>
      </c>
      <c r="J575" s="134">
        <v>0</v>
      </c>
      <c r="K575" s="134">
        <v>0</v>
      </c>
      <c r="L575" s="134">
        <v>-2.0218173991057888</v>
      </c>
    </row>
    <row r="576" spans="1:12" customFormat="1" x14ac:dyDescent="0.25">
      <c r="A576" s="88">
        <v>573</v>
      </c>
      <c r="B576" s="88">
        <v>17</v>
      </c>
      <c r="C576" s="88"/>
      <c r="D576" s="88"/>
      <c r="E576" s="134">
        <v>2</v>
      </c>
      <c r="F576" s="134">
        <v>1047.400754461526</v>
      </c>
      <c r="G576" s="134">
        <v>64.990734799240713</v>
      </c>
      <c r="H576" s="134">
        <v>0</v>
      </c>
      <c r="I576" s="134">
        <v>-6.7199315199413396</v>
      </c>
      <c r="J576" s="134">
        <v>0</v>
      </c>
      <c r="K576" s="134">
        <v>0</v>
      </c>
      <c r="L576" s="134">
        <v>-1.5995601908875909</v>
      </c>
    </row>
    <row r="577" spans="1:12" customFormat="1" x14ac:dyDescent="0.25">
      <c r="A577" s="88">
        <v>574</v>
      </c>
      <c r="B577" s="88">
        <v>13</v>
      </c>
      <c r="C577" s="88"/>
      <c r="D577" s="88"/>
      <c r="E577" s="134">
        <v>2</v>
      </c>
      <c r="F577" s="134">
        <v>800.95351811763749</v>
      </c>
      <c r="G577" s="134">
        <v>65.048249799095402</v>
      </c>
      <c r="H577" s="134">
        <v>0</v>
      </c>
      <c r="I577" s="134">
        <v>-6.7199315199413396</v>
      </c>
      <c r="J577" s="134">
        <v>8.7444269172488404E-2</v>
      </c>
      <c r="K577" s="134">
        <v>0.2465928390664173</v>
      </c>
      <c r="L577" s="134">
        <v>-1.200765592478686</v>
      </c>
    </row>
    <row r="578" spans="1:12" customFormat="1" x14ac:dyDescent="0.25">
      <c r="A578" s="88">
        <v>575</v>
      </c>
      <c r="B578" s="88">
        <v>11</v>
      </c>
      <c r="C578" s="88"/>
      <c r="D578" s="88"/>
      <c r="E578" s="134">
        <v>2</v>
      </c>
      <c r="F578" s="134">
        <v>800</v>
      </c>
      <c r="G578" s="134">
        <v>65.072182683837482</v>
      </c>
      <c r="H578" s="134">
        <v>0</v>
      </c>
      <c r="I578" s="134">
        <v>-6.7199315199413396</v>
      </c>
      <c r="J578" s="134">
        <v>8.7441303514374555E-2</v>
      </c>
      <c r="K578" s="134">
        <v>0.2465844759105362</v>
      </c>
      <c r="L578" s="134">
        <v>-1.199261037368889</v>
      </c>
    </row>
    <row r="579" spans="1:12" customFormat="1" x14ac:dyDescent="0.25">
      <c r="A579" s="88">
        <v>576</v>
      </c>
      <c r="B579" s="88">
        <v>8</v>
      </c>
      <c r="C579" s="88"/>
      <c r="D579" s="88"/>
      <c r="E579" s="134">
        <v>2</v>
      </c>
      <c r="F579" s="134">
        <v>800</v>
      </c>
      <c r="G579" s="134">
        <v>65.110469667374559</v>
      </c>
      <c r="H579" s="134">
        <v>0</v>
      </c>
      <c r="I579" s="134">
        <v>-6.7199315199413396</v>
      </c>
      <c r="J579" s="134">
        <v>8.7436559804970351E-2</v>
      </c>
      <c r="K579" s="134">
        <v>0.24657109865001639</v>
      </c>
      <c r="L579" s="134">
        <v>-1.199261037368889</v>
      </c>
    </row>
    <row r="580" spans="1:12" customFormat="1" x14ac:dyDescent="0.25">
      <c r="A580" s="88">
        <v>577</v>
      </c>
      <c r="B580" s="88">
        <v>4</v>
      </c>
      <c r="C580" s="88"/>
      <c r="D580" s="88"/>
      <c r="E580" s="134">
        <v>2</v>
      </c>
      <c r="F580" s="134">
        <v>800</v>
      </c>
      <c r="G580" s="134">
        <v>65.148756650911636</v>
      </c>
      <c r="H580" s="134">
        <v>0</v>
      </c>
      <c r="I580" s="134">
        <v>-6.7199315199413396</v>
      </c>
      <c r="J580" s="134">
        <v>8.7431816890007882E-2</v>
      </c>
      <c r="K580" s="134">
        <v>0.2465577236298222</v>
      </c>
      <c r="L580" s="134">
        <v>-1.199261037368889</v>
      </c>
    </row>
    <row r="581" spans="1:12" customFormat="1" x14ac:dyDescent="0.25">
      <c r="A581" s="88">
        <v>578</v>
      </c>
      <c r="B581" s="88">
        <v>1</v>
      </c>
      <c r="C581" s="88"/>
      <c r="D581" s="88"/>
      <c r="E581" s="134">
        <v>2</v>
      </c>
      <c r="F581" s="134">
        <v>800</v>
      </c>
      <c r="G581" s="134">
        <v>65.180178654951618</v>
      </c>
      <c r="H581" s="134">
        <v>0</v>
      </c>
      <c r="I581" s="134">
        <v>-6.7199315199413396</v>
      </c>
      <c r="J581" s="134">
        <v>8.7427924988365033E-2</v>
      </c>
      <c r="K581" s="134">
        <v>0.24654674846718941</v>
      </c>
      <c r="L581" s="134">
        <v>4.1887902047863898E-2</v>
      </c>
    </row>
    <row r="582" spans="1:12" customFormat="1" x14ac:dyDescent="0.25">
      <c r="A582" s="88">
        <v>579</v>
      </c>
      <c r="B582" s="88">
        <v>0</v>
      </c>
      <c r="C582" s="88"/>
      <c r="D582" s="88"/>
      <c r="E582" s="134">
        <v>0</v>
      </c>
      <c r="F582" s="134">
        <v>800</v>
      </c>
      <c r="G582" s="134">
        <v>65.222859184008385</v>
      </c>
      <c r="H582" s="134">
        <v>0</v>
      </c>
      <c r="I582" s="134">
        <v>-6.7199315199413396</v>
      </c>
      <c r="J582" s="134">
        <v>8.7422639472328131E-2</v>
      </c>
      <c r="K582" s="134">
        <v>0.24653184331196529</v>
      </c>
      <c r="L582" s="134">
        <v>0.32753618586961453</v>
      </c>
    </row>
    <row r="583" spans="1:12" customFormat="1" x14ac:dyDescent="0.25">
      <c r="A583" s="88">
        <v>580</v>
      </c>
      <c r="B583" s="88">
        <v>0</v>
      </c>
      <c r="C583" s="88"/>
      <c r="D583" s="88"/>
      <c r="E583" s="134">
        <v>0</v>
      </c>
      <c r="F583" s="134">
        <v>0</v>
      </c>
      <c r="G583" s="134">
        <v>65.258684716746913</v>
      </c>
      <c r="H583" s="134">
        <v>0</v>
      </c>
      <c r="I583" s="134">
        <v>-3.1029485636939911</v>
      </c>
      <c r="J583" s="134">
        <v>0</v>
      </c>
      <c r="K583" s="134">
        <v>0</v>
      </c>
      <c r="L583" s="134">
        <v>0.28564828382175061</v>
      </c>
    </row>
    <row r="584" spans="1:12" customFormat="1" x14ac:dyDescent="0.25">
      <c r="A584" s="88">
        <v>581</v>
      </c>
      <c r="B584" s="88">
        <v>0</v>
      </c>
      <c r="C584" s="88"/>
      <c r="D584" s="88"/>
      <c r="E584" s="134">
        <v>0</v>
      </c>
      <c r="F584" s="134">
        <v>0</v>
      </c>
      <c r="G584" s="134">
        <v>65.305975760095407</v>
      </c>
      <c r="H584" s="134">
        <v>0</v>
      </c>
      <c r="I584" s="134">
        <v>-3.1029485636939911</v>
      </c>
      <c r="J584" s="134">
        <v>0</v>
      </c>
      <c r="K584" s="134">
        <v>0</v>
      </c>
      <c r="L584" s="134">
        <v>0</v>
      </c>
    </row>
    <row r="585" spans="1:12" customFormat="1" x14ac:dyDescent="0.25">
      <c r="A585" s="88">
        <v>582</v>
      </c>
      <c r="B585" s="88">
        <v>0</v>
      </c>
      <c r="C585" s="88"/>
      <c r="D585" s="88"/>
      <c r="E585" s="134">
        <v>0</v>
      </c>
      <c r="F585" s="134">
        <v>0</v>
      </c>
      <c r="G585" s="134">
        <v>65.336568726676987</v>
      </c>
      <c r="H585" s="134">
        <v>0</v>
      </c>
      <c r="I585" s="134">
        <v>-3.1029485636939911</v>
      </c>
      <c r="J585" s="134">
        <v>0</v>
      </c>
      <c r="K585" s="134">
        <v>0</v>
      </c>
      <c r="L585" s="134">
        <v>0</v>
      </c>
    </row>
    <row r="586" spans="1:12" customFormat="1" x14ac:dyDescent="0.25">
      <c r="A586" s="88">
        <v>583</v>
      </c>
      <c r="B586" s="88">
        <v>0</v>
      </c>
      <c r="C586" s="88"/>
      <c r="D586" s="88"/>
      <c r="E586" s="134">
        <v>0</v>
      </c>
      <c r="F586" s="134">
        <v>0</v>
      </c>
      <c r="G586" s="134">
        <v>65.360907999185159</v>
      </c>
      <c r="H586" s="134">
        <v>0</v>
      </c>
      <c r="I586" s="134">
        <v>-3.1029485636939911</v>
      </c>
      <c r="J586" s="134">
        <v>0</v>
      </c>
      <c r="K586" s="134">
        <v>0</v>
      </c>
      <c r="L586" s="134">
        <v>0</v>
      </c>
    </row>
    <row r="587" spans="1:12" customFormat="1" x14ac:dyDescent="0.25">
      <c r="A587" s="88">
        <v>584</v>
      </c>
      <c r="B587" s="88">
        <v>0</v>
      </c>
      <c r="C587" s="88"/>
      <c r="D587" s="88"/>
      <c r="E587" s="134">
        <v>0</v>
      </c>
      <c r="F587" s="134">
        <v>0</v>
      </c>
      <c r="G587" s="134">
        <v>65.385247271693331</v>
      </c>
      <c r="H587" s="134">
        <v>0</v>
      </c>
      <c r="I587" s="134">
        <v>-3.1029485636939911</v>
      </c>
      <c r="J587" s="134">
        <v>0</v>
      </c>
      <c r="K587" s="134">
        <v>0</v>
      </c>
      <c r="L587" s="134">
        <v>0</v>
      </c>
    </row>
    <row r="588" spans="1:12" customFormat="1" x14ac:dyDescent="0.25">
      <c r="A588" s="88">
        <v>585</v>
      </c>
      <c r="B588" s="88">
        <v>0</v>
      </c>
      <c r="C588" s="88"/>
      <c r="D588" s="88"/>
      <c r="E588" s="134">
        <v>0</v>
      </c>
      <c r="F588" s="134">
        <v>0</v>
      </c>
      <c r="G588" s="134">
        <v>65.409586544201503</v>
      </c>
      <c r="H588" s="134">
        <v>0</v>
      </c>
      <c r="I588" s="134">
        <v>-3.1029485636939911</v>
      </c>
      <c r="J588" s="134">
        <v>0</v>
      </c>
      <c r="K588" s="134">
        <v>0</v>
      </c>
      <c r="L588" s="134">
        <v>0</v>
      </c>
    </row>
    <row r="589" spans="1:12" customFormat="1" x14ac:dyDescent="0.25">
      <c r="A589" s="88">
        <v>586</v>
      </c>
      <c r="B589" s="88">
        <v>0</v>
      </c>
      <c r="C589" s="88"/>
      <c r="D589" s="88"/>
      <c r="E589" s="134">
        <v>0</v>
      </c>
      <c r="F589" s="134">
        <v>0</v>
      </c>
      <c r="G589" s="134">
        <v>65.433925816709674</v>
      </c>
      <c r="H589" s="134">
        <v>0</v>
      </c>
      <c r="I589" s="134">
        <v>-3.1029485636939911</v>
      </c>
      <c r="J589" s="134">
        <v>0</v>
      </c>
      <c r="K589" s="134">
        <v>0</v>
      </c>
      <c r="L589" s="134">
        <v>0</v>
      </c>
    </row>
    <row r="590" spans="1:12" customFormat="1" x14ac:dyDescent="0.25">
      <c r="A590" s="88">
        <v>587</v>
      </c>
      <c r="B590" s="88">
        <v>0</v>
      </c>
      <c r="C590" s="88"/>
      <c r="D590" s="88"/>
      <c r="E590" s="134">
        <v>0</v>
      </c>
      <c r="F590" s="134">
        <v>0</v>
      </c>
      <c r="G590" s="134">
        <v>65.458265089217846</v>
      </c>
      <c r="H590" s="134">
        <v>0</v>
      </c>
      <c r="I590" s="134">
        <v>-3.1029485636939911</v>
      </c>
      <c r="J590" s="134">
        <v>0</v>
      </c>
      <c r="K590" s="134">
        <v>0</v>
      </c>
      <c r="L590" s="134">
        <v>0</v>
      </c>
    </row>
    <row r="591" spans="1:12" customFormat="1" x14ac:dyDescent="0.25">
      <c r="A591" s="88">
        <v>588</v>
      </c>
      <c r="B591" s="88">
        <v>0</v>
      </c>
      <c r="C591" s="88"/>
      <c r="D591" s="88"/>
      <c r="E591" s="134">
        <v>0</v>
      </c>
      <c r="F591" s="134">
        <v>0</v>
      </c>
      <c r="G591" s="134">
        <v>65.482604361726018</v>
      </c>
      <c r="H591" s="134">
        <v>0</v>
      </c>
      <c r="I591" s="134">
        <v>-3.1029485636939911</v>
      </c>
      <c r="J591" s="134">
        <v>0</v>
      </c>
      <c r="K591" s="134">
        <v>0</v>
      </c>
      <c r="L591" s="134">
        <v>0</v>
      </c>
    </row>
    <row r="592" spans="1:12" customFormat="1" x14ac:dyDescent="0.25">
      <c r="A592" s="88">
        <v>589</v>
      </c>
      <c r="B592" s="88">
        <v>0</v>
      </c>
      <c r="C592" s="88"/>
      <c r="D592" s="88"/>
      <c r="E592" s="134">
        <v>0</v>
      </c>
      <c r="F592" s="134">
        <v>0</v>
      </c>
      <c r="G592" s="134">
        <v>65.50694363423419</v>
      </c>
      <c r="H592" s="134">
        <v>0</v>
      </c>
      <c r="I592" s="134">
        <v>-3.1029485636939911</v>
      </c>
      <c r="J592" s="134">
        <v>0</v>
      </c>
      <c r="K592" s="134">
        <v>0</v>
      </c>
      <c r="L592" s="134">
        <v>0</v>
      </c>
    </row>
    <row r="593" spans="1:12" customFormat="1" x14ac:dyDescent="0.25">
      <c r="A593" s="88">
        <v>590</v>
      </c>
      <c r="B593" s="88">
        <v>0</v>
      </c>
      <c r="C593" s="88"/>
      <c r="D593" s="88"/>
      <c r="E593" s="134">
        <v>0</v>
      </c>
      <c r="F593" s="134">
        <v>0</v>
      </c>
      <c r="G593" s="134">
        <v>65.531282906742362</v>
      </c>
      <c r="H593" s="134">
        <v>0</v>
      </c>
      <c r="I593" s="134">
        <v>-3.1029485636939911</v>
      </c>
      <c r="J593" s="134">
        <v>0</v>
      </c>
      <c r="K593" s="134">
        <v>0</v>
      </c>
      <c r="L593" s="134">
        <v>0</v>
      </c>
    </row>
    <row r="594" spans="1:12" customFormat="1" x14ac:dyDescent="0.25">
      <c r="A594" s="88">
        <v>591</v>
      </c>
      <c r="B594" s="88">
        <v>0</v>
      </c>
      <c r="C594" s="88"/>
      <c r="D594" s="88"/>
      <c r="E594" s="134">
        <v>0</v>
      </c>
      <c r="F594" s="134">
        <v>0</v>
      </c>
      <c r="G594" s="134">
        <v>65.555622179250534</v>
      </c>
      <c r="H594" s="134">
        <v>0</v>
      </c>
      <c r="I594" s="134">
        <v>-3.1029485636939911</v>
      </c>
      <c r="J594" s="134">
        <v>0</v>
      </c>
      <c r="K594" s="134">
        <v>0</v>
      </c>
      <c r="L594" s="134">
        <v>0</v>
      </c>
    </row>
    <row r="595" spans="1:12" customFormat="1" x14ac:dyDescent="0.25">
      <c r="A595" s="88">
        <v>592</v>
      </c>
      <c r="B595" s="88">
        <v>0</v>
      </c>
      <c r="C595" s="88"/>
      <c r="D595" s="88"/>
      <c r="E595" s="134">
        <v>0</v>
      </c>
      <c r="F595" s="134">
        <v>0</v>
      </c>
      <c r="G595" s="134">
        <v>65.579961451758706</v>
      </c>
      <c r="H595" s="134">
        <v>0</v>
      </c>
      <c r="I595" s="134">
        <v>-3.1029485636939911</v>
      </c>
      <c r="J595" s="134">
        <v>0</v>
      </c>
      <c r="K595" s="134">
        <v>0</v>
      </c>
      <c r="L595" s="134">
        <v>0</v>
      </c>
    </row>
    <row r="596" spans="1:12" customFormat="1" x14ac:dyDescent="0.25">
      <c r="A596" s="88">
        <v>593</v>
      </c>
      <c r="B596" s="88">
        <v>0</v>
      </c>
      <c r="C596" s="88"/>
      <c r="D596" s="88"/>
      <c r="E596" s="134">
        <v>0</v>
      </c>
      <c r="F596" s="134">
        <v>0</v>
      </c>
      <c r="G596" s="134">
        <v>65.604300724266878</v>
      </c>
      <c r="H596" s="134">
        <v>0</v>
      </c>
      <c r="I596" s="134">
        <v>-3.1029485636939911</v>
      </c>
      <c r="J596" s="134">
        <v>0</v>
      </c>
      <c r="K596" s="134">
        <v>0</v>
      </c>
      <c r="L596" s="134">
        <v>0.28564828382175061</v>
      </c>
    </row>
    <row r="597" spans="1:12" customFormat="1" x14ac:dyDescent="0.25">
      <c r="A597" s="88">
        <v>594</v>
      </c>
      <c r="B597" s="88">
        <v>0</v>
      </c>
      <c r="C597" s="88"/>
      <c r="D597" s="88"/>
      <c r="E597" s="134">
        <v>1</v>
      </c>
      <c r="F597" s="134">
        <v>800</v>
      </c>
      <c r="G597" s="134">
        <v>65.62863999677505</v>
      </c>
      <c r="H597" s="134">
        <v>0</v>
      </c>
      <c r="I597" s="134">
        <v>-6.7199315199413396</v>
      </c>
      <c r="J597" s="134">
        <v>8.737243719025288E-2</v>
      </c>
      <c r="K597" s="134">
        <v>0.24639027287651311</v>
      </c>
      <c r="L597" s="134">
        <v>0.32753618586961453</v>
      </c>
    </row>
    <row r="598" spans="1:12" customFormat="1" x14ac:dyDescent="0.25">
      <c r="A598" s="88">
        <v>595</v>
      </c>
      <c r="B598" s="88">
        <v>0</v>
      </c>
      <c r="C598" s="88"/>
      <c r="D598" s="88"/>
      <c r="E598" s="134">
        <v>1</v>
      </c>
      <c r="F598" s="134">
        <v>800</v>
      </c>
      <c r="G598" s="134">
        <v>65.652979269283222</v>
      </c>
      <c r="H598" s="134">
        <v>0</v>
      </c>
      <c r="I598" s="134">
        <v>-6.7199315199413396</v>
      </c>
      <c r="J598" s="134">
        <v>8.7369428819319153E-2</v>
      </c>
      <c r="K598" s="134">
        <v>0.24638178927047999</v>
      </c>
      <c r="L598" s="134">
        <v>4.1887902047863898E-2</v>
      </c>
    </row>
    <row r="599" spans="1:12" customFormat="1" x14ac:dyDescent="0.25">
      <c r="A599" s="88">
        <v>596</v>
      </c>
      <c r="B599" s="88">
        <v>0</v>
      </c>
      <c r="C599" s="88"/>
      <c r="D599" s="88"/>
      <c r="E599" s="134">
        <v>1</v>
      </c>
      <c r="F599" s="134">
        <v>800</v>
      </c>
      <c r="G599" s="134">
        <v>65.683572235864801</v>
      </c>
      <c r="H599" s="134">
        <v>0</v>
      </c>
      <c r="I599" s="134">
        <v>-6.7199315199413396</v>
      </c>
      <c r="J599" s="134">
        <v>8.7365647935900986E-2</v>
      </c>
      <c r="K599" s="134">
        <v>0.24637112717924081</v>
      </c>
      <c r="L599" s="134">
        <v>4.1887902047863898E-2</v>
      </c>
    </row>
    <row r="600" spans="1:12" customFormat="1" x14ac:dyDescent="0.25">
      <c r="A600" s="88">
        <v>597</v>
      </c>
      <c r="B600" s="88">
        <v>1</v>
      </c>
      <c r="C600" s="88"/>
      <c r="D600" s="88"/>
      <c r="E600" s="134">
        <v>1</v>
      </c>
      <c r="F600" s="134">
        <v>800</v>
      </c>
      <c r="G600" s="134">
        <v>65.730863279213295</v>
      </c>
      <c r="H600" s="134">
        <v>0</v>
      </c>
      <c r="I600" s="134">
        <v>-6.7199315199413396</v>
      </c>
      <c r="J600" s="134">
        <v>8.7359804386316575E-2</v>
      </c>
      <c r="K600" s="134">
        <v>0.2463546483694127</v>
      </c>
      <c r="L600" s="134">
        <v>0.45230472526516391</v>
      </c>
    </row>
    <row r="601" spans="1:12" customFormat="1" x14ac:dyDescent="0.25">
      <c r="A601" s="88">
        <v>598</v>
      </c>
      <c r="B601" s="88">
        <v>5</v>
      </c>
      <c r="C601" s="88"/>
      <c r="D601" s="88"/>
      <c r="E601" s="134">
        <v>1</v>
      </c>
      <c r="F601" s="134">
        <v>800</v>
      </c>
      <c r="G601" s="134">
        <v>65.715059021703865</v>
      </c>
      <c r="H601" s="134">
        <v>0</v>
      </c>
      <c r="I601" s="134">
        <v>-6.7199315199413396</v>
      </c>
      <c r="J601" s="134">
        <v>8.7361757115773958E-2</v>
      </c>
      <c r="K601" s="134">
        <v>0.24636015506648251</v>
      </c>
      <c r="L601" s="134">
        <v>2.6825304755581731</v>
      </c>
    </row>
    <row r="602" spans="1:12" customFormat="1" x14ac:dyDescent="0.25">
      <c r="A602" s="88">
        <v>599</v>
      </c>
      <c r="B602" s="88">
        <v>8</v>
      </c>
      <c r="C602" s="88"/>
      <c r="D602" s="88"/>
      <c r="E602" s="134">
        <v>1</v>
      </c>
      <c r="F602" s="134">
        <v>952.82466535503374</v>
      </c>
      <c r="G602" s="134">
        <v>65.690984935353754</v>
      </c>
      <c r="H602" s="134">
        <v>0</v>
      </c>
      <c r="I602" s="134">
        <v>-6.7199315199413396</v>
      </c>
      <c r="J602" s="134">
        <v>0.32724949987509039</v>
      </c>
      <c r="K602" s="134">
        <v>0.92284358964775481</v>
      </c>
      <c r="L602" s="134">
        <v>4.0098274445588657</v>
      </c>
    </row>
    <row r="603" spans="1:12" customFormat="1" x14ac:dyDescent="0.25">
      <c r="A603" s="88">
        <v>600</v>
      </c>
      <c r="B603" s="88">
        <v>12</v>
      </c>
      <c r="C603" s="88"/>
      <c r="D603" s="88"/>
      <c r="E603" s="134">
        <v>1</v>
      </c>
      <c r="F603" s="134">
        <v>1429.2369980325509</v>
      </c>
      <c r="G603" s="134">
        <v>65.676209758454561</v>
      </c>
      <c r="H603" s="134">
        <v>0</v>
      </c>
      <c r="I603" s="134">
        <v>-6.7199315199413396</v>
      </c>
      <c r="J603" s="134">
        <v>0.55257419432911514</v>
      </c>
      <c r="K603" s="134">
        <v>1.5582592280081049</v>
      </c>
      <c r="L603" s="134">
        <v>7.3121696522165491</v>
      </c>
    </row>
    <row r="604" spans="1:12" customFormat="1" x14ac:dyDescent="0.25">
      <c r="A604" s="88">
        <v>601</v>
      </c>
      <c r="B604" s="88">
        <v>15</v>
      </c>
      <c r="C604" s="88"/>
      <c r="D604" s="88"/>
      <c r="E604" s="134">
        <v>1</v>
      </c>
      <c r="F604" s="134">
        <v>1786.546247540688</v>
      </c>
      <c r="G604" s="134">
        <v>65.691679511490079</v>
      </c>
      <c r="H604" s="134">
        <v>0</v>
      </c>
      <c r="I604" s="134">
        <v>-6.7199315199413396</v>
      </c>
      <c r="J604" s="134">
        <v>0.36236344591746023</v>
      </c>
      <c r="K604" s="134">
        <v>1.0218649174872381</v>
      </c>
      <c r="L604" s="134">
        <v>3.4960268023240251</v>
      </c>
    </row>
    <row r="605" spans="1:12" customFormat="1" x14ac:dyDescent="0.25">
      <c r="A605" s="88">
        <v>602</v>
      </c>
      <c r="B605" s="88">
        <v>15</v>
      </c>
      <c r="C605" s="88"/>
      <c r="D605" s="88"/>
      <c r="E605" s="134">
        <v>1</v>
      </c>
      <c r="F605" s="134">
        <v>1786.546247540688</v>
      </c>
      <c r="G605" s="134">
        <v>65.712823435474803</v>
      </c>
      <c r="H605" s="134">
        <v>0</v>
      </c>
      <c r="I605" s="134">
        <v>-6.7199315199413396</v>
      </c>
      <c r="J605" s="134">
        <v>0.2167940902167996</v>
      </c>
      <c r="K605" s="134">
        <v>0.6113593344113748</v>
      </c>
      <c r="L605" s="134">
        <v>0.8712644822177662</v>
      </c>
    </row>
    <row r="606" spans="1:12" customFormat="1" x14ac:dyDescent="0.25">
      <c r="A606" s="88">
        <v>603</v>
      </c>
      <c r="B606" s="88">
        <v>15</v>
      </c>
      <c r="C606" s="88"/>
      <c r="D606" s="88"/>
      <c r="E606" s="134">
        <v>1</v>
      </c>
      <c r="F606" s="134">
        <v>1786.546247540688</v>
      </c>
      <c r="G606" s="134">
        <v>65.815299234052574</v>
      </c>
      <c r="H606" s="134">
        <v>0</v>
      </c>
      <c r="I606" s="134">
        <v>-6.7199315199413396</v>
      </c>
      <c r="J606" s="134">
        <v>0.1417246798235143</v>
      </c>
      <c r="K606" s="134">
        <v>0.39966359710231031</v>
      </c>
      <c r="L606" s="134">
        <v>-0.50084390615541652</v>
      </c>
    </row>
    <row r="607" spans="1:12" customFormat="1" x14ac:dyDescent="0.25">
      <c r="A607" s="88">
        <v>604</v>
      </c>
      <c r="B607" s="88">
        <v>14</v>
      </c>
      <c r="C607" s="88"/>
      <c r="D607" s="88"/>
      <c r="E607" s="134">
        <v>1</v>
      </c>
      <c r="F607" s="134">
        <v>1667.443164371309</v>
      </c>
      <c r="G607" s="134">
        <v>65.923314172010194</v>
      </c>
      <c r="H607" s="134">
        <v>0</v>
      </c>
      <c r="I607" s="134">
        <v>-6.7199315199413396</v>
      </c>
      <c r="J607" s="134">
        <v>0.2260486401424131</v>
      </c>
      <c r="K607" s="134">
        <v>0.63745716520160489</v>
      </c>
      <c r="L607" s="134">
        <v>1.275016456519245</v>
      </c>
    </row>
    <row r="608" spans="1:12" customFormat="1" x14ac:dyDescent="0.25">
      <c r="A608" s="88">
        <v>605</v>
      </c>
      <c r="B608" s="88">
        <v>15</v>
      </c>
      <c r="C608" s="88"/>
      <c r="D608" s="88"/>
      <c r="E608" s="134">
        <v>1</v>
      </c>
      <c r="F608" s="134">
        <v>1786.546247540688</v>
      </c>
      <c r="G608" s="134">
        <v>66.013195898436507</v>
      </c>
      <c r="H608" s="134">
        <v>0</v>
      </c>
      <c r="I608" s="134">
        <v>-6.7199315199413396</v>
      </c>
      <c r="J608" s="134">
        <v>0.24723900251069711</v>
      </c>
      <c r="K608" s="134">
        <v>0.69721398708016569</v>
      </c>
      <c r="L608" s="134">
        <v>1.425571521972492</v>
      </c>
    </row>
    <row r="609" spans="1:12" customFormat="1" x14ac:dyDescent="0.25">
      <c r="A609" s="88">
        <v>606</v>
      </c>
      <c r="B609" s="88">
        <v>14</v>
      </c>
      <c r="C609" s="88"/>
      <c r="D609" s="88"/>
      <c r="E609" s="134">
        <v>1</v>
      </c>
      <c r="F609" s="134">
        <v>1667.443164371309</v>
      </c>
      <c r="G609" s="134">
        <v>66.088304875531918</v>
      </c>
      <c r="H609" s="134">
        <v>0</v>
      </c>
      <c r="I609" s="134">
        <v>-6.7199315199413396</v>
      </c>
      <c r="J609" s="134">
        <v>0.1222626735112845</v>
      </c>
      <c r="K609" s="134">
        <v>0.34478073930182218</v>
      </c>
      <c r="L609" s="134">
        <v>-0.60927289449348165</v>
      </c>
    </row>
    <row r="610" spans="1:12" customFormat="1" x14ac:dyDescent="0.25">
      <c r="A610" s="88">
        <v>607</v>
      </c>
      <c r="B610" s="88">
        <v>14</v>
      </c>
      <c r="C610" s="88"/>
      <c r="D610" s="88"/>
      <c r="E610" s="134">
        <v>1</v>
      </c>
      <c r="F610" s="134">
        <v>1667.443164371309</v>
      </c>
      <c r="G610" s="134">
        <v>66.181377806479915</v>
      </c>
      <c r="H610" s="134">
        <v>0</v>
      </c>
      <c r="I610" s="134">
        <v>-6.7199315199413396</v>
      </c>
      <c r="J610" s="134">
        <v>0.22894897038229181</v>
      </c>
      <c r="K610" s="134">
        <v>0.64563609647806275</v>
      </c>
      <c r="L610" s="134">
        <v>1.328357366577106</v>
      </c>
    </row>
    <row r="611" spans="1:12" customFormat="1" x14ac:dyDescent="0.25">
      <c r="A611" s="88">
        <v>608</v>
      </c>
      <c r="B611" s="88">
        <v>14</v>
      </c>
      <c r="C611" s="88"/>
      <c r="D611" s="88"/>
      <c r="E611" s="134">
        <v>1</v>
      </c>
      <c r="F611" s="134">
        <v>1667.443164371309</v>
      </c>
      <c r="G611" s="134">
        <v>66.271259532906228</v>
      </c>
      <c r="H611" s="134">
        <v>0</v>
      </c>
      <c r="I611" s="134">
        <v>-6.7199315199413396</v>
      </c>
      <c r="J611" s="134">
        <v>0.22468333610793731</v>
      </c>
      <c r="K611" s="134">
        <v>0.63360700782438306</v>
      </c>
      <c r="L611" s="134">
        <v>1.2517988026266009</v>
      </c>
    </row>
    <row r="612" spans="1:12" customFormat="1" x14ac:dyDescent="0.25">
      <c r="A612" s="88">
        <v>609</v>
      </c>
      <c r="B612" s="88">
        <v>14</v>
      </c>
      <c r="C612" s="88"/>
      <c r="D612" s="88"/>
      <c r="E612" s="134">
        <v>1</v>
      </c>
      <c r="F612" s="134">
        <v>1667.443164371309</v>
      </c>
      <c r="G612" s="134">
        <v>66.361141259332541</v>
      </c>
      <c r="H612" s="134">
        <v>0</v>
      </c>
      <c r="I612" s="134">
        <v>-6.7199315199413396</v>
      </c>
      <c r="J612" s="134">
        <v>0.13506588220944549</v>
      </c>
      <c r="K612" s="134">
        <v>0.38088578783063631</v>
      </c>
      <c r="L612" s="134">
        <v>-0.37421139499767592</v>
      </c>
    </row>
    <row r="613" spans="1:12" customFormat="1" x14ac:dyDescent="0.25">
      <c r="A613" s="88">
        <v>610</v>
      </c>
      <c r="B613" s="88">
        <v>12</v>
      </c>
      <c r="C613" s="88"/>
      <c r="D613" s="88"/>
      <c r="E613" s="134">
        <v>1</v>
      </c>
      <c r="F613" s="134">
        <v>1429.2369980325509</v>
      </c>
      <c r="G613" s="134">
        <v>66.454214190280538</v>
      </c>
      <c r="H613" s="134">
        <v>0</v>
      </c>
      <c r="I613" s="134">
        <v>-6.7199315199413396</v>
      </c>
      <c r="J613" s="134">
        <v>0</v>
      </c>
      <c r="K613" s="134">
        <v>0</v>
      </c>
      <c r="L613" s="134">
        <v>-2.2657717119273988</v>
      </c>
    </row>
    <row r="614" spans="1:12" customFormat="1" x14ac:dyDescent="0.25">
      <c r="A614" s="88">
        <v>611</v>
      </c>
      <c r="B614" s="88">
        <v>8</v>
      </c>
      <c r="C614" s="88"/>
      <c r="D614" s="88"/>
      <c r="E614" s="134">
        <v>1</v>
      </c>
      <c r="F614" s="134">
        <v>952.82466535503374</v>
      </c>
      <c r="G614" s="134">
        <v>66.520385975583295</v>
      </c>
      <c r="H614" s="134">
        <v>0</v>
      </c>
      <c r="I614" s="134">
        <v>-6.7199315199413396</v>
      </c>
      <c r="J614" s="134">
        <v>0</v>
      </c>
      <c r="K614" s="134">
        <v>0</v>
      </c>
      <c r="L614" s="134">
        <v>-1.444046374281394</v>
      </c>
    </row>
    <row r="615" spans="1:12" customFormat="1" x14ac:dyDescent="0.25">
      <c r="A615" s="88">
        <v>612</v>
      </c>
      <c r="B615" s="88">
        <v>4</v>
      </c>
      <c r="C615" s="88"/>
      <c r="D615" s="88"/>
      <c r="E615" s="134">
        <v>1</v>
      </c>
      <c r="F615" s="134">
        <v>800</v>
      </c>
      <c r="G615" s="134">
        <v>66.565216168367016</v>
      </c>
      <c r="H615" s="134">
        <v>0</v>
      </c>
      <c r="I615" s="134">
        <v>-6.7199315199413396</v>
      </c>
      <c r="J615" s="134">
        <v>8.7256905056319875E-2</v>
      </c>
      <c r="K615" s="134">
        <v>0.246064472258822</v>
      </c>
      <c r="L615" s="134">
        <v>-1.199261037368889</v>
      </c>
    </row>
    <row r="616" spans="1:12" customFormat="1" x14ac:dyDescent="0.25">
      <c r="A616" s="88">
        <v>613</v>
      </c>
      <c r="B616" s="88">
        <v>0</v>
      </c>
      <c r="C616" s="88"/>
      <c r="D616" s="88"/>
      <c r="E616" s="134">
        <v>1</v>
      </c>
      <c r="F616" s="134">
        <v>800</v>
      </c>
      <c r="G616" s="134">
        <v>66.603503151904093</v>
      </c>
      <c r="H616" s="134">
        <v>0</v>
      </c>
      <c r="I616" s="134">
        <v>-6.7199315199413396</v>
      </c>
      <c r="J616" s="134">
        <v>8.7252192162455527E-2</v>
      </c>
      <c r="K616" s="134">
        <v>0.24605118189812461</v>
      </c>
      <c r="L616" s="134">
        <v>4.1887902047863898E-2</v>
      </c>
    </row>
    <row r="617" spans="1:12" customFormat="1" x14ac:dyDescent="0.25">
      <c r="A617" s="88">
        <v>614</v>
      </c>
      <c r="B617" s="88">
        <v>0</v>
      </c>
      <c r="C617" s="88"/>
      <c r="D617" s="88"/>
      <c r="E617" s="134">
        <v>0</v>
      </c>
      <c r="F617" s="134">
        <v>800</v>
      </c>
      <c r="G617" s="134">
        <v>66.64618368096086</v>
      </c>
      <c r="H617" s="134">
        <v>0</v>
      </c>
      <c r="I617" s="134">
        <v>-6.7199315199413396</v>
      </c>
      <c r="J617" s="134">
        <v>8.7246939376204508E-2</v>
      </c>
      <c r="K617" s="134">
        <v>0.24603636904089671</v>
      </c>
      <c r="L617" s="134">
        <v>4.1887902047863898E-2</v>
      </c>
    </row>
    <row r="618" spans="1:12" customFormat="1" x14ac:dyDescent="0.25">
      <c r="A618" s="88">
        <v>615</v>
      </c>
      <c r="B618" s="88">
        <v>0</v>
      </c>
      <c r="C618" s="88"/>
      <c r="D618" s="88"/>
      <c r="E618" s="134">
        <v>0</v>
      </c>
      <c r="F618" s="134">
        <v>800</v>
      </c>
      <c r="G618" s="134">
        <v>66.680767832750718</v>
      </c>
      <c r="H618" s="134">
        <v>0</v>
      </c>
      <c r="I618" s="134">
        <v>-6.7199315199413396</v>
      </c>
      <c r="J618" s="134">
        <v>8.7242683744855123E-2</v>
      </c>
      <c r="K618" s="134">
        <v>0.24602436816049139</v>
      </c>
      <c r="L618" s="134">
        <v>0.32753618586961453</v>
      </c>
    </row>
    <row r="619" spans="1:12" customFormat="1" x14ac:dyDescent="0.25">
      <c r="A619" s="88">
        <v>616</v>
      </c>
      <c r="B619" s="88">
        <v>0</v>
      </c>
      <c r="C619" s="88"/>
      <c r="D619" s="88"/>
      <c r="E619" s="134">
        <v>0</v>
      </c>
      <c r="F619" s="134">
        <v>0</v>
      </c>
      <c r="G619" s="134">
        <v>66.712348895055356</v>
      </c>
      <c r="H619" s="134">
        <v>0</v>
      </c>
      <c r="I619" s="134">
        <v>-3.1029485636939911</v>
      </c>
      <c r="J619" s="134">
        <v>0</v>
      </c>
      <c r="K619" s="134">
        <v>0</v>
      </c>
      <c r="L619" s="134">
        <v>0.28564828382175061</v>
      </c>
    </row>
    <row r="620" spans="1:12" customFormat="1" x14ac:dyDescent="0.25">
      <c r="A620" s="88">
        <v>617</v>
      </c>
      <c r="B620" s="88">
        <v>0</v>
      </c>
      <c r="C620" s="88"/>
      <c r="D620" s="88"/>
      <c r="E620" s="134">
        <v>0</v>
      </c>
      <c r="F620" s="134">
        <v>0</v>
      </c>
      <c r="G620" s="134">
        <v>66.757859434681905</v>
      </c>
      <c r="H620" s="134">
        <v>0</v>
      </c>
      <c r="I620" s="134">
        <v>-3.1029485636939911</v>
      </c>
      <c r="J620" s="134">
        <v>0</v>
      </c>
      <c r="K620" s="134">
        <v>0</v>
      </c>
      <c r="L620" s="134">
        <v>0</v>
      </c>
    </row>
    <row r="621" spans="1:12" customFormat="1" x14ac:dyDescent="0.25">
      <c r="A621" s="88">
        <v>618</v>
      </c>
      <c r="B621" s="88">
        <v>0</v>
      </c>
      <c r="C621" s="88"/>
      <c r="D621" s="88"/>
      <c r="E621" s="134">
        <v>0</v>
      </c>
      <c r="F621" s="134">
        <v>0</v>
      </c>
      <c r="G621" s="134">
        <v>66.834399597321564</v>
      </c>
      <c r="H621" s="134">
        <v>0</v>
      </c>
      <c r="I621" s="134">
        <v>-3.1029485636939911</v>
      </c>
      <c r="J621" s="134">
        <v>0</v>
      </c>
      <c r="K621" s="134">
        <v>0</v>
      </c>
      <c r="L621" s="134">
        <v>0</v>
      </c>
    </row>
    <row r="622" spans="1:12" customFormat="1" x14ac:dyDescent="0.25">
      <c r="A622" s="88">
        <v>619</v>
      </c>
      <c r="B622" s="88">
        <v>0</v>
      </c>
      <c r="C622" s="88"/>
      <c r="D622" s="88"/>
      <c r="E622" s="134">
        <v>0</v>
      </c>
      <c r="F622" s="134">
        <v>0</v>
      </c>
      <c r="G622" s="134">
        <v>66.858738869829736</v>
      </c>
      <c r="H622" s="134">
        <v>0</v>
      </c>
      <c r="I622" s="134">
        <v>-3.1029485636939911</v>
      </c>
      <c r="J622" s="134">
        <v>0</v>
      </c>
      <c r="K622" s="134">
        <v>0</v>
      </c>
      <c r="L622" s="134">
        <v>0</v>
      </c>
    </row>
    <row r="623" spans="1:12" customFormat="1" x14ac:dyDescent="0.25">
      <c r="A623" s="88">
        <v>620</v>
      </c>
      <c r="B623" s="88">
        <v>0</v>
      </c>
      <c r="C623" s="88"/>
      <c r="D623" s="88"/>
      <c r="E623" s="134">
        <v>0</v>
      </c>
      <c r="F623" s="134">
        <v>0</v>
      </c>
      <c r="G623" s="134">
        <v>66.883078142337908</v>
      </c>
      <c r="H623" s="134">
        <v>0</v>
      </c>
      <c r="I623" s="134">
        <v>-3.1029485636939911</v>
      </c>
      <c r="J623" s="134">
        <v>0</v>
      </c>
      <c r="K623" s="134">
        <v>0</v>
      </c>
      <c r="L623" s="134">
        <v>0</v>
      </c>
    </row>
    <row r="624" spans="1:12" customFormat="1" x14ac:dyDescent="0.25">
      <c r="A624" s="88">
        <v>621</v>
      </c>
      <c r="B624" s="88">
        <v>0</v>
      </c>
      <c r="C624" s="88"/>
      <c r="D624" s="88"/>
      <c r="E624" s="134">
        <v>0</v>
      </c>
      <c r="F624" s="134">
        <v>0</v>
      </c>
      <c r="G624" s="134">
        <v>66.90741741484608</v>
      </c>
      <c r="H624" s="134">
        <v>0</v>
      </c>
      <c r="I624" s="134">
        <v>-3.1029485636939911</v>
      </c>
      <c r="J624" s="134">
        <v>0</v>
      </c>
      <c r="K624" s="134">
        <v>0</v>
      </c>
      <c r="L624" s="134">
        <v>0</v>
      </c>
    </row>
    <row r="625" spans="1:12" customFormat="1" x14ac:dyDescent="0.25">
      <c r="A625" s="88">
        <v>622</v>
      </c>
      <c r="B625" s="88">
        <v>0</v>
      </c>
      <c r="C625" s="88"/>
      <c r="D625" s="88"/>
      <c r="E625" s="134">
        <v>0</v>
      </c>
      <c r="F625" s="134">
        <v>0</v>
      </c>
      <c r="G625" s="134">
        <v>66.931756687354252</v>
      </c>
      <c r="H625" s="134">
        <v>0</v>
      </c>
      <c r="I625" s="134">
        <v>-3.1029485636939911</v>
      </c>
      <c r="J625" s="134">
        <v>0</v>
      </c>
      <c r="K625" s="134">
        <v>0</v>
      </c>
      <c r="L625" s="134">
        <v>0</v>
      </c>
    </row>
    <row r="626" spans="1:12" customFormat="1" x14ac:dyDescent="0.25">
      <c r="A626" s="88">
        <v>623</v>
      </c>
      <c r="B626" s="88">
        <v>0</v>
      </c>
      <c r="C626" s="88"/>
      <c r="D626" s="88"/>
      <c r="E626" s="134">
        <v>0</v>
      </c>
      <c r="F626" s="134">
        <v>0</v>
      </c>
      <c r="G626" s="134">
        <v>66.956095959862424</v>
      </c>
      <c r="H626" s="134">
        <v>0</v>
      </c>
      <c r="I626" s="134">
        <v>-3.1029485636939911</v>
      </c>
      <c r="J626" s="134">
        <v>0</v>
      </c>
      <c r="K626" s="134">
        <v>0</v>
      </c>
      <c r="L626" s="134">
        <v>0</v>
      </c>
    </row>
    <row r="627" spans="1:12" customFormat="1" x14ac:dyDescent="0.25">
      <c r="A627" s="88">
        <v>624</v>
      </c>
      <c r="B627" s="88">
        <v>0</v>
      </c>
      <c r="C627" s="88"/>
      <c r="D627" s="88"/>
      <c r="E627" s="134">
        <v>0</v>
      </c>
      <c r="F627" s="134">
        <v>0</v>
      </c>
      <c r="G627" s="134">
        <v>66.980435232370596</v>
      </c>
      <c r="H627" s="134">
        <v>0</v>
      </c>
      <c r="I627" s="134">
        <v>-3.1029485636939911</v>
      </c>
      <c r="J627" s="134">
        <v>0</v>
      </c>
      <c r="K627" s="134">
        <v>0</v>
      </c>
      <c r="L627" s="134">
        <v>0</v>
      </c>
    </row>
    <row r="628" spans="1:12" customFormat="1" x14ac:dyDescent="0.25">
      <c r="A628" s="88">
        <v>625</v>
      </c>
      <c r="B628" s="88">
        <v>0</v>
      </c>
      <c r="C628" s="88"/>
      <c r="D628" s="88"/>
      <c r="E628" s="134">
        <v>0</v>
      </c>
      <c r="F628" s="134">
        <v>0</v>
      </c>
      <c r="G628" s="134">
        <v>67.004774504878768</v>
      </c>
      <c r="H628" s="134">
        <v>0</v>
      </c>
      <c r="I628" s="134">
        <v>-3.1029485636939911</v>
      </c>
      <c r="J628" s="134">
        <v>0</v>
      </c>
      <c r="K628" s="134">
        <v>0</v>
      </c>
      <c r="L628" s="134">
        <v>0</v>
      </c>
    </row>
    <row r="629" spans="1:12" customFormat="1" x14ac:dyDescent="0.25">
      <c r="A629" s="88">
        <v>626</v>
      </c>
      <c r="B629" s="88">
        <v>0</v>
      </c>
      <c r="C629" s="88"/>
      <c r="D629" s="88"/>
      <c r="E629" s="134">
        <v>0</v>
      </c>
      <c r="F629" s="134">
        <v>0</v>
      </c>
      <c r="G629" s="134">
        <v>67.029113777386939</v>
      </c>
      <c r="H629" s="134">
        <v>0</v>
      </c>
      <c r="I629" s="134">
        <v>-3.1029485636939911</v>
      </c>
      <c r="J629" s="134">
        <v>0</v>
      </c>
      <c r="K629" s="134">
        <v>0</v>
      </c>
      <c r="L629" s="134">
        <v>0</v>
      </c>
    </row>
    <row r="630" spans="1:12" customFormat="1" x14ac:dyDescent="0.25">
      <c r="A630" s="88">
        <v>627</v>
      </c>
      <c r="B630" s="88">
        <v>0</v>
      </c>
      <c r="C630" s="88"/>
      <c r="D630" s="88"/>
      <c r="E630" s="134">
        <v>0</v>
      </c>
      <c r="F630" s="134">
        <v>0</v>
      </c>
      <c r="G630" s="134">
        <v>67.053453049895111</v>
      </c>
      <c r="H630" s="134">
        <v>0</v>
      </c>
      <c r="I630" s="134">
        <v>-3.1029485636939911</v>
      </c>
      <c r="J630" s="134">
        <v>0</v>
      </c>
      <c r="K630" s="134">
        <v>0</v>
      </c>
      <c r="L630" s="134">
        <v>0</v>
      </c>
    </row>
    <row r="631" spans="1:12" customFormat="1" x14ac:dyDescent="0.25">
      <c r="A631" s="88">
        <v>628</v>
      </c>
      <c r="B631" s="88">
        <v>0</v>
      </c>
      <c r="C631" s="88"/>
      <c r="D631" s="88"/>
      <c r="E631" s="134">
        <v>0</v>
      </c>
      <c r="F631" s="134">
        <v>0</v>
      </c>
      <c r="G631" s="134">
        <v>67.077792322403283</v>
      </c>
      <c r="H631" s="134">
        <v>0</v>
      </c>
      <c r="I631" s="134">
        <v>-3.1029485636939911</v>
      </c>
      <c r="J631" s="134">
        <v>0</v>
      </c>
      <c r="K631" s="134">
        <v>0</v>
      </c>
      <c r="L631" s="134">
        <v>0</v>
      </c>
    </row>
    <row r="632" spans="1:12" customFormat="1" x14ac:dyDescent="0.25">
      <c r="A632" s="88">
        <v>629</v>
      </c>
      <c r="B632" s="88">
        <v>0</v>
      </c>
      <c r="C632" s="88"/>
      <c r="D632" s="88"/>
      <c r="E632" s="134">
        <v>0</v>
      </c>
      <c r="F632" s="134">
        <v>0</v>
      </c>
      <c r="G632" s="134">
        <v>67.102131594911455</v>
      </c>
      <c r="H632" s="134">
        <v>0</v>
      </c>
      <c r="I632" s="134">
        <v>-3.1029485636939911</v>
      </c>
      <c r="J632" s="134">
        <v>0</v>
      </c>
      <c r="K632" s="134">
        <v>0</v>
      </c>
      <c r="L632" s="134">
        <v>0</v>
      </c>
    </row>
    <row r="633" spans="1:12" customFormat="1" x14ac:dyDescent="0.25">
      <c r="A633" s="88">
        <v>630</v>
      </c>
      <c r="B633" s="88">
        <v>0</v>
      </c>
      <c r="C633" s="88"/>
      <c r="D633" s="88"/>
      <c r="E633" s="134">
        <v>0</v>
      </c>
      <c r="F633" s="134">
        <v>0</v>
      </c>
      <c r="G633" s="134">
        <v>67.126470867419627</v>
      </c>
      <c r="H633" s="134">
        <v>0</v>
      </c>
      <c r="I633" s="134">
        <v>-3.1029485636939911</v>
      </c>
      <c r="J633" s="134">
        <v>0</v>
      </c>
      <c r="K633" s="134">
        <v>0</v>
      </c>
      <c r="L633" s="134">
        <v>0</v>
      </c>
    </row>
    <row r="634" spans="1:12" customFormat="1" x14ac:dyDescent="0.25">
      <c r="A634" s="88">
        <v>631</v>
      </c>
      <c r="B634" s="88">
        <v>0</v>
      </c>
      <c r="C634" s="88"/>
      <c r="D634" s="88"/>
      <c r="E634" s="134">
        <v>0</v>
      </c>
      <c r="F634" s="134">
        <v>0</v>
      </c>
      <c r="G634" s="134">
        <v>67.150810139927799</v>
      </c>
      <c r="H634" s="134">
        <v>0</v>
      </c>
      <c r="I634" s="134">
        <v>-3.1029485636939911</v>
      </c>
      <c r="J634" s="134">
        <v>0</v>
      </c>
      <c r="K634" s="134">
        <v>0</v>
      </c>
      <c r="L634" s="134">
        <v>0</v>
      </c>
    </row>
    <row r="635" spans="1:12" customFormat="1" x14ac:dyDescent="0.25">
      <c r="A635" s="88">
        <v>632</v>
      </c>
      <c r="B635" s="88">
        <v>0</v>
      </c>
      <c r="C635" s="88"/>
      <c r="D635" s="88"/>
      <c r="E635" s="134">
        <v>0</v>
      </c>
      <c r="F635" s="134">
        <v>0</v>
      </c>
      <c r="G635" s="134">
        <v>67.227350302567459</v>
      </c>
      <c r="H635" s="134">
        <v>0</v>
      </c>
      <c r="I635" s="134">
        <v>-3.1029485636939911</v>
      </c>
      <c r="J635" s="134">
        <v>0</v>
      </c>
      <c r="K635" s="134">
        <v>0</v>
      </c>
      <c r="L635" s="134">
        <v>0.28564828382175061</v>
      </c>
    </row>
    <row r="636" spans="1:12" customFormat="1" x14ac:dyDescent="0.25">
      <c r="A636" s="88">
        <v>633</v>
      </c>
      <c r="B636" s="88">
        <v>0</v>
      </c>
      <c r="C636" s="88"/>
      <c r="D636" s="88"/>
      <c r="E636" s="134">
        <v>1</v>
      </c>
      <c r="F636" s="134">
        <v>800</v>
      </c>
      <c r="G636" s="134">
        <v>67.251689575075631</v>
      </c>
      <c r="H636" s="134">
        <v>0</v>
      </c>
      <c r="I636" s="134">
        <v>-6.7199315199413396</v>
      </c>
      <c r="J636" s="134">
        <v>8.7172523459434464E-2</v>
      </c>
      <c r="K636" s="134">
        <v>0.24582651615560519</v>
      </c>
      <c r="L636" s="134">
        <v>0.32753618586961453</v>
      </c>
    </row>
    <row r="637" spans="1:12" customFormat="1" x14ac:dyDescent="0.25">
      <c r="A637" s="88">
        <v>634</v>
      </c>
      <c r="B637" s="88">
        <v>0</v>
      </c>
      <c r="C637" s="88"/>
      <c r="D637" s="88"/>
      <c r="E637" s="134">
        <v>1</v>
      </c>
      <c r="F637" s="134">
        <v>800</v>
      </c>
      <c r="G637" s="134">
        <v>67.269944552149767</v>
      </c>
      <c r="H637" s="134">
        <v>0</v>
      </c>
      <c r="I637" s="134">
        <v>-6.7199315199413396</v>
      </c>
      <c r="J637" s="134">
        <v>8.7170282987544492E-2</v>
      </c>
      <c r="K637" s="134">
        <v>0.24582019802487551</v>
      </c>
      <c r="L637" s="134">
        <v>4.1887902047863898E-2</v>
      </c>
    </row>
    <row r="638" spans="1:12" customFormat="1" x14ac:dyDescent="0.25">
      <c r="A638" s="88">
        <v>635</v>
      </c>
      <c r="B638" s="88">
        <v>1</v>
      </c>
      <c r="C638" s="88"/>
      <c r="D638" s="88"/>
      <c r="E638" s="134">
        <v>1</v>
      </c>
      <c r="F638" s="134">
        <v>800</v>
      </c>
      <c r="G638" s="134">
        <v>67.317235595498261</v>
      </c>
      <c r="H638" s="134">
        <v>0</v>
      </c>
      <c r="I638" s="134">
        <v>-6.7199315199413396</v>
      </c>
      <c r="J638" s="134">
        <v>8.7164479684659443E-2</v>
      </c>
      <c r="K638" s="134">
        <v>0.24580383271073961</v>
      </c>
      <c r="L638" s="134">
        <v>0.26925128234872597</v>
      </c>
    </row>
    <row r="639" spans="1:12" customFormat="1" x14ac:dyDescent="0.25">
      <c r="A639" s="88">
        <v>636</v>
      </c>
      <c r="B639" s="88">
        <v>3</v>
      </c>
      <c r="C639" s="88"/>
      <c r="D639" s="88"/>
      <c r="E639" s="134">
        <v>1</v>
      </c>
      <c r="F639" s="134">
        <v>800</v>
      </c>
      <c r="G639" s="134">
        <v>67.344344768081271</v>
      </c>
      <c r="H639" s="134">
        <v>0</v>
      </c>
      <c r="I639" s="134">
        <v>-6.7199315199413396</v>
      </c>
      <c r="J639" s="134">
        <v>8.7161153530397772E-2</v>
      </c>
      <c r="K639" s="134">
        <v>0.24579445295572169</v>
      </c>
      <c r="L639" s="134">
        <v>1.4297002516371371</v>
      </c>
    </row>
    <row r="640" spans="1:12" customFormat="1" x14ac:dyDescent="0.25">
      <c r="A640" s="88">
        <v>637</v>
      </c>
      <c r="B640" s="88">
        <v>7</v>
      </c>
      <c r="C640" s="88"/>
      <c r="D640" s="88"/>
      <c r="E640" s="134">
        <v>1</v>
      </c>
      <c r="F640" s="134">
        <v>833.72158218565471</v>
      </c>
      <c r="G640" s="134">
        <v>67.342786094763952</v>
      </c>
      <c r="H640" s="134">
        <v>0</v>
      </c>
      <c r="I640" s="134">
        <v>-6.7199315199413396</v>
      </c>
      <c r="J640" s="134">
        <v>0.31150658800184278</v>
      </c>
      <c r="K640" s="134">
        <v>0.87844857816519673</v>
      </c>
      <c r="L640" s="134">
        <v>3.8524855462150369</v>
      </c>
    </row>
    <row r="641" spans="1:12" customFormat="1" x14ac:dyDescent="0.25">
      <c r="A641" s="88">
        <v>638</v>
      </c>
      <c r="B641" s="88">
        <v>10</v>
      </c>
      <c r="C641" s="88"/>
      <c r="D641" s="88"/>
      <c r="E641" s="134">
        <v>1</v>
      </c>
      <c r="F641" s="134">
        <v>1191.0308316937919</v>
      </c>
      <c r="G641" s="134">
        <v>67.319131315605716</v>
      </c>
      <c r="H641" s="134">
        <v>0</v>
      </c>
      <c r="I641" s="134">
        <v>-6.7199315199413396</v>
      </c>
      <c r="J641" s="134">
        <v>0.35268115662369143</v>
      </c>
      <c r="K641" s="134">
        <v>0.99456086167880975</v>
      </c>
      <c r="L641" s="134">
        <v>4.2076295521049696</v>
      </c>
    </row>
    <row r="642" spans="1:12" customFormat="1" x14ac:dyDescent="0.25">
      <c r="A642" s="88">
        <v>639</v>
      </c>
      <c r="B642" s="88">
        <v>13</v>
      </c>
      <c r="C642" s="88"/>
      <c r="D642" s="88"/>
      <c r="E642" s="134">
        <v>1</v>
      </c>
      <c r="F642" s="134">
        <v>1548.3400812019299</v>
      </c>
      <c r="G642" s="134">
        <v>67.331315176258158</v>
      </c>
      <c r="H642" s="134">
        <v>0</v>
      </c>
      <c r="I642" s="134">
        <v>-6.7199315199413396</v>
      </c>
      <c r="J642" s="134">
        <v>0.5370708448895648</v>
      </c>
      <c r="K642" s="134">
        <v>1.5145397825885729</v>
      </c>
      <c r="L642" s="134">
        <v>6.927585441500244</v>
      </c>
    </row>
    <row r="643" spans="1:12" customFormat="1" x14ac:dyDescent="0.25">
      <c r="A643" s="88">
        <v>640</v>
      </c>
      <c r="B643" s="88">
        <v>16</v>
      </c>
      <c r="C643" s="88"/>
      <c r="D643" s="88"/>
      <c r="E643" s="134">
        <v>2</v>
      </c>
      <c r="F643" s="134">
        <v>985.78894537555379</v>
      </c>
      <c r="G643" s="134">
        <v>67.342878104143466</v>
      </c>
      <c r="H643" s="134">
        <v>0</v>
      </c>
      <c r="I643" s="134">
        <v>-6.7199315199413396</v>
      </c>
      <c r="J643" s="134">
        <v>0.22723767000196921</v>
      </c>
      <c r="K643" s="134">
        <v>0.64081022940555321</v>
      </c>
      <c r="L643" s="134">
        <v>2.3410080996981479</v>
      </c>
    </row>
    <row r="644" spans="1:12" customFormat="1" x14ac:dyDescent="0.25">
      <c r="A644" s="88">
        <v>641</v>
      </c>
      <c r="B644" s="88">
        <v>15</v>
      </c>
      <c r="C644" s="88"/>
      <c r="D644" s="88"/>
      <c r="E644" s="134">
        <v>2</v>
      </c>
      <c r="F644" s="134">
        <v>924.17713628958177</v>
      </c>
      <c r="G644" s="134">
        <v>67.390957052098869</v>
      </c>
      <c r="H644" s="134">
        <v>0</v>
      </c>
      <c r="I644" s="134">
        <v>-6.7199315199413396</v>
      </c>
      <c r="J644" s="134">
        <v>0.12508131255547369</v>
      </c>
      <c r="K644" s="134">
        <v>0.35272930140643588</v>
      </c>
      <c r="L644" s="134">
        <v>0.70625888072203635</v>
      </c>
    </row>
    <row r="645" spans="1:12" customFormat="1" x14ac:dyDescent="0.25">
      <c r="A645" s="88">
        <v>642</v>
      </c>
      <c r="B645" s="88">
        <v>17</v>
      </c>
      <c r="C645" s="88"/>
      <c r="D645" s="88"/>
      <c r="E645" s="134">
        <v>2</v>
      </c>
      <c r="F645" s="134">
        <v>1047.400754461526</v>
      </c>
      <c r="G645" s="134">
        <v>67.427016917865387</v>
      </c>
      <c r="H645" s="134">
        <v>0</v>
      </c>
      <c r="I645" s="134">
        <v>-6.7199315199413396</v>
      </c>
      <c r="J645" s="134">
        <v>0.5198967546344534</v>
      </c>
      <c r="K645" s="134">
        <v>1.466108848069158</v>
      </c>
      <c r="L645" s="134">
        <v>7.0239160817873341</v>
      </c>
    </row>
    <row r="646" spans="1:12" customFormat="1" x14ac:dyDescent="0.25">
      <c r="A646" s="88">
        <v>643</v>
      </c>
      <c r="B646" s="88">
        <v>20</v>
      </c>
      <c r="C646" s="88"/>
      <c r="D646" s="88"/>
      <c r="E646" s="134">
        <v>2</v>
      </c>
      <c r="F646" s="134">
        <v>1232.2361817194419</v>
      </c>
      <c r="G646" s="134">
        <v>67.433323193472418</v>
      </c>
      <c r="H646" s="134">
        <v>0</v>
      </c>
      <c r="I646" s="134">
        <v>-6.7199315199413396</v>
      </c>
      <c r="J646" s="134">
        <v>0.77201363097402331</v>
      </c>
      <c r="K646" s="134">
        <v>2.1770784393467451</v>
      </c>
      <c r="L646" s="134">
        <v>10.941878407609121</v>
      </c>
    </row>
    <row r="647" spans="1:12" customFormat="1" x14ac:dyDescent="0.25">
      <c r="A647" s="88">
        <v>644</v>
      </c>
      <c r="B647" s="88">
        <v>24</v>
      </c>
      <c r="C647" s="88"/>
      <c r="D647" s="88"/>
      <c r="E647" s="134">
        <v>2</v>
      </c>
      <c r="F647" s="134">
        <v>1478.6834180633309</v>
      </c>
      <c r="G647" s="134">
        <v>67.484221345261915</v>
      </c>
      <c r="H647" s="134">
        <v>0</v>
      </c>
      <c r="I647" s="134">
        <v>-6.7199315199413396</v>
      </c>
      <c r="J647" s="134">
        <v>0.70929982344335341</v>
      </c>
      <c r="K647" s="134">
        <v>2.000225502110256</v>
      </c>
      <c r="L647" s="134">
        <v>9.8765471028902194</v>
      </c>
    </row>
    <row r="648" spans="1:12" customFormat="1" x14ac:dyDescent="0.25">
      <c r="A648" s="88">
        <v>645</v>
      </c>
      <c r="B648" s="88">
        <v>26</v>
      </c>
      <c r="C648" s="88"/>
      <c r="D648" s="88"/>
      <c r="E648" s="134">
        <v>2</v>
      </c>
      <c r="F648" s="134">
        <v>1601.907036235275</v>
      </c>
      <c r="G648" s="134">
        <v>67.501317620869443</v>
      </c>
      <c r="H648" s="134">
        <v>0</v>
      </c>
      <c r="I648" s="134">
        <v>-6.7199315199413396</v>
      </c>
      <c r="J648" s="134">
        <v>0.83838566109973356</v>
      </c>
      <c r="K648" s="134">
        <v>2.364247564301249</v>
      </c>
      <c r="L648" s="134">
        <v>11.913726113662809</v>
      </c>
    </row>
    <row r="649" spans="1:12" customFormat="1" x14ac:dyDescent="0.25">
      <c r="A649" s="88">
        <v>646</v>
      </c>
      <c r="B649" s="88">
        <v>30</v>
      </c>
      <c r="C649" s="88"/>
      <c r="D649" s="88"/>
      <c r="E649" s="134">
        <v>2</v>
      </c>
      <c r="F649" s="134">
        <v>1848.354272579164</v>
      </c>
      <c r="G649" s="134">
        <v>67.546608920332631</v>
      </c>
      <c r="H649" s="134">
        <v>0</v>
      </c>
      <c r="I649" s="134">
        <v>-6.7199315199413396</v>
      </c>
      <c r="J649" s="134">
        <v>0.88869517926940456</v>
      </c>
      <c r="K649" s="134">
        <v>2.506120405539721</v>
      </c>
      <c r="L649" s="134">
        <v>12.521515275358709</v>
      </c>
    </row>
    <row r="650" spans="1:12" customFormat="1" x14ac:dyDescent="0.25">
      <c r="A650" s="88">
        <v>647</v>
      </c>
      <c r="B650" s="88">
        <v>31</v>
      </c>
      <c r="C650" s="88"/>
      <c r="D650" s="88"/>
      <c r="E650" s="134">
        <v>2</v>
      </c>
      <c r="F650" s="134">
        <v>1909.966081665136</v>
      </c>
      <c r="G650" s="134">
        <v>67.580387169586103</v>
      </c>
      <c r="H650" s="134">
        <v>0</v>
      </c>
      <c r="I650" s="134">
        <v>-6.7199315199413396</v>
      </c>
      <c r="J650" s="134">
        <v>0.480725511291893</v>
      </c>
      <c r="K650" s="134">
        <v>1.3556459418431379</v>
      </c>
      <c r="L650" s="134">
        <v>5.3780561872277346</v>
      </c>
    </row>
    <row r="651" spans="1:12" customFormat="1" x14ac:dyDescent="0.25">
      <c r="A651" s="88">
        <v>648</v>
      </c>
      <c r="B651" s="88">
        <v>32</v>
      </c>
      <c r="C651" s="88"/>
      <c r="D651" s="88"/>
      <c r="E651" s="134">
        <v>2</v>
      </c>
      <c r="F651" s="134">
        <v>1971.577890751108</v>
      </c>
      <c r="G651" s="134">
        <v>67.667080596750353</v>
      </c>
      <c r="H651" s="134">
        <v>0</v>
      </c>
      <c r="I651" s="134">
        <v>-6.7199315199413396</v>
      </c>
      <c r="J651" s="134">
        <v>0.31950581259789118</v>
      </c>
      <c r="K651" s="134">
        <v>0.90100639152605311</v>
      </c>
      <c r="L651" s="134">
        <v>2.3564693658080742</v>
      </c>
    </row>
    <row r="652" spans="1:12" customFormat="1" x14ac:dyDescent="0.25">
      <c r="A652" s="88">
        <v>649</v>
      </c>
      <c r="B652" s="88">
        <v>31</v>
      </c>
      <c r="C652" s="88"/>
      <c r="D652" s="88"/>
      <c r="E652" s="134">
        <v>2</v>
      </c>
      <c r="F652" s="134">
        <v>1909.966081665136</v>
      </c>
      <c r="G652" s="134">
        <v>67.73807577639343</v>
      </c>
      <c r="H652" s="134">
        <v>0</v>
      </c>
      <c r="I652" s="134">
        <v>-6.7199315199413396</v>
      </c>
      <c r="J652" s="134">
        <v>0.13241088177413729</v>
      </c>
      <c r="K652" s="134">
        <v>0.37339868660306708</v>
      </c>
      <c r="L652" s="134">
        <v>-0.93457074213697822</v>
      </c>
    </row>
    <row r="653" spans="1:12" customFormat="1" x14ac:dyDescent="0.25">
      <c r="A653" s="88">
        <v>650</v>
      </c>
      <c r="B653" s="88">
        <v>31</v>
      </c>
      <c r="C653" s="88"/>
      <c r="D653" s="88"/>
      <c r="E653" s="134">
        <v>2</v>
      </c>
      <c r="F653" s="134">
        <v>1909.966081665136</v>
      </c>
      <c r="G653" s="134">
        <v>67.851222133793456</v>
      </c>
      <c r="H653" s="134">
        <v>0</v>
      </c>
      <c r="I653" s="134">
        <v>-6.7199315199413396</v>
      </c>
      <c r="J653" s="134">
        <v>0.35251885206467332</v>
      </c>
      <c r="K653" s="134">
        <v>0.99410316282237865</v>
      </c>
      <c r="L653" s="134">
        <v>3.0857178948196569</v>
      </c>
    </row>
    <row r="654" spans="1:12" customFormat="1" x14ac:dyDescent="0.25">
      <c r="A654" s="88">
        <v>651</v>
      </c>
      <c r="B654" s="88">
        <v>31</v>
      </c>
      <c r="C654" s="88"/>
      <c r="D654" s="88"/>
      <c r="E654" s="134">
        <v>2</v>
      </c>
      <c r="F654" s="134">
        <v>1909.966081665136</v>
      </c>
      <c r="G654" s="134">
        <v>67.931462530331274</v>
      </c>
      <c r="H654" s="134">
        <v>0</v>
      </c>
      <c r="I654" s="134">
        <v>-6.7199315199413396</v>
      </c>
      <c r="J654" s="134">
        <v>0.29433124862644588</v>
      </c>
      <c r="K654" s="134">
        <v>0.83001412112657746</v>
      </c>
      <c r="L654" s="134">
        <v>2.033519155111422</v>
      </c>
    </row>
    <row r="655" spans="1:12" customFormat="1" x14ac:dyDescent="0.25">
      <c r="A655" s="88">
        <v>652</v>
      </c>
      <c r="B655" s="88">
        <v>31</v>
      </c>
      <c r="C655" s="88"/>
      <c r="D655" s="88"/>
      <c r="E655" s="134">
        <v>2</v>
      </c>
      <c r="F655" s="134">
        <v>1909.966081665136</v>
      </c>
      <c r="G655" s="134">
        <v>67.99662511515001</v>
      </c>
      <c r="H655" s="134">
        <v>0</v>
      </c>
      <c r="I655" s="134">
        <v>-6.7199315199413396</v>
      </c>
      <c r="J655" s="134">
        <v>0.30984434045718051</v>
      </c>
      <c r="K655" s="134">
        <v>0.87376104008924904</v>
      </c>
      <c r="L655" s="134">
        <v>2.3151620026074422</v>
      </c>
    </row>
    <row r="656" spans="1:12" customFormat="1" x14ac:dyDescent="0.25">
      <c r="A656" s="88">
        <v>653</v>
      </c>
      <c r="B656" s="88">
        <v>31</v>
      </c>
      <c r="C656" s="88"/>
      <c r="D656" s="88"/>
      <c r="E656" s="134">
        <v>2</v>
      </c>
      <c r="F656" s="134">
        <v>1909.966081665136</v>
      </c>
      <c r="G656" s="134">
        <v>68.053913740847506</v>
      </c>
      <c r="H656" s="134">
        <v>0</v>
      </c>
      <c r="I656" s="134">
        <v>-6.7199315199413396</v>
      </c>
      <c r="J656" s="134">
        <v>0.30572341935606018</v>
      </c>
      <c r="K656" s="134">
        <v>0.86214004258408983</v>
      </c>
      <c r="L656" s="134">
        <v>2.2407526345915638</v>
      </c>
    </row>
    <row r="657" spans="1:12" customFormat="1" x14ac:dyDescent="0.25">
      <c r="A657" s="88">
        <v>654</v>
      </c>
      <c r="B657" s="88">
        <v>31</v>
      </c>
      <c r="C657" s="88"/>
      <c r="D657" s="88"/>
      <c r="E657" s="134">
        <v>2</v>
      </c>
      <c r="F657" s="134">
        <v>1909.966081665136</v>
      </c>
      <c r="G657" s="134">
        <v>68.133491528916394</v>
      </c>
      <c r="H657" s="134">
        <v>0</v>
      </c>
      <c r="I657" s="134">
        <v>-6.7199315199413396</v>
      </c>
      <c r="J657" s="134">
        <v>0.30658280928810022</v>
      </c>
      <c r="K657" s="134">
        <v>0.86456352219244237</v>
      </c>
      <c r="L657" s="134">
        <v>2.2567103967481938</v>
      </c>
    </row>
    <row r="658" spans="1:12" customFormat="1" x14ac:dyDescent="0.25">
      <c r="A658" s="88">
        <v>655</v>
      </c>
      <c r="B658" s="88">
        <v>31</v>
      </c>
      <c r="C658" s="88"/>
      <c r="D658" s="88"/>
      <c r="E658" s="134">
        <v>2</v>
      </c>
      <c r="F658" s="134">
        <v>1909.966081665136</v>
      </c>
      <c r="G658" s="134">
        <v>68.19078015461389</v>
      </c>
      <c r="H658" s="134">
        <v>0</v>
      </c>
      <c r="I658" s="134">
        <v>-6.7199315199413396</v>
      </c>
      <c r="J658" s="134">
        <v>0.3071493166749818</v>
      </c>
      <c r="K658" s="134">
        <v>0.86616107302344858</v>
      </c>
      <c r="L658" s="134">
        <v>2.267251839768385</v>
      </c>
    </row>
    <row r="659" spans="1:12" customFormat="1" x14ac:dyDescent="0.25">
      <c r="A659" s="88">
        <v>656</v>
      </c>
      <c r="B659" s="88">
        <v>31</v>
      </c>
      <c r="C659" s="88"/>
      <c r="D659" s="88"/>
      <c r="E659" s="134">
        <v>2</v>
      </c>
      <c r="F659" s="134">
        <v>1909.966081665136</v>
      </c>
      <c r="G659" s="134">
        <v>68.248068780311385</v>
      </c>
      <c r="H659" s="134">
        <v>0</v>
      </c>
      <c r="I659" s="134">
        <v>-6.7199315199413396</v>
      </c>
      <c r="J659" s="134">
        <v>0.30392586019890211</v>
      </c>
      <c r="K659" s="134">
        <v>0.85707092576090371</v>
      </c>
      <c r="L659" s="134">
        <v>2.2090914287215351</v>
      </c>
    </row>
    <row r="660" spans="1:12" customFormat="1" x14ac:dyDescent="0.25">
      <c r="A660" s="88">
        <v>657</v>
      </c>
      <c r="B660" s="88">
        <v>31</v>
      </c>
      <c r="C660" s="88"/>
      <c r="D660" s="88"/>
      <c r="E660" s="134">
        <v>2</v>
      </c>
      <c r="F660" s="134">
        <v>1909.966081665136</v>
      </c>
      <c r="G660" s="134">
        <v>68.362591264262306</v>
      </c>
      <c r="H660" s="134">
        <v>0</v>
      </c>
      <c r="I660" s="134">
        <v>-6.7199315199413396</v>
      </c>
      <c r="J660" s="134">
        <v>0.31615213728056912</v>
      </c>
      <c r="K660" s="134">
        <v>0.89154902713120476</v>
      </c>
      <c r="L660" s="134">
        <v>2.4311547540543961</v>
      </c>
    </row>
    <row r="661" spans="1:12" customFormat="1" x14ac:dyDescent="0.25">
      <c r="A661" s="88">
        <v>658</v>
      </c>
      <c r="B661" s="88">
        <v>31</v>
      </c>
      <c r="C661" s="88"/>
      <c r="D661" s="88"/>
      <c r="E661" s="134">
        <v>2</v>
      </c>
      <c r="F661" s="134">
        <v>1909.966081665136</v>
      </c>
      <c r="G661" s="134">
        <v>68.442831660800124</v>
      </c>
      <c r="H661" s="134">
        <v>0</v>
      </c>
      <c r="I661" s="134">
        <v>-6.7199315199413396</v>
      </c>
      <c r="J661" s="134">
        <v>0.27040379878723719</v>
      </c>
      <c r="K661" s="134">
        <v>0.76253871258000905</v>
      </c>
      <c r="L661" s="134">
        <v>1.6010249961121381</v>
      </c>
    </row>
    <row r="662" spans="1:12" customFormat="1" x14ac:dyDescent="0.25">
      <c r="A662" s="88">
        <v>659</v>
      </c>
      <c r="B662" s="88">
        <v>31</v>
      </c>
      <c r="C662" s="88"/>
      <c r="D662" s="88"/>
      <c r="E662" s="134">
        <v>2</v>
      </c>
      <c r="F662" s="134">
        <v>1909.966081665136</v>
      </c>
      <c r="G662" s="134">
        <v>68.634754682996828</v>
      </c>
      <c r="H662" s="134">
        <v>0</v>
      </c>
      <c r="I662" s="134">
        <v>-6.7199315199413396</v>
      </c>
      <c r="J662" s="134">
        <v>0.44240060036016909</v>
      </c>
      <c r="K662" s="134">
        <v>1.247569693015677</v>
      </c>
      <c r="L662" s="134">
        <v>4.7011382478853374</v>
      </c>
    </row>
    <row r="663" spans="1:12" customFormat="1" x14ac:dyDescent="0.25">
      <c r="A663" s="88">
        <v>660</v>
      </c>
      <c r="B663" s="88">
        <v>32</v>
      </c>
      <c r="C663" s="88"/>
      <c r="D663" s="88"/>
      <c r="E663" s="134">
        <v>2</v>
      </c>
      <c r="F663" s="134">
        <v>1971.577890751108</v>
      </c>
      <c r="G663" s="134">
        <v>68.70687164918769</v>
      </c>
      <c r="H663" s="134">
        <v>0</v>
      </c>
      <c r="I663" s="134">
        <v>-6.7199315199413396</v>
      </c>
      <c r="J663" s="134">
        <v>0.45963602692825428</v>
      </c>
      <c r="K663" s="134">
        <v>1.296173595937677</v>
      </c>
      <c r="L663" s="134">
        <v>4.8853166608487024</v>
      </c>
    </row>
    <row r="664" spans="1:12" customFormat="1" x14ac:dyDescent="0.25">
      <c r="A664" s="88">
        <v>661</v>
      </c>
      <c r="B664" s="88">
        <v>32</v>
      </c>
      <c r="C664" s="88"/>
      <c r="D664" s="88"/>
      <c r="E664" s="134">
        <v>2</v>
      </c>
      <c r="F664" s="134">
        <v>1971.577890751108</v>
      </c>
      <c r="G664" s="134">
        <v>68.792695169324134</v>
      </c>
      <c r="H664" s="134">
        <v>0</v>
      </c>
      <c r="I664" s="134">
        <v>-6.7199315199413396</v>
      </c>
      <c r="J664" s="134">
        <v>0.28229783413985182</v>
      </c>
      <c r="K664" s="134">
        <v>0.79607989227438214</v>
      </c>
      <c r="L664" s="134">
        <v>1.6851436055778271</v>
      </c>
    </row>
    <row r="665" spans="1:12" customFormat="1" x14ac:dyDescent="0.25">
      <c r="A665" s="88">
        <v>662</v>
      </c>
      <c r="B665" s="88">
        <v>32</v>
      </c>
      <c r="C665" s="88"/>
      <c r="D665" s="88"/>
      <c r="E665" s="134">
        <v>2</v>
      </c>
      <c r="F665" s="134">
        <v>1971.577890751108</v>
      </c>
      <c r="G665" s="134">
        <v>68.91636589451565</v>
      </c>
      <c r="H665" s="134">
        <v>0</v>
      </c>
      <c r="I665" s="134">
        <v>-6.7199315199413396</v>
      </c>
      <c r="J665" s="134">
        <v>0.32940950807415048</v>
      </c>
      <c r="K665" s="134">
        <v>0.9289348127691045</v>
      </c>
      <c r="L665" s="134">
        <v>2.5423851068222021</v>
      </c>
    </row>
    <row r="666" spans="1:12" customFormat="1" x14ac:dyDescent="0.25">
      <c r="A666" s="88">
        <v>663</v>
      </c>
      <c r="B666" s="88">
        <v>32</v>
      </c>
      <c r="C666" s="88"/>
      <c r="D666" s="88"/>
      <c r="E666" s="134">
        <v>2</v>
      </c>
      <c r="F666" s="134">
        <v>1971.577890751108</v>
      </c>
      <c r="G666" s="134">
        <v>69.010312844999035</v>
      </c>
      <c r="H666" s="134">
        <v>0</v>
      </c>
      <c r="I666" s="134">
        <v>-6.7199315199413396</v>
      </c>
      <c r="J666" s="134">
        <v>0.31668120066536221</v>
      </c>
      <c r="K666" s="134">
        <v>0.89304098587632119</v>
      </c>
      <c r="L666" s="134">
        <v>2.31186717753013</v>
      </c>
    </row>
    <row r="667" spans="1:12" customFormat="1" x14ac:dyDescent="0.25">
      <c r="A667" s="88">
        <v>664</v>
      </c>
      <c r="B667" s="88">
        <v>32</v>
      </c>
      <c r="C667" s="88"/>
      <c r="D667" s="88"/>
      <c r="E667" s="134">
        <v>2</v>
      </c>
      <c r="F667" s="134">
        <v>1971.577890751108</v>
      </c>
      <c r="G667" s="134">
        <v>69.138541882895538</v>
      </c>
      <c r="H667" s="134">
        <v>0</v>
      </c>
      <c r="I667" s="134">
        <v>-6.7199315199413396</v>
      </c>
      <c r="J667" s="134">
        <v>0.32021499469848469</v>
      </c>
      <c r="K667" s="134">
        <v>0.9030062850497268</v>
      </c>
      <c r="L667" s="134">
        <v>2.376665841298454</v>
      </c>
    </row>
    <row r="668" spans="1:12" customFormat="1" x14ac:dyDescent="0.25">
      <c r="A668" s="88">
        <v>665</v>
      </c>
      <c r="B668" s="88">
        <v>32</v>
      </c>
      <c r="C668" s="88"/>
      <c r="D668" s="88"/>
      <c r="E668" s="134">
        <v>2</v>
      </c>
      <c r="F668" s="134">
        <v>1971.577890751108</v>
      </c>
      <c r="G668" s="134">
        <v>69.209537062538615</v>
      </c>
      <c r="H668" s="134">
        <v>0</v>
      </c>
      <c r="I668" s="134">
        <v>-6.7199315199413396</v>
      </c>
      <c r="J668" s="134">
        <v>0.31861428958700511</v>
      </c>
      <c r="K668" s="134">
        <v>0.89849229663535435</v>
      </c>
      <c r="L668" s="134">
        <v>2.347957438079753</v>
      </c>
    </row>
    <row r="669" spans="1:12" customFormat="1" x14ac:dyDescent="0.25">
      <c r="A669" s="88">
        <v>666</v>
      </c>
      <c r="B669" s="88">
        <v>32</v>
      </c>
      <c r="C669" s="88"/>
      <c r="D669" s="88"/>
      <c r="E669" s="134">
        <v>2</v>
      </c>
      <c r="F669" s="134">
        <v>1971.577890751108</v>
      </c>
      <c r="G669" s="134">
        <v>69.167731117447701</v>
      </c>
      <c r="H669" s="134">
        <v>0</v>
      </c>
      <c r="I669" s="134">
        <v>-6.7199315199413396</v>
      </c>
      <c r="J669" s="134">
        <v>0.32138016375421519</v>
      </c>
      <c r="K669" s="134">
        <v>0.90629206178688693</v>
      </c>
      <c r="L669" s="134">
        <v>2.397960703760345</v>
      </c>
    </row>
    <row r="670" spans="1:12" customFormat="1" x14ac:dyDescent="0.25">
      <c r="A670" s="88">
        <v>667</v>
      </c>
      <c r="B670" s="88">
        <v>32</v>
      </c>
      <c r="C670" s="88"/>
      <c r="D670" s="88"/>
      <c r="E670" s="134">
        <v>2</v>
      </c>
      <c r="F670" s="134">
        <v>1971.577890751108</v>
      </c>
      <c r="G670" s="134">
        <v>69.238726297090778</v>
      </c>
      <c r="H670" s="134">
        <v>0</v>
      </c>
      <c r="I670" s="134">
        <v>-6.7199315199413396</v>
      </c>
      <c r="J670" s="134">
        <v>0.31192623477781278</v>
      </c>
      <c r="K670" s="134">
        <v>0.87963198207343196</v>
      </c>
      <c r="L670" s="134">
        <v>2.2266243609197049</v>
      </c>
    </row>
    <row r="671" spans="1:12" customFormat="1" x14ac:dyDescent="0.25">
      <c r="A671" s="88">
        <v>668</v>
      </c>
      <c r="B671" s="88">
        <v>32</v>
      </c>
      <c r="C671" s="88"/>
      <c r="D671" s="88"/>
      <c r="E671" s="134">
        <v>2</v>
      </c>
      <c r="F671" s="134">
        <v>1971.577890751108</v>
      </c>
      <c r="G671" s="134">
        <v>69.321008138929201</v>
      </c>
      <c r="H671" s="134">
        <v>0</v>
      </c>
      <c r="I671" s="134">
        <v>-6.7199315199413396</v>
      </c>
      <c r="J671" s="134">
        <v>0.34693784590058541</v>
      </c>
      <c r="K671" s="134">
        <v>0.97836472543965081</v>
      </c>
      <c r="L671" s="134">
        <v>2.8619347874177281</v>
      </c>
    </row>
    <row r="672" spans="1:12" customFormat="1" x14ac:dyDescent="0.25">
      <c r="A672" s="88">
        <v>669</v>
      </c>
      <c r="B672" s="88">
        <v>32</v>
      </c>
      <c r="C672" s="88"/>
      <c r="D672" s="88"/>
      <c r="E672" s="134">
        <v>2</v>
      </c>
      <c r="F672" s="134">
        <v>1971.577890751108</v>
      </c>
      <c r="G672" s="134">
        <v>69.414955089412587</v>
      </c>
      <c r="H672" s="134">
        <v>0</v>
      </c>
      <c r="I672" s="134">
        <v>-6.7199315199413396</v>
      </c>
      <c r="J672" s="134">
        <v>0.21702015522848411</v>
      </c>
      <c r="K672" s="134">
        <v>0.61199683774432501</v>
      </c>
      <c r="L672" s="134">
        <v>0.49369204766163222</v>
      </c>
    </row>
    <row r="673" spans="1:12" customFormat="1" x14ac:dyDescent="0.25">
      <c r="A673" s="88">
        <v>670</v>
      </c>
      <c r="B673" s="88">
        <v>31</v>
      </c>
      <c r="C673" s="88"/>
      <c r="D673" s="88"/>
      <c r="E673" s="134">
        <v>2</v>
      </c>
      <c r="F673" s="134">
        <v>1909.966081665136</v>
      </c>
      <c r="G673" s="134">
        <v>69.541808000758195</v>
      </c>
      <c r="H673" s="134">
        <v>0</v>
      </c>
      <c r="I673" s="134">
        <v>-6.7199315199413396</v>
      </c>
      <c r="J673" s="134">
        <v>0</v>
      </c>
      <c r="K673" s="134">
        <v>0</v>
      </c>
      <c r="L673" s="134">
        <v>-2.5377298684294631</v>
      </c>
    </row>
    <row r="674" spans="1:12" customFormat="1" x14ac:dyDescent="0.25">
      <c r="A674" s="88">
        <v>671</v>
      </c>
      <c r="B674" s="88">
        <v>30</v>
      </c>
      <c r="C674" s="88"/>
      <c r="D674" s="88"/>
      <c r="E674" s="134">
        <v>2</v>
      </c>
      <c r="F674" s="134">
        <v>1848.354272579164</v>
      </c>
      <c r="G674" s="134">
        <v>69.660693159575246</v>
      </c>
      <c r="H674" s="134">
        <v>0</v>
      </c>
      <c r="I674" s="134">
        <v>-6.7199315199413396</v>
      </c>
      <c r="J674" s="134">
        <v>0.17460073555888231</v>
      </c>
      <c r="K674" s="134">
        <v>0.49237407427604812</v>
      </c>
      <c r="L674" s="134">
        <v>-1.2131263525434321E-2</v>
      </c>
    </row>
    <row r="675" spans="1:12" customFormat="1" x14ac:dyDescent="0.25">
      <c r="A675" s="88">
        <v>672</v>
      </c>
      <c r="B675" s="88">
        <v>29</v>
      </c>
      <c r="C675" s="88"/>
      <c r="D675" s="88"/>
      <c r="E675" s="134">
        <v>2</v>
      </c>
      <c r="F675" s="134">
        <v>1786.7424634931911</v>
      </c>
      <c r="G675" s="134">
        <v>69.784613738880537</v>
      </c>
      <c r="H675" s="134">
        <v>0</v>
      </c>
      <c r="I675" s="134">
        <v>-6.7199315199413396</v>
      </c>
      <c r="J675" s="134">
        <v>0</v>
      </c>
      <c r="K675" s="134">
        <v>0</v>
      </c>
      <c r="L675" s="134">
        <v>-2.9588021012611638</v>
      </c>
    </row>
    <row r="676" spans="1:12" customFormat="1" x14ac:dyDescent="0.25">
      <c r="A676" s="88">
        <v>673</v>
      </c>
      <c r="B676" s="88">
        <v>25</v>
      </c>
      <c r="C676" s="88"/>
      <c r="D676" s="88"/>
      <c r="E676" s="134">
        <v>2</v>
      </c>
      <c r="F676" s="134">
        <v>1540.2952271493029</v>
      </c>
      <c r="G676" s="134">
        <v>69.894846054402976</v>
      </c>
      <c r="H676" s="134">
        <v>0</v>
      </c>
      <c r="I676" s="134">
        <v>-6.7199315199413396</v>
      </c>
      <c r="J676" s="134">
        <v>0</v>
      </c>
      <c r="K676" s="134">
        <v>0</v>
      </c>
      <c r="L676" s="134">
        <v>-2.4730578312060549</v>
      </c>
    </row>
    <row r="677" spans="1:12" customFormat="1" x14ac:dyDescent="0.25">
      <c r="A677" s="88">
        <v>674</v>
      </c>
      <c r="B677" s="88">
        <v>22</v>
      </c>
      <c r="C677" s="88"/>
      <c r="D677" s="88"/>
      <c r="E677" s="134">
        <v>2</v>
      </c>
      <c r="F677" s="134">
        <v>1355.4597998913871</v>
      </c>
      <c r="G677" s="134">
        <v>69.934288304392055</v>
      </c>
      <c r="H677" s="134">
        <v>0</v>
      </c>
      <c r="I677" s="134">
        <v>-6.7199315199413396</v>
      </c>
      <c r="J677" s="134">
        <v>0</v>
      </c>
      <c r="K677" s="134">
        <v>0</v>
      </c>
      <c r="L677" s="134">
        <v>-2.1316946809046939</v>
      </c>
    </row>
    <row r="678" spans="1:12" customFormat="1" x14ac:dyDescent="0.25">
      <c r="A678" s="88">
        <v>675</v>
      </c>
      <c r="B678" s="88">
        <v>20</v>
      </c>
      <c r="C678" s="88"/>
      <c r="D678" s="88"/>
      <c r="E678" s="134">
        <v>2</v>
      </c>
      <c r="F678" s="134">
        <v>1232.2361817194419</v>
      </c>
      <c r="G678" s="134">
        <v>69.97465162602019</v>
      </c>
      <c r="H678" s="134">
        <v>0</v>
      </c>
      <c r="I678" s="134">
        <v>-6.7199315199413396</v>
      </c>
      <c r="J678" s="134">
        <v>0</v>
      </c>
      <c r="K678" s="134">
        <v>0</v>
      </c>
      <c r="L678" s="134">
        <v>-1.913751568799513</v>
      </c>
    </row>
    <row r="679" spans="1:12" customFormat="1" x14ac:dyDescent="0.25">
      <c r="A679" s="88">
        <v>676</v>
      </c>
      <c r="B679" s="88">
        <v>16</v>
      </c>
      <c r="C679" s="88"/>
      <c r="D679" s="88"/>
      <c r="E679" s="134">
        <v>2</v>
      </c>
      <c r="F679" s="134">
        <v>985.78894537555379</v>
      </c>
      <c r="G679" s="134">
        <v>70.051488851200304</v>
      </c>
      <c r="H679" s="134">
        <v>0</v>
      </c>
      <c r="I679" s="134">
        <v>-6.7199315199413396</v>
      </c>
      <c r="J679" s="134">
        <v>0</v>
      </c>
      <c r="K679" s="134">
        <v>0</v>
      </c>
      <c r="L679" s="134">
        <v>-1.497877570602961</v>
      </c>
    </row>
    <row r="680" spans="1:12" customFormat="1" x14ac:dyDescent="0.25">
      <c r="A680" s="88">
        <v>677</v>
      </c>
      <c r="B680" s="88">
        <v>14</v>
      </c>
      <c r="C680" s="88"/>
      <c r="D680" s="88"/>
      <c r="E680" s="134">
        <v>2</v>
      </c>
      <c r="F680" s="134">
        <v>862.56532720360974</v>
      </c>
      <c r="G680" s="134">
        <v>70.097693052929046</v>
      </c>
      <c r="H680" s="134">
        <v>0</v>
      </c>
      <c r="I680" s="134">
        <v>-6.7199315199413396</v>
      </c>
      <c r="J680" s="134">
        <v>2.1353617478942779E-3</v>
      </c>
      <c r="K680" s="134">
        <v>6.0217201290618649E-3</v>
      </c>
      <c r="L680" s="134">
        <v>-1.298566530993396</v>
      </c>
    </row>
    <row r="681" spans="1:12" customFormat="1" x14ac:dyDescent="0.25">
      <c r="A681" s="88">
        <v>678</v>
      </c>
      <c r="B681" s="88">
        <v>11</v>
      </c>
      <c r="C681" s="88"/>
      <c r="D681" s="88"/>
      <c r="E681" s="134">
        <v>2</v>
      </c>
      <c r="F681" s="134">
        <v>800</v>
      </c>
      <c r="G681" s="134">
        <v>70.135980036466123</v>
      </c>
      <c r="H681" s="134">
        <v>0</v>
      </c>
      <c r="I681" s="134">
        <v>-6.7199315199413396</v>
      </c>
      <c r="J681" s="134">
        <v>8.6820718196130492E-2</v>
      </c>
      <c r="K681" s="134">
        <v>0.24483442531308799</v>
      </c>
      <c r="L681" s="134">
        <v>-1.199261037368889</v>
      </c>
    </row>
    <row r="682" spans="1:12" customFormat="1" x14ac:dyDescent="0.25">
      <c r="A682" s="88">
        <v>679</v>
      </c>
      <c r="B682" s="88">
        <v>8</v>
      </c>
      <c r="C682" s="88"/>
      <c r="D682" s="88"/>
      <c r="E682" s="134">
        <v>2</v>
      </c>
      <c r="F682" s="134">
        <v>800</v>
      </c>
      <c r="G682" s="134">
        <v>70.171930626990786</v>
      </c>
      <c r="H682" s="134">
        <v>0</v>
      </c>
      <c r="I682" s="134">
        <v>-6.7199315199413396</v>
      </c>
      <c r="J682" s="134">
        <v>8.6816360814417889E-2</v>
      </c>
      <c r="K682" s="134">
        <v>0.2448221374966584</v>
      </c>
      <c r="L682" s="134">
        <v>-1.199261037368889</v>
      </c>
    </row>
    <row r="683" spans="1:12" customFormat="1" x14ac:dyDescent="0.25">
      <c r="A683" s="88">
        <v>680</v>
      </c>
      <c r="B683" s="88">
        <v>4</v>
      </c>
      <c r="C683" s="88"/>
      <c r="D683" s="88"/>
      <c r="E683" s="134">
        <v>2</v>
      </c>
      <c r="F683" s="134">
        <v>800</v>
      </c>
      <c r="G683" s="134">
        <v>70.20788121751545</v>
      </c>
      <c r="H683" s="134">
        <v>0</v>
      </c>
      <c r="I683" s="134">
        <v>-6.7199315199413396</v>
      </c>
      <c r="J683" s="134">
        <v>8.6812004107814492E-2</v>
      </c>
      <c r="K683" s="134">
        <v>0.24480985158403679</v>
      </c>
      <c r="L683" s="134">
        <v>-0.84936909082558765</v>
      </c>
    </row>
    <row r="684" spans="1:12" customFormat="1" x14ac:dyDescent="0.25">
      <c r="A684" s="88">
        <v>681</v>
      </c>
      <c r="B684" s="88">
        <v>3</v>
      </c>
      <c r="C684" s="88"/>
      <c r="D684" s="88"/>
      <c r="E684" s="134">
        <v>2</v>
      </c>
      <c r="F684" s="134">
        <v>800</v>
      </c>
      <c r="G684" s="134">
        <v>70.250561746572217</v>
      </c>
      <c r="H684" s="134">
        <v>0</v>
      </c>
      <c r="I684" s="134">
        <v>-6.7199315199413396</v>
      </c>
      <c r="J684" s="134">
        <v>8.680683270345782E-2</v>
      </c>
      <c r="K684" s="134">
        <v>0.244795268223751</v>
      </c>
      <c r="L684" s="134">
        <v>-0.51700326922811068</v>
      </c>
    </row>
    <row r="685" spans="1:12" customFormat="1" x14ac:dyDescent="0.25">
      <c r="A685" s="88">
        <v>682</v>
      </c>
      <c r="B685" s="88">
        <v>0</v>
      </c>
      <c r="C685" s="88"/>
      <c r="D685" s="88"/>
      <c r="E685" s="134">
        <v>0</v>
      </c>
      <c r="F685" s="134">
        <v>800</v>
      </c>
      <c r="G685" s="134">
        <v>70.293242275628984</v>
      </c>
      <c r="H685" s="134">
        <v>0</v>
      </c>
      <c r="I685" s="134">
        <v>-6.7199315199413396</v>
      </c>
      <c r="J685" s="134">
        <v>8.680166225008884E-2</v>
      </c>
      <c r="K685" s="134">
        <v>0.24478068754525051</v>
      </c>
      <c r="L685" s="134">
        <v>4.1887902047863898E-2</v>
      </c>
    </row>
    <row r="686" spans="1:12" customFormat="1" x14ac:dyDescent="0.25">
      <c r="A686" s="88">
        <v>683</v>
      </c>
      <c r="B686" s="88">
        <v>0</v>
      </c>
      <c r="C686" s="88"/>
      <c r="D686" s="88"/>
      <c r="E686" s="134">
        <v>0</v>
      </c>
      <c r="F686" s="134">
        <v>800</v>
      </c>
      <c r="G686" s="134">
        <v>70.305906738862902</v>
      </c>
      <c r="H686" s="134">
        <v>0</v>
      </c>
      <c r="I686" s="134">
        <v>-6.7199315199413396</v>
      </c>
      <c r="J686" s="134">
        <v>8.6800128220142228E-2</v>
      </c>
      <c r="K686" s="134">
        <v>0.2447763615808011</v>
      </c>
      <c r="L686" s="134">
        <v>4.1887902047863898E-2</v>
      </c>
    </row>
    <row r="687" spans="1:12" customFormat="1" x14ac:dyDescent="0.25">
      <c r="A687" s="88">
        <v>684</v>
      </c>
      <c r="B687" s="88">
        <v>0</v>
      </c>
      <c r="C687" s="88"/>
      <c r="D687" s="88"/>
      <c r="E687" s="134">
        <v>0</v>
      </c>
      <c r="F687" s="134">
        <v>800</v>
      </c>
      <c r="G687" s="134">
        <v>70.308615491100909</v>
      </c>
      <c r="H687" s="134">
        <v>0</v>
      </c>
      <c r="I687" s="134">
        <v>-6.7199315199413396</v>
      </c>
      <c r="J687" s="134">
        <v>8.6799800123375209E-2</v>
      </c>
      <c r="K687" s="134">
        <v>0.2447754363479181</v>
      </c>
      <c r="L687" s="134">
        <v>0.32753618586961453</v>
      </c>
    </row>
    <row r="688" spans="1:12" customFormat="1" x14ac:dyDescent="0.25">
      <c r="A688" s="88">
        <v>685</v>
      </c>
      <c r="B688" s="88">
        <v>0</v>
      </c>
      <c r="C688" s="88"/>
      <c r="D688" s="88"/>
      <c r="E688" s="134">
        <v>0</v>
      </c>
      <c r="F688" s="134">
        <v>0</v>
      </c>
      <c r="G688" s="134">
        <v>70.340196553405548</v>
      </c>
      <c r="H688" s="134">
        <v>0</v>
      </c>
      <c r="I688" s="134">
        <v>-3.1029485636939911</v>
      </c>
      <c r="J688" s="134">
        <v>0</v>
      </c>
      <c r="K688" s="134">
        <v>0</v>
      </c>
      <c r="L688" s="134">
        <v>0.28564828382175061</v>
      </c>
    </row>
    <row r="689" spans="1:12" customFormat="1" x14ac:dyDescent="0.25">
      <c r="A689" s="88">
        <v>686</v>
      </c>
      <c r="B689" s="88">
        <v>0</v>
      </c>
      <c r="C689" s="88"/>
      <c r="D689" s="88"/>
      <c r="E689" s="134">
        <v>0</v>
      </c>
      <c r="F689" s="134">
        <v>0</v>
      </c>
      <c r="G689" s="134">
        <v>70.385707093032096</v>
      </c>
      <c r="H689" s="134">
        <v>0</v>
      </c>
      <c r="I689" s="134">
        <v>-3.1029485636939911</v>
      </c>
      <c r="J689" s="134">
        <v>0</v>
      </c>
      <c r="K689" s="134">
        <v>0</v>
      </c>
      <c r="L689" s="134">
        <v>0</v>
      </c>
    </row>
    <row r="690" spans="1:12" customFormat="1" x14ac:dyDescent="0.25">
      <c r="A690" s="88">
        <v>687</v>
      </c>
      <c r="B690" s="88">
        <v>0</v>
      </c>
      <c r="C690" s="88"/>
      <c r="D690" s="88"/>
      <c r="E690" s="134">
        <v>0</v>
      </c>
      <c r="F690" s="134">
        <v>0</v>
      </c>
      <c r="G690" s="134">
        <v>70.462247255671755</v>
      </c>
      <c r="H690" s="134">
        <v>0</v>
      </c>
      <c r="I690" s="134">
        <v>-3.1029485636939911</v>
      </c>
      <c r="J690" s="134">
        <v>0</v>
      </c>
      <c r="K690" s="134">
        <v>0</v>
      </c>
      <c r="L690" s="134">
        <v>0</v>
      </c>
    </row>
    <row r="691" spans="1:12" customFormat="1" x14ac:dyDescent="0.25">
      <c r="A691" s="88">
        <v>688</v>
      </c>
      <c r="B691" s="88">
        <v>0</v>
      </c>
      <c r="C691" s="88"/>
      <c r="D691" s="88"/>
      <c r="E691" s="134">
        <v>0</v>
      </c>
      <c r="F691" s="134">
        <v>0</v>
      </c>
      <c r="G691" s="134">
        <v>70.486586528179927</v>
      </c>
      <c r="H691" s="134">
        <v>0</v>
      </c>
      <c r="I691" s="134">
        <v>-3.1029485636939911</v>
      </c>
      <c r="J691" s="134">
        <v>0</v>
      </c>
      <c r="K691" s="134">
        <v>0</v>
      </c>
      <c r="L691" s="134">
        <v>0</v>
      </c>
    </row>
    <row r="692" spans="1:12" customFormat="1" x14ac:dyDescent="0.25">
      <c r="A692" s="88">
        <v>689</v>
      </c>
      <c r="B692" s="88">
        <v>0</v>
      </c>
      <c r="C692" s="88"/>
      <c r="D692" s="88"/>
      <c r="E692" s="134">
        <v>0</v>
      </c>
      <c r="F692" s="134">
        <v>0</v>
      </c>
      <c r="G692" s="134">
        <v>70.510925800688099</v>
      </c>
      <c r="H692" s="134">
        <v>0</v>
      </c>
      <c r="I692" s="134">
        <v>-3.1029485636939911</v>
      </c>
      <c r="J692" s="134">
        <v>0</v>
      </c>
      <c r="K692" s="134">
        <v>0</v>
      </c>
      <c r="L692" s="134">
        <v>0</v>
      </c>
    </row>
    <row r="693" spans="1:12" customFormat="1" x14ac:dyDescent="0.25">
      <c r="A693" s="88">
        <v>690</v>
      </c>
      <c r="B693" s="88">
        <v>0</v>
      </c>
      <c r="C693" s="88"/>
      <c r="D693" s="88"/>
      <c r="E693" s="134">
        <v>0</v>
      </c>
      <c r="F693" s="134">
        <v>0</v>
      </c>
      <c r="G693" s="134">
        <v>70.549655591033044</v>
      </c>
      <c r="H693" s="134">
        <v>0</v>
      </c>
      <c r="I693" s="134">
        <v>-3.1029485636939911</v>
      </c>
      <c r="J693" s="134">
        <v>0</v>
      </c>
      <c r="K693" s="134">
        <v>0</v>
      </c>
      <c r="L693" s="134">
        <v>0</v>
      </c>
    </row>
    <row r="694" spans="1:12" customFormat="1" x14ac:dyDescent="0.25">
      <c r="A694" s="88">
        <v>691</v>
      </c>
      <c r="B694" s="88">
        <v>0</v>
      </c>
      <c r="C694" s="88"/>
      <c r="D694" s="88"/>
      <c r="E694" s="134">
        <v>0</v>
      </c>
      <c r="F694" s="134">
        <v>0</v>
      </c>
      <c r="G694" s="134">
        <v>70.588385381377989</v>
      </c>
      <c r="H694" s="134">
        <v>0</v>
      </c>
      <c r="I694" s="134">
        <v>-3.1029485636939911</v>
      </c>
      <c r="J694" s="134">
        <v>0</v>
      </c>
      <c r="K694" s="134">
        <v>0</v>
      </c>
      <c r="L694" s="134">
        <v>0</v>
      </c>
    </row>
    <row r="695" spans="1:12" customFormat="1" x14ac:dyDescent="0.25">
      <c r="A695" s="88">
        <v>692</v>
      </c>
      <c r="B695" s="88">
        <v>0</v>
      </c>
      <c r="C695" s="88"/>
      <c r="D695" s="88"/>
      <c r="E695" s="134">
        <v>0</v>
      </c>
      <c r="F695" s="134">
        <v>0</v>
      </c>
      <c r="G695" s="134">
        <v>70.627115171722934</v>
      </c>
      <c r="H695" s="134">
        <v>0</v>
      </c>
      <c r="I695" s="134">
        <v>-3.1029485636939911</v>
      </c>
      <c r="J695" s="134">
        <v>0</v>
      </c>
      <c r="K695" s="134">
        <v>0</v>
      </c>
      <c r="L695" s="134">
        <v>0</v>
      </c>
    </row>
    <row r="696" spans="1:12" customFormat="1" x14ac:dyDescent="0.25">
      <c r="A696" s="88">
        <v>693</v>
      </c>
      <c r="B696" s="88">
        <v>0</v>
      </c>
      <c r="C696" s="88"/>
      <c r="D696" s="88"/>
      <c r="E696" s="134">
        <v>0</v>
      </c>
      <c r="F696" s="134">
        <v>0</v>
      </c>
      <c r="G696" s="134">
        <v>70.665844962067879</v>
      </c>
      <c r="H696" s="134">
        <v>0</v>
      </c>
      <c r="I696" s="134">
        <v>-3.1029485636939911</v>
      </c>
      <c r="J696" s="134">
        <v>0</v>
      </c>
      <c r="K696" s="134">
        <v>0</v>
      </c>
      <c r="L696" s="134">
        <v>0</v>
      </c>
    </row>
    <row r="697" spans="1:12" customFormat="1" x14ac:dyDescent="0.25">
      <c r="A697" s="88">
        <v>694</v>
      </c>
      <c r="B697" s="88">
        <v>0</v>
      </c>
      <c r="C697" s="88"/>
      <c r="D697" s="88"/>
      <c r="E697" s="134">
        <v>0</v>
      </c>
      <c r="F697" s="134">
        <v>0</v>
      </c>
      <c r="G697" s="134">
        <v>70.704574752412825</v>
      </c>
      <c r="H697" s="134">
        <v>0</v>
      </c>
      <c r="I697" s="134">
        <v>-3.1029485636939911</v>
      </c>
      <c r="J697" s="134">
        <v>0</v>
      </c>
      <c r="K697" s="134">
        <v>0</v>
      </c>
      <c r="L697" s="134">
        <v>0</v>
      </c>
    </row>
    <row r="698" spans="1:12" customFormat="1" x14ac:dyDescent="0.25">
      <c r="A698" s="88">
        <v>695</v>
      </c>
      <c r="B698" s="88">
        <v>0</v>
      </c>
      <c r="C698" s="88"/>
      <c r="D698" s="88"/>
      <c r="E698" s="134">
        <v>0</v>
      </c>
      <c r="F698" s="134">
        <v>0</v>
      </c>
      <c r="G698" s="134">
        <v>70.74330454275777</v>
      </c>
      <c r="H698" s="134">
        <v>0</v>
      </c>
      <c r="I698" s="134">
        <v>-3.1029485636939911</v>
      </c>
      <c r="J698" s="134">
        <v>0</v>
      </c>
      <c r="K698" s="134">
        <v>0</v>
      </c>
      <c r="L698" s="134">
        <v>0</v>
      </c>
    </row>
    <row r="699" spans="1:12" customFormat="1" x14ac:dyDescent="0.25">
      <c r="A699" s="88">
        <v>696</v>
      </c>
      <c r="B699" s="88">
        <v>0</v>
      </c>
      <c r="C699" s="88"/>
      <c r="D699" s="88"/>
      <c r="E699" s="134">
        <v>0</v>
      </c>
      <c r="F699" s="134">
        <v>0</v>
      </c>
      <c r="G699" s="134">
        <v>70.782034333102715</v>
      </c>
      <c r="H699" s="134">
        <v>0</v>
      </c>
      <c r="I699" s="134">
        <v>-3.1029485636939911</v>
      </c>
      <c r="J699" s="134">
        <v>0</v>
      </c>
      <c r="K699" s="134">
        <v>0</v>
      </c>
      <c r="L699" s="134">
        <v>0</v>
      </c>
    </row>
    <row r="700" spans="1:12" customFormat="1" x14ac:dyDescent="0.25">
      <c r="A700" s="88">
        <v>697</v>
      </c>
      <c r="B700" s="88">
        <v>0</v>
      </c>
      <c r="C700" s="88"/>
      <c r="D700" s="88"/>
      <c r="E700" s="134">
        <v>0</v>
      </c>
      <c r="F700" s="134">
        <v>0</v>
      </c>
      <c r="G700" s="134">
        <v>70.82076412344766</v>
      </c>
      <c r="H700" s="134">
        <v>0</v>
      </c>
      <c r="I700" s="134">
        <v>-3.1029485636939911</v>
      </c>
      <c r="J700" s="134">
        <v>0</v>
      </c>
      <c r="K700" s="134">
        <v>0</v>
      </c>
      <c r="L700" s="134">
        <v>0</v>
      </c>
    </row>
    <row r="701" spans="1:12" customFormat="1" x14ac:dyDescent="0.25">
      <c r="A701" s="88">
        <v>698</v>
      </c>
      <c r="B701" s="88">
        <v>0</v>
      </c>
      <c r="C701" s="88"/>
      <c r="D701" s="88"/>
      <c r="E701" s="134">
        <v>0</v>
      </c>
      <c r="F701" s="134">
        <v>0</v>
      </c>
      <c r="G701" s="134">
        <v>70.859493913792605</v>
      </c>
      <c r="H701" s="134">
        <v>0</v>
      </c>
      <c r="I701" s="134">
        <v>-3.1029485636939911</v>
      </c>
      <c r="J701" s="134">
        <v>0</v>
      </c>
      <c r="K701" s="134">
        <v>0</v>
      </c>
      <c r="L701" s="134">
        <v>0</v>
      </c>
    </row>
    <row r="702" spans="1:12" customFormat="1" x14ac:dyDescent="0.25">
      <c r="A702" s="88">
        <v>699</v>
      </c>
      <c r="B702" s="88">
        <v>0</v>
      </c>
      <c r="C702" s="88"/>
      <c r="D702" s="88"/>
      <c r="E702" s="134">
        <v>0</v>
      </c>
      <c r="F702" s="134">
        <v>0</v>
      </c>
      <c r="G702" s="134">
        <v>70.89822370413755</v>
      </c>
      <c r="H702" s="134">
        <v>0</v>
      </c>
      <c r="I702" s="134">
        <v>-3.1029485636939911</v>
      </c>
      <c r="J702" s="134">
        <v>0</v>
      </c>
      <c r="K702" s="134">
        <v>0</v>
      </c>
      <c r="L702" s="134">
        <v>0.28564828382175061</v>
      </c>
    </row>
    <row r="703" spans="1:12" customFormat="1" x14ac:dyDescent="0.25">
      <c r="A703" s="88">
        <v>700</v>
      </c>
      <c r="B703" s="88">
        <v>0</v>
      </c>
      <c r="C703" s="88"/>
      <c r="D703" s="88"/>
      <c r="E703" s="134">
        <v>1</v>
      </c>
      <c r="F703" s="134">
        <v>800</v>
      </c>
      <c r="G703" s="134">
        <v>70.989154384613983</v>
      </c>
      <c r="H703" s="134">
        <v>0</v>
      </c>
      <c r="I703" s="134">
        <v>-6.7199315199413396</v>
      </c>
      <c r="J703" s="134">
        <v>8.6717491185833717E-2</v>
      </c>
      <c r="K703" s="134">
        <v>0.24454332514405111</v>
      </c>
      <c r="L703" s="134">
        <v>0.32753618586961453</v>
      </c>
    </row>
    <row r="704" spans="1:12" customFormat="1" x14ac:dyDescent="0.25">
      <c r="A704" s="88">
        <v>701</v>
      </c>
      <c r="B704" s="88">
        <v>0</v>
      </c>
      <c r="C704" s="88"/>
      <c r="D704" s="88"/>
      <c r="E704" s="134">
        <v>1</v>
      </c>
      <c r="F704" s="134">
        <v>800</v>
      </c>
      <c r="G704" s="134">
        <v>71.027884174958928</v>
      </c>
      <c r="H704" s="134">
        <v>0</v>
      </c>
      <c r="I704" s="134">
        <v>-6.7199315199413396</v>
      </c>
      <c r="J704" s="134">
        <v>8.6712814189250531E-2</v>
      </c>
      <c r="K704" s="134">
        <v>0.24453013601368651</v>
      </c>
      <c r="L704" s="134">
        <v>4.1887902047863898E-2</v>
      </c>
    </row>
    <row r="705" spans="1:12" customFormat="1" x14ac:dyDescent="0.25">
      <c r="A705" s="88">
        <v>702</v>
      </c>
      <c r="B705" s="88">
        <v>0</v>
      </c>
      <c r="C705" s="88"/>
      <c r="D705" s="88"/>
      <c r="E705" s="134">
        <v>1</v>
      </c>
      <c r="F705" s="134">
        <v>800</v>
      </c>
      <c r="G705" s="134">
        <v>71.060529669869837</v>
      </c>
      <c r="H705" s="134">
        <v>0</v>
      </c>
      <c r="I705" s="134">
        <v>-6.7199315199413396</v>
      </c>
      <c r="J705" s="134">
        <v>8.6708872534979317E-2</v>
      </c>
      <c r="K705" s="134">
        <v>0.24451902054864169</v>
      </c>
      <c r="L705" s="134">
        <v>4.1887902047863898E-2</v>
      </c>
    </row>
    <row r="706" spans="1:12" customFormat="1" x14ac:dyDescent="0.25">
      <c r="A706" s="88">
        <v>703</v>
      </c>
      <c r="B706" s="88">
        <v>1</v>
      </c>
      <c r="C706" s="88"/>
      <c r="D706" s="88"/>
      <c r="E706" s="134">
        <v>1</v>
      </c>
      <c r="F706" s="134">
        <v>800</v>
      </c>
      <c r="G706" s="134">
        <v>71.122211231055104</v>
      </c>
      <c r="H706" s="134">
        <v>0</v>
      </c>
      <c r="I706" s="134">
        <v>-6.7199315199413396</v>
      </c>
      <c r="J706" s="134">
        <v>8.6701426542729332E-2</v>
      </c>
      <c r="K706" s="134">
        <v>0.24449802285049671</v>
      </c>
      <c r="L706" s="134">
        <v>0.28105998477590022</v>
      </c>
    </row>
    <row r="707" spans="1:12" customFormat="1" x14ac:dyDescent="0.25">
      <c r="A707" s="88">
        <v>704</v>
      </c>
      <c r="B707" s="88">
        <v>3</v>
      </c>
      <c r="C707" s="88"/>
      <c r="D707" s="88"/>
      <c r="E707" s="134">
        <v>1</v>
      </c>
      <c r="F707" s="134">
        <v>800</v>
      </c>
      <c r="G707" s="134">
        <v>71.137951016352773</v>
      </c>
      <c r="H707" s="134">
        <v>0</v>
      </c>
      <c r="I707" s="134">
        <v>-6.7199315199413396</v>
      </c>
      <c r="J707" s="134">
        <v>8.6699526804495441E-2</v>
      </c>
      <c r="K707" s="134">
        <v>0.2444926655886771</v>
      </c>
      <c r="L707" s="134">
        <v>1.2959175608904989</v>
      </c>
    </row>
    <row r="708" spans="1:12" customFormat="1" x14ac:dyDescent="0.25">
      <c r="A708" s="88">
        <v>705</v>
      </c>
      <c r="B708" s="88">
        <v>7</v>
      </c>
      <c r="C708" s="88"/>
      <c r="D708" s="88"/>
      <c r="E708" s="134">
        <v>1</v>
      </c>
      <c r="F708" s="134">
        <v>833.72158218565471</v>
      </c>
      <c r="G708" s="134">
        <v>71.136537276680116</v>
      </c>
      <c r="H708" s="134">
        <v>0</v>
      </c>
      <c r="I708" s="134">
        <v>-6.7199315199413396</v>
      </c>
      <c r="J708" s="134">
        <v>0.39273256034478682</v>
      </c>
      <c r="K708" s="134">
        <v>1.1075058201722989</v>
      </c>
      <c r="L708" s="134">
        <v>5.1228037462268139</v>
      </c>
    </row>
    <row r="709" spans="1:12" customFormat="1" x14ac:dyDescent="0.25">
      <c r="A709" s="88">
        <v>706</v>
      </c>
      <c r="B709" s="88">
        <v>12</v>
      </c>
      <c r="C709" s="88"/>
      <c r="D709" s="88"/>
      <c r="E709" s="134">
        <v>1</v>
      </c>
      <c r="F709" s="134">
        <v>1429.2369980325509</v>
      </c>
      <c r="G709" s="134">
        <v>71.079401387053139</v>
      </c>
      <c r="H709" s="134">
        <v>0</v>
      </c>
      <c r="I709" s="134">
        <v>-6.7199315199413396</v>
      </c>
      <c r="J709" s="134">
        <v>0.50987579130303429</v>
      </c>
      <c r="K709" s="134">
        <v>1.4378497314745571</v>
      </c>
      <c r="L709" s="134">
        <v>6.6128189116040126</v>
      </c>
    </row>
    <row r="710" spans="1:12" customFormat="1" x14ac:dyDescent="0.25">
      <c r="A710" s="88">
        <v>707</v>
      </c>
      <c r="B710" s="88">
        <v>14</v>
      </c>
      <c r="C710" s="88"/>
      <c r="D710" s="88"/>
      <c r="E710" s="134">
        <v>1</v>
      </c>
      <c r="F710" s="134">
        <v>1667.443164371309</v>
      </c>
      <c r="G710" s="134">
        <v>71.116361882346098</v>
      </c>
      <c r="H710" s="134">
        <v>0</v>
      </c>
      <c r="I710" s="134">
        <v>-6.7199315199413396</v>
      </c>
      <c r="J710" s="134">
        <v>0.3428078446870319</v>
      </c>
      <c r="K710" s="134">
        <v>0.9667181220174299</v>
      </c>
      <c r="L710" s="134">
        <v>3.3848402056615141</v>
      </c>
    </row>
    <row r="711" spans="1:12" customFormat="1" x14ac:dyDescent="0.25">
      <c r="A711" s="88">
        <v>708</v>
      </c>
      <c r="B711" s="88">
        <v>15</v>
      </c>
      <c r="C711" s="88"/>
      <c r="D711" s="88"/>
      <c r="E711" s="134">
        <v>2</v>
      </c>
      <c r="F711" s="134">
        <v>924.17713628958177</v>
      </c>
      <c r="G711" s="134">
        <v>71.166669073498511</v>
      </c>
      <c r="H711" s="134">
        <v>0</v>
      </c>
      <c r="I711" s="134">
        <v>-6.7199315199413396</v>
      </c>
      <c r="J711" s="134">
        <v>0.17104155980709251</v>
      </c>
      <c r="K711" s="134">
        <v>0.48233719865600078</v>
      </c>
      <c r="L711" s="134">
        <v>1.486749846354346</v>
      </c>
    </row>
    <row r="712" spans="1:12" customFormat="1" x14ac:dyDescent="0.25">
      <c r="A712" s="88">
        <v>709</v>
      </c>
      <c r="B712" s="88">
        <v>15</v>
      </c>
      <c r="C712" s="88"/>
      <c r="D712" s="88"/>
      <c r="E712" s="134">
        <v>2</v>
      </c>
      <c r="F712" s="134">
        <v>924.17713628958177</v>
      </c>
      <c r="G712" s="134">
        <v>71.237230236942835</v>
      </c>
      <c r="H712" s="134">
        <v>0</v>
      </c>
      <c r="I712" s="134">
        <v>-6.7199315199413396</v>
      </c>
      <c r="J712" s="134">
        <v>0.24535067669836819</v>
      </c>
      <c r="K712" s="134">
        <v>0.69188890828939831</v>
      </c>
      <c r="L712" s="134">
        <v>2.7167380053162811</v>
      </c>
    </row>
    <row r="713" spans="1:12" customFormat="1" x14ac:dyDescent="0.25">
      <c r="A713" s="88">
        <v>710</v>
      </c>
      <c r="B713" s="88">
        <v>17</v>
      </c>
      <c r="C713" s="88"/>
      <c r="D713" s="88"/>
      <c r="E713" s="134">
        <v>2</v>
      </c>
      <c r="F713" s="134">
        <v>1047.400754461526</v>
      </c>
      <c r="G713" s="134">
        <v>71.308032074849478</v>
      </c>
      <c r="H713" s="134">
        <v>0</v>
      </c>
      <c r="I713" s="134">
        <v>-6.7199315199413396</v>
      </c>
      <c r="J713" s="134">
        <v>0.40033107967183551</v>
      </c>
      <c r="K713" s="134">
        <v>1.1289336446745759</v>
      </c>
      <c r="L713" s="134">
        <v>5.1298172332006597</v>
      </c>
    </row>
    <row r="714" spans="1:12" customFormat="1" x14ac:dyDescent="0.25">
      <c r="A714" s="88">
        <v>711</v>
      </c>
      <c r="B714" s="88">
        <v>18</v>
      </c>
      <c r="C714" s="88"/>
      <c r="D714" s="88"/>
      <c r="E714" s="134">
        <v>2</v>
      </c>
      <c r="F714" s="134">
        <v>1109.0125635474981</v>
      </c>
      <c r="G714" s="134">
        <v>71.348996761630517</v>
      </c>
      <c r="H714" s="134">
        <v>0</v>
      </c>
      <c r="I714" s="134">
        <v>-6.7199315199413396</v>
      </c>
      <c r="J714" s="134">
        <v>0.20515750359408291</v>
      </c>
      <c r="K714" s="134">
        <v>0.57854416013531362</v>
      </c>
      <c r="L714" s="134">
        <v>1.822723177984434</v>
      </c>
    </row>
    <row r="715" spans="1:12" customFormat="1" x14ac:dyDescent="0.25">
      <c r="A715" s="88">
        <v>712</v>
      </c>
      <c r="B715" s="88">
        <v>19</v>
      </c>
      <c r="C715" s="88"/>
      <c r="D715" s="88"/>
      <c r="E715" s="134">
        <v>2</v>
      </c>
      <c r="F715" s="134">
        <v>1170.6243726334701</v>
      </c>
      <c r="G715" s="134">
        <v>71.435483917107277</v>
      </c>
      <c r="H715" s="134">
        <v>0</v>
      </c>
      <c r="I715" s="134">
        <v>-6.7199315199413396</v>
      </c>
      <c r="J715" s="134">
        <v>0.57553076420835181</v>
      </c>
      <c r="K715" s="134">
        <v>1.6229967550675519</v>
      </c>
      <c r="L715" s="134">
        <v>7.874589237792839</v>
      </c>
    </row>
    <row r="716" spans="1:12" customFormat="1" x14ac:dyDescent="0.25">
      <c r="A716" s="88">
        <v>713</v>
      </c>
      <c r="B716" s="88">
        <v>23</v>
      </c>
      <c r="C716" s="88"/>
      <c r="D716" s="88"/>
      <c r="E716" s="134">
        <v>2</v>
      </c>
      <c r="F716" s="134">
        <v>1417.0716089773589</v>
      </c>
      <c r="G716" s="134">
        <v>71.466246588348127</v>
      </c>
      <c r="H716" s="134">
        <v>0</v>
      </c>
      <c r="I716" s="134">
        <v>-6.7199315199413396</v>
      </c>
      <c r="J716" s="134">
        <v>0.79987901713043841</v>
      </c>
      <c r="K716" s="134">
        <v>2.255658828307836</v>
      </c>
      <c r="L716" s="134">
        <v>11.386427216403799</v>
      </c>
    </row>
    <row r="717" spans="1:12" customFormat="1" x14ac:dyDescent="0.25">
      <c r="A717" s="88">
        <v>714</v>
      </c>
      <c r="B717" s="88">
        <v>25</v>
      </c>
      <c r="C717" s="88"/>
      <c r="D717" s="88"/>
      <c r="E717" s="134">
        <v>2</v>
      </c>
      <c r="F717" s="134">
        <v>1540.2952271493029</v>
      </c>
      <c r="G717" s="134">
        <v>71.497928509474065</v>
      </c>
      <c r="H717" s="134">
        <v>0</v>
      </c>
      <c r="I717" s="134">
        <v>-6.7199315199413396</v>
      </c>
      <c r="J717" s="134">
        <v>0.49443724814055889</v>
      </c>
      <c r="K717" s="134">
        <v>1.3943130397563761</v>
      </c>
      <c r="L717" s="134">
        <v>6.2238282077396274</v>
      </c>
    </row>
    <row r="718" spans="1:12" customFormat="1" x14ac:dyDescent="0.25">
      <c r="A718" s="88">
        <v>715</v>
      </c>
      <c r="B718" s="88">
        <v>27</v>
      </c>
      <c r="C718" s="88"/>
      <c r="D718" s="88"/>
      <c r="E718" s="134">
        <v>2</v>
      </c>
      <c r="F718" s="134">
        <v>1663.518845321247</v>
      </c>
      <c r="G718" s="134">
        <v>71.515486941649343</v>
      </c>
      <c r="H718" s="134">
        <v>0</v>
      </c>
      <c r="I718" s="134">
        <v>-6.7199315199413396</v>
      </c>
      <c r="J718" s="134">
        <v>0.79389943071611435</v>
      </c>
      <c r="K718" s="134">
        <v>2.2387963946194418</v>
      </c>
      <c r="L718" s="134">
        <v>11.14703503653592</v>
      </c>
    </row>
    <row r="719" spans="1:12" customFormat="1" x14ac:dyDescent="0.25">
      <c r="A719" s="88">
        <v>716</v>
      </c>
      <c r="B719" s="88">
        <v>30</v>
      </c>
      <c r="C719" s="88"/>
      <c r="D719" s="88"/>
      <c r="E719" s="134">
        <v>2</v>
      </c>
      <c r="F719" s="134">
        <v>1848.354272579164</v>
      </c>
      <c r="G719" s="134">
        <v>71.577036911449454</v>
      </c>
      <c r="H719" s="134">
        <v>0</v>
      </c>
      <c r="I719" s="134">
        <v>-6.7199315199413396</v>
      </c>
      <c r="J719" s="134">
        <v>0.83553280931900809</v>
      </c>
      <c r="K719" s="134">
        <v>2.3562025222796028</v>
      </c>
      <c r="L719" s="134">
        <v>11.644852942469919</v>
      </c>
    </row>
    <row r="720" spans="1:12" customFormat="1" x14ac:dyDescent="0.25">
      <c r="A720" s="88">
        <v>717</v>
      </c>
      <c r="B720" s="88">
        <v>32</v>
      </c>
      <c r="C720" s="88"/>
      <c r="D720" s="88"/>
      <c r="E720" s="134">
        <v>2</v>
      </c>
      <c r="F720" s="134">
        <v>1971.577890751108</v>
      </c>
      <c r="G720" s="134">
        <v>71.636773652960699</v>
      </c>
      <c r="H720" s="134">
        <v>0</v>
      </c>
      <c r="I720" s="134">
        <v>-6.7199315199413396</v>
      </c>
      <c r="J720" s="134">
        <v>0.79637867444328081</v>
      </c>
      <c r="K720" s="134">
        <v>2.2457878619300522</v>
      </c>
      <c r="L720" s="134">
        <v>10.79797582769188</v>
      </c>
    </row>
    <row r="721" spans="1:12" customFormat="1" x14ac:dyDescent="0.25">
      <c r="A721" s="88">
        <v>718</v>
      </c>
      <c r="B721" s="88">
        <v>34</v>
      </c>
      <c r="C721" s="88"/>
      <c r="D721" s="88"/>
      <c r="E721" s="134">
        <v>2</v>
      </c>
      <c r="F721" s="134">
        <v>2094.801508923053</v>
      </c>
      <c r="G721" s="134">
        <v>71.713956821238895</v>
      </c>
      <c r="H721" s="134">
        <v>0</v>
      </c>
      <c r="I721" s="134">
        <v>-6.7199315199413396</v>
      </c>
      <c r="J721" s="134">
        <v>0.59518807807126572</v>
      </c>
      <c r="K721" s="134">
        <v>1.678430380160969</v>
      </c>
      <c r="L721" s="134">
        <v>7.0540926188231987</v>
      </c>
    </row>
    <row r="722" spans="1:12" customFormat="1" x14ac:dyDescent="0.25">
      <c r="A722" s="88">
        <v>719</v>
      </c>
      <c r="B722" s="88">
        <v>34</v>
      </c>
      <c r="C722" s="88"/>
      <c r="D722" s="88"/>
      <c r="E722" s="134">
        <v>3</v>
      </c>
      <c r="F722" s="134">
        <v>1310.9187786731841</v>
      </c>
      <c r="G722" s="134">
        <v>71.731235747778129</v>
      </c>
      <c r="H722" s="134">
        <v>0</v>
      </c>
      <c r="I722" s="134">
        <v>-6.7199315199413396</v>
      </c>
      <c r="J722" s="134">
        <v>0.23087148564854479</v>
      </c>
      <c r="K722" s="134">
        <v>0.65105758952889625</v>
      </c>
      <c r="L722" s="134">
        <v>1.9827146097262931</v>
      </c>
    </row>
    <row r="723" spans="1:12" customFormat="1" x14ac:dyDescent="0.25">
      <c r="A723" s="88">
        <v>720</v>
      </c>
      <c r="B723" s="88">
        <v>34</v>
      </c>
      <c r="C723" s="88"/>
      <c r="D723" s="88"/>
      <c r="E723" s="134">
        <v>3</v>
      </c>
      <c r="F723" s="134">
        <v>1310.9187786731841</v>
      </c>
      <c r="G723" s="134">
        <v>71.822170887788786</v>
      </c>
      <c r="H723" s="134">
        <v>0</v>
      </c>
      <c r="I723" s="134">
        <v>-6.7199315199413396</v>
      </c>
      <c r="J723" s="134">
        <v>0.16684396225052689</v>
      </c>
      <c r="K723" s="134">
        <v>0.47049997354648598</v>
      </c>
      <c r="L723" s="134">
        <v>0.86045111436535882</v>
      </c>
    </row>
    <row r="724" spans="1:12" customFormat="1" x14ac:dyDescent="0.25">
      <c r="A724" s="88">
        <v>721</v>
      </c>
      <c r="B724" s="88">
        <v>34</v>
      </c>
      <c r="C724" s="88"/>
      <c r="D724" s="88"/>
      <c r="E724" s="134">
        <v>3</v>
      </c>
      <c r="F724" s="134">
        <v>1310.9187786731841</v>
      </c>
      <c r="G724" s="134">
        <v>71.916514757981005</v>
      </c>
      <c r="H724" s="134">
        <v>0</v>
      </c>
      <c r="I724" s="134">
        <v>-6.7199315199413396</v>
      </c>
      <c r="J724" s="134">
        <v>0.66289500014069402</v>
      </c>
      <c r="K724" s="134">
        <v>1.869363900396757</v>
      </c>
      <c r="L724" s="134">
        <v>9.2236048132496578</v>
      </c>
    </row>
    <row r="725" spans="1:12" customFormat="1" x14ac:dyDescent="0.25">
      <c r="A725" s="88">
        <v>722</v>
      </c>
      <c r="B725" s="88">
        <v>37</v>
      </c>
      <c r="C725" s="88"/>
      <c r="D725" s="88"/>
      <c r="E725" s="134">
        <v>3</v>
      </c>
      <c r="F725" s="134">
        <v>1426.5880826737589</v>
      </c>
      <c r="G725" s="134">
        <v>71.995777180736951</v>
      </c>
      <c r="H725" s="134">
        <v>0</v>
      </c>
      <c r="I725" s="134">
        <v>-6.7199315199413396</v>
      </c>
      <c r="J725" s="134">
        <v>1.10370260360688</v>
      </c>
      <c r="K725" s="134">
        <v>3.1124413421714001</v>
      </c>
      <c r="L725" s="134">
        <v>16.12173944676676</v>
      </c>
    </row>
    <row r="726" spans="1:12" customFormat="1" x14ac:dyDescent="0.25">
      <c r="A726" s="88">
        <v>723</v>
      </c>
      <c r="B726" s="88">
        <v>39</v>
      </c>
      <c r="C726" s="88"/>
      <c r="D726" s="88"/>
      <c r="E726" s="134">
        <v>3</v>
      </c>
      <c r="F726" s="134">
        <v>1503.700952007476</v>
      </c>
      <c r="G726" s="134">
        <v>72.104275667088942</v>
      </c>
      <c r="H726" s="134">
        <v>0</v>
      </c>
      <c r="I726" s="134">
        <v>-6.7199315199413396</v>
      </c>
      <c r="J726" s="134">
        <v>0.80885857986352128</v>
      </c>
      <c r="K726" s="134">
        <v>2.28098119521513</v>
      </c>
      <c r="L726" s="134">
        <v>11.503113329837779</v>
      </c>
    </row>
    <row r="727" spans="1:12" customFormat="1" x14ac:dyDescent="0.25">
      <c r="A727" s="88">
        <v>724</v>
      </c>
      <c r="B727" s="88">
        <v>41</v>
      </c>
      <c r="C727" s="88"/>
      <c r="D727" s="88"/>
      <c r="E727" s="134">
        <v>3</v>
      </c>
      <c r="F727" s="134">
        <v>1580.8138213411919</v>
      </c>
      <c r="G727" s="134">
        <v>72.153367873968563</v>
      </c>
      <c r="H727" s="134">
        <v>0</v>
      </c>
      <c r="I727" s="134">
        <v>-6.7199315199413396</v>
      </c>
      <c r="J727" s="134">
        <v>0.95011235266806415</v>
      </c>
      <c r="K727" s="134">
        <v>2.6793168345239411</v>
      </c>
      <c r="L727" s="134">
        <v>13.752845085076711</v>
      </c>
    </row>
    <row r="728" spans="1:12" customFormat="1" x14ac:dyDescent="0.25">
      <c r="A728" s="88">
        <v>725</v>
      </c>
      <c r="B728" s="88">
        <v>43</v>
      </c>
      <c r="C728" s="88"/>
      <c r="D728" s="88"/>
      <c r="E728" s="134">
        <v>3</v>
      </c>
      <c r="F728" s="134">
        <v>1657.926690674909</v>
      </c>
      <c r="G728" s="134">
        <v>72.256056976136463</v>
      </c>
      <c r="H728" s="134">
        <v>0</v>
      </c>
      <c r="I728" s="134">
        <v>-6.7199315199413396</v>
      </c>
      <c r="J728" s="134">
        <v>0.97590433630989626</v>
      </c>
      <c r="K728" s="134">
        <v>2.752050228393907</v>
      </c>
      <c r="L728" s="134">
        <v>14.139613069755709</v>
      </c>
    </row>
    <row r="729" spans="1:12" customFormat="1" x14ac:dyDescent="0.25">
      <c r="A729" s="88">
        <v>726</v>
      </c>
      <c r="B729" s="88">
        <v>45</v>
      </c>
      <c r="C729" s="88"/>
      <c r="D729" s="88"/>
      <c r="E729" s="134">
        <v>3</v>
      </c>
      <c r="F729" s="134">
        <v>1735.039560008626</v>
      </c>
      <c r="G729" s="134">
        <v>72.336153770895919</v>
      </c>
      <c r="H729" s="134">
        <v>0</v>
      </c>
      <c r="I729" s="134">
        <v>-6.7199315199413396</v>
      </c>
      <c r="J729" s="134">
        <v>1.022455064506218</v>
      </c>
      <c r="K729" s="134">
        <v>2.883323281907535</v>
      </c>
      <c r="L729" s="134">
        <v>14.85402115301806</v>
      </c>
    </row>
    <row r="730" spans="1:12" customFormat="1" x14ac:dyDescent="0.25">
      <c r="A730" s="88">
        <v>727</v>
      </c>
      <c r="B730" s="88">
        <v>47</v>
      </c>
      <c r="C730" s="88"/>
      <c r="D730" s="88"/>
      <c r="E730" s="134">
        <v>3</v>
      </c>
      <c r="F730" s="134">
        <v>1812.1524293423431</v>
      </c>
      <c r="G730" s="134">
        <v>72.370398205680587</v>
      </c>
      <c r="H730" s="134">
        <v>0</v>
      </c>
      <c r="I730" s="134">
        <v>-6.7199315199413396</v>
      </c>
      <c r="J730" s="134">
        <v>1.116678197539847</v>
      </c>
      <c r="K730" s="134">
        <v>3.1490325170623672</v>
      </c>
      <c r="L730" s="134">
        <v>16.33561748562968</v>
      </c>
    </row>
    <row r="731" spans="1:12" customFormat="1" x14ac:dyDescent="0.25">
      <c r="A731" s="88">
        <v>728</v>
      </c>
      <c r="B731" s="88">
        <v>49</v>
      </c>
      <c r="C731" s="88"/>
      <c r="D731" s="88"/>
      <c r="E731" s="134">
        <v>3</v>
      </c>
      <c r="F731" s="134">
        <v>1889.265298676059</v>
      </c>
      <c r="G731" s="134">
        <v>72.477353946008421</v>
      </c>
      <c r="H731" s="134">
        <v>0</v>
      </c>
      <c r="I731" s="134">
        <v>-6.7199315199413396</v>
      </c>
      <c r="J731" s="134">
        <v>0.9995739524417967</v>
      </c>
      <c r="K731" s="134">
        <v>2.818798545885866</v>
      </c>
      <c r="L731" s="134">
        <v>14.347894497513369</v>
      </c>
    </row>
    <row r="732" spans="1:12" customFormat="1" x14ac:dyDescent="0.25">
      <c r="A732" s="88">
        <v>729</v>
      </c>
      <c r="B732" s="88">
        <v>50</v>
      </c>
      <c r="C732" s="88"/>
      <c r="D732" s="88"/>
      <c r="E732" s="134">
        <v>3</v>
      </c>
      <c r="F732" s="134">
        <v>1927.8217333429179</v>
      </c>
      <c r="G732" s="134">
        <v>72.547809410879381</v>
      </c>
      <c r="H732" s="134">
        <v>0</v>
      </c>
      <c r="I732" s="134">
        <v>-6.7199315199413396</v>
      </c>
      <c r="J732" s="134">
        <v>0.56304929297231698</v>
      </c>
      <c r="K732" s="134">
        <v>1.587799006181934</v>
      </c>
      <c r="L732" s="134">
        <v>6.8231692856963129</v>
      </c>
    </row>
    <row r="733" spans="1:12" customFormat="1" x14ac:dyDescent="0.25">
      <c r="A733" s="88">
        <v>730</v>
      </c>
      <c r="B733" s="88">
        <v>50</v>
      </c>
      <c r="C733" s="88"/>
      <c r="D733" s="88"/>
      <c r="E733" s="134">
        <v>3</v>
      </c>
      <c r="F733" s="134">
        <v>1927.8217333429179</v>
      </c>
      <c r="G733" s="134">
        <v>72.653630115990566</v>
      </c>
      <c r="H733" s="134">
        <v>0</v>
      </c>
      <c r="I733" s="134">
        <v>-6.7199315199413396</v>
      </c>
      <c r="J733" s="134">
        <v>0.40066120083830509</v>
      </c>
      <c r="K733" s="134">
        <v>1.12986458636402</v>
      </c>
      <c r="L733" s="134">
        <v>3.9378743669725269</v>
      </c>
    </row>
    <row r="734" spans="1:12" customFormat="1" x14ac:dyDescent="0.25">
      <c r="A734" s="88">
        <v>731</v>
      </c>
      <c r="B734" s="88">
        <v>50</v>
      </c>
      <c r="C734" s="88"/>
      <c r="D734" s="88"/>
      <c r="E734" s="134">
        <v>3</v>
      </c>
      <c r="F734" s="134">
        <v>1927.8217333429179</v>
      </c>
      <c r="G734" s="134">
        <v>72.751473233803338</v>
      </c>
      <c r="H734" s="134">
        <v>0</v>
      </c>
      <c r="I734" s="134">
        <v>-6.7199315199413396</v>
      </c>
      <c r="J734" s="134">
        <v>0.44382536551599039</v>
      </c>
      <c r="K734" s="134">
        <v>1.251587530755093</v>
      </c>
      <c r="L734" s="134">
        <v>4.7108603951318999</v>
      </c>
    </row>
    <row r="735" spans="1:12" customFormat="1" x14ac:dyDescent="0.25">
      <c r="A735" s="88">
        <v>732</v>
      </c>
      <c r="B735" s="88">
        <v>50</v>
      </c>
      <c r="C735" s="88"/>
      <c r="D735" s="88"/>
      <c r="E735" s="134">
        <v>3</v>
      </c>
      <c r="F735" s="134">
        <v>1927.8217333429179</v>
      </c>
      <c r="G735" s="134">
        <v>72.841442392494869</v>
      </c>
      <c r="H735" s="134">
        <v>0</v>
      </c>
      <c r="I735" s="134">
        <v>-6.7199315199413396</v>
      </c>
      <c r="J735" s="134">
        <v>0.43219384260394139</v>
      </c>
      <c r="K735" s="134">
        <v>1.218786636143115</v>
      </c>
      <c r="L735" s="134">
        <v>4.5035024411010083</v>
      </c>
    </row>
    <row r="736" spans="1:12" customFormat="1" x14ac:dyDescent="0.25">
      <c r="A736" s="88">
        <v>733</v>
      </c>
      <c r="B736" s="88">
        <v>50</v>
      </c>
      <c r="C736" s="88"/>
      <c r="D736" s="88"/>
      <c r="E736" s="134">
        <v>3</v>
      </c>
      <c r="F736" s="134">
        <v>1927.8217333429179</v>
      </c>
      <c r="G736" s="134">
        <v>73.030460336748106</v>
      </c>
      <c r="H736" s="134">
        <v>0</v>
      </c>
      <c r="I736" s="134">
        <v>-6.7199315199413396</v>
      </c>
      <c r="J736" s="134">
        <v>0.43529938941048257</v>
      </c>
      <c r="K736" s="134">
        <v>1.227544278137561</v>
      </c>
      <c r="L736" s="134">
        <v>4.5599028626643481</v>
      </c>
    </row>
    <row r="737" spans="1:12" customFormat="1" x14ac:dyDescent="0.25">
      <c r="A737" s="88">
        <v>734</v>
      </c>
      <c r="B737" s="88">
        <v>50</v>
      </c>
      <c r="C737" s="88"/>
      <c r="D737" s="88"/>
      <c r="E737" s="134">
        <v>3</v>
      </c>
      <c r="F737" s="134">
        <v>1927.8217333429179</v>
      </c>
      <c r="G737" s="134">
        <v>73.120429495439637</v>
      </c>
      <c r="H737" s="134">
        <v>0</v>
      </c>
      <c r="I737" s="134">
        <v>-6.7199315199413396</v>
      </c>
      <c r="J737" s="134">
        <v>0.43425214964351949</v>
      </c>
      <c r="K737" s="134">
        <v>1.2245910619947249</v>
      </c>
      <c r="L737" s="134">
        <v>4.5416137523594928</v>
      </c>
    </row>
    <row r="738" spans="1:12" customFormat="1" x14ac:dyDescent="0.25">
      <c r="A738" s="88">
        <v>735</v>
      </c>
      <c r="B738" s="88">
        <v>50</v>
      </c>
      <c r="C738" s="88"/>
      <c r="D738" s="88"/>
      <c r="E738" s="134">
        <v>3</v>
      </c>
      <c r="F738" s="134">
        <v>1927.8217333429179</v>
      </c>
      <c r="G738" s="134">
        <v>73.210398654131168</v>
      </c>
      <c r="H738" s="134">
        <v>0</v>
      </c>
      <c r="I738" s="134">
        <v>-6.7199315199413396</v>
      </c>
      <c r="J738" s="134">
        <v>0.43516340564488237</v>
      </c>
      <c r="K738" s="134">
        <v>1.227160803918568</v>
      </c>
      <c r="L738" s="134">
        <v>4.5583243938024669</v>
      </c>
    </row>
    <row r="739" spans="1:12" customFormat="1" x14ac:dyDescent="0.25">
      <c r="A739" s="88">
        <v>736</v>
      </c>
      <c r="B739" s="88">
        <v>50</v>
      </c>
      <c r="C739" s="88"/>
      <c r="D739" s="88"/>
      <c r="E739" s="134">
        <v>3</v>
      </c>
      <c r="F739" s="134">
        <v>1927.8217333429179</v>
      </c>
      <c r="G739" s="134">
        <v>73.300367812822699</v>
      </c>
      <c r="H739" s="134">
        <v>0</v>
      </c>
      <c r="I739" s="134">
        <v>-6.7199315199413396</v>
      </c>
      <c r="J739" s="134">
        <v>0.43242045188981959</v>
      </c>
      <c r="K739" s="134">
        <v>1.2194256743292911</v>
      </c>
      <c r="L739" s="134">
        <v>4.5097255607000886</v>
      </c>
    </row>
    <row r="740" spans="1:12" customFormat="1" x14ac:dyDescent="0.25">
      <c r="A740" s="88">
        <v>737</v>
      </c>
      <c r="B740" s="88">
        <v>50</v>
      </c>
      <c r="C740" s="88"/>
      <c r="D740" s="88"/>
      <c r="E740" s="134">
        <v>3</v>
      </c>
      <c r="F740" s="134">
        <v>1927.8217333429179</v>
      </c>
      <c r="G740" s="134">
        <v>73.412626133885624</v>
      </c>
      <c r="H740" s="134">
        <v>0</v>
      </c>
      <c r="I740" s="134">
        <v>-6.7199315199413396</v>
      </c>
      <c r="J740" s="134">
        <v>0.44233404099764101</v>
      </c>
      <c r="K740" s="134">
        <v>1.2473819956133469</v>
      </c>
      <c r="L740" s="134">
        <v>4.6873648747009646</v>
      </c>
    </row>
    <row r="741" spans="1:12" customFormat="1" x14ac:dyDescent="0.25">
      <c r="A741" s="88">
        <v>738</v>
      </c>
      <c r="B741" s="88">
        <v>50</v>
      </c>
      <c r="C741" s="88"/>
      <c r="D741" s="88"/>
      <c r="E741" s="134">
        <v>3</v>
      </c>
      <c r="F741" s="134">
        <v>1927.8217333429179</v>
      </c>
      <c r="G741" s="134">
        <v>73.502595292577155</v>
      </c>
      <c r="H741" s="134">
        <v>0</v>
      </c>
      <c r="I741" s="134">
        <v>-6.7199315199413396</v>
      </c>
      <c r="J741" s="134">
        <v>0.40531433300372499</v>
      </c>
      <c r="K741" s="134">
        <v>1.1429864190705039</v>
      </c>
      <c r="L741" s="134">
        <v>4.0253610760279646</v>
      </c>
    </row>
    <row r="742" spans="1:12" customFormat="1" x14ac:dyDescent="0.25">
      <c r="A742" s="88">
        <v>739</v>
      </c>
      <c r="B742" s="88">
        <v>50</v>
      </c>
      <c r="C742" s="88"/>
      <c r="D742" s="88"/>
      <c r="E742" s="134">
        <v>3</v>
      </c>
      <c r="F742" s="134">
        <v>1927.8217333429179</v>
      </c>
      <c r="G742" s="134">
        <v>73.600438410389927</v>
      </c>
      <c r="H742" s="134">
        <v>0</v>
      </c>
      <c r="I742" s="134">
        <v>-6.7199315199413396</v>
      </c>
      <c r="J742" s="134">
        <v>0.54417981215498168</v>
      </c>
      <c r="K742" s="134">
        <v>1.5345870702770481</v>
      </c>
      <c r="L742" s="134">
        <v>6.4956915904361567</v>
      </c>
    </row>
    <row r="743" spans="1:12" customFormat="1" x14ac:dyDescent="0.25">
      <c r="A743" s="88">
        <v>740</v>
      </c>
      <c r="B743" s="88">
        <v>50</v>
      </c>
      <c r="C743" s="88"/>
      <c r="D743" s="88"/>
      <c r="E743" s="134">
        <v>3</v>
      </c>
      <c r="F743" s="134">
        <v>1927.8217333429179</v>
      </c>
      <c r="G743" s="134">
        <v>73.71335933992178</v>
      </c>
      <c r="H743" s="134">
        <v>0</v>
      </c>
      <c r="I743" s="134">
        <v>-6.7199315199413396</v>
      </c>
      <c r="J743" s="134">
        <v>0</v>
      </c>
      <c r="K743" s="134">
        <v>0</v>
      </c>
      <c r="L743" s="134">
        <v>-2.5959614088468039</v>
      </c>
    </row>
    <row r="744" spans="1:12" customFormat="1" x14ac:dyDescent="0.25">
      <c r="A744" s="88">
        <v>741</v>
      </c>
      <c r="B744" s="88">
        <v>48</v>
      </c>
      <c r="C744" s="88"/>
      <c r="D744" s="88"/>
      <c r="E744" s="134">
        <v>3</v>
      </c>
      <c r="F744" s="134">
        <v>1850.7088640092011</v>
      </c>
      <c r="G744" s="134">
        <v>73.860341570521186</v>
      </c>
      <c r="H744" s="134">
        <v>0</v>
      </c>
      <c r="I744" s="134">
        <v>-6.7199315199413396</v>
      </c>
      <c r="J744" s="134">
        <v>0</v>
      </c>
      <c r="K744" s="134">
        <v>0</v>
      </c>
      <c r="L744" s="134">
        <v>-3.0911987566840171</v>
      </c>
    </row>
    <row r="745" spans="1:12" customFormat="1" x14ac:dyDescent="0.25">
      <c r="A745" s="88">
        <v>742</v>
      </c>
      <c r="B745" s="88">
        <v>47</v>
      </c>
      <c r="C745" s="88"/>
      <c r="D745" s="88"/>
      <c r="E745" s="134">
        <v>3</v>
      </c>
      <c r="F745" s="134">
        <v>1812.1524293423431</v>
      </c>
      <c r="G745" s="134">
        <v>73.986022685035977</v>
      </c>
      <c r="H745" s="134">
        <v>0</v>
      </c>
      <c r="I745" s="134">
        <v>-6.7199315199413396</v>
      </c>
      <c r="J745" s="134">
        <v>0</v>
      </c>
      <c r="K745" s="134">
        <v>0</v>
      </c>
      <c r="L745" s="134">
        <v>-3.0110670575553811</v>
      </c>
    </row>
    <row r="746" spans="1:12" customFormat="1" x14ac:dyDescent="0.25">
      <c r="A746" s="88">
        <v>743</v>
      </c>
      <c r="B746" s="88">
        <v>45</v>
      </c>
      <c r="C746" s="88"/>
      <c r="D746" s="88"/>
      <c r="E746" s="134">
        <v>3</v>
      </c>
      <c r="F746" s="134">
        <v>1735.039560008626</v>
      </c>
      <c r="G746" s="134">
        <v>74.127736190582652</v>
      </c>
      <c r="H746" s="134">
        <v>0</v>
      </c>
      <c r="I746" s="134">
        <v>-6.7199315199413396</v>
      </c>
      <c r="J746" s="134">
        <v>0</v>
      </c>
      <c r="K746" s="134">
        <v>0</v>
      </c>
      <c r="L746" s="134">
        <v>-2.8537632671426971</v>
      </c>
    </row>
    <row r="747" spans="1:12" customFormat="1" x14ac:dyDescent="0.25">
      <c r="A747" s="88">
        <v>744</v>
      </c>
      <c r="B747" s="88">
        <v>43</v>
      </c>
      <c r="C747" s="88"/>
      <c r="D747" s="88"/>
      <c r="E747" s="134">
        <v>3</v>
      </c>
      <c r="F747" s="134">
        <v>1657.926690674909</v>
      </c>
      <c r="G747" s="134">
        <v>74.199983453099023</v>
      </c>
      <c r="H747" s="134">
        <v>0</v>
      </c>
      <c r="I747" s="134">
        <v>-6.7199315199413396</v>
      </c>
      <c r="J747" s="134">
        <v>0</v>
      </c>
      <c r="K747" s="134">
        <v>0</v>
      </c>
      <c r="L747" s="134">
        <v>-2.700264686815911</v>
      </c>
    </row>
    <row r="748" spans="1:12" customFormat="1" x14ac:dyDescent="0.25">
      <c r="A748" s="88">
        <v>745</v>
      </c>
      <c r="B748" s="88">
        <v>41</v>
      </c>
      <c r="C748" s="88"/>
      <c r="D748" s="88"/>
      <c r="E748" s="134">
        <v>3</v>
      </c>
      <c r="F748" s="134">
        <v>1580.8138213411919</v>
      </c>
      <c r="G748" s="134">
        <v>74.274314708885598</v>
      </c>
      <c r="H748" s="134">
        <v>0</v>
      </c>
      <c r="I748" s="134">
        <v>-6.7199315199413396</v>
      </c>
      <c r="J748" s="134">
        <v>0</v>
      </c>
      <c r="K748" s="134">
        <v>0</v>
      </c>
      <c r="L748" s="134">
        <v>-2.5504021961267611</v>
      </c>
    </row>
    <row r="749" spans="1:12" customFormat="1" x14ac:dyDescent="0.25">
      <c r="A749" s="88">
        <v>746</v>
      </c>
      <c r="B749" s="88">
        <v>39</v>
      </c>
      <c r="C749" s="88"/>
      <c r="D749" s="88"/>
      <c r="E749" s="134">
        <v>3</v>
      </c>
      <c r="F749" s="134">
        <v>1503.700952007476</v>
      </c>
      <c r="G749" s="134">
        <v>74.369626843098885</v>
      </c>
      <c r="H749" s="134">
        <v>0</v>
      </c>
      <c r="I749" s="134">
        <v>-6.7199315199413396</v>
      </c>
      <c r="J749" s="134">
        <v>0</v>
      </c>
      <c r="K749" s="134">
        <v>0</v>
      </c>
      <c r="L749" s="134">
        <v>-2.3412644266925629</v>
      </c>
    </row>
    <row r="750" spans="1:12" customFormat="1" x14ac:dyDescent="0.25">
      <c r="A750" s="88">
        <v>747</v>
      </c>
      <c r="B750" s="88">
        <v>38</v>
      </c>
      <c r="C750" s="88"/>
      <c r="D750" s="88"/>
      <c r="E750" s="134">
        <v>3</v>
      </c>
      <c r="F750" s="134">
        <v>1465.144517340618</v>
      </c>
      <c r="G750" s="134">
        <v>74.446589648930868</v>
      </c>
      <c r="H750" s="134">
        <v>0</v>
      </c>
      <c r="I750" s="134">
        <v>-6.7199315199413396</v>
      </c>
      <c r="J750" s="134">
        <v>0</v>
      </c>
      <c r="K750" s="134">
        <v>0</v>
      </c>
      <c r="L750" s="134">
        <v>-2.332056177183031</v>
      </c>
    </row>
    <row r="751" spans="1:12" customFormat="1" x14ac:dyDescent="0.25">
      <c r="A751" s="88">
        <v>748</v>
      </c>
      <c r="B751" s="88">
        <v>35</v>
      </c>
      <c r="C751" s="88"/>
      <c r="D751" s="88"/>
      <c r="E751" s="134">
        <v>3</v>
      </c>
      <c r="F751" s="134">
        <v>1349.475213340042</v>
      </c>
      <c r="G751" s="134">
        <v>74.506442402066824</v>
      </c>
      <c r="H751" s="134">
        <v>0</v>
      </c>
      <c r="I751" s="134">
        <v>-6.7199315199413396</v>
      </c>
      <c r="J751" s="134">
        <v>0</v>
      </c>
      <c r="K751" s="134">
        <v>0</v>
      </c>
      <c r="L751" s="134">
        <v>-2.1209400574025081</v>
      </c>
    </row>
    <row r="752" spans="1:12" customFormat="1" x14ac:dyDescent="0.25">
      <c r="A752" s="88">
        <v>749</v>
      </c>
      <c r="B752" s="88">
        <v>35</v>
      </c>
      <c r="C752" s="88"/>
      <c r="D752" s="88"/>
      <c r="E752" s="134">
        <v>3</v>
      </c>
      <c r="F752" s="134">
        <v>1349.475213340042</v>
      </c>
      <c r="G752" s="134">
        <v>74.558244273654751</v>
      </c>
      <c r="H752" s="134">
        <v>0</v>
      </c>
      <c r="I752" s="134">
        <v>-6.7199315199413396</v>
      </c>
      <c r="J752" s="134">
        <v>0.38561715724953949</v>
      </c>
      <c r="K752" s="134">
        <v>1.087440383443701</v>
      </c>
      <c r="L752" s="134">
        <v>4.6064958042898247</v>
      </c>
    </row>
    <row r="753" spans="1:12" customFormat="1" x14ac:dyDescent="0.25">
      <c r="A753" s="88">
        <v>750</v>
      </c>
      <c r="B753" s="88">
        <v>35</v>
      </c>
      <c r="C753" s="88"/>
      <c r="D753" s="88"/>
      <c r="E753" s="134">
        <v>3</v>
      </c>
      <c r="F753" s="134">
        <v>1349.475213340042</v>
      </c>
      <c r="G753" s="134">
        <v>74.659227310062519</v>
      </c>
      <c r="H753" s="134">
        <v>0</v>
      </c>
      <c r="I753" s="134">
        <v>-6.7199315199413396</v>
      </c>
      <c r="J753" s="134">
        <v>0.23112490787414891</v>
      </c>
      <c r="K753" s="134">
        <v>0.65177224020509972</v>
      </c>
      <c r="L753" s="134">
        <v>1.9380547575548921</v>
      </c>
    </row>
    <row r="754" spans="1:12" customFormat="1" x14ac:dyDescent="0.25">
      <c r="A754" s="88">
        <v>751</v>
      </c>
      <c r="B754" s="88">
        <v>35</v>
      </c>
      <c r="C754" s="88"/>
      <c r="D754" s="88"/>
      <c r="E754" s="134">
        <v>3</v>
      </c>
      <c r="F754" s="134">
        <v>1349.475213340042</v>
      </c>
      <c r="G754" s="134">
        <v>74.776225145037372</v>
      </c>
      <c r="H754" s="134">
        <v>0</v>
      </c>
      <c r="I754" s="134">
        <v>-6.7199315199413396</v>
      </c>
      <c r="J754" s="134">
        <v>0.27243795275974692</v>
      </c>
      <c r="K754" s="134">
        <v>0.76827502678248605</v>
      </c>
      <c r="L754" s="134">
        <v>2.6591386788843461</v>
      </c>
    </row>
    <row r="755" spans="1:12" customFormat="1" x14ac:dyDescent="0.25">
      <c r="A755" s="88">
        <v>752</v>
      </c>
      <c r="B755" s="88">
        <v>35</v>
      </c>
      <c r="C755" s="88"/>
      <c r="D755" s="88"/>
      <c r="E755" s="134">
        <v>3</v>
      </c>
      <c r="F755" s="134">
        <v>1349.475213340042</v>
      </c>
      <c r="G755" s="134">
        <v>74.926708704564703</v>
      </c>
      <c r="H755" s="134">
        <v>0</v>
      </c>
      <c r="I755" s="134">
        <v>-6.7199315199413396</v>
      </c>
      <c r="J755" s="134">
        <v>0.26000205369623391</v>
      </c>
      <c r="K755" s="134">
        <v>0.73320579142337949</v>
      </c>
      <c r="L755" s="134">
        <v>2.4431840611857658</v>
      </c>
    </row>
    <row r="756" spans="1:12" customFormat="1" x14ac:dyDescent="0.25">
      <c r="A756" s="88">
        <v>753</v>
      </c>
      <c r="B756" s="88">
        <v>35</v>
      </c>
      <c r="C756" s="88"/>
      <c r="D756" s="88"/>
      <c r="E756" s="134">
        <v>3</v>
      </c>
      <c r="F756" s="134">
        <v>1349.475213340042</v>
      </c>
      <c r="G756" s="134">
        <v>75.006410202993862</v>
      </c>
      <c r="H756" s="134">
        <v>0</v>
      </c>
      <c r="I756" s="134">
        <v>-6.7199315199413396</v>
      </c>
      <c r="J756" s="134">
        <v>0.26818398960525991</v>
      </c>
      <c r="K756" s="134">
        <v>0.75627885068683276</v>
      </c>
      <c r="L756" s="134">
        <v>2.5858580875729649</v>
      </c>
    </row>
    <row r="757" spans="1:12" customFormat="1" x14ac:dyDescent="0.25">
      <c r="A757" s="88">
        <v>754</v>
      </c>
      <c r="B757" s="88">
        <v>35</v>
      </c>
      <c r="C757" s="88"/>
      <c r="D757" s="88"/>
      <c r="E757" s="134">
        <v>3</v>
      </c>
      <c r="F757" s="134">
        <v>1349.475213340042</v>
      </c>
      <c r="G757" s="134">
        <v>75.079858007349628</v>
      </c>
      <c r="H757" s="134">
        <v>0</v>
      </c>
      <c r="I757" s="134">
        <v>-6.7199315199413396</v>
      </c>
      <c r="J757" s="134">
        <v>0.24781171385799319</v>
      </c>
      <c r="K757" s="134">
        <v>0.69882903307954081</v>
      </c>
      <c r="L757" s="134">
        <v>2.2310560064900158</v>
      </c>
    </row>
    <row r="758" spans="1:12" customFormat="1" x14ac:dyDescent="0.25">
      <c r="A758" s="88">
        <v>755</v>
      </c>
      <c r="B758" s="88">
        <v>35</v>
      </c>
      <c r="C758" s="88"/>
      <c r="D758" s="88"/>
      <c r="E758" s="134">
        <v>3</v>
      </c>
      <c r="F758" s="134">
        <v>1349.475213340042</v>
      </c>
      <c r="G758" s="134">
        <v>75.156146802704683</v>
      </c>
      <c r="H758" s="134">
        <v>0</v>
      </c>
      <c r="I758" s="134">
        <v>-6.7199315199413396</v>
      </c>
      <c r="J758" s="134">
        <v>0.32138629654111861</v>
      </c>
      <c r="K758" s="134">
        <v>0.90630935624595432</v>
      </c>
      <c r="L758" s="134">
        <v>3.5075297235111509</v>
      </c>
    </row>
    <row r="759" spans="1:12" customFormat="1" x14ac:dyDescent="0.25">
      <c r="A759" s="88">
        <v>756</v>
      </c>
      <c r="B759" s="88">
        <v>35</v>
      </c>
      <c r="C759" s="88"/>
      <c r="D759" s="88"/>
      <c r="E759" s="134">
        <v>3</v>
      </c>
      <c r="F759" s="134">
        <v>1349.475213340042</v>
      </c>
      <c r="G759" s="134">
        <v>75.252546377900757</v>
      </c>
      <c r="H759" s="134">
        <v>0</v>
      </c>
      <c r="I759" s="134">
        <v>-6.7199315199413396</v>
      </c>
      <c r="J759" s="134">
        <v>5.4765405703321453E-2</v>
      </c>
      <c r="K759" s="134">
        <v>0.15443844408336649</v>
      </c>
      <c r="L759" s="134">
        <v>-1.1949587567267681</v>
      </c>
    </row>
    <row r="760" spans="1:12" customFormat="1" x14ac:dyDescent="0.25">
      <c r="A760" s="88">
        <v>757</v>
      </c>
      <c r="B760" s="88">
        <v>34</v>
      </c>
      <c r="C760" s="88"/>
      <c r="D760" s="88"/>
      <c r="E760" s="134">
        <v>3</v>
      </c>
      <c r="F760" s="134">
        <v>1310.9187786731841</v>
      </c>
      <c r="G760" s="134">
        <v>75.330613243878673</v>
      </c>
      <c r="H760" s="134">
        <v>0</v>
      </c>
      <c r="I760" s="134">
        <v>-6.7199315199413396</v>
      </c>
      <c r="J760" s="134">
        <v>0.30596094227070342</v>
      </c>
      <c r="K760" s="134">
        <v>0.86280985720338355</v>
      </c>
      <c r="L760" s="134">
        <v>3.2934563245794042</v>
      </c>
    </row>
    <row r="761" spans="1:12" customFormat="1" x14ac:dyDescent="0.25">
      <c r="A761" s="88">
        <v>758</v>
      </c>
      <c r="B761" s="88">
        <v>35</v>
      </c>
      <c r="C761" s="88"/>
      <c r="D761" s="88"/>
      <c r="E761" s="134">
        <v>3</v>
      </c>
      <c r="F761" s="134">
        <v>1349.475213340042</v>
      </c>
      <c r="G761" s="134">
        <v>75.424694135982762</v>
      </c>
      <c r="H761" s="134">
        <v>0</v>
      </c>
      <c r="I761" s="134">
        <v>-6.7199315199413396</v>
      </c>
      <c r="J761" s="134">
        <v>0.26581779140033429</v>
      </c>
      <c r="K761" s="134">
        <v>0.74960617174894284</v>
      </c>
      <c r="L761" s="134">
        <v>2.5459462804199391</v>
      </c>
    </row>
    <row r="762" spans="1:12" customFormat="1" x14ac:dyDescent="0.25">
      <c r="A762" s="88">
        <v>759</v>
      </c>
      <c r="B762" s="88">
        <v>34</v>
      </c>
      <c r="C762" s="88"/>
      <c r="D762" s="88"/>
      <c r="E762" s="134">
        <v>3</v>
      </c>
      <c r="F762" s="134">
        <v>1310.9187786731841</v>
      </c>
      <c r="G762" s="134">
        <v>75.498141940338527</v>
      </c>
      <c r="H762" s="134">
        <v>0</v>
      </c>
      <c r="I762" s="134">
        <v>-6.7199315199413396</v>
      </c>
      <c r="J762" s="134">
        <v>0.19277100387831611</v>
      </c>
      <c r="K762" s="134">
        <v>0.54361423093685135</v>
      </c>
      <c r="L762" s="134">
        <v>1.327309802904749</v>
      </c>
    </row>
    <row r="763" spans="1:12" customFormat="1" x14ac:dyDescent="0.25">
      <c r="A763" s="88">
        <v>760</v>
      </c>
      <c r="B763" s="88">
        <v>35</v>
      </c>
      <c r="C763" s="88"/>
      <c r="D763" s="88"/>
      <c r="E763" s="134">
        <v>3</v>
      </c>
      <c r="F763" s="134">
        <v>1349.475213340042</v>
      </c>
      <c r="G763" s="134">
        <v>75.586437647019594</v>
      </c>
      <c r="H763" s="134">
        <v>0</v>
      </c>
      <c r="I763" s="134">
        <v>-6.7199315199413396</v>
      </c>
      <c r="J763" s="134">
        <v>0.51883409565981131</v>
      </c>
      <c r="K763" s="134">
        <v>1.4631121497606681</v>
      </c>
      <c r="L763" s="134">
        <v>6.8528109628736882</v>
      </c>
    </row>
    <row r="764" spans="1:12" customFormat="1" x14ac:dyDescent="0.25">
      <c r="A764" s="88">
        <v>761</v>
      </c>
      <c r="B764" s="88">
        <v>35</v>
      </c>
      <c r="C764" s="88"/>
      <c r="D764" s="88"/>
      <c r="E764" s="134">
        <v>3</v>
      </c>
      <c r="F764" s="134">
        <v>1349.475213340042</v>
      </c>
      <c r="G764" s="134">
        <v>75.636741641385754</v>
      </c>
      <c r="H764" s="134">
        <v>0</v>
      </c>
      <c r="I764" s="134">
        <v>-6.7199315199413396</v>
      </c>
      <c r="J764" s="134">
        <v>9.4780757238947147E-2</v>
      </c>
      <c r="K764" s="134">
        <v>0.26728173541383088</v>
      </c>
      <c r="L764" s="134">
        <v>-0.47427043318304629</v>
      </c>
    </row>
    <row r="765" spans="1:12" customFormat="1" x14ac:dyDescent="0.25">
      <c r="A765" s="88">
        <v>762</v>
      </c>
      <c r="B765" s="88">
        <v>34</v>
      </c>
      <c r="C765" s="88"/>
      <c r="D765" s="88"/>
      <c r="E765" s="134">
        <v>2</v>
      </c>
      <c r="F765" s="134">
        <v>2094.801508923053</v>
      </c>
      <c r="G765" s="134">
        <v>75.721675705971876</v>
      </c>
      <c r="H765" s="134">
        <v>0</v>
      </c>
      <c r="I765" s="134">
        <v>-6.7199315199413396</v>
      </c>
      <c r="J765" s="134">
        <v>0</v>
      </c>
      <c r="K765" s="134">
        <v>0</v>
      </c>
      <c r="L765" s="134">
        <v>-1.57318649901776</v>
      </c>
    </row>
    <row r="766" spans="1:12" customFormat="1" x14ac:dyDescent="0.25">
      <c r="A766" s="88">
        <v>763</v>
      </c>
      <c r="B766" s="88">
        <v>33</v>
      </c>
      <c r="C766" s="88"/>
      <c r="D766" s="88"/>
      <c r="E766" s="134">
        <v>2</v>
      </c>
      <c r="F766" s="134">
        <v>2033.1896998370801</v>
      </c>
      <c r="G766" s="134">
        <v>75.812184806069382</v>
      </c>
      <c r="H766" s="134">
        <v>0</v>
      </c>
      <c r="I766" s="134">
        <v>-6.7199315199413396</v>
      </c>
      <c r="J766" s="134">
        <v>0</v>
      </c>
      <c r="K766" s="134">
        <v>0</v>
      </c>
      <c r="L766" s="134">
        <v>-2.3773289736764962</v>
      </c>
    </row>
    <row r="767" spans="1:12" customFormat="1" x14ac:dyDescent="0.25">
      <c r="A767" s="88">
        <v>764</v>
      </c>
      <c r="B767" s="88">
        <v>31</v>
      </c>
      <c r="C767" s="88"/>
      <c r="D767" s="88"/>
      <c r="E767" s="134">
        <v>2</v>
      </c>
      <c r="F767" s="134">
        <v>1909.966081665136</v>
      </c>
      <c r="G767" s="134">
        <v>75.983281332587268</v>
      </c>
      <c r="H767" s="134">
        <v>0</v>
      </c>
      <c r="I767" s="134">
        <v>-6.7199315199413396</v>
      </c>
      <c r="J767" s="134">
        <v>0</v>
      </c>
      <c r="K767" s="134">
        <v>0</v>
      </c>
      <c r="L767" s="134">
        <v>-3.2163383674195281</v>
      </c>
    </row>
    <row r="768" spans="1:12" customFormat="1" x14ac:dyDescent="0.25">
      <c r="A768" s="88">
        <v>765</v>
      </c>
      <c r="B768" s="88">
        <v>27</v>
      </c>
      <c r="C768" s="88"/>
      <c r="D768" s="88"/>
      <c r="E768" s="134">
        <v>2</v>
      </c>
      <c r="F768" s="134">
        <v>1663.518845321247</v>
      </c>
      <c r="G768" s="134">
        <v>76.101307096690789</v>
      </c>
      <c r="H768" s="134">
        <v>0</v>
      </c>
      <c r="I768" s="134">
        <v>-6.7199315199413396</v>
      </c>
      <c r="J768" s="134">
        <v>0</v>
      </c>
      <c r="K768" s="134">
        <v>0</v>
      </c>
      <c r="L768" s="134">
        <v>-2.7112719481097058</v>
      </c>
    </row>
    <row r="769" spans="1:12" customFormat="1" x14ac:dyDescent="0.25">
      <c r="A769" s="88">
        <v>766</v>
      </c>
      <c r="B769" s="88">
        <v>24</v>
      </c>
      <c r="C769" s="88"/>
      <c r="D769" s="88"/>
      <c r="E769" s="134">
        <v>2</v>
      </c>
      <c r="F769" s="134">
        <v>1478.6834180633309</v>
      </c>
      <c r="G769" s="134">
        <v>76.199259434342267</v>
      </c>
      <c r="H769" s="134">
        <v>0</v>
      </c>
      <c r="I769" s="134">
        <v>-6.7199315199413396</v>
      </c>
      <c r="J769" s="134">
        <v>0</v>
      </c>
      <c r="K769" s="134">
        <v>0</v>
      </c>
      <c r="L769" s="134">
        <v>-2.35722863735994</v>
      </c>
    </row>
    <row r="770" spans="1:12" customFormat="1" x14ac:dyDescent="0.25">
      <c r="A770" s="88">
        <v>767</v>
      </c>
      <c r="B770" s="88">
        <v>21</v>
      </c>
      <c r="C770" s="88"/>
      <c r="D770" s="88"/>
      <c r="E770" s="134">
        <v>2</v>
      </c>
      <c r="F770" s="134">
        <v>1293.8479908054151</v>
      </c>
      <c r="G770" s="134">
        <v>76.247383698780126</v>
      </c>
      <c r="H770" s="134">
        <v>0</v>
      </c>
      <c r="I770" s="134">
        <v>-6.7199315199413396</v>
      </c>
      <c r="J770" s="134">
        <v>0</v>
      </c>
      <c r="K770" s="134">
        <v>0</v>
      </c>
      <c r="L770" s="134">
        <v>-2.0218173991057888</v>
      </c>
    </row>
    <row r="771" spans="1:12" customFormat="1" x14ac:dyDescent="0.25">
      <c r="A771" s="88">
        <v>768</v>
      </c>
      <c r="B771" s="88">
        <v>17</v>
      </c>
      <c r="C771" s="88"/>
      <c r="D771" s="88"/>
      <c r="E771" s="134">
        <v>2</v>
      </c>
      <c r="F771" s="134">
        <v>1047.400754461526</v>
      </c>
      <c r="G771" s="134">
        <v>76.326882953098917</v>
      </c>
      <c r="H771" s="134">
        <v>0</v>
      </c>
      <c r="I771" s="134">
        <v>-6.7199315199413396</v>
      </c>
      <c r="J771" s="134">
        <v>0</v>
      </c>
      <c r="K771" s="134">
        <v>0</v>
      </c>
      <c r="L771" s="134">
        <v>-1.5995601908875909</v>
      </c>
    </row>
    <row r="772" spans="1:12" customFormat="1" x14ac:dyDescent="0.25">
      <c r="A772" s="88">
        <v>769</v>
      </c>
      <c r="B772" s="88">
        <v>15</v>
      </c>
      <c r="C772" s="88"/>
      <c r="D772" s="88"/>
      <c r="E772" s="134">
        <v>2</v>
      </c>
      <c r="F772" s="134">
        <v>924.17713628958177</v>
      </c>
      <c r="G772" s="134">
        <v>76.378283461271167</v>
      </c>
      <c r="H772" s="134">
        <v>0</v>
      </c>
      <c r="I772" s="134">
        <v>-6.7199315199413396</v>
      </c>
      <c r="J772" s="134">
        <v>0</v>
      </c>
      <c r="K772" s="134">
        <v>0</v>
      </c>
      <c r="L772" s="134">
        <v>-1.3975751038365249</v>
      </c>
    </row>
    <row r="773" spans="1:12" customFormat="1" x14ac:dyDescent="0.25">
      <c r="A773" s="88">
        <v>770</v>
      </c>
      <c r="B773" s="88">
        <v>10</v>
      </c>
      <c r="C773" s="88"/>
      <c r="D773" s="88"/>
      <c r="E773" s="134">
        <v>2</v>
      </c>
      <c r="F773" s="134">
        <v>800</v>
      </c>
      <c r="G773" s="134">
        <v>76.422534498232096</v>
      </c>
      <c r="H773" s="134">
        <v>0</v>
      </c>
      <c r="I773" s="134">
        <v>-6.7199315199413396</v>
      </c>
      <c r="J773" s="134">
        <v>8.6068869674235687E-2</v>
      </c>
      <c r="K773" s="134">
        <v>0.24271421248134459</v>
      </c>
      <c r="L773" s="134">
        <v>-1.199261037368889</v>
      </c>
    </row>
    <row r="774" spans="1:12" customFormat="1" x14ac:dyDescent="0.25">
      <c r="A774" s="88">
        <v>771</v>
      </c>
      <c r="B774" s="88">
        <v>7</v>
      </c>
      <c r="C774" s="88"/>
      <c r="D774" s="88"/>
      <c r="E774" s="134">
        <v>2</v>
      </c>
      <c r="F774" s="134">
        <v>800</v>
      </c>
      <c r="G774" s="134">
        <v>76.457905932933969</v>
      </c>
      <c r="H774" s="134">
        <v>0</v>
      </c>
      <c r="I774" s="134">
        <v>-6.7199315199413396</v>
      </c>
      <c r="J774" s="134">
        <v>8.6064696068062413E-2</v>
      </c>
      <c r="K774" s="134">
        <v>0.24270244291193599</v>
      </c>
      <c r="L774" s="134">
        <v>-1.199261037368889</v>
      </c>
    </row>
    <row r="775" spans="1:12" customFormat="1" x14ac:dyDescent="0.25">
      <c r="A775" s="88">
        <v>772</v>
      </c>
      <c r="B775" s="88">
        <v>4</v>
      </c>
      <c r="C775" s="88"/>
      <c r="D775" s="88"/>
      <c r="E775" s="134">
        <v>2</v>
      </c>
      <c r="F775" s="134">
        <v>800</v>
      </c>
      <c r="G775" s="134">
        <v>76.498854945609736</v>
      </c>
      <c r="H775" s="134">
        <v>0</v>
      </c>
      <c r="I775" s="134">
        <v>-6.7199315199413396</v>
      </c>
      <c r="J775" s="134">
        <v>8.6059865123182505E-2</v>
      </c>
      <c r="K775" s="134">
        <v>0.24268881964737471</v>
      </c>
      <c r="L775" s="134">
        <v>-0.97128697099311856</v>
      </c>
    </row>
    <row r="776" spans="1:12" customFormat="1" x14ac:dyDescent="0.25">
      <c r="A776" s="88">
        <v>773</v>
      </c>
      <c r="B776" s="88">
        <v>2</v>
      </c>
      <c r="C776" s="88"/>
      <c r="D776" s="88"/>
      <c r="E776" s="134">
        <v>2</v>
      </c>
      <c r="F776" s="134">
        <v>800</v>
      </c>
      <c r="G776" s="134">
        <v>76.544197503805179</v>
      </c>
      <c r="H776" s="134">
        <v>0</v>
      </c>
      <c r="I776" s="134">
        <v>-6.7199315199413396</v>
      </c>
      <c r="J776" s="134">
        <v>8.605451682800408E-2</v>
      </c>
      <c r="K776" s="134">
        <v>0.24267373745497151</v>
      </c>
      <c r="L776" s="134">
        <v>-0.3655002166464279</v>
      </c>
    </row>
    <row r="777" spans="1:12" customFormat="1" x14ac:dyDescent="0.25">
      <c r="A777" s="88">
        <v>774</v>
      </c>
      <c r="B777" s="88">
        <v>0</v>
      </c>
      <c r="C777" s="88"/>
      <c r="D777" s="88"/>
      <c r="E777" s="134">
        <v>0</v>
      </c>
      <c r="F777" s="134">
        <v>800</v>
      </c>
      <c r="G777" s="134">
        <v>76.589540062000623</v>
      </c>
      <c r="H777" s="134">
        <v>0</v>
      </c>
      <c r="I777" s="134">
        <v>-6.7199315199413396</v>
      </c>
      <c r="J777" s="134">
        <v>8.6049169558868335E-2</v>
      </c>
      <c r="K777" s="134">
        <v>0.24265865815600871</v>
      </c>
      <c r="L777" s="134">
        <v>4.1887902047863898E-2</v>
      </c>
    </row>
    <row r="778" spans="1:12" customFormat="1" x14ac:dyDescent="0.25">
      <c r="A778" s="88">
        <v>775</v>
      </c>
      <c r="B778" s="88">
        <v>0</v>
      </c>
      <c r="C778" s="88"/>
      <c r="D778" s="88"/>
      <c r="E778" s="134">
        <v>0</v>
      </c>
      <c r="F778" s="134">
        <v>800</v>
      </c>
      <c r="G778" s="134">
        <v>76.628027623877827</v>
      </c>
      <c r="H778" s="134">
        <v>0</v>
      </c>
      <c r="I778" s="134">
        <v>-6.7199315199413396</v>
      </c>
      <c r="J778" s="134">
        <v>8.6044631507503896E-2</v>
      </c>
      <c r="K778" s="134">
        <v>0.24264586085116099</v>
      </c>
      <c r="L778" s="134">
        <v>0.32753618586961453</v>
      </c>
    </row>
    <row r="779" spans="1:12" customFormat="1" x14ac:dyDescent="0.25">
      <c r="A779" s="88">
        <v>776</v>
      </c>
      <c r="B779" s="88">
        <v>0</v>
      </c>
      <c r="C779" s="88"/>
      <c r="D779" s="88"/>
      <c r="E779" s="134">
        <v>0</v>
      </c>
      <c r="F779" s="134">
        <v>0</v>
      </c>
      <c r="G779" s="134">
        <v>76.677980696364997</v>
      </c>
      <c r="H779" s="134">
        <v>0</v>
      </c>
      <c r="I779" s="134">
        <v>-3.1029485636939911</v>
      </c>
      <c r="J779" s="134">
        <v>0</v>
      </c>
      <c r="K779" s="134">
        <v>0</v>
      </c>
      <c r="L779" s="134">
        <v>0.28564828382175061</v>
      </c>
    </row>
    <row r="780" spans="1:12" customFormat="1" x14ac:dyDescent="0.25">
      <c r="A780" s="88">
        <v>777</v>
      </c>
      <c r="B780" s="88">
        <v>0</v>
      </c>
      <c r="C780" s="88"/>
      <c r="D780" s="88"/>
      <c r="E780" s="134">
        <v>0</v>
      </c>
      <c r="F780" s="134">
        <v>0</v>
      </c>
      <c r="G780" s="134">
        <v>76.707822989011149</v>
      </c>
      <c r="H780" s="134">
        <v>0</v>
      </c>
      <c r="I780" s="134">
        <v>-3.1029485636939911</v>
      </c>
      <c r="J780" s="134">
        <v>0</v>
      </c>
      <c r="K780" s="134">
        <v>0</v>
      </c>
      <c r="L780" s="134">
        <v>0</v>
      </c>
    </row>
    <row r="781" spans="1:12" customFormat="1" x14ac:dyDescent="0.25">
      <c r="A781" s="88">
        <v>778</v>
      </c>
      <c r="B781" s="88">
        <v>0</v>
      </c>
      <c r="C781" s="88"/>
      <c r="D781" s="88"/>
      <c r="E781" s="134">
        <v>0</v>
      </c>
      <c r="F781" s="134">
        <v>0</v>
      </c>
      <c r="G781" s="134">
        <v>76.734824290658011</v>
      </c>
      <c r="H781" s="134">
        <v>0</v>
      </c>
      <c r="I781" s="134">
        <v>-3.1029485636939911</v>
      </c>
      <c r="J781" s="134">
        <v>0</v>
      </c>
      <c r="K781" s="134">
        <v>0</v>
      </c>
      <c r="L781" s="134">
        <v>0</v>
      </c>
    </row>
    <row r="782" spans="1:12" customFormat="1" x14ac:dyDescent="0.25">
      <c r="A782" s="88">
        <v>779</v>
      </c>
      <c r="B782" s="88">
        <v>0</v>
      </c>
      <c r="C782" s="88"/>
      <c r="D782" s="88"/>
      <c r="E782" s="134">
        <v>0</v>
      </c>
      <c r="F782" s="134">
        <v>0</v>
      </c>
      <c r="G782" s="134">
        <v>76.780986731091502</v>
      </c>
      <c r="H782" s="134">
        <v>0</v>
      </c>
      <c r="I782" s="134">
        <v>-3.1029485636939911</v>
      </c>
      <c r="J782" s="134">
        <v>0</v>
      </c>
      <c r="K782" s="134">
        <v>0</v>
      </c>
      <c r="L782" s="134">
        <v>0</v>
      </c>
    </row>
    <row r="783" spans="1:12" customFormat="1" x14ac:dyDescent="0.25">
      <c r="A783" s="88">
        <v>780</v>
      </c>
      <c r="B783" s="88">
        <v>0</v>
      </c>
      <c r="C783" s="88"/>
      <c r="D783" s="88"/>
      <c r="E783" s="134">
        <v>0</v>
      </c>
      <c r="F783" s="134">
        <v>0</v>
      </c>
      <c r="G783" s="134">
        <v>76.807988032738365</v>
      </c>
      <c r="H783" s="134">
        <v>0</v>
      </c>
      <c r="I783" s="134">
        <v>-3.1029485636939911</v>
      </c>
      <c r="J783" s="134">
        <v>0</v>
      </c>
      <c r="K783" s="134">
        <v>0</v>
      </c>
      <c r="L783" s="134">
        <v>0</v>
      </c>
    </row>
    <row r="784" spans="1:12" customFormat="1" x14ac:dyDescent="0.25">
      <c r="A784" s="88">
        <v>781</v>
      </c>
      <c r="B784" s="88">
        <v>0</v>
      </c>
      <c r="C784" s="88"/>
      <c r="D784" s="88"/>
      <c r="E784" s="134">
        <v>0</v>
      </c>
      <c r="F784" s="134">
        <v>0</v>
      </c>
      <c r="G784" s="134">
        <v>76.834989334385227</v>
      </c>
      <c r="H784" s="134">
        <v>0</v>
      </c>
      <c r="I784" s="134">
        <v>-3.1029485636939911</v>
      </c>
      <c r="J784" s="134">
        <v>0</v>
      </c>
      <c r="K784" s="134">
        <v>0</v>
      </c>
      <c r="L784" s="134">
        <v>0</v>
      </c>
    </row>
    <row r="785" spans="1:12" customFormat="1" x14ac:dyDescent="0.25">
      <c r="A785" s="88">
        <v>782</v>
      </c>
      <c r="B785" s="88">
        <v>0</v>
      </c>
      <c r="C785" s="88"/>
      <c r="D785" s="88"/>
      <c r="E785" s="134">
        <v>0</v>
      </c>
      <c r="F785" s="134">
        <v>0</v>
      </c>
      <c r="G785" s="134">
        <v>76.86199063603209</v>
      </c>
      <c r="H785" s="134">
        <v>0</v>
      </c>
      <c r="I785" s="134">
        <v>-3.1029485636939911</v>
      </c>
      <c r="J785" s="134">
        <v>0</v>
      </c>
      <c r="K785" s="134">
        <v>0</v>
      </c>
      <c r="L785" s="134">
        <v>0</v>
      </c>
    </row>
    <row r="786" spans="1:12" customFormat="1" x14ac:dyDescent="0.25">
      <c r="A786" s="88">
        <v>783</v>
      </c>
      <c r="B786" s="88">
        <v>0</v>
      </c>
      <c r="C786" s="88"/>
      <c r="D786" s="88"/>
      <c r="E786" s="134">
        <v>0</v>
      </c>
      <c r="F786" s="134">
        <v>0</v>
      </c>
      <c r="G786" s="134">
        <v>76.888991937678952</v>
      </c>
      <c r="H786" s="134">
        <v>0</v>
      </c>
      <c r="I786" s="134">
        <v>-3.1029485636939911</v>
      </c>
      <c r="J786" s="134">
        <v>0</v>
      </c>
      <c r="K786" s="134">
        <v>0</v>
      </c>
      <c r="L786" s="134">
        <v>0</v>
      </c>
    </row>
    <row r="787" spans="1:12" customFormat="1" x14ac:dyDescent="0.25">
      <c r="A787" s="88">
        <v>784</v>
      </c>
      <c r="B787" s="88">
        <v>0</v>
      </c>
      <c r="C787" s="88"/>
      <c r="D787" s="88"/>
      <c r="E787" s="134">
        <v>0</v>
      </c>
      <c r="F787" s="134">
        <v>0</v>
      </c>
      <c r="G787" s="134">
        <v>76.915993239325815</v>
      </c>
      <c r="H787" s="134">
        <v>0</v>
      </c>
      <c r="I787" s="134">
        <v>-3.1029485636939911</v>
      </c>
      <c r="J787" s="134">
        <v>0</v>
      </c>
      <c r="K787" s="134">
        <v>0</v>
      </c>
      <c r="L787" s="134">
        <v>0</v>
      </c>
    </row>
    <row r="788" spans="1:12" customFormat="1" x14ac:dyDescent="0.25">
      <c r="A788" s="88">
        <v>785</v>
      </c>
      <c r="B788" s="88">
        <v>0</v>
      </c>
      <c r="C788" s="88"/>
      <c r="D788" s="88"/>
      <c r="E788" s="134">
        <v>0</v>
      </c>
      <c r="F788" s="134">
        <v>0</v>
      </c>
      <c r="G788" s="134">
        <v>76.942994540972677</v>
      </c>
      <c r="H788" s="134">
        <v>0</v>
      </c>
      <c r="I788" s="134">
        <v>-3.1029485636939911</v>
      </c>
      <c r="J788" s="134">
        <v>0</v>
      </c>
      <c r="K788" s="134">
        <v>0</v>
      </c>
      <c r="L788" s="134">
        <v>0</v>
      </c>
    </row>
    <row r="789" spans="1:12" customFormat="1" x14ac:dyDescent="0.25">
      <c r="A789" s="88">
        <v>786</v>
      </c>
      <c r="B789" s="88">
        <v>0</v>
      </c>
      <c r="C789" s="88"/>
      <c r="D789" s="88"/>
      <c r="E789" s="134">
        <v>0</v>
      </c>
      <c r="F789" s="134">
        <v>0</v>
      </c>
      <c r="G789" s="134">
        <v>76.969995842619539</v>
      </c>
      <c r="H789" s="134">
        <v>0</v>
      </c>
      <c r="I789" s="134">
        <v>-3.1029485636939911</v>
      </c>
      <c r="J789" s="134">
        <v>0</v>
      </c>
      <c r="K789" s="134">
        <v>0</v>
      </c>
      <c r="L789" s="134">
        <v>0</v>
      </c>
    </row>
    <row r="790" spans="1:12" customFormat="1" x14ac:dyDescent="0.25">
      <c r="A790" s="88">
        <v>787</v>
      </c>
      <c r="B790" s="88">
        <v>0</v>
      </c>
      <c r="C790" s="88"/>
      <c r="D790" s="88"/>
      <c r="E790" s="134">
        <v>0</v>
      </c>
      <c r="F790" s="134">
        <v>0</v>
      </c>
      <c r="G790" s="134">
        <v>76.996997144266402</v>
      </c>
      <c r="H790" s="134">
        <v>0</v>
      </c>
      <c r="I790" s="134">
        <v>-3.1029485636939911</v>
      </c>
      <c r="J790" s="134">
        <v>0</v>
      </c>
      <c r="K790" s="134">
        <v>0</v>
      </c>
      <c r="L790" s="134">
        <v>0</v>
      </c>
    </row>
    <row r="791" spans="1:12" customFormat="1" x14ac:dyDescent="0.25">
      <c r="A791" s="88">
        <v>788</v>
      </c>
      <c r="B791" s="88">
        <v>0</v>
      </c>
      <c r="C791" s="88"/>
      <c r="D791" s="88"/>
      <c r="E791" s="134">
        <v>0</v>
      </c>
      <c r="F791" s="134">
        <v>0</v>
      </c>
      <c r="G791" s="134">
        <v>77.023998445913264</v>
      </c>
      <c r="H791" s="134">
        <v>0</v>
      </c>
      <c r="I791" s="134">
        <v>-3.1029485636939911</v>
      </c>
      <c r="J791" s="134">
        <v>0</v>
      </c>
      <c r="K791" s="134">
        <v>0</v>
      </c>
      <c r="L791" s="134">
        <v>0</v>
      </c>
    </row>
    <row r="792" spans="1:12" customFormat="1" x14ac:dyDescent="0.25">
      <c r="A792" s="88">
        <v>789</v>
      </c>
      <c r="B792" s="88">
        <v>0</v>
      </c>
      <c r="C792" s="88"/>
      <c r="D792" s="88"/>
      <c r="E792" s="134">
        <v>0</v>
      </c>
      <c r="F792" s="134">
        <v>0</v>
      </c>
      <c r="G792" s="134">
        <v>77.050999747560127</v>
      </c>
      <c r="H792" s="134">
        <v>0</v>
      </c>
      <c r="I792" s="134">
        <v>-3.1029485636939911</v>
      </c>
      <c r="J792" s="134">
        <v>0</v>
      </c>
      <c r="K792" s="134">
        <v>0</v>
      </c>
      <c r="L792" s="134">
        <v>0</v>
      </c>
    </row>
    <row r="793" spans="1:12" customFormat="1" x14ac:dyDescent="0.25">
      <c r="A793" s="88">
        <v>790</v>
      </c>
      <c r="B793" s="88">
        <v>0</v>
      </c>
      <c r="C793" s="88"/>
      <c r="D793" s="88"/>
      <c r="E793" s="134">
        <v>0</v>
      </c>
      <c r="F793" s="134">
        <v>0</v>
      </c>
      <c r="G793" s="134">
        <v>77.078001049206989</v>
      </c>
      <c r="H793" s="134">
        <v>0</v>
      </c>
      <c r="I793" s="134">
        <v>-3.1029485636939911</v>
      </c>
      <c r="J793" s="134">
        <v>0</v>
      </c>
      <c r="K793" s="134">
        <v>0</v>
      </c>
      <c r="L793" s="134">
        <v>0</v>
      </c>
    </row>
    <row r="794" spans="1:12" customFormat="1" x14ac:dyDescent="0.25">
      <c r="A794" s="88">
        <v>791</v>
      </c>
      <c r="B794" s="88">
        <v>0</v>
      </c>
      <c r="C794" s="88"/>
      <c r="D794" s="88"/>
      <c r="E794" s="134">
        <v>0</v>
      </c>
      <c r="F794" s="134">
        <v>0</v>
      </c>
      <c r="G794" s="134">
        <v>77.105002350853852</v>
      </c>
      <c r="H794" s="134">
        <v>0</v>
      </c>
      <c r="I794" s="134">
        <v>-3.1029485636939911</v>
      </c>
      <c r="J794" s="134">
        <v>0</v>
      </c>
      <c r="K794" s="134">
        <v>0</v>
      </c>
      <c r="L794" s="134">
        <v>0</v>
      </c>
    </row>
    <row r="795" spans="1:12" customFormat="1" x14ac:dyDescent="0.25">
      <c r="A795" s="88">
        <v>792</v>
      </c>
      <c r="B795" s="88">
        <v>0</v>
      </c>
      <c r="C795" s="88"/>
      <c r="D795" s="88"/>
      <c r="E795" s="134">
        <v>0</v>
      </c>
      <c r="F795" s="134">
        <v>0</v>
      </c>
      <c r="G795" s="134">
        <v>77.132003652500714</v>
      </c>
      <c r="H795" s="134">
        <v>0</v>
      </c>
      <c r="I795" s="134">
        <v>-3.1029485636939911</v>
      </c>
      <c r="J795" s="134">
        <v>0</v>
      </c>
      <c r="K795" s="134">
        <v>0</v>
      </c>
      <c r="L795" s="134">
        <v>0</v>
      </c>
    </row>
    <row r="796" spans="1:12" customFormat="1" x14ac:dyDescent="0.25">
      <c r="A796" s="88">
        <v>793</v>
      </c>
      <c r="B796" s="88">
        <v>0</v>
      </c>
      <c r="C796" s="88"/>
      <c r="D796" s="88"/>
      <c r="E796" s="134">
        <v>0</v>
      </c>
      <c r="F796" s="134">
        <v>0</v>
      </c>
      <c r="G796" s="134">
        <v>77.159004954147576</v>
      </c>
      <c r="H796" s="134">
        <v>0</v>
      </c>
      <c r="I796" s="134">
        <v>-3.1029485636939911</v>
      </c>
      <c r="J796" s="134">
        <v>0</v>
      </c>
      <c r="K796" s="134">
        <v>0</v>
      </c>
      <c r="L796" s="134">
        <v>0</v>
      </c>
    </row>
    <row r="797" spans="1:12" customFormat="1" x14ac:dyDescent="0.25">
      <c r="A797" s="88">
        <v>794</v>
      </c>
      <c r="B797" s="88">
        <v>0</v>
      </c>
      <c r="C797" s="88"/>
      <c r="D797" s="88"/>
      <c r="E797" s="134">
        <v>0</v>
      </c>
      <c r="F797" s="134">
        <v>0</v>
      </c>
      <c r="G797" s="134">
        <v>77.186006255794439</v>
      </c>
      <c r="H797" s="134">
        <v>0</v>
      </c>
      <c r="I797" s="134">
        <v>-3.1029485636939911</v>
      </c>
      <c r="J797" s="134">
        <v>0</v>
      </c>
      <c r="K797" s="134">
        <v>0</v>
      </c>
      <c r="L797" s="134">
        <v>0</v>
      </c>
    </row>
    <row r="798" spans="1:12" customFormat="1" x14ac:dyDescent="0.25">
      <c r="A798" s="88">
        <v>795</v>
      </c>
      <c r="B798" s="88">
        <v>0</v>
      </c>
      <c r="C798" s="88"/>
      <c r="D798" s="88"/>
      <c r="E798" s="134">
        <v>0</v>
      </c>
      <c r="F798" s="134">
        <v>0</v>
      </c>
      <c r="G798" s="134">
        <v>77.213007557441301</v>
      </c>
      <c r="H798" s="134">
        <v>0</v>
      </c>
      <c r="I798" s="134">
        <v>-3.1029485636939911</v>
      </c>
      <c r="J798" s="134">
        <v>0</v>
      </c>
      <c r="K798" s="134">
        <v>0</v>
      </c>
      <c r="L798" s="134">
        <v>0</v>
      </c>
    </row>
    <row r="799" spans="1:12" customFormat="1" x14ac:dyDescent="0.25">
      <c r="A799" s="88">
        <v>796</v>
      </c>
      <c r="B799" s="88">
        <v>0</v>
      </c>
      <c r="C799" s="88"/>
      <c r="D799" s="88"/>
      <c r="E799" s="134">
        <v>0</v>
      </c>
      <c r="F799" s="134">
        <v>0</v>
      </c>
      <c r="G799" s="134">
        <v>77.240008859088164</v>
      </c>
      <c r="H799" s="134">
        <v>0</v>
      </c>
      <c r="I799" s="134">
        <v>-3.1029485636939911</v>
      </c>
      <c r="J799" s="134">
        <v>0</v>
      </c>
      <c r="K799" s="134">
        <v>0</v>
      </c>
      <c r="L799" s="134">
        <v>0</v>
      </c>
    </row>
    <row r="800" spans="1:12" customFormat="1" x14ac:dyDescent="0.25">
      <c r="A800" s="88">
        <v>797</v>
      </c>
      <c r="B800" s="88">
        <v>0</v>
      </c>
      <c r="C800" s="88"/>
      <c r="D800" s="88"/>
      <c r="E800" s="134">
        <v>0</v>
      </c>
      <c r="F800" s="134">
        <v>0</v>
      </c>
      <c r="G800" s="134">
        <v>77.267010160735026</v>
      </c>
      <c r="H800" s="134">
        <v>0</v>
      </c>
      <c r="I800" s="134">
        <v>-3.1029485636939911</v>
      </c>
      <c r="J800" s="134">
        <v>0</v>
      </c>
      <c r="K800" s="134">
        <v>0</v>
      </c>
      <c r="L800" s="134">
        <v>0</v>
      </c>
    </row>
    <row r="801" spans="1:12" customFormat="1" x14ac:dyDescent="0.25">
      <c r="A801" s="88">
        <v>798</v>
      </c>
      <c r="B801" s="88">
        <v>0</v>
      </c>
      <c r="C801" s="88"/>
      <c r="D801" s="88"/>
      <c r="E801" s="134">
        <v>0</v>
      </c>
      <c r="F801" s="134">
        <v>0</v>
      </c>
      <c r="G801" s="134">
        <v>77.294011462381889</v>
      </c>
      <c r="H801" s="134">
        <v>0</v>
      </c>
      <c r="I801" s="134">
        <v>-3.1029485636939911</v>
      </c>
      <c r="J801" s="134">
        <v>0</v>
      </c>
      <c r="K801" s="134">
        <v>0</v>
      </c>
      <c r="L801" s="134">
        <v>0</v>
      </c>
    </row>
    <row r="802" spans="1:12" customFormat="1" x14ac:dyDescent="0.25">
      <c r="A802" s="88">
        <v>799</v>
      </c>
      <c r="B802" s="88">
        <v>0</v>
      </c>
      <c r="C802" s="88"/>
      <c r="D802" s="88"/>
      <c r="E802" s="134">
        <v>0</v>
      </c>
      <c r="F802" s="134">
        <v>0</v>
      </c>
      <c r="G802" s="134">
        <v>77.327266458102144</v>
      </c>
      <c r="H802" s="134">
        <v>0</v>
      </c>
      <c r="I802" s="134">
        <v>-3.1029485636939911</v>
      </c>
      <c r="J802" s="134">
        <v>0</v>
      </c>
      <c r="K802" s="134">
        <v>0</v>
      </c>
      <c r="L802" s="134">
        <v>0.28564828382175061</v>
      </c>
    </row>
    <row r="803" spans="1:12" customFormat="1" x14ac:dyDescent="0.25">
      <c r="A803" s="88">
        <v>800</v>
      </c>
      <c r="B803" s="88">
        <v>0</v>
      </c>
      <c r="C803" s="88"/>
      <c r="D803" s="88"/>
      <c r="E803" s="134">
        <v>1</v>
      </c>
      <c r="F803" s="134">
        <v>800</v>
      </c>
      <c r="G803" s="134">
        <v>77.377219530589315</v>
      </c>
      <c r="H803" s="134">
        <v>0</v>
      </c>
      <c r="I803" s="134">
        <v>-6.7199315199413396</v>
      </c>
      <c r="J803" s="134">
        <v>8.5956441541170214E-2</v>
      </c>
      <c r="K803" s="134">
        <v>0.24239716514609999</v>
      </c>
      <c r="L803" s="134">
        <v>0.32753618586961453</v>
      </c>
    </row>
    <row r="804" spans="1:12" customFormat="1" x14ac:dyDescent="0.25">
      <c r="A804" s="88">
        <v>801</v>
      </c>
      <c r="B804" s="88">
        <v>0</v>
      </c>
      <c r="C804" s="88"/>
      <c r="D804" s="88"/>
      <c r="E804" s="134">
        <v>1</v>
      </c>
      <c r="F804" s="134">
        <v>800</v>
      </c>
      <c r="G804" s="134">
        <v>77.415707092466519</v>
      </c>
      <c r="H804" s="134">
        <v>0</v>
      </c>
      <c r="I804" s="134">
        <v>-6.7199315199413396</v>
      </c>
      <c r="J804" s="134">
        <v>8.5951918570211047E-2</v>
      </c>
      <c r="K804" s="134">
        <v>0.2423844103679951</v>
      </c>
      <c r="L804" s="134">
        <v>4.1887902047863898E-2</v>
      </c>
    </row>
    <row r="805" spans="1:12" customFormat="1" x14ac:dyDescent="0.25">
      <c r="A805" s="88">
        <v>802</v>
      </c>
      <c r="B805" s="88">
        <v>3</v>
      </c>
      <c r="C805" s="88"/>
      <c r="D805" s="88"/>
      <c r="E805" s="134">
        <v>1</v>
      </c>
      <c r="F805" s="134">
        <v>800</v>
      </c>
      <c r="G805" s="134">
        <v>77.421641928049354</v>
      </c>
      <c r="H805" s="134">
        <v>0</v>
      </c>
      <c r="I805" s="134">
        <v>-6.7199315199413396</v>
      </c>
      <c r="J805" s="134">
        <v>8.5951221187183333E-2</v>
      </c>
      <c r="K805" s="134">
        <v>0.242382443747857</v>
      </c>
      <c r="L805" s="134">
        <v>1.820835127014693</v>
      </c>
    </row>
    <row r="806" spans="1:12" customFormat="1" x14ac:dyDescent="0.25">
      <c r="A806" s="88">
        <v>803</v>
      </c>
      <c r="B806" s="88">
        <v>7</v>
      </c>
      <c r="C806" s="88"/>
      <c r="D806" s="88"/>
      <c r="E806" s="134">
        <v>1</v>
      </c>
      <c r="F806" s="134">
        <v>833.72158218565471</v>
      </c>
      <c r="G806" s="134">
        <v>77.4029609087127</v>
      </c>
      <c r="H806" s="134">
        <v>0</v>
      </c>
      <c r="I806" s="134">
        <v>-6.7199315199413396</v>
      </c>
      <c r="J806" s="134">
        <v>0.245871826120758</v>
      </c>
      <c r="K806" s="134">
        <v>0.69335854966053756</v>
      </c>
      <c r="L806" s="134">
        <v>2.8258362953003262</v>
      </c>
    </row>
    <row r="807" spans="1:12" customFormat="1" x14ac:dyDescent="0.25">
      <c r="A807" s="88">
        <v>804</v>
      </c>
      <c r="B807" s="88">
        <v>9</v>
      </c>
      <c r="C807" s="88"/>
      <c r="D807" s="88"/>
      <c r="E807" s="134">
        <v>1</v>
      </c>
      <c r="F807" s="134">
        <v>1071.9277485244129</v>
      </c>
      <c r="G807" s="134">
        <v>77.389818680341946</v>
      </c>
      <c r="H807" s="134">
        <v>0</v>
      </c>
      <c r="I807" s="134">
        <v>-6.7199315199413396</v>
      </c>
      <c r="J807" s="134">
        <v>0.35349031265635622</v>
      </c>
      <c r="K807" s="134">
        <v>0.99684268169092438</v>
      </c>
      <c r="L807" s="134">
        <v>4.3618208467661397</v>
      </c>
    </row>
    <row r="808" spans="1:12" customFormat="1" x14ac:dyDescent="0.25">
      <c r="A808" s="88">
        <v>805</v>
      </c>
      <c r="B808" s="88">
        <v>13</v>
      </c>
      <c r="C808" s="88"/>
      <c r="D808" s="88"/>
      <c r="E808" s="134">
        <v>1</v>
      </c>
      <c r="F808" s="134">
        <v>1548.3400812019299</v>
      </c>
      <c r="G808" s="134">
        <v>77.41887797552144</v>
      </c>
      <c r="H808" s="134">
        <v>0</v>
      </c>
      <c r="I808" s="134">
        <v>-6.7199315199413396</v>
      </c>
      <c r="J808" s="134">
        <v>0.45423113462500397</v>
      </c>
      <c r="K808" s="134">
        <v>1.2809317996425109</v>
      </c>
      <c r="L808" s="134">
        <v>5.5426802761446741</v>
      </c>
    </row>
    <row r="809" spans="1:12" customFormat="1" x14ac:dyDescent="0.25">
      <c r="A809" s="88">
        <v>806</v>
      </c>
      <c r="B809" s="88">
        <v>14</v>
      </c>
      <c r="C809" s="88"/>
      <c r="D809" s="88"/>
      <c r="E809" s="134">
        <v>2</v>
      </c>
      <c r="F809" s="134">
        <v>862.56532720360974</v>
      </c>
      <c r="G809" s="134">
        <v>77.448472985806774</v>
      </c>
      <c r="H809" s="134">
        <v>0</v>
      </c>
      <c r="I809" s="134">
        <v>-6.7199315199413396</v>
      </c>
      <c r="J809" s="134">
        <v>0.1922709639244185</v>
      </c>
      <c r="K809" s="134">
        <v>0.5422041182668601</v>
      </c>
      <c r="L809" s="134">
        <v>1.9247873112731011</v>
      </c>
    </row>
    <row r="810" spans="1:12" customFormat="1" x14ac:dyDescent="0.25">
      <c r="A810" s="88">
        <v>807</v>
      </c>
      <c r="B810" s="88">
        <v>15</v>
      </c>
      <c r="C810" s="88"/>
      <c r="D810" s="88"/>
      <c r="E810" s="134">
        <v>2</v>
      </c>
      <c r="F810" s="134">
        <v>924.17713628958177</v>
      </c>
      <c r="G810" s="134">
        <v>77.485719166735322</v>
      </c>
      <c r="H810" s="134">
        <v>0</v>
      </c>
      <c r="I810" s="134">
        <v>-6.7199315199413396</v>
      </c>
      <c r="J810" s="134">
        <v>0.25274698161640258</v>
      </c>
      <c r="K810" s="134">
        <v>0.71274648815825525</v>
      </c>
      <c r="L810" s="134">
        <v>2.8501421959172668</v>
      </c>
    </row>
    <row r="811" spans="1:12" customFormat="1" x14ac:dyDescent="0.25">
      <c r="A811" s="88">
        <v>808</v>
      </c>
      <c r="B811" s="88">
        <v>16</v>
      </c>
      <c r="C811" s="88"/>
      <c r="D811" s="88"/>
      <c r="E811" s="134">
        <v>2</v>
      </c>
      <c r="F811" s="134">
        <v>985.78894537555379</v>
      </c>
      <c r="G811" s="134">
        <v>77.501151321826669</v>
      </c>
      <c r="H811" s="134">
        <v>0</v>
      </c>
      <c r="I811" s="134">
        <v>-6.7199315199413396</v>
      </c>
      <c r="J811" s="134">
        <v>0.2994978498322074</v>
      </c>
      <c r="K811" s="134">
        <v>0.84458393652682484</v>
      </c>
      <c r="L811" s="134">
        <v>3.5551470276187249</v>
      </c>
    </row>
    <row r="812" spans="1:12" customFormat="1" x14ac:dyDescent="0.25">
      <c r="A812" s="88">
        <v>809</v>
      </c>
      <c r="B812" s="88">
        <v>18</v>
      </c>
      <c r="C812" s="88"/>
      <c r="D812" s="88"/>
      <c r="E812" s="134">
        <v>2</v>
      </c>
      <c r="F812" s="134">
        <v>1109.0125635474981</v>
      </c>
      <c r="G812" s="134">
        <v>77.508417427396381</v>
      </c>
      <c r="H812" s="134">
        <v>0</v>
      </c>
      <c r="I812" s="134">
        <v>-6.7199315199413396</v>
      </c>
      <c r="J812" s="134">
        <v>0.54194646680312941</v>
      </c>
      <c r="K812" s="134">
        <v>1.5282890363848249</v>
      </c>
      <c r="L812" s="134">
        <v>7.3767692005974483</v>
      </c>
    </row>
    <row r="813" spans="1:12" customFormat="1" x14ac:dyDescent="0.25">
      <c r="A813" s="88">
        <v>810</v>
      </c>
      <c r="B813" s="88">
        <v>21</v>
      </c>
      <c r="C813" s="88"/>
      <c r="D813" s="88"/>
      <c r="E813" s="134">
        <v>2</v>
      </c>
      <c r="F813" s="134">
        <v>1293.8479908054151</v>
      </c>
      <c r="G813" s="134">
        <v>77.527451609939135</v>
      </c>
      <c r="H813" s="134">
        <v>0</v>
      </c>
      <c r="I813" s="134">
        <v>-6.7199315199413396</v>
      </c>
      <c r="J813" s="134">
        <v>0.59366343540156263</v>
      </c>
      <c r="K813" s="134">
        <v>1.674130887832407</v>
      </c>
      <c r="L813" s="134">
        <v>8.1283512358515306</v>
      </c>
    </row>
    <row r="814" spans="1:12" customFormat="1" x14ac:dyDescent="0.25">
      <c r="A814" s="88">
        <v>811</v>
      </c>
      <c r="B814" s="88">
        <v>23</v>
      </c>
      <c r="C814" s="88"/>
      <c r="D814" s="88"/>
      <c r="E814" s="134">
        <v>2</v>
      </c>
      <c r="F814" s="134">
        <v>1417.0716089773589</v>
      </c>
      <c r="G814" s="134">
        <v>77.580595235705161</v>
      </c>
      <c r="H814" s="134">
        <v>0</v>
      </c>
      <c r="I814" s="134">
        <v>-6.7199315199413396</v>
      </c>
      <c r="J814" s="134">
        <v>0.52676117619904894</v>
      </c>
      <c r="K814" s="134">
        <v>1.4854665168813179</v>
      </c>
      <c r="L814" s="134">
        <v>6.929917573210397</v>
      </c>
    </row>
    <row r="815" spans="1:12" customFormat="1" x14ac:dyDescent="0.25">
      <c r="A815" s="88">
        <v>812</v>
      </c>
      <c r="B815" s="88">
        <v>25</v>
      </c>
      <c r="C815" s="88"/>
      <c r="D815" s="88"/>
      <c r="E815" s="134">
        <v>2</v>
      </c>
      <c r="F815" s="134">
        <v>1540.2952271493029</v>
      </c>
      <c r="G815" s="134">
        <v>77.5924325422463</v>
      </c>
      <c r="H815" s="134">
        <v>0</v>
      </c>
      <c r="I815" s="134">
        <v>-6.7199315199413396</v>
      </c>
      <c r="J815" s="134">
        <v>0.56872527895174907</v>
      </c>
      <c r="K815" s="134">
        <v>1.6038052866439321</v>
      </c>
      <c r="L815" s="134">
        <v>7.5115462920053169</v>
      </c>
    </row>
    <row r="816" spans="1:12" customFormat="1" x14ac:dyDescent="0.25">
      <c r="A816" s="88">
        <v>813</v>
      </c>
      <c r="B816" s="88">
        <v>27</v>
      </c>
      <c r="C816" s="88"/>
      <c r="D816" s="88"/>
      <c r="E816" s="134">
        <v>2</v>
      </c>
      <c r="F816" s="134">
        <v>1663.518845321247</v>
      </c>
      <c r="G816" s="134">
        <v>77.60122813909986</v>
      </c>
      <c r="H816" s="134">
        <v>0</v>
      </c>
      <c r="I816" s="134">
        <v>-6.7199315199413396</v>
      </c>
      <c r="J816" s="134">
        <v>0.76986272880019968</v>
      </c>
      <c r="K816" s="134">
        <v>2.1710128952165628</v>
      </c>
      <c r="L816" s="134">
        <v>10.77013882500437</v>
      </c>
    </row>
    <row r="817" spans="1:12" customFormat="1" x14ac:dyDescent="0.25">
      <c r="A817" s="88">
        <v>814</v>
      </c>
      <c r="B817" s="88">
        <v>30</v>
      </c>
      <c r="C817" s="88"/>
      <c r="D817" s="88"/>
      <c r="E817" s="134">
        <v>2</v>
      </c>
      <c r="F817" s="134">
        <v>1848.354272579164</v>
      </c>
      <c r="G817" s="134">
        <v>77.646849931983255</v>
      </c>
      <c r="H817" s="134">
        <v>0</v>
      </c>
      <c r="I817" s="134">
        <v>-6.7199315199413396</v>
      </c>
      <c r="J817" s="134">
        <v>0.84131855731454186</v>
      </c>
      <c r="K817" s="134">
        <v>2.372518331627008</v>
      </c>
      <c r="L817" s="134">
        <v>11.76956496636506</v>
      </c>
    </row>
    <row r="818" spans="1:12" customFormat="1" x14ac:dyDescent="0.25">
      <c r="A818" s="88">
        <v>815</v>
      </c>
      <c r="B818" s="88">
        <v>32</v>
      </c>
      <c r="C818" s="88"/>
      <c r="D818" s="88"/>
      <c r="E818" s="134">
        <v>2</v>
      </c>
      <c r="F818" s="134">
        <v>1971.577890751108</v>
      </c>
      <c r="G818" s="134">
        <v>77.68605342705392</v>
      </c>
      <c r="H818" s="134">
        <v>0</v>
      </c>
      <c r="I818" s="134">
        <v>-6.7199315199413396</v>
      </c>
      <c r="J818" s="134">
        <v>0.7894760728226724</v>
      </c>
      <c r="K818" s="134">
        <v>2.2263225253599361</v>
      </c>
      <c r="L818" s="134">
        <v>10.70873723794918</v>
      </c>
    </row>
    <row r="819" spans="1:12" customFormat="1" x14ac:dyDescent="0.25">
      <c r="A819" s="88">
        <v>816</v>
      </c>
      <c r="B819" s="88">
        <v>34</v>
      </c>
      <c r="C819" s="88"/>
      <c r="D819" s="88"/>
      <c r="E819" s="134">
        <v>2</v>
      </c>
      <c r="F819" s="134">
        <v>2094.801508923053</v>
      </c>
      <c r="G819" s="134">
        <v>77.744545201736884</v>
      </c>
      <c r="H819" s="134">
        <v>0</v>
      </c>
      <c r="I819" s="134">
        <v>-6.7199315199413396</v>
      </c>
      <c r="J819" s="134">
        <v>0.60668929247742465</v>
      </c>
      <c r="K819" s="134">
        <v>1.7108638047863369</v>
      </c>
      <c r="L819" s="134">
        <v>7.2893641582460784</v>
      </c>
    </row>
    <row r="820" spans="1:12" customFormat="1" x14ac:dyDescent="0.25">
      <c r="A820" s="88">
        <v>817</v>
      </c>
      <c r="B820" s="88">
        <v>34</v>
      </c>
      <c r="C820" s="88"/>
      <c r="D820" s="88"/>
      <c r="E820" s="134">
        <v>3</v>
      </c>
      <c r="F820" s="134">
        <v>1310.9187786731841</v>
      </c>
      <c r="G820" s="134">
        <v>77.750095639578021</v>
      </c>
      <c r="H820" s="134">
        <v>0</v>
      </c>
      <c r="I820" s="134">
        <v>-6.7199315199413396</v>
      </c>
      <c r="J820" s="134">
        <v>0.18140277590340781</v>
      </c>
      <c r="K820" s="134">
        <v>0.51155582804761002</v>
      </c>
      <c r="L820" s="134">
        <v>1.134097665462092</v>
      </c>
    </row>
    <row r="821" spans="1:12" customFormat="1" x14ac:dyDescent="0.25">
      <c r="A821" s="88">
        <v>818</v>
      </c>
      <c r="B821" s="88">
        <v>34</v>
      </c>
      <c r="C821" s="88"/>
      <c r="D821" s="88"/>
      <c r="E821" s="134">
        <v>3</v>
      </c>
      <c r="F821" s="134">
        <v>1310.9187786731841</v>
      </c>
      <c r="G821" s="134">
        <v>77.832711021072143</v>
      </c>
      <c r="H821" s="134">
        <v>0</v>
      </c>
      <c r="I821" s="134">
        <v>-6.7199315199413396</v>
      </c>
      <c r="J821" s="134">
        <v>0.34765543857972903</v>
      </c>
      <c r="K821" s="134">
        <v>0.98038833679483561</v>
      </c>
      <c r="L821" s="134">
        <v>4.0150587455314852</v>
      </c>
    </row>
    <row r="822" spans="1:12" customFormat="1" x14ac:dyDescent="0.25">
      <c r="A822" s="88">
        <v>819</v>
      </c>
      <c r="B822" s="88">
        <v>35</v>
      </c>
      <c r="C822" s="88"/>
      <c r="D822" s="88"/>
      <c r="E822" s="134">
        <v>3</v>
      </c>
      <c r="F822" s="134">
        <v>1349.475213340042</v>
      </c>
      <c r="G822" s="134">
        <v>77.931375374387912</v>
      </c>
      <c r="H822" s="134">
        <v>0</v>
      </c>
      <c r="I822" s="134">
        <v>-6.7199315199413396</v>
      </c>
      <c r="J822" s="134">
        <v>0.74025216841873298</v>
      </c>
      <c r="K822" s="134">
        <v>2.0875111149408272</v>
      </c>
      <c r="L822" s="134">
        <v>10.469398171714269</v>
      </c>
    </row>
    <row r="823" spans="1:12" customFormat="1" x14ac:dyDescent="0.25">
      <c r="A823" s="88">
        <v>820</v>
      </c>
      <c r="B823" s="88">
        <v>37</v>
      </c>
      <c r="C823" s="88"/>
      <c r="D823" s="88"/>
      <c r="E823" s="134">
        <v>3</v>
      </c>
      <c r="F823" s="134">
        <v>1426.5880826737589</v>
      </c>
      <c r="G823" s="134">
        <v>78.005714687321955</v>
      </c>
      <c r="H823" s="134">
        <v>0</v>
      </c>
      <c r="I823" s="134">
        <v>-6.7199315199413396</v>
      </c>
      <c r="J823" s="134">
        <v>0.63435342086743463</v>
      </c>
      <c r="K823" s="134">
        <v>1.7888766468461661</v>
      </c>
      <c r="L823" s="134">
        <v>8.7135909465789076</v>
      </c>
    </row>
    <row r="824" spans="1:12" customFormat="1" x14ac:dyDescent="0.25">
      <c r="A824" s="88">
        <v>821</v>
      </c>
      <c r="B824" s="88">
        <v>38</v>
      </c>
      <c r="C824" s="88"/>
      <c r="D824" s="88"/>
      <c r="E824" s="134">
        <v>3</v>
      </c>
      <c r="F824" s="134">
        <v>1465.144517340618</v>
      </c>
      <c r="G824" s="134">
        <v>78.073283241306811</v>
      </c>
      <c r="H824" s="134">
        <v>0</v>
      </c>
      <c r="I824" s="134">
        <v>-6.7199315199413396</v>
      </c>
      <c r="J824" s="134">
        <v>0.84889050139549183</v>
      </c>
      <c r="K824" s="134">
        <v>2.3938712139352871</v>
      </c>
      <c r="L824" s="134">
        <v>12.18090012482353</v>
      </c>
    </row>
    <row r="825" spans="1:12" customFormat="1" x14ac:dyDescent="0.25">
      <c r="A825" s="88">
        <v>822</v>
      </c>
      <c r="B825" s="88">
        <v>41</v>
      </c>
      <c r="C825" s="88"/>
      <c r="D825" s="88"/>
      <c r="E825" s="134">
        <v>3</v>
      </c>
      <c r="F825" s="134">
        <v>1580.8138213411919</v>
      </c>
      <c r="G825" s="134">
        <v>78.097058330644515</v>
      </c>
      <c r="H825" s="134">
        <v>0</v>
      </c>
      <c r="I825" s="134">
        <v>-6.7199315199413396</v>
      </c>
      <c r="J825" s="134">
        <v>1.190522109050975</v>
      </c>
      <c r="K825" s="134">
        <v>3.3572723475237511</v>
      </c>
      <c r="L825" s="134">
        <v>17.556972511733751</v>
      </c>
    </row>
    <row r="826" spans="1:12" customFormat="1" x14ac:dyDescent="0.25">
      <c r="A826" s="88">
        <v>823</v>
      </c>
      <c r="B826" s="88">
        <v>43</v>
      </c>
      <c r="C826" s="88"/>
      <c r="D826" s="88"/>
      <c r="E826" s="134">
        <v>3</v>
      </c>
      <c r="F826" s="134">
        <v>1657.926690674909</v>
      </c>
      <c r="G826" s="134">
        <v>78.208434714461362</v>
      </c>
      <c r="H826" s="134">
        <v>0</v>
      </c>
      <c r="I826" s="134">
        <v>-6.7199315199413396</v>
      </c>
      <c r="J826" s="134">
        <v>0.90982678854913424</v>
      </c>
      <c r="K826" s="134">
        <v>2.565711543708558</v>
      </c>
      <c r="L826" s="134">
        <v>13.088431980886369</v>
      </c>
    </row>
    <row r="827" spans="1:12" customFormat="1" x14ac:dyDescent="0.25">
      <c r="A827" s="88">
        <v>824</v>
      </c>
      <c r="B827" s="88">
        <v>45</v>
      </c>
      <c r="C827" s="88"/>
      <c r="D827" s="88"/>
      <c r="E827" s="134">
        <v>3</v>
      </c>
      <c r="F827" s="134">
        <v>1735.039560008626</v>
      </c>
      <c r="G827" s="134">
        <v>78.282912215461167</v>
      </c>
      <c r="H827" s="134">
        <v>0</v>
      </c>
      <c r="I827" s="134">
        <v>-6.7199315199413396</v>
      </c>
      <c r="J827" s="134">
        <v>1.034921867912614</v>
      </c>
      <c r="K827" s="134">
        <v>2.918479667513572</v>
      </c>
      <c r="L827" s="134">
        <v>15.08065847741209</v>
      </c>
    </row>
    <row r="828" spans="1:12" customFormat="1" x14ac:dyDescent="0.25">
      <c r="A828" s="88">
        <v>825</v>
      </c>
      <c r="B828" s="88">
        <v>47</v>
      </c>
      <c r="C828" s="88"/>
      <c r="D828" s="88"/>
      <c r="E828" s="134">
        <v>3</v>
      </c>
      <c r="F828" s="134">
        <v>1812.1524293423431</v>
      </c>
      <c r="G828" s="134">
        <v>78.292320504865287</v>
      </c>
      <c r="H828" s="134">
        <v>0</v>
      </c>
      <c r="I828" s="134">
        <v>-6.7199315199413396</v>
      </c>
      <c r="J828" s="134">
        <v>1.1273094778138999</v>
      </c>
      <c r="K828" s="134">
        <v>3.1790127274351989</v>
      </c>
      <c r="L828" s="134">
        <v>16.533280698569222</v>
      </c>
    </row>
    <row r="829" spans="1:12" customFormat="1" x14ac:dyDescent="0.25">
      <c r="A829" s="88">
        <v>826</v>
      </c>
      <c r="B829" s="88">
        <v>49</v>
      </c>
      <c r="C829" s="88"/>
      <c r="D829" s="88"/>
      <c r="E829" s="134">
        <v>3</v>
      </c>
      <c r="F829" s="134">
        <v>1889.265298676059</v>
      </c>
      <c r="G829" s="134">
        <v>78.387547756495024</v>
      </c>
      <c r="H829" s="134">
        <v>0</v>
      </c>
      <c r="I829" s="134">
        <v>-6.7199315199413396</v>
      </c>
      <c r="J829" s="134">
        <v>0.93722473697254227</v>
      </c>
      <c r="K829" s="134">
        <v>2.6429737582625692</v>
      </c>
      <c r="L829" s="134">
        <v>13.335239401906239</v>
      </c>
    </row>
    <row r="830" spans="1:12" customFormat="1" x14ac:dyDescent="0.25">
      <c r="A830" s="88">
        <v>827</v>
      </c>
      <c r="B830" s="88">
        <v>50</v>
      </c>
      <c r="C830" s="88"/>
      <c r="D830" s="88"/>
      <c r="E830" s="134">
        <v>4</v>
      </c>
      <c r="F830" s="134">
        <v>1420.9305227099201</v>
      </c>
      <c r="G830" s="134">
        <v>78.452383927606334</v>
      </c>
      <c r="H830" s="134">
        <v>0</v>
      </c>
      <c r="I830" s="134">
        <v>-6.7199315199413396</v>
      </c>
      <c r="J830" s="134">
        <v>0.77211634968542475</v>
      </c>
      <c r="K830" s="134">
        <v>2.177368106112898</v>
      </c>
      <c r="L830" s="134">
        <v>10.962351249595381</v>
      </c>
    </row>
    <row r="831" spans="1:12" customFormat="1" x14ac:dyDescent="0.25">
      <c r="A831" s="88">
        <v>828</v>
      </c>
      <c r="B831" s="88">
        <v>51</v>
      </c>
      <c r="C831" s="88"/>
      <c r="D831" s="88"/>
      <c r="E831" s="134">
        <v>4</v>
      </c>
      <c r="F831" s="134">
        <v>1449.349133164118</v>
      </c>
      <c r="G831" s="134">
        <v>78.532019799521976</v>
      </c>
      <c r="H831" s="134">
        <v>0</v>
      </c>
      <c r="I831" s="134">
        <v>-6.7199315199413396</v>
      </c>
      <c r="J831" s="134">
        <v>0.53734784091908461</v>
      </c>
      <c r="K831" s="134">
        <v>1.515320911391818</v>
      </c>
      <c r="L831" s="134">
        <v>7.079417829294008</v>
      </c>
    </row>
    <row r="832" spans="1:12" customFormat="1" x14ac:dyDescent="0.25">
      <c r="A832" s="88">
        <v>829</v>
      </c>
      <c r="B832" s="88">
        <v>51</v>
      </c>
      <c r="C832" s="88"/>
      <c r="D832" s="88"/>
      <c r="E832" s="134">
        <v>4</v>
      </c>
      <c r="F832" s="134">
        <v>1449.349133164118</v>
      </c>
      <c r="G832" s="134">
        <v>78.622972094550803</v>
      </c>
      <c r="H832" s="134">
        <v>0</v>
      </c>
      <c r="I832" s="134">
        <v>-6.7199315199413396</v>
      </c>
      <c r="J832" s="134">
        <v>0.53763937190130484</v>
      </c>
      <c r="K832" s="134">
        <v>1.5161430287616799</v>
      </c>
      <c r="L832" s="134">
        <v>7.0846174987011281</v>
      </c>
    </row>
    <row r="833" spans="1:12" customFormat="1" x14ac:dyDescent="0.25">
      <c r="A833" s="88">
        <v>830</v>
      </c>
      <c r="B833" s="88">
        <v>52</v>
      </c>
      <c r="C833" s="88"/>
      <c r="D833" s="88"/>
      <c r="E833" s="134">
        <v>4</v>
      </c>
      <c r="F833" s="134">
        <v>1477.767743618316</v>
      </c>
      <c r="G833" s="134">
        <v>78.713924389579631</v>
      </c>
      <c r="H833" s="134">
        <v>0</v>
      </c>
      <c r="I833" s="134">
        <v>-6.7199315199413396</v>
      </c>
      <c r="J833" s="134">
        <v>0.80372457972077593</v>
      </c>
      <c r="K833" s="134">
        <v>2.2665033148125882</v>
      </c>
      <c r="L833" s="134">
        <v>11.453119291638259</v>
      </c>
    </row>
    <row r="834" spans="1:12" customFormat="1" x14ac:dyDescent="0.25">
      <c r="A834" s="88">
        <v>831</v>
      </c>
      <c r="B834" s="88">
        <v>53</v>
      </c>
      <c r="C834" s="88"/>
      <c r="D834" s="88"/>
      <c r="E834" s="134">
        <v>4</v>
      </c>
      <c r="F834" s="134">
        <v>1506.1863540725151</v>
      </c>
      <c r="G834" s="134">
        <v>78.740240735150039</v>
      </c>
      <c r="H834" s="134">
        <v>0</v>
      </c>
      <c r="I834" s="134">
        <v>-6.7199315199413396</v>
      </c>
      <c r="J834" s="134">
        <v>1.001822601331384</v>
      </c>
      <c r="K834" s="134">
        <v>2.8251397357545018</v>
      </c>
      <c r="L834" s="134">
        <v>14.604108326944109</v>
      </c>
    </row>
    <row r="835" spans="1:12" customFormat="1" x14ac:dyDescent="0.25">
      <c r="A835" s="88">
        <v>832</v>
      </c>
      <c r="B835" s="88">
        <v>55</v>
      </c>
      <c r="C835" s="88"/>
      <c r="D835" s="88"/>
      <c r="E835" s="134">
        <v>4</v>
      </c>
      <c r="F835" s="134">
        <v>1563.0235749809119</v>
      </c>
      <c r="G835" s="134">
        <v>78.771611273943378</v>
      </c>
      <c r="H835" s="134">
        <v>0</v>
      </c>
      <c r="I835" s="134">
        <v>-6.7199315199413396</v>
      </c>
      <c r="J835" s="134">
        <v>1.3280285380161689</v>
      </c>
      <c r="K835" s="134">
        <v>3.745040477205595</v>
      </c>
      <c r="L835" s="134">
        <v>19.640024235278741</v>
      </c>
    </row>
    <row r="836" spans="1:12" customFormat="1" x14ac:dyDescent="0.25">
      <c r="A836" s="88">
        <v>833</v>
      </c>
      <c r="B836" s="88">
        <v>57</v>
      </c>
      <c r="C836" s="88"/>
      <c r="D836" s="88"/>
      <c r="E836" s="134">
        <v>4</v>
      </c>
      <c r="F836" s="134">
        <v>1619.8607958893081</v>
      </c>
      <c r="G836" s="134">
        <v>78.876261140644459</v>
      </c>
      <c r="H836" s="134">
        <v>0</v>
      </c>
      <c r="I836" s="134">
        <v>-6.7199315199413396</v>
      </c>
      <c r="J836" s="134">
        <v>1.4070803680215509</v>
      </c>
      <c r="K836" s="134">
        <v>3.9679666378207732</v>
      </c>
      <c r="L836" s="134">
        <v>20.878638588834981</v>
      </c>
    </row>
    <row r="837" spans="1:12" customFormat="1" x14ac:dyDescent="0.25">
      <c r="A837" s="88">
        <v>834</v>
      </c>
      <c r="B837" s="88">
        <v>59</v>
      </c>
      <c r="C837" s="88"/>
      <c r="D837" s="88"/>
      <c r="E837" s="134">
        <v>4</v>
      </c>
      <c r="F837" s="134">
        <v>1676.6980167977049</v>
      </c>
      <c r="G837" s="134">
        <v>79.027772666993144</v>
      </c>
      <c r="H837" s="134">
        <v>0</v>
      </c>
      <c r="I837" s="134">
        <v>-6.7199315199413396</v>
      </c>
      <c r="J837" s="134">
        <v>1.0768287096632829</v>
      </c>
      <c r="K837" s="134">
        <v>3.0366569612504568</v>
      </c>
      <c r="L837" s="134">
        <v>15.781449115037271</v>
      </c>
    </row>
    <row r="838" spans="1:12" customFormat="1" x14ac:dyDescent="0.25">
      <c r="A838" s="88">
        <v>835</v>
      </c>
      <c r="B838" s="88">
        <v>60</v>
      </c>
      <c r="C838" s="88"/>
      <c r="D838" s="88"/>
      <c r="E838" s="134">
        <v>4</v>
      </c>
      <c r="F838" s="134">
        <v>1705.116627251904</v>
      </c>
      <c r="G838" s="134">
        <v>79.147626931728226</v>
      </c>
      <c r="H838" s="134">
        <v>0</v>
      </c>
      <c r="I838" s="134">
        <v>-6.7199315199413396</v>
      </c>
      <c r="J838" s="134">
        <v>1.212167417050132</v>
      </c>
      <c r="K838" s="134">
        <v>3.4183121160813732</v>
      </c>
      <c r="L838" s="134">
        <v>17.92287498677511</v>
      </c>
    </row>
    <row r="839" spans="1:12" customFormat="1" x14ac:dyDescent="0.25">
      <c r="A839" s="88">
        <v>836</v>
      </c>
      <c r="B839" s="88">
        <v>62</v>
      </c>
      <c r="C839" s="88"/>
      <c r="D839" s="88"/>
      <c r="E839" s="134">
        <v>4</v>
      </c>
      <c r="F839" s="134">
        <v>1761.953848160301</v>
      </c>
      <c r="G839" s="134">
        <v>79.245490569838822</v>
      </c>
      <c r="H839" s="134">
        <v>0</v>
      </c>
      <c r="I839" s="134">
        <v>-6.7199315199413396</v>
      </c>
      <c r="J839" s="134">
        <v>1.201558259946327</v>
      </c>
      <c r="K839" s="134">
        <v>3.3883942930486408</v>
      </c>
      <c r="L839" s="134">
        <v>17.748554096448231</v>
      </c>
    </row>
    <row r="840" spans="1:12" customFormat="1" x14ac:dyDescent="0.25">
      <c r="A840" s="88">
        <v>837</v>
      </c>
      <c r="B840" s="88">
        <v>63</v>
      </c>
      <c r="C840" s="88"/>
      <c r="D840" s="88"/>
      <c r="E840" s="134">
        <v>4</v>
      </c>
      <c r="F840" s="134">
        <v>1790.372458614499</v>
      </c>
      <c r="G840" s="134">
        <v>79.292584877755147</v>
      </c>
      <c r="H840" s="134">
        <v>0</v>
      </c>
      <c r="I840" s="134">
        <v>-6.7199315199413396</v>
      </c>
      <c r="J840" s="134">
        <v>1.364343276408291</v>
      </c>
      <c r="K840" s="134">
        <v>3.8474480394713799</v>
      </c>
      <c r="L840" s="134">
        <v>20.30749605570697</v>
      </c>
    </row>
    <row r="841" spans="1:12" customFormat="1" x14ac:dyDescent="0.25">
      <c r="A841" s="88">
        <v>838</v>
      </c>
      <c r="B841" s="88">
        <v>65</v>
      </c>
      <c r="C841" s="88"/>
      <c r="D841" s="88"/>
      <c r="E841" s="134">
        <v>4</v>
      </c>
      <c r="F841" s="134">
        <v>1847.2096795228961</v>
      </c>
      <c r="G841" s="134">
        <v>79.381884524002984</v>
      </c>
      <c r="H841" s="134">
        <v>0</v>
      </c>
      <c r="I841" s="134">
        <v>-6.7199315199413396</v>
      </c>
      <c r="J841" s="134">
        <v>0.93260803739192122</v>
      </c>
      <c r="K841" s="134">
        <v>2.6299546654452182</v>
      </c>
      <c r="L841" s="134">
        <v>13.310237191173099</v>
      </c>
    </row>
    <row r="842" spans="1:12" customFormat="1" x14ac:dyDescent="0.25">
      <c r="A842" s="88">
        <v>839</v>
      </c>
      <c r="B842" s="88">
        <v>65</v>
      </c>
      <c r="C842" s="88"/>
      <c r="D842" s="88"/>
      <c r="E842" s="134">
        <v>4</v>
      </c>
      <c r="F842" s="134">
        <v>1847.2096795228961</v>
      </c>
      <c r="G842" s="134">
        <v>79.493391170893346</v>
      </c>
      <c r="H842" s="134">
        <v>0</v>
      </c>
      <c r="I842" s="134">
        <v>-6.7199315199413396</v>
      </c>
      <c r="J842" s="134">
        <v>1.240903430410645</v>
      </c>
      <c r="K842" s="134">
        <v>3.4993476737580198</v>
      </c>
      <c r="L842" s="134">
        <v>18.347095706449451</v>
      </c>
    </row>
    <row r="843" spans="1:12" customFormat="1" x14ac:dyDescent="0.25">
      <c r="A843" s="88">
        <v>840</v>
      </c>
      <c r="B843" s="88">
        <v>68</v>
      </c>
      <c r="C843" s="88"/>
      <c r="D843" s="88"/>
      <c r="E843" s="134">
        <v>4</v>
      </c>
      <c r="F843" s="134">
        <v>1932.4655108854911</v>
      </c>
      <c r="G843" s="134">
        <v>79.667056385624775</v>
      </c>
      <c r="H843" s="134">
        <v>0</v>
      </c>
      <c r="I843" s="134">
        <v>-6.7199315199413396</v>
      </c>
      <c r="J843" s="134">
        <v>2.1495976838863591</v>
      </c>
      <c r="K843" s="134">
        <v>6.0618654685595308</v>
      </c>
      <c r="L843" s="134">
        <v>32.117956772170359</v>
      </c>
    </row>
    <row r="844" spans="1:12" customFormat="1" x14ac:dyDescent="0.25">
      <c r="A844" s="88">
        <v>841</v>
      </c>
      <c r="B844" s="88">
        <v>69</v>
      </c>
      <c r="C844" s="88"/>
      <c r="D844" s="88"/>
      <c r="E844" s="134">
        <v>4</v>
      </c>
      <c r="F844" s="134">
        <v>1960.884121339689</v>
      </c>
      <c r="G844" s="134">
        <v>79.811348109318544</v>
      </c>
      <c r="H844" s="134">
        <v>0</v>
      </c>
      <c r="I844" s="134">
        <v>-6.7199315199413396</v>
      </c>
      <c r="J844" s="134">
        <v>0.31118230241211708</v>
      </c>
      <c r="K844" s="134">
        <v>0.8775340928021701</v>
      </c>
      <c r="L844" s="134">
        <v>2.287320868967802</v>
      </c>
    </row>
    <row r="845" spans="1:12" customFormat="1" x14ac:dyDescent="0.25">
      <c r="A845" s="88">
        <v>842</v>
      </c>
      <c r="B845" s="88">
        <v>68</v>
      </c>
      <c r="C845" s="88"/>
      <c r="D845" s="88"/>
      <c r="E845" s="134">
        <v>5</v>
      </c>
      <c r="F845" s="134">
        <v>1567.7654604997369</v>
      </c>
      <c r="G845" s="134">
        <v>79.993675788496816</v>
      </c>
      <c r="H845" s="134">
        <v>0</v>
      </c>
      <c r="I845" s="134">
        <v>-6.7199315199413396</v>
      </c>
      <c r="J845" s="134">
        <v>0.61262952997656805</v>
      </c>
      <c r="K845" s="134">
        <v>1.7276152745339219</v>
      </c>
      <c r="L845" s="134">
        <v>8.2333363974116764</v>
      </c>
    </row>
    <row r="846" spans="1:12" customFormat="1" x14ac:dyDescent="0.25">
      <c r="A846" s="88">
        <v>843</v>
      </c>
      <c r="B846" s="88">
        <v>69</v>
      </c>
      <c r="C846" s="88"/>
      <c r="D846" s="88"/>
      <c r="E846" s="134">
        <v>5</v>
      </c>
      <c r="F846" s="134">
        <v>1590.8208349188501</v>
      </c>
      <c r="G846" s="134">
        <v>80.135941650718252</v>
      </c>
      <c r="H846" s="134">
        <v>0</v>
      </c>
      <c r="I846" s="134">
        <v>-6.7199315199413396</v>
      </c>
      <c r="J846" s="134">
        <v>0.94962805015100171</v>
      </c>
      <c r="K846" s="134">
        <v>2.6779511014258248</v>
      </c>
      <c r="L846" s="134">
        <v>13.77113943851638</v>
      </c>
    </row>
    <row r="847" spans="1:12" customFormat="1" x14ac:dyDescent="0.25">
      <c r="A847" s="88">
        <v>844</v>
      </c>
      <c r="B847" s="88">
        <v>69</v>
      </c>
      <c r="C847" s="88"/>
      <c r="D847" s="88"/>
      <c r="E847" s="134">
        <v>5</v>
      </c>
      <c r="F847" s="134">
        <v>1590.8208349188501</v>
      </c>
      <c r="G847" s="134">
        <v>80.271888399538653</v>
      </c>
      <c r="H847" s="134">
        <v>0</v>
      </c>
      <c r="I847" s="134">
        <v>-6.7199315199413396</v>
      </c>
      <c r="J847" s="134">
        <v>0.83080562373413891</v>
      </c>
      <c r="K847" s="134">
        <v>2.3428718589302719</v>
      </c>
      <c r="L847" s="134">
        <v>11.84382684696822</v>
      </c>
    </row>
    <row r="848" spans="1:12" customFormat="1" x14ac:dyDescent="0.25">
      <c r="A848" s="88">
        <v>845</v>
      </c>
      <c r="B848" s="88">
        <v>70</v>
      </c>
      <c r="C848" s="88"/>
      <c r="D848" s="88"/>
      <c r="E848" s="134">
        <v>5</v>
      </c>
      <c r="F848" s="134">
        <v>1613.8762093379639</v>
      </c>
      <c r="G848" s="134">
        <v>80.388815896862909</v>
      </c>
      <c r="H848" s="134">
        <v>0</v>
      </c>
      <c r="I848" s="134">
        <v>-6.7199315199413396</v>
      </c>
      <c r="J848" s="134">
        <v>0.99861385045123086</v>
      </c>
      <c r="K848" s="134">
        <v>2.816091058272471</v>
      </c>
      <c r="L848" s="134">
        <v>14.55142767589256</v>
      </c>
    </row>
    <row r="849" spans="1:12" customFormat="1" x14ac:dyDescent="0.25">
      <c r="A849" s="88">
        <v>846</v>
      </c>
      <c r="B849" s="88">
        <v>70</v>
      </c>
      <c r="C849" s="88"/>
      <c r="D849" s="88"/>
      <c r="E849" s="134">
        <v>5</v>
      </c>
      <c r="F849" s="134">
        <v>1613.8762093379639</v>
      </c>
      <c r="G849" s="134">
        <v>80.534346737320078</v>
      </c>
      <c r="H849" s="134">
        <v>0</v>
      </c>
      <c r="I849" s="134">
        <v>-6.7199315199413396</v>
      </c>
      <c r="J849" s="134">
        <v>0.53809040789134888</v>
      </c>
      <c r="K849" s="134">
        <v>1.5174149502536041</v>
      </c>
      <c r="L849" s="134">
        <v>6.9119529816693763</v>
      </c>
    </row>
    <row r="850" spans="1:12" customFormat="1" x14ac:dyDescent="0.25">
      <c r="A850" s="88">
        <v>847</v>
      </c>
      <c r="B850" s="88">
        <v>70</v>
      </c>
      <c r="C850" s="88"/>
      <c r="D850" s="88"/>
      <c r="E850" s="134">
        <v>5</v>
      </c>
      <c r="F850" s="134">
        <v>1613.8762093379639</v>
      </c>
      <c r="G850" s="134">
        <v>80.650525154749204</v>
      </c>
      <c r="H850" s="134">
        <v>-5.3333124893929647</v>
      </c>
      <c r="I850" s="134">
        <v>-1.386619030548375</v>
      </c>
      <c r="J850" s="134">
        <v>0.66493518193075152</v>
      </c>
      <c r="K850" s="134">
        <v>1.8751172130447189</v>
      </c>
      <c r="L850" s="134">
        <v>9.0702770004060849</v>
      </c>
    </row>
    <row r="851" spans="1:12" customFormat="1" x14ac:dyDescent="0.25">
      <c r="A851" s="88">
        <v>848</v>
      </c>
      <c r="B851" s="88">
        <v>70</v>
      </c>
      <c r="C851" s="88"/>
      <c r="D851" s="88"/>
      <c r="E851" s="134">
        <v>5</v>
      </c>
      <c r="F851" s="134">
        <v>1613.8762093379639</v>
      </c>
      <c r="G851" s="134">
        <v>80.801784036226664</v>
      </c>
      <c r="H851" s="134">
        <v>-5.3333124893929647</v>
      </c>
      <c r="I851" s="134">
        <v>-1.386619030548375</v>
      </c>
      <c r="J851" s="134">
        <v>0.63243740528266745</v>
      </c>
      <c r="K851" s="134">
        <v>1.7834734828971219</v>
      </c>
      <c r="L851" s="134">
        <v>8.5218528846648027</v>
      </c>
    </row>
    <row r="852" spans="1:12" customFormat="1" x14ac:dyDescent="0.25">
      <c r="A852" s="88">
        <v>849</v>
      </c>
      <c r="B852" s="88">
        <v>70</v>
      </c>
      <c r="C852" s="88"/>
      <c r="D852" s="88"/>
      <c r="E852" s="134">
        <v>5</v>
      </c>
      <c r="F852" s="134">
        <v>1613.8762093379639</v>
      </c>
      <c r="G852" s="134">
        <v>80.938249785474383</v>
      </c>
      <c r="H852" s="134">
        <v>-5.3333124893929647</v>
      </c>
      <c r="I852" s="134">
        <v>-1.386619030548375</v>
      </c>
      <c r="J852" s="134">
        <v>0.64107738145432291</v>
      </c>
      <c r="K852" s="134">
        <v>1.807838215701191</v>
      </c>
      <c r="L852" s="134">
        <v>8.6685641664983617</v>
      </c>
    </row>
    <row r="853" spans="1:12" customFormat="1" x14ac:dyDescent="0.25">
      <c r="A853" s="88">
        <v>850</v>
      </c>
      <c r="B853" s="88">
        <v>70</v>
      </c>
      <c r="C853" s="88"/>
      <c r="D853" s="88"/>
      <c r="E853" s="134">
        <v>5</v>
      </c>
      <c r="F853" s="134">
        <v>1613.8762093379639</v>
      </c>
      <c r="G853" s="134">
        <v>81.066556896111521</v>
      </c>
      <c r="H853" s="134">
        <v>-5.3333124893929647</v>
      </c>
      <c r="I853" s="134">
        <v>-1.386619030548375</v>
      </c>
      <c r="J853" s="134">
        <v>0.63877280553000926</v>
      </c>
      <c r="K853" s="134">
        <v>1.8013393115946259</v>
      </c>
      <c r="L853" s="134">
        <v>8.6300501312519486</v>
      </c>
    </row>
    <row r="854" spans="1:12" customFormat="1" x14ac:dyDescent="0.25">
      <c r="A854" s="88">
        <v>851</v>
      </c>
      <c r="B854" s="88">
        <v>70</v>
      </c>
      <c r="C854" s="88"/>
      <c r="D854" s="88"/>
      <c r="E854" s="134">
        <v>5</v>
      </c>
      <c r="F854" s="134">
        <v>1613.8762093379639</v>
      </c>
      <c r="G854" s="134">
        <v>81.194864006748659</v>
      </c>
      <c r="H854" s="134">
        <v>-5.3333124893929647</v>
      </c>
      <c r="I854" s="134">
        <v>-1.386619030548375</v>
      </c>
      <c r="J854" s="134">
        <v>0.6391738412370358</v>
      </c>
      <c r="K854" s="134">
        <v>1.8024702322884409</v>
      </c>
      <c r="L854" s="134">
        <v>8.6373019682844454</v>
      </c>
    </row>
    <row r="855" spans="1:12" customFormat="1" x14ac:dyDescent="0.25">
      <c r="A855" s="88">
        <v>852</v>
      </c>
      <c r="B855" s="88">
        <v>70</v>
      </c>
      <c r="C855" s="88"/>
      <c r="D855" s="88"/>
      <c r="E855" s="134">
        <v>5</v>
      </c>
      <c r="F855" s="134">
        <v>1613.8762093379639</v>
      </c>
      <c r="G855" s="134">
        <v>81.323171117385797</v>
      </c>
      <c r="H855" s="134">
        <v>-5.3333124893929647</v>
      </c>
      <c r="I855" s="134">
        <v>-1.386619030548375</v>
      </c>
      <c r="J855" s="134">
        <v>0.63970271659168665</v>
      </c>
      <c r="K855" s="134">
        <v>1.803961660788556</v>
      </c>
      <c r="L855" s="134">
        <v>8.646715635678067</v>
      </c>
    </row>
    <row r="856" spans="1:12" customFormat="1" x14ac:dyDescent="0.25">
      <c r="A856" s="88">
        <v>853</v>
      </c>
      <c r="B856" s="88">
        <v>70</v>
      </c>
      <c r="C856" s="88"/>
      <c r="D856" s="88"/>
      <c r="E856" s="134">
        <v>5</v>
      </c>
      <c r="F856" s="134">
        <v>1613.8762093379639</v>
      </c>
      <c r="G856" s="134">
        <v>81.451478228022935</v>
      </c>
      <c r="H856" s="134">
        <v>-5.3333124893929647</v>
      </c>
      <c r="I856" s="134">
        <v>-1.386619030548375</v>
      </c>
      <c r="J856" s="134">
        <v>0.63701539620369563</v>
      </c>
      <c r="K856" s="134">
        <v>1.796383417294422</v>
      </c>
      <c r="L856" s="134">
        <v>8.6017161118103953</v>
      </c>
    </row>
    <row r="857" spans="1:12" customFormat="1" x14ac:dyDescent="0.25">
      <c r="A857" s="88">
        <v>854</v>
      </c>
      <c r="B857" s="88">
        <v>70</v>
      </c>
      <c r="C857" s="88"/>
      <c r="D857" s="88"/>
      <c r="E857" s="134">
        <v>5</v>
      </c>
      <c r="F857" s="134">
        <v>1613.8762093379639</v>
      </c>
      <c r="G857" s="134">
        <v>81.598946477446702</v>
      </c>
      <c r="H857" s="134">
        <v>-5.3333124893929647</v>
      </c>
      <c r="I857" s="134">
        <v>-1.386619030548375</v>
      </c>
      <c r="J857" s="134">
        <v>0.64706623347311154</v>
      </c>
      <c r="K857" s="134">
        <v>1.824726778394175</v>
      </c>
      <c r="L857" s="134">
        <v>8.7722075251010896</v>
      </c>
    </row>
    <row r="858" spans="1:12" customFormat="1" x14ac:dyDescent="0.25">
      <c r="A858" s="88">
        <v>855</v>
      </c>
      <c r="B858" s="88">
        <v>70</v>
      </c>
      <c r="C858" s="88"/>
      <c r="D858" s="88"/>
      <c r="E858" s="134">
        <v>5</v>
      </c>
      <c r="F858" s="134">
        <v>1613.8762093379639</v>
      </c>
      <c r="G858" s="134">
        <v>81.645883572172721</v>
      </c>
      <c r="H858" s="134">
        <v>-5.3333124893929647</v>
      </c>
      <c r="I858" s="134">
        <v>-1.386619030548375</v>
      </c>
      <c r="J858" s="134">
        <v>0.60945918060391446</v>
      </c>
      <c r="K858" s="134">
        <v>1.718674889303039</v>
      </c>
      <c r="L858" s="134">
        <v>8.1351483835811145</v>
      </c>
    </row>
    <row r="859" spans="1:12" customFormat="1" x14ac:dyDescent="0.25">
      <c r="A859" s="88">
        <v>856</v>
      </c>
      <c r="B859" s="88">
        <v>70</v>
      </c>
      <c r="C859" s="88"/>
      <c r="D859" s="88"/>
      <c r="E859" s="134">
        <v>5</v>
      </c>
      <c r="F859" s="134">
        <v>1613.8762093379639</v>
      </c>
      <c r="G859" s="134">
        <v>81.696134625443875</v>
      </c>
      <c r="H859" s="134">
        <v>-7.0033173142519107</v>
      </c>
      <c r="I859" s="134">
        <v>0.28338579431057109</v>
      </c>
      <c r="J859" s="134">
        <v>0.75296331076843315</v>
      </c>
      <c r="K859" s="134">
        <v>2.1233565363669809</v>
      </c>
      <c r="L859" s="134">
        <v>10.54769286244545</v>
      </c>
    </row>
    <row r="860" spans="1:12" customFormat="1" x14ac:dyDescent="0.25">
      <c r="A860" s="88">
        <v>857</v>
      </c>
      <c r="B860" s="88">
        <v>70</v>
      </c>
      <c r="C860" s="88"/>
      <c r="D860" s="88"/>
      <c r="E860" s="134">
        <v>5</v>
      </c>
      <c r="F860" s="134">
        <v>1613.8762093379639</v>
      </c>
      <c r="G860" s="134">
        <v>81.766023491010216</v>
      </c>
      <c r="H860" s="134">
        <v>-6.2301956707106392</v>
      </c>
      <c r="I860" s="134">
        <v>-0.48973584923070052</v>
      </c>
      <c r="J860" s="134">
        <v>0.23850291703750159</v>
      </c>
      <c r="K860" s="134">
        <v>0.67257822604575457</v>
      </c>
      <c r="L860" s="134">
        <v>1.658134422472697</v>
      </c>
    </row>
    <row r="861" spans="1:12" customFormat="1" x14ac:dyDescent="0.25">
      <c r="A861" s="88">
        <v>858</v>
      </c>
      <c r="B861" s="88">
        <v>69</v>
      </c>
      <c r="C861" s="88"/>
      <c r="D861" s="88"/>
      <c r="E861" s="134">
        <v>5</v>
      </c>
      <c r="F861" s="134">
        <v>1590.8208349188501</v>
      </c>
      <c r="G861" s="134">
        <v>81.812424744065254</v>
      </c>
      <c r="H861" s="134">
        <v>-7.0033173142519107</v>
      </c>
      <c r="I861" s="134">
        <v>0.28338579431057109</v>
      </c>
      <c r="J861" s="134">
        <v>0.62486324732350662</v>
      </c>
      <c r="K861" s="134">
        <v>1.7621143574522891</v>
      </c>
      <c r="L861" s="134">
        <v>8.4222148812721631</v>
      </c>
    </row>
    <row r="862" spans="1:12" customFormat="1" x14ac:dyDescent="0.25">
      <c r="A862" s="88">
        <v>859</v>
      </c>
      <c r="B862" s="88">
        <v>70</v>
      </c>
      <c r="C862" s="88"/>
      <c r="D862" s="88"/>
      <c r="E862" s="134">
        <v>5</v>
      </c>
      <c r="F862" s="134">
        <v>1613.8762093379639</v>
      </c>
      <c r="G862" s="134">
        <v>81.839544549364717</v>
      </c>
      <c r="H862" s="134">
        <v>-5.4650338254289874</v>
      </c>
      <c r="I862" s="134">
        <v>-1.254897694512352</v>
      </c>
      <c r="J862" s="134">
        <v>1.0648023585163131</v>
      </c>
      <c r="K862" s="134">
        <v>3.002742651016002</v>
      </c>
      <c r="L862" s="134">
        <v>15.610647683359</v>
      </c>
    </row>
    <row r="863" spans="1:12" customFormat="1" x14ac:dyDescent="0.25">
      <c r="A863" s="88">
        <v>860</v>
      </c>
      <c r="B863" s="88">
        <v>70</v>
      </c>
      <c r="C863" s="88"/>
      <c r="D863" s="88"/>
      <c r="E863" s="134">
        <v>5</v>
      </c>
      <c r="F863" s="134">
        <v>1613.8762093379639</v>
      </c>
      <c r="G863" s="134">
        <v>81.940713981749681</v>
      </c>
      <c r="H863" s="134">
        <v>-6.069127854471196</v>
      </c>
      <c r="I863" s="134">
        <v>-0.65080366547014368</v>
      </c>
      <c r="J863" s="134">
        <v>0.53574087588908625</v>
      </c>
      <c r="K863" s="134">
        <v>1.510789270007223</v>
      </c>
      <c r="L863" s="134">
        <v>6.8767190479911253</v>
      </c>
    </row>
    <row r="864" spans="1:12" customFormat="1" x14ac:dyDescent="0.25">
      <c r="A864" s="88">
        <v>861</v>
      </c>
      <c r="B864" s="88">
        <v>70</v>
      </c>
      <c r="C864" s="88"/>
      <c r="D864" s="88"/>
      <c r="E864" s="134">
        <v>5</v>
      </c>
      <c r="F864" s="134">
        <v>1613.8762093379639</v>
      </c>
      <c r="G864" s="134">
        <v>82.0062297066101</v>
      </c>
      <c r="H864" s="134">
        <v>-7.8746085661031504</v>
      </c>
      <c r="I864" s="134">
        <v>1.154677046161811</v>
      </c>
      <c r="J864" s="134">
        <v>0.65011585503336289</v>
      </c>
      <c r="K864" s="134">
        <v>1.833326711194083</v>
      </c>
      <c r="L864" s="134">
        <v>8.8252041614355328</v>
      </c>
    </row>
    <row r="865" spans="1:12" customFormat="1" x14ac:dyDescent="0.25">
      <c r="A865" s="88">
        <v>862</v>
      </c>
      <c r="B865" s="88">
        <v>70</v>
      </c>
      <c r="C865" s="88"/>
      <c r="D865" s="88"/>
      <c r="E865" s="134">
        <v>5</v>
      </c>
      <c r="F865" s="134">
        <v>1613.8762093379639</v>
      </c>
      <c r="G865" s="134">
        <v>82.053166801336118</v>
      </c>
      <c r="H865" s="134">
        <v>-7.8746085661031504</v>
      </c>
      <c r="I865" s="134">
        <v>1.154677046161811</v>
      </c>
      <c r="J865" s="134">
        <v>0.71574706246676234</v>
      </c>
      <c r="K865" s="134">
        <v>2.01840671615627</v>
      </c>
      <c r="L865" s="134">
        <v>9.9283755869088903</v>
      </c>
    </row>
    <row r="866" spans="1:12" customFormat="1" x14ac:dyDescent="0.25">
      <c r="A866" s="88">
        <v>863</v>
      </c>
      <c r="B866" s="88">
        <v>70</v>
      </c>
      <c r="C866" s="88"/>
      <c r="D866" s="88"/>
      <c r="E866" s="134">
        <v>5</v>
      </c>
      <c r="F866" s="134">
        <v>1613.8762093379639</v>
      </c>
      <c r="G866" s="134">
        <v>82.123055666902459</v>
      </c>
      <c r="H866" s="134">
        <v>-3.6566857879956749</v>
      </c>
      <c r="I866" s="134">
        <v>-3.0632457319456639</v>
      </c>
      <c r="J866" s="134">
        <v>0.34286412498265229</v>
      </c>
      <c r="K866" s="134">
        <v>0.96687683245107958</v>
      </c>
      <c r="L866" s="134">
        <v>3.5169445601733851</v>
      </c>
    </row>
    <row r="867" spans="1:12" customFormat="1" x14ac:dyDescent="0.25">
      <c r="A867" s="88">
        <v>864</v>
      </c>
      <c r="B867" s="88">
        <v>69</v>
      </c>
      <c r="C867" s="88"/>
      <c r="D867" s="88"/>
      <c r="E867" s="134">
        <v>5</v>
      </c>
      <c r="F867" s="134">
        <v>1590.8208349188501</v>
      </c>
      <c r="G867" s="134">
        <v>82.169456919957497</v>
      </c>
      <c r="H867" s="134">
        <v>-7.1014869225618744</v>
      </c>
      <c r="I867" s="134">
        <v>0.38155540262053389</v>
      </c>
      <c r="J867" s="134">
        <v>0.2279603646535889</v>
      </c>
      <c r="K867" s="134">
        <v>0.64284822832312072</v>
      </c>
      <c r="L867" s="134">
        <v>1.5113438605479139</v>
      </c>
    </row>
    <row r="868" spans="1:12" customFormat="1" x14ac:dyDescent="0.25">
      <c r="A868" s="88">
        <v>865</v>
      </c>
      <c r="B868" s="88">
        <v>69</v>
      </c>
      <c r="C868" s="88"/>
      <c r="D868" s="88"/>
      <c r="E868" s="134">
        <v>5</v>
      </c>
      <c r="F868" s="134">
        <v>1590.8208349188501</v>
      </c>
      <c r="G868" s="134">
        <v>82.188489869679913</v>
      </c>
      <c r="H868" s="134">
        <v>-6.3363250772802244</v>
      </c>
      <c r="I868" s="134">
        <v>-0.3836064426611161</v>
      </c>
      <c r="J868" s="134">
        <v>1.0450610889569789</v>
      </c>
      <c r="K868" s="134">
        <v>2.9470722708586798</v>
      </c>
      <c r="L868" s="134">
        <v>15.300557362851009</v>
      </c>
    </row>
    <row r="869" spans="1:12" customFormat="1" x14ac:dyDescent="0.25">
      <c r="A869" s="88">
        <v>866</v>
      </c>
      <c r="B869" s="88">
        <v>70</v>
      </c>
      <c r="C869" s="88"/>
      <c r="D869" s="88"/>
      <c r="E869" s="134">
        <v>5</v>
      </c>
      <c r="F869" s="134">
        <v>1613.8762093379639</v>
      </c>
      <c r="G869" s="134">
        <v>82.230007415800102</v>
      </c>
      <c r="H869" s="134">
        <v>-6.3363250772802244</v>
      </c>
      <c r="I869" s="134">
        <v>-0.3836064426611161</v>
      </c>
      <c r="J869" s="134">
        <v>0.95017139752832158</v>
      </c>
      <c r="K869" s="134">
        <v>2.6794833410298668</v>
      </c>
      <c r="L869" s="134">
        <v>13.77974147341425</v>
      </c>
    </row>
    <row r="870" spans="1:12" customFormat="1" x14ac:dyDescent="0.25">
      <c r="A870" s="88">
        <v>867</v>
      </c>
      <c r="B870" s="88">
        <v>70</v>
      </c>
      <c r="C870" s="88"/>
      <c r="D870" s="88"/>
      <c r="E870" s="134">
        <v>5</v>
      </c>
      <c r="F870" s="134">
        <v>1613.8762093379639</v>
      </c>
      <c r="G870" s="134">
        <v>82.300277435284599</v>
      </c>
      <c r="H870" s="134">
        <v>-6.9404191063224321</v>
      </c>
      <c r="I870" s="134">
        <v>0.22048758638109239</v>
      </c>
      <c r="J870" s="134">
        <v>0.56027949874659499</v>
      </c>
      <c r="K870" s="134">
        <v>1.579988186465398</v>
      </c>
      <c r="L870" s="134">
        <v>7.2988008345439859</v>
      </c>
    </row>
    <row r="871" spans="1:12" customFormat="1" x14ac:dyDescent="0.25">
      <c r="A871" s="88">
        <v>868</v>
      </c>
      <c r="B871" s="88">
        <v>70</v>
      </c>
      <c r="C871" s="88"/>
      <c r="D871" s="88"/>
      <c r="E871" s="134">
        <v>5</v>
      </c>
      <c r="F871" s="134">
        <v>1613.8762093379639</v>
      </c>
      <c r="G871" s="134">
        <v>82.338966989578822</v>
      </c>
      <c r="H871" s="134">
        <v>-7.8746085661031504</v>
      </c>
      <c r="I871" s="134">
        <v>1.154677046161811</v>
      </c>
      <c r="J871" s="134">
        <v>0.66385237583710166</v>
      </c>
      <c r="K871" s="134">
        <v>1.872063699860627</v>
      </c>
      <c r="L871" s="134">
        <v>9.0581697612287151</v>
      </c>
    </row>
    <row r="872" spans="1:12" customFormat="1" x14ac:dyDescent="0.25">
      <c r="A872" s="88">
        <v>869</v>
      </c>
      <c r="B872" s="88">
        <v>70</v>
      </c>
      <c r="C872" s="88"/>
      <c r="D872" s="88"/>
      <c r="E872" s="134">
        <v>5</v>
      </c>
      <c r="F872" s="134">
        <v>1613.8762093379639</v>
      </c>
      <c r="G872" s="134">
        <v>82.407075351423217</v>
      </c>
      <c r="H872" s="134">
        <v>-7.8746085661031504</v>
      </c>
      <c r="I872" s="134">
        <v>1.154677046161811</v>
      </c>
      <c r="J872" s="134">
        <v>0.63623628230159535</v>
      </c>
      <c r="K872" s="134">
        <v>1.7941863160904989</v>
      </c>
      <c r="L872" s="134">
        <v>8.5920003995743848</v>
      </c>
    </row>
    <row r="873" spans="1:12" customFormat="1" x14ac:dyDescent="0.25">
      <c r="A873" s="88">
        <v>870</v>
      </c>
      <c r="B873" s="88">
        <v>70</v>
      </c>
      <c r="C873" s="88"/>
      <c r="D873" s="88"/>
      <c r="E873" s="134">
        <v>5</v>
      </c>
      <c r="F873" s="134">
        <v>1613.8762093379639</v>
      </c>
      <c r="G873" s="134">
        <v>82.508118280817897</v>
      </c>
      <c r="H873" s="134">
        <v>-7.8746085661031504</v>
      </c>
      <c r="I873" s="134">
        <v>1.154677046161811</v>
      </c>
      <c r="J873" s="134">
        <v>0.64358884117116644</v>
      </c>
      <c r="K873" s="134">
        <v>1.8149205321026891</v>
      </c>
      <c r="L873" s="134">
        <v>8.7167344925946999</v>
      </c>
    </row>
    <row r="874" spans="1:12" customFormat="1" x14ac:dyDescent="0.25">
      <c r="A874" s="88">
        <v>871</v>
      </c>
      <c r="B874" s="88">
        <v>70</v>
      </c>
      <c r="C874" s="88"/>
      <c r="D874" s="88"/>
      <c r="E874" s="134">
        <v>5</v>
      </c>
      <c r="F874" s="134">
        <v>1613.8762093379639</v>
      </c>
      <c r="G874" s="134">
        <v>82.563641572315049</v>
      </c>
      <c r="H874" s="134">
        <v>-7.0033173142519107</v>
      </c>
      <c r="I874" s="134">
        <v>0.28338579431057109</v>
      </c>
      <c r="J874" s="134">
        <v>0.64055708190255278</v>
      </c>
      <c r="K874" s="134">
        <v>1.8063709709651989</v>
      </c>
      <c r="L874" s="134">
        <v>8.6656701393394151</v>
      </c>
    </row>
    <row r="875" spans="1:12" customFormat="1" x14ac:dyDescent="0.25">
      <c r="A875" s="88">
        <v>872</v>
      </c>
      <c r="B875" s="88">
        <v>70</v>
      </c>
      <c r="C875" s="88"/>
      <c r="D875" s="88"/>
      <c r="E875" s="134">
        <v>5</v>
      </c>
      <c r="F875" s="134">
        <v>1613.8762093379639</v>
      </c>
      <c r="G875" s="134">
        <v>82.619164863812202</v>
      </c>
      <c r="H875" s="134">
        <v>-7.0033173142519107</v>
      </c>
      <c r="I875" s="134">
        <v>0.28338579431057109</v>
      </c>
      <c r="J875" s="134">
        <v>0.64093619300400395</v>
      </c>
      <c r="K875" s="134">
        <v>1.8074400642712909</v>
      </c>
      <c r="L875" s="134">
        <v>8.6722830082386331</v>
      </c>
    </row>
    <row r="876" spans="1:12" customFormat="1" x14ac:dyDescent="0.25">
      <c r="A876" s="88">
        <v>873</v>
      </c>
      <c r="B876" s="88">
        <v>70</v>
      </c>
      <c r="C876" s="88"/>
      <c r="D876" s="88"/>
      <c r="E876" s="134">
        <v>5</v>
      </c>
      <c r="F876" s="134">
        <v>1613.8762093379639</v>
      </c>
      <c r="G876" s="134">
        <v>82.674688155309354</v>
      </c>
      <c r="H876" s="134">
        <v>-7.0033173142519107</v>
      </c>
      <c r="I876" s="134">
        <v>0.28338579431057109</v>
      </c>
      <c r="J876" s="134">
        <v>0.64129774674467832</v>
      </c>
      <c r="K876" s="134">
        <v>1.8084596458199931</v>
      </c>
      <c r="L876" s="134">
        <v>8.6785985472738627</v>
      </c>
    </row>
    <row r="877" spans="1:12" customFormat="1" x14ac:dyDescent="0.25">
      <c r="A877" s="88">
        <v>874</v>
      </c>
      <c r="B877" s="88">
        <v>70</v>
      </c>
      <c r="C877" s="88"/>
      <c r="D877" s="88"/>
      <c r="E877" s="134">
        <v>5</v>
      </c>
      <c r="F877" s="134">
        <v>1613.8762093379639</v>
      </c>
      <c r="G877" s="134">
        <v>82.730211446806507</v>
      </c>
      <c r="H877" s="134">
        <v>-7.0033173142519107</v>
      </c>
      <c r="I877" s="134">
        <v>0.28338579431057109</v>
      </c>
      <c r="J877" s="134">
        <v>0.6393958168617333</v>
      </c>
      <c r="K877" s="134">
        <v>1.8030962035500879</v>
      </c>
      <c r="L877" s="134">
        <v>8.646630556093692</v>
      </c>
    </row>
    <row r="878" spans="1:12" customFormat="1" x14ac:dyDescent="0.25">
      <c r="A878" s="88">
        <v>875</v>
      </c>
      <c r="B878" s="88">
        <v>70</v>
      </c>
      <c r="C878" s="88"/>
      <c r="D878" s="88"/>
      <c r="E878" s="134">
        <v>5</v>
      </c>
      <c r="F878" s="134">
        <v>1613.8762093379639</v>
      </c>
      <c r="G878" s="134">
        <v>82.672933613569668</v>
      </c>
      <c r="H878" s="134">
        <v>-7.0033173142519107</v>
      </c>
      <c r="I878" s="134">
        <v>0.28338579431057109</v>
      </c>
      <c r="J878" s="134">
        <v>0.64659223149190781</v>
      </c>
      <c r="K878" s="134">
        <v>1.82339009280718</v>
      </c>
      <c r="L878" s="134">
        <v>8.7680940181093305</v>
      </c>
    </row>
    <row r="879" spans="1:12" customFormat="1" x14ac:dyDescent="0.25">
      <c r="A879" s="88">
        <v>876</v>
      </c>
      <c r="B879" s="88">
        <v>70</v>
      </c>
      <c r="C879" s="88"/>
      <c r="D879" s="88"/>
      <c r="E879" s="134">
        <v>5</v>
      </c>
      <c r="F879" s="134">
        <v>1613.8762093379639</v>
      </c>
      <c r="G879" s="134">
        <v>82.728456905066821</v>
      </c>
      <c r="H879" s="134">
        <v>-5.3333124893929647</v>
      </c>
      <c r="I879" s="134">
        <v>-1.386619030548375</v>
      </c>
      <c r="J879" s="134">
        <v>0.61771214245306738</v>
      </c>
      <c r="K879" s="134">
        <v>1.7419482417176499</v>
      </c>
      <c r="L879" s="134">
        <v>8.2792228656150098</v>
      </c>
    </row>
    <row r="880" spans="1:12" customFormat="1" x14ac:dyDescent="0.25">
      <c r="A880" s="88">
        <v>877</v>
      </c>
      <c r="B880" s="88">
        <v>70</v>
      </c>
      <c r="C880" s="88"/>
      <c r="D880" s="88"/>
      <c r="E880" s="134">
        <v>5</v>
      </c>
      <c r="F880" s="134">
        <v>1613.8762093379639</v>
      </c>
      <c r="G880" s="134">
        <v>82.792138835174555</v>
      </c>
      <c r="H880" s="134">
        <v>-7.0033173142519107</v>
      </c>
      <c r="I880" s="134">
        <v>0.28338579431057109</v>
      </c>
      <c r="J880" s="134">
        <v>0.72037830388697854</v>
      </c>
      <c r="K880" s="134">
        <v>2.03146681696128</v>
      </c>
      <c r="L880" s="134">
        <v>10.00847405220536</v>
      </c>
    </row>
    <row r="881" spans="1:12" customFormat="1" x14ac:dyDescent="0.25">
      <c r="A881" s="88">
        <v>878</v>
      </c>
      <c r="B881" s="88">
        <v>70</v>
      </c>
      <c r="C881" s="88"/>
      <c r="D881" s="88"/>
      <c r="E881" s="134">
        <v>5</v>
      </c>
      <c r="F881" s="134">
        <v>1613.8762093379639</v>
      </c>
      <c r="G881" s="134">
        <v>82.870613897512015</v>
      </c>
      <c r="H881" s="134">
        <v>-4.4430733732466354</v>
      </c>
      <c r="I881" s="134">
        <v>-2.2768581466947042</v>
      </c>
      <c r="J881" s="134">
        <v>0.34920753352396089</v>
      </c>
      <c r="K881" s="134">
        <v>0.98476524453756986</v>
      </c>
      <c r="L881" s="134">
        <v>3.6316691661959259</v>
      </c>
    </row>
    <row r="882" spans="1:12" customFormat="1" x14ac:dyDescent="0.25">
      <c r="A882" s="88">
        <v>879</v>
      </c>
      <c r="B882" s="88">
        <v>69</v>
      </c>
      <c r="C882" s="88"/>
      <c r="D882" s="88"/>
      <c r="E882" s="134">
        <v>5</v>
      </c>
      <c r="F882" s="134">
        <v>1590.8208349188501</v>
      </c>
      <c r="G882" s="134">
        <v>82.925601347338173</v>
      </c>
      <c r="H882" s="134">
        <v>-8.3365899875191705</v>
      </c>
      <c r="I882" s="134">
        <v>1.616658467577831</v>
      </c>
      <c r="J882" s="134">
        <v>0.2021939286369554</v>
      </c>
      <c r="K882" s="134">
        <v>0.57018687875621421</v>
      </c>
      <c r="L882" s="134">
        <v>1.0513232095278431</v>
      </c>
    </row>
    <row r="883" spans="1:12" customFormat="1" x14ac:dyDescent="0.25">
      <c r="A883" s="88">
        <v>880</v>
      </c>
      <c r="B883" s="88">
        <v>69</v>
      </c>
      <c r="C883" s="88"/>
      <c r="D883" s="88"/>
      <c r="E883" s="134">
        <v>5</v>
      </c>
      <c r="F883" s="134">
        <v>1590.8208349188501</v>
      </c>
      <c r="G883" s="134">
        <v>82.953220493831722</v>
      </c>
      <c r="H883" s="134">
        <v>-5.4650338254289874</v>
      </c>
      <c r="I883" s="134">
        <v>-1.254897694512352</v>
      </c>
      <c r="J883" s="134">
        <v>1.16141403353203</v>
      </c>
      <c r="K883" s="134">
        <v>3.2751875745603249</v>
      </c>
      <c r="L883" s="134">
        <v>17.127367276343019</v>
      </c>
    </row>
    <row r="884" spans="1:12" customFormat="1" x14ac:dyDescent="0.25">
      <c r="A884" s="88">
        <v>881</v>
      </c>
      <c r="B884" s="88">
        <v>70</v>
      </c>
      <c r="C884" s="88"/>
      <c r="D884" s="88"/>
      <c r="E884" s="134">
        <v>5</v>
      </c>
      <c r="F884" s="134">
        <v>1613.8762093379639</v>
      </c>
      <c r="G884" s="134">
        <v>83.024958986845434</v>
      </c>
      <c r="H884" s="134">
        <v>-8.7905948815947177</v>
      </c>
      <c r="I884" s="134">
        <v>2.0706633616533781</v>
      </c>
      <c r="J884" s="134">
        <v>0.53309697243196119</v>
      </c>
      <c r="K884" s="134">
        <v>1.50333346225813</v>
      </c>
      <c r="L884" s="134">
        <v>6.8352190553110024</v>
      </c>
    </row>
    <row r="885" spans="1:12" customFormat="1" x14ac:dyDescent="0.25">
      <c r="A885" s="88">
        <v>882</v>
      </c>
      <c r="B885" s="88">
        <v>69</v>
      </c>
      <c r="C885" s="88"/>
      <c r="D885" s="88"/>
      <c r="E885" s="134">
        <v>5</v>
      </c>
      <c r="F885" s="134">
        <v>1590.8208349188501</v>
      </c>
      <c r="G885" s="134">
        <v>83.099060908476986</v>
      </c>
      <c r="H885" s="134">
        <v>-6.069127854471196</v>
      </c>
      <c r="I885" s="134">
        <v>-0.65080366547014368</v>
      </c>
      <c r="J885" s="134">
        <v>0.54338200787540603</v>
      </c>
      <c r="K885" s="134">
        <v>1.5323372622086451</v>
      </c>
      <c r="L885" s="134">
        <v>7.0407795772497979</v>
      </c>
    </row>
    <row r="886" spans="1:12" customFormat="1" x14ac:dyDescent="0.25">
      <c r="A886" s="88">
        <v>883</v>
      </c>
      <c r="B886" s="88">
        <v>70</v>
      </c>
      <c r="C886" s="88"/>
      <c r="D886" s="88"/>
      <c r="E886" s="134">
        <v>5</v>
      </c>
      <c r="F886" s="134">
        <v>1613.8762093379639</v>
      </c>
      <c r="G886" s="134">
        <v>83.120754561579986</v>
      </c>
      <c r="H886" s="134">
        <v>-5.4650338254289874</v>
      </c>
      <c r="I886" s="134">
        <v>-1.254897694512352</v>
      </c>
      <c r="J886" s="134">
        <v>1.0898474584467159</v>
      </c>
      <c r="K886" s="134">
        <v>3.073369832819739</v>
      </c>
      <c r="L886" s="134">
        <v>16.01119577788657</v>
      </c>
    </row>
    <row r="887" spans="1:12" customFormat="1" x14ac:dyDescent="0.25">
      <c r="A887" s="88">
        <v>884</v>
      </c>
      <c r="B887" s="88">
        <v>70</v>
      </c>
      <c r="C887" s="88"/>
      <c r="D887" s="88"/>
      <c r="E887" s="134">
        <v>5</v>
      </c>
      <c r="F887" s="134">
        <v>1613.8762093379639</v>
      </c>
      <c r="G887" s="134">
        <v>83.233804097422166</v>
      </c>
      <c r="H887" s="134">
        <v>-5.9874155069279311</v>
      </c>
      <c r="I887" s="134">
        <v>-0.73251601301340852</v>
      </c>
      <c r="J887" s="134">
        <v>0.52241579769846203</v>
      </c>
      <c r="K887" s="134">
        <v>1.4732125495096631</v>
      </c>
      <c r="L887" s="134">
        <v>6.6522699105465124</v>
      </c>
    </row>
    <row r="888" spans="1:12" customFormat="1" x14ac:dyDescent="0.25">
      <c r="A888" s="88">
        <v>885</v>
      </c>
      <c r="B888" s="88">
        <v>70</v>
      </c>
      <c r="C888" s="88"/>
      <c r="D888" s="88"/>
      <c r="E888" s="134">
        <v>5</v>
      </c>
      <c r="F888" s="134">
        <v>1613.8762093379639</v>
      </c>
      <c r="G888" s="134">
        <v>83.307906019053718</v>
      </c>
      <c r="H888" s="134">
        <v>-7.8746085661031504</v>
      </c>
      <c r="I888" s="134">
        <v>1.154677046161811</v>
      </c>
      <c r="J888" s="134">
        <v>0.67880649650065783</v>
      </c>
      <c r="K888" s="134">
        <v>1.914234320131855</v>
      </c>
      <c r="L888" s="134">
        <v>9.3134333552352722</v>
      </c>
    </row>
    <row r="889" spans="1:12" customFormat="1" x14ac:dyDescent="0.25">
      <c r="A889" s="88">
        <v>886</v>
      </c>
      <c r="B889" s="88">
        <v>70</v>
      </c>
      <c r="C889" s="88"/>
      <c r="D889" s="88"/>
      <c r="E889" s="134">
        <v>5</v>
      </c>
      <c r="F889" s="134">
        <v>1613.8762093379639</v>
      </c>
      <c r="G889" s="134">
        <v>83.386381081391178</v>
      </c>
      <c r="H889" s="134">
        <v>-7.8746085661031504</v>
      </c>
      <c r="I889" s="134">
        <v>1.154677046161811</v>
      </c>
      <c r="J889" s="134">
        <v>0.61267077802465031</v>
      </c>
      <c r="K889" s="134">
        <v>1.7277315940295139</v>
      </c>
      <c r="L889" s="134">
        <v>8.1960105624428916</v>
      </c>
    </row>
    <row r="890" spans="1:12" customFormat="1" x14ac:dyDescent="0.25">
      <c r="A890" s="88">
        <v>887</v>
      </c>
      <c r="B890" s="88">
        <v>70</v>
      </c>
      <c r="C890" s="88"/>
      <c r="D890" s="88"/>
      <c r="E890" s="134">
        <v>5</v>
      </c>
      <c r="F890" s="134">
        <v>1613.8762093379639</v>
      </c>
      <c r="G890" s="134">
        <v>83.445218331433466</v>
      </c>
      <c r="H890" s="134">
        <v>-7.0033173142519107</v>
      </c>
      <c r="I890" s="134">
        <v>0.28338579431057109</v>
      </c>
      <c r="J890" s="134">
        <v>0.72126625219013096</v>
      </c>
      <c r="K890" s="134">
        <v>2.0339708311761688</v>
      </c>
      <c r="L890" s="134">
        <v>10.025671182508439</v>
      </c>
    </row>
    <row r="891" spans="1:12" customFormat="1" x14ac:dyDescent="0.25">
      <c r="A891" s="88">
        <v>888</v>
      </c>
      <c r="B891" s="88">
        <v>70</v>
      </c>
      <c r="C891" s="88"/>
      <c r="D891" s="88"/>
      <c r="E891" s="134">
        <v>5</v>
      </c>
      <c r="F891" s="134">
        <v>1613.8762093379639</v>
      </c>
      <c r="G891" s="134">
        <v>83.523693393770927</v>
      </c>
      <c r="H891" s="134">
        <v>-3.760347059507418</v>
      </c>
      <c r="I891" s="134">
        <v>-2.9595844604339221</v>
      </c>
      <c r="J891" s="134">
        <v>0.352040473327425</v>
      </c>
      <c r="K891" s="134">
        <v>0.9927541347833384</v>
      </c>
      <c r="L891" s="134">
        <v>3.6840211687963409</v>
      </c>
    </row>
    <row r="892" spans="1:12" customFormat="1" x14ac:dyDescent="0.25">
      <c r="A892" s="88">
        <v>889</v>
      </c>
      <c r="B892" s="88">
        <v>69</v>
      </c>
      <c r="C892" s="88"/>
      <c r="D892" s="88"/>
      <c r="E892" s="134">
        <v>5</v>
      </c>
      <c r="F892" s="134">
        <v>1590.8208349188501</v>
      </c>
      <c r="G892" s="134">
        <v>83.56651731741843</v>
      </c>
      <c r="H892" s="134">
        <v>-7.8295544517544702</v>
      </c>
      <c r="I892" s="134">
        <v>1.109622931813131</v>
      </c>
      <c r="J892" s="134">
        <v>0.18590606880063601</v>
      </c>
      <c r="K892" s="134">
        <v>0.52425511401779334</v>
      </c>
      <c r="L892" s="134">
        <v>0.7602217065266007</v>
      </c>
    </row>
    <row r="893" spans="1:12" customFormat="1" x14ac:dyDescent="0.25">
      <c r="A893" s="88">
        <v>890</v>
      </c>
      <c r="B893" s="88">
        <v>69</v>
      </c>
      <c r="C893" s="88"/>
      <c r="D893" s="88"/>
      <c r="E893" s="134">
        <v>5</v>
      </c>
      <c r="F893" s="134">
        <v>1590.8208349188501</v>
      </c>
      <c r="G893" s="134">
        <v>83.59413646391198</v>
      </c>
      <c r="H893" s="134">
        <v>-6.7709288446701237</v>
      </c>
      <c r="I893" s="134">
        <v>5.0997324728784037E-2</v>
      </c>
      <c r="J893" s="134">
        <v>1.2314012591776831</v>
      </c>
      <c r="K893" s="134">
        <v>3.4725515508810649</v>
      </c>
      <c r="L893" s="134">
        <v>18.21010068231022</v>
      </c>
    </row>
    <row r="894" spans="1:12" customFormat="1" x14ac:dyDescent="0.25">
      <c r="A894" s="88">
        <v>891</v>
      </c>
      <c r="B894" s="88">
        <v>70</v>
      </c>
      <c r="C894" s="88"/>
      <c r="D894" s="88"/>
      <c r="E894" s="134">
        <v>5</v>
      </c>
      <c r="F894" s="134">
        <v>1613.8762093379639</v>
      </c>
      <c r="G894" s="134">
        <v>83.656743175565794</v>
      </c>
      <c r="H894" s="134">
        <v>-5.7832207754973766</v>
      </c>
      <c r="I894" s="134">
        <v>-0.93671074444396307</v>
      </c>
      <c r="J894" s="134">
        <v>0.30058501892133532</v>
      </c>
      <c r="K894" s="134">
        <v>0.84764975335816561</v>
      </c>
      <c r="L894" s="134">
        <v>2.773291219802255</v>
      </c>
    </row>
    <row r="895" spans="1:12" customFormat="1" x14ac:dyDescent="0.25">
      <c r="A895" s="88">
        <v>892</v>
      </c>
      <c r="B895" s="88">
        <v>68</v>
      </c>
      <c r="C895" s="88"/>
      <c r="D895" s="88"/>
      <c r="E895" s="134">
        <v>5</v>
      </c>
      <c r="F895" s="134">
        <v>1567.7654604997369</v>
      </c>
      <c r="G895" s="134">
        <v>83.711730625391951</v>
      </c>
      <c r="H895" s="134">
        <v>-49.816973192699017</v>
      </c>
      <c r="I895" s="134">
        <v>43.097041672757683</v>
      </c>
      <c r="J895" s="134">
        <v>0</v>
      </c>
      <c r="K895" s="134">
        <v>0</v>
      </c>
      <c r="L895" s="134">
        <v>-2.5253913766775589</v>
      </c>
    </row>
    <row r="896" spans="1:12" customFormat="1" x14ac:dyDescent="0.25">
      <c r="A896" s="88">
        <v>893</v>
      </c>
      <c r="B896" s="88">
        <v>67</v>
      </c>
      <c r="C896" s="88"/>
      <c r="D896" s="88"/>
      <c r="E896" s="134">
        <v>5</v>
      </c>
      <c r="F896" s="134">
        <v>1544.7100860806229</v>
      </c>
      <c r="G896" s="134">
        <v>83.742931109053018</v>
      </c>
      <c r="H896" s="134">
        <v>-33.608662355344663</v>
      </c>
      <c r="I896" s="134">
        <v>26.888730835403319</v>
      </c>
      <c r="J896" s="134">
        <v>0</v>
      </c>
      <c r="K896" s="134">
        <v>0</v>
      </c>
      <c r="L896" s="134">
        <v>-2.4814394680609571</v>
      </c>
    </row>
    <row r="897" spans="1:12" customFormat="1" x14ac:dyDescent="0.25">
      <c r="A897" s="88">
        <v>894</v>
      </c>
      <c r="B897" s="88">
        <v>63</v>
      </c>
      <c r="C897" s="88"/>
      <c r="D897" s="88"/>
      <c r="E897" s="134">
        <v>5</v>
      </c>
      <c r="F897" s="134">
        <v>1452.4885884041671</v>
      </c>
      <c r="G897" s="134">
        <v>83.718379511103137</v>
      </c>
      <c r="H897" s="134">
        <v>-36.662837747224692</v>
      </c>
      <c r="I897" s="134">
        <v>29.942906227283341</v>
      </c>
      <c r="J897" s="134">
        <v>0</v>
      </c>
      <c r="K897" s="134">
        <v>0</v>
      </c>
      <c r="L897" s="134">
        <v>-2.3086149898730208</v>
      </c>
    </row>
    <row r="898" spans="1:12" customFormat="1" x14ac:dyDescent="0.25">
      <c r="A898" s="88">
        <v>895</v>
      </c>
      <c r="B898" s="88">
        <v>61</v>
      </c>
      <c r="C898" s="88"/>
      <c r="D898" s="88"/>
      <c r="E898" s="134">
        <v>5</v>
      </c>
      <c r="F898" s="134">
        <v>1406.3778395659399</v>
      </c>
      <c r="G898" s="134">
        <v>83.74152209027325</v>
      </c>
      <c r="H898" s="134">
        <v>-37.390717784093049</v>
      </c>
      <c r="I898" s="134">
        <v>30.670786264151712</v>
      </c>
      <c r="J898" s="134">
        <v>0</v>
      </c>
      <c r="K898" s="134">
        <v>0</v>
      </c>
      <c r="L898" s="134">
        <v>-2.2239293654735621</v>
      </c>
    </row>
    <row r="899" spans="1:12" customFormat="1" x14ac:dyDescent="0.25">
      <c r="A899" s="88">
        <v>896</v>
      </c>
      <c r="B899" s="88">
        <v>58</v>
      </c>
      <c r="C899" s="88"/>
      <c r="D899" s="88"/>
      <c r="E899" s="134">
        <v>4</v>
      </c>
      <c r="F899" s="134">
        <v>1648.2794063435069</v>
      </c>
      <c r="G899" s="134">
        <v>83.778154008769462</v>
      </c>
      <c r="H899" s="134">
        <v>-36.632476872444862</v>
      </c>
      <c r="I899" s="134">
        <v>29.912545352503521</v>
      </c>
      <c r="J899" s="134">
        <v>0</v>
      </c>
      <c r="K899" s="134">
        <v>0</v>
      </c>
      <c r="L899" s="134">
        <v>-2.6813204646933011</v>
      </c>
    </row>
    <row r="900" spans="1:12" customFormat="1" x14ac:dyDescent="0.25">
      <c r="A900" s="88">
        <v>897</v>
      </c>
      <c r="B900" s="88">
        <v>55</v>
      </c>
      <c r="C900" s="88"/>
      <c r="D900" s="88"/>
      <c r="E900" s="134">
        <v>4</v>
      </c>
      <c r="F900" s="134">
        <v>1563.0235749809119</v>
      </c>
      <c r="G900" s="134">
        <v>83.839068860769473</v>
      </c>
      <c r="H900" s="134">
        <v>-21.382316712019019</v>
      </c>
      <c r="I900" s="134">
        <v>14.66238519207768</v>
      </c>
      <c r="J900" s="134">
        <v>0</v>
      </c>
      <c r="K900" s="134">
        <v>0</v>
      </c>
      <c r="L900" s="134">
        <v>-2.5163266641567459</v>
      </c>
    </row>
    <row r="901" spans="1:12" customFormat="1" x14ac:dyDescent="0.25">
      <c r="A901" s="88">
        <v>898</v>
      </c>
      <c r="B901" s="88">
        <v>53</v>
      </c>
      <c r="C901" s="88"/>
      <c r="D901" s="88"/>
      <c r="E901" s="134">
        <v>4</v>
      </c>
      <c r="F901" s="134">
        <v>1506.1863540725151</v>
      </c>
      <c r="G901" s="134">
        <v>83.875521011285741</v>
      </c>
      <c r="H901" s="134">
        <v>-23.952324011865631</v>
      </c>
      <c r="I901" s="134">
        <v>17.232392491924291</v>
      </c>
      <c r="J901" s="134">
        <v>0</v>
      </c>
      <c r="K901" s="134">
        <v>0</v>
      </c>
      <c r="L901" s="134">
        <v>-2.4086727647501038</v>
      </c>
    </row>
    <row r="902" spans="1:12" customFormat="1" x14ac:dyDescent="0.25">
      <c r="A902" s="88">
        <v>899</v>
      </c>
      <c r="B902" s="88">
        <v>51</v>
      </c>
      <c r="C902" s="88"/>
      <c r="D902" s="88"/>
      <c r="E902" s="134">
        <v>4</v>
      </c>
      <c r="F902" s="134">
        <v>1449.349133164118</v>
      </c>
      <c r="G902" s="134">
        <v>83.858492282063978</v>
      </c>
      <c r="H902" s="134">
        <v>-31.40840898017397</v>
      </c>
      <c r="I902" s="134">
        <v>24.68847746023263</v>
      </c>
      <c r="J902" s="134">
        <v>0</v>
      </c>
      <c r="K902" s="134">
        <v>0</v>
      </c>
      <c r="L902" s="134">
        <v>-2.3028134333011421</v>
      </c>
    </row>
    <row r="903" spans="1:12" customFormat="1" x14ac:dyDescent="0.25">
      <c r="A903" s="88">
        <v>900</v>
      </c>
      <c r="B903" s="88">
        <v>50</v>
      </c>
      <c r="C903" s="88"/>
      <c r="D903" s="88"/>
      <c r="E903" s="134">
        <v>4</v>
      </c>
      <c r="F903" s="134">
        <v>1420.9305227099201</v>
      </c>
      <c r="G903" s="134">
        <v>83.906234567720517</v>
      </c>
      <c r="H903" s="134">
        <v>-8.423151476474624</v>
      </c>
      <c r="I903" s="134">
        <v>1.703219956533284</v>
      </c>
      <c r="J903" s="134">
        <v>0.26076007214428482</v>
      </c>
      <c r="K903" s="134">
        <v>0.73534340344688298</v>
      </c>
      <c r="L903" s="134">
        <v>2.3776637748769121</v>
      </c>
    </row>
    <row r="904" spans="1:12" customFormat="1" x14ac:dyDescent="0.25">
      <c r="A904" s="88">
        <v>901</v>
      </c>
      <c r="B904" s="88">
        <v>50</v>
      </c>
      <c r="C904" s="88"/>
      <c r="D904" s="88"/>
      <c r="E904" s="134">
        <v>4</v>
      </c>
      <c r="F904" s="134">
        <v>1420.9305227099201</v>
      </c>
      <c r="G904" s="134">
        <v>83.966989949712399</v>
      </c>
      <c r="H904" s="134">
        <v>-4.5897341631493456</v>
      </c>
      <c r="I904" s="134">
        <v>-2.1301973567919932</v>
      </c>
      <c r="J904" s="134">
        <v>0.41882120713168502</v>
      </c>
      <c r="K904" s="134">
        <v>1.181075804111352</v>
      </c>
      <c r="L904" s="134">
        <v>5.1169226859134547</v>
      </c>
    </row>
    <row r="905" spans="1:12" customFormat="1" x14ac:dyDescent="0.25">
      <c r="A905" s="88">
        <v>902</v>
      </c>
      <c r="B905" s="88">
        <v>50</v>
      </c>
      <c r="C905" s="88"/>
      <c r="D905" s="88"/>
      <c r="E905" s="134">
        <v>4</v>
      </c>
      <c r="F905" s="134">
        <v>1420.9305227099201</v>
      </c>
      <c r="G905" s="134">
        <v>84.043794303525928</v>
      </c>
      <c r="H905" s="134">
        <v>-3.6669657753188178</v>
      </c>
      <c r="I905" s="134">
        <v>-3.0529657446225218</v>
      </c>
      <c r="J905" s="134">
        <v>0.37357040326493451</v>
      </c>
      <c r="K905" s="134">
        <v>1.0534685372071151</v>
      </c>
      <c r="L905" s="134">
        <v>4.3403374739757847</v>
      </c>
    </row>
    <row r="906" spans="1:12" customFormat="1" x14ac:dyDescent="0.25">
      <c r="A906" s="88">
        <v>903</v>
      </c>
      <c r="B906" s="88">
        <v>50</v>
      </c>
      <c r="C906" s="88"/>
      <c r="D906" s="88"/>
      <c r="E906" s="134">
        <v>4</v>
      </c>
      <c r="F906" s="134">
        <v>1420.9305227099201</v>
      </c>
      <c r="G906" s="134">
        <v>84.103900580572528</v>
      </c>
      <c r="H906" s="134">
        <v>-3.6669657753188178</v>
      </c>
      <c r="I906" s="134">
        <v>-3.0529657446225218</v>
      </c>
      <c r="J906" s="134">
        <v>0.38572569722389249</v>
      </c>
      <c r="K906" s="134">
        <v>1.0877464661713769</v>
      </c>
      <c r="L906" s="134">
        <v>4.5497713423762631</v>
      </c>
    </row>
    <row r="907" spans="1:12" customFormat="1" x14ac:dyDescent="0.25">
      <c r="A907" s="88">
        <v>904</v>
      </c>
      <c r="B907" s="88">
        <v>50</v>
      </c>
      <c r="C907" s="88"/>
      <c r="D907" s="88"/>
      <c r="E907" s="134">
        <v>4</v>
      </c>
      <c r="F907" s="134">
        <v>1420.9305227099201</v>
      </c>
      <c r="G907" s="134">
        <v>84.157753163545735</v>
      </c>
      <c r="H907" s="134">
        <v>-3.6669657753188178</v>
      </c>
      <c r="I907" s="134">
        <v>-3.0529657446225218</v>
      </c>
      <c r="J907" s="134">
        <v>0.38103659607655271</v>
      </c>
      <c r="K907" s="134">
        <v>1.0745232009358781</v>
      </c>
      <c r="L907" s="134">
        <v>4.4692666030725681</v>
      </c>
    </row>
    <row r="908" spans="1:12" customFormat="1" x14ac:dyDescent="0.25">
      <c r="A908" s="88">
        <v>905</v>
      </c>
      <c r="B908" s="88">
        <v>50</v>
      </c>
      <c r="C908" s="88"/>
      <c r="D908" s="88"/>
      <c r="E908" s="134">
        <v>4</v>
      </c>
      <c r="F908" s="134">
        <v>1420.9305227099201</v>
      </c>
      <c r="G908" s="134">
        <v>84.23076688530557</v>
      </c>
      <c r="H908" s="134">
        <v>-3.6669657753188178</v>
      </c>
      <c r="I908" s="134">
        <v>-3.0529657446225218</v>
      </c>
      <c r="J908" s="134">
        <v>0.38756435930730487</v>
      </c>
      <c r="K908" s="134">
        <v>1.0929314932466001</v>
      </c>
      <c r="L908" s="134">
        <v>4.5817771158054699</v>
      </c>
    </row>
    <row r="909" spans="1:12" customFormat="1" x14ac:dyDescent="0.25">
      <c r="A909" s="88">
        <v>906</v>
      </c>
      <c r="B909" s="88">
        <v>50</v>
      </c>
      <c r="C909" s="88"/>
      <c r="D909" s="88"/>
      <c r="E909" s="134">
        <v>4</v>
      </c>
      <c r="F909" s="134">
        <v>1420.9305227099201</v>
      </c>
      <c r="G909" s="134">
        <v>84.284619468278777</v>
      </c>
      <c r="H909" s="134">
        <v>-3.6669657753188178</v>
      </c>
      <c r="I909" s="134">
        <v>-3.0529657446225218</v>
      </c>
      <c r="J909" s="134">
        <v>0.36609399978686818</v>
      </c>
      <c r="K909" s="134">
        <v>1.032385079398968</v>
      </c>
      <c r="L909" s="134">
        <v>4.2121652295789751</v>
      </c>
    </row>
    <row r="910" spans="1:12" customFormat="1" x14ac:dyDescent="0.25">
      <c r="A910" s="88">
        <v>907</v>
      </c>
      <c r="B910" s="88">
        <v>50</v>
      </c>
      <c r="C910" s="88"/>
      <c r="D910" s="88"/>
      <c r="E910" s="134">
        <v>4</v>
      </c>
      <c r="F910" s="134">
        <v>1420.9305227099201</v>
      </c>
      <c r="G910" s="134">
        <v>84.344725745325377</v>
      </c>
      <c r="H910" s="134">
        <v>-4.8089984838227036</v>
      </c>
      <c r="I910" s="134">
        <v>-1.9109330361186361</v>
      </c>
      <c r="J910" s="134">
        <v>0.44717802831575448</v>
      </c>
      <c r="K910" s="134">
        <v>1.2610420398504281</v>
      </c>
      <c r="L910" s="134">
        <v>5.6018888132656279</v>
      </c>
    </row>
    <row r="911" spans="1:12" customFormat="1" x14ac:dyDescent="0.25">
      <c r="A911" s="88">
        <v>908</v>
      </c>
      <c r="B911" s="88">
        <v>50</v>
      </c>
      <c r="C911" s="88"/>
      <c r="D911" s="88"/>
      <c r="E911" s="134">
        <v>4</v>
      </c>
      <c r="F911" s="134">
        <v>1420.9305227099201</v>
      </c>
      <c r="G911" s="134">
        <v>84.421530099138906</v>
      </c>
      <c r="H911" s="134">
        <v>-9.22441242099808</v>
      </c>
      <c r="I911" s="134">
        <v>2.5044809010567399</v>
      </c>
      <c r="J911" s="134">
        <v>0.1602754769732237</v>
      </c>
      <c r="K911" s="134">
        <v>0.45197684506449071</v>
      </c>
      <c r="L911" s="134">
        <v>0.6005904605305985</v>
      </c>
    </row>
    <row r="912" spans="1:12" customFormat="1" x14ac:dyDescent="0.25">
      <c r="A912" s="88">
        <v>909</v>
      </c>
      <c r="B912" s="88">
        <v>49</v>
      </c>
      <c r="C912" s="88"/>
      <c r="D912" s="88"/>
      <c r="E912" s="134">
        <v>4</v>
      </c>
      <c r="F912" s="134">
        <v>1392.511912255721</v>
      </c>
      <c r="G912" s="134">
        <v>84.482285481130788</v>
      </c>
      <c r="H912" s="134">
        <v>-9.22441242099808</v>
      </c>
      <c r="I912" s="134">
        <v>2.5044809010567399</v>
      </c>
      <c r="J912" s="134">
        <v>0.1728515585923158</v>
      </c>
      <c r="K912" s="134">
        <v>0.48744139523033048</v>
      </c>
      <c r="L912" s="134">
        <v>0.87196305395284512</v>
      </c>
    </row>
    <row r="913" spans="1:12" customFormat="1" x14ac:dyDescent="0.25">
      <c r="A913" s="88">
        <v>910</v>
      </c>
      <c r="B913" s="88">
        <v>49</v>
      </c>
      <c r="C913" s="88"/>
      <c r="D913" s="88"/>
      <c r="E913" s="134">
        <v>4</v>
      </c>
      <c r="F913" s="134">
        <v>1392.511912255721</v>
      </c>
      <c r="G913" s="134">
        <v>84.56240106812686</v>
      </c>
      <c r="H913" s="134">
        <v>-3.6669657753188178</v>
      </c>
      <c r="I913" s="134">
        <v>-3.0529657446225218</v>
      </c>
      <c r="J913" s="134">
        <v>0.37142452592555941</v>
      </c>
      <c r="K913" s="134">
        <v>1.047417163110077</v>
      </c>
      <c r="L913" s="134">
        <v>4.3411767379266539</v>
      </c>
    </row>
    <row r="914" spans="1:12" customFormat="1" x14ac:dyDescent="0.25">
      <c r="A914" s="88">
        <v>911</v>
      </c>
      <c r="B914" s="88">
        <v>49</v>
      </c>
      <c r="C914" s="88"/>
      <c r="D914" s="88"/>
      <c r="E914" s="134">
        <v>4</v>
      </c>
      <c r="F914" s="134">
        <v>1392.511912255721</v>
      </c>
      <c r="G914" s="134">
        <v>84.646775417298926</v>
      </c>
      <c r="H914" s="134">
        <v>-5.3716525412403886</v>
      </c>
      <c r="I914" s="134">
        <v>-1.348278978700951</v>
      </c>
      <c r="J914" s="134">
        <v>0.58604836850792796</v>
      </c>
      <c r="K914" s="134">
        <v>1.6526563991923571</v>
      </c>
      <c r="L914" s="134">
        <v>7.9607278850764907</v>
      </c>
    </row>
    <row r="915" spans="1:12" customFormat="1" x14ac:dyDescent="0.25">
      <c r="A915" s="88">
        <v>912</v>
      </c>
      <c r="B915" s="88">
        <v>50</v>
      </c>
      <c r="C915" s="88"/>
      <c r="D915" s="88"/>
      <c r="E915" s="134">
        <v>4</v>
      </c>
      <c r="F915" s="134">
        <v>1420.9305227099201</v>
      </c>
      <c r="G915" s="134">
        <v>84.748346155182816</v>
      </c>
      <c r="H915" s="134">
        <v>-5.3716525412403886</v>
      </c>
      <c r="I915" s="134">
        <v>-1.348278978700951</v>
      </c>
      <c r="J915" s="134">
        <v>0.62350567214324781</v>
      </c>
      <c r="K915" s="134">
        <v>1.7582859954439589</v>
      </c>
      <c r="L915" s="134">
        <v>8.5596170622965904</v>
      </c>
    </row>
    <row r="916" spans="1:12" customFormat="1" x14ac:dyDescent="0.25">
      <c r="A916" s="88">
        <v>913</v>
      </c>
      <c r="B916" s="88">
        <v>50</v>
      </c>
      <c r="C916" s="88"/>
      <c r="D916" s="88"/>
      <c r="E916" s="134">
        <v>4</v>
      </c>
      <c r="F916" s="134">
        <v>1420.9305227099201</v>
      </c>
      <c r="G916" s="134">
        <v>84.842580689281846</v>
      </c>
      <c r="H916" s="134">
        <v>-4.8452734014214709</v>
      </c>
      <c r="I916" s="134">
        <v>-1.874658118519869</v>
      </c>
      <c r="J916" s="134">
        <v>0.32087069957224501</v>
      </c>
      <c r="K916" s="134">
        <v>0.90485537279373074</v>
      </c>
      <c r="L916" s="134">
        <v>3.4306784520334772</v>
      </c>
    </row>
    <row r="917" spans="1:12" customFormat="1" x14ac:dyDescent="0.25">
      <c r="A917" s="88">
        <v>914</v>
      </c>
      <c r="B917" s="88">
        <v>50</v>
      </c>
      <c r="C917" s="88"/>
      <c r="D917" s="88"/>
      <c r="E917" s="134">
        <v>4</v>
      </c>
      <c r="F917" s="134">
        <v>1420.9305227099201</v>
      </c>
      <c r="G917" s="134">
        <v>84.907207749510604</v>
      </c>
      <c r="H917" s="134">
        <v>-4.290372696921402</v>
      </c>
      <c r="I917" s="134">
        <v>-2.4295588230199381</v>
      </c>
      <c r="J917" s="134">
        <v>0.4044155143247305</v>
      </c>
      <c r="K917" s="134">
        <v>1.1404517503957401</v>
      </c>
      <c r="L917" s="134">
        <v>4.8731522932758846</v>
      </c>
    </row>
    <row r="918" spans="1:12" customFormat="1" x14ac:dyDescent="0.25">
      <c r="A918" s="88">
        <v>915</v>
      </c>
      <c r="B918" s="88">
        <v>50</v>
      </c>
      <c r="C918" s="88"/>
      <c r="D918" s="88"/>
      <c r="E918" s="134">
        <v>4</v>
      </c>
      <c r="F918" s="134">
        <v>1420.9305227099201</v>
      </c>
      <c r="G918" s="134">
        <v>84.995173664518788</v>
      </c>
      <c r="H918" s="134">
        <v>-3.6669657753188178</v>
      </c>
      <c r="I918" s="134">
        <v>-3.0529657446225218</v>
      </c>
      <c r="J918" s="134">
        <v>0.36302365498157879</v>
      </c>
      <c r="K918" s="134">
        <v>1.023726707048052</v>
      </c>
      <c r="L918" s="134">
        <v>4.1613624385079904</v>
      </c>
    </row>
    <row r="919" spans="1:12" customFormat="1" x14ac:dyDescent="0.25">
      <c r="A919" s="88">
        <v>916</v>
      </c>
      <c r="B919" s="88">
        <v>50</v>
      </c>
      <c r="C919" s="88"/>
      <c r="D919" s="88"/>
      <c r="E919" s="134">
        <v>4</v>
      </c>
      <c r="F919" s="134">
        <v>1420.9305227099201</v>
      </c>
      <c r="G919" s="134">
        <v>85.063028799685938</v>
      </c>
      <c r="H919" s="134">
        <v>-4.8089984838227036</v>
      </c>
      <c r="I919" s="134">
        <v>-1.9109330361186361</v>
      </c>
      <c r="J919" s="134">
        <v>0.44259959609017219</v>
      </c>
      <c r="K919" s="134">
        <v>1.248130860974286</v>
      </c>
      <c r="L919" s="134">
        <v>5.5261400549936148</v>
      </c>
    </row>
    <row r="920" spans="1:12" customFormat="1" x14ac:dyDescent="0.25">
      <c r="A920" s="88">
        <v>917</v>
      </c>
      <c r="B920" s="88">
        <v>50</v>
      </c>
      <c r="C920" s="88"/>
      <c r="D920" s="88"/>
      <c r="E920" s="134">
        <v>4</v>
      </c>
      <c r="F920" s="134">
        <v>1420.9305227099201</v>
      </c>
      <c r="G920" s="134">
        <v>85.150994714694122</v>
      </c>
      <c r="H920" s="134">
        <v>-7.2501135593649924</v>
      </c>
      <c r="I920" s="134">
        <v>0.53018203942365272</v>
      </c>
      <c r="J920" s="134">
        <v>0.17765430570489399</v>
      </c>
      <c r="K920" s="134">
        <v>0.50098514208780098</v>
      </c>
      <c r="L920" s="134">
        <v>0.9125282576837872</v>
      </c>
    </row>
    <row r="921" spans="1:12" customFormat="1" x14ac:dyDescent="0.25">
      <c r="A921" s="88">
        <v>918</v>
      </c>
      <c r="B921" s="88">
        <v>49</v>
      </c>
      <c r="C921" s="88"/>
      <c r="D921" s="88"/>
      <c r="E921" s="134">
        <v>4</v>
      </c>
      <c r="F921" s="134">
        <v>1392.511912255721</v>
      </c>
      <c r="G921" s="134">
        <v>85.222911657880658</v>
      </c>
      <c r="H921" s="134">
        <v>-29.352758319039861</v>
      </c>
      <c r="I921" s="134">
        <v>22.63282679909852</v>
      </c>
      <c r="J921" s="134">
        <v>0.12768501638794261</v>
      </c>
      <c r="K921" s="134">
        <v>0.36007174621399812</v>
      </c>
      <c r="L921" s="134">
        <v>6.8999714576651147E-2</v>
      </c>
    </row>
    <row r="922" spans="1:12" customFormat="1" x14ac:dyDescent="0.25">
      <c r="A922" s="88">
        <v>919</v>
      </c>
      <c r="B922" s="88">
        <v>49</v>
      </c>
      <c r="C922" s="88"/>
      <c r="D922" s="88"/>
      <c r="E922" s="134">
        <v>4</v>
      </c>
      <c r="F922" s="134">
        <v>1392.511912255721</v>
      </c>
      <c r="G922" s="134">
        <v>85.314188806071385</v>
      </c>
      <c r="H922" s="134">
        <v>-5.3716525412403886</v>
      </c>
      <c r="I922" s="134">
        <v>-1.348278978700951</v>
      </c>
      <c r="J922" s="134">
        <v>0.66584161078363158</v>
      </c>
      <c r="K922" s="134">
        <v>1.8776733424098411</v>
      </c>
      <c r="L922" s="134">
        <v>9.2738598311177878</v>
      </c>
    </row>
    <row r="923" spans="1:12" customFormat="1" x14ac:dyDescent="0.25">
      <c r="A923" s="88">
        <v>920</v>
      </c>
      <c r="B923" s="88">
        <v>50</v>
      </c>
      <c r="C923" s="88"/>
      <c r="D923" s="88"/>
      <c r="E923" s="134">
        <v>4</v>
      </c>
      <c r="F923" s="134">
        <v>1420.9305227099201</v>
      </c>
      <c r="G923" s="134">
        <v>85.442360006148007</v>
      </c>
      <c r="H923" s="134">
        <v>-5.3716525412403886</v>
      </c>
      <c r="I923" s="134">
        <v>-1.348278978700951</v>
      </c>
      <c r="J923" s="134">
        <v>0.60138571351411441</v>
      </c>
      <c r="K923" s="134">
        <v>1.695907712109803</v>
      </c>
      <c r="L923" s="134">
        <v>8.19576509254453</v>
      </c>
    </row>
    <row r="924" spans="1:12" customFormat="1" x14ac:dyDescent="0.25">
      <c r="A924" s="88">
        <v>921</v>
      </c>
      <c r="B924" s="88">
        <v>50</v>
      </c>
      <c r="C924" s="88"/>
      <c r="D924" s="88"/>
      <c r="E924" s="134">
        <v>4</v>
      </c>
      <c r="F924" s="134">
        <v>1420.9305227099201</v>
      </c>
      <c r="G924" s="134">
        <v>85.536594540247037</v>
      </c>
      <c r="H924" s="134">
        <v>-4.8452734014214709</v>
      </c>
      <c r="I924" s="134">
        <v>-1.874658118519869</v>
      </c>
      <c r="J924" s="134">
        <v>0.32735970381213941</v>
      </c>
      <c r="K924" s="134">
        <v>0.92315436475023305</v>
      </c>
      <c r="L924" s="134">
        <v>3.5455495337473169</v>
      </c>
    </row>
    <row r="925" spans="1:12" customFormat="1" x14ac:dyDescent="0.25">
      <c r="A925" s="88">
        <v>922</v>
      </c>
      <c r="B925" s="88">
        <v>50</v>
      </c>
      <c r="C925" s="88"/>
      <c r="D925" s="88"/>
      <c r="E925" s="134">
        <v>4</v>
      </c>
      <c r="F925" s="134">
        <v>1420.9305227099201</v>
      </c>
      <c r="G925" s="134">
        <v>85.605102753252012</v>
      </c>
      <c r="H925" s="134">
        <v>-3.6669657753188178</v>
      </c>
      <c r="I925" s="134">
        <v>-3.0529657446225218</v>
      </c>
      <c r="J925" s="134">
        <v>0.39792086521282682</v>
      </c>
      <c r="K925" s="134">
        <v>1.1221368399001721</v>
      </c>
      <c r="L925" s="134">
        <v>4.7638920649595464</v>
      </c>
    </row>
    <row r="926" spans="1:12" customFormat="1" x14ac:dyDescent="0.25">
      <c r="A926" s="88">
        <v>923</v>
      </c>
      <c r="B926" s="88">
        <v>50</v>
      </c>
      <c r="C926" s="88"/>
      <c r="D926" s="88"/>
      <c r="E926" s="134">
        <v>4</v>
      </c>
      <c r="F926" s="134">
        <v>1420.9305227099201</v>
      </c>
      <c r="G926" s="134">
        <v>85.69128816453825</v>
      </c>
      <c r="H926" s="134">
        <v>-3.6669657753188178</v>
      </c>
      <c r="I926" s="134">
        <v>-3.0529657446225218</v>
      </c>
      <c r="J926" s="134">
        <v>0.37853004128148388</v>
      </c>
      <c r="K926" s="134">
        <v>1.067454716413784</v>
      </c>
      <c r="L926" s="134">
        <v>4.4308287846429364</v>
      </c>
    </row>
    <row r="927" spans="1:12" customFormat="1" x14ac:dyDescent="0.25">
      <c r="A927" s="88">
        <v>924</v>
      </c>
      <c r="B927" s="88">
        <v>50</v>
      </c>
      <c r="C927" s="88"/>
      <c r="D927" s="88"/>
      <c r="E927" s="134">
        <v>4</v>
      </c>
      <c r="F927" s="134">
        <v>1420.9305227099201</v>
      </c>
      <c r="G927" s="134">
        <v>85.808503198837585</v>
      </c>
      <c r="H927" s="134">
        <v>-3.6669657753188178</v>
      </c>
      <c r="I927" s="134">
        <v>-3.0529657446225218</v>
      </c>
      <c r="J927" s="134">
        <v>0.38369309668761042</v>
      </c>
      <c r="K927" s="134">
        <v>1.0820145326590609</v>
      </c>
      <c r="L927" s="134">
        <v>4.5200458469574274</v>
      </c>
    </row>
    <row r="928" spans="1:12" customFormat="1" x14ac:dyDescent="0.25">
      <c r="A928" s="88">
        <v>925</v>
      </c>
      <c r="B928" s="88">
        <v>50</v>
      </c>
      <c r="C928" s="88"/>
      <c r="D928" s="88"/>
      <c r="E928" s="134">
        <v>4</v>
      </c>
      <c r="F928" s="134">
        <v>1420.9305227099201</v>
      </c>
      <c r="G928" s="134">
        <v>85.873517343005446</v>
      </c>
      <c r="H928" s="134">
        <v>-3.6669657753188178</v>
      </c>
      <c r="I928" s="134">
        <v>-3.0529657446225218</v>
      </c>
      <c r="J928" s="134">
        <v>0.38229359260348711</v>
      </c>
      <c r="K928" s="134">
        <v>1.078067931141834</v>
      </c>
      <c r="L928" s="134">
        <v>4.4961663452088567</v>
      </c>
    </row>
    <row r="929" spans="1:12" customFormat="1" x14ac:dyDescent="0.25">
      <c r="A929" s="88">
        <v>926</v>
      </c>
      <c r="B929" s="88">
        <v>50</v>
      </c>
      <c r="C929" s="88"/>
      <c r="D929" s="88"/>
      <c r="E929" s="134">
        <v>4</v>
      </c>
      <c r="F929" s="134">
        <v>1420.9305227099201</v>
      </c>
      <c r="G929" s="134">
        <v>85.938531487173307</v>
      </c>
      <c r="H929" s="134">
        <v>-3.6669657753188178</v>
      </c>
      <c r="I929" s="134">
        <v>-3.0529657446225218</v>
      </c>
      <c r="J929" s="134">
        <v>0.38264389725538328</v>
      </c>
      <c r="K929" s="134">
        <v>1.0790557902601809</v>
      </c>
      <c r="L929" s="134">
        <v>4.502392757023407</v>
      </c>
    </row>
    <row r="930" spans="1:12" customFormat="1" x14ac:dyDescent="0.25">
      <c r="A930" s="88">
        <v>927</v>
      </c>
      <c r="B930" s="88">
        <v>50</v>
      </c>
      <c r="C930" s="88"/>
      <c r="D930" s="88"/>
      <c r="E930" s="134">
        <v>4</v>
      </c>
      <c r="F930" s="134">
        <v>1420.9305227099201</v>
      </c>
      <c r="G930" s="134">
        <v>86.003545631341169</v>
      </c>
      <c r="H930" s="134">
        <v>-3.6669657753188178</v>
      </c>
      <c r="I930" s="134">
        <v>-3.0529657446225218</v>
      </c>
      <c r="J930" s="134">
        <v>0.3825683706042699</v>
      </c>
      <c r="K930" s="134">
        <v>1.0788428051040411</v>
      </c>
      <c r="L930" s="134">
        <v>4.5012920806527879</v>
      </c>
    </row>
    <row r="931" spans="1:12" customFormat="1" x14ac:dyDescent="0.25">
      <c r="A931" s="88">
        <v>928</v>
      </c>
      <c r="B931" s="88">
        <v>50</v>
      </c>
      <c r="C931" s="88"/>
      <c r="D931" s="88"/>
      <c r="E931" s="134">
        <v>4</v>
      </c>
      <c r="F931" s="134">
        <v>1420.9305227099201</v>
      </c>
      <c r="G931" s="134">
        <v>86.06855977550903</v>
      </c>
      <c r="H931" s="134">
        <v>-3.6669657753188178</v>
      </c>
      <c r="I931" s="134">
        <v>-3.0529657446225218</v>
      </c>
      <c r="J931" s="134">
        <v>0.38244649581135248</v>
      </c>
      <c r="K931" s="134">
        <v>1.0784991181880139</v>
      </c>
      <c r="L931" s="134">
        <v>4.4993938456223814</v>
      </c>
    </row>
    <row r="932" spans="1:12" customFormat="1" x14ac:dyDescent="0.25">
      <c r="A932" s="88">
        <v>929</v>
      </c>
      <c r="B932" s="88">
        <v>50</v>
      </c>
      <c r="C932" s="88"/>
      <c r="D932" s="88"/>
      <c r="E932" s="134">
        <v>4</v>
      </c>
      <c r="F932" s="134">
        <v>1420.9305227099201</v>
      </c>
      <c r="G932" s="134">
        <v>86.133573919676891</v>
      </c>
      <c r="H932" s="134">
        <v>-2.9842202667658762</v>
      </c>
      <c r="I932" s="134">
        <v>-3.735711253175463</v>
      </c>
      <c r="J932" s="134">
        <v>0.38210683117267219</v>
      </c>
      <c r="K932" s="134">
        <v>1.0775412639069351</v>
      </c>
      <c r="L932" s="134">
        <v>4.4937479560656914</v>
      </c>
    </row>
    <row r="933" spans="1:12" customFormat="1" x14ac:dyDescent="0.25">
      <c r="A933" s="88">
        <v>930</v>
      </c>
      <c r="B933" s="88">
        <v>50</v>
      </c>
      <c r="C933" s="88"/>
      <c r="D933" s="88"/>
      <c r="E933" s="134">
        <v>4</v>
      </c>
      <c r="F933" s="134">
        <v>1420.9305227099201</v>
      </c>
      <c r="G933" s="134">
        <v>86.198588063844753</v>
      </c>
      <c r="H933" s="134">
        <v>-2.9842202667658762</v>
      </c>
      <c r="I933" s="134">
        <v>-3.735711253175463</v>
      </c>
      <c r="J933" s="134">
        <v>0.38019801090585409</v>
      </c>
      <c r="K933" s="134">
        <v>1.072158390754508</v>
      </c>
      <c r="L933" s="134">
        <v>4.4610953068763681</v>
      </c>
    </row>
    <row r="934" spans="1:12" customFormat="1" x14ac:dyDescent="0.25">
      <c r="A934" s="88">
        <v>931</v>
      </c>
      <c r="B934" s="88">
        <v>50</v>
      </c>
      <c r="C934" s="88"/>
      <c r="D934" s="88"/>
      <c r="E934" s="134">
        <v>4</v>
      </c>
      <c r="F934" s="134">
        <v>1420.9305227099201</v>
      </c>
      <c r="G934" s="134">
        <v>86.282763346799243</v>
      </c>
      <c r="H934" s="134">
        <v>-2.9842202667658762</v>
      </c>
      <c r="I934" s="134">
        <v>-3.735711253175463</v>
      </c>
      <c r="J934" s="134">
        <v>0.38727008108213667</v>
      </c>
      <c r="K934" s="134">
        <v>1.092101628651625</v>
      </c>
      <c r="L934" s="134">
        <v>4.5830122915149918</v>
      </c>
    </row>
    <row r="935" spans="1:12" customFormat="1" x14ac:dyDescent="0.25">
      <c r="A935" s="88">
        <v>932</v>
      </c>
      <c r="B935" s="88">
        <v>50</v>
      </c>
      <c r="C935" s="88"/>
      <c r="D935" s="88"/>
      <c r="E935" s="134">
        <v>4</v>
      </c>
      <c r="F935" s="134">
        <v>1420.9305227099201</v>
      </c>
      <c r="G935" s="134">
        <v>86.347777490967104</v>
      </c>
      <c r="H935" s="134">
        <v>-2.9842202667658762</v>
      </c>
      <c r="I935" s="134">
        <v>-3.735711253175463</v>
      </c>
      <c r="J935" s="134">
        <v>0.36084695029031788</v>
      </c>
      <c r="K935" s="134">
        <v>1.0175883998186961</v>
      </c>
      <c r="L935" s="134">
        <v>4.1279224824834388</v>
      </c>
    </row>
    <row r="936" spans="1:12" customFormat="1" x14ac:dyDescent="0.25">
      <c r="A936" s="88">
        <v>933</v>
      </c>
      <c r="B936" s="88">
        <v>50</v>
      </c>
      <c r="C936" s="88"/>
      <c r="D936" s="88"/>
      <c r="E936" s="134">
        <v>4</v>
      </c>
      <c r="F936" s="134">
        <v>1420.9305227099201</v>
      </c>
      <c r="G936" s="134">
        <v>86.415632626134254</v>
      </c>
      <c r="H936" s="134">
        <v>-4.1262529752697628</v>
      </c>
      <c r="I936" s="134">
        <v>-2.5936785446715769</v>
      </c>
      <c r="J936" s="134">
        <v>0.4614082121414893</v>
      </c>
      <c r="K936" s="134">
        <v>1.301171158239</v>
      </c>
      <c r="L936" s="134">
        <v>5.8501513421676066</v>
      </c>
    </row>
    <row r="937" spans="1:12" customFormat="1" x14ac:dyDescent="0.25">
      <c r="A937" s="88">
        <v>934</v>
      </c>
      <c r="B937" s="88">
        <v>50</v>
      </c>
      <c r="C937" s="88"/>
      <c r="D937" s="88"/>
      <c r="E937" s="134">
        <v>4</v>
      </c>
      <c r="F937" s="134">
        <v>1420.9305227099201</v>
      </c>
      <c r="G937" s="134">
        <v>86.507584397196197</v>
      </c>
      <c r="H937" s="134">
        <v>-79.804314684399955</v>
      </c>
      <c r="I937" s="134">
        <v>63.801335754411902</v>
      </c>
      <c r="J937" s="134">
        <v>0.19237035705737551</v>
      </c>
      <c r="K937" s="134">
        <v>0.54248440690179878</v>
      </c>
      <c r="L937" s="134">
        <v>1.1782451949941051</v>
      </c>
    </row>
    <row r="938" spans="1:12" customFormat="1" x14ac:dyDescent="0.25">
      <c r="A938" s="88">
        <v>935</v>
      </c>
      <c r="B938" s="88">
        <v>49</v>
      </c>
      <c r="C938" s="88"/>
      <c r="D938" s="88"/>
      <c r="E938" s="134">
        <v>4</v>
      </c>
      <c r="F938" s="134">
        <v>1392.511912255721</v>
      </c>
      <c r="G938" s="134">
        <v>86.583332419232221</v>
      </c>
      <c r="H938" s="134">
        <v>-3.6669657753188178</v>
      </c>
      <c r="I938" s="134">
        <v>-3.0529657446225218</v>
      </c>
      <c r="J938" s="134">
        <v>0.37134441123713691</v>
      </c>
      <c r="K938" s="134">
        <v>1.047191239688726</v>
      </c>
      <c r="L938" s="134">
        <v>4.3458447545987218</v>
      </c>
    </row>
    <row r="939" spans="1:12" customFormat="1" x14ac:dyDescent="0.25">
      <c r="A939" s="88">
        <v>936</v>
      </c>
      <c r="B939" s="88">
        <v>50</v>
      </c>
      <c r="C939" s="88"/>
      <c r="D939" s="88"/>
      <c r="E939" s="134">
        <v>4</v>
      </c>
      <c r="F939" s="134">
        <v>1420.9305227099201</v>
      </c>
      <c r="G939" s="134">
        <v>86.671537847253774</v>
      </c>
      <c r="H939" s="134">
        <v>-5.3716525412403886</v>
      </c>
      <c r="I939" s="134">
        <v>-1.348278978700951</v>
      </c>
      <c r="J939" s="134">
        <v>0.68124477977350084</v>
      </c>
      <c r="K939" s="134">
        <v>1.921110278961272</v>
      </c>
      <c r="L939" s="134">
        <v>9.5141906408208623</v>
      </c>
    </row>
    <row r="940" spans="1:12" customFormat="1" x14ac:dyDescent="0.25">
      <c r="A940" s="88">
        <v>937</v>
      </c>
      <c r="B940" s="88">
        <v>50</v>
      </c>
      <c r="C940" s="88"/>
      <c r="D940" s="88"/>
      <c r="E940" s="134">
        <v>4</v>
      </c>
      <c r="F940" s="134">
        <v>1420.9305227099201</v>
      </c>
      <c r="G940" s="134">
        <v>86.784179921175692</v>
      </c>
      <c r="H940" s="134">
        <v>-6.3369830965477139</v>
      </c>
      <c r="I940" s="134">
        <v>-0.38294842339362578</v>
      </c>
      <c r="J940" s="134">
        <v>0.31265275055736991</v>
      </c>
      <c r="K940" s="134">
        <v>0.88168075657178291</v>
      </c>
      <c r="L940" s="134">
        <v>3.2936661564929528</v>
      </c>
    </row>
    <row r="941" spans="1:12" customFormat="1" x14ac:dyDescent="0.25">
      <c r="A941" s="88">
        <v>938</v>
      </c>
      <c r="B941" s="88">
        <v>50</v>
      </c>
      <c r="C941" s="88"/>
      <c r="D941" s="88"/>
      <c r="E941" s="134">
        <v>4</v>
      </c>
      <c r="F941" s="134">
        <v>1420.9305227099201</v>
      </c>
      <c r="G941" s="134">
        <v>86.874458953805416</v>
      </c>
      <c r="H941" s="134">
        <v>-3.6669657753188178</v>
      </c>
      <c r="I941" s="134">
        <v>-3.0529657446225218</v>
      </c>
      <c r="J941" s="134">
        <v>0.38678355953518068</v>
      </c>
      <c r="K941" s="134">
        <v>1.09072963788921</v>
      </c>
      <c r="L941" s="134">
        <v>4.5764524900187036</v>
      </c>
    </row>
    <row r="942" spans="1:12" customFormat="1" x14ac:dyDescent="0.25">
      <c r="A942" s="88">
        <v>939</v>
      </c>
      <c r="B942" s="88">
        <v>50</v>
      </c>
      <c r="C942" s="88"/>
      <c r="D942" s="88"/>
      <c r="E942" s="134">
        <v>4</v>
      </c>
      <c r="F942" s="134">
        <v>1420.9305227099201</v>
      </c>
      <c r="G942" s="134">
        <v>86.943304176822778</v>
      </c>
      <c r="H942" s="134">
        <v>-4.8089984838227036</v>
      </c>
      <c r="I942" s="134">
        <v>-1.9109330361186361</v>
      </c>
      <c r="J942" s="134">
        <v>0.43992272721286552</v>
      </c>
      <c r="K942" s="134">
        <v>1.24058209074028</v>
      </c>
      <c r="L942" s="134">
        <v>5.4862829680062273</v>
      </c>
    </row>
    <row r="943" spans="1:12" customFormat="1" x14ac:dyDescent="0.25">
      <c r="A943" s="88">
        <v>940</v>
      </c>
      <c r="B943" s="88">
        <v>50</v>
      </c>
      <c r="C943" s="88"/>
      <c r="D943" s="88"/>
      <c r="E943" s="134">
        <v>4</v>
      </c>
      <c r="F943" s="134">
        <v>1420.9305227099201</v>
      </c>
      <c r="G943" s="134">
        <v>87.035101170680448</v>
      </c>
      <c r="H943" s="134">
        <v>-9.22441242099808</v>
      </c>
      <c r="I943" s="134">
        <v>2.5044809010567399</v>
      </c>
      <c r="J943" s="134">
        <v>0.16519642009369839</v>
      </c>
      <c r="K943" s="134">
        <v>0.46585390466422938</v>
      </c>
      <c r="L943" s="134">
        <v>0.69637278724965124</v>
      </c>
    </row>
    <row r="944" spans="1:12" customFormat="1" x14ac:dyDescent="0.25">
      <c r="A944" s="88">
        <v>941</v>
      </c>
      <c r="B944" s="88">
        <v>49</v>
      </c>
      <c r="C944" s="88"/>
      <c r="D944" s="88"/>
      <c r="E944" s="134">
        <v>4</v>
      </c>
      <c r="F944" s="134">
        <v>1392.511912255721</v>
      </c>
      <c r="G944" s="134">
        <v>87.110849192716472</v>
      </c>
      <c r="H944" s="134">
        <v>-9.22441242099808</v>
      </c>
      <c r="I944" s="134">
        <v>2.5044809010567399</v>
      </c>
      <c r="J944" s="134">
        <v>0.15753661732737401</v>
      </c>
      <c r="K944" s="134">
        <v>0.44425326086319461</v>
      </c>
      <c r="L944" s="134">
        <v>0.60746816531005743</v>
      </c>
    </row>
    <row r="945" spans="1:12" customFormat="1" x14ac:dyDescent="0.25">
      <c r="A945" s="88">
        <v>942</v>
      </c>
      <c r="B945" s="88">
        <v>49</v>
      </c>
      <c r="C945" s="88"/>
      <c r="D945" s="88"/>
      <c r="E945" s="134">
        <v>4</v>
      </c>
      <c r="F945" s="134">
        <v>1392.511912255721</v>
      </c>
      <c r="G945" s="134">
        <v>87.2059574197567</v>
      </c>
      <c r="H945" s="134">
        <v>-4.8089984838227036</v>
      </c>
      <c r="I945" s="134">
        <v>-1.9109330361186361</v>
      </c>
      <c r="J945" s="134">
        <v>0.42861869864147689</v>
      </c>
      <c r="K945" s="134">
        <v>1.2087047301689651</v>
      </c>
      <c r="L945" s="134">
        <v>5.3267708555300644</v>
      </c>
    </row>
    <row r="946" spans="1:12" customFormat="1" x14ac:dyDescent="0.25">
      <c r="A946" s="88">
        <v>943</v>
      </c>
      <c r="B946" s="88">
        <v>49</v>
      </c>
      <c r="C946" s="88"/>
      <c r="D946" s="88"/>
      <c r="E946" s="134">
        <v>4</v>
      </c>
      <c r="F946" s="134">
        <v>1392.511912255721</v>
      </c>
      <c r="G946" s="134">
        <v>87.317114618618575</v>
      </c>
      <c r="H946" s="134">
        <v>-3.6669657753188178</v>
      </c>
      <c r="I946" s="134">
        <v>-3.0529657446225218</v>
      </c>
      <c r="J946" s="134">
        <v>0.37087307354877591</v>
      </c>
      <c r="K946" s="134">
        <v>1.0458620674075481</v>
      </c>
      <c r="L946" s="134">
        <v>4.3399297577177256</v>
      </c>
    </row>
    <row r="947" spans="1:12" customFormat="1" x14ac:dyDescent="0.25">
      <c r="A947" s="88">
        <v>944</v>
      </c>
      <c r="B947" s="88">
        <v>49</v>
      </c>
      <c r="C947" s="88"/>
      <c r="D947" s="88"/>
      <c r="E947" s="134">
        <v>4</v>
      </c>
      <c r="F947" s="134">
        <v>1392.511912255721</v>
      </c>
      <c r="G947" s="134">
        <v>87.405320046640128</v>
      </c>
      <c r="H947" s="134">
        <v>-4.8452734014214709</v>
      </c>
      <c r="I947" s="134">
        <v>-1.874658118519869</v>
      </c>
      <c r="J947" s="134">
        <v>0.31665866118321989</v>
      </c>
      <c r="K947" s="134">
        <v>0.89297742453668016</v>
      </c>
      <c r="L947" s="134">
        <v>3.404483973638095</v>
      </c>
    </row>
    <row r="948" spans="1:12" customFormat="1" x14ac:dyDescent="0.25">
      <c r="A948" s="88">
        <v>945</v>
      </c>
      <c r="B948" s="88">
        <v>49</v>
      </c>
      <c r="C948" s="88"/>
      <c r="D948" s="88"/>
      <c r="E948" s="134">
        <v>4</v>
      </c>
      <c r="F948" s="134">
        <v>1392.511912255721</v>
      </c>
      <c r="G948" s="134">
        <v>87.497019543498794</v>
      </c>
      <c r="H948" s="134">
        <v>-5.3716525412403886</v>
      </c>
      <c r="I948" s="134">
        <v>-1.348278978700951</v>
      </c>
      <c r="J948" s="134">
        <v>0.60116188237731505</v>
      </c>
      <c r="K948" s="134">
        <v>1.695276508304028</v>
      </c>
      <c r="L948" s="134">
        <v>8.219008095683451</v>
      </c>
    </row>
    <row r="949" spans="1:12" customFormat="1" x14ac:dyDescent="0.25">
      <c r="A949" s="88">
        <v>946</v>
      </c>
      <c r="B949" s="88">
        <v>50</v>
      </c>
      <c r="C949" s="88"/>
      <c r="D949" s="88"/>
      <c r="E949" s="134">
        <v>4</v>
      </c>
      <c r="F949" s="134">
        <v>1420.9305227099201</v>
      </c>
      <c r="G949" s="134">
        <v>87.614445361451516</v>
      </c>
      <c r="H949" s="134">
        <v>-5.3716525412403886</v>
      </c>
      <c r="I949" s="134">
        <v>-1.348278978700951</v>
      </c>
      <c r="J949" s="134">
        <v>0.61838505529688248</v>
      </c>
      <c r="K949" s="134">
        <v>1.743845855937209</v>
      </c>
      <c r="L949" s="134">
        <v>8.4837781629730191</v>
      </c>
    </row>
    <row r="950" spans="1:12" customFormat="1" x14ac:dyDescent="0.25">
      <c r="A950" s="88">
        <v>947</v>
      </c>
      <c r="B950" s="88">
        <v>50</v>
      </c>
      <c r="C950" s="88"/>
      <c r="D950" s="88"/>
      <c r="E950" s="134">
        <v>4</v>
      </c>
      <c r="F950" s="134">
        <v>1420.9305227099201</v>
      </c>
      <c r="G950" s="134">
        <v>87.712510974400047</v>
      </c>
      <c r="H950" s="134">
        <v>-4.8452734014214709</v>
      </c>
      <c r="I950" s="134">
        <v>-1.874658118519869</v>
      </c>
      <c r="J950" s="134">
        <v>0.32251227189226261</v>
      </c>
      <c r="K950" s="134">
        <v>0.90948460673618048</v>
      </c>
      <c r="L950" s="134">
        <v>3.4679775520623459</v>
      </c>
    </row>
    <row r="951" spans="1:12" customFormat="1" x14ac:dyDescent="0.25">
      <c r="A951" s="88">
        <v>948</v>
      </c>
      <c r="B951" s="88">
        <v>50</v>
      </c>
      <c r="C951" s="88"/>
      <c r="D951" s="88"/>
      <c r="E951" s="134">
        <v>4</v>
      </c>
      <c r="F951" s="134">
        <v>1420.9305227099201</v>
      </c>
      <c r="G951" s="134">
        <v>87.794473057154775</v>
      </c>
      <c r="H951" s="134">
        <v>-3.6669657753188178</v>
      </c>
      <c r="I951" s="134">
        <v>-3.0529657446225218</v>
      </c>
      <c r="J951" s="134">
        <v>0.39871983122448867</v>
      </c>
      <c r="K951" s="134">
        <v>1.1243899240530579</v>
      </c>
      <c r="L951" s="134">
        <v>4.7842791335964749</v>
      </c>
    </row>
    <row r="952" spans="1:12" customFormat="1" x14ac:dyDescent="0.25">
      <c r="A952" s="88">
        <v>949</v>
      </c>
      <c r="B952" s="88">
        <v>50</v>
      </c>
      <c r="C952" s="88"/>
      <c r="D952" s="88"/>
      <c r="E952" s="134">
        <v>4</v>
      </c>
      <c r="F952" s="134">
        <v>1420.9305227099201</v>
      </c>
      <c r="G952" s="134">
        <v>87.886389336965749</v>
      </c>
      <c r="H952" s="134">
        <v>-3.6669657753188178</v>
      </c>
      <c r="I952" s="134">
        <v>-3.0529657446225218</v>
      </c>
      <c r="J952" s="134">
        <v>0.37780393029562231</v>
      </c>
      <c r="K952" s="134">
        <v>1.0654070834336551</v>
      </c>
      <c r="L952" s="134">
        <v>4.4249648108101374</v>
      </c>
    </row>
    <row r="953" spans="1:12" customFormat="1" x14ac:dyDescent="0.25">
      <c r="A953" s="88">
        <v>950</v>
      </c>
      <c r="B953" s="88">
        <v>50</v>
      </c>
      <c r="C953" s="88"/>
      <c r="D953" s="88"/>
      <c r="E953" s="134">
        <v>4</v>
      </c>
      <c r="F953" s="134">
        <v>1420.9305227099201</v>
      </c>
      <c r="G953" s="134">
        <v>88.007554736067888</v>
      </c>
      <c r="H953" s="134">
        <v>-3.6669657753188178</v>
      </c>
      <c r="I953" s="134">
        <v>-3.0529657446225218</v>
      </c>
      <c r="J953" s="134">
        <v>0.38339671348270471</v>
      </c>
      <c r="K953" s="134">
        <v>1.0811787320212269</v>
      </c>
      <c r="L953" s="134">
        <v>4.5212270555591756</v>
      </c>
    </row>
    <row r="954" spans="1:12" customFormat="1" x14ac:dyDescent="0.25">
      <c r="A954" s="88">
        <v>951</v>
      </c>
      <c r="B954" s="88">
        <v>50</v>
      </c>
      <c r="C954" s="88"/>
      <c r="D954" s="88"/>
      <c r="E954" s="134">
        <v>4</v>
      </c>
      <c r="F954" s="134">
        <v>1420.9305227099201</v>
      </c>
      <c r="G954" s="134">
        <v>88.076519245038554</v>
      </c>
      <c r="H954" s="134">
        <v>-3.6669657753188178</v>
      </c>
      <c r="I954" s="134">
        <v>-3.0529657446225218</v>
      </c>
      <c r="J954" s="134">
        <v>0.3818967043848418</v>
      </c>
      <c r="K954" s="134">
        <v>1.0769487063652541</v>
      </c>
      <c r="L954" s="134">
        <v>4.4954179220105734</v>
      </c>
    </row>
    <row r="955" spans="1:12" customFormat="1" x14ac:dyDescent="0.25">
      <c r="A955" s="88">
        <v>952</v>
      </c>
      <c r="B955" s="88">
        <v>50</v>
      </c>
      <c r="C955" s="88"/>
      <c r="D955" s="88"/>
      <c r="E955" s="134">
        <v>4</v>
      </c>
      <c r="F955" s="134">
        <v>1420.9305227099201</v>
      </c>
      <c r="G955" s="134">
        <v>88.133783571256885</v>
      </c>
      <c r="H955" s="134">
        <v>-3.6669657753188178</v>
      </c>
      <c r="I955" s="134">
        <v>-3.0529657446225218</v>
      </c>
      <c r="J955" s="134">
        <v>0.38229767988078123</v>
      </c>
      <c r="K955" s="134">
        <v>1.0780794572638031</v>
      </c>
      <c r="L955" s="134">
        <v>4.5023177337063727</v>
      </c>
    </row>
    <row r="956" spans="1:12" customFormat="1" x14ac:dyDescent="0.25">
      <c r="A956" s="88">
        <v>953</v>
      </c>
      <c r="B956" s="88">
        <v>50</v>
      </c>
      <c r="C956" s="88"/>
      <c r="D956" s="88"/>
      <c r="E956" s="134">
        <v>4</v>
      </c>
      <c r="F956" s="134">
        <v>1420.9305227099201</v>
      </c>
      <c r="G956" s="134">
        <v>88.191047897475215</v>
      </c>
      <c r="H956" s="134">
        <v>-3.6669657753188178</v>
      </c>
      <c r="I956" s="134">
        <v>-3.0529657446225218</v>
      </c>
      <c r="J956" s="134">
        <v>0.3821893185498636</v>
      </c>
      <c r="K956" s="134">
        <v>1.077773878310615</v>
      </c>
      <c r="L956" s="134">
        <v>4.5004531446973122</v>
      </c>
    </row>
    <row r="957" spans="1:12" customFormat="1" x14ac:dyDescent="0.25">
      <c r="A957" s="88">
        <v>954</v>
      </c>
      <c r="B957" s="88">
        <v>50</v>
      </c>
      <c r="C957" s="88"/>
      <c r="D957" s="88"/>
      <c r="E957" s="134">
        <v>4</v>
      </c>
      <c r="F957" s="134">
        <v>1420.9305227099201</v>
      </c>
      <c r="G957" s="134">
        <v>88.248312223693546</v>
      </c>
      <c r="H957" s="134">
        <v>-3.6669657753188178</v>
      </c>
      <c r="I957" s="134">
        <v>-3.0529657446225218</v>
      </c>
      <c r="J957" s="134">
        <v>0.38221745032382121</v>
      </c>
      <c r="K957" s="134">
        <v>1.0778532099131759</v>
      </c>
      <c r="L957" s="134">
        <v>4.5009372154229004</v>
      </c>
    </row>
    <row r="958" spans="1:12" customFormat="1" x14ac:dyDescent="0.25">
      <c r="A958" s="88">
        <v>955</v>
      </c>
      <c r="B958" s="88">
        <v>50</v>
      </c>
      <c r="C958" s="88"/>
      <c r="D958" s="88"/>
      <c r="E958" s="134">
        <v>4</v>
      </c>
      <c r="F958" s="134">
        <v>1420.9305227099201</v>
      </c>
      <c r="G958" s="134">
        <v>88.305576549911876</v>
      </c>
      <c r="H958" s="134">
        <v>-3.6669657753188178</v>
      </c>
      <c r="I958" s="134">
        <v>-3.0529657446225218</v>
      </c>
      <c r="J958" s="134">
        <v>0.38220895591028647</v>
      </c>
      <c r="K958" s="134">
        <v>1.0778292556670079</v>
      </c>
      <c r="L958" s="134">
        <v>4.5007910500874386</v>
      </c>
    </row>
    <row r="959" spans="1:12" customFormat="1" x14ac:dyDescent="0.25">
      <c r="A959" s="88">
        <v>956</v>
      </c>
      <c r="B959" s="88">
        <v>50</v>
      </c>
      <c r="C959" s="88"/>
      <c r="D959" s="88"/>
      <c r="E959" s="134">
        <v>4</v>
      </c>
      <c r="F959" s="134">
        <v>1420.9305227099201</v>
      </c>
      <c r="G959" s="134">
        <v>88.362840876130207</v>
      </c>
      <c r="H959" s="134">
        <v>-3.6669657753188178</v>
      </c>
      <c r="I959" s="134">
        <v>-3.0529657446225218</v>
      </c>
      <c r="J959" s="134">
        <v>0.38221047395421531</v>
      </c>
      <c r="K959" s="134">
        <v>1.0778335365508871</v>
      </c>
      <c r="L959" s="134">
        <v>4.5008171714351288</v>
      </c>
    </row>
    <row r="960" spans="1:12" customFormat="1" x14ac:dyDescent="0.25">
      <c r="A960" s="88">
        <v>957</v>
      </c>
      <c r="B960" s="88">
        <v>50</v>
      </c>
      <c r="C960" s="88"/>
      <c r="D960" s="88"/>
      <c r="E960" s="134">
        <v>4</v>
      </c>
      <c r="F960" s="134">
        <v>1420.9305227099201</v>
      </c>
      <c r="G960" s="134">
        <v>88.420105202348537</v>
      </c>
      <c r="H960" s="134">
        <v>-2.9842202667658762</v>
      </c>
      <c r="I960" s="134">
        <v>-3.735711253175463</v>
      </c>
      <c r="J960" s="134">
        <v>0.38137961581678748</v>
      </c>
      <c r="K960" s="134">
        <v>1.0754905166033411</v>
      </c>
      <c r="L960" s="134">
        <v>4.486519404759914</v>
      </c>
    </row>
    <row r="961" spans="1:12" customFormat="1" x14ac:dyDescent="0.25">
      <c r="A961" s="88">
        <v>958</v>
      </c>
      <c r="B961" s="88">
        <v>50</v>
      </c>
      <c r="C961" s="88"/>
      <c r="D961" s="88"/>
      <c r="E961" s="134">
        <v>4</v>
      </c>
      <c r="F961" s="134">
        <v>1420.9305227099201</v>
      </c>
      <c r="G961" s="134">
        <v>88.477369528566868</v>
      </c>
      <c r="H961" s="134">
        <v>-2.9842202667658762</v>
      </c>
      <c r="I961" s="134">
        <v>-3.735711253175463</v>
      </c>
      <c r="J961" s="134">
        <v>0.38138139170281199</v>
      </c>
      <c r="K961" s="134">
        <v>1.07549552460193</v>
      </c>
      <c r="L961" s="134">
        <v>4.4865499670921887</v>
      </c>
    </row>
    <row r="962" spans="1:12" customFormat="1" x14ac:dyDescent="0.25">
      <c r="A962" s="88">
        <v>959</v>
      </c>
      <c r="B962" s="88">
        <v>50</v>
      </c>
      <c r="C962" s="88"/>
      <c r="D962" s="88"/>
      <c r="E962" s="134">
        <v>4</v>
      </c>
      <c r="F962" s="134">
        <v>1420.9305227099201</v>
      </c>
      <c r="G962" s="134">
        <v>88.534633854785199</v>
      </c>
      <c r="H962" s="134">
        <v>-2.9842202667658762</v>
      </c>
      <c r="I962" s="134">
        <v>-3.735711253175463</v>
      </c>
      <c r="J962" s="134">
        <v>0.3813718665201199</v>
      </c>
      <c r="K962" s="134">
        <v>1.0754686635867381</v>
      </c>
      <c r="L962" s="134">
        <v>4.4863860421652584</v>
      </c>
    </row>
    <row r="963" spans="1:12" customFormat="1" x14ac:dyDescent="0.25">
      <c r="A963" s="88">
        <v>960</v>
      </c>
      <c r="B963" s="88">
        <v>50</v>
      </c>
      <c r="C963" s="88"/>
      <c r="D963" s="88"/>
      <c r="E963" s="134">
        <v>4</v>
      </c>
      <c r="F963" s="134">
        <v>1420.9305227099201</v>
      </c>
      <c r="G963" s="134">
        <v>88.591898181003529</v>
      </c>
      <c r="H963" s="134">
        <v>-2.9842202667658762</v>
      </c>
      <c r="I963" s="134">
        <v>-3.735711253175463</v>
      </c>
      <c r="J963" s="134">
        <v>0.38140386474682519</v>
      </c>
      <c r="K963" s="134">
        <v>1.0755588985860469</v>
      </c>
      <c r="L963" s="134">
        <v>4.4869367189656897</v>
      </c>
    </row>
    <row r="964" spans="1:12" customFormat="1" x14ac:dyDescent="0.25">
      <c r="A964" s="88">
        <v>961</v>
      </c>
      <c r="B964" s="88">
        <v>50</v>
      </c>
      <c r="C964" s="88"/>
      <c r="D964" s="88"/>
      <c r="E964" s="134">
        <v>4</v>
      </c>
      <c r="F964" s="134">
        <v>1420.9305227099201</v>
      </c>
      <c r="G964" s="134">
        <v>88.64916250722186</v>
      </c>
      <c r="H964" s="134">
        <v>-2.9842202667658762</v>
      </c>
      <c r="I964" s="134">
        <v>-3.735711253175463</v>
      </c>
      <c r="J964" s="134">
        <v>0.38128107141070472</v>
      </c>
      <c r="K964" s="134">
        <v>1.075212621378187</v>
      </c>
      <c r="L964" s="134">
        <v>4.4848234782890399</v>
      </c>
    </row>
    <row r="965" spans="1:12" customFormat="1" x14ac:dyDescent="0.25">
      <c r="A965" s="88">
        <v>962</v>
      </c>
      <c r="B965" s="88">
        <v>50</v>
      </c>
      <c r="C965" s="88"/>
      <c r="D965" s="88"/>
      <c r="E965" s="134">
        <v>4</v>
      </c>
      <c r="F965" s="134">
        <v>1420.9305227099201</v>
      </c>
      <c r="G965" s="134">
        <v>88.70642683344019</v>
      </c>
      <c r="H965" s="134">
        <v>-2.9842202667658762</v>
      </c>
      <c r="I965" s="134">
        <v>-3.735711253175463</v>
      </c>
      <c r="J965" s="134">
        <v>0.3817359329851529</v>
      </c>
      <c r="K965" s="134">
        <v>1.0764953310181311</v>
      </c>
      <c r="L965" s="134">
        <v>4.4926513079670194</v>
      </c>
    </row>
    <row r="966" spans="1:12" customFormat="1" x14ac:dyDescent="0.25">
      <c r="A966" s="88">
        <v>963</v>
      </c>
      <c r="B966" s="88">
        <v>50</v>
      </c>
      <c r="C966" s="88"/>
      <c r="D966" s="88"/>
      <c r="E966" s="134">
        <v>4</v>
      </c>
      <c r="F966" s="134">
        <v>1420.9305227099201</v>
      </c>
      <c r="G966" s="134">
        <v>88.763691159658521</v>
      </c>
      <c r="H966" s="134">
        <v>-2.9842202667658762</v>
      </c>
      <c r="I966" s="134">
        <v>-3.735711253175463</v>
      </c>
      <c r="J966" s="134">
        <v>0.38003513403487771</v>
      </c>
      <c r="K966" s="134">
        <v>1.0716990779783551</v>
      </c>
      <c r="L966" s="134">
        <v>4.4633787758777634</v>
      </c>
    </row>
    <row r="967" spans="1:12" customFormat="1" x14ac:dyDescent="0.25">
      <c r="A967" s="88">
        <v>964</v>
      </c>
      <c r="B967" s="88">
        <v>50</v>
      </c>
      <c r="C967" s="88"/>
      <c r="D967" s="88"/>
      <c r="E967" s="134">
        <v>4</v>
      </c>
      <c r="F967" s="134">
        <v>1420.9305227099201</v>
      </c>
      <c r="G967" s="134">
        <v>88.82996904863603</v>
      </c>
      <c r="H967" s="134">
        <v>-2.9842202667658762</v>
      </c>
      <c r="I967" s="134">
        <v>-3.735711253175463</v>
      </c>
      <c r="J967" s="134">
        <v>0.38638165224156013</v>
      </c>
      <c r="K967" s="134">
        <v>1.089596259321199</v>
      </c>
      <c r="L967" s="134">
        <v>4.572566622693917</v>
      </c>
    </row>
    <row r="968" spans="1:12" customFormat="1" x14ac:dyDescent="0.25">
      <c r="A968" s="88">
        <v>965</v>
      </c>
      <c r="B968" s="88">
        <v>50</v>
      </c>
      <c r="C968" s="88"/>
      <c r="D968" s="88"/>
      <c r="E968" s="134">
        <v>4</v>
      </c>
      <c r="F968" s="134">
        <v>1420.9305227099201</v>
      </c>
      <c r="G968" s="134">
        <v>88.877085798826911</v>
      </c>
      <c r="H968" s="134">
        <v>-2.9842202667658762</v>
      </c>
      <c r="I968" s="134">
        <v>-3.735711253175463</v>
      </c>
      <c r="J968" s="134">
        <v>0.36272691862357431</v>
      </c>
      <c r="K968" s="134">
        <v>1.022889910518479</v>
      </c>
      <c r="L968" s="134">
        <v>4.1650133180768254</v>
      </c>
    </row>
    <row r="969" spans="1:12" customFormat="1" x14ac:dyDescent="0.25">
      <c r="A969" s="88">
        <v>966</v>
      </c>
      <c r="B969" s="88">
        <v>50</v>
      </c>
      <c r="C969" s="88"/>
      <c r="D969" s="88"/>
      <c r="E969" s="134">
        <v>4</v>
      </c>
      <c r="F969" s="134">
        <v>1420.9305227099201</v>
      </c>
      <c r="G969" s="134">
        <v>88.927043540017081</v>
      </c>
      <c r="H969" s="134">
        <v>-4.1262529752697628</v>
      </c>
      <c r="I969" s="134">
        <v>-2.5936785446715769</v>
      </c>
      <c r="J969" s="134">
        <v>0.45288938665019068</v>
      </c>
      <c r="K969" s="134">
        <v>1.2771480703535381</v>
      </c>
      <c r="L969" s="134">
        <v>5.7098253671844024</v>
      </c>
    </row>
    <row r="970" spans="1:12" customFormat="1" x14ac:dyDescent="0.25">
      <c r="A970" s="88">
        <v>967</v>
      </c>
      <c r="B970" s="88">
        <v>50</v>
      </c>
      <c r="C970" s="88"/>
      <c r="D970" s="88"/>
      <c r="E970" s="134">
        <v>4</v>
      </c>
      <c r="F970" s="134">
        <v>1420.9305227099201</v>
      </c>
      <c r="G970" s="134">
        <v>89.001097917102044</v>
      </c>
      <c r="H970" s="134">
        <v>-17.579967381584311</v>
      </c>
      <c r="I970" s="134">
        <v>10.86003586164297</v>
      </c>
      <c r="J970" s="134">
        <v>0.14673179161808</v>
      </c>
      <c r="K970" s="134">
        <v>0.41378365236298548</v>
      </c>
      <c r="L970" s="134">
        <v>0.36917302833056892</v>
      </c>
    </row>
    <row r="971" spans="1:12" customFormat="1" x14ac:dyDescent="0.25">
      <c r="A971" s="88">
        <v>968</v>
      </c>
      <c r="B971" s="88">
        <v>49</v>
      </c>
      <c r="C971" s="88"/>
      <c r="D971" s="88"/>
      <c r="E971" s="134">
        <v>4</v>
      </c>
      <c r="F971" s="134">
        <v>1392.511912255721</v>
      </c>
      <c r="G971" s="134">
        <v>89.055117466311586</v>
      </c>
      <c r="H971" s="134">
        <v>-7.8365457974119952</v>
      </c>
      <c r="I971" s="134">
        <v>1.116614277470656</v>
      </c>
      <c r="J971" s="134">
        <v>0.26593735023652171</v>
      </c>
      <c r="K971" s="134">
        <v>0.74994332766699112</v>
      </c>
      <c r="L971" s="134">
        <v>2.522633795043034</v>
      </c>
    </row>
    <row r="972" spans="1:12" customFormat="1" x14ac:dyDescent="0.25">
      <c r="A972" s="88">
        <v>969</v>
      </c>
      <c r="B972" s="88">
        <v>50</v>
      </c>
      <c r="C972" s="88"/>
      <c r="D972" s="88"/>
      <c r="E972" s="134">
        <v>4</v>
      </c>
      <c r="F972" s="134">
        <v>1420.9305227099201</v>
      </c>
      <c r="G972" s="134">
        <v>89.049506494096534</v>
      </c>
      <c r="H972" s="134">
        <v>-5.9006082581617534</v>
      </c>
      <c r="I972" s="134">
        <v>-0.81932326177958625</v>
      </c>
      <c r="J972" s="134">
        <v>1.145744134322954</v>
      </c>
      <c r="K972" s="134">
        <v>3.2309984587907312</v>
      </c>
      <c r="L972" s="134">
        <v>16.8011204855672</v>
      </c>
    </row>
    <row r="973" spans="1:12" customFormat="1" x14ac:dyDescent="0.25">
      <c r="A973" s="88">
        <v>970</v>
      </c>
      <c r="B973" s="88">
        <v>52</v>
      </c>
      <c r="C973" s="88"/>
      <c r="D973" s="88"/>
      <c r="E973" s="134">
        <v>4</v>
      </c>
      <c r="F973" s="134">
        <v>1477.767743618316</v>
      </c>
      <c r="G973" s="134">
        <v>89.028421659530977</v>
      </c>
      <c r="H973" s="134">
        <v>-5.9006082581617534</v>
      </c>
      <c r="I973" s="134">
        <v>-0.81932326177958625</v>
      </c>
      <c r="J973" s="134">
        <v>0.97019550095297857</v>
      </c>
      <c r="K973" s="134">
        <v>2.7359513126874</v>
      </c>
      <c r="L973" s="134">
        <v>14.13420321825962</v>
      </c>
    </row>
    <row r="974" spans="1:12" customFormat="1" x14ac:dyDescent="0.25">
      <c r="A974" s="88">
        <v>971</v>
      </c>
      <c r="B974" s="88">
        <v>53</v>
      </c>
      <c r="C974" s="88"/>
      <c r="D974" s="88"/>
      <c r="E974" s="134">
        <v>4</v>
      </c>
      <c r="F974" s="134">
        <v>1506.1863540725151</v>
      </c>
      <c r="G974" s="134">
        <v>89.05110678375668</v>
      </c>
      <c r="H974" s="134">
        <v>-5.9006082581617534</v>
      </c>
      <c r="I974" s="134">
        <v>-0.81932326177958625</v>
      </c>
      <c r="J974" s="134">
        <v>0.94077817688202192</v>
      </c>
      <c r="K974" s="134">
        <v>2.652994458807302</v>
      </c>
      <c r="L974" s="134">
        <v>13.67114730134408</v>
      </c>
    </row>
    <row r="975" spans="1:12" customFormat="1" x14ac:dyDescent="0.25">
      <c r="A975" s="88">
        <v>972</v>
      </c>
      <c r="B975" s="88">
        <v>55</v>
      </c>
      <c r="C975" s="88"/>
      <c r="D975" s="88"/>
      <c r="E975" s="134">
        <v>4</v>
      </c>
      <c r="F975" s="134">
        <v>1563.0235749809119</v>
      </c>
      <c r="G975" s="134">
        <v>88.965074650470072</v>
      </c>
      <c r="H975" s="134">
        <v>-14.61472759595952</v>
      </c>
      <c r="I975" s="134">
        <v>7.8947960760181841</v>
      </c>
      <c r="J975" s="134">
        <v>1.4588726792730671</v>
      </c>
      <c r="K975" s="134">
        <v>4.114020955550048</v>
      </c>
      <c r="L975" s="134">
        <v>21.613033569226751</v>
      </c>
    </row>
    <row r="976" spans="1:12" customFormat="1" x14ac:dyDescent="0.25">
      <c r="A976" s="88">
        <v>973</v>
      </c>
      <c r="B976" s="88">
        <v>57</v>
      </c>
      <c r="C976" s="88"/>
      <c r="D976" s="88"/>
      <c r="E976" s="134">
        <v>4</v>
      </c>
      <c r="F976" s="134">
        <v>1619.8607958893081</v>
      </c>
      <c r="G976" s="134">
        <v>89.030299656400118</v>
      </c>
      <c r="H976" s="134">
        <v>-5.9006082581617534</v>
      </c>
      <c r="I976" s="134">
        <v>-0.81932326177958625</v>
      </c>
      <c r="J976" s="134">
        <v>1.038210137640228</v>
      </c>
      <c r="K976" s="134">
        <v>2.927752588145442</v>
      </c>
      <c r="L976" s="134">
        <v>15.20939569863957</v>
      </c>
    </row>
    <row r="977" spans="1:12" customFormat="1" x14ac:dyDescent="0.25">
      <c r="A977" s="88">
        <v>974</v>
      </c>
      <c r="B977" s="88">
        <v>58</v>
      </c>
      <c r="C977" s="88"/>
      <c r="D977" s="88"/>
      <c r="E977" s="134">
        <v>4</v>
      </c>
      <c r="F977" s="134">
        <v>1648.2794063435069</v>
      </c>
      <c r="G977" s="134">
        <v>89.074594859565593</v>
      </c>
      <c r="H977" s="134">
        <v>-5.9006082581617534</v>
      </c>
      <c r="I977" s="134">
        <v>-0.81932326177958625</v>
      </c>
      <c r="J977" s="134">
        <v>1.0692750857645561</v>
      </c>
      <c r="K977" s="134">
        <v>3.0153557418560468</v>
      </c>
      <c r="L977" s="134">
        <v>15.69984546893126</v>
      </c>
    </row>
    <row r="978" spans="1:12" customFormat="1" x14ac:dyDescent="0.25">
      <c r="A978" s="88">
        <v>975</v>
      </c>
      <c r="B978" s="88">
        <v>60</v>
      </c>
      <c r="C978" s="88"/>
      <c r="D978" s="88"/>
      <c r="E978" s="134">
        <v>4</v>
      </c>
      <c r="F978" s="134">
        <v>1705.116627251904</v>
      </c>
      <c r="G978" s="134">
        <v>89.008813975705408</v>
      </c>
      <c r="H978" s="134">
        <v>-7.8560079238310934</v>
      </c>
      <c r="I978" s="134">
        <v>1.1360764038897539</v>
      </c>
      <c r="J978" s="134">
        <v>1.5753635016823191</v>
      </c>
      <c r="K978" s="134">
        <v>4.4425250747441387</v>
      </c>
      <c r="L978" s="134">
        <v>23.50803468297298</v>
      </c>
    </row>
    <row r="979" spans="1:12" customFormat="1" x14ac:dyDescent="0.25">
      <c r="A979" s="88">
        <v>976</v>
      </c>
      <c r="B979" s="88">
        <v>62</v>
      </c>
      <c r="C979" s="88"/>
      <c r="D979" s="88"/>
      <c r="E979" s="134">
        <v>4</v>
      </c>
      <c r="F979" s="134">
        <v>1761.953848160301</v>
      </c>
      <c r="G979" s="134">
        <v>88.941851462838656</v>
      </c>
      <c r="H979" s="134">
        <v>-5.9006082581617534</v>
      </c>
      <c r="I979" s="134">
        <v>-0.81932326177958625</v>
      </c>
      <c r="J979" s="134">
        <v>1.241750873613173</v>
      </c>
      <c r="K979" s="134">
        <v>3.5017374635891469</v>
      </c>
      <c r="L979" s="134">
        <v>18.420000118886382</v>
      </c>
    </row>
    <row r="980" spans="1:12" customFormat="1" x14ac:dyDescent="0.25">
      <c r="A980" s="88">
        <v>977</v>
      </c>
      <c r="B980" s="88">
        <v>63</v>
      </c>
      <c r="C980" s="88"/>
      <c r="D980" s="88"/>
      <c r="E980" s="134">
        <v>4</v>
      </c>
      <c r="F980" s="134">
        <v>1790.372458614499</v>
      </c>
      <c r="G980" s="134">
        <v>88.966330393328775</v>
      </c>
      <c r="H980" s="134">
        <v>-4.6889070326874478</v>
      </c>
      <c r="I980" s="134">
        <v>-2.0310244872538918</v>
      </c>
      <c r="J980" s="134">
        <v>0.8769495786057192</v>
      </c>
      <c r="K980" s="134">
        <v>2.4729978116681282</v>
      </c>
      <c r="L980" s="134">
        <v>12.476272026547891</v>
      </c>
    </row>
    <row r="981" spans="1:12" customFormat="1" x14ac:dyDescent="0.25">
      <c r="A981" s="88">
        <v>978</v>
      </c>
      <c r="B981" s="88">
        <v>64</v>
      </c>
      <c r="C981" s="88"/>
      <c r="D981" s="88"/>
      <c r="E981" s="134">
        <v>4</v>
      </c>
      <c r="F981" s="134">
        <v>1818.791069068697</v>
      </c>
      <c r="G981" s="134">
        <v>89.03033213633762</v>
      </c>
      <c r="H981" s="134">
        <v>-6.3956512114036741</v>
      </c>
      <c r="I981" s="134">
        <v>-0.32428030853766548</v>
      </c>
      <c r="J981" s="134">
        <v>1.399202865817843</v>
      </c>
      <c r="K981" s="134">
        <v>3.9457520816063179</v>
      </c>
      <c r="L981" s="134">
        <v>20.88763781719824</v>
      </c>
    </row>
    <row r="982" spans="1:12" customFormat="1" x14ac:dyDescent="0.25">
      <c r="A982" s="88">
        <v>979</v>
      </c>
      <c r="B982" s="88">
        <v>66</v>
      </c>
      <c r="C982" s="88"/>
      <c r="D982" s="88"/>
      <c r="E982" s="134">
        <v>4</v>
      </c>
      <c r="F982" s="134">
        <v>1875.628289977094</v>
      </c>
      <c r="G982" s="134">
        <v>89.116509804764362</v>
      </c>
      <c r="H982" s="134">
        <v>-7.4409125432663448</v>
      </c>
      <c r="I982" s="134">
        <v>0.72098102332500513</v>
      </c>
      <c r="J982" s="134">
        <v>1.330234710011899</v>
      </c>
      <c r="K982" s="134">
        <v>3.7512618822335542</v>
      </c>
      <c r="L982" s="134">
        <v>19.79480010373549</v>
      </c>
    </row>
    <row r="983" spans="1:12" customFormat="1" x14ac:dyDescent="0.25">
      <c r="A983" s="88">
        <v>980</v>
      </c>
      <c r="B983" s="88">
        <v>67</v>
      </c>
      <c r="C983" s="88"/>
      <c r="D983" s="88"/>
      <c r="E983" s="134">
        <v>4</v>
      </c>
      <c r="F983" s="134">
        <v>1904.0469004312929</v>
      </c>
      <c r="G983" s="134">
        <v>88.948884420227117</v>
      </c>
      <c r="H983" s="134">
        <v>-6.3956512114036741</v>
      </c>
      <c r="I983" s="134">
        <v>-0.32428030853766548</v>
      </c>
      <c r="J983" s="134">
        <v>1.3382111153183751</v>
      </c>
      <c r="K983" s="134">
        <v>3.773755345197817</v>
      </c>
      <c r="L983" s="134">
        <v>19.910419601077741</v>
      </c>
    </row>
    <row r="984" spans="1:12" customFormat="1" x14ac:dyDescent="0.25">
      <c r="A984" s="88">
        <v>981</v>
      </c>
      <c r="B984" s="88">
        <v>69</v>
      </c>
      <c r="C984" s="88"/>
      <c r="D984" s="88"/>
      <c r="E984" s="134">
        <v>4</v>
      </c>
      <c r="F984" s="134">
        <v>1960.884121339689</v>
      </c>
      <c r="G984" s="134">
        <v>88.936893364370718</v>
      </c>
      <c r="H984" s="134">
        <v>-7.8560079238310934</v>
      </c>
      <c r="I984" s="134">
        <v>1.1360764038897539</v>
      </c>
      <c r="J984" s="134">
        <v>1.607014047088247</v>
      </c>
      <c r="K984" s="134">
        <v>4.5317796127888572</v>
      </c>
      <c r="L984" s="134">
        <v>24.111207713774991</v>
      </c>
    </row>
    <row r="985" spans="1:12" customFormat="1" x14ac:dyDescent="0.25">
      <c r="A985" s="88">
        <v>982</v>
      </c>
      <c r="B985" s="88">
        <v>70</v>
      </c>
      <c r="C985" s="88"/>
      <c r="D985" s="88"/>
      <c r="E985" s="134">
        <v>5</v>
      </c>
      <c r="F985" s="134">
        <v>1613.8762093379639</v>
      </c>
      <c r="G985" s="134">
        <v>88.818404660819013</v>
      </c>
      <c r="H985" s="134">
        <v>-6.2271905215103747</v>
      </c>
      <c r="I985" s="134">
        <v>-0.49274099843096503</v>
      </c>
      <c r="J985" s="134">
        <v>0.80774103619492754</v>
      </c>
      <c r="K985" s="134">
        <v>2.2778297220696961</v>
      </c>
      <c r="L985" s="134">
        <v>11.476931447402279</v>
      </c>
    </row>
    <row r="986" spans="1:12" customFormat="1" x14ac:dyDescent="0.25">
      <c r="A986" s="88">
        <v>983</v>
      </c>
      <c r="B986" s="88">
        <v>70</v>
      </c>
      <c r="C986" s="88"/>
      <c r="D986" s="88"/>
      <c r="E986" s="134">
        <v>5</v>
      </c>
      <c r="F986" s="134">
        <v>1613.8762093379639</v>
      </c>
      <c r="G986" s="134">
        <v>88.890143890374148</v>
      </c>
      <c r="H986" s="134">
        <v>-7.7870541273456766</v>
      </c>
      <c r="I986" s="134">
        <v>1.067122607404337</v>
      </c>
      <c r="J986" s="134">
        <v>0.59697971810100359</v>
      </c>
      <c r="K986" s="134">
        <v>1.6834828050448301</v>
      </c>
      <c r="L986" s="134">
        <v>7.9452318659982568</v>
      </c>
    </row>
    <row r="987" spans="1:12" customFormat="1" x14ac:dyDescent="0.25">
      <c r="A987" s="88">
        <v>984</v>
      </c>
      <c r="B987" s="88">
        <v>70</v>
      </c>
      <c r="C987" s="88"/>
      <c r="D987" s="88"/>
      <c r="E987" s="134">
        <v>5</v>
      </c>
      <c r="F987" s="134">
        <v>1613.8762093379639</v>
      </c>
      <c r="G987" s="134">
        <v>88.931653283406092</v>
      </c>
      <c r="H987" s="134">
        <v>-6.2271905215103747</v>
      </c>
      <c r="I987" s="134">
        <v>-0.49274099843096503</v>
      </c>
      <c r="J987" s="134">
        <v>0.65053282954349667</v>
      </c>
      <c r="K987" s="134">
        <v>1.834502579312661</v>
      </c>
      <c r="L987" s="134">
        <v>8.8532692383846872</v>
      </c>
    </row>
    <row r="988" spans="1:12" customFormat="1" x14ac:dyDescent="0.25">
      <c r="A988" s="88">
        <v>985</v>
      </c>
      <c r="B988" s="88">
        <v>70</v>
      </c>
      <c r="C988" s="88"/>
      <c r="D988" s="88"/>
      <c r="E988" s="134">
        <v>5</v>
      </c>
      <c r="F988" s="134">
        <v>1613.8762093379639</v>
      </c>
      <c r="G988" s="134">
        <v>88.980440742120919</v>
      </c>
      <c r="H988" s="134">
        <v>-6.2271905215103747</v>
      </c>
      <c r="I988" s="134">
        <v>-0.49274099843096503</v>
      </c>
      <c r="J988" s="134">
        <v>0.63562414607366535</v>
      </c>
      <c r="K988" s="134">
        <v>1.792460091927736</v>
      </c>
      <c r="L988" s="134">
        <v>8.6012093101773939</v>
      </c>
    </row>
    <row r="989" spans="1:12" customFormat="1" x14ac:dyDescent="0.25">
      <c r="A989" s="88">
        <v>986</v>
      </c>
      <c r="B989" s="88">
        <v>70</v>
      </c>
      <c r="C989" s="88"/>
      <c r="D989" s="88"/>
      <c r="E989" s="134">
        <v>5</v>
      </c>
      <c r="F989" s="134">
        <v>1613.8762093379639</v>
      </c>
      <c r="G989" s="134">
        <v>89.048389339622375</v>
      </c>
      <c r="H989" s="134">
        <v>-6.2271905215103747</v>
      </c>
      <c r="I989" s="134">
        <v>-0.49274099843096503</v>
      </c>
      <c r="J989" s="134">
        <v>0.63961442857823902</v>
      </c>
      <c r="K989" s="134">
        <v>1.8037126885906341</v>
      </c>
      <c r="L989" s="134">
        <v>8.6687278382208994</v>
      </c>
    </row>
    <row r="990" spans="1:12" customFormat="1" x14ac:dyDescent="0.25">
      <c r="A990" s="88">
        <v>987</v>
      </c>
      <c r="B990" s="88">
        <v>70</v>
      </c>
      <c r="C990" s="88"/>
      <c r="D990" s="88"/>
      <c r="E990" s="134">
        <v>5</v>
      </c>
      <c r="F990" s="134">
        <v>1613.8762093379639</v>
      </c>
      <c r="G990" s="134">
        <v>88.960769693251251</v>
      </c>
      <c r="H990" s="134">
        <v>-6.2271905215103747</v>
      </c>
      <c r="I990" s="134">
        <v>-0.49274099843096503</v>
      </c>
      <c r="J990" s="134">
        <v>0.63854409356098185</v>
      </c>
      <c r="K990" s="134">
        <v>1.8006943438419689</v>
      </c>
      <c r="L990" s="134">
        <v>8.6506209343171179</v>
      </c>
    </row>
    <row r="991" spans="1:12" customFormat="1" x14ac:dyDescent="0.25">
      <c r="A991" s="88">
        <v>988</v>
      </c>
      <c r="B991" s="88">
        <v>70</v>
      </c>
      <c r="C991" s="88"/>
      <c r="D991" s="88"/>
      <c r="E991" s="134">
        <v>5</v>
      </c>
      <c r="F991" s="134">
        <v>1613.8762093379639</v>
      </c>
      <c r="G991" s="134">
        <v>89.009557151966078</v>
      </c>
      <c r="H991" s="134">
        <v>-6.2271905215103747</v>
      </c>
      <c r="I991" s="134">
        <v>-0.49274099843096503</v>
      </c>
      <c r="J991" s="134">
        <v>0.6388287820095061</v>
      </c>
      <c r="K991" s="134">
        <v>1.801497165266807</v>
      </c>
      <c r="L991" s="134">
        <v>8.6554373042134536</v>
      </c>
    </row>
    <row r="992" spans="1:12" customFormat="1" x14ac:dyDescent="0.25">
      <c r="A992" s="88">
        <v>989</v>
      </c>
      <c r="B992" s="88">
        <v>70</v>
      </c>
      <c r="C992" s="88"/>
      <c r="D992" s="88"/>
      <c r="E992" s="134">
        <v>5</v>
      </c>
      <c r="F992" s="134">
        <v>1613.8762093379639</v>
      </c>
      <c r="G992" s="134">
        <v>89.058344610680905</v>
      </c>
      <c r="H992" s="134">
        <v>-6.2271905215103747</v>
      </c>
      <c r="I992" s="134">
        <v>-0.49274099843096503</v>
      </c>
      <c r="J992" s="134">
        <v>0.63875481890218755</v>
      </c>
      <c r="K992" s="134">
        <v>1.801288589304169</v>
      </c>
      <c r="L992" s="134">
        <v>8.6541860133029509</v>
      </c>
    </row>
    <row r="993" spans="1:12" customFormat="1" x14ac:dyDescent="0.25">
      <c r="A993" s="88">
        <v>990</v>
      </c>
      <c r="B993" s="88">
        <v>70</v>
      </c>
      <c r="C993" s="88"/>
      <c r="D993" s="88"/>
      <c r="E993" s="134">
        <v>5</v>
      </c>
      <c r="F993" s="134">
        <v>1613.8762093379639</v>
      </c>
      <c r="G993" s="134">
        <v>88.970724964309781</v>
      </c>
      <c r="H993" s="134">
        <v>-6.2271905215103747</v>
      </c>
      <c r="I993" s="134">
        <v>-0.49274099843096503</v>
      </c>
      <c r="J993" s="134">
        <v>0.6387604981660463</v>
      </c>
      <c r="K993" s="134">
        <v>1.8013046048282499</v>
      </c>
      <c r="L993" s="134">
        <v>8.6542820942790382</v>
      </c>
    </row>
    <row r="994" spans="1:12" customFormat="1" x14ac:dyDescent="0.25">
      <c r="A994" s="88">
        <v>991</v>
      </c>
      <c r="B994" s="88">
        <v>70</v>
      </c>
      <c r="C994" s="88"/>
      <c r="D994" s="88"/>
      <c r="E994" s="134">
        <v>5</v>
      </c>
      <c r="F994" s="134">
        <v>1613.8762093379639</v>
      </c>
      <c r="G994" s="134">
        <v>89.019512423024608</v>
      </c>
      <c r="H994" s="134">
        <v>-6.2271905215103747</v>
      </c>
      <c r="I994" s="134">
        <v>-0.49274099843096503</v>
      </c>
      <c r="J994" s="134">
        <v>0.63880626398963103</v>
      </c>
      <c r="K994" s="134">
        <v>1.8014336644507589</v>
      </c>
      <c r="L994" s="134">
        <v>8.6550563509764089</v>
      </c>
    </row>
    <row r="995" spans="1:12" customFormat="1" x14ac:dyDescent="0.25">
      <c r="A995" s="88">
        <v>992</v>
      </c>
      <c r="B995" s="88">
        <v>70</v>
      </c>
      <c r="C995" s="88"/>
      <c r="D995" s="88"/>
      <c r="E995" s="134">
        <v>5</v>
      </c>
      <c r="F995" s="134">
        <v>1613.8762093379639</v>
      </c>
      <c r="G995" s="134">
        <v>89.068299881739435</v>
      </c>
      <c r="H995" s="134">
        <v>-6.2271905215103747</v>
      </c>
      <c r="I995" s="134">
        <v>-0.49274099843096503</v>
      </c>
      <c r="J995" s="134">
        <v>0.63861204366421687</v>
      </c>
      <c r="K995" s="134">
        <v>1.800885963133092</v>
      </c>
      <c r="L995" s="134">
        <v>8.6517705353621004</v>
      </c>
    </row>
    <row r="996" spans="1:12" customFormat="1" x14ac:dyDescent="0.25">
      <c r="A996" s="88">
        <v>993</v>
      </c>
      <c r="B996" s="88">
        <v>70</v>
      </c>
      <c r="C996" s="88"/>
      <c r="D996" s="88"/>
      <c r="E996" s="134">
        <v>5</v>
      </c>
      <c r="F996" s="134">
        <v>1613.8762093379639</v>
      </c>
      <c r="G996" s="134">
        <v>88.980680235368311</v>
      </c>
      <c r="H996" s="134">
        <v>-6.2271905215103747</v>
      </c>
      <c r="I996" s="134">
        <v>-0.49274099843096503</v>
      </c>
      <c r="J996" s="134">
        <v>0.63933770880401919</v>
      </c>
      <c r="K996" s="134">
        <v>1.8029323388273339</v>
      </c>
      <c r="L996" s="134">
        <v>8.6640468357341351</v>
      </c>
    </row>
    <row r="997" spans="1:12" customFormat="1" x14ac:dyDescent="0.25">
      <c r="A997" s="88">
        <v>994</v>
      </c>
      <c r="B997" s="88">
        <v>70</v>
      </c>
      <c r="C997" s="88"/>
      <c r="D997" s="88"/>
      <c r="E997" s="134">
        <v>5</v>
      </c>
      <c r="F997" s="134">
        <v>1613.8762093379639</v>
      </c>
      <c r="G997" s="134">
        <v>89.029467694083138</v>
      </c>
      <c r="H997" s="134">
        <v>-6.2271905215103747</v>
      </c>
      <c r="I997" s="134">
        <v>-0.49274099843096503</v>
      </c>
      <c r="J997" s="134">
        <v>0.63662420005179332</v>
      </c>
      <c r="K997" s="134">
        <v>1.7952802441460569</v>
      </c>
      <c r="L997" s="134">
        <v>8.6181347469342882</v>
      </c>
    </row>
    <row r="998" spans="1:12" customFormat="1" x14ac:dyDescent="0.25">
      <c r="A998" s="88">
        <v>995</v>
      </c>
      <c r="B998" s="88">
        <v>70</v>
      </c>
      <c r="C998" s="88"/>
      <c r="D998" s="88"/>
      <c r="E998" s="134">
        <v>5</v>
      </c>
      <c r="F998" s="134">
        <v>1613.8762093379639</v>
      </c>
      <c r="G998" s="134">
        <v>89.097416291584594</v>
      </c>
      <c r="H998" s="134">
        <v>-6.2271905215103747</v>
      </c>
      <c r="I998" s="134">
        <v>-0.49274099843096503</v>
      </c>
      <c r="J998" s="134">
        <v>0.64675281677496754</v>
      </c>
      <c r="K998" s="134">
        <v>1.823842943305408</v>
      </c>
      <c r="L998" s="134">
        <v>8.7894141013016718</v>
      </c>
    </row>
    <row r="999" spans="1:12" customFormat="1" x14ac:dyDescent="0.25">
      <c r="A999" s="88">
        <v>996</v>
      </c>
      <c r="B999" s="88">
        <v>70</v>
      </c>
      <c r="C999" s="88"/>
      <c r="D999" s="88"/>
      <c r="E999" s="134">
        <v>5</v>
      </c>
      <c r="F999" s="134">
        <v>1613.8762093379639</v>
      </c>
      <c r="G999" s="134">
        <v>89.00979664521347</v>
      </c>
      <c r="H999" s="134">
        <v>-6.2271905215103747</v>
      </c>
      <c r="I999" s="134">
        <v>-0.49274099843096503</v>
      </c>
      <c r="J999" s="134">
        <v>0.6090258071107929</v>
      </c>
      <c r="K999" s="134">
        <v>1.7174527760524361</v>
      </c>
      <c r="L999" s="134">
        <v>8.1501160747259433</v>
      </c>
    </row>
    <row r="1000" spans="1:12" customFormat="1" x14ac:dyDescent="0.25">
      <c r="A1000" s="88">
        <v>997</v>
      </c>
      <c r="B1000" s="88">
        <v>70</v>
      </c>
      <c r="C1000" s="88"/>
      <c r="D1000" s="88"/>
      <c r="E1000" s="134">
        <v>5</v>
      </c>
      <c r="F1000" s="134">
        <v>1613.8762093379639</v>
      </c>
      <c r="G1000" s="134">
        <v>89.061898062473418</v>
      </c>
      <c r="H1000" s="134">
        <v>-6.2271905215103747</v>
      </c>
      <c r="I1000" s="134">
        <v>-0.49274099843096503</v>
      </c>
      <c r="J1000" s="134">
        <v>0.75092463794098374</v>
      </c>
      <c r="K1000" s="134">
        <v>2.1176074789935742</v>
      </c>
      <c r="L1000" s="134">
        <v>10.53593613258492</v>
      </c>
    </row>
    <row r="1001" spans="1:12" customFormat="1" x14ac:dyDescent="0.25">
      <c r="A1001" s="88">
        <v>998</v>
      </c>
      <c r="B1001" s="88">
        <v>70</v>
      </c>
      <c r="C1001" s="88"/>
      <c r="D1001" s="88"/>
      <c r="E1001" s="134">
        <v>5</v>
      </c>
      <c r="F1001" s="134">
        <v>1613.8762093379639</v>
      </c>
      <c r="G1001" s="134">
        <v>88.997230186942602</v>
      </c>
      <c r="H1001" s="134">
        <v>-5.9496501903325338</v>
      </c>
      <c r="I1001" s="134">
        <v>-0.7702813296088058</v>
      </c>
      <c r="J1001" s="134">
        <v>0.23550706148704401</v>
      </c>
      <c r="K1001" s="134">
        <v>0.66412991339346417</v>
      </c>
      <c r="L1001" s="134">
        <v>1.626299692523554</v>
      </c>
    </row>
    <row r="1002" spans="1:12" customFormat="1" x14ac:dyDescent="0.25">
      <c r="A1002" s="88">
        <v>999</v>
      </c>
      <c r="B1002" s="88">
        <v>69</v>
      </c>
      <c r="C1002" s="88"/>
      <c r="D1002" s="88"/>
      <c r="E1002" s="134">
        <v>5</v>
      </c>
      <c r="F1002" s="134">
        <v>1590.8208349188501</v>
      </c>
      <c r="G1002" s="134">
        <v>89.045481803986434</v>
      </c>
      <c r="H1002" s="134">
        <v>-6.2271905215103747</v>
      </c>
      <c r="I1002" s="134">
        <v>-0.49274099843096503</v>
      </c>
      <c r="J1002" s="134">
        <v>0.62774486600075508</v>
      </c>
      <c r="K1002" s="134">
        <v>1.7702405221221289</v>
      </c>
      <c r="L1002" s="134">
        <v>8.4922629175403639</v>
      </c>
    </row>
    <row r="1003" spans="1:12" customFormat="1" x14ac:dyDescent="0.25">
      <c r="A1003" s="88">
        <v>1000</v>
      </c>
      <c r="B1003" s="88">
        <v>70</v>
      </c>
      <c r="C1003" s="88"/>
      <c r="D1003" s="88"/>
      <c r="E1003" s="134">
        <v>5</v>
      </c>
      <c r="F1003" s="134">
        <v>1613.8762093379639</v>
      </c>
      <c r="G1003" s="134">
        <v>88.943020192135876</v>
      </c>
      <c r="H1003" s="134">
        <v>-4.6889070326874478</v>
      </c>
      <c r="I1003" s="134">
        <v>-2.0310244872538918</v>
      </c>
      <c r="J1003" s="134">
        <v>1.0412303492263191</v>
      </c>
      <c r="K1003" s="134">
        <v>2.936269584818219</v>
      </c>
      <c r="L1003" s="134">
        <v>15.25820461728928</v>
      </c>
    </row>
    <row r="1004" spans="1:12" customFormat="1" x14ac:dyDescent="0.25">
      <c r="A1004" s="88">
        <v>1001</v>
      </c>
      <c r="B1004" s="88">
        <v>70</v>
      </c>
      <c r="C1004" s="88"/>
      <c r="D1004" s="88"/>
      <c r="E1004" s="134">
        <v>5</v>
      </c>
      <c r="F1004" s="134">
        <v>1613.8762093379639</v>
      </c>
      <c r="G1004" s="134">
        <v>88.987504927846686</v>
      </c>
      <c r="H1004" s="134">
        <v>-6.2271905215103747</v>
      </c>
      <c r="I1004" s="134">
        <v>-0.49274099843096503</v>
      </c>
      <c r="J1004" s="134">
        <v>0.60757720021657091</v>
      </c>
      <c r="K1004" s="134">
        <v>1.7133677046107301</v>
      </c>
      <c r="L1004" s="134">
        <v>8.1254970770944261</v>
      </c>
    </row>
    <row r="1005" spans="1:12" customFormat="1" x14ac:dyDescent="0.25">
      <c r="A1005" s="88">
        <v>1002</v>
      </c>
      <c r="B1005" s="88">
        <v>70</v>
      </c>
      <c r="C1005" s="88"/>
      <c r="D1005" s="88"/>
      <c r="E1005" s="134">
        <v>5</v>
      </c>
      <c r="F1005" s="134">
        <v>1613.8762093379639</v>
      </c>
      <c r="G1005" s="134">
        <v>89.02901432087863</v>
      </c>
      <c r="H1005" s="134">
        <v>-2.9842202667658762</v>
      </c>
      <c r="I1005" s="134">
        <v>-3.735711253175463</v>
      </c>
      <c r="J1005" s="134">
        <v>0.37282640550377288</v>
      </c>
      <c r="K1005" s="134">
        <v>1.05137046352064</v>
      </c>
      <c r="L1005" s="134">
        <v>4.0657455133841776</v>
      </c>
    </row>
    <row r="1006" spans="1:12" customFormat="1" x14ac:dyDescent="0.25">
      <c r="A1006" s="88">
        <v>1003</v>
      </c>
      <c r="B1006" s="88">
        <v>69</v>
      </c>
      <c r="C1006" s="88"/>
      <c r="D1006" s="88"/>
      <c r="E1006" s="134">
        <v>5</v>
      </c>
      <c r="F1006" s="134">
        <v>1590.8208349188501</v>
      </c>
      <c r="G1006" s="134">
        <v>89.081849399134143</v>
      </c>
      <c r="H1006" s="134">
        <v>-8.0560445071410669</v>
      </c>
      <c r="I1006" s="134">
        <v>1.336112987199727</v>
      </c>
      <c r="J1006" s="134">
        <v>0.2008030410752735</v>
      </c>
      <c r="K1006" s="134">
        <v>0.56626457583227119</v>
      </c>
      <c r="L1006" s="134">
        <v>1.043677555973118</v>
      </c>
    </row>
    <row r="1007" spans="1:12" customFormat="1" x14ac:dyDescent="0.25">
      <c r="A1007" s="88">
        <v>1004</v>
      </c>
      <c r="B1007" s="88">
        <v>69</v>
      </c>
      <c r="C1007" s="88"/>
      <c r="D1007" s="88"/>
      <c r="E1007" s="134">
        <v>5</v>
      </c>
      <c r="F1007" s="134">
        <v>1590.8208349188501</v>
      </c>
      <c r="G1007" s="134">
        <v>88.976196633132545</v>
      </c>
      <c r="H1007" s="134">
        <v>-4.6889070326874478</v>
      </c>
      <c r="I1007" s="134">
        <v>-2.0310244872538918</v>
      </c>
      <c r="J1007" s="134">
        <v>1.129636423129355</v>
      </c>
      <c r="K1007" s="134">
        <v>3.18557471322478</v>
      </c>
      <c r="L1007" s="134">
        <v>16.649915783732251</v>
      </c>
    </row>
    <row r="1008" spans="1:12" customFormat="1" x14ac:dyDescent="0.25">
      <c r="A1008" s="88">
        <v>1005</v>
      </c>
      <c r="B1008" s="88">
        <v>70</v>
      </c>
      <c r="C1008" s="88"/>
      <c r="D1008" s="88"/>
      <c r="E1008" s="134">
        <v>5</v>
      </c>
      <c r="F1008" s="134">
        <v>1613.8762093379639</v>
      </c>
      <c r="G1008" s="134">
        <v>89.047633875593746</v>
      </c>
      <c r="H1008" s="134">
        <v>-6.2271905215103747</v>
      </c>
      <c r="I1008" s="134">
        <v>-0.49274099843096503</v>
      </c>
      <c r="J1008" s="134">
        <v>0.63818513590906856</v>
      </c>
      <c r="K1008" s="134">
        <v>1.7996820832635729</v>
      </c>
      <c r="L1008" s="134">
        <v>8.6445477828369928</v>
      </c>
    </row>
    <row r="1009" spans="1:12" customFormat="1" x14ac:dyDescent="0.25">
      <c r="A1009" s="88">
        <v>1006</v>
      </c>
      <c r="B1009" s="88">
        <v>69</v>
      </c>
      <c r="C1009" s="88"/>
      <c r="D1009" s="88"/>
      <c r="E1009" s="134">
        <v>5</v>
      </c>
      <c r="F1009" s="134">
        <v>1590.8208349188501</v>
      </c>
      <c r="G1009" s="134">
        <v>88.960014229222622</v>
      </c>
      <c r="H1009" s="134">
        <v>-10.755492404626009</v>
      </c>
      <c r="I1009" s="134">
        <v>4.035560884684668</v>
      </c>
      <c r="J1009" s="134">
        <v>0.16399372892819611</v>
      </c>
      <c r="K1009" s="134">
        <v>0.46246231557751277</v>
      </c>
      <c r="L1009" s="134">
        <v>0.37957153851356717</v>
      </c>
    </row>
    <row r="1010" spans="1:12" customFormat="1" x14ac:dyDescent="0.25">
      <c r="A1010" s="88">
        <v>1007</v>
      </c>
      <c r="B1010" s="88">
        <v>69</v>
      </c>
      <c r="C1010" s="88"/>
      <c r="D1010" s="88"/>
      <c r="E1010" s="134">
        <v>5</v>
      </c>
      <c r="F1010" s="134">
        <v>1590.8208349188501</v>
      </c>
      <c r="G1010" s="134">
        <v>88.980897542933832</v>
      </c>
      <c r="H1010" s="134">
        <v>-4.6889070326874478</v>
      </c>
      <c r="I1010" s="134">
        <v>-2.0310244872538918</v>
      </c>
      <c r="J1010" s="134">
        <v>1.0642575280052931</v>
      </c>
      <c r="K1010" s="134">
        <v>3.0012062289749268</v>
      </c>
      <c r="L1010" s="134">
        <v>15.623900924067581</v>
      </c>
    </row>
    <row r="1011" spans="1:12" customFormat="1" x14ac:dyDescent="0.25">
      <c r="A1011" s="88">
        <v>1008</v>
      </c>
      <c r="B1011" s="88">
        <v>70</v>
      </c>
      <c r="C1011" s="88"/>
      <c r="D1011" s="88"/>
      <c r="E1011" s="134">
        <v>5</v>
      </c>
      <c r="F1011" s="134">
        <v>1613.8762093379639</v>
      </c>
      <c r="G1011" s="134">
        <v>89.06822405273239</v>
      </c>
      <c r="H1011" s="134">
        <v>-4.6889070326874478</v>
      </c>
      <c r="I1011" s="134">
        <v>-2.0310244872538918</v>
      </c>
      <c r="J1011" s="134">
        <v>0.94048572133555752</v>
      </c>
      <c r="K1011" s="134">
        <v>2.652169734166272</v>
      </c>
      <c r="L1011" s="134">
        <v>13.64360766444983</v>
      </c>
    </row>
    <row r="1012" spans="1:12" customFormat="1" x14ac:dyDescent="0.25">
      <c r="A1012" s="88">
        <v>1009</v>
      </c>
      <c r="B1012" s="88">
        <v>70</v>
      </c>
      <c r="C1012" s="88"/>
      <c r="D1012" s="88"/>
      <c r="E1012" s="134">
        <v>5</v>
      </c>
      <c r="F1012" s="134">
        <v>1613.8762093379639</v>
      </c>
      <c r="G1012" s="134">
        <v>89.003937331119729</v>
      </c>
      <c r="H1012" s="134">
        <v>-5.2930010617296563</v>
      </c>
      <c r="I1012" s="134">
        <v>-1.4269304582116831</v>
      </c>
      <c r="J1012" s="134">
        <v>0.55896950568280557</v>
      </c>
      <c r="K1012" s="134">
        <v>1.576294006025512</v>
      </c>
      <c r="L1012" s="134">
        <v>7.2963325521828946</v>
      </c>
    </row>
    <row r="1013" spans="1:12" customFormat="1" x14ac:dyDescent="0.25">
      <c r="A1013" s="88">
        <v>1010</v>
      </c>
      <c r="B1013" s="88">
        <v>70</v>
      </c>
      <c r="C1013" s="88"/>
      <c r="D1013" s="88"/>
      <c r="E1013" s="134">
        <v>5</v>
      </c>
      <c r="F1013" s="134">
        <v>1613.8762093379639</v>
      </c>
      <c r="G1013" s="134">
        <v>89.044477249402746</v>
      </c>
      <c r="H1013" s="134">
        <v>-6.2271905215103747</v>
      </c>
      <c r="I1013" s="134">
        <v>-0.49274099843096503</v>
      </c>
      <c r="J1013" s="134">
        <v>0.65838369566727262</v>
      </c>
      <c r="K1013" s="134">
        <v>1.856642021781709</v>
      </c>
      <c r="L1013" s="134">
        <v>8.9857770711949669</v>
      </c>
    </row>
    <row r="1014" spans="1:12" customFormat="1" x14ac:dyDescent="0.25">
      <c r="A1014" s="88">
        <v>1011</v>
      </c>
      <c r="B1014" s="88">
        <v>70</v>
      </c>
      <c r="C1014" s="88"/>
      <c r="D1014" s="88"/>
      <c r="E1014" s="134">
        <v>5</v>
      </c>
      <c r="F1014" s="134">
        <v>1613.8762093379639</v>
      </c>
      <c r="G1014" s="134">
        <v>88.978028870149984</v>
      </c>
      <c r="H1014" s="134">
        <v>-6.2271905215103747</v>
      </c>
      <c r="I1014" s="134">
        <v>-0.49274099843096503</v>
      </c>
      <c r="J1014" s="134">
        <v>0.63943189548671475</v>
      </c>
      <c r="K1014" s="134">
        <v>1.803197945272536</v>
      </c>
      <c r="L1014" s="134">
        <v>8.6656401230880338</v>
      </c>
    </row>
    <row r="1015" spans="1:12" customFormat="1" x14ac:dyDescent="0.25">
      <c r="A1015" s="88">
        <v>1012</v>
      </c>
      <c r="B1015" s="88">
        <v>70</v>
      </c>
      <c r="C1015" s="88"/>
      <c r="D1015" s="88"/>
      <c r="E1015" s="134">
        <v>5</v>
      </c>
      <c r="F1015" s="134">
        <v>1613.8762093379639</v>
      </c>
      <c r="G1015" s="134">
        <v>89.026816328864811</v>
      </c>
      <c r="H1015" s="134">
        <v>-6.2271905215103747</v>
      </c>
      <c r="I1015" s="134">
        <v>-0.49274099843096503</v>
      </c>
      <c r="J1015" s="134">
        <v>0.6164478091293778</v>
      </c>
      <c r="K1015" s="134">
        <v>1.7383828217448449</v>
      </c>
      <c r="L1015" s="134">
        <v>8.2761692836530418</v>
      </c>
    </row>
    <row r="1016" spans="1:12" customFormat="1" x14ac:dyDescent="0.25">
      <c r="A1016" s="88">
        <v>1013</v>
      </c>
      <c r="B1016" s="88">
        <v>70</v>
      </c>
      <c r="C1016" s="88"/>
      <c r="D1016" s="88"/>
      <c r="E1016" s="134">
        <v>5</v>
      </c>
      <c r="F1016" s="134">
        <v>1613.8762093379639</v>
      </c>
      <c r="G1016" s="134">
        <v>89.083762426190205</v>
      </c>
      <c r="H1016" s="134">
        <v>-6.2271905215103747</v>
      </c>
      <c r="I1016" s="134">
        <v>-0.49274099843096503</v>
      </c>
      <c r="J1016" s="134">
        <v>0.72800916885637379</v>
      </c>
      <c r="K1016" s="134">
        <v>2.0529858561749741</v>
      </c>
      <c r="L1016" s="134">
        <v>10.154096932214291</v>
      </c>
    </row>
    <row r="1017" spans="1:12" customFormat="1" x14ac:dyDescent="0.25">
      <c r="A1017" s="88">
        <v>1014</v>
      </c>
      <c r="B1017" s="88">
        <v>70</v>
      </c>
      <c r="C1017" s="88"/>
      <c r="D1017" s="88"/>
      <c r="E1017" s="134">
        <v>5</v>
      </c>
      <c r="F1017" s="134">
        <v>1613.8762093379639</v>
      </c>
      <c r="G1017" s="134">
        <v>89.019094550659389</v>
      </c>
      <c r="H1017" s="134">
        <v>-4.6559232633924879</v>
      </c>
      <c r="I1017" s="134">
        <v>-2.0640082565488518</v>
      </c>
      <c r="J1017" s="134">
        <v>0.31245677477824751</v>
      </c>
      <c r="K1017" s="134">
        <v>0.88112810487465798</v>
      </c>
      <c r="L1017" s="134">
        <v>2.9991724207710249</v>
      </c>
    </row>
    <row r="1018" spans="1:12" customFormat="1" x14ac:dyDescent="0.25">
      <c r="A1018" s="88">
        <v>1015</v>
      </c>
      <c r="B1018" s="88">
        <v>69</v>
      </c>
      <c r="C1018" s="88"/>
      <c r="D1018" s="88"/>
      <c r="E1018" s="134">
        <v>5</v>
      </c>
      <c r="F1018" s="134">
        <v>1590.8208349188501</v>
      </c>
      <c r="G1018" s="134">
        <v>89.067346167703221</v>
      </c>
      <c r="H1018" s="134">
        <v>-3.5762966496636608</v>
      </c>
      <c r="I1018" s="134">
        <v>-3.1436348702776788</v>
      </c>
      <c r="J1018" s="134">
        <v>0.32690967175007168</v>
      </c>
      <c r="K1018" s="134">
        <v>0.92188527433520229</v>
      </c>
      <c r="L1018" s="134">
        <v>3.2924893597717588</v>
      </c>
    </row>
    <row r="1019" spans="1:12" customFormat="1" x14ac:dyDescent="0.25">
      <c r="A1019" s="88">
        <v>1016</v>
      </c>
      <c r="B1019" s="88">
        <v>69</v>
      </c>
      <c r="C1019" s="88"/>
      <c r="D1019" s="88"/>
      <c r="E1019" s="134">
        <v>5</v>
      </c>
      <c r="F1019" s="134">
        <v>1590.8208349188501</v>
      </c>
      <c r="G1019" s="134">
        <v>88.961693401701623</v>
      </c>
      <c r="H1019" s="134">
        <v>-6.2271905215103747</v>
      </c>
      <c r="I1019" s="134">
        <v>-0.49274099843096503</v>
      </c>
      <c r="J1019" s="134">
        <v>0.62210313042173515</v>
      </c>
      <c r="K1019" s="134">
        <v>1.7543308277892931</v>
      </c>
      <c r="L1019" s="134">
        <v>8.3968868285256768</v>
      </c>
    </row>
    <row r="1020" spans="1:12" customFormat="1" x14ac:dyDescent="0.25">
      <c r="A1020" s="88">
        <v>1017</v>
      </c>
      <c r="B1020" s="88">
        <v>69</v>
      </c>
      <c r="C1020" s="88"/>
      <c r="D1020" s="88"/>
      <c r="E1020" s="134">
        <v>5</v>
      </c>
      <c r="F1020" s="134">
        <v>1590.8208349188501</v>
      </c>
      <c r="G1020" s="134">
        <v>88.990663570989881</v>
      </c>
      <c r="H1020" s="134">
        <v>-4.6889070326874478</v>
      </c>
      <c r="I1020" s="134">
        <v>-2.0310244872538918</v>
      </c>
      <c r="J1020" s="134">
        <v>0.92571551049467649</v>
      </c>
      <c r="K1020" s="134">
        <v>2.6105177395949881</v>
      </c>
      <c r="L1020" s="134">
        <v>13.413437450749321</v>
      </c>
    </row>
    <row r="1021" spans="1:12" customFormat="1" x14ac:dyDescent="0.25">
      <c r="A1021" s="88">
        <v>1018</v>
      </c>
      <c r="B1021" s="88">
        <v>70</v>
      </c>
      <c r="C1021" s="88"/>
      <c r="D1021" s="88"/>
      <c r="E1021" s="134">
        <v>5</v>
      </c>
      <c r="F1021" s="134">
        <v>1613.8762093379639</v>
      </c>
      <c r="G1021" s="134">
        <v>89.047090667887957</v>
      </c>
      <c r="H1021" s="134">
        <v>-4.6889070326874478</v>
      </c>
      <c r="I1021" s="134">
        <v>-2.0310244872538918</v>
      </c>
      <c r="J1021" s="134">
        <v>0.97789934054736727</v>
      </c>
      <c r="K1021" s="134">
        <v>2.757676140343575</v>
      </c>
      <c r="L1021" s="134">
        <v>14.246220658157551</v>
      </c>
    </row>
    <row r="1022" spans="1:12" customFormat="1" x14ac:dyDescent="0.25">
      <c r="A1022" s="88">
        <v>1019</v>
      </c>
      <c r="B1022" s="88">
        <v>70</v>
      </c>
      <c r="C1022" s="88"/>
      <c r="D1022" s="88"/>
      <c r="E1022" s="134">
        <v>5</v>
      </c>
      <c r="F1022" s="134">
        <v>1613.8762093379639</v>
      </c>
      <c r="G1022" s="134">
        <v>88.976694751336851</v>
      </c>
      <c r="H1022" s="134">
        <v>-5.2930010617296563</v>
      </c>
      <c r="I1022" s="134">
        <v>-1.4269304582116831</v>
      </c>
      <c r="J1022" s="134">
        <v>0.5491124661612462</v>
      </c>
      <c r="K1022" s="134">
        <v>1.5484971545747139</v>
      </c>
      <c r="L1022" s="134">
        <v>7.1274588938213777</v>
      </c>
    </row>
    <row r="1023" spans="1:12" customFormat="1" x14ac:dyDescent="0.25">
      <c r="A1023" s="88">
        <v>1020</v>
      </c>
      <c r="B1023" s="88">
        <v>70</v>
      </c>
      <c r="C1023" s="88"/>
      <c r="D1023" s="88"/>
      <c r="E1023" s="134">
        <v>5</v>
      </c>
      <c r="F1023" s="134">
        <v>1613.8762093379639</v>
      </c>
      <c r="G1023" s="134">
        <v>89.013353516843665</v>
      </c>
      <c r="H1023" s="134">
        <v>-6.2271905215103747</v>
      </c>
      <c r="I1023" s="134">
        <v>-0.49274099843096503</v>
      </c>
      <c r="J1023" s="134">
        <v>0.66265147488449172</v>
      </c>
      <c r="K1023" s="134">
        <v>1.868677159174267</v>
      </c>
      <c r="L1023" s="134">
        <v>9.0577436901491151</v>
      </c>
    </row>
    <row r="1024" spans="1:12" customFormat="1" x14ac:dyDescent="0.25">
      <c r="A1024" s="88">
        <v>1021</v>
      </c>
      <c r="B1024" s="88">
        <v>70</v>
      </c>
      <c r="C1024" s="88"/>
      <c r="D1024" s="88"/>
      <c r="E1024" s="134">
        <v>5</v>
      </c>
      <c r="F1024" s="134">
        <v>1613.8762093379639</v>
      </c>
      <c r="G1024" s="134">
        <v>89.0850927463988</v>
      </c>
      <c r="H1024" s="134">
        <v>-6.2271905215103747</v>
      </c>
      <c r="I1024" s="134">
        <v>-0.49274099843096503</v>
      </c>
      <c r="J1024" s="134">
        <v>0.63234728923873318</v>
      </c>
      <c r="K1024" s="134">
        <v>1.783219355653227</v>
      </c>
      <c r="L1024" s="134">
        <v>8.5457323336763356</v>
      </c>
    </row>
    <row r="1025" spans="1:12" customFormat="1" x14ac:dyDescent="0.25">
      <c r="A1025" s="88">
        <v>1022</v>
      </c>
      <c r="B1025" s="88">
        <v>70</v>
      </c>
      <c r="C1025" s="88"/>
      <c r="D1025" s="88"/>
      <c r="E1025" s="134">
        <v>5</v>
      </c>
      <c r="F1025" s="134">
        <v>1613.8762093379639</v>
      </c>
      <c r="G1025" s="134">
        <v>89.056554258643459</v>
      </c>
      <c r="H1025" s="134">
        <v>-6.2271905215103747</v>
      </c>
      <c r="I1025" s="134">
        <v>-0.49274099843096503</v>
      </c>
      <c r="J1025" s="134">
        <v>0.6404534089526408</v>
      </c>
      <c r="K1025" s="134">
        <v>1.806078613246447</v>
      </c>
      <c r="L1025" s="134">
        <v>8.6829188782838269</v>
      </c>
    </row>
    <row r="1026" spans="1:12" customFormat="1" x14ac:dyDescent="0.25">
      <c r="A1026" s="88">
        <v>1023</v>
      </c>
      <c r="B1026" s="88">
        <v>70</v>
      </c>
      <c r="C1026" s="88"/>
      <c r="D1026" s="88"/>
      <c r="E1026" s="134">
        <v>5</v>
      </c>
      <c r="F1026" s="134">
        <v>1613.8762093379639</v>
      </c>
      <c r="G1026" s="134">
        <v>88.968934612272335</v>
      </c>
      <c r="H1026" s="134">
        <v>-6.2271905215103747</v>
      </c>
      <c r="I1026" s="134">
        <v>-0.49274099843096503</v>
      </c>
      <c r="J1026" s="134">
        <v>0.63827637196525044</v>
      </c>
      <c r="K1026" s="134">
        <v>1.799939368942006</v>
      </c>
      <c r="L1026" s="134">
        <v>8.6460914231052985</v>
      </c>
    </row>
    <row r="1027" spans="1:12" customFormat="1" x14ac:dyDescent="0.25">
      <c r="A1027" s="88">
        <v>1024</v>
      </c>
      <c r="B1027" s="88">
        <v>70</v>
      </c>
      <c r="C1027" s="88"/>
      <c r="D1027" s="88"/>
      <c r="E1027" s="134">
        <v>5</v>
      </c>
      <c r="F1027" s="134">
        <v>1613.8762093379639</v>
      </c>
      <c r="G1027" s="134">
        <v>89.017722070987162</v>
      </c>
      <c r="H1027" s="134">
        <v>-6.2271905215103747</v>
      </c>
      <c r="I1027" s="134">
        <v>-0.49274099843096503</v>
      </c>
      <c r="J1027" s="134">
        <v>0.63886925834023722</v>
      </c>
      <c r="K1027" s="134">
        <v>1.8016113085194689</v>
      </c>
      <c r="L1027" s="134">
        <v>8.6561220676445245</v>
      </c>
    </row>
    <row r="1028" spans="1:12" customFormat="1" x14ac:dyDescent="0.25">
      <c r="A1028" s="88">
        <v>1025</v>
      </c>
      <c r="B1028" s="88">
        <v>70</v>
      </c>
      <c r="C1028" s="88"/>
      <c r="D1028" s="88"/>
      <c r="E1028" s="134">
        <v>5</v>
      </c>
      <c r="F1028" s="134">
        <v>1613.8762093379639</v>
      </c>
      <c r="G1028" s="134">
        <v>89.066509529701989</v>
      </c>
      <c r="H1028" s="134">
        <v>-6.2271905215103747</v>
      </c>
      <c r="I1028" s="134">
        <v>-0.49274099843096503</v>
      </c>
      <c r="J1028" s="134">
        <v>0.63866901088071881</v>
      </c>
      <c r="K1028" s="134">
        <v>1.8010466106836269</v>
      </c>
      <c r="L1028" s="134">
        <v>8.6527343154968488</v>
      </c>
    </row>
    <row r="1029" spans="1:12" customFormat="1" x14ac:dyDescent="0.25">
      <c r="A1029" s="88">
        <v>1026</v>
      </c>
      <c r="B1029" s="88">
        <v>70</v>
      </c>
      <c r="C1029" s="88"/>
      <c r="D1029" s="88"/>
      <c r="E1029" s="134">
        <v>5</v>
      </c>
      <c r="F1029" s="134">
        <v>1613.8762093379639</v>
      </c>
      <c r="G1029" s="134">
        <v>88.978889883330865</v>
      </c>
      <c r="H1029" s="134">
        <v>-6.2271905215103747</v>
      </c>
      <c r="I1029" s="134">
        <v>-0.49274099843096503</v>
      </c>
      <c r="J1029" s="134">
        <v>0.6388716218702426</v>
      </c>
      <c r="K1029" s="134">
        <v>1.8016179736740841</v>
      </c>
      <c r="L1029" s="134">
        <v>8.6561620528333858</v>
      </c>
    </row>
    <row r="1030" spans="1:12" customFormat="1" x14ac:dyDescent="0.25">
      <c r="A1030" s="88">
        <v>1027</v>
      </c>
      <c r="B1030" s="88">
        <v>70</v>
      </c>
      <c r="C1030" s="88"/>
      <c r="D1030" s="88"/>
      <c r="E1030" s="134">
        <v>5</v>
      </c>
      <c r="F1030" s="134">
        <v>1613.8762093379639</v>
      </c>
      <c r="G1030" s="134">
        <v>89.027677342045692</v>
      </c>
      <c r="H1030" s="134">
        <v>-6.2271905215103747</v>
      </c>
      <c r="I1030" s="134">
        <v>-0.49274099843096503</v>
      </c>
      <c r="J1030" s="134">
        <v>0.63825596947948449</v>
      </c>
      <c r="K1030" s="134">
        <v>1.7998818339321461</v>
      </c>
      <c r="L1030" s="134">
        <v>8.6457462313790305</v>
      </c>
    </row>
    <row r="1031" spans="1:12" customFormat="1" x14ac:dyDescent="0.25">
      <c r="A1031" s="88">
        <v>1028</v>
      </c>
      <c r="B1031" s="88">
        <v>70</v>
      </c>
      <c r="C1031" s="88"/>
      <c r="D1031" s="88"/>
      <c r="E1031" s="134">
        <v>5</v>
      </c>
      <c r="F1031" s="134">
        <v>1613.8762093379639</v>
      </c>
      <c r="G1031" s="134">
        <v>89.076464800760519</v>
      </c>
      <c r="H1031" s="134">
        <v>-6.2271905215103747</v>
      </c>
      <c r="I1031" s="134">
        <v>-0.49274099843096503</v>
      </c>
      <c r="J1031" s="134">
        <v>0.64051077615672847</v>
      </c>
      <c r="K1031" s="134">
        <v>1.806240388761974</v>
      </c>
      <c r="L1031" s="134">
        <v>8.6838891580632911</v>
      </c>
    </row>
    <row r="1032" spans="1:12" customFormat="1" x14ac:dyDescent="0.25">
      <c r="A1032" s="88">
        <v>1029</v>
      </c>
      <c r="B1032" s="88">
        <v>70</v>
      </c>
      <c r="C1032" s="88"/>
      <c r="D1032" s="88"/>
      <c r="E1032" s="134">
        <v>5</v>
      </c>
      <c r="F1032" s="134">
        <v>1613.8762093379639</v>
      </c>
      <c r="G1032" s="134">
        <v>88.988845154389395</v>
      </c>
      <c r="H1032" s="134">
        <v>-6.2271905215103747</v>
      </c>
      <c r="I1032" s="134">
        <v>-0.49274099843096503</v>
      </c>
      <c r="J1032" s="134">
        <v>0.63210566964174975</v>
      </c>
      <c r="K1032" s="134">
        <v>1.7825379883897341</v>
      </c>
      <c r="L1032" s="134">
        <v>8.5416406534464659</v>
      </c>
    </row>
    <row r="1033" spans="1:12" customFormat="1" x14ac:dyDescent="0.25">
      <c r="A1033" s="88">
        <v>1030</v>
      </c>
      <c r="B1033" s="88">
        <v>70</v>
      </c>
      <c r="C1033" s="88"/>
      <c r="D1033" s="88"/>
      <c r="E1033" s="134">
        <v>5</v>
      </c>
      <c r="F1033" s="134">
        <v>1613.8762093379639</v>
      </c>
      <c r="G1033" s="134">
        <v>89.091738447772883</v>
      </c>
      <c r="H1033" s="134">
        <v>-6.2271905215103747</v>
      </c>
      <c r="I1033" s="134">
        <v>-0.49274099843096503</v>
      </c>
      <c r="J1033" s="134">
        <v>0.66352090991257262</v>
      </c>
      <c r="K1033" s="134">
        <v>1.8711289659534549</v>
      </c>
      <c r="L1033" s="134">
        <v>9.0723991284185299</v>
      </c>
    </row>
    <row r="1034" spans="1:12" customFormat="1" x14ac:dyDescent="0.25">
      <c r="A1034" s="88">
        <v>1031</v>
      </c>
      <c r="B1034" s="88">
        <v>70</v>
      </c>
      <c r="C1034" s="88"/>
      <c r="D1034" s="88"/>
      <c r="E1034" s="134">
        <v>5</v>
      </c>
      <c r="F1034" s="134">
        <v>1613.8762093379639</v>
      </c>
      <c r="G1034" s="134">
        <v>89.027070572242067</v>
      </c>
      <c r="H1034" s="134">
        <v>-5.2930010617296563</v>
      </c>
      <c r="I1034" s="134">
        <v>-1.4269304582116831</v>
      </c>
      <c r="J1034" s="134">
        <v>0.54587864657342455</v>
      </c>
      <c r="K1034" s="134">
        <v>1.539377783337057</v>
      </c>
      <c r="L1034" s="134">
        <v>7.0720025825932256</v>
      </c>
    </row>
    <row r="1035" spans="1:12" customFormat="1" x14ac:dyDescent="0.25">
      <c r="A1035" s="88">
        <v>1032</v>
      </c>
      <c r="B1035" s="88">
        <v>70</v>
      </c>
      <c r="C1035" s="88"/>
      <c r="D1035" s="88"/>
      <c r="E1035" s="134">
        <v>5</v>
      </c>
      <c r="F1035" s="134">
        <v>1613.8762093379639</v>
      </c>
      <c r="G1035" s="134">
        <v>89.063729337748882</v>
      </c>
      <c r="H1035" s="134">
        <v>-4.6889070326874478</v>
      </c>
      <c r="I1035" s="134">
        <v>-2.0310244872538918</v>
      </c>
      <c r="J1035" s="134">
        <v>0.99074333468385156</v>
      </c>
      <c r="K1035" s="134">
        <v>2.7938962038084609</v>
      </c>
      <c r="L1035" s="134">
        <v>14.45227912012815</v>
      </c>
    </row>
    <row r="1036" spans="1:12" customFormat="1" x14ac:dyDescent="0.25">
      <c r="A1036" s="88">
        <v>1033</v>
      </c>
      <c r="B1036" s="88">
        <v>71</v>
      </c>
      <c r="C1036" s="88"/>
      <c r="D1036" s="88"/>
      <c r="E1036" s="134">
        <v>5</v>
      </c>
      <c r="F1036" s="134">
        <v>1636.931583757078</v>
      </c>
      <c r="G1036" s="134">
        <v>88.993333421197775</v>
      </c>
      <c r="H1036" s="134">
        <v>-6.1810123927227707</v>
      </c>
      <c r="I1036" s="134">
        <v>-0.53891912721856894</v>
      </c>
      <c r="J1036" s="134">
        <v>0.9217519212699703</v>
      </c>
      <c r="K1036" s="134">
        <v>2.599340417981316</v>
      </c>
      <c r="L1036" s="134">
        <v>13.330060029639951</v>
      </c>
    </row>
    <row r="1037" spans="1:12" customFormat="1" x14ac:dyDescent="0.25">
      <c r="A1037" s="88">
        <v>1034</v>
      </c>
      <c r="B1037" s="88">
        <v>71</v>
      </c>
      <c r="C1037" s="88"/>
      <c r="D1037" s="88"/>
      <c r="E1037" s="134">
        <v>5</v>
      </c>
      <c r="F1037" s="134">
        <v>1636.931583757078</v>
      </c>
      <c r="G1037" s="134">
        <v>89.089707154401665</v>
      </c>
      <c r="H1037" s="134">
        <v>-6.2271905215103747</v>
      </c>
      <c r="I1037" s="134">
        <v>-0.49274099843096503</v>
      </c>
      <c r="J1037" s="134">
        <v>0.83020120871769909</v>
      </c>
      <c r="K1037" s="134">
        <v>2.3411674085839111</v>
      </c>
      <c r="L1037" s="134">
        <v>11.831157424353259</v>
      </c>
    </row>
    <row r="1038" spans="1:12" customFormat="1" x14ac:dyDescent="0.25">
      <c r="A1038" s="88">
        <v>1035</v>
      </c>
      <c r="B1038" s="88">
        <v>72</v>
      </c>
      <c r="C1038" s="88"/>
      <c r="D1038" s="88"/>
      <c r="E1038" s="134">
        <v>5</v>
      </c>
      <c r="F1038" s="134">
        <v>1659.986958176192</v>
      </c>
      <c r="G1038" s="134">
        <v>89.022071642316178</v>
      </c>
      <c r="H1038" s="134">
        <v>-6.9030889358267622</v>
      </c>
      <c r="I1038" s="134">
        <v>0.18315741588542259</v>
      </c>
      <c r="J1038" s="134">
        <v>1.3291882851522181</v>
      </c>
      <c r="K1038" s="134">
        <v>3.7483109641292529</v>
      </c>
      <c r="L1038" s="134">
        <v>19.76033426206088</v>
      </c>
    </row>
    <row r="1039" spans="1:12" customFormat="1" x14ac:dyDescent="0.25">
      <c r="A1039" s="88">
        <v>1036</v>
      </c>
      <c r="B1039" s="88">
        <v>73</v>
      </c>
      <c r="C1039" s="88"/>
      <c r="D1039" s="88"/>
      <c r="E1039" s="134">
        <v>5</v>
      </c>
      <c r="F1039" s="134">
        <v>1683.042332595305</v>
      </c>
      <c r="G1039" s="134">
        <v>89.082742408554054</v>
      </c>
      <c r="H1039" s="134">
        <v>-4.6889070326874478</v>
      </c>
      <c r="I1039" s="134">
        <v>-2.0310244872538918</v>
      </c>
      <c r="J1039" s="134">
        <v>1.219293684426215</v>
      </c>
      <c r="K1039" s="134">
        <v>3.4384081900819261</v>
      </c>
      <c r="L1039" s="134">
        <v>18.066771863636699</v>
      </c>
    </row>
    <row r="1040" spans="1:12" customFormat="1" x14ac:dyDescent="0.25">
      <c r="A1040" s="88">
        <v>1037</v>
      </c>
      <c r="B1040" s="88">
        <v>74</v>
      </c>
      <c r="C1040" s="88"/>
      <c r="D1040" s="88"/>
      <c r="E1040" s="134">
        <v>5</v>
      </c>
      <c r="F1040" s="134">
        <v>1706.097707014419</v>
      </c>
      <c r="G1040" s="134">
        <v>89.03543933948832</v>
      </c>
      <c r="H1040" s="134">
        <v>-4.6889070326874478</v>
      </c>
      <c r="I1040" s="134">
        <v>-2.0310244872538918</v>
      </c>
      <c r="J1040" s="134">
        <v>1.2812351639763131</v>
      </c>
      <c r="K1040" s="134">
        <v>3.6130831624132029</v>
      </c>
      <c r="L1040" s="134">
        <v>19.03681280172875</v>
      </c>
    </row>
    <row r="1041" spans="1:12" customFormat="1" x14ac:dyDescent="0.25">
      <c r="A1041" s="88">
        <v>1038</v>
      </c>
      <c r="B1041" s="88">
        <v>75</v>
      </c>
      <c r="C1041" s="88"/>
      <c r="D1041" s="88"/>
      <c r="E1041" s="134">
        <v>5</v>
      </c>
      <c r="F1041" s="134">
        <v>1729.1530814335331</v>
      </c>
      <c r="G1041" s="134">
        <v>89.088130215318401</v>
      </c>
      <c r="H1041" s="134">
        <v>-4.6889070326874478</v>
      </c>
      <c r="I1041" s="134">
        <v>-2.0310244872538918</v>
      </c>
      <c r="J1041" s="134">
        <v>1.2951967991608391</v>
      </c>
      <c r="K1041" s="134">
        <v>3.6524549736335659</v>
      </c>
      <c r="L1041" s="134">
        <v>19.258207855644489</v>
      </c>
    </row>
    <row r="1042" spans="1:12" customFormat="1" x14ac:dyDescent="0.25">
      <c r="A1042" s="88">
        <v>1039</v>
      </c>
      <c r="B1042" s="88">
        <v>76</v>
      </c>
      <c r="C1042" s="88"/>
      <c r="D1042" s="88"/>
      <c r="E1042" s="134">
        <v>5</v>
      </c>
      <c r="F1042" s="134">
        <v>1752.2084558526469</v>
      </c>
      <c r="G1042" s="134">
        <v>89.002653369953705</v>
      </c>
      <c r="H1042" s="134">
        <v>-5.1839499859293694</v>
      </c>
      <c r="I1042" s="134">
        <v>-1.5359815340119709</v>
      </c>
      <c r="J1042" s="134">
        <v>1.33439248897117</v>
      </c>
      <c r="K1042" s="134">
        <v>3.7629868188986979</v>
      </c>
      <c r="L1042" s="134">
        <v>19.871979194755191</v>
      </c>
    </row>
    <row r="1043" spans="1:12" customFormat="1" x14ac:dyDescent="0.25">
      <c r="A1043" s="88">
        <v>1040</v>
      </c>
      <c r="B1043" s="88">
        <v>77</v>
      </c>
      <c r="C1043" s="88"/>
      <c r="D1043" s="88"/>
      <c r="E1043" s="134">
        <v>5</v>
      </c>
      <c r="F1043" s="134">
        <v>1775.263830271761</v>
      </c>
      <c r="G1043" s="134">
        <v>89.011379065139749</v>
      </c>
      <c r="H1043" s="134">
        <v>-6.2292113177920392</v>
      </c>
      <c r="I1043" s="134">
        <v>-0.49072020214930051</v>
      </c>
      <c r="J1043" s="134">
        <v>1.3267124365963781</v>
      </c>
      <c r="K1043" s="134">
        <v>3.7413290712017861</v>
      </c>
      <c r="L1043" s="134">
        <v>19.754514034254779</v>
      </c>
    </row>
    <row r="1044" spans="1:12" customFormat="1" x14ac:dyDescent="0.25">
      <c r="A1044" s="88">
        <v>1041</v>
      </c>
      <c r="B1044" s="88">
        <v>78</v>
      </c>
      <c r="C1044" s="88"/>
      <c r="D1044" s="88"/>
      <c r="E1044" s="134">
        <v>5</v>
      </c>
      <c r="F1044" s="134">
        <v>1798.3192046908739</v>
      </c>
      <c r="G1044" s="134">
        <v>89.093447233437431</v>
      </c>
      <c r="H1044" s="134">
        <v>-8.4868575827935064</v>
      </c>
      <c r="I1044" s="134">
        <v>1.766926062852167</v>
      </c>
      <c r="J1044" s="134">
        <v>1.4920296401394799</v>
      </c>
      <c r="K1044" s="134">
        <v>4.207523585193333</v>
      </c>
      <c r="L1044" s="134">
        <v>22.317125981649991</v>
      </c>
    </row>
    <row r="1045" spans="1:12" customFormat="1" x14ac:dyDescent="0.25">
      <c r="A1045" s="88">
        <v>1042</v>
      </c>
      <c r="B1045" s="88">
        <v>79</v>
      </c>
      <c r="C1045" s="88"/>
      <c r="D1045" s="88"/>
      <c r="E1045" s="134">
        <v>5</v>
      </c>
      <c r="F1045" s="134">
        <v>1821.374579109988</v>
      </c>
      <c r="G1045" s="134">
        <v>88.874524568396325</v>
      </c>
      <c r="H1045" s="134">
        <v>-6.2271905215103747</v>
      </c>
      <c r="I1045" s="134">
        <v>-0.49274099843096503</v>
      </c>
      <c r="J1045" s="134">
        <v>1.020669812094128</v>
      </c>
      <c r="K1045" s="134">
        <v>2.878288870105441</v>
      </c>
      <c r="L1045" s="134">
        <v>14.82856010356373</v>
      </c>
    </row>
    <row r="1046" spans="1:12" customFormat="1" x14ac:dyDescent="0.25">
      <c r="A1046" s="88">
        <v>1043</v>
      </c>
      <c r="B1046" s="88">
        <v>79</v>
      </c>
      <c r="C1046" s="88"/>
      <c r="D1046" s="88"/>
      <c r="E1046" s="134">
        <v>5</v>
      </c>
      <c r="F1046" s="134">
        <v>1821.374579109988</v>
      </c>
      <c r="G1046" s="134">
        <v>88.972726148228773</v>
      </c>
      <c r="H1046" s="134">
        <v>-6.2271905215103747</v>
      </c>
      <c r="I1046" s="134">
        <v>-0.49274099843096503</v>
      </c>
      <c r="J1046" s="134">
        <v>1.020729901320677</v>
      </c>
      <c r="K1046" s="134">
        <v>2.8784583217243078</v>
      </c>
      <c r="L1046" s="134">
        <v>14.829547455856581</v>
      </c>
    </row>
    <row r="1047" spans="1:12" customFormat="1" x14ac:dyDescent="0.25">
      <c r="A1047" s="88">
        <v>1044</v>
      </c>
      <c r="B1047" s="88">
        <v>80</v>
      </c>
      <c r="C1047" s="88"/>
      <c r="D1047" s="88"/>
      <c r="E1047" s="134">
        <v>5</v>
      </c>
      <c r="F1047" s="134">
        <v>1844.429953529102</v>
      </c>
      <c r="G1047" s="134">
        <v>89.070927728061221</v>
      </c>
      <c r="H1047" s="134">
        <v>-7.3181843163915126</v>
      </c>
      <c r="I1047" s="134">
        <v>0.59825279645017293</v>
      </c>
      <c r="J1047" s="134">
        <v>1.5492406774515131</v>
      </c>
      <c r="K1047" s="134">
        <v>4.3688587104132663</v>
      </c>
      <c r="L1047" s="134">
        <v>23.208914806383849</v>
      </c>
    </row>
    <row r="1048" spans="1:12" customFormat="1" x14ac:dyDescent="0.25">
      <c r="A1048" s="88">
        <v>1045</v>
      </c>
      <c r="B1048" s="88">
        <v>81</v>
      </c>
      <c r="C1048" s="88"/>
      <c r="D1048" s="88"/>
      <c r="E1048" s="134">
        <v>5</v>
      </c>
      <c r="F1048" s="134">
        <v>1867.4853279482149</v>
      </c>
      <c r="G1048" s="134">
        <v>88.869348531347612</v>
      </c>
      <c r="H1048" s="134">
        <v>-48.983268277709868</v>
      </c>
      <c r="I1048" s="134">
        <v>42.263336757768528</v>
      </c>
      <c r="J1048" s="134">
        <v>1.4957893649740901</v>
      </c>
      <c r="K1048" s="134">
        <v>4.2181260092269337</v>
      </c>
      <c r="L1048" s="134">
        <v>22.390505770512782</v>
      </c>
    </row>
    <row r="1049" spans="1:12" customFormat="1" x14ac:dyDescent="0.25">
      <c r="A1049" s="88">
        <v>1046</v>
      </c>
      <c r="B1049" s="88">
        <v>82</v>
      </c>
      <c r="C1049" s="88"/>
      <c r="D1049" s="88"/>
      <c r="E1049" s="134">
        <v>5</v>
      </c>
      <c r="F1049" s="134">
        <v>1890.540702367329</v>
      </c>
      <c r="G1049" s="134">
        <v>88.816162717558356</v>
      </c>
      <c r="H1049" s="134">
        <v>-7.8129799647587976</v>
      </c>
      <c r="I1049" s="134">
        <v>1.093048444817458</v>
      </c>
      <c r="J1049" s="134">
        <v>1.50445321896191</v>
      </c>
      <c r="K1049" s="134">
        <v>4.2425580774725864</v>
      </c>
      <c r="L1049" s="134">
        <v>22.525583508936091</v>
      </c>
    </row>
    <row r="1050" spans="1:12" customFormat="1" x14ac:dyDescent="0.25">
      <c r="A1050" s="88">
        <v>1047</v>
      </c>
      <c r="B1050" s="88">
        <v>83</v>
      </c>
      <c r="C1050" s="88"/>
      <c r="D1050" s="88"/>
      <c r="E1050" s="134">
        <v>5</v>
      </c>
      <c r="F1050" s="134">
        <v>1913.5960767864431</v>
      </c>
      <c r="G1050" s="134">
        <v>88.700339277528698</v>
      </c>
      <c r="H1050" s="134">
        <v>-7.8129799647587976</v>
      </c>
      <c r="I1050" s="134">
        <v>1.093048444817458</v>
      </c>
      <c r="J1050" s="134">
        <v>1.5342709016510849</v>
      </c>
      <c r="K1050" s="134">
        <v>4.3266439426560597</v>
      </c>
      <c r="L1050" s="134">
        <v>22.987639865936188</v>
      </c>
    </row>
    <row r="1051" spans="1:12" customFormat="1" x14ac:dyDescent="0.25">
      <c r="A1051" s="88">
        <v>1048</v>
      </c>
      <c r="B1051" s="88">
        <v>84</v>
      </c>
      <c r="C1051" s="88"/>
      <c r="D1051" s="88"/>
      <c r="E1051" s="134">
        <v>5</v>
      </c>
      <c r="F1051" s="134">
        <v>1936.6514512055569</v>
      </c>
      <c r="G1051" s="134">
        <v>88.628712074116237</v>
      </c>
      <c r="H1051" s="134">
        <v>-7.8129799647587976</v>
      </c>
      <c r="I1051" s="134">
        <v>1.093048444817458</v>
      </c>
      <c r="J1051" s="134">
        <v>1.5286308590689319</v>
      </c>
      <c r="K1051" s="134">
        <v>4.3107390225743893</v>
      </c>
      <c r="L1051" s="134">
        <v>22.897773338940311</v>
      </c>
    </row>
    <row r="1052" spans="1:12" customFormat="1" x14ac:dyDescent="0.25">
      <c r="A1052" s="88">
        <v>1049</v>
      </c>
      <c r="B1052" s="88">
        <v>85</v>
      </c>
      <c r="C1052" s="88"/>
      <c r="D1052" s="88"/>
      <c r="E1052" s="134">
        <v>5</v>
      </c>
      <c r="F1052" s="134">
        <v>1959.70682562467</v>
      </c>
      <c r="G1052" s="134">
        <v>88.582054930603988</v>
      </c>
      <c r="H1052" s="134">
        <v>-8.1933208392782095</v>
      </c>
      <c r="I1052" s="134">
        <v>1.4733893193368699</v>
      </c>
      <c r="J1052" s="134">
        <v>1.706331450642838</v>
      </c>
      <c r="K1052" s="134">
        <v>4.8118546908128037</v>
      </c>
      <c r="L1052" s="134">
        <v>25.636513257219381</v>
      </c>
    </row>
    <row r="1053" spans="1:12" customFormat="1" x14ac:dyDescent="0.25">
      <c r="A1053" s="88">
        <v>1050</v>
      </c>
      <c r="B1053" s="88">
        <v>86</v>
      </c>
      <c r="C1053" s="88"/>
      <c r="D1053" s="88"/>
      <c r="E1053" s="134">
        <v>5</v>
      </c>
      <c r="F1053" s="134">
        <v>1982.7622000437841</v>
      </c>
      <c r="G1053" s="134">
        <v>88.509810009942072</v>
      </c>
      <c r="H1053" s="134">
        <v>-6.2271905215103747</v>
      </c>
      <c r="I1053" s="134">
        <v>-0.49274099843096503</v>
      </c>
      <c r="J1053" s="134">
        <v>1.193348382271715</v>
      </c>
      <c r="K1053" s="134">
        <v>3.3652424380062369</v>
      </c>
      <c r="L1053" s="134">
        <v>17.515322700476379</v>
      </c>
    </row>
    <row r="1054" spans="1:12" customFormat="1" x14ac:dyDescent="0.25">
      <c r="A1054" s="88">
        <v>1051</v>
      </c>
      <c r="B1054" s="88">
        <v>86</v>
      </c>
      <c r="C1054" s="88"/>
      <c r="D1054" s="88"/>
      <c r="E1054" s="134">
        <v>5</v>
      </c>
      <c r="F1054" s="134">
        <v>1982.7622000437841</v>
      </c>
      <c r="G1054" s="134">
        <v>88.664036568020961</v>
      </c>
      <c r="H1054" s="134">
        <v>-6.2271905215103747</v>
      </c>
      <c r="I1054" s="134">
        <v>-0.49274099843096503</v>
      </c>
      <c r="J1054" s="134">
        <v>1.1908347244293489</v>
      </c>
      <c r="K1054" s="134">
        <v>3.3581539228907649</v>
      </c>
      <c r="L1054" s="134">
        <v>17.47418304143083</v>
      </c>
    </row>
    <row r="1055" spans="1:12" customFormat="1" x14ac:dyDescent="0.25">
      <c r="A1055" s="88">
        <v>1052</v>
      </c>
      <c r="B1055" s="88">
        <v>87</v>
      </c>
      <c r="C1055" s="88"/>
      <c r="D1055" s="88"/>
      <c r="E1055" s="134">
        <v>5</v>
      </c>
      <c r="F1055" s="134">
        <v>2005.8175744628979</v>
      </c>
      <c r="G1055" s="134">
        <v>88.818263126099851</v>
      </c>
      <c r="H1055" s="134">
        <v>-8.1933208392782095</v>
      </c>
      <c r="I1055" s="134">
        <v>1.4733893193368699</v>
      </c>
      <c r="J1055" s="134">
        <v>1.780578354722685</v>
      </c>
      <c r="K1055" s="134">
        <v>5.0212309603179701</v>
      </c>
      <c r="L1055" s="134">
        <v>26.77287515740262</v>
      </c>
    </row>
    <row r="1056" spans="1:12" customFormat="1" x14ac:dyDescent="0.25">
      <c r="A1056" s="88">
        <v>1053</v>
      </c>
      <c r="B1056" s="88">
        <v>88</v>
      </c>
      <c r="C1056" s="88"/>
      <c r="D1056" s="88"/>
      <c r="E1056" s="134">
        <v>5</v>
      </c>
      <c r="F1056" s="134">
        <v>2028.872948882012</v>
      </c>
      <c r="G1056" s="134">
        <v>88.787086654496804</v>
      </c>
      <c r="H1056" s="134">
        <v>-6.6443066983567913</v>
      </c>
      <c r="I1056" s="134">
        <v>-7.5624821584548307E-2</v>
      </c>
      <c r="J1056" s="134">
        <v>1.621922693343786</v>
      </c>
      <c r="K1056" s="134">
        <v>4.5738219952294772</v>
      </c>
      <c r="L1056" s="134">
        <v>24.32724044138914</v>
      </c>
    </row>
    <row r="1057" spans="1:12" customFormat="1" x14ac:dyDescent="0.25">
      <c r="A1057" s="88">
        <v>1054</v>
      </c>
      <c r="B1057" s="88">
        <v>89</v>
      </c>
      <c r="C1057" s="88"/>
      <c r="D1057" s="88"/>
      <c r="E1057" s="134">
        <v>5</v>
      </c>
      <c r="F1057" s="134">
        <v>2051.9283233011261</v>
      </c>
      <c r="G1057" s="134">
        <v>88.750617481552268</v>
      </c>
      <c r="H1057" s="134">
        <v>-7.9540469886333884</v>
      </c>
      <c r="I1057" s="134">
        <v>1.234115468692049</v>
      </c>
      <c r="J1057" s="134">
        <v>1.8382406707631851</v>
      </c>
      <c r="K1057" s="134">
        <v>5.1838386915521806</v>
      </c>
      <c r="L1057" s="134">
        <v>27.651133181172039</v>
      </c>
    </row>
    <row r="1058" spans="1:12" customFormat="1" x14ac:dyDescent="0.25">
      <c r="A1058" s="88">
        <v>1055</v>
      </c>
      <c r="B1058" s="88">
        <v>90</v>
      </c>
      <c r="C1058" s="88"/>
      <c r="D1058" s="88"/>
      <c r="E1058" s="134">
        <v>5</v>
      </c>
      <c r="F1058" s="134">
        <v>2074.983697720239</v>
      </c>
      <c r="G1058" s="134">
        <v>88.616847185281728</v>
      </c>
      <c r="H1058" s="134">
        <v>-7.7674948066149661</v>
      </c>
      <c r="I1058" s="134">
        <v>1.047563286673626</v>
      </c>
      <c r="J1058" s="134">
        <v>1.34107280214809</v>
      </c>
      <c r="K1058" s="134">
        <v>3.781825302057614</v>
      </c>
      <c r="L1058" s="134">
        <v>19.82679162273638</v>
      </c>
    </row>
    <row r="1059" spans="1:12" customFormat="1" x14ac:dyDescent="0.25">
      <c r="A1059" s="88">
        <v>1056</v>
      </c>
      <c r="B1059" s="88">
        <v>90</v>
      </c>
      <c r="C1059" s="88"/>
      <c r="D1059" s="88"/>
      <c r="E1059" s="134">
        <v>5</v>
      </c>
      <c r="F1059" s="134">
        <v>2074.983697720239</v>
      </c>
      <c r="G1059" s="134">
        <v>88.690023224708199</v>
      </c>
      <c r="H1059" s="134">
        <v>-6.2271905215103747</v>
      </c>
      <c r="I1059" s="134">
        <v>-0.49274099843096503</v>
      </c>
      <c r="J1059" s="134">
        <v>1.155639891131363</v>
      </c>
      <c r="K1059" s="134">
        <v>3.2589044929904429</v>
      </c>
      <c r="L1059" s="134">
        <v>16.78454946530103</v>
      </c>
    </row>
    <row r="1060" spans="1:12" customFormat="1" x14ac:dyDescent="0.25">
      <c r="A1060" s="88">
        <v>1057</v>
      </c>
      <c r="B1060" s="88">
        <v>91</v>
      </c>
      <c r="C1060" s="88"/>
      <c r="D1060" s="88"/>
      <c r="E1060" s="134">
        <v>5</v>
      </c>
      <c r="F1060" s="134">
        <v>2098.0390721393528</v>
      </c>
      <c r="G1060" s="134">
        <v>88.771839483264699</v>
      </c>
      <c r="H1060" s="134">
        <v>-7.4600185883436723</v>
      </c>
      <c r="I1060" s="134">
        <v>0.74008706840233263</v>
      </c>
      <c r="J1060" s="134">
        <v>2.5358330701825702</v>
      </c>
      <c r="K1060" s="134">
        <v>7.1510492579148464</v>
      </c>
      <c r="L1060" s="134">
        <v>37.839398937224942</v>
      </c>
    </row>
    <row r="1061" spans="1:12" customFormat="1" x14ac:dyDescent="0.25">
      <c r="A1061" s="88">
        <v>1058</v>
      </c>
      <c r="B1061" s="88">
        <v>93</v>
      </c>
      <c r="C1061" s="88"/>
      <c r="D1061" s="88"/>
      <c r="E1061" s="134">
        <v>5</v>
      </c>
      <c r="F1061" s="134">
        <v>2144.1498209775809</v>
      </c>
      <c r="G1061" s="134">
        <v>88.787193298960645</v>
      </c>
      <c r="H1061" s="134">
        <v>-7.5194432212434918</v>
      </c>
      <c r="I1061" s="134">
        <v>0.79951170130215221</v>
      </c>
      <c r="J1061" s="134">
        <v>1.820212883908422</v>
      </c>
      <c r="K1061" s="134">
        <v>5.1330003326217506</v>
      </c>
      <c r="L1061" s="134">
        <v>27.350031254539861</v>
      </c>
    </row>
    <row r="1062" spans="1:12" customFormat="1" x14ac:dyDescent="0.25">
      <c r="A1062" s="88">
        <v>1059</v>
      </c>
      <c r="B1062" s="88">
        <v>93</v>
      </c>
      <c r="C1062" s="88"/>
      <c r="D1062" s="88"/>
      <c r="E1062" s="134">
        <v>5</v>
      </c>
      <c r="F1062" s="134">
        <v>2144.1498209775809</v>
      </c>
      <c r="G1062" s="134">
        <v>88.69655695735986</v>
      </c>
      <c r="H1062" s="134">
        <v>-6.2271905215103747</v>
      </c>
      <c r="I1062" s="134">
        <v>-0.49274099843096503</v>
      </c>
      <c r="J1062" s="134">
        <v>1.277765920105419</v>
      </c>
      <c r="K1062" s="134">
        <v>3.6032998946972818</v>
      </c>
      <c r="L1062" s="134">
        <v>18.70579794079126</v>
      </c>
    </row>
    <row r="1063" spans="1:12" customFormat="1" x14ac:dyDescent="0.25">
      <c r="A1063" s="88">
        <v>1060</v>
      </c>
      <c r="B1063" s="88">
        <v>94</v>
      </c>
      <c r="C1063" s="88"/>
      <c r="D1063" s="88"/>
      <c r="E1063" s="134">
        <v>5</v>
      </c>
      <c r="F1063" s="134">
        <v>2167.2051953966952</v>
      </c>
      <c r="G1063" s="134">
        <v>88.78802748832311</v>
      </c>
      <c r="H1063" s="134">
        <v>-8.1933208392782095</v>
      </c>
      <c r="I1063" s="134">
        <v>1.4733893193368699</v>
      </c>
      <c r="J1063" s="134">
        <v>2.0522079338992039</v>
      </c>
      <c r="K1063" s="134">
        <v>5.7872263735957556</v>
      </c>
      <c r="L1063" s="134">
        <v>30.873018737965129</v>
      </c>
    </row>
    <row r="1064" spans="1:12" customFormat="1" x14ac:dyDescent="0.25">
      <c r="A1064" s="88">
        <v>1061</v>
      </c>
      <c r="B1064" s="88">
        <v>95</v>
      </c>
      <c r="C1064" s="88"/>
      <c r="D1064" s="88"/>
      <c r="E1064" s="134">
        <v>5</v>
      </c>
      <c r="F1064" s="134">
        <v>2190.260569815809</v>
      </c>
      <c r="G1064" s="134">
        <v>88.636916125094274</v>
      </c>
      <c r="H1064" s="134">
        <v>-7.5194432212434918</v>
      </c>
      <c r="I1064" s="134">
        <v>0.79951170130215221</v>
      </c>
      <c r="J1064" s="134">
        <v>1.8920727999847451</v>
      </c>
      <c r="K1064" s="134">
        <v>5.3356452959569793</v>
      </c>
      <c r="L1064" s="134">
        <v>28.42991025496217</v>
      </c>
    </row>
    <row r="1065" spans="1:12" customFormat="1" x14ac:dyDescent="0.25">
      <c r="A1065" s="88">
        <v>1062</v>
      </c>
      <c r="B1065" s="88">
        <v>96</v>
      </c>
      <c r="C1065" s="88"/>
      <c r="D1065" s="88"/>
      <c r="E1065" s="134">
        <v>5</v>
      </c>
      <c r="F1065" s="134">
        <v>2213.315944234922</v>
      </c>
      <c r="G1065" s="134">
        <v>88.576769466165118</v>
      </c>
      <c r="H1065" s="134">
        <v>-7.5194432212434918</v>
      </c>
      <c r="I1065" s="134">
        <v>0.79951170130215221</v>
      </c>
      <c r="J1065" s="134">
        <v>1.941424707174831</v>
      </c>
      <c r="K1065" s="134">
        <v>5.474817674233023</v>
      </c>
      <c r="L1065" s="134">
        <v>29.17251603899982</v>
      </c>
    </row>
    <row r="1066" spans="1:12" customFormat="1" x14ac:dyDescent="0.25">
      <c r="A1066" s="88">
        <v>1063</v>
      </c>
      <c r="B1066" s="88">
        <v>97</v>
      </c>
      <c r="C1066" s="88"/>
      <c r="D1066" s="88"/>
      <c r="E1066" s="134">
        <v>5</v>
      </c>
      <c r="F1066" s="134">
        <v>2236.3713186540349</v>
      </c>
      <c r="G1066" s="134">
        <v>88.534020123892716</v>
      </c>
      <c r="H1066" s="134">
        <v>-7.9540469886333884</v>
      </c>
      <c r="I1066" s="134">
        <v>1.234115468692049</v>
      </c>
      <c r="J1066" s="134">
        <v>2.1296268306992352</v>
      </c>
      <c r="K1066" s="134">
        <v>6.0055476625718427</v>
      </c>
      <c r="L1066" s="134">
        <v>32.014611103735248</v>
      </c>
    </row>
    <row r="1067" spans="1:12" customFormat="1" x14ac:dyDescent="0.25">
      <c r="A1067" s="88">
        <v>1064</v>
      </c>
      <c r="B1067" s="88">
        <v>98</v>
      </c>
      <c r="C1067" s="88"/>
      <c r="D1067" s="88"/>
      <c r="E1067" s="134">
        <v>5</v>
      </c>
      <c r="F1067" s="134">
        <v>2259.4266930731492</v>
      </c>
      <c r="G1067" s="134">
        <v>88.421647715683889</v>
      </c>
      <c r="H1067" s="134">
        <v>-8.1825901871797111</v>
      </c>
      <c r="I1067" s="134">
        <v>1.462658667238371</v>
      </c>
      <c r="J1067" s="134">
        <v>1.564939141153554</v>
      </c>
      <c r="K1067" s="134">
        <v>4.4131283780530222</v>
      </c>
      <c r="L1067" s="134">
        <v>23.211065693005601</v>
      </c>
    </row>
    <row r="1068" spans="1:12" customFormat="1" x14ac:dyDescent="0.25">
      <c r="A1068" s="88">
        <v>1065</v>
      </c>
      <c r="B1068" s="88">
        <v>98</v>
      </c>
      <c r="C1068" s="88"/>
      <c r="D1068" s="88"/>
      <c r="E1068" s="134">
        <v>5</v>
      </c>
      <c r="F1068" s="134">
        <v>2259.4266930731492</v>
      </c>
      <c r="G1068" s="134">
        <v>88.201871302299267</v>
      </c>
      <c r="H1068" s="134">
        <v>-9.3512634535817138</v>
      </c>
      <c r="I1068" s="134">
        <v>2.6313319336403742</v>
      </c>
      <c r="J1068" s="134">
        <v>1.4877414437454479</v>
      </c>
      <c r="K1068" s="134">
        <v>4.1954308713621637</v>
      </c>
      <c r="L1068" s="134">
        <v>21.96431666292245</v>
      </c>
    </row>
    <row r="1069" spans="1:12" customFormat="1" x14ac:dyDescent="0.25">
      <c r="A1069" s="88">
        <v>1066</v>
      </c>
      <c r="B1069" s="88">
        <v>99</v>
      </c>
      <c r="C1069" s="88"/>
      <c r="D1069" s="88"/>
      <c r="E1069" s="134">
        <v>5</v>
      </c>
      <c r="F1069" s="134">
        <v>2282.482067492263</v>
      </c>
      <c r="G1069" s="134">
        <v>88.043603610746089</v>
      </c>
      <c r="H1069" s="134">
        <v>-7.4600185883436723</v>
      </c>
      <c r="I1069" s="134">
        <v>0.74008706840233263</v>
      </c>
      <c r="J1069" s="134">
        <v>2.4742904977373481</v>
      </c>
      <c r="K1069" s="134">
        <v>6.9774992036193204</v>
      </c>
      <c r="L1069" s="134">
        <v>37.086961429716872</v>
      </c>
    </row>
    <row r="1070" spans="1:12" customFormat="1" x14ac:dyDescent="0.25">
      <c r="A1070" s="88">
        <v>1067</v>
      </c>
      <c r="B1070" s="88">
        <v>100</v>
      </c>
      <c r="C1070" s="88"/>
      <c r="D1070" s="88"/>
      <c r="E1070" s="134">
        <v>6</v>
      </c>
      <c r="F1070" s="134">
        <v>1935.997398030546</v>
      </c>
      <c r="G1070" s="134">
        <v>87.937444487569479</v>
      </c>
      <c r="H1070" s="134">
        <v>-6.2271905215103747</v>
      </c>
      <c r="I1070" s="134">
        <v>-0.49274099843096503</v>
      </c>
      <c r="J1070" s="134">
        <v>1.1665025277385641</v>
      </c>
      <c r="K1070" s="134">
        <v>3.289537128222749</v>
      </c>
      <c r="L1070" s="134">
        <v>17.12068232397683</v>
      </c>
    </row>
    <row r="1071" spans="1:12" customFormat="1" x14ac:dyDescent="0.25">
      <c r="A1071" s="88">
        <v>1068</v>
      </c>
      <c r="B1071" s="88">
        <v>99</v>
      </c>
      <c r="C1071" s="88"/>
      <c r="D1071" s="88"/>
      <c r="E1071" s="134">
        <v>6</v>
      </c>
      <c r="F1071" s="134">
        <v>1916.637424050241</v>
      </c>
      <c r="G1071" s="134">
        <v>88.130731260991283</v>
      </c>
      <c r="H1071" s="134">
        <v>-8.6184542348920719</v>
      </c>
      <c r="I1071" s="134">
        <v>1.898522714950732</v>
      </c>
      <c r="J1071" s="134">
        <v>0.70513355130782507</v>
      </c>
      <c r="K1071" s="134">
        <v>1.988476614688067</v>
      </c>
      <c r="L1071" s="134">
        <v>9.3906165279605514</v>
      </c>
    </row>
    <row r="1072" spans="1:12" customFormat="1" x14ac:dyDescent="0.25">
      <c r="A1072" s="88">
        <v>1069</v>
      </c>
      <c r="B1072" s="88">
        <v>99</v>
      </c>
      <c r="C1072" s="88"/>
      <c r="D1072" s="88"/>
      <c r="E1072" s="134">
        <v>6</v>
      </c>
      <c r="F1072" s="134">
        <v>1916.637424050241</v>
      </c>
      <c r="G1072" s="134">
        <v>88.248426107056858</v>
      </c>
      <c r="H1072" s="134">
        <v>-9.3512634535817138</v>
      </c>
      <c r="I1072" s="134">
        <v>2.6313319336403742</v>
      </c>
      <c r="J1072" s="134">
        <v>1.4652712322324639</v>
      </c>
      <c r="K1072" s="134">
        <v>4.1320648748955477</v>
      </c>
      <c r="L1072" s="134">
        <v>21.91188164546428</v>
      </c>
    </row>
    <row r="1073" spans="1:12" customFormat="1" x14ac:dyDescent="0.25">
      <c r="A1073" s="88">
        <v>1070</v>
      </c>
      <c r="B1073" s="88">
        <v>99</v>
      </c>
      <c r="C1073" s="88"/>
      <c r="D1073" s="88"/>
      <c r="E1073" s="134">
        <v>6</v>
      </c>
      <c r="F1073" s="134">
        <v>1916.637424050241</v>
      </c>
      <c r="G1073" s="134">
        <v>88.280591289984727</v>
      </c>
      <c r="H1073" s="134">
        <v>-6.2271905215103747</v>
      </c>
      <c r="I1073" s="134">
        <v>-0.49274099843096503</v>
      </c>
      <c r="J1073" s="134">
        <v>1.099140111144757</v>
      </c>
      <c r="K1073" s="134">
        <v>3.0995751134282141</v>
      </c>
      <c r="L1073" s="134">
        <v>16.03456748603049</v>
      </c>
    </row>
    <row r="1074" spans="1:12" customFormat="1" x14ac:dyDescent="0.25">
      <c r="A1074" s="88">
        <v>1071</v>
      </c>
      <c r="B1074" s="88">
        <v>99</v>
      </c>
      <c r="C1074" s="88"/>
      <c r="D1074" s="88"/>
      <c r="E1074" s="134">
        <v>6</v>
      </c>
      <c r="F1074" s="134">
        <v>1916.637424050241</v>
      </c>
      <c r="G1074" s="134">
        <v>88.445522050733956</v>
      </c>
      <c r="H1074" s="134">
        <v>-7.5194432212434918</v>
      </c>
      <c r="I1074" s="134">
        <v>0.79951170130215221</v>
      </c>
      <c r="J1074" s="134">
        <v>1.7845361783773119</v>
      </c>
      <c r="K1074" s="134">
        <v>5.0323920230240207</v>
      </c>
      <c r="L1074" s="134">
        <v>26.803684652484829</v>
      </c>
    </row>
    <row r="1075" spans="1:12" customFormat="1" x14ac:dyDescent="0.25">
      <c r="A1075" s="88">
        <v>1072</v>
      </c>
      <c r="B1075" s="88">
        <v>100</v>
      </c>
      <c r="C1075" s="88"/>
      <c r="D1075" s="88"/>
      <c r="E1075" s="134">
        <v>6</v>
      </c>
      <c r="F1075" s="134">
        <v>1935.997398030546</v>
      </c>
      <c r="G1075" s="134">
        <v>88.403471620271745</v>
      </c>
      <c r="H1075" s="134">
        <v>-7.5194432212434918</v>
      </c>
      <c r="I1075" s="134">
        <v>0.79951170130215221</v>
      </c>
      <c r="J1075" s="134">
        <v>1.8045403625882039</v>
      </c>
      <c r="K1075" s="134">
        <v>5.0888038224987344</v>
      </c>
      <c r="L1075" s="134">
        <v>27.113851963700959</v>
      </c>
    </row>
    <row r="1076" spans="1:12" customFormat="1" x14ac:dyDescent="0.25">
      <c r="A1076" s="88">
        <v>1073</v>
      </c>
      <c r="B1076" s="88">
        <v>100</v>
      </c>
      <c r="C1076" s="88"/>
      <c r="D1076" s="88"/>
      <c r="E1076" s="134">
        <v>6</v>
      </c>
      <c r="F1076" s="134">
        <v>1935.997398030546</v>
      </c>
      <c r="G1076" s="134">
        <v>88.361421189809533</v>
      </c>
      <c r="H1076" s="134">
        <v>-6.2271905215103747</v>
      </c>
      <c r="I1076" s="134">
        <v>-0.49274099843096503</v>
      </c>
      <c r="J1076" s="134">
        <v>1.1684848941501911</v>
      </c>
      <c r="K1076" s="134">
        <v>3.295127401503537</v>
      </c>
      <c r="L1076" s="134">
        <v>17.15306109207371</v>
      </c>
    </row>
    <row r="1077" spans="1:12" customFormat="1" x14ac:dyDescent="0.25">
      <c r="A1077" s="88">
        <v>1074</v>
      </c>
      <c r="B1077" s="88">
        <v>100</v>
      </c>
      <c r="C1077" s="88"/>
      <c r="D1077" s="88"/>
      <c r="E1077" s="134">
        <v>6</v>
      </c>
      <c r="F1077" s="134">
        <v>1935.997398030546</v>
      </c>
      <c r="G1077" s="134">
        <v>88.373307816004314</v>
      </c>
      <c r="H1077" s="134">
        <v>-7.7674948066149661</v>
      </c>
      <c r="I1077" s="134">
        <v>1.047563286673626</v>
      </c>
      <c r="J1077" s="134">
        <v>1.335232810624194</v>
      </c>
      <c r="K1077" s="134">
        <v>3.7653565259602271</v>
      </c>
      <c r="L1077" s="134">
        <v>19.846937021392829</v>
      </c>
    </row>
    <row r="1078" spans="1:12" customFormat="1" x14ac:dyDescent="0.25">
      <c r="A1078" s="88">
        <v>1075</v>
      </c>
      <c r="B1078" s="88">
        <v>100</v>
      </c>
      <c r="C1078" s="88"/>
      <c r="D1078" s="88"/>
      <c r="E1078" s="134">
        <v>6</v>
      </c>
      <c r="F1078" s="134">
        <v>1935.997398030546</v>
      </c>
      <c r="G1078" s="134">
        <v>88.467946703432446</v>
      </c>
      <c r="H1078" s="134">
        <v>-6.2271905215103747</v>
      </c>
      <c r="I1078" s="134">
        <v>-0.49274099843096503</v>
      </c>
      <c r="J1078" s="134">
        <v>1.2887268110151231</v>
      </c>
      <c r="K1078" s="134">
        <v>3.6342096070626462</v>
      </c>
      <c r="L1078" s="134">
        <v>19.10151452478398</v>
      </c>
    </row>
    <row r="1079" spans="1:12" customFormat="1" x14ac:dyDescent="0.25">
      <c r="A1079" s="88">
        <v>1076</v>
      </c>
      <c r="B1079" s="88">
        <v>100</v>
      </c>
      <c r="C1079" s="88"/>
      <c r="D1079" s="88"/>
      <c r="E1079" s="134">
        <v>6</v>
      </c>
      <c r="F1079" s="134">
        <v>1935.997398030546</v>
      </c>
      <c r="G1079" s="134">
        <v>88.596867678273682</v>
      </c>
      <c r="H1079" s="134">
        <v>-6.2271905215103747</v>
      </c>
      <c r="I1079" s="134">
        <v>-0.49274099843096503</v>
      </c>
      <c r="J1079" s="134">
        <v>1.300626995319303</v>
      </c>
      <c r="K1079" s="134">
        <v>3.6677681268004338</v>
      </c>
      <c r="L1079" s="134">
        <v>19.29269137583902</v>
      </c>
    </row>
    <row r="1080" spans="1:12" customFormat="1" x14ac:dyDescent="0.25">
      <c r="A1080" s="88">
        <v>1077</v>
      </c>
      <c r="B1080" s="88">
        <v>100</v>
      </c>
      <c r="C1080" s="88"/>
      <c r="D1080" s="88"/>
      <c r="E1080" s="134">
        <v>6</v>
      </c>
      <c r="F1080" s="134">
        <v>1935.997398030546</v>
      </c>
      <c r="G1080" s="134">
        <v>88.668554794861492</v>
      </c>
      <c r="H1080" s="134">
        <v>-6.2271905215103747</v>
      </c>
      <c r="I1080" s="134">
        <v>-0.49274099843096503</v>
      </c>
      <c r="J1080" s="134">
        <v>1.297415878819131</v>
      </c>
      <c r="K1080" s="134">
        <v>3.6587127782699498</v>
      </c>
      <c r="L1080" s="134">
        <v>19.2411341204843</v>
      </c>
    </row>
    <row r="1081" spans="1:12" customFormat="1" x14ac:dyDescent="0.25">
      <c r="A1081" s="88">
        <v>1078</v>
      </c>
      <c r="B1081" s="88">
        <v>100</v>
      </c>
      <c r="C1081" s="88"/>
      <c r="D1081" s="88"/>
      <c r="E1081" s="134">
        <v>6</v>
      </c>
      <c r="F1081" s="134">
        <v>1935.997398030546</v>
      </c>
      <c r="G1081" s="134">
        <v>88.740241911449303</v>
      </c>
      <c r="H1081" s="134">
        <v>-6.2271905215103747</v>
      </c>
      <c r="I1081" s="134">
        <v>-0.49274099843096503</v>
      </c>
      <c r="J1081" s="134">
        <v>1.2983476263107501</v>
      </c>
      <c r="K1081" s="134">
        <v>3.6613403061963141</v>
      </c>
      <c r="L1081" s="134">
        <v>19.25609637372871</v>
      </c>
    </row>
    <row r="1082" spans="1:12" customFormat="1" x14ac:dyDescent="0.25">
      <c r="A1082" s="88">
        <v>1079</v>
      </c>
      <c r="B1082" s="88">
        <v>100</v>
      </c>
      <c r="C1082" s="88"/>
      <c r="D1082" s="88"/>
      <c r="E1082" s="134">
        <v>6</v>
      </c>
      <c r="F1082" s="134">
        <v>1935.997398030546</v>
      </c>
      <c r="G1082" s="134">
        <v>88.781439345365499</v>
      </c>
      <c r="H1082" s="134">
        <v>-6.2271905215103747</v>
      </c>
      <c r="I1082" s="134">
        <v>-0.49274099843096503</v>
      </c>
      <c r="J1082" s="134">
        <v>1.297825658579423</v>
      </c>
      <c r="K1082" s="134">
        <v>3.6598683571939721</v>
      </c>
      <c r="L1082" s="134">
        <v>19.247714700372761</v>
      </c>
    </row>
    <row r="1083" spans="1:12" customFormat="1" x14ac:dyDescent="0.25">
      <c r="A1083" s="88">
        <v>1080</v>
      </c>
      <c r="B1083" s="88">
        <v>100</v>
      </c>
      <c r="C1083" s="88"/>
      <c r="D1083" s="88"/>
      <c r="E1083" s="134">
        <v>6</v>
      </c>
      <c r="F1083" s="134">
        <v>1935.997398030546</v>
      </c>
      <c r="G1083" s="134">
        <v>88.822636779281694</v>
      </c>
      <c r="H1083" s="134">
        <v>-6.2271905215103747</v>
      </c>
      <c r="I1083" s="134">
        <v>-0.49274099843096503</v>
      </c>
      <c r="J1083" s="134">
        <v>1.2989762050381619</v>
      </c>
      <c r="K1083" s="134">
        <v>3.6631128982076162</v>
      </c>
      <c r="L1083" s="134">
        <v>19.266189226212511</v>
      </c>
    </row>
    <row r="1084" spans="1:12" customFormat="1" x14ac:dyDescent="0.25">
      <c r="A1084" s="88">
        <v>1081</v>
      </c>
      <c r="B1084" s="88">
        <v>100</v>
      </c>
      <c r="C1084" s="88"/>
      <c r="D1084" s="88"/>
      <c r="E1084" s="134">
        <v>6</v>
      </c>
      <c r="F1084" s="134">
        <v>1935.997398030546</v>
      </c>
      <c r="G1084" s="134">
        <v>88.86383421319789</v>
      </c>
      <c r="H1084" s="134">
        <v>-6.2271905215103747</v>
      </c>
      <c r="I1084" s="134">
        <v>-0.49274099843096503</v>
      </c>
      <c r="J1084" s="134">
        <v>1.294891196548972</v>
      </c>
      <c r="K1084" s="134">
        <v>3.6515931742681009</v>
      </c>
      <c r="L1084" s="134">
        <v>19.200582883263611</v>
      </c>
    </row>
    <row r="1085" spans="1:12" customFormat="1" x14ac:dyDescent="0.25">
      <c r="A1085" s="88">
        <v>1082</v>
      </c>
      <c r="B1085" s="88">
        <v>100</v>
      </c>
      <c r="C1085" s="88"/>
      <c r="D1085" s="88"/>
      <c r="E1085" s="134">
        <v>6</v>
      </c>
      <c r="F1085" s="134">
        <v>1935.997398030546</v>
      </c>
      <c r="G1085" s="134">
        <v>88.927320809485479</v>
      </c>
      <c r="H1085" s="134">
        <v>-7.7674948066149661</v>
      </c>
      <c r="I1085" s="134">
        <v>1.047563286673626</v>
      </c>
      <c r="J1085" s="134">
        <v>1.312093984840186</v>
      </c>
      <c r="K1085" s="134">
        <v>3.7001050372493238</v>
      </c>
      <c r="L1085" s="134">
        <v>19.476626247011929</v>
      </c>
    </row>
    <row r="1086" spans="1:12" customFormat="1" x14ac:dyDescent="0.25">
      <c r="A1086" s="88">
        <v>1083</v>
      </c>
      <c r="B1086" s="88">
        <v>100</v>
      </c>
      <c r="C1086" s="88"/>
      <c r="D1086" s="88"/>
      <c r="E1086" s="134">
        <v>6</v>
      </c>
      <c r="F1086" s="134">
        <v>1935.997398030546</v>
      </c>
      <c r="G1086" s="134">
        <v>88.954687682166764</v>
      </c>
      <c r="H1086" s="134">
        <v>-6.2271905215103747</v>
      </c>
      <c r="I1086" s="134">
        <v>-0.49274099843096503</v>
      </c>
      <c r="J1086" s="134">
        <v>1.2535416869320819</v>
      </c>
      <c r="K1086" s="134">
        <v>3.534987557148471</v>
      </c>
      <c r="L1086" s="134">
        <v>18.534516512855841</v>
      </c>
    </row>
    <row r="1087" spans="1:12" customFormat="1" x14ac:dyDescent="0.25">
      <c r="A1087" s="88">
        <v>1084</v>
      </c>
      <c r="B1087" s="88">
        <v>100</v>
      </c>
      <c r="C1087" s="88"/>
      <c r="D1087" s="88"/>
      <c r="E1087" s="134">
        <v>6</v>
      </c>
      <c r="F1087" s="134">
        <v>1935.997398030546</v>
      </c>
      <c r="G1087" s="134">
        <v>89.008223005506053</v>
      </c>
      <c r="H1087" s="134">
        <v>-9.3512634535817138</v>
      </c>
      <c r="I1087" s="134">
        <v>2.6313319336403742</v>
      </c>
      <c r="J1087" s="134">
        <v>1.470908964122331</v>
      </c>
      <c r="K1087" s="134">
        <v>4.1479632788249727</v>
      </c>
      <c r="L1087" s="134">
        <v>21.995547872782961</v>
      </c>
    </row>
    <row r="1088" spans="1:12" customFormat="1" x14ac:dyDescent="0.25">
      <c r="A1088" s="88">
        <v>1085</v>
      </c>
      <c r="B1088" s="88">
        <v>100</v>
      </c>
      <c r="C1088" s="88"/>
      <c r="D1088" s="88"/>
      <c r="E1088" s="134">
        <v>6</v>
      </c>
      <c r="F1088" s="134">
        <v>1935.997398030546</v>
      </c>
      <c r="G1088" s="134">
        <v>88.996067944527397</v>
      </c>
      <c r="H1088" s="134">
        <v>-5.6479352849102646</v>
      </c>
      <c r="I1088" s="134">
        <v>-1.071996235031075</v>
      </c>
      <c r="J1088" s="134">
        <v>0.69853371084154758</v>
      </c>
      <c r="K1088" s="134">
        <v>1.9698650645731639</v>
      </c>
      <c r="L1088" s="134">
        <v>9.2451433705805091</v>
      </c>
    </row>
    <row r="1089" spans="1:12" customFormat="1" x14ac:dyDescent="0.25">
      <c r="A1089" s="88">
        <v>1086</v>
      </c>
      <c r="B1089" s="88">
        <v>99</v>
      </c>
      <c r="C1089" s="88"/>
      <c r="D1089" s="88"/>
      <c r="E1089" s="134">
        <v>6</v>
      </c>
      <c r="F1089" s="134">
        <v>1916.637424050241</v>
      </c>
      <c r="G1089" s="134">
        <v>89.069442546686432</v>
      </c>
      <c r="H1089" s="134">
        <v>-6.2271905215103747</v>
      </c>
      <c r="I1089" s="134">
        <v>-0.49274099843096503</v>
      </c>
      <c r="J1089" s="134">
        <v>1.2687847899548861</v>
      </c>
      <c r="K1089" s="134">
        <v>3.577973107672777</v>
      </c>
      <c r="L1089" s="134">
        <v>18.793307852271528</v>
      </c>
    </row>
    <row r="1090" spans="1:12" customFormat="1" x14ac:dyDescent="0.25">
      <c r="A1090" s="88">
        <v>1087</v>
      </c>
      <c r="B1090" s="88">
        <v>100</v>
      </c>
      <c r="C1090" s="88"/>
      <c r="D1090" s="88"/>
      <c r="E1090" s="134">
        <v>6</v>
      </c>
      <c r="F1090" s="134">
        <v>1935.997398030546</v>
      </c>
      <c r="G1090" s="134">
        <v>88.941175090686855</v>
      </c>
      <c r="H1090" s="134">
        <v>-7.5194432212434918</v>
      </c>
      <c r="I1090" s="134">
        <v>0.79951170130215221</v>
      </c>
      <c r="J1090" s="134">
        <v>1.950164904271287</v>
      </c>
      <c r="K1090" s="134">
        <v>5.4994650300450276</v>
      </c>
      <c r="L1090" s="134">
        <v>29.274275599513629</v>
      </c>
    </row>
    <row r="1091" spans="1:12" customFormat="1" x14ac:dyDescent="0.25">
      <c r="A1091" s="88">
        <v>1088</v>
      </c>
      <c r="B1091" s="88">
        <v>100</v>
      </c>
      <c r="C1091" s="88"/>
      <c r="D1091" s="88"/>
      <c r="E1091" s="134">
        <v>6</v>
      </c>
      <c r="F1091" s="134">
        <v>1935.997398030546</v>
      </c>
      <c r="G1091" s="134">
        <v>88.86981650988541</v>
      </c>
      <c r="H1091" s="134">
        <v>-6.2271905215103747</v>
      </c>
      <c r="I1091" s="134">
        <v>-0.49274099843096503</v>
      </c>
      <c r="J1091" s="134">
        <v>1.1330996464050209</v>
      </c>
      <c r="K1091" s="134">
        <v>3.1953410028621581</v>
      </c>
      <c r="L1091" s="134">
        <v>16.573852971426739</v>
      </c>
    </row>
    <row r="1092" spans="1:12" customFormat="1" x14ac:dyDescent="0.25">
      <c r="A1092" s="88">
        <v>1089</v>
      </c>
      <c r="B1092" s="88">
        <v>100</v>
      </c>
      <c r="C1092" s="88"/>
      <c r="D1092" s="88"/>
      <c r="E1092" s="134">
        <v>6</v>
      </c>
      <c r="F1092" s="134">
        <v>1935.997398030546</v>
      </c>
      <c r="G1092" s="134">
        <v>89.004257587963025</v>
      </c>
      <c r="H1092" s="134">
        <v>-6.7222334747522954</v>
      </c>
      <c r="I1092" s="134">
        <v>2.3019548109557419E-3</v>
      </c>
      <c r="J1092" s="134">
        <v>1.343574557492806</v>
      </c>
      <c r="K1092" s="134">
        <v>3.7888802521297129</v>
      </c>
      <c r="L1092" s="134">
        <v>19.98016021000252</v>
      </c>
    </row>
    <row r="1093" spans="1:12" customFormat="1" x14ac:dyDescent="0.25">
      <c r="A1093" s="88">
        <v>1090</v>
      </c>
      <c r="B1093" s="88">
        <v>100</v>
      </c>
      <c r="C1093" s="88"/>
      <c r="D1093" s="88"/>
      <c r="E1093" s="134">
        <v>6</v>
      </c>
      <c r="F1093" s="134">
        <v>1935.997398030546</v>
      </c>
      <c r="G1093" s="134">
        <v>89.054576231484617</v>
      </c>
      <c r="H1093" s="134">
        <v>-6.2271905215103747</v>
      </c>
      <c r="I1093" s="134">
        <v>-0.49274099843096503</v>
      </c>
      <c r="J1093" s="134">
        <v>1.286090806170638</v>
      </c>
      <c r="K1093" s="134">
        <v>3.6267760734011998</v>
      </c>
      <c r="L1093" s="134">
        <v>19.059126595162979</v>
      </c>
    </row>
    <row r="1094" spans="1:12" customFormat="1" x14ac:dyDescent="0.25">
      <c r="A1094" s="88">
        <v>1091</v>
      </c>
      <c r="B1094" s="88">
        <v>100</v>
      </c>
      <c r="C1094" s="88"/>
      <c r="D1094" s="88"/>
      <c r="E1094" s="134">
        <v>6</v>
      </c>
      <c r="F1094" s="134">
        <v>1935.997398030546</v>
      </c>
      <c r="G1094" s="134">
        <v>88.937595437680386</v>
      </c>
      <c r="H1094" s="134">
        <v>-6.2271905215103747</v>
      </c>
      <c r="I1094" s="134">
        <v>-0.49274099843096503</v>
      </c>
      <c r="J1094" s="134">
        <v>1.301445786840282</v>
      </c>
      <c r="K1094" s="134">
        <v>3.670077118889596</v>
      </c>
      <c r="L1094" s="134">
        <v>19.305834301383921</v>
      </c>
    </row>
    <row r="1095" spans="1:12" customFormat="1" x14ac:dyDescent="0.25">
      <c r="A1095" s="88">
        <v>1092</v>
      </c>
      <c r="B1095" s="88">
        <v>100</v>
      </c>
      <c r="C1095" s="88"/>
      <c r="D1095" s="88"/>
      <c r="E1095" s="134">
        <v>6</v>
      </c>
      <c r="F1095" s="134">
        <v>1935.997398030546</v>
      </c>
      <c r="G1095" s="134">
        <v>88.96496231036167</v>
      </c>
      <c r="H1095" s="134">
        <v>-6.2271905215103747</v>
      </c>
      <c r="I1095" s="134">
        <v>-0.49274099843096503</v>
      </c>
      <c r="J1095" s="134">
        <v>1.296697938285156</v>
      </c>
      <c r="K1095" s="134">
        <v>3.65668818596414</v>
      </c>
      <c r="L1095" s="134">
        <v>19.229603987665261</v>
      </c>
    </row>
    <row r="1096" spans="1:12" customFormat="1" x14ac:dyDescent="0.25">
      <c r="A1096" s="88">
        <v>1093</v>
      </c>
      <c r="B1096" s="88">
        <v>100</v>
      </c>
      <c r="C1096" s="88"/>
      <c r="D1096" s="88"/>
      <c r="E1096" s="134">
        <v>6</v>
      </c>
      <c r="F1096" s="134">
        <v>1935.997398030546</v>
      </c>
      <c r="G1096" s="134">
        <v>88.992329183042955</v>
      </c>
      <c r="H1096" s="134">
        <v>-6.2271905215103747</v>
      </c>
      <c r="I1096" s="134">
        <v>-0.49274099843096503</v>
      </c>
      <c r="J1096" s="134">
        <v>1.300317782317965</v>
      </c>
      <c r="K1096" s="134">
        <v>3.66689614613666</v>
      </c>
      <c r="L1096" s="134">
        <v>19.28772764007735</v>
      </c>
    </row>
    <row r="1097" spans="1:12" customFormat="1" x14ac:dyDescent="0.25">
      <c r="A1097" s="88">
        <v>1094</v>
      </c>
      <c r="B1097" s="88">
        <v>100</v>
      </c>
      <c r="C1097" s="88"/>
      <c r="D1097" s="88"/>
      <c r="E1097" s="134">
        <v>6</v>
      </c>
      <c r="F1097" s="134">
        <v>1935.997398030546</v>
      </c>
      <c r="G1097" s="134">
        <v>89.019696055724239</v>
      </c>
      <c r="H1097" s="134">
        <v>-6.2271905215103747</v>
      </c>
      <c r="I1097" s="134">
        <v>-0.49274099843096503</v>
      </c>
      <c r="J1097" s="134">
        <v>1.2905842143111601</v>
      </c>
      <c r="K1097" s="134">
        <v>3.6394474843574711</v>
      </c>
      <c r="L1097" s="134">
        <v>19.131373449287238</v>
      </c>
    </row>
    <row r="1098" spans="1:12" customFormat="1" x14ac:dyDescent="0.25">
      <c r="A1098" s="88">
        <v>1095</v>
      </c>
      <c r="B1098" s="88">
        <v>100</v>
      </c>
      <c r="C1098" s="88"/>
      <c r="D1098" s="88"/>
      <c r="E1098" s="134">
        <v>6</v>
      </c>
      <c r="F1098" s="134">
        <v>1935.997398030546</v>
      </c>
      <c r="G1098" s="134">
        <v>89.104296786658949</v>
      </c>
      <c r="H1098" s="134">
        <v>-7.7674948066149661</v>
      </c>
      <c r="I1098" s="134">
        <v>1.047563286673626</v>
      </c>
      <c r="J1098" s="134">
        <v>1.3279658429345871</v>
      </c>
      <c r="K1098" s="134">
        <v>3.7448636770755348</v>
      </c>
      <c r="L1098" s="134">
        <v>19.730759095916198</v>
      </c>
    </row>
    <row r="1099" spans="1:12" customFormat="1" x14ac:dyDescent="0.25">
      <c r="A1099" s="88">
        <v>1096</v>
      </c>
      <c r="B1099" s="88">
        <v>100</v>
      </c>
      <c r="C1099" s="88"/>
      <c r="D1099" s="88"/>
      <c r="E1099" s="134">
        <v>6</v>
      </c>
      <c r="F1099" s="134">
        <v>1935.997398030546</v>
      </c>
      <c r="G1099" s="134">
        <v>89.053065085830937</v>
      </c>
      <c r="H1099" s="134">
        <v>-6.2271905215103747</v>
      </c>
      <c r="I1099" s="134">
        <v>-0.49274099843096503</v>
      </c>
      <c r="J1099" s="134">
        <v>1.195041938479503</v>
      </c>
      <c r="K1099" s="134">
        <v>3.370018266512198</v>
      </c>
      <c r="L1099" s="134">
        <v>17.586028096223661</v>
      </c>
    </row>
    <row r="1100" spans="1:12" customFormat="1" x14ac:dyDescent="0.25">
      <c r="A1100" s="88">
        <v>1097</v>
      </c>
      <c r="B1100" s="88">
        <v>100</v>
      </c>
      <c r="C1100" s="88"/>
      <c r="D1100" s="88"/>
      <c r="E1100" s="134">
        <v>6</v>
      </c>
      <c r="F1100" s="134">
        <v>1935.997398030546</v>
      </c>
      <c r="G1100" s="134">
        <v>88.957102472868186</v>
      </c>
      <c r="H1100" s="134">
        <v>-9.0115485812788112</v>
      </c>
      <c r="I1100" s="134">
        <v>2.291617061337472</v>
      </c>
      <c r="J1100" s="134">
        <v>1.699469242742794</v>
      </c>
      <c r="K1100" s="134">
        <v>4.7925032645346786</v>
      </c>
      <c r="L1100" s="134">
        <v>25.52727169034679</v>
      </c>
    </row>
    <row r="1101" spans="1:12" customFormat="1" x14ac:dyDescent="0.25">
      <c r="A1101" s="88">
        <v>1098</v>
      </c>
      <c r="B1101" s="88">
        <v>101</v>
      </c>
      <c r="C1101" s="88"/>
      <c r="D1101" s="88"/>
      <c r="E1101" s="134">
        <v>6</v>
      </c>
      <c r="F1101" s="134">
        <v>1955.357372010852</v>
      </c>
      <c r="G1101" s="134">
        <v>88.883438690058071</v>
      </c>
      <c r="H1101" s="134">
        <v>-4.0702465690950884</v>
      </c>
      <c r="I1101" s="134">
        <v>-2.6496849508462512</v>
      </c>
      <c r="J1101" s="134">
        <v>2.2713518802895099</v>
      </c>
      <c r="K1101" s="134">
        <v>6.4052123024164187</v>
      </c>
      <c r="L1101" s="134">
        <v>33.91499401021585</v>
      </c>
    </row>
    <row r="1102" spans="1:12" customFormat="1" x14ac:dyDescent="0.25">
      <c r="A1102" s="88">
        <v>1099</v>
      </c>
      <c r="B1102" s="88">
        <v>102</v>
      </c>
      <c r="C1102" s="88"/>
      <c r="D1102" s="88"/>
      <c r="E1102" s="134">
        <v>6</v>
      </c>
      <c r="F1102" s="134">
        <v>1974.7173459911569</v>
      </c>
      <c r="G1102" s="134">
        <v>88.912268426520939</v>
      </c>
      <c r="H1102" s="134">
        <v>-6.9958107315094846</v>
      </c>
      <c r="I1102" s="134">
        <v>0.27587921156814499</v>
      </c>
      <c r="J1102" s="134">
        <v>2.16530551723632</v>
      </c>
      <c r="K1102" s="134">
        <v>6.1061615586064244</v>
      </c>
      <c r="L1102" s="134">
        <v>32.437312979859527</v>
      </c>
    </row>
    <row r="1103" spans="1:12" customFormat="1" x14ac:dyDescent="0.25">
      <c r="A1103" s="88">
        <v>1100</v>
      </c>
      <c r="B1103" s="88">
        <v>103</v>
      </c>
      <c r="C1103" s="88"/>
      <c r="D1103" s="88"/>
      <c r="E1103" s="134">
        <v>6</v>
      </c>
      <c r="F1103" s="134">
        <v>1994.0773199714631</v>
      </c>
      <c r="G1103" s="134">
        <v>88.93622584419866</v>
      </c>
      <c r="H1103" s="134">
        <v>-3.6356428017051932</v>
      </c>
      <c r="I1103" s="134">
        <v>-3.0842887182361469</v>
      </c>
      <c r="J1103" s="134">
        <v>2.2416176830695971</v>
      </c>
      <c r="K1103" s="134">
        <v>6.3213618662562618</v>
      </c>
      <c r="L1103" s="134">
        <v>33.552585690595741</v>
      </c>
    </row>
    <row r="1104" spans="1:12" customFormat="1" x14ac:dyDescent="0.25">
      <c r="A1104" s="88">
        <v>1101</v>
      </c>
      <c r="B1104" s="88">
        <v>104</v>
      </c>
      <c r="C1104" s="88"/>
      <c r="D1104" s="88"/>
      <c r="E1104" s="134">
        <v>6</v>
      </c>
      <c r="F1104" s="134">
        <v>2013.437293951768</v>
      </c>
      <c r="G1104" s="134">
        <v>89.025977391619065</v>
      </c>
      <c r="H1104" s="134">
        <v>-3.6356428017051932</v>
      </c>
      <c r="I1104" s="134">
        <v>-3.0842887182361469</v>
      </c>
      <c r="J1104" s="134">
        <v>2.2720622963256969</v>
      </c>
      <c r="K1104" s="134">
        <v>6.4072156756384651</v>
      </c>
      <c r="L1104" s="134">
        <v>34.011218600693667</v>
      </c>
    </row>
    <row r="1105" spans="1:72" customFormat="1" x14ac:dyDescent="0.25">
      <c r="A1105" s="88">
        <v>1102</v>
      </c>
      <c r="B1105" s="88">
        <v>105</v>
      </c>
      <c r="C1105" s="88"/>
      <c r="D1105" s="88"/>
      <c r="E1105" s="134">
        <v>6</v>
      </c>
      <c r="F1105" s="134">
        <v>2032.797267932074</v>
      </c>
      <c r="G1105" s="134">
        <v>89.127939975320757</v>
      </c>
      <c r="H1105" s="134">
        <v>-6.2608815335066588</v>
      </c>
      <c r="I1105" s="134">
        <v>-0.45904998643468092</v>
      </c>
      <c r="J1105" s="134">
        <v>2.321023671488001</v>
      </c>
      <c r="K1105" s="134">
        <v>6.5452867535961623</v>
      </c>
      <c r="L1105" s="134">
        <v>34.73163623089156</v>
      </c>
    </row>
    <row r="1106" spans="1:72" customFormat="1" x14ac:dyDescent="0.25">
      <c r="A1106" s="88">
        <v>1103</v>
      </c>
      <c r="B1106" s="88">
        <v>106</v>
      </c>
      <c r="C1106" s="88"/>
      <c r="D1106" s="88"/>
      <c r="E1106" s="134">
        <v>6</v>
      </c>
      <c r="F1106" s="134">
        <v>2052.15724191238</v>
      </c>
      <c r="G1106" s="134">
        <v>89.031529496160999</v>
      </c>
      <c r="H1106" s="134">
        <v>-6.2608815335066588</v>
      </c>
      <c r="I1106" s="134">
        <v>-0.45904998643468092</v>
      </c>
      <c r="J1106" s="134">
        <v>2.3630758458017782</v>
      </c>
      <c r="K1106" s="134">
        <v>6.6638738851610126</v>
      </c>
      <c r="L1106" s="134">
        <v>35.352117465365431</v>
      </c>
    </row>
    <row r="1107" spans="1:72" customFormat="1" x14ac:dyDescent="0.25">
      <c r="A1107" s="88">
        <v>1104</v>
      </c>
      <c r="B1107" s="88">
        <v>107</v>
      </c>
      <c r="C1107" s="88"/>
      <c r="D1107" s="88"/>
      <c r="E1107" s="134">
        <v>6</v>
      </c>
      <c r="F1107" s="134">
        <v>2071.5172158926848</v>
      </c>
      <c r="G1107" s="134">
        <v>88.960150123316595</v>
      </c>
      <c r="H1107" s="134">
        <v>-6.248317362869372</v>
      </c>
      <c r="I1107" s="134">
        <v>-0.47161415707196758</v>
      </c>
      <c r="J1107" s="134">
        <v>2.4067332235481129</v>
      </c>
      <c r="K1107" s="134">
        <v>6.7869876904056792</v>
      </c>
      <c r="L1107" s="134">
        <v>35.99353022717051</v>
      </c>
    </row>
    <row r="1108" spans="1:72" customFormat="1" x14ac:dyDescent="0.25">
      <c r="A1108" s="88">
        <v>1105</v>
      </c>
      <c r="B1108" s="88">
        <v>108</v>
      </c>
      <c r="C1108" s="88"/>
      <c r="D1108" s="88"/>
      <c r="E1108" s="134">
        <v>6</v>
      </c>
      <c r="F1108" s="134">
        <v>2090.8771898729901</v>
      </c>
      <c r="G1108" s="134">
        <v>88.898343595407525</v>
      </c>
      <c r="H1108" s="134">
        <v>-6.248317362869372</v>
      </c>
      <c r="I1108" s="134">
        <v>-0.47161415707196758</v>
      </c>
      <c r="J1108" s="134">
        <v>2.4513151792146628</v>
      </c>
      <c r="K1108" s="134">
        <v>6.9127088053853498</v>
      </c>
      <c r="L1108" s="134">
        <v>36.646077136012977</v>
      </c>
    </row>
    <row r="1109" spans="1:72" customFormat="1" x14ac:dyDescent="0.25">
      <c r="A1109" s="88">
        <v>1106</v>
      </c>
      <c r="B1109" s="88">
        <v>109</v>
      </c>
      <c r="C1109" s="88"/>
      <c r="D1109" s="88"/>
      <c r="E1109" s="134">
        <v>6</v>
      </c>
      <c r="F1109" s="134">
        <v>2110.237163853295</v>
      </c>
      <c r="G1109" s="134">
        <v>88.906612851736085</v>
      </c>
      <c r="H1109" s="134">
        <v>-6.248317362869372</v>
      </c>
      <c r="I1109" s="134">
        <v>-0.47161415707196758</v>
      </c>
      <c r="J1109" s="134">
        <v>2.4950041367165552</v>
      </c>
      <c r="K1109" s="134">
        <v>7.0359116655406853</v>
      </c>
      <c r="L1109" s="134">
        <v>37.284082035847007</v>
      </c>
    </row>
    <row r="1110" spans="1:72" customFormat="1" x14ac:dyDescent="0.25">
      <c r="A1110" s="88">
        <v>1107</v>
      </c>
      <c r="B1110" s="88">
        <v>110</v>
      </c>
      <c r="C1110" s="88"/>
      <c r="D1110" s="88"/>
      <c r="E1110" s="134">
        <v>6</v>
      </c>
      <c r="F1110" s="134">
        <v>2129.5971378336012</v>
      </c>
      <c r="G1110" s="134">
        <v>88.924507923664748</v>
      </c>
      <c r="H1110" s="134">
        <v>-6.248317362869372</v>
      </c>
      <c r="I1110" s="134">
        <v>-0.47161415707196758</v>
      </c>
      <c r="J1110" s="134">
        <v>2.545904639316845</v>
      </c>
      <c r="K1110" s="134">
        <v>7.1794510828735039</v>
      </c>
      <c r="L1110" s="134">
        <v>38.02110318670465</v>
      </c>
    </row>
    <row r="1111" spans="1:72" customFormat="1" x14ac:dyDescent="0.25">
      <c r="A1111" s="88">
        <v>1108</v>
      </c>
      <c r="B1111" s="88">
        <v>111</v>
      </c>
      <c r="C1111" s="88"/>
      <c r="D1111" s="88"/>
      <c r="E1111" s="134">
        <v>6</v>
      </c>
      <c r="F1111" s="134">
        <v>2148.957111813907</v>
      </c>
      <c r="G1111" s="134">
        <v>88.942402995593412</v>
      </c>
      <c r="H1111" s="134">
        <v>-8.7729760313521314</v>
      </c>
      <c r="I1111" s="134">
        <v>2.0530445114107918</v>
      </c>
      <c r="J1111" s="134">
        <v>2.5769299297648329</v>
      </c>
      <c r="K1111" s="134">
        <v>7.2669424019368298</v>
      </c>
      <c r="L1111" s="134">
        <v>38.477833553964267</v>
      </c>
    </row>
    <row r="1112" spans="1:72" customFormat="1" x14ac:dyDescent="0.25">
      <c r="A1112" s="88">
        <v>1109</v>
      </c>
      <c r="B1112" s="88">
        <v>112</v>
      </c>
      <c r="C1112" s="88"/>
      <c r="D1112" s="88"/>
      <c r="E1112" s="134">
        <v>6</v>
      </c>
      <c r="F1112" s="134">
        <v>2168.3170857942118</v>
      </c>
      <c r="G1112" s="134">
        <v>88.940719954840404</v>
      </c>
      <c r="H1112" s="134">
        <v>-8.7729760313521314</v>
      </c>
      <c r="I1112" s="134">
        <v>2.0530445114107918</v>
      </c>
      <c r="J1112" s="134">
        <v>2.697513182225908</v>
      </c>
      <c r="K1112" s="134">
        <v>7.6069871738770596</v>
      </c>
      <c r="L1112" s="134">
        <v>40.177471987166861</v>
      </c>
    </row>
    <row r="1113" spans="1:72" customFormat="1" x14ac:dyDescent="0.25">
      <c r="A1113" s="88">
        <v>1110</v>
      </c>
      <c r="B1113" s="88">
        <v>113</v>
      </c>
      <c r="C1113" s="88"/>
      <c r="D1113" s="88"/>
      <c r="E1113" s="134">
        <v>6</v>
      </c>
      <c r="F1113" s="134">
        <v>2187.6770597745181</v>
      </c>
      <c r="G1113" s="134">
        <v>88.791610247269062</v>
      </c>
      <c r="H1113" s="134">
        <v>-6.248317362869372</v>
      </c>
      <c r="I1113" s="134">
        <v>-0.47161415707196758</v>
      </c>
      <c r="J1113" s="134">
        <v>2.4691437152433129</v>
      </c>
      <c r="K1113" s="134">
        <v>6.9629852769861422</v>
      </c>
      <c r="L1113" s="134">
        <v>36.987065362225948</v>
      </c>
    </row>
    <row r="1114" spans="1:72" customFormat="1" x14ac:dyDescent="0.25">
      <c r="A1114" s="88">
        <v>1111</v>
      </c>
      <c r="B1114" s="88">
        <v>114</v>
      </c>
      <c r="C1114" s="88"/>
      <c r="D1114" s="88"/>
      <c r="E1114" s="134">
        <v>6</v>
      </c>
      <c r="F1114" s="134">
        <v>2207.0370337548229</v>
      </c>
      <c r="G1114" s="134">
        <v>88.831746165741876</v>
      </c>
      <c r="H1114" s="134">
        <v>-8.2230739339384993</v>
      </c>
      <c r="I1114" s="134">
        <v>1.5031424139971601</v>
      </c>
      <c r="J1114" s="134">
        <v>3.6103240549377711</v>
      </c>
      <c r="K1114" s="134">
        <v>10.18111383492451</v>
      </c>
      <c r="L1114" s="134">
        <v>52.146842628814703</v>
      </c>
    </row>
    <row r="1115" spans="1:72" s="8" customFormat="1" x14ac:dyDescent="0.25">
      <c r="A1115" s="88">
        <v>1112</v>
      </c>
      <c r="B1115" s="88">
        <v>116</v>
      </c>
      <c r="C1115" s="88"/>
      <c r="D1115" s="88"/>
      <c r="E1115" s="134">
        <v>6</v>
      </c>
      <c r="F1115" s="134">
        <v>2245.756981715434</v>
      </c>
      <c r="G1115" s="134">
        <v>88.617219352577209</v>
      </c>
      <c r="H1115" s="134">
        <v>-7.9327029180356394</v>
      </c>
      <c r="I1115" s="134">
        <v>1.2127713980943</v>
      </c>
      <c r="J1115" s="134">
        <v>2.8366920611983919</v>
      </c>
      <c r="K1115" s="134">
        <v>7.9994716125794643</v>
      </c>
      <c r="L1115" s="134">
        <v>42.185777587981157</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v>1113</v>
      </c>
      <c r="B1116" s="88">
        <v>116</v>
      </c>
      <c r="C1116" s="88"/>
      <c r="D1116" s="88"/>
      <c r="E1116" s="134">
        <v>6</v>
      </c>
      <c r="F1116" s="134">
        <v>2245.756981715434</v>
      </c>
      <c r="G1116" s="134">
        <v>88.400090133121125</v>
      </c>
      <c r="H1116" s="134">
        <v>-9.2511726417543887</v>
      </c>
      <c r="I1116" s="134">
        <v>2.5312411218130491</v>
      </c>
      <c r="J1116" s="134">
        <v>2.034469554718386</v>
      </c>
      <c r="K1116" s="134">
        <v>5.7372041443058466</v>
      </c>
      <c r="L1116" s="134">
        <v>30.571465757090738</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v>1114</v>
      </c>
      <c r="B1117" s="88">
        <v>117</v>
      </c>
      <c r="C1117" s="88"/>
      <c r="D1117" s="88"/>
      <c r="E1117" s="134">
        <v>6</v>
      </c>
      <c r="F1117" s="134">
        <v>2265.1169556957389</v>
      </c>
      <c r="G1117" s="134">
        <v>88.145426475258105</v>
      </c>
      <c r="H1117" s="134">
        <v>-7.6852503264989203</v>
      </c>
      <c r="I1117" s="134">
        <v>0.96531880655758062</v>
      </c>
      <c r="J1117" s="134">
        <v>3.1298981734198601</v>
      </c>
      <c r="K1117" s="134">
        <v>8.8263128490440046</v>
      </c>
      <c r="L1117" s="134">
        <v>46.171396972669861</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v>1115</v>
      </c>
      <c r="B1118" s="88">
        <v>118</v>
      </c>
      <c r="C1118" s="88"/>
      <c r="D1118" s="88"/>
      <c r="E1118" s="134">
        <v>6</v>
      </c>
      <c r="F1118" s="134">
        <v>2284.4769296760451</v>
      </c>
      <c r="G1118" s="134">
        <v>88.033800229770733</v>
      </c>
      <c r="H1118" s="134">
        <v>-7.2191767636205384</v>
      </c>
      <c r="I1118" s="134">
        <v>0.49924524367919881</v>
      </c>
      <c r="J1118" s="134">
        <v>2.8389700106422371</v>
      </c>
      <c r="K1118" s="134">
        <v>8.0058954300111065</v>
      </c>
      <c r="L1118" s="134">
        <v>42.251328262251697</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v>1116</v>
      </c>
      <c r="B1119" s="88">
        <v>119</v>
      </c>
      <c r="C1119" s="88"/>
      <c r="D1119" s="88"/>
      <c r="E1119" s="134">
        <v>6</v>
      </c>
      <c r="F1119" s="134">
        <v>2303.8369036563499</v>
      </c>
      <c r="G1119" s="134">
        <v>87.955404512750647</v>
      </c>
      <c r="H1119" s="134">
        <v>-7.4459764758540992</v>
      </c>
      <c r="I1119" s="134">
        <v>0.72604495591275953</v>
      </c>
      <c r="J1119" s="134">
        <v>3.1568496114886759</v>
      </c>
      <c r="K1119" s="134">
        <v>8.9023159043980673</v>
      </c>
      <c r="L1119" s="134">
        <v>46.586433539473312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v>1117</v>
      </c>
      <c r="B1120" s="88">
        <v>120</v>
      </c>
      <c r="C1120" s="88"/>
      <c r="D1120" s="88"/>
      <c r="E1120" s="134">
        <v>6</v>
      </c>
      <c r="F1120" s="134">
        <v>2323.1968776366562</v>
      </c>
      <c r="G1120" s="134">
        <v>88.03229960226038</v>
      </c>
      <c r="H1120" s="134">
        <v>-7.9338686545926578</v>
      </c>
      <c r="I1120" s="134">
        <v>1.2139371346513179</v>
      </c>
      <c r="J1120" s="134">
        <v>2.51133361661048</v>
      </c>
      <c r="K1120" s="134">
        <v>7.0819607988415516</v>
      </c>
      <c r="L1120" s="134">
        <v>37.617919358272808</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v>1118</v>
      </c>
      <c r="B1121" s="88">
        <v>120</v>
      </c>
      <c r="C1121" s="88"/>
      <c r="D1121" s="88"/>
      <c r="E1121" s="134">
        <v>6</v>
      </c>
      <c r="F1121" s="134">
        <v>2323.1968776366562</v>
      </c>
      <c r="G1121" s="134">
        <v>88.10432465048703</v>
      </c>
      <c r="H1121" s="134">
        <v>-9.2511726417543887</v>
      </c>
      <c r="I1121" s="134">
        <v>2.5312411218130491</v>
      </c>
      <c r="J1121" s="134">
        <v>1.889592161366622</v>
      </c>
      <c r="K1121" s="134">
        <v>5.328649895053875</v>
      </c>
      <c r="L1121" s="134">
        <v>28.263851232089859</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v>1119</v>
      </c>
      <c r="B1122" s="88">
        <v>120</v>
      </c>
      <c r="C1122" s="88"/>
      <c r="D1122" s="88"/>
      <c r="E1122" s="134">
        <v>6</v>
      </c>
      <c r="F1122" s="134">
        <v>2323.1968776366562</v>
      </c>
      <c r="G1122" s="134">
        <v>88.047935065425719</v>
      </c>
      <c r="H1122" s="134">
        <v>-9.2511726417543887</v>
      </c>
      <c r="I1122" s="134">
        <v>2.5312411218130491</v>
      </c>
      <c r="J1122" s="134">
        <v>2.052409593394136</v>
      </c>
      <c r="K1122" s="134">
        <v>5.7877950533714628</v>
      </c>
      <c r="L1122" s="134">
        <v>30.779123868138459</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v>1120</v>
      </c>
      <c r="B1123" s="88">
        <v>120</v>
      </c>
      <c r="C1123" s="88"/>
      <c r="D1123" s="88"/>
      <c r="E1123" s="134">
        <v>6</v>
      </c>
      <c r="F1123" s="134">
        <v>2323.1968776366562</v>
      </c>
      <c r="G1123" s="134">
        <v>88.028804016380889</v>
      </c>
      <c r="H1123" s="134">
        <v>-9.9339181503073295</v>
      </c>
      <c r="I1123" s="134">
        <v>3.2139866303659899</v>
      </c>
      <c r="J1123" s="134">
        <v>2.0090458944764702</v>
      </c>
      <c r="K1123" s="134">
        <v>5.6655094224236464</v>
      </c>
      <c r="L1123" s="134">
        <v>30.113777177899959</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v>1121</v>
      </c>
      <c r="B1124" s="88">
        <v>120</v>
      </c>
      <c r="C1124" s="88"/>
      <c r="D1124" s="88"/>
      <c r="E1124" s="134">
        <v>6</v>
      </c>
      <c r="F1124" s="134">
        <v>2323.1968776366562</v>
      </c>
      <c r="G1124" s="134">
        <v>88.025193947490223</v>
      </c>
      <c r="H1124" s="134">
        <v>-9.9339181503073295</v>
      </c>
      <c r="I1124" s="134">
        <v>3.2139866303659899</v>
      </c>
      <c r="J1124" s="134">
        <v>2.0222684199216041</v>
      </c>
      <c r="K1124" s="134">
        <v>5.7027969441789219</v>
      </c>
      <c r="L1124" s="134">
        <v>30.31700609802996</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v>1122</v>
      </c>
      <c r="B1125" s="88">
        <v>120</v>
      </c>
      <c r="C1125" s="88"/>
      <c r="D1125" s="88"/>
      <c r="E1125" s="134">
        <v>6</v>
      </c>
      <c r="F1125" s="134">
        <v>2323.1968776366562</v>
      </c>
      <c r="G1125" s="134">
        <v>87.964350020346146</v>
      </c>
      <c r="H1125" s="134">
        <v>-9.9339181503073295</v>
      </c>
      <c r="I1125" s="134">
        <v>3.2139866303659899</v>
      </c>
      <c r="J1125" s="134">
        <v>2.0135966776915821</v>
      </c>
      <c r="K1125" s="134">
        <v>5.6783426310902598</v>
      </c>
      <c r="L1125" s="134">
        <v>30.183756965005461</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v>1123</v>
      </c>
      <c r="B1126" s="88">
        <v>120</v>
      </c>
      <c r="C1126" s="88"/>
      <c r="D1126" s="88"/>
      <c r="E1126" s="134">
        <v>6</v>
      </c>
      <c r="F1126" s="134">
        <v>2323.1968776366562</v>
      </c>
      <c r="G1126" s="134">
        <v>87.925795255573448</v>
      </c>
      <c r="H1126" s="134">
        <v>-9.9339181503073295</v>
      </c>
      <c r="I1126" s="134">
        <v>3.2139866303659899</v>
      </c>
      <c r="J1126" s="134">
        <v>2.0350769917091029</v>
      </c>
      <c r="K1126" s="134">
        <v>5.7389171166196711</v>
      </c>
      <c r="L1126" s="134">
        <v>30.513579455083029</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v>1124</v>
      </c>
      <c r="B1127" s="88">
        <v>120</v>
      </c>
      <c r="C1127" s="88"/>
      <c r="D1127" s="88"/>
      <c r="E1127" s="134">
        <v>6</v>
      </c>
      <c r="F1127" s="134">
        <v>2323.1968776366562</v>
      </c>
      <c r="G1127" s="134">
        <v>87.829628451357053</v>
      </c>
      <c r="H1127" s="134">
        <v>-9.9339181503073295</v>
      </c>
      <c r="I1127" s="134">
        <v>3.2139866303659899</v>
      </c>
      <c r="J1127" s="134">
        <v>1.958082151470987</v>
      </c>
      <c r="K1127" s="134">
        <v>5.5217916671481841</v>
      </c>
      <c r="L1127" s="134">
        <v>29.327593506266631</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v>1125</v>
      </c>
      <c r="B1128" s="88">
        <v>120</v>
      </c>
      <c r="C1128" s="88"/>
      <c r="D1128" s="88"/>
      <c r="E1128" s="134">
        <v>6</v>
      </c>
      <c r="F1128" s="134">
        <v>2323.1968776366562</v>
      </c>
      <c r="G1128" s="134">
        <v>87.790293341063204</v>
      </c>
      <c r="H1128" s="134">
        <v>-6.0501177307690313</v>
      </c>
      <c r="I1128" s="134">
        <v>-0.66981378917230838</v>
      </c>
      <c r="J1128" s="134">
        <v>2.2427592600929742</v>
      </c>
      <c r="K1128" s="134">
        <v>6.3245811134621857</v>
      </c>
      <c r="L1128" s="134">
        <v>33.660623300010947</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v>1126</v>
      </c>
      <c r="B1129" s="88">
        <v>120</v>
      </c>
      <c r="C1129" s="88"/>
      <c r="D1129" s="88"/>
      <c r="E1129" s="134">
        <v>6</v>
      </c>
      <c r="F1129" s="134">
        <v>2323.1968776366562</v>
      </c>
      <c r="G1129" s="134">
        <v>87.860184629310993</v>
      </c>
      <c r="H1129" s="134">
        <v>-6.3423910447326239</v>
      </c>
      <c r="I1129" s="134">
        <v>-0.3775404752087157</v>
      </c>
      <c r="J1129" s="134">
        <v>1.206118825756346</v>
      </c>
      <c r="K1129" s="134">
        <v>3.4012550886328961</v>
      </c>
      <c r="L1129" s="134">
        <v>17.196735165885642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v>1127</v>
      </c>
      <c r="B1130" s="88">
        <v>118</v>
      </c>
      <c r="C1130" s="88"/>
      <c r="D1130" s="88"/>
      <c r="E1130" s="134">
        <v>6</v>
      </c>
      <c r="F1130" s="134">
        <v>2284.4769296760451</v>
      </c>
      <c r="G1130" s="134">
        <v>88.011254401879171</v>
      </c>
      <c r="H1130" s="134">
        <v>-26.018469450443771</v>
      </c>
      <c r="I1130" s="134">
        <v>19.29853793050243</v>
      </c>
      <c r="J1130" s="134">
        <v>0</v>
      </c>
      <c r="K1130" s="134">
        <v>0</v>
      </c>
      <c r="L1130" s="134">
        <v>-4.0675979065967267</v>
      </c>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v>1128</v>
      </c>
      <c r="B1131" s="88">
        <v>115</v>
      </c>
      <c r="C1131" s="88"/>
      <c r="D1131" s="88"/>
      <c r="E1131" s="134">
        <v>6</v>
      </c>
      <c r="F1131" s="134">
        <v>2226.3970077351282</v>
      </c>
      <c r="G1131" s="134">
        <v>87.908257583519998</v>
      </c>
      <c r="H1131" s="134">
        <v>-36.71596091427341</v>
      </c>
      <c r="I1131" s="134">
        <v>29.996029394332069</v>
      </c>
      <c r="J1131" s="134">
        <v>0</v>
      </c>
      <c r="K1131" s="134">
        <v>0</v>
      </c>
      <c r="L1131" s="134">
        <v>-3.9283290803429471</v>
      </c>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v>1129</v>
      </c>
      <c r="B1132" s="88">
        <v>112</v>
      </c>
      <c r="C1132" s="88"/>
      <c r="D1132" s="88"/>
      <c r="E1132" s="134">
        <v>6</v>
      </c>
      <c r="F1132" s="134">
        <v>2168.3170857942118</v>
      </c>
      <c r="G1132" s="134">
        <v>88.03203360508428</v>
      </c>
      <c r="H1132" s="134">
        <v>-34.902029500838367</v>
      </c>
      <c r="I1132" s="134">
        <v>28.18209798089703</v>
      </c>
      <c r="J1132" s="134">
        <v>0</v>
      </c>
      <c r="K1132" s="134">
        <v>0</v>
      </c>
      <c r="L1132" s="134">
        <v>-3.791830192985175</v>
      </c>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v>1130</v>
      </c>
      <c r="B1133" s="88">
        <v>110</v>
      </c>
      <c r="C1133" s="88"/>
      <c r="D1133" s="88"/>
      <c r="E1133" s="134">
        <v>6</v>
      </c>
      <c r="F1133" s="134">
        <v>2129.5971378336012</v>
      </c>
      <c r="G1133" s="134">
        <v>88.098006813204506</v>
      </c>
      <c r="H1133" s="134">
        <v>-5.4999549120730009</v>
      </c>
      <c r="I1133" s="134">
        <v>-1.2199766078683389</v>
      </c>
      <c r="J1133" s="134">
        <v>0.88417510143572142</v>
      </c>
      <c r="K1133" s="134">
        <v>2.4933737860487342</v>
      </c>
      <c r="L1133" s="134">
        <v>12.11027422350335</v>
      </c>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v>1131</v>
      </c>
      <c r="B1134" s="88">
        <v>109</v>
      </c>
      <c r="C1134" s="88"/>
      <c r="D1134" s="88"/>
      <c r="E1134" s="134">
        <v>6</v>
      </c>
      <c r="F1134" s="134">
        <v>2110.237163853295</v>
      </c>
      <c r="G1134" s="134">
        <v>88.162183943267777</v>
      </c>
      <c r="H1134" s="134">
        <v>-23.020930295670539</v>
      </c>
      <c r="I1134" s="134">
        <v>16.300998775729202</v>
      </c>
      <c r="J1134" s="134">
        <v>0</v>
      </c>
      <c r="K1134" s="134">
        <v>0</v>
      </c>
      <c r="L1134" s="134">
        <v>-3.65802898524786</v>
      </c>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v>1132</v>
      </c>
      <c r="B1135" s="88">
        <v>105</v>
      </c>
      <c r="C1135" s="88"/>
      <c r="D1135" s="88"/>
      <c r="E1135" s="134">
        <v>6</v>
      </c>
      <c r="F1135" s="134">
        <v>2032.797267932074</v>
      </c>
      <c r="G1135" s="134">
        <v>88.182728533741994</v>
      </c>
      <c r="H1135" s="134">
        <v>-16.909666782300519</v>
      </c>
      <c r="I1135" s="134">
        <v>10.18973526235918</v>
      </c>
      <c r="J1135" s="134">
        <v>0</v>
      </c>
      <c r="K1135" s="134">
        <v>0</v>
      </c>
      <c r="L1135" s="134">
        <v>-3.4836988728771332</v>
      </c>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v>1133</v>
      </c>
      <c r="B1136" s="88">
        <v>103</v>
      </c>
      <c r="C1136" s="88"/>
      <c r="D1136" s="88"/>
      <c r="E1136" s="134">
        <v>6</v>
      </c>
      <c r="F1136" s="134">
        <v>1994.0773199714631</v>
      </c>
      <c r="G1136" s="134">
        <v>88.279743294203712</v>
      </c>
      <c r="H1136" s="134">
        <v>-23.02503462608724</v>
      </c>
      <c r="I1136" s="134">
        <v>16.3051031061459</v>
      </c>
      <c r="J1136" s="134">
        <v>0</v>
      </c>
      <c r="K1136" s="134">
        <v>0</v>
      </c>
      <c r="L1136" s="134">
        <v>-3.3982305715324141</v>
      </c>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v>1134</v>
      </c>
      <c r="B1137" s="88">
        <v>100</v>
      </c>
      <c r="C1137" s="88"/>
      <c r="D1137" s="88"/>
      <c r="E1137" s="134">
        <v>6</v>
      </c>
      <c r="F1137" s="134">
        <v>1935.997398030546</v>
      </c>
      <c r="G1137" s="134">
        <v>88.410849637684095</v>
      </c>
      <c r="H1137" s="134">
        <v>-9.0568520298081499</v>
      </c>
      <c r="I1137" s="134">
        <v>2.3369205098668102</v>
      </c>
      <c r="J1137" s="134">
        <v>0</v>
      </c>
      <c r="K1137" s="134">
        <v>0</v>
      </c>
      <c r="L1137" s="134">
        <v>-3.2720888470031881</v>
      </c>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v>1135</v>
      </c>
      <c r="B1138" s="88">
        <v>97</v>
      </c>
      <c r="C1138" s="88"/>
      <c r="D1138" s="88"/>
      <c r="E1138" s="134">
        <v>6</v>
      </c>
      <c r="F1138" s="134">
        <v>1877.9174760896301</v>
      </c>
      <c r="G1138" s="134">
        <v>88.468839584961387</v>
      </c>
      <c r="H1138" s="134">
        <v>0</v>
      </c>
      <c r="I1138" s="134">
        <v>-6.7199315199413396</v>
      </c>
      <c r="J1138" s="134">
        <v>0.19850191068552589</v>
      </c>
      <c r="K1138" s="134">
        <v>0.55977538813318295</v>
      </c>
      <c r="L1138" s="134">
        <v>0.44375980076124222</v>
      </c>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v>1136</v>
      </c>
      <c r="B1139" s="88">
        <v>96</v>
      </c>
      <c r="C1139" s="88"/>
      <c r="D1139" s="88"/>
      <c r="E1139" s="134">
        <v>6</v>
      </c>
      <c r="F1139" s="134">
        <v>1858.557502109325</v>
      </c>
      <c r="G1139" s="134">
        <v>88.551296695892489</v>
      </c>
      <c r="H1139" s="134">
        <v>-14.091584681477199</v>
      </c>
      <c r="I1139" s="134">
        <v>7.3716531615358614</v>
      </c>
      <c r="J1139" s="134">
        <v>0</v>
      </c>
      <c r="K1139" s="134">
        <v>0</v>
      </c>
      <c r="L1139" s="134">
        <v>-3.107634168957353</v>
      </c>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v>1137</v>
      </c>
      <c r="B1140" s="88">
        <v>92</v>
      </c>
      <c r="C1140" s="88"/>
      <c r="D1140" s="88"/>
      <c r="E1140" s="134">
        <v>6</v>
      </c>
      <c r="F1140" s="134">
        <v>1781.1176061881031</v>
      </c>
      <c r="G1140" s="134">
        <v>88.597138353696806</v>
      </c>
      <c r="H1140" s="134">
        <v>-10.16419133141107</v>
      </c>
      <c r="I1140" s="134">
        <v>3.444259811469732</v>
      </c>
      <c r="J1140" s="134">
        <v>0</v>
      </c>
      <c r="K1140" s="134">
        <v>0</v>
      </c>
      <c r="L1140" s="134">
        <v>-2.9472902408093611</v>
      </c>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v>1138</v>
      </c>
      <c r="B1141" s="88">
        <v>90</v>
      </c>
      <c r="C1141" s="88"/>
      <c r="D1141" s="88"/>
      <c r="E1141" s="134">
        <v>6</v>
      </c>
      <c r="F1141" s="134">
        <v>1742.397658227492</v>
      </c>
      <c r="G1141" s="134">
        <v>88.684121401230371</v>
      </c>
      <c r="H1141" s="134">
        <v>-15.99576531801207</v>
      </c>
      <c r="I1141" s="134">
        <v>9.2758337980707282</v>
      </c>
      <c r="J1141" s="134">
        <v>0</v>
      </c>
      <c r="K1141" s="134">
        <v>0</v>
      </c>
      <c r="L1141" s="134">
        <v>-2.868606282557761</v>
      </c>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v>1139</v>
      </c>
      <c r="B1142" s="88">
        <v>88</v>
      </c>
      <c r="C1142" s="88"/>
      <c r="D1142" s="88"/>
      <c r="E1142" s="134">
        <v>6</v>
      </c>
      <c r="F1142" s="134">
        <v>1703.6777102668809</v>
      </c>
      <c r="G1142" s="134">
        <v>88.648901559061798</v>
      </c>
      <c r="H1142" s="134">
        <v>0</v>
      </c>
      <c r="I1142" s="134">
        <v>-6.7199315199413396</v>
      </c>
      <c r="J1142" s="134">
        <v>0.22709187688725049</v>
      </c>
      <c r="K1142" s="134">
        <v>0.64039909282204632</v>
      </c>
      <c r="L1142" s="134">
        <v>1.3114458930363659</v>
      </c>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v>1140</v>
      </c>
      <c r="B1143" s="88">
        <v>87</v>
      </c>
      <c r="C1143" s="88"/>
      <c r="D1143" s="88"/>
      <c r="E1143" s="134">
        <v>6</v>
      </c>
      <c r="F1143" s="134">
        <v>1684.3177362865749</v>
      </c>
      <c r="G1143" s="134">
        <v>88.729611921227061</v>
      </c>
      <c r="H1143" s="134">
        <v>-14.091584681477199</v>
      </c>
      <c r="I1143" s="134">
        <v>7.3716531615358614</v>
      </c>
      <c r="J1143" s="134">
        <v>0</v>
      </c>
      <c r="K1143" s="134">
        <v>0</v>
      </c>
      <c r="L1143" s="134">
        <v>-2.7523801363953981</v>
      </c>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v>1141</v>
      </c>
      <c r="B1144" s="88">
        <v>83</v>
      </c>
      <c r="C1144" s="88"/>
      <c r="D1144" s="88"/>
      <c r="E1144" s="134">
        <v>6</v>
      </c>
      <c r="F1144" s="134">
        <v>1606.8778403653539</v>
      </c>
      <c r="G1144" s="134">
        <v>88.772156861895326</v>
      </c>
      <c r="H1144" s="134">
        <v>-7.3769033609894903</v>
      </c>
      <c r="I1144" s="134">
        <v>0.65697184104815065</v>
      </c>
      <c r="J1144" s="134">
        <v>0</v>
      </c>
      <c r="K1144" s="134">
        <v>0</v>
      </c>
      <c r="L1144" s="134">
        <v>-2.6006591484628001</v>
      </c>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v>1142</v>
      </c>
      <c r="B1145" s="88">
        <v>80</v>
      </c>
      <c r="C1145" s="88"/>
      <c r="D1145" s="88"/>
      <c r="E1145" s="134">
        <v>6</v>
      </c>
      <c r="F1145" s="134">
        <v>1548.7979184244371</v>
      </c>
      <c r="G1145" s="134">
        <v>88.776842798991282</v>
      </c>
      <c r="H1145" s="134">
        <v>-14.091584681477199</v>
      </c>
      <c r="I1145" s="134">
        <v>7.3716531615358614</v>
      </c>
      <c r="J1145" s="134">
        <v>0</v>
      </c>
      <c r="K1145" s="134">
        <v>0</v>
      </c>
      <c r="L1145" s="134">
        <v>-2.4892101432949989</v>
      </c>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v>1143</v>
      </c>
      <c r="B1146" s="88">
        <v>77</v>
      </c>
      <c r="C1146" s="88"/>
      <c r="D1146" s="88"/>
      <c r="E1146" s="134">
        <v>6</v>
      </c>
      <c r="F1146" s="134">
        <v>1490.7179964835209</v>
      </c>
      <c r="G1146" s="134">
        <v>88.81602842885394</v>
      </c>
      <c r="H1146" s="134">
        <v>-10.16419133141107</v>
      </c>
      <c r="I1146" s="134">
        <v>3.444259811469732</v>
      </c>
      <c r="J1146" s="134">
        <v>0</v>
      </c>
      <c r="K1146" s="134">
        <v>0</v>
      </c>
      <c r="L1146" s="134">
        <v>-2.379688052141812</v>
      </c>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v>1144</v>
      </c>
      <c r="B1147" s="88">
        <v>73</v>
      </c>
      <c r="C1147" s="88"/>
      <c r="D1147" s="88"/>
      <c r="E1147" s="134">
        <v>6</v>
      </c>
      <c r="F1147" s="134">
        <v>1413.278100562299</v>
      </c>
      <c r="G1147" s="134">
        <v>88.809740205884808</v>
      </c>
      <c r="H1147" s="134">
        <v>-2.7963931467005798</v>
      </c>
      <c r="I1147" s="134">
        <v>-3.9235383732407589</v>
      </c>
      <c r="J1147" s="134">
        <v>0</v>
      </c>
      <c r="K1147" s="134">
        <v>0</v>
      </c>
      <c r="L1147" s="134">
        <v>-2.236531126496383</v>
      </c>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v>1145</v>
      </c>
      <c r="B1148" s="88">
        <v>69</v>
      </c>
      <c r="C1148" s="88"/>
      <c r="D1148" s="88"/>
      <c r="E1148" s="134">
        <v>6</v>
      </c>
      <c r="F1148" s="134">
        <v>1335.838204641077</v>
      </c>
      <c r="G1148" s="134">
        <v>88.775196512093572</v>
      </c>
      <c r="H1148" s="134">
        <v>-7.9822778262156584</v>
      </c>
      <c r="I1148" s="134">
        <v>1.2623463062743181</v>
      </c>
      <c r="J1148" s="134">
        <v>0</v>
      </c>
      <c r="K1148" s="134">
        <v>0</v>
      </c>
      <c r="L1148" s="134">
        <v>-2.0965000835857719</v>
      </c>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v>1146</v>
      </c>
      <c r="B1149" s="88">
        <v>65</v>
      </c>
      <c r="C1149" s="88"/>
      <c r="D1149" s="88"/>
      <c r="E1149" s="134">
        <v>6</v>
      </c>
      <c r="F1149" s="134">
        <v>1258.3983087198551</v>
      </c>
      <c r="G1149" s="134">
        <v>88.809915529019904</v>
      </c>
      <c r="H1149" s="134">
        <v>-7.9822778262156584</v>
      </c>
      <c r="I1149" s="134">
        <v>1.2623463062743181</v>
      </c>
      <c r="J1149" s="134">
        <v>0</v>
      </c>
      <c r="K1149" s="134">
        <v>0</v>
      </c>
      <c r="L1149" s="134">
        <v>-1.959423642164235</v>
      </c>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v>1147</v>
      </c>
      <c r="B1150" s="88">
        <v>61</v>
      </c>
      <c r="C1150" s="88"/>
      <c r="D1150" s="88"/>
      <c r="E1150" s="134">
        <v>6</v>
      </c>
      <c r="F1150" s="134">
        <v>1180.9584127986329</v>
      </c>
      <c r="G1150" s="134">
        <v>88.84231586285425</v>
      </c>
      <c r="H1150" s="134">
        <v>-12.373879375560611</v>
      </c>
      <c r="I1150" s="134">
        <v>5.6539478556192728</v>
      </c>
      <c r="J1150" s="134">
        <v>0</v>
      </c>
      <c r="K1150" s="134">
        <v>0</v>
      </c>
      <c r="L1150" s="134">
        <v>-1.825130520986028</v>
      </c>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v>1148</v>
      </c>
      <c r="B1151" s="88">
        <v>57</v>
      </c>
      <c r="C1151" s="88"/>
      <c r="D1151" s="88"/>
      <c r="E1151" s="134">
        <v>6</v>
      </c>
      <c r="F1151" s="134">
        <v>1103.518516877411</v>
      </c>
      <c r="G1151" s="134">
        <v>88.848135591989106</v>
      </c>
      <c r="H1151" s="134">
        <v>-17.197341567234329</v>
      </c>
      <c r="I1151" s="134">
        <v>10.47741004729299</v>
      </c>
      <c r="J1151" s="134">
        <v>0</v>
      </c>
      <c r="K1151" s="134">
        <v>0</v>
      </c>
      <c r="L1151" s="134">
        <v>-1.693449438805408</v>
      </c>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v>1149</v>
      </c>
      <c r="B1152" s="88">
        <v>55</v>
      </c>
      <c r="C1152" s="88"/>
      <c r="D1152" s="88"/>
      <c r="E1152" s="134">
        <v>6</v>
      </c>
      <c r="F1152" s="134">
        <v>1064.7985689168011</v>
      </c>
      <c r="G1152" s="134">
        <v>88.897600359593653</v>
      </c>
      <c r="H1152" s="134">
        <v>-17.197341567234329</v>
      </c>
      <c r="I1152" s="134">
        <v>10.47741004729299</v>
      </c>
      <c r="J1152" s="134">
        <v>0</v>
      </c>
      <c r="K1152" s="134">
        <v>0</v>
      </c>
      <c r="L1152" s="134">
        <v>-1.6285348869498979</v>
      </c>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v>1150</v>
      </c>
      <c r="B1153" s="88">
        <v>51</v>
      </c>
      <c r="C1153" s="88"/>
      <c r="D1153" s="88"/>
      <c r="E1153" s="134">
        <v>6</v>
      </c>
      <c r="F1153" s="134">
        <v>987.35867299557856</v>
      </c>
      <c r="G1153" s="134">
        <v>88.892712350496453</v>
      </c>
      <c r="H1153" s="134">
        <v>-8.6136076657307257</v>
      </c>
      <c r="I1153" s="134">
        <v>1.893676145789386</v>
      </c>
      <c r="J1153" s="134">
        <v>0</v>
      </c>
      <c r="K1153" s="134">
        <v>0</v>
      </c>
      <c r="L1153" s="134">
        <v>-1.500450710929889</v>
      </c>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v>1151</v>
      </c>
      <c r="B1154" s="88">
        <v>47</v>
      </c>
      <c r="C1154" s="88"/>
      <c r="D1154" s="88"/>
      <c r="E1154" s="134">
        <v>6</v>
      </c>
      <c r="F1154" s="134">
        <v>909.91877707435685</v>
      </c>
      <c r="G1154" s="134">
        <v>88.902852437561251</v>
      </c>
      <c r="H1154" s="134">
        <v>-16.339633509245608</v>
      </c>
      <c r="I1154" s="134">
        <v>9.6197019893042679</v>
      </c>
      <c r="J1154" s="134">
        <v>0</v>
      </c>
      <c r="K1154" s="134">
        <v>0</v>
      </c>
      <c r="L1154" s="134">
        <v>-1.374550370793109</v>
      </c>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v>1152</v>
      </c>
      <c r="B1155" s="88">
        <v>43</v>
      </c>
      <c r="C1155" s="88"/>
      <c r="D1155" s="88"/>
      <c r="E1155" s="134">
        <v>6</v>
      </c>
      <c r="F1155" s="134">
        <v>832.47888115313492</v>
      </c>
      <c r="G1155" s="134">
        <v>88.922091624397282</v>
      </c>
      <c r="H1155" s="134">
        <v>-13.67396254567095</v>
      </c>
      <c r="I1155" s="134">
        <v>6.9540310257296101</v>
      </c>
      <c r="J1155" s="134">
        <v>2.4807776866909021E-4</v>
      </c>
      <c r="K1155" s="134">
        <v>6.995793076468342E-4</v>
      </c>
      <c r="L1155" s="134">
        <v>-1.2506625852938129</v>
      </c>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v>1153</v>
      </c>
      <c r="B1156" s="88">
        <v>37</v>
      </c>
      <c r="C1156" s="88"/>
      <c r="D1156" s="88"/>
      <c r="E1156" s="134">
        <v>6</v>
      </c>
      <c r="F1156" s="134">
        <v>800</v>
      </c>
      <c r="G1156" s="134">
        <v>88.842744230949933</v>
      </c>
      <c r="H1156" s="134">
        <v>-14.914720624122401</v>
      </c>
      <c r="I1156" s="134">
        <v>8.1947891041810585</v>
      </c>
      <c r="J1156" s="134">
        <v>8.4750000000000006E-2</v>
      </c>
      <c r="K1156" s="134">
        <v>0.23899500000000001</v>
      </c>
      <c r="L1156" s="134">
        <v>-1.199261037368889</v>
      </c>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v>1154</v>
      </c>
      <c r="B1157" s="88">
        <v>33</v>
      </c>
      <c r="C1157" s="88"/>
      <c r="D1157" s="88"/>
      <c r="E1157" s="134">
        <v>6</v>
      </c>
      <c r="F1157" s="134">
        <v>800</v>
      </c>
      <c r="G1157" s="134">
        <v>88.853513172533752</v>
      </c>
      <c r="H1157" s="134">
        <v>-11.116581475421359</v>
      </c>
      <c r="I1157" s="134">
        <v>4.3966499554800196</v>
      </c>
      <c r="J1157" s="134">
        <v>8.4750000000000006E-2</v>
      </c>
      <c r="K1157" s="134">
        <v>0.23899500000000001</v>
      </c>
      <c r="L1157" s="134">
        <v>-1.199261037368889</v>
      </c>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v>1155</v>
      </c>
      <c r="B1158" s="88">
        <v>27</v>
      </c>
      <c r="C1158" s="88"/>
      <c r="D1158" s="88"/>
      <c r="E1158" s="134">
        <v>6</v>
      </c>
      <c r="F1158" s="134">
        <v>800</v>
      </c>
      <c r="G1158" s="134">
        <v>88.872752359369784</v>
      </c>
      <c r="H1158" s="134">
        <v>-19.27627301328403</v>
      </c>
      <c r="I1158" s="134">
        <v>12.556341493342689</v>
      </c>
      <c r="J1158" s="134">
        <v>8.4750000000000006E-2</v>
      </c>
      <c r="K1158" s="134">
        <v>0.23899500000000001</v>
      </c>
      <c r="L1158" s="134">
        <v>-1.199261037368889</v>
      </c>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v>1156</v>
      </c>
      <c r="B1159" s="88">
        <v>22</v>
      </c>
      <c r="C1159" s="88"/>
      <c r="D1159" s="88"/>
      <c r="E1159" s="134">
        <v>6</v>
      </c>
      <c r="F1159" s="134">
        <v>800</v>
      </c>
      <c r="G1159" s="134">
        <v>88.805057239742482</v>
      </c>
      <c r="H1159" s="134">
        <v>-2.2114674940622732</v>
      </c>
      <c r="I1159" s="134">
        <v>-4.508464025879066</v>
      </c>
      <c r="J1159" s="134">
        <v>8.4750000000000006E-2</v>
      </c>
      <c r="K1159" s="134">
        <v>0.23899500000000001</v>
      </c>
      <c r="L1159" s="134">
        <v>-1.199261037368889</v>
      </c>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v>1157</v>
      </c>
      <c r="B1160" s="88">
        <v>16</v>
      </c>
      <c r="C1160" s="88"/>
      <c r="D1160" s="88"/>
      <c r="E1160" s="134">
        <v>6</v>
      </c>
      <c r="F1160" s="134">
        <v>800</v>
      </c>
      <c r="G1160" s="134">
        <v>88.744423817256703</v>
      </c>
      <c r="H1160" s="134">
        <v>-14.920550512756391</v>
      </c>
      <c r="I1160" s="134">
        <v>8.2006189928150484</v>
      </c>
      <c r="J1160" s="134">
        <v>8.4750000000000006E-2</v>
      </c>
      <c r="K1160" s="134">
        <v>0.23899500000000001</v>
      </c>
      <c r="L1160" s="134">
        <v>-1.199261037368889</v>
      </c>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v>1158</v>
      </c>
      <c r="B1161" s="88">
        <v>13</v>
      </c>
      <c r="C1161" s="88"/>
      <c r="D1161" s="88"/>
      <c r="E1161" s="134">
        <v>6</v>
      </c>
      <c r="F1161" s="134">
        <v>800</v>
      </c>
      <c r="G1161" s="134">
        <v>88.753568994745279</v>
      </c>
      <c r="H1161" s="134">
        <v>-7.9757808458042021</v>
      </c>
      <c r="I1161" s="134">
        <v>1.255849325862862</v>
      </c>
      <c r="J1161" s="134">
        <v>8.4750000000000006E-2</v>
      </c>
      <c r="K1161" s="134">
        <v>0.23899500000000001</v>
      </c>
      <c r="L1161" s="134">
        <v>-1.199261037368889</v>
      </c>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v>1159</v>
      </c>
      <c r="B1162" s="88">
        <v>6</v>
      </c>
      <c r="C1162" s="88"/>
      <c r="D1162" s="88"/>
      <c r="E1162" s="134">
        <v>6</v>
      </c>
      <c r="F1162" s="134">
        <v>800</v>
      </c>
      <c r="G1162" s="134">
        <v>88.762714172233856</v>
      </c>
      <c r="H1162" s="134">
        <v>0</v>
      </c>
      <c r="I1162" s="134">
        <v>-6.7199315199413396</v>
      </c>
      <c r="J1162" s="134">
        <v>8.4750000000000006E-2</v>
      </c>
      <c r="K1162" s="134">
        <v>0.23899500000000001</v>
      </c>
      <c r="L1162" s="134">
        <v>-1.199261037368889</v>
      </c>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v>1160</v>
      </c>
      <c r="B1163" s="88">
        <v>2</v>
      </c>
      <c r="C1163" s="88"/>
      <c r="D1163" s="88"/>
      <c r="E1163" s="134">
        <v>6</v>
      </c>
      <c r="F1163" s="134">
        <v>800</v>
      </c>
      <c r="G1163" s="134">
        <v>88.701799656976576</v>
      </c>
      <c r="H1163" s="134">
        <v>-56.759785496745913</v>
      </c>
      <c r="I1163" s="134">
        <v>50.039853976804572</v>
      </c>
      <c r="J1163" s="134">
        <v>8.4750000000000006E-2</v>
      </c>
      <c r="K1163" s="134">
        <v>0.23899500000000001</v>
      </c>
      <c r="L1163" s="134">
        <v>0.68266022485884337</v>
      </c>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v>1161</v>
      </c>
      <c r="B1164" s="88">
        <v>0</v>
      </c>
      <c r="C1164" s="88"/>
      <c r="D1164" s="88"/>
      <c r="E1164" s="134">
        <v>6</v>
      </c>
      <c r="F1164" s="134">
        <v>800</v>
      </c>
      <c r="G1164" s="134">
        <v>88.745905137161827</v>
      </c>
      <c r="H1164" s="134">
        <v>-0.46498525692234821</v>
      </c>
      <c r="I1164" s="134">
        <v>-6.2549462630189918</v>
      </c>
      <c r="J1164" s="134">
        <v>8.4750000000000006E-2</v>
      </c>
      <c r="K1164" s="134">
        <v>0.23899500000000001</v>
      </c>
      <c r="L1164" s="134">
        <v>5.1603096195936803E-2</v>
      </c>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v>1162</v>
      </c>
      <c r="B1165" s="88">
        <v>0</v>
      </c>
      <c r="C1165" s="88"/>
      <c r="D1165" s="88"/>
      <c r="E1165" s="134">
        <v>0</v>
      </c>
      <c r="F1165" s="134">
        <v>800</v>
      </c>
      <c r="G1165" s="134">
        <v>88.78686692558064</v>
      </c>
      <c r="H1165" s="134">
        <v>-1.2361934258754159</v>
      </c>
      <c r="I1165" s="134">
        <v>-5.4837380940659237</v>
      </c>
      <c r="J1165" s="134">
        <v>8.4750000000000006E-2</v>
      </c>
      <c r="K1165" s="134">
        <v>0.23899500000000001</v>
      </c>
      <c r="L1165" s="134">
        <v>0.35336465883334262</v>
      </c>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v>1163</v>
      </c>
      <c r="B1166" s="88">
        <v>0</v>
      </c>
      <c r="C1166" s="88"/>
      <c r="D1166" s="88"/>
      <c r="E1166" s="134">
        <v>0</v>
      </c>
      <c r="F1166" s="134">
        <v>0</v>
      </c>
      <c r="G1166" s="134">
        <v>88.839294224609404</v>
      </c>
      <c r="H1166" s="134">
        <v>0</v>
      </c>
      <c r="I1166" s="134">
        <v>-3.1029485636939911</v>
      </c>
      <c r="J1166" s="134">
        <v>0</v>
      </c>
      <c r="K1166" s="134">
        <v>0</v>
      </c>
      <c r="L1166" s="134">
        <v>0.28564828382175061</v>
      </c>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v>1164</v>
      </c>
      <c r="B1167" s="88">
        <v>0</v>
      </c>
      <c r="C1167" s="88"/>
      <c r="D1167" s="88"/>
      <c r="E1167" s="134">
        <v>0</v>
      </c>
      <c r="F1167" s="134">
        <v>0</v>
      </c>
      <c r="G1167" s="134">
        <v>88.871610743797149</v>
      </c>
      <c r="H1167" s="134">
        <v>0</v>
      </c>
      <c r="I1167" s="134">
        <v>-3.1029485636939911</v>
      </c>
      <c r="J1167" s="134">
        <v>0</v>
      </c>
      <c r="K1167" s="134">
        <v>0</v>
      </c>
      <c r="L1167" s="134">
        <v>0</v>
      </c>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v>1165</v>
      </c>
      <c r="B1168" s="88">
        <v>0</v>
      </c>
      <c r="C1168" s="88"/>
      <c r="D1168" s="88"/>
      <c r="E1168" s="134">
        <v>0</v>
      </c>
      <c r="F1168" s="134">
        <v>0</v>
      </c>
      <c r="G1168" s="134">
        <v>88.901086271985605</v>
      </c>
      <c r="H1168" s="134">
        <v>0</v>
      </c>
      <c r="I1168" s="134">
        <v>-3.1029485636939911</v>
      </c>
      <c r="J1168" s="134">
        <v>0</v>
      </c>
      <c r="K1168" s="134">
        <v>0</v>
      </c>
      <c r="L1168" s="134">
        <v>0</v>
      </c>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v>1166</v>
      </c>
      <c r="B1169" s="88">
        <v>0</v>
      </c>
      <c r="C1169" s="88"/>
      <c r="D1169" s="88"/>
      <c r="E1169" s="134">
        <v>0</v>
      </c>
      <c r="F1169" s="134">
        <v>0</v>
      </c>
      <c r="G1169" s="134">
        <v>88.94972293896069</v>
      </c>
      <c r="H1169" s="134">
        <v>0</v>
      </c>
      <c r="I1169" s="134">
        <v>-3.1029485636939911</v>
      </c>
      <c r="J1169" s="134">
        <v>0</v>
      </c>
      <c r="K1169" s="134">
        <v>0</v>
      </c>
      <c r="L1169" s="134">
        <v>0</v>
      </c>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v>1167</v>
      </c>
      <c r="B1170" s="88">
        <v>0</v>
      </c>
      <c r="C1170" s="88"/>
      <c r="D1170" s="88"/>
      <c r="E1170" s="134">
        <v>0</v>
      </c>
      <c r="F1170" s="134">
        <v>0</v>
      </c>
      <c r="G1170" s="134">
        <v>88.979198467149146</v>
      </c>
      <c r="H1170" s="134">
        <v>0</v>
      </c>
      <c r="I1170" s="134">
        <v>-3.1029485636939911</v>
      </c>
      <c r="J1170" s="134">
        <v>0</v>
      </c>
      <c r="K1170" s="134">
        <v>0</v>
      </c>
      <c r="L1170" s="134">
        <v>0</v>
      </c>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v>1168</v>
      </c>
      <c r="B1171" s="88">
        <v>0</v>
      </c>
      <c r="C1171" s="88"/>
      <c r="D1171" s="88"/>
      <c r="E1171" s="134">
        <v>0</v>
      </c>
      <c r="F1171" s="134">
        <v>0</v>
      </c>
      <c r="G1171" s="134">
        <v>89.008673995337602</v>
      </c>
      <c r="H1171" s="134">
        <v>0</v>
      </c>
      <c r="I1171" s="134">
        <v>-3.1029485636939911</v>
      </c>
      <c r="J1171" s="134">
        <v>0</v>
      </c>
      <c r="K1171" s="134">
        <v>0</v>
      </c>
      <c r="L1171" s="134">
        <v>0</v>
      </c>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v>1169</v>
      </c>
      <c r="B1172" s="88">
        <v>0</v>
      </c>
      <c r="C1172" s="88"/>
      <c r="D1172" s="88"/>
      <c r="E1172" s="134">
        <v>0</v>
      </c>
      <c r="F1172" s="134">
        <v>0</v>
      </c>
      <c r="G1172" s="134">
        <v>89.038149523526059</v>
      </c>
      <c r="H1172" s="134">
        <v>0</v>
      </c>
      <c r="I1172" s="134">
        <v>-3.1029485636939911</v>
      </c>
      <c r="J1172" s="134">
        <v>0</v>
      </c>
      <c r="K1172" s="134">
        <v>0</v>
      </c>
      <c r="L1172" s="134">
        <v>0</v>
      </c>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v>1170</v>
      </c>
      <c r="B1173" s="88">
        <v>0</v>
      </c>
      <c r="C1173" s="88"/>
      <c r="D1173" s="88"/>
      <c r="E1173" s="134">
        <v>0</v>
      </c>
      <c r="F1173" s="134">
        <v>0</v>
      </c>
      <c r="G1173" s="134">
        <v>89.046836797771135</v>
      </c>
      <c r="H1173" s="134">
        <v>0</v>
      </c>
      <c r="I1173" s="134">
        <v>-3.1029485636939911</v>
      </c>
      <c r="J1173" s="134">
        <v>0</v>
      </c>
      <c r="K1173" s="134">
        <v>0</v>
      </c>
      <c r="L1173" s="134">
        <v>0</v>
      </c>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v>1171</v>
      </c>
      <c r="B1174" s="88">
        <v>0</v>
      </c>
      <c r="C1174" s="88"/>
      <c r="D1174" s="88"/>
      <c r="E1174" s="134">
        <v>0</v>
      </c>
      <c r="F1174" s="134">
        <v>0</v>
      </c>
      <c r="G1174" s="134">
        <v>89.055524072016212</v>
      </c>
      <c r="H1174" s="134">
        <v>0</v>
      </c>
      <c r="I1174" s="134">
        <v>-3.1029485636939911</v>
      </c>
      <c r="J1174" s="134">
        <v>0</v>
      </c>
      <c r="K1174" s="134">
        <v>0</v>
      </c>
      <c r="L1174" s="134">
        <v>0</v>
      </c>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v>1172</v>
      </c>
      <c r="B1175" s="88">
        <v>0</v>
      </c>
      <c r="C1175" s="88"/>
      <c r="D1175" s="88"/>
      <c r="E1175" s="134">
        <v>0</v>
      </c>
      <c r="F1175" s="134">
        <v>0</v>
      </c>
      <c r="G1175" s="134">
        <v>89.064211346261288</v>
      </c>
      <c r="H1175" s="134">
        <v>0</v>
      </c>
      <c r="I1175" s="134">
        <v>-3.1029485636939911</v>
      </c>
      <c r="J1175" s="134">
        <v>0</v>
      </c>
      <c r="K1175" s="134">
        <v>0</v>
      </c>
      <c r="L1175" s="134">
        <v>0</v>
      </c>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v>1173</v>
      </c>
      <c r="B1176" s="88">
        <v>0</v>
      </c>
      <c r="C1176" s="88"/>
      <c r="D1176" s="88"/>
      <c r="E1176" s="134">
        <v>0</v>
      </c>
      <c r="F1176" s="134">
        <v>0</v>
      </c>
      <c r="G1176" s="134">
        <v>89.072898620506365</v>
      </c>
      <c r="H1176" s="134">
        <v>0</v>
      </c>
      <c r="I1176" s="134">
        <v>-3.1029485636939911</v>
      </c>
      <c r="J1176" s="134">
        <v>0</v>
      </c>
      <c r="K1176" s="134">
        <v>0</v>
      </c>
      <c r="L1176" s="134">
        <v>0</v>
      </c>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v>1174</v>
      </c>
      <c r="B1177" s="88">
        <v>0</v>
      </c>
      <c r="C1177" s="88"/>
      <c r="D1177" s="88"/>
      <c r="E1177" s="134">
        <v>0</v>
      </c>
      <c r="F1177" s="134">
        <v>0</v>
      </c>
      <c r="G1177" s="134">
        <v>89.081585894751441</v>
      </c>
      <c r="H1177" s="134">
        <v>0</v>
      </c>
      <c r="I1177" s="134">
        <v>-3.1029485636939911</v>
      </c>
      <c r="J1177" s="134">
        <v>0</v>
      </c>
      <c r="K1177" s="134">
        <v>0</v>
      </c>
      <c r="L1177" s="134">
        <v>0</v>
      </c>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v>1175</v>
      </c>
      <c r="B1178" s="88">
        <v>0</v>
      </c>
      <c r="C1178" s="88"/>
      <c r="D1178" s="88"/>
      <c r="E1178" s="134">
        <v>0</v>
      </c>
      <c r="F1178" s="134">
        <v>0</v>
      </c>
      <c r="G1178" s="134">
        <v>89.090273168996518</v>
      </c>
      <c r="H1178" s="134">
        <v>0</v>
      </c>
      <c r="I1178" s="134">
        <v>-3.1029485636939911</v>
      </c>
      <c r="J1178" s="134">
        <v>0</v>
      </c>
      <c r="K1178" s="134">
        <v>0</v>
      </c>
      <c r="L1178" s="134">
        <v>0</v>
      </c>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v>1176</v>
      </c>
      <c r="B1179" s="88">
        <v>0</v>
      </c>
      <c r="C1179" s="88"/>
      <c r="D1179" s="88"/>
      <c r="E1179" s="134">
        <v>0</v>
      </c>
      <c r="F1179" s="134">
        <v>0</v>
      </c>
      <c r="G1179" s="134">
        <v>89.098960443241594</v>
      </c>
      <c r="H1179" s="134">
        <v>0</v>
      </c>
      <c r="I1179" s="134">
        <v>-3.1029485636939911</v>
      </c>
      <c r="J1179" s="134">
        <v>0</v>
      </c>
      <c r="K1179" s="134">
        <v>0</v>
      </c>
      <c r="L1179" s="134">
        <v>0</v>
      </c>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v>1177</v>
      </c>
      <c r="B1180" s="88">
        <v>0</v>
      </c>
      <c r="C1180" s="88"/>
      <c r="D1180" s="88"/>
      <c r="E1180" s="134">
        <v>0</v>
      </c>
      <c r="F1180" s="134">
        <v>0</v>
      </c>
      <c r="G1180" s="134">
        <v>89.107647717486671</v>
      </c>
      <c r="H1180" s="134">
        <v>0</v>
      </c>
      <c r="I1180" s="134">
        <v>-3.1029485636939911</v>
      </c>
      <c r="J1180" s="134">
        <v>0</v>
      </c>
      <c r="K1180" s="134">
        <v>0</v>
      </c>
      <c r="L1180" s="134">
        <v>0</v>
      </c>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v>1178</v>
      </c>
      <c r="B1181" s="88">
        <v>0</v>
      </c>
      <c r="C1181" s="88"/>
      <c r="D1181" s="88"/>
      <c r="E1181" s="134">
        <v>0</v>
      </c>
      <c r="F1181" s="134">
        <v>0</v>
      </c>
      <c r="G1181" s="134">
        <v>89.116334991731748</v>
      </c>
      <c r="H1181" s="134">
        <v>0</v>
      </c>
      <c r="I1181" s="134">
        <v>-3.1029485636939911</v>
      </c>
      <c r="J1181" s="134">
        <v>0</v>
      </c>
      <c r="K1181" s="134">
        <v>0</v>
      </c>
      <c r="L1181" s="134">
        <v>0</v>
      </c>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v>1179</v>
      </c>
      <c r="B1182" s="88">
        <v>0</v>
      </c>
      <c r="C1182" s="88"/>
      <c r="D1182" s="88"/>
      <c r="E1182" s="134">
        <v>0</v>
      </c>
      <c r="F1182" s="134">
        <v>0</v>
      </c>
      <c r="G1182" s="134">
        <v>89.125022265976824</v>
      </c>
      <c r="H1182" s="134">
        <v>0</v>
      </c>
      <c r="I1182" s="134">
        <v>-3.1029485636939911</v>
      </c>
      <c r="J1182" s="134">
        <v>0</v>
      </c>
      <c r="K1182" s="134">
        <v>0</v>
      </c>
      <c r="L1182" s="134">
        <v>0</v>
      </c>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v>1180</v>
      </c>
      <c r="B1183" s="88">
        <v>0</v>
      </c>
      <c r="C1183" s="88"/>
      <c r="D1183" s="88"/>
      <c r="E1183" s="134">
        <v>0</v>
      </c>
      <c r="F1183" s="134">
        <v>0</v>
      </c>
      <c r="G1183" s="134">
        <v>89.133709540221901</v>
      </c>
      <c r="H1183" s="134">
        <v>0</v>
      </c>
      <c r="I1183" s="134">
        <v>-3.1029485636939911</v>
      </c>
      <c r="J1183" s="134">
        <v>0</v>
      </c>
      <c r="K1183" s="134">
        <v>0</v>
      </c>
      <c r="L1183" s="134">
        <v>0</v>
      </c>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58" priority="17">
      <formula>#REF!=1</formula>
    </cfRule>
  </conditionalFormatting>
  <conditionalFormatting sqref="A3:B20">
    <cfRule type="expression" dxfId="57" priority="18">
      <formula>AND(#REF!=1,#REF!=0)</formula>
    </cfRule>
  </conditionalFormatting>
  <conditionalFormatting sqref="A3:B20">
    <cfRule type="expression" dxfId="56" priority="16">
      <formula>#REF!=1</formula>
    </cfRule>
  </conditionalFormatting>
  <conditionalFormatting sqref="C3:C20">
    <cfRule type="expression" dxfId="55" priority="14">
      <formula>#REF!=1</formula>
    </cfRule>
  </conditionalFormatting>
  <conditionalFormatting sqref="C3:C20">
    <cfRule type="expression" dxfId="54" priority="15">
      <formula>AND(#REF!=1,#REF!=0)</formula>
    </cfRule>
  </conditionalFormatting>
  <conditionalFormatting sqref="C3:C20">
    <cfRule type="expression" dxfId="53" priority="13">
      <formula>#REF!=1</formula>
    </cfRule>
  </conditionalFormatting>
  <conditionalFormatting sqref="A21:B1183">
    <cfRule type="expression" dxfId="52" priority="11">
      <formula>#REF!=1</formula>
    </cfRule>
  </conditionalFormatting>
  <conditionalFormatting sqref="A21:B1183">
    <cfRule type="expression" dxfId="51" priority="12">
      <formula>AND(#REF!=1,#REF!=0)</formula>
    </cfRule>
  </conditionalFormatting>
  <conditionalFormatting sqref="A21:B1183">
    <cfRule type="expression" dxfId="50" priority="10">
      <formula>#REF!=1</formula>
    </cfRule>
  </conditionalFormatting>
  <conditionalFormatting sqref="C21:C1183">
    <cfRule type="expression" dxfId="49" priority="8">
      <formula>#REF!=1</formula>
    </cfRule>
  </conditionalFormatting>
  <conditionalFormatting sqref="C21:C1183">
    <cfRule type="expression" dxfId="48" priority="9">
      <formula>AND(#REF!=1,#REF!=0)</formula>
    </cfRule>
  </conditionalFormatting>
  <conditionalFormatting sqref="C21:C1183">
    <cfRule type="expression" dxfId="47" priority="7">
      <formula>#REF!=1</formula>
    </cfRule>
  </conditionalFormatting>
  <conditionalFormatting sqref="D3:D20">
    <cfRule type="expression" dxfId="46" priority="5">
      <formula>#REF!=1</formula>
    </cfRule>
  </conditionalFormatting>
  <conditionalFormatting sqref="D3:D20">
    <cfRule type="expression" dxfId="45" priority="6">
      <formula>AND(#REF!=1,#REF!=0)</formula>
    </cfRule>
  </conditionalFormatting>
  <conditionalFormatting sqref="D3:D20">
    <cfRule type="expression" dxfId="44" priority="4">
      <formula>#REF!=1</formula>
    </cfRule>
  </conditionalFormatting>
  <conditionalFormatting sqref="D21:D1183">
    <cfRule type="expression" dxfId="43" priority="2">
      <formula>#REF!=1</formula>
    </cfRule>
  </conditionalFormatting>
  <conditionalFormatting sqref="D21:D1183">
    <cfRule type="expression" dxfId="42" priority="3">
      <formula>AND(#REF!=1,#REF!=0)</formula>
    </cfRule>
  </conditionalFormatting>
  <conditionalFormatting sqref="D21:D1183">
    <cfRule type="expression" dxfId="41" priority="1">
      <formula>#REF!=1</formula>
    </cfRule>
  </conditionalFormatting>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v>0</v>
      </c>
      <c r="B3" s="76">
        <v>0</v>
      </c>
      <c r="C3" s="76">
        <v>0</v>
      </c>
      <c r="D3" s="131">
        <v>0</v>
      </c>
      <c r="E3" s="91"/>
      <c r="F3" s="76">
        <v>809.79020270499655</v>
      </c>
      <c r="G3" s="76">
        <v>23</v>
      </c>
      <c r="H3" s="77">
        <v>2.8207061767320489</v>
      </c>
      <c r="I3" s="76">
        <v>0</v>
      </c>
      <c r="J3" s="77">
        <v>-6.7199315199413414</v>
      </c>
      <c r="K3" s="134">
        <v>0</v>
      </c>
      <c r="L3" s="134">
        <v>0.10959529349796859</v>
      </c>
      <c r="M3" s="134">
        <v>0.32185119632817932</v>
      </c>
      <c r="N3" s="134">
        <v>5.5178012174363973E-2</v>
      </c>
    </row>
    <row r="4" spans="1:14" x14ac:dyDescent="0.25">
      <c r="A4" s="76">
        <v>1</v>
      </c>
      <c r="B4" s="76">
        <v>0</v>
      </c>
      <c r="C4" s="76">
        <v>0</v>
      </c>
      <c r="D4" s="131">
        <v>0</v>
      </c>
      <c r="E4" s="91"/>
      <c r="F4" s="76">
        <v>809.79020270499655</v>
      </c>
      <c r="G4" s="76">
        <v>23</v>
      </c>
      <c r="H4" s="77">
        <v>2.8455279129258626</v>
      </c>
      <c r="I4" s="76">
        <v>0</v>
      </c>
      <c r="J4" s="77">
        <v>-6.7199315199413414</v>
      </c>
      <c r="K4" s="134">
        <v>0</v>
      </c>
      <c r="L4" s="134">
        <v>0.10959529349796859</v>
      </c>
      <c r="M4" s="134">
        <v>0.32185119632817932</v>
      </c>
      <c r="N4" s="134">
        <v>5.5178012174363973E-2</v>
      </c>
    </row>
    <row r="5" spans="1:14" x14ac:dyDescent="0.25">
      <c r="A5" s="76">
        <v>2</v>
      </c>
      <c r="B5" s="76">
        <v>0</v>
      </c>
      <c r="C5" s="76">
        <v>0</v>
      </c>
      <c r="D5" s="131">
        <v>0</v>
      </c>
      <c r="E5" s="91"/>
      <c r="F5" s="76">
        <v>809.79020270499655</v>
      </c>
      <c r="G5" s="76">
        <v>23.026198834180828</v>
      </c>
      <c r="H5" s="77">
        <v>2.8267370675094519</v>
      </c>
      <c r="I5" s="76">
        <v>0</v>
      </c>
      <c r="J5" s="77">
        <v>-6.7199315199413414</v>
      </c>
      <c r="K5" s="134">
        <v>0</v>
      </c>
      <c r="L5" s="134">
        <v>0.10959134147002569</v>
      </c>
      <c r="M5" s="134">
        <v>0.32180941055639289</v>
      </c>
      <c r="N5" s="134">
        <v>5.5178012174363973E-2</v>
      </c>
    </row>
    <row r="6" spans="1:14" x14ac:dyDescent="0.25">
      <c r="A6" s="76">
        <v>3</v>
      </c>
      <c r="B6" s="76">
        <v>0</v>
      </c>
      <c r="C6" s="76">
        <v>0</v>
      </c>
      <c r="D6" s="131">
        <v>0</v>
      </c>
      <c r="E6" s="91"/>
      <c r="F6" s="76">
        <v>809.79020270499655</v>
      </c>
      <c r="G6" s="76">
        <v>23.05239766836166</v>
      </c>
      <c r="H6" s="77">
        <v>2.8312590878939394</v>
      </c>
      <c r="I6" s="76">
        <v>0</v>
      </c>
      <c r="J6" s="77">
        <v>-6.7199315199413414</v>
      </c>
      <c r="K6" s="134">
        <v>0</v>
      </c>
      <c r="L6" s="134">
        <v>0.1095873896934942</v>
      </c>
      <c r="M6" s="134">
        <v>0.32176763390686142</v>
      </c>
      <c r="N6" s="134">
        <v>5.5178012174363973E-2</v>
      </c>
    </row>
    <row r="7" spans="1:14" x14ac:dyDescent="0.25">
      <c r="A7" s="76">
        <v>4</v>
      </c>
      <c r="B7" s="76">
        <v>0</v>
      </c>
      <c r="C7" s="76">
        <v>0</v>
      </c>
      <c r="D7" s="131">
        <v>0</v>
      </c>
      <c r="E7" s="91"/>
      <c r="F7" s="76">
        <v>809.79020270499655</v>
      </c>
      <c r="G7" s="76">
        <v>23.078596502542499</v>
      </c>
      <c r="H7" s="77">
        <v>2.8045978007365608</v>
      </c>
      <c r="I7" s="76">
        <v>0</v>
      </c>
      <c r="J7" s="77">
        <v>-6.7199315199413414</v>
      </c>
      <c r="K7" s="134">
        <v>0</v>
      </c>
      <c r="L7" s="134">
        <v>0.1095834381683512</v>
      </c>
      <c r="M7" s="134">
        <v>0.32172586637678591</v>
      </c>
      <c r="N7" s="134">
        <v>5.5178012174363973E-2</v>
      </c>
    </row>
    <row r="8" spans="1:14" x14ac:dyDescent="0.25">
      <c r="A8" s="76">
        <v>5</v>
      </c>
      <c r="B8" s="76">
        <v>0</v>
      </c>
      <c r="C8" s="76">
        <v>0</v>
      </c>
      <c r="D8" s="131">
        <v>0</v>
      </c>
      <c r="E8" s="91"/>
      <c r="F8" s="76">
        <v>809.79020270499655</v>
      </c>
      <c r="G8" s="76">
        <v>23.104795336723331</v>
      </c>
      <c r="H8" s="77">
        <v>2.8161181605903729</v>
      </c>
      <c r="I8" s="76">
        <v>0</v>
      </c>
      <c r="J8" s="77">
        <v>-6.7199315199413414</v>
      </c>
      <c r="K8" s="134">
        <v>0</v>
      </c>
      <c r="L8" s="134">
        <v>0.1095794868945737</v>
      </c>
      <c r="M8" s="134">
        <v>0.32168410796336921</v>
      </c>
      <c r="N8" s="134">
        <v>5.5178012174363973E-2</v>
      </c>
    </row>
    <row r="9" spans="1:14" x14ac:dyDescent="0.25">
      <c r="A9" s="76">
        <v>6</v>
      </c>
      <c r="B9" s="76">
        <v>0</v>
      </c>
      <c r="C9" s="76">
        <v>0</v>
      </c>
      <c r="D9" s="131">
        <v>0</v>
      </c>
      <c r="E9" s="91"/>
      <c r="F9" s="76">
        <v>809.79020270499655</v>
      </c>
      <c r="G9" s="76">
        <v>23.13099417090416</v>
      </c>
      <c r="H9" s="77">
        <v>2.8331878830649972</v>
      </c>
      <c r="I9" s="76">
        <v>0</v>
      </c>
      <c r="J9" s="77">
        <v>-6.7199315199413414</v>
      </c>
      <c r="K9" s="134">
        <v>0</v>
      </c>
      <c r="L9" s="134">
        <v>0.1095755358721389</v>
      </c>
      <c r="M9" s="134">
        <v>0.32164235866381519</v>
      </c>
      <c r="N9" s="134">
        <v>5.5178012174363973E-2</v>
      </c>
    </row>
    <row r="10" spans="1:14" x14ac:dyDescent="0.25">
      <c r="A10" s="76">
        <v>7</v>
      </c>
      <c r="B10" s="76">
        <v>0</v>
      </c>
      <c r="C10" s="76">
        <v>0</v>
      </c>
      <c r="D10" s="131">
        <v>0</v>
      </c>
      <c r="E10" s="91"/>
      <c r="F10" s="76">
        <v>809.79020270499655</v>
      </c>
      <c r="G10" s="76">
        <v>23.157193005084991</v>
      </c>
      <c r="H10" s="77">
        <v>2.808718525555129</v>
      </c>
      <c r="I10" s="76">
        <v>0</v>
      </c>
      <c r="J10" s="77">
        <v>-6.7199315199413414</v>
      </c>
      <c r="K10" s="134">
        <v>0</v>
      </c>
      <c r="L10" s="134">
        <v>0.1095715851010239</v>
      </c>
      <c r="M10" s="134">
        <v>0.32160061847532839</v>
      </c>
      <c r="N10" s="134">
        <v>5.5178012174363973E-2</v>
      </c>
    </row>
    <row r="11" spans="1:14" x14ac:dyDescent="0.25">
      <c r="A11" s="76">
        <v>8</v>
      </c>
      <c r="B11" s="76">
        <v>0</v>
      </c>
      <c r="C11" s="76">
        <v>0</v>
      </c>
      <c r="D11" s="131">
        <v>0</v>
      </c>
      <c r="E11" s="91"/>
      <c r="F11" s="76">
        <v>809.79020270499655</v>
      </c>
      <c r="G11" s="76">
        <v>23.18339183926582</v>
      </c>
      <c r="H11" s="77">
        <v>2.8278858804436298</v>
      </c>
      <c r="I11" s="76">
        <v>0</v>
      </c>
      <c r="J11" s="77">
        <v>-6.7199315199413414</v>
      </c>
      <c r="K11" s="134">
        <v>0</v>
      </c>
      <c r="L11" s="134">
        <v>0.10956763458120571</v>
      </c>
      <c r="M11" s="134">
        <v>0.32155888739511501</v>
      </c>
      <c r="N11" s="134">
        <v>5.5178012174363973E-2</v>
      </c>
    </row>
    <row r="12" spans="1:14" x14ac:dyDescent="0.25">
      <c r="A12" s="76">
        <v>9</v>
      </c>
      <c r="B12" s="76">
        <v>0</v>
      </c>
      <c r="C12" s="76">
        <v>0</v>
      </c>
      <c r="D12" s="131">
        <v>1</v>
      </c>
      <c r="E12" s="91"/>
      <c r="F12" s="76">
        <v>809.79020270499655</v>
      </c>
      <c r="G12" s="76">
        <v>23.209590673446659</v>
      </c>
      <c r="H12" s="77">
        <v>2.8447835699768818</v>
      </c>
      <c r="I12" s="76">
        <v>0</v>
      </c>
      <c r="J12" s="77">
        <v>-6.7199315199413414</v>
      </c>
      <c r="K12" s="134">
        <v>0</v>
      </c>
      <c r="L12" s="134">
        <v>0.10951848064498471</v>
      </c>
      <c r="M12" s="134">
        <v>0.32151716542038189</v>
      </c>
      <c r="N12" s="134">
        <v>5.5178012174363973E-2</v>
      </c>
    </row>
    <row r="13" spans="1:14" x14ac:dyDescent="0.25">
      <c r="A13" s="76">
        <v>10</v>
      </c>
      <c r="B13" s="76">
        <v>0</v>
      </c>
      <c r="C13" s="76">
        <v>0</v>
      </c>
      <c r="D13" s="131">
        <v>1</v>
      </c>
      <c r="E13" s="91"/>
      <c r="F13" s="76">
        <v>809.79020270499655</v>
      </c>
      <c r="G13" s="76">
        <v>23.235789507627491</v>
      </c>
      <c r="H13" s="77">
        <v>2.8051407623318614</v>
      </c>
      <c r="I13" s="76">
        <v>0</v>
      </c>
      <c r="J13" s="77">
        <v>-6.7199315199413414</v>
      </c>
      <c r="K13" s="134">
        <v>0</v>
      </c>
      <c r="L13" s="134">
        <v>0.1095145335023114</v>
      </c>
      <c r="M13" s="134">
        <v>0.32147545254833731</v>
      </c>
      <c r="N13" s="134">
        <v>5.5178012174363973E-2</v>
      </c>
    </row>
    <row r="14" spans="1:14" x14ac:dyDescent="0.25">
      <c r="A14" s="76">
        <v>11</v>
      </c>
      <c r="B14" s="76">
        <v>4.0937713098780203E-3</v>
      </c>
      <c r="C14" s="76">
        <v>4.0763490718435094E-3</v>
      </c>
      <c r="D14" s="131">
        <v>1</v>
      </c>
      <c r="E14" s="91"/>
      <c r="F14" s="76">
        <v>809.79020270499655</v>
      </c>
      <c r="G14" s="76">
        <v>23.262825399637219</v>
      </c>
      <c r="H14" s="77">
        <v>2.8470603241478489</v>
      </c>
      <c r="I14" s="76">
        <v>0</v>
      </c>
      <c r="J14" s="77">
        <v>-6.7199315199413414</v>
      </c>
      <c r="K14" s="134">
        <v>0</v>
      </c>
      <c r="L14" s="134">
        <v>0.10950944444173399</v>
      </c>
      <c r="M14" s="134">
        <v>0.32143241648257431</v>
      </c>
      <c r="N14" s="134">
        <v>5.5278258229956898E-2</v>
      </c>
    </row>
    <row r="15" spans="1:14" x14ac:dyDescent="0.25">
      <c r="A15" s="76">
        <v>12</v>
      </c>
      <c r="B15" s="76">
        <v>0.66126866290424979</v>
      </c>
      <c r="C15" s="76">
        <v>0.65406187138086791</v>
      </c>
      <c r="D15" s="131">
        <v>1</v>
      </c>
      <c r="E15" s="91"/>
      <c r="F15" s="76">
        <v>809.79020270499655</v>
      </c>
      <c r="G15" s="76">
        <v>23.287498086690899</v>
      </c>
      <c r="H15" s="77">
        <v>2.8478055098891084</v>
      </c>
      <c r="I15" s="76">
        <v>0</v>
      </c>
      <c r="J15" s="77">
        <v>-6.7199315199413414</v>
      </c>
      <c r="K15" s="134">
        <v>0</v>
      </c>
      <c r="L15" s="134">
        <v>0.1094944136013266</v>
      </c>
      <c r="M15" s="134">
        <v>0.32139315065006158</v>
      </c>
      <c r="N15" s="134">
        <v>0.15771807090016679</v>
      </c>
    </row>
    <row r="16" spans="1:14" x14ac:dyDescent="0.25">
      <c r="A16" s="76">
        <v>13</v>
      </c>
      <c r="B16" s="76">
        <v>1.4044889954744411</v>
      </c>
      <c r="C16" s="76">
        <v>1.420678838501181</v>
      </c>
      <c r="D16" s="131">
        <v>1</v>
      </c>
      <c r="E16" s="91"/>
      <c r="F16" s="76">
        <v>809.79020270499655</v>
      </c>
      <c r="G16" s="76">
        <v>23.309663891792301</v>
      </c>
      <c r="H16" s="77">
        <v>2.8218071603791177</v>
      </c>
      <c r="I16" s="76">
        <v>0</v>
      </c>
      <c r="J16" s="77">
        <v>-6.7199315199413414</v>
      </c>
      <c r="K16" s="134">
        <v>1</v>
      </c>
      <c r="L16" s="134">
        <v>0.1094855213051573</v>
      </c>
      <c r="M16" s="134">
        <v>0.32135788132221133</v>
      </c>
      <c r="N16" s="134">
        <v>0.37740184172309782</v>
      </c>
    </row>
    <row r="17" spans="1:14" x14ac:dyDescent="0.25">
      <c r="A17" s="76">
        <v>14</v>
      </c>
      <c r="B17" s="76">
        <v>3.7945191658543771</v>
      </c>
      <c r="C17" s="76">
        <v>3.7842796879067708</v>
      </c>
      <c r="D17" s="131">
        <v>1</v>
      </c>
      <c r="E17" s="91"/>
      <c r="F17" s="76">
        <v>809.79020270499655</v>
      </c>
      <c r="G17" s="76">
        <v>23.32664662599564</v>
      </c>
      <c r="H17" s="77">
        <v>2.8064102037041478</v>
      </c>
      <c r="I17" s="76">
        <v>0</v>
      </c>
      <c r="J17" s="77">
        <v>-6.7199315199413414</v>
      </c>
      <c r="K17" s="134">
        <v>1</v>
      </c>
      <c r="L17" s="134">
        <v>0.10948795732860001</v>
      </c>
      <c r="M17" s="134">
        <v>0.32133086348954959</v>
      </c>
      <c r="N17" s="134">
        <v>2.379021506964456</v>
      </c>
    </row>
    <row r="18" spans="1:14" x14ac:dyDescent="0.25">
      <c r="A18" s="76">
        <v>15</v>
      </c>
      <c r="B18" s="76">
        <v>9.1012635307318934</v>
      </c>
      <c r="C18" s="76">
        <v>9.1298891003223499</v>
      </c>
      <c r="D18" s="131">
        <v>1</v>
      </c>
      <c r="E18" s="91"/>
      <c r="F18" s="76">
        <v>1083.988547247199</v>
      </c>
      <c r="G18" s="76">
        <v>23.328476637601849</v>
      </c>
      <c r="H18" s="77">
        <v>17.241308910811686</v>
      </c>
      <c r="I18" s="76">
        <v>0</v>
      </c>
      <c r="J18" s="77">
        <v>-6.7199315199413414</v>
      </c>
      <c r="K18" s="134">
        <v>1</v>
      </c>
      <c r="L18" s="134">
        <v>0.66602584480937022</v>
      </c>
      <c r="M18" s="134">
        <v>1.785687210079782</v>
      </c>
      <c r="N18" s="134">
        <v>8.3910390066956104</v>
      </c>
    </row>
    <row r="19" spans="1:14" x14ac:dyDescent="0.25">
      <c r="A19" s="76">
        <v>16</v>
      </c>
      <c r="B19" s="76">
        <v>14.36342836473351</v>
      </c>
      <c r="C19" s="76">
        <v>14.47325584405174</v>
      </c>
      <c r="D19" s="131">
        <v>2</v>
      </c>
      <c r="E19" s="91"/>
      <c r="F19" s="76">
        <v>884.98106311304957</v>
      </c>
      <c r="G19" s="76">
        <v>23.356651365756989</v>
      </c>
      <c r="H19" s="77">
        <v>15.994456355752428</v>
      </c>
      <c r="I19" s="76">
        <v>0</v>
      </c>
      <c r="J19" s="77">
        <v>-6.7199315199413414</v>
      </c>
      <c r="K19" s="134">
        <v>1</v>
      </c>
      <c r="L19" s="134">
        <v>0.6247544542545006</v>
      </c>
      <c r="M19" s="134">
        <v>1.53596856860241</v>
      </c>
      <c r="N19" s="134">
        <v>7.0786159588005049</v>
      </c>
    </row>
    <row r="20" spans="1:14" x14ac:dyDescent="0.25">
      <c r="A20" s="76">
        <v>17</v>
      </c>
      <c r="B20" s="76">
        <v>15.77900234221792</v>
      </c>
      <c r="C20" s="76">
        <v>15.803935733088251</v>
      </c>
      <c r="D20" s="131">
        <v>2</v>
      </c>
      <c r="E20" s="91"/>
      <c r="F20" s="76">
        <v>972.17287987583711</v>
      </c>
      <c r="G20" s="76">
        <v>23.3753467798233</v>
      </c>
      <c r="H20" s="77">
        <v>12.457776587047508</v>
      </c>
      <c r="I20" s="76">
        <v>0</v>
      </c>
      <c r="J20" s="77">
        <v>-6.7199315199413414</v>
      </c>
      <c r="K20" s="134">
        <v>1</v>
      </c>
      <c r="L20" s="134">
        <v>0.47851242617869139</v>
      </c>
      <c r="M20" s="134">
        <v>0.95627215511983765</v>
      </c>
      <c r="N20" s="134">
        <v>3.982963204789844</v>
      </c>
    </row>
    <row r="21" spans="1:14" s="78" customFormat="1" x14ac:dyDescent="0.25">
      <c r="A21" s="76">
        <v>18</v>
      </c>
      <c r="B21" s="76">
        <v>18.63573325460905</v>
      </c>
      <c r="C21" s="76">
        <v>18.6059392739419</v>
      </c>
      <c r="D21" s="131">
        <v>2</v>
      </c>
      <c r="E21" s="91"/>
      <c r="F21" s="76">
        <v>1148.181239460074</v>
      </c>
      <c r="G21" s="76">
        <v>23.404113948345181</v>
      </c>
      <c r="H21" s="77">
        <v>22.984272982336279</v>
      </c>
      <c r="I21" s="76">
        <v>0</v>
      </c>
      <c r="J21" s="77">
        <v>-6.7199315199413414</v>
      </c>
      <c r="K21" s="134">
        <v>2</v>
      </c>
      <c r="L21" s="134">
        <v>0.88254405639025857</v>
      </c>
      <c r="M21" s="134">
        <v>2.5493856862058699</v>
      </c>
      <c r="N21" s="134">
        <v>12.340274712048441</v>
      </c>
    </row>
    <row r="22" spans="1:14" s="78" customFormat="1" x14ac:dyDescent="0.25">
      <c r="A22" s="76">
        <v>19</v>
      </c>
      <c r="B22" s="76">
        <v>23.26039426861627</v>
      </c>
      <c r="C22" s="76">
        <v>22.941563292304782</v>
      </c>
      <c r="D22" s="131">
        <v>2</v>
      </c>
      <c r="E22" s="91"/>
      <c r="F22" s="76">
        <v>1433.114970942426</v>
      </c>
      <c r="G22" s="76">
        <v>23.444271415472031</v>
      </c>
      <c r="H22" s="77">
        <v>26.150485767024065</v>
      </c>
      <c r="I22" s="76">
        <v>0</v>
      </c>
      <c r="J22" s="77">
        <v>-6.7199315199413414</v>
      </c>
      <c r="K22" s="134">
        <v>2</v>
      </c>
      <c r="L22" s="134">
        <v>1.0033054407730631</v>
      </c>
      <c r="M22" s="134">
        <v>2.826756831061862</v>
      </c>
      <c r="N22" s="134">
        <v>13.942002220998249</v>
      </c>
    </row>
    <row r="23" spans="1:14" s="78" customFormat="1" x14ac:dyDescent="0.25">
      <c r="A23" s="76">
        <v>20</v>
      </c>
      <c r="B23" s="76">
        <v>25.838122925631119</v>
      </c>
      <c r="C23" s="76">
        <v>26.18304701274517</v>
      </c>
      <c r="D23" s="131">
        <v>2</v>
      </c>
      <c r="E23" s="91"/>
      <c r="F23" s="76">
        <v>1591.933496833864</v>
      </c>
      <c r="G23" s="76">
        <v>23.508533716201779</v>
      </c>
      <c r="H23" s="77">
        <v>20.002044323131038</v>
      </c>
      <c r="I23" s="76">
        <v>0</v>
      </c>
      <c r="J23" s="77">
        <v>-6.7199315199413414</v>
      </c>
      <c r="K23" s="134">
        <v>2</v>
      </c>
      <c r="L23" s="134">
        <v>0.77748638178367258</v>
      </c>
      <c r="M23" s="134">
        <v>1.9323776944977871</v>
      </c>
      <c r="N23" s="134">
        <v>8.9652487807219785</v>
      </c>
    </row>
    <row r="24" spans="1:14" s="78" customFormat="1" x14ac:dyDescent="0.25">
      <c r="A24" s="76">
        <v>21</v>
      </c>
      <c r="B24" s="76">
        <v>27.485378603535299</v>
      </c>
      <c r="C24" s="76">
        <v>28.013437006708688</v>
      </c>
      <c r="D24" s="131">
        <v>2</v>
      </c>
      <c r="E24" s="91"/>
      <c r="F24" s="76">
        <v>1693.4238991766799</v>
      </c>
      <c r="G24" s="76">
        <v>23.58754858374596</v>
      </c>
      <c r="H24" s="77">
        <v>13.07266612296984</v>
      </c>
      <c r="I24" s="76">
        <v>0</v>
      </c>
      <c r="J24" s="77">
        <v>-6.7199315199413414</v>
      </c>
      <c r="K24" s="134">
        <v>2</v>
      </c>
      <c r="L24" s="134">
        <v>0.50929747388482727</v>
      </c>
      <c r="M24" s="134">
        <v>1.4165802798712579</v>
      </c>
      <c r="N24" s="134">
        <v>5.8456505985600611</v>
      </c>
    </row>
    <row r="25" spans="1:14" s="78" customFormat="1" x14ac:dyDescent="0.25">
      <c r="A25" s="76">
        <v>22</v>
      </c>
      <c r="B25" s="76">
        <v>27.836017682384369</v>
      </c>
      <c r="C25" s="76">
        <v>27.997979745254721</v>
      </c>
      <c r="D25" s="131">
        <v>2</v>
      </c>
      <c r="E25" s="91"/>
      <c r="F25" s="76">
        <v>1715.0274071608101</v>
      </c>
      <c r="G25" s="76">
        <v>23.675711572170261</v>
      </c>
      <c r="H25" s="77">
        <v>9.2629161470751544</v>
      </c>
      <c r="I25" s="76">
        <v>0</v>
      </c>
      <c r="J25" s="77">
        <v>-6.7199315199413414</v>
      </c>
      <c r="K25" s="134">
        <v>2</v>
      </c>
      <c r="L25" s="134">
        <v>0.35558631911125521</v>
      </c>
      <c r="M25" s="134">
        <v>0.91137525636991112</v>
      </c>
      <c r="N25" s="134">
        <v>2.7843733004800439</v>
      </c>
    </row>
    <row r="26" spans="1:14" s="78" customFormat="1" x14ac:dyDescent="0.25">
      <c r="A26" s="76">
        <v>23</v>
      </c>
      <c r="B26" s="76">
        <v>28.19636803769178</v>
      </c>
      <c r="C26" s="76">
        <v>28.712851664491609</v>
      </c>
      <c r="D26" s="131">
        <v>2</v>
      </c>
      <c r="E26" s="91"/>
      <c r="F26" s="76">
        <v>1737.2292444560719</v>
      </c>
      <c r="G26" s="76">
        <v>23.75709992647171</v>
      </c>
      <c r="H26" s="77">
        <v>11.156147095018685</v>
      </c>
      <c r="I26" s="76">
        <v>0</v>
      </c>
      <c r="J26" s="77">
        <v>-6.7199315199413414</v>
      </c>
      <c r="K26" s="134">
        <v>2</v>
      </c>
      <c r="L26" s="134">
        <v>0.42858517803444968</v>
      </c>
      <c r="M26" s="134">
        <v>1.2190364985334521</v>
      </c>
      <c r="N26" s="134">
        <v>4.6042472371770806</v>
      </c>
    </row>
    <row r="27" spans="1:14" s="78" customFormat="1" x14ac:dyDescent="0.25">
      <c r="A27" s="76">
        <v>24</v>
      </c>
      <c r="B27" s="76">
        <v>29.155108747783199</v>
      </c>
      <c r="C27" s="76">
        <v>29.332005170899048</v>
      </c>
      <c r="D27" s="131">
        <v>2</v>
      </c>
      <c r="E27" s="91"/>
      <c r="F27" s="76">
        <v>1796.2989940491741</v>
      </c>
      <c r="G27" s="76">
        <v>23.863396644592289</v>
      </c>
      <c r="H27" s="77">
        <v>15.413948352644443</v>
      </c>
      <c r="I27" s="76">
        <v>0</v>
      </c>
      <c r="J27" s="77">
        <v>-6.7199315199413414</v>
      </c>
      <c r="K27" s="134">
        <v>2</v>
      </c>
      <c r="L27" s="134">
        <v>0.59538263566495642</v>
      </c>
      <c r="M27" s="134">
        <v>1.826780092964486</v>
      </c>
      <c r="N27" s="134">
        <v>8.1189475929297856</v>
      </c>
    </row>
    <row r="28" spans="1:14" s="78" customFormat="1" x14ac:dyDescent="0.25">
      <c r="A28" s="76">
        <v>25</v>
      </c>
      <c r="B28" s="76">
        <v>30.7843020176606</v>
      </c>
      <c r="C28" s="76">
        <v>30.74818072455313</v>
      </c>
      <c r="D28" s="131">
        <v>3</v>
      </c>
      <c r="E28" s="91"/>
      <c r="F28" s="76">
        <v>1186.9571863938179</v>
      </c>
      <c r="G28" s="76">
        <v>23.99520218372345</v>
      </c>
      <c r="H28" s="77">
        <v>19.020180036732288</v>
      </c>
      <c r="I28" s="76">
        <v>0</v>
      </c>
      <c r="J28" s="77">
        <v>-6.7199315199413414</v>
      </c>
      <c r="K28" s="134">
        <v>2</v>
      </c>
      <c r="L28" s="134">
        <v>0.731840011814895</v>
      </c>
      <c r="M28" s="134">
        <v>1.857803610155349</v>
      </c>
      <c r="N28" s="134">
        <v>8.7747714469944729</v>
      </c>
    </row>
    <row r="29" spans="1:14" s="78" customFormat="1" x14ac:dyDescent="0.25">
      <c r="A29" s="76">
        <v>26</v>
      </c>
      <c r="B29" s="76">
        <v>32.026621161483348</v>
      </c>
      <c r="C29" s="76">
        <v>32.321955149920477</v>
      </c>
      <c r="D29" s="131">
        <v>3</v>
      </c>
      <c r="E29" s="91"/>
      <c r="F29" s="76">
        <v>1234.832326412956</v>
      </c>
      <c r="G29" s="76">
        <v>24.119218617677689</v>
      </c>
      <c r="H29" s="77">
        <v>18.824193329034912</v>
      </c>
      <c r="I29" s="76">
        <v>0</v>
      </c>
      <c r="J29" s="77">
        <v>-6.7199315199413414</v>
      </c>
      <c r="K29" s="134">
        <v>2</v>
      </c>
      <c r="L29" s="134">
        <v>0.73146639073665265</v>
      </c>
      <c r="M29" s="134">
        <v>1.565150452054908</v>
      </c>
      <c r="N29" s="134">
        <v>7.1692144852906514</v>
      </c>
    </row>
    <row r="30" spans="1:14" s="78" customFormat="1" x14ac:dyDescent="0.25">
      <c r="A30" s="76">
        <v>27</v>
      </c>
      <c r="B30" s="76">
        <v>33.623942824611937</v>
      </c>
      <c r="C30" s="76">
        <v>33.638249337185002</v>
      </c>
      <c r="D30" s="131">
        <v>3</v>
      </c>
      <c r="E30" s="91"/>
      <c r="F30" s="76">
        <v>1296.4193547593311</v>
      </c>
      <c r="G30" s="76">
        <v>24.274919003248211</v>
      </c>
      <c r="H30" s="77">
        <v>25.58348095013034</v>
      </c>
      <c r="I30" s="76">
        <v>0</v>
      </c>
      <c r="J30" s="77">
        <v>-6.7199315199413414</v>
      </c>
      <c r="K30" s="134">
        <v>3</v>
      </c>
      <c r="L30" s="134">
        <v>0.98124416863218178</v>
      </c>
      <c r="M30" s="134">
        <v>2.9380810184442852</v>
      </c>
      <c r="N30" s="134">
        <v>14.447044584601841</v>
      </c>
    </row>
    <row r="31" spans="1:14" s="78" customFormat="1" x14ac:dyDescent="0.25">
      <c r="A31" s="76">
        <v>28</v>
      </c>
      <c r="B31" s="76">
        <v>36.879925301714927</v>
      </c>
      <c r="C31" s="76">
        <v>36.626921519917602</v>
      </c>
      <c r="D31" s="131">
        <v>3</v>
      </c>
      <c r="E31" s="91"/>
      <c r="F31" s="76">
        <v>1421.9584304141879</v>
      </c>
      <c r="G31" s="76">
        <v>24.431984394788739</v>
      </c>
      <c r="H31" s="77">
        <v>30.213284382795319</v>
      </c>
      <c r="I31" s="76">
        <v>0</v>
      </c>
      <c r="J31" s="77">
        <v>-6.7199315199413414</v>
      </c>
      <c r="K31" s="134">
        <v>3</v>
      </c>
      <c r="L31" s="134">
        <v>1.166500600076271</v>
      </c>
      <c r="M31" s="134">
        <v>3.68259025506284</v>
      </c>
      <c r="N31" s="134">
        <v>18.33551353069485</v>
      </c>
    </row>
    <row r="32" spans="1:14" s="78" customFormat="1" x14ac:dyDescent="0.25">
      <c r="A32" s="76">
        <v>29</v>
      </c>
      <c r="B32" s="76">
        <v>39.20778212262038</v>
      </c>
      <c r="C32" s="76">
        <v>38.70499593205718</v>
      </c>
      <c r="D32" s="131">
        <v>3</v>
      </c>
      <c r="E32" s="91"/>
      <c r="F32" s="76">
        <v>1511.712289843229</v>
      </c>
      <c r="G32" s="76">
        <v>24.58320814371109</v>
      </c>
      <c r="H32" s="77">
        <v>26.610511547520098</v>
      </c>
      <c r="I32" s="76">
        <v>0</v>
      </c>
      <c r="J32" s="77">
        <v>-6.7199315199413414</v>
      </c>
      <c r="K32" s="134">
        <v>3</v>
      </c>
      <c r="L32" s="134">
        <v>1.0362620534220279</v>
      </c>
      <c r="M32" s="134">
        <v>2.707935433359463</v>
      </c>
      <c r="N32" s="134">
        <v>13.328734549948379</v>
      </c>
    </row>
    <row r="33" spans="1:14" s="78" customFormat="1" x14ac:dyDescent="0.25">
      <c r="A33" s="76">
        <v>30</v>
      </c>
      <c r="B33" s="76">
        <v>40.955152231292871</v>
      </c>
      <c r="C33" s="76">
        <v>40.839935827517017</v>
      </c>
      <c r="D33" s="131">
        <v>3</v>
      </c>
      <c r="E33" s="91"/>
      <c r="F33" s="76">
        <v>1579.084651277082</v>
      </c>
      <c r="G33" s="76">
        <v>24.756873577833179</v>
      </c>
      <c r="H33" s="77">
        <v>24.639601514594251</v>
      </c>
      <c r="I33" s="76">
        <v>0</v>
      </c>
      <c r="J33" s="77">
        <v>-6.7199315199413414</v>
      </c>
      <c r="K33" s="134">
        <v>3</v>
      </c>
      <c r="L33" s="134">
        <v>0.95944259809873811</v>
      </c>
      <c r="M33" s="134">
        <v>2.5579623423896471</v>
      </c>
      <c r="N33" s="134">
        <v>12.49676221425012</v>
      </c>
    </row>
    <row r="34" spans="1:14" s="78" customFormat="1" x14ac:dyDescent="0.25">
      <c r="A34" s="76">
        <v>31</v>
      </c>
      <c r="B34" s="76">
        <v>42.199160048570079</v>
      </c>
      <c r="C34" s="76">
        <v>42.363336821930062</v>
      </c>
      <c r="D34" s="131">
        <v>4</v>
      </c>
      <c r="E34" s="91"/>
      <c r="F34" s="76">
        <v>1199.265747799737</v>
      </c>
      <c r="G34" s="76">
        <v>24.92956268787384</v>
      </c>
      <c r="H34" s="77">
        <v>16.089670592675986</v>
      </c>
      <c r="I34" s="76">
        <v>0</v>
      </c>
      <c r="J34" s="77">
        <v>-6.7199315199413414</v>
      </c>
      <c r="K34" s="134">
        <v>3</v>
      </c>
      <c r="L34" s="134">
        <v>0.62481127702110018</v>
      </c>
      <c r="M34" s="134">
        <v>1.5828777546945649</v>
      </c>
      <c r="N34" s="134">
        <v>7.291999251529977</v>
      </c>
    </row>
    <row r="35" spans="1:14" s="78" customFormat="1" x14ac:dyDescent="0.25">
      <c r="A35" s="76">
        <v>32</v>
      </c>
      <c r="B35" s="76">
        <v>42.563176369424703</v>
      </c>
      <c r="C35" s="76">
        <v>42.343762512209928</v>
      </c>
      <c r="D35" s="131">
        <v>4</v>
      </c>
      <c r="E35" s="91"/>
      <c r="F35" s="76">
        <v>1209.5863289360229</v>
      </c>
      <c r="G35" s="76">
        <v>25.088045656681061</v>
      </c>
      <c r="H35" s="77">
        <v>17.027570812613884</v>
      </c>
      <c r="I35" s="76">
        <v>0</v>
      </c>
      <c r="J35" s="77">
        <v>-6.7199315199413414</v>
      </c>
      <c r="K35" s="134">
        <v>4</v>
      </c>
      <c r="L35" s="134">
        <v>0.65298496979851905</v>
      </c>
      <c r="M35" s="134">
        <v>1.5338505016411921</v>
      </c>
      <c r="N35" s="134">
        <v>7.0193521029594512</v>
      </c>
    </row>
    <row r="36" spans="1:14" s="78" customFormat="1" x14ac:dyDescent="0.25">
      <c r="A36" s="76">
        <v>33</v>
      </c>
      <c r="B36" s="76">
        <v>43.560941987518333</v>
      </c>
      <c r="C36" s="76">
        <v>44.070588481774607</v>
      </c>
      <c r="D36" s="131">
        <v>4</v>
      </c>
      <c r="E36" s="91"/>
      <c r="F36" s="76">
        <v>1237.941441361218</v>
      </c>
      <c r="G36" s="76">
        <v>25.263178914785389</v>
      </c>
      <c r="H36" s="77">
        <v>17.737108669331459</v>
      </c>
      <c r="I36" s="76">
        <v>0</v>
      </c>
      <c r="J36" s="77">
        <v>-6.7199315199413414</v>
      </c>
      <c r="K36" s="134">
        <v>4</v>
      </c>
      <c r="L36" s="134">
        <v>0.68886676786234569</v>
      </c>
      <c r="M36" s="134">
        <v>2.0350806114327771</v>
      </c>
      <c r="N36" s="134">
        <v>9.7304396296913058</v>
      </c>
    </row>
    <row r="37" spans="1:14" s="78" customFormat="1" x14ac:dyDescent="0.25">
      <c r="A37" s="76">
        <v>34</v>
      </c>
      <c r="B37" s="76">
        <v>44.256845333396953</v>
      </c>
      <c r="C37" s="76">
        <v>43.979045164363058</v>
      </c>
      <c r="D37" s="131">
        <v>4</v>
      </c>
      <c r="E37" s="91"/>
      <c r="F37" s="76">
        <v>1257.7180474615161</v>
      </c>
      <c r="G37" s="76">
        <v>25.45136421918869</v>
      </c>
      <c r="H37" s="77">
        <v>10.401680625886724</v>
      </c>
      <c r="I37" s="76">
        <v>0</v>
      </c>
      <c r="J37" s="77">
        <v>-6.7199315199413414</v>
      </c>
      <c r="K37" s="134">
        <v>4</v>
      </c>
      <c r="L37" s="134">
        <v>0.40008358865718968</v>
      </c>
      <c r="M37" s="134">
        <v>1.374941675654004</v>
      </c>
      <c r="N37" s="134">
        <v>6.1083979990368684</v>
      </c>
    </row>
    <row r="38" spans="1:14" s="78" customFormat="1" x14ac:dyDescent="0.25">
      <c r="A38" s="76">
        <v>35</v>
      </c>
      <c r="B38" s="76">
        <v>44.308833266700773</v>
      </c>
      <c r="C38" s="76">
        <v>44.063997400539748</v>
      </c>
      <c r="D38" s="131">
        <v>4</v>
      </c>
      <c r="E38" s="91"/>
      <c r="F38" s="76">
        <v>1259.1954722863959</v>
      </c>
      <c r="G38" s="76">
        <v>25.65370711684227</v>
      </c>
      <c r="H38" s="77">
        <v>9.0600429578295518</v>
      </c>
      <c r="I38" s="76">
        <v>0</v>
      </c>
      <c r="J38" s="77">
        <v>-6.7199315199413414</v>
      </c>
      <c r="K38" s="134">
        <v>4</v>
      </c>
      <c r="L38" s="134">
        <v>0.34899785025562968</v>
      </c>
      <c r="M38" s="134">
        <v>0.62976373885125247</v>
      </c>
      <c r="N38" s="134">
        <v>1.8208554554090131</v>
      </c>
    </row>
    <row r="39" spans="1:14" s="78" customFormat="1" x14ac:dyDescent="0.25">
      <c r="A39" s="76">
        <v>36</v>
      </c>
      <c r="B39" s="76">
        <v>43.698742259965861</v>
      </c>
      <c r="C39" s="76">
        <v>43.770538114756668</v>
      </c>
      <c r="D39" s="131">
        <v>4</v>
      </c>
      <c r="E39" s="91"/>
      <c r="F39" s="76">
        <v>1241.8575336243871</v>
      </c>
      <c r="G39" s="76">
        <v>25.85605001449585</v>
      </c>
      <c r="H39" s="77">
        <v>2.2250386508812112</v>
      </c>
      <c r="I39" s="76">
        <v>0</v>
      </c>
      <c r="J39" s="77">
        <v>-6.7199315199413414</v>
      </c>
      <c r="K39" s="134">
        <v>4</v>
      </c>
      <c r="L39" s="134">
        <v>8.6303556641714532E-2</v>
      </c>
      <c r="M39" s="134">
        <v>0.21525105103858699</v>
      </c>
      <c r="N39" s="134">
        <v>-0.62484226118923836</v>
      </c>
    </row>
    <row r="40" spans="1:14" s="78" customFormat="1" x14ac:dyDescent="0.25">
      <c r="A40" s="76">
        <v>37</v>
      </c>
      <c r="B40" s="76">
        <v>42.937902275908741</v>
      </c>
      <c r="C40" s="76">
        <v>43.328072313254367</v>
      </c>
      <c r="D40" s="131">
        <v>4</v>
      </c>
      <c r="E40" s="91"/>
      <c r="F40" s="76">
        <v>1220.235518499489</v>
      </c>
      <c r="G40" s="76">
        <v>26.058392912149429</v>
      </c>
      <c r="H40" s="77">
        <v>0</v>
      </c>
      <c r="I40" s="76">
        <v>0</v>
      </c>
      <c r="J40" s="77">
        <v>-6.7199315199413414</v>
      </c>
      <c r="K40" s="134">
        <v>4</v>
      </c>
      <c r="L40" s="134">
        <v>0</v>
      </c>
      <c r="M40" s="134">
        <v>0.1763491170642375</v>
      </c>
      <c r="N40" s="134">
        <v>-0.82243639040463279</v>
      </c>
    </row>
    <row r="41" spans="1:14" s="78" customFormat="1" x14ac:dyDescent="0.25">
      <c r="A41" s="76">
        <v>38</v>
      </c>
      <c r="B41" s="76">
        <v>41.72274510414735</v>
      </c>
      <c r="C41" s="76">
        <v>41.619990678749403</v>
      </c>
      <c r="D41" s="131">
        <v>4</v>
      </c>
      <c r="E41" s="91"/>
      <c r="F41" s="76">
        <v>1185.7024401945771</v>
      </c>
      <c r="G41" s="76">
        <v>26.25588500499725</v>
      </c>
      <c r="H41" s="77">
        <v>0</v>
      </c>
      <c r="I41" s="76">
        <v>0</v>
      </c>
      <c r="J41" s="77">
        <v>-6.7199315199413414</v>
      </c>
      <c r="K41" s="134">
        <v>4</v>
      </c>
      <c r="L41" s="134">
        <v>0</v>
      </c>
      <c r="M41" s="134">
        <v>0</v>
      </c>
      <c r="N41" s="134">
        <v>-1.37496042891742</v>
      </c>
    </row>
    <row r="42" spans="1:14" s="78" customFormat="1" x14ac:dyDescent="0.25">
      <c r="A42" s="76">
        <v>39</v>
      </c>
      <c r="B42" s="76">
        <v>39.012046148933173</v>
      </c>
      <c r="C42" s="76">
        <v>39.110832501690709</v>
      </c>
      <c r="D42" s="131">
        <v>3</v>
      </c>
      <c r="E42" s="91"/>
      <c r="F42" s="76">
        <v>1504.165408561805</v>
      </c>
      <c r="G42" s="76">
        <v>26.433812767267231</v>
      </c>
      <c r="H42" s="77">
        <v>0</v>
      </c>
      <c r="I42" s="76">
        <v>0</v>
      </c>
      <c r="J42" s="77">
        <v>-6.7199315199413414</v>
      </c>
      <c r="K42" s="134">
        <v>4</v>
      </c>
      <c r="L42" s="134">
        <v>0</v>
      </c>
      <c r="M42" s="134">
        <v>0</v>
      </c>
      <c r="N42" s="134">
        <v>-1.803658788160746</v>
      </c>
    </row>
    <row r="43" spans="1:14" s="78" customFormat="1" x14ac:dyDescent="0.25">
      <c r="A43" s="76">
        <v>40</v>
      </c>
      <c r="B43" s="76">
        <v>36.332854871524127</v>
      </c>
      <c r="C43" s="76">
        <v>36.015444131141642</v>
      </c>
      <c r="D43" s="131">
        <v>3</v>
      </c>
      <c r="E43" s="91"/>
      <c r="F43" s="76">
        <v>1400.8653451143659</v>
      </c>
      <c r="G43" s="76">
        <v>26.633500576019291</v>
      </c>
      <c r="H43" s="77">
        <v>0</v>
      </c>
      <c r="I43" s="76">
        <v>0</v>
      </c>
      <c r="J43" s="77">
        <v>-6.7199315199413414</v>
      </c>
      <c r="K43" s="134">
        <v>3</v>
      </c>
      <c r="L43" s="134">
        <v>0</v>
      </c>
      <c r="M43" s="134">
        <v>0</v>
      </c>
      <c r="N43" s="134">
        <v>-1.6604098478509011</v>
      </c>
    </row>
    <row r="44" spans="1:14" s="78" customFormat="1" x14ac:dyDescent="0.25">
      <c r="A44" s="76">
        <v>41</v>
      </c>
      <c r="B44" s="76">
        <v>33.486859311546581</v>
      </c>
      <c r="C44" s="76">
        <v>33.540520305794878</v>
      </c>
      <c r="D44" s="131">
        <v>3</v>
      </c>
      <c r="E44" s="91"/>
      <c r="F44" s="76">
        <v>1291.133903243923</v>
      </c>
      <c r="G44" s="76">
        <v>26.82651603221893</v>
      </c>
      <c r="H44" s="77">
        <v>0</v>
      </c>
      <c r="I44" s="76">
        <v>0</v>
      </c>
      <c r="J44" s="77">
        <v>-6.7199315199413414</v>
      </c>
      <c r="K44" s="134">
        <v>2</v>
      </c>
      <c r="L44" s="134">
        <v>0</v>
      </c>
      <c r="M44" s="134">
        <v>0</v>
      </c>
      <c r="N44" s="134">
        <v>-1.512764577897145</v>
      </c>
    </row>
    <row r="45" spans="1:14" s="78" customFormat="1" x14ac:dyDescent="0.25">
      <c r="A45" s="76">
        <v>42</v>
      </c>
      <c r="B45" s="76">
        <v>31.749775780284409</v>
      </c>
      <c r="C45" s="76">
        <v>31.57149878636293</v>
      </c>
      <c r="D45" s="131">
        <v>3</v>
      </c>
      <c r="E45" s="91"/>
      <c r="F45" s="76">
        <v>1224.158155559938</v>
      </c>
      <c r="G45" s="76">
        <v>27.025373131036758</v>
      </c>
      <c r="H45" s="77">
        <v>0</v>
      </c>
      <c r="I45" s="76">
        <v>0</v>
      </c>
      <c r="J45" s="77">
        <v>-6.7199315199413414</v>
      </c>
      <c r="K45" s="134">
        <v>2</v>
      </c>
      <c r="L45" s="134">
        <v>0</v>
      </c>
      <c r="M45" s="134">
        <v>0</v>
      </c>
      <c r="N45" s="134">
        <v>-1.424784492211091</v>
      </c>
    </row>
    <row r="46" spans="1:14" s="78" customFormat="1" x14ac:dyDescent="0.25">
      <c r="A46" s="76">
        <v>43</v>
      </c>
      <c r="B46" s="76">
        <v>27.032442779146631</v>
      </c>
      <c r="C46" s="76">
        <v>27.109206686078078</v>
      </c>
      <c r="D46" s="131">
        <v>2</v>
      </c>
      <c r="E46" s="91"/>
      <c r="F46" s="76">
        <v>1665.5177036362479</v>
      </c>
      <c r="G46" s="76">
        <v>27.222865223884579</v>
      </c>
      <c r="H46" s="77">
        <v>0</v>
      </c>
      <c r="I46" s="76">
        <v>0</v>
      </c>
      <c r="J46" s="77">
        <v>-6.7199315199413414</v>
      </c>
      <c r="K46" s="134">
        <v>2</v>
      </c>
      <c r="L46" s="134">
        <v>0</v>
      </c>
      <c r="M46" s="134">
        <v>0</v>
      </c>
      <c r="N46" s="134">
        <v>-2.036408274099454</v>
      </c>
    </row>
    <row r="47" spans="1:14" s="78" customFormat="1" x14ac:dyDescent="0.25">
      <c r="A47" s="76">
        <v>44</v>
      </c>
      <c r="B47" s="76">
        <v>23.894762846760742</v>
      </c>
      <c r="C47" s="76">
        <v>23.854597293008041</v>
      </c>
      <c r="D47" s="131">
        <v>2</v>
      </c>
      <c r="E47" s="91"/>
      <c r="F47" s="76">
        <v>1472.1995666692021</v>
      </c>
      <c r="G47" s="76">
        <v>27.42179706692696</v>
      </c>
      <c r="H47" s="77">
        <v>0</v>
      </c>
      <c r="I47" s="76">
        <v>0</v>
      </c>
      <c r="J47" s="77">
        <v>-6.7199315199413414</v>
      </c>
      <c r="K47" s="134">
        <v>2</v>
      </c>
      <c r="L47" s="134">
        <v>0</v>
      </c>
      <c r="M47" s="134">
        <v>0</v>
      </c>
      <c r="N47" s="134">
        <v>-1.7588707464437161</v>
      </c>
    </row>
    <row r="48" spans="1:14" s="78" customFormat="1" x14ac:dyDescent="0.25">
      <c r="A48" s="76">
        <v>45</v>
      </c>
      <c r="B48" s="76">
        <v>21.72460145731549</v>
      </c>
      <c r="C48" s="76">
        <v>21.78966926070877</v>
      </c>
      <c r="D48" s="131">
        <v>2</v>
      </c>
      <c r="E48" s="91"/>
      <c r="F48" s="76">
        <v>1338.4919974569541</v>
      </c>
      <c r="G48" s="76">
        <v>27.62148487567902</v>
      </c>
      <c r="H48" s="77">
        <v>0</v>
      </c>
      <c r="I48" s="76">
        <v>0</v>
      </c>
      <c r="J48" s="77">
        <v>-6.7199315199413414</v>
      </c>
      <c r="K48" s="134">
        <v>2</v>
      </c>
      <c r="L48" s="134">
        <v>0</v>
      </c>
      <c r="M48" s="134">
        <v>0</v>
      </c>
      <c r="N48" s="134">
        <v>-1.5759367113992859</v>
      </c>
    </row>
    <row r="49" spans="1:14" s="78" customFormat="1" x14ac:dyDescent="0.25">
      <c r="A49" s="76">
        <v>46</v>
      </c>
      <c r="B49" s="76">
        <v>20.414437641104609</v>
      </c>
      <c r="C49" s="76">
        <v>20.148049248932288</v>
      </c>
      <c r="D49" s="131">
        <v>2</v>
      </c>
      <c r="E49" s="91"/>
      <c r="F49" s="76">
        <v>1257.770434541221</v>
      </c>
      <c r="G49" s="76">
        <v>27.81858167052269</v>
      </c>
      <c r="H49" s="77">
        <v>1.9501434739917314</v>
      </c>
      <c r="I49" s="76">
        <v>0</v>
      </c>
      <c r="J49" s="77">
        <v>-6.7199315199413414</v>
      </c>
      <c r="K49" s="134">
        <v>2</v>
      </c>
      <c r="L49" s="134">
        <v>7.4844916879100651E-2</v>
      </c>
      <c r="M49" s="134">
        <v>0</v>
      </c>
      <c r="N49" s="134">
        <v>-1.4395300178425789</v>
      </c>
    </row>
    <row r="50" spans="1:14" s="78" customFormat="1" x14ac:dyDescent="0.25">
      <c r="A50" s="76">
        <v>47</v>
      </c>
      <c r="B50" s="76">
        <v>19.59863325066771</v>
      </c>
      <c r="C50" s="76">
        <v>19.897208606415809</v>
      </c>
      <c r="D50" s="131">
        <v>2</v>
      </c>
      <c r="E50" s="91"/>
      <c r="F50" s="76">
        <v>1207.5072501861241</v>
      </c>
      <c r="G50" s="76">
        <v>28.02092456817627</v>
      </c>
      <c r="H50" s="77">
        <v>3.3475921543541327</v>
      </c>
      <c r="I50" s="76">
        <v>0</v>
      </c>
      <c r="J50" s="77">
        <v>-6.7199315199413414</v>
      </c>
      <c r="K50" s="134">
        <v>2</v>
      </c>
      <c r="L50" s="134">
        <v>0.12895856648980961</v>
      </c>
      <c r="M50" s="134">
        <v>0.25402479240834619</v>
      </c>
      <c r="N50" s="134">
        <v>-0.31597121433249697</v>
      </c>
    </row>
    <row r="51" spans="1:14" s="78" customFormat="1" x14ac:dyDescent="0.25">
      <c r="A51" s="76">
        <v>48</v>
      </c>
      <c r="B51" s="76">
        <v>18.848486954226239</v>
      </c>
      <c r="C51" s="76">
        <v>18.931708993124172</v>
      </c>
      <c r="D51" s="131">
        <v>2</v>
      </c>
      <c r="E51" s="91"/>
      <c r="F51" s="76">
        <v>1161.289379783223</v>
      </c>
      <c r="G51" s="76">
        <v>28.216075003147129</v>
      </c>
      <c r="H51" s="77">
        <v>0</v>
      </c>
      <c r="I51" s="76">
        <v>0</v>
      </c>
      <c r="J51" s="77">
        <v>-6.7199315199413414</v>
      </c>
      <c r="K51" s="134">
        <v>2</v>
      </c>
      <c r="L51" s="134">
        <v>0</v>
      </c>
      <c r="M51" s="134">
        <v>0</v>
      </c>
      <c r="N51" s="134">
        <v>-1.3435830271936471</v>
      </c>
    </row>
    <row r="52" spans="1:14" s="78" customFormat="1" x14ac:dyDescent="0.25">
      <c r="A52" s="76">
        <v>49</v>
      </c>
      <c r="B52" s="76">
        <v>17.36080322484008</v>
      </c>
      <c r="C52" s="76">
        <v>17.55066976114324</v>
      </c>
      <c r="D52" s="131">
        <v>2</v>
      </c>
      <c r="E52" s="91"/>
      <c r="F52" s="76">
        <v>1069.6304938679759</v>
      </c>
      <c r="G52" s="76">
        <v>28.394002765417099</v>
      </c>
      <c r="H52" s="77">
        <v>2.4511885920443728</v>
      </c>
      <c r="I52" s="76">
        <v>0</v>
      </c>
      <c r="J52" s="77">
        <v>-6.7199315199413414</v>
      </c>
      <c r="K52" s="134">
        <v>2</v>
      </c>
      <c r="L52" s="134">
        <v>9.5115218921340366E-2</v>
      </c>
      <c r="M52" s="134">
        <v>0.16869507602505979</v>
      </c>
      <c r="N52" s="134">
        <v>-0.60740721499904016</v>
      </c>
    </row>
    <row r="53" spans="1:14" s="78" customFormat="1" x14ac:dyDescent="0.25">
      <c r="A53" s="76">
        <v>50</v>
      </c>
      <c r="B53" s="76">
        <v>17.641636861555931</v>
      </c>
      <c r="C53" s="76">
        <v>17.63090946751613</v>
      </c>
      <c r="D53" s="131">
        <v>2</v>
      </c>
      <c r="E53" s="91"/>
      <c r="F53" s="76">
        <v>1086.933162278232</v>
      </c>
      <c r="G53" s="76">
        <v>28.524629265069962</v>
      </c>
      <c r="H53" s="77">
        <v>6.5039940473002407</v>
      </c>
      <c r="I53" s="76">
        <v>0</v>
      </c>
      <c r="J53" s="77">
        <v>-6.7199315199413414</v>
      </c>
      <c r="K53" s="134">
        <v>2</v>
      </c>
      <c r="L53" s="134">
        <v>0.25393118421508082</v>
      </c>
      <c r="M53" s="134">
        <v>0.73521019890340555</v>
      </c>
      <c r="N53" s="134">
        <v>2.673439871925102</v>
      </c>
    </row>
    <row r="54" spans="1:14" s="78" customFormat="1" x14ac:dyDescent="0.25">
      <c r="A54" s="76">
        <v>51</v>
      </c>
      <c r="B54" s="76">
        <v>17.680811040940299</v>
      </c>
      <c r="C54" s="76">
        <v>17.581514072305751</v>
      </c>
      <c r="D54" s="131">
        <v>2</v>
      </c>
      <c r="E54" s="91"/>
      <c r="F54" s="76">
        <v>1089.346754339562</v>
      </c>
      <c r="G54" s="76">
        <v>28.655255764722821</v>
      </c>
      <c r="H54" s="77">
        <v>2.1905268663736739</v>
      </c>
      <c r="I54" s="76">
        <v>0</v>
      </c>
      <c r="J54" s="77">
        <v>-6.7199315199413414</v>
      </c>
      <c r="K54" s="134">
        <v>2</v>
      </c>
      <c r="L54" s="134">
        <v>8.4110454439344798E-2</v>
      </c>
      <c r="M54" s="134">
        <v>0.16883762885873549</v>
      </c>
      <c r="N54" s="134">
        <v>-0.63518590163897615</v>
      </c>
    </row>
    <row r="55" spans="1:14" s="78" customFormat="1" x14ac:dyDescent="0.25">
      <c r="A55" s="76">
        <v>52</v>
      </c>
      <c r="B55" s="76">
        <v>16.310049221849251</v>
      </c>
      <c r="C55" s="76">
        <v>16.24246383141713</v>
      </c>
      <c r="D55" s="131">
        <v>2</v>
      </c>
      <c r="E55" s="91"/>
      <c r="F55" s="76">
        <v>1004.891638839384</v>
      </c>
      <c r="G55" s="76">
        <v>28.78588226437569</v>
      </c>
      <c r="H55" s="77">
        <v>0</v>
      </c>
      <c r="I55" s="76">
        <v>0</v>
      </c>
      <c r="J55" s="77">
        <v>-6.7199315199413414</v>
      </c>
      <c r="K55" s="134">
        <v>2</v>
      </c>
      <c r="L55" s="134">
        <v>0</v>
      </c>
      <c r="M55" s="134">
        <v>0</v>
      </c>
      <c r="N55" s="134">
        <v>-1.1469394039629239</v>
      </c>
    </row>
    <row r="56" spans="1:14" s="78" customFormat="1" x14ac:dyDescent="0.25">
      <c r="A56" s="76">
        <v>53</v>
      </c>
      <c r="B56" s="76">
        <v>14.60203208649817</v>
      </c>
      <c r="C56" s="76">
        <v>14.722362919645731</v>
      </c>
      <c r="D56" s="131">
        <v>2</v>
      </c>
      <c r="E56" s="91"/>
      <c r="F56" s="76">
        <v>899.65761318056423</v>
      </c>
      <c r="G56" s="76">
        <v>28.903262794017792</v>
      </c>
      <c r="H56" s="77">
        <v>0</v>
      </c>
      <c r="I56" s="76">
        <v>0</v>
      </c>
      <c r="J56" s="77">
        <v>-6.7199315199413414</v>
      </c>
      <c r="K56" s="134">
        <v>2</v>
      </c>
      <c r="L56" s="134">
        <v>0</v>
      </c>
      <c r="M56" s="134">
        <v>0</v>
      </c>
      <c r="N56" s="134">
        <v>-1.018517011716852</v>
      </c>
    </row>
    <row r="57" spans="1:14" s="78" customFormat="1" x14ac:dyDescent="0.25">
      <c r="A57" s="76">
        <v>54</v>
      </c>
      <c r="B57" s="76">
        <v>13.065059428619261</v>
      </c>
      <c r="C57" s="76">
        <v>13.27588731664674</v>
      </c>
      <c r="D57" s="131">
        <v>2</v>
      </c>
      <c r="E57" s="91"/>
      <c r="F57" s="76">
        <v>804.96194721297002</v>
      </c>
      <c r="G57" s="76">
        <v>29.010571658611301</v>
      </c>
      <c r="H57" s="77">
        <v>0.46299431058019053</v>
      </c>
      <c r="I57" s="76">
        <v>0</v>
      </c>
      <c r="J57" s="77">
        <v>-6.7199315199413414</v>
      </c>
      <c r="K57" s="134">
        <v>2</v>
      </c>
      <c r="L57" s="134">
        <v>1.8105314148445809E-2</v>
      </c>
      <c r="M57" s="134">
        <v>0.31252125900721328</v>
      </c>
      <c r="N57" s="134">
        <v>-0.90532007214050281</v>
      </c>
    </row>
    <row r="58" spans="1:14" s="78" customFormat="1" x14ac:dyDescent="0.25">
      <c r="A58" s="76">
        <v>55</v>
      </c>
      <c r="B58" s="76">
        <v>12.56224616440036</v>
      </c>
      <c r="C58" s="76">
        <v>12.67115368548547</v>
      </c>
      <c r="D58" s="131">
        <v>2</v>
      </c>
      <c r="E58" s="91"/>
      <c r="F58" s="76">
        <v>800</v>
      </c>
      <c r="G58" s="76">
        <v>29.10217872262001</v>
      </c>
      <c r="H58" s="77">
        <v>2.7523520853198469</v>
      </c>
      <c r="I58" s="76">
        <v>0</v>
      </c>
      <c r="J58" s="77">
        <v>-6.7199315199413414</v>
      </c>
      <c r="K58" s="134">
        <v>2</v>
      </c>
      <c r="L58" s="134">
        <v>0.1060715726743106</v>
      </c>
      <c r="M58" s="134">
        <v>0.31238748424582241</v>
      </c>
      <c r="N58" s="134">
        <v>0.59157721180736489</v>
      </c>
    </row>
    <row r="59" spans="1:14" s="78" customFormat="1" x14ac:dyDescent="0.25">
      <c r="A59" s="76">
        <v>56</v>
      </c>
      <c r="B59" s="76">
        <v>12.57549248783179</v>
      </c>
      <c r="C59" s="76">
        <v>12.54447647532198</v>
      </c>
      <c r="D59" s="131">
        <v>2</v>
      </c>
      <c r="E59" s="91"/>
      <c r="F59" s="76">
        <v>800</v>
      </c>
      <c r="G59" s="76">
        <v>29.19378578662872</v>
      </c>
      <c r="H59" s="77">
        <v>2.7595259011325042</v>
      </c>
      <c r="I59" s="76">
        <v>0</v>
      </c>
      <c r="J59" s="77">
        <v>-6.7199315199413414</v>
      </c>
      <c r="K59" s="134">
        <v>2</v>
      </c>
      <c r="L59" s="134">
        <v>0.1060209332758931</v>
      </c>
      <c r="M59" s="134">
        <v>0.31225482029509599</v>
      </c>
      <c r="N59" s="134">
        <v>1.0708147419071989</v>
      </c>
    </row>
    <row r="60" spans="1:14" s="78" customFormat="1" x14ac:dyDescent="0.25">
      <c r="A60" s="76">
        <v>57</v>
      </c>
      <c r="B60" s="76">
        <v>12.760791351400931</v>
      </c>
      <c r="C60" s="76">
        <v>12.608769742323959</v>
      </c>
      <c r="D60" s="131">
        <v>2</v>
      </c>
      <c r="E60" s="91"/>
      <c r="F60" s="76">
        <v>800</v>
      </c>
      <c r="G60" s="76">
        <v>29.268605619668961</v>
      </c>
      <c r="H60" s="77">
        <v>2.7417401554822813</v>
      </c>
      <c r="I60" s="76">
        <v>0</v>
      </c>
      <c r="J60" s="77">
        <v>-6.7199315199413414</v>
      </c>
      <c r="K60" s="134">
        <v>2</v>
      </c>
      <c r="L60" s="134">
        <v>0.1059461653509681</v>
      </c>
      <c r="M60" s="134">
        <v>0.31214739636933653</v>
      </c>
      <c r="N60" s="134">
        <v>1.126080087580986</v>
      </c>
    </row>
    <row r="61" spans="1:14" s="78" customFormat="1" x14ac:dyDescent="0.25">
      <c r="A61" s="76">
        <v>58</v>
      </c>
      <c r="B61" s="76">
        <v>12.92487127111205</v>
      </c>
      <c r="C61" s="76">
        <v>12.819875040017511</v>
      </c>
      <c r="D61" s="131">
        <v>2</v>
      </c>
      <c r="E61" s="91"/>
      <c r="F61" s="76">
        <v>800</v>
      </c>
      <c r="G61" s="76">
        <v>29.343425452709202</v>
      </c>
      <c r="H61" s="77">
        <v>2.7299673526123867</v>
      </c>
      <c r="I61" s="76">
        <v>0</v>
      </c>
      <c r="J61" s="77">
        <v>-6.7199315199413414</v>
      </c>
      <c r="K61" s="134">
        <v>2</v>
      </c>
      <c r="L61" s="134">
        <v>0.10586709097365631</v>
      </c>
      <c r="M61" s="134">
        <v>0.31204090320733469</v>
      </c>
      <c r="N61" s="134">
        <v>1.288711829529301</v>
      </c>
    </row>
    <row r="62" spans="1:14" s="78" customFormat="1" x14ac:dyDescent="0.25">
      <c r="A62" s="76">
        <v>59</v>
      </c>
      <c r="B62" s="76">
        <v>13.119525686151601</v>
      </c>
      <c r="C62" s="76">
        <v>13.10831146763649</v>
      </c>
      <c r="D62" s="131">
        <v>2</v>
      </c>
      <c r="E62" s="91"/>
      <c r="F62" s="76">
        <v>808.31771187367974</v>
      </c>
      <c r="G62" s="76">
        <v>29.418245285749439</v>
      </c>
      <c r="H62" s="77">
        <v>2.7566843834818986</v>
      </c>
      <c r="I62" s="76">
        <v>0</v>
      </c>
      <c r="J62" s="77">
        <v>-6.7199315199413414</v>
      </c>
      <c r="K62" s="134">
        <v>2</v>
      </c>
      <c r="L62" s="134">
        <v>0.1057834667647632</v>
      </c>
      <c r="M62" s="134">
        <v>0.31193543584921091</v>
      </c>
      <c r="N62" s="134">
        <v>0.72380525213688884</v>
      </c>
    </row>
    <row r="63" spans="1:14" s="78" customFormat="1" x14ac:dyDescent="0.25">
      <c r="A63" s="76">
        <v>60</v>
      </c>
      <c r="B63" s="76">
        <v>13.11778435549347</v>
      </c>
      <c r="C63" s="76">
        <v>13.18127099531886</v>
      </c>
      <c r="D63" s="131">
        <v>2</v>
      </c>
      <c r="E63" s="91"/>
      <c r="F63" s="76">
        <v>808.21042534161541</v>
      </c>
      <c r="G63" s="76">
        <v>29.49729689955711</v>
      </c>
      <c r="H63" s="77">
        <v>5.3503677023161886</v>
      </c>
      <c r="I63" s="76">
        <v>0</v>
      </c>
      <c r="J63" s="77">
        <v>-6.7199315199413414</v>
      </c>
      <c r="K63" s="134">
        <v>2</v>
      </c>
      <c r="L63" s="134">
        <v>0.20563174642806761</v>
      </c>
      <c r="M63" s="134">
        <v>0.31182522921457068</v>
      </c>
      <c r="N63" s="134">
        <v>2.0351445384657572</v>
      </c>
    </row>
    <row r="64" spans="1:14" s="78" customFormat="1" x14ac:dyDescent="0.25">
      <c r="A64" s="76">
        <v>61</v>
      </c>
      <c r="B64" s="76">
        <v>14.272777473689191</v>
      </c>
      <c r="C64" s="76">
        <v>14.122285056189369</v>
      </c>
      <c r="D64" s="131">
        <v>2</v>
      </c>
      <c r="E64" s="91"/>
      <c r="F64" s="76">
        <v>879.37164083550203</v>
      </c>
      <c r="G64" s="76">
        <v>29.576348513364788</v>
      </c>
      <c r="H64" s="77">
        <v>6.6119034387762934</v>
      </c>
      <c r="I64" s="76">
        <v>0</v>
      </c>
      <c r="J64" s="77">
        <v>-6.7199315199413414</v>
      </c>
      <c r="K64" s="134">
        <v>2</v>
      </c>
      <c r="L64" s="134">
        <v>0.25840976148040662</v>
      </c>
      <c r="M64" s="134">
        <v>0.71006106214102693</v>
      </c>
      <c r="N64" s="134">
        <v>2.7493437599128439</v>
      </c>
    </row>
    <row r="65" spans="1:14" s="78" customFormat="1" x14ac:dyDescent="0.25">
      <c r="A65" s="76">
        <v>62</v>
      </c>
      <c r="B65" s="76">
        <v>14.74185249677403</v>
      </c>
      <c r="C65" s="76">
        <v>14.945914075939969</v>
      </c>
      <c r="D65" s="131">
        <v>2</v>
      </c>
      <c r="E65" s="91"/>
      <c r="F65" s="76">
        <v>908.27220160480329</v>
      </c>
      <c r="G65" s="76">
        <v>29.656503200531009</v>
      </c>
      <c r="H65" s="77">
        <v>6.2677554227115824</v>
      </c>
      <c r="I65" s="76">
        <v>0</v>
      </c>
      <c r="J65" s="77">
        <v>-6.7199315199413414</v>
      </c>
      <c r="K65" s="134">
        <v>2</v>
      </c>
      <c r="L65" s="134">
        <v>0.24225794047886581</v>
      </c>
      <c r="M65" s="134">
        <v>0.58920827917131402</v>
      </c>
      <c r="N65" s="134">
        <v>2.049006761534188</v>
      </c>
    </row>
    <row r="66" spans="1:14" s="78" customFormat="1" x14ac:dyDescent="0.25">
      <c r="A66" s="76">
        <v>63</v>
      </c>
      <c r="B66" s="76">
        <v>15.475315258373559</v>
      </c>
      <c r="C66" s="76">
        <v>15.61301033964684</v>
      </c>
      <c r="D66" s="131">
        <v>2</v>
      </c>
      <c r="E66" s="91"/>
      <c r="F66" s="76">
        <v>953.46216924414296</v>
      </c>
      <c r="G66" s="76">
        <v>29.721867680549622</v>
      </c>
      <c r="H66" s="77">
        <v>5.9452356565437503</v>
      </c>
      <c r="I66" s="76">
        <v>0</v>
      </c>
      <c r="J66" s="77">
        <v>-6.7199315199413414</v>
      </c>
      <c r="K66" s="134">
        <v>2</v>
      </c>
      <c r="L66" s="134">
        <v>0.22844158608909099</v>
      </c>
      <c r="M66" s="134">
        <v>0.6380373193805986</v>
      </c>
      <c r="N66" s="134">
        <v>2.2754491943731741</v>
      </c>
    </row>
    <row r="67" spans="1:14" s="78" customFormat="1" x14ac:dyDescent="0.25">
      <c r="A67" s="76">
        <v>64</v>
      </c>
      <c r="B67" s="76">
        <v>15.986323863996381</v>
      </c>
      <c r="C67" s="76">
        <v>16.013763919470669</v>
      </c>
      <c r="D67" s="131">
        <v>2</v>
      </c>
      <c r="E67" s="91"/>
      <c r="F67" s="76">
        <v>984.9463338950651</v>
      </c>
      <c r="G67" s="76">
        <v>29.790937870740891</v>
      </c>
      <c r="H67" s="77">
        <v>7.3383536768095396</v>
      </c>
      <c r="I67" s="76">
        <v>0</v>
      </c>
      <c r="J67" s="77">
        <v>-6.7199315199413414</v>
      </c>
      <c r="K67" s="134">
        <v>2</v>
      </c>
      <c r="L67" s="134">
        <v>0.2861668229282972</v>
      </c>
      <c r="M67" s="134">
        <v>0.77616270951148825</v>
      </c>
      <c r="N67" s="134">
        <v>3.01927405825302</v>
      </c>
    </row>
    <row r="68" spans="1:14" s="78" customFormat="1" x14ac:dyDescent="0.25">
      <c r="A68" s="76">
        <v>65</v>
      </c>
      <c r="B68" s="76">
        <v>17.217975566915641</v>
      </c>
      <c r="C68" s="76">
        <v>17.18690830442911</v>
      </c>
      <c r="D68" s="131">
        <v>2</v>
      </c>
      <c r="E68" s="91"/>
      <c r="F68" s="76">
        <v>1060.830623475739</v>
      </c>
      <c r="G68" s="76">
        <v>29.848077654838558</v>
      </c>
      <c r="H68" s="77">
        <v>8.4679461984865814</v>
      </c>
      <c r="I68" s="76">
        <v>0</v>
      </c>
      <c r="J68" s="77">
        <v>-6.7199315199413414</v>
      </c>
      <c r="K68" s="134">
        <v>2</v>
      </c>
      <c r="L68" s="134">
        <v>0.3264623743609586</v>
      </c>
      <c r="M68" s="134">
        <v>0.92705829587989597</v>
      </c>
      <c r="N68" s="134">
        <v>3.7948470006532622</v>
      </c>
    </row>
    <row r="69" spans="1:14" s="78" customFormat="1" x14ac:dyDescent="0.25">
      <c r="A69" s="76">
        <v>66</v>
      </c>
      <c r="B69" s="76">
        <v>17.74208693592011</v>
      </c>
      <c r="C69" s="76">
        <v>17.724170269973289</v>
      </c>
      <c r="D69" s="131">
        <v>2</v>
      </c>
      <c r="E69" s="91"/>
      <c r="F69" s="76">
        <v>1093.1220730826301</v>
      </c>
      <c r="G69" s="76">
        <v>29.908753752708439</v>
      </c>
      <c r="H69" s="77">
        <v>4.4289949420581172</v>
      </c>
      <c r="I69" s="76">
        <v>0</v>
      </c>
      <c r="J69" s="77">
        <v>-6.7199315199413414</v>
      </c>
      <c r="K69" s="134">
        <v>2</v>
      </c>
      <c r="L69" s="134">
        <v>0.172067187248541</v>
      </c>
      <c r="M69" s="134">
        <v>0.46495915118661441</v>
      </c>
      <c r="N69" s="134">
        <v>1.115589850115988</v>
      </c>
    </row>
    <row r="70" spans="1:14" s="78" customFormat="1" x14ac:dyDescent="0.25">
      <c r="A70" s="76">
        <v>67</v>
      </c>
      <c r="B70" s="76">
        <v>17.71067133320642</v>
      </c>
      <c r="C70" s="76">
        <v>17.84101135580622</v>
      </c>
      <c r="D70" s="131">
        <v>2</v>
      </c>
      <c r="E70" s="91"/>
      <c r="F70" s="76">
        <v>1091.186500965913</v>
      </c>
      <c r="G70" s="76">
        <v>29.986932456493381</v>
      </c>
      <c r="H70" s="77">
        <v>7.4006507390184808</v>
      </c>
      <c r="I70" s="76">
        <v>0</v>
      </c>
      <c r="J70" s="77">
        <v>-6.7199315199413414</v>
      </c>
      <c r="K70" s="134">
        <v>2</v>
      </c>
      <c r="L70" s="134">
        <v>0.28914790197995449</v>
      </c>
      <c r="M70" s="134">
        <v>0.72902222332055122</v>
      </c>
      <c r="N70" s="134">
        <v>2.6442296278885351</v>
      </c>
    </row>
    <row r="71" spans="1:14" s="78" customFormat="1" x14ac:dyDescent="0.25">
      <c r="A71" s="76">
        <v>68</v>
      </c>
      <c r="B71" s="76">
        <v>19.435183510617041</v>
      </c>
      <c r="C71" s="76">
        <v>19.65658439181875</v>
      </c>
      <c r="D71" s="131">
        <v>2</v>
      </c>
      <c r="E71" s="91"/>
      <c r="F71" s="76">
        <v>1197.436816006971</v>
      </c>
      <c r="G71" s="76">
        <v>30.06511116027832</v>
      </c>
      <c r="H71" s="77">
        <v>16.725851094946474</v>
      </c>
      <c r="I71" s="76">
        <v>0</v>
      </c>
      <c r="J71" s="77">
        <v>-6.7199315199413414</v>
      </c>
      <c r="K71" s="134">
        <v>2</v>
      </c>
      <c r="L71" s="134">
        <v>0.64358625719661533</v>
      </c>
      <c r="M71" s="134">
        <v>1.85919298220996</v>
      </c>
      <c r="N71" s="134">
        <v>8.8345722425681767</v>
      </c>
    </row>
    <row r="72" spans="1:14" s="78" customFormat="1" x14ac:dyDescent="0.25">
      <c r="A72" s="76">
        <v>69</v>
      </c>
      <c r="B72" s="76">
        <v>22.79903617789126</v>
      </c>
      <c r="C72" s="76">
        <v>22.638285912054549</v>
      </c>
      <c r="D72" s="131">
        <v>2</v>
      </c>
      <c r="E72" s="91"/>
      <c r="F72" s="76">
        <v>1404.6898643364079</v>
      </c>
      <c r="G72" s="76">
        <v>30.18870916962624</v>
      </c>
      <c r="H72" s="77">
        <v>22.669692895157617</v>
      </c>
      <c r="I72" s="76">
        <v>0</v>
      </c>
      <c r="J72" s="77">
        <v>-6.7199315199413414</v>
      </c>
      <c r="K72" s="134">
        <v>2</v>
      </c>
      <c r="L72" s="134">
        <v>0.87563252163270255</v>
      </c>
      <c r="M72" s="134">
        <v>2.5444252107743832</v>
      </c>
      <c r="N72" s="134">
        <v>12.509070209136031</v>
      </c>
    </row>
    <row r="73" spans="1:14" s="78" customFormat="1" x14ac:dyDescent="0.25">
      <c r="A73" s="76">
        <v>70</v>
      </c>
      <c r="B73" s="76">
        <v>26.11310940516768</v>
      </c>
      <c r="C73" s="76">
        <v>26.17993101518179</v>
      </c>
      <c r="D73" s="131">
        <v>2</v>
      </c>
      <c r="E73" s="91"/>
      <c r="F73" s="76">
        <v>1608.875911312294</v>
      </c>
      <c r="G73" s="76">
        <v>30.323108166456219</v>
      </c>
      <c r="H73" s="77">
        <v>25.988163396397677</v>
      </c>
      <c r="I73" s="76">
        <v>0</v>
      </c>
      <c r="J73" s="77">
        <v>-6.7199315199413414</v>
      </c>
      <c r="K73" s="134">
        <v>2</v>
      </c>
      <c r="L73" s="134">
        <v>1.0036164794294331</v>
      </c>
      <c r="M73" s="134">
        <v>2.8350627138886022</v>
      </c>
      <c r="N73" s="134">
        <v>14.07343222177172</v>
      </c>
    </row>
    <row r="74" spans="1:14" s="78" customFormat="1" x14ac:dyDescent="0.25">
      <c r="A74" s="76">
        <v>71</v>
      </c>
      <c r="B74" s="76">
        <v>29.183962724318839</v>
      </c>
      <c r="C74" s="76">
        <v>29.03210532827428</v>
      </c>
      <c r="D74" s="131">
        <v>2</v>
      </c>
      <c r="E74" s="91"/>
      <c r="F74" s="76">
        <v>1798.076739742859</v>
      </c>
      <c r="G74" s="76">
        <v>30.451728999614719</v>
      </c>
      <c r="H74" s="77">
        <v>20.312843282304321</v>
      </c>
      <c r="I74" s="76">
        <v>0</v>
      </c>
      <c r="J74" s="77">
        <v>-6.7199315199413414</v>
      </c>
      <c r="K74" s="134">
        <v>2</v>
      </c>
      <c r="L74" s="134">
        <v>0.7932932647027644</v>
      </c>
      <c r="M74" s="134">
        <v>2.3489734301288379</v>
      </c>
      <c r="N74" s="134">
        <v>11.234637575048041</v>
      </c>
    </row>
    <row r="75" spans="1:14" s="78" customFormat="1" x14ac:dyDescent="0.25">
      <c r="A75" s="76">
        <v>72</v>
      </c>
      <c r="B75" s="76">
        <v>30.870437917829641</v>
      </c>
      <c r="C75" s="76">
        <v>30.422014963360461</v>
      </c>
      <c r="D75" s="131">
        <v>3</v>
      </c>
      <c r="E75" s="91"/>
      <c r="F75" s="76">
        <v>1190.278279601157</v>
      </c>
      <c r="G75" s="76">
        <v>30.580009937286381</v>
      </c>
      <c r="H75" s="77">
        <v>21.981775370056372</v>
      </c>
      <c r="I75" s="76">
        <v>0</v>
      </c>
      <c r="J75" s="77">
        <v>-6.7199315199413414</v>
      </c>
      <c r="K75" s="134">
        <v>3</v>
      </c>
      <c r="L75" s="134">
        <v>0.85867377243831855</v>
      </c>
      <c r="M75" s="134">
        <v>2.2778931657816939</v>
      </c>
      <c r="N75" s="134">
        <v>11.04479936688749</v>
      </c>
    </row>
    <row r="76" spans="1:14" s="78" customFormat="1" x14ac:dyDescent="0.25">
      <c r="A76" s="76">
        <v>73</v>
      </c>
      <c r="B76" s="76">
        <v>33.423550542093828</v>
      </c>
      <c r="C76" s="76">
        <v>33.528419570909961</v>
      </c>
      <c r="D76" s="131">
        <v>3</v>
      </c>
      <c r="E76" s="91"/>
      <c r="F76" s="76">
        <v>1288.6929428106789</v>
      </c>
      <c r="G76" s="76">
        <v>30.702361971139911</v>
      </c>
      <c r="H76" s="77">
        <v>24.685892365376343</v>
      </c>
      <c r="I76" s="76">
        <v>0</v>
      </c>
      <c r="J76" s="77">
        <v>-6.7199315199413414</v>
      </c>
      <c r="K76" s="134">
        <v>3</v>
      </c>
      <c r="L76" s="134">
        <v>0.95152228375530912</v>
      </c>
      <c r="M76" s="134">
        <v>2.5866933865005062</v>
      </c>
      <c r="N76" s="134">
        <v>12.697362873851191</v>
      </c>
    </row>
    <row r="77" spans="1:14" s="78" customFormat="1" x14ac:dyDescent="0.25">
      <c r="A77" s="76">
        <v>74</v>
      </c>
      <c r="B77" s="76">
        <v>34.905244272227407</v>
      </c>
      <c r="C77" s="76">
        <v>35.054023927347536</v>
      </c>
      <c r="D77" s="131">
        <v>3</v>
      </c>
      <c r="E77" s="91"/>
      <c r="F77" s="76">
        <v>1345.821770312868</v>
      </c>
      <c r="G77" s="76">
        <v>30.843975275754929</v>
      </c>
      <c r="H77" s="77">
        <v>13.866670517151544</v>
      </c>
      <c r="I77" s="76">
        <v>0</v>
      </c>
      <c r="J77" s="77">
        <v>-6.7199315199413414</v>
      </c>
      <c r="K77" s="134">
        <v>3</v>
      </c>
      <c r="L77" s="134">
        <v>0.54165738637032734</v>
      </c>
      <c r="M77" s="134">
        <v>1.69757090299824</v>
      </c>
      <c r="N77" s="134">
        <v>7.9042399673156778</v>
      </c>
    </row>
    <row r="78" spans="1:14" s="78" customFormat="1" x14ac:dyDescent="0.25">
      <c r="A78" s="76">
        <v>75</v>
      </c>
      <c r="B78" s="76">
        <v>35.847855342008323</v>
      </c>
      <c r="C78" s="76">
        <v>35.747064152311999</v>
      </c>
      <c r="D78" s="131">
        <v>3</v>
      </c>
      <c r="E78" s="91"/>
      <c r="F78" s="76">
        <v>1382.165492441133</v>
      </c>
      <c r="G78" s="76">
        <v>30.98325631022453</v>
      </c>
      <c r="H78" s="77">
        <v>14.574075529883363</v>
      </c>
      <c r="I78" s="76">
        <v>0</v>
      </c>
      <c r="J78" s="77">
        <v>-6.7199315199413414</v>
      </c>
      <c r="K78" s="134">
        <v>3</v>
      </c>
      <c r="L78" s="134">
        <v>0.56010381238317664</v>
      </c>
      <c r="M78" s="134">
        <v>1.376956164049397</v>
      </c>
      <c r="N78" s="134">
        <v>6.0663327593990326</v>
      </c>
    </row>
    <row r="79" spans="1:14" s="78" customFormat="1" x14ac:dyDescent="0.25">
      <c r="A79" s="76">
        <v>76</v>
      </c>
      <c r="B79" s="76">
        <v>36.462566525334587</v>
      </c>
      <c r="C79" s="76">
        <v>36.431843679105441</v>
      </c>
      <c r="D79" s="131">
        <v>3</v>
      </c>
      <c r="E79" s="91"/>
      <c r="F79" s="76">
        <v>1405.86656402004</v>
      </c>
      <c r="G79" s="76">
        <v>31.120595514774319</v>
      </c>
      <c r="H79" s="77">
        <v>16.697975757160567</v>
      </c>
      <c r="I79" s="76">
        <v>0</v>
      </c>
      <c r="J79" s="77">
        <v>-6.7199315199413414</v>
      </c>
      <c r="K79" s="134">
        <v>3</v>
      </c>
      <c r="L79" s="134">
        <v>0.65050252786525953</v>
      </c>
      <c r="M79" s="134">
        <v>1.629743923232031</v>
      </c>
      <c r="N79" s="134">
        <v>7.4850384652184543</v>
      </c>
    </row>
    <row r="80" spans="1:14" s="78" customFormat="1" x14ac:dyDescent="0.25">
      <c r="A80" s="76">
        <v>77</v>
      </c>
      <c r="B80" s="76">
        <v>37.750468180265557</v>
      </c>
      <c r="C80" s="76">
        <v>37.886671076045189</v>
      </c>
      <c r="D80" s="131">
        <v>3</v>
      </c>
      <c r="E80" s="91"/>
      <c r="F80" s="76">
        <v>1455.5234600357239</v>
      </c>
      <c r="G80" s="76">
        <v>31.254994511604309</v>
      </c>
      <c r="H80" s="77">
        <v>17.28862036284503</v>
      </c>
      <c r="I80" s="76">
        <v>0</v>
      </c>
      <c r="J80" s="77">
        <v>-6.7199315199413414</v>
      </c>
      <c r="K80" s="134">
        <v>3</v>
      </c>
      <c r="L80" s="134">
        <v>0.6635196105972514</v>
      </c>
      <c r="M80" s="134">
        <v>2.082887354128566</v>
      </c>
      <c r="N80" s="134">
        <v>9.9935349594688674</v>
      </c>
    </row>
    <row r="81" spans="1:14" s="78" customFormat="1" x14ac:dyDescent="0.25">
      <c r="A81" s="76">
        <v>78</v>
      </c>
      <c r="B81" s="76">
        <v>38.675755839140621</v>
      </c>
      <c r="C81" s="76">
        <v>38.989650746630367</v>
      </c>
      <c r="D81" s="131">
        <v>3</v>
      </c>
      <c r="E81" s="91"/>
      <c r="F81" s="76">
        <v>1491.1992532031909</v>
      </c>
      <c r="G81" s="76">
        <v>31.386225491762161</v>
      </c>
      <c r="H81" s="77">
        <v>12.263361022425276</v>
      </c>
      <c r="I81" s="76">
        <v>0</v>
      </c>
      <c r="J81" s="77">
        <v>-6.7199315199413414</v>
      </c>
      <c r="K81" s="134">
        <v>3</v>
      </c>
      <c r="L81" s="134">
        <v>0.47824953707763029</v>
      </c>
      <c r="M81" s="134">
        <v>1.189710845309923</v>
      </c>
      <c r="N81" s="134">
        <v>4.8669318419440479</v>
      </c>
    </row>
    <row r="82" spans="1:14" s="78" customFormat="1" x14ac:dyDescent="0.25">
      <c r="A82" s="76">
        <v>79</v>
      </c>
      <c r="B82" s="76">
        <v>38.615345341888244</v>
      </c>
      <c r="C82" s="76">
        <v>39.030008652596493</v>
      </c>
      <c r="D82" s="131">
        <v>3</v>
      </c>
      <c r="E82" s="91"/>
      <c r="F82" s="76">
        <v>1488.8700398126871</v>
      </c>
      <c r="G82" s="76">
        <v>31.515602290630341</v>
      </c>
      <c r="H82" s="77">
        <v>8.9033696279552448</v>
      </c>
      <c r="I82" s="76">
        <v>0</v>
      </c>
      <c r="J82" s="77">
        <v>-6.7199315199413414</v>
      </c>
      <c r="K82" s="134">
        <v>3</v>
      </c>
      <c r="L82" s="134">
        <v>0.34391625540079951</v>
      </c>
      <c r="M82" s="134">
        <v>0.88237095563185475</v>
      </c>
      <c r="N82" s="134">
        <v>3.053783234801613</v>
      </c>
    </row>
    <row r="83" spans="1:14" s="78" customFormat="1" x14ac:dyDescent="0.25">
      <c r="A83" s="76">
        <v>80</v>
      </c>
      <c r="B83" s="76">
        <v>38.789986949791299</v>
      </c>
      <c r="C83" s="76">
        <v>39.301817150448862</v>
      </c>
      <c r="D83" s="131">
        <v>3</v>
      </c>
      <c r="E83" s="91"/>
      <c r="F83" s="76">
        <v>1495.6035975579159</v>
      </c>
      <c r="G83" s="76">
        <v>31.64497908949852</v>
      </c>
      <c r="H83" s="77">
        <v>7.5339302777366308</v>
      </c>
      <c r="I83" s="76">
        <v>0</v>
      </c>
      <c r="J83" s="77">
        <v>-6.7199315199413414</v>
      </c>
      <c r="K83" s="134">
        <v>3</v>
      </c>
      <c r="L83" s="134">
        <v>0.29071608997266601</v>
      </c>
      <c r="M83" s="134">
        <v>1.025270660735051</v>
      </c>
      <c r="N83" s="134">
        <v>3.8938319607307652</v>
      </c>
    </row>
    <row r="84" spans="1:14" s="78" customFormat="1" x14ac:dyDescent="0.25">
      <c r="A84" s="76">
        <v>81</v>
      </c>
      <c r="B84" s="76">
        <v>38.723716979147589</v>
      </c>
      <c r="C84" s="76">
        <v>38.981712851291753</v>
      </c>
      <c r="D84" s="131">
        <v>3</v>
      </c>
      <c r="E84" s="91"/>
      <c r="F84" s="76">
        <v>1493.048463764417</v>
      </c>
      <c r="G84" s="76">
        <v>31.774355888366699</v>
      </c>
      <c r="H84" s="77">
        <v>4.9294690567514117</v>
      </c>
      <c r="I84" s="76">
        <v>0</v>
      </c>
      <c r="J84" s="77">
        <v>-6.7199315199413414</v>
      </c>
      <c r="K84" s="134">
        <v>3</v>
      </c>
      <c r="L84" s="134">
        <v>0.1912726768016538</v>
      </c>
      <c r="M84" s="134">
        <v>0.76290763387360616</v>
      </c>
      <c r="N84" s="134">
        <v>2.3344751310714709</v>
      </c>
    </row>
    <row r="85" spans="1:14" s="78" customFormat="1" x14ac:dyDescent="0.25">
      <c r="A85" s="76">
        <v>82</v>
      </c>
      <c r="B85" s="76">
        <v>38.327353027386003</v>
      </c>
      <c r="C85" s="76">
        <v>37.850211187127748</v>
      </c>
      <c r="D85" s="131">
        <v>3</v>
      </c>
      <c r="E85" s="91"/>
      <c r="F85" s="76">
        <v>1477.7660829540239</v>
      </c>
      <c r="G85" s="76">
        <v>31.903732687234879</v>
      </c>
      <c r="H85" s="77">
        <v>4.0344676777968012</v>
      </c>
      <c r="I85" s="76">
        <v>0</v>
      </c>
      <c r="J85" s="77">
        <v>-6.7199315199413414</v>
      </c>
      <c r="K85" s="134">
        <v>3</v>
      </c>
      <c r="L85" s="134">
        <v>0.15523184427000469</v>
      </c>
      <c r="M85" s="134">
        <v>0</v>
      </c>
      <c r="N85" s="134">
        <v>-1.3053077688530139</v>
      </c>
    </row>
    <row r="86" spans="1:14" s="78" customFormat="1" x14ac:dyDescent="0.25">
      <c r="A86" s="76">
        <v>83</v>
      </c>
      <c r="B86" s="76">
        <v>37.290324690521047</v>
      </c>
      <c r="C86" s="76">
        <v>37.963192896119857</v>
      </c>
      <c r="D86" s="131">
        <v>3</v>
      </c>
      <c r="E86" s="91"/>
      <c r="F86" s="76">
        <v>1437.78196763601</v>
      </c>
      <c r="G86" s="76">
        <v>32.033109486103058</v>
      </c>
      <c r="H86" s="77">
        <v>4.0031304025809273</v>
      </c>
      <c r="I86" s="76">
        <v>0</v>
      </c>
      <c r="J86" s="77">
        <v>-6.7199315199413414</v>
      </c>
      <c r="K86" s="134">
        <v>3</v>
      </c>
      <c r="L86" s="134">
        <v>0.15592874885266411</v>
      </c>
      <c r="M86" s="134">
        <v>0.25605275967284002</v>
      </c>
      <c r="N86" s="134">
        <v>-0.65142258175902745</v>
      </c>
    </row>
    <row r="87" spans="1:14" s="78" customFormat="1" x14ac:dyDescent="0.25">
      <c r="A87" s="76">
        <v>84</v>
      </c>
      <c r="B87" s="76">
        <v>36.944747383870883</v>
      </c>
      <c r="C87" s="76">
        <v>37.15298714823799</v>
      </c>
      <c r="D87" s="131">
        <v>3</v>
      </c>
      <c r="E87" s="91"/>
      <c r="F87" s="76">
        <v>1424.4577387898039</v>
      </c>
      <c r="G87" s="76">
        <v>32.16434046626091</v>
      </c>
      <c r="H87" s="77">
        <v>3.0460451663920716</v>
      </c>
      <c r="I87" s="76">
        <v>0</v>
      </c>
      <c r="J87" s="77">
        <v>-6.7199315199413414</v>
      </c>
      <c r="K87" s="134">
        <v>3</v>
      </c>
      <c r="L87" s="134">
        <v>0.1187250538697244</v>
      </c>
      <c r="M87" s="134">
        <v>0.49556574932027148</v>
      </c>
      <c r="N87" s="134">
        <v>0.82996244305446032</v>
      </c>
    </row>
    <row r="88" spans="1:14" s="78" customFormat="1" x14ac:dyDescent="0.25">
      <c r="A88" s="76">
        <v>85</v>
      </c>
      <c r="B88" s="76">
        <v>36.308887685602578</v>
      </c>
      <c r="C88" s="76">
        <v>36.559923607382181</v>
      </c>
      <c r="D88" s="131">
        <v>3</v>
      </c>
      <c r="E88" s="91"/>
      <c r="F88" s="76">
        <v>1399.941255876234</v>
      </c>
      <c r="G88" s="76">
        <v>32.298739463090897</v>
      </c>
      <c r="H88" s="77">
        <v>3.4640120632124622</v>
      </c>
      <c r="I88" s="76">
        <v>0</v>
      </c>
      <c r="J88" s="77">
        <v>-6.7199315199413414</v>
      </c>
      <c r="K88" s="134">
        <v>3</v>
      </c>
      <c r="L88" s="134">
        <v>0.13494542523768069</v>
      </c>
      <c r="M88" s="134">
        <v>0.39423880001201761</v>
      </c>
      <c r="N88" s="134">
        <v>0.25542602717090529</v>
      </c>
    </row>
    <row r="89" spans="1:14" s="78" customFormat="1" x14ac:dyDescent="0.25">
      <c r="A89" s="76">
        <v>86</v>
      </c>
      <c r="B89" s="76">
        <v>35.969470976054957</v>
      </c>
      <c r="C89" s="76">
        <v>35.755272352069028</v>
      </c>
      <c r="D89" s="131">
        <v>3</v>
      </c>
      <c r="E89" s="91"/>
      <c r="F89" s="76">
        <v>1386.8545576897211</v>
      </c>
      <c r="G89" s="76">
        <v>32.434137940406799</v>
      </c>
      <c r="H89" s="77">
        <v>4.6749944395433403</v>
      </c>
      <c r="I89" s="76">
        <v>0</v>
      </c>
      <c r="J89" s="77">
        <v>-6.7199315199413414</v>
      </c>
      <c r="K89" s="134">
        <v>3</v>
      </c>
      <c r="L89" s="134">
        <v>0.18142448454098389</v>
      </c>
      <c r="M89" s="134">
        <v>0.47453837063915999</v>
      </c>
      <c r="N89" s="134">
        <v>0.76251204870346834</v>
      </c>
    </row>
    <row r="90" spans="1:14" s="78" customFormat="1" x14ac:dyDescent="0.25">
      <c r="A90" s="76">
        <v>87</v>
      </c>
      <c r="B90" s="76">
        <v>35.453412508665707</v>
      </c>
      <c r="C90" s="76">
        <v>35.87603522022409</v>
      </c>
      <c r="D90" s="131">
        <v>3</v>
      </c>
      <c r="E90" s="91"/>
      <c r="F90" s="76">
        <v>1366.957183107548</v>
      </c>
      <c r="G90" s="76">
        <v>32.578605353832238</v>
      </c>
      <c r="H90" s="77">
        <v>4.3190902828563846</v>
      </c>
      <c r="I90" s="76">
        <v>0</v>
      </c>
      <c r="J90" s="77">
        <v>-6.7199315199413414</v>
      </c>
      <c r="K90" s="134">
        <v>3</v>
      </c>
      <c r="L90" s="134">
        <v>0.16595627362765489</v>
      </c>
      <c r="M90" s="134">
        <v>0.53624080876784952</v>
      </c>
      <c r="N90" s="134">
        <v>1.164648844766957</v>
      </c>
    </row>
    <row r="91" spans="1:14" s="78" customFormat="1" x14ac:dyDescent="0.25">
      <c r="A91" s="76">
        <v>88</v>
      </c>
      <c r="B91" s="76">
        <v>35.1491090118706</v>
      </c>
      <c r="C91" s="76">
        <v>34.755387983568532</v>
      </c>
      <c r="D91" s="131">
        <v>3</v>
      </c>
      <c r="E91" s="91"/>
      <c r="F91" s="76">
        <v>1355.224325214471</v>
      </c>
      <c r="G91" s="76">
        <v>32.725014597177513</v>
      </c>
      <c r="H91" s="77">
        <v>0</v>
      </c>
      <c r="I91" s="76">
        <v>0</v>
      </c>
      <c r="J91" s="77">
        <v>-6.7199315199413414</v>
      </c>
      <c r="K91" s="134">
        <v>3</v>
      </c>
      <c r="L91" s="134">
        <v>0</v>
      </c>
      <c r="M91" s="134">
        <v>0.2491244843215713</v>
      </c>
      <c r="N91" s="134">
        <v>-0.55256083955370361</v>
      </c>
    </row>
    <row r="92" spans="1:14" s="78" customFormat="1" x14ac:dyDescent="0.25">
      <c r="A92" s="76">
        <v>89</v>
      </c>
      <c r="B92" s="76">
        <v>33.694885601915402</v>
      </c>
      <c r="C92" s="76">
        <v>33.852321970808347</v>
      </c>
      <c r="D92" s="131">
        <v>3</v>
      </c>
      <c r="E92" s="91"/>
      <c r="F92" s="76">
        <v>1299.1546553175169</v>
      </c>
      <c r="G92" s="76">
        <v>32.871423840522773</v>
      </c>
      <c r="H92" s="77">
        <v>0</v>
      </c>
      <c r="I92" s="76">
        <v>0</v>
      </c>
      <c r="J92" s="77">
        <v>-6.7199315199413414</v>
      </c>
      <c r="K92" s="134">
        <v>3</v>
      </c>
      <c r="L92" s="134">
        <v>0</v>
      </c>
      <c r="M92" s="134">
        <v>0</v>
      </c>
      <c r="N92" s="134">
        <v>-1.523406509206324</v>
      </c>
    </row>
    <row r="93" spans="1:14" s="78" customFormat="1" x14ac:dyDescent="0.25">
      <c r="A93" s="76">
        <v>90</v>
      </c>
      <c r="B93" s="76">
        <v>30.41391977977737</v>
      </c>
      <c r="C93" s="76">
        <v>30.03084965854984</v>
      </c>
      <c r="D93" s="131">
        <v>2</v>
      </c>
      <c r="E93" s="91"/>
      <c r="F93" s="76">
        <v>1873.856619027714</v>
      </c>
      <c r="G93" s="76">
        <v>33.020165354013443</v>
      </c>
      <c r="H93" s="77">
        <v>0</v>
      </c>
      <c r="I93" s="76">
        <v>0</v>
      </c>
      <c r="J93" s="77">
        <v>-6.7199315199413414</v>
      </c>
      <c r="K93" s="134">
        <v>3</v>
      </c>
      <c r="L93" s="134">
        <v>0</v>
      </c>
      <c r="M93" s="134">
        <v>0</v>
      </c>
      <c r="N93" s="134">
        <v>-2.3548445765951431</v>
      </c>
    </row>
    <row r="94" spans="1:14" s="78" customFormat="1" x14ac:dyDescent="0.25">
      <c r="A94" s="76">
        <v>91</v>
      </c>
      <c r="B94" s="76">
        <v>24.973379677945001</v>
      </c>
      <c r="C94" s="76">
        <v>25.23754002645175</v>
      </c>
      <c r="D94" s="131">
        <v>2</v>
      </c>
      <c r="E94" s="91"/>
      <c r="F94" s="76">
        <v>1538.655100949044</v>
      </c>
      <c r="G94" s="76">
        <v>33.154646903276443</v>
      </c>
      <c r="H94" s="77">
        <v>0</v>
      </c>
      <c r="I94" s="76">
        <v>0</v>
      </c>
      <c r="J94" s="77">
        <v>-6.7199315199413414</v>
      </c>
      <c r="K94" s="134">
        <v>3</v>
      </c>
      <c r="L94" s="134">
        <v>0</v>
      </c>
      <c r="M94" s="134">
        <v>0</v>
      </c>
      <c r="N94" s="134">
        <v>-1.8524601480470271</v>
      </c>
    </row>
    <row r="95" spans="1:14" s="78" customFormat="1" x14ac:dyDescent="0.25">
      <c r="A95" s="76">
        <v>92</v>
      </c>
      <c r="B95" s="76">
        <v>20.44004440150028</v>
      </c>
      <c r="C95" s="76">
        <v>20.39383933039819</v>
      </c>
      <c r="D95" s="131">
        <v>2</v>
      </c>
      <c r="E95" s="91"/>
      <c r="F95" s="76">
        <v>1259.348113374029</v>
      </c>
      <c r="G95" s="76">
        <v>33.290175586938858</v>
      </c>
      <c r="H95" s="77">
        <v>0</v>
      </c>
      <c r="I95" s="76">
        <v>0</v>
      </c>
      <c r="J95" s="77">
        <v>-6.7199315199413414</v>
      </c>
      <c r="K95" s="134">
        <v>2</v>
      </c>
      <c r="L95" s="134">
        <v>0</v>
      </c>
      <c r="M95" s="134">
        <v>0</v>
      </c>
      <c r="N95" s="134">
        <v>-1.4708157621511071</v>
      </c>
    </row>
    <row r="96" spans="1:14" s="78" customFormat="1" x14ac:dyDescent="0.25">
      <c r="A96" s="76">
        <v>93</v>
      </c>
      <c r="B96" s="76">
        <v>15.550104748584371</v>
      </c>
      <c r="C96" s="76">
        <v>15.59665026662719</v>
      </c>
      <c r="D96" s="131">
        <v>2</v>
      </c>
      <c r="E96" s="91"/>
      <c r="F96" s="76">
        <v>958.07008503664861</v>
      </c>
      <c r="G96" s="76">
        <v>33.442402899265289</v>
      </c>
      <c r="H96" s="77">
        <v>0</v>
      </c>
      <c r="I96" s="76">
        <v>0</v>
      </c>
      <c r="J96" s="77">
        <v>-6.7199315199413414</v>
      </c>
      <c r="K96" s="134">
        <v>2</v>
      </c>
      <c r="L96" s="134">
        <v>0</v>
      </c>
      <c r="M96" s="134">
        <v>0</v>
      </c>
      <c r="N96" s="134">
        <v>-1.0894397543612619</v>
      </c>
    </row>
    <row r="97" spans="1:14" s="78" customFormat="1" x14ac:dyDescent="0.25">
      <c r="A97" s="76">
        <v>94</v>
      </c>
      <c r="B97" s="76">
        <v>12.52146317174935</v>
      </c>
      <c r="C97" s="76">
        <v>12.66672000717883</v>
      </c>
      <c r="D97" s="131">
        <v>2</v>
      </c>
      <c r="E97" s="91"/>
      <c r="F97" s="76">
        <v>800</v>
      </c>
      <c r="G97" s="76">
        <v>33.506670892238617</v>
      </c>
      <c r="H97" s="77">
        <v>2.4007518624266204</v>
      </c>
      <c r="I97" s="76">
        <v>0</v>
      </c>
      <c r="J97" s="77">
        <v>-6.7199315199413414</v>
      </c>
      <c r="K97" s="134">
        <v>2</v>
      </c>
      <c r="L97" s="134">
        <v>9.2176677869904092E-2</v>
      </c>
      <c r="M97" s="134">
        <v>0.3083713279293267</v>
      </c>
      <c r="N97" s="134">
        <v>-0.89944577802666659</v>
      </c>
    </row>
    <row r="98" spans="1:14" s="78" customFormat="1" x14ac:dyDescent="0.25">
      <c r="A98" s="76">
        <v>95</v>
      </c>
      <c r="B98" s="76">
        <v>10.19509193999852</v>
      </c>
      <c r="C98" s="76">
        <v>10.33061716692723</v>
      </c>
      <c r="D98" s="131">
        <v>0</v>
      </c>
      <c r="E98" s="91"/>
      <c r="F98" s="76">
        <v>800</v>
      </c>
      <c r="G98" s="76">
        <v>33.558529317378998</v>
      </c>
      <c r="H98" s="77">
        <v>0</v>
      </c>
      <c r="I98" s="76">
        <v>0</v>
      </c>
      <c r="J98" s="77">
        <v>-6.7199315199413414</v>
      </c>
      <c r="K98" s="134">
        <v>1</v>
      </c>
      <c r="L98" s="134">
        <v>0</v>
      </c>
      <c r="M98" s="134">
        <v>0.30831454300776162</v>
      </c>
      <c r="N98" s="134">
        <v>5.4768433736243259E-2</v>
      </c>
    </row>
    <row r="99" spans="1:14" s="78" customFormat="1" x14ac:dyDescent="0.25">
      <c r="A99" s="76">
        <v>96</v>
      </c>
      <c r="B99" s="76">
        <v>7.2118441313338586</v>
      </c>
      <c r="C99" s="76">
        <v>7.2557458144921503</v>
      </c>
      <c r="D99" s="131">
        <v>0</v>
      </c>
      <c r="E99" s="91"/>
      <c r="F99" s="76">
        <v>800</v>
      </c>
      <c r="G99" s="76">
        <v>33.610387742519379</v>
      </c>
      <c r="H99" s="77">
        <v>2.3669981858785203</v>
      </c>
      <c r="I99" s="76">
        <v>0</v>
      </c>
      <c r="J99" s="77">
        <v>-6.7199315199413414</v>
      </c>
      <c r="K99" s="134">
        <v>0</v>
      </c>
      <c r="L99" s="134">
        <v>9.1979220497809502E-2</v>
      </c>
      <c r="M99" s="134">
        <v>0.30825657313167282</v>
      </c>
      <c r="N99" s="134">
        <v>5.4768433736243259E-2</v>
      </c>
    </row>
    <row r="100" spans="1:14" s="78" customFormat="1" x14ac:dyDescent="0.25">
      <c r="A100" s="76">
        <v>97</v>
      </c>
      <c r="B100" s="76">
        <v>4.4935217845650071</v>
      </c>
      <c r="C100" s="76">
        <v>4.5472278559583659</v>
      </c>
      <c r="D100" s="131">
        <v>0</v>
      </c>
      <c r="E100" s="91"/>
      <c r="F100" s="76">
        <v>800</v>
      </c>
      <c r="G100" s="76">
        <v>33.66224616765976</v>
      </c>
      <c r="H100" s="77">
        <v>2.3674332350451448</v>
      </c>
      <c r="I100" s="76">
        <v>0</v>
      </c>
      <c r="J100" s="77">
        <v>-6.7199315199413414</v>
      </c>
      <c r="K100" s="134">
        <v>0</v>
      </c>
      <c r="L100" s="134">
        <v>9.1936708886942595E-2</v>
      </c>
      <c r="M100" s="134">
        <v>0.3081974479088615</v>
      </c>
      <c r="N100" s="134">
        <v>5.4768433736243259E-2</v>
      </c>
    </row>
    <row r="101" spans="1:14" s="78" customFormat="1" x14ac:dyDescent="0.25">
      <c r="A101" s="76">
        <v>98</v>
      </c>
      <c r="B101" s="76">
        <v>2.4953109541091769</v>
      </c>
      <c r="C101" s="76">
        <v>2.4527599473312911</v>
      </c>
      <c r="D101" s="131">
        <v>0</v>
      </c>
      <c r="E101" s="91"/>
      <c r="F101" s="76">
        <v>800</v>
      </c>
      <c r="G101" s="76">
        <v>33.71410459280014</v>
      </c>
      <c r="H101" s="77">
        <v>2.3530741661906776</v>
      </c>
      <c r="I101" s="76">
        <v>0</v>
      </c>
      <c r="J101" s="77">
        <v>-6.7199315199413414</v>
      </c>
      <c r="K101" s="134">
        <v>0</v>
      </c>
      <c r="L101" s="134">
        <v>9.1896591514070439E-2</v>
      </c>
      <c r="M101" s="134">
        <v>0.3081371993717561</v>
      </c>
      <c r="N101" s="134">
        <v>5.4768433736243259E-2</v>
      </c>
    </row>
    <row r="102" spans="1:14" s="78" customFormat="1" x14ac:dyDescent="0.25">
      <c r="A102" s="76">
        <v>99</v>
      </c>
      <c r="B102" s="76">
        <v>0.69329995288057411</v>
      </c>
      <c r="C102" s="76">
        <v>0.691874181014699</v>
      </c>
      <c r="D102" s="131">
        <v>0</v>
      </c>
      <c r="E102" s="91"/>
      <c r="F102" s="76">
        <v>800</v>
      </c>
      <c r="G102" s="76">
        <v>33.765963017940521</v>
      </c>
      <c r="H102" s="77">
        <v>2.3774737056464619</v>
      </c>
      <c r="I102" s="76">
        <v>0</v>
      </c>
      <c r="J102" s="77">
        <v>-6.7199315199413414</v>
      </c>
      <c r="K102" s="134">
        <v>0</v>
      </c>
      <c r="L102" s="134">
        <v>9.1858752148874803E-2</v>
      </c>
      <c r="M102" s="134">
        <v>0.30807586167683421</v>
      </c>
      <c r="N102" s="134">
        <v>5.4768433736243259E-2</v>
      </c>
    </row>
    <row r="103" spans="1:14" s="78" customFormat="1" x14ac:dyDescent="0.25">
      <c r="A103" s="76">
        <v>100</v>
      </c>
      <c r="B103" s="76">
        <v>3.4233162528932187E-2</v>
      </c>
      <c r="C103" s="76">
        <v>3.4089403222843873E-2</v>
      </c>
      <c r="D103" s="131">
        <v>1</v>
      </c>
      <c r="E103" s="91"/>
      <c r="F103" s="76">
        <v>800</v>
      </c>
      <c r="G103" s="76">
        <v>33.817821443080902</v>
      </c>
      <c r="H103" s="77">
        <v>0</v>
      </c>
      <c r="I103" s="76">
        <v>0</v>
      </c>
      <c r="J103" s="77">
        <v>-6.7199315199413414</v>
      </c>
      <c r="K103" s="134">
        <v>0</v>
      </c>
      <c r="L103" s="134">
        <v>0</v>
      </c>
      <c r="M103" s="134">
        <v>0.3080134708065938</v>
      </c>
      <c r="N103" s="134">
        <v>5.5602944745150797E-2</v>
      </c>
    </row>
    <row r="104" spans="1:14" s="78" customFormat="1" x14ac:dyDescent="0.25">
      <c r="A104" s="76">
        <v>101</v>
      </c>
      <c r="B104" s="76">
        <v>2.766804446307961E-3</v>
      </c>
      <c r="C104" s="76">
        <v>2.7756209397448391E-3</v>
      </c>
      <c r="D104" s="131">
        <v>1</v>
      </c>
      <c r="E104" s="91"/>
      <c r="F104" s="76">
        <v>800</v>
      </c>
      <c r="G104" s="76">
        <v>33.869679868221283</v>
      </c>
      <c r="H104" s="77">
        <v>0</v>
      </c>
      <c r="I104" s="76">
        <v>0</v>
      </c>
      <c r="J104" s="77">
        <v>-6.7199315199413414</v>
      </c>
      <c r="K104" s="134">
        <v>0</v>
      </c>
      <c r="L104" s="134">
        <v>0</v>
      </c>
      <c r="M104" s="134">
        <v>0.30795006427649108</v>
      </c>
      <c r="N104" s="134">
        <v>0.3404840643526002</v>
      </c>
    </row>
    <row r="105" spans="1:14" s="78" customFormat="1" x14ac:dyDescent="0.25">
      <c r="A105" s="76">
        <v>102</v>
      </c>
      <c r="B105" s="76">
        <v>0</v>
      </c>
      <c r="C105" s="76">
        <v>0</v>
      </c>
      <c r="D105" s="131">
        <v>0</v>
      </c>
      <c r="E105" s="91"/>
      <c r="F105" s="76">
        <v>0</v>
      </c>
      <c r="G105" s="76">
        <v>33.921538293361657</v>
      </c>
      <c r="H105" s="77">
        <v>0</v>
      </c>
      <c r="I105" s="76">
        <v>0</v>
      </c>
      <c r="J105" s="77">
        <v>-3.102948563693992</v>
      </c>
      <c r="K105" s="134">
        <v>0</v>
      </c>
      <c r="L105" s="134">
        <v>0</v>
      </c>
      <c r="M105" s="134">
        <v>0</v>
      </c>
      <c r="N105" s="134">
        <v>0</v>
      </c>
    </row>
    <row r="106" spans="1:14" s="78" customFormat="1" x14ac:dyDescent="0.25">
      <c r="A106" s="76">
        <v>103</v>
      </c>
      <c r="B106" s="76">
        <v>0</v>
      </c>
      <c r="C106" s="76">
        <v>0</v>
      </c>
      <c r="D106" s="131">
        <v>0</v>
      </c>
      <c r="E106" s="91"/>
      <c r="F106" s="76">
        <v>0</v>
      </c>
      <c r="G106" s="76">
        <v>33.969905644655228</v>
      </c>
      <c r="H106" s="77">
        <v>0</v>
      </c>
      <c r="I106" s="76">
        <v>0</v>
      </c>
      <c r="J106" s="77">
        <v>-3.102948563693992</v>
      </c>
      <c r="K106" s="134">
        <v>0</v>
      </c>
      <c r="L106" s="134">
        <v>0</v>
      </c>
      <c r="M106" s="134">
        <v>0</v>
      </c>
      <c r="N106" s="134">
        <v>0</v>
      </c>
    </row>
    <row r="107" spans="1:14" s="78" customFormat="1" x14ac:dyDescent="0.25">
      <c r="A107" s="76">
        <v>104</v>
      </c>
      <c r="B107" s="76">
        <v>0</v>
      </c>
      <c r="C107" s="76">
        <v>0</v>
      </c>
      <c r="D107" s="131">
        <v>0</v>
      </c>
      <c r="E107" s="91"/>
      <c r="F107" s="76">
        <v>0</v>
      </c>
      <c r="G107" s="76">
        <v>34.018272995948792</v>
      </c>
      <c r="H107" s="77">
        <v>0</v>
      </c>
      <c r="I107" s="76">
        <v>0</v>
      </c>
      <c r="J107" s="77">
        <v>-3.102948563693992</v>
      </c>
      <c r="K107" s="134">
        <v>0</v>
      </c>
      <c r="L107" s="134">
        <v>0</v>
      </c>
      <c r="M107" s="134">
        <v>0</v>
      </c>
      <c r="N107" s="134">
        <v>0</v>
      </c>
    </row>
    <row r="108" spans="1:14" s="78" customFormat="1" x14ac:dyDescent="0.25">
      <c r="A108" s="76">
        <v>105</v>
      </c>
      <c r="B108" s="76">
        <v>0</v>
      </c>
      <c r="C108" s="76">
        <v>0</v>
      </c>
      <c r="D108" s="131">
        <v>0</v>
      </c>
      <c r="E108" s="91"/>
      <c r="F108" s="76">
        <v>0</v>
      </c>
      <c r="G108" s="76">
        <v>34.066640347242362</v>
      </c>
      <c r="H108" s="77">
        <v>0</v>
      </c>
      <c r="I108" s="76">
        <v>0</v>
      </c>
      <c r="J108" s="77">
        <v>-3.102948563693992</v>
      </c>
      <c r="K108" s="134">
        <v>0</v>
      </c>
      <c r="L108" s="134">
        <v>0</v>
      </c>
      <c r="M108" s="134">
        <v>0</v>
      </c>
      <c r="N108" s="134">
        <v>0</v>
      </c>
    </row>
    <row r="109" spans="1:14" s="78" customFormat="1" x14ac:dyDescent="0.25">
      <c r="A109" s="76">
        <v>106</v>
      </c>
      <c r="B109" s="76">
        <v>0</v>
      </c>
      <c r="C109" s="76">
        <v>0</v>
      </c>
      <c r="D109" s="131">
        <v>0</v>
      </c>
      <c r="E109" s="91"/>
      <c r="F109" s="76">
        <v>0</v>
      </c>
      <c r="G109" s="76">
        <v>34.115007698535919</v>
      </c>
      <c r="H109" s="77">
        <v>0</v>
      </c>
      <c r="I109" s="76">
        <v>0</v>
      </c>
      <c r="J109" s="77">
        <v>-3.102948563693992</v>
      </c>
      <c r="K109" s="134">
        <v>0</v>
      </c>
      <c r="L109" s="134">
        <v>0</v>
      </c>
      <c r="M109" s="134">
        <v>0</v>
      </c>
      <c r="N109" s="134">
        <v>0</v>
      </c>
    </row>
    <row r="110" spans="1:14" s="78" customFormat="1" x14ac:dyDescent="0.25">
      <c r="A110" s="76">
        <v>107</v>
      </c>
      <c r="B110" s="76">
        <v>0</v>
      </c>
      <c r="C110" s="76">
        <v>0</v>
      </c>
      <c r="D110" s="131">
        <v>0</v>
      </c>
      <c r="E110" s="91"/>
      <c r="F110" s="76">
        <v>0</v>
      </c>
      <c r="G110" s="76">
        <v>34.163375049829483</v>
      </c>
      <c r="H110" s="77">
        <v>0</v>
      </c>
      <c r="I110" s="76">
        <v>0</v>
      </c>
      <c r="J110" s="77">
        <v>-3.102948563693992</v>
      </c>
      <c r="K110" s="134">
        <v>0</v>
      </c>
      <c r="L110" s="134">
        <v>0</v>
      </c>
      <c r="M110" s="134">
        <v>0</v>
      </c>
      <c r="N110" s="134">
        <v>0</v>
      </c>
    </row>
    <row r="111" spans="1:14" s="78" customFormat="1" x14ac:dyDescent="0.25">
      <c r="A111" s="76">
        <v>108</v>
      </c>
      <c r="B111" s="76">
        <v>0</v>
      </c>
      <c r="C111" s="76">
        <v>0</v>
      </c>
      <c r="D111" s="131">
        <v>0</v>
      </c>
      <c r="E111" s="91"/>
      <c r="F111" s="76">
        <v>0</v>
      </c>
      <c r="G111" s="76">
        <v>34.211742401123047</v>
      </c>
      <c r="H111" s="77">
        <v>0</v>
      </c>
      <c r="I111" s="76">
        <v>0</v>
      </c>
      <c r="J111" s="77">
        <v>-3.102948563693992</v>
      </c>
      <c r="K111" s="134">
        <v>0</v>
      </c>
      <c r="L111" s="134">
        <v>0</v>
      </c>
      <c r="M111" s="134">
        <v>0</v>
      </c>
      <c r="N111" s="134">
        <v>0</v>
      </c>
    </row>
    <row r="112" spans="1:14" s="78" customFormat="1" x14ac:dyDescent="0.25">
      <c r="A112" s="76">
        <v>109</v>
      </c>
      <c r="B112" s="76">
        <v>0</v>
      </c>
      <c r="C112" s="76">
        <v>0</v>
      </c>
      <c r="D112" s="131">
        <v>0</v>
      </c>
      <c r="E112" s="91"/>
      <c r="F112" s="76">
        <v>0</v>
      </c>
      <c r="G112" s="76">
        <v>34.260109752416611</v>
      </c>
      <c r="H112" s="77">
        <v>0</v>
      </c>
      <c r="I112" s="76">
        <v>0</v>
      </c>
      <c r="J112" s="77">
        <v>-3.102948563693992</v>
      </c>
      <c r="K112" s="134">
        <v>0</v>
      </c>
      <c r="L112" s="134">
        <v>0</v>
      </c>
      <c r="M112" s="134">
        <v>0</v>
      </c>
      <c r="N112" s="134">
        <v>0</v>
      </c>
    </row>
    <row r="113" spans="1:14" s="78" customFormat="1" x14ac:dyDescent="0.25">
      <c r="A113" s="76">
        <v>110</v>
      </c>
      <c r="B113" s="76">
        <v>0</v>
      </c>
      <c r="C113" s="76">
        <v>0</v>
      </c>
      <c r="D113" s="131">
        <v>0</v>
      </c>
      <c r="E113" s="91"/>
      <c r="F113" s="76">
        <v>0</v>
      </c>
      <c r="G113" s="76">
        <v>34.308477103710167</v>
      </c>
      <c r="H113" s="77">
        <v>0</v>
      </c>
      <c r="I113" s="76">
        <v>0</v>
      </c>
      <c r="J113" s="77">
        <v>-3.102948563693992</v>
      </c>
      <c r="K113" s="134">
        <v>0</v>
      </c>
      <c r="L113" s="134">
        <v>0</v>
      </c>
      <c r="M113" s="134">
        <v>0</v>
      </c>
      <c r="N113" s="134">
        <v>0</v>
      </c>
    </row>
    <row r="114" spans="1:14" s="78" customFormat="1" x14ac:dyDescent="0.25">
      <c r="A114" s="76">
        <v>111</v>
      </c>
      <c r="B114" s="76">
        <v>0</v>
      </c>
      <c r="C114" s="76">
        <v>0</v>
      </c>
      <c r="D114" s="131">
        <v>0</v>
      </c>
      <c r="E114" s="91"/>
      <c r="F114" s="76">
        <v>0</v>
      </c>
      <c r="G114" s="76">
        <v>34.356844455003738</v>
      </c>
      <c r="H114" s="77">
        <v>0</v>
      </c>
      <c r="I114" s="76">
        <v>0</v>
      </c>
      <c r="J114" s="77">
        <v>-3.102948563693992</v>
      </c>
      <c r="K114" s="134">
        <v>0</v>
      </c>
      <c r="L114" s="134">
        <v>0</v>
      </c>
      <c r="M114" s="134">
        <v>0</v>
      </c>
      <c r="N114" s="134">
        <v>0</v>
      </c>
    </row>
    <row r="115" spans="1:14" s="78" customFormat="1" x14ac:dyDescent="0.25">
      <c r="A115" s="76">
        <v>112</v>
      </c>
      <c r="B115" s="76">
        <v>0</v>
      </c>
      <c r="C115" s="76">
        <v>0</v>
      </c>
      <c r="D115" s="131">
        <v>0</v>
      </c>
      <c r="E115" s="91"/>
      <c r="F115" s="76">
        <v>0</v>
      </c>
      <c r="G115" s="76">
        <v>34.405211806297302</v>
      </c>
      <c r="H115" s="77">
        <v>0</v>
      </c>
      <c r="I115" s="76">
        <v>0</v>
      </c>
      <c r="J115" s="77">
        <v>-3.102948563693992</v>
      </c>
      <c r="K115" s="134">
        <v>0</v>
      </c>
      <c r="L115" s="134">
        <v>0</v>
      </c>
      <c r="M115" s="134">
        <v>0</v>
      </c>
      <c r="N115" s="134">
        <v>0</v>
      </c>
    </row>
    <row r="116" spans="1:14" s="78" customFormat="1" x14ac:dyDescent="0.25">
      <c r="A116" s="76">
        <v>113</v>
      </c>
      <c r="B116" s="76">
        <v>0</v>
      </c>
      <c r="C116" s="76">
        <v>0</v>
      </c>
      <c r="D116" s="131">
        <v>0</v>
      </c>
      <c r="E116" s="91"/>
      <c r="F116" s="76">
        <v>0</v>
      </c>
      <c r="G116" s="76">
        <v>34.453579157590873</v>
      </c>
      <c r="H116" s="77">
        <v>0</v>
      </c>
      <c r="I116" s="76">
        <v>0</v>
      </c>
      <c r="J116" s="77">
        <v>-3.102948563693992</v>
      </c>
      <c r="K116" s="134">
        <v>0</v>
      </c>
      <c r="L116" s="134">
        <v>0</v>
      </c>
      <c r="M116" s="134">
        <v>0</v>
      </c>
      <c r="N116" s="134">
        <v>0</v>
      </c>
    </row>
    <row r="117" spans="1:14" s="78" customFormat="1" x14ac:dyDescent="0.25">
      <c r="A117" s="76">
        <v>114</v>
      </c>
      <c r="B117" s="76">
        <v>0</v>
      </c>
      <c r="C117" s="76">
        <v>0</v>
      </c>
      <c r="D117" s="131">
        <v>0</v>
      </c>
      <c r="E117" s="91"/>
      <c r="F117" s="76">
        <v>0</v>
      </c>
      <c r="G117" s="76">
        <v>34.50194650888443</v>
      </c>
      <c r="H117" s="77">
        <v>0</v>
      </c>
      <c r="I117" s="76">
        <v>0</v>
      </c>
      <c r="J117" s="77">
        <v>-3.102948563693992</v>
      </c>
      <c r="K117" s="134">
        <v>0</v>
      </c>
      <c r="L117" s="134">
        <v>0</v>
      </c>
      <c r="M117" s="134">
        <v>0</v>
      </c>
      <c r="N117" s="134">
        <v>0</v>
      </c>
    </row>
    <row r="118" spans="1:14" s="78" customFormat="1" x14ac:dyDescent="0.25">
      <c r="A118" s="76">
        <v>115</v>
      </c>
      <c r="B118" s="76">
        <v>0</v>
      </c>
      <c r="C118" s="76">
        <v>0</v>
      </c>
      <c r="D118" s="131">
        <v>0</v>
      </c>
      <c r="E118" s="91"/>
      <c r="F118" s="76">
        <v>0</v>
      </c>
      <c r="G118" s="76">
        <v>34.550313860177987</v>
      </c>
      <c r="H118" s="77">
        <v>0</v>
      </c>
      <c r="I118" s="76">
        <v>0</v>
      </c>
      <c r="J118" s="77">
        <v>-3.102948563693992</v>
      </c>
      <c r="K118" s="134">
        <v>0</v>
      </c>
      <c r="L118" s="134">
        <v>0</v>
      </c>
      <c r="M118" s="134">
        <v>0</v>
      </c>
      <c r="N118" s="134">
        <v>0</v>
      </c>
    </row>
    <row r="119" spans="1:14" s="78" customFormat="1" x14ac:dyDescent="0.25">
      <c r="A119" s="76">
        <v>116</v>
      </c>
      <c r="B119" s="76">
        <v>0</v>
      </c>
      <c r="C119" s="76">
        <v>0</v>
      </c>
      <c r="D119" s="131">
        <v>0</v>
      </c>
      <c r="E119" s="91"/>
      <c r="F119" s="76">
        <v>0</v>
      </c>
      <c r="G119" s="76">
        <v>34.591947436332703</v>
      </c>
      <c r="H119" s="77">
        <v>0</v>
      </c>
      <c r="I119" s="76">
        <v>0</v>
      </c>
      <c r="J119" s="77">
        <v>-3.102948563693992</v>
      </c>
      <c r="K119" s="134">
        <v>0</v>
      </c>
      <c r="L119" s="134">
        <v>0</v>
      </c>
      <c r="M119" s="134">
        <v>0</v>
      </c>
      <c r="N119" s="134">
        <v>0</v>
      </c>
    </row>
    <row r="120" spans="1:14" s="78" customFormat="1" x14ac:dyDescent="0.25">
      <c r="A120" s="76">
        <v>117</v>
      </c>
      <c r="B120" s="76">
        <v>0</v>
      </c>
      <c r="C120" s="76">
        <v>0</v>
      </c>
      <c r="D120" s="131">
        <v>0</v>
      </c>
      <c r="E120" s="91"/>
      <c r="F120" s="76">
        <v>0</v>
      </c>
      <c r="G120" s="76">
        <v>34.633581012487411</v>
      </c>
      <c r="H120" s="77">
        <v>0</v>
      </c>
      <c r="I120" s="76">
        <v>0</v>
      </c>
      <c r="J120" s="77">
        <v>-3.102948563693992</v>
      </c>
      <c r="K120" s="134">
        <v>0</v>
      </c>
      <c r="L120" s="134">
        <v>0</v>
      </c>
      <c r="M120" s="134">
        <v>0</v>
      </c>
      <c r="N120" s="134">
        <v>0</v>
      </c>
    </row>
    <row r="121" spans="1:14" s="78" customFormat="1" x14ac:dyDescent="0.25">
      <c r="A121" s="76">
        <v>118</v>
      </c>
      <c r="B121" s="76">
        <v>0</v>
      </c>
      <c r="C121" s="76">
        <v>0</v>
      </c>
      <c r="D121" s="131">
        <v>0</v>
      </c>
      <c r="E121" s="91"/>
      <c r="F121" s="76">
        <v>0</v>
      </c>
      <c r="G121" s="76">
        <v>34.671874672174447</v>
      </c>
      <c r="H121" s="77">
        <v>0</v>
      </c>
      <c r="I121" s="76">
        <v>0</v>
      </c>
      <c r="J121" s="77">
        <v>-3.102948563693992</v>
      </c>
      <c r="K121" s="134">
        <v>0</v>
      </c>
      <c r="L121" s="134">
        <v>0</v>
      </c>
      <c r="M121" s="134">
        <v>0</v>
      </c>
      <c r="N121" s="134">
        <v>0</v>
      </c>
    </row>
    <row r="122" spans="1:14" s="78" customFormat="1" x14ac:dyDescent="0.25">
      <c r="A122" s="76">
        <v>119</v>
      </c>
      <c r="B122" s="76">
        <v>0</v>
      </c>
      <c r="C122" s="76">
        <v>0</v>
      </c>
      <c r="D122" s="131">
        <v>0</v>
      </c>
      <c r="E122" s="91"/>
      <c r="F122" s="76">
        <v>0</v>
      </c>
      <c r="G122" s="76">
        <v>34.708327651023858</v>
      </c>
      <c r="H122" s="77">
        <v>0</v>
      </c>
      <c r="I122" s="76">
        <v>0</v>
      </c>
      <c r="J122" s="77">
        <v>-3.102948563693992</v>
      </c>
      <c r="K122" s="134">
        <v>0</v>
      </c>
      <c r="L122" s="134">
        <v>0</v>
      </c>
      <c r="M122" s="134">
        <v>0</v>
      </c>
      <c r="N122" s="134">
        <v>0</v>
      </c>
    </row>
    <row r="123" spans="1:14" s="78" customFormat="1" x14ac:dyDescent="0.25">
      <c r="A123" s="76">
        <v>120</v>
      </c>
      <c r="B123" s="76">
        <v>0</v>
      </c>
      <c r="C123" s="76">
        <v>0</v>
      </c>
      <c r="D123" s="131">
        <v>0</v>
      </c>
      <c r="E123" s="91"/>
      <c r="F123" s="76">
        <v>0</v>
      </c>
      <c r="G123" s="76">
        <v>34.744780629873283</v>
      </c>
      <c r="H123" s="77">
        <v>0</v>
      </c>
      <c r="I123" s="76">
        <v>0</v>
      </c>
      <c r="J123" s="77">
        <v>-3.102948563693992</v>
      </c>
      <c r="K123" s="134">
        <v>0</v>
      </c>
      <c r="L123" s="134">
        <v>0</v>
      </c>
      <c r="M123" s="134">
        <v>0</v>
      </c>
      <c r="N123" s="134">
        <v>0</v>
      </c>
    </row>
    <row r="124" spans="1:14" s="78" customFormat="1" x14ac:dyDescent="0.25">
      <c r="A124" s="76">
        <v>121</v>
      </c>
      <c r="B124" s="76">
        <v>0</v>
      </c>
      <c r="C124" s="76">
        <v>0</v>
      </c>
      <c r="D124" s="131">
        <v>0</v>
      </c>
      <c r="E124" s="91"/>
      <c r="F124" s="76">
        <v>0</v>
      </c>
      <c r="G124" s="76">
        <v>34.781233608722687</v>
      </c>
      <c r="H124" s="77">
        <v>0</v>
      </c>
      <c r="I124" s="76">
        <v>0</v>
      </c>
      <c r="J124" s="77">
        <v>-3.102948563693992</v>
      </c>
      <c r="K124" s="134">
        <v>0</v>
      </c>
      <c r="L124" s="134">
        <v>0</v>
      </c>
      <c r="M124" s="134">
        <v>0</v>
      </c>
      <c r="N124" s="134">
        <v>0</v>
      </c>
    </row>
    <row r="125" spans="1:14" s="78" customFormat="1" x14ac:dyDescent="0.25">
      <c r="A125" s="76">
        <v>122</v>
      </c>
      <c r="B125" s="76">
        <v>0</v>
      </c>
      <c r="C125" s="76">
        <v>0</v>
      </c>
      <c r="D125" s="131">
        <v>0</v>
      </c>
      <c r="E125" s="91"/>
      <c r="F125" s="76">
        <v>0</v>
      </c>
      <c r="G125" s="76">
        <v>34.812255501747131</v>
      </c>
      <c r="H125" s="77">
        <v>0</v>
      </c>
      <c r="I125" s="76">
        <v>0</v>
      </c>
      <c r="J125" s="77">
        <v>-3.102948563693992</v>
      </c>
      <c r="K125" s="134">
        <v>0</v>
      </c>
      <c r="L125" s="134">
        <v>0</v>
      </c>
      <c r="M125" s="134">
        <v>0</v>
      </c>
      <c r="N125" s="134">
        <v>0</v>
      </c>
    </row>
    <row r="126" spans="1:14" s="78" customFormat="1" x14ac:dyDescent="0.25">
      <c r="A126" s="76">
        <v>123</v>
      </c>
      <c r="B126" s="76">
        <v>0</v>
      </c>
      <c r="C126" s="76">
        <v>0</v>
      </c>
      <c r="D126" s="131">
        <v>0</v>
      </c>
      <c r="E126" s="91"/>
      <c r="F126" s="76">
        <v>0</v>
      </c>
      <c r="G126" s="76">
        <v>34.840041667222977</v>
      </c>
      <c r="H126" s="77">
        <v>0</v>
      </c>
      <c r="I126" s="76">
        <v>0</v>
      </c>
      <c r="J126" s="77">
        <v>-3.102948563693992</v>
      </c>
      <c r="K126" s="134">
        <v>0</v>
      </c>
      <c r="L126" s="134">
        <v>0</v>
      </c>
      <c r="M126" s="134">
        <v>0</v>
      </c>
      <c r="N126" s="134">
        <v>0</v>
      </c>
    </row>
    <row r="127" spans="1:14" s="78" customFormat="1" x14ac:dyDescent="0.25">
      <c r="A127" s="76">
        <v>124</v>
      </c>
      <c r="B127" s="76">
        <v>0</v>
      </c>
      <c r="C127" s="76">
        <v>0</v>
      </c>
      <c r="D127" s="131">
        <v>0</v>
      </c>
      <c r="E127" s="91"/>
      <c r="F127" s="76">
        <v>0</v>
      </c>
      <c r="G127" s="76">
        <v>34.867827832698822</v>
      </c>
      <c r="H127" s="77">
        <v>0</v>
      </c>
      <c r="I127" s="76">
        <v>0</v>
      </c>
      <c r="J127" s="77">
        <v>-3.102948563693992</v>
      </c>
      <c r="K127" s="134">
        <v>0</v>
      </c>
      <c r="L127" s="134">
        <v>0</v>
      </c>
      <c r="M127" s="134">
        <v>0</v>
      </c>
      <c r="N127" s="134">
        <v>0</v>
      </c>
    </row>
    <row r="128" spans="1:14" s="78" customFormat="1" x14ac:dyDescent="0.25">
      <c r="A128" s="76">
        <v>125</v>
      </c>
      <c r="B128" s="76">
        <v>0</v>
      </c>
      <c r="C128" s="76">
        <v>0</v>
      </c>
      <c r="D128" s="131">
        <v>0</v>
      </c>
      <c r="E128" s="91"/>
      <c r="F128" s="76">
        <v>0</v>
      </c>
      <c r="G128" s="76">
        <v>34.895613998174667</v>
      </c>
      <c r="H128" s="77">
        <v>0</v>
      </c>
      <c r="I128" s="76">
        <v>0</v>
      </c>
      <c r="J128" s="77">
        <v>-3.102948563693992</v>
      </c>
      <c r="K128" s="134">
        <v>0</v>
      </c>
      <c r="L128" s="134">
        <v>0</v>
      </c>
      <c r="M128" s="134">
        <v>0</v>
      </c>
      <c r="N128" s="134">
        <v>0</v>
      </c>
    </row>
    <row r="129" spans="1:14" s="78" customFormat="1" x14ac:dyDescent="0.25">
      <c r="A129" s="76">
        <v>126</v>
      </c>
      <c r="B129" s="76">
        <v>0</v>
      </c>
      <c r="C129" s="76">
        <v>0</v>
      </c>
      <c r="D129" s="131">
        <v>0</v>
      </c>
      <c r="E129" s="91"/>
      <c r="F129" s="76">
        <v>0</v>
      </c>
      <c r="G129" s="76">
        <v>34.923400163650513</v>
      </c>
      <c r="H129" s="77">
        <v>0</v>
      </c>
      <c r="I129" s="76">
        <v>0</v>
      </c>
      <c r="J129" s="77">
        <v>-3.102948563693992</v>
      </c>
      <c r="K129" s="134">
        <v>0</v>
      </c>
      <c r="L129" s="134">
        <v>0</v>
      </c>
      <c r="M129" s="134">
        <v>0</v>
      </c>
      <c r="N129" s="134">
        <v>0</v>
      </c>
    </row>
    <row r="130" spans="1:14" s="78" customFormat="1" x14ac:dyDescent="0.25">
      <c r="A130" s="76">
        <v>127</v>
      </c>
      <c r="B130" s="76">
        <v>0</v>
      </c>
      <c r="C130" s="76">
        <v>0</v>
      </c>
      <c r="D130" s="131">
        <v>0</v>
      </c>
      <c r="E130" s="91"/>
      <c r="F130" s="76">
        <v>0</v>
      </c>
      <c r="G130" s="76">
        <v>34.951186329126358</v>
      </c>
      <c r="H130" s="77">
        <v>0</v>
      </c>
      <c r="I130" s="76">
        <v>0</v>
      </c>
      <c r="J130" s="77">
        <v>-3.102948563693992</v>
      </c>
      <c r="K130" s="134">
        <v>0</v>
      </c>
      <c r="L130" s="134">
        <v>0</v>
      </c>
      <c r="M130" s="134">
        <v>0</v>
      </c>
      <c r="N130" s="134">
        <v>0</v>
      </c>
    </row>
    <row r="131" spans="1:14" s="78" customFormat="1" x14ac:dyDescent="0.25">
      <c r="A131" s="76">
        <v>128</v>
      </c>
      <c r="B131" s="76">
        <v>0</v>
      </c>
      <c r="C131" s="76">
        <v>0</v>
      </c>
      <c r="D131" s="131">
        <v>0</v>
      </c>
      <c r="E131" s="91"/>
      <c r="F131" s="76">
        <v>0</v>
      </c>
      <c r="G131" s="76">
        <v>34.978972494602203</v>
      </c>
      <c r="H131" s="77">
        <v>0</v>
      </c>
      <c r="I131" s="76">
        <v>0</v>
      </c>
      <c r="J131" s="77">
        <v>-3.102948563693992</v>
      </c>
      <c r="K131" s="134">
        <v>0</v>
      </c>
      <c r="L131" s="134">
        <v>0</v>
      </c>
      <c r="M131" s="134">
        <v>0</v>
      </c>
      <c r="N131" s="134">
        <v>0</v>
      </c>
    </row>
    <row r="132" spans="1:14" s="78" customFormat="1" x14ac:dyDescent="0.25">
      <c r="A132" s="76">
        <v>129</v>
      </c>
      <c r="B132" s="76">
        <v>0</v>
      </c>
      <c r="C132" s="76">
        <v>0</v>
      </c>
      <c r="D132" s="131">
        <v>0</v>
      </c>
      <c r="E132" s="91"/>
      <c r="F132" s="76">
        <v>0</v>
      </c>
      <c r="G132" s="76">
        <v>35.006758660078049</v>
      </c>
      <c r="H132" s="77">
        <v>0</v>
      </c>
      <c r="I132" s="76">
        <v>0</v>
      </c>
      <c r="J132" s="77">
        <v>-3.102948563693992</v>
      </c>
      <c r="K132" s="134">
        <v>0</v>
      </c>
      <c r="L132" s="134">
        <v>0</v>
      </c>
      <c r="M132" s="134">
        <v>0</v>
      </c>
      <c r="N132" s="134">
        <v>0</v>
      </c>
    </row>
    <row r="133" spans="1:14" s="78" customFormat="1" x14ac:dyDescent="0.25">
      <c r="A133" s="76">
        <v>130</v>
      </c>
      <c r="B133" s="76">
        <v>0</v>
      </c>
      <c r="C133" s="76">
        <v>0</v>
      </c>
      <c r="D133" s="131">
        <v>0</v>
      </c>
      <c r="E133" s="91"/>
      <c r="F133" s="76">
        <v>0</v>
      </c>
      <c r="G133" s="76">
        <v>35.034544825553887</v>
      </c>
      <c r="H133" s="77">
        <v>0</v>
      </c>
      <c r="I133" s="76">
        <v>0</v>
      </c>
      <c r="J133" s="77">
        <v>-3.102948563693992</v>
      </c>
      <c r="K133" s="134">
        <v>0</v>
      </c>
      <c r="L133" s="134">
        <v>0</v>
      </c>
      <c r="M133" s="134">
        <v>0</v>
      </c>
      <c r="N133" s="134">
        <v>0</v>
      </c>
    </row>
    <row r="134" spans="1:14" s="78" customFormat="1" x14ac:dyDescent="0.25">
      <c r="A134" s="76">
        <v>131</v>
      </c>
      <c r="B134" s="76">
        <v>0</v>
      </c>
      <c r="C134" s="76">
        <v>0</v>
      </c>
      <c r="D134" s="131">
        <v>0</v>
      </c>
      <c r="E134" s="91"/>
      <c r="F134" s="76">
        <v>0</v>
      </c>
      <c r="G134" s="76">
        <v>35.062330991029739</v>
      </c>
      <c r="H134" s="77">
        <v>0</v>
      </c>
      <c r="I134" s="76">
        <v>0</v>
      </c>
      <c r="J134" s="77">
        <v>-3.102948563693992</v>
      </c>
      <c r="K134" s="134">
        <v>0</v>
      </c>
      <c r="L134" s="134">
        <v>0</v>
      </c>
      <c r="M134" s="134">
        <v>0</v>
      </c>
      <c r="N134" s="134">
        <v>0</v>
      </c>
    </row>
    <row r="135" spans="1:14" s="78" customFormat="1" x14ac:dyDescent="0.25">
      <c r="A135" s="76">
        <v>132</v>
      </c>
      <c r="B135" s="76">
        <v>0</v>
      </c>
      <c r="C135" s="76">
        <v>0</v>
      </c>
      <c r="D135" s="131">
        <v>0</v>
      </c>
      <c r="E135" s="91"/>
      <c r="F135" s="76">
        <v>0</v>
      </c>
      <c r="G135" s="76">
        <v>35.090117156505578</v>
      </c>
      <c r="H135" s="77">
        <v>0</v>
      </c>
      <c r="I135" s="76">
        <v>0</v>
      </c>
      <c r="J135" s="77">
        <v>-3.102948563693992</v>
      </c>
      <c r="K135" s="134">
        <v>0</v>
      </c>
      <c r="L135" s="134">
        <v>0</v>
      </c>
      <c r="M135" s="134">
        <v>0</v>
      </c>
      <c r="N135" s="134">
        <v>0</v>
      </c>
    </row>
    <row r="136" spans="1:14" s="78" customFormat="1" x14ac:dyDescent="0.25">
      <c r="A136" s="76">
        <v>133</v>
      </c>
      <c r="B136" s="76">
        <v>0</v>
      </c>
      <c r="C136" s="76">
        <v>0</v>
      </c>
      <c r="D136" s="131">
        <v>0</v>
      </c>
      <c r="E136" s="91"/>
      <c r="F136" s="76">
        <v>0</v>
      </c>
      <c r="G136" s="76">
        <v>35.11790332198143</v>
      </c>
      <c r="H136" s="77">
        <v>0</v>
      </c>
      <c r="I136" s="76">
        <v>0</v>
      </c>
      <c r="J136" s="77">
        <v>-3.102948563693992</v>
      </c>
      <c r="K136" s="134">
        <v>0</v>
      </c>
      <c r="L136" s="134">
        <v>0</v>
      </c>
      <c r="M136" s="134">
        <v>0</v>
      </c>
      <c r="N136" s="134">
        <v>0</v>
      </c>
    </row>
    <row r="137" spans="1:14" s="78" customFormat="1" x14ac:dyDescent="0.25">
      <c r="A137" s="76">
        <v>134</v>
      </c>
      <c r="B137" s="76">
        <v>0</v>
      </c>
      <c r="C137" s="76">
        <v>0</v>
      </c>
      <c r="D137" s="131">
        <v>1</v>
      </c>
      <c r="E137" s="91"/>
      <c r="F137" s="76">
        <v>800</v>
      </c>
      <c r="G137" s="76">
        <v>35.145689487457282</v>
      </c>
      <c r="H137" s="77">
        <v>0</v>
      </c>
      <c r="I137" s="76">
        <v>0</v>
      </c>
      <c r="J137" s="77">
        <v>-6.7199315199413414</v>
      </c>
      <c r="K137" s="134">
        <v>0</v>
      </c>
      <c r="L137" s="134">
        <v>0</v>
      </c>
      <c r="M137" s="134">
        <v>0.30617844640862818</v>
      </c>
      <c r="N137" s="134">
        <v>0.34041671755799391</v>
      </c>
    </row>
    <row r="138" spans="1:14" s="78" customFormat="1" x14ac:dyDescent="0.25">
      <c r="A138" s="76">
        <v>135</v>
      </c>
      <c r="B138" s="76">
        <v>0</v>
      </c>
      <c r="C138" s="76">
        <v>0</v>
      </c>
      <c r="D138" s="131">
        <v>1</v>
      </c>
      <c r="E138" s="91"/>
      <c r="F138" s="76">
        <v>800</v>
      </c>
      <c r="G138" s="76">
        <v>35.176966726779938</v>
      </c>
      <c r="H138" s="77">
        <v>0</v>
      </c>
      <c r="I138" s="76">
        <v>0</v>
      </c>
      <c r="J138" s="77">
        <v>-6.7199315199413414</v>
      </c>
      <c r="K138" s="134">
        <v>0</v>
      </c>
      <c r="L138" s="134">
        <v>0</v>
      </c>
      <c r="M138" s="134">
        <v>0.30613217279231941</v>
      </c>
      <c r="N138" s="134">
        <v>5.4768433736243259E-2</v>
      </c>
    </row>
    <row r="139" spans="1:14" s="78" customFormat="1" x14ac:dyDescent="0.25">
      <c r="A139" s="76">
        <v>136</v>
      </c>
      <c r="B139" s="76">
        <v>1.1070856918750491E-4</v>
      </c>
      <c r="C139" s="76">
        <v>1.097589892997475E-4</v>
      </c>
      <c r="D139" s="131">
        <v>1</v>
      </c>
      <c r="E139" s="91"/>
      <c r="F139" s="76">
        <v>800</v>
      </c>
      <c r="G139" s="76">
        <v>35.2082439661026</v>
      </c>
      <c r="H139" s="77">
        <v>0</v>
      </c>
      <c r="I139" s="76">
        <v>0</v>
      </c>
      <c r="J139" s="77">
        <v>-6.7199315199413414</v>
      </c>
      <c r="K139" s="134">
        <v>0</v>
      </c>
      <c r="L139" s="134">
        <v>0</v>
      </c>
      <c r="M139" s="134">
        <v>0.30608584382778298</v>
      </c>
      <c r="N139" s="134">
        <v>5.47711281549303E-2</v>
      </c>
    </row>
    <row r="140" spans="1:14" s="78" customFormat="1" x14ac:dyDescent="0.25">
      <c r="A140" s="76">
        <v>137</v>
      </c>
      <c r="B140" s="76">
        <v>2.7020312426014131E-3</v>
      </c>
      <c r="C140" s="76">
        <v>2.6954601246204058E-3</v>
      </c>
      <c r="D140" s="131">
        <v>1</v>
      </c>
      <c r="E140" s="91"/>
      <c r="F140" s="76">
        <v>800</v>
      </c>
      <c r="G140" s="76">
        <v>35.239521205425262</v>
      </c>
      <c r="H140" s="77">
        <v>2.339186094607959</v>
      </c>
      <c r="I140" s="76">
        <v>0</v>
      </c>
      <c r="J140" s="77">
        <v>-6.7199315199413414</v>
      </c>
      <c r="K140" s="134">
        <v>0</v>
      </c>
      <c r="L140" s="134">
        <v>9.1366501917137147E-2</v>
      </c>
      <c r="M140" s="134">
        <v>0.30603946323989839</v>
      </c>
      <c r="N140" s="134">
        <v>5.4834203684409173E-2</v>
      </c>
    </row>
    <row r="141" spans="1:14" s="78" customFormat="1" x14ac:dyDescent="0.25">
      <c r="A141" s="76">
        <v>138</v>
      </c>
      <c r="B141" s="76">
        <v>0.1040556361734056</v>
      </c>
      <c r="C141" s="76">
        <v>0.10484330137447111</v>
      </c>
      <c r="D141" s="131">
        <v>1</v>
      </c>
      <c r="E141" s="91"/>
      <c r="F141" s="76">
        <v>800</v>
      </c>
      <c r="G141" s="76">
        <v>35.270798444747918</v>
      </c>
      <c r="H141" s="77">
        <v>2.368918448315942</v>
      </c>
      <c r="I141" s="76">
        <v>0</v>
      </c>
      <c r="J141" s="77">
        <v>-6.7199315199413414</v>
      </c>
      <c r="K141" s="134">
        <v>0</v>
      </c>
      <c r="L141" s="134">
        <v>9.1360479007847717E-2</v>
      </c>
      <c r="M141" s="134">
        <v>0.30599303459083682</v>
      </c>
      <c r="N141" s="134">
        <v>7.1480946156937938E-2</v>
      </c>
    </row>
    <row r="142" spans="1:14" s="78" customFormat="1" x14ac:dyDescent="0.25">
      <c r="A142" s="76">
        <v>139</v>
      </c>
      <c r="B142" s="76">
        <v>1.5328448485989801</v>
      </c>
      <c r="C142" s="76">
        <v>1.526342733103401</v>
      </c>
      <c r="D142" s="131">
        <v>1</v>
      </c>
      <c r="E142" s="91"/>
      <c r="F142" s="76">
        <v>800</v>
      </c>
      <c r="G142" s="76">
        <v>35.302075684070587</v>
      </c>
      <c r="H142" s="77">
        <v>2.3705429446518615</v>
      </c>
      <c r="I142" s="76">
        <v>0</v>
      </c>
      <c r="J142" s="77">
        <v>-6.7199315199413414</v>
      </c>
      <c r="K142" s="134">
        <v>1</v>
      </c>
      <c r="L142" s="134">
        <v>9.1353069740000542E-2</v>
      </c>
      <c r="M142" s="134">
        <v>0.30594656128405712</v>
      </c>
      <c r="N142" s="134">
        <v>0.5432006101999749</v>
      </c>
    </row>
    <row r="143" spans="1:14" s="78" customFormat="1" x14ac:dyDescent="0.25">
      <c r="A143" s="76">
        <v>140</v>
      </c>
      <c r="B143" s="76">
        <v>3.9923506240177251</v>
      </c>
      <c r="C143" s="76">
        <v>3.9608667997644669</v>
      </c>
      <c r="D143" s="131">
        <v>1</v>
      </c>
      <c r="E143" s="91"/>
      <c r="F143" s="76">
        <v>800</v>
      </c>
      <c r="G143" s="76">
        <v>35.33335292339325</v>
      </c>
      <c r="H143" s="77">
        <v>2.3762600269185916</v>
      </c>
      <c r="I143" s="76">
        <v>0</v>
      </c>
      <c r="J143" s="77">
        <v>-6.7199315199413414</v>
      </c>
      <c r="K143" s="134">
        <v>1</v>
      </c>
      <c r="L143" s="134">
        <v>9.1352567581549027E-2</v>
      </c>
      <c r="M143" s="134">
        <v>0.30590004656843178</v>
      </c>
      <c r="N143" s="134">
        <v>2.2681415556644202</v>
      </c>
    </row>
    <row r="144" spans="1:14" s="78" customFormat="1" x14ac:dyDescent="0.25">
      <c r="A144" s="76">
        <v>141</v>
      </c>
      <c r="B144" s="76">
        <v>8.8127355545352692</v>
      </c>
      <c r="C144" s="76">
        <v>8.8988551945444652</v>
      </c>
      <c r="D144" s="131">
        <v>1</v>
      </c>
      <c r="E144" s="91"/>
      <c r="F144" s="76">
        <v>1049.6239757015601</v>
      </c>
      <c r="G144" s="76">
        <v>35.364630162715912</v>
      </c>
      <c r="H144" s="77">
        <v>15.35334502388517</v>
      </c>
      <c r="I144" s="76">
        <v>0</v>
      </c>
      <c r="J144" s="77">
        <v>-6.7199315199413414</v>
      </c>
      <c r="K144" s="134">
        <v>1</v>
      </c>
      <c r="L144" s="134">
        <v>0.59804600441133238</v>
      </c>
      <c r="M144" s="134">
        <v>1.661159448126972</v>
      </c>
      <c r="N144" s="134">
        <v>7.8151183989644277</v>
      </c>
    </row>
    <row r="145" spans="1:14" s="78" customFormat="1" x14ac:dyDescent="0.25">
      <c r="A145" s="76">
        <v>142</v>
      </c>
      <c r="B145" s="76">
        <v>14.44960008717641</v>
      </c>
      <c r="C145" s="76">
        <v>14.36006209429422</v>
      </c>
      <c r="D145" s="131">
        <v>2</v>
      </c>
      <c r="E145" s="91"/>
      <c r="F145" s="76">
        <v>890.29025882481108</v>
      </c>
      <c r="G145" s="76">
        <v>35.410528182983398</v>
      </c>
      <c r="H145" s="77">
        <v>18.606635384106955</v>
      </c>
      <c r="I145" s="76">
        <v>0</v>
      </c>
      <c r="J145" s="77">
        <v>-6.7199315199413414</v>
      </c>
      <c r="K145" s="134">
        <v>1</v>
      </c>
      <c r="L145" s="134">
        <v>0.7221774738508997</v>
      </c>
      <c r="M145" s="134">
        <v>1.962840812528031</v>
      </c>
      <c r="N145" s="134">
        <v>9.2605280764882281</v>
      </c>
    </row>
    <row r="146" spans="1:14" s="78" customFormat="1" x14ac:dyDescent="0.25">
      <c r="A146" s="76">
        <v>143</v>
      </c>
      <c r="B146" s="76">
        <v>16.866154203149271</v>
      </c>
      <c r="C146" s="76">
        <v>16.654758534635491</v>
      </c>
      <c r="D146" s="131">
        <v>2</v>
      </c>
      <c r="E146" s="91"/>
      <c r="F146" s="76">
        <v>1039.154272778999</v>
      </c>
      <c r="G146" s="76">
        <v>35.447140276432037</v>
      </c>
      <c r="H146" s="77">
        <v>12.000640163003997</v>
      </c>
      <c r="I146" s="76">
        <v>0</v>
      </c>
      <c r="J146" s="77">
        <v>-6.7199315199413414</v>
      </c>
      <c r="K146" s="134">
        <v>1</v>
      </c>
      <c r="L146" s="134">
        <v>0.46798383986525299</v>
      </c>
      <c r="M146" s="134">
        <v>1.0035891165254991</v>
      </c>
      <c r="N146" s="134">
        <v>4.2675719144311586</v>
      </c>
    </row>
    <row r="147" spans="1:14" s="78" customFormat="1" x14ac:dyDescent="0.25">
      <c r="A147" s="76">
        <v>144</v>
      </c>
      <c r="B147" s="76">
        <v>18.48553375240196</v>
      </c>
      <c r="C147" s="76">
        <v>18.64774932769993</v>
      </c>
      <c r="D147" s="131">
        <v>2</v>
      </c>
      <c r="E147" s="91"/>
      <c r="F147" s="76">
        <v>1138.927176405283</v>
      </c>
      <c r="G147" s="76">
        <v>35.493038296699517</v>
      </c>
      <c r="H147" s="77">
        <v>15.337460751304462</v>
      </c>
      <c r="I147" s="76">
        <v>0</v>
      </c>
      <c r="J147" s="77">
        <v>-6.7199315199413414</v>
      </c>
      <c r="K147" s="134">
        <v>2</v>
      </c>
      <c r="L147" s="134">
        <v>0.59316471256400827</v>
      </c>
      <c r="M147" s="134">
        <v>1.629083404480413</v>
      </c>
      <c r="N147" s="134">
        <v>7.6375723373747961</v>
      </c>
    </row>
    <row r="148" spans="1:14" s="78" customFormat="1" x14ac:dyDescent="0.25">
      <c r="A148" s="76">
        <v>145</v>
      </c>
      <c r="B148" s="76">
        <v>21.293710324161459</v>
      </c>
      <c r="C148" s="76">
        <v>21.229868144932411</v>
      </c>
      <c r="D148" s="131">
        <v>2</v>
      </c>
      <c r="E148" s="91"/>
      <c r="F148" s="76">
        <v>1311.9440152242289</v>
      </c>
      <c r="G148" s="76">
        <v>35.568677425384521</v>
      </c>
      <c r="H148" s="77">
        <v>13.701139315968454</v>
      </c>
      <c r="I148" s="76">
        <v>0</v>
      </c>
      <c r="J148" s="77">
        <v>-6.7199315199413414</v>
      </c>
      <c r="K148" s="134">
        <v>2</v>
      </c>
      <c r="L148" s="134">
        <v>0.52574546515896148</v>
      </c>
      <c r="M148" s="134">
        <v>1.5403197399787381</v>
      </c>
      <c r="N148" s="134">
        <v>7.0767301621390208</v>
      </c>
    </row>
    <row r="149" spans="1:14" s="78" customFormat="1" x14ac:dyDescent="0.25">
      <c r="A149" s="76">
        <v>146</v>
      </c>
      <c r="B149" s="76">
        <v>22.249829837516081</v>
      </c>
      <c r="C149" s="76">
        <v>21.97169811822403</v>
      </c>
      <c r="D149" s="131">
        <v>2</v>
      </c>
      <c r="E149" s="91"/>
      <c r="F149" s="76">
        <v>1370.8522681444069</v>
      </c>
      <c r="G149" s="76">
        <v>35.68525704741478</v>
      </c>
      <c r="H149" s="77">
        <v>10.439703154870049</v>
      </c>
      <c r="I149" s="76">
        <v>0</v>
      </c>
      <c r="J149" s="77">
        <v>-6.7199315199413414</v>
      </c>
      <c r="K149" s="134">
        <v>2</v>
      </c>
      <c r="L149" s="134">
        <v>0.40310434059156719</v>
      </c>
      <c r="M149" s="134">
        <v>1.2282040284823359</v>
      </c>
      <c r="N149" s="134">
        <v>5.2557517646691796</v>
      </c>
    </row>
    <row r="150" spans="1:14" s="78" customFormat="1" x14ac:dyDescent="0.25">
      <c r="A150" s="76">
        <v>147</v>
      </c>
      <c r="B150" s="76">
        <v>24.29830030675565</v>
      </c>
      <c r="C150" s="76">
        <v>24.454789681961941</v>
      </c>
      <c r="D150" s="131">
        <v>2</v>
      </c>
      <c r="E150" s="91"/>
      <c r="F150" s="76">
        <v>1497.062239613447</v>
      </c>
      <c r="G150" s="76">
        <v>35.798578888177872</v>
      </c>
      <c r="H150" s="77">
        <v>19.340024241179272</v>
      </c>
      <c r="I150" s="76">
        <v>0</v>
      </c>
      <c r="J150" s="77">
        <v>-6.7199315199413414</v>
      </c>
      <c r="K150" s="134">
        <v>2</v>
      </c>
      <c r="L150" s="134">
        <v>0.75083664932727323</v>
      </c>
      <c r="M150" s="134">
        <v>2.0285836127159662</v>
      </c>
      <c r="N150" s="134">
        <v>9.704986986885709</v>
      </c>
    </row>
    <row r="151" spans="1:14" s="78" customFormat="1" x14ac:dyDescent="0.25">
      <c r="A151" s="76">
        <v>148</v>
      </c>
      <c r="B151" s="76">
        <v>26.431145969372938</v>
      </c>
      <c r="C151" s="76">
        <v>26.869783104865629</v>
      </c>
      <c r="D151" s="131">
        <v>2</v>
      </c>
      <c r="E151" s="91"/>
      <c r="F151" s="76">
        <v>1628.4707193884669</v>
      </c>
      <c r="G151" s="76">
        <v>35.903084963560097</v>
      </c>
      <c r="H151" s="77">
        <v>17.874287738029576</v>
      </c>
      <c r="I151" s="76">
        <v>0</v>
      </c>
      <c r="J151" s="77">
        <v>-6.7199315199413414</v>
      </c>
      <c r="K151" s="134">
        <v>2</v>
      </c>
      <c r="L151" s="134">
        <v>0.69403737037117041</v>
      </c>
      <c r="M151" s="134">
        <v>1.8987795152042779</v>
      </c>
      <c r="N151" s="134">
        <v>8.8708480331179747</v>
      </c>
    </row>
    <row r="152" spans="1:14" s="78" customFormat="1" x14ac:dyDescent="0.25">
      <c r="A152" s="76">
        <v>149</v>
      </c>
      <c r="B152" s="76">
        <v>28.21279178926067</v>
      </c>
      <c r="C152" s="76">
        <v>28.314328750519351</v>
      </c>
      <c r="D152" s="131">
        <v>2</v>
      </c>
      <c r="E152" s="91"/>
      <c r="F152" s="76">
        <v>1738.24114150221</v>
      </c>
      <c r="G152" s="76">
        <v>36.006835073232651</v>
      </c>
      <c r="H152" s="77">
        <v>17.079348624687523</v>
      </c>
      <c r="I152" s="76">
        <v>0</v>
      </c>
      <c r="J152" s="77">
        <v>-6.7199315199413414</v>
      </c>
      <c r="K152" s="134">
        <v>2</v>
      </c>
      <c r="L152" s="134">
        <v>0.66700115293191986</v>
      </c>
      <c r="M152" s="134">
        <v>2.006000194256885</v>
      </c>
      <c r="N152" s="134">
        <v>9.3790077166494008</v>
      </c>
    </row>
    <row r="153" spans="1:14" s="78" customFormat="1" x14ac:dyDescent="0.25">
      <c r="A153" s="76">
        <v>150</v>
      </c>
      <c r="B153" s="76">
        <v>29.841184506116701</v>
      </c>
      <c r="C153" s="76">
        <v>30.03793622235861</v>
      </c>
      <c r="D153" s="131">
        <v>2</v>
      </c>
      <c r="E153" s="91"/>
      <c r="F153" s="76">
        <v>1838.5693626901309</v>
      </c>
      <c r="G153" s="76">
        <v>36.110245287418373</v>
      </c>
      <c r="H153" s="77">
        <v>13.679997672213345</v>
      </c>
      <c r="I153" s="76">
        <v>0</v>
      </c>
      <c r="J153" s="77">
        <v>-6.7199315199413414</v>
      </c>
      <c r="K153" s="134">
        <v>2</v>
      </c>
      <c r="L153" s="134">
        <v>0.52767227069889377</v>
      </c>
      <c r="M153" s="134">
        <v>1.522271816440125</v>
      </c>
      <c r="N153" s="134">
        <v>6.4077520264826937</v>
      </c>
    </row>
    <row r="154" spans="1:14" s="78" customFormat="1" x14ac:dyDescent="0.25">
      <c r="A154" s="76">
        <v>151</v>
      </c>
      <c r="B154" s="76">
        <v>29.876790243588001</v>
      </c>
      <c r="C154" s="76">
        <v>29.76653999532757</v>
      </c>
      <c r="D154" s="131">
        <v>2</v>
      </c>
      <c r="E154" s="91"/>
      <c r="F154" s="76">
        <v>1840.763096589578</v>
      </c>
      <c r="G154" s="76">
        <v>36.21365550160408</v>
      </c>
      <c r="H154" s="77">
        <v>0</v>
      </c>
      <c r="I154" s="76">
        <v>0</v>
      </c>
      <c r="J154" s="77">
        <v>-6.7199315199413414</v>
      </c>
      <c r="K154" s="134">
        <v>2</v>
      </c>
      <c r="L154" s="134">
        <v>0</v>
      </c>
      <c r="M154" s="134">
        <v>0.35206056237109989</v>
      </c>
      <c r="N154" s="134">
        <v>-0.74824261511198442</v>
      </c>
    </row>
    <row r="155" spans="1:14" s="78" customFormat="1" x14ac:dyDescent="0.25">
      <c r="A155" s="76">
        <v>152</v>
      </c>
      <c r="B155" s="76">
        <v>28.487433729318369</v>
      </c>
      <c r="C155" s="76">
        <v>28.40010782482053</v>
      </c>
      <c r="D155" s="131">
        <v>2</v>
      </c>
      <c r="E155" s="91"/>
      <c r="F155" s="76">
        <v>1755.162328280046</v>
      </c>
      <c r="G155" s="76">
        <v>36.321624726057053</v>
      </c>
      <c r="H155" s="77">
        <v>0</v>
      </c>
      <c r="I155" s="76">
        <v>0</v>
      </c>
      <c r="J155" s="77">
        <v>-6.7199315199413414</v>
      </c>
      <c r="K155" s="134">
        <v>2</v>
      </c>
      <c r="L155" s="134">
        <v>0</v>
      </c>
      <c r="M155" s="134">
        <v>0</v>
      </c>
      <c r="N155" s="134">
        <v>-2.1708286832475538</v>
      </c>
    </row>
    <row r="156" spans="1:14" s="78" customFormat="1" x14ac:dyDescent="0.25">
      <c r="A156" s="76">
        <v>153</v>
      </c>
      <c r="B156" s="76">
        <v>25.530243073508501</v>
      </c>
      <c r="C156" s="76">
        <v>25.75414943829594</v>
      </c>
      <c r="D156" s="131">
        <v>2</v>
      </c>
      <c r="E156" s="91"/>
      <c r="F156" s="76">
        <v>1572.9644621634679</v>
      </c>
      <c r="G156" s="76">
        <v>36.429739683866501</v>
      </c>
      <c r="H156" s="77">
        <v>0</v>
      </c>
      <c r="I156" s="76">
        <v>0</v>
      </c>
      <c r="J156" s="77">
        <v>-6.7199315199413414</v>
      </c>
      <c r="K156" s="134">
        <v>2</v>
      </c>
      <c r="L156" s="134">
        <v>0</v>
      </c>
      <c r="M156" s="134">
        <v>0</v>
      </c>
      <c r="N156" s="134">
        <v>-1.901508650959199</v>
      </c>
    </row>
    <row r="157" spans="1:14" s="78" customFormat="1" x14ac:dyDescent="0.25">
      <c r="A157" s="76">
        <v>154</v>
      </c>
      <c r="B157" s="76">
        <v>21.368026018289711</v>
      </c>
      <c r="C157" s="76">
        <v>21.433426632382041</v>
      </c>
      <c r="D157" s="131">
        <v>2</v>
      </c>
      <c r="E157" s="91"/>
      <c r="F157" s="76">
        <v>1316.52273958295</v>
      </c>
      <c r="G157" s="76">
        <v>36.537974178791053</v>
      </c>
      <c r="H157" s="77">
        <v>0</v>
      </c>
      <c r="I157" s="76">
        <v>0</v>
      </c>
      <c r="J157" s="77">
        <v>-6.7199315199413414</v>
      </c>
      <c r="K157" s="134">
        <v>2</v>
      </c>
      <c r="L157" s="134">
        <v>0</v>
      </c>
      <c r="M157" s="134">
        <v>0</v>
      </c>
      <c r="N157" s="134">
        <v>-1.5465299002477451</v>
      </c>
    </row>
    <row r="158" spans="1:14" s="78" customFormat="1" x14ac:dyDescent="0.25">
      <c r="A158" s="76">
        <v>155</v>
      </c>
      <c r="B158" s="76">
        <v>17.161579270627961</v>
      </c>
      <c r="C158" s="76">
        <v>17.0988291598992</v>
      </c>
      <c r="D158" s="131">
        <v>2</v>
      </c>
      <c r="E158" s="91"/>
      <c r="F158" s="76">
        <v>1057.355945635707</v>
      </c>
      <c r="G158" s="76">
        <v>36.659258544445038</v>
      </c>
      <c r="H158" s="77">
        <v>0</v>
      </c>
      <c r="I158" s="76">
        <v>0</v>
      </c>
      <c r="J158" s="77">
        <v>-6.7199315199413414</v>
      </c>
      <c r="K158" s="134">
        <v>2</v>
      </c>
      <c r="L158" s="134">
        <v>0</v>
      </c>
      <c r="M158" s="134">
        <v>0</v>
      </c>
      <c r="N158" s="134">
        <v>-1.2120940092233321</v>
      </c>
    </row>
    <row r="159" spans="1:14" s="78" customFormat="1" x14ac:dyDescent="0.25">
      <c r="A159" s="76">
        <v>156</v>
      </c>
      <c r="B159" s="76">
        <v>13.535416757468081</v>
      </c>
      <c r="C159" s="76">
        <v>13.55481773686483</v>
      </c>
      <c r="D159" s="131">
        <v>2</v>
      </c>
      <c r="E159" s="91"/>
      <c r="F159" s="76">
        <v>833.94151316019133</v>
      </c>
      <c r="G159" s="76">
        <v>36.715561002492898</v>
      </c>
      <c r="H159" s="77">
        <v>0.15104394867537721</v>
      </c>
      <c r="I159" s="76">
        <v>0</v>
      </c>
      <c r="J159" s="77">
        <v>-6.7199315199413414</v>
      </c>
      <c r="K159" s="134">
        <v>2</v>
      </c>
      <c r="L159" s="134">
        <v>5.7965077516737304E-3</v>
      </c>
      <c r="M159" s="134">
        <v>4.4199611232498368E-2</v>
      </c>
      <c r="N159" s="134">
        <v>-0.93973867086071738</v>
      </c>
    </row>
    <row r="160" spans="1:14" s="78" customFormat="1" x14ac:dyDescent="0.25">
      <c r="A160" s="76">
        <v>157</v>
      </c>
      <c r="B160" s="76">
        <v>12.860027871564339</v>
      </c>
      <c r="C160" s="76">
        <v>12.814538365117221</v>
      </c>
      <c r="D160" s="131">
        <v>2</v>
      </c>
      <c r="E160" s="91"/>
      <c r="F160" s="76">
        <v>800</v>
      </c>
      <c r="G160" s="76">
        <v>36.757085770368583</v>
      </c>
      <c r="H160" s="77">
        <v>2.3648250351957509</v>
      </c>
      <c r="I160" s="76">
        <v>0</v>
      </c>
      <c r="J160" s="77">
        <v>-6.7199315199413414</v>
      </c>
      <c r="K160" s="134">
        <v>2</v>
      </c>
      <c r="L160" s="134">
        <v>9.1129518779844237E-2</v>
      </c>
      <c r="M160" s="134">
        <v>0.30377045813983872</v>
      </c>
      <c r="N160" s="134">
        <v>0.79309682142020488</v>
      </c>
    </row>
    <row r="161" spans="1:14" s="78" customFormat="1" x14ac:dyDescent="0.25">
      <c r="A161" s="76">
        <v>158</v>
      </c>
      <c r="B161" s="76">
        <v>13.13598546134914</v>
      </c>
      <c r="C161" s="76">
        <v>13.2434998061808</v>
      </c>
      <c r="D161" s="131">
        <v>2</v>
      </c>
      <c r="E161" s="91"/>
      <c r="F161" s="76">
        <v>809.33182840074846</v>
      </c>
      <c r="G161" s="76">
        <v>36.793275684118271</v>
      </c>
      <c r="H161" s="77">
        <v>6.7661719844681452</v>
      </c>
      <c r="I161" s="76">
        <v>0</v>
      </c>
      <c r="J161" s="77">
        <v>-6.7199315199413414</v>
      </c>
      <c r="K161" s="134">
        <v>2</v>
      </c>
      <c r="L161" s="134">
        <v>0.26026258181115403</v>
      </c>
      <c r="M161" s="134">
        <v>0.30371642970341678</v>
      </c>
      <c r="N161" s="134">
        <v>2.8012785683449102</v>
      </c>
    </row>
    <row r="162" spans="1:14" s="78" customFormat="1" x14ac:dyDescent="0.25">
      <c r="A162" s="76">
        <v>159</v>
      </c>
      <c r="B162" s="76">
        <v>15.385251177916119</v>
      </c>
      <c r="C162" s="76">
        <v>15.44245489882025</v>
      </c>
      <c r="D162" s="131">
        <v>2</v>
      </c>
      <c r="E162" s="91"/>
      <c r="F162" s="76">
        <v>947.91315831349539</v>
      </c>
      <c r="G162" s="76">
        <v>36.833697378635406</v>
      </c>
      <c r="H162" s="77">
        <v>15.141958297466669</v>
      </c>
      <c r="I162" s="76">
        <v>0</v>
      </c>
      <c r="J162" s="77">
        <v>-6.7199315199413414</v>
      </c>
      <c r="K162" s="134">
        <v>2</v>
      </c>
      <c r="L162" s="134">
        <v>0.58681190039861542</v>
      </c>
      <c r="M162" s="134">
        <v>1.6943621473056709</v>
      </c>
      <c r="N162" s="134">
        <v>7.9780714024404649</v>
      </c>
    </row>
    <row r="163" spans="1:14" s="78" customFormat="1" x14ac:dyDescent="0.25">
      <c r="A163" s="76">
        <v>160</v>
      </c>
      <c r="B163" s="76">
        <v>19.213425008559529</v>
      </c>
      <c r="C163" s="76">
        <v>19.384486411508519</v>
      </c>
      <c r="D163" s="131">
        <v>2</v>
      </c>
      <c r="E163" s="91"/>
      <c r="F163" s="76">
        <v>1183.7738735150119</v>
      </c>
      <c r="G163" s="76">
        <v>36.875222146511078</v>
      </c>
      <c r="H163" s="77">
        <v>22.324832977024673</v>
      </c>
      <c r="I163" s="76">
        <v>0</v>
      </c>
      <c r="J163" s="77">
        <v>-6.7199315199413414</v>
      </c>
      <c r="K163" s="134">
        <v>2</v>
      </c>
      <c r="L163" s="134">
        <v>0.86888267479865744</v>
      </c>
      <c r="M163" s="134">
        <v>2.429608542137792</v>
      </c>
      <c r="N163" s="134">
        <v>11.86255995360515</v>
      </c>
    </row>
    <row r="164" spans="1:14" s="78" customFormat="1" x14ac:dyDescent="0.25">
      <c r="A164" s="76">
        <v>161</v>
      </c>
      <c r="B164" s="76">
        <v>22.759935033055019</v>
      </c>
      <c r="C164" s="76">
        <v>22.708028940842009</v>
      </c>
      <c r="D164" s="131">
        <v>2</v>
      </c>
      <c r="E164" s="91"/>
      <c r="F164" s="76">
        <v>1402.280772065714</v>
      </c>
      <c r="G164" s="76">
        <v>36.975740134716027</v>
      </c>
      <c r="H164" s="77">
        <v>18.848785071163356</v>
      </c>
      <c r="I164" s="76">
        <v>0</v>
      </c>
      <c r="J164" s="77">
        <v>-6.7199315199413414</v>
      </c>
      <c r="K164" s="134">
        <v>2</v>
      </c>
      <c r="L164" s="134">
        <v>0.72993825631489473</v>
      </c>
      <c r="M164" s="134">
        <v>2.1907582683701978</v>
      </c>
      <c r="N164" s="134">
        <v>10.65105496263118</v>
      </c>
    </row>
    <row r="165" spans="1:14" s="78" customFormat="1" x14ac:dyDescent="0.25">
      <c r="A165" s="76">
        <v>162</v>
      </c>
      <c r="B165" s="76">
        <v>24.847052987066149</v>
      </c>
      <c r="C165" s="76">
        <v>24.58015545695914</v>
      </c>
      <c r="D165" s="131">
        <v>2</v>
      </c>
      <c r="E165" s="91"/>
      <c r="F165" s="76">
        <v>1530.8718849881529</v>
      </c>
      <c r="G165" s="76">
        <v>37.089973151683807</v>
      </c>
      <c r="H165" s="77">
        <v>13.084426343623086</v>
      </c>
      <c r="I165" s="76">
        <v>0</v>
      </c>
      <c r="J165" s="77">
        <v>-6.7199315199413414</v>
      </c>
      <c r="K165" s="134">
        <v>2</v>
      </c>
      <c r="L165" s="134">
        <v>0.50842076855648932</v>
      </c>
      <c r="M165" s="134">
        <v>1.4958715204733579</v>
      </c>
      <c r="N165" s="134">
        <v>6.6572748216319662</v>
      </c>
    </row>
    <row r="166" spans="1:14" s="78" customFormat="1" x14ac:dyDescent="0.25">
      <c r="A166" s="76">
        <v>163</v>
      </c>
      <c r="B166" s="76">
        <v>26.161534679282251</v>
      </c>
      <c r="C166" s="76">
        <v>26.3190336281423</v>
      </c>
      <c r="D166" s="131">
        <v>2</v>
      </c>
      <c r="E166" s="91"/>
      <c r="F166" s="76">
        <v>1611.859480055977</v>
      </c>
      <c r="G166" s="76">
        <v>37.198207646608353</v>
      </c>
      <c r="H166" s="77">
        <v>16.713773436793264</v>
      </c>
      <c r="I166" s="76">
        <v>0</v>
      </c>
      <c r="J166" s="77">
        <v>-6.7199315199413414</v>
      </c>
      <c r="K166" s="134">
        <v>2</v>
      </c>
      <c r="L166" s="134">
        <v>0.64288449284155103</v>
      </c>
      <c r="M166" s="134">
        <v>1.7822610827287271</v>
      </c>
      <c r="N166" s="134">
        <v>8.2326535650592803</v>
      </c>
    </row>
    <row r="167" spans="1:14" s="78" customFormat="1" x14ac:dyDescent="0.25">
      <c r="A167" s="76">
        <v>164</v>
      </c>
      <c r="B167" s="76">
        <v>28.454264079643679</v>
      </c>
      <c r="C167" s="76">
        <v>28.51294792695127</v>
      </c>
      <c r="D167" s="131">
        <v>2</v>
      </c>
      <c r="E167" s="91"/>
      <c r="F167" s="76">
        <v>1753.118686156841</v>
      </c>
      <c r="G167" s="76">
        <v>37.306662499904633</v>
      </c>
      <c r="H167" s="77">
        <v>22.959728579923013</v>
      </c>
      <c r="I167" s="76">
        <v>0</v>
      </c>
      <c r="J167" s="77">
        <v>-6.7199315199413414</v>
      </c>
      <c r="K167" s="134">
        <v>2</v>
      </c>
      <c r="L167" s="134">
        <v>0.89517736839648965</v>
      </c>
      <c r="M167" s="134">
        <v>2.4709386877281312</v>
      </c>
      <c r="N167" s="134">
        <v>12.042646341093951</v>
      </c>
    </row>
    <row r="168" spans="1:14" s="78" customFormat="1" x14ac:dyDescent="0.25">
      <c r="A168" s="76">
        <v>165</v>
      </c>
      <c r="B168" s="76">
        <v>30.626004114218119</v>
      </c>
      <c r="C168" s="76">
        <v>30.506997831109551</v>
      </c>
      <c r="D168" s="131">
        <v>3</v>
      </c>
      <c r="E168" s="91"/>
      <c r="F168" s="76">
        <v>1180.8537836218379</v>
      </c>
      <c r="G168" s="76">
        <v>37.414777457714081</v>
      </c>
      <c r="H168" s="77">
        <v>16.862416789706757</v>
      </c>
      <c r="I168" s="76">
        <v>0</v>
      </c>
      <c r="J168" s="77">
        <v>-6.7199315199413414</v>
      </c>
      <c r="K168" s="134">
        <v>2</v>
      </c>
      <c r="L168" s="134">
        <v>0.65400004083037933</v>
      </c>
      <c r="M168" s="134">
        <v>1.9437199748037099</v>
      </c>
      <c r="N168" s="134">
        <v>9.3336260751924307</v>
      </c>
    </row>
    <row r="169" spans="1:14" s="78" customFormat="1" x14ac:dyDescent="0.25">
      <c r="A169" s="76">
        <v>166</v>
      </c>
      <c r="B169" s="76">
        <v>31.497675158100169</v>
      </c>
      <c r="C169" s="76">
        <v>31.427361735943659</v>
      </c>
      <c r="D169" s="131">
        <v>3</v>
      </c>
      <c r="E169" s="91"/>
      <c r="F169" s="76">
        <v>1214.4380543912171</v>
      </c>
      <c r="G169" s="76">
        <v>37.515295445919037</v>
      </c>
      <c r="H169" s="77">
        <v>6.4550103125535623</v>
      </c>
      <c r="I169" s="76">
        <v>0</v>
      </c>
      <c r="J169" s="77">
        <v>-6.7199315199413414</v>
      </c>
      <c r="K169" s="134">
        <v>3</v>
      </c>
      <c r="L169" s="134">
        <v>0.25206310540481691</v>
      </c>
      <c r="M169" s="134">
        <v>0.63636990579290964</v>
      </c>
      <c r="N169" s="134">
        <v>2.0097806441475581</v>
      </c>
    </row>
    <row r="170" spans="1:14" s="78" customFormat="1" x14ac:dyDescent="0.25">
      <c r="A170" s="76">
        <v>167</v>
      </c>
      <c r="B170" s="76">
        <v>31.38846947587248</v>
      </c>
      <c r="C170" s="76">
        <v>31.398414257692451</v>
      </c>
      <c r="D170" s="131">
        <v>3</v>
      </c>
      <c r="E170" s="91"/>
      <c r="F170" s="76">
        <v>1210.2274726391549</v>
      </c>
      <c r="G170" s="76">
        <v>37.635377764701843</v>
      </c>
      <c r="H170" s="77">
        <v>13.038418386318524</v>
      </c>
      <c r="I170" s="76">
        <v>0</v>
      </c>
      <c r="J170" s="77">
        <v>-6.7199315199413414</v>
      </c>
      <c r="K170" s="134">
        <v>3</v>
      </c>
      <c r="L170" s="134">
        <v>0.5049693585650451</v>
      </c>
      <c r="M170" s="134">
        <v>1.366971434779529</v>
      </c>
      <c r="N170" s="134">
        <v>6.1902316184467043</v>
      </c>
    </row>
    <row r="171" spans="1:14" s="78" customFormat="1" x14ac:dyDescent="0.25">
      <c r="A171" s="76">
        <v>168</v>
      </c>
      <c r="B171" s="76">
        <v>33.483490570106348</v>
      </c>
      <c r="C171" s="76">
        <v>33.148730288764582</v>
      </c>
      <c r="D171" s="131">
        <v>3</v>
      </c>
      <c r="E171" s="91"/>
      <c r="F171" s="76">
        <v>1291.0040165846731</v>
      </c>
      <c r="G171" s="76">
        <v>37.75546008348465</v>
      </c>
      <c r="H171" s="77">
        <v>22.873405254328858</v>
      </c>
      <c r="I171" s="76">
        <v>0</v>
      </c>
      <c r="J171" s="77">
        <v>-6.7199315199413414</v>
      </c>
      <c r="K171" s="134">
        <v>3</v>
      </c>
      <c r="L171" s="134">
        <v>0.89471698769245467</v>
      </c>
      <c r="M171" s="134">
        <v>2.7220009611724461</v>
      </c>
      <c r="N171" s="134">
        <v>13.45011439873846</v>
      </c>
    </row>
    <row r="172" spans="1:14" s="78" customFormat="1" x14ac:dyDescent="0.25">
      <c r="A172" s="76">
        <v>169</v>
      </c>
      <c r="B172" s="76">
        <v>35.498253583424393</v>
      </c>
      <c r="C172" s="76">
        <v>35.408051552412488</v>
      </c>
      <c r="D172" s="131">
        <v>3</v>
      </c>
      <c r="E172" s="91"/>
      <c r="F172" s="76">
        <v>1368.686095076873</v>
      </c>
      <c r="G172" s="76">
        <v>37.876907408237457</v>
      </c>
      <c r="H172" s="77">
        <v>23.574212797435731</v>
      </c>
      <c r="I172" s="76">
        <v>0</v>
      </c>
      <c r="J172" s="77">
        <v>-6.7199315199413414</v>
      </c>
      <c r="K172" s="134">
        <v>3</v>
      </c>
      <c r="L172" s="134">
        <v>0.90792613784507348</v>
      </c>
      <c r="M172" s="134">
        <v>2.3708499269332122</v>
      </c>
      <c r="N172" s="134">
        <v>11.636815488364171</v>
      </c>
    </row>
    <row r="173" spans="1:14" s="78" customFormat="1" x14ac:dyDescent="0.25">
      <c r="A173" s="76">
        <v>170</v>
      </c>
      <c r="B173" s="76">
        <v>37.089984017234158</v>
      </c>
      <c r="C173" s="76">
        <v>37.399564123720758</v>
      </c>
      <c r="D173" s="131">
        <v>3</v>
      </c>
      <c r="E173" s="91"/>
      <c r="F173" s="76">
        <v>1430.0575455553089</v>
      </c>
      <c r="G173" s="76">
        <v>37.994933992624283</v>
      </c>
      <c r="H173" s="77">
        <v>17.412734955277781</v>
      </c>
      <c r="I173" s="76">
        <v>0</v>
      </c>
      <c r="J173" s="77">
        <v>-6.7199315199413414</v>
      </c>
      <c r="K173" s="134">
        <v>3</v>
      </c>
      <c r="L173" s="134">
        <v>0.67046454837596947</v>
      </c>
      <c r="M173" s="134">
        <v>1.793207256422126</v>
      </c>
      <c r="N173" s="134">
        <v>8.4477381989230018</v>
      </c>
    </row>
    <row r="174" spans="1:14" s="78" customFormat="1" x14ac:dyDescent="0.25">
      <c r="A174" s="76">
        <v>171</v>
      </c>
      <c r="B174" s="76">
        <v>37.529702634469913</v>
      </c>
      <c r="C174" s="76">
        <v>37.776797849848272</v>
      </c>
      <c r="D174" s="131">
        <v>3</v>
      </c>
      <c r="E174" s="91"/>
      <c r="F174" s="76">
        <v>1447.011527692561</v>
      </c>
      <c r="G174" s="76">
        <v>38.105998992919922</v>
      </c>
      <c r="H174" s="77">
        <v>5.8602324965566641</v>
      </c>
      <c r="I174" s="76">
        <v>0</v>
      </c>
      <c r="J174" s="77">
        <v>-6.7199315199413414</v>
      </c>
      <c r="K174" s="134">
        <v>3</v>
      </c>
      <c r="L174" s="134">
        <v>0.2263094124080641</v>
      </c>
      <c r="M174" s="134">
        <v>0.79615333224639007</v>
      </c>
      <c r="N174" s="134">
        <v>2.6570978377818908</v>
      </c>
    </row>
    <row r="175" spans="1:14" s="78" customFormat="1" x14ac:dyDescent="0.25">
      <c r="A175" s="76">
        <v>172</v>
      </c>
      <c r="B175" s="76">
        <v>36.769971618125631</v>
      </c>
      <c r="C175" s="76">
        <v>36.983447161754441</v>
      </c>
      <c r="D175" s="131">
        <v>3</v>
      </c>
      <c r="E175" s="91"/>
      <c r="F175" s="76">
        <v>1417.719008396497</v>
      </c>
      <c r="G175" s="76">
        <v>38.217063993215561</v>
      </c>
      <c r="H175" s="77">
        <v>0</v>
      </c>
      <c r="I175" s="76">
        <v>0</v>
      </c>
      <c r="J175" s="77">
        <v>-6.7199315199413414</v>
      </c>
      <c r="K175" s="134">
        <v>3</v>
      </c>
      <c r="L175" s="134">
        <v>0</v>
      </c>
      <c r="M175" s="134">
        <v>0</v>
      </c>
      <c r="N175" s="134">
        <v>-1.683490916775449</v>
      </c>
    </row>
    <row r="176" spans="1:14" s="78" customFormat="1" x14ac:dyDescent="0.25">
      <c r="A176" s="76">
        <v>173</v>
      </c>
      <c r="B176" s="76">
        <v>33.830590380300301</v>
      </c>
      <c r="C176" s="76">
        <v>33.442627586440331</v>
      </c>
      <c r="D176" s="131">
        <v>3</v>
      </c>
      <c r="E176" s="91"/>
      <c r="F176" s="76">
        <v>1304.386947739295</v>
      </c>
      <c r="G176" s="76">
        <v>38.331297010183327</v>
      </c>
      <c r="H176" s="77">
        <v>0</v>
      </c>
      <c r="I176" s="76">
        <v>0</v>
      </c>
      <c r="J176" s="77">
        <v>-6.7199315199413414</v>
      </c>
      <c r="K176" s="134">
        <v>3</v>
      </c>
      <c r="L176" s="134">
        <v>0</v>
      </c>
      <c r="M176" s="134">
        <v>0</v>
      </c>
      <c r="N176" s="134">
        <v>-1.5303611641405239</v>
      </c>
    </row>
    <row r="177" spans="1:14" s="78" customFormat="1" x14ac:dyDescent="0.25">
      <c r="A177" s="76">
        <v>174</v>
      </c>
      <c r="B177" s="76">
        <v>29.48236600822662</v>
      </c>
      <c r="C177" s="76">
        <v>29.781508549659868</v>
      </c>
      <c r="D177" s="131">
        <v>2</v>
      </c>
      <c r="E177" s="91"/>
      <c r="F177" s="76">
        <v>1816.461905901612</v>
      </c>
      <c r="G177" s="76">
        <v>38.452744334936142</v>
      </c>
      <c r="H177" s="77">
        <v>0</v>
      </c>
      <c r="I177" s="76">
        <v>0</v>
      </c>
      <c r="J177" s="77">
        <v>-6.7199315199413414</v>
      </c>
      <c r="K177" s="134">
        <v>3</v>
      </c>
      <c r="L177" s="134">
        <v>0</v>
      </c>
      <c r="M177" s="134">
        <v>0</v>
      </c>
      <c r="N177" s="134">
        <v>-2.2649802883794008</v>
      </c>
    </row>
    <row r="178" spans="1:14" s="78" customFormat="1" x14ac:dyDescent="0.25">
      <c r="A178" s="76">
        <v>175</v>
      </c>
      <c r="B178" s="76">
        <v>26.499909989409389</v>
      </c>
      <c r="C178" s="76">
        <v>26.848351938925241</v>
      </c>
      <c r="D178" s="131">
        <v>2</v>
      </c>
      <c r="E178" s="91"/>
      <c r="F178" s="76">
        <v>1632.707395062936</v>
      </c>
      <c r="G178" s="76">
        <v>38.56085929274559</v>
      </c>
      <c r="H178" s="77">
        <v>0</v>
      </c>
      <c r="I178" s="76">
        <v>0</v>
      </c>
      <c r="J178" s="77">
        <v>-6.7199315199413414</v>
      </c>
      <c r="K178" s="134">
        <v>2</v>
      </c>
      <c r="L178" s="134">
        <v>0</v>
      </c>
      <c r="M178" s="134">
        <v>0</v>
      </c>
      <c r="N178" s="134">
        <v>-1.988145881332092</v>
      </c>
    </row>
    <row r="179" spans="1:14" s="78" customFormat="1" x14ac:dyDescent="0.25">
      <c r="A179" s="76">
        <v>176</v>
      </c>
      <c r="B179" s="76">
        <v>24.744541475869401</v>
      </c>
      <c r="C179" s="76">
        <v>24.954926791140249</v>
      </c>
      <c r="D179" s="131">
        <v>2</v>
      </c>
      <c r="E179" s="91"/>
      <c r="F179" s="76">
        <v>1524.5559653311841</v>
      </c>
      <c r="G179" s="76">
        <v>38.66931414604187</v>
      </c>
      <c r="H179" s="77">
        <v>3.2245455767875533</v>
      </c>
      <c r="I179" s="76">
        <v>0</v>
      </c>
      <c r="J179" s="77">
        <v>-6.7199315199413414</v>
      </c>
      <c r="K179" s="134">
        <v>2</v>
      </c>
      <c r="L179" s="134">
        <v>0.124434334219474</v>
      </c>
      <c r="M179" s="134">
        <v>0.51403164772207088</v>
      </c>
      <c r="N179" s="134">
        <v>0.847223668488433</v>
      </c>
    </row>
    <row r="180" spans="1:14" s="78" customFormat="1" x14ac:dyDescent="0.25">
      <c r="A180" s="76">
        <v>177</v>
      </c>
      <c r="B180" s="76">
        <v>25.674289978003621</v>
      </c>
      <c r="C180" s="76">
        <v>25.616648961311341</v>
      </c>
      <c r="D180" s="131">
        <v>2</v>
      </c>
      <c r="E180" s="91"/>
      <c r="F180" s="76">
        <v>1581.839452542647</v>
      </c>
      <c r="G180" s="76">
        <v>38.777548640966423</v>
      </c>
      <c r="H180" s="77">
        <v>13.074145045960744</v>
      </c>
      <c r="I180" s="76">
        <v>0</v>
      </c>
      <c r="J180" s="77">
        <v>-6.7199315199413414</v>
      </c>
      <c r="K180" s="134">
        <v>2</v>
      </c>
      <c r="L180" s="134">
        <v>0.50921428253317524</v>
      </c>
      <c r="M180" s="134">
        <v>1.484159815929732</v>
      </c>
      <c r="N180" s="134">
        <v>6.5547630618689876</v>
      </c>
    </row>
    <row r="181" spans="1:14" s="78" customFormat="1" x14ac:dyDescent="0.25">
      <c r="A181" s="76">
        <v>178</v>
      </c>
      <c r="B181" s="76">
        <v>26.923402148117511</v>
      </c>
      <c r="C181" s="76">
        <v>26.743303381773512</v>
      </c>
      <c r="D181" s="131">
        <v>2</v>
      </c>
      <c r="E181" s="91"/>
      <c r="F181" s="76">
        <v>1658.7995130946681</v>
      </c>
      <c r="G181" s="76">
        <v>38.885783135890961</v>
      </c>
      <c r="H181" s="77">
        <v>16.422124999807313</v>
      </c>
      <c r="I181" s="76">
        <v>0</v>
      </c>
      <c r="J181" s="77">
        <v>-6.7199315199413414</v>
      </c>
      <c r="K181" s="134">
        <v>2</v>
      </c>
      <c r="L181" s="134">
        <v>0.63816166580147826</v>
      </c>
      <c r="M181" s="134">
        <v>1.775782204438362</v>
      </c>
      <c r="N181" s="134">
        <v>8.1688471282292721</v>
      </c>
    </row>
    <row r="182" spans="1:14" s="78" customFormat="1" x14ac:dyDescent="0.25">
      <c r="A182" s="76">
        <v>179</v>
      </c>
      <c r="B182" s="76">
        <v>28.76805032099174</v>
      </c>
      <c r="C182" s="76">
        <v>28.838007296406779</v>
      </c>
      <c r="D182" s="131">
        <v>2</v>
      </c>
      <c r="E182" s="91"/>
      <c r="F182" s="76">
        <v>1772.4516241525821</v>
      </c>
      <c r="G182" s="76">
        <v>38.994237989187241</v>
      </c>
      <c r="H182" s="77">
        <v>15.652781462836241</v>
      </c>
      <c r="I182" s="76">
        <v>0</v>
      </c>
      <c r="J182" s="77">
        <v>-6.7199315199413414</v>
      </c>
      <c r="K182" s="134">
        <v>2</v>
      </c>
      <c r="L182" s="134">
        <v>0.60957087024894552</v>
      </c>
      <c r="M182" s="134">
        <v>1.7426810339668311</v>
      </c>
      <c r="N182" s="134">
        <v>7.8452307295375991</v>
      </c>
    </row>
    <row r="183" spans="1:14" s="78" customFormat="1" x14ac:dyDescent="0.25">
      <c r="A183" s="76">
        <v>180</v>
      </c>
      <c r="B183" s="76">
        <v>29.568403709138369</v>
      </c>
      <c r="C183" s="76">
        <v>29.70064002393682</v>
      </c>
      <c r="D183" s="131">
        <v>2</v>
      </c>
      <c r="E183" s="91"/>
      <c r="F183" s="76">
        <v>1821.762844304383</v>
      </c>
      <c r="G183" s="76">
        <v>39.102352946996689</v>
      </c>
      <c r="H183" s="77">
        <v>11.744604655078408</v>
      </c>
      <c r="I183" s="76">
        <v>0</v>
      </c>
      <c r="J183" s="77">
        <v>-6.7199315199413414</v>
      </c>
      <c r="K183" s="134">
        <v>2</v>
      </c>
      <c r="L183" s="134">
        <v>0.45318697319079421</v>
      </c>
      <c r="M183" s="134">
        <v>1.3067049226868741</v>
      </c>
      <c r="N183" s="134">
        <v>5.1863395471700784</v>
      </c>
    </row>
    <row r="184" spans="1:14" s="78" customFormat="1" x14ac:dyDescent="0.25">
      <c r="A184" s="76">
        <v>181</v>
      </c>
      <c r="B184" s="76">
        <v>30.105873532594941</v>
      </c>
      <c r="C184" s="76">
        <v>29.727826641637101</v>
      </c>
      <c r="D184" s="131">
        <v>2</v>
      </c>
      <c r="E184" s="91"/>
      <c r="F184" s="76">
        <v>1854.877332456661</v>
      </c>
      <c r="G184" s="76">
        <v>39.210467904806137</v>
      </c>
      <c r="H184" s="77">
        <v>5.7369702039209081</v>
      </c>
      <c r="I184" s="76">
        <v>0</v>
      </c>
      <c r="J184" s="77">
        <v>-6.7199315199413414</v>
      </c>
      <c r="K184" s="134">
        <v>2</v>
      </c>
      <c r="L184" s="134">
        <v>0.22078098335266699</v>
      </c>
      <c r="M184" s="134">
        <v>0.80278394640718242</v>
      </c>
      <c r="N184" s="134">
        <v>2.06716121967718</v>
      </c>
    </row>
    <row r="185" spans="1:14" s="78" customFormat="1" x14ac:dyDescent="0.25">
      <c r="A185" s="76">
        <v>182</v>
      </c>
      <c r="B185" s="76">
        <v>29.143166614777769</v>
      </c>
      <c r="C185" s="76">
        <v>29.13125553383825</v>
      </c>
      <c r="D185" s="131">
        <v>2</v>
      </c>
      <c r="E185" s="91"/>
      <c r="F185" s="76">
        <v>1795.5632176303641</v>
      </c>
      <c r="G185" s="76">
        <v>39.317655265331268</v>
      </c>
      <c r="H185" s="77">
        <v>0</v>
      </c>
      <c r="I185" s="76">
        <v>0</v>
      </c>
      <c r="J185" s="77">
        <v>-6.7199315199413414</v>
      </c>
      <c r="K185" s="134">
        <v>2</v>
      </c>
      <c r="L185" s="134">
        <v>0</v>
      </c>
      <c r="M185" s="134">
        <v>0</v>
      </c>
      <c r="N185" s="134">
        <v>-2.2326725320023471</v>
      </c>
    </row>
    <row r="186" spans="1:14" s="78" customFormat="1" x14ac:dyDescent="0.25">
      <c r="A186" s="76">
        <v>183</v>
      </c>
      <c r="B186" s="76">
        <v>27.518089635351831</v>
      </c>
      <c r="C186" s="76">
        <v>27.26967109422165</v>
      </c>
      <c r="D186" s="131">
        <v>2</v>
      </c>
      <c r="E186" s="91"/>
      <c r="F186" s="76">
        <v>1695.4392850239651</v>
      </c>
      <c r="G186" s="76">
        <v>39.425770223140717</v>
      </c>
      <c r="H186" s="77">
        <v>0</v>
      </c>
      <c r="I186" s="76">
        <v>0</v>
      </c>
      <c r="J186" s="77">
        <v>-6.7199315199413414</v>
      </c>
      <c r="K186" s="134">
        <v>2</v>
      </c>
      <c r="L186" s="134">
        <v>0</v>
      </c>
      <c r="M186" s="134">
        <v>0</v>
      </c>
      <c r="N186" s="134">
        <v>-2.0808536208805561</v>
      </c>
    </row>
    <row r="187" spans="1:14" s="78" customFormat="1" x14ac:dyDescent="0.25">
      <c r="A187" s="76">
        <v>184</v>
      </c>
      <c r="B187" s="76">
        <v>25.975820541136091</v>
      </c>
      <c r="C187" s="76">
        <v>25.778202269815001</v>
      </c>
      <c r="D187" s="131">
        <v>2</v>
      </c>
      <c r="E187" s="91"/>
      <c r="F187" s="76">
        <v>1600.417296031949</v>
      </c>
      <c r="G187" s="76">
        <v>39.533885180950158</v>
      </c>
      <c r="H187" s="77">
        <v>0</v>
      </c>
      <c r="I187" s="76">
        <v>0</v>
      </c>
      <c r="J187" s="77">
        <v>-6.7199315199413414</v>
      </c>
      <c r="K187" s="134">
        <v>2</v>
      </c>
      <c r="L187" s="134">
        <v>0</v>
      </c>
      <c r="M187" s="134">
        <v>0</v>
      </c>
      <c r="N187" s="134">
        <v>-1.9411234302950819</v>
      </c>
    </row>
    <row r="188" spans="1:14" s="78" customFormat="1" x14ac:dyDescent="0.25">
      <c r="A188" s="76">
        <v>185</v>
      </c>
      <c r="B188" s="76">
        <v>24.270836269825171</v>
      </c>
      <c r="C188" s="76">
        <v>24.01083394069493</v>
      </c>
      <c r="D188" s="131">
        <v>2</v>
      </c>
      <c r="E188" s="91"/>
      <c r="F188" s="76">
        <v>1495.370130613356</v>
      </c>
      <c r="G188" s="76">
        <v>39.642340034246438</v>
      </c>
      <c r="H188" s="77">
        <v>0</v>
      </c>
      <c r="I188" s="76">
        <v>0</v>
      </c>
      <c r="J188" s="77">
        <v>-6.7199315199413414</v>
      </c>
      <c r="K188" s="134">
        <v>2</v>
      </c>
      <c r="L188" s="134">
        <v>0</v>
      </c>
      <c r="M188" s="134">
        <v>0</v>
      </c>
      <c r="N188" s="134">
        <v>-1.791293518052578</v>
      </c>
    </row>
    <row r="189" spans="1:14" s="78" customFormat="1" x14ac:dyDescent="0.25">
      <c r="A189" s="76">
        <v>186</v>
      </c>
      <c r="B189" s="76">
        <v>22.443243304562269</v>
      </c>
      <c r="C189" s="76">
        <v>22.425438747181779</v>
      </c>
      <c r="D189" s="131">
        <v>2</v>
      </c>
      <c r="E189" s="91"/>
      <c r="F189" s="76">
        <v>1382.768821750713</v>
      </c>
      <c r="G189" s="76">
        <v>39.751550853252411</v>
      </c>
      <c r="H189" s="77">
        <v>0</v>
      </c>
      <c r="I189" s="76">
        <v>0</v>
      </c>
      <c r="J189" s="77">
        <v>-6.7199315199413414</v>
      </c>
      <c r="K189" s="134">
        <v>2</v>
      </c>
      <c r="L189" s="134">
        <v>0</v>
      </c>
      <c r="M189" s="134">
        <v>0</v>
      </c>
      <c r="N189" s="134">
        <v>-1.6357491903069199</v>
      </c>
    </row>
    <row r="190" spans="1:14" s="78" customFormat="1" x14ac:dyDescent="0.25">
      <c r="A190" s="76">
        <v>187</v>
      </c>
      <c r="B190" s="76">
        <v>20.392052672869099</v>
      </c>
      <c r="C190" s="76">
        <v>20.536810173243769</v>
      </c>
      <c r="D190" s="131">
        <v>2</v>
      </c>
      <c r="E190" s="91"/>
      <c r="F190" s="76">
        <v>1256.391256151898</v>
      </c>
      <c r="G190" s="76">
        <v>39.868724077939987</v>
      </c>
      <c r="H190" s="77">
        <v>0</v>
      </c>
      <c r="I190" s="76">
        <v>0</v>
      </c>
      <c r="J190" s="77">
        <v>-6.7199315199413414</v>
      </c>
      <c r="K190" s="134">
        <v>2</v>
      </c>
      <c r="L190" s="134">
        <v>0</v>
      </c>
      <c r="M190" s="134">
        <v>0</v>
      </c>
      <c r="N190" s="134">
        <v>-1.466931524171373</v>
      </c>
    </row>
    <row r="191" spans="1:14" s="78" customFormat="1" x14ac:dyDescent="0.25">
      <c r="A191" s="76">
        <v>188</v>
      </c>
      <c r="B191" s="76">
        <v>18.128278239279261</v>
      </c>
      <c r="C191" s="76">
        <v>18.234794576739489</v>
      </c>
      <c r="D191" s="131">
        <v>2</v>
      </c>
      <c r="E191" s="91"/>
      <c r="F191" s="76">
        <v>1116.9160179358571</v>
      </c>
      <c r="G191" s="76">
        <v>39.993657201528549</v>
      </c>
      <c r="H191" s="77">
        <v>0</v>
      </c>
      <c r="I191" s="76">
        <v>0</v>
      </c>
      <c r="J191" s="77">
        <v>-6.7199315199413414</v>
      </c>
      <c r="K191" s="134">
        <v>2</v>
      </c>
      <c r="L191" s="134">
        <v>0</v>
      </c>
      <c r="M191" s="134">
        <v>0</v>
      </c>
      <c r="N191" s="134">
        <v>-1.287038661546309</v>
      </c>
    </row>
    <row r="192" spans="1:14" s="78" customFormat="1" x14ac:dyDescent="0.25">
      <c r="A192" s="76">
        <v>189</v>
      </c>
      <c r="B192" s="76">
        <v>16.267654293206569</v>
      </c>
      <c r="C192" s="76">
        <v>16.484917521920789</v>
      </c>
      <c r="D192" s="131">
        <v>2</v>
      </c>
      <c r="E192" s="91"/>
      <c r="F192" s="76">
        <v>1002.279610589638</v>
      </c>
      <c r="G192" s="76">
        <v>40.072684705257423</v>
      </c>
      <c r="H192" s="77">
        <v>0</v>
      </c>
      <c r="I192" s="76">
        <v>0</v>
      </c>
      <c r="J192" s="77">
        <v>-6.7199315199413414</v>
      </c>
      <c r="K192" s="134">
        <v>2</v>
      </c>
      <c r="L192" s="134">
        <v>0</v>
      </c>
      <c r="M192" s="134">
        <v>0</v>
      </c>
      <c r="N192" s="134">
        <v>-1.1437158918370049</v>
      </c>
    </row>
    <row r="193" spans="1:14" s="78" customFormat="1" x14ac:dyDescent="0.25">
      <c r="A193" s="76">
        <v>190</v>
      </c>
      <c r="B193" s="76">
        <v>14.730374709301181</v>
      </c>
      <c r="C193" s="76">
        <v>14.80486070735609</v>
      </c>
      <c r="D193" s="131">
        <v>2</v>
      </c>
      <c r="E193" s="91"/>
      <c r="F193" s="76">
        <v>907.56503435429613</v>
      </c>
      <c r="G193" s="76">
        <v>40.121284186840057</v>
      </c>
      <c r="H193" s="77">
        <v>0</v>
      </c>
      <c r="I193" s="76">
        <v>0</v>
      </c>
      <c r="J193" s="77">
        <v>-6.7199315199413414</v>
      </c>
      <c r="K193" s="134">
        <v>2</v>
      </c>
      <c r="L193" s="134">
        <v>0</v>
      </c>
      <c r="M193" s="134">
        <v>0</v>
      </c>
      <c r="N193" s="134">
        <v>-1.028067061091394</v>
      </c>
    </row>
    <row r="194" spans="1:14" s="78" customFormat="1" x14ac:dyDescent="0.25">
      <c r="A194" s="76">
        <v>191</v>
      </c>
      <c r="B194" s="76">
        <v>13.78161709388182</v>
      </c>
      <c r="C194" s="76">
        <v>13.872068965244949</v>
      </c>
      <c r="D194" s="131">
        <v>2</v>
      </c>
      <c r="E194" s="91"/>
      <c r="F194" s="76">
        <v>849.11036128421654</v>
      </c>
      <c r="G194" s="76">
        <v>40.162808954715729</v>
      </c>
      <c r="H194" s="77">
        <v>1.4535592817695835</v>
      </c>
      <c r="I194" s="76">
        <v>0</v>
      </c>
      <c r="J194" s="77">
        <v>-6.7199315199413414</v>
      </c>
      <c r="K194" s="134">
        <v>2</v>
      </c>
      <c r="L194" s="134">
        <v>5.6665644964911943E-2</v>
      </c>
      <c r="M194" s="134">
        <v>0.18075192720115171</v>
      </c>
      <c r="N194" s="134">
        <v>-0.14849597453628849</v>
      </c>
    </row>
    <row r="195" spans="1:14" s="78" customFormat="1" x14ac:dyDescent="0.25">
      <c r="A195" s="76">
        <v>192</v>
      </c>
      <c r="B195" s="76">
        <v>13.569262507343231</v>
      </c>
      <c r="C195" s="76">
        <v>13.623599367587049</v>
      </c>
      <c r="D195" s="131">
        <v>2</v>
      </c>
      <c r="E195" s="91"/>
      <c r="F195" s="76">
        <v>836.02681103987015</v>
      </c>
      <c r="G195" s="76">
        <v>40.2043337225914</v>
      </c>
      <c r="H195" s="77">
        <v>2.8446615163659228</v>
      </c>
      <c r="I195" s="76">
        <v>0</v>
      </c>
      <c r="J195" s="77">
        <v>-6.7199315199413414</v>
      </c>
      <c r="K195" s="134">
        <v>2</v>
      </c>
      <c r="L195" s="134">
        <v>0.1108092975091502</v>
      </c>
      <c r="M195" s="134">
        <v>0.32259894848322901</v>
      </c>
      <c r="N195" s="134">
        <v>0.68104926078428496</v>
      </c>
    </row>
    <row r="196" spans="1:14" s="78" customFormat="1" x14ac:dyDescent="0.25">
      <c r="A196" s="76">
        <v>193</v>
      </c>
      <c r="B196" s="76">
        <v>13.207897280520919</v>
      </c>
      <c r="C196" s="76">
        <v>13.046498988069089</v>
      </c>
      <c r="D196" s="131">
        <v>2</v>
      </c>
      <c r="E196" s="91"/>
      <c r="F196" s="76">
        <v>813.76244567458502</v>
      </c>
      <c r="G196" s="76">
        <v>40.245858490467072</v>
      </c>
      <c r="H196" s="77">
        <v>2.3387400789920494</v>
      </c>
      <c r="I196" s="76">
        <v>0</v>
      </c>
      <c r="J196" s="77">
        <v>-6.7199315199413414</v>
      </c>
      <c r="K196" s="134">
        <v>2</v>
      </c>
      <c r="L196" s="134">
        <v>9.0682953805655622E-2</v>
      </c>
      <c r="M196" s="134">
        <v>0.1082063516719977</v>
      </c>
      <c r="N196" s="134">
        <v>-0.5182718187131462</v>
      </c>
    </row>
    <row r="197" spans="1:14" s="78" customFormat="1" x14ac:dyDescent="0.25">
      <c r="A197" s="76">
        <v>194</v>
      </c>
      <c r="B197" s="76">
        <v>12.491003277273441</v>
      </c>
      <c r="C197" s="76">
        <v>12.462023236913829</v>
      </c>
      <c r="D197" s="131">
        <v>2</v>
      </c>
      <c r="E197" s="91"/>
      <c r="F197" s="76">
        <v>800</v>
      </c>
      <c r="G197" s="76">
        <v>40.287383258342743</v>
      </c>
      <c r="H197" s="77">
        <v>2.3233369237836423</v>
      </c>
      <c r="I197" s="76">
        <v>0</v>
      </c>
      <c r="J197" s="77">
        <v>-6.7199315199413414</v>
      </c>
      <c r="K197" s="134">
        <v>2</v>
      </c>
      <c r="L197" s="134">
        <v>9.0677833872934335E-2</v>
      </c>
      <c r="M197" s="134">
        <v>0.29857247671314341</v>
      </c>
      <c r="N197" s="134">
        <v>0.48811610620907009</v>
      </c>
    </row>
    <row r="198" spans="1:14" s="78" customFormat="1" x14ac:dyDescent="0.25">
      <c r="A198" s="76">
        <v>195</v>
      </c>
      <c r="B198" s="76">
        <v>12.763059745205179</v>
      </c>
      <c r="C198" s="76">
        <v>12.77145860479445</v>
      </c>
      <c r="D198" s="131">
        <v>2</v>
      </c>
      <c r="E198" s="91"/>
      <c r="F198" s="76">
        <v>800</v>
      </c>
      <c r="G198" s="76">
        <v>40.323573172092438</v>
      </c>
      <c r="H198" s="77">
        <v>2.350460839898648</v>
      </c>
      <c r="I198" s="76">
        <v>0</v>
      </c>
      <c r="J198" s="77">
        <v>-6.7199315199413414</v>
      </c>
      <c r="K198" s="134">
        <v>2</v>
      </c>
      <c r="L198" s="134">
        <v>9.0670700915887276E-2</v>
      </c>
      <c r="M198" s="134">
        <v>0.29851995377763479</v>
      </c>
      <c r="N198" s="134">
        <v>1.151270300809706</v>
      </c>
    </row>
    <row r="199" spans="1:14" s="78" customFormat="1" x14ac:dyDescent="0.25">
      <c r="A199" s="76">
        <v>196</v>
      </c>
      <c r="B199" s="76">
        <v>12.64597036062567</v>
      </c>
      <c r="C199" s="76">
        <v>12.63093319729467</v>
      </c>
      <c r="D199" s="131">
        <v>2</v>
      </c>
      <c r="E199" s="91"/>
      <c r="F199" s="76">
        <v>800</v>
      </c>
      <c r="G199" s="76">
        <v>40.359763085842133</v>
      </c>
      <c r="H199" s="77">
        <v>2.3323485103006867</v>
      </c>
      <c r="I199" s="76">
        <v>0</v>
      </c>
      <c r="J199" s="77">
        <v>-6.7199315199413414</v>
      </c>
      <c r="K199" s="134">
        <v>2</v>
      </c>
      <c r="L199" s="134">
        <v>9.0663994437368972E-2</v>
      </c>
      <c r="M199" s="134">
        <v>0.29846744614624232</v>
      </c>
      <c r="N199" s="134">
        <v>0.73237201100511939</v>
      </c>
    </row>
    <row r="200" spans="1:14" s="78" customFormat="1" x14ac:dyDescent="0.25">
      <c r="A200" s="76">
        <v>197</v>
      </c>
      <c r="B200" s="76">
        <v>12.87753669305132</v>
      </c>
      <c r="C200" s="76">
        <v>12.907694218467981</v>
      </c>
      <c r="D200" s="131">
        <v>2</v>
      </c>
      <c r="E200" s="91"/>
      <c r="F200" s="76">
        <v>800</v>
      </c>
      <c r="G200" s="76">
        <v>40.395952999591827</v>
      </c>
      <c r="H200" s="77">
        <v>2.3203454958553067</v>
      </c>
      <c r="I200" s="76">
        <v>0</v>
      </c>
      <c r="J200" s="77">
        <v>-6.7199315199413414</v>
      </c>
      <c r="K200" s="134">
        <v>2</v>
      </c>
      <c r="L200" s="134">
        <v>9.0657536137856654E-2</v>
      </c>
      <c r="M200" s="134">
        <v>0.29841495381274008</v>
      </c>
      <c r="N200" s="134">
        <v>1.5386091128445381</v>
      </c>
    </row>
    <row r="201" spans="1:14" s="78" customFormat="1" x14ac:dyDescent="0.25">
      <c r="A201" s="76">
        <v>198</v>
      </c>
      <c r="B201" s="76">
        <v>13.16894548765673</v>
      </c>
      <c r="C201" s="76">
        <v>13.04430244957387</v>
      </c>
      <c r="D201" s="131">
        <v>2</v>
      </c>
      <c r="E201" s="91"/>
      <c r="F201" s="76">
        <v>811.36255524908063</v>
      </c>
      <c r="G201" s="76">
        <v>40.432142913341522</v>
      </c>
      <c r="H201" s="77">
        <v>2.3269513476429209</v>
      </c>
      <c r="I201" s="76">
        <v>0</v>
      </c>
      <c r="J201" s="77">
        <v>-6.7199315199413414</v>
      </c>
      <c r="K201" s="134">
        <v>2</v>
      </c>
      <c r="L201" s="134">
        <v>9.0650832664959741E-2</v>
      </c>
      <c r="M201" s="134">
        <v>0.36533055119655022</v>
      </c>
      <c r="N201" s="134">
        <v>0.95357104735055309</v>
      </c>
    </row>
    <row r="202" spans="1:14" s="78" customFormat="1" x14ac:dyDescent="0.25">
      <c r="A202" s="76">
        <v>199</v>
      </c>
      <c r="B202" s="76">
        <v>13.014151391701841</v>
      </c>
      <c r="C202" s="76">
        <v>13.054905975298899</v>
      </c>
      <c r="D202" s="131">
        <v>2</v>
      </c>
      <c r="E202" s="91"/>
      <c r="F202" s="76">
        <v>801.82541096147202</v>
      </c>
      <c r="G202" s="76">
        <v>40.472564607858658</v>
      </c>
      <c r="H202" s="77">
        <v>2.3253472906125663</v>
      </c>
      <c r="I202" s="76">
        <v>0</v>
      </c>
      <c r="J202" s="77">
        <v>-6.7199315199413414</v>
      </c>
      <c r="K202" s="134">
        <v>2</v>
      </c>
      <c r="L202" s="134">
        <v>9.064413072216701E-2</v>
      </c>
      <c r="M202" s="134">
        <v>0.29830388152275727</v>
      </c>
      <c r="N202" s="134">
        <v>0.55517042246745352</v>
      </c>
    </row>
    <row r="203" spans="1:14" s="78" customFormat="1" x14ac:dyDescent="0.25">
      <c r="A203" s="76">
        <v>200</v>
      </c>
      <c r="B203" s="76">
        <v>13.00049275105969</v>
      </c>
      <c r="C203" s="76">
        <v>13.17296924419842</v>
      </c>
      <c r="D203" s="131">
        <v>2</v>
      </c>
      <c r="E203" s="91"/>
      <c r="F203" s="76">
        <v>800.98387740185376</v>
      </c>
      <c r="G203" s="76">
        <v>40.508754521608353</v>
      </c>
      <c r="H203" s="77">
        <v>2.3397498530409857</v>
      </c>
      <c r="I203" s="76">
        <v>0</v>
      </c>
      <c r="J203" s="77">
        <v>-6.7199315199413414</v>
      </c>
      <c r="K203" s="134">
        <v>2</v>
      </c>
      <c r="L203" s="134">
        <v>9.0640607756492006E-2</v>
      </c>
      <c r="M203" s="134">
        <v>0.29825143683183802</v>
      </c>
      <c r="N203" s="134">
        <v>1.095895878195033</v>
      </c>
    </row>
    <row r="204" spans="1:14" s="78" customFormat="1" x14ac:dyDescent="0.25">
      <c r="A204" s="76">
        <v>201</v>
      </c>
      <c r="B204" s="76">
        <v>13.190020446549941</v>
      </c>
      <c r="C204" s="76">
        <v>13.08710952998738</v>
      </c>
      <c r="D204" s="131">
        <v>2</v>
      </c>
      <c r="E204" s="91"/>
      <c r="F204" s="76">
        <v>812.66102159290347</v>
      </c>
      <c r="G204" s="76">
        <v>40.544944435358047</v>
      </c>
      <c r="H204" s="77">
        <v>2.3427025737330811</v>
      </c>
      <c r="I204" s="76">
        <v>0</v>
      </c>
      <c r="J204" s="77">
        <v>-6.7199315199413414</v>
      </c>
      <c r="K204" s="134">
        <v>2</v>
      </c>
      <c r="L204" s="134">
        <v>9.0636691934715519E-2</v>
      </c>
      <c r="M204" s="134">
        <v>0.40155415149003659</v>
      </c>
      <c r="N204" s="134">
        <v>1.156348313430283</v>
      </c>
    </row>
    <row r="205" spans="1:14" s="78" customFormat="1" x14ac:dyDescent="0.25">
      <c r="A205" s="76">
        <v>202</v>
      </c>
      <c r="B205" s="76">
        <v>13.59539570649695</v>
      </c>
      <c r="C205" s="76">
        <v>13.64571077123612</v>
      </c>
      <c r="D205" s="131">
        <v>2</v>
      </c>
      <c r="E205" s="91"/>
      <c r="F205" s="76">
        <v>837.63692471693491</v>
      </c>
      <c r="G205" s="76">
        <v>40.585366129875183</v>
      </c>
      <c r="H205" s="77">
        <v>6.8898835748265732</v>
      </c>
      <c r="I205" s="76">
        <v>0</v>
      </c>
      <c r="J205" s="77">
        <v>-6.7199315199413414</v>
      </c>
      <c r="K205" s="134">
        <v>2</v>
      </c>
      <c r="L205" s="134">
        <v>0.26776473637615572</v>
      </c>
      <c r="M205" s="134">
        <v>0.69961611903994558</v>
      </c>
      <c r="N205" s="134">
        <v>2.78328234881314</v>
      </c>
    </row>
    <row r="206" spans="1:14" s="78" customFormat="1" x14ac:dyDescent="0.25">
      <c r="A206" s="76">
        <v>203</v>
      </c>
      <c r="B206" s="76">
        <v>15.44860667406507</v>
      </c>
      <c r="C206" s="76">
        <v>15.565076395608219</v>
      </c>
      <c r="D206" s="131">
        <v>2</v>
      </c>
      <c r="E206" s="91"/>
      <c r="F206" s="76">
        <v>951.81660504677211</v>
      </c>
      <c r="G206" s="76">
        <v>40.626890897750847</v>
      </c>
      <c r="H206" s="77">
        <v>12.239971177393707</v>
      </c>
      <c r="I206" s="76">
        <v>0</v>
      </c>
      <c r="J206" s="77">
        <v>-6.7199315199413414</v>
      </c>
      <c r="K206" s="134">
        <v>2</v>
      </c>
      <c r="L206" s="134">
        <v>0.47016016732640881</v>
      </c>
      <c r="M206" s="134">
        <v>1.392753795158872</v>
      </c>
      <c r="N206" s="134">
        <v>6.4436896923027893</v>
      </c>
    </row>
    <row r="207" spans="1:14" s="78" customFormat="1" x14ac:dyDescent="0.25">
      <c r="A207" s="76">
        <v>204</v>
      </c>
      <c r="B207" s="76">
        <v>18.048379461398969</v>
      </c>
      <c r="C207" s="76">
        <v>18.017915286747279</v>
      </c>
      <c r="D207" s="131">
        <v>2</v>
      </c>
      <c r="E207" s="91"/>
      <c r="F207" s="76">
        <v>1111.9933096868931</v>
      </c>
      <c r="G207" s="76">
        <v>40.672121375799179</v>
      </c>
      <c r="H207" s="77">
        <v>13.219378158530922</v>
      </c>
      <c r="I207" s="76">
        <v>0</v>
      </c>
      <c r="J207" s="77">
        <v>-6.7199315199413414</v>
      </c>
      <c r="K207" s="134">
        <v>2</v>
      </c>
      <c r="L207" s="134">
        <v>0.50899748012822355</v>
      </c>
      <c r="M207" s="134">
        <v>1.4051895606143361</v>
      </c>
      <c r="N207" s="134">
        <v>6.4741740620367629</v>
      </c>
    </row>
    <row r="208" spans="1:14" s="78" customFormat="1" x14ac:dyDescent="0.25">
      <c r="A208" s="76">
        <v>205</v>
      </c>
      <c r="B208" s="76">
        <v>19.839172400897532</v>
      </c>
      <c r="C208" s="76">
        <v>19.813966345034491</v>
      </c>
      <c r="D208" s="131">
        <v>2</v>
      </c>
      <c r="E208" s="91"/>
      <c r="F208" s="76">
        <v>1222.3273023877859</v>
      </c>
      <c r="G208" s="76">
        <v>40.751148879528053</v>
      </c>
      <c r="H208" s="77">
        <v>14.16926323019327</v>
      </c>
      <c r="I208" s="76">
        <v>0</v>
      </c>
      <c r="J208" s="77">
        <v>-6.7199315199413414</v>
      </c>
      <c r="K208" s="134">
        <v>2</v>
      </c>
      <c r="L208" s="134">
        <v>0.5508923955088082</v>
      </c>
      <c r="M208" s="134">
        <v>1.5606468950930099</v>
      </c>
      <c r="N208" s="134">
        <v>7.2838467057247396</v>
      </c>
    </row>
    <row r="209" spans="1:14" s="78" customFormat="1" x14ac:dyDescent="0.25">
      <c r="A209" s="76">
        <v>206</v>
      </c>
      <c r="B209" s="76">
        <v>22.68991403461888</v>
      </c>
      <c r="C209" s="76">
        <v>22.871429977590541</v>
      </c>
      <c r="D209" s="131">
        <v>2</v>
      </c>
      <c r="E209" s="91"/>
      <c r="F209" s="76">
        <v>1397.966651678058</v>
      </c>
      <c r="G209" s="76">
        <v>40.871231198310852</v>
      </c>
      <c r="H209" s="77">
        <v>21.008167063538568</v>
      </c>
      <c r="I209" s="76">
        <v>0</v>
      </c>
      <c r="J209" s="77">
        <v>-6.7199315199413414</v>
      </c>
      <c r="K209" s="134">
        <v>2</v>
      </c>
      <c r="L209" s="134">
        <v>0.80692840649708764</v>
      </c>
      <c r="M209" s="134">
        <v>2.3383772300220409</v>
      </c>
      <c r="N209" s="134">
        <v>11.49357990092461</v>
      </c>
    </row>
    <row r="210" spans="1:14" s="78" customFormat="1" x14ac:dyDescent="0.25">
      <c r="A210" s="76">
        <v>207</v>
      </c>
      <c r="B210" s="76">
        <v>25.626144684972459</v>
      </c>
      <c r="C210" s="76">
        <v>25.597254641856701</v>
      </c>
      <c r="D210" s="131">
        <v>2</v>
      </c>
      <c r="E210" s="91"/>
      <c r="F210" s="76">
        <v>1578.8731339400231</v>
      </c>
      <c r="G210" s="76">
        <v>40.985464215278633</v>
      </c>
      <c r="H210" s="77">
        <v>21.349876012970931</v>
      </c>
      <c r="I210" s="76">
        <v>0</v>
      </c>
      <c r="J210" s="77">
        <v>-6.7199315199413414</v>
      </c>
      <c r="K210" s="134">
        <v>2</v>
      </c>
      <c r="L210" s="134">
        <v>0.8251426459431368</v>
      </c>
      <c r="M210" s="134">
        <v>2.2405790705054618</v>
      </c>
      <c r="N210" s="134">
        <v>10.9075096416039</v>
      </c>
    </row>
    <row r="211" spans="1:14" s="78" customFormat="1" x14ac:dyDescent="0.25">
      <c r="A211" s="76">
        <v>208</v>
      </c>
      <c r="B211" s="76">
        <v>28.17248392612181</v>
      </c>
      <c r="C211" s="76">
        <v>28.5162671257889</v>
      </c>
      <c r="D211" s="131">
        <v>2</v>
      </c>
      <c r="E211" s="91"/>
      <c r="F211" s="76">
        <v>1735.7577011338351</v>
      </c>
      <c r="G211" s="76">
        <v>41.093698710203171</v>
      </c>
      <c r="H211" s="77">
        <v>26.611223403948461</v>
      </c>
      <c r="I211" s="76">
        <v>0</v>
      </c>
      <c r="J211" s="77">
        <v>-6.7199315199413414</v>
      </c>
      <c r="K211" s="134">
        <v>2</v>
      </c>
      <c r="L211" s="134">
        <v>1.0351685962178281</v>
      </c>
      <c r="M211" s="134">
        <v>2.8431834822368298</v>
      </c>
      <c r="N211" s="134">
        <v>14.191314770198909</v>
      </c>
    </row>
    <row r="212" spans="1:14" s="78" customFormat="1" x14ac:dyDescent="0.25">
      <c r="A212" s="76">
        <v>209</v>
      </c>
      <c r="B212" s="76">
        <v>31.603887619804009</v>
      </c>
      <c r="C212" s="76">
        <v>31.716565327500671</v>
      </c>
      <c r="D212" s="131">
        <v>3</v>
      </c>
      <c r="E212" s="91"/>
      <c r="F212" s="76">
        <v>1218.557485116758</v>
      </c>
      <c r="G212" s="76">
        <v>41.201813668012619</v>
      </c>
      <c r="H212" s="77">
        <v>26.653062429591891</v>
      </c>
      <c r="I212" s="76">
        <v>0</v>
      </c>
      <c r="J212" s="77">
        <v>-6.7199315199413414</v>
      </c>
      <c r="K212" s="134">
        <v>2</v>
      </c>
      <c r="L212" s="134">
        <v>1.0344979084920709</v>
      </c>
      <c r="M212" s="134">
        <v>3.0886220565896489</v>
      </c>
      <c r="N212" s="134">
        <v>15.24146177564627</v>
      </c>
    </row>
    <row r="213" spans="1:14" s="78" customFormat="1" x14ac:dyDescent="0.25">
      <c r="A213" s="76">
        <v>210</v>
      </c>
      <c r="B213" s="76">
        <v>33.955335003743642</v>
      </c>
      <c r="C213" s="76">
        <v>33.733118556895668</v>
      </c>
      <c r="D213" s="131">
        <v>3</v>
      </c>
      <c r="E213" s="91"/>
      <c r="F213" s="76">
        <v>1309.1966556631301</v>
      </c>
      <c r="G213" s="76">
        <v>41.321895986795433</v>
      </c>
      <c r="H213" s="77">
        <v>24.193459266577545</v>
      </c>
      <c r="I213" s="76">
        <v>0</v>
      </c>
      <c r="J213" s="77">
        <v>-6.7199315199413414</v>
      </c>
      <c r="K213" s="134">
        <v>2</v>
      </c>
      <c r="L213" s="134">
        <v>0.92955695720144493</v>
      </c>
      <c r="M213" s="134">
        <v>2.657115664779818</v>
      </c>
      <c r="N213" s="134">
        <v>13.16061304857295</v>
      </c>
    </row>
    <row r="214" spans="1:14" s="78" customFormat="1" x14ac:dyDescent="0.25">
      <c r="A214" s="76">
        <v>211</v>
      </c>
      <c r="B214" s="76">
        <v>36.232435032847363</v>
      </c>
      <c r="C214" s="76">
        <v>36.26176208095594</v>
      </c>
      <c r="D214" s="131">
        <v>3</v>
      </c>
      <c r="E214" s="91"/>
      <c r="F214" s="76">
        <v>1396.993514165169</v>
      </c>
      <c r="G214" s="76">
        <v>41.443343311548233</v>
      </c>
      <c r="H214" s="77">
        <v>24.89120297294301</v>
      </c>
      <c r="I214" s="76">
        <v>0</v>
      </c>
      <c r="J214" s="77">
        <v>-6.7199315199413414</v>
      </c>
      <c r="K214" s="134">
        <v>3</v>
      </c>
      <c r="L214" s="134">
        <v>0.96287654676862</v>
      </c>
      <c r="M214" s="134">
        <v>2.3297721843137742</v>
      </c>
      <c r="N214" s="134">
        <v>11.45279813419562</v>
      </c>
    </row>
    <row r="215" spans="1:14" s="78" customFormat="1" x14ac:dyDescent="0.25">
      <c r="A215" s="76">
        <v>212</v>
      </c>
      <c r="B215" s="76">
        <v>37.565819336985058</v>
      </c>
      <c r="C215" s="76">
        <v>37.597364686649669</v>
      </c>
      <c r="D215" s="131">
        <v>3</v>
      </c>
      <c r="E215" s="91"/>
      <c r="F215" s="76">
        <v>1448.404058973468</v>
      </c>
      <c r="G215" s="76">
        <v>41.560516536235809</v>
      </c>
      <c r="H215" s="77">
        <v>19.190021993714918</v>
      </c>
      <c r="I215" s="76">
        <v>0</v>
      </c>
      <c r="J215" s="77">
        <v>-6.7199315199413414</v>
      </c>
      <c r="K215" s="134">
        <v>3</v>
      </c>
      <c r="L215" s="134">
        <v>0.73754054261143431</v>
      </c>
      <c r="M215" s="134">
        <v>2.2619791076224889</v>
      </c>
      <c r="N215" s="134">
        <v>11.07991775173535</v>
      </c>
    </row>
    <row r="216" spans="1:14" s="78" customFormat="1" x14ac:dyDescent="0.25">
      <c r="A216" s="76">
        <v>213</v>
      </c>
      <c r="B216" s="76">
        <v>39.588723132500057</v>
      </c>
      <c r="C216" s="76">
        <v>39.250605828015928</v>
      </c>
      <c r="D216" s="131">
        <v>3</v>
      </c>
      <c r="E216" s="91"/>
      <c r="F216" s="76">
        <v>1526.400017002582</v>
      </c>
      <c r="G216" s="76">
        <v>41.671851545572281</v>
      </c>
      <c r="H216" s="77">
        <v>23.719822417110585</v>
      </c>
      <c r="I216" s="76">
        <v>0</v>
      </c>
      <c r="J216" s="77">
        <v>-6.7199315199413414</v>
      </c>
      <c r="K216" s="134">
        <v>3</v>
      </c>
      <c r="L216" s="134">
        <v>0.92142247944338962</v>
      </c>
      <c r="M216" s="134">
        <v>2.8421243994039682</v>
      </c>
      <c r="N216" s="134">
        <v>14.22723619930291</v>
      </c>
    </row>
    <row r="217" spans="1:14" s="78" customFormat="1" x14ac:dyDescent="0.25">
      <c r="A217" s="76">
        <v>214</v>
      </c>
      <c r="B217" s="76">
        <v>41.226682504628727</v>
      </c>
      <c r="C217" s="76">
        <v>41.546081552032248</v>
      </c>
      <c r="D217" s="131">
        <v>3</v>
      </c>
      <c r="E217" s="91"/>
      <c r="F217" s="76">
        <v>1589.5538905210301</v>
      </c>
      <c r="G217" s="76">
        <v>41.784510940313339</v>
      </c>
      <c r="H217" s="77">
        <v>25.68634995339271</v>
      </c>
      <c r="I217" s="76">
        <v>0</v>
      </c>
      <c r="J217" s="77">
        <v>-6.7199315199413414</v>
      </c>
      <c r="K217" s="134">
        <v>3</v>
      </c>
      <c r="L217" s="134">
        <v>0.99399136352760764</v>
      </c>
      <c r="M217" s="134">
        <v>2.2219598852062701</v>
      </c>
      <c r="N217" s="134">
        <v>10.806551189708269</v>
      </c>
    </row>
    <row r="218" spans="1:14" s="78" customFormat="1" x14ac:dyDescent="0.25">
      <c r="A218" s="76">
        <v>215</v>
      </c>
      <c r="B218" s="76">
        <v>42.530130994394398</v>
      </c>
      <c r="C218" s="76">
        <v>43.068940245007248</v>
      </c>
      <c r="D218" s="131">
        <v>4</v>
      </c>
      <c r="E218" s="91"/>
      <c r="F218" s="76">
        <v>1208.671482180775</v>
      </c>
      <c r="G218" s="76">
        <v>41.897390693426132</v>
      </c>
      <c r="H218" s="77">
        <v>19.919145775130161</v>
      </c>
      <c r="I218" s="76">
        <v>0</v>
      </c>
      <c r="J218" s="77">
        <v>-6.7199315199413414</v>
      </c>
      <c r="K218" s="134">
        <v>3</v>
      </c>
      <c r="L218" s="134">
        <v>0.76640374667987332</v>
      </c>
      <c r="M218" s="134">
        <v>2.642125610508252</v>
      </c>
      <c r="N218" s="134">
        <v>13.008459420884311</v>
      </c>
    </row>
    <row r="219" spans="1:14" s="78" customFormat="1" x14ac:dyDescent="0.25">
      <c r="A219" s="76">
        <v>216</v>
      </c>
      <c r="B219" s="76">
        <v>44.505932396279903</v>
      </c>
      <c r="C219" s="76">
        <v>44.048542710441559</v>
      </c>
      <c r="D219" s="131">
        <v>4</v>
      </c>
      <c r="E219" s="91"/>
      <c r="F219" s="76">
        <v>1264.796755670767</v>
      </c>
      <c r="G219" s="76">
        <v>42.019556254148483</v>
      </c>
      <c r="H219" s="77">
        <v>26.844390604230025</v>
      </c>
      <c r="I219" s="76">
        <v>0</v>
      </c>
      <c r="J219" s="77">
        <v>-6.7199315199413414</v>
      </c>
      <c r="K219" s="134">
        <v>4</v>
      </c>
      <c r="L219" s="134">
        <v>1.043188653023605</v>
      </c>
      <c r="M219" s="134">
        <v>3.2171205897407442</v>
      </c>
      <c r="N219" s="134">
        <v>15.953428360935449</v>
      </c>
    </row>
    <row r="220" spans="1:14" s="78" customFormat="1" x14ac:dyDescent="0.25">
      <c r="A220" s="76">
        <v>217</v>
      </c>
      <c r="B220" s="76">
        <v>46.389830106454269</v>
      </c>
      <c r="C220" s="76">
        <v>46.522740175763197</v>
      </c>
      <c r="D220" s="131">
        <v>4</v>
      </c>
      <c r="E220" s="91"/>
      <c r="F220" s="76">
        <v>1318.334510831769</v>
      </c>
      <c r="G220" s="76">
        <v>42.149948269128799</v>
      </c>
      <c r="H220" s="77">
        <v>33.988221134749111</v>
      </c>
      <c r="I220" s="76">
        <v>0</v>
      </c>
      <c r="J220" s="77">
        <v>-6.7199315199413414</v>
      </c>
      <c r="K220" s="134">
        <v>4</v>
      </c>
      <c r="L220" s="134">
        <v>1.324623048512741</v>
      </c>
      <c r="M220" s="134">
        <v>3.2312369485856469</v>
      </c>
      <c r="N220" s="134">
        <v>16.10316223285913</v>
      </c>
    </row>
    <row r="221" spans="1:14" s="78" customFormat="1" x14ac:dyDescent="0.25">
      <c r="A221" s="76">
        <v>218</v>
      </c>
      <c r="B221" s="76">
        <v>48.361709323066549</v>
      </c>
      <c r="C221" s="76">
        <v>48.650018755876133</v>
      </c>
      <c r="D221" s="131">
        <v>4</v>
      </c>
      <c r="E221" s="91"/>
      <c r="F221" s="76">
        <v>1374.3725781514031</v>
      </c>
      <c r="G221" s="76">
        <v>42.290384113788598</v>
      </c>
      <c r="H221" s="77">
        <v>28.62434406560368</v>
      </c>
      <c r="I221" s="76">
        <v>0</v>
      </c>
      <c r="J221" s="77">
        <v>-6.7199315199413414</v>
      </c>
      <c r="K221" s="134">
        <v>4</v>
      </c>
      <c r="L221" s="134">
        <v>1.112093634652376</v>
      </c>
      <c r="M221" s="134">
        <v>3.4144759780846372</v>
      </c>
      <c r="N221" s="134">
        <v>17.097906877649759</v>
      </c>
    </row>
    <row r="222" spans="1:14" s="78" customFormat="1" x14ac:dyDescent="0.25">
      <c r="A222" s="76">
        <v>219</v>
      </c>
      <c r="B222" s="76">
        <v>50.213205486863011</v>
      </c>
      <c r="C222" s="76">
        <v>50.40366375555741</v>
      </c>
      <c r="D222" s="131">
        <v>4</v>
      </c>
      <c r="E222" s="91"/>
      <c r="F222" s="76">
        <v>1426.989526387777</v>
      </c>
      <c r="G222" s="76">
        <v>42.435313731431961</v>
      </c>
      <c r="H222" s="77">
        <v>27.952329400180059</v>
      </c>
      <c r="I222" s="76">
        <v>0</v>
      </c>
      <c r="J222" s="77">
        <v>-6.7199315199413414</v>
      </c>
      <c r="K222" s="134">
        <v>4</v>
      </c>
      <c r="L222" s="134">
        <v>1.083203127314321</v>
      </c>
      <c r="M222" s="134">
        <v>3.4281558315519352</v>
      </c>
      <c r="N222" s="134">
        <v>17.234773102992069</v>
      </c>
    </row>
    <row r="223" spans="1:14" s="78" customFormat="1" x14ac:dyDescent="0.25">
      <c r="A223" s="76">
        <v>220</v>
      </c>
      <c r="B223" s="76">
        <v>51.780455581491211</v>
      </c>
      <c r="C223" s="76">
        <v>51.45973659702392</v>
      </c>
      <c r="D223" s="131">
        <v>5</v>
      </c>
      <c r="E223" s="91"/>
      <c r="F223" s="76">
        <v>1193.842047908621</v>
      </c>
      <c r="G223" s="76">
        <v>42.577303141355507</v>
      </c>
      <c r="H223" s="77">
        <v>26.905671419222905</v>
      </c>
      <c r="I223" s="76">
        <v>0</v>
      </c>
      <c r="J223" s="77">
        <v>-6.7199315199413414</v>
      </c>
      <c r="K223" s="134">
        <v>4</v>
      </c>
      <c r="L223" s="134">
        <v>1.044269515186028</v>
      </c>
      <c r="M223" s="134">
        <v>2.4109978077629508</v>
      </c>
      <c r="N223" s="134">
        <v>11.82255525441259</v>
      </c>
    </row>
    <row r="224" spans="1:14" s="78" customFormat="1" x14ac:dyDescent="0.25">
      <c r="A224" s="76">
        <v>221</v>
      </c>
      <c r="B224" s="76">
        <v>52.35709306999648</v>
      </c>
      <c r="C224" s="76">
        <v>52.732132547196571</v>
      </c>
      <c r="D224" s="131">
        <v>5</v>
      </c>
      <c r="E224" s="91"/>
      <c r="F224" s="76">
        <v>1207.1123842251559</v>
      </c>
      <c r="G224" s="76">
        <v>42.708491593599319</v>
      </c>
      <c r="H224" s="77">
        <v>16.470058537981899</v>
      </c>
      <c r="I224" s="76">
        <v>0</v>
      </c>
      <c r="J224" s="77">
        <v>-6.7199315199413414</v>
      </c>
      <c r="K224" s="134">
        <v>4</v>
      </c>
      <c r="L224" s="134">
        <v>0.63718132036100461</v>
      </c>
      <c r="M224" s="134">
        <v>1.9845995570970729</v>
      </c>
      <c r="N224" s="134">
        <v>9.5986321744027006</v>
      </c>
    </row>
    <row r="225" spans="1:14" s="78" customFormat="1" x14ac:dyDescent="0.25">
      <c r="A225" s="76">
        <v>222</v>
      </c>
      <c r="B225" s="76">
        <v>53.276143552628326</v>
      </c>
      <c r="C225" s="76">
        <v>53.183717394427681</v>
      </c>
      <c r="D225" s="131">
        <v>5</v>
      </c>
      <c r="E225" s="91"/>
      <c r="F225" s="76">
        <v>1228.3014372123</v>
      </c>
      <c r="G225" s="76">
        <v>42.85398867726326</v>
      </c>
      <c r="H225" s="77">
        <v>14.000253590250617</v>
      </c>
      <c r="I225" s="76">
        <v>0</v>
      </c>
      <c r="J225" s="77">
        <v>-6.7199315199413414</v>
      </c>
      <c r="K225" s="134">
        <v>5</v>
      </c>
      <c r="L225" s="134">
        <v>0.5465365247373416</v>
      </c>
      <c r="M225" s="134">
        <v>2.36525079025692</v>
      </c>
      <c r="N225" s="134">
        <v>11.60975585775301</v>
      </c>
    </row>
    <row r="226" spans="1:14" s="78" customFormat="1" x14ac:dyDescent="0.25">
      <c r="A226" s="76">
        <v>223</v>
      </c>
      <c r="B226" s="76">
        <v>53.80016442739889</v>
      </c>
      <c r="C226" s="76">
        <v>53.820762800704287</v>
      </c>
      <c r="D226" s="131">
        <v>5</v>
      </c>
      <c r="E226" s="91"/>
      <c r="F226" s="76">
        <v>1240.3829346835671</v>
      </c>
      <c r="G226" s="76">
        <v>43.001827389001853</v>
      </c>
      <c r="H226" s="77">
        <v>17.255342106985541</v>
      </c>
      <c r="I226" s="76">
        <v>0</v>
      </c>
      <c r="J226" s="77">
        <v>-6.7199315199413414</v>
      </c>
      <c r="K226" s="134">
        <v>5</v>
      </c>
      <c r="L226" s="134">
        <v>0.66171255662261852</v>
      </c>
      <c r="M226" s="134">
        <v>1.31599821002204</v>
      </c>
      <c r="N226" s="134">
        <v>5.9326976818600947</v>
      </c>
    </row>
    <row r="227" spans="1:14" s="78" customFormat="1" x14ac:dyDescent="0.25">
      <c r="A227" s="76">
        <v>224</v>
      </c>
      <c r="B227" s="76">
        <v>53.68597442182157</v>
      </c>
      <c r="C227" s="76">
        <v>53.553244002360181</v>
      </c>
      <c r="D227" s="131">
        <v>5</v>
      </c>
      <c r="E227" s="91"/>
      <c r="F227" s="76">
        <v>1237.7502413500611</v>
      </c>
      <c r="G227" s="76">
        <v>43.154516905546188</v>
      </c>
      <c r="H227" s="77">
        <v>12.644908189406694</v>
      </c>
      <c r="I227" s="76">
        <v>0</v>
      </c>
      <c r="J227" s="77">
        <v>-6.7199315199413414</v>
      </c>
      <c r="K227" s="134">
        <v>5</v>
      </c>
      <c r="L227" s="134">
        <v>0.49365984310879157</v>
      </c>
      <c r="M227" s="134">
        <v>1.124058576018411</v>
      </c>
      <c r="N227" s="134">
        <v>4.8506744953140739</v>
      </c>
    </row>
    <row r="228" spans="1:14" s="78" customFormat="1" x14ac:dyDescent="0.25">
      <c r="A228" s="76">
        <v>225</v>
      </c>
      <c r="B228" s="76">
        <v>53.989652821309683</v>
      </c>
      <c r="C228" s="76">
        <v>53.855729285996333</v>
      </c>
      <c r="D228" s="131">
        <v>5</v>
      </c>
      <c r="E228" s="91"/>
      <c r="F228" s="76">
        <v>1244.7516605532569</v>
      </c>
      <c r="G228" s="76">
        <v>43.30720642209053</v>
      </c>
      <c r="H228" s="77">
        <v>15.989285403781098</v>
      </c>
      <c r="I228" s="76">
        <v>0</v>
      </c>
      <c r="J228" s="77">
        <v>-6.7199315199413414</v>
      </c>
      <c r="K228" s="134">
        <v>5</v>
      </c>
      <c r="L228" s="134">
        <v>0.61471336475769756</v>
      </c>
      <c r="M228" s="134">
        <v>2.0921609294197041</v>
      </c>
      <c r="N228" s="134">
        <v>10.181725346869159</v>
      </c>
    </row>
    <row r="229" spans="1:14" s="78" customFormat="1" x14ac:dyDescent="0.25">
      <c r="A229" s="76">
        <v>226</v>
      </c>
      <c r="B229" s="76">
        <v>54.670568393477453</v>
      </c>
      <c r="C229" s="76">
        <v>54.613109656720283</v>
      </c>
      <c r="D229" s="131">
        <v>5</v>
      </c>
      <c r="E229" s="91"/>
      <c r="F229" s="76">
        <v>1260.4504240173901</v>
      </c>
      <c r="G229" s="76">
        <v>43.459895938634872</v>
      </c>
      <c r="H229" s="77">
        <v>18.066776032396508</v>
      </c>
      <c r="I229" s="76">
        <v>0</v>
      </c>
      <c r="J229" s="77">
        <v>-6.7199315199413414</v>
      </c>
      <c r="K229" s="134">
        <v>5</v>
      </c>
      <c r="L229" s="134">
        <v>0.69354419919729449</v>
      </c>
      <c r="M229" s="134">
        <v>1.646310376902526</v>
      </c>
      <c r="N229" s="134">
        <v>7.764728122657516</v>
      </c>
    </row>
    <row r="230" spans="1:14" s="78" customFormat="1" x14ac:dyDescent="0.25">
      <c r="A230" s="76">
        <v>227</v>
      </c>
      <c r="B230" s="76">
        <v>54.831088905972507</v>
      </c>
      <c r="C230" s="76">
        <v>54.55045934191277</v>
      </c>
      <c r="D230" s="131">
        <v>5</v>
      </c>
      <c r="E230" s="91"/>
      <c r="F230" s="76">
        <v>1264.1512845349121</v>
      </c>
      <c r="G230" s="76">
        <v>43.612585455179207</v>
      </c>
      <c r="H230" s="77">
        <v>18.514923973120151</v>
      </c>
      <c r="I230" s="76">
        <v>0</v>
      </c>
      <c r="J230" s="77">
        <v>-6.7199315199413414</v>
      </c>
      <c r="K230" s="134">
        <v>5</v>
      </c>
      <c r="L230" s="134">
        <v>0.72000241272805754</v>
      </c>
      <c r="M230" s="134">
        <v>2.0016037941108702</v>
      </c>
      <c r="N230" s="134">
        <v>9.7010272116530807</v>
      </c>
    </row>
    <row r="231" spans="1:14" s="78" customFormat="1" x14ac:dyDescent="0.25">
      <c r="A231" s="76">
        <v>228</v>
      </c>
      <c r="B231" s="76">
        <v>55.756220831841503</v>
      </c>
      <c r="C231" s="76">
        <v>55.459345602322777</v>
      </c>
      <c r="D231" s="131">
        <v>5</v>
      </c>
      <c r="E231" s="91"/>
      <c r="F231" s="76">
        <v>1285.4805474728969</v>
      </c>
      <c r="G231" s="76">
        <v>43.760009407997131</v>
      </c>
      <c r="H231" s="77">
        <v>17.758836524927002</v>
      </c>
      <c r="I231" s="76">
        <v>0</v>
      </c>
      <c r="J231" s="77">
        <v>-6.7199315199413414</v>
      </c>
      <c r="K231" s="134">
        <v>5</v>
      </c>
      <c r="L231" s="134">
        <v>0.69351176825549343</v>
      </c>
      <c r="M231" s="134">
        <v>2.1356701306123371</v>
      </c>
      <c r="N231" s="134">
        <v>10.42347257294405</v>
      </c>
    </row>
    <row r="232" spans="1:14" s="78" customFormat="1" x14ac:dyDescent="0.25">
      <c r="A232" s="76">
        <v>229</v>
      </c>
      <c r="B232" s="76">
        <v>56.015009992113661</v>
      </c>
      <c r="C232" s="76">
        <v>55.840794263232112</v>
      </c>
      <c r="D232" s="131">
        <v>5</v>
      </c>
      <c r="E232" s="91"/>
      <c r="F232" s="76">
        <v>1291.44702845858</v>
      </c>
      <c r="G232" s="76">
        <v>43.909213125705719</v>
      </c>
      <c r="H232" s="77">
        <v>17.30563356046202</v>
      </c>
      <c r="I232" s="76">
        <v>0</v>
      </c>
      <c r="J232" s="77">
        <v>-6.7199315199413414</v>
      </c>
      <c r="K232" s="134">
        <v>5</v>
      </c>
      <c r="L232" s="134">
        <v>0.67241990813197183</v>
      </c>
      <c r="M232" s="134">
        <v>1.8523246988564721</v>
      </c>
      <c r="N232" s="134">
        <v>8.8907886526050781</v>
      </c>
    </row>
    <row r="233" spans="1:14" s="78" customFormat="1" x14ac:dyDescent="0.25">
      <c r="A233" s="76">
        <v>230</v>
      </c>
      <c r="B233" s="76">
        <v>56.778776875227273</v>
      </c>
      <c r="C233" s="76">
        <v>56.22302676808237</v>
      </c>
      <c r="D233" s="131">
        <v>5</v>
      </c>
      <c r="E233" s="91"/>
      <c r="F233" s="76">
        <v>1309.055959917684</v>
      </c>
      <c r="G233" s="76">
        <v>44.058416843414307</v>
      </c>
      <c r="H233" s="77">
        <v>16.808703090144416</v>
      </c>
      <c r="I233" s="76">
        <v>0</v>
      </c>
      <c r="J233" s="77">
        <v>-6.7199315199413414</v>
      </c>
      <c r="K233" s="134">
        <v>5</v>
      </c>
      <c r="L233" s="134">
        <v>0.65277131723833726</v>
      </c>
      <c r="M233" s="134">
        <v>2.3136574436652539</v>
      </c>
      <c r="N233" s="134">
        <v>11.380388686833459</v>
      </c>
    </row>
    <row r="234" spans="1:14" s="78" customFormat="1" x14ac:dyDescent="0.25">
      <c r="A234" s="76">
        <v>231</v>
      </c>
      <c r="B234" s="76">
        <v>57.06272951029721</v>
      </c>
      <c r="C234" s="76">
        <v>57.163088130690198</v>
      </c>
      <c r="D234" s="131">
        <v>5</v>
      </c>
      <c r="E234" s="91"/>
      <c r="F234" s="76">
        <v>1315.602594236515</v>
      </c>
      <c r="G234" s="76">
        <v>44.207620561122887</v>
      </c>
      <c r="H234" s="77">
        <v>12.695518487918278</v>
      </c>
      <c r="I234" s="76">
        <v>0</v>
      </c>
      <c r="J234" s="77">
        <v>-6.7199315199413414</v>
      </c>
      <c r="K234" s="134">
        <v>5</v>
      </c>
      <c r="L234" s="134">
        <v>0.49584498257318582</v>
      </c>
      <c r="M234" s="134">
        <v>1.065469077217589</v>
      </c>
      <c r="N234" s="134">
        <v>4.4536770044954537</v>
      </c>
    </row>
    <row r="235" spans="1:14" s="78" customFormat="1" x14ac:dyDescent="0.25">
      <c r="A235" s="76">
        <v>232</v>
      </c>
      <c r="B235" s="76">
        <v>56.415616879629518</v>
      </c>
      <c r="C235" s="76">
        <v>56.910459964950959</v>
      </c>
      <c r="D235" s="131">
        <v>5</v>
      </c>
      <c r="E235" s="91"/>
      <c r="F235" s="76">
        <v>1300.6831702451329</v>
      </c>
      <c r="G235" s="76">
        <v>44.356661319732673</v>
      </c>
      <c r="H235" s="77">
        <v>3.9709734109714132</v>
      </c>
      <c r="I235" s="76">
        <v>0</v>
      </c>
      <c r="J235" s="77">
        <v>-6.7199315199413414</v>
      </c>
      <c r="K235" s="134">
        <v>5</v>
      </c>
      <c r="L235" s="134">
        <v>0.15378574290382871</v>
      </c>
      <c r="M235" s="134">
        <v>0</v>
      </c>
      <c r="N235" s="134">
        <v>-1.525437160651566</v>
      </c>
    </row>
    <row r="236" spans="1:14" s="78" customFormat="1" x14ac:dyDescent="0.25">
      <c r="A236" s="76">
        <v>233</v>
      </c>
      <c r="B236" s="76">
        <v>55.373555692869672</v>
      </c>
      <c r="C236" s="76">
        <v>55.959118477195076</v>
      </c>
      <c r="D236" s="131">
        <v>5</v>
      </c>
      <c r="E236" s="91"/>
      <c r="F236" s="76">
        <v>1276.658059416759</v>
      </c>
      <c r="G236" s="76">
        <v>44.505865037441247</v>
      </c>
      <c r="H236" s="77">
        <v>2.0909337118315219</v>
      </c>
      <c r="I236" s="76">
        <v>0</v>
      </c>
      <c r="J236" s="77">
        <v>-6.7199315199413414</v>
      </c>
      <c r="K236" s="134">
        <v>5</v>
      </c>
      <c r="L236" s="134">
        <v>8.1542858285351461E-2</v>
      </c>
      <c r="M236" s="134">
        <v>0.56122545840436133</v>
      </c>
      <c r="N236" s="134">
        <v>1.548734140588216</v>
      </c>
    </row>
    <row r="237" spans="1:14" s="78" customFormat="1" x14ac:dyDescent="0.25">
      <c r="A237" s="76">
        <v>234</v>
      </c>
      <c r="B237" s="76">
        <v>54.606453745042188</v>
      </c>
      <c r="C237" s="76">
        <v>54.021596030992789</v>
      </c>
      <c r="D237" s="131">
        <v>5</v>
      </c>
      <c r="E237" s="91"/>
      <c r="F237" s="76">
        <v>1258.9722367919651</v>
      </c>
      <c r="G237" s="76">
        <v>44.655068755149841</v>
      </c>
      <c r="H237" s="77">
        <v>0</v>
      </c>
      <c r="I237" s="76">
        <v>0</v>
      </c>
      <c r="J237" s="77">
        <v>-6.7199315199413414</v>
      </c>
      <c r="K237" s="134">
        <v>4</v>
      </c>
      <c r="L237" s="134">
        <v>0</v>
      </c>
      <c r="M237" s="134">
        <v>0</v>
      </c>
      <c r="N237" s="134">
        <v>-1.4703218278213741</v>
      </c>
    </row>
    <row r="238" spans="1:14" s="78" customFormat="1" x14ac:dyDescent="0.25">
      <c r="A238" s="76">
        <v>235</v>
      </c>
      <c r="B238" s="76">
        <v>51.268868309428257</v>
      </c>
      <c r="C238" s="76">
        <v>51.14738663707702</v>
      </c>
      <c r="D238" s="131">
        <v>5</v>
      </c>
      <c r="E238" s="91"/>
      <c r="F238" s="76">
        <v>1182.0229549181049</v>
      </c>
      <c r="G238" s="76">
        <v>44.807758271694183</v>
      </c>
      <c r="H238" s="77">
        <v>0</v>
      </c>
      <c r="I238" s="76">
        <v>0</v>
      </c>
      <c r="J238" s="77">
        <v>-6.7199315199413414</v>
      </c>
      <c r="K238" s="134">
        <v>4</v>
      </c>
      <c r="L238" s="134">
        <v>0</v>
      </c>
      <c r="M238" s="134">
        <v>0</v>
      </c>
      <c r="N238" s="134">
        <v>-1.370218880763358</v>
      </c>
    </row>
    <row r="239" spans="1:14" s="78" customFormat="1" x14ac:dyDescent="0.25">
      <c r="A239" s="76">
        <v>236</v>
      </c>
      <c r="B239" s="76">
        <v>49.665124721280449</v>
      </c>
      <c r="C239" s="76">
        <v>50.229288001457547</v>
      </c>
      <c r="D239" s="131">
        <v>4</v>
      </c>
      <c r="E239" s="91"/>
      <c r="F239" s="76">
        <v>1411.4138326132479</v>
      </c>
      <c r="G239" s="76">
        <v>44.936032682657242</v>
      </c>
      <c r="H239" s="77">
        <v>3.4602046601070349</v>
      </c>
      <c r="I239" s="76">
        <v>0</v>
      </c>
      <c r="J239" s="77">
        <v>-6.7199315199413414</v>
      </c>
      <c r="K239" s="134">
        <v>4</v>
      </c>
      <c r="L239" s="134">
        <v>0.1343712653935478</v>
      </c>
      <c r="M239" s="134">
        <v>0</v>
      </c>
      <c r="N239" s="134">
        <v>-1.674843016730124</v>
      </c>
    </row>
    <row r="240" spans="1:14" s="78" customFormat="1" x14ac:dyDescent="0.25">
      <c r="A240" s="76">
        <v>237</v>
      </c>
      <c r="B240" s="76">
        <v>49.022890262379903</v>
      </c>
      <c r="C240" s="76">
        <v>49.087297086793377</v>
      </c>
      <c r="D240" s="131">
        <v>4</v>
      </c>
      <c r="E240" s="91"/>
      <c r="F240" s="76">
        <v>1393.16242170549</v>
      </c>
      <c r="G240" s="76">
        <v>45.078022092580802</v>
      </c>
      <c r="H240" s="77">
        <v>6.0679371933122548</v>
      </c>
      <c r="I240" s="76">
        <v>0</v>
      </c>
      <c r="J240" s="77">
        <v>-6.7199315199413414</v>
      </c>
      <c r="K240" s="134">
        <v>4</v>
      </c>
      <c r="L240" s="134">
        <v>0.23392116249271211</v>
      </c>
      <c r="M240" s="134">
        <v>1.180295122739633</v>
      </c>
      <c r="N240" s="134">
        <v>5.0507075098561129</v>
      </c>
    </row>
    <row r="241" spans="1:14" s="78" customFormat="1" x14ac:dyDescent="0.25">
      <c r="A241" s="76">
        <v>238</v>
      </c>
      <c r="B241" s="76">
        <v>49.209319789500157</v>
      </c>
      <c r="C241" s="76">
        <v>48.486202826542858</v>
      </c>
      <c r="D241" s="131">
        <v>4</v>
      </c>
      <c r="E241" s="91"/>
      <c r="F241" s="76">
        <v>1398.4604898138809</v>
      </c>
      <c r="G241" s="76">
        <v>45.222951710224152</v>
      </c>
      <c r="H241" s="77">
        <v>2.9189198494168411</v>
      </c>
      <c r="I241" s="76">
        <v>0</v>
      </c>
      <c r="J241" s="77">
        <v>-6.7199315199413414</v>
      </c>
      <c r="K241" s="134">
        <v>4</v>
      </c>
      <c r="L241" s="134">
        <v>0.1132657113078963</v>
      </c>
      <c r="M241" s="134">
        <v>0.3230738688335299</v>
      </c>
      <c r="N241" s="134">
        <v>-5.0556999350266363E-2</v>
      </c>
    </row>
    <row r="242" spans="1:14" s="78" customFormat="1" x14ac:dyDescent="0.25">
      <c r="A242" s="76">
        <v>239</v>
      </c>
      <c r="B242" s="76">
        <v>47.642170355609977</v>
      </c>
      <c r="C242" s="76">
        <v>48.099010333876883</v>
      </c>
      <c r="D242" s="131">
        <v>4</v>
      </c>
      <c r="E242" s="91"/>
      <c r="F242" s="76">
        <v>1353.924280528639</v>
      </c>
      <c r="G242" s="76">
        <v>45.364941120147712</v>
      </c>
      <c r="H242" s="77">
        <v>0</v>
      </c>
      <c r="I242" s="76">
        <v>0</v>
      </c>
      <c r="J242" s="77">
        <v>-6.7199315199413414</v>
      </c>
      <c r="K242" s="134">
        <v>4</v>
      </c>
      <c r="L242" s="134">
        <v>0</v>
      </c>
      <c r="M242" s="134">
        <v>0</v>
      </c>
      <c r="N242" s="134">
        <v>-1.5967001742337941</v>
      </c>
    </row>
    <row r="243" spans="1:14" s="78" customFormat="1" x14ac:dyDescent="0.25">
      <c r="A243" s="76">
        <v>240</v>
      </c>
      <c r="B243" s="76">
        <v>46.559725338988358</v>
      </c>
      <c r="C243" s="76">
        <v>46.446532610145361</v>
      </c>
      <c r="D243" s="131">
        <v>4</v>
      </c>
      <c r="E243" s="91"/>
      <c r="F243" s="76">
        <v>1323.16269726318</v>
      </c>
      <c r="G243" s="76">
        <v>45.502986252307892</v>
      </c>
      <c r="H243" s="77">
        <v>0</v>
      </c>
      <c r="I243" s="76">
        <v>0</v>
      </c>
      <c r="J243" s="77">
        <v>-6.7199315199413414</v>
      </c>
      <c r="K243" s="134">
        <v>4</v>
      </c>
      <c r="L243" s="134">
        <v>0</v>
      </c>
      <c r="M243" s="134">
        <v>0</v>
      </c>
      <c r="N243" s="134">
        <v>-1.5553991056164811</v>
      </c>
    </row>
    <row r="244" spans="1:14" s="78" customFormat="1" x14ac:dyDescent="0.25">
      <c r="A244" s="76">
        <v>241</v>
      </c>
      <c r="B244" s="76">
        <v>43.713104312825067</v>
      </c>
      <c r="C244" s="76">
        <v>43.211668500494788</v>
      </c>
      <c r="D244" s="131">
        <v>4</v>
      </c>
      <c r="E244" s="91"/>
      <c r="F244" s="76">
        <v>1242.265683209916</v>
      </c>
      <c r="G244" s="76">
        <v>45.641031384468079</v>
      </c>
      <c r="H244" s="77">
        <v>0</v>
      </c>
      <c r="I244" s="76">
        <v>0</v>
      </c>
      <c r="J244" s="77">
        <v>-6.7199315199413414</v>
      </c>
      <c r="K244" s="134">
        <v>4</v>
      </c>
      <c r="L244" s="134">
        <v>0</v>
      </c>
      <c r="M244" s="134">
        <v>0</v>
      </c>
      <c r="N244" s="134">
        <v>-1.448417450471726</v>
      </c>
    </row>
    <row r="245" spans="1:14" s="78" customFormat="1" x14ac:dyDescent="0.25">
      <c r="A245" s="76">
        <v>242</v>
      </c>
      <c r="B245" s="76">
        <v>40.128979148140793</v>
      </c>
      <c r="C245" s="76">
        <v>40.328487477289293</v>
      </c>
      <c r="D245" s="131">
        <v>3</v>
      </c>
      <c r="E245" s="91"/>
      <c r="F245" s="76">
        <v>1547.2303627730121</v>
      </c>
      <c r="G245" s="76">
        <v>45.784894585609443</v>
      </c>
      <c r="H245" s="77">
        <v>0</v>
      </c>
      <c r="I245" s="76">
        <v>0</v>
      </c>
      <c r="J245" s="77">
        <v>-6.7199315199413414</v>
      </c>
      <c r="K245" s="134">
        <v>4</v>
      </c>
      <c r="L245" s="134">
        <v>0</v>
      </c>
      <c r="M245" s="134">
        <v>0</v>
      </c>
      <c r="N245" s="134">
        <v>-1.864671904323544</v>
      </c>
    </row>
    <row r="246" spans="1:14" s="78" customFormat="1" x14ac:dyDescent="0.25">
      <c r="A246" s="76">
        <v>243</v>
      </c>
      <c r="B246" s="76">
        <v>38.229181687239993</v>
      </c>
      <c r="C246" s="76">
        <v>38.289311703399953</v>
      </c>
      <c r="D246" s="131">
        <v>3</v>
      </c>
      <c r="E246" s="91"/>
      <c r="F246" s="76">
        <v>1473.980946091526</v>
      </c>
      <c r="G246" s="76">
        <v>45.912059187889099</v>
      </c>
      <c r="H246" s="77">
        <v>0</v>
      </c>
      <c r="I246" s="76">
        <v>0</v>
      </c>
      <c r="J246" s="77">
        <v>-6.7199315199413414</v>
      </c>
      <c r="K246" s="134">
        <v>3</v>
      </c>
      <c r="L246" s="134">
        <v>0</v>
      </c>
      <c r="M246" s="134">
        <v>0</v>
      </c>
      <c r="N246" s="134">
        <v>-1.7613556440719489</v>
      </c>
    </row>
    <row r="247" spans="1:14" s="78" customFormat="1" x14ac:dyDescent="0.25">
      <c r="A247" s="76">
        <v>244</v>
      </c>
      <c r="B247" s="76">
        <v>36.063197599458753</v>
      </c>
      <c r="C247" s="76">
        <v>35.896198895530773</v>
      </c>
      <c r="D247" s="131">
        <v>3</v>
      </c>
      <c r="E247" s="91"/>
      <c r="F247" s="76">
        <v>1390.4683221215339</v>
      </c>
      <c r="G247" s="76">
        <v>46.040200114250183</v>
      </c>
      <c r="H247" s="77">
        <v>0</v>
      </c>
      <c r="I247" s="76">
        <v>0</v>
      </c>
      <c r="J247" s="77">
        <v>-6.7199315199413414</v>
      </c>
      <c r="K247" s="134">
        <v>3</v>
      </c>
      <c r="L247" s="134">
        <v>0</v>
      </c>
      <c r="M247" s="134">
        <v>0</v>
      </c>
      <c r="N247" s="134">
        <v>-1.6462261179529689</v>
      </c>
    </row>
    <row r="248" spans="1:14" s="78" customFormat="1" x14ac:dyDescent="0.25">
      <c r="A248" s="76">
        <v>245</v>
      </c>
      <c r="B248" s="76">
        <v>33.24893413642851</v>
      </c>
      <c r="C248" s="76">
        <v>33.840630283637047</v>
      </c>
      <c r="D248" s="131">
        <v>3</v>
      </c>
      <c r="E248" s="91"/>
      <c r="F248" s="76">
        <v>1281.960356773882</v>
      </c>
      <c r="G248" s="76">
        <v>46.169098734855652</v>
      </c>
      <c r="H248" s="77">
        <v>0</v>
      </c>
      <c r="I248" s="76">
        <v>0</v>
      </c>
      <c r="J248" s="77">
        <v>-6.7199315199413414</v>
      </c>
      <c r="K248" s="134">
        <v>3</v>
      </c>
      <c r="L248" s="134">
        <v>0</v>
      </c>
      <c r="M248" s="134">
        <v>0</v>
      </c>
      <c r="N248" s="134">
        <v>-1.5006212779144541</v>
      </c>
    </row>
    <row r="249" spans="1:14" s="78" customFormat="1" x14ac:dyDescent="0.25">
      <c r="A249" s="76">
        <v>246</v>
      </c>
      <c r="B249" s="76">
        <v>30.249757214652401</v>
      </c>
      <c r="C249" s="76">
        <v>30.540660057596661</v>
      </c>
      <c r="D249" s="131">
        <v>2</v>
      </c>
      <c r="E249" s="91"/>
      <c r="F249" s="76">
        <v>1863.742266406171</v>
      </c>
      <c r="G249" s="76">
        <v>46.291833788156509</v>
      </c>
      <c r="H249" s="77">
        <v>0</v>
      </c>
      <c r="I249" s="76">
        <v>0</v>
      </c>
      <c r="J249" s="77">
        <v>-6.7199315199413414</v>
      </c>
      <c r="K249" s="134">
        <v>3</v>
      </c>
      <c r="L249" s="134">
        <v>0</v>
      </c>
      <c r="M249" s="134">
        <v>0</v>
      </c>
      <c r="N249" s="134">
        <v>-2.338885841526976</v>
      </c>
    </row>
    <row r="250" spans="1:14" s="78" customFormat="1" x14ac:dyDescent="0.25">
      <c r="A250" s="76">
        <v>247</v>
      </c>
      <c r="B250" s="76">
        <v>26.95812547497345</v>
      </c>
      <c r="C250" s="76">
        <v>27.219375448284161</v>
      </c>
      <c r="D250" s="131">
        <v>2</v>
      </c>
      <c r="E250" s="91"/>
      <c r="F250" s="76">
        <v>1660.938880079746</v>
      </c>
      <c r="G250" s="76">
        <v>46.400308877229691</v>
      </c>
      <c r="H250" s="77">
        <v>0</v>
      </c>
      <c r="I250" s="76">
        <v>0</v>
      </c>
      <c r="J250" s="77">
        <v>-6.7199315199413414</v>
      </c>
      <c r="K250" s="134">
        <v>2</v>
      </c>
      <c r="L250" s="134">
        <v>0</v>
      </c>
      <c r="M250" s="134">
        <v>0</v>
      </c>
      <c r="N250" s="134">
        <v>-2.0296434895421029</v>
      </c>
    </row>
    <row r="251" spans="1:14" s="78" customFormat="1" x14ac:dyDescent="0.25">
      <c r="A251" s="76">
        <v>248</v>
      </c>
      <c r="B251" s="76">
        <v>24.122137651004572</v>
      </c>
      <c r="C251" s="76">
        <v>24.211571105425929</v>
      </c>
      <c r="D251" s="131">
        <v>2</v>
      </c>
      <c r="E251" s="91"/>
      <c r="F251" s="76">
        <v>1486.2085396992341</v>
      </c>
      <c r="G251" s="76">
        <v>46.51005145907402</v>
      </c>
      <c r="H251" s="77">
        <v>0</v>
      </c>
      <c r="I251" s="76">
        <v>0</v>
      </c>
      <c r="J251" s="77">
        <v>-6.7199315199413414</v>
      </c>
      <c r="K251" s="134">
        <v>2</v>
      </c>
      <c r="L251" s="134">
        <v>0</v>
      </c>
      <c r="M251" s="134">
        <v>0</v>
      </c>
      <c r="N251" s="134">
        <v>-1.7784472711441699</v>
      </c>
    </row>
    <row r="252" spans="1:14" s="78" customFormat="1" x14ac:dyDescent="0.25">
      <c r="A252" s="76">
        <v>249</v>
      </c>
      <c r="B252" s="76">
        <v>21.805522194131949</v>
      </c>
      <c r="C252" s="76">
        <v>21.601546593314261</v>
      </c>
      <c r="D252" s="131">
        <v>2</v>
      </c>
      <c r="E252" s="91"/>
      <c r="F252" s="76">
        <v>1343.4776704447861</v>
      </c>
      <c r="G252" s="76">
        <v>46.620550006628036</v>
      </c>
      <c r="H252" s="77">
        <v>0</v>
      </c>
      <c r="I252" s="76">
        <v>0</v>
      </c>
      <c r="J252" s="77">
        <v>-6.7199315199413414</v>
      </c>
      <c r="K252" s="134">
        <v>2</v>
      </c>
      <c r="L252" s="134">
        <v>0</v>
      </c>
      <c r="M252" s="134">
        <v>0</v>
      </c>
      <c r="N252" s="134">
        <v>-1.5826350257364661</v>
      </c>
    </row>
    <row r="253" spans="1:14" s="78" customFormat="1" x14ac:dyDescent="0.25">
      <c r="A253" s="76">
        <v>250</v>
      </c>
      <c r="B253" s="76">
        <v>21.05274882452682</v>
      </c>
      <c r="C253" s="76">
        <v>21.272279530355959</v>
      </c>
      <c r="D253" s="131">
        <v>2</v>
      </c>
      <c r="E253" s="91"/>
      <c r="F253" s="76">
        <v>1297.09794131167</v>
      </c>
      <c r="G253" s="76">
        <v>46.740952789783478</v>
      </c>
      <c r="H253" s="77">
        <v>2.9845422274781268</v>
      </c>
      <c r="I253" s="76">
        <v>0</v>
      </c>
      <c r="J253" s="77">
        <v>-6.7199315199413414</v>
      </c>
      <c r="K253" s="134">
        <v>2</v>
      </c>
      <c r="L253" s="134">
        <v>0.1163013602698259</v>
      </c>
      <c r="M253" s="134">
        <v>0.26534689451507348</v>
      </c>
      <c r="N253" s="134">
        <v>-0.23389611423805631</v>
      </c>
    </row>
    <row r="254" spans="1:14" s="78" customFormat="1" x14ac:dyDescent="0.25">
      <c r="A254" s="76">
        <v>251</v>
      </c>
      <c r="B254" s="76">
        <v>20.321089218260049</v>
      </c>
      <c r="C254" s="76">
        <v>20.16562700338147</v>
      </c>
      <c r="D254" s="131">
        <v>2</v>
      </c>
      <c r="E254" s="91"/>
      <c r="F254" s="76">
        <v>1252.0190693344441</v>
      </c>
      <c r="G254" s="76">
        <v>46.842197716236107</v>
      </c>
      <c r="H254" s="77">
        <v>1.7953388531490908</v>
      </c>
      <c r="I254" s="76">
        <v>0</v>
      </c>
      <c r="J254" s="77">
        <v>-6.7199315199413414</v>
      </c>
      <c r="K254" s="134">
        <v>2</v>
      </c>
      <c r="L254" s="134">
        <v>7.0069476525990007E-2</v>
      </c>
      <c r="M254" s="134">
        <v>0.1635886635836859</v>
      </c>
      <c r="N254" s="134">
        <v>-0.78197443743896056</v>
      </c>
    </row>
    <row r="255" spans="1:14" s="78" customFormat="1" x14ac:dyDescent="0.25">
      <c r="A255" s="76">
        <v>252</v>
      </c>
      <c r="B255" s="76">
        <v>19.459696015207719</v>
      </c>
      <c r="C255" s="76">
        <v>19.41521196557612</v>
      </c>
      <c r="D255" s="131">
        <v>2</v>
      </c>
      <c r="E255" s="91"/>
      <c r="F255" s="76">
        <v>1198.94707576003</v>
      </c>
      <c r="G255" s="76">
        <v>46.946928441524513</v>
      </c>
      <c r="H255" s="77">
        <v>1.4650228014650584</v>
      </c>
      <c r="I255" s="76">
        <v>0</v>
      </c>
      <c r="J255" s="77">
        <v>-6.7199315199413414</v>
      </c>
      <c r="K255" s="134">
        <v>2</v>
      </c>
      <c r="L255" s="134">
        <v>5.7027267224619607E-2</v>
      </c>
      <c r="M255" s="134">
        <v>0</v>
      </c>
      <c r="N255" s="134">
        <v>-1.3920649128427931</v>
      </c>
    </row>
    <row r="256" spans="1:14" s="78" customFormat="1" x14ac:dyDescent="0.25">
      <c r="A256" s="76">
        <v>253</v>
      </c>
      <c r="B256" s="76">
        <v>18.196589413142899</v>
      </c>
      <c r="C256" s="76">
        <v>18.199303077929009</v>
      </c>
      <c r="D256" s="131">
        <v>2</v>
      </c>
      <c r="E256" s="91"/>
      <c r="F256" s="76">
        <v>1121.1247929383819</v>
      </c>
      <c r="G256" s="76">
        <v>47.032499730587013</v>
      </c>
      <c r="H256" s="77">
        <v>1.4304060684971946</v>
      </c>
      <c r="I256" s="76">
        <v>0</v>
      </c>
      <c r="J256" s="77">
        <v>-6.7199315199413414</v>
      </c>
      <c r="K256" s="134">
        <v>2</v>
      </c>
      <c r="L256" s="134">
        <v>5.486191671674074E-2</v>
      </c>
      <c r="M256" s="134">
        <v>9.9504740705242539E-2</v>
      </c>
      <c r="N256" s="134">
        <v>-0.97044913082848672</v>
      </c>
    </row>
    <row r="257" spans="1:14" s="78" customFormat="1" x14ac:dyDescent="0.25">
      <c r="A257" s="76">
        <v>254</v>
      </c>
      <c r="B257" s="76">
        <v>17.851218060493359</v>
      </c>
      <c r="C257" s="76">
        <v>17.545418778050131</v>
      </c>
      <c r="D257" s="131">
        <v>2</v>
      </c>
      <c r="E257" s="91"/>
      <c r="F257" s="76">
        <v>1099.8458390951751</v>
      </c>
      <c r="G257" s="76">
        <v>47.098510891199112</v>
      </c>
      <c r="H257" s="77">
        <v>4.3398473590539934</v>
      </c>
      <c r="I257" s="76">
        <v>0</v>
      </c>
      <c r="J257" s="77">
        <v>-6.7199315199413414</v>
      </c>
      <c r="K257" s="134">
        <v>2</v>
      </c>
      <c r="L257" s="134">
        <v>0.16656145681528059</v>
      </c>
      <c r="M257" s="134">
        <v>0.39278276904183151</v>
      </c>
      <c r="N257" s="134">
        <v>0.80264765704700802</v>
      </c>
    </row>
    <row r="258" spans="1:14" s="78" customFormat="1" x14ac:dyDescent="0.25">
      <c r="A258" s="76">
        <v>255</v>
      </c>
      <c r="B258" s="76">
        <v>17.590710926399709</v>
      </c>
      <c r="C258" s="76">
        <v>17.839216008706401</v>
      </c>
      <c r="D258" s="131">
        <v>2</v>
      </c>
      <c r="E258" s="91"/>
      <c r="F258" s="76">
        <v>1083.7955232838619</v>
      </c>
      <c r="G258" s="76">
        <v>47.164522051811218</v>
      </c>
      <c r="H258" s="77">
        <v>3.5118569499256238</v>
      </c>
      <c r="I258" s="76">
        <v>0</v>
      </c>
      <c r="J258" s="77">
        <v>-6.7199315199413414</v>
      </c>
      <c r="K258" s="134">
        <v>2</v>
      </c>
      <c r="L258" s="134">
        <v>0.13673930256204819</v>
      </c>
      <c r="M258" s="134">
        <v>0.37388308748715171</v>
      </c>
      <c r="N258" s="134">
        <v>0.71267273329911085</v>
      </c>
    </row>
    <row r="259" spans="1:14" s="78" customFormat="1" x14ac:dyDescent="0.25">
      <c r="A259" s="76">
        <v>256</v>
      </c>
      <c r="B259" s="76">
        <v>17.16652525900022</v>
      </c>
      <c r="C259" s="76">
        <v>16.853682057728879</v>
      </c>
      <c r="D259" s="131">
        <v>2</v>
      </c>
      <c r="E259" s="91"/>
      <c r="F259" s="76">
        <v>1057.66067692704</v>
      </c>
      <c r="G259" s="76">
        <v>47.216348111629493</v>
      </c>
      <c r="H259" s="77">
        <v>1.2145522312600796</v>
      </c>
      <c r="I259" s="76">
        <v>0</v>
      </c>
      <c r="J259" s="77">
        <v>-6.7199315199413414</v>
      </c>
      <c r="K259" s="134">
        <v>2</v>
      </c>
      <c r="L259" s="134">
        <v>4.6743987524195597E-2</v>
      </c>
      <c r="M259" s="134">
        <v>0</v>
      </c>
      <c r="N259" s="134">
        <v>-1.212474763202485</v>
      </c>
    </row>
    <row r="260" spans="1:14" s="78" customFormat="1" x14ac:dyDescent="0.25">
      <c r="A260" s="76">
        <v>257</v>
      </c>
      <c r="B260" s="76">
        <v>15.676008519949781</v>
      </c>
      <c r="C260" s="76">
        <v>15.604496662008479</v>
      </c>
      <c r="D260" s="131">
        <v>2</v>
      </c>
      <c r="E260" s="91"/>
      <c r="F260" s="76">
        <v>965.82724416121857</v>
      </c>
      <c r="G260" s="76">
        <v>47.259634226560593</v>
      </c>
      <c r="H260" s="77">
        <v>0.90928131757940811</v>
      </c>
      <c r="I260" s="76">
        <v>0</v>
      </c>
      <c r="J260" s="77">
        <v>-6.7199315199413414</v>
      </c>
      <c r="K260" s="134">
        <v>2</v>
      </c>
      <c r="L260" s="134">
        <v>3.5183747249382488E-2</v>
      </c>
      <c r="M260" s="134">
        <v>0</v>
      </c>
      <c r="N260" s="134">
        <v>-1.098925090195678</v>
      </c>
    </row>
    <row r="261" spans="1:14" s="78" customFormat="1" x14ac:dyDescent="0.25">
      <c r="A261" s="76">
        <v>258</v>
      </c>
      <c r="B261" s="76">
        <v>14.99223889317722</v>
      </c>
      <c r="C261" s="76">
        <v>15.15188272166535</v>
      </c>
      <c r="D261" s="131">
        <v>2</v>
      </c>
      <c r="E261" s="91"/>
      <c r="F261" s="76">
        <v>923.69896045772077</v>
      </c>
      <c r="G261" s="76">
        <v>47.295217365026467</v>
      </c>
      <c r="H261" s="77">
        <v>5.1407974469066708</v>
      </c>
      <c r="I261" s="76">
        <v>0</v>
      </c>
      <c r="J261" s="77">
        <v>-6.7199315199413414</v>
      </c>
      <c r="K261" s="134">
        <v>2</v>
      </c>
      <c r="L261" s="134">
        <v>0.19747861474826259</v>
      </c>
      <c r="M261" s="134">
        <v>0.56845328520134975</v>
      </c>
      <c r="N261" s="134">
        <v>2.0163472824386219</v>
      </c>
    </row>
    <row r="262" spans="1:14" s="78" customFormat="1" x14ac:dyDescent="0.25">
      <c r="A262" s="76">
        <v>259</v>
      </c>
      <c r="B262" s="76">
        <v>16.575092181146228</v>
      </c>
      <c r="C262" s="76">
        <v>16.385184255584821</v>
      </c>
      <c r="D262" s="131">
        <v>2</v>
      </c>
      <c r="E262" s="91"/>
      <c r="F262" s="76">
        <v>1021.221415047171</v>
      </c>
      <c r="G262" s="76">
        <v>47.327094793319702</v>
      </c>
      <c r="H262" s="77">
        <v>11.851640290102546</v>
      </c>
      <c r="I262" s="76">
        <v>0</v>
      </c>
      <c r="J262" s="77">
        <v>-6.7199315199413414</v>
      </c>
      <c r="K262" s="134">
        <v>2</v>
      </c>
      <c r="L262" s="134">
        <v>0.45695710422622121</v>
      </c>
      <c r="M262" s="134">
        <v>1.3345717601589679</v>
      </c>
      <c r="N262" s="134">
        <v>6.1680518535469888</v>
      </c>
    </row>
    <row r="263" spans="1:14" s="78" customFormat="1" x14ac:dyDescent="0.25">
      <c r="A263" s="76">
        <v>260</v>
      </c>
      <c r="B263" s="76">
        <v>18.82716045504694</v>
      </c>
      <c r="C263" s="76">
        <v>18.628906355201959</v>
      </c>
      <c r="D263" s="131">
        <v>2</v>
      </c>
      <c r="E263" s="91"/>
      <c r="F263" s="76">
        <v>1159.9754155873161</v>
      </c>
      <c r="G263" s="76">
        <v>47.366382867097848</v>
      </c>
      <c r="H263" s="77">
        <v>13.609381101378229</v>
      </c>
      <c r="I263" s="76">
        <v>0</v>
      </c>
      <c r="J263" s="77">
        <v>-6.7199315199413414</v>
      </c>
      <c r="K263" s="134">
        <v>2</v>
      </c>
      <c r="L263" s="134">
        <v>0.52672853805994513</v>
      </c>
      <c r="M263" s="134">
        <v>1.4507021194582199</v>
      </c>
      <c r="N263" s="134">
        <v>6.7575348680558074</v>
      </c>
    </row>
    <row r="264" spans="1:14" s="78" customFormat="1" x14ac:dyDescent="0.25">
      <c r="A264" s="76">
        <v>261</v>
      </c>
      <c r="B264" s="76">
        <v>21.047262086611511</v>
      </c>
      <c r="C264" s="76">
        <v>21.001869564778321</v>
      </c>
      <c r="D264" s="131">
        <v>2</v>
      </c>
      <c r="E264" s="91"/>
      <c r="F264" s="76">
        <v>1296.7598934627281</v>
      </c>
      <c r="G264" s="76">
        <v>47.449040114879608</v>
      </c>
      <c r="H264" s="77">
        <v>17.234004156260639</v>
      </c>
      <c r="I264" s="76">
        <v>0</v>
      </c>
      <c r="J264" s="77">
        <v>-6.7199315199413414</v>
      </c>
      <c r="K264" s="134">
        <v>2</v>
      </c>
      <c r="L264" s="134">
        <v>0.66803726716595435</v>
      </c>
      <c r="M264" s="134">
        <v>1.947619285401939</v>
      </c>
      <c r="N264" s="134">
        <v>9.441074292371253</v>
      </c>
    </row>
    <row r="265" spans="1:14" s="78" customFormat="1" x14ac:dyDescent="0.25">
      <c r="A265" s="76">
        <v>262</v>
      </c>
      <c r="B265" s="76">
        <v>24.362955196148611</v>
      </c>
      <c r="C265" s="76">
        <v>23.99232806167586</v>
      </c>
      <c r="D265" s="131">
        <v>2</v>
      </c>
      <c r="E265" s="91"/>
      <c r="F265" s="76">
        <v>1501.0457443152</v>
      </c>
      <c r="G265" s="76">
        <v>47.550285041332238</v>
      </c>
      <c r="H265" s="77">
        <v>22.592887953750839</v>
      </c>
      <c r="I265" s="76">
        <v>0</v>
      </c>
      <c r="J265" s="77">
        <v>-6.7199315199413414</v>
      </c>
      <c r="K265" s="134">
        <v>2</v>
      </c>
      <c r="L265" s="134">
        <v>0.87812097551554735</v>
      </c>
      <c r="M265" s="134">
        <v>2.6959767687959131</v>
      </c>
      <c r="N265" s="134">
        <v>13.50033059574041</v>
      </c>
    </row>
    <row r="266" spans="1:14" s="78" customFormat="1" x14ac:dyDescent="0.25">
      <c r="A266" s="76">
        <v>263</v>
      </c>
      <c r="B266" s="76">
        <v>27.799189068837279</v>
      </c>
      <c r="C266" s="76">
        <v>27.641361273677639</v>
      </c>
      <c r="D266" s="131">
        <v>2</v>
      </c>
      <c r="E266" s="91"/>
      <c r="F266" s="76">
        <v>1712.7583296540449</v>
      </c>
      <c r="G266" s="76">
        <v>47.63929346203804</v>
      </c>
      <c r="H266" s="77">
        <v>30.804243870611685</v>
      </c>
      <c r="I266" s="76">
        <v>0</v>
      </c>
      <c r="J266" s="77">
        <v>-6.7199315199413414</v>
      </c>
      <c r="K266" s="134">
        <v>2</v>
      </c>
      <c r="L266" s="134">
        <v>1.1856043850868669</v>
      </c>
      <c r="M266" s="134">
        <v>3.0728282788944501</v>
      </c>
      <c r="N266" s="134">
        <v>15.546438308329201</v>
      </c>
    </row>
    <row r="267" spans="1:14" s="78" customFormat="1" x14ac:dyDescent="0.25">
      <c r="A267" s="76">
        <v>264</v>
      </c>
      <c r="B267" s="76">
        <v>31.24498926675766</v>
      </c>
      <c r="C267" s="76">
        <v>31.40871529514563</v>
      </c>
      <c r="D267" s="131">
        <v>3</v>
      </c>
      <c r="E267" s="91"/>
      <c r="F267" s="76">
        <v>1204.7196442154841</v>
      </c>
      <c r="G267" s="76">
        <v>47.72936600446701</v>
      </c>
      <c r="H267" s="77">
        <v>28.433382254203881</v>
      </c>
      <c r="I267" s="76">
        <v>0</v>
      </c>
      <c r="J267" s="77">
        <v>-6.7199315199413414</v>
      </c>
      <c r="K267" s="134">
        <v>2</v>
      </c>
      <c r="L267" s="134">
        <v>1.093716111792143</v>
      </c>
      <c r="M267" s="134">
        <v>3.1170560214635712</v>
      </c>
      <c r="N267" s="134">
        <v>15.41113718146269</v>
      </c>
    </row>
    <row r="268" spans="1:14" s="78" customFormat="1" x14ac:dyDescent="0.25">
      <c r="A268" s="76">
        <v>265</v>
      </c>
      <c r="B268" s="76">
        <v>33.943209852743919</v>
      </c>
      <c r="C268" s="76">
        <v>33.938349857783912</v>
      </c>
      <c r="D268" s="131">
        <v>3</v>
      </c>
      <c r="E268" s="91"/>
      <c r="F268" s="76">
        <v>1308.729153070783</v>
      </c>
      <c r="G268" s="76">
        <v>47.820621341466897</v>
      </c>
      <c r="H268" s="77">
        <v>25.264028794537495</v>
      </c>
      <c r="I268" s="76">
        <v>0</v>
      </c>
      <c r="J268" s="77">
        <v>-6.7199315199413414</v>
      </c>
      <c r="K268" s="134">
        <v>3</v>
      </c>
      <c r="L268" s="134">
        <v>0.98801672584251676</v>
      </c>
      <c r="M268" s="134">
        <v>2.9287943109470089</v>
      </c>
      <c r="N268" s="134">
        <v>14.616891992800999</v>
      </c>
    </row>
    <row r="269" spans="1:14" s="78" customFormat="1" x14ac:dyDescent="0.25">
      <c r="A269" s="76">
        <v>266</v>
      </c>
      <c r="B269" s="76">
        <v>36.583067962620447</v>
      </c>
      <c r="C269" s="76">
        <v>37.074575259415127</v>
      </c>
      <c r="D269" s="131">
        <v>3</v>
      </c>
      <c r="E269" s="91"/>
      <c r="F269" s="76">
        <v>1410.5126698140141</v>
      </c>
      <c r="G269" s="76">
        <v>47.925971359014511</v>
      </c>
      <c r="H269" s="77">
        <v>32.039122013749598</v>
      </c>
      <c r="I269" s="76">
        <v>0</v>
      </c>
      <c r="J269" s="77">
        <v>-6.7199315199413414</v>
      </c>
      <c r="K269" s="134">
        <v>3</v>
      </c>
      <c r="L269" s="134">
        <v>1.250348676940281</v>
      </c>
      <c r="M269" s="134">
        <v>3.065457296018542</v>
      </c>
      <c r="N269" s="134">
        <v>15.414609566718511</v>
      </c>
    </row>
    <row r="270" spans="1:14" s="78" customFormat="1" x14ac:dyDescent="0.25">
      <c r="A270" s="76">
        <v>267</v>
      </c>
      <c r="B270" s="76">
        <v>39.151673322989993</v>
      </c>
      <c r="C270" s="76">
        <v>39.111086643672827</v>
      </c>
      <c r="D270" s="131">
        <v>3</v>
      </c>
      <c r="E270" s="91"/>
      <c r="F270" s="76">
        <v>1509.548934576045</v>
      </c>
      <c r="G270" s="76">
        <v>48.024107068777077</v>
      </c>
      <c r="H270" s="77">
        <v>30.897517891569816</v>
      </c>
      <c r="I270" s="76">
        <v>0</v>
      </c>
      <c r="J270" s="77">
        <v>-6.7199315199413414</v>
      </c>
      <c r="K270" s="134">
        <v>3</v>
      </c>
      <c r="L270" s="134">
        <v>1.2057901212882201</v>
      </c>
      <c r="M270" s="134">
        <v>3.7474199679687699</v>
      </c>
      <c r="N270" s="134">
        <v>19.010876691343839</v>
      </c>
    </row>
    <row r="271" spans="1:14" s="78" customFormat="1" x14ac:dyDescent="0.25">
      <c r="A271" s="76">
        <v>268</v>
      </c>
      <c r="B271" s="76">
        <v>42.002883900116778</v>
      </c>
      <c r="C271" s="76">
        <v>42.084126725214979</v>
      </c>
      <c r="D271" s="131">
        <v>4</v>
      </c>
      <c r="E271" s="91"/>
      <c r="F271" s="76">
        <v>1193.6878523953919</v>
      </c>
      <c r="G271" s="76">
        <v>48.11722058057785</v>
      </c>
      <c r="H271" s="77">
        <v>23.530663703861652</v>
      </c>
      <c r="I271" s="76">
        <v>0</v>
      </c>
      <c r="J271" s="77">
        <v>-6.7199315199413414</v>
      </c>
      <c r="K271" s="134">
        <v>3</v>
      </c>
      <c r="L271" s="134">
        <v>0.91762500238661127</v>
      </c>
      <c r="M271" s="134">
        <v>2.8891690418061491</v>
      </c>
      <c r="N271" s="134">
        <v>14.27844721307919</v>
      </c>
    </row>
    <row r="272" spans="1:14" s="78" customFormat="1" x14ac:dyDescent="0.25">
      <c r="A272" s="76">
        <v>269</v>
      </c>
      <c r="B272" s="76">
        <v>43.019287610344641</v>
      </c>
      <c r="C272" s="76">
        <v>43.089720485000242</v>
      </c>
      <c r="D272" s="131">
        <v>4</v>
      </c>
      <c r="E272" s="91"/>
      <c r="F272" s="76">
        <v>1222.548376615508</v>
      </c>
      <c r="G272" s="76">
        <v>48.206896960735321</v>
      </c>
      <c r="H272" s="77">
        <v>20.159632804617036</v>
      </c>
      <c r="I272" s="76">
        <v>0</v>
      </c>
      <c r="J272" s="77">
        <v>-6.7199315199413414</v>
      </c>
      <c r="K272" s="134">
        <v>3</v>
      </c>
      <c r="L272" s="134">
        <v>0.78035793712763091</v>
      </c>
      <c r="M272" s="134">
        <v>2.0171535130738869</v>
      </c>
      <c r="N272" s="134">
        <v>9.8197398554063771</v>
      </c>
    </row>
    <row r="273" spans="1:14" s="78" customFormat="1" x14ac:dyDescent="0.25">
      <c r="A273" s="76">
        <v>270</v>
      </c>
      <c r="B273" s="76">
        <v>44.648382334235933</v>
      </c>
      <c r="C273" s="76">
        <v>44.454618171866223</v>
      </c>
      <c r="D273" s="131">
        <v>4</v>
      </c>
      <c r="E273" s="91"/>
      <c r="F273" s="76">
        <v>1268.8449849667641</v>
      </c>
      <c r="G273" s="76">
        <v>48.310881972312927</v>
      </c>
      <c r="H273" s="77">
        <v>27.106498397429178</v>
      </c>
      <c r="I273" s="76">
        <v>0</v>
      </c>
      <c r="J273" s="77">
        <v>-6.7199315199413414</v>
      </c>
      <c r="K273" s="134">
        <v>4</v>
      </c>
      <c r="L273" s="134">
        <v>1.0573957328619019</v>
      </c>
      <c r="M273" s="134">
        <v>2.9351299821564911</v>
      </c>
      <c r="N273" s="134">
        <v>14.60867904808075</v>
      </c>
    </row>
    <row r="274" spans="1:14" s="78" customFormat="1" x14ac:dyDescent="0.25">
      <c r="A274" s="76">
        <v>271</v>
      </c>
      <c r="B274" s="76">
        <v>45.926280900490823</v>
      </c>
      <c r="C274" s="76">
        <v>45.803062712564262</v>
      </c>
      <c r="D274" s="131">
        <v>4</v>
      </c>
      <c r="E274" s="91"/>
      <c r="F274" s="76">
        <v>1305.161086521141</v>
      </c>
      <c r="G274" s="76">
        <v>48.416231989860528</v>
      </c>
      <c r="H274" s="77">
        <v>15.000501790953745</v>
      </c>
      <c r="I274" s="76">
        <v>0</v>
      </c>
      <c r="J274" s="77">
        <v>-6.7199315199413414</v>
      </c>
      <c r="K274" s="134">
        <v>4</v>
      </c>
      <c r="L274" s="134">
        <v>0.58057445929290974</v>
      </c>
      <c r="M274" s="134">
        <v>1.5740376332232831</v>
      </c>
      <c r="N274" s="134">
        <v>7.3881322782445018</v>
      </c>
    </row>
    <row r="275" spans="1:14" s="78" customFormat="1" x14ac:dyDescent="0.25">
      <c r="A275" s="76">
        <v>272</v>
      </c>
      <c r="B275" s="76">
        <v>45.793110224762337</v>
      </c>
      <c r="C275" s="76">
        <v>45.783699393294071</v>
      </c>
      <c r="D275" s="131">
        <v>4</v>
      </c>
      <c r="E275" s="91"/>
      <c r="F275" s="76">
        <v>1301.3765609636901</v>
      </c>
      <c r="G275" s="76">
        <v>48.521582007408142</v>
      </c>
      <c r="H275" s="77">
        <v>6.1685049535369716</v>
      </c>
      <c r="I275" s="76">
        <v>0</v>
      </c>
      <c r="J275" s="77">
        <v>-6.7199315199413414</v>
      </c>
      <c r="K275" s="134">
        <v>4</v>
      </c>
      <c r="L275" s="134">
        <v>0.23684860609715111</v>
      </c>
      <c r="M275" s="134">
        <v>0.44909361530360081</v>
      </c>
      <c r="N275" s="134">
        <v>0.88240468555104801</v>
      </c>
    </row>
    <row r="276" spans="1:14" s="78" customFormat="1" x14ac:dyDescent="0.25">
      <c r="A276" s="76">
        <v>273</v>
      </c>
      <c r="B276" s="76">
        <v>45.195329742085171</v>
      </c>
      <c r="C276" s="76">
        <v>45.593435537033002</v>
      </c>
      <c r="D276" s="131">
        <v>4</v>
      </c>
      <c r="E276" s="91"/>
      <c r="F276" s="76">
        <v>1284.3884702893649</v>
      </c>
      <c r="G276" s="76">
        <v>48.62693202495575</v>
      </c>
      <c r="H276" s="77">
        <v>2.1152644188887959</v>
      </c>
      <c r="I276" s="76">
        <v>0</v>
      </c>
      <c r="J276" s="77">
        <v>-6.7199315199413414</v>
      </c>
      <c r="K276" s="134">
        <v>4</v>
      </c>
      <c r="L276" s="134">
        <v>8.16778812605823E-2</v>
      </c>
      <c r="M276" s="134">
        <v>0.23503198480446699</v>
      </c>
      <c r="N276" s="134">
        <v>-0.38219673261390091</v>
      </c>
    </row>
    <row r="277" spans="1:14" s="78" customFormat="1" x14ac:dyDescent="0.25">
      <c r="A277" s="76">
        <v>274</v>
      </c>
      <c r="B277" s="76">
        <v>44.222852649440767</v>
      </c>
      <c r="C277" s="76">
        <v>44.893666427865483</v>
      </c>
      <c r="D277" s="131">
        <v>4</v>
      </c>
      <c r="E277" s="91"/>
      <c r="F277" s="76">
        <v>1256.7520226178731</v>
      </c>
      <c r="G277" s="76">
        <v>48.732282042503357</v>
      </c>
      <c r="H277" s="77">
        <v>0</v>
      </c>
      <c r="I277" s="76">
        <v>0</v>
      </c>
      <c r="J277" s="77">
        <v>-6.7199315199413414</v>
      </c>
      <c r="K277" s="134">
        <v>4</v>
      </c>
      <c r="L277" s="134">
        <v>0</v>
      </c>
      <c r="M277" s="134">
        <v>0</v>
      </c>
      <c r="N277" s="134">
        <v>-1.4674052775707569</v>
      </c>
    </row>
    <row r="278" spans="1:14" s="78" customFormat="1" x14ac:dyDescent="0.25">
      <c r="A278" s="76">
        <v>275</v>
      </c>
      <c r="B278" s="76">
        <v>42.344975942439959</v>
      </c>
      <c r="C278" s="76">
        <v>42.674933411345123</v>
      </c>
      <c r="D278" s="131">
        <v>4</v>
      </c>
      <c r="E278" s="91"/>
      <c r="F278" s="76">
        <v>1203.3853760006041</v>
      </c>
      <c r="G278" s="76">
        <v>48.841117858886719</v>
      </c>
      <c r="H278" s="77">
        <v>0</v>
      </c>
      <c r="I278" s="76">
        <v>0</v>
      </c>
      <c r="J278" s="77">
        <v>-6.7199315199413414</v>
      </c>
      <c r="K278" s="134">
        <v>4</v>
      </c>
      <c r="L278" s="134">
        <v>0</v>
      </c>
      <c r="M278" s="134">
        <v>0</v>
      </c>
      <c r="N278" s="134">
        <v>-1.397809637279666</v>
      </c>
    </row>
    <row r="279" spans="1:14" s="78" customFormat="1" x14ac:dyDescent="0.25">
      <c r="A279" s="76">
        <v>276</v>
      </c>
      <c r="B279" s="76">
        <v>39.124101651585093</v>
      </c>
      <c r="C279" s="76">
        <v>39.016182359357643</v>
      </c>
      <c r="D279" s="131">
        <v>0</v>
      </c>
      <c r="E279" s="91"/>
      <c r="F279" s="76">
        <v>800</v>
      </c>
      <c r="G279" s="76">
        <v>48.930794239044189</v>
      </c>
      <c r="H279" s="77">
        <v>0</v>
      </c>
      <c r="I279" s="76">
        <v>0</v>
      </c>
      <c r="J279" s="77">
        <v>-6.7199315199413414</v>
      </c>
      <c r="K279" s="134">
        <v>3</v>
      </c>
      <c r="L279" s="134">
        <v>0</v>
      </c>
      <c r="M279" s="134">
        <v>0.28644929089337401</v>
      </c>
      <c r="N279" s="134">
        <v>0.42687256227454112</v>
      </c>
    </row>
    <row r="280" spans="1:14" s="78" customFormat="1" x14ac:dyDescent="0.25">
      <c r="A280" s="76">
        <v>277</v>
      </c>
      <c r="B280" s="76">
        <v>35.537303947989273</v>
      </c>
      <c r="C280" s="76">
        <v>35.977687087018587</v>
      </c>
      <c r="D280" s="131">
        <v>2</v>
      </c>
      <c r="E280" s="91"/>
      <c r="F280" s="76">
        <v>2116.4603124089322</v>
      </c>
      <c r="G280" s="76">
        <v>48.961441904306412</v>
      </c>
      <c r="H280" s="77">
        <v>0</v>
      </c>
      <c r="I280" s="76">
        <v>0</v>
      </c>
      <c r="J280" s="77">
        <v>-6.7199315199413414</v>
      </c>
      <c r="K280" s="134">
        <v>3</v>
      </c>
      <c r="L280" s="134">
        <v>0</v>
      </c>
      <c r="M280" s="134">
        <v>0</v>
      </c>
      <c r="N280" s="134">
        <v>-2.7541789953635689</v>
      </c>
    </row>
    <row r="281" spans="1:14" s="78" customFormat="1" x14ac:dyDescent="0.25">
      <c r="A281" s="76">
        <v>278</v>
      </c>
      <c r="B281" s="76">
        <v>33.438753941541243</v>
      </c>
      <c r="C281" s="76">
        <v>33.167352603242861</v>
      </c>
      <c r="D281" s="131">
        <v>2</v>
      </c>
      <c r="E281" s="91"/>
      <c r="F281" s="76">
        <v>2060.2221239190371</v>
      </c>
      <c r="G281" s="76">
        <v>49.024451911449432</v>
      </c>
      <c r="H281" s="77">
        <v>0</v>
      </c>
      <c r="I281" s="76">
        <v>0</v>
      </c>
      <c r="J281" s="77">
        <v>-6.7199315199413414</v>
      </c>
      <c r="K281" s="134">
        <v>3</v>
      </c>
      <c r="L281" s="134">
        <v>0</v>
      </c>
      <c r="M281" s="134">
        <v>0</v>
      </c>
      <c r="N281" s="134">
        <v>-2.6586853212181079</v>
      </c>
    </row>
    <row r="282" spans="1:14" s="78" customFormat="1" x14ac:dyDescent="0.25">
      <c r="A282" s="76">
        <v>279</v>
      </c>
      <c r="B282" s="76">
        <v>28.359502372103751</v>
      </c>
      <c r="C282" s="76">
        <v>28.590542893174021</v>
      </c>
      <c r="D282" s="131">
        <v>2</v>
      </c>
      <c r="E282" s="91"/>
      <c r="F282" s="76">
        <v>1747.28024592323</v>
      </c>
      <c r="G282" s="76">
        <v>49.114775955677032</v>
      </c>
      <c r="H282" s="77">
        <v>0</v>
      </c>
      <c r="I282" s="76">
        <v>0</v>
      </c>
      <c r="J282" s="77">
        <v>-6.7199315199413414</v>
      </c>
      <c r="K282" s="134">
        <v>3</v>
      </c>
      <c r="L282" s="134">
        <v>0</v>
      </c>
      <c r="M282" s="134">
        <v>0</v>
      </c>
      <c r="N282" s="134">
        <v>-2.1588561041603929</v>
      </c>
    </row>
    <row r="283" spans="1:14" s="78" customFormat="1" x14ac:dyDescent="0.25">
      <c r="A283" s="76">
        <v>280</v>
      </c>
      <c r="B283" s="76">
        <v>23.956089218916571</v>
      </c>
      <c r="C283" s="76">
        <v>23.984218211755529</v>
      </c>
      <c r="D283" s="131">
        <v>2</v>
      </c>
      <c r="E283" s="91"/>
      <c r="F283" s="76">
        <v>1475.9779954024029</v>
      </c>
      <c r="G283" s="76">
        <v>49.206793606281281</v>
      </c>
      <c r="H283" s="77">
        <v>0</v>
      </c>
      <c r="I283" s="76">
        <v>0</v>
      </c>
      <c r="J283" s="77">
        <v>-6.7199315199413414</v>
      </c>
      <c r="K283" s="134">
        <v>3</v>
      </c>
      <c r="L283" s="134">
        <v>0</v>
      </c>
      <c r="M283" s="134">
        <v>0</v>
      </c>
      <c r="N283" s="134">
        <v>-1.7641429242261031</v>
      </c>
    </row>
    <row r="284" spans="1:14" s="78" customFormat="1" x14ac:dyDescent="0.25">
      <c r="A284" s="76">
        <v>281</v>
      </c>
      <c r="B284" s="76">
        <v>21.36422722481829</v>
      </c>
      <c r="C284" s="76">
        <v>21.43546516548852</v>
      </c>
      <c r="D284" s="131">
        <v>2</v>
      </c>
      <c r="E284" s="91"/>
      <c r="F284" s="76">
        <v>1316.2886890448331</v>
      </c>
      <c r="G284" s="76">
        <v>49.299907118082047</v>
      </c>
      <c r="H284" s="77">
        <v>1.6108933053171293</v>
      </c>
      <c r="I284" s="76">
        <v>0</v>
      </c>
      <c r="J284" s="77">
        <v>-6.7199315199413414</v>
      </c>
      <c r="K284" s="134">
        <v>2</v>
      </c>
      <c r="L284" s="134">
        <v>6.1906464864902047E-2</v>
      </c>
      <c r="M284" s="134">
        <v>0</v>
      </c>
      <c r="N284" s="134">
        <v>-1.546217564830487</v>
      </c>
    </row>
    <row r="285" spans="1:14" s="78" customFormat="1" x14ac:dyDescent="0.25">
      <c r="A285" s="76">
        <v>282</v>
      </c>
      <c r="B285" s="76">
        <v>21.881832984045669</v>
      </c>
      <c r="C285" s="76">
        <v>21.91816691975907</v>
      </c>
      <c r="D285" s="131">
        <v>2</v>
      </c>
      <c r="E285" s="91"/>
      <c r="F285" s="76">
        <v>1348.1793162641491</v>
      </c>
      <c r="G285" s="76">
        <v>49.405094176530838</v>
      </c>
      <c r="H285" s="77">
        <v>16.573355403343104</v>
      </c>
      <c r="I285" s="76">
        <v>0</v>
      </c>
      <c r="J285" s="77">
        <v>-6.7199315199413414</v>
      </c>
      <c r="K285" s="134">
        <v>2</v>
      </c>
      <c r="L285" s="134">
        <v>0.63629195984758824</v>
      </c>
      <c r="M285" s="134">
        <v>1.793693173044276</v>
      </c>
      <c r="N285" s="134">
        <v>8.6013369263459811</v>
      </c>
    </row>
    <row r="286" spans="1:14" s="78" customFormat="1" x14ac:dyDescent="0.25">
      <c r="A286" s="76">
        <v>283</v>
      </c>
      <c r="B286" s="76">
        <v>25.5664624714666</v>
      </c>
      <c r="C286" s="76">
        <v>25.507355694427499</v>
      </c>
      <c r="D286" s="131">
        <v>2</v>
      </c>
      <c r="E286" s="91"/>
      <c r="F286" s="76">
        <v>1575.1960047956709</v>
      </c>
      <c r="G286" s="76">
        <v>49.508111923933029</v>
      </c>
      <c r="H286" s="77">
        <v>29.898911272703</v>
      </c>
      <c r="I286" s="76">
        <v>0</v>
      </c>
      <c r="J286" s="77">
        <v>-6.7199315199413414</v>
      </c>
      <c r="K286" s="134">
        <v>2</v>
      </c>
      <c r="L286" s="134">
        <v>1.1513446600352331</v>
      </c>
      <c r="M286" s="134">
        <v>3.462808570466803</v>
      </c>
      <c r="N286" s="134">
        <v>17.622935620788709</v>
      </c>
    </row>
    <row r="287" spans="1:14" s="78" customFormat="1" x14ac:dyDescent="0.25">
      <c r="A287" s="76">
        <v>284</v>
      </c>
      <c r="B287" s="76">
        <v>29.89698652374172</v>
      </c>
      <c r="C287" s="76">
        <v>29.531329862247691</v>
      </c>
      <c r="D287" s="131">
        <v>2</v>
      </c>
      <c r="E287" s="91"/>
      <c r="F287" s="76">
        <v>1842.007425946656</v>
      </c>
      <c r="G287" s="76">
        <v>49.600249111652367</v>
      </c>
      <c r="H287" s="77">
        <v>33.199104173007001</v>
      </c>
      <c r="I287" s="76">
        <v>0</v>
      </c>
      <c r="J287" s="77">
        <v>-6.7199315199413414</v>
      </c>
      <c r="K287" s="134">
        <v>2</v>
      </c>
      <c r="L287" s="134">
        <v>1.2934411394175851</v>
      </c>
      <c r="M287" s="134">
        <v>3.5091072102811598</v>
      </c>
      <c r="N287" s="134">
        <v>17.927902739143249</v>
      </c>
    </row>
    <row r="288" spans="1:14" s="78" customFormat="1" x14ac:dyDescent="0.25">
      <c r="A288" s="76">
        <v>285</v>
      </c>
      <c r="B288" s="76">
        <v>33.029122796679367</v>
      </c>
      <c r="C288" s="76">
        <v>33.057641014277671</v>
      </c>
      <c r="D288" s="131">
        <v>3</v>
      </c>
      <c r="E288" s="91"/>
      <c r="F288" s="76">
        <v>1273.509472098862</v>
      </c>
      <c r="G288" s="76">
        <v>49.694667667150497</v>
      </c>
      <c r="H288" s="77">
        <v>28.629325425873315</v>
      </c>
      <c r="I288" s="76">
        <v>0</v>
      </c>
      <c r="J288" s="77">
        <v>-6.7199315199413414</v>
      </c>
      <c r="K288" s="134">
        <v>2</v>
      </c>
      <c r="L288" s="134">
        <v>1.0997315920400801</v>
      </c>
      <c r="M288" s="134">
        <v>2.9655382242461261</v>
      </c>
      <c r="N288" s="134">
        <v>14.77923290099999</v>
      </c>
    </row>
    <row r="289" spans="1:14" s="78" customFormat="1" x14ac:dyDescent="0.25">
      <c r="A289" s="76">
        <v>286</v>
      </c>
      <c r="B289" s="76">
        <v>35.629416908753633</v>
      </c>
      <c r="C289" s="76">
        <v>35.742263700037029</v>
      </c>
      <c r="D289" s="131">
        <v>3</v>
      </c>
      <c r="E289" s="91"/>
      <c r="F289" s="76">
        <v>1373.743285260618</v>
      </c>
      <c r="G289" s="76">
        <v>49.800017684698098</v>
      </c>
      <c r="H289" s="77">
        <v>27.781334364166039</v>
      </c>
      <c r="I289" s="76">
        <v>0</v>
      </c>
      <c r="J289" s="77">
        <v>-6.7199315199413414</v>
      </c>
      <c r="K289" s="134">
        <v>3</v>
      </c>
      <c r="L289" s="134">
        <v>1.070410163306835</v>
      </c>
      <c r="M289" s="134">
        <v>2.986109368941376</v>
      </c>
      <c r="N289" s="134">
        <v>14.990892680774889</v>
      </c>
    </row>
    <row r="290" spans="1:14" s="78" customFormat="1" x14ac:dyDescent="0.25">
      <c r="A290" s="76">
        <v>287</v>
      </c>
      <c r="B290" s="76">
        <v>38.852256282704758</v>
      </c>
      <c r="C290" s="76">
        <v>39.1247810596482</v>
      </c>
      <c r="D290" s="131">
        <v>3</v>
      </c>
      <c r="E290" s="91"/>
      <c r="F290" s="76">
        <v>1498.0044810241429</v>
      </c>
      <c r="G290" s="76">
        <v>49.901093602180481</v>
      </c>
      <c r="H290" s="77">
        <v>51.939750675055599</v>
      </c>
      <c r="I290" s="76">
        <v>0</v>
      </c>
      <c r="J290" s="77">
        <v>-6.7199315199413414</v>
      </c>
      <c r="K290" s="134">
        <v>3</v>
      </c>
      <c r="L290" s="134">
        <v>2.0011574172983262</v>
      </c>
      <c r="M290" s="134">
        <v>5.5759227509195286</v>
      </c>
      <c r="N290" s="134">
        <v>27.86959396184206</v>
      </c>
    </row>
    <row r="291" spans="1:14" s="78" customFormat="1" x14ac:dyDescent="0.25">
      <c r="A291" s="76">
        <v>288</v>
      </c>
      <c r="B291" s="76">
        <v>44.032389468178877</v>
      </c>
      <c r="C291" s="76">
        <v>44.091800291216863</v>
      </c>
      <c r="D291" s="131">
        <v>4</v>
      </c>
      <c r="E291" s="91"/>
      <c r="F291" s="76">
        <v>1251.363580548775</v>
      </c>
      <c r="G291" s="76">
        <v>49.994207113981247</v>
      </c>
      <c r="H291" s="77">
        <v>42.490325654386851</v>
      </c>
      <c r="I291" s="76">
        <v>0</v>
      </c>
      <c r="J291" s="77">
        <v>-6.7199315199413414</v>
      </c>
      <c r="K291" s="134">
        <v>3</v>
      </c>
      <c r="L291" s="134">
        <v>1.6596983676114381</v>
      </c>
      <c r="M291" s="134">
        <v>5.7660343360664488</v>
      </c>
      <c r="N291" s="134">
        <v>27.521944213544401</v>
      </c>
    </row>
    <row r="292" spans="1:14" s="78" customFormat="1" x14ac:dyDescent="0.25">
      <c r="A292" s="76">
        <v>289</v>
      </c>
      <c r="B292" s="76">
        <v>46.206252490090023</v>
      </c>
      <c r="C292" s="76">
        <v>45.930979563179307</v>
      </c>
      <c r="D292" s="131">
        <v>4</v>
      </c>
      <c r="E292" s="91"/>
      <c r="F292" s="76">
        <v>1313.1174900642029</v>
      </c>
      <c r="G292" s="76">
        <v>50.103042930364609</v>
      </c>
      <c r="H292" s="77">
        <v>26.651671483890599</v>
      </c>
      <c r="I292" s="76">
        <v>0</v>
      </c>
      <c r="J292" s="77">
        <v>-6.7199315199413414</v>
      </c>
      <c r="K292" s="134">
        <v>3</v>
      </c>
      <c r="L292" s="134">
        <v>1.0257719845096329</v>
      </c>
      <c r="M292" s="134">
        <v>2.660456513187142</v>
      </c>
      <c r="N292" s="134">
        <v>13.259738756819131</v>
      </c>
    </row>
    <row r="293" spans="1:14" s="78" customFormat="1" x14ac:dyDescent="0.25">
      <c r="A293" s="76">
        <v>290</v>
      </c>
      <c r="B293" s="76">
        <v>47.992772172524042</v>
      </c>
      <c r="C293" s="76">
        <v>48.205678326772173</v>
      </c>
      <c r="D293" s="131">
        <v>4</v>
      </c>
      <c r="E293" s="91"/>
      <c r="F293" s="76">
        <v>1363.8878969880541</v>
      </c>
      <c r="G293" s="76">
        <v>50.2082299888134</v>
      </c>
      <c r="H293" s="77">
        <v>34.387285132645857</v>
      </c>
      <c r="I293" s="76">
        <v>0</v>
      </c>
      <c r="J293" s="77">
        <v>-6.7199315199413414</v>
      </c>
      <c r="K293" s="134">
        <v>4</v>
      </c>
      <c r="L293" s="134">
        <v>1.3370766982047331</v>
      </c>
      <c r="M293" s="134">
        <v>3.5076867536701211</v>
      </c>
      <c r="N293" s="134">
        <v>17.62185069058355</v>
      </c>
    </row>
    <row r="294" spans="1:14" s="78" customFormat="1" x14ac:dyDescent="0.25">
      <c r="A294" s="76">
        <v>291</v>
      </c>
      <c r="B294" s="76">
        <v>49.727240589750117</v>
      </c>
      <c r="C294" s="76">
        <v>49.968565957904133</v>
      </c>
      <c r="D294" s="131">
        <v>4</v>
      </c>
      <c r="E294" s="91"/>
      <c r="F294" s="76">
        <v>1413.1790792823119</v>
      </c>
      <c r="G294" s="76">
        <v>50.311247736215591</v>
      </c>
      <c r="H294" s="77">
        <v>17.190131972830105</v>
      </c>
      <c r="I294" s="76">
        <v>0</v>
      </c>
      <c r="J294" s="77">
        <v>-6.7199315199413414</v>
      </c>
      <c r="K294" s="134">
        <v>4</v>
      </c>
      <c r="L294" s="134">
        <v>0.66725230934972979</v>
      </c>
      <c r="M294" s="134">
        <v>2.231805359120667</v>
      </c>
      <c r="N294" s="134">
        <v>11.00651595102662</v>
      </c>
    </row>
    <row r="295" spans="1:14" s="78" customFormat="1" x14ac:dyDescent="0.25">
      <c r="A295" s="76">
        <v>292</v>
      </c>
      <c r="B295" s="76">
        <v>49.883728426332027</v>
      </c>
      <c r="C295" s="76">
        <v>49.05354869725285</v>
      </c>
      <c r="D295" s="131">
        <v>4</v>
      </c>
      <c r="E295" s="91"/>
      <c r="F295" s="76">
        <v>1417.626246150953</v>
      </c>
      <c r="G295" s="76">
        <v>50.413057535886757</v>
      </c>
      <c r="H295" s="77">
        <v>5.2039015172013912</v>
      </c>
      <c r="I295" s="76">
        <v>0</v>
      </c>
      <c r="J295" s="77">
        <v>-6.7199315199413414</v>
      </c>
      <c r="K295" s="134">
        <v>4</v>
      </c>
      <c r="L295" s="134">
        <v>0.20059671576889351</v>
      </c>
      <c r="M295" s="134">
        <v>0.94584370631465164</v>
      </c>
      <c r="N295" s="134">
        <v>3.7055957963820809</v>
      </c>
    </row>
    <row r="296" spans="1:14" s="78" customFormat="1" x14ac:dyDescent="0.25">
      <c r="A296" s="76">
        <v>293</v>
      </c>
      <c r="B296" s="76">
        <v>49.420899901241263</v>
      </c>
      <c r="C296" s="76">
        <v>49.415968389048608</v>
      </c>
      <c r="D296" s="131">
        <v>4</v>
      </c>
      <c r="E296" s="91"/>
      <c r="F296" s="76">
        <v>1404.473302589307</v>
      </c>
      <c r="G296" s="76">
        <v>50.514867335557938</v>
      </c>
      <c r="H296" s="77">
        <v>3.6924595744851501</v>
      </c>
      <c r="I296" s="76">
        <v>0</v>
      </c>
      <c r="J296" s="77">
        <v>-6.7199315199413414</v>
      </c>
      <c r="K296" s="134">
        <v>4</v>
      </c>
      <c r="L296" s="134">
        <v>0.1429395650496342</v>
      </c>
      <c r="M296" s="134">
        <v>0</v>
      </c>
      <c r="N296" s="134">
        <v>-1.66534163628693</v>
      </c>
    </row>
    <row r="297" spans="1:14" s="78" customFormat="1" x14ac:dyDescent="0.25">
      <c r="A297" s="76">
        <v>294</v>
      </c>
      <c r="B297" s="76">
        <v>47.739570528786949</v>
      </c>
      <c r="C297" s="76">
        <v>48.640094788820349</v>
      </c>
      <c r="D297" s="131">
        <v>4</v>
      </c>
      <c r="E297" s="91"/>
      <c r="F297" s="76">
        <v>1356.692258108327</v>
      </c>
      <c r="G297" s="76">
        <v>50.616677135229111</v>
      </c>
      <c r="H297" s="77">
        <v>2.3746900111766687</v>
      </c>
      <c r="I297" s="76">
        <v>0</v>
      </c>
      <c r="J297" s="77">
        <v>-6.7199315199413414</v>
      </c>
      <c r="K297" s="134">
        <v>4</v>
      </c>
      <c r="L297" s="134">
        <v>9.2596247890026198E-2</v>
      </c>
      <c r="M297" s="134">
        <v>0</v>
      </c>
      <c r="N297" s="134">
        <v>-1.6004337714408921</v>
      </c>
    </row>
    <row r="298" spans="1:14" s="78" customFormat="1" x14ac:dyDescent="0.25">
      <c r="A298" s="76">
        <v>295</v>
      </c>
      <c r="B298" s="76">
        <v>47.42008113034052</v>
      </c>
      <c r="C298" s="76">
        <v>47.955052307509042</v>
      </c>
      <c r="D298" s="131">
        <v>4</v>
      </c>
      <c r="E298" s="91"/>
      <c r="F298" s="76">
        <v>1347.6128133496311</v>
      </c>
      <c r="G298" s="76">
        <v>50.723368972539902</v>
      </c>
      <c r="H298" s="77">
        <v>4.8725877647202704</v>
      </c>
      <c r="I298" s="76">
        <v>0</v>
      </c>
      <c r="J298" s="77">
        <v>-6.7199315199413414</v>
      </c>
      <c r="K298" s="134">
        <v>4</v>
      </c>
      <c r="L298" s="134">
        <v>0.18761829659410001</v>
      </c>
      <c r="M298" s="134">
        <v>0.72315983477633217</v>
      </c>
      <c r="N298" s="134">
        <v>2.4748217867603608</v>
      </c>
    </row>
    <row r="299" spans="1:14" s="78" customFormat="1" x14ac:dyDescent="0.25">
      <c r="A299" s="76">
        <v>296</v>
      </c>
      <c r="B299" s="76">
        <v>46.795379506428709</v>
      </c>
      <c r="C299" s="76">
        <v>47.24190066806333</v>
      </c>
      <c r="D299" s="131">
        <v>4</v>
      </c>
      <c r="E299" s="91"/>
      <c r="F299" s="76">
        <v>1329.859661249576</v>
      </c>
      <c r="G299" s="76">
        <v>50.830060809850693</v>
      </c>
      <c r="H299" s="77">
        <v>5.5635123937146238</v>
      </c>
      <c r="I299" s="76">
        <v>0</v>
      </c>
      <c r="J299" s="77">
        <v>-6.7199315199413414</v>
      </c>
      <c r="K299" s="134">
        <v>4</v>
      </c>
      <c r="L299" s="134">
        <v>0.21706166246617339</v>
      </c>
      <c r="M299" s="134">
        <v>0.36257940179568332</v>
      </c>
      <c r="N299" s="134">
        <v>0.3424955497028862</v>
      </c>
    </row>
    <row r="300" spans="1:14" s="78" customFormat="1" x14ac:dyDescent="0.25">
      <c r="A300" s="76">
        <v>297</v>
      </c>
      <c r="B300" s="76">
        <v>46.534939947160503</v>
      </c>
      <c r="C300" s="76">
        <v>46.346284717968757</v>
      </c>
      <c r="D300" s="131">
        <v>4</v>
      </c>
      <c r="E300" s="91"/>
      <c r="F300" s="76">
        <v>1322.45833086787</v>
      </c>
      <c r="G300" s="76">
        <v>50.936752647161477</v>
      </c>
      <c r="H300" s="77">
        <v>6.954896819844703</v>
      </c>
      <c r="I300" s="76">
        <v>0</v>
      </c>
      <c r="J300" s="77">
        <v>-6.7199315199413414</v>
      </c>
      <c r="K300" s="134">
        <v>4</v>
      </c>
      <c r="L300" s="134">
        <v>0.26765192842425523</v>
      </c>
      <c r="M300" s="134">
        <v>1.0889816722551919</v>
      </c>
      <c r="N300" s="134">
        <v>4.6431996407503764</v>
      </c>
    </row>
    <row r="301" spans="1:14" s="78" customFormat="1" x14ac:dyDescent="0.25">
      <c r="A301" s="76">
        <v>298</v>
      </c>
      <c r="B301" s="76">
        <v>46.738791895213083</v>
      </c>
      <c r="C301" s="76">
        <v>46.247294645432937</v>
      </c>
      <c r="D301" s="131">
        <v>4</v>
      </c>
      <c r="E301" s="91"/>
      <c r="F301" s="76">
        <v>1328.251519969906</v>
      </c>
      <c r="G301" s="76">
        <v>51.043444484472268</v>
      </c>
      <c r="H301" s="77">
        <v>9.1422176016899606</v>
      </c>
      <c r="I301" s="76">
        <v>0</v>
      </c>
      <c r="J301" s="77">
        <v>-6.7199315199413414</v>
      </c>
      <c r="K301" s="134">
        <v>4</v>
      </c>
      <c r="L301" s="134">
        <v>0.35412128131941578</v>
      </c>
      <c r="M301" s="134">
        <v>1.129179226962352</v>
      </c>
      <c r="N301" s="134">
        <v>4.8708383820335026</v>
      </c>
    </row>
    <row r="302" spans="1:14" s="78" customFormat="1" x14ac:dyDescent="0.25">
      <c r="A302" s="76">
        <v>299</v>
      </c>
      <c r="B302" s="76">
        <v>46.693755866112717</v>
      </c>
      <c r="C302" s="76">
        <v>46.249217761053949</v>
      </c>
      <c r="D302" s="131">
        <v>4</v>
      </c>
      <c r="E302" s="91"/>
      <c r="F302" s="76">
        <v>1326.9716586024981</v>
      </c>
      <c r="G302" s="76">
        <v>51.150136321783073</v>
      </c>
      <c r="H302" s="77">
        <v>10.07500392159759</v>
      </c>
      <c r="I302" s="76">
        <v>0</v>
      </c>
      <c r="J302" s="77">
        <v>-6.7199315199413414</v>
      </c>
      <c r="K302" s="134">
        <v>4</v>
      </c>
      <c r="L302" s="134">
        <v>0.39354825074672323</v>
      </c>
      <c r="M302" s="134">
        <v>0.93730788063875403</v>
      </c>
      <c r="N302" s="134">
        <v>3.7604783259517882</v>
      </c>
    </row>
    <row r="303" spans="1:14" s="78" customFormat="1" x14ac:dyDescent="0.25">
      <c r="A303" s="76">
        <v>300</v>
      </c>
      <c r="B303" s="76">
        <v>46.756527052806213</v>
      </c>
      <c r="C303" s="76">
        <v>47.178620953989928</v>
      </c>
      <c r="D303" s="131">
        <v>4</v>
      </c>
      <c r="E303" s="91"/>
      <c r="F303" s="76">
        <v>1328.7555285048891</v>
      </c>
      <c r="G303" s="76">
        <v>51.256828159093857</v>
      </c>
      <c r="H303" s="77">
        <v>10.33226810409831</v>
      </c>
      <c r="I303" s="76">
        <v>0</v>
      </c>
      <c r="J303" s="77">
        <v>-6.7199315199413414</v>
      </c>
      <c r="K303" s="134">
        <v>4</v>
      </c>
      <c r="L303" s="134">
        <v>0.40217105509470152</v>
      </c>
      <c r="M303" s="134">
        <v>1.2050726349172489</v>
      </c>
      <c r="N303" s="134">
        <v>5.3087452317750738</v>
      </c>
    </row>
    <row r="304" spans="1:14" s="78" customFormat="1" x14ac:dyDescent="0.25">
      <c r="A304" s="76">
        <v>301</v>
      </c>
      <c r="B304" s="76">
        <v>46.897018200698511</v>
      </c>
      <c r="C304" s="76">
        <v>46.513758826784048</v>
      </c>
      <c r="D304" s="131">
        <v>4</v>
      </c>
      <c r="E304" s="91"/>
      <c r="F304" s="76">
        <v>1332.7480917091029</v>
      </c>
      <c r="G304" s="76">
        <v>51.363519996404648</v>
      </c>
      <c r="H304" s="77">
        <v>10.943803139151118</v>
      </c>
      <c r="I304" s="76">
        <v>0</v>
      </c>
      <c r="J304" s="77">
        <v>-6.7199315199413414</v>
      </c>
      <c r="K304" s="134">
        <v>4</v>
      </c>
      <c r="L304" s="134">
        <v>0.42183862826533541</v>
      </c>
      <c r="M304" s="134">
        <v>0.9459620807079574</v>
      </c>
      <c r="N304" s="134">
        <v>3.806868976310128</v>
      </c>
    </row>
    <row r="305" spans="1:14" s="78" customFormat="1" x14ac:dyDescent="0.25">
      <c r="A305" s="76">
        <v>302</v>
      </c>
      <c r="B305" s="76">
        <v>46.599036680235052</v>
      </c>
      <c r="C305" s="76">
        <v>46.65297421278337</v>
      </c>
      <c r="D305" s="131">
        <v>4</v>
      </c>
      <c r="E305" s="91"/>
      <c r="F305" s="76">
        <v>1324.279870956502</v>
      </c>
      <c r="G305" s="76">
        <v>51.470211833715439</v>
      </c>
      <c r="H305" s="77">
        <v>5.3159945365483781</v>
      </c>
      <c r="I305" s="76">
        <v>0</v>
      </c>
      <c r="J305" s="77">
        <v>-6.7199315199413414</v>
      </c>
      <c r="K305" s="134">
        <v>4</v>
      </c>
      <c r="L305" s="134">
        <v>0.20435104731439899</v>
      </c>
      <c r="M305" s="134">
        <v>0.54657504407242552</v>
      </c>
      <c r="N305" s="134">
        <v>1.460616175111429</v>
      </c>
    </row>
    <row r="306" spans="1:14" s="78" customFormat="1" x14ac:dyDescent="0.25">
      <c r="A306" s="76">
        <v>303</v>
      </c>
      <c r="B306" s="76">
        <v>45.980921153797617</v>
      </c>
      <c r="C306" s="76">
        <v>45.744311630298633</v>
      </c>
      <c r="D306" s="131">
        <v>4</v>
      </c>
      <c r="E306" s="91"/>
      <c r="F306" s="76">
        <v>1306.7138865949851</v>
      </c>
      <c r="G306" s="76">
        <v>51.57690367102623</v>
      </c>
      <c r="H306" s="77">
        <v>0</v>
      </c>
      <c r="I306" s="76">
        <v>0</v>
      </c>
      <c r="J306" s="77">
        <v>-6.7199315199413414</v>
      </c>
      <c r="K306" s="134">
        <v>4</v>
      </c>
      <c r="L306" s="134">
        <v>0</v>
      </c>
      <c r="M306" s="134">
        <v>0</v>
      </c>
      <c r="N306" s="134">
        <v>-1.5334572541474789</v>
      </c>
    </row>
    <row r="307" spans="1:14" s="78" customFormat="1" x14ac:dyDescent="0.25">
      <c r="A307" s="76">
        <v>304</v>
      </c>
      <c r="B307" s="76">
        <v>44.80713234205183</v>
      </c>
      <c r="C307" s="76">
        <v>45.30381507525145</v>
      </c>
      <c r="D307" s="131">
        <v>4</v>
      </c>
      <c r="E307" s="91"/>
      <c r="F307" s="76">
        <v>1273.3564395984849</v>
      </c>
      <c r="G307" s="76">
        <v>51.685927778482437</v>
      </c>
      <c r="H307" s="77">
        <v>3.471707253809321</v>
      </c>
      <c r="I307" s="76">
        <v>0</v>
      </c>
      <c r="J307" s="77">
        <v>-6.7199315199413414</v>
      </c>
      <c r="K307" s="134">
        <v>4</v>
      </c>
      <c r="L307" s="134">
        <v>0.133957093699098</v>
      </c>
      <c r="M307" s="134">
        <v>0</v>
      </c>
      <c r="N307" s="134">
        <v>-1.48925913727458</v>
      </c>
    </row>
    <row r="308" spans="1:14" s="78" customFormat="1" x14ac:dyDescent="0.25">
      <c r="A308" s="76">
        <v>305</v>
      </c>
      <c r="B308" s="76">
        <v>44.2357547992384</v>
      </c>
      <c r="C308" s="76">
        <v>44.305883509255381</v>
      </c>
      <c r="D308" s="131">
        <v>4</v>
      </c>
      <c r="E308" s="91"/>
      <c r="F308" s="76">
        <v>1257.118683786993</v>
      </c>
      <c r="G308" s="76">
        <v>51.794951885938637</v>
      </c>
      <c r="H308" s="77">
        <v>3.6390782140037841</v>
      </c>
      <c r="I308" s="76">
        <v>0</v>
      </c>
      <c r="J308" s="77">
        <v>-6.7199315199413414</v>
      </c>
      <c r="K308" s="134">
        <v>4</v>
      </c>
      <c r="L308" s="134">
        <v>0.14105333194241601</v>
      </c>
      <c r="M308" s="134">
        <v>0.48280710738241561</v>
      </c>
      <c r="N308" s="134">
        <v>1.170100327428798</v>
      </c>
    </row>
    <row r="309" spans="1:14" s="78" customFormat="1" x14ac:dyDescent="0.25">
      <c r="A309" s="76">
        <v>306</v>
      </c>
      <c r="B309" s="76">
        <v>43.562927674945797</v>
      </c>
      <c r="C309" s="76">
        <v>43.289610851468893</v>
      </c>
      <c r="D309" s="131">
        <v>4</v>
      </c>
      <c r="E309" s="91"/>
      <c r="F309" s="76">
        <v>1237.997871838704</v>
      </c>
      <c r="G309" s="76">
        <v>51.907461792230613</v>
      </c>
      <c r="H309" s="77">
        <v>0</v>
      </c>
      <c r="I309" s="76">
        <v>0</v>
      </c>
      <c r="J309" s="77">
        <v>-6.7199315199413414</v>
      </c>
      <c r="K309" s="134">
        <v>4</v>
      </c>
      <c r="L309" s="134">
        <v>0</v>
      </c>
      <c r="M309" s="134">
        <v>0</v>
      </c>
      <c r="N309" s="134">
        <v>-1.4428372482784719</v>
      </c>
    </row>
    <row r="310" spans="1:14" s="78" customFormat="1" x14ac:dyDescent="0.25">
      <c r="A310" s="76">
        <v>307</v>
      </c>
      <c r="B310" s="76">
        <v>42.232666849463037</v>
      </c>
      <c r="C310" s="76">
        <v>42.443017600418827</v>
      </c>
      <c r="D310" s="131">
        <v>4</v>
      </c>
      <c r="E310" s="91"/>
      <c r="F310" s="76">
        <v>1200.1937076368281</v>
      </c>
      <c r="G310" s="76">
        <v>52.015882045030587</v>
      </c>
      <c r="H310" s="77">
        <v>0</v>
      </c>
      <c r="I310" s="76">
        <v>0</v>
      </c>
      <c r="J310" s="77">
        <v>-6.7199315199413414</v>
      </c>
      <c r="K310" s="134">
        <v>4</v>
      </c>
      <c r="L310" s="134">
        <v>0</v>
      </c>
      <c r="M310" s="134">
        <v>0</v>
      </c>
      <c r="N310" s="134">
        <v>-1.393677832939165</v>
      </c>
    </row>
    <row r="311" spans="1:14" s="78" customFormat="1" x14ac:dyDescent="0.25">
      <c r="A311" s="76">
        <v>308</v>
      </c>
      <c r="B311" s="76">
        <v>41.005986745399859</v>
      </c>
      <c r="C311" s="76">
        <v>41.222272234669688</v>
      </c>
      <c r="D311" s="131">
        <v>3</v>
      </c>
      <c r="E311" s="91"/>
      <c r="F311" s="76">
        <v>1581.044648899069</v>
      </c>
      <c r="G311" s="76">
        <v>52.095585256814957</v>
      </c>
      <c r="H311" s="77">
        <v>0</v>
      </c>
      <c r="I311" s="76">
        <v>0</v>
      </c>
      <c r="J311" s="77">
        <v>-6.7199315199413414</v>
      </c>
      <c r="K311" s="134">
        <v>3</v>
      </c>
      <c r="L311" s="134">
        <v>0</v>
      </c>
      <c r="M311" s="134">
        <v>0</v>
      </c>
      <c r="N311" s="134">
        <v>-1.913134149457135</v>
      </c>
    </row>
    <row r="312" spans="1:14" s="78" customFormat="1" x14ac:dyDescent="0.25">
      <c r="A312" s="76">
        <v>309</v>
      </c>
      <c r="B312" s="76">
        <v>40.133931700563608</v>
      </c>
      <c r="C312" s="76">
        <v>39.770878146655058</v>
      </c>
      <c r="D312" s="131">
        <v>3</v>
      </c>
      <c r="E312" s="91"/>
      <c r="F312" s="76">
        <v>1547.4213155369359</v>
      </c>
      <c r="G312" s="76">
        <v>52.177749276161187</v>
      </c>
      <c r="H312" s="77">
        <v>3.6179779012815452</v>
      </c>
      <c r="I312" s="76">
        <v>0</v>
      </c>
      <c r="J312" s="77">
        <v>-6.7199315199413414</v>
      </c>
      <c r="K312" s="134">
        <v>3</v>
      </c>
      <c r="L312" s="134">
        <v>0.14141947145902009</v>
      </c>
      <c r="M312" s="134">
        <v>0.37209374545659502</v>
      </c>
      <c r="N312" s="134">
        <v>8.8976357133165443E-2</v>
      </c>
    </row>
    <row r="313" spans="1:14" s="78" customFormat="1" x14ac:dyDescent="0.25">
      <c r="A313" s="76">
        <v>310</v>
      </c>
      <c r="B313" s="76">
        <v>39.746509229468387</v>
      </c>
      <c r="C313" s="76">
        <v>39.876032734497748</v>
      </c>
      <c r="D313" s="131">
        <v>3</v>
      </c>
      <c r="E313" s="91"/>
      <c r="F313" s="76">
        <v>1532.4836863416811</v>
      </c>
      <c r="G313" s="76">
        <v>52.259913295507431</v>
      </c>
      <c r="H313" s="77">
        <v>7.7579067283244658</v>
      </c>
      <c r="I313" s="76">
        <v>0</v>
      </c>
      <c r="J313" s="77">
        <v>-6.7199315199413414</v>
      </c>
      <c r="K313" s="134">
        <v>3</v>
      </c>
      <c r="L313" s="134">
        <v>0.29829172040631069</v>
      </c>
      <c r="M313" s="134">
        <v>0.59984910309148831</v>
      </c>
      <c r="N313" s="134">
        <v>1.5042725053820589</v>
      </c>
    </row>
    <row r="314" spans="1:14" s="78" customFormat="1" x14ac:dyDescent="0.25">
      <c r="A314" s="76">
        <v>311</v>
      </c>
      <c r="B314" s="76">
        <v>39.403287832563237</v>
      </c>
      <c r="C314" s="76">
        <v>39.652980027889733</v>
      </c>
      <c r="D314" s="131">
        <v>3</v>
      </c>
      <c r="E314" s="91"/>
      <c r="F314" s="76">
        <v>1519.250292975639</v>
      </c>
      <c r="G314" s="76">
        <v>52.342077314853668</v>
      </c>
      <c r="H314" s="77">
        <v>6.7857342513414345</v>
      </c>
      <c r="I314" s="76">
        <v>0</v>
      </c>
      <c r="J314" s="77">
        <v>-6.7199315199413414</v>
      </c>
      <c r="K314" s="134">
        <v>3</v>
      </c>
      <c r="L314" s="134">
        <v>0.26385420088606021</v>
      </c>
      <c r="M314" s="134">
        <v>0.67644272918694226</v>
      </c>
      <c r="N314" s="134">
        <v>1.987789480753922</v>
      </c>
    </row>
    <row r="315" spans="1:14" s="78" customFormat="1" x14ac:dyDescent="0.25">
      <c r="A315" s="76">
        <v>312</v>
      </c>
      <c r="B315" s="76">
        <v>39.057997439581143</v>
      </c>
      <c r="C315" s="76">
        <v>39.024092216184471</v>
      </c>
      <c r="D315" s="131">
        <v>3</v>
      </c>
      <c r="E315" s="91"/>
      <c r="F315" s="76">
        <v>1505.9371264975309</v>
      </c>
      <c r="G315" s="76">
        <v>52.424241334199913</v>
      </c>
      <c r="H315" s="77">
        <v>2.94721453836735</v>
      </c>
      <c r="I315" s="76">
        <v>0</v>
      </c>
      <c r="J315" s="77">
        <v>-6.7199315199413414</v>
      </c>
      <c r="K315" s="134">
        <v>3</v>
      </c>
      <c r="L315" s="134">
        <v>0.11363203177733019</v>
      </c>
      <c r="M315" s="134">
        <v>0.21930961461306051</v>
      </c>
      <c r="N315" s="134">
        <v>-0.7847313173773075</v>
      </c>
    </row>
    <row r="316" spans="1:14" s="78" customFormat="1" x14ac:dyDescent="0.25">
      <c r="A316" s="76">
        <v>313</v>
      </c>
      <c r="B316" s="76">
        <v>37.882876429815433</v>
      </c>
      <c r="C316" s="76">
        <v>37.445366846754048</v>
      </c>
      <c r="D316" s="131">
        <v>3</v>
      </c>
      <c r="E316" s="91"/>
      <c r="F316" s="76">
        <v>1460.6286500588469</v>
      </c>
      <c r="G316" s="76">
        <v>52.507381677627563</v>
      </c>
      <c r="H316" s="77">
        <v>0</v>
      </c>
      <c r="I316" s="76">
        <v>0</v>
      </c>
      <c r="J316" s="77">
        <v>-6.7199315199413414</v>
      </c>
      <c r="K316" s="134">
        <v>3</v>
      </c>
      <c r="L316" s="134">
        <v>0</v>
      </c>
      <c r="M316" s="134">
        <v>0</v>
      </c>
      <c r="N316" s="134">
        <v>-1.7427615292409411</v>
      </c>
    </row>
    <row r="317" spans="1:14" s="78" customFormat="1" x14ac:dyDescent="0.25">
      <c r="A317" s="76">
        <v>314</v>
      </c>
      <c r="B317" s="76">
        <v>36.623428042717691</v>
      </c>
      <c r="C317" s="76">
        <v>37.021225922881747</v>
      </c>
      <c r="D317" s="131">
        <v>3</v>
      </c>
      <c r="E317" s="91"/>
      <c r="F317" s="76">
        <v>1412.0688106054331</v>
      </c>
      <c r="G317" s="76">
        <v>52.590348571538932</v>
      </c>
      <c r="H317" s="77">
        <v>0</v>
      </c>
      <c r="I317" s="76">
        <v>0</v>
      </c>
      <c r="J317" s="77">
        <v>-6.7199315199413414</v>
      </c>
      <c r="K317" s="134">
        <v>3</v>
      </c>
      <c r="L317" s="134">
        <v>0</v>
      </c>
      <c r="M317" s="134">
        <v>0</v>
      </c>
      <c r="N317" s="134">
        <v>-1.675740631945279</v>
      </c>
    </row>
    <row r="318" spans="1:14" s="78" customFormat="1" x14ac:dyDescent="0.25">
      <c r="A318" s="76">
        <v>315</v>
      </c>
      <c r="B318" s="76">
        <v>35.355404258123173</v>
      </c>
      <c r="C318" s="76">
        <v>35.422867882374952</v>
      </c>
      <c r="D318" s="131">
        <v>3</v>
      </c>
      <c r="E318" s="91"/>
      <c r="F318" s="76">
        <v>1363.178334398692</v>
      </c>
      <c r="G318" s="76">
        <v>52.671182662248611</v>
      </c>
      <c r="H318" s="77">
        <v>0</v>
      </c>
      <c r="I318" s="76">
        <v>0</v>
      </c>
      <c r="J318" s="77">
        <v>-6.7199315199413414</v>
      </c>
      <c r="K318" s="134">
        <v>3</v>
      </c>
      <c r="L318" s="134">
        <v>0</v>
      </c>
      <c r="M318" s="134">
        <v>0</v>
      </c>
      <c r="N318" s="134">
        <v>-1.6091938133789101</v>
      </c>
    </row>
    <row r="319" spans="1:14" s="78" customFormat="1" x14ac:dyDescent="0.25">
      <c r="A319" s="76">
        <v>316</v>
      </c>
      <c r="B319" s="76">
        <v>34.507618661859979</v>
      </c>
      <c r="C319" s="76">
        <v>34.576281729906448</v>
      </c>
      <c r="D319" s="131">
        <v>3</v>
      </c>
      <c r="E319" s="91"/>
      <c r="F319" s="76">
        <v>1330.4907444448661</v>
      </c>
      <c r="G319" s="76">
        <v>52.751412034034729</v>
      </c>
      <c r="H319" s="77">
        <v>0</v>
      </c>
      <c r="I319" s="76">
        <v>0</v>
      </c>
      <c r="J319" s="77">
        <v>-6.7199315199413414</v>
      </c>
      <c r="K319" s="134">
        <v>3</v>
      </c>
      <c r="L319" s="134">
        <v>0</v>
      </c>
      <c r="M319" s="134">
        <v>0</v>
      </c>
      <c r="N319" s="134">
        <v>-1.5652061494817771</v>
      </c>
    </row>
    <row r="320" spans="1:14" s="78" customFormat="1" x14ac:dyDescent="0.25">
      <c r="A320" s="76">
        <v>317</v>
      </c>
      <c r="B320" s="76">
        <v>33.369505763233803</v>
      </c>
      <c r="C320" s="76">
        <v>32.944503714881911</v>
      </c>
      <c r="D320" s="131">
        <v>3</v>
      </c>
      <c r="E320" s="91"/>
      <c r="F320" s="76">
        <v>1286.6091688254769</v>
      </c>
      <c r="G320" s="76">
        <v>52.819012135267258</v>
      </c>
      <c r="H320" s="77">
        <v>1.8288125395717205</v>
      </c>
      <c r="I320" s="76">
        <v>0</v>
      </c>
      <c r="J320" s="77">
        <v>-6.7199315199413414</v>
      </c>
      <c r="K320" s="134">
        <v>3</v>
      </c>
      <c r="L320" s="134">
        <v>7.141571734780261E-2</v>
      </c>
      <c r="M320" s="134">
        <v>0</v>
      </c>
      <c r="N320" s="134">
        <v>-1.5067713076027329</v>
      </c>
    </row>
    <row r="321" spans="1:14" s="78" customFormat="1" x14ac:dyDescent="0.25">
      <c r="A321" s="76">
        <v>318</v>
      </c>
      <c r="B321" s="76">
        <v>32.025872909978823</v>
      </c>
      <c r="C321" s="76">
        <v>31.518682507355852</v>
      </c>
      <c r="D321" s="131">
        <v>3</v>
      </c>
      <c r="E321" s="91"/>
      <c r="F321" s="76">
        <v>1234.8034765027071</v>
      </c>
      <c r="G321" s="76">
        <v>52.888944506645203</v>
      </c>
      <c r="H321" s="77">
        <v>0</v>
      </c>
      <c r="I321" s="76">
        <v>0</v>
      </c>
      <c r="J321" s="77">
        <v>-6.7199315199413414</v>
      </c>
      <c r="K321" s="134">
        <v>3</v>
      </c>
      <c r="L321" s="134">
        <v>0</v>
      </c>
      <c r="M321" s="134">
        <v>0</v>
      </c>
      <c r="N321" s="134">
        <v>-1.4386646300226851</v>
      </c>
    </row>
    <row r="322" spans="1:14" s="78" customFormat="1" x14ac:dyDescent="0.25">
      <c r="A322" s="76">
        <v>319</v>
      </c>
      <c r="B322" s="76">
        <v>29.270141337299819</v>
      </c>
      <c r="C322" s="76">
        <v>29.370149557523291</v>
      </c>
      <c r="D322" s="131">
        <v>2</v>
      </c>
      <c r="E322" s="91"/>
      <c r="F322" s="76">
        <v>1803.3863599931369</v>
      </c>
      <c r="G322" s="76">
        <v>52.957511872053153</v>
      </c>
      <c r="H322" s="77">
        <v>0</v>
      </c>
      <c r="I322" s="76">
        <v>0</v>
      </c>
      <c r="J322" s="77">
        <v>-6.7199315199413414</v>
      </c>
      <c r="K322" s="134">
        <v>3</v>
      </c>
      <c r="L322" s="134">
        <v>0</v>
      </c>
      <c r="M322" s="134">
        <v>0</v>
      </c>
      <c r="N322" s="134">
        <v>-2.2447409666254972</v>
      </c>
    </row>
    <row r="323" spans="1:14" s="78" customFormat="1" x14ac:dyDescent="0.25">
      <c r="A323" s="76">
        <v>320</v>
      </c>
      <c r="B323" s="76">
        <v>27.587869653731559</v>
      </c>
      <c r="C323" s="76">
        <v>27.750497107426959</v>
      </c>
      <c r="D323" s="131">
        <v>2</v>
      </c>
      <c r="E323" s="91"/>
      <c r="F323" s="76">
        <v>1699.7385581943929</v>
      </c>
      <c r="G323" s="76">
        <v>53.009261578321457</v>
      </c>
      <c r="H323" s="77">
        <v>0</v>
      </c>
      <c r="I323" s="76">
        <v>0</v>
      </c>
      <c r="J323" s="77">
        <v>-6.7199315199413414</v>
      </c>
      <c r="K323" s="134">
        <v>2</v>
      </c>
      <c r="L323" s="134">
        <v>0</v>
      </c>
      <c r="M323" s="134">
        <v>0</v>
      </c>
      <c r="N323" s="134">
        <v>-2.0872740626683348</v>
      </c>
    </row>
    <row r="324" spans="1:14" s="78" customFormat="1" x14ac:dyDescent="0.25">
      <c r="A324" s="76">
        <v>321</v>
      </c>
      <c r="B324" s="76">
        <v>25.820679023191719</v>
      </c>
      <c r="C324" s="76">
        <v>26.114503106971661</v>
      </c>
      <c r="D324" s="131">
        <v>2</v>
      </c>
      <c r="E324" s="91"/>
      <c r="F324" s="76">
        <v>1590.8587464470529</v>
      </c>
      <c r="G324" s="76">
        <v>53.057488828897483</v>
      </c>
      <c r="H324" s="77">
        <v>0</v>
      </c>
      <c r="I324" s="76">
        <v>0</v>
      </c>
      <c r="J324" s="77">
        <v>-6.7199315199413414</v>
      </c>
      <c r="K324" s="134">
        <v>2</v>
      </c>
      <c r="L324" s="134">
        <v>0</v>
      </c>
      <c r="M324" s="134">
        <v>0</v>
      </c>
      <c r="N324" s="134">
        <v>-1.927292756193733</v>
      </c>
    </row>
    <row r="325" spans="1:14" s="78" customFormat="1" x14ac:dyDescent="0.25">
      <c r="A325" s="76">
        <v>322</v>
      </c>
      <c r="B325" s="76">
        <v>25.393053714402459</v>
      </c>
      <c r="C325" s="76">
        <v>25.50475041201085</v>
      </c>
      <c r="D325" s="131">
        <v>2</v>
      </c>
      <c r="E325" s="91"/>
      <c r="F325" s="76">
        <v>1564.511977561599</v>
      </c>
      <c r="G325" s="76">
        <v>53.106055974960327</v>
      </c>
      <c r="H325" s="77">
        <v>6.5162296115678791</v>
      </c>
      <c r="I325" s="76">
        <v>0</v>
      </c>
      <c r="J325" s="77">
        <v>-6.7199315199413414</v>
      </c>
      <c r="K325" s="134">
        <v>2</v>
      </c>
      <c r="L325" s="134">
        <v>0.25038575935303209</v>
      </c>
      <c r="M325" s="134">
        <v>0.62616614181848451</v>
      </c>
      <c r="N325" s="134">
        <v>1.6267117959965529</v>
      </c>
    </row>
    <row r="326" spans="1:14" s="78" customFormat="1" x14ac:dyDescent="0.25">
      <c r="A326" s="76">
        <v>323</v>
      </c>
      <c r="B326" s="76">
        <v>25.268039914229171</v>
      </c>
      <c r="C326" s="76">
        <v>25.51416641799419</v>
      </c>
      <c r="D326" s="131">
        <v>2</v>
      </c>
      <c r="E326" s="91"/>
      <c r="F326" s="76">
        <v>1556.809651172211</v>
      </c>
      <c r="G326" s="76">
        <v>53.154402762651443</v>
      </c>
      <c r="H326" s="77">
        <v>5.4857005131643044</v>
      </c>
      <c r="I326" s="76">
        <v>0</v>
      </c>
      <c r="J326" s="77">
        <v>-6.7199315199413414</v>
      </c>
      <c r="K326" s="134">
        <v>2</v>
      </c>
      <c r="L326" s="134">
        <v>0.2120452094149432</v>
      </c>
      <c r="M326" s="134">
        <v>0.64614047361161853</v>
      </c>
      <c r="N326" s="134">
        <v>1.759674240791026</v>
      </c>
    </row>
    <row r="327" spans="1:14" s="78" customFormat="1" x14ac:dyDescent="0.25">
      <c r="A327" s="76">
        <v>324</v>
      </c>
      <c r="B327" s="76">
        <v>25.16648137856269</v>
      </c>
      <c r="C327" s="76">
        <v>24.723757635970131</v>
      </c>
      <c r="D327" s="131">
        <v>2</v>
      </c>
      <c r="E327" s="91"/>
      <c r="F327" s="76">
        <v>1550.5524460616771</v>
      </c>
      <c r="G327" s="76">
        <v>53.20274955034256</v>
      </c>
      <c r="H327" s="77">
        <v>2.9107093426342141</v>
      </c>
      <c r="I327" s="76">
        <v>0</v>
      </c>
      <c r="J327" s="77">
        <v>-6.7199315199413414</v>
      </c>
      <c r="K327" s="134">
        <v>2</v>
      </c>
      <c r="L327" s="134">
        <v>0.1119382135619466</v>
      </c>
      <c r="M327" s="134">
        <v>0.48303797417909111</v>
      </c>
      <c r="N327" s="134">
        <v>0.77535202595430164</v>
      </c>
    </row>
    <row r="328" spans="1:14" s="78" customFormat="1" x14ac:dyDescent="0.25">
      <c r="A328" s="76">
        <v>325</v>
      </c>
      <c r="B328" s="76">
        <v>24.52319871884453</v>
      </c>
      <c r="C328" s="76">
        <v>24.238900637608349</v>
      </c>
      <c r="D328" s="131">
        <v>2</v>
      </c>
      <c r="E328" s="91"/>
      <c r="F328" s="76">
        <v>1510.9186376428061</v>
      </c>
      <c r="G328" s="76">
        <v>53.251096338033683</v>
      </c>
      <c r="H328" s="77">
        <v>3.2092453424784897</v>
      </c>
      <c r="I328" s="76">
        <v>0</v>
      </c>
      <c r="J328" s="77">
        <v>-6.7199315199413414</v>
      </c>
      <c r="K328" s="134">
        <v>2</v>
      </c>
      <c r="L328" s="134">
        <v>0.1254506935754727</v>
      </c>
      <c r="M328" s="134">
        <v>0.1866092023225375</v>
      </c>
      <c r="N328" s="134">
        <v>-0.9867049202129452</v>
      </c>
    </row>
    <row r="329" spans="1:14" s="78" customFormat="1" x14ac:dyDescent="0.25">
      <c r="A329" s="76">
        <v>326</v>
      </c>
      <c r="B329" s="76">
        <v>23.892153827061499</v>
      </c>
      <c r="C329" s="76">
        <v>23.8002615184731</v>
      </c>
      <c r="D329" s="131">
        <v>2</v>
      </c>
      <c r="E329" s="91"/>
      <c r="F329" s="76">
        <v>1472.0388202455911</v>
      </c>
      <c r="G329" s="76">
        <v>53.300419449806213</v>
      </c>
      <c r="H329" s="77">
        <v>4.6890623856196649</v>
      </c>
      <c r="I329" s="76">
        <v>0</v>
      </c>
      <c r="J329" s="77">
        <v>-6.7199315199413414</v>
      </c>
      <c r="K329" s="134">
        <v>2</v>
      </c>
      <c r="L329" s="134">
        <v>0.1822692288164619</v>
      </c>
      <c r="M329" s="134">
        <v>0.48349503227731799</v>
      </c>
      <c r="N329" s="134">
        <v>0.89479209459093523</v>
      </c>
    </row>
    <row r="330" spans="1:14" s="78" customFormat="1" x14ac:dyDescent="0.25">
      <c r="A330" s="76">
        <v>327</v>
      </c>
      <c r="B330" s="76">
        <v>23.908364309092061</v>
      </c>
      <c r="C330" s="76">
        <v>23.629527116790499</v>
      </c>
      <c r="D330" s="131">
        <v>2</v>
      </c>
      <c r="E330" s="91"/>
      <c r="F330" s="76">
        <v>1473.0375773696501</v>
      </c>
      <c r="G330" s="76">
        <v>53.349742561578751</v>
      </c>
      <c r="H330" s="77">
        <v>5.4377527317093062</v>
      </c>
      <c r="I330" s="76">
        <v>0</v>
      </c>
      <c r="J330" s="77">
        <v>-6.7199315199413414</v>
      </c>
      <c r="K330" s="134">
        <v>2</v>
      </c>
      <c r="L330" s="134">
        <v>0.21230852550909951</v>
      </c>
      <c r="M330" s="134">
        <v>0.68622850734437568</v>
      </c>
      <c r="N330" s="134">
        <v>2.1195761132731761</v>
      </c>
    </row>
    <row r="331" spans="1:14" s="78" customFormat="1" x14ac:dyDescent="0.25">
      <c r="A331" s="76">
        <v>328</v>
      </c>
      <c r="B331" s="76">
        <v>23.457260239933259</v>
      </c>
      <c r="C331" s="76">
        <v>23.24160975197562</v>
      </c>
      <c r="D331" s="131">
        <v>2</v>
      </c>
      <c r="E331" s="91"/>
      <c r="F331" s="76">
        <v>1445.2442395827329</v>
      </c>
      <c r="G331" s="76">
        <v>53.399065673351288</v>
      </c>
      <c r="H331" s="77">
        <v>0</v>
      </c>
      <c r="I331" s="76">
        <v>0</v>
      </c>
      <c r="J331" s="77">
        <v>-6.7199315199413414</v>
      </c>
      <c r="K331" s="134">
        <v>2</v>
      </c>
      <c r="L331" s="134">
        <v>0</v>
      </c>
      <c r="M331" s="134">
        <v>0</v>
      </c>
      <c r="N331" s="134">
        <v>-1.7214268058527511</v>
      </c>
    </row>
    <row r="332" spans="1:14" s="78" customFormat="1" x14ac:dyDescent="0.25">
      <c r="A332" s="76">
        <v>329</v>
      </c>
      <c r="B332" s="76">
        <v>21.321678727159942</v>
      </c>
      <c r="C332" s="76">
        <v>21.378620904578771</v>
      </c>
      <c r="D332" s="131">
        <v>2</v>
      </c>
      <c r="E332" s="91"/>
      <c r="F332" s="76">
        <v>1313.667199130211</v>
      </c>
      <c r="G332" s="76">
        <v>53.450242966413498</v>
      </c>
      <c r="H332" s="77">
        <v>0</v>
      </c>
      <c r="I332" s="76">
        <v>0</v>
      </c>
      <c r="J332" s="77">
        <v>-6.7199315199413414</v>
      </c>
      <c r="K332" s="134">
        <v>2</v>
      </c>
      <c r="L332" s="134">
        <v>0</v>
      </c>
      <c r="M332" s="134">
        <v>0</v>
      </c>
      <c r="N332" s="134">
        <v>-1.542720604815097</v>
      </c>
    </row>
    <row r="333" spans="1:14" s="78" customFormat="1" x14ac:dyDescent="0.25">
      <c r="A333" s="76">
        <v>330</v>
      </c>
      <c r="B333" s="76">
        <v>19.29596615686939</v>
      </c>
      <c r="C333" s="76">
        <v>19.257576640850111</v>
      </c>
      <c r="D333" s="131">
        <v>2</v>
      </c>
      <c r="E333" s="91"/>
      <c r="F333" s="76">
        <v>1188.859382986416</v>
      </c>
      <c r="G333" s="76">
        <v>53.514124512672417</v>
      </c>
      <c r="H333" s="77">
        <v>0</v>
      </c>
      <c r="I333" s="76">
        <v>0</v>
      </c>
      <c r="J333" s="77">
        <v>-6.7199315199413414</v>
      </c>
      <c r="K333" s="134">
        <v>2</v>
      </c>
      <c r="L333" s="134">
        <v>0</v>
      </c>
      <c r="M333" s="134">
        <v>0</v>
      </c>
      <c r="N333" s="134">
        <v>-1.379032144405723</v>
      </c>
    </row>
    <row r="334" spans="1:14" s="78" customFormat="1" x14ac:dyDescent="0.25">
      <c r="A334" s="76">
        <v>331</v>
      </c>
      <c r="B334" s="76">
        <v>17.510419526788411</v>
      </c>
      <c r="C334" s="76">
        <v>17.803536124408321</v>
      </c>
      <c r="D334" s="131">
        <v>2</v>
      </c>
      <c r="E334" s="91"/>
      <c r="F334" s="76">
        <v>1078.848624899766</v>
      </c>
      <c r="G334" s="76">
        <v>53.564749628305442</v>
      </c>
      <c r="H334" s="77">
        <v>0</v>
      </c>
      <c r="I334" s="76">
        <v>0</v>
      </c>
      <c r="J334" s="77">
        <v>-6.7199315199413414</v>
      </c>
      <c r="K334" s="134">
        <v>2</v>
      </c>
      <c r="L334" s="134">
        <v>0</v>
      </c>
      <c r="M334" s="134">
        <v>0</v>
      </c>
      <c r="N334" s="134">
        <v>-1.2390156175118729</v>
      </c>
    </row>
    <row r="335" spans="1:14" s="78" customFormat="1" x14ac:dyDescent="0.25">
      <c r="A335" s="76">
        <v>332</v>
      </c>
      <c r="B335" s="76">
        <v>16.599090747845711</v>
      </c>
      <c r="C335" s="76">
        <v>16.62424658620014</v>
      </c>
      <c r="D335" s="131">
        <v>2</v>
      </c>
      <c r="E335" s="91"/>
      <c r="F335" s="76">
        <v>1022.700010156996</v>
      </c>
      <c r="G335" s="76">
        <v>53.608293294906623</v>
      </c>
      <c r="H335" s="77">
        <v>2.3176359387210481</v>
      </c>
      <c r="I335" s="76">
        <v>0</v>
      </c>
      <c r="J335" s="77">
        <v>-6.7199315199413414</v>
      </c>
      <c r="K335" s="134">
        <v>0</v>
      </c>
      <c r="L335" s="134">
        <v>8.8908356025523841E-2</v>
      </c>
      <c r="M335" s="134">
        <v>0.1554692300875101</v>
      </c>
      <c r="N335" s="134">
        <v>-0.45025272735824518</v>
      </c>
    </row>
    <row r="336" spans="1:14" s="78" customFormat="1" x14ac:dyDescent="0.25">
      <c r="A336" s="76">
        <v>333</v>
      </c>
      <c r="B336" s="76">
        <v>16.059987662837269</v>
      </c>
      <c r="C336" s="76">
        <v>16.2873255025454</v>
      </c>
      <c r="D336" s="131">
        <v>2</v>
      </c>
      <c r="E336" s="91"/>
      <c r="F336" s="76">
        <v>989.48489380579724</v>
      </c>
      <c r="G336" s="76">
        <v>53.639298975467682</v>
      </c>
      <c r="H336" s="77">
        <v>2.2825010183384999</v>
      </c>
      <c r="I336" s="76">
        <v>0</v>
      </c>
      <c r="J336" s="77">
        <v>-6.7199315199413414</v>
      </c>
      <c r="K336" s="134">
        <v>0</v>
      </c>
      <c r="L336" s="134">
        <v>8.890531020604879E-2</v>
      </c>
      <c r="M336" s="134">
        <v>0.2480247975822836</v>
      </c>
      <c r="N336" s="134">
        <v>0.13876709709892271</v>
      </c>
    </row>
    <row r="337" spans="1:14" s="78" customFormat="1" x14ac:dyDescent="0.25">
      <c r="A337" s="76">
        <v>334</v>
      </c>
      <c r="B337" s="76">
        <v>15.78798315158102</v>
      </c>
      <c r="C337" s="76">
        <v>15.631922176433349</v>
      </c>
      <c r="D337" s="131">
        <v>2</v>
      </c>
      <c r="E337" s="91"/>
      <c r="F337" s="76">
        <v>972.726203787754</v>
      </c>
      <c r="G337" s="76">
        <v>53.666599720716484</v>
      </c>
      <c r="H337" s="77">
        <v>2.2884915210858674</v>
      </c>
      <c r="I337" s="76">
        <v>0</v>
      </c>
      <c r="J337" s="77">
        <v>-6.7199315199413414</v>
      </c>
      <c r="K337" s="134">
        <v>0</v>
      </c>
      <c r="L337" s="134">
        <v>8.8902264708700177E-2</v>
      </c>
      <c r="M337" s="134">
        <v>0.29556226435389471</v>
      </c>
      <c r="N337" s="134">
        <v>0.43733152477730569</v>
      </c>
    </row>
    <row r="338" spans="1:14" s="78" customFormat="1" x14ac:dyDescent="0.25">
      <c r="A338" s="76">
        <v>335</v>
      </c>
      <c r="B338" s="76">
        <v>15.295045344054911</v>
      </c>
      <c r="C338" s="76">
        <v>15.37578922445813</v>
      </c>
      <c r="D338" s="131">
        <v>2</v>
      </c>
      <c r="E338" s="91"/>
      <c r="F338" s="76">
        <v>942.35541369919815</v>
      </c>
      <c r="G338" s="76">
        <v>53.693900465965271</v>
      </c>
      <c r="H338" s="77">
        <v>2.2963047434823167</v>
      </c>
      <c r="I338" s="76">
        <v>0</v>
      </c>
      <c r="J338" s="77">
        <v>-6.7199315199413414</v>
      </c>
      <c r="K338" s="134">
        <v>0</v>
      </c>
      <c r="L338" s="134">
        <v>8.8897324763909324E-2</v>
      </c>
      <c r="M338" s="134">
        <v>0.1135162328818112</v>
      </c>
      <c r="N338" s="134">
        <v>-0.58801955758310909</v>
      </c>
    </row>
    <row r="339" spans="1:14" s="78" customFormat="1" x14ac:dyDescent="0.25">
      <c r="A339" s="76">
        <v>336</v>
      </c>
      <c r="B339" s="76">
        <v>14.50851939114464</v>
      </c>
      <c r="C339" s="76">
        <v>14.62208117194913</v>
      </c>
      <c r="D339" s="131">
        <v>2</v>
      </c>
      <c r="E339" s="91"/>
      <c r="F339" s="76">
        <v>893.89612684732811</v>
      </c>
      <c r="G339" s="76">
        <v>53.717495501041412</v>
      </c>
      <c r="H339" s="77">
        <v>2.3036315169211674</v>
      </c>
      <c r="I339" s="76">
        <v>0</v>
      </c>
      <c r="J339" s="77">
        <v>-6.7199315199413414</v>
      </c>
      <c r="K339" s="134">
        <v>0</v>
      </c>
      <c r="L339" s="134">
        <v>8.8894280110993235E-2</v>
      </c>
      <c r="M339" s="134">
        <v>0.14583547751012979</v>
      </c>
      <c r="N339" s="134">
        <v>-0.33381631002142431</v>
      </c>
    </row>
    <row r="340" spans="1:14" s="78" customFormat="1" x14ac:dyDescent="0.25">
      <c r="A340" s="76">
        <v>337</v>
      </c>
      <c r="B340" s="76">
        <v>14.094874222488659</v>
      </c>
      <c r="C340" s="76">
        <v>14.294570854948249</v>
      </c>
      <c r="D340" s="131">
        <v>2</v>
      </c>
      <c r="E340" s="91"/>
      <c r="F340" s="76">
        <v>868.41069968676129</v>
      </c>
      <c r="G340" s="76">
        <v>53.741090536117547</v>
      </c>
      <c r="H340" s="77">
        <v>2.4558809801524273</v>
      </c>
      <c r="I340" s="76">
        <v>0</v>
      </c>
      <c r="J340" s="77">
        <v>-6.7199315199413414</v>
      </c>
      <c r="K340" s="134">
        <v>2</v>
      </c>
      <c r="L340" s="134">
        <v>9.4527964124218475E-2</v>
      </c>
      <c r="M340" s="134">
        <v>0.1975544885246607</v>
      </c>
      <c r="N340" s="134">
        <v>-6.5051288855707602E-4</v>
      </c>
    </row>
    <row r="341" spans="1:14" s="78" customFormat="1" x14ac:dyDescent="0.25">
      <c r="A341" s="76">
        <v>338</v>
      </c>
      <c r="B341" s="76">
        <v>13.85480160437935</v>
      </c>
      <c r="C341" s="76">
        <v>13.90070855695711</v>
      </c>
      <c r="D341" s="131">
        <v>2</v>
      </c>
      <c r="E341" s="91"/>
      <c r="F341" s="76">
        <v>853.6193913730408</v>
      </c>
      <c r="G341" s="76">
        <v>53.764685571193702</v>
      </c>
      <c r="H341" s="77">
        <v>3.8424685894019284</v>
      </c>
      <c r="I341" s="76">
        <v>0</v>
      </c>
      <c r="J341" s="77">
        <v>-6.7199315199413414</v>
      </c>
      <c r="K341" s="134">
        <v>2</v>
      </c>
      <c r="L341" s="134">
        <v>0.14796634494042621</v>
      </c>
      <c r="M341" s="134">
        <v>0.47699215837696329</v>
      </c>
      <c r="N341" s="134">
        <v>1.607920703685064</v>
      </c>
    </row>
    <row r="342" spans="1:14" s="78" customFormat="1" x14ac:dyDescent="0.25">
      <c r="A342" s="76">
        <v>339</v>
      </c>
      <c r="B342" s="76">
        <v>14.98804884877462</v>
      </c>
      <c r="C342" s="76">
        <v>14.790555324009439</v>
      </c>
      <c r="D342" s="131">
        <v>2</v>
      </c>
      <c r="E342" s="91"/>
      <c r="F342" s="76">
        <v>923.44080424192623</v>
      </c>
      <c r="G342" s="76">
        <v>53.788280606269844</v>
      </c>
      <c r="H342" s="77">
        <v>8.9467541831169832</v>
      </c>
      <c r="I342" s="76">
        <v>0</v>
      </c>
      <c r="J342" s="77">
        <v>-6.7199315199413414</v>
      </c>
      <c r="K342" s="134">
        <v>2</v>
      </c>
      <c r="L342" s="134">
        <v>0.34527938663717811</v>
      </c>
      <c r="M342" s="134">
        <v>0.98782363979984111</v>
      </c>
      <c r="N342" s="134">
        <v>4.3725326762006462</v>
      </c>
    </row>
    <row r="343" spans="1:14" s="78" customFormat="1" x14ac:dyDescent="0.25">
      <c r="A343" s="76">
        <v>340</v>
      </c>
      <c r="B343" s="76">
        <v>16.869614253652109</v>
      </c>
      <c r="C343" s="76">
        <v>17.050582932317361</v>
      </c>
      <c r="D343" s="131">
        <v>2</v>
      </c>
      <c r="E343" s="91"/>
      <c r="F343" s="76">
        <v>1039.3674527500079</v>
      </c>
      <c r="G343" s="76">
        <v>53.811875641345978</v>
      </c>
      <c r="H343" s="77">
        <v>12.279530014535293</v>
      </c>
      <c r="I343" s="76">
        <v>0</v>
      </c>
      <c r="J343" s="77">
        <v>-6.7199315199413414</v>
      </c>
      <c r="K343" s="134">
        <v>2</v>
      </c>
      <c r="L343" s="134">
        <v>0.47312908142900573</v>
      </c>
      <c r="M343" s="134">
        <v>1.2920961053286659</v>
      </c>
      <c r="N343" s="134">
        <v>5.9772211631519578</v>
      </c>
    </row>
    <row r="344" spans="1:14" s="78" customFormat="1" x14ac:dyDescent="0.25">
      <c r="A344" s="76">
        <v>341</v>
      </c>
      <c r="B344" s="76">
        <v>19.454237020686779</v>
      </c>
      <c r="C344" s="76">
        <v>19.432952363217989</v>
      </c>
      <c r="D344" s="131">
        <v>2</v>
      </c>
      <c r="E344" s="91"/>
      <c r="F344" s="76">
        <v>1198.6107372318049</v>
      </c>
      <c r="G344" s="76">
        <v>53.84138759970665</v>
      </c>
      <c r="H344" s="77">
        <v>19.63587309556366</v>
      </c>
      <c r="I344" s="76">
        <v>0</v>
      </c>
      <c r="J344" s="77">
        <v>-6.7199315199413414</v>
      </c>
      <c r="K344" s="134">
        <v>2</v>
      </c>
      <c r="L344" s="134">
        <v>0.75665076200198422</v>
      </c>
      <c r="M344" s="134">
        <v>2.1208825942930352</v>
      </c>
      <c r="N344" s="134">
        <v>10.406770746622829</v>
      </c>
    </row>
    <row r="345" spans="1:14" s="78" customFormat="1" x14ac:dyDescent="0.25">
      <c r="A345" s="76">
        <v>342</v>
      </c>
      <c r="B345" s="76">
        <v>23.262316387660668</v>
      </c>
      <c r="C345" s="76">
        <v>23.14239101341624</v>
      </c>
      <c r="D345" s="131">
        <v>2</v>
      </c>
      <c r="E345" s="91"/>
      <c r="F345" s="76">
        <v>1433.2333961740301</v>
      </c>
      <c r="G345" s="76">
        <v>53.893258690834053</v>
      </c>
      <c r="H345" s="77">
        <v>22.877229236891928</v>
      </c>
      <c r="I345" s="76">
        <v>0</v>
      </c>
      <c r="J345" s="77">
        <v>-6.7199315199413414</v>
      </c>
      <c r="K345" s="134">
        <v>2</v>
      </c>
      <c r="L345" s="134">
        <v>0.89218093299578816</v>
      </c>
      <c r="M345" s="134">
        <v>2.5775837507021229</v>
      </c>
      <c r="N345" s="134">
        <v>12.91292403374465</v>
      </c>
    </row>
    <row r="346" spans="1:14" s="78" customFormat="1" x14ac:dyDescent="0.25">
      <c r="A346" s="76">
        <v>343</v>
      </c>
      <c r="B346" s="76">
        <v>25.47419963674508</v>
      </c>
      <c r="C346" s="76">
        <v>25.271973758425158</v>
      </c>
      <c r="D346" s="131">
        <v>2</v>
      </c>
      <c r="E346" s="91"/>
      <c r="F346" s="76">
        <v>1569.5115246370781</v>
      </c>
      <c r="G346" s="76">
        <v>53.945406973361969</v>
      </c>
      <c r="H346" s="77">
        <v>9.0476546074289601</v>
      </c>
      <c r="I346" s="76">
        <v>0</v>
      </c>
      <c r="J346" s="77">
        <v>-6.7199315199413414</v>
      </c>
      <c r="K346" s="134">
        <v>2</v>
      </c>
      <c r="L346" s="134">
        <v>0.35012331128897412</v>
      </c>
      <c r="M346" s="134">
        <v>1.025579869645165</v>
      </c>
      <c r="N346" s="134">
        <v>4.0338990596969584</v>
      </c>
    </row>
    <row r="347" spans="1:14" s="78" customFormat="1" x14ac:dyDescent="0.25">
      <c r="A347" s="76">
        <v>344</v>
      </c>
      <c r="B347" s="76">
        <v>25.238528181976221</v>
      </c>
      <c r="C347" s="76">
        <v>25.220607524484301</v>
      </c>
      <c r="D347" s="131">
        <v>2</v>
      </c>
      <c r="E347" s="91"/>
      <c r="F347" s="76">
        <v>1554.991379958846</v>
      </c>
      <c r="G347" s="76">
        <v>53.994724750518799</v>
      </c>
      <c r="H347" s="77">
        <v>5.7866276902055995</v>
      </c>
      <c r="I347" s="76">
        <v>0</v>
      </c>
      <c r="J347" s="77">
        <v>-6.7199315199413414</v>
      </c>
      <c r="K347" s="134">
        <v>2</v>
      </c>
      <c r="L347" s="134">
        <v>0.22480209056563319</v>
      </c>
      <c r="M347" s="134">
        <v>0.70013405989842459</v>
      </c>
      <c r="N347" s="134">
        <v>2.0982750757886972</v>
      </c>
    </row>
    <row r="348" spans="1:14" s="78" customFormat="1" x14ac:dyDescent="0.25">
      <c r="A348" s="76">
        <v>345</v>
      </c>
      <c r="B348" s="76">
        <v>25.8990169449741</v>
      </c>
      <c r="C348" s="76">
        <v>25.918620533284361</v>
      </c>
      <c r="D348" s="131">
        <v>2</v>
      </c>
      <c r="E348" s="91"/>
      <c r="F348" s="76">
        <v>1595.6852875281011</v>
      </c>
      <c r="G348" s="76">
        <v>54.044042527675629</v>
      </c>
      <c r="H348" s="77">
        <v>9.7269710472217863</v>
      </c>
      <c r="I348" s="76">
        <v>0</v>
      </c>
      <c r="J348" s="77">
        <v>-6.7199315199413414</v>
      </c>
      <c r="K348" s="134">
        <v>2</v>
      </c>
      <c r="L348" s="134">
        <v>0.37989803186610688</v>
      </c>
      <c r="M348" s="134">
        <v>0.9993461852690273</v>
      </c>
      <c r="N348" s="134">
        <v>3.845320591821062</v>
      </c>
    </row>
    <row r="349" spans="1:14" s="78" customFormat="1" x14ac:dyDescent="0.25">
      <c r="A349" s="76">
        <v>346</v>
      </c>
      <c r="B349" s="76">
        <v>26.040358140723392</v>
      </c>
      <c r="C349" s="76">
        <v>26.26909346439157</v>
      </c>
      <c r="D349" s="131">
        <v>2</v>
      </c>
      <c r="E349" s="91"/>
      <c r="F349" s="76">
        <v>1604.39357429659</v>
      </c>
      <c r="G349" s="76">
        <v>54.093580663204193</v>
      </c>
      <c r="H349" s="77">
        <v>8.8635081569612062</v>
      </c>
      <c r="I349" s="76">
        <v>0</v>
      </c>
      <c r="J349" s="77">
        <v>-6.7199315199413414</v>
      </c>
      <c r="K349" s="134">
        <v>2</v>
      </c>
      <c r="L349" s="134">
        <v>0.34419094637946868</v>
      </c>
      <c r="M349" s="134">
        <v>0.87467738448113841</v>
      </c>
      <c r="N349" s="134">
        <v>3.0856335442528962</v>
      </c>
    </row>
    <row r="350" spans="1:14" s="78" customFormat="1" x14ac:dyDescent="0.25">
      <c r="A350" s="76">
        <v>347</v>
      </c>
      <c r="B350" s="76">
        <v>26.576115525850241</v>
      </c>
      <c r="C350" s="76">
        <v>26.628009201146721</v>
      </c>
      <c r="D350" s="131">
        <v>2</v>
      </c>
      <c r="E350" s="91"/>
      <c r="F350" s="76">
        <v>1637.402556025424</v>
      </c>
      <c r="G350" s="76">
        <v>54.143118798732758</v>
      </c>
      <c r="H350" s="77">
        <v>8.595776977527553</v>
      </c>
      <c r="I350" s="76">
        <v>0</v>
      </c>
      <c r="J350" s="77">
        <v>-6.7199315199413414</v>
      </c>
      <c r="K350" s="134">
        <v>2</v>
      </c>
      <c r="L350" s="134">
        <v>0.33020382370566542</v>
      </c>
      <c r="M350" s="134">
        <v>0.91838256249528005</v>
      </c>
      <c r="N350" s="134">
        <v>3.3046869182001481</v>
      </c>
    </row>
    <row r="351" spans="1:14" s="78" customFormat="1" x14ac:dyDescent="0.25">
      <c r="A351" s="76">
        <v>348</v>
      </c>
      <c r="B351" s="76">
        <v>26.626683862501341</v>
      </c>
      <c r="C351" s="76">
        <v>27.078479518569932</v>
      </c>
      <c r="D351" s="131">
        <v>2</v>
      </c>
      <c r="E351" s="91"/>
      <c r="F351" s="76">
        <v>1640.5181627289669</v>
      </c>
      <c r="G351" s="76">
        <v>54.192656934261322</v>
      </c>
      <c r="H351" s="77">
        <v>8.6255316708032339</v>
      </c>
      <c r="I351" s="76">
        <v>0</v>
      </c>
      <c r="J351" s="77">
        <v>-6.7199315199413414</v>
      </c>
      <c r="K351" s="134">
        <v>2</v>
      </c>
      <c r="L351" s="134">
        <v>0.33077494046741052</v>
      </c>
      <c r="M351" s="134">
        <v>0.79820509987481636</v>
      </c>
      <c r="N351" s="134">
        <v>2.5739369931745739</v>
      </c>
    </row>
    <row r="352" spans="1:14" s="78" customFormat="1" x14ac:dyDescent="0.25">
      <c r="A352" s="76">
        <v>349</v>
      </c>
      <c r="B352" s="76">
        <v>27.117997733087691</v>
      </c>
      <c r="C352" s="76">
        <v>27.239425373352951</v>
      </c>
      <c r="D352" s="131">
        <v>2</v>
      </c>
      <c r="E352" s="91"/>
      <c r="F352" s="76">
        <v>1670.788899124823</v>
      </c>
      <c r="G352" s="76">
        <v>54.242195069789886</v>
      </c>
      <c r="H352" s="77">
        <v>10.181239860259518</v>
      </c>
      <c r="I352" s="76">
        <v>0</v>
      </c>
      <c r="J352" s="77">
        <v>-6.7199315199413414</v>
      </c>
      <c r="K352" s="134">
        <v>2</v>
      </c>
      <c r="L352" s="134">
        <v>0.39399484122055711</v>
      </c>
      <c r="M352" s="134">
        <v>1.210870068059428</v>
      </c>
      <c r="N352" s="134">
        <v>5.0159293093746884</v>
      </c>
    </row>
    <row r="353" spans="1:14" s="78" customFormat="1" x14ac:dyDescent="0.25">
      <c r="A353" s="76">
        <v>350</v>
      </c>
      <c r="B353" s="76">
        <v>27.95081112115529</v>
      </c>
      <c r="C353" s="76">
        <v>27.981278465468169</v>
      </c>
      <c r="D353" s="131">
        <v>2</v>
      </c>
      <c r="E353" s="91"/>
      <c r="F353" s="76">
        <v>1722.1000385946861</v>
      </c>
      <c r="G353" s="76">
        <v>54.291733205318451</v>
      </c>
      <c r="H353" s="77">
        <v>10.540083030054241</v>
      </c>
      <c r="I353" s="76">
        <v>0</v>
      </c>
      <c r="J353" s="77">
        <v>-6.7199315199413414</v>
      </c>
      <c r="K353" s="134">
        <v>2</v>
      </c>
      <c r="L353" s="134">
        <v>0.4115552446172111</v>
      </c>
      <c r="M353" s="134">
        <v>1.2308166892646299</v>
      </c>
      <c r="N353" s="134">
        <v>5.0695187683209779</v>
      </c>
    </row>
    <row r="354" spans="1:14" s="78" customFormat="1" x14ac:dyDescent="0.25">
      <c r="A354" s="76">
        <v>351</v>
      </c>
      <c r="B354" s="76">
        <v>28.350094120810549</v>
      </c>
      <c r="C354" s="76">
        <v>28.362385746715059</v>
      </c>
      <c r="D354" s="131">
        <v>2</v>
      </c>
      <c r="E354" s="91"/>
      <c r="F354" s="76">
        <v>1746.70058654072</v>
      </c>
      <c r="G354" s="76">
        <v>54.340931445360177</v>
      </c>
      <c r="H354" s="77">
        <v>6.5301977787145384</v>
      </c>
      <c r="I354" s="76">
        <v>0</v>
      </c>
      <c r="J354" s="77">
        <v>-6.7199315199413414</v>
      </c>
      <c r="K354" s="134">
        <v>2</v>
      </c>
      <c r="L354" s="134">
        <v>0.25400376965423138</v>
      </c>
      <c r="M354" s="134">
        <v>0.75065226532735763</v>
      </c>
      <c r="N354" s="134">
        <v>2.1267053745464701</v>
      </c>
    </row>
    <row r="355" spans="1:14" s="78" customFormat="1" x14ac:dyDescent="0.25">
      <c r="A355" s="76">
        <v>352</v>
      </c>
      <c r="B355" s="76">
        <v>27.921166417593209</v>
      </c>
      <c r="C355" s="76">
        <v>27.986996507352039</v>
      </c>
      <c r="D355" s="131">
        <v>2</v>
      </c>
      <c r="E355" s="91"/>
      <c r="F355" s="76">
        <v>1720.2735747784091</v>
      </c>
      <c r="G355" s="76">
        <v>54.390129685401917</v>
      </c>
      <c r="H355" s="77">
        <v>4.4134913039342116</v>
      </c>
      <c r="I355" s="76">
        <v>0</v>
      </c>
      <c r="J355" s="77">
        <v>-6.7199315199413414</v>
      </c>
      <c r="K355" s="134">
        <v>2</v>
      </c>
      <c r="L355" s="134">
        <v>0.17258577752854731</v>
      </c>
      <c r="M355" s="134">
        <v>0.31915272217491081</v>
      </c>
      <c r="N355" s="134">
        <v>-0.49662398180441242</v>
      </c>
    </row>
    <row r="356" spans="1:14" s="78" customFormat="1" x14ac:dyDescent="0.25">
      <c r="A356" s="76">
        <v>353</v>
      </c>
      <c r="B356" s="76">
        <v>27.516881242437329</v>
      </c>
      <c r="C356" s="76">
        <v>27.515649326740881</v>
      </c>
      <c r="D356" s="131">
        <v>2</v>
      </c>
      <c r="E356" s="91"/>
      <c r="F356" s="76">
        <v>1695.364833750416</v>
      </c>
      <c r="G356" s="76">
        <v>54.439327925443649</v>
      </c>
      <c r="H356" s="77">
        <v>8.0737842665668182</v>
      </c>
      <c r="I356" s="76">
        <v>0</v>
      </c>
      <c r="J356" s="77">
        <v>-6.7199315199413414</v>
      </c>
      <c r="K356" s="134">
        <v>2</v>
      </c>
      <c r="L356" s="134">
        <v>0.31105109051615798</v>
      </c>
      <c r="M356" s="134">
        <v>0.83489863997203306</v>
      </c>
      <c r="N356" s="134">
        <v>2.720023790569098</v>
      </c>
    </row>
    <row r="357" spans="1:14" s="78" customFormat="1" x14ac:dyDescent="0.25">
      <c r="A357" s="76">
        <v>354</v>
      </c>
      <c r="B357" s="76">
        <v>27.95717439427737</v>
      </c>
      <c r="C357" s="76">
        <v>27.856167257338988</v>
      </c>
      <c r="D357" s="131">
        <v>2</v>
      </c>
      <c r="E357" s="91"/>
      <c r="F357" s="76">
        <v>1722.492091363446</v>
      </c>
      <c r="G357" s="76">
        <v>54.488526165485382</v>
      </c>
      <c r="H357" s="77">
        <v>7.7380945435339052</v>
      </c>
      <c r="I357" s="76">
        <v>0</v>
      </c>
      <c r="J357" s="77">
        <v>-6.7199315199413414</v>
      </c>
      <c r="K357" s="134">
        <v>2</v>
      </c>
      <c r="L357" s="134">
        <v>0.29992346019756438</v>
      </c>
      <c r="M357" s="134">
        <v>0.89335892672341322</v>
      </c>
      <c r="N357" s="134">
        <v>3.0360655227313411</v>
      </c>
    </row>
    <row r="358" spans="1:14" s="78" customFormat="1" x14ac:dyDescent="0.25">
      <c r="A358" s="76">
        <v>355</v>
      </c>
      <c r="B358" s="76">
        <v>27.796337760657838</v>
      </c>
      <c r="C358" s="76">
        <v>27.970708324343121</v>
      </c>
      <c r="D358" s="131">
        <v>2</v>
      </c>
      <c r="E358" s="91"/>
      <c r="F358" s="76">
        <v>1712.5826553988479</v>
      </c>
      <c r="G358" s="76">
        <v>54.537724405527108</v>
      </c>
      <c r="H358" s="77">
        <v>6.4132472974333945</v>
      </c>
      <c r="I358" s="76">
        <v>0</v>
      </c>
      <c r="J358" s="77">
        <v>-6.7199315199413414</v>
      </c>
      <c r="K358" s="134">
        <v>2</v>
      </c>
      <c r="L358" s="134">
        <v>0.2471809087934807</v>
      </c>
      <c r="M358" s="134">
        <v>0.68519873458708191</v>
      </c>
      <c r="N358" s="134">
        <v>1.780968237871968</v>
      </c>
    </row>
    <row r="359" spans="1:14" s="78" customFormat="1" x14ac:dyDescent="0.25">
      <c r="A359" s="76">
        <v>356</v>
      </c>
      <c r="B359" s="76">
        <v>28.007658700970659</v>
      </c>
      <c r="C359" s="76">
        <v>28.006919527388781</v>
      </c>
      <c r="D359" s="131">
        <v>2</v>
      </c>
      <c r="E359" s="91"/>
      <c r="F359" s="76">
        <v>1725.6025208292699</v>
      </c>
      <c r="G359" s="76">
        <v>54.586922645568848</v>
      </c>
      <c r="H359" s="77">
        <v>7.6358789211557125</v>
      </c>
      <c r="I359" s="76">
        <v>0</v>
      </c>
      <c r="J359" s="77">
        <v>-6.7199315199413414</v>
      </c>
      <c r="K359" s="134">
        <v>2</v>
      </c>
      <c r="L359" s="134">
        <v>0.29316454420968391</v>
      </c>
      <c r="M359" s="134">
        <v>1.036712877623639</v>
      </c>
      <c r="N359" s="134">
        <v>3.9012376520703729</v>
      </c>
    </row>
    <row r="360" spans="1:14" s="78" customFormat="1" x14ac:dyDescent="0.25">
      <c r="A360" s="76">
        <v>357</v>
      </c>
      <c r="B360" s="76">
        <v>28.369971416466761</v>
      </c>
      <c r="C360" s="76">
        <v>27.95860865577448</v>
      </c>
      <c r="D360" s="131">
        <v>2</v>
      </c>
      <c r="E360" s="91"/>
      <c r="F360" s="76">
        <v>1747.9252626858361</v>
      </c>
      <c r="G360" s="76">
        <v>54.63612088561058</v>
      </c>
      <c r="H360" s="77">
        <v>8.4903672651697502</v>
      </c>
      <c r="I360" s="76">
        <v>0</v>
      </c>
      <c r="J360" s="77">
        <v>-6.7199315199413414</v>
      </c>
      <c r="K360" s="134">
        <v>2</v>
      </c>
      <c r="L360" s="134">
        <v>0.32659567012444302</v>
      </c>
      <c r="M360" s="134">
        <v>0.85290926268467204</v>
      </c>
      <c r="N360" s="134">
        <v>2.7534373819005431</v>
      </c>
    </row>
    <row r="361" spans="1:14" s="78" customFormat="1" x14ac:dyDescent="0.25">
      <c r="A361" s="76">
        <v>358</v>
      </c>
      <c r="B361" s="76">
        <v>28.15384520807908</v>
      </c>
      <c r="C361" s="76">
        <v>28.202788212480861</v>
      </c>
      <c r="D361" s="131">
        <v>2</v>
      </c>
      <c r="E361" s="91"/>
      <c r="F361" s="76">
        <v>1734.609335996179</v>
      </c>
      <c r="G361" s="76">
        <v>54.685319125652313</v>
      </c>
      <c r="H361" s="77">
        <v>5.3238562458788188</v>
      </c>
      <c r="I361" s="76">
        <v>0</v>
      </c>
      <c r="J361" s="77">
        <v>-6.7199315199413414</v>
      </c>
      <c r="K361" s="134">
        <v>2</v>
      </c>
      <c r="L361" s="134">
        <v>0.20743893665309049</v>
      </c>
      <c r="M361" s="134">
        <v>0.43282847344518038</v>
      </c>
      <c r="N361" s="134">
        <v>0.18999927232025141</v>
      </c>
    </row>
    <row r="362" spans="1:14" s="78" customFormat="1" x14ac:dyDescent="0.25">
      <c r="A362" s="76">
        <v>359</v>
      </c>
      <c r="B362" s="76">
        <v>27.366348335848389</v>
      </c>
      <c r="C362" s="76">
        <v>27.57441864753341</v>
      </c>
      <c r="D362" s="131">
        <v>2</v>
      </c>
      <c r="E362" s="91"/>
      <c r="F362" s="76">
        <v>1686.0902290485019</v>
      </c>
      <c r="G362" s="76">
        <v>54.734517365694053</v>
      </c>
      <c r="H362" s="77">
        <v>0</v>
      </c>
      <c r="I362" s="76">
        <v>0</v>
      </c>
      <c r="J362" s="77">
        <v>-6.7199315199413414</v>
      </c>
      <c r="K362" s="134">
        <v>2</v>
      </c>
      <c r="L362" s="134">
        <v>0</v>
      </c>
      <c r="M362" s="134">
        <v>0</v>
      </c>
      <c r="N362" s="134">
        <v>-2.0669218337169379</v>
      </c>
    </row>
    <row r="363" spans="1:14" s="78" customFormat="1" x14ac:dyDescent="0.25">
      <c r="A363" s="76">
        <v>360</v>
      </c>
      <c r="B363" s="76">
        <v>25.750032378271481</v>
      </c>
      <c r="C363" s="76">
        <v>25.84491426537555</v>
      </c>
      <c r="D363" s="131">
        <v>2</v>
      </c>
      <c r="E363" s="91"/>
      <c r="F363" s="76">
        <v>1586.506078847663</v>
      </c>
      <c r="G363" s="76">
        <v>54.78405550122261</v>
      </c>
      <c r="H363" s="77">
        <v>0</v>
      </c>
      <c r="I363" s="76">
        <v>0</v>
      </c>
      <c r="J363" s="77">
        <v>-6.7199315199413414</v>
      </c>
      <c r="K363" s="134">
        <v>2</v>
      </c>
      <c r="L363" s="134">
        <v>0</v>
      </c>
      <c r="M363" s="134">
        <v>0</v>
      </c>
      <c r="N363" s="134">
        <v>-1.921008032772902</v>
      </c>
    </row>
    <row r="364" spans="1:14" s="78" customFormat="1" x14ac:dyDescent="0.25">
      <c r="A364" s="76">
        <v>361</v>
      </c>
      <c r="B364" s="76">
        <v>24.314827458993129</v>
      </c>
      <c r="C364" s="76">
        <v>24.20019809941132</v>
      </c>
      <c r="D364" s="131">
        <v>2</v>
      </c>
      <c r="E364" s="91"/>
      <c r="F364" s="76">
        <v>1498.0805073618369</v>
      </c>
      <c r="G364" s="76">
        <v>54.833593636751168</v>
      </c>
      <c r="H364" s="77">
        <v>0</v>
      </c>
      <c r="I364" s="76">
        <v>0</v>
      </c>
      <c r="J364" s="77">
        <v>-6.7199315199413414</v>
      </c>
      <c r="K364" s="134">
        <v>2</v>
      </c>
      <c r="L364" s="134">
        <v>0</v>
      </c>
      <c r="M364" s="134">
        <v>0</v>
      </c>
      <c r="N364" s="134">
        <v>-1.795100613559838</v>
      </c>
    </row>
    <row r="365" spans="1:14" s="78" customFormat="1" x14ac:dyDescent="0.25">
      <c r="A365" s="76">
        <v>362</v>
      </c>
      <c r="B365" s="76">
        <v>22.761687339526539</v>
      </c>
      <c r="C365" s="76">
        <v>22.835046161839749</v>
      </c>
      <c r="D365" s="131">
        <v>2</v>
      </c>
      <c r="E365" s="91"/>
      <c r="F365" s="76">
        <v>1402.3887348374981</v>
      </c>
      <c r="G365" s="76">
        <v>54.883887737989433</v>
      </c>
      <c r="H365" s="77">
        <v>0</v>
      </c>
      <c r="I365" s="76">
        <v>0</v>
      </c>
      <c r="J365" s="77">
        <v>-6.7199315199413414</v>
      </c>
      <c r="K365" s="134">
        <v>2</v>
      </c>
      <c r="L365" s="134">
        <v>0</v>
      </c>
      <c r="M365" s="134">
        <v>0</v>
      </c>
      <c r="N365" s="134">
        <v>-1.6624915833677041</v>
      </c>
    </row>
    <row r="366" spans="1:14" s="78" customFormat="1" x14ac:dyDescent="0.25">
      <c r="A366" s="76">
        <v>363</v>
      </c>
      <c r="B366" s="76">
        <v>21.351338742051599</v>
      </c>
      <c r="C366" s="76">
        <v>21.1776545237033</v>
      </c>
      <c r="D366" s="131">
        <v>2</v>
      </c>
      <c r="E366" s="91"/>
      <c r="F366" s="76">
        <v>1315.494606305203</v>
      </c>
      <c r="G366" s="76">
        <v>54.940717935562127</v>
      </c>
      <c r="H366" s="77">
        <v>0</v>
      </c>
      <c r="I366" s="76">
        <v>0</v>
      </c>
      <c r="J366" s="77">
        <v>-6.7199315199413414</v>
      </c>
      <c r="K366" s="134">
        <v>2</v>
      </c>
      <c r="L366" s="134">
        <v>0</v>
      </c>
      <c r="M366" s="134">
        <v>0</v>
      </c>
      <c r="N366" s="134">
        <v>-1.5451580270773</v>
      </c>
    </row>
    <row r="367" spans="1:14" s="78" customFormat="1" x14ac:dyDescent="0.25">
      <c r="A367" s="76">
        <v>364</v>
      </c>
      <c r="B367" s="76">
        <v>20.122185264310751</v>
      </c>
      <c r="C367" s="76">
        <v>20.16251727579272</v>
      </c>
      <c r="D367" s="131">
        <v>2</v>
      </c>
      <c r="E367" s="91"/>
      <c r="F367" s="76">
        <v>1239.7642368972761</v>
      </c>
      <c r="G367" s="76">
        <v>55.00459948182106</v>
      </c>
      <c r="H367" s="77">
        <v>2.7152126988560066</v>
      </c>
      <c r="I367" s="76">
        <v>0</v>
      </c>
      <c r="J367" s="77">
        <v>-6.7199315199413414</v>
      </c>
      <c r="K367" s="134">
        <v>2</v>
      </c>
      <c r="L367" s="134">
        <v>0.10412543473160379</v>
      </c>
      <c r="M367" s="134">
        <v>0.36034838251973211</v>
      </c>
      <c r="N367" s="134">
        <v>0.48786742837583108</v>
      </c>
    </row>
    <row r="368" spans="1:14" s="78" customFormat="1" x14ac:dyDescent="0.25">
      <c r="A368" s="76">
        <v>365</v>
      </c>
      <c r="B368" s="76">
        <v>20.468406401979159</v>
      </c>
      <c r="C368" s="76">
        <v>20.312867221754509</v>
      </c>
      <c r="D368" s="131">
        <v>2</v>
      </c>
      <c r="E368" s="91"/>
      <c r="F368" s="76">
        <v>1261.0955475328301</v>
      </c>
      <c r="G368" s="76">
        <v>55.072129786014557</v>
      </c>
      <c r="H368" s="77">
        <v>6.0685411832515435</v>
      </c>
      <c r="I368" s="76">
        <v>0</v>
      </c>
      <c r="J368" s="77">
        <v>-6.7199315199413414</v>
      </c>
      <c r="K368" s="134">
        <v>2</v>
      </c>
      <c r="L368" s="134">
        <v>0.23637762061854359</v>
      </c>
      <c r="M368" s="134">
        <v>0.66570311299209473</v>
      </c>
      <c r="N368" s="134">
        <v>2.2739141665528071</v>
      </c>
    </row>
    <row r="369" spans="1:14" s="78" customFormat="1" x14ac:dyDescent="0.25">
      <c r="A369" s="76">
        <v>366</v>
      </c>
      <c r="B369" s="76">
        <v>20.34698189724153</v>
      </c>
      <c r="C369" s="76">
        <v>20.30662976948636</v>
      </c>
      <c r="D369" s="131">
        <v>2</v>
      </c>
      <c r="E369" s="91"/>
      <c r="F369" s="76">
        <v>1253.614364128576</v>
      </c>
      <c r="G369" s="76">
        <v>55.139660090208046</v>
      </c>
      <c r="H369" s="77">
        <v>5.8806422412909294</v>
      </c>
      <c r="I369" s="76">
        <v>0</v>
      </c>
      <c r="J369" s="77">
        <v>-6.7199315199413414</v>
      </c>
      <c r="K369" s="134">
        <v>2</v>
      </c>
      <c r="L369" s="134">
        <v>0.22614840186413751</v>
      </c>
      <c r="M369" s="134">
        <v>0.47451326300790497</v>
      </c>
      <c r="N369" s="134">
        <v>1.1522212732080259</v>
      </c>
    </row>
    <row r="370" spans="1:14" s="78" customFormat="1" x14ac:dyDescent="0.25">
      <c r="A370" s="76">
        <v>367</v>
      </c>
      <c r="B370" s="76">
        <v>20.611711157413581</v>
      </c>
      <c r="C370" s="76">
        <v>20.646150415333899</v>
      </c>
      <c r="D370" s="131">
        <v>2</v>
      </c>
      <c r="E370" s="91"/>
      <c r="F370" s="76">
        <v>1269.924812765767</v>
      </c>
      <c r="G370" s="76">
        <v>55.205601125955582</v>
      </c>
      <c r="H370" s="77">
        <v>7.3361668910927431</v>
      </c>
      <c r="I370" s="76">
        <v>0</v>
      </c>
      <c r="J370" s="77">
        <v>-6.7199315199413414</v>
      </c>
      <c r="K370" s="134">
        <v>2</v>
      </c>
      <c r="L370" s="134">
        <v>0.28550607537884559</v>
      </c>
      <c r="M370" s="134">
        <v>0.82309669516066886</v>
      </c>
      <c r="N370" s="134">
        <v>3.187276539835568</v>
      </c>
    </row>
    <row r="371" spans="1:14" s="78" customFormat="1" x14ac:dyDescent="0.25">
      <c r="A371" s="76">
        <v>368</v>
      </c>
      <c r="B371" s="76">
        <v>21.410369444236569</v>
      </c>
      <c r="C371" s="76">
        <v>21.650718378046712</v>
      </c>
      <c r="D371" s="131">
        <v>2</v>
      </c>
      <c r="E371" s="91"/>
      <c r="F371" s="76">
        <v>1319.1315946584341</v>
      </c>
      <c r="G371" s="76">
        <v>55.268056362867362</v>
      </c>
      <c r="H371" s="77">
        <v>9.3039660084411739</v>
      </c>
      <c r="I371" s="76">
        <v>0</v>
      </c>
      <c r="J371" s="77">
        <v>-6.7199315199413414</v>
      </c>
      <c r="K371" s="134">
        <v>2</v>
      </c>
      <c r="L371" s="134">
        <v>0.36165691663633293</v>
      </c>
      <c r="M371" s="134">
        <v>0.99598422675427123</v>
      </c>
      <c r="N371" s="134">
        <v>4.1450248679971571</v>
      </c>
    </row>
    <row r="372" spans="1:14" s="78" customFormat="1" x14ac:dyDescent="0.25">
      <c r="A372" s="76">
        <v>369</v>
      </c>
      <c r="B372" s="76">
        <v>22.390512968288942</v>
      </c>
      <c r="C372" s="76">
        <v>22.460272594571059</v>
      </c>
      <c r="D372" s="131">
        <v>2</v>
      </c>
      <c r="E372" s="91"/>
      <c r="F372" s="76">
        <v>1379.520010339201</v>
      </c>
      <c r="G372" s="76">
        <v>55.330348640680313</v>
      </c>
      <c r="H372" s="77">
        <v>10.607306292440912</v>
      </c>
      <c r="I372" s="76">
        <v>0</v>
      </c>
      <c r="J372" s="77">
        <v>-6.7199315199413414</v>
      </c>
      <c r="K372" s="134">
        <v>2</v>
      </c>
      <c r="L372" s="134">
        <v>0.41285225483260801</v>
      </c>
      <c r="M372" s="134">
        <v>1.2026965965005521</v>
      </c>
      <c r="N372" s="134">
        <v>5.2881030544768706</v>
      </c>
    </row>
    <row r="373" spans="1:14" s="78" customFormat="1" x14ac:dyDescent="0.25">
      <c r="A373" s="76">
        <v>370</v>
      </c>
      <c r="B373" s="76">
        <v>23.74999187672444</v>
      </c>
      <c r="C373" s="76">
        <v>23.72548730563885</v>
      </c>
      <c r="D373" s="131">
        <v>2</v>
      </c>
      <c r="E373" s="91"/>
      <c r="F373" s="76">
        <v>1463.279965302135</v>
      </c>
      <c r="G373" s="76">
        <v>55.388529777526863</v>
      </c>
      <c r="H373" s="77">
        <v>11.524112612412889</v>
      </c>
      <c r="I373" s="76">
        <v>0</v>
      </c>
      <c r="J373" s="77">
        <v>-6.7199315199413414</v>
      </c>
      <c r="K373" s="134">
        <v>2</v>
      </c>
      <c r="L373" s="134">
        <v>0.44999209537850771</v>
      </c>
      <c r="M373" s="134">
        <v>1.377439020107547</v>
      </c>
      <c r="N373" s="134">
        <v>6.2270362121546317</v>
      </c>
    </row>
    <row r="374" spans="1:14" s="78" customFormat="1" x14ac:dyDescent="0.25">
      <c r="A374" s="76">
        <v>371</v>
      </c>
      <c r="B374" s="76">
        <v>24.691076175403051</v>
      </c>
      <c r="C374" s="76">
        <v>24.801961704500769</v>
      </c>
      <c r="D374" s="131">
        <v>2</v>
      </c>
      <c r="E374" s="91"/>
      <c r="F374" s="76">
        <v>1521.261871446128</v>
      </c>
      <c r="G374" s="76">
        <v>55.437234610319138</v>
      </c>
      <c r="H374" s="77">
        <v>7.2099357090449834</v>
      </c>
      <c r="I374" s="76">
        <v>0</v>
      </c>
      <c r="J374" s="77">
        <v>-6.7199315199413414</v>
      </c>
      <c r="K374" s="134">
        <v>2</v>
      </c>
      <c r="L374" s="134">
        <v>0.28103010560568698</v>
      </c>
      <c r="M374" s="134">
        <v>0.78141994544640203</v>
      </c>
      <c r="N374" s="134">
        <v>2.648802795423244</v>
      </c>
    </row>
    <row r="375" spans="1:14" s="78" customFormat="1" x14ac:dyDescent="0.25">
      <c r="A375" s="76">
        <v>372</v>
      </c>
      <c r="B375" s="76">
        <v>24.14921347247364</v>
      </c>
      <c r="C375" s="76">
        <v>24.02185595514236</v>
      </c>
      <c r="D375" s="131">
        <v>2</v>
      </c>
      <c r="E375" s="91"/>
      <c r="F375" s="76">
        <v>1487.876730042432</v>
      </c>
      <c r="G375" s="76">
        <v>55.484963119029999</v>
      </c>
      <c r="H375" s="77">
        <v>0</v>
      </c>
      <c r="I375" s="76">
        <v>0</v>
      </c>
      <c r="J375" s="77">
        <v>-6.7199315199413414</v>
      </c>
      <c r="K375" s="134">
        <v>2</v>
      </c>
      <c r="L375" s="134">
        <v>0</v>
      </c>
      <c r="M375" s="134">
        <v>0</v>
      </c>
      <c r="N375" s="134">
        <v>-1.7807838071473281</v>
      </c>
    </row>
    <row r="376" spans="1:14" s="78" customFormat="1" x14ac:dyDescent="0.25">
      <c r="A376" s="76">
        <v>373</v>
      </c>
      <c r="B376" s="76">
        <v>22.731736041714822</v>
      </c>
      <c r="C376" s="76">
        <v>22.414982314402369</v>
      </c>
      <c r="D376" s="131">
        <v>2</v>
      </c>
      <c r="E376" s="91"/>
      <c r="F376" s="76">
        <v>1400.5433811948451</v>
      </c>
      <c r="G376" s="76">
        <v>55.533667951822281</v>
      </c>
      <c r="H376" s="77">
        <v>0</v>
      </c>
      <c r="I376" s="76">
        <v>0</v>
      </c>
      <c r="J376" s="77">
        <v>-6.7199315199413414</v>
      </c>
      <c r="K376" s="134">
        <v>2</v>
      </c>
      <c r="L376" s="134">
        <v>0</v>
      </c>
      <c r="M376" s="134">
        <v>0</v>
      </c>
      <c r="N376" s="134">
        <v>-1.659969994344044</v>
      </c>
    </row>
    <row r="377" spans="1:14" s="78" customFormat="1" x14ac:dyDescent="0.25">
      <c r="A377" s="76">
        <v>374</v>
      </c>
      <c r="B377" s="76">
        <v>20.394754155076189</v>
      </c>
      <c r="C377" s="76">
        <v>20.627720396013409</v>
      </c>
      <c r="D377" s="131">
        <v>2</v>
      </c>
      <c r="E377" s="91"/>
      <c r="F377" s="76">
        <v>1256.5576993578909</v>
      </c>
      <c r="G377" s="76">
        <v>55.58890888094902</v>
      </c>
      <c r="H377" s="77">
        <v>0</v>
      </c>
      <c r="I377" s="76">
        <v>0</v>
      </c>
      <c r="J377" s="77">
        <v>-6.7199315199413414</v>
      </c>
      <c r="K377" s="134">
        <v>2</v>
      </c>
      <c r="L377" s="134">
        <v>0</v>
      </c>
      <c r="M377" s="134">
        <v>0</v>
      </c>
      <c r="N377" s="134">
        <v>-1.4671500894044709</v>
      </c>
    </row>
    <row r="378" spans="1:14" s="78" customFormat="1" x14ac:dyDescent="0.25">
      <c r="A378" s="76">
        <v>375</v>
      </c>
      <c r="B378" s="76">
        <v>17.08882886802623</v>
      </c>
      <c r="C378" s="76">
        <v>17.137277658563121</v>
      </c>
      <c r="D378" s="131">
        <v>2</v>
      </c>
      <c r="E378" s="91"/>
      <c r="F378" s="76">
        <v>1052.873661719681</v>
      </c>
      <c r="G378" s="76">
        <v>55.654849916696548</v>
      </c>
      <c r="H378" s="77">
        <v>0</v>
      </c>
      <c r="I378" s="76">
        <v>0</v>
      </c>
      <c r="J378" s="77">
        <v>-6.7199315199413414</v>
      </c>
      <c r="K378" s="134">
        <v>2</v>
      </c>
      <c r="L378" s="134">
        <v>0</v>
      </c>
      <c r="M378" s="134">
        <v>0</v>
      </c>
      <c r="N378" s="134">
        <v>-1.206496643467186</v>
      </c>
    </row>
    <row r="379" spans="1:14" s="78" customFormat="1" x14ac:dyDescent="0.25">
      <c r="A379" s="76">
        <v>376</v>
      </c>
      <c r="B379" s="76">
        <v>14.02952788407354</v>
      </c>
      <c r="C379" s="76">
        <v>14.045057362357291</v>
      </c>
      <c r="D379" s="131">
        <v>2</v>
      </c>
      <c r="E379" s="91"/>
      <c r="F379" s="76">
        <v>864.38459355986117</v>
      </c>
      <c r="G379" s="76">
        <v>55.680601060390472</v>
      </c>
      <c r="H379" s="77">
        <v>9.6067392432482218E-2</v>
      </c>
      <c r="I379" s="76">
        <v>0</v>
      </c>
      <c r="J379" s="77">
        <v>-6.7199315199413414</v>
      </c>
      <c r="K379" s="134">
        <v>2</v>
      </c>
      <c r="L379" s="134">
        <v>3.7277824068019821E-3</v>
      </c>
      <c r="M379" s="134">
        <v>2.74051147985317E-2</v>
      </c>
      <c r="N379" s="134">
        <v>-0.97610423815250758</v>
      </c>
    </row>
    <row r="380" spans="1:14" s="78" customFormat="1" x14ac:dyDescent="0.25">
      <c r="A380" s="76">
        <v>377</v>
      </c>
      <c r="B380" s="76">
        <v>12.21492592922341</v>
      </c>
      <c r="C380" s="76">
        <v>12.22061962955285</v>
      </c>
      <c r="D380" s="131">
        <v>2</v>
      </c>
      <c r="E380" s="91"/>
      <c r="F380" s="76">
        <v>800</v>
      </c>
      <c r="G380" s="76">
        <v>55.702606827020652</v>
      </c>
      <c r="H380" s="77">
        <v>2.2698479829061236</v>
      </c>
      <c r="I380" s="76">
        <v>0</v>
      </c>
      <c r="J380" s="77">
        <v>-6.7199315199413414</v>
      </c>
      <c r="K380" s="134">
        <v>2</v>
      </c>
      <c r="L380" s="134">
        <v>8.8633470010382673E-2</v>
      </c>
      <c r="M380" s="134">
        <v>0.27750978869395998</v>
      </c>
      <c r="N380" s="134">
        <v>-0.89944577802666659</v>
      </c>
    </row>
    <row r="381" spans="1:14" s="78" customFormat="1" x14ac:dyDescent="0.25">
      <c r="A381" s="76">
        <v>378</v>
      </c>
      <c r="B381" s="76">
        <v>10.526346699336241</v>
      </c>
      <c r="C381" s="76">
        <v>10.41280035224362</v>
      </c>
      <c r="D381" s="131">
        <v>0</v>
      </c>
      <c r="E381" s="91"/>
      <c r="F381" s="76">
        <v>800</v>
      </c>
      <c r="G381" s="76">
        <v>55.720380812883377</v>
      </c>
      <c r="H381" s="77">
        <v>2.2693048925389072</v>
      </c>
      <c r="I381" s="76">
        <v>0</v>
      </c>
      <c r="J381" s="77">
        <v>-6.7199315199413414</v>
      </c>
      <c r="K381" s="134">
        <v>0</v>
      </c>
      <c r="L381" s="134">
        <v>8.8631364255710235E-2</v>
      </c>
      <c r="M381" s="134">
        <v>0.27748693543049052</v>
      </c>
      <c r="N381" s="134">
        <v>5.4768433736243259E-2</v>
      </c>
    </row>
    <row r="382" spans="1:14" s="78" customFormat="1" x14ac:dyDescent="0.25">
      <c r="A382" s="76">
        <v>379</v>
      </c>
      <c r="B382" s="76">
        <v>9.2240897995630924</v>
      </c>
      <c r="C382" s="76">
        <v>9.2041158028081451</v>
      </c>
      <c r="D382" s="131">
        <v>0</v>
      </c>
      <c r="E382" s="91"/>
      <c r="F382" s="76">
        <v>800</v>
      </c>
      <c r="G382" s="76">
        <v>55.738154798746109</v>
      </c>
      <c r="H382" s="77">
        <v>2.2777469432080788</v>
      </c>
      <c r="I382" s="76">
        <v>0</v>
      </c>
      <c r="J382" s="77">
        <v>-6.7199315199413414</v>
      </c>
      <c r="K382" s="134">
        <v>0</v>
      </c>
      <c r="L382" s="134">
        <v>8.8628691100727131E-2</v>
      </c>
      <c r="M382" s="134">
        <v>0.27746408528450972</v>
      </c>
      <c r="N382" s="134">
        <v>5.4768433736243259E-2</v>
      </c>
    </row>
    <row r="383" spans="1:14" s="78" customFormat="1" x14ac:dyDescent="0.25">
      <c r="A383" s="76">
        <v>380</v>
      </c>
      <c r="B383" s="76">
        <v>8.8326202362395048</v>
      </c>
      <c r="C383" s="76">
        <v>8.8306237862327581</v>
      </c>
      <c r="D383" s="131">
        <v>0</v>
      </c>
      <c r="E383" s="91"/>
      <c r="F383" s="76">
        <v>800</v>
      </c>
      <c r="G383" s="76">
        <v>55.755928784608841</v>
      </c>
      <c r="H383" s="77">
        <v>2.2701442876480367</v>
      </c>
      <c r="I383" s="76">
        <v>0</v>
      </c>
      <c r="J383" s="77">
        <v>-6.7199315199413414</v>
      </c>
      <c r="K383" s="134">
        <v>0</v>
      </c>
      <c r="L383" s="134">
        <v>8.8625674762738041E-2</v>
      </c>
      <c r="M383" s="134">
        <v>0.27744123825542388</v>
      </c>
      <c r="N383" s="134">
        <v>5.4768433736243259E-2</v>
      </c>
    </row>
    <row r="384" spans="1:14" s="78" customFormat="1" x14ac:dyDescent="0.25">
      <c r="A384" s="76">
        <v>381</v>
      </c>
      <c r="B384" s="76">
        <v>7.2878262438811614</v>
      </c>
      <c r="C384" s="76">
        <v>7.2922305484125003</v>
      </c>
      <c r="D384" s="131">
        <v>0</v>
      </c>
      <c r="E384" s="91"/>
      <c r="F384" s="76">
        <v>800</v>
      </c>
      <c r="G384" s="76">
        <v>55.773702770471573</v>
      </c>
      <c r="H384" s="77">
        <v>2.2905840081849917</v>
      </c>
      <c r="I384" s="76">
        <v>0</v>
      </c>
      <c r="J384" s="77">
        <v>-6.7199315199413414</v>
      </c>
      <c r="K384" s="134">
        <v>0</v>
      </c>
      <c r="L384" s="134">
        <v>8.8622658741666666E-2</v>
      </c>
      <c r="M384" s="134">
        <v>0.27741839434263948</v>
      </c>
      <c r="N384" s="134">
        <v>5.4768433736243259E-2</v>
      </c>
    </row>
    <row r="385" spans="1:14" s="78" customFormat="1" x14ac:dyDescent="0.25">
      <c r="A385" s="76">
        <v>382</v>
      </c>
      <c r="B385" s="76">
        <v>5.767169318674628</v>
      </c>
      <c r="C385" s="76">
        <v>5.7626071445791318</v>
      </c>
      <c r="D385" s="131">
        <v>0</v>
      </c>
      <c r="E385" s="91"/>
      <c r="F385" s="76">
        <v>800</v>
      </c>
      <c r="G385" s="76">
        <v>55.791476756334298</v>
      </c>
      <c r="H385" s="77">
        <v>2.2913497972081562</v>
      </c>
      <c r="I385" s="76">
        <v>0</v>
      </c>
      <c r="J385" s="77">
        <v>-6.7199315199413414</v>
      </c>
      <c r="K385" s="134">
        <v>0</v>
      </c>
      <c r="L385" s="134">
        <v>8.8624194724284608E-2</v>
      </c>
      <c r="M385" s="134">
        <v>0.27739555354556278</v>
      </c>
      <c r="N385" s="134">
        <v>5.4768433736243259E-2</v>
      </c>
    </row>
    <row r="386" spans="1:14" s="78" customFormat="1" x14ac:dyDescent="0.25">
      <c r="A386" s="76">
        <v>383</v>
      </c>
      <c r="B386" s="76">
        <v>4.8327476491721226</v>
      </c>
      <c r="C386" s="76">
        <v>4.7984851426674808</v>
      </c>
      <c r="D386" s="131">
        <v>0</v>
      </c>
      <c r="E386" s="91"/>
      <c r="F386" s="76">
        <v>800</v>
      </c>
      <c r="G386" s="76">
        <v>55.809250742197037</v>
      </c>
      <c r="H386" s="77">
        <v>2.2775975462075877</v>
      </c>
      <c r="I386" s="76">
        <v>0</v>
      </c>
      <c r="J386" s="77">
        <v>-6.7199315199413414</v>
      </c>
      <c r="K386" s="134">
        <v>0</v>
      </c>
      <c r="L386" s="134">
        <v>8.861987035533947E-2</v>
      </c>
      <c r="M386" s="134">
        <v>0.27737271586360068</v>
      </c>
      <c r="N386" s="134">
        <v>5.4768433736243259E-2</v>
      </c>
    </row>
    <row r="387" spans="1:14" s="78" customFormat="1" x14ac:dyDescent="0.25">
      <c r="A387" s="76">
        <v>384</v>
      </c>
      <c r="B387" s="76">
        <v>3.6738043302451722</v>
      </c>
      <c r="C387" s="76">
        <v>3.6476308642949999</v>
      </c>
      <c r="D387" s="131">
        <v>0</v>
      </c>
      <c r="E387" s="91"/>
      <c r="F387" s="76">
        <v>800</v>
      </c>
      <c r="G387" s="76">
        <v>55.827024728059769</v>
      </c>
      <c r="H387" s="77">
        <v>2.2962606324566437</v>
      </c>
      <c r="I387" s="76">
        <v>0</v>
      </c>
      <c r="J387" s="77">
        <v>-6.7199315199413414</v>
      </c>
      <c r="K387" s="134">
        <v>0</v>
      </c>
      <c r="L387" s="134">
        <v>8.8616854944056675E-2</v>
      </c>
      <c r="M387" s="134">
        <v>0.27734988129615978</v>
      </c>
      <c r="N387" s="134">
        <v>5.4768433736243259E-2</v>
      </c>
    </row>
    <row r="388" spans="1:14" s="78" customFormat="1" x14ac:dyDescent="0.25">
      <c r="A388" s="76">
        <v>385</v>
      </c>
      <c r="B388" s="76">
        <v>1.7703556405719441</v>
      </c>
      <c r="C388" s="76">
        <v>1.7673805541090619</v>
      </c>
      <c r="D388" s="131">
        <v>0</v>
      </c>
      <c r="E388" s="91"/>
      <c r="F388" s="76">
        <v>800</v>
      </c>
      <c r="G388" s="76">
        <v>55.844798713922501</v>
      </c>
      <c r="H388" s="77">
        <v>2.2934536938289058</v>
      </c>
      <c r="I388" s="76">
        <v>0</v>
      </c>
      <c r="J388" s="77">
        <v>-6.7199315199413414</v>
      </c>
      <c r="K388" s="134">
        <v>0</v>
      </c>
      <c r="L388" s="134">
        <v>8.8614183139861996E-2</v>
      </c>
      <c r="M388" s="134">
        <v>0.27732704984264711</v>
      </c>
      <c r="N388" s="134">
        <v>5.4768433736243259E-2</v>
      </c>
    </row>
    <row r="389" spans="1:14" s="78" customFormat="1" x14ac:dyDescent="0.25">
      <c r="A389" s="76">
        <v>386</v>
      </c>
      <c r="B389" s="76">
        <v>0.16365859088841581</v>
      </c>
      <c r="C389" s="76">
        <v>0.16403417630226569</v>
      </c>
      <c r="D389" s="131">
        <v>0</v>
      </c>
      <c r="E389" s="91"/>
      <c r="F389" s="76">
        <v>800</v>
      </c>
      <c r="G389" s="76">
        <v>55.862572699785233</v>
      </c>
      <c r="H389" s="77">
        <v>2.2996058128538648</v>
      </c>
      <c r="I389" s="76">
        <v>0</v>
      </c>
      <c r="J389" s="77">
        <v>-6.7199315199413414</v>
      </c>
      <c r="K389" s="134">
        <v>0</v>
      </c>
      <c r="L389" s="134">
        <v>8.8610283365743642E-2</v>
      </c>
      <c r="M389" s="134">
        <v>0.27730422150246969</v>
      </c>
      <c r="N389" s="134">
        <v>5.4768433736243259E-2</v>
      </c>
    </row>
    <row r="390" spans="1:14" s="78" customFormat="1" x14ac:dyDescent="0.25">
      <c r="A390" s="76">
        <v>387</v>
      </c>
      <c r="B390" s="76">
        <v>1.112399105749318E-2</v>
      </c>
      <c r="C390" s="76">
        <v>1.105624214805587E-2</v>
      </c>
      <c r="D390" s="131">
        <v>1</v>
      </c>
      <c r="E390" s="91"/>
      <c r="F390" s="76">
        <v>800</v>
      </c>
      <c r="G390" s="76">
        <v>55.880077093839652</v>
      </c>
      <c r="H390" s="77">
        <v>2.3038055351702109</v>
      </c>
      <c r="I390" s="76">
        <v>0</v>
      </c>
      <c r="J390" s="77">
        <v>-6.7199315199413414</v>
      </c>
      <c r="K390" s="134">
        <v>0</v>
      </c>
      <c r="L390" s="134">
        <v>8.8607268961450325E-2</v>
      </c>
      <c r="M390" s="134">
        <v>0.27728174245969017</v>
      </c>
      <c r="N390" s="134">
        <v>5.5034368191152608E-2</v>
      </c>
    </row>
    <row r="391" spans="1:14" s="78" customFormat="1" x14ac:dyDescent="0.25">
      <c r="A391" s="76">
        <v>388</v>
      </c>
      <c r="B391" s="76">
        <v>1.245649151507778E-3</v>
      </c>
      <c r="C391" s="76">
        <v>1.2482801895632759E-3</v>
      </c>
      <c r="D391" s="131">
        <v>1</v>
      </c>
      <c r="E391" s="91"/>
      <c r="F391" s="76">
        <v>800</v>
      </c>
      <c r="G391" s="76">
        <v>55.897581487894058</v>
      </c>
      <c r="H391" s="77">
        <v>0</v>
      </c>
      <c r="I391" s="76">
        <v>0</v>
      </c>
      <c r="J391" s="77">
        <v>-6.7199315199413414</v>
      </c>
      <c r="K391" s="134">
        <v>0</v>
      </c>
      <c r="L391" s="134">
        <v>0</v>
      </c>
      <c r="M391" s="134">
        <v>0.27725926643537641</v>
      </c>
      <c r="N391" s="134">
        <v>0.34044648248317971</v>
      </c>
    </row>
    <row r="392" spans="1:14" s="78" customFormat="1" x14ac:dyDescent="0.25">
      <c r="A392" s="76">
        <v>389</v>
      </c>
      <c r="B392" s="76">
        <v>0</v>
      </c>
      <c r="C392" s="76">
        <v>0</v>
      </c>
      <c r="D392" s="131">
        <v>0</v>
      </c>
      <c r="E392" s="91"/>
      <c r="F392" s="76">
        <v>0</v>
      </c>
      <c r="G392" s="76">
        <v>55.915085881948471</v>
      </c>
      <c r="H392" s="77">
        <v>0</v>
      </c>
      <c r="I392" s="76">
        <v>0</v>
      </c>
      <c r="J392" s="77">
        <v>-3.102948563693992</v>
      </c>
      <c r="K392" s="134">
        <v>0</v>
      </c>
      <c r="L392" s="134">
        <v>0</v>
      </c>
      <c r="M392" s="134">
        <v>0</v>
      </c>
      <c r="N392" s="134">
        <v>0</v>
      </c>
    </row>
    <row r="393" spans="1:14" s="78" customFormat="1" x14ac:dyDescent="0.25">
      <c r="A393" s="76">
        <v>390</v>
      </c>
      <c r="B393" s="76">
        <v>0</v>
      </c>
      <c r="C393" s="76">
        <v>0</v>
      </c>
      <c r="D393" s="131">
        <v>0</v>
      </c>
      <c r="E393" s="91"/>
      <c r="F393" s="76">
        <v>0</v>
      </c>
      <c r="G393" s="76">
        <v>55.929099202156067</v>
      </c>
      <c r="H393" s="77">
        <v>0</v>
      </c>
      <c r="I393" s="76">
        <v>0</v>
      </c>
      <c r="J393" s="77">
        <v>-3.102948563693992</v>
      </c>
      <c r="K393" s="134">
        <v>0</v>
      </c>
      <c r="L393" s="134">
        <v>0</v>
      </c>
      <c r="M393" s="134">
        <v>0</v>
      </c>
      <c r="N393" s="134">
        <v>0</v>
      </c>
    </row>
    <row r="394" spans="1:14" s="78" customFormat="1" x14ac:dyDescent="0.25">
      <c r="A394" s="76">
        <v>391</v>
      </c>
      <c r="B394" s="76">
        <v>0</v>
      </c>
      <c r="C394" s="76">
        <v>0</v>
      </c>
      <c r="D394" s="131">
        <v>1</v>
      </c>
      <c r="E394" s="91"/>
      <c r="F394" s="76">
        <v>800</v>
      </c>
      <c r="G394" s="76">
        <v>55.943112522363663</v>
      </c>
      <c r="H394" s="77">
        <v>0</v>
      </c>
      <c r="I394" s="76">
        <v>0</v>
      </c>
      <c r="J394" s="77">
        <v>-6.7199315199413414</v>
      </c>
      <c r="K394" s="134">
        <v>0</v>
      </c>
      <c r="L394" s="134">
        <v>0</v>
      </c>
      <c r="M394" s="134">
        <v>0.27720081772542471</v>
      </c>
      <c r="N394" s="134">
        <v>0.34041671755799391</v>
      </c>
    </row>
    <row r="395" spans="1:14" s="78" customFormat="1" x14ac:dyDescent="0.25">
      <c r="A395" s="76">
        <v>392</v>
      </c>
      <c r="B395" s="76">
        <v>0</v>
      </c>
      <c r="C395" s="76">
        <v>0</v>
      </c>
      <c r="D395" s="131">
        <v>1</v>
      </c>
      <c r="E395" s="91"/>
      <c r="F395" s="76">
        <v>800</v>
      </c>
      <c r="G395" s="76">
        <v>55.960616916418083</v>
      </c>
      <c r="H395" s="77">
        <v>0</v>
      </c>
      <c r="I395" s="76">
        <v>0</v>
      </c>
      <c r="J395" s="77">
        <v>-6.7199315199413414</v>
      </c>
      <c r="K395" s="134">
        <v>0</v>
      </c>
      <c r="L395" s="134">
        <v>0</v>
      </c>
      <c r="M395" s="134">
        <v>0.27717835256628193</v>
      </c>
      <c r="N395" s="134">
        <v>5.4768433736243259E-2</v>
      </c>
    </row>
    <row r="396" spans="1:14" s="78" customFormat="1" x14ac:dyDescent="0.25">
      <c r="A396" s="76">
        <v>393</v>
      </c>
      <c r="B396" s="76">
        <v>0.49631245066234192</v>
      </c>
      <c r="C396" s="76">
        <v>0.49139192708441559</v>
      </c>
      <c r="D396" s="131">
        <v>1</v>
      </c>
      <c r="E396" s="91"/>
      <c r="F396" s="76">
        <v>800</v>
      </c>
      <c r="G396" s="76">
        <v>55.978121310472488</v>
      </c>
      <c r="H396" s="77">
        <v>2.3097259804275727</v>
      </c>
      <c r="I396" s="76">
        <v>0</v>
      </c>
      <c r="J396" s="77">
        <v>-6.7199315199413414</v>
      </c>
      <c r="K396" s="134">
        <v>0</v>
      </c>
      <c r="L396" s="134">
        <v>8.8594312510172274E-2</v>
      </c>
      <c r="M396" s="134">
        <v>0.27715589042300209</v>
      </c>
      <c r="N396" s="134">
        <v>0.18339294218003899</v>
      </c>
    </row>
    <row r="397" spans="1:14" s="78" customFormat="1" x14ac:dyDescent="0.25">
      <c r="A397" s="76">
        <v>394</v>
      </c>
      <c r="B397" s="76">
        <v>2.890384017466936</v>
      </c>
      <c r="C397" s="76">
        <v>2.8922799067526022</v>
      </c>
      <c r="D397" s="131">
        <v>1</v>
      </c>
      <c r="E397" s="91"/>
      <c r="F397" s="76">
        <v>800</v>
      </c>
      <c r="G397" s="76">
        <v>55.995625704526901</v>
      </c>
      <c r="H397" s="77">
        <v>2.2748485222067902</v>
      </c>
      <c r="I397" s="76">
        <v>0</v>
      </c>
      <c r="J397" s="77">
        <v>-6.7199315199413414</v>
      </c>
      <c r="K397" s="134">
        <v>1</v>
      </c>
      <c r="L397" s="134">
        <v>8.8595747902138658E-2</v>
      </c>
      <c r="M397" s="134">
        <v>0.27713343129502022</v>
      </c>
      <c r="N397" s="134">
        <v>1.3915681649393781</v>
      </c>
    </row>
    <row r="398" spans="1:14" s="78" customFormat="1" x14ac:dyDescent="0.25">
      <c r="A398" s="76">
        <v>395</v>
      </c>
      <c r="B398" s="76">
        <v>6.1447181493525207</v>
      </c>
      <c r="C398" s="76">
        <v>6.1488782869257488</v>
      </c>
      <c r="D398" s="131">
        <v>1</v>
      </c>
      <c r="E398" s="91"/>
      <c r="F398" s="76">
        <v>800</v>
      </c>
      <c r="G398" s="76">
        <v>56.013130098581307</v>
      </c>
      <c r="H398" s="77">
        <v>2.2793219451420264</v>
      </c>
      <c r="I398" s="76">
        <v>0</v>
      </c>
      <c r="J398" s="77">
        <v>-6.7199315199413414</v>
      </c>
      <c r="K398" s="134">
        <v>1</v>
      </c>
      <c r="L398" s="134">
        <v>8.859939687708919E-2</v>
      </c>
      <c r="M398" s="134">
        <v>0.27711097518177069</v>
      </c>
      <c r="N398" s="134">
        <v>3.8238200638521178</v>
      </c>
    </row>
    <row r="399" spans="1:14" s="78" customFormat="1" x14ac:dyDescent="0.25">
      <c r="A399" s="76">
        <v>396</v>
      </c>
      <c r="B399" s="76">
        <v>10.73980493137079</v>
      </c>
      <c r="C399" s="76">
        <v>10.77774210366073</v>
      </c>
      <c r="D399" s="131">
        <v>1</v>
      </c>
      <c r="E399" s="91"/>
      <c r="F399" s="76">
        <v>1279.143879963965</v>
      </c>
      <c r="G399" s="76">
        <v>56.030634492635727</v>
      </c>
      <c r="H399" s="77">
        <v>16.783964917097414</v>
      </c>
      <c r="I399" s="76">
        <v>0</v>
      </c>
      <c r="J399" s="77">
        <v>-6.7199315199413414</v>
      </c>
      <c r="K399" s="134">
        <v>1</v>
      </c>
      <c r="L399" s="134">
        <v>0.64395200046492429</v>
      </c>
      <c r="M399" s="134">
        <v>1.7590820737368229</v>
      </c>
      <c r="N399" s="134">
        <v>8.4857486005449445</v>
      </c>
    </row>
    <row r="400" spans="1:14" s="78" customFormat="1" x14ac:dyDescent="0.25">
      <c r="A400" s="76">
        <v>397</v>
      </c>
      <c r="B400" s="76">
        <v>15.480428832450031</v>
      </c>
      <c r="C400" s="76">
        <v>15.30371436856937</v>
      </c>
      <c r="D400" s="131">
        <v>2</v>
      </c>
      <c r="E400" s="91"/>
      <c r="F400" s="76">
        <v>953.80148267894128</v>
      </c>
      <c r="G400" s="76">
        <v>56.092820137739182</v>
      </c>
      <c r="H400" s="77">
        <v>17.277139081381918</v>
      </c>
      <c r="I400" s="76">
        <v>0</v>
      </c>
      <c r="J400" s="77">
        <v>-6.7199315199413414</v>
      </c>
      <c r="K400" s="134">
        <v>1</v>
      </c>
      <c r="L400" s="134">
        <v>0.66951391572484198</v>
      </c>
      <c r="M400" s="134">
        <v>1.724597246491899</v>
      </c>
      <c r="N400" s="134">
        <v>8.2555605029139318</v>
      </c>
    </row>
    <row r="401" spans="1:14" s="78" customFormat="1" x14ac:dyDescent="0.25">
      <c r="A401" s="76">
        <v>398</v>
      </c>
      <c r="B401" s="76">
        <v>18.215997915944811</v>
      </c>
      <c r="C401" s="76">
        <v>18.454241324037781</v>
      </c>
      <c r="D401" s="131">
        <v>2</v>
      </c>
      <c r="E401" s="91"/>
      <c r="F401" s="76">
        <v>1122.3205859076579</v>
      </c>
      <c r="G401" s="76">
        <v>56.118262022733688</v>
      </c>
      <c r="H401" s="77">
        <v>18.511198312262405</v>
      </c>
      <c r="I401" s="76">
        <v>0</v>
      </c>
      <c r="J401" s="77">
        <v>-6.7199315199413414</v>
      </c>
      <c r="K401" s="134">
        <v>2</v>
      </c>
      <c r="L401" s="134">
        <v>0.72124303247260058</v>
      </c>
      <c r="M401" s="134">
        <v>2.0658733985155302</v>
      </c>
      <c r="N401" s="134">
        <v>10.100203459189791</v>
      </c>
    </row>
    <row r="402" spans="1:14" s="78" customFormat="1" x14ac:dyDescent="0.25">
      <c r="A402" s="76">
        <v>399</v>
      </c>
      <c r="B402" s="76">
        <v>22.84053230060799</v>
      </c>
      <c r="C402" s="76">
        <v>22.970662995875671</v>
      </c>
      <c r="D402" s="131">
        <v>2</v>
      </c>
      <c r="E402" s="91"/>
      <c r="F402" s="76">
        <v>1407.246515527039</v>
      </c>
      <c r="G402" s="76">
        <v>56.164742827415473</v>
      </c>
      <c r="H402" s="77">
        <v>28.304350511426868</v>
      </c>
      <c r="I402" s="76">
        <v>0</v>
      </c>
      <c r="J402" s="77">
        <v>-6.7199315199413414</v>
      </c>
      <c r="K402" s="134">
        <v>2</v>
      </c>
      <c r="L402" s="134">
        <v>1.089092370010911</v>
      </c>
      <c r="M402" s="134">
        <v>3.121112581749828</v>
      </c>
      <c r="N402" s="134">
        <v>15.77581702083368</v>
      </c>
    </row>
    <row r="403" spans="1:14" s="78" customFormat="1" x14ac:dyDescent="0.25">
      <c r="A403" s="76">
        <v>400</v>
      </c>
      <c r="B403" s="76">
        <v>25.796832779278581</v>
      </c>
      <c r="C403" s="76">
        <v>25.848643982632659</v>
      </c>
      <c r="D403" s="131">
        <v>2</v>
      </c>
      <c r="E403" s="91"/>
      <c r="F403" s="76">
        <v>1589.3895362196599</v>
      </c>
      <c r="G403" s="76">
        <v>56.219714164733887</v>
      </c>
      <c r="H403" s="77">
        <v>13.91282530680571</v>
      </c>
      <c r="I403" s="76">
        <v>0</v>
      </c>
      <c r="J403" s="77">
        <v>-6.7199315199413414</v>
      </c>
      <c r="K403" s="134">
        <v>2</v>
      </c>
      <c r="L403" s="134">
        <v>0.54125672416080484</v>
      </c>
      <c r="M403" s="134">
        <v>1.3736749923941249</v>
      </c>
      <c r="N403" s="134">
        <v>6.0942927176420998</v>
      </c>
    </row>
    <row r="404" spans="1:14" s="78" customFormat="1" x14ac:dyDescent="0.25">
      <c r="A404" s="76">
        <v>401</v>
      </c>
      <c r="B404" s="76">
        <v>25.528026755024701</v>
      </c>
      <c r="C404" s="76">
        <v>25.635873040841361</v>
      </c>
      <c r="D404" s="131">
        <v>2</v>
      </c>
      <c r="E404" s="91"/>
      <c r="F404" s="76">
        <v>1572.827910772171</v>
      </c>
      <c r="G404" s="76">
        <v>56.267393440008163</v>
      </c>
      <c r="H404" s="77">
        <v>0</v>
      </c>
      <c r="I404" s="76">
        <v>0</v>
      </c>
      <c r="J404" s="77">
        <v>-6.7199315199413414</v>
      </c>
      <c r="K404" s="134">
        <v>2</v>
      </c>
      <c r="L404" s="134">
        <v>0</v>
      </c>
      <c r="M404" s="134">
        <v>0</v>
      </c>
      <c r="N404" s="134">
        <v>-1.901312429958121</v>
      </c>
    </row>
    <row r="405" spans="1:14" s="78" customFormat="1" x14ac:dyDescent="0.25">
      <c r="A405" s="76">
        <v>402</v>
      </c>
      <c r="B405" s="76">
        <v>24.650908609326901</v>
      </c>
      <c r="C405" s="76">
        <v>24.660238022799081</v>
      </c>
      <c r="D405" s="131">
        <v>2</v>
      </c>
      <c r="E405" s="91"/>
      <c r="F405" s="76">
        <v>1518.787075033596</v>
      </c>
      <c r="G405" s="76">
        <v>56.316133826971047</v>
      </c>
      <c r="H405" s="77">
        <v>4.984429165520023</v>
      </c>
      <c r="I405" s="76">
        <v>0</v>
      </c>
      <c r="J405" s="77">
        <v>-6.7199315199413414</v>
      </c>
      <c r="K405" s="134">
        <v>2</v>
      </c>
      <c r="L405" s="134">
        <v>0.19393196883596051</v>
      </c>
      <c r="M405" s="134">
        <v>0.54320095060731988</v>
      </c>
      <c r="N405" s="134">
        <v>1.220387864823075</v>
      </c>
    </row>
    <row r="406" spans="1:14" s="78" customFormat="1" x14ac:dyDescent="0.25">
      <c r="A406" s="76">
        <v>403</v>
      </c>
      <c r="B406" s="76">
        <v>24.875155364002531</v>
      </c>
      <c r="C406" s="76">
        <v>25.03857488976881</v>
      </c>
      <c r="D406" s="131">
        <v>2</v>
      </c>
      <c r="E406" s="91"/>
      <c r="F406" s="76">
        <v>1532.6033232708189</v>
      </c>
      <c r="G406" s="76">
        <v>56.364874213933938</v>
      </c>
      <c r="H406" s="77">
        <v>4.8736855723771217</v>
      </c>
      <c r="I406" s="76">
        <v>0</v>
      </c>
      <c r="J406" s="77">
        <v>-6.7199315199413414</v>
      </c>
      <c r="K406" s="134">
        <v>2</v>
      </c>
      <c r="L406" s="134">
        <v>0.18780139976268909</v>
      </c>
      <c r="M406" s="134">
        <v>0.63206815382186488</v>
      </c>
      <c r="N406" s="134">
        <v>1.7411262658286051</v>
      </c>
    </row>
    <row r="407" spans="1:14" s="78" customFormat="1" x14ac:dyDescent="0.25">
      <c r="A407" s="76">
        <v>404</v>
      </c>
      <c r="B407" s="76">
        <v>23.96641408777376</v>
      </c>
      <c r="C407" s="76">
        <v>23.77297731787322</v>
      </c>
      <c r="D407" s="131">
        <v>2</v>
      </c>
      <c r="E407" s="91"/>
      <c r="F407" s="76">
        <v>1476.61412925127</v>
      </c>
      <c r="G407" s="76">
        <v>56.413614600896842</v>
      </c>
      <c r="H407" s="77">
        <v>0</v>
      </c>
      <c r="I407" s="76">
        <v>0</v>
      </c>
      <c r="J407" s="77">
        <v>-6.7199315199413414</v>
      </c>
      <c r="K407" s="134">
        <v>2</v>
      </c>
      <c r="L407" s="134">
        <v>0</v>
      </c>
      <c r="M407" s="134">
        <v>0</v>
      </c>
      <c r="N407" s="134">
        <v>-1.7650311175790729</v>
      </c>
    </row>
    <row r="408" spans="1:14" s="78" customFormat="1" x14ac:dyDescent="0.25">
      <c r="A408" s="76">
        <v>405</v>
      </c>
      <c r="B408" s="76">
        <v>22.10913253623173</v>
      </c>
      <c r="C408" s="76">
        <v>22.395482121449</v>
      </c>
      <c r="D408" s="131">
        <v>2</v>
      </c>
      <c r="E408" s="91"/>
      <c r="F408" s="76">
        <v>1362.183652878763</v>
      </c>
      <c r="G408" s="76">
        <v>56.463331311941147</v>
      </c>
      <c r="H408" s="77">
        <v>0</v>
      </c>
      <c r="I408" s="76">
        <v>0</v>
      </c>
      <c r="J408" s="77">
        <v>-6.7199315199413414</v>
      </c>
      <c r="K408" s="134">
        <v>2</v>
      </c>
      <c r="L408" s="134">
        <v>0</v>
      </c>
      <c r="M408" s="134">
        <v>0</v>
      </c>
      <c r="N408" s="134">
        <v>-1.6078493766522131</v>
      </c>
    </row>
    <row r="409" spans="1:14" s="78" customFormat="1" x14ac:dyDescent="0.25">
      <c r="A409" s="76">
        <v>406</v>
      </c>
      <c r="B409" s="76">
        <v>20.66809713645258</v>
      </c>
      <c r="C409" s="76">
        <v>20.47573637018149</v>
      </c>
      <c r="D409" s="131">
        <v>2</v>
      </c>
      <c r="E409" s="91"/>
      <c r="F409" s="76">
        <v>1273.398854941443</v>
      </c>
      <c r="G409" s="76">
        <v>56.524466156959527</v>
      </c>
      <c r="H409" s="77">
        <v>0</v>
      </c>
      <c r="I409" s="76">
        <v>0</v>
      </c>
      <c r="J409" s="77">
        <v>-6.7199315199413414</v>
      </c>
      <c r="K409" s="134">
        <v>2</v>
      </c>
      <c r="L409" s="134">
        <v>0</v>
      </c>
      <c r="M409" s="134">
        <v>0</v>
      </c>
      <c r="N409" s="134">
        <v>-1.4893150859290409</v>
      </c>
    </row>
    <row r="410" spans="1:14" s="78" customFormat="1" x14ac:dyDescent="0.25">
      <c r="A410" s="76">
        <v>407</v>
      </c>
      <c r="B410" s="76">
        <v>18.845850651692309</v>
      </c>
      <c r="C410" s="76">
        <v>18.746642321348759</v>
      </c>
      <c r="D410" s="131">
        <v>2</v>
      </c>
      <c r="E410" s="91"/>
      <c r="F410" s="76">
        <v>1161.1269524148099</v>
      </c>
      <c r="G410" s="76">
        <v>56.587933272123337</v>
      </c>
      <c r="H410" s="77">
        <v>0</v>
      </c>
      <c r="I410" s="76">
        <v>0</v>
      </c>
      <c r="J410" s="77">
        <v>-6.7199315199413414</v>
      </c>
      <c r="K410" s="134">
        <v>2</v>
      </c>
      <c r="L410" s="134">
        <v>0</v>
      </c>
      <c r="M410" s="134">
        <v>0</v>
      </c>
      <c r="N410" s="134">
        <v>-1.343374909582953</v>
      </c>
    </row>
    <row r="411" spans="1:14" s="78" customFormat="1" x14ac:dyDescent="0.25">
      <c r="A411" s="76">
        <v>408</v>
      </c>
      <c r="B411" s="76">
        <v>17.04603998956858</v>
      </c>
      <c r="C411" s="76">
        <v>17.107759982826071</v>
      </c>
      <c r="D411" s="131">
        <v>2</v>
      </c>
      <c r="E411" s="91"/>
      <c r="F411" s="76">
        <v>1050.237361509146</v>
      </c>
      <c r="G411" s="76">
        <v>56.636312931776047</v>
      </c>
      <c r="H411" s="77">
        <v>0</v>
      </c>
      <c r="I411" s="76">
        <v>0</v>
      </c>
      <c r="J411" s="77">
        <v>-6.7199315199413414</v>
      </c>
      <c r="K411" s="134">
        <v>2</v>
      </c>
      <c r="L411" s="134">
        <v>0</v>
      </c>
      <c r="M411" s="134">
        <v>0</v>
      </c>
      <c r="N411" s="134">
        <v>-1.203207231116473</v>
      </c>
    </row>
    <row r="412" spans="1:14" s="78" customFormat="1" x14ac:dyDescent="0.25">
      <c r="A412" s="76">
        <v>409</v>
      </c>
      <c r="B412" s="76">
        <v>15.517238069960611</v>
      </c>
      <c r="C412" s="76">
        <v>15.595853453262279</v>
      </c>
      <c r="D412" s="131">
        <v>2</v>
      </c>
      <c r="E412" s="91"/>
      <c r="F412" s="76">
        <v>956.04510950799136</v>
      </c>
      <c r="G412" s="76">
        <v>56.664108842611313</v>
      </c>
      <c r="H412" s="77">
        <v>0</v>
      </c>
      <c r="I412" s="76">
        <v>0</v>
      </c>
      <c r="J412" s="77">
        <v>-6.7199315199413414</v>
      </c>
      <c r="K412" s="134">
        <v>2</v>
      </c>
      <c r="L412" s="134">
        <v>0</v>
      </c>
      <c r="M412" s="134">
        <v>0</v>
      </c>
      <c r="N412" s="134">
        <v>-1.086966275220324</v>
      </c>
    </row>
    <row r="413" spans="1:14" s="78" customFormat="1" x14ac:dyDescent="0.25">
      <c r="A413" s="76">
        <v>410</v>
      </c>
      <c r="B413" s="76">
        <v>13.86631130616917</v>
      </c>
      <c r="C413" s="76">
        <v>13.87730094278402</v>
      </c>
      <c r="D413" s="131">
        <v>2</v>
      </c>
      <c r="E413" s="91"/>
      <c r="F413" s="76">
        <v>854.32852492235156</v>
      </c>
      <c r="G413" s="76">
        <v>56.691865086555481</v>
      </c>
      <c r="H413" s="77">
        <v>9.3293329098162125E-2</v>
      </c>
      <c r="I413" s="76">
        <v>0</v>
      </c>
      <c r="J413" s="77">
        <v>-6.7199315199413414</v>
      </c>
      <c r="K413" s="134">
        <v>2</v>
      </c>
      <c r="L413" s="134">
        <v>3.6457805540019701E-3</v>
      </c>
      <c r="M413" s="134">
        <v>2.6194848442018151E-2</v>
      </c>
      <c r="N413" s="134">
        <v>-0.96406770540049169</v>
      </c>
    </row>
    <row r="414" spans="1:14" s="78" customFormat="1" x14ac:dyDescent="0.25">
      <c r="A414" s="76">
        <v>411</v>
      </c>
      <c r="B414" s="76">
        <v>13.059589684882271</v>
      </c>
      <c r="C414" s="76">
        <v>13.162640927021529</v>
      </c>
      <c r="D414" s="131">
        <v>2</v>
      </c>
      <c r="E414" s="91"/>
      <c r="F414" s="76">
        <v>804.62494640609737</v>
      </c>
      <c r="G414" s="76">
        <v>56.715915620327003</v>
      </c>
      <c r="H414" s="77">
        <v>2.3089473004314041</v>
      </c>
      <c r="I414" s="76">
        <v>0</v>
      </c>
      <c r="J414" s="77">
        <v>-6.7199315199413414</v>
      </c>
      <c r="K414" s="134">
        <v>2</v>
      </c>
      <c r="L414" s="134">
        <v>8.8535340740714175E-2</v>
      </c>
      <c r="M414" s="134">
        <v>0.27621186640764789</v>
      </c>
      <c r="N414" s="134">
        <v>1.39042251023287</v>
      </c>
    </row>
    <row r="415" spans="1:14" s="78" customFormat="1" x14ac:dyDescent="0.25">
      <c r="A415" s="76">
        <v>412</v>
      </c>
      <c r="B415" s="76">
        <v>14.012654509012821</v>
      </c>
      <c r="C415" s="76">
        <v>13.8915291035613</v>
      </c>
      <c r="D415" s="131">
        <v>2</v>
      </c>
      <c r="E415" s="91"/>
      <c r="F415" s="76">
        <v>863.34499439698425</v>
      </c>
      <c r="G415" s="76">
        <v>56.73573437333107</v>
      </c>
      <c r="H415" s="77">
        <v>5.9874699457054161</v>
      </c>
      <c r="I415" s="76">
        <v>0</v>
      </c>
      <c r="J415" s="77">
        <v>-6.7199315199413414</v>
      </c>
      <c r="K415" s="134">
        <v>2</v>
      </c>
      <c r="L415" s="134">
        <v>0.23087800636239711</v>
      </c>
      <c r="M415" s="134">
        <v>0.61225613925874744</v>
      </c>
      <c r="N415" s="134">
        <v>2.369341838987983</v>
      </c>
    </row>
    <row r="416" spans="1:14" s="78" customFormat="1" x14ac:dyDescent="0.25">
      <c r="A416" s="76">
        <v>413</v>
      </c>
      <c r="B416" s="76">
        <v>14.26587822206756</v>
      </c>
      <c r="C416" s="76">
        <v>14.530358656114659</v>
      </c>
      <c r="D416" s="131">
        <v>2</v>
      </c>
      <c r="E416" s="91"/>
      <c r="F416" s="76">
        <v>878.94656546175406</v>
      </c>
      <c r="G416" s="76">
        <v>56.759784907102578</v>
      </c>
      <c r="H416" s="77">
        <v>4.2838281757484635</v>
      </c>
      <c r="I416" s="76">
        <v>0</v>
      </c>
      <c r="J416" s="77">
        <v>-6.7199315199413414</v>
      </c>
      <c r="K416" s="134">
        <v>2</v>
      </c>
      <c r="L416" s="134">
        <v>0.167421205155348</v>
      </c>
      <c r="M416" s="134">
        <v>0.46407522636960152</v>
      </c>
      <c r="N416" s="134">
        <v>1.5259156707193311</v>
      </c>
    </row>
    <row r="417" spans="1:14" s="78" customFormat="1" x14ac:dyDescent="0.25">
      <c r="A417" s="76">
        <v>414</v>
      </c>
      <c r="B417" s="76">
        <v>14.888307094047621</v>
      </c>
      <c r="C417" s="76">
        <v>14.675093007925989</v>
      </c>
      <c r="D417" s="131">
        <v>2</v>
      </c>
      <c r="E417" s="91"/>
      <c r="F417" s="76">
        <v>917.29553429178634</v>
      </c>
      <c r="G417" s="76">
        <v>56.7838354408741</v>
      </c>
      <c r="H417" s="77">
        <v>5.4383021214979745</v>
      </c>
      <c r="I417" s="76">
        <v>0</v>
      </c>
      <c r="J417" s="77">
        <v>-6.7199315199413414</v>
      </c>
      <c r="K417" s="134">
        <v>2</v>
      </c>
      <c r="L417" s="134">
        <v>0.21268269400861939</v>
      </c>
      <c r="M417" s="134">
        <v>0.62367150710178776</v>
      </c>
      <c r="N417" s="134">
        <v>2.387497643996118</v>
      </c>
    </row>
    <row r="418" spans="1:14" s="78" customFormat="1" x14ac:dyDescent="0.25">
      <c r="A418" s="76">
        <v>415</v>
      </c>
      <c r="B418" s="76">
        <v>15.61417314964104</v>
      </c>
      <c r="C418" s="76">
        <v>15.69762566751209</v>
      </c>
      <c r="D418" s="131">
        <v>2</v>
      </c>
      <c r="E418" s="91"/>
      <c r="F418" s="76">
        <v>962.01745513099581</v>
      </c>
      <c r="G418" s="76">
        <v>56.807885974645608</v>
      </c>
      <c r="H418" s="77">
        <v>7.1063363698844721</v>
      </c>
      <c r="I418" s="76">
        <v>0</v>
      </c>
      <c r="J418" s="77">
        <v>-6.7199315199413414</v>
      </c>
      <c r="K418" s="134">
        <v>2</v>
      </c>
      <c r="L418" s="134">
        <v>0.27557643040050311</v>
      </c>
      <c r="M418" s="134">
        <v>0.77449136717415967</v>
      </c>
      <c r="N418" s="134">
        <v>3.1939331146983472</v>
      </c>
    </row>
    <row r="419" spans="1:14" s="78" customFormat="1" x14ac:dyDescent="0.25">
      <c r="A419" s="76">
        <v>416</v>
      </c>
      <c r="B419" s="76">
        <v>16.8593580347993</v>
      </c>
      <c r="C419" s="76">
        <v>16.855685979232511</v>
      </c>
      <c r="D419" s="131">
        <v>2</v>
      </c>
      <c r="E419" s="91"/>
      <c r="F419" s="76">
        <v>1038.735548552105</v>
      </c>
      <c r="G419" s="76">
        <v>56.835642218589783</v>
      </c>
      <c r="H419" s="77">
        <v>8.0063302910133736</v>
      </c>
      <c r="I419" s="76">
        <v>0</v>
      </c>
      <c r="J419" s="77">
        <v>-6.7199315199413414</v>
      </c>
      <c r="K419" s="134">
        <v>2</v>
      </c>
      <c r="L419" s="134">
        <v>0.30907653743606273</v>
      </c>
      <c r="M419" s="134">
        <v>0.91524456822718137</v>
      </c>
      <c r="N419" s="134">
        <v>3.9244734633435492</v>
      </c>
    </row>
    <row r="420" spans="1:14" s="78" customFormat="1" x14ac:dyDescent="0.25">
      <c r="A420" s="76">
        <v>417</v>
      </c>
      <c r="B420" s="76">
        <v>17.897550248522261</v>
      </c>
      <c r="C420" s="76">
        <v>17.803764980290762</v>
      </c>
      <c r="D420" s="131">
        <v>2</v>
      </c>
      <c r="E420" s="91"/>
      <c r="F420" s="76">
        <v>1102.7004490185459</v>
      </c>
      <c r="G420" s="76">
        <v>56.865609675645828</v>
      </c>
      <c r="H420" s="77">
        <v>8.0627442928039006</v>
      </c>
      <c r="I420" s="76">
        <v>0</v>
      </c>
      <c r="J420" s="77">
        <v>-6.7199315199413414</v>
      </c>
      <c r="K420" s="134">
        <v>2</v>
      </c>
      <c r="L420" s="134">
        <v>0.3126908422870221</v>
      </c>
      <c r="M420" s="134">
        <v>0.8912563643350242</v>
      </c>
      <c r="N420" s="134">
        <v>3.7429503488642428</v>
      </c>
    </row>
    <row r="421" spans="1:14" s="78" customFormat="1" x14ac:dyDescent="0.25">
      <c r="A421" s="76">
        <v>418</v>
      </c>
      <c r="B421" s="76">
        <v>18.923949721523911</v>
      </c>
      <c r="C421" s="76">
        <v>18.796903901505161</v>
      </c>
      <c r="D421" s="131">
        <v>2</v>
      </c>
      <c r="E421" s="91"/>
      <c r="F421" s="76">
        <v>1165.9387773950659</v>
      </c>
      <c r="G421" s="76">
        <v>56.914404839277267</v>
      </c>
      <c r="H421" s="77">
        <v>8.4029508111226967</v>
      </c>
      <c r="I421" s="76">
        <v>0</v>
      </c>
      <c r="J421" s="77">
        <v>-6.7199315199413414</v>
      </c>
      <c r="K421" s="134">
        <v>2</v>
      </c>
      <c r="L421" s="134">
        <v>0.32649290544052478</v>
      </c>
      <c r="M421" s="134">
        <v>0.88034835510380083</v>
      </c>
      <c r="N421" s="134">
        <v>3.6293553128153189</v>
      </c>
    </row>
    <row r="422" spans="1:14" s="78" customFormat="1" x14ac:dyDescent="0.25">
      <c r="A422" s="76">
        <v>419</v>
      </c>
      <c r="B422" s="76">
        <v>19.451087013608351</v>
      </c>
      <c r="C422" s="76">
        <v>19.538980768205459</v>
      </c>
      <c r="D422" s="131">
        <v>2</v>
      </c>
      <c r="E422" s="91"/>
      <c r="F422" s="76">
        <v>1198.4166595970689</v>
      </c>
      <c r="G422" s="76">
        <v>56.96381738781929</v>
      </c>
      <c r="H422" s="77">
        <v>5.8759730202736291</v>
      </c>
      <c r="I422" s="76">
        <v>0</v>
      </c>
      <c r="J422" s="77">
        <v>-6.7199315199413414</v>
      </c>
      <c r="K422" s="134">
        <v>2</v>
      </c>
      <c r="L422" s="134">
        <v>0.22887616015115739</v>
      </c>
      <c r="M422" s="134">
        <v>0.53299555429555567</v>
      </c>
      <c r="N422" s="134">
        <v>1.5797051450483279</v>
      </c>
    </row>
    <row r="423" spans="1:14" s="78" customFormat="1" x14ac:dyDescent="0.25">
      <c r="A423" s="76">
        <v>420</v>
      </c>
      <c r="B423" s="76">
        <v>19.01067080885516</v>
      </c>
      <c r="C423" s="76">
        <v>19.27665091784467</v>
      </c>
      <c r="D423" s="131">
        <v>2</v>
      </c>
      <c r="E423" s="91"/>
      <c r="F423" s="76">
        <v>1171.281820471447</v>
      </c>
      <c r="G423" s="76">
        <v>57.016143977642059</v>
      </c>
      <c r="H423" s="77">
        <v>0</v>
      </c>
      <c r="I423" s="76">
        <v>0</v>
      </c>
      <c r="J423" s="77">
        <v>-6.7199315199413414</v>
      </c>
      <c r="K423" s="134">
        <v>2</v>
      </c>
      <c r="L423" s="134">
        <v>0</v>
      </c>
      <c r="M423" s="134">
        <v>0</v>
      </c>
      <c r="N423" s="134">
        <v>-1.1507698613093</v>
      </c>
    </row>
    <row r="424" spans="1:14" s="78" customFormat="1" x14ac:dyDescent="0.25">
      <c r="A424" s="76">
        <v>421</v>
      </c>
      <c r="B424" s="76">
        <v>17.812773926336359</v>
      </c>
      <c r="C424" s="76">
        <v>17.754869554435039</v>
      </c>
      <c r="D424" s="131">
        <v>2</v>
      </c>
      <c r="E424" s="91"/>
      <c r="F424" s="76">
        <v>1097.477226441018</v>
      </c>
      <c r="G424" s="76">
        <v>57.065556526184082</v>
      </c>
      <c r="H424" s="77">
        <v>0</v>
      </c>
      <c r="I424" s="76">
        <v>0</v>
      </c>
      <c r="J424" s="77">
        <v>-6.7199315199413414</v>
      </c>
      <c r="K424" s="134">
        <v>2</v>
      </c>
      <c r="L424" s="134">
        <v>0</v>
      </c>
      <c r="M424" s="134">
        <v>0</v>
      </c>
      <c r="N424" s="134">
        <v>-1.262461122045049</v>
      </c>
    </row>
    <row r="425" spans="1:14" s="78" customFormat="1" x14ac:dyDescent="0.25">
      <c r="A425" s="76">
        <v>422</v>
      </c>
      <c r="B425" s="76">
        <v>16.770695753915302</v>
      </c>
      <c r="C425" s="76">
        <v>16.63653480064945</v>
      </c>
      <c r="D425" s="131">
        <v>2</v>
      </c>
      <c r="E425" s="91"/>
      <c r="F425" s="76">
        <v>1033.272905029153</v>
      </c>
      <c r="G425" s="76">
        <v>57.114351689815521</v>
      </c>
      <c r="H425" s="77">
        <v>2.2320483275306495</v>
      </c>
      <c r="I425" s="76">
        <v>0</v>
      </c>
      <c r="J425" s="77">
        <v>-6.7199315199413414</v>
      </c>
      <c r="K425" s="134">
        <v>2</v>
      </c>
      <c r="L425" s="134">
        <v>8.5731339983312532E-2</v>
      </c>
      <c r="M425" s="134">
        <v>0.1696366710774688</v>
      </c>
      <c r="N425" s="134">
        <v>-0.35827799201401572</v>
      </c>
    </row>
    <row r="426" spans="1:14" s="78" customFormat="1" x14ac:dyDescent="0.25">
      <c r="A426" s="76">
        <v>423</v>
      </c>
      <c r="B426" s="76">
        <v>16.514391305474561</v>
      </c>
      <c r="C426" s="76">
        <v>16.46821134697112</v>
      </c>
      <c r="D426" s="131">
        <v>2</v>
      </c>
      <c r="E426" s="91"/>
      <c r="F426" s="76">
        <v>1017.481524283936</v>
      </c>
      <c r="G426" s="76">
        <v>57.14581286907196</v>
      </c>
      <c r="H426" s="77">
        <v>3.7974577055322736</v>
      </c>
      <c r="I426" s="76">
        <v>0</v>
      </c>
      <c r="J426" s="77">
        <v>-6.7199315199413414</v>
      </c>
      <c r="K426" s="134">
        <v>2</v>
      </c>
      <c r="L426" s="134">
        <v>0.14765613850932971</v>
      </c>
      <c r="M426" s="134">
        <v>0.35569004310783497</v>
      </c>
      <c r="N426" s="134">
        <v>0.75468095779213862</v>
      </c>
    </row>
    <row r="427" spans="1:14" s="78" customFormat="1" x14ac:dyDescent="0.25">
      <c r="A427" s="76">
        <v>424</v>
      </c>
      <c r="B427" s="76">
        <v>16.576401327287421</v>
      </c>
      <c r="C427" s="76">
        <v>16.66297529276288</v>
      </c>
      <c r="D427" s="131">
        <v>2</v>
      </c>
      <c r="E427" s="91"/>
      <c r="F427" s="76">
        <v>1021.3020739092869</v>
      </c>
      <c r="G427" s="76">
        <v>57.1772740483284</v>
      </c>
      <c r="H427" s="77">
        <v>6.633437043847576</v>
      </c>
      <c r="I427" s="76">
        <v>0</v>
      </c>
      <c r="J427" s="77">
        <v>-6.7199315199413414</v>
      </c>
      <c r="K427" s="134">
        <v>2</v>
      </c>
      <c r="L427" s="134">
        <v>0.25685427712448122</v>
      </c>
      <c r="M427" s="134">
        <v>0.69731296941228527</v>
      </c>
      <c r="N427" s="134">
        <v>2.714028385529915</v>
      </c>
    </row>
    <row r="428" spans="1:14" s="78" customFormat="1" x14ac:dyDescent="0.25">
      <c r="A428" s="76">
        <v>425</v>
      </c>
      <c r="B428" s="76">
        <v>18.14928737346478</v>
      </c>
      <c r="C428" s="76">
        <v>18.255094602536708</v>
      </c>
      <c r="D428" s="131">
        <v>2</v>
      </c>
      <c r="E428" s="91"/>
      <c r="F428" s="76">
        <v>1118.210428700356</v>
      </c>
      <c r="G428" s="76">
        <v>57.208735227584839</v>
      </c>
      <c r="H428" s="77">
        <v>12.829221743328315</v>
      </c>
      <c r="I428" s="76">
        <v>0</v>
      </c>
      <c r="J428" s="77">
        <v>-6.7199315199413414</v>
      </c>
      <c r="K428" s="134">
        <v>2</v>
      </c>
      <c r="L428" s="134">
        <v>0.49465414075382669</v>
      </c>
      <c r="M428" s="134">
        <v>1.4626696333574869</v>
      </c>
      <c r="N428" s="134">
        <v>6.9063085454757527</v>
      </c>
    </row>
    <row r="429" spans="1:14" s="78" customFormat="1" x14ac:dyDescent="0.25">
      <c r="A429" s="76">
        <v>426</v>
      </c>
      <c r="B429" s="76">
        <v>21.153831108234229</v>
      </c>
      <c r="C429" s="76">
        <v>21.042414854329479</v>
      </c>
      <c r="D429" s="131">
        <v>2</v>
      </c>
      <c r="E429" s="91"/>
      <c r="F429" s="76">
        <v>1303.325803677425</v>
      </c>
      <c r="G429" s="76">
        <v>57.257530391216278</v>
      </c>
      <c r="H429" s="77">
        <v>22.047937120703441</v>
      </c>
      <c r="I429" s="76">
        <v>0</v>
      </c>
      <c r="J429" s="77">
        <v>-6.7199315199413414</v>
      </c>
      <c r="K429" s="134">
        <v>2</v>
      </c>
      <c r="L429" s="134">
        <v>0.86112349224225693</v>
      </c>
      <c r="M429" s="134">
        <v>2.584253497362754</v>
      </c>
      <c r="N429" s="134">
        <v>12.916736828357999</v>
      </c>
    </row>
    <row r="430" spans="1:14" s="78" customFormat="1" x14ac:dyDescent="0.25">
      <c r="A430" s="76">
        <v>427</v>
      </c>
      <c r="B430" s="76">
        <v>25.867586206196549</v>
      </c>
      <c r="C430" s="76">
        <v>25.52844742788011</v>
      </c>
      <c r="D430" s="131">
        <v>2</v>
      </c>
      <c r="E430" s="91"/>
      <c r="F430" s="76">
        <v>1593.748782851108</v>
      </c>
      <c r="G430" s="76">
        <v>57.322030395269387</v>
      </c>
      <c r="H430" s="77">
        <v>36.874516197028207</v>
      </c>
      <c r="I430" s="76">
        <v>0</v>
      </c>
      <c r="J430" s="77">
        <v>-6.7199315199413414</v>
      </c>
      <c r="K430" s="134">
        <v>2</v>
      </c>
      <c r="L430" s="134">
        <v>1.419120281232001</v>
      </c>
      <c r="M430" s="134">
        <v>3.9528931274870391</v>
      </c>
      <c r="N430" s="134">
        <v>20.25483492426606</v>
      </c>
    </row>
    <row r="431" spans="1:14" s="78" customFormat="1" x14ac:dyDescent="0.25">
      <c r="A431" s="76">
        <v>428</v>
      </c>
      <c r="B431" s="76">
        <v>30.357840497443469</v>
      </c>
      <c r="C431" s="76">
        <v>30.247599988208059</v>
      </c>
      <c r="D431" s="131">
        <v>2</v>
      </c>
      <c r="E431" s="91"/>
      <c r="F431" s="76">
        <v>1870.4014729908799</v>
      </c>
      <c r="G431" s="76">
        <v>57.372024029493332</v>
      </c>
      <c r="H431" s="77">
        <v>27.776148589943315</v>
      </c>
      <c r="I431" s="76">
        <v>0</v>
      </c>
      <c r="J431" s="77">
        <v>-6.7199315199413414</v>
      </c>
      <c r="K431" s="134">
        <v>2</v>
      </c>
      <c r="L431" s="134">
        <v>1.073787372602812</v>
      </c>
      <c r="M431" s="134">
        <v>2.9896093204541692</v>
      </c>
      <c r="N431" s="134">
        <v>15.14490814326491</v>
      </c>
    </row>
    <row r="432" spans="1:14" s="78" customFormat="1" x14ac:dyDescent="0.25">
      <c r="A432" s="76">
        <v>429</v>
      </c>
      <c r="B432" s="76">
        <v>31.988055125635999</v>
      </c>
      <c r="C432" s="76">
        <v>32.077815418000071</v>
      </c>
      <c r="D432" s="131">
        <v>3</v>
      </c>
      <c r="E432" s="91"/>
      <c r="F432" s="76">
        <v>1233.369614456499</v>
      </c>
      <c r="G432" s="76">
        <v>57.421090066432953</v>
      </c>
      <c r="H432" s="77">
        <v>15.282207743348241</v>
      </c>
      <c r="I432" s="76">
        <v>0</v>
      </c>
      <c r="J432" s="77">
        <v>-6.7199315199413414</v>
      </c>
      <c r="K432" s="134">
        <v>2</v>
      </c>
      <c r="L432" s="134">
        <v>0.59591550210253053</v>
      </c>
      <c r="M432" s="134">
        <v>1.467993875892027</v>
      </c>
      <c r="N432" s="134">
        <v>6.9029546564973323</v>
      </c>
    </row>
    <row r="433" spans="1:14" s="78" customFormat="1" x14ac:dyDescent="0.25">
      <c r="A433" s="76">
        <v>430</v>
      </c>
      <c r="B433" s="76">
        <v>33.138128777186822</v>
      </c>
      <c r="C433" s="76">
        <v>33.200701764923799</v>
      </c>
      <c r="D433" s="131">
        <v>3</v>
      </c>
      <c r="E433" s="91"/>
      <c r="F433" s="76">
        <v>1277.688097179542</v>
      </c>
      <c r="G433" s="76">
        <v>57.484225064516068</v>
      </c>
      <c r="H433" s="77">
        <v>14.081723424379492</v>
      </c>
      <c r="I433" s="76">
        <v>0</v>
      </c>
      <c r="J433" s="77">
        <v>-6.7199315199413414</v>
      </c>
      <c r="K433" s="134">
        <v>3</v>
      </c>
      <c r="L433" s="134">
        <v>0.54750620046653087</v>
      </c>
      <c r="M433" s="134">
        <v>1.6991939872579871</v>
      </c>
      <c r="N433" s="134">
        <v>8.1683415253155882</v>
      </c>
    </row>
    <row r="434" spans="1:14" s="78" customFormat="1" x14ac:dyDescent="0.25">
      <c r="A434" s="76">
        <v>431</v>
      </c>
      <c r="B434" s="76">
        <v>33.823461397926593</v>
      </c>
      <c r="C434" s="76">
        <v>33.438457697034643</v>
      </c>
      <c r="D434" s="131">
        <v>3</v>
      </c>
      <c r="E434" s="91"/>
      <c r="F434" s="76">
        <v>1304.1120795961619</v>
      </c>
      <c r="G434" s="76">
        <v>57.548725068569183</v>
      </c>
      <c r="H434" s="77">
        <v>3.4094083879899659</v>
      </c>
      <c r="I434" s="76">
        <v>0</v>
      </c>
      <c r="J434" s="77">
        <v>-6.7199315199413414</v>
      </c>
      <c r="K434" s="134">
        <v>3</v>
      </c>
      <c r="L434" s="134">
        <v>0.13079784205483441</v>
      </c>
      <c r="M434" s="134">
        <v>0.29486781357553221</v>
      </c>
      <c r="N434" s="134">
        <v>2.645811052357969E-2</v>
      </c>
    </row>
    <row r="435" spans="1:14" s="78" customFormat="1" x14ac:dyDescent="0.25">
      <c r="A435" s="76">
        <v>432</v>
      </c>
      <c r="B435" s="76">
        <v>32.334920943600864</v>
      </c>
      <c r="C435" s="76">
        <v>32.537397173170277</v>
      </c>
      <c r="D435" s="131">
        <v>3</v>
      </c>
      <c r="E435" s="91"/>
      <c r="F435" s="76">
        <v>1246.7192668199759</v>
      </c>
      <c r="G435" s="76">
        <v>57.613225072622299</v>
      </c>
      <c r="H435" s="77">
        <v>0</v>
      </c>
      <c r="I435" s="76">
        <v>0</v>
      </c>
      <c r="J435" s="77">
        <v>-6.7199315199413414</v>
      </c>
      <c r="K435" s="134">
        <v>3</v>
      </c>
      <c r="L435" s="134">
        <v>0</v>
      </c>
      <c r="M435" s="134">
        <v>0</v>
      </c>
      <c r="N435" s="134">
        <v>-1.4542472254389409</v>
      </c>
    </row>
    <row r="436" spans="1:14" s="78" customFormat="1" x14ac:dyDescent="0.25">
      <c r="A436" s="76">
        <v>433</v>
      </c>
      <c r="B436" s="76">
        <v>31.51926085488719</v>
      </c>
      <c r="C436" s="76">
        <v>31.826692995380821</v>
      </c>
      <c r="D436" s="131">
        <v>3</v>
      </c>
      <c r="E436" s="91"/>
      <c r="F436" s="76">
        <v>1215.2703218991239</v>
      </c>
      <c r="G436" s="76">
        <v>57.681210875511169</v>
      </c>
      <c r="H436" s="77">
        <v>2.4760926023005343</v>
      </c>
      <c r="I436" s="76">
        <v>0</v>
      </c>
      <c r="J436" s="77">
        <v>-6.7199315199413414</v>
      </c>
      <c r="K436" s="134">
        <v>3</v>
      </c>
      <c r="L436" s="134">
        <v>9.5677440518125448E-2</v>
      </c>
      <c r="M436" s="134">
        <v>0.38894032054989552</v>
      </c>
      <c r="N436" s="134">
        <v>0.71116813322701999</v>
      </c>
    </row>
    <row r="437" spans="1:14" s="78" customFormat="1" x14ac:dyDescent="0.25">
      <c r="A437" s="76">
        <v>434</v>
      </c>
      <c r="B437" s="76">
        <v>31.392208278379769</v>
      </c>
      <c r="C437" s="76">
        <v>31.30849915274062</v>
      </c>
      <c r="D437" s="131">
        <v>3</v>
      </c>
      <c r="E437" s="91"/>
      <c r="F437" s="76">
        <v>1210.371627533759</v>
      </c>
      <c r="G437" s="76">
        <v>57.744345873594277</v>
      </c>
      <c r="H437" s="77">
        <v>5.7455096441782896</v>
      </c>
      <c r="I437" s="76">
        <v>0</v>
      </c>
      <c r="J437" s="77">
        <v>-6.7199315199413414</v>
      </c>
      <c r="K437" s="134">
        <v>3</v>
      </c>
      <c r="L437" s="134">
        <v>0.2224549150849042</v>
      </c>
      <c r="M437" s="134">
        <v>0.79014012850337834</v>
      </c>
      <c r="N437" s="134">
        <v>3.0750565528221698</v>
      </c>
    </row>
    <row r="438" spans="1:14" s="78" customFormat="1" x14ac:dyDescent="0.25">
      <c r="A438" s="76">
        <v>435</v>
      </c>
      <c r="B438" s="76">
        <v>31.61510780031908</v>
      </c>
      <c r="C438" s="76">
        <v>31.279015102121289</v>
      </c>
      <c r="D438" s="131">
        <v>3</v>
      </c>
      <c r="E438" s="91"/>
      <c r="F438" s="76">
        <v>1218.965838388687</v>
      </c>
      <c r="G438" s="76">
        <v>57.807480871677399</v>
      </c>
      <c r="H438" s="77">
        <v>6.7749857341561626</v>
      </c>
      <c r="I438" s="76">
        <v>0</v>
      </c>
      <c r="J438" s="77">
        <v>-6.7199315199413414</v>
      </c>
      <c r="K438" s="134">
        <v>3</v>
      </c>
      <c r="L438" s="134">
        <v>0.2648573444867916</v>
      </c>
      <c r="M438" s="134">
        <v>0.62461196321352241</v>
      </c>
      <c r="N438" s="134">
        <v>2.1011392825892652</v>
      </c>
    </row>
    <row r="439" spans="1:14" s="78" customFormat="1" x14ac:dyDescent="0.25">
      <c r="A439" s="76">
        <v>436</v>
      </c>
      <c r="B439" s="76">
        <v>30.90000276966272</v>
      </c>
      <c r="C439" s="76">
        <v>31.279573547505869</v>
      </c>
      <c r="D439" s="131">
        <v>3</v>
      </c>
      <c r="E439" s="91"/>
      <c r="F439" s="76">
        <v>1191.3939379942431</v>
      </c>
      <c r="G439" s="76">
        <v>57.870615869760513</v>
      </c>
      <c r="H439" s="77">
        <v>0</v>
      </c>
      <c r="I439" s="76">
        <v>0</v>
      </c>
      <c r="J439" s="77">
        <v>-6.7199315199413414</v>
      </c>
      <c r="K439" s="134">
        <v>3</v>
      </c>
      <c r="L439" s="134">
        <v>0</v>
      </c>
      <c r="M439" s="134">
        <v>0</v>
      </c>
      <c r="N439" s="134">
        <v>-1.3823034972197989</v>
      </c>
    </row>
    <row r="440" spans="1:14" s="78" customFormat="1" x14ac:dyDescent="0.25">
      <c r="A440" s="76">
        <v>437</v>
      </c>
      <c r="B440" s="76">
        <v>29.026035774922178</v>
      </c>
      <c r="C440" s="76">
        <v>28.83301650331131</v>
      </c>
      <c r="D440" s="131">
        <v>2</v>
      </c>
      <c r="E440" s="91"/>
      <c r="F440" s="76">
        <v>1788.346574687102</v>
      </c>
      <c r="G440" s="76">
        <v>57.922942459583282</v>
      </c>
      <c r="H440" s="77">
        <v>0</v>
      </c>
      <c r="I440" s="76">
        <v>0</v>
      </c>
      <c r="J440" s="77">
        <v>-6.7199315199413414</v>
      </c>
      <c r="K440" s="134">
        <v>3</v>
      </c>
      <c r="L440" s="134">
        <v>0</v>
      </c>
      <c r="M440" s="134">
        <v>0</v>
      </c>
      <c r="N440" s="134">
        <v>-2.221566675779783</v>
      </c>
    </row>
    <row r="441" spans="1:14" s="78" customFormat="1" x14ac:dyDescent="0.25">
      <c r="A441" s="76">
        <v>438</v>
      </c>
      <c r="B441" s="76">
        <v>26.74646938571998</v>
      </c>
      <c r="C441" s="76">
        <v>27.043809397157268</v>
      </c>
      <c r="D441" s="131">
        <v>2</v>
      </c>
      <c r="E441" s="91"/>
      <c r="F441" s="76">
        <v>1647.8983655167769</v>
      </c>
      <c r="G441" s="76">
        <v>57.97293609380722</v>
      </c>
      <c r="H441" s="77">
        <v>0</v>
      </c>
      <c r="I441" s="76">
        <v>0</v>
      </c>
      <c r="J441" s="77">
        <v>-6.7199315199413414</v>
      </c>
      <c r="K441" s="134">
        <v>2</v>
      </c>
      <c r="L441" s="134">
        <v>0</v>
      </c>
      <c r="M441" s="134">
        <v>0</v>
      </c>
      <c r="N441" s="134">
        <v>-2.0104300383148859</v>
      </c>
    </row>
    <row r="442" spans="1:14" s="78" customFormat="1" x14ac:dyDescent="0.25">
      <c r="A442" s="76">
        <v>439</v>
      </c>
      <c r="B442" s="76">
        <v>22.50115139339546</v>
      </c>
      <c r="C442" s="76">
        <v>22.45181057102883</v>
      </c>
      <c r="D442" s="131">
        <v>2</v>
      </c>
      <c r="E442" s="91"/>
      <c r="F442" s="76">
        <v>1386.3366438644359</v>
      </c>
      <c r="G442" s="76">
        <v>58.022929728031158</v>
      </c>
      <c r="H442" s="77">
        <v>0</v>
      </c>
      <c r="I442" s="76">
        <v>0</v>
      </c>
      <c r="J442" s="77">
        <v>-6.7199315199413414</v>
      </c>
      <c r="K442" s="134">
        <v>2</v>
      </c>
      <c r="L442" s="134">
        <v>0</v>
      </c>
      <c r="M442" s="134">
        <v>0</v>
      </c>
      <c r="N442" s="134">
        <v>-1.6406011997805801</v>
      </c>
    </row>
    <row r="443" spans="1:14" s="78" customFormat="1" x14ac:dyDescent="0.25">
      <c r="A443" s="76">
        <v>440</v>
      </c>
      <c r="B443" s="76">
        <v>17.525098099263019</v>
      </c>
      <c r="C443" s="76">
        <v>17.43108607491099</v>
      </c>
      <c r="D443" s="131">
        <v>2</v>
      </c>
      <c r="E443" s="91"/>
      <c r="F443" s="76">
        <v>1079.7529983047259</v>
      </c>
      <c r="G443" s="76">
        <v>58.083155632019043</v>
      </c>
      <c r="H443" s="77">
        <v>0</v>
      </c>
      <c r="I443" s="76">
        <v>0</v>
      </c>
      <c r="J443" s="77">
        <v>-6.7199315199413414</v>
      </c>
      <c r="K443" s="134">
        <v>2</v>
      </c>
      <c r="L443" s="134">
        <v>0</v>
      </c>
      <c r="M443" s="134">
        <v>0</v>
      </c>
      <c r="N443" s="134">
        <v>-1.24015143364818</v>
      </c>
    </row>
    <row r="444" spans="1:14" s="78" customFormat="1" x14ac:dyDescent="0.25">
      <c r="A444" s="76">
        <v>441</v>
      </c>
      <c r="B444" s="76">
        <v>12.33994118447373</v>
      </c>
      <c r="C444" s="76">
        <v>12.22531414790933</v>
      </c>
      <c r="D444" s="131">
        <v>2</v>
      </c>
      <c r="E444" s="91"/>
      <c r="F444" s="76">
        <v>800</v>
      </c>
      <c r="G444" s="76">
        <v>58.127154797315598</v>
      </c>
      <c r="H444" s="77">
        <v>2.2717717764435319</v>
      </c>
      <c r="I444" s="76">
        <v>0</v>
      </c>
      <c r="J444" s="77">
        <v>-6.7199315199413414</v>
      </c>
      <c r="K444" s="134">
        <v>2</v>
      </c>
      <c r="L444" s="134">
        <v>8.835421217759129E-2</v>
      </c>
      <c r="M444" s="134">
        <v>0.27442092513068622</v>
      </c>
      <c r="N444" s="134">
        <v>-0.89944577802666659</v>
      </c>
    </row>
    <row r="445" spans="1:14" s="78" customFormat="1" x14ac:dyDescent="0.25">
      <c r="A445" s="76">
        <v>442</v>
      </c>
      <c r="B445" s="76">
        <v>7.2901038582628876</v>
      </c>
      <c r="C445" s="76">
        <v>7.3144894805429272</v>
      </c>
      <c r="D445" s="131">
        <v>0</v>
      </c>
      <c r="E445" s="91"/>
      <c r="F445" s="76">
        <v>800</v>
      </c>
      <c r="G445" s="76">
        <v>58.146973550319672</v>
      </c>
      <c r="H445" s="77">
        <v>9.1575168421501693E-2</v>
      </c>
      <c r="I445" s="76">
        <v>0</v>
      </c>
      <c r="J445" s="77">
        <v>-6.7199315199413414</v>
      </c>
      <c r="K445" s="134">
        <v>1</v>
      </c>
      <c r="L445" s="134">
        <v>3.5470385291457868E-3</v>
      </c>
      <c r="M445" s="134">
        <v>0.27439591109163919</v>
      </c>
      <c r="N445" s="134">
        <v>5.4768433736243259E-2</v>
      </c>
    </row>
    <row r="446" spans="1:14" s="78" customFormat="1" x14ac:dyDescent="0.25">
      <c r="A446" s="76">
        <v>443</v>
      </c>
      <c r="B446" s="76">
        <v>3.1730061864434158</v>
      </c>
      <c r="C446" s="76">
        <v>3.196612981265226</v>
      </c>
      <c r="D446" s="131">
        <v>0</v>
      </c>
      <c r="E446" s="91"/>
      <c r="F446" s="76">
        <v>800</v>
      </c>
      <c r="G446" s="76">
        <v>58.166792303323753</v>
      </c>
      <c r="H446" s="77">
        <v>2.2943896091328364</v>
      </c>
      <c r="I446" s="76">
        <v>0</v>
      </c>
      <c r="J446" s="77">
        <v>-6.7199315199413414</v>
      </c>
      <c r="K446" s="134">
        <v>0</v>
      </c>
      <c r="L446" s="134">
        <v>8.8348756576850498E-2</v>
      </c>
      <c r="M446" s="134">
        <v>0.27437090082948512</v>
      </c>
      <c r="N446" s="134">
        <v>5.4768433736243259E-2</v>
      </c>
    </row>
    <row r="447" spans="1:14" s="78" customFormat="1" x14ac:dyDescent="0.25">
      <c r="A447" s="76">
        <v>444</v>
      </c>
      <c r="B447" s="76">
        <v>0.88730586772185016</v>
      </c>
      <c r="C447" s="76">
        <v>0.88835546755190797</v>
      </c>
      <c r="D447" s="131">
        <v>0</v>
      </c>
      <c r="E447" s="91"/>
      <c r="F447" s="76">
        <v>800</v>
      </c>
      <c r="G447" s="76">
        <v>58.18661105632782</v>
      </c>
      <c r="H447" s="77">
        <v>2.2962380491578656</v>
      </c>
      <c r="I447" s="76">
        <v>0</v>
      </c>
      <c r="J447" s="77">
        <v>-6.7199315199413414</v>
      </c>
      <c r="K447" s="134">
        <v>0</v>
      </c>
      <c r="L447" s="134">
        <v>8.8344892752340184E-2</v>
      </c>
      <c r="M447" s="134">
        <v>0.27434589434342771</v>
      </c>
      <c r="N447" s="134">
        <v>5.4768433736243259E-2</v>
      </c>
    </row>
    <row r="448" spans="1:14" s="78" customFormat="1" x14ac:dyDescent="0.25">
      <c r="A448" s="76">
        <v>445</v>
      </c>
      <c r="B448" s="76">
        <v>6.8318709347290868E-2</v>
      </c>
      <c r="C448" s="76">
        <v>6.8335985180809924E-2</v>
      </c>
      <c r="D448" s="131">
        <v>0</v>
      </c>
      <c r="E448" s="91"/>
      <c r="F448" s="76">
        <v>800</v>
      </c>
      <c r="G448" s="76">
        <v>58.206429809331887</v>
      </c>
      <c r="H448" s="77">
        <v>2.2735608770071449</v>
      </c>
      <c r="I448" s="76">
        <v>0</v>
      </c>
      <c r="J448" s="77">
        <v>-6.7199315199413414</v>
      </c>
      <c r="K448" s="134">
        <v>0</v>
      </c>
      <c r="L448" s="134">
        <v>8.8340610319199223E-2</v>
      </c>
      <c r="M448" s="134">
        <v>0.27432089163267059</v>
      </c>
      <c r="N448" s="134">
        <v>5.4768433736243259E-2</v>
      </c>
    </row>
    <row r="449" spans="1:14" s="78" customFormat="1" x14ac:dyDescent="0.25">
      <c r="A449" s="76">
        <v>446</v>
      </c>
      <c r="B449" s="76">
        <v>8.302856697493699E-3</v>
      </c>
      <c r="C449" s="76">
        <v>8.3252910243155186E-3</v>
      </c>
      <c r="D449" s="131">
        <v>1</v>
      </c>
      <c r="E449" s="91"/>
      <c r="F449" s="76">
        <v>800</v>
      </c>
      <c r="G449" s="76">
        <v>58.226248562335968</v>
      </c>
      <c r="H449" s="77">
        <v>0</v>
      </c>
      <c r="I449" s="76">
        <v>0</v>
      </c>
      <c r="J449" s="77">
        <v>-6.7199315199413414</v>
      </c>
      <c r="K449" s="134">
        <v>0</v>
      </c>
      <c r="L449" s="134">
        <v>0</v>
      </c>
      <c r="M449" s="134">
        <v>0.27429589269641841</v>
      </c>
      <c r="N449" s="134">
        <v>0.34061459266320721</v>
      </c>
    </row>
    <row r="450" spans="1:14" s="78" customFormat="1" x14ac:dyDescent="0.25">
      <c r="A450" s="76">
        <v>447</v>
      </c>
      <c r="B450" s="76">
        <v>0</v>
      </c>
      <c r="C450" s="76">
        <v>0</v>
      </c>
      <c r="D450" s="131">
        <v>0</v>
      </c>
      <c r="E450" s="91"/>
      <c r="F450" s="76">
        <v>0</v>
      </c>
      <c r="G450" s="76">
        <v>58.246067315340042</v>
      </c>
      <c r="H450" s="77">
        <v>0</v>
      </c>
      <c r="I450" s="76">
        <v>0</v>
      </c>
      <c r="J450" s="77">
        <v>-3.102948563693992</v>
      </c>
      <c r="K450" s="134">
        <v>0</v>
      </c>
      <c r="L450" s="134">
        <v>0</v>
      </c>
      <c r="M450" s="134">
        <v>0</v>
      </c>
      <c r="N450" s="134">
        <v>0</v>
      </c>
    </row>
    <row r="451" spans="1:14" s="78" customFormat="1" x14ac:dyDescent="0.25">
      <c r="A451" s="76">
        <v>448</v>
      </c>
      <c r="B451" s="76">
        <v>0</v>
      </c>
      <c r="C451" s="76">
        <v>0</v>
      </c>
      <c r="D451" s="131">
        <v>0</v>
      </c>
      <c r="E451" s="91"/>
      <c r="F451" s="76">
        <v>0</v>
      </c>
      <c r="G451" s="76">
        <v>58.262394994497299</v>
      </c>
      <c r="H451" s="77">
        <v>0</v>
      </c>
      <c r="I451" s="76">
        <v>0</v>
      </c>
      <c r="J451" s="77">
        <v>-3.102948563693992</v>
      </c>
      <c r="K451" s="134">
        <v>0</v>
      </c>
      <c r="L451" s="134">
        <v>0</v>
      </c>
      <c r="M451" s="134">
        <v>0</v>
      </c>
      <c r="N451" s="134">
        <v>0</v>
      </c>
    </row>
    <row r="452" spans="1:14" s="78" customFormat="1" x14ac:dyDescent="0.25">
      <c r="A452" s="76">
        <v>449</v>
      </c>
      <c r="B452" s="76">
        <v>0</v>
      </c>
      <c r="C452" s="76">
        <v>0</v>
      </c>
      <c r="D452" s="131">
        <v>0</v>
      </c>
      <c r="E452" s="91"/>
      <c r="F452" s="76">
        <v>0</v>
      </c>
      <c r="G452" s="76">
        <v>58.278722673654563</v>
      </c>
      <c r="H452" s="77">
        <v>0</v>
      </c>
      <c r="I452" s="76">
        <v>0</v>
      </c>
      <c r="J452" s="77">
        <v>-3.102948563693992</v>
      </c>
      <c r="K452" s="134">
        <v>0</v>
      </c>
      <c r="L452" s="134">
        <v>0</v>
      </c>
      <c r="M452" s="134">
        <v>0</v>
      </c>
      <c r="N452" s="134">
        <v>0</v>
      </c>
    </row>
    <row r="453" spans="1:14" s="78" customFormat="1" x14ac:dyDescent="0.25">
      <c r="A453" s="76">
        <v>450</v>
      </c>
      <c r="B453" s="76">
        <v>0</v>
      </c>
      <c r="C453" s="76">
        <v>0</v>
      </c>
      <c r="D453" s="131">
        <v>0</v>
      </c>
      <c r="E453" s="91"/>
      <c r="F453" s="76">
        <v>0</v>
      </c>
      <c r="G453" s="76">
        <v>58.295050352811813</v>
      </c>
      <c r="H453" s="77">
        <v>0</v>
      </c>
      <c r="I453" s="76">
        <v>0</v>
      </c>
      <c r="J453" s="77">
        <v>-3.102948563693992</v>
      </c>
      <c r="K453" s="134">
        <v>0</v>
      </c>
      <c r="L453" s="134">
        <v>0</v>
      </c>
      <c r="M453" s="134">
        <v>0</v>
      </c>
      <c r="N453" s="134">
        <v>0</v>
      </c>
    </row>
    <row r="454" spans="1:14" s="78" customFormat="1" x14ac:dyDescent="0.25">
      <c r="A454" s="76">
        <v>451</v>
      </c>
      <c r="B454" s="76">
        <v>0</v>
      </c>
      <c r="C454" s="76">
        <v>0</v>
      </c>
      <c r="D454" s="131">
        <v>0</v>
      </c>
      <c r="E454" s="91"/>
      <c r="F454" s="76">
        <v>0</v>
      </c>
      <c r="G454" s="76">
        <v>58.31137803196907</v>
      </c>
      <c r="H454" s="77">
        <v>0</v>
      </c>
      <c r="I454" s="76">
        <v>0</v>
      </c>
      <c r="J454" s="77">
        <v>-3.102948563693992</v>
      </c>
      <c r="K454" s="134">
        <v>0</v>
      </c>
      <c r="L454" s="134">
        <v>0</v>
      </c>
      <c r="M454" s="134">
        <v>0</v>
      </c>
      <c r="N454" s="134">
        <v>0</v>
      </c>
    </row>
    <row r="455" spans="1:14" s="78" customFormat="1" x14ac:dyDescent="0.25">
      <c r="A455" s="76">
        <v>452</v>
      </c>
      <c r="B455" s="76">
        <v>0</v>
      </c>
      <c r="C455" s="76">
        <v>0</v>
      </c>
      <c r="D455" s="131">
        <v>0</v>
      </c>
      <c r="E455" s="91"/>
      <c r="F455" s="76">
        <v>0</v>
      </c>
      <c r="G455" s="76">
        <v>58.327705711126328</v>
      </c>
      <c r="H455" s="77">
        <v>0</v>
      </c>
      <c r="I455" s="76">
        <v>0</v>
      </c>
      <c r="J455" s="77">
        <v>-3.102948563693992</v>
      </c>
      <c r="K455" s="134">
        <v>0</v>
      </c>
      <c r="L455" s="134">
        <v>0</v>
      </c>
      <c r="M455" s="134">
        <v>0</v>
      </c>
      <c r="N455" s="134">
        <v>0</v>
      </c>
    </row>
    <row r="456" spans="1:14" s="78" customFormat="1" x14ac:dyDescent="0.25">
      <c r="A456" s="76">
        <v>453</v>
      </c>
      <c r="B456" s="76">
        <v>0</v>
      </c>
      <c r="C456" s="76">
        <v>0</v>
      </c>
      <c r="D456" s="131">
        <v>0</v>
      </c>
      <c r="E456" s="91"/>
      <c r="F456" s="76">
        <v>0</v>
      </c>
      <c r="G456" s="76">
        <v>58.344033390283577</v>
      </c>
      <c r="H456" s="77">
        <v>0</v>
      </c>
      <c r="I456" s="76">
        <v>0</v>
      </c>
      <c r="J456" s="77">
        <v>-3.102948563693992</v>
      </c>
      <c r="K456" s="134">
        <v>0</v>
      </c>
      <c r="L456" s="134">
        <v>0</v>
      </c>
      <c r="M456" s="134">
        <v>0</v>
      </c>
      <c r="N456" s="134">
        <v>0</v>
      </c>
    </row>
    <row r="457" spans="1:14" s="78" customFormat="1" x14ac:dyDescent="0.25">
      <c r="A457" s="76">
        <v>454</v>
      </c>
      <c r="B457" s="76">
        <v>0</v>
      </c>
      <c r="C457" s="76">
        <v>0</v>
      </c>
      <c r="D457" s="131">
        <v>0</v>
      </c>
      <c r="E457" s="91"/>
      <c r="F457" s="76">
        <v>0</v>
      </c>
      <c r="G457" s="76">
        <v>58.360361069440842</v>
      </c>
      <c r="H457" s="77">
        <v>0</v>
      </c>
      <c r="I457" s="76">
        <v>0</v>
      </c>
      <c r="J457" s="77">
        <v>-3.102948563693992</v>
      </c>
      <c r="K457" s="134">
        <v>0</v>
      </c>
      <c r="L457" s="134">
        <v>0</v>
      </c>
      <c r="M457" s="134">
        <v>0</v>
      </c>
      <c r="N457" s="134">
        <v>0</v>
      </c>
    </row>
    <row r="458" spans="1:14" s="78" customFormat="1" x14ac:dyDescent="0.25">
      <c r="A458" s="76">
        <v>455</v>
      </c>
      <c r="B458" s="76">
        <v>0</v>
      </c>
      <c r="C458" s="76">
        <v>0</v>
      </c>
      <c r="D458" s="131">
        <v>0</v>
      </c>
      <c r="E458" s="91"/>
      <c r="F458" s="76">
        <v>0</v>
      </c>
      <c r="G458" s="76">
        <v>58.376688748598099</v>
      </c>
      <c r="H458" s="77">
        <v>0</v>
      </c>
      <c r="I458" s="76">
        <v>0</v>
      </c>
      <c r="J458" s="77">
        <v>-3.102948563693992</v>
      </c>
      <c r="K458" s="134">
        <v>0</v>
      </c>
      <c r="L458" s="134">
        <v>0</v>
      </c>
      <c r="M458" s="134">
        <v>0</v>
      </c>
      <c r="N458" s="134">
        <v>0</v>
      </c>
    </row>
    <row r="459" spans="1:14" s="78" customFormat="1" x14ac:dyDescent="0.25">
      <c r="A459" s="76">
        <v>456</v>
      </c>
      <c r="B459" s="76">
        <v>0</v>
      </c>
      <c r="C459" s="76">
        <v>0</v>
      </c>
      <c r="D459" s="131">
        <v>0</v>
      </c>
      <c r="E459" s="91"/>
      <c r="F459" s="76">
        <v>0</v>
      </c>
      <c r="G459" s="76">
        <v>58.393016427755363</v>
      </c>
      <c r="H459" s="77">
        <v>0</v>
      </c>
      <c r="I459" s="76">
        <v>0</v>
      </c>
      <c r="J459" s="77">
        <v>-3.102948563693992</v>
      </c>
      <c r="K459" s="134">
        <v>0</v>
      </c>
      <c r="L459" s="134">
        <v>0</v>
      </c>
      <c r="M459" s="134">
        <v>0</v>
      </c>
      <c r="N459" s="134">
        <v>0</v>
      </c>
    </row>
    <row r="460" spans="1:14" s="78" customFormat="1" x14ac:dyDescent="0.25">
      <c r="A460" s="76">
        <v>457</v>
      </c>
      <c r="B460" s="76">
        <v>0</v>
      </c>
      <c r="C460" s="76">
        <v>0</v>
      </c>
      <c r="D460" s="131">
        <v>0</v>
      </c>
      <c r="E460" s="91"/>
      <c r="F460" s="76">
        <v>0</v>
      </c>
      <c r="G460" s="76">
        <v>58.409344106912613</v>
      </c>
      <c r="H460" s="77">
        <v>0</v>
      </c>
      <c r="I460" s="76">
        <v>0</v>
      </c>
      <c r="J460" s="77">
        <v>-3.102948563693992</v>
      </c>
      <c r="K460" s="134">
        <v>0</v>
      </c>
      <c r="L460" s="134">
        <v>0</v>
      </c>
      <c r="M460" s="134">
        <v>0</v>
      </c>
      <c r="N460" s="134">
        <v>0</v>
      </c>
    </row>
    <row r="461" spans="1:14" s="78" customFormat="1" x14ac:dyDescent="0.25">
      <c r="A461" s="76">
        <v>458</v>
      </c>
      <c r="B461" s="76">
        <v>0</v>
      </c>
      <c r="C461" s="76">
        <v>0</v>
      </c>
      <c r="D461" s="131">
        <v>0</v>
      </c>
      <c r="E461" s="91"/>
      <c r="F461" s="76">
        <v>0</v>
      </c>
      <c r="G461" s="76">
        <v>58.42567178606987</v>
      </c>
      <c r="H461" s="77">
        <v>0</v>
      </c>
      <c r="I461" s="76">
        <v>0</v>
      </c>
      <c r="J461" s="77">
        <v>-3.102948563693992</v>
      </c>
      <c r="K461" s="134">
        <v>0</v>
      </c>
      <c r="L461" s="134">
        <v>0</v>
      </c>
      <c r="M461" s="134">
        <v>0</v>
      </c>
      <c r="N461" s="134">
        <v>0</v>
      </c>
    </row>
    <row r="462" spans="1:14" s="78" customFormat="1" x14ac:dyDescent="0.25">
      <c r="A462" s="76">
        <v>459</v>
      </c>
      <c r="B462" s="76">
        <v>0</v>
      </c>
      <c r="C462" s="76">
        <v>0</v>
      </c>
      <c r="D462" s="131">
        <v>0</v>
      </c>
      <c r="E462" s="91"/>
      <c r="F462" s="76">
        <v>0</v>
      </c>
      <c r="G462" s="76">
        <v>58.441999465227127</v>
      </c>
      <c r="H462" s="77">
        <v>0</v>
      </c>
      <c r="I462" s="76">
        <v>0</v>
      </c>
      <c r="J462" s="77">
        <v>-3.102948563693992</v>
      </c>
      <c r="K462" s="134">
        <v>0</v>
      </c>
      <c r="L462" s="134">
        <v>0</v>
      </c>
      <c r="M462" s="134">
        <v>0</v>
      </c>
      <c r="N462" s="134">
        <v>0</v>
      </c>
    </row>
    <row r="463" spans="1:14" s="78" customFormat="1" x14ac:dyDescent="0.25">
      <c r="A463" s="76">
        <v>460</v>
      </c>
      <c r="B463" s="76">
        <v>0</v>
      </c>
      <c r="C463" s="76">
        <v>0</v>
      </c>
      <c r="D463" s="131">
        <v>0</v>
      </c>
      <c r="E463" s="91"/>
      <c r="F463" s="76">
        <v>0</v>
      </c>
      <c r="G463" s="76">
        <v>58.458327144384377</v>
      </c>
      <c r="H463" s="77">
        <v>0</v>
      </c>
      <c r="I463" s="76">
        <v>0</v>
      </c>
      <c r="J463" s="77">
        <v>-3.102948563693992</v>
      </c>
      <c r="K463" s="134">
        <v>0</v>
      </c>
      <c r="L463" s="134">
        <v>0</v>
      </c>
      <c r="M463" s="134">
        <v>0</v>
      </c>
      <c r="N463" s="134">
        <v>0</v>
      </c>
    </row>
    <row r="464" spans="1:14" s="78" customFormat="1" x14ac:dyDescent="0.25">
      <c r="A464" s="76">
        <v>461</v>
      </c>
      <c r="B464" s="76">
        <v>0</v>
      </c>
      <c r="C464" s="76">
        <v>0</v>
      </c>
      <c r="D464" s="131">
        <v>0</v>
      </c>
      <c r="E464" s="91"/>
      <c r="F464" s="76">
        <v>0</v>
      </c>
      <c r="G464" s="76">
        <v>58.474654823541641</v>
      </c>
      <c r="H464" s="77">
        <v>0</v>
      </c>
      <c r="I464" s="76">
        <v>0</v>
      </c>
      <c r="J464" s="77">
        <v>-3.102948563693992</v>
      </c>
      <c r="K464" s="134">
        <v>0</v>
      </c>
      <c r="L464" s="134">
        <v>0</v>
      </c>
      <c r="M464" s="134">
        <v>0</v>
      </c>
      <c r="N464" s="134">
        <v>0</v>
      </c>
    </row>
    <row r="465" spans="1:14" s="78" customFormat="1" x14ac:dyDescent="0.25">
      <c r="A465" s="76">
        <v>462</v>
      </c>
      <c r="B465" s="76">
        <v>0</v>
      </c>
      <c r="C465" s="76">
        <v>0</v>
      </c>
      <c r="D465" s="131">
        <v>0</v>
      </c>
      <c r="E465" s="91"/>
      <c r="F465" s="76">
        <v>0</v>
      </c>
      <c r="G465" s="76">
        <v>58.491589337587357</v>
      </c>
      <c r="H465" s="77">
        <v>0</v>
      </c>
      <c r="I465" s="76">
        <v>0</v>
      </c>
      <c r="J465" s="77">
        <v>-3.102948563693992</v>
      </c>
      <c r="K465" s="134">
        <v>0</v>
      </c>
      <c r="L465" s="134">
        <v>0</v>
      </c>
      <c r="M465" s="134">
        <v>0</v>
      </c>
      <c r="N465" s="134">
        <v>0</v>
      </c>
    </row>
    <row r="466" spans="1:14" s="78" customFormat="1" x14ac:dyDescent="0.25">
      <c r="A466" s="76">
        <v>463</v>
      </c>
      <c r="B466" s="76">
        <v>0</v>
      </c>
      <c r="C466" s="76">
        <v>0</v>
      </c>
      <c r="D466" s="131">
        <v>0</v>
      </c>
      <c r="E466" s="91"/>
      <c r="F466" s="76">
        <v>0</v>
      </c>
      <c r="G466" s="76">
        <v>58.509831547737122</v>
      </c>
      <c r="H466" s="77">
        <v>0</v>
      </c>
      <c r="I466" s="76">
        <v>0</v>
      </c>
      <c r="J466" s="77">
        <v>-3.102948563693992</v>
      </c>
      <c r="K466" s="134">
        <v>0</v>
      </c>
      <c r="L466" s="134">
        <v>0</v>
      </c>
      <c r="M466" s="134">
        <v>0</v>
      </c>
      <c r="N466" s="134">
        <v>0</v>
      </c>
    </row>
    <row r="467" spans="1:14" s="78" customFormat="1" x14ac:dyDescent="0.25">
      <c r="A467" s="76">
        <v>464</v>
      </c>
      <c r="B467" s="76">
        <v>0</v>
      </c>
      <c r="C467" s="76">
        <v>0</v>
      </c>
      <c r="D467" s="131">
        <v>0</v>
      </c>
      <c r="E467" s="91"/>
      <c r="F467" s="76">
        <v>0</v>
      </c>
      <c r="G467" s="76">
        <v>58.529694557189941</v>
      </c>
      <c r="H467" s="77">
        <v>0</v>
      </c>
      <c r="I467" s="76">
        <v>0</v>
      </c>
      <c r="J467" s="77">
        <v>-3.102948563693992</v>
      </c>
      <c r="K467" s="134">
        <v>0</v>
      </c>
      <c r="L467" s="134">
        <v>0</v>
      </c>
      <c r="M467" s="134">
        <v>0</v>
      </c>
      <c r="N467" s="134">
        <v>0</v>
      </c>
    </row>
    <row r="468" spans="1:14" s="78" customFormat="1" x14ac:dyDescent="0.25">
      <c r="A468" s="76">
        <v>465</v>
      </c>
      <c r="B468" s="76">
        <v>0</v>
      </c>
      <c r="C468" s="76">
        <v>0</v>
      </c>
      <c r="D468" s="131">
        <v>0</v>
      </c>
      <c r="E468" s="91"/>
      <c r="F468" s="76">
        <v>0</v>
      </c>
      <c r="G468" s="76">
        <v>58.551589369773858</v>
      </c>
      <c r="H468" s="77">
        <v>0</v>
      </c>
      <c r="I468" s="76">
        <v>0</v>
      </c>
      <c r="J468" s="77">
        <v>-3.102948563693992</v>
      </c>
      <c r="K468" s="134">
        <v>0</v>
      </c>
      <c r="L468" s="134">
        <v>0</v>
      </c>
      <c r="M468" s="134">
        <v>0</v>
      </c>
      <c r="N468" s="134">
        <v>0</v>
      </c>
    </row>
    <row r="469" spans="1:14" s="78" customFormat="1" x14ac:dyDescent="0.25">
      <c r="A469" s="76">
        <v>466</v>
      </c>
      <c r="B469" s="76">
        <v>0</v>
      </c>
      <c r="C469" s="76">
        <v>0</v>
      </c>
      <c r="D469" s="131">
        <v>0</v>
      </c>
      <c r="E469" s="91"/>
      <c r="F469" s="76">
        <v>0</v>
      </c>
      <c r="G469" s="76">
        <v>58.574868738651283</v>
      </c>
      <c r="H469" s="77">
        <v>0</v>
      </c>
      <c r="I469" s="76">
        <v>0</v>
      </c>
      <c r="J469" s="77">
        <v>-3.102948563693992</v>
      </c>
      <c r="K469" s="134">
        <v>0</v>
      </c>
      <c r="L469" s="134">
        <v>0</v>
      </c>
      <c r="M469" s="134">
        <v>0</v>
      </c>
      <c r="N469" s="134">
        <v>0</v>
      </c>
    </row>
    <row r="470" spans="1:14" s="78" customFormat="1" x14ac:dyDescent="0.25">
      <c r="A470" s="76">
        <v>467</v>
      </c>
      <c r="B470" s="76">
        <v>0</v>
      </c>
      <c r="C470" s="76">
        <v>0</v>
      </c>
      <c r="D470" s="131">
        <v>0</v>
      </c>
      <c r="E470" s="91"/>
      <c r="F470" s="76">
        <v>0</v>
      </c>
      <c r="G470" s="76">
        <v>58.598148107528687</v>
      </c>
      <c r="H470" s="77">
        <v>0</v>
      </c>
      <c r="I470" s="76">
        <v>0</v>
      </c>
      <c r="J470" s="77">
        <v>-3.102948563693992</v>
      </c>
      <c r="K470" s="134">
        <v>0</v>
      </c>
      <c r="L470" s="134">
        <v>0</v>
      </c>
      <c r="M470" s="134">
        <v>0</v>
      </c>
      <c r="N470" s="134">
        <v>0</v>
      </c>
    </row>
    <row r="471" spans="1:14" s="78" customFormat="1" x14ac:dyDescent="0.25">
      <c r="A471" s="76">
        <v>468</v>
      </c>
      <c r="B471" s="76">
        <v>0</v>
      </c>
      <c r="C471" s="76">
        <v>0</v>
      </c>
      <c r="D471" s="131">
        <v>0</v>
      </c>
      <c r="E471" s="91"/>
      <c r="F471" s="76">
        <v>0</v>
      </c>
      <c r="G471" s="76">
        <v>58.621427476406097</v>
      </c>
      <c r="H471" s="77">
        <v>0</v>
      </c>
      <c r="I471" s="76">
        <v>0</v>
      </c>
      <c r="J471" s="77">
        <v>-3.102948563693992</v>
      </c>
      <c r="K471" s="134">
        <v>0</v>
      </c>
      <c r="L471" s="134">
        <v>0</v>
      </c>
      <c r="M471" s="134">
        <v>0</v>
      </c>
      <c r="N471" s="134">
        <v>0</v>
      </c>
    </row>
    <row r="472" spans="1:14" s="78" customFormat="1" x14ac:dyDescent="0.25">
      <c r="A472" s="76">
        <v>469</v>
      </c>
      <c r="B472" s="76">
        <v>0</v>
      </c>
      <c r="C472" s="76">
        <v>0</v>
      </c>
      <c r="D472" s="131">
        <v>0</v>
      </c>
      <c r="E472" s="91"/>
      <c r="F472" s="76">
        <v>0</v>
      </c>
      <c r="G472" s="76">
        <v>58.644706845283508</v>
      </c>
      <c r="H472" s="77">
        <v>0</v>
      </c>
      <c r="I472" s="76">
        <v>0</v>
      </c>
      <c r="J472" s="77">
        <v>-3.102948563693992</v>
      </c>
      <c r="K472" s="134">
        <v>0</v>
      </c>
      <c r="L472" s="134">
        <v>0</v>
      </c>
      <c r="M472" s="134">
        <v>0</v>
      </c>
      <c r="N472" s="134">
        <v>0</v>
      </c>
    </row>
    <row r="473" spans="1:14" s="78" customFormat="1" x14ac:dyDescent="0.25">
      <c r="A473" s="76">
        <v>470</v>
      </c>
      <c r="B473" s="76">
        <v>0</v>
      </c>
      <c r="C473" s="76">
        <v>0</v>
      </c>
      <c r="D473" s="131">
        <v>0</v>
      </c>
      <c r="E473" s="91"/>
      <c r="F473" s="76">
        <v>0</v>
      </c>
      <c r="G473" s="76">
        <v>58.667986214160919</v>
      </c>
      <c r="H473" s="77">
        <v>0</v>
      </c>
      <c r="I473" s="76">
        <v>0</v>
      </c>
      <c r="J473" s="77">
        <v>-3.102948563693992</v>
      </c>
      <c r="K473" s="134">
        <v>0</v>
      </c>
      <c r="L473" s="134">
        <v>0</v>
      </c>
      <c r="M473" s="134">
        <v>0</v>
      </c>
      <c r="N473" s="134">
        <v>0</v>
      </c>
    </row>
    <row r="474" spans="1:14" s="78" customFormat="1" x14ac:dyDescent="0.25">
      <c r="A474" s="76">
        <v>471</v>
      </c>
      <c r="B474" s="76">
        <v>0</v>
      </c>
      <c r="C474" s="76">
        <v>0</v>
      </c>
      <c r="D474" s="131">
        <v>0</v>
      </c>
      <c r="E474" s="91"/>
      <c r="F474" s="76">
        <v>0</v>
      </c>
      <c r="G474" s="76">
        <v>58.69126558303833</v>
      </c>
      <c r="H474" s="77">
        <v>0</v>
      </c>
      <c r="I474" s="76">
        <v>0</v>
      </c>
      <c r="J474" s="77">
        <v>-3.102948563693992</v>
      </c>
      <c r="K474" s="134">
        <v>0</v>
      </c>
      <c r="L474" s="134">
        <v>0</v>
      </c>
      <c r="M474" s="134">
        <v>0</v>
      </c>
      <c r="N474" s="134">
        <v>0</v>
      </c>
    </row>
    <row r="475" spans="1:14" s="78" customFormat="1" x14ac:dyDescent="0.25">
      <c r="A475" s="76">
        <v>472</v>
      </c>
      <c r="B475" s="76">
        <v>0</v>
      </c>
      <c r="C475" s="76">
        <v>0</v>
      </c>
      <c r="D475" s="131">
        <v>0</v>
      </c>
      <c r="E475" s="91"/>
      <c r="F475" s="76">
        <v>0</v>
      </c>
      <c r="G475" s="76">
        <v>58.714544951915741</v>
      </c>
      <c r="H475" s="77">
        <v>0</v>
      </c>
      <c r="I475" s="76">
        <v>0</v>
      </c>
      <c r="J475" s="77">
        <v>-3.102948563693992</v>
      </c>
      <c r="K475" s="134">
        <v>0</v>
      </c>
      <c r="L475" s="134">
        <v>0</v>
      </c>
      <c r="M475" s="134">
        <v>0</v>
      </c>
      <c r="N475" s="134">
        <v>0</v>
      </c>
    </row>
    <row r="476" spans="1:14" s="78" customFormat="1" x14ac:dyDescent="0.25">
      <c r="A476" s="76">
        <v>473</v>
      </c>
      <c r="B476" s="76">
        <v>0</v>
      </c>
      <c r="C476" s="76">
        <v>0</v>
      </c>
      <c r="D476" s="131">
        <v>0</v>
      </c>
      <c r="E476" s="91"/>
      <c r="F476" s="76">
        <v>0</v>
      </c>
      <c r="G476" s="76">
        <v>58.737824320793152</v>
      </c>
      <c r="H476" s="77">
        <v>0</v>
      </c>
      <c r="I476" s="76">
        <v>0</v>
      </c>
      <c r="J476" s="77">
        <v>-3.102948563693992</v>
      </c>
      <c r="K476" s="134">
        <v>0</v>
      </c>
      <c r="L476" s="134">
        <v>0</v>
      </c>
      <c r="M476" s="134">
        <v>0</v>
      </c>
      <c r="N476" s="134">
        <v>0</v>
      </c>
    </row>
    <row r="477" spans="1:14" s="78" customFormat="1" x14ac:dyDescent="0.25">
      <c r="A477" s="76">
        <v>474</v>
      </c>
      <c r="B477" s="76">
        <v>0</v>
      </c>
      <c r="C477" s="76">
        <v>0</v>
      </c>
      <c r="D477" s="131">
        <v>0</v>
      </c>
      <c r="E477" s="91"/>
      <c r="F477" s="76">
        <v>0</v>
      </c>
      <c r="G477" s="76">
        <v>58.761103689670563</v>
      </c>
      <c r="H477" s="77">
        <v>0</v>
      </c>
      <c r="I477" s="76">
        <v>0</v>
      </c>
      <c r="J477" s="77">
        <v>-3.102948563693992</v>
      </c>
      <c r="K477" s="134">
        <v>0</v>
      </c>
      <c r="L477" s="134">
        <v>0</v>
      </c>
      <c r="M477" s="134">
        <v>0</v>
      </c>
      <c r="N477" s="134">
        <v>0</v>
      </c>
    </row>
    <row r="478" spans="1:14" s="78" customFormat="1" x14ac:dyDescent="0.25">
      <c r="A478" s="76">
        <v>475</v>
      </c>
      <c r="B478" s="76">
        <v>0</v>
      </c>
      <c r="C478" s="76">
        <v>0</v>
      </c>
      <c r="D478" s="131">
        <v>0</v>
      </c>
      <c r="E478" s="91"/>
      <c r="F478" s="76">
        <v>0</v>
      </c>
      <c r="G478" s="76">
        <v>58.784383058547967</v>
      </c>
      <c r="H478" s="77">
        <v>0</v>
      </c>
      <c r="I478" s="76">
        <v>0</v>
      </c>
      <c r="J478" s="77">
        <v>-3.102948563693992</v>
      </c>
      <c r="K478" s="134">
        <v>0</v>
      </c>
      <c r="L478" s="134">
        <v>0</v>
      </c>
      <c r="M478" s="134">
        <v>0</v>
      </c>
      <c r="N478" s="134">
        <v>0</v>
      </c>
    </row>
    <row r="479" spans="1:14" s="78" customFormat="1" x14ac:dyDescent="0.25">
      <c r="A479" s="76">
        <v>476</v>
      </c>
      <c r="B479" s="76">
        <v>0</v>
      </c>
      <c r="C479" s="76">
        <v>0</v>
      </c>
      <c r="D479" s="131">
        <v>0</v>
      </c>
      <c r="E479" s="91"/>
      <c r="F479" s="76">
        <v>0</v>
      </c>
      <c r="G479" s="76">
        <v>58.807662427425377</v>
      </c>
      <c r="H479" s="77">
        <v>0</v>
      </c>
      <c r="I479" s="76">
        <v>0</v>
      </c>
      <c r="J479" s="77">
        <v>-3.102948563693992</v>
      </c>
      <c r="K479" s="134">
        <v>0</v>
      </c>
      <c r="L479" s="134">
        <v>0</v>
      </c>
      <c r="M479" s="134">
        <v>0</v>
      </c>
      <c r="N479" s="134">
        <v>0</v>
      </c>
    </row>
    <row r="480" spans="1:14" s="78" customFormat="1" x14ac:dyDescent="0.25">
      <c r="A480" s="76">
        <v>477</v>
      </c>
      <c r="B480" s="76">
        <v>0</v>
      </c>
      <c r="C480" s="76">
        <v>0</v>
      </c>
      <c r="D480" s="131">
        <v>0</v>
      </c>
      <c r="E480" s="91"/>
      <c r="F480" s="76">
        <v>0</v>
      </c>
      <c r="G480" s="76">
        <v>58.830941796302803</v>
      </c>
      <c r="H480" s="77">
        <v>0</v>
      </c>
      <c r="I480" s="76">
        <v>0</v>
      </c>
      <c r="J480" s="77">
        <v>-3.102948563693992</v>
      </c>
      <c r="K480" s="134">
        <v>0</v>
      </c>
      <c r="L480" s="134">
        <v>0</v>
      </c>
      <c r="M480" s="134">
        <v>0</v>
      </c>
      <c r="N480" s="134">
        <v>0</v>
      </c>
    </row>
    <row r="481" spans="1:14" s="78" customFormat="1" x14ac:dyDescent="0.25">
      <c r="A481" s="76">
        <v>478</v>
      </c>
      <c r="B481" s="76">
        <v>0</v>
      </c>
      <c r="C481" s="76">
        <v>0</v>
      </c>
      <c r="D481" s="131">
        <v>0</v>
      </c>
      <c r="E481" s="91"/>
      <c r="F481" s="76">
        <v>0</v>
      </c>
      <c r="G481" s="76">
        <v>58.856850773096077</v>
      </c>
      <c r="H481" s="77">
        <v>0</v>
      </c>
      <c r="I481" s="76">
        <v>0</v>
      </c>
      <c r="J481" s="77">
        <v>-3.102948563693992</v>
      </c>
      <c r="K481" s="134">
        <v>0</v>
      </c>
      <c r="L481" s="134">
        <v>0</v>
      </c>
      <c r="M481" s="134">
        <v>0</v>
      </c>
      <c r="N481" s="134">
        <v>0</v>
      </c>
    </row>
    <row r="482" spans="1:14" s="78" customFormat="1" x14ac:dyDescent="0.25">
      <c r="A482" s="76">
        <v>479</v>
      </c>
      <c r="B482" s="76">
        <v>0</v>
      </c>
      <c r="C482" s="76">
        <v>0</v>
      </c>
      <c r="D482" s="131">
        <v>0</v>
      </c>
      <c r="E482" s="91"/>
      <c r="F482" s="76">
        <v>0</v>
      </c>
      <c r="G482" s="76">
        <v>58.882759749889367</v>
      </c>
      <c r="H482" s="77">
        <v>0</v>
      </c>
      <c r="I482" s="76">
        <v>0</v>
      </c>
      <c r="J482" s="77">
        <v>-3.102948563693992</v>
      </c>
      <c r="K482" s="134">
        <v>0</v>
      </c>
      <c r="L482" s="134">
        <v>0</v>
      </c>
      <c r="M482" s="134">
        <v>0</v>
      </c>
      <c r="N482" s="134">
        <v>0</v>
      </c>
    </row>
    <row r="483" spans="1:14" s="78" customFormat="1" x14ac:dyDescent="0.25">
      <c r="A483" s="76">
        <v>480</v>
      </c>
      <c r="B483" s="76">
        <v>0</v>
      </c>
      <c r="C483" s="76">
        <v>0</v>
      </c>
      <c r="D483" s="131">
        <v>0</v>
      </c>
      <c r="E483" s="91"/>
      <c r="F483" s="76">
        <v>0</v>
      </c>
      <c r="G483" s="76">
        <v>58.908668726682663</v>
      </c>
      <c r="H483" s="77">
        <v>0</v>
      </c>
      <c r="I483" s="76">
        <v>0</v>
      </c>
      <c r="J483" s="77">
        <v>-3.102948563693992</v>
      </c>
      <c r="K483" s="134">
        <v>0</v>
      </c>
      <c r="L483" s="134">
        <v>0</v>
      </c>
      <c r="M483" s="134">
        <v>0</v>
      </c>
      <c r="N483" s="134">
        <v>0</v>
      </c>
    </row>
    <row r="484" spans="1:14" s="78" customFormat="1" x14ac:dyDescent="0.25">
      <c r="A484" s="76">
        <v>481</v>
      </c>
      <c r="B484" s="76">
        <v>0</v>
      </c>
      <c r="C484" s="76">
        <v>0</v>
      </c>
      <c r="D484" s="131">
        <v>0</v>
      </c>
      <c r="E484" s="91"/>
      <c r="F484" s="76">
        <v>0</v>
      </c>
      <c r="G484" s="76">
        <v>58.934577703475952</v>
      </c>
      <c r="H484" s="77">
        <v>0</v>
      </c>
      <c r="I484" s="76">
        <v>0</v>
      </c>
      <c r="J484" s="77">
        <v>-3.102948563693992</v>
      </c>
      <c r="K484" s="134">
        <v>0</v>
      </c>
      <c r="L484" s="134">
        <v>0</v>
      </c>
      <c r="M484" s="134">
        <v>0</v>
      </c>
      <c r="N484" s="134">
        <v>0</v>
      </c>
    </row>
    <row r="485" spans="1:14" s="78" customFormat="1" x14ac:dyDescent="0.25">
      <c r="A485" s="76">
        <v>482</v>
      </c>
      <c r="B485" s="76">
        <v>0</v>
      </c>
      <c r="C485" s="76">
        <v>0</v>
      </c>
      <c r="D485" s="131">
        <v>0</v>
      </c>
      <c r="E485" s="91"/>
      <c r="F485" s="76">
        <v>0</v>
      </c>
      <c r="G485" s="76">
        <v>58.960486680269241</v>
      </c>
      <c r="H485" s="77">
        <v>0</v>
      </c>
      <c r="I485" s="76">
        <v>0</v>
      </c>
      <c r="J485" s="77">
        <v>-3.102948563693992</v>
      </c>
      <c r="K485" s="134">
        <v>0</v>
      </c>
      <c r="L485" s="134">
        <v>0</v>
      </c>
      <c r="M485" s="134">
        <v>0</v>
      </c>
      <c r="N485" s="134">
        <v>0</v>
      </c>
    </row>
    <row r="486" spans="1:14" s="78" customFormat="1" x14ac:dyDescent="0.25">
      <c r="A486" s="76">
        <v>483</v>
      </c>
      <c r="B486" s="76">
        <v>0</v>
      </c>
      <c r="C486" s="76">
        <v>0</v>
      </c>
      <c r="D486" s="131">
        <v>0</v>
      </c>
      <c r="E486" s="91"/>
      <c r="F486" s="76">
        <v>0</v>
      </c>
      <c r="G486" s="76">
        <v>58.986395657062531</v>
      </c>
      <c r="H486" s="77">
        <v>0</v>
      </c>
      <c r="I486" s="76">
        <v>0</v>
      </c>
      <c r="J486" s="77">
        <v>-3.102948563693992</v>
      </c>
      <c r="K486" s="134">
        <v>0</v>
      </c>
      <c r="L486" s="134">
        <v>0</v>
      </c>
      <c r="M486" s="134">
        <v>0</v>
      </c>
      <c r="N486" s="134">
        <v>0</v>
      </c>
    </row>
    <row r="487" spans="1:14" s="78" customFormat="1" x14ac:dyDescent="0.25">
      <c r="A487" s="76">
        <v>484</v>
      </c>
      <c r="B487" s="76">
        <v>0</v>
      </c>
      <c r="C487" s="76">
        <v>0</v>
      </c>
      <c r="D487" s="131">
        <v>0</v>
      </c>
      <c r="E487" s="91"/>
      <c r="F487" s="76">
        <v>0</v>
      </c>
      <c r="G487" s="76">
        <v>59.01230463385582</v>
      </c>
      <c r="H487" s="77">
        <v>0</v>
      </c>
      <c r="I487" s="76">
        <v>0</v>
      </c>
      <c r="J487" s="77">
        <v>-3.102948563693992</v>
      </c>
      <c r="K487" s="134">
        <v>0</v>
      </c>
      <c r="L487" s="134">
        <v>0</v>
      </c>
      <c r="M487" s="134">
        <v>0</v>
      </c>
      <c r="N487" s="134">
        <v>0</v>
      </c>
    </row>
    <row r="488" spans="1:14" s="78" customFormat="1" x14ac:dyDescent="0.25">
      <c r="A488" s="76">
        <v>485</v>
      </c>
      <c r="B488" s="76">
        <v>0</v>
      </c>
      <c r="C488" s="76">
        <v>0</v>
      </c>
      <c r="D488" s="131">
        <v>0</v>
      </c>
      <c r="E488" s="91"/>
      <c r="F488" s="76">
        <v>0</v>
      </c>
      <c r="G488" s="76">
        <v>59.038213610649109</v>
      </c>
      <c r="H488" s="77">
        <v>0</v>
      </c>
      <c r="I488" s="76">
        <v>0</v>
      </c>
      <c r="J488" s="77">
        <v>-3.102948563693992</v>
      </c>
      <c r="K488" s="134">
        <v>0</v>
      </c>
      <c r="L488" s="134">
        <v>0</v>
      </c>
      <c r="M488" s="134">
        <v>0</v>
      </c>
      <c r="N488" s="134">
        <v>0</v>
      </c>
    </row>
    <row r="489" spans="1:14" s="78" customFormat="1" x14ac:dyDescent="0.25">
      <c r="A489" s="76">
        <v>486</v>
      </c>
      <c r="B489" s="76">
        <v>0</v>
      </c>
      <c r="C489" s="76">
        <v>0</v>
      </c>
      <c r="D489" s="131">
        <v>0</v>
      </c>
      <c r="E489" s="91"/>
      <c r="F489" s="76">
        <v>0</v>
      </c>
      <c r="G489" s="76">
        <v>59.064122587442398</v>
      </c>
      <c r="H489" s="77">
        <v>0</v>
      </c>
      <c r="I489" s="76">
        <v>0</v>
      </c>
      <c r="J489" s="77">
        <v>-3.102948563693992</v>
      </c>
      <c r="K489" s="134">
        <v>0</v>
      </c>
      <c r="L489" s="134">
        <v>0</v>
      </c>
      <c r="M489" s="134">
        <v>0</v>
      </c>
      <c r="N489" s="134">
        <v>0</v>
      </c>
    </row>
    <row r="490" spans="1:14" s="78" customFormat="1" x14ac:dyDescent="0.25">
      <c r="A490" s="76">
        <v>487</v>
      </c>
      <c r="B490" s="76">
        <v>0</v>
      </c>
      <c r="C490" s="76">
        <v>0</v>
      </c>
      <c r="D490" s="131">
        <v>0</v>
      </c>
      <c r="E490" s="91"/>
      <c r="F490" s="76">
        <v>0</v>
      </c>
      <c r="G490" s="76">
        <v>59.090031564235687</v>
      </c>
      <c r="H490" s="77">
        <v>0</v>
      </c>
      <c r="I490" s="76">
        <v>0</v>
      </c>
      <c r="J490" s="77">
        <v>-3.102948563693992</v>
      </c>
      <c r="K490" s="134">
        <v>0</v>
      </c>
      <c r="L490" s="134">
        <v>0</v>
      </c>
      <c r="M490" s="134">
        <v>0</v>
      </c>
      <c r="N490" s="134">
        <v>0</v>
      </c>
    </row>
    <row r="491" spans="1:14" s="78" customFormat="1" x14ac:dyDescent="0.25">
      <c r="A491" s="76">
        <v>488</v>
      </c>
      <c r="B491" s="76">
        <v>0</v>
      </c>
      <c r="C491" s="76">
        <v>0</v>
      </c>
      <c r="D491" s="131">
        <v>0</v>
      </c>
      <c r="E491" s="91"/>
      <c r="F491" s="76">
        <v>0</v>
      </c>
      <c r="G491" s="76">
        <v>59.115940541028984</v>
      </c>
      <c r="H491" s="77">
        <v>0</v>
      </c>
      <c r="I491" s="76">
        <v>0</v>
      </c>
      <c r="J491" s="77">
        <v>-3.102948563693992</v>
      </c>
      <c r="K491" s="134">
        <v>0</v>
      </c>
      <c r="L491" s="134">
        <v>0</v>
      </c>
      <c r="M491" s="134">
        <v>0</v>
      </c>
      <c r="N491" s="134">
        <v>0</v>
      </c>
    </row>
    <row r="492" spans="1:14" s="78" customFormat="1" x14ac:dyDescent="0.25">
      <c r="A492" s="76">
        <v>489</v>
      </c>
      <c r="B492" s="76">
        <v>0</v>
      </c>
      <c r="C492" s="76">
        <v>0</v>
      </c>
      <c r="D492" s="131">
        <v>0</v>
      </c>
      <c r="E492" s="91"/>
      <c r="F492" s="76">
        <v>0</v>
      </c>
      <c r="G492" s="76">
        <v>59.141849517822273</v>
      </c>
      <c r="H492" s="77">
        <v>0</v>
      </c>
      <c r="I492" s="76">
        <v>0</v>
      </c>
      <c r="J492" s="77">
        <v>-3.102948563693992</v>
      </c>
      <c r="K492" s="134">
        <v>0</v>
      </c>
      <c r="L492" s="134">
        <v>0</v>
      </c>
      <c r="M492" s="134">
        <v>0</v>
      </c>
      <c r="N492" s="134">
        <v>0</v>
      </c>
    </row>
    <row r="493" spans="1:14" s="78" customFormat="1" x14ac:dyDescent="0.25">
      <c r="A493" s="76">
        <v>490</v>
      </c>
      <c r="B493" s="76">
        <v>0</v>
      </c>
      <c r="C493" s="76">
        <v>0</v>
      </c>
      <c r="D493" s="131">
        <v>0</v>
      </c>
      <c r="E493" s="91"/>
      <c r="F493" s="76">
        <v>0</v>
      </c>
      <c r="G493" s="76">
        <v>59.167758494615548</v>
      </c>
      <c r="H493" s="77">
        <v>0</v>
      </c>
      <c r="I493" s="76">
        <v>0</v>
      </c>
      <c r="J493" s="77">
        <v>-3.102948563693992</v>
      </c>
      <c r="K493" s="134">
        <v>0</v>
      </c>
      <c r="L493" s="134">
        <v>0</v>
      </c>
      <c r="M493" s="134">
        <v>0</v>
      </c>
      <c r="N493" s="134">
        <v>0</v>
      </c>
    </row>
    <row r="494" spans="1:14" s="78" customFormat="1" x14ac:dyDescent="0.25">
      <c r="A494" s="76">
        <v>491</v>
      </c>
      <c r="B494" s="76">
        <v>0</v>
      </c>
      <c r="C494" s="76">
        <v>0</v>
      </c>
      <c r="D494" s="131">
        <v>0</v>
      </c>
      <c r="E494" s="91"/>
      <c r="F494" s="76">
        <v>0</v>
      </c>
      <c r="G494" s="76">
        <v>59.193667471408837</v>
      </c>
      <c r="H494" s="77">
        <v>0</v>
      </c>
      <c r="I494" s="76">
        <v>0</v>
      </c>
      <c r="J494" s="77">
        <v>-3.102948563693992</v>
      </c>
      <c r="K494" s="134">
        <v>0</v>
      </c>
      <c r="L494" s="134">
        <v>0</v>
      </c>
      <c r="M494" s="134">
        <v>0</v>
      </c>
      <c r="N494" s="134">
        <v>0</v>
      </c>
    </row>
    <row r="495" spans="1:14" s="78" customFormat="1" x14ac:dyDescent="0.25">
      <c r="A495" s="76">
        <v>492</v>
      </c>
      <c r="B495" s="76">
        <v>0</v>
      </c>
      <c r="C495" s="76">
        <v>0</v>
      </c>
      <c r="D495" s="131">
        <v>0</v>
      </c>
      <c r="E495" s="91"/>
      <c r="F495" s="76">
        <v>0</v>
      </c>
      <c r="G495" s="76">
        <v>59.219576448202133</v>
      </c>
      <c r="H495" s="77">
        <v>0</v>
      </c>
      <c r="I495" s="76">
        <v>0</v>
      </c>
      <c r="J495" s="77">
        <v>-3.102948563693992</v>
      </c>
      <c r="K495" s="134">
        <v>0</v>
      </c>
      <c r="L495" s="134">
        <v>0</v>
      </c>
      <c r="M495" s="134">
        <v>0</v>
      </c>
      <c r="N495" s="134">
        <v>0</v>
      </c>
    </row>
    <row r="496" spans="1:14" s="78" customFormat="1" x14ac:dyDescent="0.25">
      <c r="A496" s="76">
        <v>493</v>
      </c>
      <c r="B496" s="76">
        <v>0</v>
      </c>
      <c r="C496" s="76">
        <v>0</v>
      </c>
      <c r="D496" s="131">
        <v>0</v>
      </c>
      <c r="E496" s="91"/>
      <c r="F496" s="76">
        <v>0</v>
      </c>
      <c r="G496" s="76">
        <v>59.245485424995422</v>
      </c>
      <c r="H496" s="77">
        <v>0</v>
      </c>
      <c r="I496" s="76">
        <v>0</v>
      </c>
      <c r="J496" s="77">
        <v>-3.102948563693992</v>
      </c>
      <c r="K496" s="134">
        <v>0</v>
      </c>
      <c r="L496" s="134">
        <v>0</v>
      </c>
      <c r="M496" s="134">
        <v>0</v>
      </c>
      <c r="N496" s="134">
        <v>0</v>
      </c>
    </row>
    <row r="497" spans="1:14" s="78" customFormat="1" x14ac:dyDescent="0.25">
      <c r="A497" s="76">
        <v>494</v>
      </c>
      <c r="B497" s="76">
        <v>0</v>
      </c>
      <c r="C497" s="76">
        <v>0</v>
      </c>
      <c r="D497" s="131">
        <v>0</v>
      </c>
      <c r="E497" s="91"/>
      <c r="F497" s="76">
        <v>0</v>
      </c>
      <c r="G497" s="76">
        <v>59.271394401788712</v>
      </c>
      <c r="H497" s="77">
        <v>0</v>
      </c>
      <c r="I497" s="76">
        <v>0</v>
      </c>
      <c r="J497" s="77">
        <v>-3.102948563693992</v>
      </c>
      <c r="K497" s="134">
        <v>0</v>
      </c>
      <c r="L497" s="134">
        <v>0</v>
      </c>
      <c r="M497" s="134">
        <v>0</v>
      </c>
      <c r="N497" s="134">
        <v>0</v>
      </c>
    </row>
    <row r="498" spans="1:14" s="78" customFormat="1" x14ac:dyDescent="0.25">
      <c r="A498" s="76">
        <v>495</v>
      </c>
      <c r="B498" s="76">
        <v>0</v>
      </c>
      <c r="C498" s="76">
        <v>0</v>
      </c>
      <c r="D498" s="131">
        <v>0</v>
      </c>
      <c r="E498" s="91"/>
      <c r="F498" s="76">
        <v>0</v>
      </c>
      <c r="G498" s="76">
        <v>59.297303378582001</v>
      </c>
      <c r="H498" s="77">
        <v>0</v>
      </c>
      <c r="I498" s="76">
        <v>0</v>
      </c>
      <c r="J498" s="77">
        <v>-3.102948563693992</v>
      </c>
      <c r="K498" s="134">
        <v>0</v>
      </c>
      <c r="L498" s="134">
        <v>0</v>
      </c>
      <c r="M498" s="134">
        <v>0</v>
      </c>
      <c r="N498" s="134">
        <v>0</v>
      </c>
    </row>
    <row r="499" spans="1:14" s="78" customFormat="1" x14ac:dyDescent="0.25">
      <c r="A499" s="76">
        <v>496</v>
      </c>
      <c r="B499" s="76">
        <v>0</v>
      </c>
      <c r="C499" s="76">
        <v>0</v>
      </c>
      <c r="D499" s="131">
        <v>0</v>
      </c>
      <c r="E499" s="91"/>
      <c r="F499" s="76">
        <v>0</v>
      </c>
      <c r="G499" s="76">
        <v>59.32321235537529</v>
      </c>
      <c r="H499" s="77">
        <v>0</v>
      </c>
      <c r="I499" s="76">
        <v>0</v>
      </c>
      <c r="J499" s="77">
        <v>-3.102948563693992</v>
      </c>
      <c r="K499" s="134">
        <v>0</v>
      </c>
      <c r="L499" s="134">
        <v>0</v>
      </c>
      <c r="M499" s="134">
        <v>0</v>
      </c>
      <c r="N499" s="134">
        <v>0</v>
      </c>
    </row>
    <row r="500" spans="1:14" s="78" customFormat="1" x14ac:dyDescent="0.25">
      <c r="A500" s="76">
        <v>497</v>
      </c>
      <c r="B500" s="76">
        <v>0</v>
      </c>
      <c r="C500" s="76">
        <v>0</v>
      </c>
      <c r="D500" s="131">
        <v>0</v>
      </c>
      <c r="E500" s="91"/>
      <c r="F500" s="76">
        <v>0</v>
      </c>
      <c r="G500" s="76">
        <v>59.349121332168579</v>
      </c>
      <c r="H500" s="77">
        <v>0</v>
      </c>
      <c r="I500" s="76">
        <v>0</v>
      </c>
      <c r="J500" s="77">
        <v>-3.102948563693992</v>
      </c>
      <c r="K500" s="134">
        <v>0</v>
      </c>
      <c r="L500" s="134">
        <v>0</v>
      </c>
      <c r="M500" s="134">
        <v>0</v>
      </c>
      <c r="N500" s="134">
        <v>0</v>
      </c>
    </row>
    <row r="501" spans="1:14" s="78" customFormat="1" x14ac:dyDescent="0.25">
      <c r="A501" s="76">
        <v>498</v>
      </c>
      <c r="B501" s="76">
        <v>0</v>
      </c>
      <c r="C501" s="76">
        <v>0</v>
      </c>
      <c r="D501" s="131">
        <v>0</v>
      </c>
      <c r="E501" s="91"/>
      <c r="F501" s="76">
        <v>0</v>
      </c>
      <c r="G501" s="76">
        <v>59.375030308961868</v>
      </c>
      <c r="H501" s="77">
        <v>0</v>
      </c>
      <c r="I501" s="76">
        <v>0</v>
      </c>
      <c r="J501" s="77">
        <v>-3.102948563693992</v>
      </c>
      <c r="K501" s="134">
        <v>0</v>
      </c>
      <c r="L501" s="134">
        <v>0</v>
      </c>
      <c r="M501" s="134">
        <v>0</v>
      </c>
      <c r="N501" s="134">
        <v>0</v>
      </c>
    </row>
    <row r="502" spans="1:14" s="78" customFormat="1" x14ac:dyDescent="0.25">
      <c r="A502" s="76">
        <v>499</v>
      </c>
      <c r="B502" s="76">
        <v>0</v>
      </c>
      <c r="C502" s="76">
        <v>0</v>
      </c>
      <c r="D502" s="131">
        <v>0</v>
      </c>
      <c r="E502" s="91"/>
      <c r="F502" s="76">
        <v>0</v>
      </c>
      <c r="G502" s="76">
        <v>59.400939285755157</v>
      </c>
      <c r="H502" s="77">
        <v>0</v>
      </c>
      <c r="I502" s="76">
        <v>0</v>
      </c>
      <c r="J502" s="77">
        <v>-3.102948563693992</v>
      </c>
      <c r="K502" s="134">
        <v>0</v>
      </c>
      <c r="L502" s="134">
        <v>0</v>
      </c>
      <c r="M502" s="134">
        <v>0</v>
      </c>
      <c r="N502" s="134">
        <v>0</v>
      </c>
    </row>
    <row r="503" spans="1:14" s="78" customFormat="1" x14ac:dyDescent="0.25">
      <c r="A503" s="76">
        <v>500</v>
      </c>
      <c r="B503" s="76">
        <v>0</v>
      </c>
      <c r="C503" s="76">
        <v>0</v>
      </c>
      <c r="D503" s="131">
        <v>0</v>
      </c>
      <c r="E503" s="91"/>
      <c r="F503" s="76">
        <v>0</v>
      </c>
      <c r="G503" s="76">
        <v>59.426848262548447</v>
      </c>
      <c r="H503" s="77">
        <v>0</v>
      </c>
      <c r="I503" s="76">
        <v>0</v>
      </c>
      <c r="J503" s="77">
        <v>-3.102948563693992</v>
      </c>
      <c r="K503" s="134">
        <v>0</v>
      </c>
      <c r="L503" s="134">
        <v>0</v>
      </c>
      <c r="M503" s="134">
        <v>0</v>
      </c>
      <c r="N503" s="134">
        <v>0</v>
      </c>
    </row>
    <row r="504" spans="1:14" s="78" customFormat="1" x14ac:dyDescent="0.25">
      <c r="A504" s="76">
        <v>501</v>
      </c>
      <c r="B504" s="76">
        <v>0</v>
      </c>
      <c r="C504" s="76">
        <v>0</v>
      </c>
      <c r="D504" s="131">
        <v>0</v>
      </c>
      <c r="E504" s="91"/>
      <c r="F504" s="76">
        <v>0</v>
      </c>
      <c r="G504" s="76">
        <v>59.452757239341743</v>
      </c>
      <c r="H504" s="77">
        <v>0</v>
      </c>
      <c r="I504" s="76">
        <v>0</v>
      </c>
      <c r="J504" s="77">
        <v>-3.102948563693992</v>
      </c>
      <c r="K504" s="134">
        <v>0</v>
      </c>
      <c r="L504" s="134">
        <v>0</v>
      </c>
      <c r="M504" s="134">
        <v>0</v>
      </c>
      <c r="N504" s="134">
        <v>0</v>
      </c>
    </row>
    <row r="505" spans="1:14" s="78" customFormat="1" x14ac:dyDescent="0.25">
      <c r="A505" s="76">
        <v>502</v>
      </c>
      <c r="B505" s="76">
        <v>0</v>
      </c>
      <c r="C505" s="76">
        <v>0</v>
      </c>
      <c r="D505" s="131">
        <v>0</v>
      </c>
      <c r="E505" s="91"/>
      <c r="F505" s="76">
        <v>0</v>
      </c>
      <c r="G505" s="76">
        <v>59.478666216135032</v>
      </c>
      <c r="H505" s="77">
        <v>0</v>
      </c>
      <c r="I505" s="76">
        <v>0</v>
      </c>
      <c r="J505" s="77">
        <v>-3.102948563693992</v>
      </c>
      <c r="K505" s="134">
        <v>0</v>
      </c>
      <c r="L505" s="134">
        <v>0</v>
      </c>
      <c r="M505" s="134">
        <v>0</v>
      </c>
      <c r="N505" s="134">
        <v>0</v>
      </c>
    </row>
    <row r="506" spans="1:14" s="78" customFormat="1" x14ac:dyDescent="0.25">
      <c r="A506" s="76">
        <v>503</v>
      </c>
      <c r="B506" s="76">
        <v>0</v>
      </c>
      <c r="C506" s="76">
        <v>0</v>
      </c>
      <c r="D506" s="131">
        <v>0</v>
      </c>
      <c r="E506" s="91"/>
      <c r="F506" s="76">
        <v>0</v>
      </c>
      <c r="G506" s="76">
        <v>59.504575192928307</v>
      </c>
      <c r="H506" s="77">
        <v>0</v>
      </c>
      <c r="I506" s="76">
        <v>0</v>
      </c>
      <c r="J506" s="77">
        <v>-3.102948563693992</v>
      </c>
      <c r="K506" s="134">
        <v>0</v>
      </c>
      <c r="L506" s="134">
        <v>0</v>
      </c>
      <c r="M506" s="134">
        <v>0</v>
      </c>
      <c r="N506" s="134">
        <v>0</v>
      </c>
    </row>
    <row r="507" spans="1:14" s="78" customFormat="1" x14ac:dyDescent="0.25">
      <c r="A507" s="76">
        <v>504</v>
      </c>
      <c r="B507" s="76">
        <v>0</v>
      </c>
      <c r="C507" s="76">
        <v>0</v>
      </c>
      <c r="D507" s="131">
        <v>0</v>
      </c>
      <c r="E507" s="91"/>
      <c r="F507" s="76">
        <v>0</v>
      </c>
      <c r="G507" s="76">
        <v>59.530484169721603</v>
      </c>
      <c r="H507" s="77">
        <v>0</v>
      </c>
      <c r="I507" s="76">
        <v>0</v>
      </c>
      <c r="J507" s="77">
        <v>-3.102948563693992</v>
      </c>
      <c r="K507" s="134">
        <v>0</v>
      </c>
      <c r="L507" s="134">
        <v>0</v>
      </c>
      <c r="M507" s="134">
        <v>0</v>
      </c>
      <c r="N507" s="134">
        <v>0</v>
      </c>
    </row>
    <row r="508" spans="1:14" s="78" customFormat="1" x14ac:dyDescent="0.25">
      <c r="A508" s="76">
        <v>505</v>
      </c>
      <c r="B508" s="76">
        <v>0</v>
      </c>
      <c r="C508" s="76">
        <v>0</v>
      </c>
      <c r="D508" s="131">
        <v>0</v>
      </c>
      <c r="E508" s="91"/>
      <c r="F508" s="76">
        <v>0</v>
      </c>
      <c r="G508" s="76">
        <v>59.556393146514893</v>
      </c>
      <c r="H508" s="77">
        <v>0</v>
      </c>
      <c r="I508" s="76">
        <v>0</v>
      </c>
      <c r="J508" s="77">
        <v>-3.102948563693992</v>
      </c>
      <c r="K508" s="134">
        <v>0</v>
      </c>
      <c r="L508" s="134">
        <v>0</v>
      </c>
      <c r="M508" s="134">
        <v>0</v>
      </c>
      <c r="N508" s="134">
        <v>0</v>
      </c>
    </row>
    <row r="509" spans="1:14" s="78" customFormat="1" x14ac:dyDescent="0.25">
      <c r="A509" s="76">
        <v>506</v>
      </c>
      <c r="B509" s="76">
        <v>0</v>
      </c>
      <c r="C509" s="76">
        <v>0</v>
      </c>
      <c r="D509" s="131">
        <v>0</v>
      </c>
      <c r="E509" s="91"/>
      <c r="F509" s="76">
        <v>0</v>
      </c>
      <c r="G509" s="76">
        <v>59.582302123308182</v>
      </c>
      <c r="H509" s="77">
        <v>0</v>
      </c>
      <c r="I509" s="76">
        <v>0</v>
      </c>
      <c r="J509" s="77">
        <v>-3.102948563693992</v>
      </c>
      <c r="K509" s="134">
        <v>0</v>
      </c>
      <c r="L509" s="134">
        <v>0</v>
      </c>
      <c r="M509" s="134">
        <v>0</v>
      </c>
      <c r="N509" s="134">
        <v>0</v>
      </c>
    </row>
    <row r="510" spans="1:14" s="78" customFormat="1" x14ac:dyDescent="0.25">
      <c r="A510" s="76">
        <v>507</v>
      </c>
      <c r="B510" s="76">
        <v>0</v>
      </c>
      <c r="C510" s="76">
        <v>0</v>
      </c>
      <c r="D510" s="131">
        <v>0</v>
      </c>
      <c r="E510" s="91"/>
      <c r="F510" s="76">
        <v>0</v>
      </c>
      <c r="G510" s="76">
        <v>59.608211100101471</v>
      </c>
      <c r="H510" s="77">
        <v>0</v>
      </c>
      <c r="I510" s="76">
        <v>0</v>
      </c>
      <c r="J510" s="77">
        <v>-3.102948563693992</v>
      </c>
      <c r="K510" s="134">
        <v>0</v>
      </c>
      <c r="L510" s="134">
        <v>0</v>
      </c>
      <c r="M510" s="134">
        <v>0</v>
      </c>
      <c r="N510" s="134">
        <v>0</v>
      </c>
    </row>
    <row r="511" spans="1:14" s="78" customFormat="1" x14ac:dyDescent="0.25">
      <c r="A511" s="76">
        <v>508</v>
      </c>
      <c r="B511" s="76">
        <v>0</v>
      </c>
      <c r="C511" s="76">
        <v>0</v>
      </c>
      <c r="D511" s="131">
        <v>0</v>
      </c>
      <c r="E511" s="91"/>
      <c r="F511" s="76">
        <v>0</v>
      </c>
      <c r="G511" s="76">
        <v>59.63412007689476</v>
      </c>
      <c r="H511" s="77">
        <v>0</v>
      </c>
      <c r="I511" s="76">
        <v>0</v>
      </c>
      <c r="J511" s="77">
        <v>-3.102948563693992</v>
      </c>
      <c r="K511" s="134">
        <v>0</v>
      </c>
      <c r="L511" s="134">
        <v>0</v>
      </c>
      <c r="M511" s="134">
        <v>0</v>
      </c>
      <c r="N511" s="134">
        <v>0</v>
      </c>
    </row>
    <row r="512" spans="1:14" s="78" customFormat="1" x14ac:dyDescent="0.25">
      <c r="A512" s="76">
        <v>509</v>
      </c>
      <c r="B512" s="76">
        <v>0</v>
      </c>
      <c r="C512" s="76">
        <v>0</v>
      </c>
      <c r="D512" s="131">
        <v>0</v>
      </c>
      <c r="E512" s="91"/>
      <c r="F512" s="76">
        <v>0</v>
      </c>
      <c r="G512" s="76">
        <v>59.660029053688049</v>
      </c>
      <c r="H512" s="77">
        <v>0</v>
      </c>
      <c r="I512" s="76">
        <v>0</v>
      </c>
      <c r="J512" s="77">
        <v>-3.102948563693992</v>
      </c>
      <c r="K512" s="134">
        <v>0</v>
      </c>
      <c r="L512" s="134">
        <v>0</v>
      </c>
      <c r="M512" s="134">
        <v>0</v>
      </c>
      <c r="N512" s="134">
        <v>0</v>
      </c>
    </row>
    <row r="513" spans="1:14" s="78" customFormat="1" x14ac:dyDescent="0.25">
      <c r="A513" s="76">
        <v>510</v>
      </c>
      <c r="B513" s="76">
        <v>0</v>
      </c>
      <c r="C513" s="76">
        <v>0</v>
      </c>
      <c r="D513" s="131">
        <v>1</v>
      </c>
      <c r="E513" s="91"/>
      <c r="F513" s="76">
        <v>800</v>
      </c>
      <c r="G513" s="76">
        <v>59.685938030481339</v>
      </c>
      <c r="H513" s="77">
        <v>0</v>
      </c>
      <c r="I513" s="76">
        <v>0</v>
      </c>
      <c r="J513" s="77">
        <v>-6.7199315199413414</v>
      </c>
      <c r="K513" s="134">
        <v>0</v>
      </c>
      <c r="L513" s="134">
        <v>0</v>
      </c>
      <c r="M513" s="134">
        <v>0.27246499443512201</v>
      </c>
      <c r="N513" s="134">
        <v>0.34041671755799391</v>
      </c>
    </row>
    <row r="514" spans="1:14" s="78" customFormat="1" x14ac:dyDescent="0.25">
      <c r="A514" s="76">
        <v>511</v>
      </c>
      <c r="B514" s="76">
        <v>0</v>
      </c>
      <c r="C514" s="76">
        <v>0</v>
      </c>
      <c r="D514" s="131">
        <v>1</v>
      </c>
      <c r="E514" s="91"/>
      <c r="F514" s="76">
        <v>800</v>
      </c>
      <c r="G514" s="76">
        <v>59.715338081121438</v>
      </c>
      <c r="H514" s="77">
        <v>0</v>
      </c>
      <c r="I514" s="76">
        <v>0</v>
      </c>
      <c r="J514" s="77">
        <v>-6.7199315199413414</v>
      </c>
      <c r="K514" s="134">
        <v>0</v>
      </c>
      <c r="L514" s="134">
        <v>0</v>
      </c>
      <c r="M514" s="134">
        <v>0.27242832588021199</v>
      </c>
      <c r="N514" s="134">
        <v>5.4768433736243259E-2</v>
      </c>
    </row>
    <row r="515" spans="1:14" s="78" customFormat="1" x14ac:dyDescent="0.25">
      <c r="A515" s="76">
        <v>512</v>
      </c>
      <c r="B515" s="76">
        <v>1.4178793321642069E-2</v>
      </c>
      <c r="C515" s="76">
        <v>1.4250899227708939E-2</v>
      </c>
      <c r="D515" s="131">
        <v>1</v>
      </c>
      <c r="E515" s="91"/>
      <c r="F515" s="76">
        <v>800</v>
      </c>
      <c r="G515" s="76">
        <v>59.744738131761551</v>
      </c>
      <c r="H515" s="77">
        <v>2.2946540049648672</v>
      </c>
      <c r="I515" s="76">
        <v>0</v>
      </c>
      <c r="J515" s="77">
        <v>-6.7199315199413414</v>
      </c>
      <c r="K515" s="134">
        <v>0</v>
      </c>
      <c r="L515" s="134">
        <v>8.8192767180012219E-2</v>
      </c>
      <c r="M515" s="134">
        <v>0.2723916654995675</v>
      </c>
      <c r="N515" s="134">
        <v>5.5106440139692119E-2</v>
      </c>
    </row>
    <row r="516" spans="1:14" s="78" customFormat="1" x14ac:dyDescent="0.25">
      <c r="A516" s="76">
        <v>513</v>
      </c>
      <c r="B516" s="76">
        <v>1.2509336321852691</v>
      </c>
      <c r="C516" s="76">
        <v>1.244194028282988</v>
      </c>
      <c r="D516" s="131">
        <v>1</v>
      </c>
      <c r="E516" s="91"/>
      <c r="F516" s="76">
        <v>800</v>
      </c>
      <c r="G516" s="76">
        <v>59.774138182401657</v>
      </c>
      <c r="H516" s="77">
        <v>2.260606532998839</v>
      </c>
      <c r="I516" s="76">
        <v>0</v>
      </c>
      <c r="J516" s="77">
        <v>-6.7199315199413414</v>
      </c>
      <c r="K516" s="134">
        <v>1</v>
      </c>
      <c r="L516" s="134">
        <v>8.8186751146127729E-2</v>
      </c>
      <c r="M516" s="134">
        <v>0.27235501329064399</v>
      </c>
      <c r="N516" s="134">
        <v>0.52856700227145959</v>
      </c>
    </row>
    <row r="517" spans="1:14" s="78" customFormat="1" x14ac:dyDescent="0.25">
      <c r="A517" s="76">
        <v>514</v>
      </c>
      <c r="B517" s="76">
        <v>4.5566675693421379</v>
      </c>
      <c r="C517" s="76">
        <v>4.563987124251967</v>
      </c>
      <c r="D517" s="131">
        <v>1</v>
      </c>
      <c r="E517" s="91"/>
      <c r="F517" s="76">
        <v>800</v>
      </c>
      <c r="G517" s="76">
        <v>59.803538233041763</v>
      </c>
      <c r="H517" s="77">
        <v>2.2736673439332313</v>
      </c>
      <c r="I517" s="76">
        <v>0</v>
      </c>
      <c r="J517" s="77">
        <v>-6.7199315199413414</v>
      </c>
      <c r="K517" s="134">
        <v>1</v>
      </c>
      <c r="L517" s="134">
        <v>8.8187290004599364E-2</v>
      </c>
      <c r="M517" s="134">
        <v>0.27231836925089858</v>
      </c>
      <c r="N517" s="134">
        <v>2.8734000503776871</v>
      </c>
    </row>
    <row r="518" spans="1:14" s="78" customFormat="1" x14ac:dyDescent="0.25">
      <c r="A518" s="76">
        <v>515</v>
      </c>
      <c r="B518" s="76">
        <v>8.869147191039767</v>
      </c>
      <c r="C518" s="76">
        <v>8.8390748042177396</v>
      </c>
      <c r="D518" s="131">
        <v>1</v>
      </c>
      <c r="E518" s="91"/>
      <c r="F518" s="76">
        <v>1056.342775535875</v>
      </c>
      <c r="G518" s="76">
        <v>59.83293828368187</v>
      </c>
      <c r="H518" s="77">
        <v>12.681305569917347</v>
      </c>
      <c r="I518" s="76">
        <v>0</v>
      </c>
      <c r="J518" s="77">
        <v>-6.7199315199413414</v>
      </c>
      <c r="K518" s="134">
        <v>1</v>
      </c>
      <c r="L518" s="134">
        <v>0.49085206316398078</v>
      </c>
      <c r="M518" s="134">
        <v>1.3309989854924891</v>
      </c>
      <c r="N518" s="134">
        <v>6.2223501630536209</v>
      </c>
    </row>
    <row r="519" spans="1:14" s="78" customFormat="1" x14ac:dyDescent="0.25">
      <c r="A519" s="76">
        <v>516</v>
      </c>
      <c r="B519" s="76">
        <v>13.702017590792099</v>
      </c>
      <c r="C519" s="76">
        <v>13.772957713444431</v>
      </c>
      <c r="D519" s="131">
        <v>2</v>
      </c>
      <c r="E519" s="91"/>
      <c r="F519" s="76">
        <v>844.23034878156648</v>
      </c>
      <c r="G519" s="76">
        <v>59.877978801727288</v>
      </c>
      <c r="H519" s="77">
        <v>20.944568533332507</v>
      </c>
      <c r="I519" s="76">
        <v>0</v>
      </c>
      <c r="J519" s="77">
        <v>-6.7199315199413414</v>
      </c>
      <c r="K519" s="134">
        <v>1</v>
      </c>
      <c r="L519" s="134">
        <v>0.81415750011614973</v>
      </c>
      <c r="M519" s="134">
        <v>2.230277169564276</v>
      </c>
      <c r="N519" s="134">
        <v>10.62150353426931</v>
      </c>
    </row>
    <row r="520" spans="1:14" s="78" customFormat="1" x14ac:dyDescent="0.25">
      <c r="A520" s="76">
        <v>517</v>
      </c>
      <c r="B520" s="76">
        <v>18.53036302541123</v>
      </c>
      <c r="C520" s="76">
        <v>18.60143653927917</v>
      </c>
      <c r="D520" s="131">
        <v>2</v>
      </c>
      <c r="E520" s="91"/>
      <c r="F520" s="76">
        <v>1141.6891890153929</v>
      </c>
      <c r="G520" s="76">
        <v>59.911610633134842</v>
      </c>
      <c r="H520" s="77">
        <v>21.027989670962633</v>
      </c>
      <c r="I520" s="76">
        <v>0</v>
      </c>
      <c r="J520" s="77">
        <v>-6.7199315199413414</v>
      </c>
      <c r="K520" s="134">
        <v>1</v>
      </c>
      <c r="L520" s="134">
        <v>0.8168361301981224</v>
      </c>
      <c r="M520" s="134">
        <v>2.082382938425237</v>
      </c>
      <c r="N520" s="134">
        <v>10.22283010264734</v>
      </c>
    </row>
    <row r="521" spans="1:14" s="78" customFormat="1" x14ac:dyDescent="0.25">
      <c r="A521" s="76">
        <v>518</v>
      </c>
      <c r="B521" s="76">
        <v>20.550422292812559</v>
      </c>
      <c r="C521" s="76">
        <v>20.722094181185579</v>
      </c>
      <c r="D521" s="131">
        <v>2</v>
      </c>
      <c r="E521" s="91"/>
      <c r="F521" s="76">
        <v>1266.1486949408729</v>
      </c>
      <c r="G521" s="76">
        <v>59.970353215932853</v>
      </c>
      <c r="H521" s="77">
        <v>11.412323927834304</v>
      </c>
      <c r="I521" s="76">
        <v>0</v>
      </c>
      <c r="J521" s="77">
        <v>-6.7199315199413414</v>
      </c>
      <c r="K521" s="134">
        <v>2</v>
      </c>
      <c r="L521" s="134">
        <v>0.44199696963880131</v>
      </c>
      <c r="M521" s="134">
        <v>1.123434429730688</v>
      </c>
      <c r="N521" s="134">
        <v>4.9621739117239638</v>
      </c>
    </row>
    <row r="522" spans="1:14" s="78" customFormat="1" x14ac:dyDescent="0.25">
      <c r="A522" s="76">
        <v>519</v>
      </c>
      <c r="B522" s="76">
        <v>21.4238153897521</v>
      </c>
      <c r="C522" s="76">
        <v>21.500685089932361</v>
      </c>
      <c r="D522" s="131">
        <v>2</v>
      </c>
      <c r="E522" s="91"/>
      <c r="F522" s="76">
        <v>1319.9600236865181</v>
      </c>
      <c r="G522" s="76">
        <v>60.042473256587982</v>
      </c>
      <c r="H522" s="77">
        <v>6.3515087855672414</v>
      </c>
      <c r="I522" s="76">
        <v>0</v>
      </c>
      <c r="J522" s="77">
        <v>-6.7199315199413414</v>
      </c>
      <c r="K522" s="134">
        <v>2</v>
      </c>
      <c r="L522" s="134">
        <v>0.24701136874883861</v>
      </c>
      <c r="M522" s="134">
        <v>0.64599904919948958</v>
      </c>
      <c r="N522" s="134">
        <v>2.129773675521073</v>
      </c>
    </row>
    <row r="523" spans="1:14" s="78" customFormat="1" x14ac:dyDescent="0.25">
      <c r="A523" s="76">
        <v>520</v>
      </c>
      <c r="B523" s="76">
        <v>21.060866294076899</v>
      </c>
      <c r="C523" s="76">
        <v>21.357968988039719</v>
      </c>
      <c r="D523" s="131">
        <v>2</v>
      </c>
      <c r="E523" s="91"/>
      <c r="F523" s="76">
        <v>1297.598073295851</v>
      </c>
      <c r="G523" s="76">
        <v>60.117443352937698</v>
      </c>
      <c r="H523" s="77">
        <v>2.6777340353249248</v>
      </c>
      <c r="I523" s="76">
        <v>0</v>
      </c>
      <c r="J523" s="77">
        <v>-6.7199315199413414</v>
      </c>
      <c r="K523" s="134">
        <v>2</v>
      </c>
      <c r="L523" s="134">
        <v>0.1043031234857901</v>
      </c>
      <c r="M523" s="134">
        <v>0.27777286205306678</v>
      </c>
      <c r="N523" s="134">
        <v>-4.7197983905263037E-2</v>
      </c>
    </row>
    <row r="524" spans="1:14" s="78" customFormat="1" x14ac:dyDescent="0.25">
      <c r="A524" s="76">
        <v>521</v>
      </c>
      <c r="B524" s="76">
        <v>20.615340382619038</v>
      </c>
      <c r="C524" s="76">
        <v>20.675376995167259</v>
      </c>
      <c r="D524" s="131">
        <v>2</v>
      </c>
      <c r="E524" s="91"/>
      <c r="F524" s="76">
        <v>1270.1484158962551</v>
      </c>
      <c r="G524" s="76">
        <v>60.19257640838623</v>
      </c>
      <c r="H524" s="77">
        <v>1.384701189020614</v>
      </c>
      <c r="I524" s="76">
        <v>0</v>
      </c>
      <c r="J524" s="77">
        <v>-6.7199315199413414</v>
      </c>
      <c r="K524" s="134">
        <v>2</v>
      </c>
      <c r="L524" s="134">
        <v>5.3268508264614753E-2</v>
      </c>
      <c r="M524" s="134">
        <v>0.1785659683058341</v>
      </c>
      <c r="N524" s="134">
        <v>-0.60943223851720085</v>
      </c>
    </row>
    <row r="525" spans="1:14" s="78" customFormat="1" x14ac:dyDescent="0.25">
      <c r="A525" s="76">
        <v>522</v>
      </c>
      <c r="B525" s="76">
        <v>19.553451578130652</v>
      </c>
      <c r="C525" s="76">
        <v>19.649622334957229</v>
      </c>
      <c r="D525" s="131">
        <v>2</v>
      </c>
      <c r="E525" s="91"/>
      <c r="F525" s="76">
        <v>1204.723525603586</v>
      </c>
      <c r="G525" s="76">
        <v>60.269563436508179</v>
      </c>
      <c r="H525" s="77">
        <v>0</v>
      </c>
      <c r="I525" s="76">
        <v>0</v>
      </c>
      <c r="J525" s="77">
        <v>-6.7199315199413414</v>
      </c>
      <c r="K525" s="134">
        <v>2</v>
      </c>
      <c r="L525" s="134">
        <v>0</v>
      </c>
      <c r="M525" s="134">
        <v>0</v>
      </c>
      <c r="N525" s="134">
        <v>-1.399542959807405</v>
      </c>
    </row>
    <row r="526" spans="1:14" s="78" customFormat="1" x14ac:dyDescent="0.25">
      <c r="A526" s="76">
        <v>523</v>
      </c>
      <c r="B526" s="76">
        <v>18.313264781133359</v>
      </c>
      <c r="C526" s="76">
        <v>18.347157470896651</v>
      </c>
      <c r="D526" s="131">
        <v>2</v>
      </c>
      <c r="E526" s="91"/>
      <c r="F526" s="76">
        <v>1128.313373436046</v>
      </c>
      <c r="G526" s="76">
        <v>60.335956007242203</v>
      </c>
      <c r="H526" s="77">
        <v>0.75198838293284576</v>
      </c>
      <c r="I526" s="76">
        <v>0</v>
      </c>
      <c r="J526" s="77">
        <v>-6.7199315199413414</v>
      </c>
      <c r="K526" s="134">
        <v>2</v>
      </c>
      <c r="L526" s="134">
        <v>2.9318222038760059E-2</v>
      </c>
      <c r="M526" s="134">
        <v>0</v>
      </c>
      <c r="N526" s="134">
        <v>-1.3015031298085511</v>
      </c>
    </row>
    <row r="527" spans="1:14" s="78" customFormat="1" x14ac:dyDescent="0.25">
      <c r="A527" s="76">
        <v>524</v>
      </c>
      <c r="B527" s="76">
        <v>17.198745410536389</v>
      </c>
      <c r="C527" s="76">
        <v>17.311931141274471</v>
      </c>
      <c r="D527" s="131">
        <v>2</v>
      </c>
      <c r="E527" s="91"/>
      <c r="F527" s="76">
        <v>1059.6458187522071</v>
      </c>
      <c r="G527" s="76">
        <v>60.397419691085823</v>
      </c>
      <c r="H527" s="77">
        <v>0</v>
      </c>
      <c r="I527" s="76">
        <v>0</v>
      </c>
      <c r="J527" s="77">
        <v>-6.7199315199413414</v>
      </c>
      <c r="K527" s="134">
        <v>2</v>
      </c>
      <c r="L527" s="134">
        <v>0</v>
      </c>
      <c r="M527" s="134">
        <v>0</v>
      </c>
      <c r="N527" s="134">
        <v>-1.214955812613326</v>
      </c>
    </row>
    <row r="528" spans="1:14" s="78" customFormat="1" x14ac:dyDescent="0.25">
      <c r="A528" s="76">
        <v>525</v>
      </c>
      <c r="B528" s="76">
        <v>15.292329742682719</v>
      </c>
      <c r="C528" s="76">
        <v>15.340747685574399</v>
      </c>
      <c r="D528" s="131">
        <v>2</v>
      </c>
      <c r="E528" s="91"/>
      <c r="F528" s="76">
        <v>942.18810058590077</v>
      </c>
      <c r="G528" s="76">
        <v>60.445547431707382</v>
      </c>
      <c r="H528" s="77">
        <v>0</v>
      </c>
      <c r="I528" s="76">
        <v>0</v>
      </c>
      <c r="J528" s="77">
        <v>-6.7199315199413414</v>
      </c>
      <c r="K528" s="134">
        <v>2</v>
      </c>
      <c r="L528" s="134">
        <v>0</v>
      </c>
      <c r="M528" s="134">
        <v>0</v>
      </c>
      <c r="N528" s="134">
        <v>-1.0700691140087599</v>
      </c>
    </row>
    <row r="529" spans="1:14" s="78" customFormat="1" x14ac:dyDescent="0.25">
      <c r="A529" s="76">
        <v>526</v>
      </c>
      <c r="B529" s="76">
        <v>11.88728614798851</v>
      </c>
      <c r="C529" s="76">
        <v>11.87271134876632</v>
      </c>
      <c r="D529" s="131">
        <v>2</v>
      </c>
      <c r="E529" s="91"/>
      <c r="F529" s="76">
        <v>800</v>
      </c>
      <c r="G529" s="76">
        <v>60.482266485691071</v>
      </c>
      <c r="H529" s="77">
        <v>2.291220736536836</v>
      </c>
      <c r="I529" s="76">
        <v>0</v>
      </c>
      <c r="J529" s="77">
        <v>-6.7199315199413414</v>
      </c>
      <c r="K529" s="134">
        <v>2</v>
      </c>
      <c r="L529" s="134">
        <v>8.8118012456715189E-2</v>
      </c>
      <c r="M529" s="134">
        <v>0.27147467191753222</v>
      </c>
      <c r="N529" s="134">
        <v>-0.89944577802666659</v>
      </c>
    </row>
    <row r="530" spans="1:14" s="78" customFormat="1" x14ac:dyDescent="0.25">
      <c r="A530" s="76">
        <v>527</v>
      </c>
      <c r="B530" s="76">
        <v>7.6317196745902658</v>
      </c>
      <c r="C530" s="76">
        <v>7.5847684899737668</v>
      </c>
      <c r="D530" s="131">
        <v>0</v>
      </c>
      <c r="E530" s="91"/>
      <c r="F530" s="76">
        <v>800</v>
      </c>
      <c r="G530" s="76">
        <v>60.514753758907318</v>
      </c>
      <c r="H530" s="77">
        <v>2.270935063054111</v>
      </c>
      <c r="I530" s="76">
        <v>0</v>
      </c>
      <c r="J530" s="77">
        <v>-6.7199315199413414</v>
      </c>
      <c r="K530" s="134">
        <v>0</v>
      </c>
      <c r="L530" s="134">
        <v>8.8113862140638585E-2</v>
      </c>
      <c r="M530" s="134">
        <v>0.27143439703102978</v>
      </c>
      <c r="N530" s="134">
        <v>5.4768433736243259E-2</v>
      </c>
    </row>
    <row r="531" spans="1:14" s="78" customFormat="1" x14ac:dyDescent="0.25">
      <c r="A531" s="76">
        <v>528</v>
      </c>
      <c r="B531" s="76">
        <v>3.7030797873734622</v>
      </c>
      <c r="C531" s="76">
        <v>3.6646436354531211</v>
      </c>
      <c r="D531" s="131">
        <v>0</v>
      </c>
      <c r="E531" s="91"/>
      <c r="F531" s="76">
        <v>800</v>
      </c>
      <c r="G531" s="76">
        <v>60.547241032123573</v>
      </c>
      <c r="H531" s="77">
        <v>2.2701642537248845</v>
      </c>
      <c r="I531" s="76">
        <v>0</v>
      </c>
      <c r="J531" s="77">
        <v>-6.7199315199413414</v>
      </c>
      <c r="K531" s="134">
        <v>0</v>
      </c>
      <c r="L531" s="134">
        <v>8.8108447551103919E-2</v>
      </c>
      <c r="M531" s="134">
        <v>0.27139413204161161</v>
      </c>
      <c r="N531" s="134">
        <v>5.4768433736243259E-2</v>
      </c>
    </row>
    <row r="532" spans="1:14" s="78" customFormat="1" x14ac:dyDescent="0.25">
      <c r="A532" s="76">
        <v>529</v>
      </c>
      <c r="B532" s="76">
        <v>0.89053474766306362</v>
      </c>
      <c r="C532" s="76">
        <v>0.89304641471397417</v>
      </c>
      <c r="D532" s="131">
        <v>0</v>
      </c>
      <c r="E532" s="91"/>
      <c r="F532" s="76">
        <v>800</v>
      </c>
      <c r="G532" s="76">
        <v>60.579728305339813</v>
      </c>
      <c r="H532" s="77">
        <v>0</v>
      </c>
      <c r="I532" s="76">
        <v>0</v>
      </c>
      <c r="J532" s="77">
        <v>-6.7199315199413414</v>
      </c>
      <c r="K532" s="134">
        <v>0</v>
      </c>
      <c r="L532" s="134">
        <v>0</v>
      </c>
      <c r="M532" s="134">
        <v>0.27135387694588159</v>
      </c>
      <c r="N532" s="134">
        <v>5.4768433736243259E-2</v>
      </c>
    </row>
    <row r="533" spans="1:14" s="78" customFormat="1" x14ac:dyDescent="0.25">
      <c r="A533" s="76">
        <v>530</v>
      </c>
      <c r="B533" s="76">
        <v>5.6450252387950067E-2</v>
      </c>
      <c r="C533" s="76">
        <v>5.5959102276132253E-2</v>
      </c>
      <c r="D533" s="131">
        <v>1</v>
      </c>
      <c r="E533" s="91"/>
      <c r="F533" s="76">
        <v>800</v>
      </c>
      <c r="G533" s="76">
        <v>60.612215578556061</v>
      </c>
      <c r="H533" s="77">
        <v>0</v>
      </c>
      <c r="I533" s="76">
        <v>0</v>
      </c>
      <c r="J533" s="77">
        <v>-6.7199315199413414</v>
      </c>
      <c r="K533" s="134">
        <v>0</v>
      </c>
      <c r="L533" s="134">
        <v>0</v>
      </c>
      <c r="M533" s="134">
        <v>0.27131363174044598</v>
      </c>
      <c r="N533" s="134">
        <v>5.6115977959339342E-2</v>
      </c>
    </row>
    <row r="534" spans="1:14" s="78" customFormat="1" x14ac:dyDescent="0.25">
      <c r="A534" s="76">
        <v>531</v>
      </c>
      <c r="B534" s="76">
        <v>7.7477425811871394E-3</v>
      </c>
      <c r="C534" s="76">
        <v>7.7745528457836511E-3</v>
      </c>
      <c r="D534" s="131">
        <v>1</v>
      </c>
      <c r="E534" s="91"/>
      <c r="F534" s="76">
        <v>800</v>
      </c>
      <c r="G534" s="76">
        <v>60.644702851772308</v>
      </c>
      <c r="H534" s="77">
        <v>0</v>
      </c>
      <c r="I534" s="76">
        <v>0</v>
      </c>
      <c r="J534" s="77">
        <v>-6.7199315199413414</v>
      </c>
      <c r="K534" s="134">
        <v>0</v>
      </c>
      <c r="L534" s="134">
        <v>0</v>
      </c>
      <c r="M534" s="134">
        <v>0.27127339642191178</v>
      </c>
      <c r="N534" s="134">
        <v>5.4952952892416862E-2</v>
      </c>
    </row>
    <row r="535" spans="1:14" s="78" customFormat="1" x14ac:dyDescent="0.25">
      <c r="A535" s="76">
        <v>532</v>
      </c>
      <c r="B535" s="76">
        <v>0</v>
      </c>
      <c r="C535" s="76">
        <v>0</v>
      </c>
      <c r="D535" s="131">
        <v>1</v>
      </c>
      <c r="E535" s="91"/>
      <c r="F535" s="76">
        <v>800</v>
      </c>
      <c r="G535" s="76">
        <v>60.677190124988563</v>
      </c>
      <c r="H535" s="77">
        <v>0</v>
      </c>
      <c r="I535" s="76">
        <v>0</v>
      </c>
      <c r="J535" s="77">
        <v>-6.7199315199413414</v>
      </c>
      <c r="K535" s="134">
        <v>0</v>
      </c>
      <c r="L535" s="134">
        <v>0</v>
      </c>
      <c r="M535" s="134">
        <v>0.27123317098688787</v>
      </c>
      <c r="N535" s="134">
        <v>5.4768433736243259E-2</v>
      </c>
    </row>
    <row r="536" spans="1:14" s="78" customFormat="1" x14ac:dyDescent="0.25">
      <c r="A536" s="76">
        <v>533</v>
      </c>
      <c r="B536" s="76">
        <v>0</v>
      </c>
      <c r="C536" s="76">
        <v>0</v>
      </c>
      <c r="D536" s="131">
        <v>1</v>
      </c>
      <c r="E536" s="91"/>
      <c r="F536" s="76">
        <v>800</v>
      </c>
      <c r="G536" s="76">
        <v>60.709677398204803</v>
      </c>
      <c r="H536" s="77">
        <v>0</v>
      </c>
      <c r="I536" s="76">
        <v>0</v>
      </c>
      <c r="J536" s="77">
        <v>-6.7199315199413414</v>
      </c>
      <c r="K536" s="134">
        <v>0</v>
      </c>
      <c r="L536" s="134">
        <v>0</v>
      </c>
      <c r="M536" s="134">
        <v>0.27119295543198452</v>
      </c>
      <c r="N536" s="134">
        <v>5.4768433736243259E-2</v>
      </c>
    </row>
    <row r="537" spans="1:14" s="78" customFormat="1" x14ac:dyDescent="0.25">
      <c r="A537" s="76">
        <v>534</v>
      </c>
      <c r="B537" s="76">
        <v>0.34318714016813578</v>
      </c>
      <c r="C537" s="76">
        <v>0.3418661019146228</v>
      </c>
      <c r="D537" s="131">
        <v>1</v>
      </c>
      <c r="E537" s="91"/>
      <c r="F537" s="76">
        <v>800</v>
      </c>
      <c r="G537" s="76">
        <v>60.742164671421051</v>
      </c>
      <c r="H537" s="77">
        <v>2.2688685574572403</v>
      </c>
      <c r="I537" s="76">
        <v>0</v>
      </c>
      <c r="J537" s="77">
        <v>-6.7199315199413414</v>
      </c>
      <c r="K537" s="134">
        <v>0</v>
      </c>
      <c r="L537" s="134">
        <v>8.8086957246936534E-2</v>
      </c>
      <c r="M537" s="134">
        <v>0.27115274975381332</v>
      </c>
      <c r="N537" s="134">
        <v>0.1410056648394192</v>
      </c>
    </row>
    <row r="538" spans="1:14" s="78" customFormat="1" x14ac:dyDescent="0.25">
      <c r="A538" s="76">
        <v>535</v>
      </c>
      <c r="B538" s="76">
        <v>2.435091868126956</v>
      </c>
      <c r="C538" s="76">
        <v>2.4589475202251379</v>
      </c>
      <c r="D538" s="131">
        <v>1</v>
      </c>
      <c r="E538" s="91"/>
      <c r="F538" s="76">
        <v>800</v>
      </c>
      <c r="G538" s="76">
        <v>60.774651944637299</v>
      </c>
      <c r="H538" s="77">
        <v>2.2885360431424191</v>
      </c>
      <c r="I538" s="76">
        <v>0</v>
      </c>
      <c r="J538" s="77">
        <v>-6.7199315199413414</v>
      </c>
      <c r="K538" s="134">
        <v>1</v>
      </c>
      <c r="L538" s="134">
        <v>8.8086786220119784E-2</v>
      </c>
      <c r="M538" s="134">
        <v>0.27111255394898781</v>
      </c>
      <c r="N538" s="134">
        <v>0.8363373249854833</v>
      </c>
    </row>
    <row r="539" spans="1:14" s="78" customFormat="1" x14ac:dyDescent="0.25">
      <c r="A539" s="76">
        <v>536</v>
      </c>
      <c r="B539" s="76">
        <v>3.859559921843855</v>
      </c>
      <c r="C539" s="76">
        <v>3.8538195696035631</v>
      </c>
      <c r="D539" s="131">
        <v>1</v>
      </c>
      <c r="E539" s="91"/>
      <c r="F539" s="76">
        <v>800</v>
      </c>
      <c r="G539" s="76">
        <v>60.807139217853553</v>
      </c>
      <c r="H539" s="77">
        <v>2.2599659692878373</v>
      </c>
      <c r="I539" s="76">
        <v>0</v>
      </c>
      <c r="J539" s="77">
        <v>-6.7199315199413414</v>
      </c>
      <c r="K539" s="134">
        <v>1</v>
      </c>
      <c r="L539" s="134">
        <v>8.8086615194328241E-2</v>
      </c>
      <c r="M539" s="134">
        <v>0.27107236801412249</v>
      </c>
      <c r="N539" s="134">
        <v>1.198682921362457</v>
      </c>
    </row>
    <row r="540" spans="1:14" s="78" customFormat="1" x14ac:dyDescent="0.25">
      <c r="A540" s="76">
        <v>537</v>
      </c>
      <c r="B540" s="76">
        <v>6.2788249548450557</v>
      </c>
      <c r="C540" s="76">
        <v>6.3922283856720501</v>
      </c>
      <c r="D540" s="131">
        <v>1</v>
      </c>
      <c r="E540" s="91"/>
      <c r="F540" s="76">
        <v>800</v>
      </c>
      <c r="G540" s="76">
        <v>60.839626491069787</v>
      </c>
      <c r="H540" s="77">
        <v>2.291584296163693</v>
      </c>
      <c r="I540" s="76">
        <v>0</v>
      </c>
      <c r="J540" s="77">
        <v>-6.7199315199413414</v>
      </c>
      <c r="K540" s="134">
        <v>1</v>
      </c>
      <c r="L540" s="134">
        <v>8.8086444169561864E-2</v>
      </c>
      <c r="M540" s="134">
        <v>0.27103219194583378</v>
      </c>
      <c r="N540" s="134">
        <v>3.09310944637833</v>
      </c>
    </row>
    <row r="541" spans="1:14" s="78" customFormat="1" x14ac:dyDescent="0.25">
      <c r="A541" s="76">
        <v>538</v>
      </c>
      <c r="B541" s="76">
        <v>9.9795263574674067</v>
      </c>
      <c r="C541" s="76">
        <v>10.090255716544389</v>
      </c>
      <c r="D541" s="131">
        <v>1</v>
      </c>
      <c r="E541" s="91"/>
      <c r="F541" s="76">
        <v>1188.592357744453</v>
      </c>
      <c r="G541" s="76">
        <v>60.872113764286041</v>
      </c>
      <c r="H541" s="77">
        <v>14.851927693035382</v>
      </c>
      <c r="I541" s="76">
        <v>0</v>
      </c>
      <c r="J541" s="77">
        <v>-6.7199315199413414</v>
      </c>
      <c r="K541" s="134">
        <v>1</v>
      </c>
      <c r="L541" s="134">
        <v>0.57014587563792851</v>
      </c>
      <c r="M541" s="134">
        <v>1.560882421701645</v>
      </c>
      <c r="N541" s="134">
        <v>7.4538013406281109</v>
      </c>
    </row>
    <row r="542" spans="1:14" s="78" customFormat="1" x14ac:dyDescent="0.25">
      <c r="A542" s="76">
        <v>539</v>
      </c>
      <c r="B542" s="76">
        <v>15.225582595815551</v>
      </c>
      <c r="C542" s="76">
        <v>15.213717751875439</v>
      </c>
      <c r="D542" s="131">
        <v>2</v>
      </c>
      <c r="E542" s="91"/>
      <c r="F542" s="76">
        <v>938.09994500113942</v>
      </c>
      <c r="G542" s="76">
        <v>60.934013336896903</v>
      </c>
      <c r="H542" s="77">
        <v>19.771718355972258</v>
      </c>
      <c r="I542" s="76">
        <v>0</v>
      </c>
      <c r="J542" s="77">
        <v>-6.7199315199413414</v>
      </c>
      <c r="K542" s="134">
        <v>1</v>
      </c>
      <c r="L542" s="134">
        <v>0.77230095267103993</v>
      </c>
      <c r="M542" s="134">
        <v>2.0973782367387792</v>
      </c>
      <c r="N542" s="134">
        <v>10.118941343230411</v>
      </c>
    </row>
    <row r="543" spans="1:14" s="78" customFormat="1" x14ac:dyDescent="0.25">
      <c r="A543" s="76">
        <v>540</v>
      </c>
      <c r="B543" s="76">
        <v>18.864620276804128</v>
      </c>
      <c r="C543" s="76">
        <v>18.720272956831739</v>
      </c>
      <c r="D543" s="131">
        <v>2</v>
      </c>
      <c r="E543" s="91"/>
      <c r="F543" s="76">
        <v>1162.283382973814</v>
      </c>
      <c r="G543" s="76">
        <v>60.970732390880578</v>
      </c>
      <c r="H543" s="77">
        <v>24.199360398843773</v>
      </c>
      <c r="I543" s="76">
        <v>0</v>
      </c>
      <c r="J543" s="77">
        <v>-6.7199315199413414</v>
      </c>
      <c r="K543" s="134">
        <v>1</v>
      </c>
      <c r="L543" s="134">
        <v>0.93033756095591869</v>
      </c>
      <c r="M543" s="134">
        <v>2.4409194902151641</v>
      </c>
      <c r="N543" s="134">
        <v>12.088964597371699</v>
      </c>
    </row>
    <row r="544" spans="1:14" s="78" customFormat="1" x14ac:dyDescent="0.25">
      <c r="A544" s="76">
        <v>541</v>
      </c>
      <c r="B544" s="76">
        <v>23.14804590430715</v>
      </c>
      <c r="C544" s="76">
        <v>23.064960034151198</v>
      </c>
      <c r="D544" s="131">
        <v>2</v>
      </c>
      <c r="E544" s="91"/>
      <c r="F544" s="76">
        <v>1426.1929849694909</v>
      </c>
      <c r="G544" s="76">
        <v>61.03263196349144</v>
      </c>
      <c r="H544" s="77">
        <v>20.140156613114257</v>
      </c>
      <c r="I544" s="76">
        <v>0</v>
      </c>
      <c r="J544" s="77">
        <v>-6.7199315199413414</v>
      </c>
      <c r="K544" s="134">
        <v>2</v>
      </c>
      <c r="L544" s="134">
        <v>0.7807676390929843</v>
      </c>
      <c r="M544" s="134">
        <v>2.080250679018611</v>
      </c>
      <c r="N544" s="134">
        <v>10.271151550961999</v>
      </c>
    </row>
    <row r="545" spans="1:14" s="78" customFormat="1" x14ac:dyDescent="0.25">
      <c r="A545" s="76">
        <v>542</v>
      </c>
      <c r="B545" s="76">
        <v>24.007199342007141</v>
      </c>
      <c r="C545" s="76">
        <v>23.968773973948341</v>
      </c>
      <c r="D545" s="131">
        <v>2</v>
      </c>
      <c r="E545" s="91"/>
      <c r="F545" s="76">
        <v>1479.126982548619</v>
      </c>
      <c r="G545" s="76">
        <v>61.100890785455697</v>
      </c>
      <c r="H545" s="77">
        <v>7.9544688072827832</v>
      </c>
      <c r="I545" s="76">
        <v>0</v>
      </c>
      <c r="J545" s="77">
        <v>-6.7199315199413414</v>
      </c>
      <c r="K545" s="134">
        <v>2</v>
      </c>
      <c r="L545" s="134">
        <v>0.30772616434716371</v>
      </c>
      <c r="M545" s="134">
        <v>0.86753546028513973</v>
      </c>
      <c r="N545" s="134">
        <v>3.2705819392838151</v>
      </c>
    </row>
    <row r="546" spans="1:14" s="78" customFormat="1" x14ac:dyDescent="0.25">
      <c r="A546" s="76">
        <v>543</v>
      </c>
      <c r="B546" s="76">
        <v>24.70360728702358</v>
      </c>
      <c r="C546" s="76">
        <v>24.45975111115704</v>
      </c>
      <c r="D546" s="131">
        <v>2</v>
      </c>
      <c r="E546" s="91"/>
      <c r="F546" s="76">
        <v>1522.033935902926</v>
      </c>
      <c r="G546" s="76">
        <v>61.16412740945816</v>
      </c>
      <c r="H546" s="77">
        <v>7.001564890200509</v>
      </c>
      <c r="I546" s="76">
        <v>-8.0616416931152344</v>
      </c>
      <c r="J546" s="77">
        <v>1.3417101731738941</v>
      </c>
      <c r="K546" s="134">
        <v>2</v>
      </c>
      <c r="L546" s="134">
        <v>0.26980921161937932</v>
      </c>
      <c r="M546" s="134">
        <v>0.78117833161381023</v>
      </c>
      <c r="N546" s="134">
        <v>2.7020662515331302</v>
      </c>
    </row>
    <row r="547" spans="1:14" s="78" customFormat="1" x14ac:dyDescent="0.25">
      <c r="A547" s="76">
        <v>544</v>
      </c>
      <c r="B547" s="76">
        <v>24.074587344303989</v>
      </c>
      <c r="C547" s="76">
        <v>24.027238354289739</v>
      </c>
      <c r="D547" s="131">
        <v>2</v>
      </c>
      <c r="E547" s="91"/>
      <c r="F547" s="76">
        <v>1483.278879280818</v>
      </c>
      <c r="G547" s="76">
        <v>61.226387709379203</v>
      </c>
      <c r="H547" s="77">
        <v>2.4189506874319027</v>
      </c>
      <c r="I547" s="76">
        <v>-15.40254497528076</v>
      </c>
      <c r="J547" s="77">
        <v>8.6826134553394212</v>
      </c>
      <c r="K547" s="134">
        <v>2</v>
      </c>
      <c r="L547" s="134">
        <v>9.4612736970855094E-2</v>
      </c>
      <c r="M547" s="134">
        <v>0</v>
      </c>
      <c r="N547" s="134">
        <v>-1.284123203793242</v>
      </c>
    </row>
    <row r="548" spans="1:14" s="78" customFormat="1" x14ac:dyDescent="0.25">
      <c r="A548" s="76">
        <v>545</v>
      </c>
      <c r="B548" s="76">
        <v>22.884910070359808</v>
      </c>
      <c r="C548" s="76">
        <v>22.597839894799389</v>
      </c>
      <c r="D548" s="131">
        <v>2</v>
      </c>
      <c r="E548" s="91"/>
      <c r="F548" s="76">
        <v>1409.9807102046491</v>
      </c>
      <c r="G548" s="76">
        <v>61.289624333381653</v>
      </c>
      <c r="H548" s="77">
        <v>0</v>
      </c>
      <c r="I548" s="76">
        <v>-14.769613265991209</v>
      </c>
      <c r="J548" s="77">
        <v>8.0496817460498704</v>
      </c>
      <c r="K548" s="134">
        <v>2</v>
      </c>
      <c r="L548" s="134">
        <v>0</v>
      </c>
      <c r="M548" s="134">
        <v>0</v>
      </c>
      <c r="N548" s="134">
        <v>-1.672879576814102</v>
      </c>
    </row>
    <row r="549" spans="1:14" s="78" customFormat="1" x14ac:dyDescent="0.25">
      <c r="A549" s="76">
        <v>546</v>
      </c>
      <c r="B549" s="76">
        <v>20.994885556353879</v>
      </c>
      <c r="C549" s="76">
        <v>21.124144518709759</v>
      </c>
      <c r="D549" s="131">
        <v>2</v>
      </c>
      <c r="E549" s="91"/>
      <c r="F549" s="76">
        <v>1293.5328806799091</v>
      </c>
      <c r="G549" s="76">
        <v>61.359397053718567</v>
      </c>
      <c r="H549" s="77">
        <v>0</v>
      </c>
      <c r="I549" s="76">
        <v>-14.769613265991209</v>
      </c>
      <c r="J549" s="77">
        <v>8.0496817460498704</v>
      </c>
      <c r="K549" s="134">
        <v>2</v>
      </c>
      <c r="L549" s="134">
        <v>0</v>
      </c>
      <c r="M549" s="134">
        <v>0</v>
      </c>
      <c r="N549" s="134">
        <v>-1.5159451255809471</v>
      </c>
    </row>
    <row r="550" spans="1:14" s="78" customFormat="1" x14ac:dyDescent="0.25">
      <c r="A550" s="76">
        <v>547</v>
      </c>
      <c r="B550" s="76">
        <v>19.598619069250478</v>
      </c>
      <c r="C550" s="76">
        <v>19.39096955819381</v>
      </c>
      <c r="D550" s="131">
        <v>2</v>
      </c>
      <c r="E550" s="91"/>
      <c r="F550" s="76">
        <v>1207.506376443353</v>
      </c>
      <c r="G550" s="76">
        <v>61.436384081840522</v>
      </c>
      <c r="H550" s="77">
        <v>0</v>
      </c>
      <c r="I550" s="76">
        <v>-14.769613265991209</v>
      </c>
      <c r="J550" s="77">
        <v>8.0496817460498704</v>
      </c>
      <c r="K550" s="134">
        <v>2</v>
      </c>
      <c r="L550" s="134">
        <v>0</v>
      </c>
      <c r="M550" s="134">
        <v>0</v>
      </c>
      <c r="N550" s="134">
        <v>-1.4031495341900559</v>
      </c>
    </row>
    <row r="551" spans="1:14" s="78" customFormat="1" x14ac:dyDescent="0.25">
      <c r="A551" s="76">
        <v>548</v>
      </c>
      <c r="B551" s="76">
        <v>17.78610595025966</v>
      </c>
      <c r="C551" s="76">
        <v>18.106216593678479</v>
      </c>
      <c r="D551" s="131">
        <v>2</v>
      </c>
      <c r="E551" s="91"/>
      <c r="F551" s="76">
        <v>1095.8341641902709</v>
      </c>
      <c r="G551" s="76">
        <v>61.512006103992462</v>
      </c>
      <c r="H551" s="77">
        <v>0</v>
      </c>
      <c r="I551" s="76">
        <v>-16.65963172912598</v>
      </c>
      <c r="J551" s="77">
        <v>9.939700209184636</v>
      </c>
      <c r="K551" s="134">
        <v>2</v>
      </c>
      <c r="L551" s="134">
        <v>0</v>
      </c>
      <c r="M551" s="134">
        <v>0</v>
      </c>
      <c r="N551" s="134">
        <v>-1.2603889937737449</v>
      </c>
    </row>
    <row r="552" spans="1:14" s="78" customFormat="1" x14ac:dyDescent="0.25">
      <c r="A552" s="76">
        <v>549</v>
      </c>
      <c r="B552" s="76">
        <v>16.377240632651048</v>
      </c>
      <c r="C552" s="76">
        <v>16.42176603870837</v>
      </c>
      <c r="D552" s="131">
        <v>2</v>
      </c>
      <c r="E552" s="91"/>
      <c r="F552" s="76">
        <v>1009.031423213922</v>
      </c>
      <c r="G552" s="76">
        <v>61.573469787836068</v>
      </c>
      <c r="H552" s="77">
        <v>1.2689090183858291</v>
      </c>
      <c r="I552" s="76">
        <v>-13.48614025115967</v>
      </c>
      <c r="J552" s="77">
        <v>6.7662087312183274</v>
      </c>
      <c r="K552" s="134">
        <v>2</v>
      </c>
      <c r="L552" s="134">
        <v>4.9606958065133502E-2</v>
      </c>
      <c r="M552" s="134">
        <v>0</v>
      </c>
      <c r="N552" s="134">
        <v>-1.149526594421219</v>
      </c>
    </row>
    <row r="553" spans="1:14" s="78" customFormat="1" x14ac:dyDescent="0.25">
      <c r="A553" s="76">
        <v>550</v>
      </c>
      <c r="B553" s="76">
        <v>15.51524832323496</v>
      </c>
      <c r="C553" s="76">
        <v>15.42533218550679</v>
      </c>
      <c r="D553" s="131">
        <v>2</v>
      </c>
      <c r="E553" s="91"/>
      <c r="F553" s="76">
        <v>955.92251761260115</v>
      </c>
      <c r="G553" s="76">
        <v>61.617599487304688</v>
      </c>
      <c r="H553" s="77">
        <v>2.098323030957403</v>
      </c>
      <c r="I553" s="76">
        <v>-2.339812278747559</v>
      </c>
      <c r="J553" s="77">
        <v>-4.3801192411937819</v>
      </c>
      <c r="K553" s="134">
        <v>2</v>
      </c>
      <c r="L553" s="134">
        <v>8.0581171406124266E-2</v>
      </c>
      <c r="M553" s="134">
        <v>0.16498780784004449</v>
      </c>
      <c r="N553" s="134">
        <v>-0.25799493215595759</v>
      </c>
    </row>
    <row r="554" spans="1:14" s="78" customFormat="1" x14ac:dyDescent="0.25">
      <c r="A554" s="76">
        <v>551</v>
      </c>
      <c r="B554" s="76">
        <v>14.94172109353778</v>
      </c>
      <c r="C554" s="76">
        <v>14.682180048293841</v>
      </c>
      <c r="D554" s="131">
        <v>2</v>
      </c>
      <c r="E554" s="91"/>
      <c r="F554" s="76">
        <v>920.58646743089264</v>
      </c>
      <c r="G554" s="76">
        <v>61.658024251461029</v>
      </c>
      <c r="H554" s="77">
        <v>1.6048441014113093</v>
      </c>
      <c r="I554" s="76">
        <v>-6.7395639419555664</v>
      </c>
      <c r="J554" s="77">
        <v>1.9632422014225881E-2</v>
      </c>
      <c r="K554" s="134">
        <v>2</v>
      </c>
      <c r="L554" s="134">
        <v>6.2558198666723658E-2</v>
      </c>
      <c r="M554" s="134">
        <v>9.4464938061437853E-2</v>
      </c>
      <c r="N554" s="134">
        <v>-0.62615807949791924</v>
      </c>
    </row>
    <row r="555" spans="1:14" s="78" customFormat="1" x14ac:dyDescent="0.25">
      <c r="A555" s="76">
        <v>552</v>
      </c>
      <c r="B555" s="76">
        <v>13.95007776403564</v>
      </c>
      <c r="C555" s="76">
        <v>13.77131567181098</v>
      </c>
      <c r="D555" s="131">
        <v>2</v>
      </c>
      <c r="E555" s="91"/>
      <c r="F555" s="76">
        <v>859.48952793222827</v>
      </c>
      <c r="G555" s="76">
        <v>61.694743305444717</v>
      </c>
      <c r="H555" s="77">
        <v>2.146717359670959</v>
      </c>
      <c r="I555" s="76">
        <v>-8.3079147338867188</v>
      </c>
      <c r="J555" s="77">
        <v>1.587983213945378</v>
      </c>
      <c r="K555" s="134">
        <v>2</v>
      </c>
      <c r="L555" s="134">
        <v>8.260836905353941E-2</v>
      </c>
      <c r="M555" s="134">
        <v>0.1088652172906294</v>
      </c>
      <c r="N555" s="134">
        <v>-0.46250804367599629</v>
      </c>
    </row>
    <row r="556" spans="1:14" s="78" customFormat="1" x14ac:dyDescent="0.25">
      <c r="A556" s="76">
        <v>553</v>
      </c>
      <c r="B556" s="76">
        <v>13.58864741029967</v>
      </c>
      <c r="C556" s="76">
        <v>13.43230471049247</v>
      </c>
      <c r="D556" s="131">
        <v>2</v>
      </c>
      <c r="E556" s="91"/>
      <c r="F556" s="76">
        <v>837.22114997997289</v>
      </c>
      <c r="G556" s="76">
        <v>61.731462359428413</v>
      </c>
      <c r="H556" s="77">
        <v>3.5898554818241095</v>
      </c>
      <c r="I556" s="76">
        <v>-2.1841037273406978</v>
      </c>
      <c r="J556" s="77">
        <v>-4.5358277926006423</v>
      </c>
      <c r="K556" s="134">
        <v>2</v>
      </c>
      <c r="L556" s="134">
        <v>0.13841732556014519</v>
      </c>
      <c r="M556" s="134">
        <v>0.31662549242667021</v>
      </c>
      <c r="N556" s="134">
        <v>0.75953626122111395</v>
      </c>
    </row>
    <row r="557" spans="1:14" s="78" customFormat="1" x14ac:dyDescent="0.25">
      <c r="A557" s="76">
        <v>554</v>
      </c>
      <c r="B557" s="76">
        <v>13.54216924630386</v>
      </c>
      <c r="C557" s="76">
        <v>13.675123718632859</v>
      </c>
      <c r="D557" s="131">
        <v>2</v>
      </c>
      <c r="E557" s="91"/>
      <c r="F557" s="76">
        <v>834.35754621319654</v>
      </c>
      <c r="G557" s="76">
        <v>61.768181413412087</v>
      </c>
      <c r="H557" s="77">
        <v>3.6897856057249734</v>
      </c>
      <c r="I557" s="76">
        <v>-2.7491075992584229</v>
      </c>
      <c r="J557" s="77">
        <v>-3.9708239206829181</v>
      </c>
      <c r="K557" s="134">
        <v>2</v>
      </c>
      <c r="L557" s="134">
        <v>0.1439573245114622</v>
      </c>
      <c r="M557" s="134">
        <v>0.33664190653489801</v>
      </c>
      <c r="N557" s="134">
        <v>0.87645885810162327</v>
      </c>
    </row>
    <row r="558" spans="1:14" s="78" customFormat="1" x14ac:dyDescent="0.25">
      <c r="A558" s="76">
        <v>555</v>
      </c>
      <c r="B558" s="76">
        <v>13.52545072742797</v>
      </c>
      <c r="C558" s="76">
        <v>13.717770049123439</v>
      </c>
      <c r="D558" s="131">
        <v>2</v>
      </c>
      <c r="E558" s="91"/>
      <c r="F558" s="76">
        <v>833.32748802001481</v>
      </c>
      <c r="G558" s="76">
        <v>61.804900467395782</v>
      </c>
      <c r="H558" s="77">
        <v>3.4566363280573196</v>
      </c>
      <c r="I558" s="76">
        <v>-2.7491075992584229</v>
      </c>
      <c r="J558" s="77">
        <v>-3.9708239206829181</v>
      </c>
      <c r="K558" s="134">
        <v>2</v>
      </c>
      <c r="L558" s="134">
        <v>0.13342458266038401</v>
      </c>
      <c r="M558" s="134">
        <v>0.37385894477958809</v>
      </c>
      <c r="N558" s="134">
        <v>1.088368808832695</v>
      </c>
    </row>
    <row r="559" spans="1:14" s="78" customFormat="1" x14ac:dyDescent="0.25">
      <c r="A559" s="76">
        <v>556</v>
      </c>
      <c r="B559" s="76">
        <v>13.594383012698939</v>
      </c>
      <c r="C559" s="76">
        <v>13.66200118151035</v>
      </c>
      <c r="D559" s="131">
        <v>2</v>
      </c>
      <c r="E559" s="91"/>
      <c r="F559" s="76">
        <v>837.57453081998938</v>
      </c>
      <c r="G559" s="76">
        <v>61.841619521379471</v>
      </c>
      <c r="H559" s="77">
        <v>3.1955586434203145</v>
      </c>
      <c r="I559" s="76">
        <v>-2.1841037273406978</v>
      </c>
      <c r="J559" s="77">
        <v>-4.5358277926006423</v>
      </c>
      <c r="K559" s="134">
        <v>2</v>
      </c>
      <c r="L559" s="134">
        <v>0.12379673969161011</v>
      </c>
      <c r="M559" s="134">
        <v>0.31582876183549852</v>
      </c>
      <c r="N559" s="134">
        <v>0.75515751354626726</v>
      </c>
    </row>
    <row r="560" spans="1:14" s="78" customFormat="1" x14ac:dyDescent="0.25">
      <c r="A560" s="76">
        <v>557</v>
      </c>
      <c r="B560" s="76">
        <v>13.253646298756721</v>
      </c>
      <c r="C560" s="76">
        <v>13.37390684747799</v>
      </c>
      <c r="D560" s="131">
        <v>2</v>
      </c>
      <c r="E560" s="91"/>
      <c r="F560" s="76">
        <v>816.58112545200026</v>
      </c>
      <c r="G560" s="76">
        <v>61.878338575363159</v>
      </c>
      <c r="H560" s="77">
        <v>2.1684826256813023</v>
      </c>
      <c r="I560" s="76">
        <v>-2.339812278747559</v>
      </c>
      <c r="J560" s="77">
        <v>-4.3801192411937819</v>
      </c>
      <c r="K560" s="134">
        <v>2</v>
      </c>
      <c r="L560" s="134">
        <v>8.3989213462305493E-2</v>
      </c>
      <c r="M560" s="134">
        <v>0.17151811815856571</v>
      </c>
      <c r="N560" s="134">
        <v>-4.5650287699353753E-2</v>
      </c>
    </row>
    <row r="561" spans="1:14" s="78" customFormat="1" x14ac:dyDescent="0.25">
      <c r="A561" s="76">
        <v>558</v>
      </c>
      <c r="B561" s="76">
        <v>13.12082917857458</v>
      </c>
      <c r="C561" s="76">
        <v>13.159183133566421</v>
      </c>
      <c r="D561" s="131">
        <v>2</v>
      </c>
      <c r="E561" s="91"/>
      <c r="F561" s="76">
        <v>808.39802239998926</v>
      </c>
      <c r="G561" s="76">
        <v>61.915057629346848</v>
      </c>
      <c r="H561" s="77">
        <v>2.2732895198920122</v>
      </c>
      <c r="I561" s="76">
        <v>-2.7491075992584229</v>
      </c>
      <c r="J561" s="77">
        <v>-3.9708239206829181</v>
      </c>
      <c r="K561" s="134">
        <v>2</v>
      </c>
      <c r="L561" s="134">
        <v>8.7989654323892871E-2</v>
      </c>
      <c r="M561" s="134">
        <v>0.26970778449294353</v>
      </c>
      <c r="N561" s="134">
        <v>1.992860586268745</v>
      </c>
    </row>
    <row r="562" spans="1:14" s="78" customFormat="1" x14ac:dyDescent="0.25">
      <c r="A562" s="76">
        <v>559</v>
      </c>
      <c r="B562" s="76">
        <v>14.41987378883919</v>
      </c>
      <c r="C562" s="76">
        <v>14.43800065433379</v>
      </c>
      <c r="D562" s="131">
        <v>2</v>
      </c>
      <c r="E562" s="91"/>
      <c r="F562" s="76">
        <v>888.43451092177372</v>
      </c>
      <c r="G562" s="76">
        <v>61.951776683330543</v>
      </c>
      <c r="H562" s="77">
        <v>9.0227635864833307</v>
      </c>
      <c r="I562" s="76">
        <v>-2.7491075992584229</v>
      </c>
      <c r="J562" s="77">
        <v>-3.9708239206829181</v>
      </c>
      <c r="K562" s="134">
        <v>2</v>
      </c>
      <c r="L562" s="134">
        <v>0.34714028221116761</v>
      </c>
      <c r="M562" s="134">
        <v>0.92678381749418071</v>
      </c>
      <c r="N562" s="134">
        <v>4.1027416201595237</v>
      </c>
    </row>
    <row r="563" spans="1:14" s="78" customFormat="1" x14ac:dyDescent="0.25">
      <c r="A563" s="76">
        <v>560</v>
      </c>
      <c r="B563" s="76">
        <v>15.866906778423489</v>
      </c>
      <c r="C563" s="76">
        <v>15.89734956203851</v>
      </c>
      <c r="D563" s="131">
        <v>2</v>
      </c>
      <c r="E563" s="91"/>
      <c r="F563" s="76">
        <v>977.58883121714507</v>
      </c>
      <c r="G563" s="76">
        <v>61.988495737314217</v>
      </c>
      <c r="H563" s="77">
        <v>8.3395133715635019</v>
      </c>
      <c r="I563" s="76">
        <v>-2.7491075992584229</v>
      </c>
      <c r="J563" s="77">
        <v>-3.9708239206829181</v>
      </c>
      <c r="K563" s="134">
        <v>2</v>
      </c>
      <c r="L563" s="134">
        <v>0.32280406951967172</v>
      </c>
      <c r="M563" s="134">
        <v>0.92679778974062077</v>
      </c>
      <c r="N563" s="134">
        <v>4.0578641977566834</v>
      </c>
    </row>
    <row r="564" spans="1:14" s="78" customFormat="1" x14ac:dyDescent="0.25">
      <c r="A564" s="76">
        <v>561</v>
      </c>
      <c r="B564" s="76">
        <v>16.980576123067021</v>
      </c>
      <c r="C564" s="76">
        <v>17.100092292647592</v>
      </c>
      <c r="D564" s="131">
        <v>2</v>
      </c>
      <c r="E564" s="91"/>
      <c r="F564" s="76">
        <v>1046.204014264222</v>
      </c>
      <c r="G564" s="76">
        <v>62.028920501470573</v>
      </c>
      <c r="H564" s="77">
        <v>7.0082289006681231</v>
      </c>
      <c r="I564" s="76">
        <v>-2.7491075992584229</v>
      </c>
      <c r="J564" s="77">
        <v>-3.9708239206829181</v>
      </c>
      <c r="K564" s="134">
        <v>2</v>
      </c>
      <c r="L564" s="134">
        <v>0.27185915544734413</v>
      </c>
      <c r="M564" s="134">
        <v>0.71740812974267498</v>
      </c>
      <c r="N564" s="134">
        <v>2.8365823975853992</v>
      </c>
    </row>
    <row r="565" spans="1:14" s="78" customFormat="1" x14ac:dyDescent="0.25">
      <c r="A565" s="76">
        <v>562</v>
      </c>
      <c r="B565" s="76">
        <v>17.307542414654382</v>
      </c>
      <c r="C565" s="76">
        <v>17.224217296582879</v>
      </c>
      <c r="D565" s="131">
        <v>2</v>
      </c>
      <c r="E565" s="91"/>
      <c r="F565" s="76">
        <v>1066.348998999051</v>
      </c>
      <c r="G565" s="76">
        <v>62.071556478738778</v>
      </c>
      <c r="H565" s="77">
        <v>4.979372617953854</v>
      </c>
      <c r="I565" s="76">
        <v>-2.7491075992584229</v>
      </c>
      <c r="J565" s="77">
        <v>-3.9708239206829181</v>
      </c>
      <c r="K565" s="134">
        <v>2</v>
      </c>
      <c r="L565" s="134">
        <v>0.19188891892025201</v>
      </c>
      <c r="M565" s="134">
        <v>0.51836777592976113</v>
      </c>
      <c r="N565" s="134">
        <v>1.6756983687077409</v>
      </c>
    </row>
    <row r="566" spans="1:14" s="78" customFormat="1" x14ac:dyDescent="0.25">
      <c r="A566" s="76">
        <v>563</v>
      </c>
      <c r="B566" s="76">
        <v>17.154808529523521</v>
      </c>
      <c r="C566" s="76">
        <v>16.999788011969692</v>
      </c>
      <c r="D566" s="131">
        <v>2</v>
      </c>
      <c r="E566" s="91"/>
      <c r="F566" s="76">
        <v>1056.9387880274089</v>
      </c>
      <c r="G566" s="76">
        <v>62.109923630952842</v>
      </c>
      <c r="H566" s="77">
        <v>1.5218242758468985</v>
      </c>
      <c r="I566" s="76">
        <v>-18.048130035400391</v>
      </c>
      <c r="J566" s="77">
        <v>11.32819851545905</v>
      </c>
      <c r="K566" s="134">
        <v>2</v>
      </c>
      <c r="L566" s="134">
        <v>5.8817711878439531E-2</v>
      </c>
      <c r="M566" s="134">
        <v>0.12690555693030439</v>
      </c>
      <c r="N566" s="134">
        <v>-0.61244614716558277</v>
      </c>
    </row>
    <row r="567" spans="1:14" s="78" customFormat="1" x14ac:dyDescent="0.25">
      <c r="A567" s="76">
        <v>564</v>
      </c>
      <c r="B567" s="76">
        <v>15.64148583705374</v>
      </c>
      <c r="C567" s="76">
        <v>15.615944543261749</v>
      </c>
      <c r="D567" s="131">
        <v>2</v>
      </c>
      <c r="E567" s="91"/>
      <c r="F567" s="76">
        <v>963.70023921349195</v>
      </c>
      <c r="G567" s="76">
        <v>62.153798431158073</v>
      </c>
      <c r="H567" s="77">
        <v>0.78386188115800348</v>
      </c>
      <c r="I567" s="76">
        <v>-14.769613265991209</v>
      </c>
      <c r="J567" s="77">
        <v>8.0496817460498704</v>
      </c>
      <c r="K567" s="134">
        <v>2</v>
      </c>
      <c r="L567" s="134">
        <v>3.0346206519901619E-2</v>
      </c>
      <c r="M567" s="134">
        <v>0</v>
      </c>
      <c r="N567" s="134">
        <v>-1.096322626765073</v>
      </c>
    </row>
    <row r="568" spans="1:14" s="78" customFormat="1" x14ac:dyDescent="0.25">
      <c r="A568" s="76">
        <v>565</v>
      </c>
      <c r="B568" s="76">
        <v>13.76304501567037</v>
      </c>
      <c r="C568" s="76">
        <v>13.918112376087549</v>
      </c>
      <c r="D568" s="131">
        <v>2</v>
      </c>
      <c r="E568" s="91"/>
      <c r="F568" s="76">
        <v>847.96610194712287</v>
      </c>
      <c r="G568" s="76">
        <v>62.189970254898071</v>
      </c>
      <c r="H568" s="77">
        <v>2.2712791892309294</v>
      </c>
      <c r="I568" s="76">
        <v>-15.734792709350589</v>
      </c>
      <c r="J568" s="77">
        <v>9.0148611894092454</v>
      </c>
      <c r="K568" s="134">
        <v>0</v>
      </c>
      <c r="L568" s="134">
        <v>8.7951736222626531E-2</v>
      </c>
      <c r="M568" s="134">
        <v>2.129383501719976E-2</v>
      </c>
      <c r="N568" s="134">
        <v>-0.9564646139332198</v>
      </c>
    </row>
    <row r="569" spans="1:14" s="78" customFormat="1" x14ac:dyDescent="0.25">
      <c r="A569" s="76">
        <v>566</v>
      </c>
      <c r="B569" s="76">
        <v>9.5335388225452782</v>
      </c>
      <c r="C569" s="76">
        <v>9.5340167049336113</v>
      </c>
      <c r="D569" s="131">
        <v>0</v>
      </c>
      <c r="E569" s="91"/>
      <c r="F569" s="76">
        <v>800</v>
      </c>
      <c r="G569" s="76">
        <v>62.222436368465416</v>
      </c>
      <c r="H569" s="77">
        <v>2.2764111014349857</v>
      </c>
      <c r="I569" s="76">
        <v>-16.191818237304691</v>
      </c>
      <c r="J569" s="77">
        <v>9.471886717363347</v>
      </c>
      <c r="K569" s="134">
        <v>0</v>
      </c>
      <c r="L569" s="134">
        <v>8.7946352330624769E-2</v>
      </c>
      <c r="M569" s="134">
        <v>0.26933121258812248</v>
      </c>
      <c r="N569" s="134">
        <v>0.39409992947559641</v>
      </c>
    </row>
    <row r="570" spans="1:14" s="78" customFormat="1" x14ac:dyDescent="0.25">
      <c r="A570" s="76">
        <v>567</v>
      </c>
      <c r="B570" s="76">
        <v>3.8866928298366492</v>
      </c>
      <c r="C570" s="76">
        <v>3.9574622801760548</v>
      </c>
      <c r="D570" s="131">
        <v>0</v>
      </c>
      <c r="E570" s="91"/>
      <c r="F570" s="76">
        <v>800</v>
      </c>
      <c r="G570" s="76">
        <v>62.262055158615112</v>
      </c>
      <c r="H570" s="77">
        <v>2.2515663770489449</v>
      </c>
      <c r="I570" s="76">
        <v>-16.191818237304691</v>
      </c>
      <c r="J570" s="77">
        <v>9.471886717363347</v>
      </c>
      <c r="K570" s="134">
        <v>0</v>
      </c>
      <c r="L570" s="134">
        <v>8.7940708428660072E-2</v>
      </c>
      <c r="M570" s="134">
        <v>0.26928273869150843</v>
      </c>
      <c r="N570" s="134">
        <v>0.39307304757906969</v>
      </c>
    </row>
    <row r="571" spans="1:14" s="78" customFormat="1" x14ac:dyDescent="0.25">
      <c r="A571" s="76">
        <v>568</v>
      </c>
      <c r="B571" s="76">
        <v>0.24408167283574109</v>
      </c>
      <c r="C571" s="76">
        <v>0.24825649104097469</v>
      </c>
      <c r="D571" s="131">
        <v>0</v>
      </c>
      <c r="E571" s="91"/>
      <c r="F571" s="76">
        <v>800</v>
      </c>
      <c r="G571" s="76">
        <v>62.301673948764801</v>
      </c>
      <c r="H571" s="77">
        <v>2.2591391112827002</v>
      </c>
      <c r="I571" s="76">
        <v>-14.769613265991209</v>
      </c>
      <c r="J571" s="77">
        <v>8.0496817460498704</v>
      </c>
      <c r="K571" s="134">
        <v>0</v>
      </c>
      <c r="L571" s="134">
        <v>8.7935065644779833E-2</v>
      </c>
      <c r="M571" s="134">
        <v>0.26923427924556798</v>
      </c>
      <c r="N571" s="134">
        <v>0.36335813251677929</v>
      </c>
    </row>
    <row r="572" spans="1:14" s="78" customFormat="1" x14ac:dyDescent="0.25">
      <c r="A572" s="76">
        <v>569</v>
      </c>
      <c r="B572" s="76">
        <v>4.0210762088094841E-2</v>
      </c>
      <c r="C572" s="76">
        <v>4.0266864041556313E-2</v>
      </c>
      <c r="D572" s="131">
        <v>1</v>
      </c>
      <c r="E572" s="91"/>
      <c r="F572" s="76">
        <v>800</v>
      </c>
      <c r="G572" s="76">
        <v>62.34129273891449</v>
      </c>
      <c r="H572" s="77">
        <v>2.2695055547479148</v>
      </c>
      <c r="I572" s="76">
        <v>-2.7491075992584229</v>
      </c>
      <c r="J572" s="77">
        <v>-3.9708239206829181</v>
      </c>
      <c r="K572" s="134">
        <v>0</v>
      </c>
      <c r="L572" s="134">
        <v>8.7931055325819144E-2</v>
      </c>
      <c r="M572" s="134">
        <v>0.26918583424428638</v>
      </c>
      <c r="N572" s="134">
        <v>0.11316487813854161</v>
      </c>
    </row>
    <row r="573" spans="1:14" s="78" customFormat="1" x14ac:dyDescent="0.25">
      <c r="A573" s="76">
        <v>570</v>
      </c>
      <c r="B573" s="76">
        <v>3.1681365663655302E-3</v>
      </c>
      <c r="C573" s="76">
        <v>3.132793918241685E-3</v>
      </c>
      <c r="D573" s="131">
        <v>1</v>
      </c>
      <c r="E573" s="91"/>
      <c r="F573" s="76">
        <v>800</v>
      </c>
      <c r="G573" s="76">
        <v>62.380911529064178</v>
      </c>
      <c r="H573" s="77">
        <v>2.2734256915429629</v>
      </c>
      <c r="I573" s="76">
        <v>-2.1841037273406978</v>
      </c>
      <c r="J573" s="77">
        <v>-4.5358277926006423</v>
      </c>
      <c r="K573" s="134">
        <v>0</v>
      </c>
      <c r="L573" s="134">
        <v>8.7925094235392381E-2</v>
      </c>
      <c r="M573" s="134">
        <v>0.26913740368165229</v>
      </c>
      <c r="N573" s="134">
        <v>0.38612573598355682</v>
      </c>
    </row>
    <row r="574" spans="1:14" s="78" customFormat="1" x14ac:dyDescent="0.25">
      <c r="A574" s="76">
        <v>571</v>
      </c>
      <c r="B574" s="76">
        <v>0</v>
      </c>
      <c r="C574" s="76">
        <v>0</v>
      </c>
      <c r="D574" s="131">
        <v>0</v>
      </c>
      <c r="E574" s="91"/>
      <c r="F574" s="76">
        <v>0</v>
      </c>
      <c r="G574" s="76">
        <v>62.420530319213867</v>
      </c>
      <c r="H574" s="77">
        <v>0</v>
      </c>
      <c r="I574" s="76">
        <v>0</v>
      </c>
      <c r="J574" s="77">
        <v>-3.102948563693992</v>
      </c>
      <c r="K574" s="134">
        <v>0</v>
      </c>
      <c r="L574" s="134">
        <v>0</v>
      </c>
      <c r="M574" s="134">
        <v>0</v>
      </c>
      <c r="N574" s="134">
        <v>0</v>
      </c>
    </row>
    <row r="575" spans="1:14" s="78" customFormat="1" x14ac:dyDescent="0.25">
      <c r="A575" s="76">
        <v>572</v>
      </c>
      <c r="B575" s="76">
        <v>0</v>
      </c>
      <c r="C575" s="76">
        <v>0</v>
      </c>
      <c r="D575" s="131">
        <v>0</v>
      </c>
      <c r="E575" s="91"/>
      <c r="F575" s="76">
        <v>0</v>
      </c>
      <c r="G575" s="76">
        <v>62.456658035516739</v>
      </c>
      <c r="H575" s="77">
        <v>0</v>
      </c>
      <c r="I575" s="76">
        <v>0</v>
      </c>
      <c r="J575" s="77">
        <v>-3.102948563693992</v>
      </c>
      <c r="K575" s="134">
        <v>0</v>
      </c>
      <c r="L575" s="134">
        <v>0</v>
      </c>
      <c r="M575" s="134">
        <v>0</v>
      </c>
      <c r="N575" s="134">
        <v>0</v>
      </c>
    </row>
    <row r="576" spans="1:14" s="78" customFormat="1" x14ac:dyDescent="0.25">
      <c r="A576" s="76">
        <v>573</v>
      </c>
      <c r="B576" s="76">
        <v>0</v>
      </c>
      <c r="C576" s="76">
        <v>0</v>
      </c>
      <c r="D576" s="131">
        <v>0</v>
      </c>
      <c r="E576" s="91"/>
      <c r="F576" s="76">
        <v>0</v>
      </c>
      <c r="G576" s="76">
        <v>62.492785751819611</v>
      </c>
      <c r="H576" s="77">
        <v>0</v>
      </c>
      <c r="I576" s="76">
        <v>0</v>
      </c>
      <c r="J576" s="77">
        <v>-3.102948563693992</v>
      </c>
      <c r="K576" s="134">
        <v>0</v>
      </c>
      <c r="L576" s="134">
        <v>0</v>
      </c>
      <c r="M576" s="134">
        <v>0</v>
      </c>
      <c r="N576" s="134">
        <v>0</v>
      </c>
    </row>
    <row r="577" spans="1:14" s="78" customFormat="1" x14ac:dyDescent="0.25">
      <c r="A577" s="76">
        <v>574</v>
      </c>
      <c r="B577" s="76">
        <v>0</v>
      </c>
      <c r="C577" s="76">
        <v>0</v>
      </c>
      <c r="D577" s="131">
        <v>0</v>
      </c>
      <c r="E577" s="91"/>
      <c r="F577" s="76">
        <v>0</v>
      </c>
      <c r="G577" s="76">
        <v>62.528913468122482</v>
      </c>
      <c r="H577" s="77">
        <v>0</v>
      </c>
      <c r="I577" s="76">
        <v>0</v>
      </c>
      <c r="J577" s="77">
        <v>-3.102948563693992</v>
      </c>
      <c r="K577" s="134">
        <v>0</v>
      </c>
      <c r="L577" s="134">
        <v>0</v>
      </c>
      <c r="M577" s="134">
        <v>0</v>
      </c>
      <c r="N577" s="134">
        <v>0</v>
      </c>
    </row>
    <row r="578" spans="1:14" s="78" customFormat="1" x14ac:dyDescent="0.25">
      <c r="A578" s="76">
        <v>575</v>
      </c>
      <c r="B578" s="76">
        <v>0</v>
      </c>
      <c r="C578" s="76">
        <v>0</v>
      </c>
      <c r="D578" s="131">
        <v>0</v>
      </c>
      <c r="E578" s="91"/>
      <c r="F578" s="76">
        <v>0</v>
      </c>
      <c r="G578" s="76">
        <v>62.565041184425347</v>
      </c>
      <c r="H578" s="77">
        <v>0</v>
      </c>
      <c r="I578" s="76">
        <v>0</v>
      </c>
      <c r="J578" s="77">
        <v>-3.102948563693992</v>
      </c>
      <c r="K578" s="134">
        <v>0</v>
      </c>
      <c r="L578" s="134">
        <v>0</v>
      </c>
      <c r="M578" s="134">
        <v>0</v>
      </c>
      <c r="N578" s="134">
        <v>0</v>
      </c>
    </row>
    <row r="579" spans="1:14" s="78" customFormat="1" x14ac:dyDescent="0.25">
      <c r="A579" s="76">
        <v>576</v>
      </c>
      <c r="B579" s="76">
        <v>0</v>
      </c>
      <c r="C579" s="76">
        <v>0</v>
      </c>
      <c r="D579" s="131">
        <v>0</v>
      </c>
      <c r="E579" s="91"/>
      <c r="F579" s="76">
        <v>0</v>
      </c>
      <c r="G579" s="76">
        <v>62.601168900728233</v>
      </c>
      <c r="H579" s="77">
        <v>0</v>
      </c>
      <c r="I579" s="76">
        <v>0</v>
      </c>
      <c r="J579" s="77">
        <v>-3.102948563693992</v>
      </c>
      <c r="K579" s="134">
        <v>0</v>
      </c>
      <c r="L579" s="134">
        <v>0</v>
      </c>
      <c r="M579" s="134">
        <v>0</v>
      </c>
      <c r="N579" s="134">
        <v>0</v>
      </c>
    </row>
    <row r="580" spans="1:14" s="78" customFormat="1" x14ac:dyDescent="0.25">
      <c r="A580" s="76">
        <v>577</v>
      </c>
      <c r="B580" s="76">
        <v>0</v>
      </c>
      <c r="C580" s="76">
        <v>0</v>
      </c>
      <c r="D580" s="131">
        <v>0</v>
      </c>
      <c r="E580" s="91"/>
      <c r="F580" s="76">
        <v>0</v>
      </c>
      <c r="G580" s="76">
        <v>62.637296617031097</v>
      </c>
      <c r="H580" s="77">
        <v>0</v>
      </c>
      <c r="I580" s="76">
        <v>0</v>
      </c>
      <c r="J580" s="77">
        <v>-3.102948563693992</v>
      </c>
      <c r="K580" s="134">
        <v>0</v>
      </c>
      <c r="L580" s="134">
        <v>0</v>
      </c>
      <c r="M580" s="134">
        <v>0</v>
      </c>
      <c r="N580" s="134">
        <v>0</v>
      </c>
    </row>
    <row r="581" spans="1:14" s="78" customFormat="1" x14ac:dyDescent="0.25">
      <c r="A581" s="76">
        <v>578</v>
      </c>
      <c r="B581" s="76">
        <v>0</v>
      </c>
      <c r="C581" s="76">
        <v>0</v>
      </c>
      <c r="D581" s="131">
        <v>0</v>
      </c>
      <c r="E581" s="91"/>
      <c r="F581" s="76">
        <v>0</v>
      </c>
      <c r="G581" s="76">
        <v>62.673424333333969</v>
      </c>
      <c r="H581" s="77">
        <v>0</v>
      </c>
      <c r="I581" s="76">
        <v>0</v>
      </c>
      <c r="J581" s="77">
        <v>-3.102948563693992</v>
      </c>
      <c r="K581" s="134">
        <v>0</v>
      </c>
      <c r="L581" s="134">
        <v>0</v>
      </c>
      <c r="M581" s="134">
        <v>0</v>
      </c>
      <c r="N581" s="134">
        <v>0</v>
      </c>
    </row>
    <row r="582" spans="1:14" s="78" customFormat="1" x14ac:dyDescent="0.25">
      <c r="A582" s="76">
        <v>579</v>
      </c>
      <c r="B582" s="76">
        <v>0</v>
      </c>
      <c r="C582" s="76">
        <v>0</v>
      </c>
      <c r="D582" s="131">
        <v>0</v>
      </c>
      <c r="E582" s="91"/>
      <c r="F582" s="76">
        <v>0</v>
      </c>
      <c r="G582" s="76">
        <v>62.709552049636841</v>
      </c>
      <c r="H582" s="77">
        <v>0</v>
      </c>
      <c r="I582" s="76">
        <v>0</v>
      </c>
      <c r="J582" s="77">
        <v>-3.102948563693992</v>
      </c>
      <c r="K582" s="134">
        <v>0</v>
      </c>
      <c r="L582" s="134">
        <v>0</v>
      </c>
      <c r="M582" s="134">
        <v>0</v>
      </c>
      <c r="N582" s="134">
        <v>0</v>
      </c>
    </row>
    <row r="583" spans="1:14" s="78" customFormat="1" x14ac:dyDescent="0.25">
      <c r="A583" s="76">
        <v>580</v>
      </c>
      <c r="B583" s="76">
        <v>0</v>
      </c>
      <c r="C583" s="76">
        <v>0</v>
      </c>
      <c r="D583" s="131">
        <v>0</v>
      </c>
      <c r="E583" s="91"/>
      <c r="F583" s="76">
        <v>0</v>
      </c>
      <c r="G583" s="76">
        <v>62.745679765939713</v>
      </c>
      <c r="H583" s="77">
        <v>0</v>
      </c>
      <c r="I583" s="76">
        <v>0</v>
      </c>
      <c r="J583" s="77">
        <v>-3.102948563693992</v>
      </c>
      <c r="K583" s="134">
        <v>0</v>
      </c>
      <c r="L583" s="134">
        <v>0</v>
      </c>
      <c r="M583" s="134">
        <v>0</v>
      </c>
      <c r="N583" s="134">
        <v>0</v>
      </c>
    </row>
    <row r="584" spans="1:14" s="78" customFormat="1" x14ac:dyDescent="0.25">
      <c r="A584" s="76">
        <v>581</v>
      </c>
      <c r="B584" s="76">
        <v>0</v>
      </c>
      <c r="C584" s="76">
        <v>0</v>
      </c>
      <c r="D584" s="131">
        <v>0</v>
      </c>
      <c r="E584" s="91"/>
      <c r="F584" s="76">
        <v>0</v>
      </c>
      <c r="G584" s="76">
        <v>62.781807482242577</v>
      </c>
      <c r="H584" s="77">
        <v>0</v>
      </c>
      <c r="I584" s="76">
        <v>0</v>
      </c>
      <c r="J584" s="77">
        <v>-3.102948563693992</v>
      </c>
      <c r="K584" s="134">
        <v>0</v>
      </c>
      <c r="L584" s="134">
        <v>0</v>
      </c>
      <c r="M584" s="134">
        <v>0</v>
      </c>
      <c r="N584" s="134">
        <v>0</v>
      </c>
    </row>
    <row r="585" spans="1:14" s="78" customFormat="1" x14ac:dyDescent="0.25">
      <c r="A585" s="76">
        <v>582</v>
      </c>
      <c r="B585" s="76">
        <v>0</v>
      </c>
      <c r="C585" s="76">
        <v>0</v>
      </c>
      <c r="D585" s="131">
        <v>0</v>
      </c>
      <c r="E585" s="91"/>
      <c r="F585" s="76">
        <v>0</v>
      </c>
      <c r="G585" s="76">
        <v>62.817935198545463</v>
      </c>
      <c r="H585" s="77">
        <v>0</v>
      </c>
      <c r="I585" s="76">
        <v>0</v>
      </c>
      <c r="J585" s="77">
        <v>-3.102948563693992</v>
      </c>
      <c r="K585" s="134">
        <v>0</v>
      </c>
      <c r="L585" s="134">
        <v>0</v>
      </c>
      <c r="M585" s="134">
        <v>0</v>
      </c>
      <c r="N585" s="134">
        <v>0</v>
      </c>
    </row>
    <row r="586" spans="1:14" s="78" customFormat="1" x14ac:dyDescent="0.25">
      <c r="A586" s="76">
        <v>583</v>
      </c>
      <c r="B586" s="76">
        <v>0</v>
      </c>
      <c r="C586" s="76">
        <v>0</v>
      </c>
      <c r="D586" s="131">
        <v>0</v>
      </c>
      <c r="E586" s="91"/>
      <c r="F586" s="76">
        <v>0</v>
      </c>
      <c r="G586" s="76">
        <v>62.854062914848328</v>
      </c>
      <c r="H586" s="77">
        <v>0</v>
      </c>
      <c r="I586" s="76">
        <v>0</v>
      </c>
      <c r="J586" s="77">
        <v>-3.102948563693992</v>
      </c>
      <c r="K586" s="134">
        <v>0</v>
      </c>
      <c r="L586" s="134">
        <v>0</v>
      </c>
      <c r="M586" s="134">
        <v>0</v>
      </c>
      <c r="N586" s="134">
        <v>0</v>
      </c>
    </row>
    <row r="587" spans="1:14" s="78" customFormat="1" x14ac:dyDescent="0.25">
      <c r="A587" s="76">
        <v>584</v>
      </c>
      <c r="B587" s="76">
        <v>0</v>
      </c>
      <c r="C587" s="76">
        <v>0</v>
      </c>
      <c r="D587" s="131">
        <v>0</v>
      </c>
      <c r="E587" s="91"/>
      <c r="F587" s="76">
        <v>0</v>
      </c>
      <c r="G587" s="76">
        <v>62.890190631151199</v>
      </c>
      <c r="H587" s="77">
        <v>0</v>
      </c>
      <c r="I587" s="76">
        <v>0</v>
      </c>
      <c r="J587" s="77">
        <v>-3.102948563693992</v>
      </c>
      <c r="K587" s="134">
        <v>0</v>
      </c>
      <c r="L587" s="134">
        <v>0</v>
      </c>
      <c r="M587" s="134">
        <v>0</v>
      </c>
      <c r="N587" s="134">
        <v>0</v>
      </c>
    </row>
    <row r="588" spans="1:14" s="78" customFormat="1" x14ac:dyDescent="0.25">
      <c r="A588" s="76">
        <v>585</v>
      </c>
      <c r="B588" s="76">
        <v>0</v>
      </c>
      <c r="C588" s="76">
        <v>0</v>
      </c>
      <c r="D588" s="131">
        <v>0</v>
      </c>
      <c r="E588" s="91"/>
      <c r="F588" s="76">
        <v>0</v>
      </c>
      <c r="G588" s="76">
        <v>62.926318347454071</v>
      </c>
      <c r="H588" s="77">
        <v>0</v>
      </c>
      <c r="I588" s="76">
        <v>0</v>
      </c>
      <c r="J588" s="77">
        <v>-3.102948563693992</v>
      </c>
      <c r="K588" s="134">
        <v>0</v>
      </c>
      <c r="L588" s="134">
        <v>0</v>
      </c>
      <c r="M588" s="134">
        <v>0</v>
      </c>
      <c r="N588" s="134">
        <v>0</v>
      </c>
    </row>
    <row r="589" spans="1:14" s="78" customFormat="1" x14ac:dyDescent="0.25">
      <c r="A589" s="76">
        <v>586</v>
      </c>
      <c r="B589" s="76">
        <v>0</v>
      </c>
      <c r="C589" s="76">
        <v>0</v>
      </c>
      <c r="D589" s="131">
        <v>0</v>
      </c>
      <c r="E589" s="91"/>
      <c r="F589" s="76">
        <v>0</v>
      </c>
      <c r="G589" s="76">
        <v>62.962446063756943</v>
      </c>
      <c r="H589" s="77">
        <v>0</v>
      </c>
      <c r="I589" s="76">
        <v>0</v>
      </c>
      <c r="J589" s="77">
        <v>-3.102948563693992</v>
      </c>
      <c r="K589" s="134">
        <v>0</v>
      </c>
      <c r="L589" s="134">
        <v>0</v>
      </c>
      <c r="M589" s="134">
        <v>0</v>
      </c>
      <c r="N589" s="134">
        <v>0</v>
      </c>
    </row>
    <row r="590" spans="1:14" s="78" customFormat="1" x14ac:dyDescent="0.25">
      <c r="A590" s="76">
        <v>587</v>
      </c>
      <c r="B590" s="76">
        <v>0</v>
      </c>
      <c r="C590" s="76">
        <v>0</v>
      </c>
      <c r="D590" s="131">
        <v>0</v>
      </c>
      <c r="E590" s="91"/>
      <c r="F590" s="76">
        <v>0</v>
      </c>
      <c r="G590" s="76">
        <v>62.998573780059807</v>
      </c>
      <c r="H590" s="77">
        <v>0</v>
      </c>
      <c r="I590" s="76">
        <v>0</v>
      </c>
      <c r="J590" s="77">
        <v>-3.102948563693992</v>
      </c>
      <c r="K590" s="134">
        <v>0</v>
      </c>
      <c r="L590" s="134">
        <v>0</v>
      </c>
      <c r="M590" s="134">
        <v>0</v>
      </c>
      <c r="N590" s="134">
        <v>0</v>
      </c>
    </row>
    <row r="591" spans="1:14" s="78" customFormat="1" x14ac:dyDescent="0.25">
      <c r="A591" s="76">
        <v>588</v>
      </c>
      <c r="B591" s="76">
        <v>0</v>
      </c>
      <c r="C591" s="76">
        <v>0</v>
      </c>
      <c r="D591" s="131">
        <v>0</v>
      </c>
      <c r="E591" s="91"/>
      <c r="F591" s="76">
        <v>0</v>
      </c>
      <c r="G591" s="76">
        <v>63.034701496362693</v>
      </c>
      <c r="H591" s="77">
        <v>0</v>
      </c>
      <c r="I591" s="76">
        <v>0</v>
      </c>
      <c r="J591" s="77">
        <v>-3.102948563693992</v>
      </c>
      <c r="K591" s="134">
        <v>0</v>
      </c>
      <c r="L591" s="134">
        <v>0</v>
      </c>
      <c r="M591" s="134">
        <v>0</v>
      </c>
      <c r="N591" s="134">
        <v>0</v>
      </c>
    </row>
    <row r="592" spans="1:14" s="78" customFormat="1" x14ac:dyDescent="0.25">
      <c r="A592" s="76">
        <v>589</v>
      </c>
      <c r="B592" s="76">
        <v>0</v>
      </c>
      <c r="C592" s="76">
        <v>0</v>
      </c>
      <c r="D592" s="131">
        <v>0</v>
      </c>
      <c r="E592" s="91"/>
      <c r="F592" s="76">
        <v>0</v>
      </c>
      <c r="G592" s="76">
        <v>63.070829212665558</v>
      </c>
      <c r="H592" s="77">
        <v>0</v>
      </c>
      <c r="I592" s="76">
        <v>0</v>
      </c>
      <c r="J592" s="77">
        <v>-3.102948563693992</v>
      </c>
      <c r="K592" s="134">
        <v>0</v>
      </c>
      <c r="L592" s="134">
        <v>0</v>
      </c>
      <c r="M592" s="134">
        <v>0</v>
      </c>
      <c r="N592" s="134">
        <v>0</v>
      </c>
    </row>
    <row r="593" spans="1:14" s="78" customFormat="1" x14ac:dyDescent="0.25">
      <c r="A593" s="76">
        <v>590</v>
      </c>
      <c r="B593" s="76">
        <v>0</v>
      </c>
      <c r="C593" s="76">
        <v>0</v>
      </c>
      <c r="D593" s="131">
        <v>0</v>
      </c>
      <c r="E593" s="91"/>
      <c r="F593" s="76">
        <v>0</v>
      </c>
      <c r="G593" s="76">
        <v>63.10695692896843</v>
      </c>
      <c r="H593" s="77">
        <v>0</v>
      </c>
      <c r="I593" s="76">
        <v>0</v>
      </c>
      <c r="J593" s="77">
        <v>-3.102948563693992</v>
      </c>
      <c r="K593" s="134">
        <v>0</v>
      </c>
      <c r="L593" s="134">
        <v>0</v>
      </c>
      <c r="M593" s="134">
        <v>0</v>
      </c>
      <c r="N593" s="134">
        <v>0</v>
      </c>
    </row>
    <row r="594" spans="1:14" s="78" customFormat="1" x14ac:dyDescent="0.25">
      <c r="A594" s="76">
        <v>591</v>
      </c>
      <c r="B594" s="76">
        <v>0</v>
      </c>
      <c r="C594" s="76">
        <v>0</v>
      </c>
      <c r="D594" s="131">
        <v>0</v>
      </c>
      <c r="E594" s="91"/>
      <c r="F594" s="76">
        <v>0</v>
      </c>
      <c r="G594" s="76">
        <v>63.143084645271301</v>
      </c>
      <c r="H594" s="77">
        <v>0</v>
      </c>
      <c r="I594" s="76">
        <v>0</v>
      </c>
      <c r="J594" s="77">
        <v>-3.102948563693992</v>
      </c>
      <c r="K594" s="134">
        <v>0</v>
      </c>
      <c r="L594" s="134">
        <v>0</v>
      </c>
      <c r="M594" s="134">
        <v>0</v>
      </c>
      <c r="N594" s="134">
        <v>0</v>
      </c>
    </row>
    <row r="595" spans="1:14" s="78" customFormat="1" x14ac:dyDescent="0.25">
      <c r="A595" s="76">
        <v>592</v>
      </c>
      <c r="B595" s="76">
        <v>0</v>
      </c>
      <c r="C595" s="76">
        <v>0</v>
      </c>
      <c r="D595" s="131">
        <v>0</v>
      </c>
      <c r="E595" s="91"/>
      <c r="F595" s="76">
        <v>0</v>
      </c>
      <c r="G595" s="76">
        <v>63.179761618375778</v>
      </c>
      <c r="H595" s="77">
        <v>0</v>
      </c>
      <c r="I595" s="76">
        <v>0</v>
      </c>
      <c r="J595" s="77">
        <v>-3.102948563693992</v>
      </c>
      <c r="K595" s="134">
        <v>0</v>
      </c>
      <c r="L595" s="134">
        <v>0</v>
      </c>
      <c r="M595" s="134">
        <v>0</v>
      </c>
      <c r="N595" s="134">
        <v>0</v>
      </c>
    </row>
    <row r="596" spans="1:14" s="78" customFormat="1" x14ac:dyDescent="0.25">
      <c r="A596" s="76">
        <v>593</v>
      </c>
      <c r="B596" s="76">
        <v>0</v>
      </c>
      <c r="C596" s="76">
        <v>0</v>
      </c>
      <c r="D596" s="131">
        <v>0</v>
      </c>
      <c r="E596" s="91"/>
      <c r="F596" s="76">
        <v>0</v>
      </c>
      <c r="G596" s="76">
        <v>63.216438591480262</v>
      </c>
      <c r="H596" s="77">
        <v>0</v>
      </c>
      <c r="I596" s="76">
        <v>0</v>
      </c>
      <c r="J596" s="77">
        <v>-3.102948563693992</v>
      </c>
      <c r="K596" s="134">
        <v>0</v>
      </c>
      <c r="L596" s="134">
        <v>0</v>
      </c>
      <c r="M596" s="134">
        <v>0</v>
      </c>
      <c r="N596" s="134">
        <v>0</v>
      </c>
    </row>
    <row r="597" spans="1:14" s="78" customFormat="1" x14ac:dyDescent="0.25">
      <c r="A597" s="76">
        <v>594</v>
      </c>
      <c r="B597" s="76">
        <v>0</v>
      </c>
      <c r="C597" s="76">
        <v>0</v>
      </c>
      <c r="D597" s="131">
        <v>0</v>
      </c>
      <c r="E597" s="91"/>
      <c r="F597" s="76">
        <v>0</v>
      </c>
      <c r="G597" s="76">
        <v>63.254255712032318</v>
      </c>
      <c r="H597" s="77">
        <v>0</v>
      </c>
      <c r="I597" s="76">
        <v>0</v>
      </c>
      <c r="J597" s="77">
        <v>-3.102948563693992</v>
      </c>
      <c r="K597" s="134">
        <v>0</v>
      </c>
      <c r="L597" s="134">
        <v>0</v>
      </c>
      <c r="M597" s="134">
        <v>0</v>
      </c>
      <c r="N597" s="134">
        <v>0</v>
      </c>
    </row>
    <row r="598" spans="1:14" s="78" customFormat="1" x14ac:dyDescent="0.25">
      <c r="A598" s="76">
        <v>595</v>
      </c>
      <c r="B598" s="76">
        <v>0</v>
      </c>
      <c r="C598" s="76">
        <v>0</v>
      </c>
      <c r="D598" s="131">
        <v>0</v>
      </c>
      <c r="E598" s="91"/>
      <c r="F598" s="76">
        <v>0</v>
      </c>
      <c r="G598" s="76">
        <v>63.292072832584381</v>
      </c>
      <c r="H598" s="77">
        <v>0</v>
      </c>
      <c r="I598" s="76">
        <v>0</v>
      </c>
      <c r="J598" s="77">
        <v>-3.102948563693992</v>
      </c>
      <c r="K598" s="134">
        <v>0</v>
      </c>
      <c r="L598" s="134">
        <v>0</v>
      </c>
      <c r="M598" s="134">
        <v>0</v>
      </c>
      <c r="N598" s="134">
        <v>0</v>
      </c>
    </row>
    <row r="599" spans="1:14" s="78" customFormat="1" x14ac:dyDescent="0.25">
      <c r="A599" s="76">
        <v>596</v>
      </c>
      <c r="B599" s="76">
        <v>0</v>
      </c>
      <c r="C599" s="76">
        <v>0</v>
      </c>
      <c r="D599" s="131">
        <v>0</v>
      </c>
      <c r="E599" s="91"/>
      <c r="F599" s="76">
        <v>0</v>
      </c>
      <c r="G599" s="76">
        <v>63.329889953136437</v>
      </c>
      <c r="H599" s="77">
        <v>0</v>
      </c>
      <c r="I599" s="76">
        <v>0</v>
      </c>
      <c r="J599" s="77">
        <v>-3.102948563693992</v>
      </c>
      <c r="K599" s="134">
        <v>0</v>
      </c>
      <c r="L599" s="134">
        <v>0</v>
      </c>
      <c r="M599" s="134">
        <v>0</v>
      </c>
      <c r="N599" s="134">
        <v>0</v>
      </c>
    </row>
    <row r="600" spans="1:14" s="78" customFormat="1" x14ac:dyDescent="0.25">
      <c r="A600" s="76">
        <v>597</v>
      </c>
      <c r="B600" s="76">
        <v>0</v>
      </c>
      <c r="C600" s="76">
        <v>0</v>
      </c>
      <c r="D600" s="131">
        <v>0</v>
      </c>
      <c r="E600" s="91"/>
      <c r="F600" s="76">
        <v>0</v>
      </c>
      <c r="G600" s="76">
        <v>63.367707073688507</v>
      </c>
      <c r="H600" s="77">
        <v>0</v>
      </c>
      <c r="I600" s="76">
        <v>0</v>
      </c>
      <c r="J600" s="77">
        <v>-3.102948563693992</v>
      </c>
      <c r="K600" s="134">
        <v>0</v>
      </c>
      <c r="L600" s="134">
        <v>0</v>
      </c>
      <c r="M600" s="134">
        <v>0</v>
      </c>
      <c r="N600" s="134">
        <v>0</v>
      </c>
    </row>
    <row r="601" spans="1:14" s="78" customFormat="1" x14ac:dyDescent="0.25">
      <c r="A601" s="76">
        <v>598</v>
      </c>
      <c r="B601" s="76">
        <v>0</v>
      </c>
      <c r="C601" s="76">
        <v>0</v>
      </c>
      <c r="D601" s="131">
        <v>0</v>
      </c>
      <c r="E601" s="91"/>
      <c r="F601" s="76">
        <v>0</v>
      </c>
      <c r="G601" s="76">
        <v>63.40552419424057</v>
      </c>
      <c r="H601" s="77">
        <v>0</v>
      </c>
      <c r="I601" s="76">
        <v>0</v>
      </c>
      <c r="J601" s="77">
        <v>-3.102948563693992</v>
      </c>
      <c r="K601" s="134">
        <v>0</v>
      </c>
      <c r="L601" s="134">
        <v>0</v>
      </c>
      <c r="M601" s="134">
        <v>0</v>
      </c>
      <c r="N601" s="134">
        <v>0</v>
      </c>
    </row>
    <row r="602" spans="1:14" s="78" customFormat="1" x14ac:dyDescent="0.25">
      <c r="A602" s="76">
        <v>599</v>
      </c>
      <c r="B602" s="76">
        <v>0</v>
      </c>
      <c r="C602" s="76">
        <v>0</v>
      </c>
      <c r="D602" s="131">
        <v>0</v>
      </c>
      <c r="E602" s="91"/>
      <c r="F602" s="76">
        <v>0</v>
      </c>
      <c r="G602" s="76">
        <v>63.443341314792633</v>
      </c>
      <c r="H602" s="77">
        <v>0</v>
      </c>
      <c r="I602" s="76">
        <v>0</v>
      </c>
      <c r="J602" s="77">
        <v>-3.102948563693992</v>
      </c>
      <c r="K602" s="134">
        <v>0</v>
      </c>
      <c r="L602" s="134">
        <v>0</v>
      </c>
      <c r="M602" s="134">
        <v>0</v>
      </c>
      <c r="N602" s="134">
        <v>0</v>
      </c>
    </row>
    <row r="603" spans="1:14" s="78" customFormat="1" x14ac:dyDescent="0.25">
      <c r="A603" s="76">
        <v>600</v>
      </c>
      <c r="B603" s="76">
        <v>0</v>
      </c>
      <c r="C603" s="76">
        <v>0</v>
      </c>
      <c r="D603" s="131">
        <v>1</v>
      </c>
      <c r="E603" s="91"/>
      <c r="F603" s="76">
        <v>800</v>
      </c>
      <c r="G603" s="76">
        <v>63.481158435344703</v>
      </c>
      <c r="H603" s="77">
        <v>0</v>
      </c>
      <c r="I603" s="76">
        <v>-8.6676845550537109</v>
      </c>
      <c r="J603" s="77">
        <v>1.94775303511237</v>
      </c>
      <c r="K603" s="134">
        <v>0</v>
      </c>
      <c r="L603" s="134">
        <v>0</v>
      </c>
      <c r="M603" s="134">
        <v>0.26779819092495721</v>
      </c>
      <c r="N603" s="134">
        <v>0.52151544491111135</v>
      </c>
    </row>
    <row r="604" spans="1:14" s="78" customFormat="1" x14ac:dyDescent="0.25">
      <c r="A604" s="76">
        <v>601</v>
      </c>
      <c r="B604" s="76">
        <v>0</v>
      </c>
      <c r="C604" s="76">
        <v>0</v>
      </c>
      <c r="D604" s="131">
        <v>1</v>
      </c>
      <c r="E604" s="91"/>
      <c r="F604" s="76">
        <v>800</v>
      </c>
      <c r="G604" s="76">
        <v>63.522466629743583</v>
      </c>
      <c r="H604" s="77">
        <v>0</v>
      </c>
      <c r="I604" s="76">
        <v>-8.6676845550537109</v>
      </c>
      <c r="J604" s="77">
        <v>1.94775303511237</v>
      </c>
      <c r="K604" s="134">
        <v>0</v>
      </c>
      <c r="L604" s="134">
        <v>0</v>
      </c>
      <c r="M604" s="134">
        <v>0.2677481259841431</v>
      </c>
      <c r="N604" s="134">
        <v>0.23586716108936079</v>
      </c>
    </row>
    <row r="605" spans="1:14" s="78" customFormat="1" x14ac:dyDescent="0.25">
      <c r="A605" s="76">
        <v>602</v>
      </c>
      <c r="B605" s="76">
        <v>0.26231578422187729</v>
      </c>
      <c r="C605" s="76">
        <v>0.25935446516371752</v>
      </c>
      <c r="D605" s="131">
        <v>1</v>
      </c>
      <c r="E605" s="91"/>
      <c r="F605" s="76">
        <v>800</v>
      </c>
      <c r="G605" s="76">
        <v>63.563774824142463</v>
      </c>
      <c r="H605" s="77">
        <v>2.256017019264275</v>
      </c>
      <c r="I605" s="76">
        <v>-8.6676845550537109</v>
      </c>
      <c r="J605" s="77">
        <v>1.94775303511237</v>
      </c>
      <c r="K605" s="134">
        <v>0</v>
      </c>
      <c r="L605" s="134">
        <v>8.781126796890959E-2</v>
      </c>
      <c r="M605" s="134">
        <v>0.26769807654636302</v>
      </c>
      <c r="N605" s="134">
        <v>0.27097465247072622</v>
      </c>
    </row>
    <row r="606" spans="1:14" s="78" customFormat="1" x14ac:dyDescent="0.25">
      <c r="A606" s="76">
        <v>603</v>
      </c>
      <c r="B606" s="76">
        <v>1.433636642645095</v>
      </c>
      <c r="C606" s="76">
        <v>1.4337173579058999</v>
      </c>
      <c r="D606" s="131">
        <v>1</v>
      </c>
      <c r="E606" s="91"/>
      <c r="F606" s="76">
        <v>800</v>
      </c>
      <c r="G606" s="76">
        <v>63.605083018541343</v>
      </c>
      <c r="H606" s="77">
        <v>2.2615670420686187</v>
      </c>
      <c r="I606" s="76">
        <v>-8.9355125427246094</v>
      </c>
      <c r="J606" s="77">
        <v>2.2155810227832688</v>
      </c>
      <c r="K606" s="134">
        <v>1</v>
      </c>
      <c r="L606" s="134">
        <v>8.7806926782859285E-2</v>
      </c>
      <c r="M606" s="134">
        <v>0.26764804260491443</v>
      </c>
      <c r="N606" s="134">
        <v>0.75628314576105971</v>
      </c>
    </row>
    <row r="607" spans="1:14" s="78" customFormat="1" x14ac:dyDescent="0.25">
      <c r="A607" s="76">
        <v>604</v>
      </c>
      <c r="B607" s="76">
        <v>4.6891157430098476</v>
      </c>
      <c r="C607" s="76">
        <v>4.6837510226506316</v>
      </c>
      <c r="D607" s="131">
        <v>1</v>
      </c>
      <c r="E607" s="91"/>
      <c r="F607" s="76">
        <v>800</v>
      </c>
      <c r="G607" s="76">
        <v>63.646391212940223</v>
      </c>
      <c r="H607" s="77">
        <v>2.2789893422932153</v>
      </c>
      <c r="I607" s="76">
        <v>-20.258346557617191</v>
      </c>
      <c r="J607" s="77">
        <v>13.538415037675851</v>
      </c>
      <c r="K607" s="134">
        <v>1</v>
      </c>
      <c r="L607" s="134">
        <v>8.7806757429085169E-2</v>
      </c>
      <c r="M607" s="134">
        <v>0.26759802415309841</v>
      </c>
      <c r="N607" s="134">
        <v>3.4466978770698389</v>
      </c>
    </row>
    <row r="608" spans="1:14" s="78" customFormat="1" x14ac:dyDescent="0.25">
      <c r="A608" s="76">
        <v>605</v>
      </c>
      <c r="B608" s="76">
        <v>8.9213721227367628</v>
      </c>
      <c r="C608" s="76">
        <v>8.9165110119960982</v>
      </c>
      <c r="D608" s="131">
        <v>1</v>
      </c>
      <c r="E608" s="91"/>
      <c r="F608" s="76">
        <v>1062.5629259192981</v>
      </c>
      <c r="G608" s="76">
        <v>63.687699407339103</v>
      </c>
      <c r="H608" s="77">
        <v>11.673947569352784</v>
      </c>
      <c r="I608" s="76">
        <v>-20.258346557617191</v>
      </c>
      <c r="J608" s="77">
        <v>13.538415037675851</v>
      </c>
      <c r="K608" s="134">
        <v>1</v>
      </c>
      <c r="L608" s="134">
        <v>0.44886616271116508</v>
      </c>
      <c r="M608" s="134">
        <v>1.262747332358684</v>
      </c>
      <c r="N608" s="134">
        <v>5.8739421340549871</v>
      </c>
    </row>
    <row r="609" spans="1:14" s="78" customFormat="1" x14ac:dyDescent="0.25">
      <c r="A609" s="76">
        <v>606</v>
      </c>
      <c r="B609" s="76">
        <v>13.064384276700601</v>
      </c>
      <c r="C609" s="76">
        <v>13.195491232474589</v>
      </c>
      <c r="D609" s="131">
        <v>2</v>
      </c>
      <c r="E609" s="91"/>
      <c r="F609" s="76">
        <v>804.94460676690483</v>
      </c>
      <c r="G609" s="76">
        <v>63.740481406450272</v>
      </c>
      <c r="H609" s="77">
        <v>21.511355010335564</v>
      </c>
      <c r="I609" s="76">
        <v>-20.258346557617191</v>
      </c>
      <c r="J609" s="77">
        <v>13.538415037675851</v>
      </c>
      <c r="K609" s="134">
        <v>1</v>
      </c>
      <c r="L609" s="134">
        <v>0.83366427556671918</v>
      </c>
      <c r="M609" s="134">
        <v>0.26748415186191288</v>
      </c>
      <c r="N609" s="134">
        <v>10.10933342854621</v>
      </c>
    </row>
    <row r="610" spans="1:14" s="78" customFormat="1" x14ac:dyDescent="0.25">
      <c r="A610" s="76">
        <v>607</v>
      </c>
      <c r="B610" s="76">
        <v>19.230230549081561</v>
      </c>
      <c r="C610" s="76">
        <v>19.129635550639719</v>
      </c>
      <c r="D610" s="131">
        <v>2</v>
      </c>
      <c r="E610" s="91"/>
      <c r="F610" s="76">
        <v>1184.8092932692421</v>
      </c>
      <c r="G610" s="76">
        <v>63.781789600849152</v>
      </c>
      <c r="H610" s="77">
        <v>28.107196231744741</v>
      </c>
      <c r="I610" s="76">
        <v>-14.33978939056396</v>
      </c>
      <c r="J610" s="77">
        <v>7.6198578706226243</v>
      </c>
      <c r="K610" s="134">
        <v>1</v>
      </c>
      <c r="L610" s="134">
        <v>1.0924190920484149</v>
      </c>
      <c r="M610" s="134">
        <v>3.0539931415443551</v>
      </c>
      <c r="N610" s="134">
        <v>15.18860791549138</v>
      </c>
    </row>
    <row r="611" spans="1:14" s="78" customFormat="1" x14ac:dyDescent="0.25">
      <c r="A611" s="76">
        <v>608</v>
      </c>
      <c r="B611" s="76">
        <v>23.679450924043401</v>
      </c>
      <c r="C611" s="76">
        <v>23.797166448577681</v>
      </c>
      <c r="D611" s="131">
        <v>2</v>
      </c>
      <c r="E611" s="91"/>
      <c r="F611" s="76">
        <v>1458.9338095928081</v>
      </c>
      <c r="G611" s="76">
        <v>63.852510094642639</v>
      </c>
      <c r="H611" s="77">
        <v>36.420881426561216</v>
      </c>
      <c r="I611" s="76">
        <v>-14.33978939056396</v>
      </c>
      <c r="J611" s="77">
        <v>7.6198578706226243</v>
      </c>
      <c r="K611" s="134">
        <v>2</v>
      </c>
      <c r="L611" s="134">
        <v>1.4093991316901431</v>
      </c>
      <c r="M611" s="134">
        <v>4.1372920279591163</v>
      </c>
      <c r="N611" s="134">
        <v>21.04197755441859</v>
      </c>
    </row>
    <row r="612" spans="1:14" s="78" customFormat="1" x14ac:dyDescent="0.25">
      <c r="A612" s="76">
        <v>609</v>
      </c>
      <c r="B612" s="76">
        <v>30.998850866657119</v>
      </c>
      <c r="C612" s="76">
        <v>30.61675462940493</v>
      </c>
      <c r="D612" s="131">
        <v>3</v>
      </c>
      <c r="E612" s="91"/>
      <c r="F612" s="76">
        <v>1195.2294250730019</v>
      </c>
      <c r="G612" s="76">
        <v>63.925872564315803</v>
      </c>
      <c r="H612" s="77">
        <v>54.356815901606844</v>
      </c>
      <c r="I612" s="76">
        <v>-14.33978939056396</v>
      </c>
      <c r="J612" s="77">
        <v>7.6198578706226243</v>
      </c>
      <c r="K612" s="134">
        <v>2</v>
      </c>
      <c r="L612" s="134">
        <v>2.1120205881427951</v>
      </c>
      <c r="M612" s="134">
        <v>6.4071615210044914</v>
      </c>
      <c r="N612" s="134">
        <v>29.732048612685158</v>
      </c>
    </row>
    <row r="613" spans="1:14" s="78" customFormat="1" x14ac:dyDescent="0.25">
      <c r="A613" s="76">
        <v>610</v>
      </c>
      <c r="B613" s="76">
        <v>35.395176268503903</v>
      </c>
      <c r="C613" s="76">
        <v>35.726851741236622</v>
      </c>
      <c r="D613" s="131">
        <v>3</v>
      </c>
      <c r="E613" s="91"/>
      <c r="F613" s="76">
        <v>1364.7118013185061</v>
      </c>
      <c r="G613" s="76">
        <v>63.99950709939003</v>
      </c>
      <c r="H613" s="77">
        <v>32.599762574202479</v>
      </c>
      <c r="I613" s="76">
        <v>-29.661260604858398</v>
      </c>
      <c r="J613" s="77">
        <v>22.941329084917061</v>
      </c>
      <c r="K613" s="134">
        <v>2</v>
      </c>
      <c r="L613" s="134">
        <v>1.2625891737929269</v>
      </c>
      <c r="M613" s="134">
        <v>3.4738820374892989</v>
      </c>
      <c r="N613" s="134">
        <v>17.574352625857379</v>
      </c>
    </row>
    <row r="614" spans="1:14" s="78" customFormat="1" x14ac:dyDescent="0.25">
      <c r="A614" s="76">
        <v>611</v>
      </c>
      <c r="B614" s="76">
        <v>38.324247876198257</v>
      </c>
      <c r="C614" s="76">
        <v>38.631569598006003</v>
      </c>
      <c r="D614" s="131">
        <v>3</v>
      </c>
      <c r="E614" s="91"/>
      <c r="F614" s="76">
        <v>1477.646359395123</v>
      </c>
      <c r="G614" s="76">
        <v>64.082982778549194</v>
      </c>
      <c r="H614" s="77">
        <v>41.479760194246296</v>
      </c>
      <c r="I614" s="76">
        <v>-14.33978939056396</v>
      </c>
      <c r="J614" s="77">
        <v>7.6198578706226243</v>
      </c>
      <c r="K614" s="134">
        <v>3</v>
      </c>
      <c r="L614" s="134">
        <v>1.595194504578159</v>
      </c>
      <c r="M614" s="134">
        <v>4.3589429916176217</v>
      </c>
      <c r="N614" s="134">
        <v>22.174664934367922</v>
      </c>
    </row>
    <row r="615" spans="1:14" s="78" customFormat="1" x14ac:dyDescent="0.25">
      <c r="A615" s="76">
        <v>612</v>
      </c>
      <c r="B615" s="76">
        <v>42.746249021532513</v>
      </c>
      <c r="C615" s="76">
        <v>43.3749538304358</v>
      </c>
      <c r="D615" s="131">
        <v>4</v>
      </c>
      <c r="E615" s="91"/>
      <c r="F615" s="76">
        <v>1214.813256206143</v>
      </c>
      <c r="G615" s="76">
        <v>64.154491066932678</v>
      </c>
      <c r="H615" s="77">
        <v>53.198704477032408</v>
      </c>
      <c r="I615" s="76">
        <v>-14.33978939056396</v>
      </c>
      <c r="J615" s="77">
        <v>7.6198578706226243</v>
      </c>
      <c r="K615" s="134">
        <v>3</v>
      </c>
      <c r="L615" s="134">
        <v>2.0752070001613898</v>
      </c>
      <c r="M615" s="134">
        <v>6.5919490595447936</v>
      </c>
      <c r="N615" s="134">
        <v>30.584719778204239</v>
      </c>
    </row>
    <row r="616" spans="1:14" s="78" customFormat="1" x14ac:dyDescent="0.25">
      <c r="A616" s="76">
        <v>613</v>
      </c>
      <c r="B616" s="76">
        <v>46.51930848201777</v>
      </c>
      <c r="C616" s="76">
        <v>46.21746924479708</v>
      </c>
      <c r="D616" s="131">
        <v>4</v>
      </c>
      <c r="E616" s="91"/>
      <c r="F616" s="76">
        <v>1322.0141063491501</v>
      </c>
      <c r="G616" s="76">
        <v>64.238934010267258</v>
      </c>
      <c r="H616" s="77">
        <v>32.700914765323418</v>
      </c>
      <c r="I616" s="76">
        <v>-3.0169353485107422</v>
      </c>
      <c r="J616" s="77">
        <v>-3.7029961714305979</v>
      </c>
      <c r="K616" s="134">
        <v>3</v>
      </c>
      <c r="L616" s="134">
        <v>1.255524438125893</v>
      </c>
      <c r="M616" s="134">
        <v>3.64195675179807</v>
      </c>
      <c r="N616" s="134">
        <v>18.333742298748991</v>
      </c>
    </row>
    <row r="617" spans="1:14" s="78" customFormat="1" x14ac:dyDescent="0.25">
      <c r="A617" s="76">
        <v>614</v>
      </c>
      <c r="B617" s="76">
        <v>47.645838933944667</v>
      </c>
      <c r="C617" s="76">
        <v>47.905629507295572</v>
      </c>
      <c r="D617" s="131">
        <v>4</v>
      </c>
      <c r="E617" s="91"/>
      <c r="F617" s="76">
        <v>1354.0285364272529</v>
      </c>
      <c r="G617" s="76">
        <v>64.322409689426422</v>
      </c>
      <c r="H617" s="77">
        <v>20.209543894337223</v>
      </c>
      <c r="I617" s="76">
        <v>-2.7491075992584229</v>
      </c>
      <c r="J617" s="77">
        <v>-3.9708239206829181</v>
      </c>
      <c r="K617" s="134">
        <v>4</v>
      </c>
      <c r="L617" s="134">
        <v>0.77906982140480774</v>
      </c>
      <c r="M617" s="134">
        <v>2.2178655972421382</v>
      </c>
      <c r="N617" s="134">
        <v>11.05043112781266</v>
      </c>
    </row>
    <row r="618" spans="1:14" s="78" customFormat="1" x14ac:dyDescent="0.25">
      <c r="A618" s="76">
        <v>615</v>
      </c>
      <c r="B618" s="76">
        <v>48.85337131495212</v>
      </c>
      <c r="C618" s="76">
        <v>48.131027271747293</v>
      </c>
      <c r="D618" s="131">
        <v>4</v>
      </c>
      <c r="E618" s="91"/>
      <c r="F618" s="76">
        <v>1388.344928773934</v>
      </c>
      <c r="G618" s="76">
        <v>64.405885368585587</v>
      </c>
      <c r="H618" s="77">
        <v>13.285093284444191</v>
      </c>
      <c r="I618" s="76">
        <v>-2.7491075992584229</v>
      </c>
      <c r="J618" s="77">
        <v>-3.9708239206829181</v>
      </c>
      <c r="K618" s="134">
        <v>4</v>
      </c>
      <c r="L618" s="134">
        <v>0.51207562108418692</v>
      </c>
      <c r="M618" s="134">
        <v>1.765846116707894</v>
      </c>
      <c r="N618" s="134">
        <v>8.5625671482883394</v>
      </c>
    </row>
    <row r="619" spans="1:14" s="78" customFormat="1" x14ac:dyDescent="0.25">
      <c r="A619" s="76">
        <v>616</v>
      </c>
      <c r="B619" s="76">
        <v>48.688773334748433</v>
      </c>
      <c r="C619" s="76">
        <v>48.586051254838431</v>
      </c>
      <c r="D619" s="131">
        <v>4</v>
      </c>
      <c r="E619" s="91"/>
      <c r="F619" s="76">
        <v>1383.6672828929779</v>
      </c>
      <c r="G619" s="76">
        <v>64.486869961023331</v>
      </c>
      <c r="H619" s="77">
        <v>5.6196530322309277</v>
      </c>
      <c r="I619" s="76">
        <v>-2.339812278747559</v>
      </c>
      <c r="J619" s="77">
        <v>-4.3801192411937819</v>
      </c>
      <c r="K619" s="134">
        <v>4</v>
      </c>
      <c r="L619" s="134">
        <v>0.21961322941358771</v>
      </c>
      <c r="M619" s="134">
        <v>0.67858826360166713</v>
      </c>
      <c r="N619" s="134">
        <v>2.285629031078988</v>
      </c>
    </row>
    <row r="620" spans="1:14" s="78" customFormat="1" x14ac:dyDescent="0.25">
      <c r="A620" s="76">
        <v>617</v>
      </c>
      <c r="B620" s="76">
        <v>48.541298485628701</v>
      </c>
      <c r="C620" s="76">
        <v>47.988355288128552</v>
      </c>
      <c r="D620" s="131">
        <v>4</v>
      </c>
      <c r="E620" s="91"/>
      <c r="F620" s="76">
        <v>1379.4762526040529</v>
      </c>
      <c r="G620" s="76">
        <v>64.567854553461075</v>
      </c>
      <c r="H620" s="77">
        <v>7.9407117829881884</v>
      </c>
      <c r="I620" s="76">
        <v>-2.339812278747559</v>
      </c>
      <c r="J620" s="77">
        <v>-4.3801192411937819</v>
      </c>
      <c r="K620" s="134">
        <v>4</v>
      </c>
      <c r="L620" s="134">
        <v>0.30642454689066728</v>
      </c>
      <c r="M620" s="134">
        <v>0.83034645927889583</v>
      </c>
      <c r="N620" s="134">
        <v>3.1916138334432018</v>
      </c>
    </row>
    <row r="621" spans="1:14" s="78" customFormat="1" x14ac:dyDescent="0.25">
      <c r="A621" s="76">
        <v>618</v>
      </c>
      <c r="B621" s="76">
        <v>48.08737459149971</v>
      </c>
      <c r="C621" s="76">
        <v>47.782698874959337</v>
      </c>
      <c r="D621" s="131">
        <v>4</v>
      </c>
      <c r="E621" s="91"/>
      <c r="F621" s="76">
        <v>1366.5763662809479</v>
      </c>
      <c r="G621" s="76">
        <v>64.648839145898819</v>
      </c>
      <c r="H621" s="77">
        <v>7.9359669040418783</v>
      </c>
      <c r="I621" s="76">
        <v>-6.9868450164794922</v>
      </c>
      <c r="J621" s="77">
        <v>0.26691349653815172</v>
      </c>
      <c r="K621" s="134">
        <v>4</v>
      </c>
      <c r="L621" s="134">
        <v>0.30710023457495078</v>
      </c>
      <c r="M621" s="134">
        <v>0.32259355054766642</v>
      </c>
      <c r="N621" s="134">
        <v>0.16623549950839589</v>
      </c>
    </row>
    <row r="622" spans="1:14" s="78" customFormat="1" x14ac:dyDescent="0.25">
      <c r="A622" s="76">
        <v>619</v>
      </c>
      <c r="B622" s="76">
        <v>47.405344811301127</v>
      </c>
      <c r="C622" s="76">
        <v>47.16439572136737</v>
      </c>
      <c r="D622" s="131">
        <v>4</v>
      </c>
      <c r="E622" s="91"/>
      <c r="F622" s="76">
        <v>1347.194027639322</v>
      </c>
      <c r="G622" s="76">
        <v>64.732314825057983</v>
      </c>
      <c r="H622" s="77">
        <v>4.0758622613316629</v>
      </c>
      <c r="I622" s="76">
        <v>-2.339812278747559</v>
      </c>
      <c r="J622" s="77">
        <v>-4.3801192411937819</v>
      </c>
      <c r="K622" s="134">
        <v>4</v>
      </c>
      <c r="L622" s="134">
        <v>0.15759864758584929</v>
      </c>
      <c r="M622" s="134">
        <v>0.48874117225203229</v>
      </c>
      <c r="N622" s="134">
        <v>1.195970849654356</v>
      </c>
    </row>
    <row r="623" spans="1:14" s="78" customFormat="1" x14ac:dyDescent="0.25">
      <c r="A623" s="76">
        <v>620</v>
      </c>
      <c r="B623" s="76">
        <v>47.059407041805471</v>
      </c>
      <c r="C623" s="76">
        <v>47.087232338710358</v>
      </c>
      <c r="D623" s="131">
        <v>4</v>
      </c>
      <c r="E623" s="91"/>
      <c r="F623" s="76">
        <v>1337.36295692663</v>
      </c>
      <c r="G623" s="76">
        <v>64.815790504217148</v>
      </c>
      <c r="H623" s="77">
        <v>2.7093907927280285</v>
      </c>
      <c r="I623" s="76">
        <v>-2.339812278747559</v>
      </c>
      <c r="J623" s="77">
        <v>-4.3801192411937819</v>
      </c>
      <c r="K623" s="134">
        <v>4</v>
      </c>
      <c r="L623" s="134">
        <v>0.10435918002259</v>
      </c>
      <c r="M623" s="134">
        <v>0.49581264505317479</v>
      </c>
      <c r="N623" s="134">
        <v>1.2513803063046991</v>
      </c>
    </row>
    <row r="624" spans="1:14" s="78" customFormat="1" x14ac:dyDescent="0.25">
      <c r="A624" s="76">
        <v>621</v>
      </c>
      <c r="B624" s="76">
        <v>46.200911521260117</v>
      </c>
      <c r="C624" s="76">
        <v>46.328776133257293</v>
      </c>
      <c r="D624" s="131">
        <v>4</v>
      </c>
      <c r="E624" s="91"/>
      <c r="F624" s="76">
        <v>1312.965707151578</v>
      </c>
      <c r="G624" s="76">
        <v>64.899266183376312</v>
      </c>
      <c r="H624" s="77">
        <v>3.0756747701883107</v>
      </c>
      <c r="I624" s="76">
        <v>-10.161821365356451</v>
      </c>
      <c r="J624" s="77">
        <v>3.4418898454151048</v>
      </c>
      <c r="K624" s="134">
        <v>4</v>
      </c>
      <c r="L624" s="134">
        <v>0.1188596398749683</v>
      </c>
      <c r="M624" s="134">
        <v>0</v>
      </c>
      <c r="N624" s="134">
        <v>-1.5417852670250829</v>
      </c>
    </row>
    <row r="625" spans="1:14" s="78" customFormat="1" x14ac:dyDescent="0.25">
      <c r="A625" s="76">
        <v>622</v>
      </c>
      <c r="B625" s="76">
        <v>44.85358309627145</v>
      </c>
      <c r="C625" s="76">
        <v>45.608678431736543</v>
      </c>
      <c r="D625" s="131">
        <v>4</v>
      </c>
      <c r="E625" s="91"/>
      <c r="F625" s="76">
        <v>1274.6765054879561</v>
      </c>
      <c r="G625" s="76">
        <v>64.984911173582077</v>
      </c>
      <c r="H625" s="77">
        <v>1.5314821655387649</v>
      </c>
      <c r="I625" s="76">
        <v>-15.509407043457029</v>
      </c>
      <c r="J625" s="77">
        <v>8.7894755235156907</v>
      </c>
      <c r="K625" s="134">
        <v>4</v>
      </c>
      <c r="L625" s="134">
        <v>5.9224932179597317E-2</v>
      </c>
      <c r="M625" s="134">
        <v>0</v>
      </c>
      <c r="N625" s="134">
        <v>-1.491000688996388</v>
      </c>
    </row>
    <row r="626" spans="1:14" s="78" customFormat="1" x14ac:dyDescent="0.25">
      <c r="A626" s="76">
        <v>623</v>
      </c>
      <c r="B626" s="76">
        <v>43.970717733332513</v>
      </c>
      <c r="C626" s="76">
        <v>43.949328612347017</v>
      </c>
      <c r="D626" s="131">
        <v>4</v>
      </c>
      <c r="E626" s="91"/>
      <c r="F626" s="76">
        <v>1249.58669865509</v>
      </c>
      <c r="G626" s="76">
        <v>65.070719122886658</v>
      </c>
      <c r="H626" s="77">
        <v>1.7665240349354672</v>
      </c>
      <c r="I626" s="76">
        <v>-20.149257659912109</v>
      </c>
      <c r="J626" s="77">
        <v>13.429326139970771</v>
      </c>
      <c r="K626" s="134">
        <v>4</v>
      </c>
      <c r="L626" s="134">
        <v>6.8544827970399472E-2</v>
      </c>
      <c r="M626" s="134">
        <v>0.1064793623567087</v>
      </c>
      <c r="N626" s="134">
        <v>-0.98156748867124388</v>
      </c>
    </row>
    <row r="627" spans="1:14" s="78" customFormat="1" x14ac:dyDescent="0.25">
      <c r="A627" s="76">
        <v>624</v>
      </c>
      <c r="B627" s="76">
        <v>43.30994573873437</v>
      </c>
      <c r="C627" s="76">
        <v>43.332442242377738</v>
      </c>
      <c r="D627" s="131">
        <v>4</v>
      </c>
      <c r="E627" s="91"/>
      <c r="F627" s="76">
        <v>1230.8084767415619</v>
      </c>
      <c r="G627" s="76">
        <v>65.160012871026993</v>
      </c>
      <c r="H627" s="77">
        <v>6.2067317931751962</v>
      </c>
      <c r="I627" s="76">
        <v>-2.7491075992584229</v>
      </c>
      <c r="J627" s="77">
        <v>-3.9708239206829181</v>
      </c>
      <c r="K627" s="134">
        <v>4</v>
      </c>
      <c r="L627" s="134">
        <v>0.23974114358965809</v>
      </c>
      <c r="M627" s="134">
        <v>0.94966488524428061</v>
      </c>
      <c r="N627" s="134">
        <v>4.0323668219124711</v>
      </c>
    </row>
    <row r="628" spans="1:14" s="78" customFormat="1" x14ac:dyDescent="0.25">
      <c r="A628" s="76">
        <v>625</v>
      </c>
      <c r="B628" s="76">
        <v>43.820772975891593</v>
      </c>
      <c r="C628" s="76">
        <v>43.514053906270341</v>
      </c>
      <c r="D628" s="131">
        <v>4</v>
      </c>
      <c r="E628" s="91"/>
      <c r="F628" s="76">
        <v>1245.325477003727</v>
      </c>
      <c r="G628" s="76">
        <v>65.244455814361572</v>
      </c>
      <c r="H628" s="77">
        <v>8.9137500109760737</v>
      </c>
      <c r="I628" s="76">
        <v>-2.7491075992584229</v>
      </c>
      <c r="J628" s="77">
        <v>-3.9708239206829181</v>
      </c>
      <c r="K628" s="134">
        <v>4</v>
      </c>
      <c r="L628" s="134">
        <v>0.34664933682560312</v>
      </c>
      <c r="M628" s="134">
        <v>1.1164502655801429</v>
      </c>
      <c r="N628" s="134">
        <v>4.97696452352407</v>
      </c>
    </row>
    <row r="629" spans="1:14" s="78" customFormat="1" x14ac:dyDescent="0.25">
      <c r="A629" s="76">
        <v>626</v>
      </c>
      <c r="B629" s="76">
        <v>43.568474475781791</v>
      </c>
      <c r="C629" s="76">
        <v>44.369446555023607</v>
      </c>
      <c r="D629" s="131">
        <v>4</v>
      </c>
      <c r="E629" s="91"/>
      <c r="F629" s="76">
        <v>1238.155504210928</v>
      </c>
      <c r="G629" s="76">
        <v>65.333749562501907</v>
      </c>
      <c r="H629" s="77">
        <v>13.302013414502612</v>
      </c>
      <c r="I629" s="76">
        <v>-2.1841037273406978</v>
      </c>
      <c r="J629" s="77">
        <v>-4.5358277926006423</v>
      </c>
      <c r="K629" s="134">
        <v>4</v>
      </c>
      <c r="L629" s="134">
        <v>0.51244052120839623</v>
      </c>
      <c r="M629" s="134">
        <v>0.79307127493939</v>
      </c>
      <c r="N629" s="134">
        <v>3.1213326323769519</v>
      </c>
    </row>
    <row r="630" spans="1:14" s="78" customFormat="1" x14ac:dyDescent="0.25">
      <c r="A630" s="76">
        <v>627</v>
      </c>
      <c r="B630" s="76">
        <v>44.260844293027233</v>
      </c>
      <c r="C630" s="76">
        <v>45.128212187230417</v>
      </c>
      <c r="D630" s="131">
        <v>4</v>
      </c>
      <c r="E630" s="91"/>
      <c r="F630" s="76">
        <v>1257.8316923374709</v>
      </c>
      <c r="G630" s="76">
        <v>65.423043310642242</v>
      </c>
      <c r="H630" s="77">
        <v>17.270709284665305</v>
      </c>
      <c r="I630" s="76">
        <v>-2.7491075992584229</v>
      </c>
      <c r="J630" s="77">
        <v>-3.9708239206829181</v>
      </c>
      <c r="K630" s="134">
        <v>4</v>
      </c>
      <c r="L630" s="134">
        <v>0.67368876590161342</v>
      </c>
      <c r="M630" s="134">
        <v>2.582130308063634</v>
      </c>
      <c r="N630" s="134">
        <v>12.933471791123409</v>
      </c>
    </row>
    <row r="631" spans="1:14" s="78" customFormat="1" x14ac:dyDescent="0.25">
      <c r="A631" s="76">
        <v>628</v>
      </c>
      <c r="B631" s="76">
        <v>45.832912773912447</v>
      </c>
      <c r="C631" s="76">
        <v>45.456883749919037</v>
      </c>
      <c r="D631" s="131">
        <v>4</v>
      </c>
      <c r="E631" s="91"/>
      <c r="F631" s="76">
        <v>1302.507694103072</v>
      </c>
      <c r="G631" s="76">
        <v>65.512337058782578</v>
      </c>
      <c r="H631" s="77">
        <v>15.335573856910587</v>
      </c>
      <c r="I631" s="76">
        <v>-2.7491075992584229</v>
      </c>
      <c r="J631" s="77">
        <v>-3.9708239206829181</v>
      </c>
      <c r="K631" s="134">
        <v>4</v>
      </c>
      <c r="L631" s="134">
        <v>0.59238182091565161</v>
      </c>
      <c r="M631" s="134">
        <v>1.8717007059648121</v>
      </c>
      <c r="N631" s="134">
        <v>9.1747876369033161</v>
      </c>
    </row>
    <row r="632" spans="1:14" s="78" customFormat="1" x14ac:dyDescent="0.25">
      <c r="A632" s="76">
        <v>629</v>
      </c>
      <c r="B632" s="76">
        <v>45.855628436871967</v>
      </c>
      <c r="C632" s="76">
        <v>46.036574470573782</v>
      </c>
      <c r="D632" s="131">
        <v>4</v>
      </c>
      <c r="E632" s="91"/>
      <c r="F632" s="76">
        <v>1303.1532416799271</v>
      </c>
      <c r="G632" s="76">
        <v>65.598145008087158</v>
      </c>
      <c r="H632" s="77">
        <v>9.9820917000946086</v>
      </c>
      <c r="I632" s="76">
        <v>-2.7491075992584229</v>
      </c>
      <c r="J632" s="77">
        <v>-3.9708239206829181</v>
      </c>
      <c r="K632" s="134">
        <v>4</v>
      </c>
      <c r="L632" s="134">
        <v>0.38318324870973508</v>
      </c>
      <c r="M632" s="134">
        <v>0.93896712438315078</v>
      </c>
      <c r="N632" s="134">
        <v>3.9116719186027962</v>
      </c>
    </row>
    <row r="633" spans="1:14" s="78" customFormat="1" x14ac:dyDescent="0.25">
      <c r="A633" s="76">
        <v>630</v>
      </c>
      <c r="B633" s="76">
        <v>46.012859569228198</v>
      </c>
      <c r="C633" s="76">
        <v>45.900005228672903</v>
      </c>
      <c r="D633" s="131">
        <v>4</v>
      </c>
      <c r="E633" s="91"/>
      <c r="F633" s="76">
        <v>1307.6215319816311</v>
      </c>
      <c r="G633" s="76">
        <v>65.683952957391739</v>
      </c>
      <c r="H633" s="77">
        <v>7.2887918184846372</v>
      </c>
      <c r="I633" s="76">
        <v>-2.339812278747559</v>
      </c>
      <c r="J633" s="77">
        <v>-4.3801192411937819</v>
      </c>
      <c r="K633" s="134">
        <v>4</v>
      </c>
      <c r="L633" s="134">
        <v>0.28254894261116048</v>
      </c>
      <c r="M633" s="134">
        <v>0.77255900104192554</v>
      </c>
      <c r="N633" s="134">
        <v>2.9352808954900231</v>
      </c>
    </row>
    <row r="634" spans="1:14" s="78" customFormat="1" x14ac:dyDescent="0.25">
      <c r="A634" s="76">
        <v>631</v>
      </c>
      <c r="B634" s="76">
        <v>45.608394281296817</v>
      </c>
      <c r="C634" s="76">
        <v>45.766999042307759</v>
      </c>
      <c r="D634" s="131">
        <v>4</v>
      </c>
      <c r="E634" s="91"/>
      <c r="F634" s="76">
        <v>1296.127190521664</v>
      </c>
      <c r="G634" s="76">
        <v>65.76976090669632</v>
      </c>
      <c r="H634" s="77">
        <v>8.9136275543295191</v>
      </c>
      <c r="I634" s="76">
        <v>-2.7491075992584229</v>
      </c>
      <c r="J634" s="77">
        <v>-3.9708239206829181</v>
      </c>
      <c r="K634" s="134">
        <v>4</v>
      </c>
      <c r="L634" s="134">
        <v>0.34723752891695098</v>
      </c>
      <c r="M634" s="134">
        <v>0.97715442174758738</v>
      </c>
      <c r="N634" s="134">
        <v>4.1408119601468352</v>
      </c>
    </row>
    <row r="635" spans="1:14" s="78" customFormat="1" x14ac:dyDescent="0.25">
      <c r="A635" s="76">
        <v>632</v>
      </c>
      <c r="B635" s="76">
        <v>46.277291864967843</v>
      </c>
      <c r="C635" s="76">
        <v>45.707188541075851</v>
      </c>
      <c r="D635" s="131">
        <v>4</v>
      </c>
      <c r="E635" s="91"/>
      <c r="F635" s="76">
        <v>1315.1363303857649</v>
      </c>
      <c r="G635" s="76">
        <v>65.852670520544052</v>
      </c>
      <c r="H635" s="77">
        <v>12.418462404746185</v>
      </c>
      <c r="I635" s="76">
        <v>-2.7491075992584229</v>
      </c>
      <c r="J635" s="77">
        <v>-3.9708239206829181</v>
      </c>
      <c r="K635" s="134">
        <v>4</v>
      </c>
      <c r="L635" s="134">
        <v>0.48540206704491901</v>
      </c>
      <c r="M635" s="134">
        <v>1.9861582273579681</v>
      </c>
      <c r="N635" s="134">
        <v>9.8019763209549797</v>
      </c>
    </row>
    <row r="636" spans="1:14" s="78" customFormat="1" x14ac:dyDescent="0.25">
      <c r="A636" s="76">
        <v>633</v>
      </c>
      <c r="B636" s="76">
        <v>46.908094946567473</v>
      </c>
      <c r="C636" s="76">
        <v>46.91831906840234</v>
      </c>
      <c r="D636" s="131">
        <v>4</v>
      </c>
      <c r="E636" s="91"/>
      <c r="F636" s="76">
        <v>1333.062877435053</v>
      </c>
      <c r="G636" s="76">
        <v>65.935417175292969</v>
      </c>
      <c r="H636" s="77">
        <v>15.932525762715652</v>
      </c>
      <c r="I636" s="76">
        <v>-2.7491075992584229</v>
      </c>
      <c r="J636" s="77">
        <v>-3.9708239206829181</v>
      </c>
      <c r="K636" s="134">
        <v>4</v>
      </c>
      <c r="L636" s="134">
        <v>0.61745141259269576</v>
      </c>
      <c r="M636" s="134">
        <v>1.289304271529186</v>
      </c>
      <c r="N636" s="134">
        <v>5.9095994969074344</v>
      </c>
    </row>
    <row r="637" spans="1:14" s="78" customFormat="1" x14ac:dyDescent="0.25">
      <c r="A637" s="76">
        <v>634</v>
      </c>
      <c r="B637" s="76">
        <v>47.403970944895278</v>
      </c>
      <c r="C637" s="76">
        <v>47.288777681396347</v>
      </c>
      <c r="D637" s="131">
        <v>4</v>
      </c>
      <c r="E637" s="91"/>
      <c r="F637" s="76">
        <v>1347.1549842651179</v>
      </c>
      <c r="G637" s="76">
        <v>66.015994518995285</v>
      </c>
      <c r="H637" s="77">
        <v>22.223259882516878</v>
      </c>
      <c r="I637" s="76">
        <v>-2.7491075992584229</v>
      </c>
      <c r="J637" s="77">
        <v>-3.9708239206829181</v>
      </c>
      <c r="K637" s="134">
        <v>4</v>
      </c>
      <c r="L637" s="134">
        <v>0.86624590833189175</v>
      </c>
      <c r="M637" s="134">
        <v>2.662048737592094</v>
      </c>
      <c r="N637" s="134">
        <v>13.42436758359916</v>
      </c>
    </row>
    <row r="638" spans="1:14" s="78" customFormat="1" x14ac:dyDescent="0.25">
      <c r="A638" s="76">
        <v>635</v>
      </c>
      <c r="B638" s="76">
        <v>49.432211753389581</v>
      </c>
      <c r="C638" s="76">
        <v>48.690298141133397</v>
      </c>
      <c r="D638" s="131">
        <v>4</v>
      </c>
      <c r="E638" s="91"/>
      <c r="F638" s="76">
        <v>1404.794769709026</v>
      </c>
      <c r="G638" s="76">
        <v>66.096571862697601</v>
      </c>
      <c r="H638" s="77">
        <v>28.018579063925365</v>
      </c>
      <c r="I638" s="76">
        <v>-2.7491075992584229</v>
      </c>
      <c r="J638" s="77">
        <v>-3.9708239206829181</v>
      </c>
      <c r="K638" s="134">
        <v>4</v>
      </c>
      <c r="L638" s="134">
        <v>1.0894414676879249</v>
      </c>
      <c r="M638" s="134">
        <v>3.0677124497074262</v>
      </c>
      <c r="N638" s="134">
        <v>15.58407787703959</v>
      </c>
    </row>
    <row r="639" spans="1:14" s="78" customFormat="1" x14ac:dyDescent="0.25">
      <c r="A639" s="76">
        <v>636</v>
      </c>
      <c r="B639" s="76">
        <v>50.657001683916448</v>
      </c>
      <c r="C639" s="76">
        <v>50.565455343834351</v>
      </c>
      <c r="D639" s="131">
        <v>4</v>
      </c>
      <c r="E639" s="91"/>
      <c r="F639" s="76">
        <v>1439.601597632894</v>
      </c>
      <c r="G639" s="76">
        <v>66.171717911958694</v>
      </c>
      <c r="H639" s="77">
        <v>33.415847486414954</v>
      </c>
      <c r="I639" s="76">
        <v>-3.0169353485107422</v>
      </c>
      <c r="J639" s="77">
        <v>-3.7029961714305979</v>
      </c>
      <c r="K639" s="134">
        <v>4</v>
      </c>
      <c r="L639" s="134">
        <v>1.287424054290105</v>
      </c>
      <c r="M639" s="134">
        <v>3.390187827567404</v>
      </c>
      <c r="N639" s="134">
        <v>17.27902025865172</v>
      </c>
    </row>
    <row r="640" spans="1:14" s="78" customFormat="1" x14ac:dyDescent="0.25">
      <c r="A640" s="76">
        <v>637</v>
      </c>
      <c r="B640" s="76">
        <v>52.802638893380681</v>
      </c>
      <c r="C640" s="76">
        <v>52.086871704102698</v>
      </c>
      <c r="D640" s="131">
        <v>5</v>
      </c>
      <c r="E640" s="91"/>
      <c r="F640" s="76">
        <v>1217.408866889203</v>
      </c>
      <c r="G640" s="76">
        <v>66.242182046175003</v>
      </c>
      <c r="H640" s="77">
        <v>23.249088722776861</v>
      </c>
      <c r="I640" s="76">
        <v>-2.7491075992584229</v>
      </c>
      <c r="J640" s="77">
        <v>-3.9708239206829181</v>
      </c>
      <c r="K640" s="134">
        <v>4</v>
      </c>
      <c r="L640" s="134">
        <v>0.89538704674103442</v>
      </c>
      <c r="M640" s="134">
        <v>2.808952804691534</v>
      </c>
      <c r="N640" s="134">
        <v>14.04796162935893</v>
      </c>
    </row>
    <row r="641" spans="1:14" s="78" customFormat="1" x14ac:dyDescent="0.25">
      <c r="A641" s="76">
        <v>638</v>
      </c>
      <c r="B641" s="76">
        <v>52.875027207758301</v>
      </c>
      <c r="C641" s="76">
        <v>52.403344668542992</v>
      </c>
      <c r="D641" s="131">
        <v>5</v>
      </c>
      <c r="E641" s="91"/>
      <c r="F641" s="76">
        <v>1219.053549695695</v>
      </c>
      <c r="G641" s="76">
        <v>66.323726654052734</v>
      </c>
      <c r="H641" s="77">
        <v>10.789817224436883</v>
      </c>
      <c r="I641" s="76">
        <v>-2.339812278747559</v>
      </c>
      <c r="J641" s="77">
        <v>-4.3801192411937819</v>
      </c>
      <c r="K641" s="134">
        <v>5</v>
      </c>
      <c r="L641" s="134">
        <v>0.41563267126769138</v>
      </c>
      <c r="M641" s="134">
        <v>0.95399960880784207</v>
      </c>
      <c r="N641" s="134">
        <v>4.0750324033584304</v>
      </c>
    </row>
    <row r="642" spans="1:14" s="78" customFormat="1" x14ac:dyDescent="0.25">
      <c r="A642" s="76">
        <v>639</v>
      </c>
      <c r="B642" s="76">
        <v>53.180119117303391</v>
      </c>
      <c r="C642" s="76">
        <v>53.520612653273972</v>
      </c>
      <c r="D642" s="131">
        <v>5</v>
      </c>
      <c r="E642" s="91"/>
      <c r="F642" s="76">
        <v>1226.0875579025001</v>
      </c>
      <c r="G642" s="76">
        <v>66.405271261930466</v>
      </c>
      <c r="H642" s="77">
        <v>13.125457144602615</v>
      </c>
      <c r="I642" s="76">
        <v>-2.7491075992584229</v>
      </c>
      <c r="J642" s="77">
        <v>-3.9708239206829181</v>
      </c>
      <c r="K642" s="134">
        <v>5</v>
      </c>
      <c r="L642" s="134">
        <v>0.51030630301472923</v>
      </c>
      <c r="M642" s="134">
        <v>1.741422529285779</v>
      </c>
      <c r="N642" s="134">
        <v>8.4740092266991454</v>
      </c>
    </row>
    <row r="643" spans="1:14" s="78" customFormat="1" x14ac:dyDescent="0.25">
      <c r="A643" s="76">
        <v>640</v>
      </c>
      <c r="B643" s="76">
        <v>53.495156298490848</v>
      </c>
      <c r="C643" s="76">
        <v>53.145900571412049</v>
      </c>
      <c r="D643" s="131">
        <v>5</v>
      </c>
      <c r="E643" s="91"/>
      <c r="F643" s="76">
        <v>1233.3508580707189</v>
      </c>
      <c r="G643" s="76">
        <v>66.486815869808197</v>
      </c>
      <c r="H643" s="77">
        <v>9.9547837361104037</v>
      </c>
      <c r="I643" s="76">
        <v>-2.7491075992584229</v>
      </c>
      <c r="J643" s="77">
        <v>-3.9708239206829181</v>
      </c>
      <c r="K643" s="134">
        <v>5</v>
      </c>
      <c r="L643" s="134">
        <v>0.38708391544762633</v>
      </c>
      <c r="M643" s="134">
        <v>1.3735333726736261</v>
      </c>
      <c r="N643" s="134">
        <v>6.4438927142909339</v>
      </c>
    </row>
    <row r="644" spans="1:14" s="78" customFormat="1" x14ac:dyDescent="0.25">
      <c r="A644" s="76">
        <v>641</v>
      </c>
      <c r="B644" s="76">
        <v>53.333965595579123</v>
      </c>
      <c r="C644" s="76">
        <v>53.278559663003442</v>
      </c>
      <c r="D644" s="131">
        <v>5</v>
      </c>
      <c r="E644" s="91"/>
      <c r="F644" s="76">
        <v>1229.634546062209</v>
      </c>
      <c r="G644" s="76">
        <v>66.568360477685928</v>
      </c>
      <c r="H644" s="77">
        <v>6.3178835321940428</v>
      </c>
      <c r="I644" s="76">
        <v>-6.527381420135498</v>
      </c>
      <c r="J644" s="77">
        <v>-0.19255009980584251</v>
      </c>
      <c r="K644" s="134">
        <v>5</v>
      </c>
      <c r="L644" s="134">
        <v>0.2457655794907172</v>
      </c>
      <c r="M644" s="134">
        <v>0.36992302622686413</v>
      </c>
      <c r="N644" s="134">
        <v>0.64480105354570705</v>
      </c>
    </row>
    <row r="645" spans="1:14" s="78" customFormat="1" x14ac:dyDescent="0.25">
      <c r="A645" s="76">
        <v>642</v>
      </c>
      <c r="B645" s="76">
        <v>52.415837721265817</v>
      </c>
      <c r="C645" s="76">
        <v>52.329264314605801</v>
      </c>
      <c r="D645" s="131">
        <v>5</v>
      </c>
      <c r="E645" s="91"/>
      <c r="F645" s="76">
        <v>1208.466764155291</v>
      </c>
      <c r="G645" s="76">
        <v>66.64990508556366</v>
      </c>
      <c r="H645" s="77">
        <v>8.6357025413223969</v>
      </c>
      <c r="I645" s="76">
        <v>-13.63789176940918</v>
      </c>
      <c r="J645" s="77">
        <v>6.9179602494678392</v>
      </c>
      <c r="K645" s="134">
        <v>5</v>
      </c>
      <c r="L645" s="134">
        <v>0.33491693880101592</v>
      </c>
      <c r="M645" s="134">
        <v>0.31586641838945811</v>
      </c>
      <c r="N645" s="134">
        <v>0.34871439408431698</v>
      </c>
    </row>
    <row r="646" spans="1:14" s="78" customFormat="1" x14ac:dyDescent="0.25">
      <c r="A646" s="76">
        <v>643</v>
      </c>
      <c r="B646" s="76">
        <v>52.561251546551098</v>
      </c>
      <c r="C646" s="76">
        <v>52.408748755305808</v>
      </c>
      <c r="D646" s="131">
        <v>5</v>
      </c>
      <c r="E646" s="91"/>
      <c r="F646" s="76">
        <v>1211.819334342958</v>
      </c>
      <c r="G646" s="76">
        <v>66.731449693441391</v>
      </c>
      <c r="H646" s="77">
        <v>18.582985396093243</v>
      </c>
      <c r="I646" s="76">
        <v>-2.7491075992584229</v>
      </c>
      <c r="J646" s="77">
        <v>-3.9708239206829181</v>
      </c>
      <c r="K646" s="134">
        <v>5</v>
      </c>
      <c r="L646" s="134">
        <v>0.71660599476181741</v>
      </c>
      <c r="M646" s="134">
        <v>2.7895092862748472</v>
      </c>
      <c r="N646" s="134">
        <v>13.946388040570911</v>
      </c>
    </row>
    <row r="647" spans="1:14" s="78" customFormat="1" x14ac:dyDescent="0.25">
      <c r="A647" s="76">
        <v>644</v>
      </c>
      <c r="B647" s="76">
        <v>54.235815526063128</v>
      </c>
      <c r="C647" s="76">
        <v>53.683158103991452</v>
      </c>
      <c r="D647" s="131">
        <v>5</v>
      </c>
      <c r="E647" s="91"/>
      <c r="F647" s="76">
        <v>1250.427033879369</v>
      </c>
      <c r="G647" s="76">
        <v>66.812994301319122</v>
      </c>
      <c r="H647" s="77">
        <v>23.679513315398925</v>
      </c>
      <c r="I647" s="76">
        <v>-2.7491075992584229</v>
      </c>
      <c r="J647" s="77">
        <v>-3.9708239206829181</v>
      </c>
      <c r="K647" s="134">
        <v>5</v>
      </c>
      <c r="L647" s="134">
        <v>0.92060831767038354</v>
      </c>
      <c r="M647" s="134">
        <v>2.8139707468115258</v>
      </c>
      <c r="N647" s="134">
        <v>14.119997731001099</v>
      </c>
    </row>
    <row r="648" spans="1:14" s="78" customFormat="1" x14ac:dyDescent="0.25">
      <c r="A648" s="76">
        <v>645</v>
      </c>
      <c r="B648" s="76">
        <v>54.600116367885072</v>
      </c>
      <c r="C648" s="76">
        <v>55.255535063934232</v>
      </c>
      <c r="D648" s="131">
        <v>5</v>
      </c>
      <c r="E648" s="91"/>
      <c r="F648" s="76">
        <v>1258.8261261887719</v>
      </c>
      <c r="G648" s="76">
        <v>66.899389714002609</v>
      </c>
      <c r="H648" s="77">
        <v>19.172991948895501</v>
      </c>
      <c r="I648" s="76">
        <v>-8.6676845550537109</v>
      </c>
      <c r="J648" s="77">
        <v>1.94775303511237</v>
      </c>
      <c r="K648" s="134">
        <v>5</v>
      </c>
      <c r="L648" s="134">
        <v>0.74188201335826598</v>
      </c>
      <c r="M648" s="134">
        <v>1.3499867394669689</v>
      </c>
      <c r="N648" s="134">
        <v>6.3032572065246777</v>
      </c>
    </row>
    <row r="649" spans="1:14" s="78" customFormat="1" x14ac:dyDescent="0.25">
      <c r="A649" s="76">
        <v>646</v>
      </c>
      <c r="B649" s="76">
        <v>55.052253081571259</v>
      </c>
      <c r="C649" s="76">
        <v>55.645005754557673</v>
      </c>
      <c r="D649" s="131">
        <v>5</v>
      </c>
      <c r="E649" s="91"/>
      <c r="F649" s="76">
        <v>1269.250307411435</v>
      </c>
      <c r="G649" s="76">
        <v>66.985785126686096</v>
      </c>
      <c r="H649" s="77">
        <v>16.7880787730181</v>
      </c>
      <c r="I649" s="76">
        <v>-8.6676845550537109</v>
      </c>
      <c r="J649" s="77">
        <v>1.94775303511237</v>
      </c>
      <c r="K649" s="134">
        <v>5</v>
      </c>
      <c r="L649" s="134">
        <v>0.65622030595766767</v>
      </c>
      <c r="M649" s="134">
        <v>2.3959172771637549</v>
      </c>
      <c r="N649" s="134">
        <v>11.98550810752179</v>
      </c>
    </row>
    <row r="650" spans="1:14" s="78" customFormat="1" x14ac:dyDescent="0.25">
      <c r="A650" s="76">
        <v>647</v>
      </c>
      <c r="B650" s="76">
        <v>55.99084887371334</v>
      </c>
      <c r="C650" s="76">
        <v>56.211065951203459</v>
      </c>
      <c r="D650" s="131">
        <v>5</v>
      </c>
      <c r="E650" s="91"/>
      <c r="F650" s="76">
        <v>1290.8899848274759</v>
      </c>
      <c r="G650" s="76">
        <v>67.068694740533829</v>
      </c>
      <c r="H650" s="77">
        <v>15.248277462681756</v>
      </c>
      <c r="I650" s="76">
        <v>-8.0616416931152344</v>
      </c>
      <c r="J650" s="77">
        <v>1.3417101731738941</v>
      </c>
      <c r="K650" s="134">
        <v>5</v>
      </c>
      <c r="L650" s="134">
        <v>0.59543784592137461</v>
      </c>
      <c r="M650" s="134">
        <v>2.1814910582152378</v>
      </c>
      <c r="N650" s="134">
        <v>10.861042959805831</v>
      </c>
    </row>
    <row r="651" spans="1:14" s="78" customFormat="1" x14ac:dyDescent="0.25">
      <c r="A651" s="76">
        <v>648</v>
      </c>
      <c r="B651" s="76">
        <v>56.272719463858607</v>
      </c>
      <c r="C651" s="76">
        <v>56.10368107509148</v>
      </c>
      <c r="D651" s="131">
        <v>5</v>
      </c>
      <c r="E651" s="91"/>
      <c r="F651" s="76">
        <v>1297.3886168210111</v>
      </c>
      <c r="G651" s="76">
        <v>67.151604354381561</v>
      </c>
      <c r="H651" s="77">
        <v>15.139405734652438</v>
      </c>
      <c r="I651" s="76">
        <v>-2.7491075992584229</v>
      </c>
      <c r="J651" s="77">
        <v>-3.9708239206829181</v>
      </c>
      <c r="K651" s="134">
        <v>5</v>
      </c>
      <c r="L651" s="134">
        <v>0.58266406660818681</v>
      </c>
      <c r="M651" s="134">
        <v>1.4493258324844489</v>
      </c>
      <c r="N651" s="134">
        <v>6.8456196500501818</v>
      </c>
    </row>
    <row r="652" spans="1:14" s="78" customFormat="1" x14ac:dyDescent="0.25">
      <c r="A652" s="76">
        <v>649</v>
      </c>
      <c r="B652" s="76">
        <v>56.579722523064547</v>
      </c>
      <c r="C652" s="76">
        <v>56.536606250156339</v>
      </c>
      <c r="D652" s="131">
        <v>5</v>
      </c>
      <c r="E652" s="91"/>
      <c r="F652" s="76">
        <v>1304.466687298818</v>
      </c>
      <c r="G652" s="76">
        <v>67.234513968229294</v>
      </c>
      <c r="H652" s="77">
        <v>16.319501395496996</v>
      </c>
      <c r="I652" s="76">
        <v>-3.5009570121765141</v>
      </c>
      <c r="J652" s="77">
        <v>-3.2189745077648269</v>
      </c>
      <c r="K652" s="134">
        <v>5</v>
      </c>
      <c r="L652" s="134">
        <v>0.63622575154980354</v>
      </c>
      <c r="M652" s="134">
        <v>1.990729763767964</v>
      </c>
      <c r="N652" s="134">
        <v>9.8368833569439289</v>
      </c>
    </row>
    <row r="653" spans="1:14" s="78" customFormat="1" x14ac:dyDescent="0.25">
      <c r="A653" s="76">
        <v>650</v>
      </c>
      <c r="B653" s="76">
        <v>57.212753284907308</v>
      </c>
      <c r="C653" s="76">
        <v>56.768244333691378</v>
      </c>
      <c r="D653" s="131">
        <v>5</v>
      </c>
      <c r="E653" s="91"/>
      <c r="F653" s="76">
        <v>1319.061448531919</v>
      </c>
      <c r="G653" s="76">
        <v>67.317423582077026</v>
      </c>
      <c r="H653" s="77">
        <v>17.028644980154088</v>
      </c>
      <c r="I653" s="76">
        <v>-8.6676845550537109</v>
      </c>
      <c r="J653" s="77">
        <v>1.94775303511237</v>
      </c>
      <c r="K653" s="134">
        <v>5</v>
      </c>
      <c r="L653" s="134">
        <v>0.65530557337365436</v>
      </c>
      <c r="M653" s="134">
        <v>2.1248765422428888</v>
      </c>
      <c r="N653" s="134">
        <v>10.565709437785319</v>
      </c>
    </row>
    <row r="654" spans="1:14" s="78" customFormat="1" x14ac:dyDescent="0.25">
      <c r="A654" s="76">
        <v>651</v>
      </c>
      <c r="B654" s="76">
        <v>57.293487758983801</v>
      </c>
      <c r="C654" s="76">
        <v>56.48270627090335</v>
      </c>
      <c r="D654" s="131">
        <v>5</v>
      </c>
      <c r="E654" s="91"/>
      <c r="F654" s="76">
        <v>1320.9228120602829</v>
      </c>
      <c r="G654" s="76">
        <v>67.400170236825943</v>
      </c>
      <c r="H654" s="77">
        <v>8.5975362220690812</v>
      </c>
      <c r="I654" s="76">
        <v>-13.63789176940918</v>
      </c>
      <c r="J654" s="77">
        <v>6.9179602494678392</v>
      </c>
      <c r="K654" s="134">
        <v>5</v>
      </c>
      <c r="L654" s="134">
        <v>0.33136902480885139</v>
      </c>
      <c r="M654" s="134">
        <v>0.43216233878228277</v>
      </c>
      <c r="N654" s="134">
        <v>0.91007156870178585</v>
      </c>
    </row>
    <row r="655" spans="1:14" s="78" customFormat="1" x14ac:dyDescent="0.25">
      <c r="A655" s="76">
        <v>652</v>
      </c>
      <c r="B655" s="76">
        <v>55.979289538728757</v>
      </c>
      <c r="C655" s="76">
        <v>55.964505922592103</v>
      </c>
      <c r="D655" s="131">
        <v>5</v>
      </c>
      <c r="E655" s="91"/>
      <c r="F655" s="76">
        <v>1290.62348003137</v>
      </c>
      <c r="G655" s="76">
        <v>67.48291689157486</v>
      </c>
      <c r="H655" s="77">
        <v>1.9579892808679678</v>
      </c>
      <c r="I655" s="76">
        <v>-16.492424011230469</v>
      </c>
      <c r="J655" s="77">
        <v>9.7724924912891282</v>
      </c>
      <c r="K655" s="134">
        <v>5</v>
      </c>
      <c r="L655" s="134">
        <v>7.6556537176309183E-2</v>
      </c>
      <c r="M655" s="134">
        <v>0</v>
      </c>
      <c r="N655" s="134">
        <v>-1.5120881276502269</v>
      </c>
    </row>
    <row r="656" spans="1:14" s="78" customFormat="1" x14ac:dyDescent="0.25">
      <c r="A656" s="76">
        <v>653</v>
      </c>
      <c r="B656" s="76">
        <v>54.693636531271821</v>
      </c>
      <c r="C656" s="76">
        <v>55.469507717482763</v>
      </c>
      <c r="D656" s="131">
        <v>5</v>
      </c>
      <c r="E656" s="91"/>
      <c r="F656" s="76">
        <v>1260.9822685713909</v>
      </c>
      <c r="G656" s="76">
        <v>67.565826505422592</v>
      </c>
      <c r="H656" s="77">
        <v>0</v>
      </c>
      <c r="I656" s="76">
        <v>-20.683349609375</v>
      </c>
      <c r="J656" s="77">
        <v>13.963418089433659</v>
      </c>
      <c r="K656" s="134">
        <v>5</v>
      </c>
      <c r="L656" s="134">
        <v>0</v>
      </c>
      <c r="M656" s="134">
        <v>0</v>
      </c>
      <c r="N656" s="134">
        <v>-1.4729637556936239</v>
      </c>
    </row>
    <row r="657" spans="1:14" s="78" customFormat="1" x14ac:dyDescent="0.25">
      <c r="A657" s="76">
        <v>654</v>
      </c>
      <c r="B657" s="76">
        <v>52.961373062300531</v>
      </c>
      <c r="C657" s="76">
        <v>52.790329641462108</v>
      </c>
      <c r="D657" s="131">
        <v>5</v>
      </c>
      <c r="E657" s="91"/>
      <c r="F657" s="76">
        <v>1221.0442857017049</v>
      </c>
      <c r="G657" s="76">
        <v>67.652221918106079</v>
      </c>
      <c r="H657" s="77">
        <v>0</v>
      </c>
      <c r="I657" s="76">
        <v>-14.40632915496826</v>
      </c>
      <c r="J657" s="77">
        <v>7.6863976350269212</v>
      </c>
      <c r="K657" s="134">
        <v>4</v>
      </c>
      <c r="L657" s="134">
        <v>0</v>
      </c>
      <c r="M657" s="134">
        <v>0</v>
      </c>
      <c r="N657" s="134">
        <v>-1.420731672813099</v>
      </c>
    </row>
    <row r="658" spans="1:14" s="78" customFormat="1" x14ac:dyDescent="0.25">
      <c r="A658" s="76">
        <v>655</v>
      </c>
      <c r="B658" s="76">
        <v>50.146596914635587</v>
      </c>
      <c r="C658" s="76">
        <v>50.422743772662443</v>
      </c>
      <c r="D658" s="131">
        <v>0</v>
      </c>
      <c r="E658" s="91"/>
      <c r="F658" s="76">
        <v>800</v>
      </c>
      <c r="G658" s="76">
        <v>67.73376652598381</v>
      </c>
      <c r="H658" s="77">
        <v>0</v>
      </c>
      <c r="I658" s="76">
        <v>-15.734792709350589</v>
      </c>
      <c r="J658" s="77">
        <v>9.0148611894092454</v>
      </c>
      <c r="K658" s="134">
        <v>4</v>
      </c>
      <c r="L658" s="134">
        <v>0</v>
      </c>
      <c r="M658" s="134">
        <v>0.2627242786814829</v>
      </c>
      <c r="N658" s="134">
        <v>0.5141743387693668</v>
      </c>
    </row>
    <row r="659" spans="1:14" s="78" customFormat="1" x14ac:dyDescent="0.25">
      <c r="A659" s="76">
        <v>656</v>
      </c>
      <c r="B659" s="76">
        <v>47.596240011308943</v>
      </c>
      <c r="C659" s="76">
        <v>47.913865700159782</v>
      </c>
      <c r="D659" s="131">
        <v>3</v>
      </c>
      <c r="E659" s="91"/>
      <c r="F659" s="76">
        <v>1762.084044519396</v>
      </c>
      <c r="G659" s="76">
        <v>67.772176384925842</v>
      </c>
      <c r="H659" s="77">
        <v>0</v>
      </c>
      <c r="I659" s="76">
        <v>-14.40632915496826</v>
      </c>
      <c r="J659" s="77">
        <v>7.6863976350269212</v>
      </c>
      <c r="K659" s="134">
        <v>4</v>
      </c>
      <c r="L659" s="134">
        <v>0</v>
      </c>
      <c r="M659" s="134">
        <v>0</v>
      </c>
      <c r="N659" s="134">
        <v>-2.181367373017169</v>
      </c>
    </row>
    <row r="660" spans="1:14" s="78" customFormat="1" x14ac:dyDescent="0.25">
      <c r="A660" s="76">
        <v>657</v>
      </c>
      <c r="B660" s="76">
        <v>44.978721548481531</v>
      </c>
      <c r="C660" s="76">
        <v>44.589450170859458</v>
      </c>
      <c r="D660" s="131">
        <v>3</v>
      </c>
      <c r="E660" s="91"/>
      <c r="F660" s="76">
        <v>1734.219138782842</v>
      </c>
      <c r="G660" s="76">
        <v>67.840030372142792</v>
      </c>
      <c r="H660" s="77">
        <v>0</v>
      </c>
      <c r="I660" s="76">
        <v>-17.628461837768551</v>
      </c>
      <c r="J660" s="77">
        <v>10.908530317827211</v>
      </c>
      <c r="K660" s="134">
        <v>4</v>
      </c>
      <c r="L660" s="134">
        <v>0</v>
      </c>
      <c r="M660" s="134">
        <v>0</v>
      </c>
      <c r="N660" s="134">
        <v>-2.1390828255459491</v>
      </c>
    </row>
    <row r="661" spans="1:14" s="78" customFormat="1" x14ac:dyDescent="0.25">
      <c r="A661" s="76">
        <v>658</v>
      </c>
      <c r="B661" s="76">
        <v>41.320014300204967</v>
      </c>
      <c r="C661" s="76">
        <v>40.76029122350117</v>
      </c>
      <c r="D661" s="131">
        <v>3</v>
      </c>
      <c r="E661" s="91"/>
      <c r="F661" s="76">
        <v>1593.1524317995061</v>
      </c>
      <c r="G661" s="76">
        <v>67.907884359359741</v>
      </c>
      <c r="H661" s="77">
        <v>0</v>
      </c>
      <c r="I661" s="76">
        <v>-17.628461837768551</v>
      </c>
      <c r="J661" s="77">
        <v>10.908530317827211</v>
      </c>
      <c r="K661" s="134">
        <v>4</v>
      </c>
      <c r="L661" s="134">
        <v>0</v>
      </c>
      <c r="M661" s="134">
        <v>0</v>
      </c>
      <c r="N661" s="134">
        <v>-1.9306079120997339</v>
      </c>
    </row>
    <row r="662" spans="1:14" s="78" customFormat="1" x14ac:dyDescent="0.25">
      <c r="A662" s="76">
        <v>659</v>
      </c>
      <c r="B662" s="76">
        <v>37.77921832048839</v>
      </c>
      <c r="C662" s="76">
        <v>37.605541009283243</v>
      </c>
      <c r="D662" s="131">
        <v>3</v>
      </c>
      <c r="E662" s="91"/>
      <c r="F662" s="76">
        <v>1456.631962938889</v>
      </c>
      <c r="G662" s="76">
        <v>67.975738346576691</v>
      </c>
      <c r="H662" s="77">
        <v>0</v>
      </c>
      <c r="I662" s="76">
        <v>-26.962358474731449</v>
      </c>
      <c r="J662" s="77">
        <v>20.242426954790101</v>
      </c>
      <c r="K662" s="134">
        <v>3</v>
      </c>
      <c r="L662" s="134">
        <v>0</v>
      </c>
      <c r="M662" s="134">
        <v>0</v>
      </c>
      <c r="N662" s="134">
        <v>-1.737209867759693</v>
      </c>
    </row>
    <row r="663" spans="1:14" s="78" customFormat="1" x14ac:dyDescent="0.25">
      <c r="A663" s="76">
        <v>660</v>
      </c>
      <c r="B663" s="76">
        <v>35.26731664541483</v>
      </c>
      <c r="C663" s="76">
        <v>35.029398910580063</v>
      </c>
      <c r="D663" s="131">
        <v>3</v>
      </c>
      <c r="E663" s="91"/>
      <c r="F663" s="76">
        <v>1359.781990114343</v>
      </c>
      <c r="G663" s="76">
        <v>68.046202480792999</v>
      </c>
      <c r="H663" s="77">
        <v>0</v>
      </c>
      <c r="I663" s="76">
        <v>-18.55327033996582</v>
      </c>
      <c r="J663" s="77">
        <v>11.83333882002448</v>
      </c>
      <c r="K663" s="134">
        <v>3</v>
      </c>
      <c r="L663" s="134">
        <v>0</v>
      </c>
      <c r="M663" s="134">
        <v>0</v>
      </c>
      <c r="N663" s="134">
        <v>-1.6046047646834951</v>
      </c>
    </row>
    <row r="664" spans="1:14" s="78" customFormat="1" x14ac:dyDescent="0.25">
      <c r="A664" s="76">
        <v>661</v>
      </c>
      <c r="B664" s="76">
        <v>32.638724137785132</v>
      </c>
      <c r="C664" s="76">
        <v>32.656185122687774</v>
      </c>
      <c r="D664" s="131">
        <v>3</v>
      </c>
      <c r="E664" s="91"/>
      <c r="F664" s="76">
        <v>1258.4328348281249</v>
      </c>
      <c r="G664" s="76">
        <v>68.126779824495316</v>
      </c>
      <c r="H664" s="77">
        <v>0</v>
      </c>
      <c r="I664" s="76">
        <v>-17.628461837768551</v>
      </c>
      <c r="J664" s="77">
        <v>10.908530317827211</v>
      </c>
      <c r="K664" s="134">
        <v>3</v>
      </c>
      <c r="L664" s="134">
        <v>0</v>
      </c>
      <c r="M664" s="134">
        <v>0</v>
      </c>
      <c r="N664" s="134">
        <v>-1.4696130929631279</v>
      </c>
    </row>
    <row r="665" spans="1:14" s="78" customFormat="1" x14ac:dyDescent="0.25">
      <c r="A665" s="76">
        <v>662</v>
      </c>
      <c r="B665" s="76">
        <v>28.04007775809032</v>
      </c>
      <c r="C665" s="76">
        <v>28.04697658448401</v>
      </c>
      <c r="D665" s="131">
        <v>2</v>
      </c>
      <c r="E665" s="91"/>
      <c r="F665" s="76">
        <v>1727.5999175872739</v>
      </c>
      <c r="G665" s="76">
        <v>68.213175237178802</v>
      </c>
      <c r="H665" s="77">
        <v>0</v>
      </c>
      <c r="I665" s="76">
        <v>-12.74710273742676</v>
      </c>
      <c r="J665" s="77">
        <v>6.0271712174854173</v>
      </c>
      <c r="K665" s="134">
        <v>2</v>
      </c>
      <c r="L665" s="134">
        <v>0</v>
      </c>
      <c r="M665" s="134">
        <v>0</v>
      </c>
      <c r="N665" s="134">
        <v>-2.1290932362256192</v>
      </c>
    </row>
    <row r="666" spans="1:14" s="78" customFormat="1" x14ac:dyDescent="0.25">
      <c r="A666" s="76">
        <v>663</v>
      </c>
      <c r="B666" s="76">
        <v>23.413436893249859</v>
      </c>
      <c r="C666" s="76">
        <v>23.20274515192337</v>
      </c>
      <c r="D666" s="131">
        <v>2</v>
      </c>
      <c r="E666" s="91"/>
      <c r="F666" s="76">
        <v>1442.5442039133659</v>
      </c>
      <c r="G666" s="76">
        <v>68.281029224395752</v>
      </c>
      <c r="H666" s="77">
        <v>0</v>
      </c>
      <c r="I666" s="76">
        <v>-18.632688522338871</v>
      </c>
      <c r="J666" s="77">
        <v>11.91275700239753</v>
      </c>
      <c r="K666" s="134">
        <v>2</v>
      </c>
      <c r="L666" s="134">
        <v>0</v>
      </c>
      <c r="M666" s="134">
        <v>0</v>
      </c>
      <c r="N666" s="134">
        <v>-1.7176922514072901</v>
      </c>
    </row>
    <row r="667" spans="1:14" s="78" customFormat="1" x14ac:dyDescent="0.25">
      <c r="A667" s="76">
        <v>664</v>
      </c>
      <c r="B667" s="76">
        <v>18.100555855545782</v>
      </c>
      <c r="C667" s="76">
        <v>18.037538492277498</v>
      </c>
      <c r="D667" s="131">
        <v>2</v>
      </c>
      <c r="E667" s="91"/>
      <c r="F667" s="76">
        <v>1115.2079917218609</v>
      </c>
      <c r="G667" s="76">
        <v>68.351493358612061</v>
      </c>
      <c r="H667" s="77">
        <v>0</v>
      </c>
      <c r="I667" s="76">
        <v>-18.632688522338871</v>
      </c>
      <c r="J667" s="77">
        <v>11.91275700239753</v>
      </c>
      <c r="K667" s="134">
        <v>2</v>
      </c>
      <c r="L667" s="134">
        <v>0</v>
      </c>
      <c r="M667" s="134">
        <v>0</v>
      </c>
      <c r="N667" s="134">
        <v>-1.2848744607222169</v>
      </c>
    </row>
    <row r="668" spans="1:14" s="78" customFormat="1" x14ac:dyDescent="0.25">
      <c r="A668" s="76">
        <v>665</v>
      </c>
      <c r="B668" s="76">
        <v>13.63332069646289</v>
      </c>
      <c r="C668" s="76">
        <v>13.764260264001029</v>
      </c>
      <c r="D668" s="131">
        <v>2</v>
      </c>
      <c r="E668" s="91"/>
      <c r="F668" s="76">
        <v>839.97355195830426</v>
      </c>
      <c r="G668" s="76">
        <v>68.418879628181458</v>
      </c>
      <c r="H668" s="77">
        <v>6.2296877425745287E-2</v>
      </c>
      <c r="I668" s="76">
        <v>-19.81873893737793</v>
      </c>
      <c r="J668" s="77">
        <v>13.098807417436589</v>
      </c>
      <c r="K668" s="134">
        <v>2</v>
      </c>
      <c r="L668" s="134">
        <v>2.4193379071279319E-3</v>
      </c>
      <c r="M668" s="134">
        <v>1.60387707225896E-2</v>
      </c>
      <c r="N668" s="134">
        <v>-0.94692696899263906</v>
      </c>
    </row>
    <row r="669" spans="1:14" s="78" customFormat="1" x14ac:dyDescent="0.25">
      <c r="A669" s="76">
        <v>666</v>
      </c>
      <c r="B669" s="76">
        <v>12.45129201203838</v>
      </c>
      <c r="C669" s="76">
        <v>12.45092874288895</v>
      </c>
      <c r="D669" s="131">
        <v>2</v>
      </c>
      <c r="E669" s="91"/>
      <c r="F669" s="76">
        <v>800</v>
      </c>
      <c r="G669" s="76">
        <v>68.46152126789093</v>
      </c>
      <c r="H669" s="77">
        <v>2.2617435876390628</v>
      </c>
      <c r="I669" s="76">
        <v>-4.266822338104248</v>
      </c>
      <c r="J669" s="77">
        <v>-2.453109181837092</v>
      </c>
      <c r="K669" s="134">
        <v>2</v>
      </c>
      <c r="L669" s="134">
        <v>8.7222736387823477E-2</v>
      </c>
      <c r="M669" s="134">
        <v>0.26187192641935492</v>
      </c>
      <c r="N669" s="134">
        <v>1.218864130341242</v>
      </c>
    </row>
    <row r="670" spans="1:14" s="78" customFormat="1" x14ac:dyDescent="0.25">
      <c r="A670" s="76">
        <v>667</v>
      </c>
      <c r="B670" s="76">
        <v>13.068558769420941</v>
      </c>
      <c r="C670" s="76">
        <v>13.06060843033867</v>
      </c>
      <c r="D670" s="131">
        <v>2</v>
      </c>
      <c r="E670" s="91"/>
      <c r="F670" s="76">
        <v>805.17754793036966</v>
      </c>
      <c r="G670" s="76">
        <v>68.499931126832962</v>
      </c>
      <c r="H670" s="77">
        <v>2.2352318574664065</v>
      </c>
      <c r="I670" s="76">
        <v>-4.5879721641540527</v>
      </c>
      <c r="J670" s="77">
        <v>-2.1319593557872878</v>
      </c>
      <c r="K670" s="134">
        <v>2</v>
      </c>
      <c r="L670" s="134">
        <v>8.7216922297592189E-2</v>
      </c>
      <c r="M670" s="134">
        <v>0.26182706777739589</v>
      </c>
      <c r="N670" s="134">
        <v>1.8326877338327019</v>
      </c>
    </row>
    <row r="671" spans="1:14" s="78" customFormat="1" x14ac:dyDescent="0.25">
      <c r="A671" s="76">
        <v>668</v>
      </c>
      <c r="B671" s="76">
        <v>13.789530505641499</v>
      </c>
      <c r="C671" s="76">
        <v>13.753534385252481</v>
      </c>
      <c r="D671" s="131">
        <v>2</v>
      </c>
      <c r="E671" s="91"/>
      <c r="F671" s="76">
        <v>849.5979208987726</v>
      </c>
      <c r="G671" s="76">
        <v>68.538340985774994</v>
      </c>
      <c r="H671" s="77">
        <v>8.96785551247768</v>
      </c>
      <c r="I671" s="76">
        <v>-4.5346498489379883</v>
      </c>
      <c r="J671" s="77">
        <v>-2.1852816710033518</v>
      </c>
      <c r="K671" s="134">
        <v>2</v>
      </c>
      <c r="L671" s="134">
        <v>0.34562944191552603</v>
      </c>
      <c r="M671" s="134">
        <v>0.9877703715417061</v>
      </c>
      <c r="N671" s="134">
        <v>4.4763988539879147</v>
      </c>
    </row>
    <row r="672" spans="1:14" s="78" customFormat="1" x14ac:dyDescent="0.25">
      <c r="A672" s="76">
        <v>669</v>
      </c>
      <c r="B672" s="76">
        <v>17.04267576490815</v>
      </c>
      <c r="C672" s="76">
        <v>17.086600234625251</v>
      </c>
      <c r="D672" s="131">
        <v>2</v>
      </c>
      <c r="E672" s="91"/>
      <c r="F672" s="76">
        <v>1050.0300855416449</v>
      </c>
      <c r="G672" s="76">
        <v>68.580982625484467</v>
      </c>
      <c r="H672" s="77">
        <v>20.053377249204782</v>
      </c>
      <c r="I672" s="76">
        <v>-5.3306589126586914</v>
      </c>
      <c r="J672" s="77">
        <v>-1.3892726072826489</v>
      </c>
      <c r="K672" s="134">
        <v>2</v>
      </c>
      <c r="L672" s="134">
        <v>0.77545679102435483</v>
      </c>
      <c r="M672" s="134">
        <v>2.19149291453662</v>
      </c>
      <c r="N672" s="134">
        <v>10.763826175670181</v>
      </c>
    </row>
    <row r="673" spans="1:14" s="78" customFormat="1" x14ac:dyDescent="0.25">
      <c r="A673" s="76">
        <v>670</v>
      </c>
      <c r="B673" s="76">
        <v>21.865183094428531</v>
      </c>
      <c r="C673" s="76">
        <v>21.937829273683391</v>
      </c>
      <c r="D673" s="131">
        <v>2</v>
      </c>
      <c r="E673" s="91"/>
      <c r="F673" s="76">
        <v>1347.153486443756</v>
      </c>
      <c r="G673" s="76">
        <v>68.62954118847847</v>
      </c>
      <c r="H673" s="77">
        <v>35.306235965100399</v>
      </c>
      <c r="I673" s="76">
        <v>-5.3306589126586914</v>
      </c>
      <c r="J673" s="77">
        <v>-1.3892726072826489</v>
      </c>
      <c r="K673" s="134">
        <v>2</v>
      </c>
      <c r="L673" s="134">
        <v>1.359585855159603</v>
      </c>
      <c r="M673" s="134">
        <v>4.0019280092152396</v>
      </c>
      <c r="N673" s="134">
        <v>20.17795784595469</v>
      </c>
    </row>
    <row r="674" spans="1:14" s="78" customFormat="1" x14ac:dyDescent="0.25">
      <c r="A674" s="76">
        <v>671</v>
      </c>
      <c r="B674" s="76">
        <v>28.15057582588911</v>
      </c>
      <c r="C674" s="76">
        <v>27.896958031045191</v>
      </c>
      <c r="D674" s="131">
        <v>2</v>
      </c>
      <c r="E674" s="91"/>
      <c r="F674" s="76">
        <v>1734.4079034448609</v>
      </c>
      <c r="G674" s="76">
        <v>68.710118532180786</v>
      </c>
      <c r="H674" s="77">
        <v>34.839913923204158</v>
      </c>
      <c r="I674" s="76">
        <v>-5.3306589126586914</v>
      </c>
      <c r="J674" s="77">
        <v>-1.3892726072826489</v>
      </c>
      <c r="K674" s="134">
        <v>2</v>
      </c>
      <c r="L674" s="134">
        <v>1.352856000573647</v>
      </c>
      <c r="M674" s="134">
        <v>3.868848781489354</v>
      </c>
      <c r="N674" s="134">
        <v>20.062660887527731</v>
      </c>
    </row>
    <row r="675" spans="1:14" s="78" customFormat="1" x14ac:dyDescent="0.25">
      <c r="A675" s="76">
        <v>672</v>
      </c>
      <c r="B675" s="76">
        <v>30.750633715675811</v>
      </c>
      <c r="C675" s="76">
        <v>30.531262295881358</v>
      </c>
      <c r="D675" s="131">
        <v>3</v>
      </c>
      <c r="E675" s="91"/>
      <c r="F675" s="76">
        <v>1185.6590567079979</v>
      </c>
      <c r="G675" s="76">
        <v>68.777972519397736</v>
      </c>
      <c r="H675" s="77">
        <v>19.906738038515218</v>
      </c>
      <c r="I675" s="76">
        <v>-4.5346498489379883</v>
      </c>
      <c r="J675" s="77">
        <v>-2.1852816710033518</v>
      </c>
      <c r="K675" s="134">
        <v>3</v>
      </c>
      <c r="L675" s="134">
        <v>0.77823009496417406</v>
      </c>
      <c r="M675" s="134">
        <v>2.146583902020486</v>
      </c>
      <c r="N675" s="134">
        <v>10.64259277548752</v>
      </c>
    </row>
    <row r="676" spans="1:14" s="78" customFormat="1" x14ac:dyDescent="0.25">
      <c r="A676" s="76">
        <v>673</v>
      </c>
      <c r="B676" s="76">
        <v>32.957511194639721</v>
      </c>
      <c r="C676" s="76">
        <v>32.940157285271169</v>
      </c>
      <c r="D676" s="131">
        <v>3</v>
      </c>
      <c r="E676" s="91"/>
      <c r="F676" s="76">
        <v>1270.7241271583789</v>
      </c>
      <c r="G676" s="76">
        <v>68.845794677734375</v>
      </c>
      <c r="H676" s="77">
        <v>21.822448520589731</v>
      </c>
      <c r="I676" s="76">
        <v>-4.5346498489379883</v>
      </c>
      <c r="J676" s="77">
        <v>-2.1852816710033518</v>
      </c>
      <c r="K676" s="134">
        <v>3</v>
      </c>
      <c r="L676" s="134">
        <v>0.84139359643920864</v>
      </c>
      <c r="M676" s="134">
        <v>2.2228452031909289</v>
      </c>
      <c r="N676" s="134">
        <v>11.08706070730862</v>
      </c>
    </row>
    <row r="677" spans="1:14" s="78" customFormat="1" x14ac:dyDescent="0.25">
      <c r="A677" s="76">
        <v>674</v>
      </c>
      <c r="B677" s="76">
        <v>34.650296830313501</v>
      </c>
      <c r="C677" s="76">
        <v>35.089878299375037</v>
      </c>
      <c r="D677" s="131">
        <v>3</v>
      </c>
      <c r="E677" s="91"/>
      <c r="F677" s="76">
        <v>1335.991905925232</v>
      </c>
      <c r="G677" s="76">
        <v>68.928704291582108</v>
      </c>
      <c r="H677" s="77">
        <v>23.01167676926519</v>
      </c>
      <c r="I677" s="76">
        <v>-4.5346498489379883</v>
      </c>
      <c r="J677" s="77">
        <v>-2.1852816710033518</v>
      </c>
      <c r="K677" s="134">
        <v>3</v>
      </c>
      <c r="L677" s="134">
        <v>0.88436836512099526</v>
      </c>
      <c r="M677" s="134">
        <v>2.5214440371169271</v>
      </c>
      <c r="N677" s="134">
        <v>12.700856176853121</v>
      </c>
    </row>
    <row r="678" spans="1:14" s="78" customFormat="1" x14ac:dyDescent="0.25">
      <c r="A678" s="76">
        <v>675</v>
      </c>
      <c r="B678" s="76">
        <v>37.141896116641469</v>
      </c>
      <c r="C678" s="76">
        <v>37.056291698488437</v>
      </c>
      <c r="D678" s="131">
        <v>3</v>
      </c>
      <c r="E678" s="91"/>
      <c r="F678" s="76">
        <v>1432.059091024526</v>
      </c>
      <c r="G678" s="76">
        <v>69.009281635284424</v>
      </c>
      <c r="H678" s="77">
        <v>23.752797228190559</v>
      </c>
      <c r="I678" s="76">
        <v>-4.5346498489379883</v>
      </c>
      <c r="J678" s="77">
        <v>-2.1852816710033518</v>
      </c>
      <c r="K678" s="134">
        <v>3</v>
      </c>
      <c r="L678" s="134">
        <v>0.92484083795293959</v>
      </c>
      <c r="M678" s="134">
        <v>2.7869207825114151</v>
      </c>
      <c r="N678" s="134">
        <v>14.161415656435061</v>
      </c>
    </row>
    <row r="679" spans="1:14" s="78" customFormat="1" x14ac:dyDescent="0.25">
      <c r="A679" s="76">
        <v>676</v>
      </c>
      <c r="B679" s="76">
        <v>38.782263042546752</v>
      </c>
      <c r="C679" s="76">
        <v>38.885460134138768</v>
      </c>
      <c r="D679" s="131">
        <v>3</v>
      </c>
      <c r="E679" s="91"/>
      <c r="F679" s="76">
        <v>1495.3057912328691</v>
      </c>
      <c r="G679" s="76">
        <v>69.079745769500732</v>
      </c>
      <c r="H679" s="77">
        <v>23.630047150602568</v>
      </c>
      <c r="I679" s="76">
        <v>-4.266822338104248</v>
      </c>
      <c r="J679" s="77">
        <v>-2.453109181837092</v>
      </c>
      <c r="K679" s="134">
        <v>3</v>
      </c>
      <c r="L679" s="134">
        <v>0.91561105943977683</v>
      </c>
      <c r="M679" s="134">
        <v>2.2170644935086119</v>
      </c>
      <c r="N679" s="134">
        <v>11.08858551667644</v>
      </c>
    </row>
    <row r="680" spans="1:14" s="78" customFormat="1" x14ac:dyDescent="0.25">
      <c r="A680" s="76">
        <v>677</v>
      </c>
      <c r="B680" s="76">
        <v>40.25218415724396</v>
      </c>
      <c r="C680" s="76">
        <v>40.665142050507619</v>
      </c>
      <c r="D680" s="131">
        <v>3</v>
      </c>
      <c r="E680" s="91"/>
      <c r="F680" s="76">
        <v>1551.980708657127</v>
      </c>
      <c r="G680" s="76">
        <v>69.148355722427368</v>
      </c>
      <c r="H680" s="77">
        <v>15.573730181642455</v>
      </c>
      <c r="I680" s="76">
        <v>-4.266822338104248</v>
      </c>
      <c r="J680" s="77">
        <v>-2.453109181837092</v>
      </c>
      <c r="K680" s="134">
        <v>3</v>
      </c>
      <c r="L680" s="134">
        <v>0.60510830367820512</v>
      </c>
      <c r="M680" s="134">
        <v>2.027598255831641</v>
      </c>
      <c r="N680" s="134">
        <v>10.013782577768801</v>
      </c>
    </row>
    <row r="681" spans="1:14" s="78" customFormat="1" x14ac:dyDescent="0.25">
      <c r="A681" s="76">
        <v>678</v>
      </c>
      <c r="B681" s="76">
        <v>40.79793001956984</v>
      </c>
      <c r="C681" s="76">
        <v>40.310238120851437</v>
      </c>
      <c r="D681" s="131">
        <v>3</v>
      </c>
      <c r="E681" s="91"/>
      <c r="F681" s="76">
        <v>1573.022723342604</v>
      </c>
      <c r="G681" s="76">
        <v>69.213401675224304</v>
      </c>
      <c r="H681" s="77">
        <v>5.0445637837505082</v>
      </c>
      <c r="I681" s="76">
        <v>-4.7806820869445801</v>
      </c>
      <c r="J681" s="77">
        <v>-1.93924943299676</v>
      </c>
      <c r="K681" s="134">
        <v>3</v>
      </c>
      <c r="L681" s="134">
        <v>0.1935444245851162</v>
      </c>
      <c r="M681" s="134">
        <v>0.71969960801540211</v>
      </c>
      <c r="N681" s="134">
        <v>2.3418600257963709</v>
      </c>
    </row>
    <row r="682" spans="1:14" s="78" customFormat="1" x14ac:dyDescent="0.25">
      <c r="A682" s="76">
        <v>679</v>
      </c>
      <c r="B682" s="76">
        <v>39.921931164536502</v>
      </c>
      <c r="C682" s="76">
        <v>39.415293015333987</v>
      </c>
      <c r="D682" s="131">
        <v>3</v>
      </c>
      <c r="E682" s="91"/>
      <c r="F682" s="76">
        <v>1539.2473307202681</v>
      </c>
      <c r="G682" s="76">
        <v>69.277105957269669</v>
      </c>
      <c r="H682" s="77">
        <v>0</v>
      </c>
      <c r="I682" s="76">
        <v>-24.44297981262207</v>
      </c>
      <c r="J682" s="77">
        <v>17.72304829268073</v>
      </c>
      <c r="K682" s="134">
        <v>3</v>
      </c>
      <c r="L682" s="134">
        <v>0</v>
      </c>
      <c r="M682" s="134">
        <v>0</v>
      </c>
      <c r="N682" s="134">
        <v>-1.8533025154252181</v>
      </c>
    </row>
    <row r="683" spans="1:14" s="78" customFormat="1" x14ac:dyDescent="0.25">
      <c r="A683" s="76">
        <v>680</v>
      </c>
      <c r="B683" s="76">
        <v>37.977456670497958</v>
      </c>
      <c r="C683" s="76">
        <v>37.414167942080446</v>
      </c>
      <c r="D683" s="131">
        <v>3</v>
      </c>
      <c r="E683" s="91"/>
      <c r="F683" s="76">
        <v>1464.275326929499</v>
      </c>
      <c r="G683" s="76">
        <v>69.340810239315033</v>
      </c>
      <c r="H683" s="77">
        <v>0</v>
      </c>
      <c r="I683" s="76">
        <v>-29.403230667114261</v>
      </c>
      <c r="J683" s="77">
        <v>22.683299147172921</v>
      </c>
      <c r="K683" s="134">
        <v>3</v>
      </c>
      <c r="L683" s="134">
        <v>0</v>
      </c>
      <c r="M683" s="134">
        <v>0</v>
      </c>
      <c r="N683" s="134">
        <v>-1.7478326337760439</v>
      </c>
    </row>
    <row r="684" spans="1:14" s="78" customFormat="1" x14ac:dyDescent="0.25">
      <c r="A684" s="76">
        <v>681</v>
      </c>
      <c r="B684" s="76">
        <v>33.825770572777628</v>
      </c>
      <c r="C684" s="76">
        <v>34.004869853618658</v>
      </c>
      <c r="D684" s="131">
        <v>3</v>
      </c>
      <c r="E684" s="91"/>
      <c r="F684" s="76">
        <v>1304.2011131454401</v>
      </c>
      <c r="G684" s="76">
        <v>69.405490845441818</v>
      </c>
      <c r="H684" s="77">
        <v>0</v>
      </c>
      <c r="I684" s="76">
        <v>-16.543508529663089</v>
      </c>
      <c r="J684" s="77">
        <v>9.8235770097217454</v>
      </c>
      <c r="K684" s="134">
        <v>2</v>
      </c>
      <c r="L684" s="134">
        <v>0</v>
      </c>
      <c r="M684" s="134">
        <v>0</v>
      </c>
      <c r="N684" s="134">
        <v>-1.530113987687084</v>
      </c>
    </row>
    <row r="685" spans="1:14" s="78" customFormat="1" x14ac:dyDescent="0.25">
      <c r="A685" s="76">
        <v>682</v>
      </c>
      <c r="B685" s="76">
        <v>28.957821708826579</v>
      </c>
      <c r="C685" s="76">
        <v>29.270965118889439</v>
      </c>
      <c r="D685" s="131">
        <v>2</v>
      </c>
      <c r="E685" s="91"/>
      <c r="F685" s="76">
        <v>1784.143782669842</v>
      </c>
      <c r="G685" s="76">
        <v>69.4844711124897</v>
      </c>
      <c r="H685" s="77">
        <v>0</v>
      </c>
      <c r="I685" s="76">
        <v>-19.98823356628418</v>
      </c>
      <c r="J685" s="77">
        <v>13.268302046342839</v>
      </c>
      <c r="K685" s="134">
        <v>2</v>
      </c>
      <c r="L685" s="134">
        <v>0</v>
      </c>
      <c r="M685" s="134">
        <v>0</v>
      </c>
      <c r="N685" s="134">
        <v>-2.2151107808998138</v>
      </c>
    </row>
    <row r="686" spans="1:14" s="78" customFormat="1" x14ac:dyDescent="0.25">
      <c r="A686" s="76">
        <v>683</v>
      </c>
      <c r="B686" s="76">
        <v>24.370974838071572</v>
      </c>
      <c r="C686" s="76">
        <v>24.372389771124439</v>
      </c>
      <c r="D686" s="131">
        <v>2</v>
      </c>
      <c r="E686" s="91"/>
      <c r="F686" s="76">
        <v>1501.539848962296</v>
      </c>
      <c r="G686" s="76">
        <v>69.548395752906799</v>
      </c>
      <c r="H686" s="77">
        <v>0</v>
      </c>
      <c r="I686" s="76">
        <v>-21.424880981445309</v>
      </c>
      <c r="J686" s="77">
        <v>14.70494946150397</v>
      </c>
      <c r="K686" s="134">
        <v>2</v>
      </c>
      <c r="L686" s="134">
        <v>0</v>
      </c>
      <c r="M686" s="134">
        <v>0</v>
      </c>
      <c r="N686" s="134">
        <v>-1.7999641557825989</v>
      </c>
    </row>
    <row r="687" spans="1:14" s="78" customFormat="1" x14ac:dyDescent="0.25">
      <c r="A687" s="76">
        <v>684</v>
      </c>
      <c r="B687" s="76">
        <v>20.831954609766669</v>
      </c>
      <c r="C687" s="76">
        <v>21.090010802367409</v>
      </c>
      <c r="D687" s="131">
        <v>2</v>
      </c>
      <c r="E687" s="91"/>
      <c r="F687" s="76">
        <v>1283.4944103045809</v>
      </c>
      <c r="G687" s="76">
        <v>69.613076359033585</v>
      </c>
      <c r="H687" s="77">
        <v>0</v>
      </c>
      <c r="I687" s="76">
        <v>-19.531208038330082</v>
      </c>
      <c r="J687" s="77">
        <v>12.811276518388739</v>
      </c>
      <c r="K687" s="134">
        <v>2</v>
      </c>
      <c r="L687" s="134">
        <v>0</v>
      </c>
      <c r="M687" s="134">
        <v>0</v>
      </c>
      <c r="N687" s="134">
        <v>-1.5026498671204971</v>
      </c>
    </row>
    <row r="688" spans="1:14" s="78" customFormat="1" x14ac:dyDescent="0.25">
      <c r="A688" s="76">
        <v>685</v>
      </c>
      <c r="B688" s="76">
        <v>19.038576376520361</v>
      </c>
      <c r="C688" s="76">
        <v>18.93110834112484</v>
      </c>
      <c r="D688" s="131">
        <v>2</v>
      </c>
      <c r="E688" s="91"/>
      <c r="F688" s="76">
        <v>1173.0011329788711</v>
      </c>
      <c r="G688" s="76">
        <v>69.692056626081467</v>
      </c>
      <c r="H688" s="77">
        <v>1.8132391477056833</v>
      </c>
      <c r="I688" s="76">
        <v>-8.5375604629516602</v>
      </c>
      <c r="J688" s="77">
        <v>1.8176289430103201</v>
      </c>
      <c r="K688" s="134">
        <v>2</v>
      </c>
      <c r="L688" s="134">
        <v>6.986313210595968E-2</v>
      </c>
      <c r="M688" s="134">
        <v>0.18761402373436539</v>
      </c>
      <c r="N688" s="134">
        <v>-0.35396668014085581</v>
      </c>
    </row>
    <row r="689" spans="1:14" s="78" customFormat="1" x14ac:dyDescent="0.25">
      <c r="A689" s="76">
        <v>686</v>
      </c>
      <c r="B689" s="76">
        <v>19.51631964988584</v>
      </c>
      <c r="C689" s="76">
        <v>19.6000047422793</v>
      </c>
      <c r="D689" s="131">
        <v>2</v>
      </c>
      <c r="E689" s="91"/>
      <c r="F689" s="76">
        <v>1202.4357603295721</v>
      </c>
      <c r="G689" s="76">
        <v>69.755949437618256</v>
      </c>
      <c r="H689" s="77">
        <v>11.081398710283741</v>
      </c>
      <c r="I689" s="76">
        <v>-4.5879721641540527</v>
      </c>
      <c r="J689" s="77">
        <v>-2.1319593557872878</v>
      </c>
      <c r="K689" s="134">
        <v>2</v>
      </c>
      <c r="L689" s="134">
        <v>0.43186975641079878</v>
      </c>
      <c r="M689" s="134">
        <v>1.1992583831951</v>
      </c>
      <c r="N689" s="134">
        <v>5.5039245927512042</v>
      </c>
    </row>
    <row r="690" spans="1:14" s="78" customFormat="1" x14ac:dyDescent="0.25">
      <c r="A690" s="76">
        <v>687</v>
      </c>
      <c r="B690" s="76">
        <v>21.614517058690879</v>
      </c>
      <c r="C690" s="76">
        <v>21.63242223915562</v>
      </c>
      <c r="D690" s="131">
        <v>2</v>
      </c>
      <c r="E690" s="91"/>
      <c r="F690" s="76">
        <v>1331.709498505551</v>
      </c>
      <c r="G690" s="76">
        <v>69.822756290435791</v>
      </c>
      <c r="H690" s="77">
        <v>16.103695504937541</v>
      </c>
      <c r="I690" s="76">
        <v>-4.855799674987793</v>
      </c>
      <c r="J690" s="77">
        <v>-1.864131844953548</v>
      </c>
      <c r="K690" s="134">
        <v>2</v>
      </c>
      <c r="L690" s="134">
        <v>0.62197210940837688</v>
      </c>
      <c r="M690" s="134">
        <v>1.754142528871792</v>
      </c>
      <c r="N690" s="134">
        <v>8.5562560942616201</v>
      </c>
    </row>
    <row r="691" spans="1:14" s="78" customFormat="1" x14ac:dyDescent="0.25">
      <c r="A691" s="76">
        <v>688</v>
      </c>
      <c r="B691" s="76">
        <v>23.853974692515141</v>
      </c>
      <c r="C691" s="76">
        <v>23.92605263583199</v>
      </c>
      <c r="D691" s="131">
        <v>2</v>
      </c>
      <c r="E691" s="91"/>
      <c r="F691" s="76">
        <v>1469.686534696853</v>
      </c>
      <c r="G691" s="76">
        <v>69.899404287338257</v>
      </c>
      <c r="H691" s="77">
        <v>15.03720029043491</v>
      </c>
      <c r="I691" s="76">
        <v>-4.855799674987793</v>
      </c>
      <c r="J691" s="77">
        <v>-1.864131844953548</v>
      </c>
      <c r="K691" s="134">
        <v>2</v>
      </c>
      <c r="L691" s="134">
        <v>0.58008984245876194</v>
      </c>
      <c r="M691" s="134">
        <v>1.8249179564838149</v>
      </c>
      <c r="N691" s="134">
        <v>8.910255740770797</v>
      </c>
    </row>
    <row r="692" spans="1:14" s="78" customFormat="1" x14ac:dyDescent="0.25">
      <c r="A692" s="76">
        <v>689</v>
      </c>
      <c r="B692" s="76">
        <v>25.851411686162312</v>
      </c>
      <c r="C692" s="76">
        <v>25.60113068660181</v>
      </c>
      <c r="D692" s="131">
        <v>2</v>
      </c>
      <c r="E692" s="91"/>
      <c r="F692" s="76">
        <v>1592.7522414107009</v>
      </c>
      <c r="G692" s="76">
        <v>69.964084893465042</v>
      </c>
      <c r="H692" s="77">
        <v>17.326881454818221</v>
      </c>
      <c r="I692" s="76">
        <v>-4.855799674987793</v>
      </c>
      <c r="J692" s="77">
        <v>-1.864131844953548</v>
      </c>
      <c r="K692" s="134">
        <v>2</v>
      </c>
      <c r="L692" s="134">
        <v>0.66572922384185529</v>
      </c>
      <c r="M692" s="134">
        <v>1.722805278669763</v>
      </c>
      <c r="N692" s="134">
        <v>8.2588517228259644</v>
      </c>
    </row>
    <row r="693" spans="1:14" s="78" customFormat="1" x14ac:dyDescent="0.25">
      <c r="A693" s="76">
        <v>690</v>
      </c>
      <c r="B693" s="76">
        <v>27.70563898155347</v>
      </c>
      <c r="C693" s="76">
        <v>28.10715693384088</v>
      </c>
      <c r="D693" s="131">
        <v>2</v>
      </c>
      <c r="E693" s="91"/>
      <c r="F693" s="76">
        <v>1706.9945395363391</v>
      </c>
      <c r="G693" s="76">
        <v>70.028009533882141</v>
      </c>
      <c r="H693" s="77">
        <v>20.484629292328339</v>
      </c>
      <c r="I693" s="76">
        <v>-4.855799674987793</v>
      </c>
      <c r="J693" s="77">
        <v>-1.864131844953548</v>
      </c>
      <c r="K693" s="134">
        <v>2</v>
      </c>
      <c r="L693" s="134">
        <v>0.79224752623750927</v>
      </c>
      <c r="M693" s="134">
        <v>2.2852017394301969</v>
      </c>
      <c r="N693" s="134">
        <v>11.407335594215169</v>
      </c>
    </row>
    <row r="694" spans="1:14" s="78" customFormat="1" x14ac:dyDescent="0.25">
      <c r="A694" s="76">
        <v>691</v>
      </c>
      <c r="B694" s="76">
        <v>30.07401655256367</v>
      </c>
      <c r="C694" s="76">
        <v>30.087599995157351</v>
      </c>
      <c r="D694" s="131">
        <v>2</v>
      </c>
      <c r="E694" s="91"/>
      <c r="F694" s="76">
        <v>1852.914566284918</v>
      </c>
      <c r="G694" s="76">
        <v>70.09193417429924</v>
      </c>
      <c r="H694" s="77">
        <v>15.541861454991791</v>
      </c>
      <c r="I694" s="76">
        <v>-4.5879721641540527</v>
      </c>
      <c r="J694" s="77">
        <v>-2.1319593557872878</v>
      </c>
      <c r="K694" s="134">
        <v>2</v>
      </c>
      <c r="L694" s="134">
        <v>0.59776011758820613</v>
      </c>
      <c r="M694" s="134">
        <v>1.6844646588001879</v>
      </c>
      <c r="N694" s="134">
        <v>7.7903640387197974</v>
      </c>
    </row>
    <row r="695" spans="1:14" s="78" customFormat="1" x14ac:dyDescent="0.25">
      <c r="A695" s="76">
        <v>692</v>
      </c>
      <c r="B695" s="76">
        <v>30.16643796864679</v>
      </c>
      <c r="C695" s="76">
        <v>30.454811252434581</v>
      </c>
      <c r="D695" s="131">
        <v>2</v>
      </c>
      <c r="E695" s="91"/>
      <c r="F695" s="76">
        <v>1858.608816928087</v>
      </c>
      <c r="G695" s="76">
        <v>70.153230845928192</v>
      </c>
      <c r="H695" s="77">
        <v>9.5889405269473116</v>
      </c>
      <c r="I695" s="76">
        <v>-4.9461236000061044</v>
      </c>
      <c r="J695" s="77">
        <v>-1.773807919935237</v>
      </c>
      <c r="K695" s="134">
        <v>2</v>
      </c>
      <c r="L695" s="134">
        <v>0.37448329064282532</v>
      </c>
      <c r="M695" s="134">
        <v>0.74808428132628124</v>
      </c>
      <c r="N695" s="134">
        <v>2.1205514543927459</v>
      </c>
    </row>
    <row r="696" spans="1:14" s="78" customFormat="1" x14ac:dyDescent="0.25">
      <c r="A696" s="76">
        <v>693</v>
      </c>
      <c r="B696" s="76">
        <v>30.637017988002022</v>
      </c>
      <c r="C696" s="76">
        <v>31.053870323023141</v>
      </c>
      <c r="D696" s="131">
        <v>2</v>
      </c>
      <c r="E696" s="91"/>
      <c r="F696" s="76">
        <v>1887.6021032402739</v>
      </c>
      <c r="G696" s="76">
        <v>70.216971427202225</v>
      </c>
      <c r="H696" s="77">
        <v>9.8644893908317872</v>
      </c>
      <c r="I696" s="76">
        <v>-4.5879721641540527</v>
      </c>
      <c r="J696" s="77">
        <v>-2.1319593557872878</v>
      </c>
      <c r="K696" s="134">
        <v>2</v>
      </c>
      <c r="L696" s="134">
        <v>0.38011332537458542</v>
      </c>
      <c r="M696" s="134">
        <v>1.4575587509206549</v>
      </c>
      <c r="N696" s="134">
        <v>6.3954115714173074</v>
      </c>
    </row>
    <row r="697" spans="1:14" s="78" customFormat="1" x14ac:dyDescent="0.25">
      <c r="A697" s="76">
        <v>694</v>
      </c>
      <c r="B697" s="76">
        <v>31.50937600106786</v>
      </c>
      <c r="C697" s="76">
        <v>31.190662227252091</v>
      </c>
      <c r="D697" s="131">
        <v>2</v>
      </c>
      <c r="E697" s="91"/>
      <c r="F697" s="76">
        <v>1941.3496585959051</v>
      </c>
      <c r="G697" s="76">
        <v>70.277605593204498</v>
      </c>
      <c r="H697" s="77">
        <v>12.56886354088847</v>
      </c>
      <c r="I697" s="76">
        <v>-4.5879721641540527</v>
      </c>
      <c r="J697" s="77">
        <v>-2.1319593557872878</v>
      </c>
      <c r="K697" s="134">
        <v>2</v>
      </c>
      <c r="L697" s="134">
        <v>0.49066729022395877</v>
      </c>
      <c r="M697" s="134">
        <v>1.262863882932469</v>
      </c>
      <c r="N697" s="134">
        <v>5.1460618399231164</v>
      </c>
    </row>
    <row r="698" spans="1:14" s="78" customFormat="1" x14ac:dyDescent="0.25">
      <c r="A698" s="76">
        <v>695</v>
      </c>
      <c r="B698" s="76">
        <v>32.005202901644559</v>
      </c>
      <c r="C698" s="76">
        <v>32.038216868350318</v>
      </c>
      <c r="D698" s="131">
        <v>2</v>
      </c>
      <c r="E698" s="91"/>
      <c r="F698" s="76">
        <v>1971.898450933925</v>
      </c>
      <c r="G698" s="76">
        <v>70.338993221521378</v>
      </c>
      <c r="H698" s="77">
        <v>16.012030724585582</v>
      </c>
      <c r="I698" s="76">
        <v>-4.5879721641540527</v>
      </c>
      <c r="J698" s="77">
        <v>-2.1319593557872878</v>
      </c>
      <c r="K698" s="134">
        <v>2</v>
      </c>
      <c r="L698" s="134">
        <v>0.61938927587565151</v>
      </c>
      <c r="M698" s="134">
        <v>1.5949148751291651</v>
      </c>
      <c r="N698" s="134">
        <v>7.1059175336695901</v>
      </c>
    </row>
    <row r="699" spans="1:14" s="78" customFormat="1" x14ac:dyDescent="0.25">
      <c r="A699" s="76">
        <v>696</v>
      </c>
      <c r="B699" s="76">
        <v>33.079880769638713</v>
      </c>
      <c r="C699" s="76">
        <v>32.919299555265198</v>
      </c>
      <c r="D699" s="131">
        <v>2</v>
      </c>
      <c r="E699" s="91"/>
      <c r="F699" s="76">
        <v>2038.111298565701</v>
      </c>
      <c r="G699" s="76">
        <v>70.406812965869904</v>
      </c>
      <c r="H699" s="77">
        <v>8.6288982232622811</v>
      </c>
      <c r="I699" s="76">
        <v>-4.5879721641540527</v>
      </c>
      <c r="J699" s="77">
        <v>-2.1319593557872878</v>
      </c>
      <c r="K699" s="134">
        <v>2</v>
      </c>
      <c r="L699" s="134">
        <v>0.33693836534154398</v>
      </c>
      <c r="M699" s="134">
        <v>1.097612847937637</v>
      </c>
      <c r="N699" s="134">
        <v>3.9574975164081621</v>
      </c>
    </row>
    <row r="700" spans="1:14" s="78" customFormat="1" x14ac:dyDescent="0.25">
      <c r="A700" s="76">
        <v>697</v>
      </c>
      <c r="B700" s="76">
        <v>31.960935874970829</v>
      </c>
      <c r="C700" s="76">
        <v>31.8931692150868</v>
      </c>
      <c r="D700" s="131">
        <v>2</v>
      </c>
      <c r="E700" s="91"/>
      <c r="F700" s="76">
        <v>1969.1710793376999</v>
      </c>
      <c r="G700" s="76">
        <v>70.487088829278946</v>
      </c>
      <c r="H700" s="77">
        <v>0</v>
      </c>
      <c r="I700" s="76">
        <v>-20.456050872802731</v>
      </c>
      <c r="J700" s="77">
        <v>13.73611935286139</v>
      </c>
      <c r="K700" s="134">
        <v>2</v>
      </c>
      <c r="L700" s="134">
        <v>0</v>
      </c>
      <c r="M700" s="134">
        <v>0</v>
      </c>
      <c r="N700" s="134">
        <v>-2.5078784817304278</v>
      </c>
    </row>
    <row r="701" spans="1:14" s="78" customFormat="1" x14ac:dyDescent="0.25">
      <c r="A701" s="76">
        <v>698</v>
      </c>
      <c r="B701" s="76">
        <v>29.49324405664056</v>
      </c>
      <c r="C701" s="76">
        <v>29.698106568174641</v>
      </c>
      <c r="D701" s="131">
        <v>2</v>
      </c>
      <c r="E701" s="91"/>
      <c r="F701" s="76">
        <v>1817.1321221437199</v>
      </c>
      <c r="G701" s="76">
        <v>70.551539659500122</v>
      </c>
      <c r="H701" s="77">
        <v>0</v>
      </c>
      <c r="I701" s="76">
        <v>-21.60165977478027</v>
      </c>
      <c r="J701" s="77">
        <v>14.881728254838929</v>
      </c>
      <c r="K701" s="134">
        <v>2</v>
      </c>
      <c r="L701" s="134">
        <v>0</v>
      </c>
      <c r="M701" s="134">
        <v>0</v>
      </c>
      <c r="N701" s="134">
        <v>-2.2660200091451199</v>
      </c>
    </row>
    <row r="702" spans="1:14" s="78" customFormat="1" x14ac:dyDescent="0.25">
      <c r="A702" s="76">
        <v>699</v>
      </c>
      <c r="B702" s="76">
        <v>26.301693645673769</v>
      </c>
      <c r="C702" s="76">
        <v>26.098986149046048</v>
      </c>
      <c r="D702" s="131">
        <v>2</v>
      </c>
      <c r="E702" s="91"/>
      <c r="F702" s="76">
        <v>1620.4949275349779</v>
      </c>
      <c r="G702" s="76">
        <v>70.625085532665253</v>
      </c>
      <c r="H702" s="77">
        <v>0</v>
      </c>
      <c r="I702" s="76">
        <v>-21.60165977478027</v>
      </c>
      <c r="J702" s="77">
        <v>14.881728254838929</v>
      </c>
      <c r="K702" s="134">
        <v>2</v>
      </c>
      <c r="L702" s="134">
        <v>0</v>
      </c>
      <c r="M702" s="134">
        <v>0</v>
      </c>
      <c r="N702" s="134">
        <v>-1.9703066111509451</v>
      </c>
    </row>
    <row r="703" spans="1:14" s="78" customFormat="1" x14ac:dyDescent="0.25">
      <c r="A703" s="76">
        <v>700</v>
      </c>
      <c r="B703" s="76">
        <v>23.875014347405941</v>
      </c>
      <c r="C703" s="76">
        <v>24.02704315672193</v>
      </c>
      <c r="D703" s="131">
        <v>2</v>
      </c>
      <c r="E703" s="91"/>
      <c r="F703" s="76">
        <v>1470.98282589722</v>
      </c>
      <c r="G703" s="76">
        <v>70.704967260360718</v>
      </c>
      <c r="H703" s="77">
        <v>0</v>
      </c>
      <c r="I703" s="76">
        <v>-20.456050872802731</v>
      </c>
      <c r="J703" s="77">
        <v>13.73611935286139</v>
      </c>
      <c r="K703" s="134">
        <v>2</v>
      </c>
      <c r="L703" s="134">
        <v>0</v>
      </c>
      <c r="M703" s="134">
        <v>0</v>
      </c>
      <c r="N703" s="134">
        <v>-1.757174222459402</v>
      </c>
    </row>
    <row r="704" spans="1:14" s="78" customFormat="1" x14ac:dyDescent="0.25">
      <c r="A704" s="76">
        <v>701</v>
      </c>
      <c r="B704" s="76">
        <v>22.346689325892282</v>
      </c>
      <c r="C704" s="76">
        <v>22.493900427523961</v>
      </c>
      <c r="D704" s="131">
        <v>2</v>
      </c>
      <c r="E704" s="91"/>
      <c r="F704" s="76">
        <v>1376.8199564504059</v>
      </c>
      <c r="G704" s="76">
        <v>70.785604953765869</v>
      </c>
      <c r="H704" s="77">
        <v>0</v>
      </c>
      <c r="I704" s="76">
        <v>-14.20531177520752</v>
      </c>
      <c r="J704" s="77">
        <v>7.485380255266179</v>
      </c>
      <c r="K704" s="134">
        <v>2</v>
      </c>
      <c r="L704" s="134">
        <v>0</v>
      </c>
      <c r="M704" s="134">
        <v>0</v>
      </c>
      <c r="N704" s="134">
        <v>-1.627669935649402</v>
      </c>
    </row>
    <row r="705" spans="1:14" s="78" customFormat="1" x14ac:dyDescent="0.25">
      <c r="A705" s="76">
        <v>702</v>
      </c>
      <c r="B705" s="76">
        <v>21.43472515758916</v>
      </c>
      <c r="C705" s="76">
        <v>21.403108579838751</v>
      </c>
      <c r="D705" s="131">
        <v>2</v>
      </c>
      <c r="E705" s="91"/>
      <c r="F705" s="76">
        <v>1320.6321942196671</v>
      </c>
      <c r="G705" s="76">
        <v>70.875718951225281</v>
      </c>
      <c r="H705" s="77">
        <v>3.087615440839075</v>
      </c>
      <c r="I705" s="76">
        <v>-5.3489041328430176</v>
      </c>
      <c r="J705" s="77">
        <v>-1.3710273870983229</v>
      </c>
      <c r="K705" s="134">
        <v>2</v>
      </c>
      <c r="L705" s="134">
        <v>0.120331117070379</v>
      </c>
      <c r="M705" s="134">
        <v>0.32312499777381132</v>
      </c>
      <c r="N705" s="134">
        <v>0.2794742714864899</v>
      </c>
    </row>
    <row r="706" spans="1:14" s="78" customFormat="1" x14ac:dyDescent="0.25">
      <c r="A706" s="76">
        <v>703</v>
      </c>
      <c r="B706" s="76">
        <v>21.526213903993941</v>
      </c>
      <c r="C706" s="76">
        <v>21.5398102123829</v>
      </c>
      <c r="D706" s="131">
        <v>2</v>
      </c>
      <c r="E706" s="91"/>
      <c r="F706" s="76">
        <v>1326.2689813966731</v>
      </c>
      <c r="G706" s="76">
        <v>70.971234321594238</v>
      </c>
      <c r="H706" s="77">
        <v>7.495618898081899</v>
      </c>
      <c r="I706" s="76">
        <v>-4.5879721641540527</v>
      </c>
      <c r="J706" s="77">
        <v>-2.1319593557872878</v>
      </c>
      <c r="K706" s="134">
        <v>2</v>
      </c>
      <c r="L706" s="134">
        <v>0.28984276010617149</v>
      </c>
      <c r="M706" s="134">
        <v>0.75861605629071538</v>
      </c>
      <c r="N706" s="134">
        <v>2.874374770967735</v>
      </c>
    </row>
    <row r="707" spans="1:14" s="78" customFormat="1" x14ac:dyDescent="0.25">
      <c r="A707" s="76">
        <v>704</v>
      </c>
      <c r="B707" s="76">
        <v>21.842873035912898</v>
      </c>
      <c r="C707" s="76">
        <v>21.71535706982079</v>
      </c>
      <c r="D707" s="131">
        <v>2</v>
      </c>
      <c r="E707" s="91"/>
      <c r="F707" s="76">
        <v>1345.7789233777939</v>
      </c>
      <c r="G707" s="76">
        <v>71.064580380916595</v>
      </c>
      <c r="H707" s="77">
        <v>4.0812441473917227</v>
      </c>
      <c r="I707" s="76">
        <v>-4.5879721641540527</v>
      </c>
      <c r="J707" s="77">
        <v>-2.1319593557872878</v>
      </c>
      <c r="K707" s="134">
        <v>2</v>
      </c>
      <c r="L707" s="134">
        <v>0.15753729137009589</v>
      </c>
      <c r="M707" s="134">
        <v>0.55465362323362988</v>
      </c>
      <c r="N707" s="134">
        <v>1.642384258577271</v>
      </c>
    </row>
    <row r="708" spans="1:14" s="78" customFormat="1" x14ac:dyDescent="0.25">
      <c r="A708" s="76">
        <v>705</v>
      </c>
      <c r="B708" s="76">
        <v>21.2597291690543</v>
      </c>
      <c r="C708" s="76">
        <v>21.099982135630981</v>
      </c>
      <c r="D708" s="131">
        <v>2</v>
      </c>
      <c r="E708" s="91"/>
      <c r="F708" s="76">
        <v>1309.850374783246</v>
      </c>
      <c r="G708" s="76">
        <v>71.157926440238953</v>
      </c>
      <c r="H708" s="77">
        <v>2.8841590907698516</v>
      </c>
      <c r="I708" s="76">
        <v>-21.443769454956051</v>
      </c>
      <c r="J708" s="77">
        <v>14.723837935014711</v>
      </c>
      <c r="K708" s="134">
        <v>2</v>
      </c>
      <c r="L708" s="134">
        <v>0.1107128072034809</v>
      </c>
      <c r="M708" s="134">
        <v>0</v>
      </c>
      <c r="N708" s="134">
        <v>-1.3800051751795439</v>
      </c>
    </row>
    <row r="709" spans="1:14" s="78" customFormat="1" x14ac:dyDescent="0.25">
      <c r="A709" s="76">
        <v>706</v>
      </c>
      <c r="B709" s="76">
        <v>19.86881503103557</v>
      </c>
      <c r="C709" s="76">
        <v>20.156986669961181</v>
      </c>
      <c r="D709" s="131">
        <v>2</v>
      </c>
      <c r="E709" s="91"/>
      <c r="F709" s="76">
        <v>1224.1536384566571</v>
      </c>
      <c r="G709" s="76">
        <v>71.253604769706726</v>
      </c>
      <c r="H709" s="77">
        <v>1.0879956973203107</v>
      </c>
      <c r="I709" s="76">
        <v>-23.918252944946289</v>
      </c>
      <c r="J709" s="77">
        <v>17.198321425004949</v>
      </c>
      <c r="K709" s="134">
        <v>2</v>
      </c>
      <c r="L709" s="134">
        <v>4.1777060359570829E-2</v>
      </c>
      <c r="M709" s="134">
        <v>0</v>
      </c>
      <c r="N709" s="134">
        <v>-1.4247786106543241</v>
      </c>
    </row>
    <row r="710" spans="1:14" s="78" customFormat="1" x14ac:dyDescent="0.25">
      <c r="A710" s="76">
        <v>707</v>
      </c>
      <c r="B710" s="76">
        <v>18.51495852160043</v>
      </c>
      <c r="C710" s="76">
        <v>18.506598446748331</v>
      </c>
      <c r="D710" s="131">
        <v>2</v>
      </c>
      <c r="E710" s="91"/>
      <c r="F710" s="76">
        <v>1140.7400896675381</v>
      </c>
      <c r="G710" s="76">
        <v>71.347918093204498</v>
      </c>
      <c r="H710" s="77">
        <v>0</v>
      </c>
      <c r="I710" s="76">
        <v>-22.40457916259766</v>
      </c>
      <c r="J710" s="77">
        <v>15.684647642656319</v>
      </c>
      <c r="K710" s="134">
        <v>2</v>
      </c>
      <c r="L710" s="134">
        <v>0</v>
      </c>
      <c r="M710" s="134">
        <v>0</v>
      </c>
      <c r="N710" s="134">
        <v>-1.317320182183938</v>
      </c>
    </row>
    <row r="711" spans="1:14" s="78" customFormat="1" x14ac:dyDescent="0.25">
      <c r="A711" s="76">
        <v>708</v>
      </c>
      <c r="B711" s="76">
        <v>16.523112448809361</v>
      </c>
      <c r="C711" s="76">
        <v>16.410421087272152</v>
      </c>
      <c r="D711" s="131">
        <v>2</v>
      </c>
      <c r="E711" s="91"/>
      <c r="F711" s="76">
        <v>1018.018849702092</v>
      </c>
      <c r="G711" s="76">
        <v>71.428439199924469</v>
      </c>
      <c r="H711" s="77">
        <v>0</v>
      </c>
      <c r="I711" s="76">
        <v>-26.188234329223629</v>
      </c>
      <c r="J711" s="77">
        <v>19.468302809282289</v>
      </c>
      <c r="K711" s="134">
        <v>2</v>
      </c>
      <c r="L711" s="134">
        <v>0</v>
      </c>
      <c r="M711" s="134">
        <v>0</v>
      </c>
      <c r="N711" s="134">
        <v>-1.1631685514575141</v>
      </c>
    </row>
    <row r="712" spans="1:14" s="78" customFormat="1" x14ac:dyDescent="0.25">
      <c r="A712" s="76">
        <v>709</v>
      </c>
      <c r="B712" s="76">
        <v>14.29764254429889</v>
      </c>
      <c r="C712" s="76">
        <v>14.20090746981908</v>
      </c>
      <c r="D712" s="131">
        <v>2</v>
      </c>
      <c r="E712" s="91"/>
      <c r="F712" s="76">
        <v>880.90362281881573</v>
      </c>
      <c r="G712" s="76">
        <v>71.491780310869217</v>
      </c>
      <c r="H712" s="77">
        <v>5.8116858103895816E-2</v>
      </c>
      <c r="I712" s="76">
        <v>-24.294599533081051</v>
      </c>
      <c r="J712" s="77">
        <v>17.574668013139711</v>
      </c>
      <c r="K712" s="134">
        <v>2</v>
      </c>
      <c r="L712" s="134">
        <v>2.238689841739278E-3</v>
      </c>
      <c r="M712" s="134">
        <v>0</v>
      </c>
      <c r="N712" s="134">
        <v>-0.99592917424759375</v>
      </c>
    </row>
    <row r="713" spans="1:14" s="78" customFormat="1" x14ac:dyDescent="0.25">
      <c r="A713" s="76">
        <v>710</v>
      </c>
      <c r="B713" s="76">
        <v>12.83542178505899</v>
      </c>
      <c r="C713" s="76">
        <v>12.745701184580589</v>
      </c>
      <c r="D713" s="131">
        <v>2</v>
      </c>
      <c r="E713" s="91"/>
      <c r="F713" s="76">
        <v>800</v>
      </c>
      <c r="G713" s="76">
        <v>71.547710776329041</v>
      </c>
      <c r="H713" s="77">
        <v>2.2241843701731665</v>
      </c>
      <c r="I713" s="76">
        <v>-5.5580401420593262</v>
      </c>
      <c r="J713" s="77">
        <v>-1.1618913778820139</v>
      </c>
      <c r="K713" s="134">
        <v>2</v>
      </c>
      <c r="L713" s="134">
        <v>8.6875655759409642E-2</v>
      </c>
      <c r="M713" s="134">
        <v>0.25830774336944923</v>
      </c>
      <c r="N713" s="134">
        <v>-0.1248391747956462</v>
      </c>
    </row>
    <row r="714" spans="1:14" s="78" customFormat="1" x14ac:dyDescent="0.25">
      <c r="A714" s="76">
        <v>711</v>
      </c>
      <c r="B714" s="76">
        <v>13.417316836727601</v>
      </c>
      <c r="C714" s="76">
        <v>13.402303829071959</v>
      </c>
      <c r="D714" s="131">
        <v>2</v>
      </c>
      <c r="E714" s="91"/>
      <c r="F714" s="76">
        <v>826.66516339046018</v>
      </c>
      <c r="G714" s="76">
        <v>71.599409461021423</v>
      </c>
      <c r="H714" s="77">
        <v>8.6902731621031926</v>
      </c>
      <c r="I714" s="76">
        <v>-5.0649356842041016</v>
      </c>
      <c r="J714" s="77">
        <v>-1.654995835737239</v>
      </c>
      <c r="K714" s="134">
        <v>2</v>
      </c>
      <c r="L714" s="134">
        <v>0.33816336692455901</v>
      </c>
      <c r="M714" s="134">
        <v>0.91068837203661568</v>
      </c>
      <c r="N714" s="134">
        <v>4.0866055169491009</v>
      </c>
    </row>
    <row r="715" spans="1:14" s="78" customFormat="1" x14ac:dyDescent="0.25">
      <c r="A715" s="76">
        <v>712</v>
      </c>
      <c r="B715" s="76">
        <v>16.039676027803239</v>
      </c>
      <c r="C715" s="76">
        <v>15.96493059915645</v>
      </c>
      <c r="D715" s="131">
        <v>2</v>
      </c>
      <c r="E715" s="91"/>
      <c r="F715" s="76">
        <v>988.23345722585714</v>
      </c>
      <c r="G715" s="76">
        <v>71.655339926481247</v>
      </c>
      <c r="H715" s="77">
        <v>15.854537872468628</v>
      </c>
      <c r="I715" s="76">
        <v>-6.3091115951538086</v>
      </c>
      <c r="J715" s="77">
        <v>-0.41081992478753188</v>
      </c>
      <c r="K715" s="134">
        <v>2</v>
      </c>
      <c r="L715" s="134">
        <v>0.61848506179483453</v>
      </c>
      <c r="M715" s="134">
        <v>1.785440915803832</v>
      </c>
      <c r="N715" s="134">
        <v>8.6730619917579279</v>
      </c>
    </row>
    <row r="716" spans="1:14" s="78" customFormat="1" x14ac:dyDescent="0.25">
      <c r="A716" s="76">
        <v>713</v>
      </c>
      <c r="B716" s="76">
        <v>19.575454294937831</v>
      </c>
      <c r="C716" s="76">
        <v>19.66917339320727</v>
      </c>
      <c r="D716" s="131">
        <v>2</v>
      </c>
      <c r="E716" s="91"/>
      <c r="F716" s="76">
        <v>1206.0791527908821</v>
      </c>
      <c r="G716" s="76">
        <v>71.714976102113724</v>
      </c>
      <c r="H716" s="77">
        <v>18.230248233331828</v>
      </c>
      <c r="I716" s="76">
        <v>-6.3091115951538086</v>
      </c>
      <c r="J716" s="77">
        <v>-0.41081992478753188</v>
      </c>
      <c r="K716" s="134">
        <v>2</v>
      </c>
      <c r="L716" s="134">
        <v>0.7069977661454282</v>
      </c>
      <c r="M716" s="134">
        <v>2.0227395686057821</v>
      </c>
      <c r="N716" s="134">
        <v>10.01924828606573</v>
      </c>
    </row>
    <row r="717" spans="1:14" s="78" customFormat="1" x14ac:dyDescent="0.25">
      <c r="A717" s="76">
        <v>714</v>
      </c>
      <c r="B717" s="76">
        <v>21.768356889350361</v>
      </c>
      <c r="C717" s="76">
        <v>21.780677314797831</v>
      </c>
      <c r="D717" s="131">
        <v>2</v>
      </c>
      <c r="E717" s="91"/>
      <c r="F717" s="76">
        <v>1341.1878487819599</v>
      </c>
      <c r="G717" s="76">
        <v>71.809289425611496</v>
      </c>
      <c r="H717" s="77">
        <v>9.7760001575752682</v>
      </c>
      <c r="I717" s="76">
        <v>-4.7971081733703613</v>
      </c>
      <c r="J717" s="77">
        <v>-1.922823346570979</v>
      </c>
      <c r="K717" s="134">
        <v>2</v>
      </c>
      <c r="L717" s="134">
        <v>0.37880956942459337</v>
      </c>
      <c r="M717" s="134">
        <v>1.0953176924144361</v>
      </c>
      <c r="N717" s="134">
        <v>4.8338862281611981</v>
      </c>
    </row>
    <row r="718" spans="1:14" s="78" customFormat="1" x14ac:dyDescent="0.25">
      <c r="A718" s="76">
        <v>715</v>
      </c>
      <c r="B718" s="76">
        <v>21.642042795516051</v>
      </c>
      <c r="C718" s="76">
        <v>21.399561658017362</v>
      </c>
      <c r="D718" s="131">
        <v>2</v>
      </c>
      <c r="E718" s="91"/>
      <c r="F718" s="76">
        <v>1333.405408947774</v>
      </c>
      <c r="G718" s="76">
        <v>71.902635484933853</v>
      </c>
      <c r="H718" s="77">
        <v>1.815333647103212</v>
      </c>
      <c r="I718" s="76">
        <v>-22.031072616577148</v>
      </c>
      <c r="J718" s="77">
        <v>15.31114109663581</v>
      </c>
      <c r="K718" s="134">
        <v>2</v>
      </c>
      <c r="L718" s="134">
        <v>7.0129584914188164E-2</v>
      </c>
      <c r="M718" s="134">
        <v>0</v>
      </c>
      <c r="N718" s="134">
        <v>-1.569112300090036</v>
      </c>
    </row>
    <row r="719" spans="1:14" s="78" customFormat="1" x14ac:dyDescent="0.25">
      <c r="A719" s="76">
        <v>716</v>
      </c>
      <c r="B719" s="76">
        <v>19.580423605615479</v>
      </c>
      <c r="C719" s="76">
        <v>19.57551216136838</v>
      </c>
      <c r="D719" s="131">
        <v>2</v>
      </c>
      <c r="E719" s="91"/>
      <c r="F719" s="76">
        <v>1206.385321011642</v>
      </c>
      <c r="G719" s="76">
        <v>71.99598154425621</v>
      </c>
      <c r="H719" s="77">
        <v>0</v>
      </c>
      <c r="I719" s="76">
        <v>-23.369756698608398</v>
      </c>
      <c r="J719" s="77">
        <v>16.649825178667061</v>
      </c>
      <c r="K719" s="134">
        <v>2</v>
      </c>
      <c r="L719" s="134">
        <v>0</v>
      </c>
      <c r="M719" s="134">
        <v>0</v>
      </c>
      <c r="N719" s="134">
        <v>-1.4016963356797281</v>
      </c>
    </row>
    <row r="720" spans="1:14" s="78" customFormat="1" x14ac:dyDescent="0.25">
      <c r="A720" s="76">
        <v>717</v>
      </c>
      <c r="B720" s="76">
        <v>16.386614832627981</v>
      </c>
      <c r="C720" s="76">
        <v>16.517099829411169</v>
      </c>
      <c r="D720" s="131">
        <v>2</v>
      </c>
      <c r="E720" s="91"/>
      <c r="F720" s="76">
        <v>1009.6089846332339</v>
      </c>
      <c r="G720" s="76">
        <v>72.090294867753983</v>
      </c>
      <c r="H720" s="77">
        <v>0</v>
      </c>
      <c r="I720" s="76">
        <v>-25.263429641723629</v>
      </c>
      <c r="J720" s="77">
        <v>18.543498121782289</v>
      </c>
      <c r="K720" s="134">
        <v>2</v>
      </c>
      <c r="L720" s="134">
        <v>0</v>
      </c>
      <c r="M720" s="134">
        <v>0</v>
      </c>
      <c r="N720" s="134">
        <v>-1.152765903736698</v>
      </c>
    </row>
    <row r="721" spans="1:14" s="78" customFormat="1" x14ac:dyDescent="0.25">
      <c r="A721" s="76">
        <v>718</v>
      </c>
      <c r="B721" s="76">
        <v>13.18971278005785</v>
      </c>
      <c r="C721" s="76">
        <v>13.11448428719808</v>
      </c>
      <c r="D721" s="131">
        <v>2</v>
      </c>
      <c r="E721" s="91"/>
      <c r="F721" s="76">
        <v>812.64206570373051</v>
      </c>
      <c r="G721" s="76">
        <v>72.15363597869873</v>
      </c>
      <c r="H721" s="77">
        <v>2.242121958014847</v>
      </c>
      <c r="I721" s="76">
        <v>-24.294599533081051</v>
      </c>
      <c r="J721" s="77">
        <v>17.574668013139711</v>
      </c>
      <c r="K721" s="134">
        <v>2</v>
      </c>
      <c r="L721" s="134">
        <v>8.682467363284288E-2</v>
      </c>
      <c r="M721" s="134">
        <v>1.268502577031725E-2</v>
      </c>
      <c r="N721" s="134">
        <v>-0.91442314594517582</v>
      </c>
    </row>
    <row r="722" spans="1:14" s="78" customFormat="1" x14ac:dyDescent="0.25">
      <c r="A722" s="76">
        <v>719</v>
      </c>
      <c r="B722" s="76">
        <v>12.657642574133209</v>
      </c>
      <c r="C722" s="76">
        <v>12.585733996321689</v>
      </c>
      <c r="D722" s="131">
        <v>2</v>
      </c>
      <c r="E722" s="91"/>
      <c r="F722" s="76">
        <v>800</v>
      </c>
      <c r="G722" s="76">
        <v>72.209566444158554</v>
      </c>
      <c r="H722" s="77">
        <v>2.2386242162169525</v>
      </c>
      <c r="I722" s="76">
        <v>-4.7971081733703613</v>
      </c>
      <c r="J722" s="77">
        <v>-1.922823346570979</v>
      </c>
      <c r="K722" s="134">
        <v>2</v>
      </c>
      <c r="L722" s="134">
        <v>8.6820032439883593E-2</v>
      </c>
      <c r="M722" s="134">
        <v>0.25755383620388722</v>
      </c>
      <c r="N722" s="134">
        <v>1.077438457282067</v>
      </c>
    </row>
    <row r="723" spans="1:14" s="78" customFormat="1" x14ac:dyDescent="0.25">
      <c r="A723" s="76">
        <v>720</v>
      </c>
      <c r="B723" s="76">
        <v>13.032749490500841</v>
      </c>
      <c r="C723" s="76">
        <v>12.92915202941437</v>
      </c>
      <c r="D723" s="131">
        <v>2</v>
      </c>
      <c r="E723" s="91"/>
      <c r="F723" s="76">
        <v>802.97127347403796</v>
      </c>
      <c r="G723" s="76">
        <v>72.261265128850937</v>
      </c>
      <c r="H723" s="77">
        <v>2.2418342234915833</v>
      </c>
      <c r="I723" s="76">
        <v>-4.7971081733703613</v>
      </c>
      <c r="J723" s="77">
        <v>-1.922823346570979</v>
      </c>
      <c r="K723" s="134">
        <v>2</v>
      </c>
      <c r="L723" s="134">
        <v>8.6814300821458648E-2</v>
      </c>
      <c r="M723" s="134">
        <v>0.25749510072507992</v>
      </c>
      <c r="N723" s="134">
        <v>2.8800203187564701</v>
      </c>
    </row>
    <row r="724" spans="1:14" s="78" customFormat="1" x14ac:dyDescent="0.25">
      <c r="A724" s="76">
        <v>721</v>
      </c>
      <c r="B724" s="76">
        <v>14.861520207200581</v>
      </c>
      <c r="C724" s="76">
        <v>14.910669368331821</v>
      </c>
      <c r="D724" s="131">
        <v>2</v>
      </c>
      <c r="E724" s="91"/>
      <c r="F724" s="76">
        <v>915.64514573335873</v>
      </c>
      <c r="G724" s="76">
        <v>72.31296381354332</v>
      </c>
      <c r="H724" s="77">
        <v>11.140031520268144</v>
      </c>
      <c r="I724" s="76">
        <v>-5.0649356842041016</v>
      </c>
      <c r="J724" s="77">
        <v>-1.654995835737239</v>
      </c>
      <c r="K724" s="134">
        <v>2</v>
      </c>
      <c r="L724" s="134">
        <v>0.43398603117712242</v>
      </c>
      <c r="M724" s="134">
        <v>1.180252769549837</v>
      </c>
      <c r="N724" s="134">
        <v>5.5056752562258193</v>
      </c>
    </row>
    <row r="725" spans="1:14" s="78" customFormat="1" x14ac:dyDescent="0.25">
      <c r="A725" s="76">
        <v>722</v>
      </c>
      <c r="B725" s="76">
        <v>17.150450174177841</v>
      </c>
      <c r="C725" s="76">
        <v>17.419259849211208</v>
      </c>
      <c r="D725" s="131">
        <v>2</v>
      </c>
      <c r="E725" s="91"/>
      <c r="F725" s="76">
        <v>1056.6702618699219</v>
      </c>
      <c r="G725" s="76">
        <v>72.368894279003143</v>
      </c>
      <c r="H725" s="77">
        <v>13.987763602532782</v>
      </c>
      <c r="I725" s="76">
        <v>-5.0649356842041016</v>
      </c>
      <c r="J725" s="77">
        <v>-1.654995835737239</v>
      </c>
      <c r="K725" s="134">
        <v>2</v>
      </c>
      <c r="L725" s="134">
        <v>0.54256592065151521</v>
      </c>
      <c r="M725" s="134">
        <v>1.518287237602175</v>
      </c>
      <c r="N725" s="134">
        <v>7.3048233230335819</v>
      </c>
    </row>
    <row r="726" spans="1:14" s="78" customFormat="1" x14ac:dyDescent="0.25">
      <c r="A726" s="76">
        <v>723</v>
      </c>
      <c r="B726" s="76">
        <v>19.858385395622388</v>
      </c>
      <c r="C726" s="76">
        <v>19.921900662418441</v>
      </c>
      <c r="D726" s="131">
        <v>2</v>
      </c>
      <c r="E726" s="91"/>
      <c r="F726" s="76">
        <v>1223.511049750743</v>
      </c>
      <c r="G726" s="76">
        <v>72.436233431100845</v>
      </c>
      <c r="H726" s="77">
        <v>15.216329304034732</v>
      </c>
      <c r="I726" s="76">
        <v>-5.0649356842041016</v>
      </c>
      <c r="J726" s="77">
        <v>-1.654995835737239</v>
      </c>
      <c r="K726" s="134">
        <v>2</v>
      </c>
      <c r="L726" s="134">
        <v>0.58639060449160962</v>
      </c>
      <c r="M726" s="134">
        <v>1.715580108236147</v>
      </c>
      <c r="N726" s="134">
        <v>8.3753662289175939</v>
      </c>
    </row>
    <row r="727" spans="1:14" s="78" customFormat="1" x14ac:dyDescent="0.25">
      <c r="A727" s="76">
        <v>724</v>
      </c>
      <c r="B727" s="76">
        <v>21.96849761288302</v>
      </c>
      <c r="C727" s="76">
        <v>22.181812159873392</v>
      </c>
      <c r="D727" s="131">
        <v>2</v>
      </c>
      <c r="E727" s="91"/>
      <c r="F727" s="76">
        <v>1353.5188808305829</v>
      </c>
      <c r="G727" s="76">
        <v>72.530546754598618</v>
      </c>
      <c r="H727" s="77">
        <v>15.105302465486698</v>
      </c>
      <c r="I727" s="76">
        <v>-5.0649356842041016</v>
      </c>
      <c r="J727" s="77">
        <v>-1.654995835737239</v>
      </c>
      <c r="K727" s="134">
        <v>2</v>
      </c>
      <c r="L727" s="134">
        <v>0.584976355908992</v>
      </c>
      <c r="M727" s="134">
        <v>1.470331640265585</v>
      </c>
      <c r="N727" s="134">
        <v>6.9786042557821464</v>
      </c>
    </row>
    <row r="728" spans="1:14" s="78" customFormat="1" x14ac:dyDescent="0.25">
      <c r="A728" s="76">
        <v>725</v>
      </c>
      <c r="B728" s="76">
        <v>23.82967202394131</v>
      </c>
      <c r="C728" s="76">
        <v>23.85416237657142</v>
      </c>
      <c r="D728" s="131">
        <v>2</v>
      </c>
      <c r="E728" s="91"/>
      <c r="F728" s="76">
        <v>1468.1892033204031</v>
      </c>
      <c r="G728" s="76">
        <v>72.621182799339294</v>
      </c>
      <c r="H728" s="77">
        <v>16.976037819966134</v>
      </c>
      <c r="I728" s="76">
        <v>-5.0649356842041016</v>
      </c>
      <c r="J728" s="77">
        <v>-1.654995835737239</v>
      </c>
      <c r="K728" s="134">
        <v>2</v>
      </c>
      <c r="L728" s="134">
        <v>0.66348292418203669</v>
      </c>
      <c r="M728" s="134">
        <v>1.9340280873136919</v>
      </c>
      <c r="N728" s="134">
        <v>9.547558257418185</v>
      </c>
    </row>
    <row r="729" spans="1:14" s="78" customFormat="1" x14ac:dyDescent="0.25">
      <c r="A729" s="76">
        <v>726</v>
      </c>
      <c r="B729" s="76">
        <v>26.557944377699961</v>
      </c>
      <c r="C729" s="76">
        <v>26.702746882547729</v>
      </c>
      <c r="D729" s="131">
        <v>2</v>
      </c>
      <c r="E729" s="91"/>
      <c r="F729" s="76">
        <v>1636.282998714717</v>
      </c>
      <c r="G729" s="76">
        <v>72.698253452777863</v>
      </c>
      <c r="H729" s="77">
        <v>21.721589401666961</v>
      </c>
      <c r="I729" s="76">
        <v>-6.2275934219360352</v>
      </c>
      <c r="J729" s="77">
        <v>-0.49233809800530542</v>
      </c>
      <c r="K729" s="134">
        <v>2</v>
      </c>
      <c r="L729" s="134">
        <v>0.83727657573753822</v>
      </c>
      <c r="M729" s="134">
        <v>2.308251228964826</v>
      </c>
      <c r="N729" s="134">
        <v>11.59628633133706</v>
      </c>
    </row>
    <row r="730" spans="1:14" s="78" customFormat="1" x14ac:dyDescent="0.25">
      <c r="A730" s="76">
        <v>727</v>
      </c>
      <c r="B730" s="76">
        <v>29.523104070052529</v>
      </c>
      <c r="C730" s="76">
        <v>29.61986941403277</v>
      </c>
      <c r="D730" s="131">
        <v>2</v>
      </c>
      <c r="E730" s="91"/>
      <c r="F730" s="76">
        <v>1818.971851589363</v>
      </c>
      <c r="G730" s="76">
        <v>72.774568140506744</v>
      </c>
      <c r="H730" s="77">
        <v>35.190252576949867</v>
      </c>
      <c r="I730" s="76">
        <v>-6.4502620697021484</v>
      </c>
      <c r="J730" s="77">
        <v>-0.26966945023919209</v>
      </c>
      <c r="K730" s="134">
        <v>2</v>
      </c>
      <c r="L730" s="134">
        <v>1.35223850721477</v>
      </c>
      <c r="M730" s="134">
        <v>3.852806086895014</v>
      </c>
      <c r="N730" s="134">
        <v>20.05932220300344</v>
      </c>
    </row>
    <row r="731" spans="1:14" s="78" customFormat="1" x14ac:dyDescent="0.25">
      <c r="A731" s="76">
        <v>728</v>
      </c>
      <c r="B731" s="76">
        <v>34.562761660390713</v>
      </c>
      <c r="C731" s="76">
        <v>34.264865056559451</v>
      </c>
      <c r="D731" s="131">
        <v>3</v>
      </c>
      <c r="E731" s="91"/>
      <c r="F731" s="76">
        <v>1332.641118750103</v>
      </c>
      <c r="G731" s="76">
        <v>72.850882828235626</v>
      </c>
      <c r="H731" s="77">
        <v>35.282266123552397</v>
      </c>
      <c r="I731" s="76">
        <v>-6.4502620697021484</v>
      </c>
      <c r="J731" s="77">
        <v>-0.26966945023919209</v>
      </c>
      <c r="K731" s="134">
        <v>2</v>
      </c>
      <c r="L731" s="134">
        <v>1.370925524922264</v>
      </c>
      <c r="M731" s="134">
        <v>4.2708096966011881</v>
      </c>
      <c r="N731" s="134">
        <v>21.45857733580025</v>
      </c>
    </row>
    <row r="732" spans="1:14" s="78" customFormat="1" x14ac:dyDescent="0.25">
      <c r="A732" s="76">
        <v>729</v>
      </c>
      <c r="B732" s="76">
        <v>37.020280131129859</v>
      </c>
      <c r="C732" s="76">
        <v>37.070684932173613</v>
      </c>
      <c r="D732" s="131">
        <v>3</v>
      </c>
      <c r="E732" s="91"/>
      <c r="F732" s="76">
        <v>1427.370012224703</v>
      </c>
      <c r="G732" s="76">
        <v>72.9406618475914</v>
      </c>
      <c r="H732" s="77">
        <v>26.426074204621465</v>
      </c>
      <c r="I732" s="76">
        <v>-5.0649356842041016</v>
      </c>
      <c r="J732" s="77">
        <v>-1.654995835737239</v>
      </c>
      <c r="K732" s="134">
        <v>3</v>
      </c>
      <c r="L732" s="134">
        <v>1.0213304425000591</v>
      </c>
      <c r="M732" s="134">
        <v>2.8185877148095568</v>
      </c>
      <c r="N732" s="134">
        <v>14.3580922944276</v>
      </c>
    </row>
    <row r="733" spans="1:14" s="78" customFormat="1" x14ac:dyDescent="0.25">
      <c r="A733" s="76">
        <v>730</v>
      </c>
      <c r="B733" s="76">
        <v>39.607358362213247</v>
      </c>
      <c r="C733" s="76">
        <v>39.545243817392262</v>
      </c>
      <c r="D733" s="131">
        <v>3</v>
      </c>
      <c r="E733" s="91"/>
      <c r="F733" s="76">
        <v>1527.118525019521</v>
      </c>
      <c r="G733" s="76">
        <v>73.022754698991776</v>
      </c>
      <c r="H733" s="77">
        <v>28.308766817748289</v>
      </c>
      <c r="I733" s="76">
        <v>-5.0649356842041016</v>
      </c>
      <c r="J733" s="77">
        <v>-1.654995835737239</v>
      </c>
      <c r="K733" s="134">
        <v>3</v>
      </c>
      <c r="L733" s="134">
        <v>1.1004530016702321</v>
      </c>
      <c r="M733" s="134">
        <v>2.946271579211635</v>
      </c>
      <c r="N733" s="134">
        <v>15.09464986307777</v>
      </c>
    </row>
    <row r="734" spans="1:14" s="78" customFormat="1" x14ac:dyDescent="0.25">
      <c r="A734" s="76">
        <v>731</v>
      </c>
      <c r="B734" s="76">
        <v>41.077254932869273</v>
      </c>
      <c r="C734" s="76">
        <v>41.183649680790452</v>
      </c>
      <c r="D734" s="131">
        <v>3</v>
      </c>
      <c r="E734" s="91"/>
      <c r="F734" s="76">
        <v>1583.7924961130591</v>
      </c>
      <c r="G734" s="76">
        <v>73.098849028348923</v>
      </c>
      <c r="H734" s="77">
        <v>19.10328253295101</v>
      </c>
      <c r="I734" s="76">
        <v>-4.7971081733703613</v>
      </c>
      <c r="J734" s="77">
        <v>-1.922823346570979</v>
      </c>
      <c r="K734" s="134">
        <v>3</v>
      </c>
      <c r="L734" s="134">
        <v>0.73644894558516372</v>
      </c>
      <c r="M734" s="134">
        <v>2.1026973645746811</v>
      </c>
      <c r="N734" s="134">
        <v>10.461117252180539</v>
      </c>
    </row>
    <row r="735" spans="1:14" s="78" customFormat="1" x14ac:dyDescent="0.25">
      <c r="A735" s="76">
        <v>732</v>
      </c>
      <c r="B735" s="76">
        <v>42.133505039623643</v>
      </c>
      <c r="C735" s="76">
        <v>41.893313733464147</v>
      </c>
      <c r="D735" s="131">
        <v>4</v>
      </c>
      <c r="E735" s="91"/>
      <c r="F735" s="76">
        <v>1197.399923676121</v>
      </c>
      <c r="G735" s="76">
        <v>73.175163716077805</v>
      </c>
      <c r="H735" s="77">
        <v>14.191393698796272</v>
      </c>
      <c r="I735" s="76">
        <v>-4.7971081733703613</v>
      </c>
      <c r="J735" s="77">
        <v>-1.922823346570979</v>
      </c>
      <c r="K735" s="134">
        <v>3</v>
      </c>
      <c r="L735" s="134">
        <v>0.55505820357116264</v>
      </c>
      <c r="M735" s="134">
        <v>1.3832022082659059</v>
      </c>
      <c r="N735" s="134">
        <v>6.5570929371233344</v>
      </c>
    </row>
    <row r="736" spans="1:14" s="78" customFormat="1" x14ac:dyDescent="0.25">
      <c r="A736" s="76">
        <v>733</v>
      </c>
      <c r="B736" s="76">
        <v>42.191895871507569</v>
      </c>
      <c r="C736" s="76">
        <v>42.552535614668891</v>
      </c>
      <c r="D736" s="131">
        <v>4</v>
      </c>
      <c r="E736" s="91"/>
      <c r="F736" s="76">
        <v>1199.0350530964749</v>
      </c>
      <c r="G736" s="76">
        <v>73.255101591348648</v>
      </c>
      <c r="H736" s="77">
        <v>12.03835472167334</v>
      </c>
      <c r="I736" s="76">
        <v>-4.7971081733703613</v>
      </c>
      <c r="J736" s="77">
        <v>-1.922823346570979</v>
      </c>
      <c r="K736" s="134">
        <v>3</v>
      </c>
      <c r="L736" s="134">
        <v>0.46447408682075031</v>
      </c>
      <c r="M736" s="134">
        <v>0.92408318232756026</v>
      </c>
      <c r="N736" s="134">
        <v>3.966238936462366</v>
      </c>
    </row>
    <row r="737" spans="1:14" s="78" customFormat="1" x14ac:dyDescent="0.25">
      <c r="A737" s="76">
        <v>734</v>
      </c>
      <c r="B737" s="76">
        <v>42.450596084003131</v>
      </c>
      <c r="C737" s="76">
        <v>42.111628946741192</v>
      </c>
      <c r="D737" s="131">
        <v>4</v>
      </c>
      <c r="E737" s="91"/>
      <c r="F737" s="76">
        <v>1206.3869536598049</v>
      </c>
      <c r="G737" s="76">
        <v>73.335039466619492</v>
      </c>
      <c r="H737" s="77">
        <v>11.010673227764025</v>
      </c>
      <c r="I737" s="76">
        <v>-4.7971081733703613</v>
      </c>
      <c r="J737" s="77">
        <v>-1.922823346570979</v>
      </c>
      <c r="K737" s="134">
        <v>3</v>
      </c>
      <c r="L737" s="134">
        <v>0.42881347204274239</v>
      </c>
      <c r="M737" s="134">
        <v>1.0242131201021369</v>
      </c>
      <c r="N737" s="134">
        <v>4.5340450712691176</v>
      </c>
    </row>
    <row r="738" spans="1:14" s="78" customFormat="1" x14ac:dyDescent="0.25">
      <c r="A738" s="76">
        <v>735</v>
      </c>
      <c r="B738" s="76">
        <v>42.376184550121053</v>
      </c>
      <c r="C738" s="76">
        <v>42.371475112190232</v>
      </c>
      <c r="D738" s="131">
        <v>4</v>
      </c>
      <c r="E738" s="91"/>
      <c r="F738" s="76">
        <v>1204.2722812651109</v>
      </c>
      <c r="G738" s="76">
        <v>73.425785750150681</v>
      </c>
      <c r="H738" s="77">
        <v>8.4554608375491487</v>
      </c>
      <c r="I738" s="76">
        <v>-5.5580401420593262</v>
      </c>
      <c r="J738" s="77">
        <v>-1.1618913778820139</v>
      </c>
      <c r="K738" s="134">
        <v>4</v>
      </c>
      <c r="L738" s="134">
        <v>0.32900218636335021</v>
      </c>
      <c r="M738" s="134">
        <v>0.70290850948707861</v>
      </c>
      <c r="N738" s="134">
        <v>2.6845282756440421</v>
      </c>
    </row>
    <row r="739" spans="1:14" s="78" customFormat="1" x14ac:dyDescent="0.25">
      <c r="A739" s="76">
        <v>736</v>
      </c>
      <c r="B739" s="76">
        <v>42.391195732317172</v>
      </c>
      <c r="C739" s="76">
        <v>42.779021182797301</v>
      </c>
      <c r="D739" s="131">
        <v>4</v>
      </c>
      <c r="E739" s="91"/>
      <c r="F739" s="76">
        <v>1204.6988782043991</v>
      </c>
      <c r="G739" s="76">
        <v>73.507302582263947</v>
      </c>
      <c r="H739" s="77">
        <v>10.183559194697162</v>
      </c>
      <c r="I739" s="76">
        <v>-4.7971081733703613</v>
      </c>
      <c r="J739" s="77">
        <v>-1.922823346570979</v>
      </c>
      <c r="K739" s="134">
        <v>4</v>
      </c>
      <c r="L739" s="134">
        <v>0.39072188902230981</v>
      </c>
      <c r="M739" s="134">
        <v>1.1693650080492819</v>
      </c>
      <c r="N739" s="134">
        <v>5.3594538475240254</v>
      </c>
    </row>
    <row r="740" spans="1:14" s="78" customFormat="1" x14ac:dyDescent="0.25">
      <c r="A740" s="76">
        <v>737</v>
      </c>
      <c r="B740" s="76">
        <v>43.025930190124022</v>
      </c>
      <c r="C740" s="76">
        <v>42.954156738932163</v>
      </c>
      <c r="D740" s="131">
        <v>4</v>
      </c>
      <c r="E740" s="91"/>
      <c r="F740" s="76">
        <v>1222.7371495026689</v>
      </c>
      <c r="G740" s="76">
        <v>73.588819414377213</v>
      </c>
      <c r="H740" s="77">
        <v>13.16989674347341</v>
      </c>
      <c r="I740" s="76">
        <v>-4.7971081733703613</v>
      </c>
      <c r="J740" s="77">
        <v>-1.922823346570979</v>
      </c>
      <c r="K740" s="134">
        <v>4</v>
      </c>
      <c r="L740" s="134">
        <v>0.50861383300637752</v>
      </c>
      <c r="M740" s="134">
        <v>1.7999318738097509</v>
      </c>
      <c r="N740" s="134">
        <v>8.8412249912671559</v>
      </c>
    </row>
    <row r="741" spans="1:14" s="78" customFormat="1" x14ac:dyDescent="0.25">
      <c r="A741" s="76">
        <v>738</v>
      </c>
      <c r="B741" s="76">
        <v>43.851919129466793</v>
      </c>
      <c r="C741" s="76">
        <v>43.682916989630513</v>
      </c>
      <c r="D741" s="131">
        <v>4</v>
      </c>
      <c r="E741" s="91"/>
      <c r="F741" s="76">
        <v>1246.2106074093281</v>
      </c>
      <c r="G741" s="76">
        <v>73.679565697908401</v>
      </c>
      <c r="H741" s="77">
        <v>13.424835830402637</v>
      </c>
      <c r="I741" s="76">
        <v>-4.7971081733703613</v>
      </c>
      <c r="J741" s="77">
        <v>-1.922823346570979</v>
      </c>
      <c r="K741" s="134">
        <v>4</v>
      </c>
      <c r="L741" s="134">
        <v>0.524555337606326</v>
      </c>
      <c r="M741" s="134">
        <v>1.466681059348923</v>
      </c>
      <c r="N741" s="134">
        <v>7.0092884969278444</v>
      </c>
    </row>
    <row r="742" spans="1:14" s="78" customFormat="1" x14ac:dyDescent="0.25">
      <c r="A742" s="76">
        <v>739</v>
      </c>
      <c r="B742" s="76">
        <v>44.022348169267872</v>
      </c>
      <c r="C742" s="76">
        <v>44.135423491977612</v>
      </c>
      <c r="D742" s="131">
        <v>4</v>
      </c>
      <c r="E742" s="91"/>
      <c r="F742" s="76">
        <v>1251.0539639015169</v>
      </c>
      <c r="G742" s="76">
        <v>73.775162786245346</v>
      </c>
      <c r="H742" s="77">
        <v>9.4680542826215195</v>
      </c>
      <c r="I742" s="76">
        <v>-5.4023318290710449</v>
      </c>
      <c r="J742" s="77">
        <v>-1.317599690870296</v>
      </c>
      <c r="K742" s="134">
        <v>4</v>
      </c>
      <c r="L742" s="134">
        <v>0.36471089758592368</v>
      </c>
      <c r="M742" s="134">
        <v>0.85603209061118946</v>
      </c>
      <c r="N742" s="134">
        <v>3.5352926485976792</v>
      </c>
    </row>
    <row r="743" spans="1:14" s="78" customFormat="1" x14ac:dyDescent="0.25">
      <c r="A743" s="76">
        <v>740</v>
      </c>
      <c r="B743" s="76">
        <v>44.066194465680738</v>
      </c>
      <c r="C743" s="76">
        <v>44.134628351422997</v>
      </c>
      <c r="D743" s="131">
        <v>4</v>
      </c>
      <c r="E743" s="91"/>
      <c r="F743" s="76">
        <v>1252.300014719134</v>
      </c>
      <c r="G743" s="76">
        <v>73.870759874582291</v>
      </c>
      <c r="H743" s="77">
        <v>12.139346850562932</v>
      </c>
      <c r="I743" s="76">
        <v>-4.7971081733703613</v>
      </c>
      <c r="J743" s="77">
        <v>-1.922823346570979</v>
      </c>
      <c r="K743" s="134">
        <v>4</v>
      </c>
      <c r="L743" s="134">
        <v>0.46689608412264427</v>
      </c>
      <c r="M743" s="134">
        <v>1.231578994213492</v>
      </c>
      <c r="N743" s="134">
        <v>5.6880244454116333</v>
      </c>
    </row>
    <row r="744" spans="1:14" s="78" customFormat="1" x14ac:dyDescent="0.25">
      <c r="A744" s="76">
        <v>741</v>
      </c>
      <c r="B744" s="76">
        <v>44.800830558861293</v>
      </c>
      <c r="C744" s="76">
        <v>44.657252843708577</v>
      </c>
      <c r="D744" s="131">
        <v>4</v>
      </c>
      <c r="E744" s="91"/>
      <c r="F744" s="76">
        <v>1273.177351676826</v>
      </c>
      <c r="G744" s="76">
        <v>73.966356962919235</v>
      </c>
      <c r="H744" s="77">
        <v>19.773379042818988</v>
      </c>
      <c r="I744" s="76">
        <v>-4.7971081733703613</v>
      </c>
      <c r="J744" s="77">
        <v>-1.922823346570979</v>
      </c>
      <c r="K744" s="134">
        <v>4</v>
      </c>
      <c r="L744" s="134">
        <v>0.76970716048037024</v>
      </c>
      <c r="M744" s="134">
        <v>2.1818170616048871</v>
      </c>
      <c r="N744" s="134">
        <v>10.906596648679111</v>
      </c>
    </row>
    <row r="745" spans="1:14" s="78" customFormat="1" x14ac:dyDescent="0.25">
      <c r="A745" s="76">
        <v>742</v>
      </c>
      <c r="B745" s="76">
        <v>46.189198714284359</v>
      </c>
      <c r="C745" s="76">
        <v>45.984848799387038</v>
      </c>
      <c r="D745" s="131">
        <v>4</v>
      </c>
      <c r="E745" s="91"/>
      <c r="F745" s="76">
        <v>1312.6328454528079</v>
      </c>
      <c r="G745" s="76">
        <v>74.046133995056152</v>
      </c>
      <c r="H745" s="77">
        <v>21.685179529365591</v>
      </c>
      <c r="I745" s="76">
        <v>-4.7971081733703613</v>
      </c>
      <c r="J745" s="77">
        <v>-1.922823346570979</v>
      </c>
      <c r="K745" s="134">
        <v>4</v>
      </c>
      <c r="L745" s="134">
        <v>0.84330506032380903</v>
      </c>
      <c r="M745" s="134">
        <v>2.6444977378745689</v>
      </c>
      <c r="N745" s="134">
        <v>13.367199621220781</v>
      </c>
    </row>
    <row r="746" spans="1:14" s="78" customFormat="1" x14ac:dyDescent="0.25">
      <c r="A746" s="76">
        <v>743</v>
      </c>
      <c r="B746" s="76">
        <v>47.48914057346623</v>
      </c>
      <c r="C746" s="76">
        <v>47.550414094511069</v>
      </c>
      <c r="D746" s="131">
        <v>4</v>
      </c>
      <c r="E746" s="91"/>
      <c r="F746" s="76">
        <v>1349.5753867620051</v>
      </c>
      <c r="G746" s="76">
        <v>74.125748068094254</v>
      </c>
      <c r="H746" s="77">
        <v>18.378906161850512</v>
      </c>
      <c r="I746" s="76">
        <v>-4.7971081733703613</v>
      </c>
      <c r="J746" s="77">
        <v>-1.922823346570979</v>
      </c>
      <c r="K746" s="134">
        <v>4</v>
      </c>
      <c r="L746" s="134">
        <v>0.70955430701983702</v>
      </c>
      <c r="M746" s="134">
        <v>2.1930412428868729</v>
      </c>
      <c r="N746" s="134">
        <v>10.99187808434383</v>
      </c>
    </row>
    <row r="747" spans="1:14" s="78" customFormat="1" x14ac:dyDescent="0.25">
      <c r="A747" s="76">
        <v>744</v>
      </c>
      <c r="B747" s="76">
        <v>47.880836593878257</v>
      </c>
      <c r="C747" s="76">
        <v>47.191292480039003</v>
      </c>
      <c r="D747" s="131">
        <v>4</v>
      </c>
      <c r="E747" s="91"/>
      <c r="F747" s="76">
        <v>1360.7068433825541</v>
      </c>
      <c r="G747" s="76">
        <v>74.203192830085754</v>
      </c>
      <c r="H747" s="77">
        <v>10.212580393020778</v>
      </c>
      <c r="I747" s="76">
        <v>-5.5580401420593262</v>
      </c>
      <c r="J747" s="77">
        <v>-1.1618913778820139</v>
      </c>
      <c r="K747" s="134">
        <v>4</v>
      </c>
      <c r="L747" s="134">
        <v>0.3983506982145566</v>
      </c>
      <c r="M747" s="134">
        <v>0.45691532654807337</v>
      </c>
      <c r="N747" s="134">
        <v>1.061666406664689</v>
      </c>
    </row>
    <row r="748" spans="1:14" s="78" customFormat="1" x14ac:dyDescent="0.25">
      <c r="A748" s="76">
        <v>745</v>
      </c>
      <c r="B748" s="76">
        <v>47.119711472939002</v>
      </c>
      <c r="C748" s="76">
        <v>47.891390678452247</v>
      </c>
      <c r="D748" s="131">
        <v>4</v>
      </c>
      <c r="E748" s="91"/>
      <c r="F748" s="76">
        <v>1339.0767250636759</v>
      </c>
      <c r="G748" s="76">
        <v>74.280637592077255</v>
      </c>
      <c r="H748" s="77">
        <v>9.0366452222878504</v>
      </c>
      <c r="I748" s="76">
        <v>-5.4023318290710449</v>
      </c>
      <c r="J748" s="77">
        <v>-1.317599690870296</v>
      </c>
      <c r="K748" s="134">
        <v>4</v>
      </c>
      <c r="L748" s="134">
        <v>0.34918556202563361</v>
      </c>
      <c r="M748" s="134">
        <v>0.93915914131703404</v>
      </c>
      <c r="N748" s="134">
        <v>3.94636607843008</v>
      </c>
    </row>
    <row r="749" spans="1:14" s="78" customFormat="1" x14ac:dyDescent="0.25">
      <c r="A749" s="76">
        <v>746</v>
      </c>
      <c r="B749" s="76">
        <v>47.889078993068232</v>
      </c>
      <c r="C749" s="76">
        <v>47.372898217449617</v>
      </c>
      <c r="D749" s="131">
        <v>4</v>
      </c>
      <c r="E749" s="91"/>
      <c r="F749" s="76">
        <v>1360.9410809143419</v>
      </c>
      <c r="G749" s="76">
        <v>74.377600371837616</v>
      </c>
      <c r="H749" s="77">
        <v>13.680260661236137</v>
      </c>
      <c r="I749" s="76">
        <v>-4.7971081733703613</v>
      </c>
      <c r="J749" s="77">
        <v>-1.922823346570979</v>
      </c>
      <c r="K749" s="134">
        <v>4</v>
      </c>
      <c r="L749" s="134">
        <v>0.53385075446758512</v>
      </c>
      <c r="M749" s="134">
        <v>1.9101478340377309</v>
      </c>
      <c r="N749" s="134">
        <v>9.4493590276189625</v>
      </c>
    </row>
    <row r="750" spans="1:14" s="78" customFormat="1" x14ac:dyDescent="0.25">
      <c r="A750" s="76">
        <v>747</v>
      </c>
      <c r="B750" s="76">
        <v>48.107798018807692</v>
      </c>
      <c r="C750" s="76">
        <v>48.330415504231482</v>
      </c>
      <c r="D750" s="131">
        <v>4</v>
      </c>
      <c r="E750" s="91"/>
      <c r="F750" s="76">
        <v>1367.156771705753</v>
      </c>
      <c r="G750" s="76">
        <v>74.474563151597977</v>
      </c>
      <c r="H750" s="77">
        <v>12.251620711723801</v>
      </c>
      <c r="I750" s="76">
        <v>-5.4023318290710449</v>
      </c>
      <c r="J750" s="77">
        <v>-1.317599690870296</v>
      </c>
      <c r="K750" s="134">
        <v>4</v>
      </c>
      <c r="L750" s="134">
        <v>0.4743485841804525</v>
      </c>
      <c r="M750" s="134">
        <v>0.94663600259415848</v>
      </c>
      <c r="N750" s="134">
        <v>3.9664295415563271</v>
      </c>
    </row>
    <row r="751" spans="1:14" s="78" customFormat="1" x14ac:dyDescent="0.25">
      <c r="A751" s="76">
        <v>748</v>
      </c>
      <c r="B751" s="76">
        <v>47.945670363022259</v>
      </c>
      <c r="C751" s="76">
        <v>48.393806443115977</v>
      </c>
      <c r="D751" s="131">
        <v>4</v>
      </c>
      <c r="E751" s="91"/>
      <c r="F751" s="76">
        <v>1362.549329012134</v>
      </c>
      <c r="G751" s="76">
        <v>74.571525931358337</v>
      </c>
      <c r="H751" s="77">
        <v>9.9353007840418446</v>
      </c>
      <c r="I751" s="76">
        <v>-5.5580401420593262</v>
      </c>
      <c r="J751" s="77">
        <v>-1.1618913778820139</v>
      </c>
      <c r="K751" s="134">
        <v>4</v>
      </c>
      <c r="L751" s="134">
        <v>0.38590233104540811</v>
      </c>
      <c r="M751" s="134">
        <v>0.70201320142020607</v>
      </c>
      <c r="N751" s="134">
        <v>2.5286372471407761</v>
      </c>
    </row>
    <row r="752" spans="1:14" s="78" customFormat="1" x14ac:dyDescent="0.25">
      <c r="A752" s="76">
        <v>749</v>
      </c>
      <c r="B752" s="76">
        <v>47.943404361001342</v>
      </c>
      <c r="C752" s="76">
        <v>47.988493215570578</v>
      </c>
      <c r="D752" s="131">
        <v>4</v>
      </c>
      <c r="E752" s="91"/>
      <c r="F752" s="76">
        <v>1362.4849323834139</v>
      </c>
      <c r="G752" s="76">
        <v>74.668488711118698</v>
      </c>
      <c r="H752" s="77">
        <v>15.381296520970384</v>
      </c>
      <c r="I752" s="76">
        <v>-4.7971081733703613</v>
      </c>
      <c r="J752" s="77">
        <v>-1.922823346570979</v>
      </c>
      <c r="K752" s="134">
        <v>4</v>
      </c>
      <c r="L752" s="134">
        <v>0.59475194804115983</v>
      </c>
      <c r="M752" s="134">
        <v>1.9022002305713801</v>
      </c>
      <c r="N752" s="134">
        <v>9.4075530082979721</v>
      </c>
    </row>
    <row r="753" spans="1:14" s="78" customFormat="1" x14ac:dyDescent="0.25">
      <c r="A753" s="76">
        <v>750</v>
      </c>
      <c r="B753" s="76">
        <v>49.334349550724347</v>
      </c>
      <c r="C753" s="76">
        <v>49.336682439133632</v>
      </c>
      <c r="D753" s="131">
        <v>4</v>
      </c>
      <c r="E753" s="91"/>
      <c r="F753" s="76">
        <v>1402.0136618932929</v>
      </c>
      <c r="G753" s="76">
        <v>74.765451490879059</v>
      </c>
      <c r="H753" s="77">
        <v>18.731321436793994</v>
      </c>
      <c r="I753" s="76">
        <v>-4.7971081733703613</v>
      </c>
      <c r="J753" s="77">
        <v>-1.922823346570979</v>
      </c>
      <c r="K753" s="134">
        <v>4</v>
      </c>
      <c r="L753" s="134">
        <v>0.73034871157343073</v>
      </c>
      <c r="M753" s="134">
        <v>2.751102290440238</v>
      </c>
      <c r="N753" s="134">
        <v>13.999460375938479</v>
      </c>
    </row>
    <row r="754" spans="1:14" s="78" customFormat="1" x14ac:dyDescent="0.25">
      <c r="A754" s="76">
        <v>751</v>
      </c>
      <c r="B754" s="76">
        <v>50.186476335558631</v>
      </c>
      <c r="C754" s="76">
        <v>49.311254381696827</v>
      </c>
      <c r="D754" s="131">
        <v>4</v>
      </c>
      <c r="E754" s="91"/>
      <c r="F754" s="76">
        <v>1426.2299210490869</v>
      </c>
      <c r="G754" s="76">
        <v>74.856242001056671</v>
      </c>
      <c r="H754" s="77">
        <v>14.548784913186051</v>
      </c>
      <c r="I754" s="76">
        <v>-4.7971081733703613</v>
      </c>
      <c r="J754" s="77">
        <v>-1.922823346570979</v>
      </c>
      <c r="K754" s="134">
        <v>4</v>
      </c>
      <c r="L754" s="134">
        <v>0.56610713514406985</v>
      </c>
      <c r="M754" s="134">
        <v>1.538736569399038</v>
      </c>
      <c r="N754" s="134">
        <v>7.3484057808191459</v>
      </c>
    </row>
    <row r="755" spans="1:14" s="78" customFormat="1" x14ac:dyDescent="0.25">
      <c r="A755" s="76">
        <v>752</v>
      </c>
      <c r="B755" s="76">
        <v>50.224458405368722</v>
      </c>
      <c r="C755" s="76">
        <v>50.324251976552723</v>
      </c>
      <c r="D755" s="131">
        <v>4</v>
      </c>
      <c r="E755" s="91"/>
      <c r="F755" s="76">
        <v>1427.309318695264</v>
      </c>
      <c r="G755" s="76">
        <v>74.945518612861633</v>
      </c>
      <c r="H755" s="77">
        <v>11.908155308909461</v>
      </c>
      <c r="I755" s="76">
        <v>-5.5580401420593262</v>
      </c>
      <c r="J755" s="77">
        <v>-1.1618913778820139</v>
      </c>
      <c r="K755" s="134">
        <v>4</v>
      </c>
      <c r="L755" s="134">
        <v>0.46356522861220623</v>
      </c>
      <c r="M755" s="134">
        <v>0.84336614451392677</v>
      </c>
      <c r="N755" s="134">
        <v>3.3026358027102032</v>
      </c>
    </row>
    <row r="756" spans="1:14" s="78" customFormat="1" x14ac:dyDescent="0.25">
      <c r="A756" s="76">
        <v>753</v>
      </c>
      <c r="B756" s="76">
        <v>49.983767408244347</v>
      </c>
      <c r="C756" s="76">
        <v>50.345105027490618</v>
      </c>
      <c r="D756" s="131">
        <v>4</v>
      </c>
      <c r="E756" s="91"/>
      <c r="F756" s="76">
        <v>1420.4692150081539</v>
      </c>
      <c r="G756" s="76">
        <v>75.034795224666595</v>
      </c>
      <c r="H756" s="77">
        <v>10.8620580772129</v>
      </c>
      <c r="I756" s="76">
        <v>-5.4023318290710449</v>
      </c>
      <c r="J756" s="77">
        <v>-1.317599690870296</v>
      </c>
      <c r="K756" s="134">
        <v>4</v>
      </c>
      <c r="L756" s="134">
        <v>0.41691396580220519</v>
      </c>
      <c r="M756" s="134">
        <v>0.99310660797359507</v>
      </c>
      <c r="N756" s="134">
        <v>4.1945800470550161</v>
      </c>
    </row>
    <row r="757" spans="1:14" s="78" customFormat="1" x14ac:dyDescent="0.25">
      <c r="A757" s="76">
        <v>754</v>
      </c>
      <c r="B757" s="76">
        <v>50.063643608069029</v>
      </c>
      <c r="C757" s="76">
        <v>50.143068256503007</v>
      </c>
      <c r="D757" s="131">
        <v>4</v>
      </c>
      <c r="E757" s="91"/>
      <c r="F757" s="76">
        <v>1422.739185615533</v>
      </c>
      <c r="G757" s="76">
        <v>75.125585734844208</v>
      </c>
      <c r="H757" s="77">
        <v>6.4893387042863182</v>
      </c>
      <c r="I757" s="76">
        <v>-4.7971081733703613</v>
      </c>
      <c r="J757" s="77">
        <v>-1.922823346570979</v>
      </c>
      <c r="K757" s="134">
        <v>4</v>
      </c>
      <c r="L757" s="134">
        <v>0.24894263974417721</v>
      </c>
      <c r="M757" s="134">
        <v>1.1963908122283451</v>
      </c>
      <c r="N757" s="134">
        <v>5.3818337018553368</v>
      </c>
    </row>
    <row r="758" spans="1:14" s="78" customFormat="1" x14ac:dyDescent="0.25">
      <c r="A758" s="76">
        <v>755</v>
      </c>
      <c r="B758" s="76">
        <v>49.643747020624858</v>
      </c>
      <c r="C758" s="76">
        <v>49.021937766574077</v>
      </c>
      <c r="D758" s="131">
        <v>4</v>
      </c>
      <c r="E758" s="91"/>
      <c r="F758" s="76">
        <v>1410.8063080659099</v>
      </c>
      <c r="G758" s="76">
        <v>75.21637624502182</v>
      </c>
      <c r="H758" s="77">
        <v>2.7486718241558843</v>
      </c>
      <c r="I758" s="76">
        <v>-29.6370735168457</v>
      </c>
      <c r="J758" s="77">
        <v>22.917141996904359</v>
      </c>
      <c r="K758" s="134">
        <v>4</v>
      </c>
      <c r="L758" s="134">
        <v>0.10562141418482091</v>
      </c>
      <c r="M758" s="134">
        <v>0</v>
      </c>
      <c r="N758" s="134">
        <v>-1.6740105838614869</v>
      </c>
    </row>
    <row r="759" spans="1:14" s="78" customFormat="1" x14ac:dyDescent="0.25">
      <c r="A759" s="76">
        <v>756</v>
      </c>
      <c r="B759" s="76">
        <v>48.00303489221136</v>
      </c>
      <c r="C759" s="76">
        <v>48.431311276918677</v>
      </c>
      <c r="D759" s="131">
        <v>4</v>
      </c>
      <c r="E759" s="91"/>
      <c r="F759" s="76">
        <v>1364.1795492210481</v>
      </c>
      <c r="G759" s="76">
        <v>75.307166755199432</v>
      </c>
      <c r="H759" s="77">
        <v>0</v>
      </c>
      <c r="I759" s="76">
        <v>-21.65290451049805</v>
      </c>
      <c r="J759" s="77">
        <v>14.93297299055671</v>
      </c>
      <c r="K759" s="134">
        <v>4</v>
      </c>
      <c r="L759" s="134">
        <v>0</v>
      </c>
      <c r="M759" s="134">
        <v>0</v>
      </c>
      <c r="N759" s="134">
        <v>-1.610547457443134</v>
      </c>
    </row>
    <row r="760" spans="1:14" s="78" customFormat="1" x14ac:dyDescent="0.25">
      <c r="A760" s="76">
        <v>757</v>
      </c>
      <c r="B760" s="76">
        <v>47.278216770989758</v>
      </c>
      <c r="C760" s="76">
        <v>47.255337431789883</v>
      </c>
      <c r="D760" s="131">
        <v>4</v>
      </c>
      <c r="E760" s="91"/>
      <c r="F760" s="76">
        <v>1343.5812253839081</v>
      </c>
      <c r="G760" s="76">
        <v>75.404129534959793</v>
      </c>
      <c r="H760" s="77">
        <v>0</v>
      </c>
      <c r="I760" s="76">
        <v>-28.318317413330082</v>
      </c>
      <c r="J760" s="77">
        <v>21.598385893388741</v>
      </c>
      <c r="K760" s="134">
        <v>4</v>
      </c>
      <c r="L760" s="134">
        <v>0</v>
      </c>
      <c r="M760" s="134">
        <v>0</v>
      </c>
      <c r="N760" s="134">
        <v>-1.5827742509068521</v>
      </c>
    </row>
    <row r="761" spans="1:14" s="78" customFormat="1" x14ac:dyDescent="0.25">
      <c r="A761" s="76">
        <v>758</v>
      </c>
      <c r="B761" s="76">
        <v>44.787761139276277</v>
      </c>
      <c r="C761" s="76">
        <v>45.017128103709361</v>
      </c>
      <c r="D761" s="131">
        <v>4</v>
      </c>
      <c r="E761" s="91"/>
      <c r="F761" s="76">
        <v>1272.805936932778</v>
      </c>
      <c r="G761" s="76">
        <v>75.501092314720154</v>
      </c>
      <c r="H761" s="77">
        <v>0</v>
      </c>
      <c r="I761" s="76">
        <v>-25.263429641723629</v>
      </c>
      <c r="J761" s="77">
        <v>18.543498121782289</v>
      </c>
      <c r="K761" s="134">
        <v>4</v>
      </c>
      <c r="L761" s="134">
        <v>0</v>
      </c>
      <c r="M761" s="134">
        <v>0</v>
      </c>
      <c r="N761" s="134">
        <v>-1.488533045172648</v>
      </c>
    </row>
    <row r="762" spans="1:14" s="78" customFormat="1" x14ac:dyDescent="0.25">
      <c r="A762" s="76">
        <v>759</v>
      </c>
      <c r="B762" s="76">
        <v>40.966118978824333</v>
      </c>
      <c r="C762" s="76">
        <v>41.171916948169873</v>
      </c>
      <c r="D762" s="131">
        <v>0</v>
      </c>
      <c r="E762" s="91"/>
      <c r="F762" s="76">
        <v>800</v>
      </c>
      <c r="G762" s="76">
        <v>75.600387364625931</v>
      </c>
      <c r="H762" s="77">
        <v>0</v>
      </c>
      <c r="I762" s="76">
        <v>-18.75101470947266</v>
      </c>
      <c r="J762" s="77">
        <v>12.031083189531319</v>
      </c>
      <c r="K762" s="134">
        <v>4</v>
      </c>
      <c r="L762" s="134">
        <v>0</v>
      </c>
      <c r="M762" s="134">
        <v>0.25374795749839441</v>
      </c>
      <c r="N762" s="134">
        <v>0.77236727216643941</v>
      </c>
    </row>
    <row r="763" spans="1:14" s="78" customFormat="1" x14ac:dyDescent="0.25">
      <c r="A763" s="76">
        <v>760</v>
      </c>
      <c r="B763" s="76">
        <v>35.711845031897177</v>
      </c>
      <c r="C763" s="76">
        <v>36.005834130351943</v>
      </c>
      <c r="D763" s="131">
        <v>2</v>
      </c>
      <c r="E763" s="91"/>
      <c r="F763" s="76">
        <v>2127.2141043483248</v>
      </c>
      <c r="G763" s="76">
        <v>75.655702769756317</v>
      </c>
      <c r="H763" s="77">
        <v>0</v>
      </c>
      <c r="I763" s="76">
        <v>-25.12217903137207</v>
      </c>
      <c r="J763" s="77">
        <v>18.40224751143073</v>
      </c>
      <c r="K763" s="134">
        <v>4</v>
      </c>
      <c r="L763" s="134">
        <v>0</v>
      </c>
      <c r="M763" s="134">
        <v>0</v>
      </c>
      <c r="N763" s="134">
        <v>-2.7726485415173072</v>
      </c>
    </row>
    <row r="764" spans="1:14" s="78" customFormat="1" x14ac:dyDescent="0.25">
      <c r="A764" s="76">
        <v>761</v>
      </c>
      <c r="B764" s="76">
        <v>30.345559309762798</v>
      </c>
      <c r="C764" s="76">
        <v>30.283975837290249</v>
      </c>
      <c r="D764" s="131">
        <v>2</v>
      </c>
      <c r="E764" s="91"/>
      <c r="F764" s="76">
        <v>1869.6448068001489</v>
      </c>
      <c r="G764" s="76">
        <v>75.704163074493408</v>
      </c>
      <c r="H764" s="77">
        <v>0</v>
      </c>
      <c r="I764" s="76">
        <v>-23.8267822265625</v>
      </c>
      <c r="J764" s="77">
        <v>17.106850706621159</v>
      </c>
      <c r="K764" s="134">
        <v>2</v>
      </c>
      <c r="L764" s="134">
        <v>0</v>
      </c>
      <c r="M764" s="134">
        <v>0</v>
      </c>
      <c r="N764" s="134">
        <v>-2.348192623755132</v>
      </c>
    </row>
    <row r="765" spans="1:14" s="78" customFormat="1" x14ac:dyDescent="0.25">
      <c r="A765" s="76">
        <v>762</v>
      </c>
      <c r="B765" s="76">
        <v>25.404163042146589</v>
      </c>
      <c r="C765" s="76">
        <v>25.281578566490989</v>
      </c>
      <c r="D765" s="131">
        <v>2</v>
      </c>
      <c r="E765" s="91"/>
      <c r="F765" s="76">
        <v>1565.196443341644</v>
      </c>
      <c r="G765" s="76">
        <v>75.78747746348381</v>
      </c>
      <c r="H765" s="77">
        <v>0</v>
      </c>
      <c r="I765" s="76">
        <v>-25.12217903137207</v>
      </c>
      <c r="J765" s="77">
        <v>18.40224751143073</v>
      </c>
      <c r="K765" s="134">
        <v>2</v>
      </c>
      <c r="L765" s="134">
        <v>0</v>
      </c>
      <c r="M765" s="134">
        <v>0</v>
      </c>
      <c r="N765" s="134">
        <v>-1.890359073640794</v>
      </c>
    </row>
    <row r="766" spans="1:14" s="78" customFormat="1" x14ac:dyDescent="0.25">
      <c r="A766" s="76">
        <v>763</v>
      </c>
      <c r="B766" s="76">
        <v>19.608398929142311</v>
      </c>
      <c r="C766" s="76">
        <v>19.547516599450798</v>
      </c>
      <c r="D766" s="131">
        <v>2</v>
      </c>
      <c r="E766" s="91"/>
      <c r="F766" s="76">
        <v>1208.108931303896</v>
      </c>
      <c r="G766" s="76">
        <v>75.870755553245544</v>
      </c>
      <c r="H766" s="77">
        <v>0</v>
      </c>
      <c r="I766" s="76">
        <v>-23.8267822265625</v>
      </c>
      <c r="J766" s="77">
        <v>17.106850706621159</v>
      </c>
      <c r="K766" s="134">
        <v>2</v>
      </c>
      <c r="L766" s="134">
        <v>0</v>
      </c>
      <c r="M766" s="134">
        <v>0</v>
      </c>
      <c r="N766" s="134">
        <v>-1.4039307856956611</v>
      </c>
    </row>
    <row r="767" spans="1:14" s="78" customFormat="1" x14ac:dyDescent="0.25">
      <c r="A767" s="76">
        <v>764</v>
      </c>
      <c r="B767" s="76">
        <v>15.880693668350769</v>
      </c>
      <c r="C767" s="76">
        <v>15.956571291917241</v>
      </c>
      <c r="D767" s="131">
        <v>2</v>
      </c>
      <c r="E767" s="91"/>
      <c r="F767" s="76">
        <v>978.43826644723379</v>
      </c>
      <c r="G767" s="76">
        <v>75.967351347208023</v>
      </c>
      <c r="H767" s="77">
        <v>0</v>
      </c>
      <c r="I767" s="76">
        <v>-25.44021034240723</v>
      </c>
      <c r="J767" s="77">
        <v>18.72027882246589</v>
      </c>
      <c r="K767" s="134">
        <v>2</v>
      </c>
      <c r="L767" s="134">
        <v>0</v>
      </c>
      <c r="M767" s="134">
        <v>0</v>
      </c>
      <c r="N767" s="134">
        <v>-1.11438002555175</v>
      </c>
    </row>
    <row r="768" spans="1:14" s="78" customFormat="1" x14ac:dyDescent="0.25">
      <c r="A768" s="76">
        <v>765</v>
      </c>
      <c r="B768" s="76">
        <v>13.450442019294121</v>
      </c>
      <c r="C768" s="76">
        <v>13.309420722887941</v>
      </c>
      <c r="D768" s="131">
        <v>2</v>
      </c>
      <c r="E768" s="91"/>
      <c r="F768" s="76">
        <v>828.70606581468678</v>
      </c>
      <c r="G768" s="76">
        <v>76.024565666913986</v>
      </c>
      <c r="H768" s="77">
        <v>4.1937556383111023E-2</v>
      </c>
      <c r="I768" s="76">
        <v>-21.30239105224609</v>
      </c>
      <c r="J768" s="77">
        <v>14.58245953230475</v>
      </c>
      <c r="K768" s="134">
        <v>2</v>
      </c>
      <c r="L768" s="134">
        <v>1.617680276570878E-3</v>
      </c>
      <c r="M768" s="134">
        <v>1.003505379198783E-2</v>
      </c>
      <c r="N768" s="134">
        <v>-0.93350646601684739</v>
      </c>
    </row>
    <row r="769" spans="1:14" s="78" customFormat="1" x14ac:dyDescent="0.25">
      <c r="A769" s="76">
        <v>766</v>
      </c>
      <c r="B769" s="76">
        <v>13.17434040849748</v>
      </c>
      <c r="C769" s="76">
        <v>13.176517583362591</v>
      </c>
      <c r="D769" s="131">
        <v>2</v>
      </c>
      <c r="E769" s="91"/>
      <c r="F769" s="76">
        <v>811.69494608195464</v>
      </c>
      <c r="G769" s="76">
        <v>76.078074276447296</v>
      </c>
      <c r="H769" s="77">
        <v>5.7655322351711016</v>
      </c>
      <c r="I769" s="76">
        <v>-4.7431607246398926</v>
      </c>
      <c r="J769" s="77">
        <v>-1.9767707953014479</v>
      </c>
      <c r="K769" s="134">
        <v>2</v>
      </c>
      <c r="L769" s="134">
        <v>0.22312243038826171</v>
      </c>
      <c r="M769" s="134">
        <v>0.60640730292193179</v>
      </c>
      <c r="N769" s="134">
        <v>2.466942127556111</v>
      </c>
    </row>
    <row r="770" spans="1:14" s="78" customFormat="1" x14ac:dyDescent="0.25">
      <c r="A770" s="76">
        <v>767</v>
      </c>
      <c r="B770" s="76">
        <v>14.937258581536311</v>
      </c>
      <c r="C770" s="76">
        <v>14.922875034557009</v>
      </c>
      <c r="D770" s="131">
        <v>2</v>
      </c>
      <c r="E770" s="91"/>
      <c r="F770" s="76">
        <v>920.31152399341408</v>
      </c>
      <c r="G770" s="76">
        <v>76.131582885980606</v>
      </c>
      <c r="H770" s="77">
        <v>12.394207013408113</v>
      </c>
      <c r="I770" s="76">
        <v>-6.1736459732055664</v>
      </c>
      <c r="J770" s="77">
        <v>-0.54628554673577412</v>
      </c>
      <c r="K770" s="134">
        <v>2</v>
      </c>
      <c r="L770" s="134">
        <v>0.47545665406457588</v>
      </c>
      <c r="M770" s="134">
        <v>1.347410230954595</v>
      </c>
      <c r="N770" s="134">
        <v>6.4052488037328557</v>
      </c>
    </row>
    <row r="771" spans="1:14" s="78" customFormat="1" x14ac:dyDescent="0.25">
      <c r="A771" s="76">
        <v>768</v>
      </c>
      <c r="B771" s="76">
        <v>18.06559780021399</v>
      </c>
      <c r="C771" s="76">
        <v>18.005670497674402</v>
      </c>
      <c r="D771" s="131">
        <v>2</v>
      </c>
      <c r="E771" s="91"/>
      <c r="F771" s="76">
        <v>1113.054162690742</v>
      </c>
      <c r="G771" s="76">
        <v>76.185091495513916</v>
      </c>
      <c r="H771" s="77">
        <v>18.52263261932821</v>
      </c>
      <c r="I771" s="76">
        <v>-6.2551641464233398</v>
      </c>
      <c r="J771" s="77">
        <v>-0.46476737351800068</v>
      </c>
      <c r="K771" s="134">
        <v>2</v>
      </c>
      <c r="L771" s="134">
        <v>0.71490594061956014</v>
      </c>
      <c r="M771" s="134">
        <v>2.0193814342132779</v>
      </c>
      <c r="N771" s="134">
        <v>9.982956423182916</v>
      </c>
    </row>
    <row r="772" spans="1:14" s="78" customFormat="1" x14ac:dyDescent="0.25">
      <c r="A772" s="76">
        <v>769</v>
      </c>
      <c r="B772" s="76">
        <v>21.52789864370159</v>
      </c>
      <c r="C772" s="76">
        <v>21.815669500476311</v>
      </c>
      <c r="D772" s="131">
        <v>2</v>
      </c>
      <c r="E772" s="91"/>
      <c r="F772" s="76">
        <v>1326.3727812579</v>
      </c>
      <c r="G772" s="76">
        <v>76.26282462477684</v>
      </c>
      <c r="H772" s="77">
        <v>21.378923361909489</v>
      </c>
      <c r="I772" s="76">
        <v>-6.2551641464233398</v>
      </c>
      <c r="J772" s="77">
        <v>-0.46476737351800068</v>
      </c>
      <c r="K772" s="134">
        <v>2</v>
      </c>
      <c r="L772" s="134">
        <v>0.82346813833225441</v>
      </c>
      <c r="M772" s="134">
        <v>2.2457111815934252</v>
      </c>
      <c r="N772" s="134">
        <v>11.28459474405229</v>
      </c>
    </row>
    <row r="773" spans="1:14" s="78" customFormat="1" x14ac:dyDescent="0.25">
      <c r="A773" s="76">
        <v>770</v>
      </c>
      <c r="B773" s="76">
        <v>24.97233949600621</v>
      </c>
      <c r="C773" s="76">
        <v>25.30464145396936</v>
      </c>
      <c r="D773" s="131">
        <v>2</v>
      </c>
      <c r="E773" s="91"/>
      <c r="F773" s="76">
        <v>1538.5910134580161</v>
      </c>
      <c r="G773" s="76">
        <v>76.353748828172684</v>
      </c>
      <c r="H773" s="77">
        <v>27.687579225720679</v>
      </c>
      <c r="I773" s="76">
        <v>-6.3963146209716797</v>
      </c>
      <c r="J773" s="77">
        <v>-0.32361689896966078</v>
      </c>
      <c r="K773" s="134">
        <v>2</v>
      </c>
      <c r="L773" s="134">
        <v>1.0802072574604149</v>
      </c>
      <c r="M773" s="134">
        <v>3.1871601252744401</v>
      </c>
      <c r="N773" s="134">
        <v>16.409167344722551</v>
      </c>
    </row>
    <row r="774" spans="1:14" s="78" customFormat="1" x14ac:dyDescent="0.25">
      <c r="A774" s="76">
        <v>771</v>
      </c>
      <c r="B774" s="76">
        <v>30.054264315534908</v>
      </c>
      <c r="C774" s="76">
        <v>29.785830570736611</v>
      </c>
      <c r="D774" s="131">
        <v>2</v>
      </c>
      <c r="E774" s="91"/>
      <c r="F774" s="76">
        <v>1851.697595228082</v>
      </c>
      <c r="G774" s="76">
        <v>76.430988341569901</v>
      </c>
      <c r="H774" s="77">
        <v>40.47544156844716</v>
      </c>
      <c r="I774" s="76">
        <v>-6.3963146209716797</v>
      </c>
      <c r="J774" s="77">
        <v>-0.32361689896966078</v>
      </c>
      <c r="K774" s="134">
        <v>2</v>
      </c>
      <c r="L774" s="134">
        <v>1.5699767971237319</v>
      </c>
      <c r="M774" s="134">
        <v>4.7828793593375876</v>
      </c>
      <c r="N774" s="134">
        <v>24.989828384989661</v>
      </c>
    </row>
    <row r="775" spans="1:14" s="78" customFormat="1" x14ac:dyDescent="0.25">
      <c r="A775" s="76">
        <v>772</v>
      </c>
      <c r="B775" s="76">
        <v>35.048693262021203</v>
      </c>
      <c r="C775" s="76">
        <v>34.752552513769913</v>
      </c>
      <c r="D775" s="131">
        <v>3</v>
      </c>
      <c r="E775" s="91"/>
      <c r="F775" s="76">
        <v>1351.376908800931</v>
      </c>
      <c r="G775" s="76">
        <v>76.505820244550705</v>
      </c>
      <c r="H775" s="77">
        <v>39.400137936436316</v>
      </c>
      <c r="I775" s="76">
        <v>-6.3963146209716797</v>
      </c>
      <c r="J775" s="77">
        <v>-0.32361689896966078</v>
      </c>
      <c r="K775" s="134">
        <v>2</v>
      </c>
      <c r="L775" s="134">
        <v>1.539978131529431</v>
      </c>
      <c r="M775" s="134">
        <v>4.4094727048243287</v>
      </c>
      <c r="N775" s="134">
        <v>22.19520826892181</v>
      </c>
    </row>
    <row r="776" spans="1:14" s="78" customFormat="1" x14ac:dyDescent="0.25">
      <c r="A776" s="76">
        <v>773</v>
      </c>
      <c r="B776" s="76">
        <v>38.922537239811888</v>
      </c>
      <c r="C776" s="76">
        <v>38.815197582503913</v>
      </c>
      <c r="D776" s="131">
        <v>3</v>
      </c>
      <c r="E776" s="91"/>
      <c r="F776" s="76">
        <v>1500.7142641551679</v>
      </c>
      <c r="G776" s="76">
        <v>76.596744447946548</v>
      </c>
      <c r="H776" s="77">
        <v>55.350642310895168</v>
      </c>
      <c r="I776" s="76">
        <v>-6.3963146209716797</v>
      </c>
      <c r="J776" s="77">
        <v>-0.32361689896966078</v>
      </c>
      <c r="K776" s="134">
        <v>3</v>
      </c>
      <c r="L776" s="134">
        <v>2.1380936880947381</v>
      </c>
      <c r="M776" s="134">
        <v>5.7681171745700937</v>
      </c>
      <c r="N776" s="134">
        <v>29.00193596391702</v>
      </c>
    </row>
    <row r="777" spans="1:14" s="78" customFormat="1" x14ac:dyDescent="0.25">
      <c r="A777" s="76">
        <v>774</v>
      </c>
      <c r="B777" s="76">
        <v>44.122960153016606</v>
      </c>
      <c r="C777" s="76">
        <v>43.938584558491883</v>
      </c>
      <c r="D777" s="131">
        <v>4</v>
      </c>
      <c r="E777" s="91"/>
      <c r="F777" s="76">
        <v>1253.9374735597489</v>
      </c>
      <c r="G777" s="76">
        <v>76.674960285425186</v>
      </c>
      <c r="H777" s="77">
        <v>46.057571275451579</v>
      </c>
      <c r="I777" s="76">
        <v>-6.3963146209716797</v>
      </c>
      <c r="J777" s="77">
        <v>-0.32361689896966078</v>
      </c>
      <c r="K777" s="134">
        <v>3</v>
      </c>
      <c r="L777" s="134">
        <v>1.7821787470625039</v>
      </c>
      <c r="M777" s="134">
        <v>5.3461981057753434</v>
      </c>
      <c r="N777" s="134">
        <v>25.991329297231282</v>
      </c>
    </row>
    <row r="778" spans="1:14" s="78" customFormat="1" x14ac:dyDescent="0.25">
      <c r="A778" s="76">
        <v>775</v>
      </c>
      <c r="B778" s="76">
        <v>46.088836354579414</v>
      </c>
      <c r="C778" s="76">
        <v>46.112436162969622</v>
      </c>
      <c r="D778" s="131">
        <v>4</v>
      </c>
      <c r="E778" s="91"/>
      <c r="F778" s="76">
        <v>1309.7806866480901</v>
      </c>
      <c r="G778" s="76">
        <v>76.7717025578022</v>
      </c>
      <c r="H778" s="77">
        <v>30.28817162469646</v>
      </c>
      <c r="I778" s="76">
        <v>-5.0109882354736328</v>
      </c>
      <c r="J778" s="77">
        <v>-1.7089432844677079</v>
      </c>
      <c r="K778" s="134">
        <v>4</v>
      </c>
      <c r="L778" s="134">
        <v>1.182863744707892</v>
      </c>
      <c r="M778" s="134">
        <v>3.089238838410612</v>
      </c>
      <c r="N778" s="134">
        <v>15.660915517776941</v>
      </c>
    </row>
    <row r="779" spans="1:14" s="78" customFormat="1" x14ac:dyDescent="0.25">
      <c r="A779" s="76">
        <v>776</v>
      </c>
      <c r="B779" s="76">
        <v>49.35708572754853</v>
      </c>
      <c r="C779" s="76">
        <v>50.072894063186531</v>
      </c>
      <c r="D779" s="131">
        <v>4</v>
      </c>
      <c r="E779" s="91"/>
      <c r="F779" s="76">
        <v>1402.6597924456771</v>
      </c>
      <c r="G779" s="76">
        <v>76.86495903134346</v>
      </c>
      <c r="H779" s="77">
        <v>70.11071903101282</v>
      </c>
      <c r="I779" s="76">
        <v>-6.3963146209716797</v>
      </c>
      <c r="J779" s="77">
        <v>-0.32361689896966078</v>
      </c>
      <c r="K779" s="134">
        <v>4</v>
      </c>
      <c r="L779" s="134">
        <v>2.6964712903515529</v>
      </c>
      <c r="M779" s="134">
        <v>7.4957987414798639</v>
      </c>
      <c r="N779" s="134">
        <v>35.65702947251885</v>
      </c>
    </row>
    <row r="780" spans="1:14" s="78" customFormat="1" x14ac:dyDescent="0.25">
      <c r="A780" s="76">
        <v>777</v>
      </c>
      <c r="B780" s="76">
        <v>53.938004263689699</v>
      </c>
      <c r="C780" s="76">
        <v>53.693206910121297</v>
      </c>
      <c r="D780" s="131">
        <v>5</v>
      </c>
      <c r="E780" s="91"/>
      <c r="F780" s="76">
        <v>1243.5851406041729</v>
      </c>
      <c r="G780" s="76">
        <v>76.949710965156555</v>
      </c>
      <c r="H780" s="77">
        <v>46.688856369464794</v>
      </c>
      <c r="I780" s="76">
        <v>-6.2551641464233398</v>
      </c>
      <c r="J780" s="77">
        <v>-0.46476737351800068</v>
      </c>
      <c r="K780" s="134">
        <v>4</v>
      </c>
      <c r="L780" s="134">
        <v>1.8113100256604131</v>
      </c>
      <c r="M780" s="134">
        <v>5.999265411640855</v>
      </c>
      <c r="N780" s="134">
        <v>28.613079316173931</v>
      </c>
    </row>
    <row r="781" spans="1:14" s="78" customFormat="1" x14ac:dyDescent="0.25">
      <c r="A781" s="76">
        <v>778</v>
      </c>
      <c r="B781" s="76">
        <v>55.694990119808907</v>
      </c>
      <c r="C781" s="76">
        <v>55.176954327860237</v>
      </c>
      <c r="D781" s="131">
        <v>5</v>
      </c>
      <c r="E781" s="91"/>
      <c r="F781" s="76">
        <v>1284.068850481036</v>
      </c>
      <c r="G781" s="76">
        <v>77.046453237533569</v>
      </c>
      <c r="H781" s="77">
        <v>26.541542177870333</v>
      </c>
      <c r="I781" s="76">
        <v>-4.7431607246398926</v>
      </c>
      <c r="J781" s="77">
        <v>-1.9767707953014479</v>
      </c>
      <c r="K781" s="134">
        <v>4</v>
      </c>
      <c r="L781" s="134">
        <v>1.0269837719419499</v>
      </c>
      <c r="M781" s="134">
        <v>3.6125637987265522</v>
      </c>
      <c r="N781" s="134">
        <v>18.207118822263858</v>
      </c>
    </row>
    <row r="782" spans="1:14" s="78" customFormat="1" x14ac:dyDescent="0.25">
      <c r="A782" s="76">
        <v>779</v>
      </c>
      <c r="B782" s="76">
        <v>57.707926768997801</v>
      </c>
      <c r="C782" s="76">
        <v>56.682489083812072</v>
      </c>
      <c r="D782" s="131">
        <v>5</v>
      </c>
      <c r="E782" s="91"/>
      <c r="F782" s="76">
        <v>1330.4778586100431</v>
      </c>
      <c r="G782" s="76">
        <v>77.139709711074829</v>
      </c>
      <c r="H782" s="77">
        <v>37.333232092945863</v>
      </c>
      <c r="I782" s="76">
        <v>-4.7431607246398926</v>
      </c>
      <c r="J782" s="77">
        <v>-1.9767707953014479</v>
      </c>
      <c r="K782" s="134">
        <v>5</v>
      </c>
      <c r="L782" s="134">
        <v>1.4550596436722261</v>
      </c>
      <c r="M782" s="134">
        <v>3.4835549542637221</v>
      </c>
      <c r="N782" s="134">
        <v>17.662435613124721</v>
      </c>
    </row>
    <row r="783" spans="1:14" s="78" customFormat="1" x14ac:dyDescent="0.25">
      <c r="A783" s="76">
        <v>780</v>
      </c>
      <c r="B783" s="76">
        <v>58.55608065131409</v>
      </c>
      <c r="C783" s="76">
        <v>58.39800658450595</v>
      </c>
      <c r="D783" s="131">
        <v>5</v>
      </c>
      <c r="E783" s="91"/>
      <c r="F783" s="76">
        <v>1350.0323639318699</v>
      </c>
      <c r="G783" s="76">
        <v>77.230633914470673</v>
      </c>
      <c r="H783" s="77">
        <v>32.436470874213853</v>
      </c>
      <c r="I783" s="76">
        <v>-4.4120492935180664</v>
      </c>
      <c r="J783" s="77">
        <v>-2.3078822264232741</v>
      </c>
      <c r="K783" s="134">
        <v>5</v>
      </c>
      <c r="L783" s="134">
        <v>1.25905679323091</v>
      </c>
      <c r="M783" s="134">
        <v>2.768736444916339</v>
      </c>
      <c r="N783" s="134">
        <v>14.069455248330691</v>
      </c>
    </row>
    <row r="784" spans="1:14" s="78" customFormat="1" x14ac:dyDescent="0.25">
      <c r="A784" s="76">
        <v>781</v>
      </c>
      <c r="B784" s="76">
        <v>60.215814998214803</v>
      </c>
      <c r="C784" s="76">
        <v>60.239416107640103</v>
      </c>
      <c r="D784" s="131">
        <v>5</v>
      </c>
      <c r="E784" s="91"/>
      <c r="F784" s="76">
        <v>1388.2981607359291</v>
      </c>
      <c r="G784" s="76">
        <v>77.321558117866516</v>
      </c>
      <c r="H784" s="77">
        <v>34.321735210489273</v>
      </c>
      <c r="I784" s="76">
        <v>-4.6798768043518066</v>
      </c>
      <c r="J784" s="77">
        <v>-2.0400547155895339</v>
      </c>
      <c r="K784" s="134">
        <v>5</v>
      </c>
      <c r="L784" s="134">
        <v>1.316292162273349</v>
      </c>
      <c r="M784" s="134">
        <v>4.687802742957456</v>
      </c>
      <c r="N784" s="134">
        <v>23.623036564085471</v>
      </c>
    </row>
    <row r="785" spans="1:14" s="78" customFormat="1" x14ac:dyDescent="0.25">
      <c r="A785" s="76">
        <v>782</v>
      </c>
      <c r="B785" s="76">
        <v>62.108152955069549</v>
      </c>
      <c r="C785" s="76">
        <v>61.684317072557278</v>
      </c>
      <c r="D785" s="131">
        <v>6</v>
      </c>
      <c r="E785" s="91"/>
      <c r="F785" s="76">
        <v>1202.4364820600299</v>
      </c>
      <c r="G785" s="76">
        <v>77.409250259399414</v>
      </c>
      <c r="H785" s="77">
        <v>28.984715875678752</v>
      </c>
      <c r="I785" s="76">
        <v>-4.4120492935180664</v>
      </c>
      <c r="J785" s="77">
        <v>-2.3078822264232741</v>
      </c>
      <c r="K785" s="134">
        <v>5</v>
      </c>
      <c r="L785" s="134">
        <v>1.131981175556471</v>
      </c>
      <c r="M785" s="134">
        <v>3.604341005119394</v>
      </c>
      <c r="N785" s="134">
        <v>17.978705535329311</v>
      </c>
    </row>
    <row r="786" spans="1:14" s="78" customFormat="1" x14ac:dyDescent="0.25">
      <c r="A786" s="76">
        <v>783</v>
      </c>
      <c r="B786" s="76">
        <v>62.977448993033327</v>
      </c>
      <c r="C786" s="76">
        <v>63.289584360277317</v>
      </c>
      <c r="D786" s="131">
        <v>6</v>
      </c>
      <c r="E786" s="91"/>
      <c r="F786" s="76">
        <v>1219.2417738511399</v>
      </c>
      <c r="G786" s="76">
        <v>77.490333318710327</v>
      </c>
      <c r="H786" s="77">
        <v>23.179297282478128</v>
      </c>
      <c r="I786" s="76">
        <v>-4.4120492935180664</v>
      </c>
      <c r="J786" s="77">
        <v>-2.3078822264232741</v>
      </c>
      <c r="K786" s="134">
        <v>5</v>
      </c>
      <c r="L786" s="134">
        <v>0.90093382383161835</v>
      </c>
      <c r="M786" s="134">
        <v>2.9885417601896278</v>
      </c>
      <c r="N786" s="134">
        <v>15.02156421126131</v>
      </c>
    </row>
    <row r="787" spans="1:14" s="78" customFormat="1" x14ac:dyDescent="0.25">
      <c r="A787" s="76">
        <v>784</v>
      </c>
      <c r="B787" s="76">
        <v>63.787920215477733</v>
      </c>
      <c r="C787" s="76">
        <v>63.650232172506669</v>
      </c>
      <c r="D787" s="131">
        <v>6</v>
      </c>
      <c r="E787" s="91"/>
      <c r="F787" s="76">
        <v>1234.93247562945</v>
      </c>
      <c r="G787" s="76">
        <v>77.582224786281586</v>
      </c>
      <c r="H787" s="77">
        <v>24.409571492781392</v>
      </c>
      <c r="I787" s="76">
        <v>-25.58766937255859</v>
      </c>
      <c r="J787" s="77">
        <v>18.86773785261725</v>
      </c>
      <c r="K787" s="134">
        <v>6</v>
      </c>
      <c r="L787" s="134">
        <v>0.94303374777277593</v>
      </c>
      <c r="M787" s="134">
        <v>1.589036773886324</v>
      </c>
      <c r="N787" s="134">
        <v>7.7157545994730867</v>
      </c>
    </row>
    <row r="788" spans="1:14" s="78" customFormat="1" x14ac:dyDescent="0.25">
      <c r="A788" s="76">
        <v>785</v>
      </c>
      <c r="B788" s="76">
        <v>63.511458067281247</v>
      </c>
      <c r="C788" s="76">
        <v>63.773467446370063</v>
      </c>
      <c r="D788" s="131">
        <v>6</v>
      </c>
      <c r="E788" s="91"/>
      <c r="F788" s="76">
        <v>1229.580175633826</v>
      </c>
      <c r="G788" s="76">
        <v>77.674116253852844</v>
      </c>
      <c r="H788" s="77">
        <v>20.60046070118047</v>
      </c>
      <c r="I788" s="76">
        <v>-4.4120492935180664</v>
      </c>
      <c r="J788" s="77">
        <v>-2.3078822264232741</v>
      </c>
      <c r="K788" s="134">
        <v>6</v>
      </c>
      <c r="L788" s="134">
        <v>0.79320386111968699</v>
      </c>
      <c r="M788" s="134">
        <v>2.5762533685378379</v>
      </c>
      <c r="N788" s="134">
        <v>12.961323863747349</v>
      </c>
    </row>
    <row r="789" spans="1:14" s="78" customFormat="1" x14ac:dyDescent="0.25">
      <c r="A789" s="76">
        <v>786</v>
      </c>
      <c r="B789" s="76">
        <v>64.914734886852713</v>
      </c>
      <c r="C789" s="76">
        <v>64.989354892749887</v>
      </c>
      <c r="D789" s="131">
        <v>6</v>
      </c>
      <c r="E789" s="91"/>
      <c r="F789" s="76">
        <v>1256.747578347896</v>
      </c>
      <c r="G789" s="76">
        <v>77.766007721424103</v>
      </c>
      <c r="H789" s="77">
        <v>20.343838729502508</v>
      </c>
      <c r="I789" s="76">
        <v>-4.7431607246398926</v>
      </c>
      <c r="J789" s="77">
        <v>-1.9767707953014479</v>
      </c>
      <c r="K789" s="134">
        <v>6</v>
      </c>
      <c r="L789" s="134">
        <v>0.78234462423867845</v>
      </c>
      <c r="M789" s="134">
        <v>2.7186644281549199</v>
      </c>
      <c r="N789" s="134">
        <v>13.719919532445241</v>
      </c>
    </row>
    <row r="790" spans="1:14" s="78" customFormat="1" x14ac:dyDescent="0.25">
      <c r="A790" s="76">
        <v>787</v>
      </c>
      <c r="B790" s="76">
        <v>64.498248643459675</v>
      </c>
      <c r="C790" s="76">
        <v>64.940740893735551</v>
      </c>
      <c r="D790" s="131">
        <v>6</v>
      </c>
      <c r="E790" s="91"/>
      <c r="F790" s="76">
        <v>1248.684415512651</v>
      </c>
      <c r="G790" s="76">
        <v>77.862749993801117</v>
      </c>
      <c r="H790" s="77">
        <v>19.675607039343983</v>
      </c>
      <c r="I790" s="76">
        <v>-5.5040926933288574</v>
      </c>
      <c r="J790" s="77">
        <v>-1.2158388266124831</v>
      </c>
      <c r="K790" s="134">
        <v>6</v>
      </c>
      <c r="L790" s="134">
        <v>0.76335530541784435</v>
      </c>
      <c r="M790" s="134">
        <v>0.74165390538492248</v>
      </c>
      <c r="N790" s="134">
        <v>2.8989860510900018</v>
      </c>
    </row>
    <row r="791" spans="1:14" s="78" customFormat="1" x14ac:dyDescent="0.25">
      <c r="A791" s="76">
        <v>788</v>
      </c>
      <c r="B791" s="76">
        <v>64.549126438707603</v>
      </c>
      <c r="C791" s="76">
        <v>65.231078353114441</v>
      </c>
      <c r="D791" s="131">
        <v>6</v>
      </c>
      <c r="E791" s="91"/>
      <c r="F791" s="76">
        <v>1249.6694083048269</v>
      </c>
      <c r="G791" s="76">
        <v>77.959492266178131</v>
      </c>
      <c r="H791" s="77">
        <v>15.912818954362525</v>
      </c>
      <c r="I791" s="76">
        <v>-4.7431607246398926</v>
      </c>
      <c r="J791" s="77">
        <v>-1.9767707953014479</v>
      </c>
      <c r="K791" s="134">
        <v>6</v>
      </c>
      <c r="L791" s="134">
        <v>0.61234892798710916</v>
      </c>
      <c r="M791" s="134">
        <v>2.0000680896001142</v>
      </c>
      <c r="N791" s="134">
        <v>9.954265614377718</v>
      </c>
    </row>
    <row r="792" spans="1:14" s="78" customFormat="1" x14ac:dyDescent="0.25">
      <c r="A792" s="76">
        <v>789</v>
      </c>
      <c r="B792" s="76">
        <v>64.90897978678754</v>
      </c>
      <c r="C792" s="76">
        <v>65.326374700130984</v>
      </c>
      <c r="D792" s="131">
        <v>6</v>
      </c>
      <c r="E792" s="91"/>
      <c r="F792" s="76">
        <v>1256.63615976038</v>
      </c>
      <c r="G792" s="76">
        <v>78.056234538555145</v>
      </c>
      <c r="H792" s="77">
        <v>12.189963189703956</v>
      </c>
      <c r="I792" s="76">
        <v>-4.7431607246398926</v>
      </c>
      <c r="J792" s="77">
        <v>-1.9767707953014479</v>
      </c>
      <c r="K792" s="134">
        <v>6</v>
      </c>
      <c r="L792" s="134">
        <v>0.47351636681820591</v>
      </c>
      <c r="M792" s="134">
        <v>2.5558694178003272</v>
      </c>
      <c r="N792" s="134">
        <v>12.885926762674989</v>
      </c>
    </row>
    <row r="793" spans="1:14" s="78" customFormat="1" x14ac:dyDescent="0.25">
      <c r="A793" s="76">
        <v>790</v>
      </c>
      <c r="B793" s="76">
        <v>65.396222990729527</v>
      </c>
      <c r="C793" s="76">
        <v>65.430494758028885</v>
      </c>
      <c r="D793" s="131">
        <v>6</v>
      </c>
      <c r="E793" s="91"/>
      <c r="F793" s="76">
        <v>1266.069175510778</v>
      </c>
      <c r="G793" s="76">
        <v>78.152976810932159</v>
      </c>
      <c r="H793" s="77">
        <v>13.18114008896303</v>
      </c>
      <c r="I793" s="76">
        <v>-5.1729812622070312</v>
      </c>
      <c r="J793" s="77">
        <v>-1.5469502577343091</v>
      </c>
      <c r="K793" s="134">
        <v>6</v>
      </c>
      <c r="L793" s="134">
        <v>0.51341873818163386</v>
      </c>
      <c r="M793" s="134">
        <v>1.2954520521245461</v>
      </c>
      <c r="N793" s="134">
        <v>6.0716294172594107</v>
      </c>
    </row>
    <row r="794" spans="1:14" s="78" customFormat="1" x14ac:dyDescent="0.25">
      <c r="A794" s="76">
        <v>791</v>
      </c>
      <c r="B794" s="76">
        <v>64.71802338259532</v>
      </c>
      <c r="C794" s="76">
        <v>64.740339140232663</v>
      </c>
      <c r="D794" s="131">
        <v>6</v>
      </c>
      <c r="E794" s="91"/>
      <c r="F794" s="76">
        <v>1252.9392487438461</v>
      </c>
      <c r="G794" s="76">
        <v>78.244453519582748</v>
      </c>
      <c r="H794" s="77">
        <v>17.894070395433985</v>
      </c>
      <c r="I794" s="76">
        <v>-5.1729812622070312</v>
      </c>
      <c r="J794" s="77">
        <v>-1.5469502577343091</v>
      </c>
      <c r="K794" s="134">
        <v>6</v>
      </c>
      <c r="L794" s="134">
        <v>0.69559638367985011</v>
      </c>
      <c r="M794" s="134">
        <v>0.83317908410622532</v>
      </c>
      <c r="N794" s="134">
        <v>3.4313259522299169</v>
      </c>
    </row>
    <row r="795" spans="1:14" s="78" customFormat="1" x14ac:dyDescent="0.25">
      <c r="A795" s="76">
        <v>792</v>
      </c>
      <c r="B795" s="76">
        <v>65.140830187458761</v>
      </c>
      <c r="C795" s="76">
        <v>65.045217408338246</v>
      </c>
      <c r="D795" s="131">
        <v>6</v>
      </c>
      <c r="E795" s="91"/>
      <c r="F795" s="76">
        <v>1261.1247774846979</v>
      </c>
      <c r="G795" s="76">
        <v>78.341195791959763</v>
      </c>
      <c r="H795" s="77">
        <v>19.626966376394591</v>
      </c>
      <c r="I795" s="76">
        <v>-4.4120492935180664</v>
      </c>
      <c r="J795" s="77">
        <v>-2.3078822264232741</v>
      </c>
      <c r="K795" s="134">
        <v>6</v>
      </c>
      <c r="L795" s="134">
        <v>0.75874668794606714</v>
      </c>
      <c r="M795" s="134">
        <v>3.741334893293613</v>
      </c>
      <c r="N795" s="134">
        <v>18.785682103214331</v>
      </c>
    </row>
    <row r="796" spans="1:14" s="78" customFormat="1" x14ac:dyDescent="0.25">
      <c r="A796" s="76">
        <v>793</v>
      </c>
      <c r="B796" s="76">
        <v>66.346962973631733</v>
      </c>
      <c r="C796" s="76">
        <v>65.155866726798209</v>
      </c>
      <c r="D796" s="131">
        <v>6</v>
      </c>
      <c r="E796" s="91"/>
      <c r="F796" s="76">
        <v>1284.4754768418011</v>
      </c>
      <c r="G796" s="76">
        <v>78.431443333625793</v>
      </c>
      <c r="H796" s="77">
        <v>17.411393524663328</v>
      </c>
      <c r="I796" s="76">
        <v>-4.4120492935180664</v>
      </c>
      <c r="J796" s="77">
        <v>-2.3078822264232741</v>
      </c>
      <c r="K796" s="134">
        <v>6</v>
      </c>
      <c r="L796" s="134">
        <v>0.68072403237076407</v>
      </c>
      <c r="M796" s="134">
        <v>2.0654749389849298</v>
      </c>
      <c r="N796" s="134">
        <v>10.318558149762</v>
      </c>
    </row>
    <row r="797" spans="1:14" s="78" customFormat="1" x14ac:dyDescent="0.25">
      <c r="A797" s="76">
        <v>794</v>
      </c>
      <c r="B797" s="76">
        <v>65.371116145570596</v>
      </c>
      <c r="C797" s="76">
        <v>65.820833470790035</v>
      </c>
      <c r="D797" s="131">
        <v>6</v>
      </c>
      <c r="E797" s="91"/>
      <c r="F797" s="76">
        <v>1265.583107641773</v>
      </c>
      <c r="G797" s="76">
        <v>78.505504041910172</v>
      </c>
      <c r="H797" s="77">
        <v>6.4095170365934564</v>
      </c>
      <c r="I797" s="76">
        <v>-18.49387359619141</v>
      </c>
      <c r="J797" s="77">
        <v>11.773942076250069</v>
      </c>
      <c r="K797" s="134">
        <v>6</v>
      </c>
      <c r="L797" s="134">
        <v>0.24666964830876439</v>
      </c>
      <c r="M797" s="134">
        <v>0</v>
      </c>
      <c r="N797" s="134">
        <v>-1.4790162742602539</v>
      </c>
    </row>
    <row r="798" spans="1:14" s="78" customFormat="1" x14ac:dyDescent="0.25">
      <c r="A798" s="76">
        <v>795</v>
      </c>
      <c r="B798" s="76">
        <v>63.569025624061069</v>
      </c>
      <c r="C798" s="76">
        <v>64.425876603076901</v>
      </c>
      <c r="D798" s="131">
        <v>6</v>
      </c>
      <c r="E798" s="91"/>
      <c r="F798" s="76">
        <v>1230.6946820351941</v>
      </c>
      <c r="G798" s="76">
        <v>78.577784985303879</v>
      </c>
      <c r="H798" s="77">
        <v>0</v>
      </c>
      <c r="I798" s="76">
        <v>-20.383893966674801</v>
      </c>
      <c r="J798" s="77">
        <v>13.663962446733461</v>
      </c>
      <c r="K798" s="134">
        <v>6</v>
      </c>
      <c r="L798" s="134">
        <v>0</v>
      </c>
      <c r="M798" s="134">
        <v>0</v>
      </c>
      <c r="N798" s="134">
        <v>-1.433302718735787</v>
      </c>
    </row>
    <row r="799" spans="1:14" s="78" customFormat="1" x14ac:dyDescent="0.25">
      <c r="A799" s="76">
        <v>796</v>
      </c>
      <c r="B799" s="76">
        <v>60.910474429919333</v>
      </c>
      <c r="C799" s="76">
        <v>60.1222974229836</v>
      </c>
      <c r="D799" s="131">
        <v>6</v>
      </c>
      <c r="E799" s="91"/>
      <c r="F799" s="76">
        <v>1179.225200091299</v>
      </c>
      <c r="G799" s="76">
        <v>78.650480687618256</v>
      </c>
      <c r="H799" s="77">
        <v>0</v>
      </c>
      <c r="I799" s="76">
        <v>-21.683835983276371</v>
      </c>
      <c r="J799" s="77">
        <v>14.96390446333503</v>
      </c>
      <c r="K799" s="134">
        <v>6</v>
      </c>
      <c r="L799" s="134">
        <v>0</v>
      </c>
      <c r="M799" s="134">
        <v>0</v>
      </c>
      <c r="N799" s="134">
        <v>-1.366616532961535</v>
      </c>
    </row>
    <row r="800" spans="1:14" s="78" customFormat="1" x14ac:dyDescent="0.25">
      <c r="A800" s="76">
        <v>797</v>
      </c>
      <c r="B800" s="76">
        <v>55.80839970910197</v>
      </c>
      <c r="C800" s="76">
        <v>55.798022981733162</v>
      </c>
      <c r="D800" s="131">
        <v>0</v>
      </c>
      <c r="E800" s="91"/>
      <c r="F800" s="76">
        <v>800</v>
      </c>
      <c r="G800" s="76">
        <v>78.709453940391541</v>
      </c>
      <c r="H800" s="77">
        <v>0</v>
      </c>
      <c r="I800" s="76">
        <v>-20.247188568115231</v>
      </c>
      <c r="J800" s="77">
        <v>13.52725704817389</v>
      </c>
      <c r="K800" s="134">
        <v>6</v>
      </c>
      <c r="L800" s="134">
        <v>0</v>
      </c>
      <c r="M800" s="134">
        <v>0.25033948520515198</v>
      </c>
      <c r="N800" s="134">
        <v>0.49425024015987118</v>
      </c>
    </row>
    <row r="801" spans="1:14" s="78" customFormat="1" x14ac:dyDescent="0.25">
      <c r="A801" s="76">
        <v>798</v>
      </c>
      <c r="B801" s="76">
        <v>50.820225926073107</v>
      </c>
      <c r="C801" s="76">
        <v>50.717564008299398</v>
      </c>
      <c r="D801" s="131">
        <v>4</v>
      </c>
      <c r="E801" s="91"/>
      <c r="F801" s="76">
        <v>1371.1829299226799</v>
      </c>
      <c r="G801" s="76">
        <v>78.755524158477783</v>
      </c>
      <c r="H801" s="77">
        <v>0</v>
      </c>
      <c r="I801" s="76">
        <v>-21.683835983276371</v>
      </c>
      <c r="J801" s="77">
        <v>14.96390446333503</v>
      </c>
      <c r="K801" s="134">
        <v>4</v>
      </c>
      <c r="L801" s="134">
        <v>0</v>
      </c>
      <c r="M801" s="134">
        <v>0</v>
      </c>
      <c r="N801" s="134">
        <v>-1.6200266320986689</v>
      </c>
    </row>
    <row r="802" spans="1:14" s="78" customFormat="1" x14ac:dyDescent="0.25">
      <c r="A802" s="76">
        <v>799</v>
      </c>
      <c r="B802" s="76">
        <v>46.744111469519233</v>
      </c>
      <c r="C802" s="76">
        <v>46.683659101858751</v>
      </c>
      <c r="D802" s="131">
        <v>4</v>
      </c>
      <c r="E802" s="91"/>
      <c r="F802" s="76">
        <v>1328.4026948798939</v>
      </c>
      <c r="G802" s="76">
        <v>78.832387566566467</v>
      </c>
      <c r="H802" s="77">
        <v>0</v>
      </c>
      <c r="I802" s="76">
        <v>-21.683835983276371</v>
      </c>
      <c r="J802" s="77">
        <v>14.96390446333503</v>
      </c>
      <c r="K802" s="134">
        <v>4</v>
      </c>
      <c r="L802" s="134">
        <v>0</v>
      </c>
      <c r="M802" s="134">
        <v>0</v>
      </c>
      <c r="N802" s="134">
        <v>-1.5624097273697191</v>
      </c>
    </row>
    <row r="803" spans="1:14" s="78" customFormat="1" x14ac:dyDescent="0.25">
      <c r="A803" s="76">
        <v>800</v>
      </c>
      <c r="B803" s="76">
        <v>43.195309204381907</v>
      </c>
      <c r="C803" s="76">
        <v>43.276969838774463</v>
      </c>
      <c r="D803" s="131">
        <v>4</v>
      </c>
      <c r="E803" s="91"/>
      <c r="F803" s="76">
        <v>1227.55066572798</v>
      </c>
      <c r="G803" s="76">
        <v>78.920105159282684</v>
      </c>
      <c r="H803" s="77">
        <v>0</v>
      </c>
      <c r="I803" s="76">
        <v>-19.790163040161129</v>
      </c>
      <c r="J803" s="77">
        <v>13.070231520219791</v>
      </c>
      <c r="K803" s="134">
        <v>4</v>
      </c>
      <c r="L803" s="134">
        <v>0</v>
      </c>
      <c r="M803" s="134">
        <v>0</v>
      </c>
      <c r="N803" s="134">
        <v>-1.4292037099827271</v>
      </c>
    </row>
    <row r="804" spans="1:14" s="78" customFormat="1" x14ac:dyDescent="0.25">
      <c r="A804" s="76">
        <v>801</v>
      </c>
      <c r="B804" s="76">
        <v>41.468066399509667</v>
      </c>
      <c r="C804" s="76">
        <v>41.901554560426192</v>
      </c>
      <c r="D804" s="131">
        <v>4</v>
      </c>
      <c r="E804" s="91"/>
      <c r="F804" s="76">
        <v>1178.4648252964989</v>
      </c>
      <c r="G804" s="76">
        <v>79.01496684551239</v>
      </c>
      <c r="H804" s="77">
        <v>0</v>
      </c>
      <c r="I804" s="76">
        <v>-10.883902549743651</v>
      </c>
      <c r="J804" s="77">
        <v>4.1639710298023118</v>
      </c>
      <c r="K804" s="134">
        <v>4</v>
      </c>
      <c r="L804" s="134">
        <v>0</v>
      </c>
      <c r="M804" s="134">
        <v>0.14859313722823381</v>
      </c>
      <c r="N804" s="134">
        <v>-0.53612169843387458</v>
      </c>
    </row>
    <row r="805" spans="1:14" s="78" customFormat="1" x14ac:dyDescent="0.25">
      <c r="A805" s="76">
        <v>802</v>
      </c>
      <c r="B805" s="76">
        <v>41.439653817931607</v>
      </c>
      <c r="C805" s="76">
        <v>41.316927186366009</v>
      </c>
      <c r="D805" s="131">
        <v>4</v>
      </c>
      <c r="E805" s="91"/>
      <c r="F805" s="76">
        <v>1177.657379208634</v>
      </c>
      <c r="G805" s="76">
        <v>79.096106082201004</v>
      </c>
      <c r="H805" s="77">
        <v>11.598789807602246</v>
      </c>
      <c r="I805" s="76">
        <v>-4.6249909400939941</v>
      </c>
      <c r="J805" s="77">
        <v>-2.0949405798473459</v>
      </c>
      <c r="K805" s="134">
        <v>3</v>
      </c>
      <c r="L805" s="134">
        <v>0.45154093866164441</v>
      </c>
      <c r="M805" s="134">
        <v>1.3762562250407659</v>
      </c>
      <c r="N805" s="134">
        <v>6.562135534484776</v>
      </c>
    </row>
    <row r="806" spans="1:14" s="78" customFormat="1" x14ac:dyDescent="0.25">
      <c r="A806" s="76">
        <v>803</v>
      </c>
      <c r="B806" s="76">
        <v>42.712458724904387</v>
      </c>
      <c r="C806" s="76">
        <v>42.415246262070298</v>
      </c>
      <c r="D806" s="131">
        <v>4</v>
      </c>
      <c r="E806" s="91"/>
      <c r="F806" s="76">
        <v>1213.828726044085</v>
      </c>
      <c r="G806" s="76">
        <v>79.177245318889618</v>
      </c>
      <c r="H806" s="77">
        <v>29.145122236911643</v>
      </c>
      <c r="I806" s="76">
        <v>-4.8928184509277344</v>
      </c>
      <c r="J806" s="77">
        <v>-1.8271130690136059</v>
      </c>
      <c r="K806" s="134">
        <v>3</v>
      </c>
      <c r="L806" s="134">
        <v>1.129756192224761</v>
      </c>
      <c r="M806" s="134">
        <v>3.3585591434854982</v>
      </c>
      <c r="N806" s="134">
        <v>16.835805697339509</v>
      </c>
    </row>
    <row r="807" spans="1:14" s="78" customFormat="1" x14ac:dyDescent="0.25">
      <c r="A807" s="76">
        <v>804</v>
      </c>
      <c r="B807" s="76">
        <v>45.159588412484737</v>
      </c>
      <c r="C807" s="76">
        <v>45.424904148554013</v>
      </c>
      <c r="D807" s="131">
        <v>4</v>
      </c>
      <c r="E807" s="91"/>
      <c r="F807" s="76">
        <v>1283.372751366335</v>
      </c>
      <c r="G807" s="76">
        <v>79.28011217713356</v>
      </c>
      <c r="H807" s="77">
        <v>24.854572479314225</v>
      </c>
      <c r="I807" s="76">
        <v>-4.6249909400939941</v>
      </c>
      <c r="J807" s="77">
        <v>-2.0949405798473459</v>
      </c>
      <c r="K807" s="134">
        <v>3</v>
      </c>
      <c r="L807" s="134">
        <v>0.96174771287422156</v>
      </c>
      <c r="M807" s="134">
        <v>2.589058591749446</v>
      </c>
      <c r="N807" s="134">
        <v>13.0905841253616</v>
      </c>
    </row>
    <row r="808" spans="1:14" s="78" customFormat="1" x14ac:dyDescent="0.25">
      <c r="A808" s="76">
        <v>805</v>
      </c>
      <c r="B808" s="76">
        <v>46.150586829593131</v>
      </c>
      <c r="C808" s="76">
        <v>46.015357238802302</v>
      </c>
      <c r="D808" s="131">
        <v>4</v>
      </c>
      <c r="E808" s="91"/>
      <c r="F808" s="76">
        <v>1311.535549342866</v>
      </c>
      <c r="G808" s="76">
        <v>79.399076908826828</v>
      </c>
      <c r="H808" s="77">
        <v>36.252294613162348</v>
      </c>
      <c r="I808" s="76">
        <v>-4.8928184509277344</v>
      </c>
      <c r="J808" s="77">
        <v>-1.8271130690136059</v>
      </c>
      <c r="K808" s="134">
        <v>3</v>
      </c>
      <c r="L808" s="134">
        <v>1.405580287404574</v>
      </c>
      <c r="M808" s="134">
        <v>3.3922811697222959</v>
      </c>
      <c r="N808" s="134">
        <v>17.19283496774473</v>
      </c>
    </row>
    <row r="809" spans="1:14" s="78" customFormat="1" x14ac:dyDescent="0.25">
      <c r="A809" s="76">
        <v>806</v>
      </c>
      <c r="B809" s="76">
        <v>49.61206475781146</v>
      </c>
      <c r="C809" s="76">
        <v>49.989070600033862</v>
      </c>
      <c r="D809" s="131">
        <v>4</v>
      </c>
      <c r="E809" s="91"/>
      <c r="F809" s="76">
        <v>1409.905942180709</v>
      </c>
      <c r="G809" s="76">
        <v>79.522276490926743</v>
      </c>
      <c r="H809" s="77">
        <v>46.889141109483795</v>
      </c>
      <c r="I809" s="76">
        <v>-6.7097196578979492</v>
      </c>
      <c r="J809" s="77">
        <v>-1.021186204339131E-2</v>
      </c>
      <c r="K809" s="134">
        <v>4</v>
      </c>
      <c r="L809" s="134">
        <v>1.81663006777729</v>
      </c>
      <c r="M809" s="134">
        <v>5.7281088879266404</v>
      </c>
      <c r="N809" s="134">
        <v>28.445879011850561</v>
      </c>
    </row>
    <row r="810" spans="1:14" s="78" customFormat="1" x14ac:dyDescent="0.25">
      <c r="A810" s="76">
        <v>807</v>
      </c>
      <c r="B810" s="76">
        <v>51.864292485394152</v>
      </c>
      <c r="C810" s="76">
        <v>52.041441573705242</v>
      </c>
      <c r="D810" s="131">
        <v>4</v>
      </c>
      <c r="E810" s="91"/>
      <c r="F810" s="76">
        <v>1473.9111246250261</v>
      </c>
      <c r="G810" s="76">
        <v>79.641095072031021</v>
      </c>
      <c r="H810" s="77">
        <v>22.708667614735749</v>
      </c>
      <c r="I810" s="76">
        <v>-4.6249909400939941</v>
      </c>
      <c r="J810" s="77">
        <v>-2.0949405798473459</v>
      </c>
      <c r="K810" s="134">
        <v>4</v>
      </c>
      <c r="L810" s="134">
        <v>0.88144337738524547</v>
      </c>
      <c r="M810" s="134">
        <v>2.3242566450487838</v>
      </c>
      <c r="N810" s="134">
        <v>11.768600823730891</v>
      </c>
    </row>
    <row r="811" spans="1:14" s="78" customFormat="1" x14ac:dyDescent="0.25">
      <c r="A811" s="76">
        <v>808</v>
      </c>
      <c r="B811" s="76">
        <v>52.314809937715083</v>
      </c>
      <c r="C811" s="76">
        <v>52.40856724794525</v>
      </c>
      <c r="D811" s="131">
        <v>4</v>
      </c>
      <c r="E811" s="91"/>
      <c r="F811" s="76">
        <v>1486.7142046053521</v>
      </c>
      <c r="G811" s="76">
        <v>79.753377556800842</v>
      </c>
      <c r="H811" s="77">
        <v>15.918279758142459</v>
      </c>
      <c r="I811" s="76">
        <v>-4.6249909400939941</v>
      </c>
      <c r="J811" s="77">
        <v>-2.0949405798473459</v>
      </c>
      <c r="K811" s="134">
        <v>4</v>
      </c>
      <c r="L811" s="134">
        <v>0.6191229906477479</v>
      </c>
      <c r="M811" s="134">
        <v>2.129572755348359</v>
      </c>
      <c r="N811" s="134">
        <v>10.694079733554849</v>
      </c>
    </row>
    <row r="812" spans="1:14" s="78" customFormat="1" x14ac:dyDescent="0.25">
      <c r="A812" s="76">
        <v>809</v>
      </c>
      <c r="B812" s="76">
        <v>53.076982713802153</v>
      </c>
      <c r="C812" s="76">
        <v>53.000175544688403</v>
      </c>
      <c r="D812" s="131">
        <v>4</v>
      </c>
      <c r="E812" s="91"/>
      <c r="F812" s="76">
        <v>1508.3740958277649</v>
      </c>
      <c r="G812" s="76">
        <v>79.865660041570663</v>
      </c>
      <c r="H812" s="77">
        <v>4.9528487449162242</v>
      </c>
      <c r="I812" s="76">
        <v>-5.3859238624572754</v>
      </c>
      <c r="J812" s="77">
        <v>-1.3340076574840649</v>
      </c>
      <c r="K812" s="134">
        <v>4</v>
      </c>
      <c r="L812" s="134">
        <v>0.19161519697557089</v>
      </c>
      <c r="M812" s="134">
        <v>0.67165825232391352</v>
      </c>
      <c r="N812" s="134">
        <v>2.22436035095985</v>
      </c>
    </row>
    <row r="813" spans="1:14" s="78" customFormat="1" x14ac:dyDescent="0.25">
      <c r="A813" s="76">
        <v>810</v>
      </c>
      <c r="B813" s="76">
        <v>51.544180154655542</v>
      </c>
      <c r="C813" s="76">
        <v>52.165472558555123</v>
      </c>
      <c r="D813" s="131">
        <v>4</v>
      </c>
      <c r="E813" s="91"/>
      <c r="F813" s="76">
        <v>1464.813976996179</v>
      </c>
      <c r="G813" s="76">
        <v>79.977942526340485</v>
      </c>
      <c r="H813" s="77">
        <v>0</v>
      </c>
      <c r="I813" s="76">
        <v>-23.14882850646973</v>
      </c>
      <c r="J813" s="77">
        <v>16.42889698652839</v>
      </c>
      <c r="K813" s="134">
        <v>4</v>
      </c>
      <c r="L813" s="134">
        <v>0</v>
      </c>
      <c r="M813" s="134">
        <v>0</v>
      </c>
      <c r="N813" s="134">
        <v>-1.748582142074034</v>
      </c>
    </row>
    <row r="814" spans="1:14" s="78" customFormat="1" x14ac:dyDescent="0.25">
      <c r="A814" s="76">
        <v>811</v>
      </c>
      <c r="B814" s="76">
        <v>50.467189920335379</v>
      </c>
      <c r="C814" s="76">
        <v>50.11860521408444</v>
      </c>
      <c r="D814" s="131">
        <v>4</v>
      </c>
      <c r="E814" s="91"/>
      <c r="F814" s="76">
        <v>1434.207411064059</v>
      </c>
      <c r="G814" s="76">
        <v>80.090225011110306</v>
      </c>
      <c r="H814" s="77">
        <v>0</v>
      </c>
      <c r="I814" s="76">
        <v>-20.715005874633789</v>
      </c>
      <c r="J814" s="77">
        <v>13.99507435469245</v>
      </c>
      <c r="K814" s="134">
        <v>4</v>
      </c>
      <c r="L814" s="134">
        <v>0</v>
      </c>
      <c r="M814" s="134">
        <v>0</v>
      </c>
      <c r="N814" s="134">
        <v>-1.7061795498698591</v>
      </c>
    </row>
    <row r="815" spans="1:14" s="78" customFormat="1" x14ac:dyDescent="0.25">
      <c r="A815" s="76">
        <v>812</v>
      </c>
      <c r="B815" s="76">
        <v>47.416024109291158</v>
      </c>
      <c r="C815" s="76">
        <v>47.726266326136773</v>
      </c>
      <c r="D815" s="131">
        <v>4</v>
      </c>
      <c r="E815" s="91"/>
      <c r="F815" s="76">
        <v>1347.4975184488251</v>
      </c>
      <c r="G815" s="76">
        <v>80.2043616771698</v>
      </c>
      <c r="H815" s="77">
        <v>0</v>
      </c>
      <c r="I815" s="76">
        <v>-10.67774868011475</v>
      </c>
      <c r="J815" s="77">
        <v>3.957817160173406</v>
      </c>
      <c r="K815" s="134">
        <v>3</v>
      </c>
      <c r="L815" s="134">
        <v>0</v>
      </c>
      <c r="M815" s="134">
        <v>0</v>
      </c>
      <c r="N815" s="134">
        <v>-1.5880424670559239</v>
      </c>
    </row>
    <row r="816" spans="1:14" s="78" customFormat="1" x14ac:dyDescent="0.25">
      <c r="A816" s="76">
        <v>813</v>
      </c>
      <c r="B816" s="76">
        <v>44.276073024654877</v>
      </c>
      <c r="C816" s="76">
        <v>44.948801017476541</v>
      </c>
      <c r="D816" s="131">
        <v>4</v>
      </c>
      <c r="E816" s="91"/>
      <c r="F816" s="76">
        <v>1258.264471729309</v>
      </c>
      <c r="G816" s="76">
        <v>80.329352527856827</v>
      </c>
      <c r="H816" s="77">
        <v>0</v>
      </c>
      <c r="I816" s="76">
        <v>-9.4621047973632812</v>
      </c>
      <c r="J816" s="77">
        <v>2.7421732774219412</v>
      </c>
      <c r="K816" s="134">
        <v>3</v>
      </c>
      <c r="L816" s="134">
        <v>0</v>
      </c>
      <c r="M816" s="134">
        <v>0</v>
      </c>
      <c r="N816" s="134">
        <v>-1.469391896867138</v>
      </c>
    </row>
    <row r="817" spans="1:14" s="78" customFormat="1" x14ac:dyDescent="0.25">
      <c r="A817" s="76">
        <v>814</v>
      </c>
      <c r="B817" s="76">
        <v>40.16381070502392</v>
      </c>
      <c r="C817" s="76">
        <v>40.064885703247953</v>
      </c>
      <c r="D817" s="131">
        <v>0</v>
      </c>
      <c r="E817" s="91"/>
      <c r="F817" s="76">
        <v>800</v>
      </c>
      <c r="G817" s="76">
        <v>80.460161447525024</v>
      </c>
      <c r="H817" s="77">
        <v>0</v>
      </c>
      <c r="I817" s="76">
        <v>-2.9496843814849849</v>
      </c>
      <c r="J817" s="77">
        <v>-3.7702471384563552</v>
      </c>
      <c r="K817" s="134">
        <v>3</v>
      </c>
      <c r="L817" s="134">
        <v>0</v>
      </c>
      <c r="M817" s="134">
        <v>0.2484534189093566</v>
      </c>
      <c r="N817" s="134">
        <v>0.45181244573594131</v>
      </c>
    </row>
    <row r="818" spans="1:14" s="78" customFormat="1" x14ac:dyDescent="0.25">
      <c r="A818" s="76">
        <v>815</v>
      </c>
      <c r="B818" s="76">
        <v>35.678454129249737</v>
      </c>
      <c r="C818" s="76">
        <v>36.110650942844487</v>
      </c>
      <c r="D818" s="131">
        <v>2</v>
      </c>
      <c r="E818" s="91"/>
      <c r="F818" s="76">
        <v>2125.1568304292018</v>
      </c>
      <c r="G818" s="76">
        <v>80.543504923582077</v>
      </c>
      <c r="H818" s="77">
        <v>0</v>
      </c>
      <c r="I818" s="76">
        <v>-9.4621047973632812</v>
      </c>
      <c r="J818" s="77">
        <v>2.7421732774219412</v>
      </c>
      <c r="K818" s="134">
        <v>3</v>
      </c>
      <c r="L818" s="134">
        <v>0</v>
      </c>
      <c r="M818" s="134">
        <v>0</v>
      </c>
      <c r="N818" s="134">
        <v>-2.7691099378798509</v>
      </c>
    </row>
    <row r="819" spans="1:14" s="78" customFormat="1" x14ac:dyDescent="0.25">
      <c r="A819" s="76">
        <v>816</v>
      </c>
      <c r="B819" s="76">
        <v>31.638471316565141</v>
      </c>
      <c r="C819" s="76">
        <v>31.647060728434781</v>
      </c>
      <c r="D819" s="131">
        <v>2</v>
      </c>
      <c r="E819" s="91"/>
      <c r="F819" s="76">
        <v>1949.3034545282169</v>
      </c>
      <c r="G819" s="76">
        <v>80.619993299245834</v>
      </c>
      <c r="H819" s="77">
        <v>0</v>
      </c>
      <c r="I819" s="76">
        <v>-9.4621047973632812</v>
      </c>
      <c r="J819" s="77">
        <v>2.7421732774219412</v>
      </c>
      <c r="K819" s="134">
        <v>3</v>
      </c>
      <c r="L819" s="134">
        <v>0</v>
      </c>
      <c r="M819" s="134">
        <v>0</v>
      </c>
      <c r="N819" s="134">
        <v>-2.4755793652112912</v>
      </c>
    </row>
    <row r="820" spans="1:14" s="78" customFormat="1" x14ac:dyDescent="0.25">
      <c r="A820" s="76">
        <v>817</v>
      </c>
      <c r="B820" s="76">
        <v>27.156773325823689</v>
      </c>
      <c r="C820" s="76">
        <v>27.588902256613949</v>
      </c>
      <c r="D820" s="131">
        <v>2</v>
      </c>
      <c r="E820" s="91"/>
      <c r="F820" s="76">
        <v>1673.1779335416691</v>
      </c>
      <c r="G820" s="76">
        <v>80.733596324920654</v>
      </c>
      <c r="H820" s="77">
        <v>0</v>
      </c>
      <c r="I820" s="76">
        <v>-9.4621047973632812</v>
      </c>
      <c r="J820" s="77">
        <v>2.7421732774219412</v>
      </c>
      <c r="K820" s="134">
        <v>3</v>
      </c>
      <c r="L820" s="134">
        <v>0</v>
      </c>
      <c r="M820" s="134">
        <v>0</v>
      </c>
      <c r="N820" s="134">
        <v>-2.0477471589469598</v>
      </c>
    </row>
    <row r="821" spans="1:14" s="78" customFormat="1" x14ac:dyDescent="0.25">
      <c r="A821" s="76">
        <v>818</v>
      </c>
      <c r="B821" s="76">
        <v>23.204248222406601</v>
      </c>
      <c r="C821" s="76">
        <v>23.383962709357231</v>
      </c>
      <c r="D821" s="131">
        <v>2</v>
      </c>
      <c r="E821" s="91"/>
      <c r="F821" s="76">
        <v>1429.6557114624229</v>
      </c>
      <c r="G821" s="76">
        <v>80.845122843980789</v>
      </c>
      <c r="H821" s="77">
        <v>0</v>
      </c>
      <c r="I821" s="76">
        <v>-4.5807275772094727</v>
      </c>
      <c r="J821" s="77">
        <v>-2.1392039427318679</v>
      </c>
      <c r="K821" s="134">
        <v>2</v>
      </c>
      <c r="L821" s="134">
        <v>0</v>
      </c>
      <c r="M821" s="134">
        <v>0</v>
      </c>
      <c r="N821" s="134">
        <v>-1.6999055232976199</v>
      </c>
    </row>
    <row r="822" spans="1:14" s="78" customFormat="1" x14ac:dyDescent="0.25">
      <c r="A822" s="76">
        <v>819</v>
      </c>
      <c r="B822" s="76">
        <v>18.43748983691275</v>
      </c>
      <c r="C822" s="76">
        <v>18.512646688998512</v>
      </c>
      <c r="D822" s="131">
        <v>2</v>
      </c>
      <c r="E822" s="91"/>
      <c r="F822" s="76">
        <v>1135.96710385642</v>
      </c>
      <c r="G822" s="76">
        <v>80.959259510040283</v>
      </c>
      <c r="H822" s="77">
        <v>0</v>
      </c>
      <c r="I822" s="76">
        <v>-9.4621047973632812</v>
      </c>
      <c r="J822" s="77">
        <v>2.7421732774219412</v>
      </c>
      <c r="K822" s="134">
        <v>2</v>
      </c>
      <c r="L822" s="134">
        <v>0</v>
      </c>
      <c r="M822" s="134">
        <v>0</v>
      </c>
      <c r="N822" s="134">
        <v>-1.311239265206658</v>
      </c>
    </row>
    <row r="823" spans="1:14" s="78" customFormat="1" x14ac:dyDescent="0.25">
      <c r="A823" s="76">
        <v>820</v>
      </c>
      <c r="B823" s="76">
        <v>17.62479777466891</v>
      </c>
      <c r="C823" s="76">
        <v>17.60963414857715</v>
      </c>
      <c r="D823" s="131">
        <v>2</v>
      </c>
      <c r="E823" s="91"/>
      <c r="F823" s="76">
        <v>1085.8956756717671</v>
      </c>
      <c r="G823" s="76">
        <v>81.072583585977554</v>
      </c>
      <c r="H823" s="77">
        <v>6.1060792079134032</v>
      </c>
      <c r="I823" s="76">
        <v>-4.6249909400939941</v>
      </c>
      <c r="J823" s="77">
        <v>-2.0949405798473459</v>
      </c>
      <c r="K823" s="134">
        <v>2</v>
      </c>
      <c r="L823" s="134">
        <v>0.23542916558510121</v>
      </c>
      <c r="M823" s="134">
        <v>0.66321302863699516</v>
      </c>
      <c r="N823" s="134">
        <v>2.6055391556908538</v>
      </c>
    </row>
    <row r="824" spans="1:14" s="78" customFormat="1" x14ac:dyDescent="0.25">
      <c r="A824" s="76">
        <v>821</v>
      </c>
      <c r="B824" s="76">
        <v>18.778452889892691</v>
      </c>
      <c r="C824" s="76">
        <v>18.75698370753868</v>
      </c>
      <c r="D824" s="131">
        <v>2</v>
      </c>
      <c r="E824" s="91"/>
      <c r="F824" s="76">
        <v>1156.97445438199</v>
      </c>
      <c r="G824" s="76">
        <v>81.179587364196777</v>
      </c>
      <c r="H824" s="77">
        <v>12.633026229559372</v>
      </c>
      <c r="I824" s="76">
        <v>-4.8928184509277344</v>
      </c>
      <c r="J824" s="77">
        <v>-1.8271130690136059</v>
      </c>
      <c r="K824" s="134">
        <v>2</v>
      </c>
      <c r="L824" s="134">
        <v>0.49313822280684888</v>
      </c>
      <c r="M824" s="134">
        <v>1.3659157775367941</v>
      </c>
      <c r="N824" s="134">
        <v>6.5226433177318404</v>
      </c>
    </row>
    <row r="825" spans="1:14" s="78" customFormat="1" x14ac:dyDescent="0.25">
      <c r="A825" s="76">
        <v>822</v>
      </c>
      <c r="B825" s="76">
        <v>21.5882558271542</v>
      </c>
      <c r="C825" s="76">
        <v>21.38536883987209</v>
      </c>
      <c r="D825" s="131">
        <v>2</v>
      </c>
      <c r="E825" s="91"/>
      <c r="F825" s="76">
        <v>1330.0914965217501</v>
      </c>
      <c r="G825" s="76">
        <v>81.291823029518127</v>
      </c>
      <c r="H825" s="77">
        <v>20.004721797267862</v>
      </c>
      <c r="I825" s="76">
        <v>-6.7097196578979492</v>
      </c>
      <c r="J825" s="77">
        <v>-1.021186204339131E-2</v>
      </c>
      <c r="K825" s="134">
        <v>2</v>
      </c>
      <c r="L825" s="134">
        <v>0.76830066111083384</v>
      </c>
      <c r="M825" s="134">
        <v>2.302132954925141</v>
      </c>
      <c r="N825" s="134">
        <v>11.624044326286089</v>
      </c>
    </row>
    <row r="826" spans="1:14" s="78" customFormat="1" x14ac:dyDescent="0.25">
      <c r="A826" s="76">
        <v>823</v>
      </c>
      <c r="B826" s="76">
        <v>24.867134913629009</v>
      </c>
      <c r="C826" s="76">
        <v>24.792018860737201</v>
      </c>
      <c r="D826" s="131">
        <v>2</v>
      </c>
      <c r="E826" s="91"/>
      <c r="F826" s="76">
        <v>1532.109168813623</v>
      </c>
      <c r="G826" s="76">
        <v>81.416813880205154</v>
      </c>
      <c r="H826" s="77">
        <v>22.507463065747356</v>
      </c>
      <c r="I826" s="76">
        <v>-15.26034736633301</v>
      </c>
      <c r="J826" s="77">
        <v>8.5404158463916673</v>
      </c>
      <c r="K826" s="134">
        <v>2</v>
      </c>
      <c r="L826" s="134">
        <v>0.86419828036227198</v>
      </c>
      <c r="M826" s="134">
        <v>2.3111178964926542</v>
      </c>
      <c r="N826" s="134">
        <v>11.711381459500879</v>
      </c>
    </row>
    <row r="827" spans="1:14" s="78" customFormat="1" x14ac:dyDescent="0.25">
      <c r="A827" s="76">
        <v>824</v>
      </c>
      <c r="B827" s="76">
        <v>27.372556647903121</v>
      </c>
      <c r="C827" s="76">
        <v>27.628939946166959</v>
      </c>
      <c r="D827" s="131">
        <v>2</v>
      </c>
      <c r="E827" s="91"/>
      <c r="F827" s="76">
        <v>1686.4727343855641</v>
      </c>
      <c r="G827" s="76">
        <v>81.528120040893555</v>
      </c>
      <c r="H827" s="77">
        <v>22.303537852375946</v>
      </c>
      <c r="I827" s="76">
        <v>-15.26034736633301</v>
      </c>
      <c r="J827" s="77">
        <v>8.5404158463916673</v>
      </c>
      <c r="K827" s="134">
        <v>2</v>
      </c>
      <c r="L827" s="134">
        <v>0.87203142706802173</v>
      </c>
      <c r="M827" s="134">
        <v>2.521940959423953</v>
      </c>
      <c r="N827" s="134">
        <v>12.86371519032037</v>
      </c>
    </row>
    <row r="828" spans="1:14" s="78" customFormat="1" x14ac:dyDescent="0.25">
      <c r="A828" s="76">
        <v>825</v>
      </c>
      <c r="B828" s="76">
        <v>30.577629807937591</v>
      </c>
      <c r="C828" s="76">
        <v>30.64341586710394</v>
      </c>
      <c r="D828" s="131">
        <v>3</v>
      </c>
      <c r="E828" s="91"/>
      <c r="F828" s="76">
        <v>1178.988642842178</v>
      </c>
      <c r="G828" s="76">
        <v>81.63964655995369</v>
      </c>
      <c r="H828" s="77">
        <v>27.119211057965323</v>
      </c>
      <c r="I828" s="76">
        <v>-6.7097196578979492</v>
      </c>
      <c r="J828" s="77">
        <v>-1.021186204339131E-2</v>
      </c>
      <c r="K828" s="134">
        <v>2</v>
      </c>
      <c r="L828" s="134">
        <v>1.0423827632690339</v>
      </c>
      <c r="M828" s="134">
        <v>3.133216250674205</v>
      </c>
      <c r="N828" s="134">
        <v>15.683243993685521</v>
      </c>
    </row>
    <row r="829" spans="1:14" s="78" customFormat="1" x14ac:dyDescent="0.25">
      <c r="A829" s="76">
        <v>826</v>
      </c>
      <c r="B829" s="76">
        <v>33.168248317481748</v>
      </c>
      <c r="C829" s="76">
        <v>33.266482383321097</v>
      </c>
      <c r="D829" s="131">
        <v>3</v>
      </c>
      <c r="E829" s="91"/>
      <c r="F829" s="76">
        <v>1278.8493992671199</v>
      </c>
      <c r="G829" s="76">
        <v>81.73399955034256</v>
      </c>
      <c r="H829" s="77">
        <v>22.654850253887581</v>
      </c>
      <c r="I829" s="76">
        <v>-4.8928184509277344</v>
      </c>
      <c r="J829" s="77">
        <v>-1.8271130690136059</v>
      </c>
      <c r="K829" s="134">
        <v>2</v>
      </c>
      <c r="L829" s="134">
        <v>0.88497408428752089</v>
      </c>
      <c r="M829" s="134">
        <v>2.1315562271887569</v>
      </c>
      <c r="N829" s="134">
        <v>10.693761030471361</v>
      </c>
    </row>
    <row r="830" spans="1:14" s="78" customFormat="1" x14ac:dyDescent="0.25">
      <c r="A830" s="76">
        <v>827</v>
      </c>
      <c r="B830" s="76">
        <v>34.621603039607237</v>
      </c>
      <c r="C830" s="76">
        <v>35.020100615268092</v>
      </c>
      <c r="D830" s="131">
        <v>3</v>
      </c>
      <c r="E830" s="91"/>
      <c r="F830" s="76">
        <v>1334.885575658521</v>
      </c>
      <c r="G830" s="76">
        <v>81.83699905872345</v>
      </c>
      <c r="H830" s="77">
        <v>17.347926102602777</v>
      </c>
      <c r="I830" s="76">
        <v>-4.8928184509277344</v>
      </c>
      <c r="J830" s="77">
        <v>-1.8271130690136059</v>
      </c>
      <c r="K830" s="134">
        <v>3</v>
      </c>
      <c r="L830" s="134">
        <v>0.66544463961824485</v>
      </c>
      <c r="M830" s="134">
        <v>2.1657587968112608</v>
      </c>
      <c r="N830" s="134">
        <v>10.8967549888019</v>
      </c>
    </row>
    <row r="831" spans="1:14" s="78" customFormat="1" x14ac:dyDescent="0.25">
      <c r="A831" s="76">
        <v>828</v>
      </c>
      <c r="B831" s="76">
        <v>36.535417454057217</v>
      </c>
      <c r="C831" s="76">
        <v>36.479870539020503</v>
      </c>
      <c r="D831" s="131">
        <v>3</v>
      </c>
      <c r="E831" s="91"/>
      <c r="F831" s="76">
        <v>1408.6754360937539</v>
      </c>
      <c r="G831" s="76">
        <v>81.932252496480942</v>
      </c>
      <c r="H831" s="77">
        <v>19.302875954130297</v>
      </c>
      <c r="I831" s="76">
        <v>-4.6249909400939941</v>
      </c>
      <c r="J831" s="77">
        <v>-2.0949405798473459</v>
      </c>
      <c r="K831" s="134">
        <v>3</v>
      </c>
      <c r="L831" s="134">
        <v>0.74462596003399772</v>
      </c>
      <c r="M831" s="134">
        <v>1.963552195015605</v>
      </c>
      <c r="N831" s="134">
        <v>9.7973257087914547</v>
      </c>
    </row>
    <row r="832" spans="1:14" s="78" customFormat="1" x14ac:dyDescent="0.25">
      <c r="A832" s="76">
        <v>829</v>
      </c>
      <c r="B832" s="76">
        <v>37.656002337673513</v>
      </c>
      <c r="C832" s="76">
        <v>37.799271063688629</v>
      </c>
      <c r="D832" s="131">
        <v>3</v>
      </c>
      <c r="E832" s="91"/>
      <c r="F832" s="76">
        <v>1451.881193947574</v>
      </c>
      <c r="G832" s="76">
        <v>82.021333664655685</v>
      </c>
      <c r="H832" s="77">
        <v>24.190351825336748</v>
      </c>
      <c r="I832" s="76">
        <v>-4.8928184509277344</v>
      </c>
      <c r="J832" s="77">
        <v>-1.8271130690136059</v>
      </c>
      <c r="K832" s="134">
        <v>3</v>
      </c>
      <c r="L832" s="134">
        <v>0.94458214795809226</v>
      </c>
      <c r="M832" s="134">
        <v>2.4973312986640659</v>
      </c>
      <c r="N832" s="134">
        <v>12.72561951581833</v>
      </c>
    </row>
    <row r="833" spans="1:14" s="78" customFormat="1" x14ac:dyDescent="0.25">
      <c r="A833" s="76">
        <v>830</v>
      </c>
      <c r="B833" s="76">
        <v>40.402875190744957</v>
      </c>
      <c r="C833" s="76">
        <v>40.295192135638018</v>
      </c>
      <c r="D833" s="131">
        <v>3</v>
      </c>
      <c r="E833" s="91"/>
      <c r="F833" s="76">
        <v>1557.7908176451899</v>
      </c>
      <c r="G833" s="76">
        <v>82.105732917785645</v>
      </c>
      <c r="H833" s="77">
        <v>30.613690597036211</v>
      </c>
      <c r="I833" s="76">
        <v>-15.26034736633301</v>
      </c>
      <c r="J833" s="77">
        <v>8.5404158463916673</v>
      </c>
      <c r="K833" s="134">
        <v>3</v>
      </c>
      <c r="L833" s="134">
        <v>1.1906856381936179</v>
      </c>
      <c r="M833" s="134">
        <v>3.600546434643344</v>
      </c>
      <c r="N833" s="134">
        <v>18.63489430169205</v>
      </c>
    </row>
    <row r="834" spans="1:14" s="78" customFormat="1" x14ac:dyDescent="0.25">
      <c r="A834" s="76">
        <v>831</v>
      </c>
      <c r="B834" s="76">
        <v>42.77584751508212</v>
      </c>
      <c r="C834" s="76">
        <v>43.270884876552572</v>
      </c>
      <c r="D834" s="131">
        <v>4</v>
      </c>
      <c r="E834" s="91"/>
      <c r="F834" s="76">
        <v>1215.6544042643609</v>
      </c>
      <c r="G834" s="76">
        <v>82.18730166554451</v>
      </c>
      <c r="H834" s="77">
        <v>37.551369183425813</v>
      </c>
      <c r="I834" s="76">
        <v>-6.0554771423339844</v>
      </c>
      <c r="J834" s="77">
        <v>-0.66445437760735615</v>
      </c>
      <c r="K834" s="134">
        <v>3</v>
      </c>
      <c r="L834" s="134">
        <v>1.452789282121038</v>
      </c>
      <c r="M834" s="134">
        <v>3.7586271908436331</v>
      </c>
      <c r="N834" s="134">
        <v>18.774474800381469</v>
      </c>
    </row>
    <row r="835" spans="1:14" s="78" customFormat="1" x14ac:dyDescent="0.25">
      <c r="A835" s="76">
        <v>832</v>
      </c>
      <c r="B835" s="76">
        <v>45.495392065075727</v>
      </c>
      <c r="C835" s="76">
        <v>46.229366133599953</v>
      </c>
      <c r="D835" s="131">
        <v>4</v>
      </c>
      <c r="E835" s="91"/>
      <c r="F835" s="76">
        <v>1292.915824558416</v>
      </c>
      <c r="G835" s="76">
        <v>82.283522367477417</v>
      </c>
      <c r="H835" s="77">
        <v>27.764947309741334</v>
      </c>
      <c r="I835" s="76">
        <v>-4.8928184509277344</v>
      </c>
      <c r="J835" s="77">
        <v>-1.8271130690136059</v>
      </c>
      <c r="K835" s="134">
        <v>3</v>
      </c>
      <c r="L835" s="134">
        <v>1.0836877947248791</v>
      </c>
      <c r="M835" s="134">
        <v>3.4178232667584219</v>
      </c>
      <c r="N835" s="134">
        <v>17.30396740879042</v>
      </c>
    </row>
    <row r="836" spans="1:14" s="78" customFormat="1" x14ac:dyDescent="0.25">
      <c r="A836" s="76">
        <v>833</v>
      </c>
      <c r="B836" s="76">
        <v>46.852454166312057</v>
      </c>
      <c r="C836" s="76">
        <v>46.671970365071687</v>
      </c>
      <c r="D836" s="131">
        <v>4</v>
      </c>
      <c r="E836" s="91"/>
      <c r="F836" s="76">
        <v>1331.4816437756069</v>
      </c>
      <c r="G836" s="76">
        <v>82.381108075380325</v>
      </c>
      <c r="H836" s="77">
        <v>20.808004997403014</v>
      </c>
      <c r="I836" s="76">
        <v>-4.6249909400939941</v>
      </c>
      <c r="J836" s="77">
        <v>-2.0949405798473459</v>
      </c>
      <c r="K836" s="134">
        <v>4</v>
      </c>
      <c r="L836" s="134">
        <v>0.8004387846945088</v>
      </c>
      <c r="M836" s="134">
        <v>2.1376791914510149</v>
      </c>
      <c r="N836" s="134">
        <v>10.74790897748335</v>
      </c>
    </row>
    <row r="837" spans="1:14" s="78" customFormat="1" x14ac:dyDescent="0.25">
      <c r="A837" s="76">
        <v>834</v>
      </c>
      <c r="B837" s="76">
        <v>47.954251867227804</v>
      </c>
      <c r="C837" s="76">
        <v>48.421587712263339</v>
      </c>
      <c r="D837" s="131">
        <v>4</v>
      </c>
      <c r="E837" s="91"/>
      <c r="F837" s="76">
        <v>1362.7932034372629</v>
      </c>
      <c r="G837" s="76">
        <v>82.476361513137817</v>
      </c>
      <c r="H837" s="77">
        <v>22.705182736474317</v>
      </c>
      <c r="I837" s="76">
        <v>-4.6249909400939941</v>
      </c>
      <c r="J837" s="77">
        <v>-2.0949405798473459</v>
      </c>
      <c r="K837" s="134">
        <v>4</v>
      </c>
      <c r="L837" s="134">
        <v>0.87659227130308837</v>
      </c>
      <c r="M837" s="134">
        <v>2.3238011208429681</v>
      </c>
      <c r="N837" s="134">
        <v>11.76195048046335</v>
      </c>
    </row>
    <row r="838" spans="1:14" s="78" customFormat="1" x14ac:dyDescent="0.25">
      <c r="A838" s="76">
        <v>835</v>
      </c>
      <c r="B838" s="76">
        <v>49.072315443426049</v>
      </c>
      <c r="C838" s="76">
        <v>49.480214612708338</v>
      </c>
      <c r="D838" s="131">
        <v>4</v>
      </c>
      <c r="E838" s="91"/>
      <c r="F838" s="76">
        <v>1394.5670166722689</v>
      </c>
      <c r="G838" s="76">
        <v>82.571614950895309</v>
      </c>
      <c r="H838" s="77">
        <v>15.434766855418111</v>
      </c>
      <c r="I838" s="76">
        <v>-4.6249909400939941</v>
      </c>
      <c r="J838" s="77">
        <v>-2.0949405798473459</v>
      </c>
      <c r="K838" s="134">
        <v>4</v>
      </c>
      <c r="L838" s="134">
        <v>0.59992112161795741</v>
      </c>
      <c r="M838" s="134">
        <v>2.371332617958489</v>
      </c>
      <c r="N838" s="134">
        <v>12.030112859094359</v>
      </c>
    </row>
    <row r="839" spans="1:14" s="78" customFormat="1" x14ac:dyDescent="0.25">
      <c r="A839" s="76">
        <v>836</v>
      </c>
      <c r="B839" s="76">
        <v>50.002894730019527</v>
      </c>
      <c r="C839" s="76">
        <v>49.996925882055869</v>
      </c>
      <c r="D839" s="131">
        <v>4</v>
      </c>
      <c r="E839" s="91"/>
      <c r="F839" s="76">
        <v>1421.012786914715</v>
      </c>
      <c r="G839" s="76">
        <v>82.663636326789856</v>
      </c>
      <c r="H839" s="77">
        <v>14.120417420081832</v>
      </c>
      <c r="I839" s="76">
        <v>-4.6249909400939941</v>
      </c>
      <c r="J839" s="77">
        <v>-2.0949405798473459</v>
      </c>
      <c r="K839" s="134">
        <v>4</v>
      </c>
      <c r="L839" s="134">
        <v>0.54943845027116944</v>
      </c>
      <c r="M839" s="134">
        <v>1.7273371020811641</v>
      </c>
      <c r="N839" s="134">
        <v>8.4799848491487815</v>
      </c>
    </row>
    <row r="840" spans="1:14" s="78" customFormat="1" x14ac:dyDescent="0.25">
      <c r="A840" s="76">
        <v>837</v>
      </c>
      <c r="B840" s="76">
        <v>50.053922530819811</v>
      </c>
      <c r="C840" s="76">
        <v>50.249636345556397</v>
      </c>
      <c r="D840" s="131">
        <v>4</v>
      </c>
      <c r="E840" s="91"/>
      <c r="F840" s="76">
        <v>1422.462926107992</v>
      </c>
      <c r="G840" s="76">
        <v>82.7527174949646</v>
      </c>
      <c r="H840" s="77">
        <v>11.940828539117408</v>
      </c>
      <c r="I840" s="76">
        <v>-5.3859238624572754</v>
      </c>
      <c r="J840" s="77">
        <v>-1.3340076574840649</v>
      </c>
      <c r="K840" s="134">
        <v>4</v>
      </c>
      <c r="L840" s="134">
        <v>0.46612655342495568</v>
      </c>
      <c r="M840" s="134">
        <v>0.66389903419674612</v>
      </c>
      <c r="N840" s="134">
        <v>2.298096330970929</v>
      </c>
    </row>
    <row r="841" spans="1:14" s="78" customFormat="1" x14ac:dyDescent="0.25">
      <c r="A841" s="76">
        <v>838</v>
      </c>
      <c r="B841" s="76">
        <v>49.94246901508447</v>
      </c>
      <c r="C841" s="76">
        <v>50.345244045120879</v>
      </c>
      <c r="D841" s="131">
        <v>4</v>
      </c>
      <c r="E841" s="91"/>
      <c r="F841" s="76">
        <v>1419.2955720605589</v>
      </c>
      <c r="G841" s="76">
        <v>82.841798663139343</v>
      </c>
      <c r="H841" s="77">
        <v>14.950142309783608</v>
      </c>
      <c r="I841" s="76">
        <v>-4.6249909400939941</v>
      </c>
      <c r="J841" s="77">
        <v>-2.0949405798473459</v>
      </c>
      <c r="K841" s="134">
        <v>4</v>
      </c>
      <c r="L841" s="134">
        <v>0.57895717041246519</v>
      </c>
      <c r="M841" s="134">
        <v>1.959361773741285</v>
      </c>
      <c r="N841" s="134">
        <v>9.7798163173029362</v>
      </c>
    </row>
    <row r="842" spans="1:14" s="78" customFormat="1" x14ac:dyDescent="0.25">
      <c r="A842" s="76">
        <v>839</v>
      </c>
      <c r="B842" s="76">
        <v>51.201535921737353</v>
      </c>
      <c r="C842" s="76">
        <v>51.164626044163512</v>
      </c>
      <c r="D842" s="131">
        <v>5</v>
      </c>
      <c r="E842" s="91"/>
      <c r="F842" s="76">
        <v>1180.49483839441</v>
      </c>
      <c r="G842" s="76">
        <v>82.930879831314087</v>
      </c>
      <c r="H842" s="77">
        <v>18.884559601581248</v>
      </c>
      <c r="I842" s="76">
        <v>-4.6249909400939941</v>
      </c>
      <c r="J842" s="77">
        <v>-2.0949405798473459</v>
      </c>
      <c r="K842" s="134">
        <v>4</v>
      </c>
      <c r="L842" s="134">
        <v>0.73298451246114527</v>
      </c>
      <c r="M842" s="134">
        <v>2.1567171500351932</v>
      </c>
      <c r="N842" s="134">
        <v>10.78279218820375</v>
      </c>
    </row>
    <row r="843" spans="1:14" s="78" customFormat="1" x14ac:dyDescent="0.25">
      <c r="A843" s="76">
        <v>840</v>
      </c>
      <c r="B843" s="76">
        <v>51.350772172660612</v>
      </c>
      <c r="C843" s="76">
        <v>52.111136121183897</v>
      </c>
      <c r="D843" s="131">
        <v>5</v>
      </c>
      <c r="E843" s="91"/>
      <c r="F843" s="76">
        <v>1183.9112791512989</v>
      </c>
      <c r="G843" s="76">
        <v>83.013378083705902</v>
      </c>
      <c r="H843" s="77">
        <v>19.961189789668889</v>
      </c>
      <c r="I843" s="76">
        <v>-4.6249909400939941</v>
      </c>
      <c r="J843" s="77">
        <v>-2.0949405798473459</v>
      </c>
      <c r="K843" s="134">
        <v>4</v>
      </c>
      <c r="L843" s="134">
        <v>0.76786282981000076</v>
      </c>
      <c r="M843" s="134">
        <v>1.1638212517946529</v>
      </c>
      <c r="N843" s="134">
        <v>5.3988100218635724</v>
      </c>
    </row>
    <row r="844" spans="1:14" s="78" customFormat="1" x14ac:dyDescent="0.25">
      <c r="A844" s="76">
        <v>841</v>
      </c>
      <c r="B844" s="76">
        <v>51.925543838744758</v>
      </c>
      <c r="C844" s="76">
        <v>52.192906034114849</v>
      </c>
      <c r="D844" s="131">
        <v>5</v>
      </c>
      <c r="E844" s="91"/>
      <c r="F844" s="76">
        <v>1197.162855118366</v>
      </c>
      <c r="G844" s="76">
        <v>83.095876336097717</v>
      </c>
      <c r="H844" s="77">
        <v>15.125751824056477</v>
      </c>
      <c r="I844" s="76">
        <v>-4.6249909400939941</v>
      </c>
      <c r="J844" s="77">
        <v>-2.0949405798473459</v>
      </c>
      <c r="K844" s="134">
        <v>4</v>
      </c>
      <c r="L844" s="134">
        <v>0.58594859710976732</v>
      </c>
      <c r="M844" s="134">
        <v>2.4131718815870382</v>
      </c>
      <c r="N844" s="134">
        <v>12.126236559148049</v>
      </c>
    </row>
    <row r="845" spans="1:14" s="78" customFormat="1" x14ac:dyDescent="0.25">
      <c r="A845" s="76">
        <v>842</v>
      </c>
      <c r="B845" s="76">
        <v>53.190525438261012</v>
      </c>
      <c r="C845" s="76">
        <v>52.911814182154487</v>
      </c>
      <c r="D845" s="131">
        <v>5</v>
      </c>
      <c r="E845" s="91"/>
      <c r="F845" s="76">
        <v>1226.3274795285031</v>
      </c>
      <c r="G845" s="76">
        <v>83.181288629770279</v>
      </c>
      <c r="H845" s="77">
        <v>20.390813542486615</v>
      </c>
      <c r="I845" s="76">
        <v>-4.6249909400939941</v>
      </c>
      <c r="J845" s="77">
        <v>-2.0949405798473459</v>
      </c>
      <c r="K845" s="134">
        <v>5</v>
      </c>
      <c r="L845" s="134">
        <v>0.7911711499020011</v>
      </c>
      <c r="M845" s="134">
        <v>2.9943391451739911</v>
      </c>
      <c r="N845" s="134">
        <v>15.09873311815622</v>
      </c>
    </row>
    <row r="846" spans="1:14" s="78" customFormat="1" x14ac:dyDescent="0.25">
      <c r="A846" s="76">
        <v>843</v>
      </c>
      <c r="B846" s="76">
        <v>54.575046796905838</v>
      </c>
      <c r="C846" s="76">
        <v>54.103727978844049</v>
      </c>
      <c r="D846" s="131">
        <v>5</v>
      </c>
      <c r="E846" s="91"/>
      <c r="F846" s="76">
        <v>1258.2481378433199</v>
      </c>
      <c r="G846" s="76">
        <v>83.259248077869415</v>
      </c>
      <c r="H846" s="77">
        <v>29.263946314641814</v>
      </c>
      <c r="I846" s="76">
        <v>-4.6249909400939941</v>
      </c>
      <c r="J846" s="77">
        <v>-2.0949405798473459</v>
      </c>
      <c r="K846" s="134">
        <v>5</v>
      </c>
      <c r="L846" s="134">
        <v>1.141206482038521</v>
      </c>
      <c r="M846" s="134">
        <v>3.17390686120791</v>
      </c>
      <c r="N846" s="134">
        <v>16.04312749048319</v>
      </c>
    </row>
    <row r="847" spans="1:14" s="78" customFormat="1" x14ac:dyDescent="0.25">
      <c r="A847" s="76">
        <v>844</v>
      </c>
      <c r="B847" s="76">
        <v>55.923152951105664</v>
      </c>
      <c r="C847" s="76">
        <v>56.110928897571583</v>
      </c>
      <c r="D847" s="131">
        <v>5</v>
      </c>
      <c r="E847" s="91"/>
      <c r="F847" s="76">
        <v>1289.329229985108</v>
      </c>
      <c r="G847" s="76">
        <v>83.342058330774307</v>
      </c>
      <c r="H847" s="77">
        <v>27.138540719575669</v>
      </c>
      <c r="I847" s="76">
        <v>-4.6249909400939941</v>
      </c>
      <c r="J847" s="77">
        <v>-2.0949405798473459</v>
      </c>
      <c r="K847" s="134">
        <v>5</v>
      </c>
      <c r="L847" s="134">
        <v>1.0547359634814579</v>
      </c>
      <c r="M847" s="134">
        <v>2.7528597774451899</v>
      </c>
      <c r="N847" s="134">
        <v>13.96927591902986</v>
      </c>
    </row>
    <row r="848" spans="1:14" s="78" customFormat="1" x14ac:dyDescent="0.25">
      <c r="A848" s="76">
        <v>845</v>
      </c>
      <c r="B848" s="76">
        <v>56.631051816117733</v>
      </c>
      <c r="C848" s="76">
        <v>56.949183280936687</v>
      </c>
      <c r="D848" s="131">
        <v>5</v>
      </c>
      <c r="E848" s="91"/>
      <c r="F848" s="76">
        <v>1305.6501033688271</v>
      </c>
      <c r="G848" s="76">
        <v>83.421382784843445</v>
      </c>
      <c r="H848" s="77">
        <v>21.930036580571446</v>
      </c>
      <c r="I848" s="76">
        <v>-4.6249909400939941</v>
      </c>
      <c r="J848" s="77">
        <v>-2.0949405798473459</v>
      </c>
      <c r="K848" s="134">
        <v>5</v>
      </c>
      <c r="L848" s="134">
        <v>0.84679847942497621</v>
      </c>
      <c r="M848" s="134">
        <v>1.759880820408728</v>
      </c>
      <c r="N848" s="134">
        <v>8.6893084021165663</v>
      </c>
    </row>
    <row r="849" spans="1:14" s="78" customFormat="1" x14ac:dyDescent="0.25">
      <c r="A849" s="76">
        <v>846</v>
      </c>
      <c r="B849" s="76">
        <v>56.888214093999437</v>
      </c>
      <c r="C849" s="76">
        <v>57.663781702829112</v>
      </c>
      <c r="D849" s="131">
        <v>5</v>
      </c>
      <c r="E849" s="91"/>
      <c r="F849" s="76">
        <v>1311.579075971862</v>
      </c>
      <c r="G849" s="76">
        <v>83.500707238912582</v>
      </c>
      <c r="H849" s="77">
        <v>16.020525275958185</v>
      </c>
      <c r="I849" s="76">
        <v>-4.6249909400939941</v>
      </c>
      <c r="J849" s="77">
        <v>-2.0949405798473459</v>
      </c>
      <c r="K849" s="134">
        <v>5</v>
      </c>
      <c r="L849" s="134">
        <v>0.6215958606315809</v>
      </c>
      <c r="M849" s="134">
        <v>1.7010275496771481</v>
      </c>
      <c r="N849" s="134">
        <v>8.3637776770908197</v>
      </c>
    </row>
    <row r="850" spans="1:14" s="78" customFormat="1" x14ac:dyDescent="0.25">
      <c r="A850" s="76">
        <v>847</v>
      </c>
      <c r="B850" s="76">
        <v>57.427766871305082</v>
      </c>
      <c r="C850" s="76">
        <v>57.756208820286133</v>
      </c>
      <c r="D850" s="131">
        <v>5</v>
      </c>
      <c r="E850" s="91"/>
      <c r="F850" s="76">
        <v>1324.018667271517</v>
      </c>
      <c r="G850" s="76">
        <v>83.579868733882904</v>
      </c>
      <c r="H850" s="77">
        <v>12.277144060880058</v>
      </c>
      <c r="I850" s="76">
        <v>-4.6249909400939941</v>
      </c>
      <c r="J850" s="77">
        <v>-2.0949405798473459</v>
      </c>
      <c r="K850" s="134">
        <v>5</v>
      </c>
      <c r="L850" s="134">
        <v>0.48019456153889728</v>
      </c>
      <c r="M850" s="134">
        <v>2.320824999697126</v>
      </c>
      <c r="N850" s="134">
        <v>11.736935340432231</v>
      </c>
    </row>
    <row r="851" spans="1:14" s="78" customFormat="1" x14ac:dyDescent="0.25">
      <c r="A851" s="76">
        <v>848</v>
      </c>
      <c r="B851" s="76">
        <v>58.053210427638412</v>
      </c>
      <c r="C851" s="76">
        <v>57.077855260979248</v>
      </c>
      <c r="D851" s="131">
        <v>5</v>
      </c>
      <c r="E851" s="91"/>
      <c r="F851" s="76">
        <v>1338.4385026408031</v>
      </c>
      <c r="G851" s="76">
        <v>83.656860917806625</v>
      </c>
      <c r="H851" s="77">
        <v>13.173460877448687</v>
      </c>
      <c r="I851" s="76">
        <v>-4.6249909400939941</v>
      </c>
      <c r="J851" s="77">
        <v>-2.0949405798473459</v>
      </c>
      <c r="K851" s="134">
        <v>5</v>
      </c>
      <c r="L851" s="134">
        <v>0.50943860551954256</v>
      </c>
      <c r="M851" s="134">
        <v>1.6177625545585339</v>
      </c>
      <c r="N851" s="134">
        <v>7.8955721029807231</v>
      </c>
    </row>
    <row r="852" spans="1:14" s="78" customFormat="1" x14ac:dyDescent="0.25">
      <c r="A852" s="76">
        <v>849</v>
      </c>
      <c r="B852" s="76">
        <v>57.970614201283738</v>
      </c>
      <c r="C852" s="76">
        <v>57.534848507175553</v>
      </c>
      <c r="D852" s="131">
        <v>5</v>
      </c>
      <c r="E852" s="91"/>
      <c r="F852" s="76">
        <v>1336.534215716591</v>
      </c>
      <c r="G852" s="76">
        <v>83.733853101730347</v>
      </c>
      <c r="H852" s="77">
        <v>16.007211673003923</v>
      </c>
      <c r="I852" s="76">
        <v>-4.6249909400939941</v>
      </c>
      <c r="J852" s="77">
        <v>-2.0949405798473459</v>
      </c>
      <c r="K852" s="134">
        <v>5</v>
      </c>
      <c r="L852" s="134">
        <v>0.62386919053810885</v>
      </c>
      <c r="M852" s="134">
        <v>1.2909178158118151</v>
      </c>
      <c r="N852" s="134">
        <v>6.0481805104670254</v>
      </c>
    </row>
    <row r="853" spans="1:14" s="78" customFormat="1" x14ac:dyDescent="0.25">
      <c r="A853" s="76">
        <v>850</v>
      </c>
      <c r="B853" s="76">
        <v>58.364382926231571</v>
      </c>
      <c r="C853" s="76">
        <v>58.168936633939133</v>
      </c>
      <c r="D853" s="131">
        <v>5</v>
      </c>
      <c r="E853" s="91"/>
      <c r="F853" s="76">
        <v>1345.6127011048</v>
      </c>
      <c r="G853" s="76">
        <v>83.810845285654068</v>
      </c>
      <c r="H853" s="77">
        <v>22.348606458105873</v>
      </c>
      <c r="I853" s="76">
        <v>-4.6249909400939941</v>
      </c>
      <c r="J853" s="77">
        <v>-2.0949405798473459</v>
      </c>
      <c r="K853" s="134">
        <v>5</v>
      </c>
      <c r="L853" s="134">
        <v>0.85702847658610315</v>
      </c>
      <c r="M853" s="134">
        <v>2.376991478749829</v>
      </c>
      <c r="N853" s="134">
        <v>12.04877542686063</v>
      </c>
    </row>
    <row r="854" spans="1:14" s="78" customFormat="1" x14ac:dyDescent="0.25">
      <c r="A854" s="76">
        <v>851</v>
      </c>
      <c r="B854" s="76">
        <v>59.478362670215922</v>
      </c>
      <c r="C854" s="76">
        <v>59.546839300718943</v>
      </c>
      <c r="D854" s="131">
        <v>5</v>
      </c>
      <c r="E854" s="91"/>
      <c r="F854" s="76">
        <v>1371.295921197667</v>
      </c>
      <c r="G854" s="76">
        <v>83.887837469577789</v>
      </c>
      <c r="H854" s="77">
        <v>30.197811565616405</v>
      </c>
      <c r="I854" s="76">
        <v>-4.6249909400939941</v>
      </c>
      <c r="J854" s="77">
        <v>-2.0949405798473459</v>
      </c>
      <c r="K854" s="134">
        <v>5</v>
      </c>
      <c r="L854" s="134">
        <v>1.163285879040046</v>
      </c>
      <c r="M854" s="134">
        <v>3.7385278559711979</v>
      </c>
      <c r="N854" s="134">
        <v>19.054280819953512</v>
      </c>
    </row>
    <row r="855" spans="1:14" s="78" customFormat="1" x14ac:dyDescent="0.25">
      <c r="A855" s="76">
        <v>852</v>
      </c>
      <c r="B855" s="76">
        <v>60.846466668229702</v>
      </c>
      <c r="C855" s="76">
        <v>61.070574732591041</v>
      </c>
      <c r="D855" s="131">
        <v>6</v>
      </c>
      <c r="E855" s="91"/>
      <c r="F855" s="76">
        <v>1178.0102683755019</v>
      </c>
      <c r="G855" s="76">
        <v>83.963271647691727</v>
      </c>
      <c r="H855" s="77">
        <v>27.159041113560058</v>
      </c>
      <c r="I855" s="76">
        <v>-4.6249909400939941</v>
      </c>
      <c r="J855" s="77">
        <v>-2.0949405798473459</v>
      </c>
      <c r="K855" s="134">
        <v>5</v>
      </c>
      <c r="L855" s="134">
        <v>1.050601594853841</v>
      </c>
      <c r="M855" s="134">
        <v>2.0511684147593958</v>
      </c>
      <c r="N855" s="134">
        <v>10.234286456408331</v>
      </c>
    </row>
    <row r="856" spans="1:14" s="78" customFormat="1" x14ac:dyDescent="0.25">
      <c r="A856" s="76">
        <v>853</v>
      </c>
      <c r="B856" s="76">
        <v>60.985398806227437</v>
      </c>
      <c r="C856" s="76">
        <v>61.346802508349541</v>
      </c>
      <c r="D856" s="131">
        <v>6</v>
      </c>
      <c r="E856" s="91"/>
      <c r="F856" s="76">
        <v>1180.6757340671149</v>
      </c>
      <c r="G856" s="76">
        <v>84.027508646249771</v>
      </c>
      <c r="H856" s="77">
        <v>24.359975682143244</v>
      </c>
      <c r="I856" s="76">
        <v>-4.6249909400939941</v>
      </c>
      <c r="J856" s="77">
        <v>-2.0949405798473459</v>
      </c>
      <c r="K856" s="134">
        <v>5</v>
      </c>
      <c r="L856" s="134">
        <v>0.94211448708462542</v>
      </c>
      <c r="M856" s="134">
        <v>3.3175109315753102</v>
      </c>
      <c r="N856" s="134">
        <v>16.595459524857059</v>
      </c>
    </row>
    <row r="857" spans="1:14" s="78" customFormat="1" x14ac:dyDescent="0.25">
      <c r="A857" s="76">
        <v>854</v>
      </c>
      <c r="B857" s="76">
        <v>62.889574548133012</v>
      </c>
      <c r="C857" s="76">
        <v>61.933927419867757</v>
      </c>
      <c r="D857" s="131">
        <v>6</v>
      </c>
      <c r="E857" s="91"/>
      <c r="F857" s="76">
        <v>1217.540526884336</v>
      </c>
      <c r="G857" s="76">
        <v>84.091745644807816</v>
      </c>
      <c r="H857" s="77">
        <v>24.255842521921224</v>
      </c>
      <c r="I857" s="76">
        <v>-4.6249909400939941</v>
      </c>
      <c r="J857" s="77">
        <v>-2.0949405798473459</v>
      </c>
      <c r="K857" s="134">
        <v>5</v>
      </c>
      <c r="L857" s="134">
        <v>0.93499066834053879</v>
      </c>
      <c r="M857" s="134">
        <v>2.873714260503216</v>
      </c>
      <c r="N857" s="134">
        <v>14.49046342682899</v>
      </c>
    </row>
    <row r="858" spans="1:14" s="78" customFormat="1" x14ac:dyDescent="0.25">
      <c r="A858" s="76">
        <v>855</v>
      </c>
      <c r="B858" s="76">
        <v>62.556468322009259</v>
      </c>
      <c r="C858" s="76">
        <v>62.338496105782603</v>
      </c>
      <c r="D858" s="131">
        <v>6</v>
      </c>
      <c r="E858" s="91"/>
      <c r="F858" s="76">
        <v>1211.0915990139019</v>
      </c>
      <c r="G858" s="76">
        <v>84.169705092906952</v>
      </c>
      <c r="H858" s="77">
        <v>16.499694521991714</v>
      </c>
      <c r="I858" s="76">
        <v>-4.6249909400939941</v>
      </c>
      <c r="J858" s="77">
        <v>-2.0949405798473459</v>
      </c>
      <c r="K858" s="134">
        <v>6</v>
      </c>
      <c r="L858" s="134">
        <v>0.645066650665861</v>
      </c>
      <c r="M858" s="134">
        <v>1.479303846649642</v>
      </c>
      <c r="N858" s="134">
        <v>7.1561987621501153</v>
      </c>
    </row>
    <row r="859" spans="1:14" s="78" customFormat="1" x14ac:dyDescent="0.25">
      <c r="A859" s="76">
        <v>856</v>
      </c>
      <c r="B859" s="76">
        <v>63.459971608650022</v>
      </c>
      <c r="C859" s="76">
        <v>62.440215298036669</v>
      </c>
      <c r="D859" s="131">
        <v>6</v>
      </c>
      <c r="E859" s="91"/>
      <c r="F859" s="76">
        <v>1228.5833991343879</v>
      </c>
      <c r="G859" s="76">
        <v>84.247664541006088</v>
      </c>
      <c r="H859" s="77">
        <v>15.502580328353249</v>
      </c>
      <c r="I859" s="76">
        <v>-4.6249909400939941</v>
      </c>
      <c r="J859" s="77">
        <v>-2.0949405798473459</v>
      </c>
      <c r="K859" s="134">
        <v>6</v>
      </c>
      <c r="L859" s="134">
        <v>0.59941212641163188</v>
      </c>
      <c r="M859" s="134">
        <v>2.7181130365592718</v>
      </c>
      <c r="N859" s="134">
        <v>13.72492118288595</v>
      </c>
    </row>
    <row r="860" spans="1:14" s="78" customFormat="1" x14ac:dyDescent="0.25">
      <c r="A860" s="76">
        <v>857</v>
      </c>
      <c r="B860" s="76">
        <v>63.366800209367618</v>
      </c>
      <c r="C860" s="76">
        <v>63.565348037978723</v>
      </c>
      <c r="D860" s="131">
        <v>6</v>
      </c>
      <c r="E860" s="91"/>
      <c r="F860" s="76">
        <v>1226.7796032685719</v>
      </c>
      <c r="G860" s="76">
        <v>84.325623989105225</v>
      </c>
      <c r="H860" s="77">
        <v>18.29259897316178</v>
      </c>
      <c r="I860" s="76">
        <v>-5.3859238624572754</v>
      </c>
      <c r="J860" s="77">
        <v>-1.3340076574840649</v>
      </c>
      <c r="K860" s="134">
        <v>6</v>
      </c>
      <c r="L860" s="134">
        <v>0.70700140970221148</v>
      </c>
      <c r="M860" s="134">
        <v>0.54148205900398461</v>
      </c>
      <c r="N860" s="134">
        <v>1.785856436097162</v>
      </c>
    </row>
    <row r="861" spans="1:14" s="78" customFormat="1" x14ac:dyDescent="0.25">
      <c r="A861" s="76">
        <v>858</v>
      </c>
      <c r="B861" s="76">
        <v>63.058767899655599</v>
      </c>
      <c r="C861" s="76">
        <v>63.264115820171817</v>
      </c>
      <c r="D861" s="131">
        <v>6</v>
      </c>
      <c r="E861" s="91"/>
      <c r="F861" s="76">
        <v>1220.816105767454</v>
      </c>
      <c r="G861" s="76">
        <v>84.403583437204361</v>
      </c>
      <c r="H861" s="77">
        <v>18.414814710063887</v>
      </c>
      <c r="I861" s="76">
        <v>-4.6249909400939941</v>
      </c>
      <c r="J861" s="77">
        <v>-2.0949405798473459</v>
      </c>
      <c r="K861" s="134">
        <v>6</v>
      </c>
      <c r="L861" s="134">
        <v>0.71751243113333241</v>
      </c>
      <c r="M861" s="134">
        <v>2.35153633479303</v>
      </c>
      <c r="N861" s="134">
        <v>11.836881989489401</v>
      </c>
    </row>
    <row r="862" spans="1:14" s="78" customFormat="1" x14ac:dyDescent="0.25">
      <c r="A862" s="76">
        <v>859</v>
      </c>
      <c r="B862" s="76">
        <v>64.031217026379423</v>
      </c>
      <c r="C862" s="76">
        <v>63.433982067820651</v>
      </c>
      <c r="D862" s="131">
        <v>6</v>
      </c>
      <c r="E862" s="91"/>
      <c r="F862" s="76">
        <v>1239.642695557998</v>
      </c>
      <c r="G862" s="76">
        <v>84.481542885303497</v>
      </c>
      <c r="H862" s="77">
        <v>20.762807971708771</v>
      </c>
      <c r="I862" s="76">
        <v>-4.6249909400939941</v>
      </c>
      <c r="J862" s="77">
        <v>-2.0949405798473459</v>
      </c>
      <c r="K862" s="134">
        <v>6</v>
      </c>
      <c r="L862" s="134">
        <v>0.80279841443447164</v>
      </c>
      <c r="M862" s="134">
        <v>2.1571813480625202</v>
      </c>
      <c r="N862" s="134">
        <v>10.83034232431144</v>
      </c>
    </row>
    <row r="863" spans="1:14" s="78" customFormat="1" x14ac:dyDescent="0.25">
      <c r="A863" s="76">
        <v>860</v>
      </c>
      <c r="B863" s="76">
        <v>64.01376678154142</v>
      </c>
      <c r="C863" s="76">
        <v>64.439541700984648</v>
      </c>
      <c r="D863" s="131">
        <v>6</v>
      </c>
      <c r="E863" s="91"/>
      <c r="F863" s="76">
        <v>1239.304859271984</v>
      </c>
      <c r="G863" s="76">
        <v>84.564353138208389</v>
      </c>
      <c r="H863" s="77">
        <v>26.417043558259969</v>
      </c>
      <c r="I863" s="76">
        <v>-4.6249909400939941</v>
      </c>
      <c r="J863" s="77">
        <v>-2.0949405798473459</v>
      </c>
      <c r="K863" s="134">
        <v>6</v>
      </c>
      <c r="L863" s="134">
        <v>1.0177416339604399</v>
      </c>
      <c r="M863" s="134">
        <v>2.6359990574225058</v>
      </c>
      <c r="N863" s="134">
        <v>13.322115527050601</v>
      </c>
    </row>
    <row r="864" spans="1:14" s="78" customFormat="1" x14ac:dyDescent="0.25">
      <c r="A864" s="76">
        <v>861</v>
      </c>
      <c r="B864" s="76">
        <v>65.443813756171807</v>
      </c>
      <c r="C864" s="76">
        <v>65.266879964080445</v>
      </c>
      <c r="D864" s="131">
        <v>6</v>
      </c>
      <c r="E864" s="91"/>
      <c r="F864" s="76">
        <v>1266.9905314914431</v>
      </c>
      <c r="G864" s="76">
        <v>84.647163391113281</v>
      </c>
      <c r="H864" s="77">
        <v>31.041967915794665</v>
      </c>
      <c r="I864" s="76">
        <v>-4.6249909400939941</v>
      </c>
      <c r="J864" s="77">
        <v>-2.0949405798473459</v>
      </c>
      <c r="K864" s="134">
        <v>6</v>
      </c>
      <c r="L864" s="134">
        <v>1.192999206131852</v>
      </c>
      <c r="M864" s="134">
        <v>3.3785118868127468</v>
      </c>
      <c r="N864" s="134">
        <v>17.076126741456129</v>
      </c>
    </row>
    <row r="865" spans="1:14" s="78" customFormat="1" x14ac:dyDescent="0.25">
      <c r="A865" s="76">
        <v>862</v>
      </c>
      <c r="B865" s="76">
        <v>66.1327953467284</v>
      </c>
      <c r="C865" s="76">
        <v>66.240662174633812</v>
      </c>
      <c r="D865" s="131">
        <v>6</v>
      </c>
      <c r="E865" s="91"/>
      <c r="F865" s="76">
        <v>1280.3291971575279</v>
      </c>
      <c r="G865" s="76">
        <v>84.726487845182419</v>
      </c>
      <c r="H865" s="77">
        <v>31.801313083119574</v>
      </c>
      <c r="I865" s="76">
        <v>-4.6249909400939941</v>
      </c>
      <c r="J865" s="77">
        <v>-2.0949405798473459</v>
      </c>
      <c r="K865" s="134">
        <v>6</v>
      </c>
      <c r="L865" s="134">
        <v>1.23128924848171</v>
      </c>
      <c r="M865" s="134">
        <v>4.0742230765950049</v>
      </c>
      <c r="N865" s="134">
        <v>20.462339524596079</v>
      </c>
    </row>
    <row r="866" spans="1:14" s="78" customFormat="1" x14ac:dyDescent="0.25">
      <c r="A866" s="76">
        <v>863</v>
      </c>
      <c r="B866" s="76">
        <v>68.228186944319404</v>
      </c>
      <c r="C866" s="76">
        <v>68.204868336824873</v>
      </c>
      <c r="D866" s="131">
        <v>6</v>
      </c>
      <c r="E866" s="91"/>
      <c r="F866" s="76">
        <v>1320.89592396544</v>
      </c>
      <c r="G866" s="76">
        <v>84.805812299251556</v>
      </c>
      <c r="H866" s="77">
        <v>38.212001721734957</v>
      </c>
      <c r="I866" s="76">
        <v>-4.6249909400939941</v>
      </c>
      <c r="J866" s="77">
        <v>-2.0949405798473459</v>
      </c>
      <c r="K866" s="134">
        <v>6</v>
      </c>
      <c r="L866" s="134">
        <v>1.487773101325744</v>
      </c>
      <c r="M866" s="134">
        <v>4.703286107187739</v>
      </c>
      <c r="N866" s="134">
        <v>23.51611530426532</v>
      </c>
    </row>
    <row r="867" spans="1:14" s="78" customFormat="1" x14ac:dyDescent="0.25">
      <c r="A867" s="76">
        <v>864</v>
      </c>
      <c r="B867" s="76">
        <v>69.127088064893272</v>
      </c>
      <c r="C867" s="76">
        <v>69.552038072638638</v>
      </c>
      <c r="D867" s="131">
        <v>6</v>
      </c>
      <c r="E867" s="91"/>
      <c r="F867" s="76">
        <v>1338.2986262706179</v>
      </c>
      <c r="G867" s="76">
        <v>84.884973794221878</v>
      </c>
      <c r="H867" s="77">
        <v>50.329688174480808</v>
      </c>
      <c r="I867" s="76">
        <v>-4.7431607246398926</v>
      </c>
      <c r="J867" s="77">
        <v>-1.9767707953014479</v>
      </c>
      <c r="K867" s="134">
        <v>6</v>
      </c>
      <c r="L867" s="134">
        <v>1.949944924173751</v>
      </c>
      <c r="M867" s="134">
        <v>3.523595861357057</v>
      </c>
      <c r="N867" s="134">
        <v>17.930888411948139</v>
      </c>
    </row>
    <row r="868" spans="1:14" s="78" customFormat="1" x14ac:dyDescent="0.25">
      <c r="A868" s="76">
        <v>865</v>
      </c>
      <c r="B868" s="76">
        <v>70.926071620999579</v>
      </c>
      <c r="C868" s="76">
        <v>70.881194740017278</v>
      </c>
      <c r="D868" s="131">
        <v>6</v>
      </c>
      <c r="E868" s="91"/>
      <c r="F868" s="76">
        <v>1373.1269011078341</v>
      </c>
      <c r="G868" s="76">
        <v>84.961965978145599</v>
      </c>
      <c r="H868" s="77">
        <v>44.560806964530251</v>
      </c>
      <c r="I868" s="76">
        <v>-5.0109882354736328</v>
      </c>
      <c r="J868" s="77">
        <v>-1.7089432844677079</v>
      </c>
      <c r="K868" s="134">
        <v>6</v>
      </c>
      <c r="L868" s="134">
        <v>1.7197043797919731</v>
      </c>
      <c r="M868" s="134">
        <v>6.7567017974930126</v>
      </c>
      <c r="N868" s="134">
        <v>32.593583159442382</v>
      </c>
    </row>
    <row r="869" spans="1:14" s="78" customFormat="1" x14ac:dyDescent="0.25">
      <c r="A869" s="76">
        <v>866</v>
      </c>
      <c r="B869" s="76">
        <v>72.97819110727508</v>
      </c>
      <c r="C869" s="76">
        <v>72.681117128805127</v>
      </c>
      <c r="D869" s="131">
        <v>6</v>
      </c>
      <c r="E869" s="91"/>
      <c r="F869" s="76">
        <v>1412.8558809666049</v>
      </c>
      <c r="G869" s="76">
        <v>85.035726100206375</v>
      </c>
      <c r="H869" s="77">
        <v>29.762572005325168</v>
      </c>
      <c r="I869" s="76">
        <v>-4.7431607246398926</v>
      </c>
      <c r="J869" s="77">
        <v>-1.9767707953014479</v>
      </c>
      <c r="K869" s="134">
        <v>6</v>
      </c>
      <c r="L869" s="134">
        <v>1.144583298913129</v>
      </c>
      <c r="M869" s="134">
        <v>3.3130413538237291</v>
      </c>
      <c r="N869" s="134">
        <v>17.000332887087779</v>
      </c>
    </row>
    <row r="870" spans="1:14" s="78" customFormat="1" x14ac:dyDescent="0.25">
      <c r="A870" s="76">
        <v>867</v>
      </c>
      <c r="B870" s="76">
        <v>72.895888569453703</v>
      </c>
      <c r="C870" s="76">
        <v>73.560527272839465</v>
      </c>
      <c r="D870" s="131">
        <v>6</v>
      </c>
      <c r="E870" s="91"/>
      <c r="F870" s="76">
        <v>1411.26250597587</v>
      </c>
      <c r="G870" s="76">
        <v>85.106546014547348</v>
      </c>
      <c r="H870" s="77">
        <v>27.976680317996657</v>
      </c>
      <c r="I870" s="76">
        <v>-4.7431607246398926</v>
      </c>
      <c r="J870" s="77">
        <v>-1.9767707953014479</v>
      </c>
      <c r="K870" s="134">
        <v>6</v>
      </c>
      <c r="L870" s="134">
        <v>1.0845217820801609</v>
      </c>
      <c r="M870" s="134">
        <v>2.7709796833165048</v>
      </c>
      <c r="N870" s="134">
        <v>14.189082060401221</v>
      </c>
    </row>
    <row r="871" spans="1:14" s="78" customFormat="1" x14ac:dyDescent="0.25">
      <c r="A871" s="76">
        <v>868</v>
      </c>
      <c r="B871" s="76">
        <v>74.339735339862216</v>
      </c>
      <c r="C871" s="76">
        <v>73.904758261935584</v>
      </c>
      <c r="D871" s="131">
        <v>6</v>
      </c>
      <c r="E871" s="91"/>
      <c r="F871" s="76">
        <v>1439.2153418825269</v>
      </c>
      <c r="G871" s="76">
        <v>85.177365928888321</v>
      </c>
      <c r="H871" s="77">
        <v>33.735232526278736</v>
      </c>
      <c r="I871" s="76">
        <v>-4.7431607246398926</v>
      </c>
      <c r="J871" s="77">
        <v>-1.9767707953014479</v>
      </c>
      <c r="K871" s="134">
        <v>6</v>
      </c>
      <c r="L871" s="134">
        <v>1.3162595876485299</v>
      </c>
      <c r="M871" s="134">
        <v>4.892762587048467</v>
      </c>
      <c r="N871" s="134">
        <v>24.807377267648</v>
      </c>
    </row>
    <row r="872" spans="1:14" s="78" customFormat="1" x14ac:dyDescent="0.25">
      <c r="A872" s="76">
        <v>869</v>
      </c>
      <c r="B872" s="76">
        <v>75.112650396541625</v>
      </c>
      <c r="C872" s="76">
        <v>75.448444794506315</v>
      </c>
      <c r="D872" s="131">
        <v>6</v>
      </c>
      <c r="E872" s="91"/>
      <c r="F872" s="76">
        <v>1454.1789572688269</v>
      </c>
      <c r="G872" s="76">
        <v>85.243503928184509</v>
      </c>
      <c r="H872" s="77">
        <v>38.624204262367229</v>
      </c>
      <c r="I872" s="76">
        <v>-4.7431607246398926</v>
      </c>
      <c r="J872" s="77">
        <v>-1.9767707953014479</v>
      </c>
      <c r="K872" s="134">
        <v>6</v>
      </c>
      <c r="L872" s="134">
        <v>1.502115329454178</v>
      </c>
      <c r="M872" s="134">
        <v>2.5909269220011928</v>
      </c>
      <c r="N872" s="134">
        <v>13.255969544542831</v>
      </c>
    </row>
    <row r="873" spans="1:14" s="78" customFormat="1" x14ac:dyDescent="0.25">
      <c r="A873" s="76">
        <v>870</v>
      </c>
      <c r="B873" s="76">
        <v>75.738165852098078</v>
      </c>
      <c r="C873" s="76">
        <v>75.53899869247968</v>
      </c>
      <c r="D873" s="131">
        <v>6</v>
      </c>
      <c r="E873" s="91"/>
      <c r="F873" s="76">
        <v>1466.288920212678</v>
      </c>
      <c r="G873" s="76">
        <v>85.309641927480698</v>
      </c>
      <c r="H873" s="77">
        <v>32.70643446996602</v>
      </c>
      <c r="I873" s="76">
        <v>-4.7431607246398926</v>
      </c>
      <c r="J873" s="77">
        <v>-1.9767707953014479</v>
      </c>
      <c r="K873" s="134">
        <v>6</v>
      </c>
      <c r="L873" s="134">
        <v>1.2761813219223599</v>
      </c>
      <c r="M873" s="134">
        <v>5.1503586961161663</v>
      </c>
      <c r="N873" s="134">
        <v>26.103837686092131</v>
      </c>
    </row>
    <row r="874" spans="1:14" s="78" customFormat="1" x14ac:dyDescent="0.25">
      <c r="A874" s="76">
        <v>871</v>
      </c>
      <c r="B874" s="76">
        <v>77.410303556997391</v>
      </c>
      <c r="C874" s="76">
        <v>76.153840101304567</v>
      </c>
      <c r="D874" s="131">
        <v>6</v>
      </c>
      <c r="E874" s="91"/>
      <c r="F874" s="76">
        <v>1498.661462671017</v>
      </c>
      <c r="G874" s="76">
        <v>85.373925745487213</v>
      </c>
      <c r="H874" s="77">
        <v>24.920855204677267</v>
      </c>
      <c r="I874" s="76">
        <v>-4.7431607246398926</v>
      </c>
      <c r="J874" s="77">
        <v>-1.9767707953014479</v>
      </c>
      <c r="K874" s="134">
        <v>6</v>
      </c>
      <c r="L874" s="134">
        <v>0.95874764313105998</v>
      </c>
      <c r="M874" s="134">
        <v>3.0739741543983778</v>
      </c>
      <c r="N874" s="134">
        <v>15.856182051548281</v>
      </c>
    </row>
    <row r="875" spans="1:14" s="78" customFormat="1" x14ac:dyDescent="0.25">
      <c r="A875" s="76">
        <v>872</v>
      </c>
      <c r="B875" s="76">
        <v>76.657417238613547</v>
      </c>
      <c r="C875" s="76">
        <v>76.297789217528191</v>
      </c>
      <c r="D875" s="131">
        <v>6</v>
      </c>
      <c r="E875" s="91"/>
      <c r="F875" s="76">
        <v>1484.0856031369781</v>
      </c>
      <c r="G875" s="76">
        <v>85.438209563493729</v>
      </c>
      <c r="H875" s="77">
        <v>20.463626486333226</v>
      </c>
      <c r="I875" s="76">
        <v>-8.9398212432861328</v>
      </c>
      <c r="J875" s="77">
        <v>2.2198897233447918</v>
      </c>
      <c r="K875" s="134">
        <v>6</v>
      </c>
      <c r="L875" s="134">
        <v>0.79521598181278941</v>
      </c>
      <c r="M875" s="134">
        <v>0.94375671986989906</v>
      </c>
      <c r="N875" s="134">
        <v>3.9241524410438768</v>
      </c>
    </row>
    <row r="876" spans="1:14" s="78" customFormat="1" x14ac:dyDescent="0.25">
      <c r="A876" s="76">
        <v>873</v>
      </c>
      <c r="B876" s="76">
        <v>76.654624787154759</v>
      </c>
      <c r="C876" s="76">
        <v>76.869961752218089</v>
      </c>
      <c r="D876" s="131">
        <v>6</v>
      </c>
      <c r="E876" s="91"/>
      <c r="F876" s="76">
        <v>1484.031541349394</v>
      </c>
      <c r="G876" s="76">
        <v>85.502493381500244</v>
      </c>
      <c r="H876" s="77">
        <v>6.8837721545549178</v>
      </c>
      <c r="I876" s="76">
        <v>-5.3483843803405762</v>
      </c>
      <c r="J876" s="77">
        <v>-1.3715471396007639</v>
      </c>
      <c r="K876" s="134">
        <v>6</v>
      </c>
      <c r="L876" s="134">
        <v>0.26832362261348558</v>
      </c>
      <c r="M876" s="134">
        <v>1.9360287481833229</v>
      </c>
      <c r="N876" s="134">
        <v>9.6582234274077337</v>
      </c>
    </row>
    <row r="877" spans="1:14" s="78" customFormat="1" x14ac:dyDescent="0.25">
      <c r="A877" s="76">
        <v>874</v>
      </c>
      <c r="B877" s="76">
        <v>76.125566055648648</v>
      </c>
      <c r="C877" s="76">
        <v>75.265146166889792</v>
      </c>
      <c r="D877" s="131">
        <v>6</v>
      </c>
      <c r="E877" s="91"/>
      <c r="F877" s="76">
        <v>1473.7889780733831</v>
      </c>
      <c r="G877" s="76">
        <v>85.56677719950676</v>
      </c>
      <c r="H877" s="77">
        <v>4.0063269997764186</v>
      </c>
      <c r="I877" s="76">
        <v>-5.5040926933288574</v>
      </c>
      <c r="J877" s="77">
        <v>-1.2158388266124831</v>
      </c>
      <c r="K877" s="134">
        <v>6</v>
      </c>
      <c r="L877" s="134">
        <v>0.15418587262478459</v>
      </c>
      <c r="M877" s="134">
        <v>1.1260648646322231</v>
      </c>
      <c r="N877" s="134">
        <v>5.0108786805154706</v>
      </c>
    </row>
    <row r="878" spans="1:14" s="78" customFormat="1" x14ac:dyDescent="0.25">
      <c r="A878" s="76">
        <v>875</v>
      </c>
      <c r="B878" s="76">
        <v>75.31684170369293</v>
      </c>
      <c r="C878" s="76">
        <v>75.47178422459929</v>
      </c>
      <c r="D878" s="131">
        <v>6</v>
      </c>
      <c r="E878" s="91"/>
      <c r="F878" s="76">
        <v>1458.132095662281</v>
      </c>
      <c r="G878" s="76">
        <v>85.631061017513275</v>
      </c>
      <c r="H878" s="77">
        <v>7.4232011224908767</v>
      </c>
      <c r="I878" s="76">
        <v>-20.715005874633789</v>
      </c>
      <c r="J878" s="77">
        <v>13.99507435469245</v>
      </c>
      <c r="K878" s="134">
        <v>6</v>
      </c>
      <c r="L878" s="134">
        <v>0.2864586437674706</v>
      </c>
      <c r="M878" s="134">
        <v>0</v>
      </c>
      <c r="N878" s="134">
        <v>-1.739292895391676</v>
      </c>
    </row>
    <row r="879" spans="1:14" s="78" customFormat="1" x14ac:dyDescent="0.25">
      <c r="A879" s="76">
        <v>876</v>
      </c>
      <c r="B879" s="76">
        <v>73.28043889315974</v>
      </c>
      <c r="C879" s="76">
        <v>74.440890620256852</v>
      </c>
      <c r="D879" s="131">
        <v>6</v>
      </c>
      <c r="E879" s="91"/>
      <c r="F879" s="76">
        <v>1418.707390236937</v>
      </c>
      <c r="G879" s="76">
        <v>85.697199016809464</v>
      </c>
      <c r="H879" s="77">
        <v>0</v>
      </c>
      <c r="I879" s="76">
        <v>-24.37441253662109</v>
      </c>
      <c r="J879" s="77">
        <v>17.65448101667975</v>
      </c>
      <c r="K879" s="134">
        <v>6</v>
      </c>
      <c r="L879" s="134">
        <v>0</v>
      </c>
      <c r="M879" s="134">
        <v>0.50684654429441867</v>
      </c>
      <c r="N879" s="134">
        <v>1.3793200347554291</v>
      </c>
    </row>
    <row r="880" spans="1:14" s="78" customFormat="1" x14ac:dyDescent="0.25">
      <c r="A880" s="76">
        <v>877</v>
      </c>
      <c r="B880" s="76">
        <v>73.168307187110102</v>
      </c>
      <c r="C880" s="76">
        <v>72.136748489313661</v>
      </c>
      <c r="D880" s="131">
        <v>6</v>
      </c>
      <c r="E880" s="91"/>
      <c r="F880" s="76">
        <v>1416.536523325449</v>
      </c>
      <c r="G880" s="76">
        <v>85.768018931150436</v>
      </c>
      <c r="H880" s="77">
        <v>0</v>
      </c>
      <c r="I880" s="76">
        <v>-24.37441253662109</v>
      </c>
      <c r="J880" s="77">
        <v>17.65448101667975</v>
      </c>
      <c r="K880" s="134">
        <v>6</v>
      </c>
      <c r="L880" s="134">
        <v>0</v>
      </c>
      <c r="M880" s="134">
        <v>0.43621114645578268</v>
      </c>
      <c r="N880" s="134">
        <v>0.95487991795909277</v>
      </c>
    </row>
    <row r="881" spans="1:14" s="78" customFormat="1" x14ac:dyDescent="0.25">
      <c r="A881" s="76">
        <v>878</v>
      </c>
      <c r="B881" s="76">
        <v>71.411669912304859</v>
      </c>
      <c r="C881" s="76">
        <v>71.123420161573051</v>
      </c>
      <c r="D881" s="131">
        <v>6</v>
      </c>
      <c r="E881" s="91"/>
      <c r="F881" s="76">
        <v>1382.5280713923851</v>
      </c>
      <c r="G881" s="76">
        <v>85.838838845491409</v>
      </c>
      <c r="H881" s="77">
        <v>3.8920803826713755</v>
      </c>
      <c r="I881" s="76">
        <v>-9.315556526184082</v>
      </c>
      <c r="J881" s="77">
        <v>2.595625006242742</v>
      </c>
      <c r="K881" s="134">
        <v>6</v>
      </c>
      <c r="L881" s="134">
        <v>0.1509254519518915</v>
      </c>
      <c r="M881" s="134">
        <v>0.52614435264488169</v>
      </c>
      <c r="N881" s="134">
        <v>1.5381092017566771</v>
      </c>
    </row>
    <row r="882" spans="1:14" s="78" customFormat="1" x14ac:dyDescent="0.25">
      <c r="A882" s="76">
        <v>879</v>
      </c>
      <c r="B882" s="76">
        <v>71.596098754462233</v>
      </c>
      <c r="C882" s="76">
        <v>71.339764457320925</v>
      </c>
      <c r="D882" s="131">
        <v>6</v>
      </c>
      <c r="E882" s="91"/>
      <c r="F882" s="76">
        <v>1386.0986089777689</v>
      </c>
      <c r="G882" s="76">
        <v>85.912598967552185</v>
      </c>
      <c r="H882" s="77">
        <v>5.2054911180425565</v>
      </c>
      <c r="I882" s="76">
        <v>-5.3859238624572754</v>
      </c>
      <c r="J882" s="77">
        <v>-1.3340076574840649</v>
      </c>
      <c r="K882" s="134">
        <v>6</v>
      </c>
      <c r="L882" s="134">
        <v>0.202793044816337</v>
      </c>
      <c r="M882" s="134">
        <v>0.9306898266566187</v>
      </c>
      <c r="N882" s="134">
        <v>3.9402360889691859</v>
      </c>
    </row>
    <row r="883" spans="1:14" s="78" customFormat="1" x14ac:dyDescent="0.25">
      <c r="A883" s="76">
        <v>880</v>
      </c>
      <c r="B883" s="76">
        <v>70.222644399358131</v>
      </c>
      <c r="C883" s="76">
        <v>70.723455517172113</v>
      </c>
      <c r="D883" s="131">
        <v>6</v>
      </c>
      <c r="E883" s="91"/>
      <c r="F883" s="76">
        <v>1359.508568399817</v>
      </c>
      <c r="G883" s="76">
        <v>85.986359089612961</v>
      </c>
      <c r="H883" s="77">
        <v>10.262535472847089</v>
      </c>
      <c r="I883" s="76">
        <v>-5.3859238624572754</v>
      </c>
      <c r="J883" s="77">
        <v>-1.3340076574840649</v>
      </c>
      <c r="K883" s="134">
        <v>6</v>
      </c>
      <c r="L883" s="134">
        <v>0.39743876537190898</v>
      </c>
      <c r="M883" s="134">
        <v>0.82763774181052396</v>
      </c>
      <c r="N883" s="134">
        <v>3.3578707433229198</v>
      </c>
    </row>
    <row r="884" spans="1:14" s="78" customFormat="1" x14ac:dyDescent="0.25">
      <c r="A884" s="76">
        <v>881</v>
      </c>
      <c r="B884" s="76">
        <v>70.607572213140003</v>
      </c>
      <c r="C884" s="76">
        <v>70.206959434682375</v>
      </c>
      <c r="D884" s="131">
        <v>6</v>
      </c>
      <c r="E884" s="91"/>
      <c r="F884" s="76">
        <v>1366.9607608589299</v>
      </c>
      <c r="G884" s="76">
        <v>86.063351273536682</v>
      </c>
      <c r="H884" s="77">
        <v>6.4358789474674714</v>
      </c>
      <c r="I884" s="76">
        <v>-5.2302155494689941</v>
      </c>
      <c r="J884" s="77">
        <v>-1.4897159704723459</v>
      </c>
      <c r="K884" s="134">
        <v>6</v>
      </c>
      <c r="L884" s="134">
        <v>0.247464294529472</v>
      </c>
      <c r="M884" s="134">
        <v>1.6387461342811991</v>
      </c>
      <c r="N884" s="134">
        <v>8.0223186972575231</v>
      </c>
    </row>
    <row r="885" spans="1:14" s="78" customFormat="1" x14ac:dyDescent="0.25">
      <c r="A885" s="76">
        <v>882</v>
      </c>
      <c r="B885" s="76">
        <v>69.311617806395176</v>
      </c>
      <c r="C885" s="76">
        <v>68.896719665153086</v>
      </c>
      <c r="D885" s="131">
        <v>6</v>
      </c>
      <c r="E885" s="91"/>
      <c r="F885" s="76">
        <v>1341.8711172646881</v>
      </c>
      <c r="G885" s="76">
        <v>86.140343457460403</v>
      </c>
      <c r="H885" s="77">
        <v>4.0620845332565887</v>
      </c>
      <c r="I885" s="76">
        <v>-19.73543739318848</v>
      </c>
      <c r="J885" s="77">
        <v>13.01550587324714</v>
      </c>
      <c r="K885" s="134">
        <v>6</v>
      </c>
      <c r="L885" s="134">
        <v>0.15831670646812379</v>
      </c>
      <c r="M885" s="134">
        <v>0</v>
      </c>
      <c r="N885" s="134">
        <v>-1.580475594259563</v>
      </c>
    </row>
    <row r="886" spans="1:14" s="78" customFormat="1" x14ac:dyDescent="0.25">
      <c r="A886" s="76">
        <v>883</v>
      </c>
      <c r="B886" s="76">
        <v>68.021015129945297</v>
      </c>
      <c r="C886" s="76">
        <v>68.392936560898619</v>
      </c>
      <c r="D886" s="131">
        <v>6</v>
      </c>
      <c r="E886" s="91"/>
      <c r="F886" s="76">
        <v>1316.8850830297049</v>
      </c>
      <c r="G886" s="76">
        <v>86.226118981838226</v>
      </c>
      <c r="H886" s="77">
        <v>11.098928935923849</v>
      </c>
      <c r="I886" s="76">
        <v>-5.3859238624572754</v>
      </c>
      <c r="J886" s="77">
        <v>-1.3340076574840649</v>
      </c>
      <c r="K886" s="134">
        <v>6</v>
      </c>
      <c r="L886" s="134">
        <v>0.42790982021014512</v>
      </c>
      <c r="M886" s="134">
        <v>0.66919582176715919</v>
      </c>
      <c r="N886" s="134">
        <v>2.4637977182901771</v>
      </c>
    </row>
    <row r="887" spans="1:14" s="78" customFormat="1" x14ac:dyDescent="0.25">
      <c r="A887" s="76">
        <v>884</v>
      </c>
      <c r="B887" s="76">
        <v>68.067453088690101</v>
      </c>
      <c r="C887" s="76">
        <v>67.95224544722015</v>
      </c>
      <c r="D887" s="131">
        <v>6</v>
      </c>
      <c r="E887" s="91"/>
      <c r="F887" s="76">
        <v>1317.7841207027029</v>
      </c>
      <c r="G887" s="76">
        <v>86.323366582393646</v>
      </c>
      <c r="H887" s="77">
        <v>9.9991451444791952</v>
      </c>
      <c r="I887" s="76">
        <v>-4.6249909400939941</v>
      </c>
      <c r="J887" s="77">
        <v>-2.0949405798473459</v>
      </c>
      <c r="K887" s="134">
        <v>6</v>
      </c>
      <c r="L887" s="134">
        <v>0.38488279682410759</v>
      </c>
      <c r="M887" s="134">
        <v>2.6444955143477999</v>
      </c>
      <c r="N887" s="134">
        <v>13.45741228528156</v>
      </c>
    </row>
    <row r="888" spans="1:14" s="78" customFormat="1" x14ac:dyDescent="0.25">
      <c r="A888" s="76">
        <v>885</v>
      </c>
      <c r="B888" s="76">
        <v>68.571431892113424</v>
      </c>
      <c r="C888" s="76">
        <v>67.279472585720896</v>
      </c>
      <c r="D888" s="131">
        <v>6</v>
      </c>
      <c r="E888" s="91"/>
      <c r="F888" s="76">
        <v>1327.541137223604</v>
      </c>
      <c r="G888" s="76">
        <v>86.420614182949066</v>
      </c>
      <c r="H888" s="77">
        <v>12.258438641559593</v>
      </c>
      <c r="I888" s="76">
        <v>-4.6249909400939941</v>
      </c>
      <c r="J888" s="77">
        <v>-2.0949405798473459</v>
      </c>
      <c r="K888" s="134">
        <v>6</v>
      </c>
      <c r="L888" s="134">
        <v>0.47436756409782582</v>
      </c>
      <c r="M888" s="134">
        <v>1.784576295088167</v>
      </c>
      <c r="N888" s="134">
        <v>8.8444879474042875</v>
      </c>
    </row>
    <row r="889" spans="1:14" s="78" customFormat="1" x14ac:dyDescent="0.25">
      <c r="A889" s="76">
        <v>886</v>
      </c>
      <c r="B889" s="76">
        <v>68.079958080555841</v>
      </c>
      <c r="C889" s="76">
        <v>67.602090842285037</v>
      </c>
      <c r="D889" s="131">
        <v>6</v>
      </c>
      <c r="E889" s="91"/>
      <c r="F889" s="76">
        <v>1318.026217019848</v>
      </c>
      <c r="G889" s="76">
        <v>86.515692472457886</v>
      </c>
      <c r="H889" s="77">
        <v>18.69050010918609</v>
      </c>
      <c r="I889" s="76">
        <v>-10.883902549743651</v>
      </c>
      <c r="J889" s="77">
        <v>4.1639710298023118</v>
      </c>
      <c r="K889" s="134">
        <v>6</v>
      </c>
      <c r="L889" s="134">
        <v>0.71807604333938468</v>
      </c>
      <c r="M889" s="134">
        <v>0.58249697219054575</v>
      </c>
      <c r="N889" s="134">
        <v>1.949819480574903</v>
      </c>
    </row>
    <row r="890" spans="1:14" s="78" customFormat="1" x14ac:dyDescent="0.25">
      <c r="A890" s="76">
        <v>887</v>
      </c>
      <c r="B890" s="76">
        <v>67.688820842262018</v>
      </c>
      <c r="C890" s="76">
        <v>68.283107793076198</v>
      </c>
      <c r="D890" s="131">
        <v>6</v>
      </c>
      <c r="E890" s="91"/>
      <c r="F890" s="76">
        <v>1310.4538102637509</v>
      </c>
      <c r="G890" s="76">
        <v>86.612940073013306</v>
      </c>
      <c r="H890" s="77">
        <v>20.630275623185266</v>
      </c>
      <c r="I890" s="76">
        <v>-4.6249909400939941</v>
      </c>
      <c r="J890" s="77">
        <v>-2.0949405798473459</v>
      </c>
      <c r="K890" s="134">
        <v>6</v>
      </c>
      <c r="L890" s="134">
        <v>0.8058497093998942</v>
      </c>
      <c r="M890" s="134">
        <v>1.8671591692977909</v>
      </c>
      <c r="N890" s="134">
        <v>9.3006246667671881</v>
      </c>
    </row>
    <row r="891" spans="1:14" s="78" customFormat="1" x14ac:dyDescent="0.25">
      <c r="A891" s="76">
        <v>888</v>
      </c>
      <c r="B891" s="76">
        <v>68.308517663485887</v>
      </c>
      <c r="C891" s="76">
        <v>68.798014557036339</v>
      </c>
      <c r="D891" s="131">
        <v>6</v>
      </c>
      <c r="E891" s="91"/>
      <c r="F891" s="76">
        <v>1322.4511245983231</v>
      </c>
      <c r="G891" s="76">
        <v>86.710350632667542</v>
      </c>
      <c r="H891" s="77">
        <v>19.785531448565969</v>
      </c>
      <c r="I891" s="76">
        <v>-4.6249909400939941</v>
      </c>
      <c r="J891" s="77">
        <v>-2.0949405798473459</v>
      </c>
      <c r="K891" s="134">
        <v>6</v>
      </c>
      <c r="L891" s="134">
        <v>0.77118504368141538</v>
      </c>
      <c r="M891" s="134">
        <v>3.292021522859184</v>
      </c>
      <c r="N891" s="134">
        <v>16.765694014656169</v>
      </c>
    </row>
    <row r="892" spans="1:14" s="78" customFormat="1" x14ac:dyDescent="0.25">
      <c r="A892" s="76">
        <v>889</v>
      </c>
      <c r="B892" s="76">
        <v>69.015405573133904</v>
      </c>
      <c r="C892" s="76">
        <v>69.047277231544399</v>
      </c>
      <c r="D892" s="131">
        <v>6</v>
      </c>
      <c r="E892" s="91"/>
      <c r="F892" s="76">
        <v>1336.1364561361011</v>
      </c>
      <c r="G892" s="76">
        <v>86.805428922176361</v>
      </c>
      <c r="H892" s="77">
        <v>20.692097309730531</v>
      </c>
      <c r="I892" s="76">
        <v>-4.6249909400939941</v>
      </c>
      <c r="J892" s="77">
        <v>-2.0949405798473459</v>
      </c>
      <c r="K892" s="134">
        <v>6</v>
      </c>
      <c r="L892" s="134">
        <v>0.79773228926257156</v>
      </c>
      <c r="M892" s="134">
        <v>2.1086650208566731</v>
      </c>
      <c r="N892" s="134">
        <v>10.62240185017742</v>
      </c>
    </row>
    <row r="893" spans="1:14" s="78" customFormat="1" x14ac:dyDescent="0.25">
      <c r="A893" s="76">
        <v>890</v>
      </c>
      <c r="B893" s="76">
        <v>68.976146492183275</v>
      </c>
      <c r="C893" s="76">
        <v>69.343138419482997</v>
      </c>
      <c r="D893" s="131">
        <v>6</v>
      </c>
      <c r="E893" s="91"/>
      <c r="F893" s="76">
        <v>1335.376401350406</v>
      </c>
      <c r="G893" s="76">
        <v>86.900507211685181</v>
      </c>
      <c r="H893" s="77">
        <v>12.340308523784921</v>
      </c>
      <c r="I893" s="76">
        <v>-4.6249909400939941</v>
      </c>
      <c r="J893" s="77">
        <v>-2.0949405798473459</v>
      </c>
      <c r="K893" s="134">
        <v>6</v>
      </c>
      <c r="L893" s="134">
        <v>0.47426045118313648</v>
      </c>
      <c r="M893" s="134">
        <v>2.0696409198660408</v>
      </c>
      <c r="N893" s="134">
        <v>10.41102367137411</v>
      </c>
    </row>
    <row r="894" spans="1:14" s="78" customFormat="1" x14ac:dyDescent="0.25">
      <c r="A894" s="76">
        <v>891</v>
      </c>
      <c r="B894" s="76">
        <v>68.959931692940287</v>
      </c>
      <c r="C894" s="76">
        <v>68.914938736847375</v>
      </c>
      <c r="D894" s="131">
        <v>6</v>
      </c>
      <c r="E894" s="91"/>
      <c r="F894" s="76">
        <v>1335.062483258966</v>
      </c>
      <c r="G894" s="76">
        <v>86.995585501194</v>
      </c>
      <c r="H894" s="77">
        <v>0</v>
      </c>
      <c r="I894" s="76">
        <v>-21.454975128173832</v>
      </c>
      <c r="J894" s="77">
        <v>14.735043608232489</v>
      </c>
      <c r="K894" s="134">
        <v>6</v>
      </c>
      <c r="L894" s="134">
        <v>0</v>
      </c>
      <c r="M894" s="134">
        <v>0</v>
      </c>
      <c r="N894" s="134">
        <v>-1.5713344607077651</v>
      </c>
    </row>
    <row r="895" spans="1:14" s="78" customFormat="1" x14ac:dyDescent="0.25">
      <c r="A895" s="76">
        <v>892</v>
      </c>
      <c r="B895" s="76">
        <v>67.119907718580009</v>
      </c>
      <c r="C895" s="76">
        <v>67.213116822354891</v>
      </c>
      <c r="D895" s="131">
        <v>6</v>
      </c>
      <c r="E895" s="91"/>
      <c r="F895" s="76">
        <v>1299.439666992213</v>
      </c>
      <c r="G895" s="76">
        <v>87.09066379070282</v>
      </c>
      <c r="H895" s="77">
        <v>0</v>
      </c>
      <c r="I895" s="76">
        <v>-21.935256958007809</v>
      </c>
      <c r="J895" s="77">
        <v>15.21532543806647</v>
      </c>
      <c r="K895" s="134">
        <v>6</v>
      </c>
      <c r="L895" s="134">
        <v>0</v>
      </c>
      <c r="M895" s="134">
        <v>0.24121544566978931</v>
      </c>
      <c r="N895" s="134">
        <v>-7.6110536662417266E-2</v>
      </c>
    </row>
    <row r="896" spans="1:14" s="78" customFormat="1" x14ac:dyDescent="0.25">
      <c r="A896" s="76">
        <v>893</v>
      </c>
      <c r="B896" s="76">
        <v>66.854592167624929</v>
      </c>
      <c r="C896" s="76">
        <v>66.695338856023582</v>
      </c>
      <c r="D896" s="131">
        <v>6</v>
      </c>
      <c r="E896" s="91"/>
      <c r="F896" s="76">
        <v>1294.3031648291519</v>
      </c>
      <c r="G896" s="76">
        <v>87.188074350357056</v>
      </c>
      <c r="H896" s="77">
        <v>1.5097104913068093</v>
      </c>
      <c r="I896" s="76">
        <v>-21.454975128173832</v>
      </c>
      <c r="J896" s="77">
        <v>14.735043608232489</v>
      </c>
      <c r="K896" s="134">
        <v>6</v>
      </c>
      <c r="L896" s="134">
        <v>5.8666730265875038E-2</v>
      </c>
      <c r="M896" s="134">
        <v>0</v>
      </c>
      <c r="N896" s="134">
        <v>-1.5169667995427809</v>
      </c>
    </row>
    <row r="897" spans="1:14" s="78" customFormat="1" x14ac:dyDescent="0.25">
      <c r="A897" s="76">
        <v>894</v>
      </c>
      <c r="B897" s="76">
        <v>64.767450236691388</v>
      </c>
      <c r="C897" s="76">
        <v>65.551882970928403</v>
      </c>
      <c r="D897" s="131">
        <v>6</v>
      </c>
      <c r="E897" s="91"/>
      <c r="F897" s="76">
        <v>1253.8961513530739</v>
      </c>
      <c r="G897" s="76">
        <v>87.285484910011292</v>
      </c>
      <c r="H897" s="77">
        <v>0</v>
      </c>
      <c r="I897" s="76">
        <v>-21.479019165039059</v>
      </c>
      <c r="J897" s="77">
        <v>14.75908764509772</v>
      </c>
      <c r="K897" s="134">
        <v>6</v>
      </c>
      <c r="L897" s="134">
        <v>0</v>
      </c>
      <c r="M897" s="134">
        <v>0</v>
      </c>
      <c r="N897" s="134">
        <v>-1.4636562255084899</v>
      </c>
    </row>
    <row r="898" spans="1:14" s="78" customFormat="1" x14ac:dyDescent="0.25">
      <c r="A898" s="76">
        <v>895</v>
      </c>
      <c r="B898" s="76">
        <v>64.392942132631291</v>
      </c>
      <c r="C898" s="76">
        <v>64.750728485431623</v>
      </c>
      <c r="D898" s="131">
        <v>6</v>
      </c>
      <c r="E898" s="91"/>
      <c r="F898" s="76">
        <v>1246.645684203057</v>
      </c>
      <c r="G898" s="76">
        <v>87.386381268501282</v>
      </c>
      <c r="H898" s="77">
        <v>0</v>
      </c>
      <c r="I898" s="76">
        <v>-9.5524969100952148</v>
      </c>
      <c r="J898" s="77">
        <v>2.8325653901538739</v>
      </c>
      <c r="K898" s="134">
        <v>6</v>
      </c>
      <c r="L898" s="134">
        <v>0</v>
      </c>
      <c r="M898" s="134">
        <v>0.4843454375205159</v>
      </c>
      <c r="N898" s="134">
        <v>1.4460612287781791</v>
      </c>
    </row>
    <row r="899" spans="1:14" s="78" customFormat="1" x14ac:dyDescent="0.25">
      <c r="A899" s="76">
        <v>896</v>
      </c>
      <c r="B899" s="76">
        <v>62.910107291627277</v>
      </c>
      <c r="C899" s="76">
        <v>63.067999080982048</v>
      </c>
      <c r="D899" s="131">
        <v>6</v>
      </c>
      <c r="E899" s="91"/>
      <c r="F899" s="76">
        <v>1217.9380402641291</v>
      </c>
      <c r="G899" s="76">
        <v>87.487277626991272</v>
      </c>
      <c r="H899" s="77">
        <v>2.2003308617437307</v>
      </c>
      <c r="I899" s="76">
        <v>-20.830060958862301</v>
      </c>
      <c r="J899" s="77">
        <v>14.110129438920961</v>
      </c>
      <c r="K899" s="134">
        <v>6</v>
      </c>
      <c r="L899" s="134">
        <v>8.4510619040988194E-2</v>
      </c>
      <c r="M899" s="134">
        <v>0</v>
      </c>
      <c r="N899" s="134">
        <v>-1.4166920398587819</v>
      </c>
    </row>
    <row r="900" spans="1:14" s="78" customFormat="1" x14ac:dyDescent="0.25">
      <c r="A900" s="76">
        <v>897</v>
      </c>
      <c r="B900" s="76">
        <v>62.391223628570742</v>
      </c>
      <c r="C900" s="76">
        <v>62.687950220461254</v>
      </c>
      <c r="D900" s="131">
        <v>6</v>
      </c>
      <c r="E900" s="91"/>
      <c r="F900" s="76">
        <v>1207.8924660485491</v>
      </c>
      <c r="G900" s="76">
        <v>87.583323180675507</v>
      </c>
      <c r="H900" s="77">
        <v>8.0339637775047503</v>
      </c>
      <c r="I900" s="76">
        <v>-3.6446371078491211</v>
      </c>
      <c r="J900" s="77">
        <v>-3.075294412092219</v>
      </c>
      <c r="K900" s="134">
        <v>6</v>
      </c>
      <c r="L900" s="134">
        <v>0.30927458990657408</v>
      </c>
      <c r="M900" s="134">
        <v>1.9527533580306871</v>
      </c>
      <c r="N900" s="134">
        <v>9.7483830403785223</v>
      </c>
    </row>
    <row r="901" spans="1:14" s="78" customFormat="1" x14ac:dyDescent="0.25">
      <c r="A901" s="76">
        <v>898</v>
      </c>
      <c r="B901" s="76">
        <v>62.794926525519742</v>
      </c>
      <c r="C901" s="76">
        <v>62.350314173173658</v>
      </c>
      <c r="D901" s="131">
        <v>6</v>
      </c>
      <c r="E901" s="91"/>
      <c r="F901" s="76">
        <v>1215.708143629256</v>
      </c>
      <c r="G901" s="76">
        <v>87.679368734359741</v>
      </c>
      <c r="H901" s="77">
        <v>11.167732238097567</v>
      </c>
      <c r="I901" s="76">
        <v>-4.4055700302124023</v>
      </c>
      <c r="J901" s="77">
        <v>-2.3143614897289382</v>
      </c>
      <c r="K901" s="134">
        <v>6</v>
      </c>
      <c r="L901" s="134">
        <v>0.43507855371905391</v>
      </c>
      <c r="M901" s="134">
        <v>1.045566419591059</v>
      </c>
      <c r="N901" s="134">
        <v>4.740969331651832</v>
      </c>
    </row>
    <row r="902" spans="1:14" s="78" customFormat="1" x14ac:dyDescent="0.25">
      <c r="A902" s="76">
        <v>899</v>
      </c>
      <c r="B902" s="76">
        <v>62.050843396346643</v>
      </c>
      <c r="C902" s="76">
        <v>61.856620043416079</v>
      </c>
      <c r="D902" s="131">
        <v>6</v>
      </c>
      <c r="E902" s="91"/>
      <c r="F902" s="76">
        <v>1201.3027136092801</v>
      </c>
      <c r="G902" s="76">
        <v>87.760037988424301</v>
      </c>
      <c r="H902" s="77">
        <v>11.611718101213528</v>
      </c>
      <c r="I902" s="76">
        <v>-4.4055700302124023</v>
      </c>
      <c r="J902" s="77">
        <v>-2.3143614897289382</v>
      </c>
      <c r="K902" s="134">
        <v>6</v>
      </c>
      <c r="L902" s="134">
        <v>0.45124266577186228</v>
      </c>
      <c r="M902" s="134">
        <v>1.011716824045952</v>
      </c>
      <c r="N902" s="134">
        <v>4.5568815260283841</v>
      </c>
    </row>
    <row r="903" spans="1:14" s="78" customFormat="1" x14ac:dyDescent="0.25">
      <c r="A903" s="76">
        <v>900</v>
      </c>
      <c r="B903" s="76">
        <v>62.308077949491697</v>
      </c>
      <c r="C903" s="76">
        <v>62.411966244278481</v>
      </c>
      <c r="D903" s="131">
        <v>6</v>
      </c>
      <c r="E903" s="91"/>
      <c r="F903" s="76">
        <v>1206.282767865004</v>
      </c>
      <c r="G903" s="76">
        <v>87.830714493989944</v>
      </c>
      <c r="H903" s="77">
        <v>9.0016498646800347</v>
      </c>
      <c r="I903" s="76">
        <v>-4.2498617172241211</v>
      </c>
      <c r="J903" s="77">
        <v>-2.470069802717219</v>
      </c>
      <c r="K903" s="134">
        <v>6</v>
      </c>
      <c r="L903" s="134">
        <v>0.34883922287994151</v>
      </c>
      <c r="M903" s="134">
        <v>1.2977905587584559</v>
      </c>
      <c r="N903" s="134">
        <v>6.170516899464368</v>
      </c>
    </row>
    <row r="904" spans="1:14" s="78" customFormat="1" x14ac:dyDescent="0.25">
      <c r="A904" s="76">
        <v>901</v>
      </c>
      <c r="B904" s="76">
        <v>61.60212787396754</v>
      </c>
      <c r="C904" s="76">
        <v>62.287058050229618</v>
      </c>
      <c r="D904" s="131">
        <v>6</v>
      </c>
      <c r="E904" s="91"/>
      <c r="F904" s="76">
        <v>1192.615592771461</v>
      </c>
      <c r="G904" s="76">
        <v>87.904137521982193</v>
      </c>
      <c r="H904" s="77">
        <v>13.30999521641661</v>
      </c>
      <c r="I904" s="76">
        <v>-9.9035472869873047</v>
      </c>
      <c r="J904" s="77">
        <v>3.1836157670459642</v>
      </c>
      <c r="K904" s="134">
        <v>6</v>
      </c>
      <c r="L904" s="134">
        <v>0.52009441091261288</v>
      </c>
      <c r="M904" s="134">
        <v>0.38798362751081489</v>
      </c>
      <c r="N904" s="134">
        <v>0.93396834566513121</v>
      </c>
    </row>
    <row r="905" spans="1:14" s="78" customFormat="1" x14ac:dyDescent="0.25">
      <c r="A905" s="76">
        <v>902</v>
      </c>
      <c r="B905" s="76">
        <v>61.350932436035741</v>
      </c>
      <c r="C905" s="76">
        <v>61.873051014535328</v>
      </c>
      <c r="D905" s="131">
        <v>6</v>
      </c>
      <c r="E905" s="91"/>
      <c r="F905" s="76">
        <v>1187.752455629131</v>
      </c>
      <c r="G905" s="76">
        <v>87.957810431718826</v>
      </c>
      <c r="H905" s="77">
        <v>11.096381211100525</v>
      </c>
      <c r="I905" s="76">
        <v>-3.6446371078491211</v>
      </c>
      <c r="J905" s="77">
        <v>-3.075294412092219</v>
      </c>
      <c r="K905" s="134">
        <v>6</v>
      </c>
      <c r="L905" s="134">
        <v>0.42972843101823982</v>
      </c>
      <c r="M905" s="134">
        <v>1.514502935984547</v>
      </c>
      <c r="N905" s="134">
        <v>7.3758161229094528</v>
      </c>
    </row>
    <row r="906" spans="1:14" s="78" customFormat="1" x14ac:dyDescent="0.25">
      <c r="A906" s="76">
        <v>903</v>
      </c>
      <c r="B906" s="76">
        <v>60.618142621574528</v>
      </c>
      <c r="C906" s="76">
        <v>60.901860916439347</v>
      </c>
      <c r="D906" s="131">
        <v>0</v>
      </c>
      <c r="E906" s="91"/>
      <c r="F906" s="76">
        <v>800</v>
      </c>
      <c r="G906" s="76">
        <v>88.008569300174713</v>
      </c>
      <c r="H906" s="77">
        <v>0</v>
      </c>
      <c r="I906" s="76">
        <v>-12.67747688293457</v>
      </c>
      <c r="J906" s="77">
        <v>5.9575453629932298</v>
      </c>
      <c r="K906" s="134">
        <v>5</v>
      </c>
      <c r="L906" s="134">
        <v>0</v>
      </c>
      <c r="M906" s="134">
        <v>0.24058456894280819</v>
      </c>
      <c r="N906" s="134">
        <v>0.37188090808989938</v>
      </c>
    </row>
    <row r="907" spans="1:14" s="78" customFormat="1" x14ac:dyDescent="0.25">
      <c r="A907" s="76">
        <v>904</v>
      </c>
      <c r="B907" s="76">
        <v>56.403567949280792</v>
      </c>
      <c r="C907" s="76">
        <v>56.471029488436081</v>
      </c>
      <c r="D907" s="131">
        <v>4</v>
      </c>
      <c r="E907" s="91"/>
      <c r="F907" s="76">
        <v>1529.853751912774</v>
      </c>
      <c r="G907" s="76">
        <v>88.048734217882156</v>
      </c>
      <c r="H907" s="77">
        <v>0</v>
      </c>
      <c r="I907" s="76">
        <v>-3.2493231296539311</v>
      </c>
      <c r="J907" s="77">
        <v>-3.4706083902874099</v>
      </c>
      <c r="K907" s="134">
        <v>5</v>
      </c>
      <c r="L907" s="134">
        <v>0</v>
      </c>
      <c r="M907" s="134">
        <v>0</v>
      </c>
      <c r="N907" s="134">
        <v>-1.8399589729618551</v>
      </c>
    </row>
    <row r="908" spans="1:14" s="78" customFormat="1" x14ac:dyDescent="0.25">
      <c r="A908" s="76">
        <v>905</v>
      </c>
      <c r="B908" s="76">
        <v>51.661803238119283</v>
      </c>
      <c r="C908" s="76">
        <v>51.505037204859867</v>
      </c>
      <c r="D908" s="131">
        <v>4</v>
      </c>
      <c r="E908" s="91"/>
      <c r="F908" s="76">
        <v>1468.156661585557</v>
      </c>
      <c r="G908" s="76">
        <v>88.084335416555405</v>
      </c>
      <c r="H908" s="77">
        <v>0</v>
      </c>
      <c r="I908" s="76">
        <v>-6.6940507888793954</v>
      </c>
      <c r="J908" s="77">
        <v>-2.5880731061945991E-2</v>
      </c>
      <c r="K908" s="134">
        <v>5</v>
      </c>
      <c r="L908" s="134">
        <v>0</v>
      </c>
      <c r="M908" s="134">
        <v>0</v>
      </c>
      <c r="N908" s="134">
        <v>-1.7532359734392511</v>
      </c>
    </row>
    <row r="909" spans="1:14" s="78" customFormat="1" x14ac:dyDescent="0.25">
      <c r="A909" s="76">
        <v>906</v>
      </c>
      <c r="B909" s="76">
        <v>46.440607910208684</v>
      </c>
      <c r="C909" s="76">
        <v>46.604228990396713</v>
      </c>
      <c r="D909" s="131">
        <v>4</v>
      </c>
      <c r="E909" s="91"/>
      <c r="F909" s="76">
        <v>1319.777545456385</v>
      </c>
      <c r="G909" s="76">
        <v>88.120692580938339</v>
      </c>
      <c r="H909" s="77">
        <v>0</v>
      </c>
      <c r="I909" s="76">
        <v>-8.1306991577148437</v>
      </c>
      <c r="J909" s="77">
        <v>1.410767637773503</v>
      </c>
      <c r="K909" s="134">
        <v>4</v>
      </c>
      <c r="L909" s="134">
        <v>0</v>
      </c>
      <c r="M909" s="134">
        <v>0</v>
      </c>
      <c r="N909" s="134">
        <v>-1.5508754380556431</v>
      </c>
    </row>
    <row r="910" spans="1:14" s="78" customFormat="1" x14ac:dyDescent="0.25">
      <c r="A910" s="76">
        <v>907</v>
      </c>
      <c r="B910" s="76">
        <v>43.415809122428627</v>
      </c>
      <c r="C910" s="76">
        <v>42.959869660617827</v>
      </c>
      <c r="D910" s="131">
        <v>4</v>
      </c>
      <c r="E910" s="91"/>
      <c r="F910" s="76">
        <v>1233.816967004132</v>
      </c>
      <c r="G910" s="76">
        <v>88.16925236582756</v>
      </c>
      <c r="H910" s="77">
        <v>0</v>
      </c>
      <c r="I910" s="76">
        <v>-18.396234512329102</v>
      </c>
      <c r="J910" s="77">
        <v>11.676302992387759</v>
      </c>
      <c r="K910" s="134">
        <v>4</v>
      </c>
      <c r="L910" s="134">
        <v>0</v>
      </c>
      <c r="M910" s="134">
        <v>0</v>
      </c>
      <c r="N910" s="134">
        <v>-1.4373767255357079</v>
      </c>
    </row>
    <row r="911" spans="1:14" s="78" customFormat="1" x14ac:dyDescent="0.25">
      <c r="A911" s="76">
        <v>908</v>
      </c>
      <c r="B911" s="76">
        <v>42.270949381747741</v>
      </c>
      <c r="C911" s="76">
        <v>42.313543171180257</v>
      </c>
      <c r="D911" s="131">
        <v>4</v>
      </c>
      <c r="E911" s="91"/>
      <c r="F911" s="76">
        <v>1201.2816440090271</v>
      </c>
      <c r="G911" s="76">
        <v>88.216610103845596</v>
      </c>
      <c r="H911" s="77">
        <v>0</v>
      </c>
      <c r="I911" s="76">
        <v>-20.678157806396481</v>
      </c>
      <c r="J911" s="77">
        <v>13.95822628645514</v>
      </c>
      <c r="K911" s="134">
        <v>3</v>
      </c>
      <c r="L911" s="134">
        <v>0</v>
      </c>
      <c r="M911" s="134">
        <v>0</v>
      </c>
      <c r="N911" s="134">
        <v>-1.0321152198754511</v>
      </c>
    </row>
    <row r="912" spans="1:14" s="78" customFormat="1" x14ac:dyDescent="0.25">
      <c r="A912" s="76">
        <v>909</v>
      </c>
      <c r="B912" s="76">
        <v>41.576502173971967</v>
      </c>
      <c r="C912" s="76">
        <v>41.357925413750067</v>
      </c>
      <c r="D912" s="131">
        <v>4</v>
      </c>
      <c r="E912" s="91"/>
      <c r="F912" s="76">
        <v>1181.5464193302421</v>
      </c>
      <c r="G912" s="76">
        <v>88.253159433603287</v>
      </c>
      <c r="H912" s="77">
        <v>10.630524163876631</v>
      </c>
      <c r="I912" s="76">
        <v>-4.4055700302124023</v>
      </c>
      <c r="J912" s="77">
        <v>-2.3143614897289382</v>
      </c>
      <c r="K912" s="134">
        <v>3</v>
      </c>
      <c r="L912" s="134">
        <v>0.40957581595642772</v>
      </c>
      <c r="M912" s="134">
        <v>0.65827572472000606</v>
      </c>
      <c r="N912" s="134">
        <v>2.5372509404335939</v>
      </c>
    </row>
    <row r="913" spans="1:14" s="78" customFormat="1" x14ac:dyDescent="0.25">
      <c r="A913" s="76">
        <v>910</v>
      </c>
      <c r="B913" s="76">
        <v>42.243739691505141</v>
      </c>
      <c r="C913" s="76">
        <v>42.407249419617223</v>
      </c>
      <c r="D913" s="131">
        <v>4</v>
      </c>
      <c r="E913" s="91"/>
      <c r="F913" s="76">
        <v>1200.508382421443</v>
      </c>
      <c r="G913" s="76">
        <v>88.286794722080231</v>
      </c>
      <c r="H913" s="77">
        <v>27.697277298936573</v>
      </c>
      <c r="I913" s="76">
        <v>-3.6446371078491211</v>
      </c>
      <c r="J913" s="77">
        <v>-3.075294412092219</v>
      </c>
      <c r="K913" s="134">
        <v>3</v>
      </c>
      <c r="L913" s="134">
        <v>1.076754137193648</v>
      </c>
      <c r="M913" s="134">
        <v>2.373882820627613</v>
      </c>
      <c r="N913" s="134">
        <v>11.958402556173279</v>
      </c>
    </row>
    <row r="914" spans="1:14" s="78" customFormat="1" x14ac:dyDescent="0.25">
      <c r="A914" s="76">
        <v>911</v>
      </c>
      <c r="B914" s="76">
        <v>44.457260693621564</v>
      </c>
      <c r="C914" s="76">
        <v>45.203242861527961</v>
      </c>
      <c r="D914" s="131">
        <v>4</v>
      </c>
      <c r="E914" s="91"/>
      <c r="F914" s="76">
        <v>1263.413573512777</v>
      </c>
      <c r="G914" s="76">
        <v>88.323344051837921</v>
      </c>
      <c r="H914" s="77">
        <v>31.492029029343207</v>
      </c>
      <c r="I914" s="76">
        <v>-20.02995491027832</v>
      </c>
      <c r="J914" s="77">
        <v>13.31002339033698</v>
      </c>
      <c r="K914" s="134">
        <v>3</v>
      </c>
      <c r="L914" s="134">
        <v>1.2119231471319261</v>
      </c>
      <c r="M914" s="134">
        <v>4.3719993519189693</v>
      </c>
      <c r="N914" s="134">
        <v>21.815069871345941</v>
      </c>
    </row>
    <row r="915" spans="1:14" s="78" customFormat="1" x14ac:dyDescent="0.25">
      <c r="A915" s="76">
        <v>912</v>
      </c>
      <c r="B915" s="76">
        <v>47.79503227558812</v>
      </c>
      <c r="C915" s="76">
        <v>47.325726898432137</v>
      </c>
      <c r="D915" s="131">
        <v>4</v>
      </c>
      <c r="E915" s="91"/>
      <c r="F915" s="76">
        <v>1358.2684038857781</v>
      </c>
      <c r="G915" s="76">
        <v>88.372712701559067</v>
      </c>
      <c r="H915" s="77">
        <v>43.599746222444772</v>
      </c>
      <c r="I915" s="76">
        <v>-6.7928080558776864</v>
      </c>
      <c r="J915" s="77">
        <v>7.2876535936345022E-2</v>
      </c>
      <c r="K915" s="134">
        <v>3</v>
      </c>
      <c r="L915" s="134">
        <v>1.6867756494904711</v>
      </c>
      <c r="M915" s="134">
        <v>5.4388581169677854</v>
      </c>
      <c r="N915" s="134">
        <v>26.99422927999111</v>
      </c>
    </row>
    <row r="916" spans="1:14" s="78" customFormat="1" x14ac:dyDescent="0.25">
      <c r="A916" s="76">
        <v>913</v>
      </c>
      <c r="B916" s="76">
        <v>50.963583708601647</v>
      </c>
      <c r="C916" s="76">
        <v>50.91104320220893</v>
      </c>
      <c r="D916" s="131">
        <v>4</v>
      </c>
      <c r="E916" s="91"/>
      <c r="F916" s="76">
        <v>1448.3142327646819</v>
      </c>
      <c r="G916" s="76">
        <v>88.419103175401688</v>
      </c>
      <c r="H916" s="77">
        <v>39.073733124775032</v>
      </c>
      <c r="I916" s="76">
        <v>-14.27999210357666</v>
      </c>
      <c r="J916" s="77">
        <v>7.5600605836353196</v>
      </c>
      <c r="K916" s="134">
        <v>4</v>
      </c>
      <c r="L916" s="134">
        <v>1.513579214012494</v>
      </c>
      <c r="M916" s="134">
        <v>4.6006964433533621</v>
      </c>
      <c r="N916" s="134">
        <v>23.472952395018119</v>
      </c>
    </row>
    <row r="917" spans="1:14" s="78" customFormat="1" x14ac:dyDescent="0.25">
      <c r="A917" s="76">
        <v>914</v>
      </c>
      <c r="B917" s="76">
        <v>52.697093031822661</v>
      </c>
      <c r="C917" s="76">
        <v>51.85731890632205</v>
      </c>
      <c r="D917" s="131">
        <v>5</v>
      </c>
      <c r="E917" s="91"/>
      <c r="F917" s="76">
        <v>1214.9754675325939</v>
      </c>
      <c r="G917" s="76">
        <v>88.454639464616776</v>
      </c>
      <c r="H917" s="77">
        <v>24.08308732802935</v>
      </c>
      <c r="I917" s="76">
        <v>-3.6446371078491211</v>
      </c>
      <c r="J917" s="77">
        <v>-3.075294412092219</v>
      </c>
      <c r="K917" s="134">
        <v>4</v>
      </c>
      <c r="L917" s="134">
        <v>0.93525349874210928</v>
      </c>
      <c r="M917" s="134">
        <v>1.868677122072278</v>
      </c>
      <c r="N917" s="134">
        <v>9.3054630830065168</v>
      </c>
    </row>
    <row r="918" spans="1:14" s="78" customFormat="1" x14ac:dyDescent="0.25">
      <c r="A918" s="76">
        <v>915</v>
      </c>
      <c r="B918" s="76">
        <v>53.32694129275167</v>
      </c>
      <c r="C918" s="76">
        <v>54.11872513450313</v>
      </c>
      <c r="D918" s="131">
        <v>5</v>
      </c>
      <c r="E918" s="91"/>
      <c r="F918" s="76">
        <v>1229.4725981304889</v>
      </c>
      <c r="G918" s="76">
        <v>88.501997202634811</v>
      </c>
      <c r="H918" s="77">
        <v>37.785369755230541</v>
      </c>
      <c r="I918" s="76">
        <v>-3.9124646186828609</v>
      </c>
      <c r="J918" s="77">
        <v>-2.8074669012584792</v>
      </c>
      <c r="K918" s="134">
        <v>4</v>
      </c>
      <c r="L918" s="134">
        <v>1.459042231247653</v>
      </c>
      <c r="M918" s="134">
        <v>4.0454184332692744</v>
      </c>
      <c r="N918" s="134">
        <v>20.196220137561159</v>
      </c>
    </row>
    <row r="919" spans="1:14" s="78" customFormat="1" x14ac:dyDescent="0.25">
      <c r="A919" s="76">
        <v>916</v>
      </c>
      <c r="B919" s="76">
        <v>56.436628832939377</v>
      </c>
      <c r="C919" s="76">
        <v>56.090296152198157</v>
      </c>
      <c r="D919" s="131">
        <v>5</v>
      </c>
      <c r="E919" s="91"/>
      <c r="F919" s="76">
        <v>1301.167608695969</v>
      </c>
      <c r="G919" s="76">
        <v>88.525874376296997</v>
      </c>
      <c r="H919" s="77">
        <v>38.576653023373915</v>
      </c>
      <c r="I919" s="76">
        <v>-3.9124646186828609</v>
      </c>
      <c r="J919" s="77">
        <v>-2.8074669012584792</v>
      </c>
      <c r="K919" s="134">
        <v>4</v>
      </c>
      <c r="L919" s="134">
        <v>1.485348035400653</v>
      </c>
      <c r="M919" s="134">
        <v>4.7186122394818426</v>
      </c>
      <c r="N919" s="134">
        <v>23.535850354217221</v>
      </c>
    </row>
    <row r="920" spans="1:14" s="78" customFormat="1" x14ac:dyDescent="0.25">
      <c r="A920" s="76">
        <v>917</v>
      </c>
      <c r="B920" s="76">
        <v>57.23278620162391</v>
      </c>
      <c r="C920" s="76">
        <v>57.379913181224381</v>
      </c>
      <c r="D920" s="131">
        <v>5</v>
      </c>
      <c r="E920" s="91"/>
      <c r="F920" s="76">
        <v>1319.523314927528</v>
      </c>
      <c r="G920" s="76">
        <v>88.550143927335739</v>
      </c>
      <c r="H920" s="77">
        <v>23.005830963090567</v>
      </c>
      <c r="I920" s="76">
        <v>-3.6446371078491211</v>
      </c>
      <c r="J920" s="77">
        <v>-3.075294412092219</v>
      </c>
      <c r="K920" s="134">
        <v>5</v>
      </c>
      <c r="L920" s="134">
        <v>0.88828259317499381</v>
      </c>
      <c r="M920" s="134">
        <v>1.745413311188444</v>
      </c>
      <c r="N920" s="134">
        <v>8.6426318237528132</v>
      </c>
    </row>
    <row r="921" spans="1:14" s="78" customFormat="1" x14ac:dyDescent="0.25">
      <c r="A921" s="76">
        <v>918</v>
      </c>
      <c r="B921" s="76">
        <v>58.008947397860382</v>
      </c>
      <c r="C921" s="76">
        <v>58.177337463562637</v>
      </c>
      <c r="D921" s="131">
        <v>5</v>
      </c>
      <c r="E921" s="91"/>
      <c r="F921" s="76">
        <v>1337.4180019163471</v>
      </c>
      <c r="G921" s="76">
        <v>88.575971513986588</v>
      </c>
      <c r="H921" s="77">
        <v>23.121734765701309</v>
      </c>
      <c r="I921" s="76">
        <v>-3.6446371078491211</v>
      </c>
      <c r="J921" s="77">
        <v>-3.075294412092219</v>
      </c>
      <c r="K921" s="134">
        <v>5</v>
      </c>
      <c r="L921" s="134">
        <v>0.9006776192017123</v>
      </c>
      <c r="M921" s="134">
        <v>2.72921799032944</v>
      </c>
      <c r="N921" s="134">
        <v>13.93180835347596</v>
      </c>
    </row>
    <row r="922" spans="1:14" s="78" customFormat="1" x14ac:dyDescent="0.25">
      <c r="A922" s="76">
        <v>919</v>
      </c>
      <c r="B922" s="76">
        <v>58.940092935850068</v>
      </c>
      <c r="C922" s="76">
        <v>59.511605460528408</v>
      </c>
      <c r="D922" s="131">
        <v>5</v>
      </c>
      <c r="E922" s="91"/>
      <c r="F922" s="76">
        <v>1358.885910933386</v>
      </c>
      <c r="G922" s="76">
        <v>88.599629789590836</v>
      </c>
      <c r="H922" s="77">
        <v>18.186192566082887</v>
      </c>
      <c r="I922" s="76">
        <v>-3.6446371078491211</v>
      </c>
      <c r="J922" s="77">
        <v>-3.075294412092219</v>
      </c>
      <c r="K922" s="134">
        <v>5</v>
      </c>
      <c r="L922" s="134">
        <v>0.71087677195194865</v>
      </c>
      <c r="M922" s="134">
        <v>2.456491759114388</v>
      </c>
      <c r="N922" s="134">
        <v>12.51270781423611</v>
      </c>
    </row>
    <row r="923" spans="1:14" s="78" customFormat="1" x14ac:dyDescent="0.25">
      <c r="A923" s="76">
        <v>920</v>
      </c>
      <c r="B923" s="76">
        <v>59.267229854922761</v>
      </c>
      <c r="C923" s="76">
        <v>59.487355049751393</v>
      </c>
      <c r="D923" s="131">
        <v>5</v>
      </c>
      <c r="E923" s="91"/>
      <c r="F923" s="76">
        <v>1366.428175088922</v>
      </c>
      <c r="G923" s="76">
        <v>88.620455116033554</v>
      </c>
      <c r="H923" s="77">
        <v>9.5205840646039679</v>
      </c>
      <c r="I923" s="76">
        <v>-4.4055700302124023</v>
      </c>
      <c r="J923" s="77">
        <v>-2.3143614897289382</v>
      </c>
      <c r="K923" s="134">
        <v>5</v>
      </c>
      <c r="L923" s="134">
        <v>0.36935905291605781</v>
      </c>
      <c r="M923" s="134">
        <v>0.86625923031694974</v>
      </c>
      <c r="N923" s="134">
        <v>3.597383836154715</v>
      </c>
    </row>
    <row r="924" spans="1:14" s="78" customFormat="1" x14ac:dyDescent="0.25">
      <c r="A924" s="76">
        <v>921</v>
      </c>
      <c r="B924" s="76">
        <v>58.982558363756567</v>
      </c>
      <c r="C924" s="76">
        <v>59.688971949038518</v>
      </c>
      <c r="D924" s="131">
        <v>5</v>
      </c>
      <c r="E924" s="91"/>
      <c r="F924" s="76">
        <v>1359.8649672736381</v>
      </c>
      <c r="G924" s="76">
        <v>88.641280442476273</v>
      </c>
      <c r="H924" s="77">
        <v>17.52439213304984</v>
      </c>
      <c r="I924" s="76">
        <v>-3.6446371078491211</v>
      </c>
      <c r="J924" s="77">
        <v>-3.075294412092219</v>
      </c>
      <c r="K924" s="134">
        <v>5</v>
      </c>
      <c r="L924" s="134">
        <v>0.68380521568256525</v>
      </c>
      <c r="M924" s="134">
        <v>2.3845335763347562</v>
      </c>
      <c r="N924" s="134">
        <v>12.12945724029343</v>
      </c>
    </row>
    <row r="925" spans="1:14" s="78" customFormat="1" x14ac:dyDescent="0.25">
      <c r="A925" s="76">
        <v>922</v>
      </c>
      <c r="B925" s="76">
        <v>60.741480261755612</v>
      </c>
      <c r="C925" s="76">
        <v>59.75875655538939</v>
      </c>
      <c r="D925" s="131">
        <v>6</v>
      </c>
      <c r="E925" s="91"/>
      <c r="F925" s="76">
        <v>1175.977734277878</v>
      </c>
      <c r="G925" s="76">
        <v>88.662105768918991</v>
      </c>
      <c r="H925" s="77">
        <v>30.09011860492901</v>
      </c>
      <c r="I925" s="76">
        <v>-3.9124646186828609</v>
      </c>
      <c r="J925" s="77">
        <v>-2.8074669012584792</v>
      </c>
      <c r="K925" s="134">
        <v>5</v>
      </c>
      <c r="L925" s="134">
        <v>1.1585198356590569</v>
      </c>
      <c r="M925" s="134">
        <v>4.4475590039823567</v>
      </c>
      <c r="N925" s="134">
        <v>21.81576099120786</v>
      </c>
    </row>
    <row r="926" spans="1:14" s="78" customFormat="1" x14ac:dyDescent="0.25">
      <c r="A926" s="76">
        <v>923</v>
      </c>
      <c r="B926" s="76">
        <v>61.90891329211626</v>
      </c>
      <c r="C926" s="76">
        <v>61.763062377685081</v>
      </c>
      <c r="D926" s="131">
        <v>6</v>
      </c>
      <c r="E926" s="91"/>
      <c r="F926" s="76">
        <v>1198.554950484358</v>
      </c>
      <c r="G926" s="76">
        <v>88.67556044459343</v>
      </c>
      <c r="H926" s="77">
        <v>35.528633156530091</v>
      </c>
      <c r="I926" s="76">
        <v>-3.6446371078491211</v>
      </c>
      <c r="J926" s="77">
        <v>-3.075294412092219</v>
      </c>
      <c r="K926" s="134">
        <v>5</v>
      </c>
      <c r="L926" s="134">
        <v>1.3701745317557401</v>
      </c>
      <c r="M926" s="134">
        <v>2.417675419201335</v>
      </c>
      <c r="N926" s="134">
        <v>12.184403558632781</v>
      </c>
    </row>
    <row r="927" spans="1:14" s="78" customFormat="1" x14ac:dyDescent="0.25">
      <c r="A927" s="76">
        <v>924</v>
      </c>
      <c r="B927" s="76">
        <v>62.517368576959058</v>
      </c>
      <c r="C927" s="76">
        <v>63.210263697426377</v>
      </c>
      <c r="D927" s="131">
        <v>6</v>
      </c>
      <c r="E927" s="91"/>
      <c r="F927" s="76">
        <v>1210.334628967094</v>
      </c>
      <c r="G927" s="76">
        <v>88.691929161548615</v>
      </c>
      <c r="H927" s="77">
        <v>31.975855275458738</v>
      </c>
      <c r="I927" s="76">
        <v>-3.6446371078491211</v>
      </c>
      <c r="J927" s="77">
        <v>-3.075294412092219</v>
      </c>
      <c r="K927" s="134">
        <v>5</v>
      </c>
      <c r="L927" s="134">
        <v>1.2268937215305811</v>
      </c>
      <c r="M927" s="134">
        <v>2.912262943095854</v>
      </c>
      <c r="N927" s="134">
        <v>14.69872423842282</v>
      </c>
    </row>
    <row r="928" spans="1:14" s="78" customFormat="1" x14ac:dyDescent="0.25">
      <c r="A928" s="76">
        <v>925</v>
      </c>
      <c r="B928" s="76">
        <v>63.864744799517887</v>
      </c>
      <c r="C928" s="76">
        <v>63.755736993736249</v>
      </c>
      <c r="D928" s="131">
        <v>6</v>
      </c>
      <c r="E928" s="91"/>
      <c r="F928" s="76">
        <v>1236.4197975775151</v>
      </c>
      <c r="G928" s="76">
        <v>88.717527329921722</v>
      </c>
      <c r="H928" s="77">
        <v>24.241443555204484</v>
      </c>
      <c r="I928" s="76">
        <v>-3.6446371078491211</v>
      </c>
      <c r="J928" s="77">
        <v>-3.075294412092219</v>
      </c>
      <c r="K928" s="134">
        <v>6</v>
      </c>
      <c r="L928" s="134">
        <v>0.93117266262291909</v>
      </c>
      <c r="M928" s="134">
        <v>4.1728062690388006</v>
      </c>
      <c r="N928" s="134">
        <v>20.809155294818648</v>
      </c>
    </row>
    <row r="929" spans="1:14" s="78" customFormat="1" x14ac:dyDescent="0.25">
      <c r="A929" s="76">
        <v>926</v>
      </c>
      <c r="B929" s="76">
        <v>64.724142823222437</v>
      </c>
      <c r="C929" s="76">
        <v>64.97791032591752</v>
      </c>
      <c r="D929" s="131">
        <v>6</v>
      </c>
      <c r="E929" s="91"/>
      <c r="F929" s="76">
        <v>1253.0577209551609</v>
      </c>
      <c r="G929" s="76">
        <v>88.736970543861389</v>
      </c>
      <c r="H929" s="77">
        <v>8.0851167175558309</v>
      </c>
      <c r="I929" s="76">
        <v>-4.4055700302124023</v>
      </c>
      <c r="J929" s="77">
        <v>-2.3143614897289382</v>
      </c>
      <c r="K929" s="134">
        <v>6</v>
      </c>
      <c r="L929" s="134">
        <v>0.3105671436553657</v>
      </c>
      <c r="M929" s="134">
        <v>0.66812199142478301</v>
      </c>
      <c r="N929" s="134">
        <v>2.5341433240259872</v>
      </c>
    </row>
    <row r="930" spans="1:14" s="78" customFormat="1" x14ac:dyDescent="0.25">
      <c r="A930" s="76">
        <v>927</v>
      </c>
      <c r="B930" s="76">
        <v>63.211329910199183</v>
      </c>
      <c r="C930" s="76">
        <v>63.342524233710627</v>
      </c>
      <c r="D930" s="131">
        <v>6</v>
      </c>
      <c r="E930" s="91"/>
      <c r="F930" s="76">
        <v>1223.7697023219609</v>
      </c>
      <c r="G930" s="76">
        <v>88.755490303039551</v>
      </c>
      <c r="H930" s="77">
        <v>0</v>
      </c>
      <c r="I930" s="76">
        <v>-13.00203800201416</v>
      </c>
      <c r="J930" s="77">
        <v>6.2821064820728196</v>
      </c>
      <c r="K930" s="134">
        <v>6</v>
      </c>
      <c r="L930" s="134">
        <v>0</v>
      </c>
      <c r="M930" s="134">
        <v>0</v>
      </c>
      <c r="N930" s="134">
        <v>-1.424278726551458</v>
      </c>
    </row>
    <row r="931" spans="1:14" s="78" customFormat="1" x14ac:dyDescent="0.25">
      <c r="A931" s="76">
        <v>928</v>
      </c>
      <c r="B931" s="76">
        <v>62.672015780023358</v>
      </c>
      <c r="C931" s="76">
        <v>62.612389759672787</v>
      </c>
      <c r="D931" s="131">
        <v>6</v>
      </c>
      <c r="E931" s="91"/>
      <c r="F931" s="76">
        <v>1213.328594794546</v>
      </c>
      <c r="G931" s="76">
        <v>88.769159257411957</v>
      </c>
      <c r="H931" s="77">
        <v>4.9066427290659851</v>
      </c>
      <c r="I931" s="76">
        <v>-4.4055700302124023</v>
      </c>
      <c r="J931" s="77">
        <v>-2.3143614897289382</v>
      </c>
      <c r="K931" s="134">
        <v>6</v>
      </c>
      <c r="L931" s="134">
        <v>0.188662789367676</v>
      </c>
      <c r="M931" s="134">
        <v>0.69061821173367</v>
      </c>
      <c r="N931" s="134">
        <v>2.7014366314272991</v>
      </c>
    </row>
    <row r="932" spans="1:14" s="78" customFormat="1" x14ac:dyDescent="0.25">
      <c r="A932" s="76">
        <v>929</v>
      </c>
      <c r="B932" s="76">
        <v>62.002792604938712</v>
      </c>
      <c r="C932" s="76">
        <v>61.828435595061563</v>
      </c>
      <c r="D932" s="131">
        <v>6</v>
      </c>
      <c r="E932" s="91"/>
      <c r="F932" s="76">
        <v>1200.3724515378899</v>
      </c>
      <c r="G932" s="76">
        <v>88.782828211784363</v>
      </c>
      <c r="H932" s="77">
        <v>4.829118651832065</v>
      </c>
      <c r="I932" s="76">
        <v>-4.4055700302124023</v>
      </c>
      <c r="J932" s="77">
        <v>-2.3143614897289382</v>
      </c>
      <c r="K932" s="134">
        <v>6</v>
      </c>
      <c r="L932" s="134">
        <v>0.18821552931669319</v>
      </c>
      <c r="M932" s="134">
        <v>0.9365093305580332</v>
      </c>
      <c r="N932" s="134">
        <v>4.1336612306659051</v>
      </c>
    </row>
    <row r="933" spans="1:14" s="78" customFormat="1" x14ac:dyDescent="0.25">
      <c r="A933" s="76">
        <v>930</v>
      </c>
      <c r="B933" s="76">
        <v>61.754054266729611</v>
      </c>
      <c r="C933" s="76">
        <v>61.904587550289243</v>
      </c>
      <c r="D933" s="131">
        <v>6</v>
      </c>
      <c r="E933" s="91"/>
      <c r="F933" s="76">
        <v>1195.556883782257</v>
      </c>
      <c r="G933" s="76">
        <v>88.787267714738846</v>
      </c>
      <c r="H933" s="77">
        <v>6.1895417684153227</v>
      </c>
      <c r="I933" s="76">
        <v>-23.394062042236332</v>
      </c>
      <c r="J933" s="77">
        <v>16.674130522294991</v>
      </c>
      <c r="K933" s="134">
        <v>6</v>
      </c>
      <c r="L933" s="134">
        <v>0.24097222410730071</v>
      </c>
      <c r="M933" s="134">
        <v>0.1840143055540519</v>
      </c>
      <c r="N933" s="134">
        <v>-0.28470461199782382</v>
      </c>
    </row>
    <row r="934" spans="1:14" s="78" customFormat="1" x14ac:dyDescent="0.25">
      <c r="A934" s="76">
        <v>931</v>
      </c>
      <c r="B934" s="76">
        <v>60.577654884003962</v>
      </c>
      <c r="C934" s="76">
        <v>61.136327044617907</v>
      </c>
      <c r="D934" s="131">
        <v>5</v>
      </c>
      <c r="E934" s="91"/>
      <c r="F934" s="76">
        <v>1396.6405147825669</v>
      </c>
      <c r="G934" s="76">
        <v>88.791707217693329</v>
      </c>
      <c r="H934" s="77">
        <v>9.8554980956105727</v>
      </c>
      <c r="I934" s="76">
        <v>-4.4055700302124023</v>
      </c>
      <c r="J934" s="77">
        <v>-2.3143614897289382</v>
      </c>
      <c r="K934" s="134">
        <v>5</v>
      </c>
      <c r="L934" s="134">
        <v>0.37823626854596232</v>
      </c>
      <c r="M934" s="134">
        <v>1.1737015231406041</v>
      </c>
      <c r="N934" s="134">
        <v>5.371437914541235</v>
      </c>
    </row>
    <row r="935" spans="1:14" s="78" customFormat="1" x14ac:dyDescent="0.25">
      <c r="A935" s="76">
        <v>932</v>
      </c>
      <c r="B935" s="76">
        <v>61.2986012526747</v>
      </c>
      <c r="C935" s="76">
        <v>60.221043513333669</v>
      </c>
      <c r="D935" s="131">
        <v>5</v>
      </c>
      <c r="E935" s="91"/>
      <c r="F935" s="76">
        <v>1413.2622032483721</v>
      </c>
      <c r="G935" s="76">
        <v>88.7973712682724</v>
      </c>
      <c r="H935" s="77">
        <v>7.2058966573567185</v>
      </c>
      <c r="I935" s="76">
        <v>-3.6446371078491211</v>
      </c>
      <c r="J935" s="77">
        <v>-3.075294412092219</v>
      </c>
      <c r="K935" s="134">
        <v>5</v>
      </c>
      <c r="L935" s="134">
        <v>0.27653991377487441</v>
      </c>
      <c r="M935" s="134">
        <v>1.733847532202593</v>
      </c>
      <c r="N935" s="134">
        <v>8.5637677305795918</v>
      </c>
    </row>
    <row r="936" spans="1:14" s="78" customFormat="1" x14ac:dyDescent="0.25">
      <c r="A936" s="76">
        <v>933</v>
      </c>
      <c r="B936" s="76">
        <v>60.352313237918253</v>
      </c>
      <c r="C936" s="76">
        <v>60.612884464874952</v>
      </c>
      <c r="D936" s="131">
        <v>5</v>
      </c>
      <c r="E936" s="91"/>
      <c r="F936" s="76">
        <v>1391.4451787598421</v>
      </c>
      <c r="G936" s="76">
        <v>88.800095111131668</v>
      </c>
      <c r="H936" s="77">
        <v>1.6629796320757464</v>
      </c>
      <c r="I936" s="76">
        <v>-20.830060958862301</v>
      </c>
      <c r="J936" s="77">
        <v>14.110129438920961</v>
      </c>
      <c r="K936" s="134">
        <v>5</v>
      </c>
      <c r="L936" s="134">
        <v>6.4638266211908893E-2</v>
      </c>
      <c r="M936" s="134">
        <v>0</v>
      </c>
      <c r="N936" s="134">
        <v>-1.6475569817045961</v>
      </c>
    </row>
    <row r="937" spans="1:14" s="78" customFormat="1" x14ac:dyDescent="0.25">
      <c r="A937" s="76">
        <v>934</v>
      </c>
      <c r="B937" s="76">
        <v>59.353243069178987</v>
      </c>
      <c r="C937" s="76">
        <v>59.070936101661779</v>
      </c>
      <c r="D937" s="131">
        <v>5</v>
      </c>
      <c r="E937" s="91"/>
      <c r="F937" s="76">
        <v>1368.4112419485909</v>
      </c>
      <c r="G937" s="76">
        <v>88.805759161710739</v>
      </c>
      <c r="H937" s="77">
        <v>6.6124770927546619</v>
      </c>
      <c r="I937" s="76">
        <v>-4.4055700302124023</v>
      </c>
      <c r="J937" s="77">
        <v>-2.3143614897289382</v>
      </c>
      <c r="K937" s="134">
        <v>5</v>
      </c>
      <c r="L937" s="134">
        <v>0.25485656634177412</v>
      </c>
      <c r="M937" s="134">
        <v>0.58943062288940329</v>
      </c>
      <c r="N937" s="134">
        <v>1.9538970054768421</v>
      </c>
    </row>
    <row r="938" spans="1:14" s="78" customFormat="1" x14ac:dyDescent="0.25">
      <c r="A938" s="76">
        <v>935</v>
      </c>
      <c r="B938" s="76">
        <v>58.928539391668288</v>
      </c>
      <c r="C938" s="76">
        <v>59.537921923555203</v>
      </c>
      <c r="D938" s="131">
        <v>5</v>
      </c>
      <c r="E938" s="91"/>
      <c r="F938" s="76">
        <v>1358.619539646407</v>
      </c>
      <c r="G938" s="76">
        <v>88.813097268342972</v>
      </c>
      <c r="H938" s="77">
        <v>5.0344430481363185</v>
      </c>
      <c r="I938" s="76">
        <v>-9.1707754135131836</v>
      </c>
      <c r="J938" s="77">
        <v>2.4508438935718431</v>
      </c>
      <c r="K938" s="134">
        <v>5</v>
      </c>
      <c r="L938" s="134">
        <v>0.19423302604822379</v>
      </c>
      <c r="M938" s="134">
        <v>0.41222333455312032</v>
      </c>
      <c r="N938" s="134">
        <v>0.89960106502600445</v>
      </c>
    </row>
    <row r="939" spans="1:14" s="78" customFormat="1" x14ac:dyDescent="0.25">
      <c r="A939" s="76">
        <v>936</v>
      </c>
      <c r="B939" s="76">
        <v>57.999618655813961</v>
      </c>
      <c r="C939" s="76">
        <v>58.080876195869827</v>
      </c>
      <c r="D939" s="131">
        <v>5</v>
      </c>
      <c r="E939" s="91"/>
      <c r="F939" s="76">
        <v>1337.2029242756071</v>
      </c>
      <c r="G939" s="76">
        <v>88.821993380784988</v>
      </c>
      <c r="H939" s="77">
        <v>0</v>
      </c>
      <c r="I939" s="76">
        <v>-9.9035472869873047</v>
      </c>
      <c r="J939" s="77">
        <v>3.1836157670459642</v>
      </c>
      <c r="K939" s="134">
        <v>5</v>
      </c>
      <c r="L939" s="134">
        <v>0</v>
      </c>
      <c r="M939" s="134">
        <v>0.35457493039235111</v>
      </c>
      <c r="N939" s="134">
        <v>0.57633641209372632</v>
      </c>
    </row>
    <row r="940" spans="1:14" s="78" customFormat="1" x14ac:dyDescent="0.25">
      <c r="A940" s="76">
        <v>937</v>
      </c>
      <c r="B940" s="76">
        <v>57.481119808366877</v>
      </c>
      <c r="C940" s="76">
        <v>57.365468943337191</v>
      </c>
      <c r="D940" s="131">
        <v>5</v>
      </c>
      <c r="E940" s="91"/>
      <c r="F940" s="76">
        <v>1325.248739211836</v>
      </c>
      <c r="G940" s="76">
        <v>88.833722442388535</v>
      </c>
      <c r="H940" s="77">
        <v>2.6869694019463926</v>
      </c>
      <c r="I940" s="76">
        <v>-4.4055700302124023</v>
      </c>
      <c r="J940" s="77">
        <v>-2.3143614897289382</v>
      </c>
      <c r="K940" s="134">
        <v>5</v>
      </c>
      <c r="L940" s="134">
        <v>0.10463451658967</v>
      </c>
      <c r="M940" s="134">
        <v>0.41761951313664791</v>
      </c>
      <c r="N940" s="134">
        <v>0.97054137315839872</v>
      </c>
    </row>
    <row r="941" spans="1:14" s="78" customFormat="1" x14ac:dyDescent="0.25">
      <c r="A941" s="76">
        <v>938</v>
      </c>
      <c r="B941" s="76">
        <v>56.554393906268267</v>
      </c>
      <c r="C941" s="76">
        <v>56.528372588276717</v>
      </c>
      <c r="D941" s="131">
        <v>5</v>
      </c>
      <c r="E941" s="91"/>
      <c r="F941" s="76">
        <v>1303.882726555061</v>
      </c>
      <c r="G941" s="76">
        <v>88.845451503992081</v>
      </c>
      <c r="H941" s="77">
        <v>2.8977562607339169</v>
      </c>
      <c r="I941" s="76">
        <v>-20.95490646362305</v>
      </c>
      <c r="J941" s="77">
        <v>14.23497494368171</v>
      </c>
      <c r="K941" s="134">
        <v>5</v>
      </c>
      <c r="L941" s="134">
        <v>0.1116824245963841</v>
      </c>
      <c r="M941" s="134">
        <v>0</v>
      </c>
      <c r="N941" s="134">
        <v>-1.129828707801791</v>
      </c>
    </row>
    <row r="942" spans="1:14" s="78" customFormat="1" x14ac:dyDescent="0.25">
      <c r="A942" s="76">
        <v>939</v>
      </c>
      <c r="B942" s="76">
        <v>55.773303252638158</v>
      </c>
      <c r="C942" s="76">
        <v>55.547649243760141</v>
      </c>
      <c r="D942" s="131">
        <v>5</v>
      </c>
      <c r="E942" s="91"/>
      <c r="F942" s="76">
        <v>1285.8743890803489</v>
      </c>
      <c r="G942" s="76">
        <v>88.859512835741043</v>
      </c>
      <c r="H942" s="77">
        <v>3.9294191125158693</v>
      </c>
      <c r="I942" s="76">
        <v>-4.4055700302124023</v>
      </c>
      <c r="J942" s="77">
        <v>-2.3143614897289382</v>
      </c>
      <c r="K942" s="134">
        <v>5</v>
      </c>
      <c r="L942" s="134">
        <v>0.15219398547119251</v>
      </c>
      <c r="M942" s="134">
        <v>0.57649155281760311</v>
      </c>
      <c r="N942" s="134">
        <v>1.9622928253776111</v>
      </c>
    </row>
    <row r="943" spans="1:14" s="78" customFormat="1" x14ac:dyDescent="0.25">
      <c r="A943" s="76">
        <v>940</v>
      </c>
      <c r="B943" s="76">
        <v>55.293466629456802</v>
      </c>
      <c r="C943" s="76">
        <v>54.973617710296772</v>
      </c>
      <c r="D943" s="131">
        <v>5</v>
      </c>
      <c r="E943" s="91"/>
      <c r="F943" s="76">
        <v>1274.811576072899</v>
      </c>
      <c r="G943" s="76">
        <v>88.873574167490005</v>
      </c>
      <c r="H943" s="77">
        <v>6.4275286143506207</v>
      </c>
      <c r="I943" s="76">
        <v>-8.3352022171020508</v>
      </c>
      <c r="J943" s="77">
        <v>1.61527069716071</v>
      </c>
      <c r="K943" s="134">
        <v>5</v>
      </c>
      <c r="L943" s="134">
        <v>0.24823251477482819</v>
      </c>
      <c r="M943" s="134">
        <v>0.209447055506153</v>
      </c>
      <c r="N943" s="134">
        <v>-0.2269550451492359</v>
      </c>
    </row>
    <row r="944" spans="1:14" s="78" customFormat="1" x14ac:dyDescent="0.25">
      <c r="A944" s="76">
        <v>941</v>
      </c>
      <c r="B944" s="76">
        <v>54.289065308433351</v>
      </c>
      <c r="C944" s="76">
        <v>54.883584338779457</v>
      </c>
      <c r="D944" s="131">
        <v>5</v>
      </c>
      <c r="E944" s="91"/>
      <c r="F944" s="76">
        <v>1251.6547275496509</v>
      </c>
      <c r="G944" s="76">
        <v>88.887635499238968</v>
      </c>
      <c r="H944" s="77">
        <v>6.7587529270942914</v>
      </c>
      <c r="I944" s="76">
        <v>-7.9594659805297852</v>
      </c>
      <c r="J944" s="77">
        <v>1.2395344605884451</v>
      </c>
      <c r="K944" s="134">
        <v>5</v>
      </c>
      <c r="L944" s="134">
        <v>0.26179015343362932</v>
      </c>
      <c r="M944" s="134">
        <v>0.36562080000430203</v>
      </c>
      <c r="N944" s="134">
        <v>0.74163835630774855</v>
      </c>
    </row>
    <row r="945" spans="1:14" s="78" customFormat="1" x14ac:dyDescent="0.25">
      <c r="A945" s="76">
        <v>942</v>
      </c>
      <c r="B945" s="76">
        <v>54.025110986964457</v>
      </c>
      <c r="C945" s="76">
        <v>54.536136170777297</v>
      </c>
      <c r="D945" s="131">
        <v>5</v>
      </c>
      <c r="E945" s="91"/>
      <c r="F945" s="76">
        <v>1245.5691618386429</v>
      </c>
      <c r="G945" s="76">
        <v>88.90615525841713</v>
      </c>
      <c r="H945" s="77">
        <v>6.4998600800557389</v>
      </c>
      <c r="I945" s="76">
        <v>-4.4055700302124023</v>
      </c>
      <c r="J945" s="77">
        <v>-2.3143614897289382</v>
      </c>
      <c r="K945" s="134">
        <v>5</v>
      </c>
      <c r="L945" s="134">
        <v>0.25344321478829479</v>
      </c>
      <c r="M945" s="134">
        <v>0.77841352849684653</v>
      </c>
      <c r="N945" s="134">
        <v>3.1872110975198198</v>
      </c>
    </row>
    <row r="946" spans="1:14" s="78" customFormat="1" x14ac:dyDescent="0.25">
      <c r="A946" s="76">
        <v>943</v>
      </c>
      <c r="B946" s="76">
        <v>53.743268409368703</v>
      </c>
      <c r="C946" s="76">
        <v>53.743056765928657</v>
      </c>
      <c r="D946" s="131">
        <v>5</v>
      </c>
      <c r="E946" s="91"/>
      <c r="F946" s="76">
        <v>1239.0711756849239</v>
      </c>
      <c r="G946" s="76">
        <v>88.924675017595291</v>
      </c>
      <c r="H946" s="77">
        <v>7.608112378438836</v>
      </c>
      <c r="I946" s="76">
        <v>-3.6446371078491211</v>
      </c>
      <c r="J946" s="77">
        <v>-3.075294412092219</v>
      </c>
      <c r="K946" s="134">
        <v>5</v>
      </c>
      <c r="L946" s="134">
        <v>0.29658019656361911</v>
      </c>
      <c r="M946" s="134">
        <v>1.413670016747717</v>
      </c>
      <c r="N946" s="134">
        <v>6.814881046929143</v>
      </c>
    </row>
    <row r="947" spans="1:14" s="78" customFormat="1" x14ac:dyDescent="0.25">
      <c r="A947" s="76">
        <v>944</v>
      </c>
      <c r="B947" s="76">
        <v>54.230780746287188</v>
      </c>
      <c r="C947" s="76">
        <v>53.667172499728999</v>
      </c>
      <c r="D947" s="131">
        <v>5</v>
      </c>
      <c r="E947" s="91"/>
      <c r="F947" s="76">
        <v>1250.310955146517</v>
      </c>
      <c r="G947" s="76">
        <v>88.944296091794968</v>
      </c>
      <c r="H947" s="77">
        <v>9.8062603666863595</v>
      </c>
      <c r="I947" s="76">
        <v>-3.6446371078491211</v>
      </c>
      <c r="J947" s="77">
        <v>-3.075294412092219</v>
      </c>
      <c r="K947" s="134">
        <v>5</v>
      </c>
      <c r="L947" s="134">
        <v>0.38228640205752329</v>
      </c>
      <c r="M947" s="134">
        <v>1.237717894087951</v>
      </c>
      <c r="N947" s="134">
        <v>5.8223485148484624</v>
      </c>
    </row>
    <row r="948" spans="1:14" s="78" customFormat="1" x14ac:dyDescent="0.25">
      <c r="A948" s="76">
        <v>945</v>
      </c>
      <c r="B948" s="76">
        <v>53.903315146139221</v>
      </c>
      <c r="C948" s="76">
        <v>53.634398276335638</v>
      </c>
      <c r="D948" s="131">
        <v>5</v>
      </c>
      <c r="E948" s="91"/>
      <c r="F948" s="76">
        <v>1242.7611131257261</v>
      </c>
      <c r="G948" s="76">
        <v>88.963917165994644</v>
      </c>
      <c r="H948" s="77">
        <v>10.918200219364534</v>
      </c>
      <c r="I948" s="76">
        <v>-3.6446371078491211</v>
      </c>
      <c r="J948" s="77">
        <v>-3.075294412092219</v>
      </c>
      <c r="K948" s="134">
        <v>5</v>
      </c>
      <c r="L948" s="134">
        <v>0.42629547617871022</v>
      </c>
      <c r="M948" s="134">
        <v>1.166704854102727</v>
      </c>
      <c r="N948" s="134">
        <v>5.4235052650526683</v>
      </c>
    </row>
    <row r="949" spans="1:14" s="78" customFormat="1" x14ac:dyDescent="0.25">
      <c r="A949" s="76">
        <v>946</v>
      </c>
      <c r="B949" s="76">
        <v>54.283511074119957</v>
      </c>
      <c r="C949" s="76">
        <v>54.250507936077263</v>
      </c>
      <c r="D949" s="131">
        <v>5</v>
      </c>
      <c r="E949" s="91"/>
      <c r="F949" s="76">
        <v>1251.526672597945</v>
      </c>
      <c r="G949" s="76">
        <v>88.983538240194321</v>
      </c>
      <c r="H949" s="77">
        <v>11.498667416749287</v>
      </c>
      <c r="I949" s="76">
        <v>-3.6446371078491211</v>
      </c>
      <c r="J949" s="77">
        <v>-3.075294412092219</v>
      </c>
      <c r="K949" s="134">
        <v>5</v>
      </c>
      <c r="L949" s="134">
        <v>0.44219089140133322</v>
      </c>
      <c r="M949" s="134">
        <v>1.194761114123851</v>
      </c>
      <c r="N949" s="134">
        <v>5.5786093530279306</v>
      </c>
    </row>
    <row r="950" spans="1:14" s="78" customFormat="1" x14ac:dyDescent="0.25">
      <c r="A950" s="76">
        <v>947</v>
      </c>
      <c r="B950" s="76">
        <v>53.995659660214613</v>
      </c>
      <c r="C950" s="76">
        <v>53.6210003392844</v>
      </c>
      <c r="D950" s="131">
        <v>5</v>
      </c>
      <c r="E950" s="91"/>
      <c r="F950" s="76">
        <v>1244.8901504732851</v>
      </c>
      <c r="G950" s="76">
        <v>89.003159314393997</v>
      </c>
      <c r="H950" s="77">
        <v>13.526830344825244</v>
      </c>
      <c r="I950" s="76">
        <v>-3.6446371078491211</v>
      </c>
      <c r="J950" s="77">
        <v>-3.075294412092219</v>
      </c>
      <c r="K950" s="134">
        <v>5</v>
      </c>
      <c r="L950" s="134">
        <v>0.52082471227313443</v>
      </c>
      <c r="M950" s="134">
        <v>1.338706148423092</v>
      </c>
      <c r="N950" s="134">
        <v>6.3940233242244453</v>
      </c>
    </row>
    <row r="951" spans="1:14" s="78" customFormat="1" x14ac:dyDescent="0.25">
      <c r="A951" s="76">
        <v>948</v>
      </c>
      <c r="B951" s="76">
        <v>54.622933690235193</v>
      </c>
      <c r="C951" s="76">
        <v>54.755045878262479</v>
      </c>
      <c r="D951" s="131">
        <v>5</v>
      </c>
      <c r="E951" s="91"/>
      <c r="F951" s="76">
        <v>1259.352188098796</v>
      </c>
      <c r="G951" s="76">
        <v>89.022780388593674</v>
      </c>
      <c r="H951" s="77">
        <v>18.381573877204801</v>
      </c>
      <c r="I951" s="76">
        <v>-3.6446371078491211</v>
      </c>
      <c r="J951" s="77">
        <v>-3.075294412092219</v>
      </c>
      <c r="K951" s="134">
        <v>5</v>
      </c>
      <c r="L951" s="134">
        <v>0.71472881547033618</v>
      </c>
      <c r="M951" s="134">
        <v>1.700171439421446</v>
      </c>
      <c r="N951" s="134">
        <v>8.3987307170580028</v>
      </c>
    </row>
    <row r="952" spans="1:14" s="78" customFormat="1" x14ac:dyDescent="0.25">
      <c r="A952" s="76">
        <v>949</v>
      </c>
      <c r="B952" s="76">
        <v>54.96426428851877</v>
      </c>
      <c r="C952" s="76">
        <v>55.473524336716288</v>
      </c>
      <c r="D952" s="131">
        <v>5</v>
      </c>
      <c r="E952" s="91"/>
      <c r="F952" s="76">
        <v>1267.2216928429241</v>
      </c>
      <c r="G952" s="76">
        <v>89.042739033699036</v>
      </c>
      <c r="H952" s="77">
        <v>21.578787744579699</v>
      </c>
      <c r="I952" s="76">
        <v>-3.6446371078491211</v>
      </c>
      <c r="J952" s="77">
        <v>-3.075294412092219</v>
      </c>
      <c r="K952" s="134">
        <v>5</v>
      </c>
      <c r="L952" s="134">
        <v>0.83873830382875092</v>
      </c>
      <c r="M952" s="134">
        <v>2.7737835519920941</v>
      </c>
      <c r="N952" s="134">
        <v>14.08704198035371</v>
      </c>
    </row>
    <row r="953" spans="1:14" s="78" customFormat="1" x14ac:dyDescent="0.25">
      <c r="A953" s="76">
        <v>950</v>
      </c>
      <c r="B953" s="76">
        <v>56.554144271603427</v>
      </c>
      <c r="C953" s="76">
        <v>55.661043827772517</v>
      </c>
      <c r="D953" s="131">
        <v>5</v>
      </c>
      <c r="E953" s="91"/>
      <c r="F953" s="76">
        <v>1303.876971134395</v>
      </c>
      <c r="G953" s="76">
        <v>89.058239251375198</v>
      </c>
      <c r="H953" s="77">
        <v>18.122642647336935</v>
      </c>
      <c r="I953" s="76">
        <v>-3.6446371078491211</v>
      </c>
      <c r="J953" s="77">
        <v>-3.075294412092219</v>
      </c>
      <c r="K953" s="134">
        <v>5</v>
      </c>
      <c r="L953" s="134">
        <v>0.70621829255482405</v>
      </c>
      <c r="M953" s="134">
        <v>2.3148555796526882</v>
      </c>
      <c r="N953" s="134">
        <v>11.73112993016443</v>
      </c>
    </row>
    <row r="954" spans="1:14" s="78" customFormat="1" x14ac:dyDescent="0.25">
      <c r="A954" s="76">
        <v>951</v>
      </c>
      <c r="B954" s="76">
        <v>56.027285942856857</v>
      </c>
      <c r="C954" s="76">
        <v>56.603508345893623</v>
      </c>
      <c r="D954" s="131">
        <v>5</v>
      </c>
      <c r="E954" s="91"/>
      <c r="F954" s="76">
        <v>1291.730055099315</v>
      </c>
      <c r="G954" s="76">
        <v>89.073739469051361</v>
      </c>
      <c r="H954" s="77">
        <v>9.1913345772311654</v>
      </c>
      <c r="I954" s="76">
        <v>-16.11616134643555</v>
      </c>
      <c r="J954" s="77">
        <v>9.3962298264942063</v>
      </c>
      <c r="K954" s="134">
        <v>5</v>
      </c>
      <c r="L954" s="134">
        <v>0.35788762177911149</v>
      </c>
      <c r="M954" s="134">
        <v>0</v>
      </c>
      <c r="N954" s="134">
        <v>-1.513554759829532</v>
      </c>
    </row>
    <row r="955" spans="1:14" s="78" customFormat="1" x14ac:dyDescent="0.25">
      <c r="A955" s="76">
        <v>952</v>
      </c>
      <c r="B955" s="76">
        <v>55.161703355720867</v>
      </c>
      <c r="C955" s="76">
        <v>55.814332346057228</v>
      </c>
      <c r="D955" s="131">
        <v>5</v>
      </c>
      <c r="E955" s="91"/>
      <c r="F955" s="76">
        <v>1271.773724462229</v>
      </c>
      <c r="G955" s="76">
        <v>89.089239686727524</v>
      </c>
      <c r="H955" s="77">
        <v>0</v>
      </c>
      <c r="I955" s="76">
        <v>-9.9035472869873047</v>
      </c>
      <c r="J955" s="77">
        <v>3.1836157670459642</v>
      </c>
      <c r="K955" s="134">
        <v>5</v>
      </c>
      <c r="L955" s="134">
        <v>0</v>
      </c>
      <c r="M955" s="134">
        <v>0.35934825892876793</v>
      </c>
      <c r="N955" s="134">
        <v>0.68257729344675833</v>
      </c>
    </row>
    <row r="956" spans="1:14" s="78" customFormat="1" x14ac:dyDescent="0.25">
      <c r="A956" s="76">
        <v>953</v>
      </c>
      <c r="B956" s="76">
        <v>53.736530493178627</v>
      </c>
      <c r="C956" s="76">
        <v>53.148000112332738</v>
      </c>
      <c r="D956" s="131">
        <v>5</v>
      </c>
      <c r="E956" s="91"/>
      <c r="F956" s="76">
        <v>1238.9158305043579</v>
      </c>
      <c r="G956" s="76">
        <v>89.104386806488037</v>
      </c>
      <c r="H956" s="77">
        <v>0</v>
      </c>
      <c r="I956" s="76">
        <v>-13.319648742675779</v>
      </c>
      <c r="J956" s="77">
        <v>6.5997172227344407</v>
      </c>
      <c r="K956" s="134">
        <v>4</v>
      </c>
      <c r="L956" s="134">
        <v>0</v>
      </c>
      <c r="M956" s="134">
        <v>0</v>
      </c>
      <c r="N956" s="134">
        <v>-1.4440369603287531</v>
      </c>
    </row>
    <row r="957" spans="1:14" s="78" customFormat="1" x14ac:dyDescent="0.25">
      <c r="A957" s="76">
        <v>954</v>
      </c>
      <c r="B957" s="76">
        <v>49.451539902976577</v>
      </c>
      <c r="C957" s="76">
        <v>49.888243757788167</v>
      </c>
      <c r="D957" s="131">
        <v>0</v>
      </c>
      <c r="E957" s="91"/>
      <c r="F957" s="76">
        <v>800</v>
      </c>
      <c r="G957" s="76">
        <v>89.120049923658371</v>
      </c>
      <c r="H957" s="77">
        <v>0</v>
      </c>
      <c r="I957" s="76">
        <v>-8.1306991577148437</v>
      </c>
      <c r="J957" s="77">
        <v>1.410767637773503</v>
      </c>
      <c r="K957" s="134">
        <v>4</v>
      </c>
      <c r="L957" s="134">
        <v>0</v>
      </c>
      <c r="M957" s="134">
        <v>0.23946077672505839</v>
      </c>
      <c r="N957" s="134">
        <v>1.219375003132779</v>
      </c>
    </row>
    <row r="958" spans="1:14" s="78" customFormat="1" x14ac:dyDescent="0.25">
      <c r="A958" s="76">
        <v>955</v>
      </c>
      <c r="B958" s="76">
        <v>45.524675507681742</v>
      </c>
      <c r="C958" s="76">
        <v>45.523943500268501</v>
      </c>
      <c r="D958" s="131">
        <v>2</v>
      </c>
      <c r="E958" s="91"/>
      <c r="F958" s="76">
        <v>2731.800342215372</v>
      </c>
      <c r="G958" s="76">
        <v>89.13527050614357</v>
      </c>
      <c r="H958" s="77">
        <v>0</v>
      </c>
      <c r="I958" s="76">
        <v>-8.1306991577148437</v>
      </c>
      <c r="J958" s="77">
        <v>1.410767637773503</v>
      </c>
      <c r="K958" s="134">
        <v>4</v>
      </c>
      <c r="L958" s="134">
        <v>0</v>
      </c>
      <c r="M958" s="134">
        <v>0</v>
      </c>
      <c r="N958" s="134">
        <v>-3.9306592515674712</v>
      </c>
    </row>
    <row r="959" spans="1:14" s="78" customFormat="1" x14ac:dyDescent="0.25">
      <c r="A959" s="76">
        <v>956</v>
      </c>
      <c r="B959" s="76">
        <v>40.642338059835467</v>
      </c>
      <c r="C959" s="76">
        <v>40.588481985153308</v>
      </c>
      <c r="D959" s="131">
        <v>2</v>
      </c>
      <c r="E959" s="91"/>
      <c r="F959" s="76">
        <v>2504.0479733501211</v>
      </c>
      <c r="G959" s="76">
        <v>88.953695982694626</v>
      </c>
      <c r="H959" s="77">
        <v>0</v>
      </c>
      <c r="I959" s="76">
        <v>-6.6940507888793954</v>
      </c>
      <c r="J959" s="77">
        <v>-2.5880731061945991E-2</v>
      </c>
      <c r="K959" s="134">
        <v>4</v>
      </c>
      <c r="L959" s="134">
        <v>0</v>
      </c>
      <c r="M959" s="134">
        <v>0</v>
      </c>
      <c r="N959" s="134">
        <v>-3.4652937700157942</v>
      </c>
    </row>
    <row r="960" spans="1:14" s="78" customFormat="1" x14ac:dyDescent="0.25">
      <c r="A960" s="76">
        <v>957</v>
      </c>
      <c r="B960" s="76">
        <v>35.128313657593381</v>
      </c>
      <c r="C960" s="76">
        <v>35.292507462056633</v>
      </c>
      <c r="D960" s="131">
        <v>2</v>
      </c>
      <c r="E960" s="91"/>
      <c r="F960" s="76">
        <v>2164.3189545837899</v>
      </c>
      <c r="G960" s="76">
        <v>88.935837954282761</v>
      </c>
      <c r="H960" s="77">
        <v>0</v>
      </c>
      <c r="I960" s="76">
        <v>-6.6940507888793954</v>
      </c>
      <c r="J960" s="77">
        <v>-2.5880731061945991E-2</v>
      </c>
      <c r="K960" s="134">
        <v>3</v>
      </c>
      <c r="L960" s="134">
        <v>0</v>
      </c>
      <c r="M960" s="134">
        <v>0</v>
      </c>
      <c r="N960" s="134">
        <v>-2.8369004186014002</v>
      </c>
    </row>
    <row r="961" spans="1:14" s="78" customFormat="1" x14ac:dyDescent="0.25">
      <c r="A961" s="76">
        <v>958</v>
      </c>
      <c r="B961" s="76">
        <v>30.312470391208979</v>
      </c>
      <c r="C961" s="76">
        <v>29.959049780137882</v>
      </c>
      <c r="D961" s="131">
        <v>2</v>
      </c>
      <c r="E961" s="91"/>
      <c r="F961" s="76">
        <v>1867.60613866735</v>
      </c>
      <c r="G961" s="76">
        <v>88.915521591901779</v>
      </c>
      <c r="H961" s="77">
        <v>0</v>
      </c>
      <c r="I961" s="76">
        <v>-3.2493231296539311</v>
      </c>
      <c r="J961" s="77">
        <v>-3.4706083902874099</v>
      </c>
      <c r="K961" s="134">
        <v>3</v>
      </c>
      <c r="L961" s="134">
        <v>0</v>
      </c>
      <c r="M961" s="134">
        <v>0</v>
      </c>
      <c r="N961" s="134">
        <v>-2.3449761364302808</v>
      </c>
    </row>
    <row r="962" spans="1:14" s="78" customFormat="1" x14ac:dyDescent="0.25">
      <c r="A962" s="76">
        <v>959</v>
      </c>
      <c r="B962" s="76">
        <v>26.13925363208606</v>
      </c>
      <c r="C962" s="76">
        <v>26.143871435966091</v>
      </c>
      <c r="D962" s="131">
        <v>2</v>
      </c>
      <c r="E962" s="91"/>
      <c r="F962" s="76">
        <v>1610.4867044298901</v>
      </c>
      <c r="G962" s="76">
        <v>88.911870330572128</v>
      </c>
      <c r="H962" s="77">
        <v>0</v>
      </c>
      <c r="I962" s="76">
        <v>-11.24919509887695</v>
      </c>
      <c r="J962" s="77">
        <v>4.5292635789356126</v>
      </c>
      <c r="K962" s="134">
        <v>3</v>
      </c>
      <c r="L962" s="134">
        <v>0</v>
      </c>
      <c r="M962" s="134">
        <v>0</v>
      </c>
      <c r="N962" s="134">
        <v>-1.9557370406026451</v>
      </c>
    </row>
    <row r="963" spans="1:14" s="78" customFormat="1" x14ac:dyDescent="0.25">
      <c r="A963" s="76">
        <v>960</v>
      </c>
      <c r="B963" s="76">
        <v>25.396327333478421</v>
      </c>
      <c r="C963" s="76">
        <v>25.311944091624749</v>
      </c>
      <c r="D963" s="131">
        <v>2</v>
      </c>
      <c r="E963" s="91"/>
      <c r="F963" s="76">
        <v>1564.7136711551279</v>
      </c>
      <c r="G963" s="76">
        <v>88.908403187990189</v>
      </c>
      <c r="H963" s="77">
        <v>11.067640576531526</v>
      </c>
      <c r="I963" s="76">
        <v>-3.6446371078491211</v>
      </c>
      <c r="J963" s="77">
        <v>-3.075294412092219</v>
      </c>
      <c r="K963" s="134">
        <v>3</v>
      </c>
      <c r="L963" s="134">
        <v>0.43038646478647802</v>
      </c>
      <c r="M963" s="134">
        <v>1.36009671618081</v>
      </c>
      <c r="N963" s="134">
        <v>6.3364445252382602</v>
      </c>
    </row>
    <row r="964" spans="1:14" s="78" customFormat="1" x14ac:dyDescent="0.25">
      <c r="A964" s="76">
        <v>961</v>
      </c>
      <c r="B964" s="76">
        <v>28.577946746917021</v>
      </c>
      <c r="C964" s="76">
        <v>28.629813799101491</v>
      </c>
      <c r="D964" s="131">
        <v>2</v>
      </c>
      <c r="E964" s="91"/>
      <c r="F964" s="76">
        <v>1760.73899904013</v>
      </c>
      <c r="G964" s="76">
        <v>88.903614431619644</v>
      </c>
      <c r="H964" s="77">
        <v>40.004633577177323</v>
      </c>
      <c r="I964" s="76">
        <v>-6.9339590072631836</v>
      </c>
      <c r="J964" s="77">
        <v>0.2140274873218431</v>
      </c>
      <c r="K964" s="134">
        <v>3</v>
      </c>
      <c r="L964" s="134">
        <v>1.539804124894818</v>
      </c>
      <c r="M964" s="134">
        <v>4.2581475573642864</v>
      </c>
      <c r="N964" s="134">
        <v>22.318333023824771</v>
      </c>
    </row>
    <row r="965" spans="1:14" s="78" customFormat="1" x14ac:dyDescent="0.25">
      <c r="A965" s="76">
        <v>962</v>
      </c>
      <c r="B965" s="76">
        <v>34.251944701113167</v>
      </c>
      <c r="C965" s="76">
        <v>34.081353995608232</v>
      </c>
      <c r="D965" s="131">
        <v>3</v>
      </c>
      <c r="E965" s="91"/>
      <c r="F965" s="76">
        <v>1320.6571249663671</v>
      </c>
      <c r="G965" s="76">
        <v>88.89904597401619</v>
      </c>
      <c r="H965" s="77">
        <v>46.093613251988387</v>
      </c>
      <c r="I965" s="76">
        <v>-6.9339590072631836</v>
      </c>
      <c r="J965" s="77">
        <v>0.2140274873218431</v>
      </c>
      <c r="K965" s="134">
        <v>3</v>
      </c>
      <c r="L965" s="134">
        <v>1.770731264076894</v>
      </c>
      <c r="M965" s="134">
        <v>5.0307796845725274</v>
      </c>
      <c r="N965" s="134">
        <v>25.021434519637019</v>
      </c>
    </row>
    <row r="966" spans="1:14" s="78" customFormat="1" x14ac:dyDescent="0.25">
      <c r="A966" s="76">
        <v>963</v>
      </c>
      <c r="B966" s="76">
        <v>38.656146948620048</v>
      </c>
      <c r="C966" s="76">
        <v>38.811146671746791</v>
      </c>
      <c r="D966" s="131">
        <v>3</v>
      </c>
      <c r="E966" s="91"/>
      <c r="F966" s="76">
        <v>1490.4432042969449</v>
      </c>
      <c r="G966" s="76">
        <v>88.912944346666336</v>
      </c>
      <c r="H966" s="77">
        <v>64.46778272591844</v>
      </c>
      <c r="I966" s="76">
        <v>-6.9339590072631836</v>
      </c>
      <c r="J966" s="77">
        <v>0.2140274873218431</v>
      </c>
      <c r="K966" s="134">
        <v>3</v>
      </c>
      <c r="L966" s="134">
        <v>2.5090127465146801</v>
      </c>
      <c r="M966" s="134">
        <v>6.9758808605640494</v>
      </c>
      <c r="N966" s="134">
        <v>34.297599573709803</v>
      </c>
    </row>
    <row r="967" spans="1:14" s="78" customFormat="1" x14ac:dyDescent="0.25">
      <c r="A967" s="76">
        <v>964</v>
      </c>
      <c r="B967" s="76">
        <v>45.213631790461591</v>
      </c>
      <c r="C967" s="76">
        <v>44.721481640044757</v>
      </c>
      <c r="D967" s="131">
        <v>4</v>
      </c>
      <c r="E967" s="91"/>
      <c r="F967" s="76">
        <v>1284.93284595774</v>
      </c>
      <c r="G967" s="76">
        <v>88.910233289003372</v>
      </c>
      <c r="H967" s="77">
        <v>58.446148012295964</v>
      </c>
      <c r="I967" s="76">
        <v>-6.9339590072631836</v>
      </c>
      <c r="J967" s="77">
        <v>0.2140274873218431</v>
      </c>
      <c r="K967" s="134">
        <v>3</v>
      </c>
      <c r="L967" s="134">
        <v>2.2695608156182212</v>
      </c>
      <c r="M967" s="134">
        <v>6.4958480630559396</v>
      </c>
      <c r="N967" s="134">
        <v>30.946343253750349</v>
      </c>
    </row>
    <row r="968" spans="1:14" s="78" customFormat="1" x14ac:dyDescent="0.25">
      <c r="A968" s="76">
        <v>965</v>
      </c>
      <c r="B968" s="76">
        <v>47.087325385337373</v>
      </c>
      <c r="C968" s="76">
        <v>47.513787097358147</v>
      </c>
      <c r="D968" s="131">
        <v>4</v>
      </c>
      <c r="E968" s="91"/>
      <c r="F968" s="76">
        <v>1338.15635745599</v>
      </c>
      <c r="G968" s="76">
        <v>88.924294620752335</v>
      </c>
      <c r="H968" s="77">
        <v>31.913315991682214</v>
      </c>
      <c r="I968" s="76">
        <v>-3.9124646186828609</v>
      </c>
      <c r="J968" s="77">
        <v>-2.8074669012584792</v>
      </c>
      <c r="K968" s="134">
        <v>4</v>
      </c>
      <c r="L968" s="134">
        <v>1.2268762095407271</v>
      </c>
      <c r="M968" s="134">
        <v>3.0643659054750052</v>
      </c>
      <c r="N968" s="134">
        <v>15.65895170634052</v>
      </c>
    </row>
    <row r="969" spans="1:14" s="78" customFormat="1" x14ac:dyDescent="0.25">
      <c r="A969" s="76">
        <v>966</v>
      </c>
      <c r="B969" s="76">
        <v>49.952894898415352</v>
      </c>
      <c r="C969" s="76">
        <v>50.129644844903623</v>
      </c>
      <c r="D969" s="131">
        <v>4</v>
      </c>
      <c r="E969" s="91"/>
      <c r="F969" s="76">
        <v>1419.5918611775801</v>
      </c>
      <c r="G969" s="76">
        <v>88.937124997377396</v>
      </c>
      <c r="H969" s="77">
        <v>42.710752207288486</v>
      </c>
      <c r="I969" s="76">
        <v>-14.27999210357666</v>
      </c>
      <c r="J969" s="77">
        <v>7.5600605836353196</v>
      </c>
      <c r="K969" s="134">
        <v>4</v>
      </c>
      <c r="L969" s="134">
        <v>1.6545909428306551</v>
      </c>
      <c r="M969" s="134">
        <v>4.5254487890267159</v>
      </c>
      <c r="N969" s="134">
        <v>23.035383063733519</v>
      </c>
    </row>
    <row r="970" spans="1:14" s="78" customFormat="1" x14ac:dyDescent="0.25">
      <c r="A970" s="76">
        <v>967</v>
      </c>
      <c r="B970" s="76">
        <v>51.868444007652229</v>
      </c>
      <c r="C970" s="76">
        <v>52.662738009644187</v>
      </c>
      <c r="D970" s="131">
        <v>4</v>
      </c>
      <c r="E970" s="91"/>
      <c r="F970" s="76">
        <v>1474.029105118869</v>
      </c>
      <c r="G970" s="76">
        <v>88.940950155258179</v>
      </c>
      <c r="H970" s="77">
        <v>23.510035237356362</v>
      </c>
      <c r="I970" s="76">
        <v>-3.9124646186828609</v>
      </c>
      <c r="J970" s="77">
        <v>-2.8074669012584792</v>
      </c>
      <c r="K970" s="134">
        <v>4</v>
      </c>
      <c r="L970" s="134">
        <v>0.90786625505180107</v>
      </c>
      <c r="M970" s="134">
        <v>3.509936751226848</v>
      </c>
      <c r="N970" s="134">
        <v>18.118120756736989</v>
      </c>
    </row>
    <row r="971" spans="1:14" s="78" customFormat="1" x14ac:dyDescent="0.25">
      <c r="A971" s="76">
        <v>968</v>
      </c>
      <c r="B971" s="76">
        <v>53.321659377894079</v>
      </c>
      <c r="C971" s="76">
        <v>53.131052658699602</v>
      </c>
      <c r="D971" s="131">
        <v>4</v>
      </c>
      <c r="E971" s="91"/>
      <c r="F971" s="76">
        <v>1515.3274666318259</v>
      </c>
      <c r="G971" s="76">
        <v>88.938239097595215</v>
      </c>
      <c r="H971" s="77">
        <v>9.8981886467648845</v>
      </c>
      <c r="I971" s="76">
        <v>-3.6446371078491211</v>
      </c>
      <c r="J971" s="77">
        <v>-3.075294412092219</v>
      </c>
      <c r="K971" s="134">
        <v>4</v>
      </c>
      <c r="L971" s="134">
        <v>0.38547965587429989</v>
      </c>
      <c r="M971" s="134">
        <v>1.1751182955205379</v>
      </c>
      <c r="N971" s="134">
        <v>5.2905373893542151</v>
      </c>
    </row>
    <row r="972" spans="1:14" s="78" customFormat="1" x14ac:dyDescent="0.25">
      <c r="A972" s="76">
        <v>969</v>
      </c>
      <c r="B972" s="76">
        <v>52.201272207252273</v>
      </c>
      <c r="C972" s="76">
        <v>52.38230359596961</v>
      </c>
      <c r="D972" s="131">
        <v>4</v>
      </c>
      <c r="E972" s="91"/>
      <c r="F972" s="76">
        <v>1483.487620071475</v>
      </c>
      <c r="G972" s="76">
        <v>88.934551656246185</v>
      </c>
      <c r="H972" s="77">
        <v>4.1371041662272932</v>
      </c>
      <c r="I972" s="76">
        <v>-8.3352022171020508</v>
      </c>
      <c r="J972" s="77">
        <v>1.61527069716071</v>
      </c>
      <c r="K972" s="134">
        <v>4</v>
      </c>
      <c r="L972" s="134">
        <v>0.16071588895945141</v>
      </c>
      <c r="M972" s="134">
        <v>0.19459555954374719</v>
      </c>
      <c r="N972" s="134">
        <v>-0.58607930080252135</v>
      </c>
    </row>
    <row r="973" spans="1:14" s="78" customFormat="1" x14ac:dyDescent="0.25">
      <c r="A973" s="76">
        <v>970</v>
      </c>
      <c r="B973" s="76">
        <v>52.033060828192959</v>
      </c>
      <c r="C973" s="76">
        <v>51.358362721646763</v>
      </c>
      <c r="D973" s="131">
        <v>4</v>
      </c>
      <c r="E973" s="91"/>
      <c r="F973" s="76">
        <v>1478.707286416025</v>
      </c>
      <c r="G973" s="76">
        <v>88.931840598583221</v>
      </c>
      <c r="H973" s="77">
        <v>4.624001321125494</v>
      </c>
      <c r="I973" s="76">
        <v>-4.4055700302124023</v>
      </c>
      <c r="J973" s="77">
        <v>-2.3143614897289382</v>
      </c>
      <c r="K973" s="134">
        <v>4</v>
      </c>
      <c r="L973" s="134">
        <v>0.17861248881937239</v>
      </c>
      <c r="M973" s="134">
        <v>0.559953034753776</v>
      </c>
      <c r="N973" s="134">
        <v>1.6548322971396709</v>
      </c>
    </row>
    <row r="974" spans="1:14" s="78" customFormat="1" x14ac:dyDescent="0.25">
      <c r="A974" s="76">
        <v>971</v>
      </c>
      <c r="B974" s="76">
        <v>51.023722960076633</v>
      </c>
      <c r="C974" s="76">
        <v>51.209547051678989</v>
      </c>
      <c r="D974" s="131">
        <v>4</v>
      </c>
      <c r="E974" s="91"/>
      <c r="F974" s="76">
        <v>1450.023306725356</v>
      </c>
      <c r="G974" s="76">
        <v>88.929129540920258</v>
      </c>
      <c r="H974" s="77">
        <v>0</v>
      </c>
      <c r="I974" s="76">
        <v>-9.9035472869873047</v>
      </c>
      <c r="J974" s="77">
        <v>3.1836157670459642</v>
      </c>
      <c r="K974" s="134">
        <v>4</v>
      </c>
      <c r="L974" s="134">
        <v>0</v>
      </c>
      <c r="M974" s="134">
        <v>0.30223304890536501</v>
      </c>
      <c r="N974" s="134">
        <v>0.11991840599665871</v>
      </c>
    </row>
    <row r="975" spans="1:14" s="78" customFormat="1" x14ac:dyDescent="0.25">
      <c r="A975" s="76">
        <v>972</v>
      </c>
      <c r="B975" s="76">
        <v>50.267880757646658</v>
      </c>
      <c r="C975" s="76">
        <v>49.761765816394323</v>
      </c>
      <c r="D975" s="131">
        <v>4</v>
      </c>
      <c r="E975" s="91"/>
      <c r="F975" s="76">
        <v>1428.543321609656</v>
      </c>
      <c r="G975" s="76">
        <v>88.928272664546967</v>
      </c>
      <c r="H975" s="77">
        <v>0</v>
      </c>
      <c r="I975" s="76">
        <v>-18.396234512329102</v>
      </c>
      <c r="J975" s="77">
        <v>11.676302992387759</v>
      </c>
      <c r="K975" s="134">
        <v>4</v>
      </c>
      <c r="L975" s="134">
        <v>0</v>
      </c>
      <c r="M975" s="134">
        <v>0</v>
      </c>
      <c r="N975" s="134">
        <v>-1.698373460809355</v>
      </c>
    </row>
    <row r="976" spans="1:14" s="78" customFormat="1" x14ac:dyDescent="0.25">
      <c r="A976" s="76">
        <v>973</v>
      </c>
      <c r="B976" s="76">
        <v>47.14411572160769</v>
      </c>
      <c r="C976" s="76">
        <v>47.728645699574642</v>
      </c>
      <c r="D976" s="131">
        <v>4</v>
      </c>
      <c r="E976" s="91"/>
      <c r="F976" s="76">
        <v>1339.770259900019</v>
      </c>
      <c r="G976" s="76">
        <v>88.930583924055099</v>
      </c>
      <c r="H976" s="77">
        <v>0</v>
      </c>
      <c r="I976" s="76">
        <v>-8.1306991577148437</v>
      </c>
      <c r="J976" s="77">
        <v>1.410767637773503</v>
      </c>
      <c r="K976" s="134">
        <v>4</v>
      </c>
      <c r="L976" s="134">
        <v>0</v>
      </c>
      <c r="M976" s="134">
        <v>0</v>
      </c>
      <c r="N976" s="134">
        <v>-1.5776531943824059</v>
      </c>
    </row>
    <row r="977" spans="1:14" s="78" customFormat="1" x14ac:dyDescent="0.25">
      <c r="A977" s="76">
        <v>974</v>
      </c>
      <c r="B977" s="76">
        <v>43.838588478911447</v>
      </c>
      <c r="C977" s="76">
        <v>43.846934730801031</v>
      </c>
      <c r="D977" s="131">
        <v>4</v>
      </c>
      <c r="E977" s="91"/>
      <c r="F977" s="76">
        <v>1245.8317688440941</v>
      </c>
      <c r="G977" s="76">
        <v>88.943414300680161</v>
      </c>
      <c r="H977" s="77">
        <v>0</v>
      </c>
      <c r="I977" s="76">
        <v>-8.1306991577148437</v>
      </c>
      <c r="J977" s="77">
        <v>1.410767637773503</v>
      </c>
      <c r="K977" s="134">
        <v>4</v>
      </c>
      <c r="L977" s="134">
        <v>0</v>
      </c>
      <c r="M977" s="134">
        <v>0</v>
      </c>
      <c r="N977" s="134">
        <v>-1.453084938862133</v>
      </c>
    </row>
    <row r="978" spans="1:14" s="78" customFormat="1" x14ac:dyDescent="0.25">
      <c r="A978" s="76">
        <v>975</v>
      </c>
      <c r="B978" s="76">
        <v>38.776904995174881</v>
      </c>
      <c r="C978" s="76">
        <v>38.976219245324948</v>
      </c>
      <c r="D978" s="131">
        <v>0</v>
      </c>
      <c r="E978" s="91"/>
      <c r="F978" s="76">
        <v>800</v>
      </c>
      <c r="G978" s="76">
        <v>88.963035374879837</v>
      </c>
      <c r="H978" s="77">
        <v>0</v>
      </c>
      <c r="I978" s="76">
        <v>-7.9894495010375977</v>
      </c>
      <c r="J978" s="77">
        <v>1.2695179810962569</v>
      </c>
      <c r="K978" s="134">
        <v>4</v>
      </c>
      <c r="L978" s="134">
        <v>0</v>
      </c>
      <c r="M978" s="134">
        <v>0.23961900248384971</v>
      </c>
      <c r="N978" s="134">
        <v>0.43522193510786927</v>
      </c>
    </row>
    <row r="979" spans="1:14" s="78" customFormat="1" x14ac:dyDescent="0.25">
      <c r="A979" s="76">
        <v>976</v>
      </c>
      <c r="B979" s="76">
        <v>32.632692880664059</v>
      </c>
      <c r="C979" s="76">
        <v>32.183188858309059</v>
      </c>
      <c r="D979" s="131">
        <v>2</v>
      </c>
      <c r="E979" s="91"/>
      <c r="F979" s="76">
        <v>1937.501969859889</v>
      </c>
      <c r="G979" s="76">
        <v>88.980478793382645</v>
      </c>
      <c r="H979" s="77">
        <v>0</v>
      </c>
      <c r="I979" s="76">
        <v>-7.9894495010375977</v>
      </c>
      <c r="J979" s="77">
        <v>1.2695179810962569</v>
      </c>
      <c r="K979" s="134">
        <v>2</v>
      </c>
      <c r="L979" s="134">
        <v>0</v>
      </c>
      <c r="M979" s="134">
        <v>0</v>
      </c>
      <c r="N979" s="134">
        <v>-2.456494403618279</v>
      </c>
    </row>
    <row r="980" spans="1:14" s="78" customFormat="1" x14ac:dyDescent="0.25">
      <c r="A980" s="76">
        <v>977</v>
      </c>
      <c r="B980" s="76">
        <v>27.21486381468047</v>
      </c>
      <c r="C980" s="76">
        <v>27.558478266780039</v>
      </c>
      <c r="D980" s="131">
        <v>2</v>
      </c>
      <c r="E980" s="91"/>
      <c r="F980" s="76">
        <v>1676.7569936508239</v>
      </c>
      <c r="G980" s="76">
        <v>89.012471735477448</v>
      </c>
      <c r="H980" s="77">
        <v>0</v>
      </c>
      <c r="I980" s="76">
        <v>-6.6940507888793954</v>
      </c>
      <c r="J980" s="77">
        <v>-2.5880731061945991E-2</v>
      </c>
      <c r="K980" s="134">
        <v>2</v>
      </c>
      <c r="L980" s="134">
        <v>0</v>
      </c>
      <c r="M980" s="134">
        <v>0</v>
      </c>
      <c r="N980" s="134">
        <v>-2.0530542843232409</v>
      </c>
    </row>
    <row r="981" spans="1:14" s="78" customFormat="1" x14ac:dyDescent="0.25">
      <c r="A981" s="76">
        <v>978</v>
      </c>
      <c r="B981" s="76">
        <v>22.339478649810509</v>
      </c>
      <c r="C981" s="76">
        <v>22.141713983773791</v>
      </c>
      <c r="D981" s="131">
        <v>2</v>
      </c>
      <c r="E981" s="91"/>
      <c r="F981" s="76">
        <v>1376.375693652275</v>
      </c>
      <c r="G981" s="76">
        <v>89.009004592895508</v>
      </c>
      <c r="H981" s="77">
        <v>0</v>
      </c>
      <c r="I981" s="76">
        <v>-1.6182799339294429</v>
      </c>
      <c r="J981" s="77">
        <v>-5.1016515860118972</v>
      </c>
      <c r="K981" s="134">
        <v>2</v>
      </c>
      <c r="L981" s="134">
        <v>0</v>
      </c>
      <c r="M981" s="134">
        <v>0</v>
      </c>
      <c r="N981" s="134">
        <v>-1.6270671163948389</v>
      </c>
    </row>
    <row r="982" spans="1:14" s="78" customFormat="1" x14ac:dyDescent="0.25">
      <c r="A982" s="76">
        <v>979</v>
      </c>
      <c r="B982" s="76">
        <v>17.903482426013209</v>
      </c>
      <c r="C982" s="76">
        <v>17.877798016750269</v>
      </c>
      <c r="D982" s="131">
        <v>2</v>
      </c>
      <c r="E982" s="91"/>
      <c r="F982" s="76">
        <v>1103.0659412055829</v>
      </c>
      <c r="G982" s="76">
        <v>89.015769958496094</v>
      </c>
      <c r="H982" s="77">
        <v>0</v>
      </c>
      <c r="I982" s="76">
        <v>-8.1306991577148437</v>
      </c>
      <c r="J982" s="77">
        <v>1.410767637773503</v>
      </c>
      <c r="K982" s="134">
        <v>2</v>
      </c>
      <c r="L982" s="134">
        <v>0</v>
      </c>
      <c r="M982" s="134">
        <v>0</v>
      </c>
      <c r="N982" s="134">
        <v>-1.2695154048457049</v>
      </c>
    </row>
    <row r="983" spans="1:14" s="78" customFormat="1" x14ac:dyDescent="0.25">
      <c r="A983" s="76">
        <v>980</v>
      </c>
      <c r="B983" s="76">
        <v>14.18565102158713</v>
      </c>
      <c r="C983" s="76">
        <v>14.16327989135841</v>
      </c>
      <c r="D983" s="131">
        <v>2</v>
      </c>
      <c r="E983" s="91"/>
      <c r="F983" s="76">
        <v>874.0036225022518</v>
      </c>
      <c r="G983" s="76">
        <v>89.022326469421387</v>
      </c>
      <c r="H983" s="77">
        <v>8.2259899964727493E-3</v>
      </c>
      <c r="I983" s="76">
        <v>-12.892271041870121</v>
      </c>
      <c r="J983" s="77">
        <v>6.1723395219287767</v>
      </c>
      <c r="K983" s="134">
        <v>2</v>
      </c>
      <c r="L983" s="134">
        <v>3.1810359627068048E-4</v>
      </c>
      <c r="M983" s="134">
        <v>9.4826229456881678E-4</v>
      </c>
      <c r="N983" s="134">
        <v>-0.98764028154009675</v>
      </c>
    </row>
    <row r="984" spans="1:14" s="78" customFormat="1" x14ac:dyDescent="0.25">
      <c r="A984" s="76">
        <v>981</v>
      </c>
      <c r="B984" s="76">
        <v>12.114953842506649</v>
      </c>
      <c r="C984" s="76">
        <v>12.11657698857648</v>
      </c>
      <c r="D984" s="131">
        <v>2</v>
      </c>
      <c r="E984" s="91"/>
      <c r="F984" s="76">
        <v>800</v>
      </c>
      <c r="G984" s="76">
        <v>89.04010745882988</v>
      </c>
      <c r="H984" s="77">
        <v>2.205934881861169</v>
      </c>
      <c r="I984" s="76">
        <v>-20.830060958862301</v>
      </c>
      <c r="J984" s="77">
        <v>14.110129438920961</v>
      </c>
      <c r="K984" s="134">
        <v>0</v>
      </c>
      <c r="L984" s="134">
        <v>8.4750000000000006E-2</v>
      </c>
      <c r="M984" s="134">
        <v>0.23954131423111291</v>
      </c>
      <c r="N984" s="134">
        <v>-0.89944577802666659</v>
      </c>
    </row>
    <row r="985" spans="1:14" s="78" customFormat="1" x14ac:dyDescent="0.25">
      <c r="A985" s="76">
        <v>982</v>
      </c>
      <c r="B985" s="76">
        <v>10.501079325853009</v>
      </c>
      <c r="C985" s="76">
        <v>10.44744384701276</v>
      </c>
      <c r="D985" s="131">
        <v>0</v>
      </c>
      <c r="E985" s="91"/>
      <c r="F985" s="76">
        <v>800</v>
      </c>
      <c r="G985" s="76">
        <v>89.057888448238373</v>
      </c>
      <c r="H985" s="77">
        <v>2.2016257740726979</v>
      </c>
      <c r="I985" s="76">
        <v>-16.741323471069339</v>
      </c>
      <c r="J985" s="77">
        <v>10.021391951128001</v>
      </c>
      <c r="K985" s="134">
        <v>0</v>
      </c>
      <c r="L985" s="134">
        <v>8.4750000000000006E-2</v>
      </c>
      <c r="M985" s="134">
        <v>0.2395233970113291</v>
      </c>
      <c r="N985" s="134">
        <v>0.40455416434982638</v>
      </c>
    </row>
    <row r="986" spans="1:14" s="78" customFormat="1" x14ac:dyDescent="0.25">
      <c r="A986" s="76">
        <v>983</v>
      </c>
      <c r="B986" s="76">
        <v>7.6905845471050656</v>
      </c>
      <c r="C986" s="76">
        <v>7.6418585729258552</v>
      </c>
      <c r="D986" s="131">
        <v>0</v>
      </c>
      <c r="E986" s="91"/>
      <c r="F986" s="76">
        <v>800</v>
      </c>
      <c r="G986" s="76">
        <v>89.075669437646866</v>
      </c>
      <c r="H986" s="77">
        <v>2.1693875280402857</v>
      </c>
      <c r="I986" s="76">
        <v>-15.31161689758301</v>
      </c>
      <c r="J986" s="77">
        <v>8.5916853776416673</v>
      </c>
      <c r="K986" s="134">
        <v>0</v>
      </c>
      <c r="L986" s="134">
        <v>8.4750000000000006E-2</v>
      </c>
      <c r="M986" s="134">
        <v>0.23950548201152869</v>
      </c>
      <c r="N986" s="134">
        <v>0.3746825141643339</v>
      </c>
    </row>
    <row r="987" spans="1:14" s="78" customFormat="1" x14ac:dyDescent="0.25">
      <c r="A987" s="76">
        <v>984</v>
      </c>
      <c r="B987" s="76">
        <v>5.9062807773427348</v>
      </c>
      <c r="C987" s="76">
        <v>5.9330438995931898</v>
      </c>
      <c r="D987" s="131">
        <v>0</v>
      </c>
      <c r="E987" s="91"/>
      <c r="F987" s="76">
        <v>800</v>
      </c>
      <c r="G987" s="76">
        <v>89.093450427055359</v>
      </c>
      <c r="H987" s="77">
        <v>2.2059307473942775</v>
      </c>
      <c r="I987" s="76">
        <v>-16.506217956542969</v>
      </c>
      <c r="J987" s="77">
        <v>9.7862864366016282</v>
      </c>
      <c r="K987" s="134">
        <v>0</v>
      </c>
      <c r="L987" s="134">
        <v>8.4750000000000006E-2</v>
      </c>
      <c r="M987" s="134">
        <v>0.2394875692313275</v>
      </c>
      <c r="N987" s="134">
        <v>0.39964197480208841</v>
      </c>
    </row>
    <row r="988" spans="1:14" s="78" customFormat="1" x14ac:dyDescent="0.25">
      <c r="A988" s="76">
        <v>985</v>
      </c>
      <c r="B988" s="76">
        <v>4.295103196824325</v>
      </c>
      <c r="C988" s="76">
        <v>4.2321433153683499</v>
      </c>
      <c r="D988" s="131">
        <v>0</v>
      </c>
      <c r="E988" s="91"/>
      <c r="F988" s="76">
        <v>800</v>
      </c>
      <c r="G988" s="76">
        <v>89.107592135667801</v>
      </c>
      <c r="H988" s="77">
        <v>2.1892206904221405</v>
      </c>
      <c r="I988" s="76">
        <v>-16.506217956542969</v>
      </c>
      <c r="J988" s="77">
        <v>9.7862864366016282</v>
      </c>
      <c r="K988" s="134">
        <v>0</v>
      </c>
      <c r="L988" s="134">
        <v>8.4750000000000006E-2</v>
      </c>
      <c r="M988" s="134">
        <v>0.23947332429028029</v>
      </c>
      <c r="N988" s="134">
        <v>0.39964197480208841</v>
      </c>
    </row>
    <row r="989" spans="1:14" s="78" customFormat="1" x14ac:dyDescent="0.25">
      <c r="A989" s="76">
        <v>986</v>
      </c>
      <c r="B989" s="76">
        <v>2.5805474500779741</v>
      </c>
      <c r="C989" s="76">
        <v>2.587162630274193</v>
      </c>
      <c r="D989" s="131">
        <v>0</v>
      </c>
      <c r="E989" s="91"/>
      <c r="F989" s="76">
        <v>800</v>
      </c>
      <c r="G989" s="76">
        <v>89.121733844280243</v>
      </c>
      <c r="H989" s="77">
        <v>2.2049656434164118</v>
      </c>
      <c r="I989" s="76">
        <v>-18.396234512329102</v>
      </c>
      <c r="J989" s="77">
        <v>11.676302992387759</v>
      </c>
      <c r="K989" s="134">
        <v>0</v>
      </c>
      <c r="L989" s="134">
        <v>8.4750000000000006E-2</v>
      </c>
      <c r="M989" s="134">
        <v>0.23945908075279509</v>
      </c>
      <c r="N989" s="134">
        <v>0.43913113603715248</v>
      </c>
    </row>
    <row r="990" spans="1:14" s="78" customFormat="1" x14ac:dyDescent="0.25">
      <c r="A990" s="76">
        <v>987</v>
      </c>
      <c r="B990" s="76">
        <v>0.71197460104584509</v>
      </c>
      <c r="C990" s="76">
        <v>0.70293252735207701</v>
      </c>
      <c r="D990" s="131">
        <v>0</v>
      </c>
      <c r="E990" s="91"/>
      <c r="F990" s="76">
        <v>800</v>
      </c>
      <c r="G990" s="76">
        <v>89.136954426765442</v>
      </c>
      <c r="H990" s="77">
        <v>2.1899298936187801</v>
      </c>
      <c r="I990" s="76">
        <v>-20.830060958862301</v>
      </c>
      <c r="J990" s="77">
        <v>14.110129438920961</v>
      </c>
      <c r="K990" s="134">
        <v>0</v>
      </c>
      <c r="L990" s="134">
        <v>8.4750000000000006E-2</v>
      </c>
      <c r="M990" s="134">
        <v>0.23944375214093369</v>
      </c>
      <c r="N990" s="134">
        <v>0.48998241809131249</v>
      </c>
    </row>
    <row r="991" spans="1:14" s="78" customFormat="1" x14ac:dyDescent="0.25">
      <c r="A991" s="76">
        <v>988</v>
      </c>
      <c r="B991" s="76">
        <v>3.5869735762992683E-2</v>
      </c>
      <c r="C991" s="76">
        <v>3.5936962234855388E-2</v>
      </c>
      <c r="D991" s="131">
        <v>1</v>
      </c>
      <c r="E991" s="91"/>
      <c r="F991" s="76">
        <v>800</v>
      </c>
      <c r="G991" s="76">
        <v>89.152175009250641</v>
      </c>
      <c r="H991" s="77">
        <v>2.2098013122984335</v>
      </c>
      <c r="I991" s="76">
        <v>-4.4055700302124023</v>
      </c>
      <c r="J991" s="77">
        <v>-2.3143614897289382</v>
      </c>
      <c r="K991" s="134">
        <v>0</v>
      </c>
      <c r="L991" s="134">
        <v>8.4750000000000006E-2</v>
      </c>
      <c r="M991" s="134">
        <v>0.239428425154495</v>
      </c>
      <c r="N991" s="134">
        <v>0.14763889175623829</v>
      </c>
    </row>
    <row r="992" spans="1:14" s="78" customFormat="1" x14ac:dyDescent="0.25">
      <c r="A992" s="76">
        <v>989</v>
      </c>
      <c r="B992" s="76">
        <v>2.7738655085704478E-3</v>
      </c>
      <c r="C992" s="76">
        <v>2.7402313853636812E-3</v>
      </c>
      <c r="D992" s="131">
        <v>1</v>
      </c>
      <c r="E992" s="91"/>
      <c r="F992" s="76">
        <v>800</v>
      </c>
      <c r="G992" s="76">
        <v>89.16739559173584</v>
      </c>
      <c r="H992" s="77">
        <v>0</v>
      </c>
      <c r="I992" s="76">
        <v>-3.6446371078491211</v>
      </c>
      <c r="J992" s="77">
        <v>-3.075294412092219</v>
      </c>
      <c r="K992" s="134">
        <v>0</v>
      </c>
      <c r="L992" s="134">
        <v>0</v>
      </c>
      <c r="M992" s="134">
        <v>0.2394130997932383</v>
      </c>
      <c r="N992" s="134">
        <v>0.1309813512231047</v>
      </c>
    </row>
    <row r="993" spans="1:14" s="78" customFormat="1" x14ac:dyDescent="0.25">
      <c r="A993" s="76">
        <v>990</v>
      </c>
      <c r="B993" s="76">
        <v>7.6550757198292729E-4</v>
      </c>
      <c r="C993" s="76">
        <v>7.6296481222472875E-4</v>
      </c>
      <c r="D993" s="131">
        <v>1</v>
      </c>
      <c r="E993" s="91"/>
      <c r="F993" s="76">
        <v>800</v>
      </c>
      <c r="G993" s="76">
        <v>89.182616174221039</v>
      </c>
      <c r="H993" s="77">
        <v>0</v>
      </c>
      <c r="I993" s="76">
        <v>-3.6446371078491211</v>
      </c>
      <c r="J993" s="77">
        <v>-3.075294412092219</v>
      </c>
      <c r="K993" s="134">
        <v>0</v>
      </c>
      <c r="L993" s="134">
        <v>0</v>
      </c>
      <c r="M993" s="134">
        <v>0.23939777605692311</v>
      </c>
      <c r="N993" s="134">
        <v>0.41658365852008761</v>
      </c>
    </row>
    <row r="994" spans="1:14" s="78" customFormat="1" x14ac:dyDescent="0.25">
      <c r="A994" s="76">
        <v>991</v>
      </c>
      <c r="B994" s="76">
        <v>0</v>
      </c>
      <c r="C994" s="76">
        <v>0</v>
      </c>
      <c r="D994" s="131">
        <v>0</v>
      </c>
      <c r="E994" s="91"/>
      <c r="F994" s="76">
        <v>0</v>
      </c>
      <c r="G994" s="76">
        <v>89.197116822004318</v>
      </c>
      <c r="H994" s="77">
        <v>0</v>
      </c>
      <c r="I994" s="76">
        <v>0</v>
      </c>
      <c r="J994" s="77">
        <v>-3.102948563693992</v>
      </c>
      <c r="K994" s="134">
        <v>0</v>
      </c>
      <c r="L994" s="134">
        <v>0</v>
      </c>
      <c r="M994" s="134">
        <v>0</v>
      </c>
      <c r="N994" s="134">
        <v>0</v>
      </c>
    </row>
    <row r="995" spans="1:14" s="78" customFormat="1" x14ac:dyDescent="0.25">
      <c r="A995" s="76">
        <v>992</v>
      </c>
      <c r="B995" s="76">
        <v>0</v>
      </c>
      <c r="C995" s="76">
        <v>0</v>
      </c>
      <c r="D995" s="131">
        <v>0</v>
      </c>
      <c r="E995" s="91"/>
      <c r="F995" s="76">
        <v>0</v>
      </c>
      <c r="G995" s="76">
        <v>89.206517785787582</v>
      </c>
      <c r="H995" s="77">
        <v>0</v>
      </c>
      <c r="I995" s="76">
        <v>0</v>
      </c>
      <c r="J995" s="77">
        <v>-3.102948563693992</v>
      </c>
      <c r="K995" s="134">
        <v>0</v>
      </c>
      <c r="L995" s="134">
        <v>0</v>
      </c>
      <c r="M995" s="134">
        <v>0</v>
      </c>
      <c r="N995" s="134">
        <v>0</v>
      </c>
    </row>
    <row r="996" spans="1:14" s="78" customFormat="1" x14ac:dyDescent="0.25">
      <c r="A996" s="76">
        <v>993</v>
      </c>
      <c r="B996" s="76">
        <v>0</v>
      </c>
      <c r="C996" s="76">
        <v>0</v>
      </c>
      <c r="D996" s="131">
        <v>0</v>
      </c>
      <c r="E996" s="91"/>
      <c r="F996" s="76">
        <v>0</v>
      </c>
      <c r="G996" s="76">
        <v>89.215918749570847</v>
      </c>
      <c r="H996" s="77">
        <v>0</v>
      </c>
      <c r="I996" s="76">
        <v>0</v>
      </c>
      <c r="J996" s="77">
        <v>-3.102948563693992</v>
      </c>
      <c r="K996" s="134">
        <v>0</v>
      </c>
      <c r="L996" s="134">
        <v>0</v>
      </c>
      <c r="M996" s="134">
        <v>0</v>
      </c>
      <c r="N996" s="134">
        <v>0</v>
      </c>
    </row>
    <row r="997" spans="1:14" s="78" customFormat="1" x14ac:dyDescent="0.25">
      <c r="A997" s="76">
        <v>994</v>
      </c>
      <c r="B997" s="76">
        <v>0</v>
      </c>
      <c r="C997" s="76">
        <v>0</v>
      </c>
      <c r="D997" s="131">
        <v>0</v>
      </c>
      <c r="E997" s="91"/>
      <c r="F997" s="76">
        <v>0</v>
      </c>
      <c r="G997" s="76">
        <v>89.225319713354111</v>
      </c>
      <c r="H997" s="77">
        <v>0</v>
      </c>
      <c r="I997" s="76">
        <v>0</v>
      </c>
      <c r="J997" s="77">
        <v>-3.102948563693992</v>
      </c>
      <c r="K997" s="134">
        <v>0</v>
      </c>
      <c r="L997" s="134">
        <v>0</v>
      </c>
      <c r="M997" s="134">
        <v>0</v>
      </c>
      <c r="N997" s="134">
        <v>0</v>
      </c>
    </row>
    <row r="998" spans="1:14" s="78" customFormat="1" x14ac:dyDescent="0.25">
      <c r="A998" s="76">
        <v>995</v>
      </c>
      <c r="B998" s="76">
        <v>0</v>
      </c>
      <c r="C998" s="76">
        <v>0</v>
      </c>
      <c r="D998" s="131">
        <v>0</v>
      </c>
      <c r="E998" s="91"/>
      <c r="F998" s="76">
        <v>0</v>
      </c>
      <c r="G998" s="76">
        <v>89.234720677137375</v>
      </c>
      <c r="H998" s="77">
        <v>0</v>
      </c>
      <c r="I998" s="76">
        <v>0</v>
      </c>
      <c r="J998" s="77">
        <v>-3.102948563693992</v>
      </c>
      <c r="K998" s="134">
        <v>0</v>
      </c>
      <c r="L998" s="134">
        <v>0</v>
      </c>
      <c r="M998" s="134">
        <v>0</v>
      </c>
      <c r="N998" s="134">
        <v>0</v>
      </c>
    </row>
    <row r="999" spans="1:14" s="78" customFormat="1" x14ac:dyDescent="0.25">
      <c r="A999" s="76">
        <v>996</v>
      </c>
      <c r="B999" s="76">
        <v>0</v>
      </c>
      <c r="C999" s="76">
        <v>0</v>
      </c>
      <c r="D999" s="131">
        <v>0</v>
      </c>
      <c r="E999" s="91"/>
      <c r="F999" s="76">
        <v>0</v>
      </c>
      <c r="G999" s="76">
        <v>89.244121640920639</v>
      </c>
      <c r="H999" s="77">
        <v>0</v>
      </c>
      <c r="I999" s="76">
        <v>0</v>
      </c>
      <c r="J999" s="77">
        <v>-3.102948563693992</v>
      </c>
      <c r="K999" s="134">
        <v>0</v>
      </c>
      <c r="L999" s="134">
        <v>0</v>
      </c>
      <c r="M999" s="134">
        <v>0</v>
      </c>
      <c r="N999" s="134">
        <v>0</v>
      </c>
    </row>
    <row r="1000" spans="1:14" s="78" customFormat="1" x14ac:dyDescent="0.25">
      <c r="A1000" s="76">
        <v>997</v>
      </c>
      <c r="B1000" s="76">
        <v>0</v>
      </c>
      <c r="C1000" s="76">
        <v>0</v>
      </c>
      <c r="D1000" s="131">
        <v>0</v>
      </c>
      <c r="E1000" s="91"/>
      <c r="F1000" s="76">
        <v>0</v>
      </c>
      <c r="G1000" s="76">
        <v>89.253522604703903</v>
      </c>
      <c r="H1000" s="77">
        <v>0</v>
      </c>
      <c r="I1000" s="76">
        <v>0</v>
      </c>
      <c r="J1000" s="77">
        <v>-3.102948563693992</v>
      </c>
      <c r="K1000" s="134">
        <v>0</v>
      </c>
      <c r="L1000" s="134">
        <v>0</v>
      </c>
      <c r="M1000" s="134">
        <v>0</v>
      </c>
      <c r="N1000" s="134">
        <v>0</v>
      </c>
    </row>
    <row r="1001" spans="1:14" s="78" customFormat="1" x14ac:dyDescent="0.25">
      <c r="A1001" s="76">
        <v>998</v>
      </c>
      <c r="B1001" s="76">
        <v>0</v>
      </c>
      <c r="C1001" s="76">
        <v>0</v>
      </c>
      <c r="D1001" s="131">
        <v>0</v>
      </c>
      <c r="E1001" s="91"/>
      <c r="F1001" s="76">
        <v>0</v>
      </c>
      <c r="G1001" s="76">
        <v>89.262923568487167</v>
      </c>
      <c r="H1001" s="77">
        <v>0</v>
      </c>
      <c r="I1001" s="76">
        <v>0</v>
      </c>
      <c r="J1001" s="77">
        <v>-3.102948563693992</v>
      </c>
      <c r="K1001" s="134">
        <v>0</v>
      </c>
      <c r="L1001" s="134">
        <v>0</v>
      </c>
      <c r="M1001" s="134">
        <v>0</v>
      </c>
      <c r="N1001" s="134">
        <v>0</v>
      </c>
    </row>
    <row r="1002" spans="1:14" s="78" customFormat="1" x14ac:dyDescent="0.25">
      <c r="A1002" s="76">
        <v>999</v>
      </c>
      <c r="B1002" s="76">
        <v>0</v>
      </c>
      <c r="C1002" s="76">
        <v>0</v>
      </c>
      <c r="D1002" s="131">
        <v>0</v>
      </c>
      <c r="E1002" s="91"/>
      <c r="F1002" s="76">
        <v>0</v>
      </c>
      <c r="G1002" s="76">
        <v>89.272324532270432</v>
      </c>
      <c r="H1002" s="77">
        <v>0</v>
      </c>
      <c r="I1002" s="76">
        <v>0</v>
      </c>
      <c r="J1002" s="77">
        <v>-3.102948563693992</v>
      </c>
      <c r="K1002" s="134">
        <v>0</v>
      </c>
      <c r="L1002" s="134">
        <v>0</v>
      </c>
      <c r="M1002" s="134">
        <v>0</v>
      </c>
      <c r="N1002" s="134">
        <v>0</v>
      </c>
    </row>
    <row r="1003" spans="1:14" s="78" customFormat="1" x14ac:dyDescent="0.25">
      <c r="A1003" s="76">
        <v>1000</v>
      </c>
      <c r="B1003" s="76">
        <v>0</v>
      </c>
      <c r="C1003" s="76">
        <v>0</v>
      </c>
      <c r="D1003" s="131">
        <v>0</v>
      </c>
      <c r="E1003" s="91"/>
      <c r="F1003" s="76">
        <v>0</v>
      </c>
      <c r="G1003" s="76">
        <v>89.281725496053696</v>
      </c>
      <c r="H1003" s="77">
        <v>0</v>
      </c>
      <c r="I1003" s="76">
        <v>0</v>
      </c>
      <c r="J1003" s="77">
        <v>-3.102948563693992</v>
      </c>
      <c r="K1003" s="134">
        <v>0</v>
      </c>
      <c r="L1003" s="134">
        <v>0</v>
      </c>
      <c r="M1003" s="134">
        <v>0</v>
      </c>
      <c r="N1003" s="134">
        <v>0</v>
      </c>
    </row>
    <row r="1004" spans="1:14" s="78" customFormat="1" x14ac:dyDescent="0.25">
      <c r="A1004" s="76">
        <v>1001</v>
      </c>
      <c r="B1004" s="76">
        <v>0</v>
      </c>
      <c r="C1004" s="76">
        <v>0</v>
      </c>
      <c r="D1004" s="131">
        <v>0</v>
      </c>
      <c r="E1004" s="91"/>
      <c r="F1004" s="76">
        <v>0</v>
      </c>
      <c r="G1004" s="76">
        <v>89.290399134159088</v>
      </c>
      <c r="H1004" s="77">
        <v>0</v>
      </c>
      <c r="I1004" s="76">
        <v>0</v>
      </c>
      <c r="J1004" s="77">
        <v>-3.102948563693992</v>
      </c>
      <c r="K1004" s="134">
        <v>0</v>
      </c>
      <c r="L1004" s="134">
        <v>0</v>
      </c>
      <c r="M1004" s="134">
        <v>0</v>
      </c>
      <c r="N1004" s="134">
        <v>0</v>
      </c>
    </row>
    <row r="1005" spans="1:14" s="78" customFormat="1" x14ac:dyDescent="0.25">
      <c r="A1005" s="76">
        <v>1002</v>
      </c>
      <c r="B1005" s="76">
        <v>0</v>
      </c>
      <c r="C1005" s="76">
        <v>0</v>
      </c>
      <c r="D1005" s="131">
        <v>0</v>
      </c>
      <c r="E1005" s="91"/>
      <c r="F1005" s="76">
        <v>0</v>
      </c>
      <c r="G1005" s="76">
        <v>89.299072772264481</v>
      </c>
      <c r="H1005" s="77">
        <v>0</v>
      </c>
      <c r="I1005" s="76">
        <v>0</v>
      </c>
      <c r="J1005" s="77">
        <v>-3.102948563693992</v>
      </c>
      <c r="K1005" s="134">
        <v>0</v>
      </c>
      <c r="L1005" s="134">
        <v>0</v>
      </c>
      <c r="M1005" s="134">
        <v>0</v>
      </c>
      <c r="N1005" s="134">
        <v>0</v>
      </c>
    </row>
    <row r="1006" spans="1:14" s="78" customFormat="1" x14ac:dyDescent="0.25">
      <c r="A1006" s="76">
        <v>1003</v>
      </c>
      <c r="B1006" s="76">
        <v>0</v>
      </c>
      <c r="C1006" s="76">
        <v>0</v>
      </c>
      <c r="D1006" s="131">
        <v>0</v>
      </c>
      <c r="E1006" s="91"/>
      <c r="F1006" s="76">
        <v>0</v>
      </c>
      <c r="G1006" s="76">
        <v>89.307746410369873</v>
      </c>
      <c r="H1006" s="77">
        <v>0</v>
      </c>
      <c r="I1006" s="76">
        <v>0</v>
      </c>
      <c r="J1006" s="77">
        <v>-3.102948563693992</v>
      </c>
      <c r="K1006" s="134">
        <v>0</v>
      </c>
      <c r="L1006" s="134">
        <v>0</v>
      </c>
      <c r="M1006" s="134">
        <v>0</v>
      </c>
      <c r="N1006" s="134">
        <v>0</v>
      </c>
    </row>
    <row r="1007" spans="1:14" s="78" customFormat="1" x14ac:dyDescent="0.25">
      <c r="A1007" s="76">
        <v>1004</v>
      </c>
      <c r="B1007" s="76">
        <v>0</v>
      </c>
      <c r="C1007" s="76">
        <v>0</v>
      </c>
      <c r="D1007" s="131">
        <v>0</v>
      </c>
      <c r="E1007" s="91"/>
      <c r="F1007" s="76">
        <v>0</v>
      </c>
      <c r="G1007" s="76">
        <v>89.316420048475266</v>
      </c>
      <c r="H1007" s="77">
        <v>0</v>
      </c>
      <c r="I1007" s="76">
        <v>0</v>
      </c>
      <c r="J1007" s="77">
        <v>-3.102948563693992</v>
      </c>
      <c r="K1007" s="134">
        <v>0</v>
      </c>
      <c r="L1007" s="134">
        <v>0</v>
      </c>
      <c r="M1007" s="134">
        <v>0</v>
      </c>
      <c r="N1007" s="134">
        <v>0</v>
      </c>
    </row>
    <row r="1008" spans="1:14" s="78" customFormat="1" x14ac:dyDescent="0.25">
      <c r="A1008" s="76">
        <v>1005</v>
      </c>
      <c r="B1008" s="76">
        <v>0</v>
      </c>
      <c r="C1008" s="76">
        <v>0</v>
      </c>
      <c r="D1008" s="131">
        <v>0</v>
      </c>
      <c r="E1008" s="91"/>
      <c r="F1008" s="76">
        <v>0</v>
      </c>
      <c r="G1008" s="76">
        <v>89.325093686580658</v>
      </c>
      <c r="H1008" s="77">
        <v>0</v>
      </c>
      <c r="I1008" s="76">
        <v>0</v>
      </c>
      <c r="J1008" s="77">
        <v>-3.102948563693992</v>
      </c>
      <c r="K1008" s="134">
        <v>0</v>
      </c>
      <c r="L1008" s="134">
        <v>0</v>
      </c>
      <c r="M1008" s="134">
        <v>0</v>
      </c>
      <c r="N1008" s="134">
        <v>0</v>
      </c>
    </row>
    <row r="1009" spans="1:14" s="78" customFormat="1" x14ac:dyDescent="0.25">
      <c r="A1009" s="76">
        <v>1006</v>
      </c>
      <c r="B1009" s="76">
        <v>0</v>
      </c>
      <c r="C1009" s="76">
        <v>0</v>
      </c>
      <c r="D1009" s="131">
        <v>0</v>
      </c>
      <c r="E1009" s="91"/>
      <c r="F1009" s="76">
        <v>0</v>
      </c>
      <c r="G1009" s="76">
        <v>89.33376732468605</v>
      </c>
      <c r="H1009" s="77">
        <v>0</v>
      </c>
      <c r="I1009" s="76">
        <v>0</v>
      </c>
      <c r="J1009" s="77">
        <v>-3.102948563693992</v>
      </c>
      <c r="K1009" s="134">
        <v>0</v>
      </c>
      <c r="L1009" s="134">
        <v>0</v>
      </c>
      <c r="M1009" s="134">
        <v>0</v>
      </c>
      <c r="N1009" s="134">
        <v>0</v>
      </c>
    </row>
    <row r="1010" spans="1:14" s="78" customFormat="1" x14ac:dyDescent="0.25">
      <c r="A1010" s="76">
        <v>1007</v>
      </c>
      <c r="B1010" s="76">
        <v>0</v>
      </c>
      <c r="C1010" s="76">
        <v>0</v>
      </c>
      <c r="D1010" s="131">
        <v>0</v>
      </c>
      <c r="E1010" s="91"/>
      <c r="F1010" s="76">
        <v>0</v>
      </c>
      <c r="G1010" s="76">
        <v>89.342440962791443</v>
      </c>
      <c r="H1010" s="77">
        <v>0</v>
      </c>
      <c r="I1010" s="76">
        <v>0</v>
      </c>
      <c r="J1010" s="77">
        <v>-3.102948563693992</v>
      </c>
      <c r="K1010" s="134">
        <v>0</v>
      </c>
      <c r="L1010" s="134">
        <v>0</v>
      </c>
      <c r="M1010" s="134">
        <v>0</v>
      </c>
      <c r="N1010" s="134">
        <v>0</v>
      </c>
    </row>
    <row r="1011" spans="1:14" s="78" customFormat="1" x14ac:dyDescent="0.25">
      <c r="A1011" s="76">
        <v>1008</v>
      </c>
      <c r="B1011" s="76">
        <v>0</v>
      </c>
      <c r="C1011" s="76">
        <v>0</v>
      </c>
      <c r="D1011" s="131">
        <v>0</v>
      </c>
      <c r="E1011" s="91"/>
      <c r="F1011" s="76">
        <v>0</v>
      </c>
      <c r="G1011" s="76">
        <v>89.351114600896835</v>
      </c>
      <c r="H1011" s="77">
        <v>0</v>
      </c>
      <c r="I1011" s="76">
        <v>0</v>
      </c>
      <c r="J1011" s="77">
        <v>-3.102948563693992</v>
      </c>
      <c r="K1011" s="134">
        <v>0</v>
      </c>
      <c r="L1011" s="134">
        <v>0</v>
      </c>
      <c r="M1011" s="134">
        <v>0</v>
      </c>
      <c r="N1011" s="134">
        <v>0</v>
      </c>
    </row>
    <row r="1012" spans="1:14" s="78" customFormat="1" x14ac:dyDescent="0.25">
      <c r="A1012" s="76">
        <v>1009</v>
      </c>
      <c r="B1012" s="76">
        <v>0</v>
      </c>
      <c r="C1012" s="76">
        <v>0</v>
      </c>
      <c r="D1012" s="131">
        <v>0</v>
      </c>
      <c r="E1012" s="91"/>
      <c r="F1012" s="76">
        <v>0</v>
      </c>
      <c r="G1012" s="76">
        <v>89.359788239002228</v>
      </c>
      <c r="H1012" s="77">
        <v>0</v>
      </c>
      <c r="I1012" s="76">
        <v>0</v>
      </c>
      <c r="J1012" s="77">
        <v>-3.102948563693992</v>
      </c>
      <c r="K1012" s="134">
        <v>0</v>
      </c>
      <c r="L1012" s="134">
        <v>0</v>
      </c>
      <c r="M1012" s="134">
        <v>0</v>
      </c>
      <c r="N1012" s="134">
        <v>0</v>
      </c>
    </row>
    <row r="1013" spans="1:14" s="78" customFormat="1" x14ac:dyDescent="0.25">
      <c r="A1013" s="76">
        <v>1010</v>
      </c>
      <c r="B1013" s="76">
        <v>0</v>
      </c>
      <c r="C1013" s="76">
        <v>0</v>
      </c>
      <c r="D1013" s="131">
        <v>0</v>
      </c>
      <c r="E1013" s="91"/>
      <c r="F1013" s="76">
        <v>0</v>
      </c>
      <c r="G1013" s="76">
        <v>89.36846187710762</v>
      </c>
      <c r="H1013" s="77">
        <v>0</v>
      </c>
      <c r="I1013" s="76">
        <v>0</v>
      </c>
      <c r="J1013" s="77">
        <v>-3.102948563693992</v>
      </c>
      <c r="K1013" s="134">
        <v>0</v>
      </c>
      <c r="L1013" s="134">
        <v>0</v>
      </c>
      <c r="M1013" s="134">
        <v>0</v>
      </c>
      <c r="N1013" s="134">
        <v>0</v>
      </c>
    </row>
    <row r="1014" spans="1:14" s="78" customFormat="1" x14ac:dyDescent="0.25">
      <c r="A1014" s="76">
        <v>1011</v>
      </c>
      <c r="B1014" s="76">
        <v>0</v>
      </c>
      <c r="C1014" s="76">
        <v>0</v>
      </c>
      <c r="D1014" s="131">
        <v>0</v>
      </c>
      <c r="E1014" s="91"/>
      <c r="F1014" s="76">
        <v>0</v>
      </c>
      <c r="G1014" s="76">
        <v>89.377135515213013</v>
      </c>
      <c r="H1014" s="77">
        <v>0</v>
      </c>
      <c r="I1014" s="76">
        <v>0</v>
      </c>
      <c r="J1014" s="77">
        <v>-3.102948563693992</v>
      </c>
      <c r="K1014" s="134">
        <v>0</v>
      </c>
      <c r="L1014" s="134">
        <v>0</v>
      </c>
      <c r="M1014" s="134">
        <v>0</v>
      </c>
      <c r="N1014" s="134">
        <v>0</v>
      </c>
    </row>
    <row r="1015" spans="1:14" s="78" customFormat="1" x14ac:dyDescent="0.25">
      <c r="A1015" s="76">
        <v>1012</v>
      </c>
      <c r="B1015" s="76">
        <v>0</v>
      </c>
      <c r="C1015" s="76">
        <v>0</v>
      </c>
      <c r="D1015" s="131">
        <v>0</v>
      </c>
      <c r="E1015" s="91"/>
      <c r="F1015" s="76">
        <v>0</v>
      </c>
      <c r="G1015" s="76">
        <v>89.385809153318405</v>
      </c>
      <c r="H1015" s="77">
        <v>0</v>
      </c>
      <c r="I1015" s="76">
        <v>0</v>
      </c>
      <c r="J1015" s="77">
        <v>-3.102948563693992</v>
      </c>
      <c r="K1015" s="134">
        <v>0</v>
      </c>
      <c r="L1015" s="134">
        <v>0</v>
      </c>
      <c r="M1015" s="134">
        <v>0</v>
      </c>
      <c r="N1015" s="134">
        <v>0</v>
      </c>
    </row>
    <row r="1016" spans="1:14" s="78" customFormat="1" x14ac:dyDescent="0.25">
      <c r="A1016" s="76">
        <v>1013</v>
      </c>
      <c r="B1016" s="76">
        <v>0</v>
      </c>
      <c r="C1016" s="76">
        <v>0</v>
      </c>
      <c r="D1016" s="131">
        <v>0</v>
      </c>
      <c r="E1016" s="91"/>
      <c r="F1016" s="76">
        <v>0</v>
      </c>
      <c r="G1016" s="76">
        <v>89.394482791423798</v>
      </c>
      <c r="H1016" s="77">
        <v>0</v>
      </c>
      <c r="I1016" s="76">
        <v>0</v>
      </c>
      <c r="J1016" s="77">
        <v>-3.102948563693992</v>
      </c>
      <c r="K1016" s="134">
        <v>0</v>
      </c>
      <c r="L1016" s="134">
        <v>0</v>
      </c>
      <c r="M1016" s="134">
        <v>0</v>
      </c>
      <c r="N1016" s="134">
        <v>0</v>
      </c>
    </row>
    <row r="1017" spans="1:14" s="78" customFormat="1" x14ac:dyDescent="0.25">
      <c r="A1017" s="76">
        <v>1014</v>
      </c>
      <c r="B1017" s="76">
        <v>0</v>
      </c>
      <c r="C1017" s="76">
        <v>0</v>
      </c>
      <c r="D1017" s="131">
        <v>0</v>
      </c>
      <c r="E1017" s="91"/>
      <c r="F1017" s="76">
        <v>0</v>
      </c>
      <c r="G1017" s="76">
        <v>89.40315642952919</v>
      </c>
      <c r="H1017" s="77">
        <v>0</v>
      </c>
      <c r="I1017" s="76">
        <v>0</v>
      </c>
      <c r="J1017" s="77">
        <v>-3.102948563693992</v>
      </c>
      <c r="K1017" s="134">
        <v>0</v>
      </c>
      <c r="L1017" s="134">
        <v>0</v>
      </c>
      <c r="M1017" s="134">
        <v>0</v>
      </c>
      <c r="N1017" s="134">
        <v>0</v>
      </c>
    </row>
    <row r="1018" spans="1:14" s="78" customFormat="1" x14ac:dyDescent="0.25">
      <c r="A1018" s="76">
        <v>1015</v>
      </c>
      <c r="B1018" s="76">
        <v>0</v>
      </c>
      <c r="C1018" s="76">
        <v>0</v>
      </c>
      <c r="D1018" s="131">
        <v>0</v>
      </c>
      <c r="E1018" s="91"/>
      <c r="F1018" s="76">
        <v>0</v>
      </c>
      <c r="G1018" s="76">
        <v>89.411830067634583</v>
      </c>
      <c r="H1018" s="77">
        <v>0</v>
      </c>
      <c r="I1018" s="76">
        <v>0</v>
      </c>
      <c r="J1018" s="77">
        <v>-3.102948563693992</v>
      </c>
      <c r="K1018" s="134">
        <v>0</v>
      </c>
      <c r="L1018" s="134">
        <v>0</v>
      </c>
      <c r="M1018" s="134">
        <v>0</v>
      </c>
      <c r="N1018" s="134">
        <v>0</v>
      </c>
    </row>
    <row r="1019" spans="1:14" s="78" customFormat="1" x14ac:dyDescent="0.25">
      <c r="A1019" s="76">
        <v>1016</v>
      </c>
      <c r="B1019" s="76">
        <v>0</v>
      </c>
      <c r="C1019" s="76">
        <v>0</v>
      </c>
      <c r="D1019" s="131">
        <v>0</v>
      </c>
      <c r="E1019" s="91"/>
      <c r="F1019" s="76">
        <v>0</v>
      </c>
      <c r="G1019" s="76">
        <v>89.420503705739975</v>
      </c>
      <c r="H1019" s="77">
        <v>0</v>
      </c>
      <c r="I1019" s="76">
        <v>0</v>
      </c>
      <c r="J1019" s="77">
        <v>-3.102948563693992</v>
      </c>
      <c r="K1019" s="134">
        <v>0</v>
      </c>
      <c r="L1019" s="134">
        <v>0</v>
      </c>
      <c r="M1019" s="134">
        <v>0</v>
      </c>
      <c r="N1019" s="134">
        <v>0</v>
      </c>
    </row>
    <row r="1020" spans="1:14" s="78" customFormat="1" x14ac:dyDescent="0.25">
      <c r="A1020" s="76">
        <v>1017</v>
      </c>
      <c r="B1020" s="76">
        <v>0</v>
      </c>
      <c r="C1020" s="76">
        <v>0</v>
      </c>
      <c r="D1020" s="131">
        <v>0</v>
      </c>
      <c r="E1020" s="91"/>
      <c r="F1020" s="76">
        <v>0</v>
      </c>
      <c r="G1020" s="76">
        <v>89.429177343845367</v>
      </c>
      <c r="H1020" s="77">
        <v>0</v>
      </c>
      <c r="I1020" s="76">
        <v>0</v>
      </c>
      <c r="J1020" s="77">
        <v>-3.102948563693992</v>
      </c>
      <c r="K1020" s="134">
        <v>0</v>
      </c>
      <c r="L1020" s="134">
        <v>0</v>
      </c>
      <c r="M1020" s="134">
        <v>0</v>
      </c>
      <c r="N1020" s="134">
        <v>0</v>
      </c>
    </row>
    <row r="1021" spans="1:14" s="78" customFormat="1" x14ac:dyDescent="0.25">
      <c r="A1021" s="76">
        <v>1018</v>
      </c>
      <c r="B1021" s="76">
        <v>0</v>
      </c>
      <c r="C1021" s="76">
        <v>0</v>
      </c>
      <c r="D1021" s="131">
        <v>0</v>
      </c>
      <c r="E1021" s="91"/>
      <c r="F1021" s="76">
        <v>0</v>
      </c>
      <c r="G1021" s="76">
        <v>89.43785098195076</v>
      </c>
      <c r="H1021" s="77">
        <v>0</v>
      </c>
      <c r="I1021" s="76">
        <v>0</v>
      </c>
      <c r="J1021" s="77">
        <v>-3.102948563693992</v>
      </c>
      <c r="K1021" s="134">
        <v>0</v>
      </c>
      <c r="L1021" s="134">
        <v>0</v>
      </c>
      <c r="M1021" s="134">
        <v>0</v>
      </c>
      <c r="N1021" s="134">
        <v>0</v>
      </c>
    </row>
    <row r="1022" spans="1:14" s="78" customFormat="1" x14ac:dyDescent="0.25">
      <c r="A1022" s="76">
        <v>1019</v>
      </c>
      <c r="B1022" s="76">
        <v>0</v>
      </c>
      <c r="C1022" s="76">
        <v>0</v>
      </c>
      <c r="D1022" s="131">
        <v>0</v>
      </c>
      <c r="E1022" s="91"/>
      <c r="F1022" s="76">
        <v>0</v>
      </c>
      <c r="G1022" s="76">
        <v>89.446524620056152</v>
      </c>
      <c r="H1022" s="77">
        <v>0</v>
      </c>
      <c r="I1022" s="76">
        <v>0</v>
      </c>
      <c r="J1022" s="77">
        <v>-3.102948563693992</v>
      </c>
      <c r="K1022" s="134">
        <v>0</v>
      </c>
      <c r="L1022" s="134">
        <v>0</v>
      </c>
      <c r="M1022" s="134">
        <v>0</v>
      </c>
      <c r="N1022" s="134">
        <v>0</v>
      </c>
    </row>
    <row r="1023" spans="1:14" s="78" customFormat="1" x14ac:dyDescent="0.25">
      <c r="A1023" s="76">
        <v>1020</v>
      </c>
      <c r="B1023" s="76">
        <v>0</v>
      </c>
      <c r="C1023" s="76">
        <v>0</v>
      </c>
      <c r="D1023" s="131">
        <v>0</v>
      </c>
      <c r="E1023" s="91"/>
      <c r="F1023" s="76">
        <v>0</v>
      </c>
      <c r="G1023" s="76">
        <v>89.455198258161545</v>
      </c>
      <c r="H1023" s="77">
        <v>0</v>
      </c>
      <c r="I1023" s="76">
        <v>0</v>
      </c>
      <c r="J1023" s="77">
        <v>-3.102948563693992</v>
      </c>
      <c r="K1023" s="134">
        <v>0</v>
      </c>
      <c r="L1023" s="134">
        <v>0</v>
      </c>
      <c r="M1023" s="134">
        <v>0</v>
      </c>
      <c r="N1023" s="134">
        <v>0</v>
      </c>
    </row>
    <row r="1024" spans="1:14" s="78" customFormat="1" x14ac:dyDescent="0.25">
      <c r="A1024" s="76">
        <v>1021</v>
      </c>
      <c r="B1024" s="76">
        <v>0</v>
      </c>
      <c r="C1024" s="76">
        <v>0</v>
      </c>
      <c r="D1024" s="131">
        <v>0</v>
      </c>
      <c r="E1024" s="91"/>
      <c r="F1024" s="76">
        <v>0</v>
      </c>
      <c r="G1024" s="76">
        <v>89.463871896266937</v>
      </c>
      <c r="H1024" s="77">
        <v>0</v>
      </c>
      <c r="I1024" s="76">
        <v>0</v>
      </c>
      <c r="J1024" s="77">
        <v>-3.102948563693992</v>
      </c>
      <c r="K1024" s="134">
        <v>0</v>
      </c>
      <c r="L1024" s="134">
        <v>0</v>
      </c>
      <c r="M1024" s="134">
        <v>0</v>
      </c>
      <c r="N1024" s="134">
        <v>0</v>
      </c>
    </row>
    <row r="1025" spans="1:14" s="78" customFormat="1" x14ac:dyDescent="0.25">
      <c r="A1025" s="76">
        <v>1022</v>
      </c>
      <c r="B1025" s="76">
        <v>0</v>
      </c>
      <c r="C1025" s="76">
        <v>0</v>
      </c>
      <c r="D1025" s="131">
        <v>0</v>
      </c>
      <c r="E1025" s="91"/>
      <c r="F1025" s="76">
        <v>0</v>
      </c>
      <c r="G1025" s="76">
        <v>89.47254553437233</v>
      </c>
      <c r="H1025" s="77">
        <v>0</v>
      </c>
      <c r="I1025" s="76">
        <v>0</v>
      </c>
      <c r="J1025" s="77">
        <v>-3.102948563693992</v>
      </c>
      <c r="K1025" s="134">
        <v>0</v>
      </c>
      <c r="L1025" s="134">
        <v>0</v>
      </c>
      <c r="M1025" s="134">
        <v>0</v>
      </c>
      <c r="N1025" s="134">
        <v>0</v>
      </c>
    </row>
    <row r="1026" spans="1:14" s="78" customFormat="1" x14ac:dyDescent="0.25">
      <c r="A1026" s="76">
        <v>1023</v>
      </c>
      <c r="B1026" s="76">
        <v>0</v>
      </c>
      <c r="C1026" s="76">
        <v>0</v>
      </c>
      <c r="D1026" s="131">
        <v>0</v>
      </c>
      <c r="E1026" s="91"/>
      <c r="F1026" s="76">
        <v>0</v>
      </c>
      <c r="G1026" s="76">
        <v>89.472371488809586</v>
      </c>
      <c r="H1026" s="77">
        <v>0</v>
      </c>
      <c r="I1026" s="76">
        <v>0</v>
      </c>
      <c r="J1026" s="77">
        <v>-3.102948563693992</v>
      </c>
      <c r="K1026" s="134">
        <v>0</v>
      </c>
      <c r="L1026" s="134">
        <v>0</v>
      </c>
      <c r="M1026" s="134">
        <v>0</v>
      </c>
      <c r="N1026" s="134">
        <v>0</v>
      </c>
    </row>
    <row r="1027" spans="1:14" s="78" customFormat="1" x14ac:dyDescent="0.25">
      <c r="A1027" s="76">
        <v>1024</v>
      </c>
      <c r="B1027" s="76">
        <v>0</v>
      </c>
      <c r="C1027" s="76">
        <v>0</v>
      </c>
      <c r="D1027" s="131">
        <v>0</v>
      </c>
      <c r="E1027" s="91"/>
      <c r="F1027" s="76">
        <v>0</v>
      </c>
      <c r="G1027" s="76">
        <v>89.481045126914978</v>
      </c>
      <c r="H1027" s="77">
        <v>0</v>
      </c>
      <c r="I1027" s="76">
        <v>0</v>
      </c>
      <c r="J1027" s="77">
        <v>-3.102948563693992</v>
      </c>
      <c r="K1027" s="134">
        <v>0</v>
      </c>
      <c r="L1027" s="134">
        <v>0</v>
      </c>
      <c r="M1027" s="134">
        <v>0</v>
      </c>
      <c r="N1027" s="134">
        <v>0</v>
      </c>
    </row>
    <row r="1028" spans="1:14" s="78" customFormat="1" x14ac:dyDescent="0.25">
      <c r="A1028" s="76">
        <v>1025</v>
      </c>
      <c r="B1028" s="76">
        <v>0</v>
      </c>
      <c r="C1028" s="76">
        <v>0</v>
      </c>
      <c r="D1028" s="131">
        <v>1</v>
      </c>
      <c r="E1028" s="91"/>
      <c r="F1028" s="76">
        <v>800</v>
      </c>
      <c r="G1028" s="76">
        <v>89.480871081352234</v>
      </c>
      <c r="H1028" s="77">
        <v>0</v>
      </c>
      <c r="I1028" s="76">
        <v>-3.6446371078491211</v>
      </c>
      <c r="J1028" s="77">
        <v>-3.075294412092219</v>
      </c>
      <c r="K1028" s="134">
        <v>0</v>
      </c>
      <c r="L1028" s="134">
        <v>0</v>
      </c>
      <c r="M1028" s="134">
        <v>0.23909782734607241</v>
      </c>
      <c r="N1028" s="134">
        <v>0.41656613643717832</v>
      </c>
    </row>
    <row r="1029" spans="1:14" s="78" customFormat="1" x14ac:dyDescent="0.25">
      <c r="A1029" s="76">
        <v>1026</v>
      </c>
      <c r="B1029" s="76">
        <v>0</v>
      </c>
      <c r="C1029" s="76">
        <v>0</v>
      </c>
      <c r="D1029" s="131">
        <v>1</v>
      </c>
      <c r="E1029" s="91"/>
      <c r="F1029" s="76">
        <v>800</v>
      </c>
      <c r="G1029" s="76">
        <v>89.482665956020355</v>
      </c>
      <c r="H1029" s="77">
        <v>0</v>
      </c>
      <c r="I1029" s="76">
        <v>-3.6446371078491211</v>
      </c>
      <c r="J1029" s="77">
        <v>-3.075294412092219</v>
      </c>
      <c r="K1029" s="134">
        <v>0</v>
      </c>
      <c r="L1029" s="134">
        <v>0</v>
      </c>
      <c r="M1029" s="134">
        <v>0.23909602416303011</v>
      </c>
      <c r="N1029" s="134">
        <v>0.13091785261542771</v>
      </c>
    </row>
    <row r="1030" spans="1:14" s="78" customFormat="1" x14ac:dyDescent="0.25">
      <c r="A1030" s="76">
        <v>1027</v>
      </c>
      <c r="B1030" s="76">
        <v>0.17546885940762741</v>
      </c>
      <c r="C1030" s="76">
        <v>0.1750415931218435</v>
      </c>
      <c r="D1030" s="131">
        <v>1</v>
      </c>
      <c r="E1030" s="91"/>
      <c r="F1030" s="76">
        <v>800</v>
      </c>
      <c r="G1030" s="76">
        <v>89.484460830688477</v>
      </c>
      <c r="H1030" s="77">
        <v>2.1954865233676371</v>
      </c>
      <c r="I1030" s="76">
        <v>-3.6446371078491211</v>
      </c>
      <c r="J1030" s="77">
        <v>-3.075294412092219</v>
      </c>
      <c r="K1030" s="134">
        <v>0</v>
      </c>
      <c r="L1030" s="134">
        <v>8.4750000000000006E-2</v>
      </c>
      <c r="M1030" s="134">
        <v>0.23909422100251509</v>
      </c>
      <c r="N1030" s="134">
        <v>0.15779977885301441</v>
      </c>
    </row>
    <row r="1031" spans="1:14" s="78" customFormat="1" x14ac:dyDescent="0.25">
      <c r="A1031" s="76">
        <v>1028</v>
      </c>
      <c r="B1031" s="76">
        <v>1.1884742508273589</v>
      </c>
      <c r="C1031" s="76">
        <v>1.182786818821975</v>
      </c>
      <c r="D1031" s="131">
        <v>1</v>
      </c>
      <c r="E1031" s="91"/>
      <c r="F1031" s="76">
        <v>800</v>
      </c>
      <c r="G1031" s="76">
        <v>89.486255705356598</v>
      </c>
      <c r="H1031" s="77">
        <v>2.2097050438629795</v>
      </c>
      <c r="I1031" s="76">
        <v>-3.6446371078491211</v>
      </c>
      <c r="J1031" s="77">
        <v>-3.075294412092219</v>
      </c>
      <c r="K1031" s="134">
        <v>1</v>
      </c>
      <c r="L1031" s="134">
        <v>8.4750000000000006E-2</v>
      </c>
      <c r="M1031" s="134">
        <v>0.2390924178645272</v>
      </c>
      <c r="N1031" s="134">
        <v>0.35725417190456071</v>
      </c>
    </row>
    <row r="1032" spans="1:14" s="78" customFormat="1" x14ac:dyDescent="0.25">
      <c r="A1032" s="76">
        <v>1029</v>
      </c>
      <c r="B1032" s="76">
        <v>2.9680665170688632</v>
      </c>
      <c r="C1032" s="76">
        <v>2.9778166652246081</v>
      </c>
      <c r="D1032" s="131">
        <v>1</v>
      </c>
      <c r="E1032" s="91"/>
      <c r="F1032" s="76">
        <v>800</v>
      </c>
      <c r="G1032" s="76">
        <v>89.488050580024719</v>
      </c>
      <c r="H1032" s="77">
        <v>2.2030965654873413</v>
      </c>
      <c r="I1032" s="76">
        <v>-6.9339590072631836</v>
      </c>
      <c r="J1032" s="77">
        <v>0.2140274873218431</v>
      </c>
      <c r="K1032" s="134">
        <v>1</v>
      </c>
      <c r="L1032" s="134">
        <v>8.4750000000000006E-2</v>
      </c>
      <c r="M1032" s="134">
        <v>0.23909061474906601</v>
      </c>
      <c r="N1032" s="134">
        <v>2.0318499190837369</v>
      </c>
    </row>
    <row r="1033" spans="1:14" s="78" customFormat="1" x14ac:dyDescent="0.25">
      <c r="A1033" s="76">
        <v>1030</v>
      </c>
      <c r="B1033" s="76">
        <v>9.0864002792658916</v>
      </c>
      <c r="C1033" s="76">
        <v>9.0537209773544021</v>
      </c>
      <c r="D1033" s="131">
        <v>1</v>
      </c>
      <c r="E1033" s="91"/>
      <c r="F1033" s="76">
        <v>1082.218288171676</v>
      </c>
      <c r="G1033" s="76">
        <v>89.489845454692841</v>
      </c>
      <c r="H1033" s="77">
        <v>17.949432978645259</v>
      </c>
      <c r="I1033" s="76">
        <v>-6.9339590072631836</v>
      </c>
      <c r="J1033" s="77">
        <v>0.2140274873218431</v>
      </c>
      <c r="K1033" s="134">
        <v>1</v>
      </c>
      <c r="L1033" s="134">
        <v>0.68856313318653561</v>
      </c>
      <c r="M1033" s="134">
        <v>1.8817926944415571</v>
      </c>
      <c r="N1033" s="134">
        <v>9.3230768273602944</v>
      </c>
    </row>
    <row r="1034" spans="1:14" s="78" customFormat="1" x14ac:dyDescent="0.25">
      <c r="A1034" s="76">
        <v>1031</v>
      </c>
      <c r="B1034" s="76">
        <v>15.279745135800709</v>
      </c>
      <c r="C1034" s="76">
        <v>15.251513113402879</v>
      </c>
      <c r="D1034" s="131">
        <v>2</v>
      </c>
      <c r="E1034" s="91"/>
      <c r="F1034" s="76">
        <v>941.43699707431654</v>
      </c>
      <c r="G1034" s="76">
        <v>89.473730742931366</v>
      </c>
      <c r="H1034" s="77">
        <v>24.571240513531993</v>
      </c>
      <c r="I1034" s="76">
        <v>-6.9339590072631836</v>
      </c>
      <c r="J1034" s="77">
        <v>0.2140274873218431</v>
      </c>
      <c r="K1034" s="134">
        <v>1</v>
      </c>
      <c r="L1034" s="134">
        <v>0.94584062081955778</v>
      </c>
      <c r="M1034" s="134">
        <v>2.6109025122934759</v>
      </c>
      <c r="N1034" s="134">
        <v>12.733883254292349</v>
      </c>
    </row>
    <row r="1035" spans="1:14" s="78" customFormat="1" x14ac:dyDescent="0.25">
      <c r="A1035" s="76">
        <v>1032</v>
      </c>
      <c r="B1035" s="76">
        <v>20.094166128058578</v>
      </c>
      <c r="C1035" s="76">
        <v>19.982311722853471</v>
      </c>
      <c r="D1035" s="131">
        <v>2</v>
      </c>
      <c r="E1035" s="91"/>
      <c r="F1035" s="76">
        <v>1238.0379272237531</v>
      </c>
      <c r="G1035" s="76">
        <v>89.466247618198395</v>
      </c>
      <c r="H1035" s="77">
        <v>23.903607008553745</v>
      </c>
      <c r="I1035" s="76">
        <v>-6.9339590072631836</v>
      </c>
      <c r="J1035" s="77">
        <v>0.2140274873218431</v>
      </c>
      <c r="K1035" s="134">
        <v>1</v>
      </c>
      <c r="L1035" s="134">
        <v>0.92159718549267666</v>
      </c>
      <c r="M1035" s="134">
        <v>2.3892499946130439</v>
      </c>
      <c r="N1035" s="134">
        <v>12.078588085503821</v>
      </c>
    </row>
    <row r="1036" spans="1:14" s="78" customFormat="1" x14ac:dyDescent="0.25">
      <c r="A1036" s="76">
        <v>1033</v>
      </c>
      <c r="B1036" s="76">
        <v>23.22755693276526</v>
      </c>
      <c r="C1036" s="76">
        <v>23.395884018311492</v>
      </c>
      <c r="D1036" s="131">
        <v>2</v>
      </c>
      <c r="E1036" s="91"/>
      <c r="F1036" s="76">
        <v>1431.091803275081</v>
      </c>
      <c r="G1036" s="76">
        <v>89.471811592578888</v>
      </c>
      <c r="H1036" s="77">
        <v>21.301971299108242</v>
      </c>
      <c r="I1036" s="76">
        <v>-20.02995491027832</v>
      </c>
      <c r="J1036" s="77">
        <v>13.31002339033698</v>
      </c>
      <c r="K1036" s="134">
        <v>2</v>
      </c>
      <c r="L1036" s="134">
        <v>0.82038806056797264</v>
      </c>
      <c r="M1036" s="134">
        <v>2.2684539465186631</v>
      </c>
      <c r="N1036" s="134">
        <v>11.5318027376348</v>
      </c>
    </row>
    <row r="1037" spans="1:14" s="78" customFormat="1" x14ac:dyDescent="0.25">
      <c r="A1037" s="76">
        <v>1034</v>
      </c>
      <c r="B1037" s="76">
        <v>26.91956172602076</v>
      </c>
      <c r="C1037" s="76">
        <v>26.722945875967689</v>
      </c>
      <c r="D1037" s="131">
        <v>2</v>
      </c>
      <c r="E1037" s="91"/>
      <c r="F1037" s="76">
        <v>1658.5628977416329</v>
      </c>
      <c r="G1037" s="76">
        <v>89.444881439208984</v>
      </c>
      <c r="H1037" s="77">
        <v>33.749827375409311</v>
      </c>
      <c r="I1037" s="76">
        <v>-6.9339590072631836</v>
      </c>
      <c r="J1037" s="77">
        <v>0.2140274873218431</v>
      </c>
      <c r="K1037" s="134">
        <v>2</v>
      </c>
      <c r="L1037" s="134">
        <v>1.299554322508778</v>
      </c>
      <c r="M1037" s="134">
        <v>3.793531603164773</v>
      </c>
      <c r="N1037" s="134">
        <v>19.805477682394329</v>
      </c>
    </row>
    <row r="1038" spans="1:14" s="78" customFormat="1" x14ac:dyDescent="0.25">
      <c r="A1038" s="76">
        <v>1035</v>
      </c>
      <c r="B1038" s="76">
        <v>31.598054094037021</v>
      </c>
      <c r="C1038" s="76">
        <v>31.396608404872861</v>
      </c>
      <c r="D1038" s="131">
        <v>3</v>
      </c>
      <c r="E1038" s="91"/>
      <c r="F1038" s="76">
        <v>1218.332565161646</v>
      </c>
      <c r="G1038" s="76">
        <v>89.412529230117798</v>
      </c>
      <c r="H1038" s="77">
        <v>28.542763573217815</v>
      </c>
      <c r="I1038" s="76">
        <v>-20.02995491027832</v>
      </c>
      <c r="J1038" s="77">
        <v>13.31002339033698</v>
      </c>
      <c r="K1038" s="134">
        <v>2</v>
      </c>
      <c r="L1038" s="134">
        <v>1.1010716009170001</v>
      </c>
      <c r="M1038" s="134">
        <v>3.016795644923405</v>
      </c>
      <c r="N1038" s="134">
        <v>15.23415548126189</v>
      </c>
    </row>
    <row r="1039" spans="1:14" s="78" customFormat="1" x14ac:dyDescent="0.25">
      <c r="A1039" s="76">
        <v>1036</v>
      </c>
      <c r="B1039" s="76">
        <v>32.915122771505729</v>
      </c>
      <c r="C1039" s="76">
        <v>33.436719423489649</v>
      </c>
      <c r="D1039" s="131">
        <v>3</v>
      </c>
      <c r="E1039" s="91"/>
      <c r="F1039" s="76">
        <v>1269.0897806911821</v>
      </c>
      <c r="G1039" s="76">
        <v>89.413242399692535</v>
      </c>
      <c r="H1039" s="77">
        <v>16.592089592857135</v>
      </c>
      <c r="I1039" s="76">
        <v>-3.6446371078491211</v>
      </c>
      <c r="J1039" s="77">
        <v>-3.075294412092219</v>
      </c>
      <c r="K1039" s="134">
        <v>3</v>
      </c>
      <c r="L1039" s="134">
        <v>0.6484777108518136</v>
      </c>
      <c r="M1039" s="134">
        <v>1.888750733463004</v>
      </c>
      <c r="N1039" s="134">
        <v>9.4318622543157478</v>
      </c>
    </row>
    <row r="1040" spans="1:14" s="78" customFormat="1" x14ac:dyDescent="0.25">
      <c r="A1040" s="76">
        <v>1037</v>
      </c>
      <c r="B1040" s="76">
        <v>35.528060054285952</v>
      </c>
      <c r="C1040" s="76">
        <v>35.266948300150709</v>
      </c>
      <c r="D1040" s="131">
        <v>3</v>
      </c>
      <c r="E1040" s="91"/>
      <c r="F1040" s="76">
        <v>1369.8353263232959</v>
      </c>
      <c r="G1040" s="76">
        <v>89.41399484872818</v>
      </c>
      <c r="H1040" s="77">
        <v>27.043074660199153</v>
      </c>
      <c r="I1040" s="76">
        <v>-14.27999210357666</v>
      </c>
      <c r="J1040" s="77">
        <v>7.5600605836353196</v>
      </c>
      <c r="K1040" s="134">
        <v>3</v>
      </c>
      <c r="L1040" s="134">
        <v>1.0505208263916559</v>
      </c>
      <c r="M1040" s="134">
        <v>3.1348831774398449</v>
      </c>
      <c r="N1040" s="134">
        <v>16.064554446650529</v>
      </c>
    </row>
    <row r="1041" spans="1:14" s="78" customFormat="1" x14ac:dyDescent="0.25">
      <c r="A1041" s="76">
        <v>1038</v>
      </c>
      <c r="B1041" s="76">
        <v>38.050261778678127</v>
      </c>
      <c r="C1041" s="76">
        <v>38.064660055960132</v>
      </c>
      <c r="D1041" s="131">
        <v>3</v>
      </c>
      <c r="E1041" s="91"/>
      <c r="F1041" s="76">
        <v>1467.082432326461</v>
      </c>
      <c r="G1041" s="76">
        <v>89.404787003993988</v>
      </c>
      <c r="H1041" s="77">
        <v>34.560902649079715</v>
      </c>
      <c r="I1041" s="76">
        <v>-8.4023895263671875</v>
      </c>
      <c r="J1041" s="77">
        <v>1.682458006425847</v>
      </c>
      <c r="K1041" s="134">
        <v>3</v>
      </c>
      <c r="L1041" s="134">
        <v>1.3450533628284009</v>
      </c>
      <c r="M1041" s="134">
        <v>3.6900749198599541</v>
      </c>
      <c r="N1041" s="134">
        <v>19.024305201895501</v>
      </c>
    </row>
    <row r="1042" spans="1:14" s="78" customFormat="1" x14ac:dyDescent="0.25">
      <c r="A1042" s="76">
        <v>1039</v>
      </c>
      <c r="B1042" s="76">
        <v>41.404606681447589</v>
      </c>
      <c r="C1042" s="76">
        <v>41.604102706846263</v>
      </c>
      <c r="D1042" s="131">
        <v>4</v>
      </c>
      <c r="E1042" s="91"/>
      <c r="F1042" s="76">
        <v>1176.6856451744111</v>
      </c>
      <c r="G1042" s="76">
        <v>89.376002728939056</v>
      </c>
      <c r="H1042" s="77">
        <v>32.842526628519892</v>
      </c>
      <c r="I1042" s="76">
        <v>-14.27999210357666</v>
      </c>
      <c r="J1042" s="77">
        <v>7.5600605836353196</v>
      </c>
      <c r="K1042" s="134">
        <v>3</v>
      </c>
      <c r="L1042" s="134">
        <v>1.2629029937906171</v>
      </c>
      <c r="M1042" s="134">
        <v>3.7727317444849109</v>
      </c>
      <c r="N1042" s="134">
        <v>18.77110697779035</v>
      </c>
    </row>
    <row r="1043" spans="1:14" s="78" customFormat="1" x14ac:dyDescent="0.25">
      <c r="A1043" s="76">
        <v>1040</v>
      </c>
      <c r="B1043" s="76">
        <v>43.111976005583031</v>
      </c>
      <c r="C1043" s="76">
        <v>42.931844132981666</v>
      </c>
      <c r="D1043" s="131">
        <v>4</v>
      </c>
      <c r="E1043" s="91"/>
      <c r="F1043" s="76">
        <v>1225.1824520134121</v>
      </c>
      <c r="G1043" s="76">
        <v>89.364572405815125</v>
      </c>
      <c r="H1043" s="77">
        <v>22.566232713028274</v>
      </c>
      <c r="I1043" s="76">
        <v>-3.6446371078491211</v>
      </c>
      <c r="J1043" s="77">
        <v>-3.075294412092219</v>
      </c>
      <c r="K1043" s="134">
        <v>3</v>
      </c>
      <c r="L1043" s="134">
        <v>0.87528915401368468</v>
      </c>
      <c r="M1043" s="134">
        <v>2.286663130352971</v>
      </c>
      <c r="N1043" s="134">
        <v>11.532585622781269</v>
      </c>
    </row>
    <row r="1044" spans="1:14" s="78" customFormat="1" x14ac:dyDescent="0.25">
      <c r="A1044" s="76">
        <v>1041</v>
      </c>
      <c r="B1044" s="76">
        <v>44.639656915335237</v>
      </c>
      <c r="C1044" s="76">
        <v>44.837530225743542</v>
      </c>
      <c r="D1044" s="131">
        <v>4</v>
      </c>
      <c r="E1044" s="91"/>
      <c r="F1044" s="76">
        <v>1268.5970206859761</v>
      </c>
      <c r="G1044" s="76">
        <v>89.365285575389862</v>
      </c>
      <c r="H1044" s="77">
        <v>24.493799340495634</v>
      </c>
      <c r="I1044" s="76">
        <v>-3.6446371078491211</v>
      </c>
      <c r="J1044" s="77">
        <v>-3.075294412092219</v>
      </c>
      <c r="K1044" s="134">
        <v>4</v>
      </c>
      <c r="L1044" s="134">
        <v>0.94680026794570082</v>
      </c>
      <c r="M1044" s="134">
        <v>2.688786431856157</v>
      </c>
      <c r="N1044" s="134">
        <v>13.656058777866111</v>
      </c>
    </row>
    <row r="1045" spans="1:14" s="78" customFormat="1" x14ac:dyDescent="0.25">
      <c r="A1045" s="76">
        <v>1042</v>
      </c>
      <c r="B1045" s="76">
        <v>46.49919017717243</v>
      </c>
      <c r="C1045" s="76">
        <v>47.004455691490691</v>
      </c>
      <c r="D1045" s="131">
        <v>4</v>
      </c>
      <c r="E1045" s="91"/>
      <c r="F1045" s="76">
        <v>1321.442372080752</v>
      </c>
      <c r="G1045" s="76">
        <v>89.366038024425507</v>
      </c>
      <c r="H1045" s="77">
        <v>34.341025161649057</v>
      </c>
      <c r="I1045" s="76">
        <v>-3.9124646186828609</v>
      </c>
      <c r="J1045" s="77">
        <v>-2.8074669012584792</v>
      </c>
      <c r="K1045" s="134">
        <v>4</v>
      </c>
      <c r="L1045" s="134">
        <v>1.3418573739348021</v>
      </c>
      <c r="M1045" s="134">
        <v>3.7268584013714512</v>
      </c>
      <c r="N1045" s="134">
        <v>18.929982139033651</v>
      </c>
    </row>
    <row r="1046" spans="1:14" s="78" customFormat="1" x14ac:dyDescent="0.25">
      <c r="A1046" s="76">
        <v>1043</v>
      </c>
      <c r="B1046" s="76">
        <v>49.142544332088157</v>
      </c>
      <c r="C1046" s="76">
        <v>49.564926556384698</v>
      </c>
      <c r="D1046" s="131">
        <v>4</v>
      </c>
      <c r="E1046" s="91"/>
      <c r="F1046" s="76">
        <v>1396.5628241017889</v>
      </c>
      <c r="G1046" s="76">
        <v>89.366627514362335</v>
      </c>
      <c r="H1046" s="77">
        <v>41.480123888123316</v>
      </c>
      <c r="I1046" s="76">
        <v>-3.9124646186828609</v>
      </c>
      <c r="J1046" s="77">
        <v>-2.8074669012584792</v>
      </c>
      <c r="K1046" s="134">
        <v>4</v>
      </c>
      <c r="L1046" s="134">
        <v>1.620737745219629</v>
      </c>
      <c r="M1046" s="134">
        <v>4.1797637586072307</v>
      </c>
      <c r="N1046" s="134">
        <v>21.312667874146278</v>
      </c>
    </row>
    <row r="1047" spans="1:14" s="78" customFormat="1" x14ac:dyDescent="0.25">
      <c r="A1047" s="76">
        <v>1044</v>
      </c>
      <c r="B1047" s="76">
        <v>51.274985574928458</v>
      </c>
      <c r="C1047" s="76">
        <v>51.839092068098573</v>
      </c>
      <c r="D1047" s="131">
        <v>5</v>
      </c>
      <c r="E1047" s="91"/>
      <c r="F1047" s="76">
        <v>1182.1882476496851</v>
      </c>
      <c r="G1047" s="76">
        <v>89.35364830493927</v>
      </c>
      <c r="H1047" s="77">
        <v>27.380923245989035</v>
      </c>
      <c r="I1047" s="76">
        <v>-3.9124646186828609</v>
      </c>
      <c r="J1047" s="77">
        <v>-2.8074669012584792</v>
      </c>
      <c r="K1047" s="134">
        <v>4</v>
      </c>
      <c r="L1047" s="134">
        <v>1.061334003119625</v>
      </c>
      <c r="M1047" s="134">
        <v>3.657580514115689</v>
      </c>
      <c r="N1047" s="134">
        <v>18.24904357216047</v>
      </c>
    </row>
    <row r="1048" spans="1:14" s="78" customFormat="1" x14ac:dyDescent="0.25">
      <c r="A1048" s="76">
        <v>1045</v>
      </c>
      <c r="B1048" s="76">
        <v>52.825890696073301</v>
      </c>
      <c r="C1048" s="76">
        <v>52.769825685916949</v>
      </c>
      <c r="D1048" s="131">
        <v>5</v>
      </c>
      <c r="E1048" s="91"/>
      <c r="F1048" s="76">
        <v>1217.920689021149</v>
      </c>
      <c r="G1048" s="76">
        <v>89.342217981815338</v>
      </c>
      <c r="H1048" s="77">
        <v>15.493771452773839</v>
      </c>
      <c r="I1048" s="76">
        <v>-3.6446371078491211</v>
      </c>
      <c r="J1048" s="77">
        <v>-3.075294412092219</v>
      </c>
      <c r="K1048" s="134">
        <v>5</v>
      </c>
      <c r="L1048" s="134">
        <v>0.59591040885588697</v>
      </c>
      <c r="M1048" s="134">
        <v>2.1696472797016719</v>
      </c>
      <c r="N1048" s="134">
        <v>10.913594343389359</v>
      </c>
    </row>
    <row r="1049" spans="1:14" s="78" customFormat="1" x14ac:dyDescent="0.25">
      <c r="A1049" s="76">
        <v>1046</v>
      </c>
      <c r="B1049" s="76">
        <v>52.969920976164097</v>
      </c>
      <c r="C1049" s="76">
        <v>52.563983160113303</v>
      </c>
      <c r="D1049" s="131">
        <v>5</v>
      </c>
      <c r="E1049" s="91"/>
      <c r="F1049" s="76">
        <v>1221.2413610563319</v>
      </c>
      <c r="G1049" s="76">
        <v>89.342931151390076</v>
      </c>
      <c r="H1049" s="77">
        <v>15.297494424849946</v>
      </c>
      <c r="I1049" s="76">
        <v>-4.2498617172241211</v>
      </c>
      <c r="J1049" s="77">
        <v>-2.470069802717219</v>
      </c>
      <c r="K1049" s="134">
        <v>5</v>
      </c>
      <c r="L1049" s="134">
        <v>0.5950491953702266</v>
      </c>
      <c r="M1049" s="134">
        <v>0.99203822844964529</v>
      </c>
      <c r="N1049" s="134">
        <v>4.4418401251108133</v>
      </c>
    </row>
    <row r="1050" spans="1:14" s="78" customFormat="1" x14ac:dyDescent="0.25">
      <c r="A1050" s="76">
        <v>1047</v>
      </c>
      <c r="B1050" s="76">
        <v>53.227294551481968</v>
      </c>
      <c r="C1050" s="76">
        <v>53.175637191391942</v>
      </c>
      <c r="D1050" s="131">
        <v>5</v>
      </c>
      <c r="E1050" s="91"/>
      <c r="F1050" s="76">
        <v>1227.175205200871</v>
      </c>
      <c r="G1050" s="76">
        <v>89.343644320964813</v>
      </c>
      <c r="H1050" s="77">
        <v>13.485196074764248</v>
      </c>
      <c r="I1050" s="76">
        <v>-3.6446371078491211</v>
      </c>
      <c r="J1050" s="77">
        <v>-3.075294412092219</v>
      </c>
      <c r="K1050" s="134">
        <v>5</v>
      </c>
      <c r="L1050" s="134">
        <v>0.52007319547924713</v>
      </c>
      <c r="M1050" s="134">
        <v>2.148265523128857</v>
      </c>
      <c r="N1050" s="134">
        <v>10.80639564076629</v>
      </c>
    </row>
    <row r="1051" spans="1:14" s="78" customFormat="1" x14ac:dyDescent="0.25">
      <c r="A1051" s="76">
        <v>1048</v>
      </c>
      <c r="B1051" s="76">
        <v>54.152995711624918</v>
      </c>
      <c r="C1051" s="76">
        <v>53.789130800853258</v>
      </c>
      <c r="D1051" s="131">
        <v>5</v>
      </c>
      <c r="E1051" s="91"/>
      <c r="F1051" s="76">
        <v>1248.5175920481749</v>
      </c>
      <c r="G1051" s="76">
        <v>89.344357490539551</v>
      </c>
      <c r="H1051" s="77">
        <v>13.521021595001208</v>
      </c>
      <c r="I1051" s="76">
        <v>-3.6446371078491211</v>
      </c>
      <c r="J1051" s="77">
        <v>-3.075294412092219</v>
      </c>
      <c r="K1051" s="134">
        <v>5</v>
      </c>
      <c r="L1051" s="134">
        <v>0.52419284018087431</v>
      </c>
      <c r="M1051" s="134">
        <v>1.837309090664814</v>
      </c>
      <c r="N1051" s="134">
        <v>9.1486248405326265</v>
      </c>
    </row>
    <row r="1052" spans="1:14" s="78" customFormat="1" x14ac:dyDescent="0.25">
      <c r="A1052" s="76">
        <v>1049</v>
      </c>
      <c r="B1052" s="76">
        <v>53.940513070992537</v>
      </c>
      <c r="C1052" s="76">
        <v>53.440282821753748</v>
      </c>
      <c r="D1052" s="131">
        <v>5</v>
      </c>
      <c r="E1052" s="91"/>
      <c r="F1052" s="76">
        <v>1243.618725210833</v>
      </c>
      <c r="G1052" s="76">
        <v>89.349921464920044</v>
      </c>
      <c r="H1052" s="77">
        <v>12.370210528390384</v>
      </c>
      <c r="I1052" s="76">
        <v>-9.9035472869873047</v>
      </c>
      <c r="J1052" s="77">
        <v>3.1836157670459642</v>
      </c>
      <c r="K1052" s="134">
        <v>5</v>
      </c>
      <c r="L1052" s="134">
        <v>0.4825309706225499</v>
      </c>
      <c r="M1052" s="134">
        <v>0.30929822996744832</v>
      </c>
      <c r="N1052" s="134">
        <v>0.41576049432553008</v>
      </c>
    </row>
    <row r="1053" spans="1:14" s="78" customFormat="1" x14ac:dyDescent="0.25">
      <c r="A1053" s="76">
        <v>1050</v>
      </c>
      <c r="B1053" s="76">
        <v>53.321795004545137</v>
      </c>
      <c r="C1053" s="76">
        <v>54.023578006374883</v>
      </c>
      <c r="D1053" s="131">
        <v>5</v>
      </c>
      <c r="E1053" s="91"/>
      <c r="F1053" s="76">
        <v>1229.353948529018</v>
      </c>
      <c r="G1053" s="76">
        <v>89.355485439300537</v>
      </c>
      <c r="H1053" s="77">
        <v>5.1935555054029008</v>
      </c>
      <c r="I1053" s="76">
        <v>-4.2498617172241211</v>
      </c>
      <c r="J1053" s="77">
        <v>-2.470069802717219</v>
      </c>
      <c r="K1053" s="134">
        <v>5</v>
      </c>
      <c r="L1053" s="134">
        <v>0.2005718936295125</v>
      </c>
      <c r="M1053" s="134">
        <v>0.95546363966207004</v>
      </c>
      <c r="N1053" s="134">
        <v>4.2268745746646443</v>
      </c>
    </row>
    <row r="1054" spans="1:14" s="78" customFormat="1" x14ac:dyDescent="0.25">
      <c r="A1054" s="76">
        <v>1051</v>
      </c>
      <c r="B1054" s="76">
        <v>53.275780561733043</v>
      </c>
      <c r="C1054" s="76">
        <v>52.624061613815087</v>
      </c>
      <c r="D1054" s="131">
        <v>5</v>
      </c>
      <c r="E1054" s="91"/>
      <c r="F1054" s="76">
        <v>1228.293068321299</v>
      </c>
      <c r="G1054" s="76">
        <v>89.356198608875275</v>
      </c>
      <c r="H1054" s="77">
        <v>0</v>
      </c>
      <c r="I1054" s="76">
        <v>-9.9035472869873047</v>
      </c>
      <c r="J1054" s="77">
        <v>3.1836157670459642</v>
      </c>
      <c r="K1054" s="134">
        <v>5</v>
      </c>
      <c r="L1054" s="134">
        <v>0</v>
      </c>
      <c r="M1054" s="134">
        <v>0.28142707210086448</v>
      </c>
      <c r="N1054" s="134">
        <v>0.26605804613400508</v>
      </c>
    </row>
    <row r="1055" spans="1:14" s="78" customFormat="1" x14ac:dyDescent="0.25">
      <c r="A1055" s="76">
        <v>1052</v>
      </c>
      <c r="B1055" s="76">
        <v>51.692413539944539</v>
      </c>
      <c r="C1055" s="76">
        <v>51.377061869461471</v>
      </c>
      <c r="D1055" s="131">
        <v>5</v>
      </c>
      <c r="E1055" s="91"/>
      <c r="F1055" s="76">
        <v>1191.787948791088</v>
      </c>
      <c r="G1055" s="76">
        <v>89.356911778450012</v>
      </c>
      <c r="H1055" s="77">
        <v>0</v>
      </c>
      <c r="I1055" s="76">
        <v>-18.396234512329102</v>
      </c>
      <c r="J1055" s="77">
        <v>11.676302992387759</v>
      </c>
      <c r="K1055" s="134">
        <v>5</v>
      </c>
      <c r="L1055" s="134">
        <v>0</v>
      </c>
      <c r="M1055" s="134">
        <v>0</v>
      </c>
      <c r="N1055" s="134">
        <v>-1.3828122373921909</v>
      </c>
    </row>
    <row r="1056" spans="1:14" s="78" customFormat="1" x14ac:dyDescent="0.25">
      <c r="A1056" s="76">
        <v>1053</v>
      </c>
      <c r="B1056" s="76">
        <v>49.954238455777279</v>
      </c>
      <c r="C1056" s="76">
        <v>50.247204465920603</v>
      </c>
      <c r="D1056" s="131">
        <v>0</v>
      </c>
      <c r="E1056" s="91"/>
      <c r="F1056" s="76">
        <v>800</v>
      </c>
      <c r="G1056" s="76">
        <v>89.34839540719986</v>
      </c>
      <c r="H1056" s="77">
        <v>0</v>
      </c>
      <c r="I1056" s="76">
        <v>-18.396234512329102</v>
      </c>
      <c r="J1056" s="77">
        <v>11.676302992387759</v>
      </c>
      <c r="K1056" s="134">
        <v>5</v>
      </c>
      <c r="L1056" s="134">
        <v>0</v>
      </c>
      <c r="M1056" s="134">
        <v>0.23923097846158081</v>
      </c>
      <c r="N1056" s="134">
        <v>0.58323481704161217</v>
      </c>
    </row>
    <row r="1057" spans="1:14" s="78" customFormat="1" x14ac:dyDescent="0.25">
      <c r="A1057" s="76">
        <v>1054</v>
      </c>
      <c r="B1057" s="76">
        <v>47.542231457256868</v>
      </c>
      <c r="C1057" s="76">
        <v>47.439152923864391</v>
      </c>
      <c r="D1057" s="131">
        <v>3</v>
      </c>
      <c r="E1057" s="91"/>
      <c r="F1057" s="76">
        <v>1760.001667233636</v>
      </c>
      <c r="G1057" s="76">
        <v>89.359037965536118</v>
      </c>
      <c r="H1057" s="77">
        <v>0</v>
      </c>
      <c r="I1057" s="76">
        <v>-11.24919509887695</v>
      </c>
      <c r="J1057" s="77">
        <v>4.5292635789356126</v>
      </c>
      <c r="K1057" s="134">
        <v>4</v>
      </c>
      <c r="L1057" s="134">
        <v>0</v>
      </c>
      <c r="M1057" s="134">
        <v>0</v>
      </c>
      <c r="N1057" s="134">
        <v>-2.17819438847877</v>
      </c>
    </row>
    <row r="1058" spans="1:14" s="78" customFormat="1" x14ac:dyDescent="0.25">
      <c r="A1058" s="76">
        <v>1055</v>
      </c>
      <c r="B1058" s="76">
        <v>44.431114687692038</v>
      </c>
      <c r="C1058" s="76">
        <v>44.347105518089371</v>
      </c>
      <c r="D1058" s="131">
        <v>3</v>
      </c>
      <c r="E1058" s="91"/>
      <c r="F1058" s="76">
        <v>1713.1053706316891</v>
      </c>
      <c r="G1058" s="76">
        <v>89.326685756444931</v>
      </c>
      <c r="H1058" s="77">
        <v>0</v>
      </c>
      <c r="I1058" s="76">
        <v>-8.1306991577148437</v>
      </c>
      <c r="J1058" s="77">
        <v>1.410767637773503</v>
      </c>
      <c r="K1058" s="134">
        <v>4</v>
      </c>
      <c r="L1058" s="134">
        <v>0</v>
      </c>
      <c r="M1058" s="134">
        <v>0</v>
      </c>
      <c r="N1058" s="134">
        <v>-2.107291383971305</v>
      </c>
    </row>
    <row r="1059" spans="1:14" s="78" customFormat="1" x14ac:dyDescent="0.25">
      <c r="A1059" s="76">
        <v>1056</v>
      </c>
      <c r="B1059" s="76">
        <v>41.289361183676647</v>
      </c>
      <c r="C1059" s="76">
        <v>41.013658862872028</v>
      </c>
      <c r="D1059" s="131">
        <v>3</v>
      </c>
      <c r="E1059" s="91"/>
      <c r="F1059" s="76">
        <v>1591.9705569147461</v>
      </c>
      <c r="G1059" s="76">
        <v>89.294333547353745</v>
      </c>
      <c r="H1059" s="77">
        <v>0</v>
      </c>
      <c r="I1059" s="76">
        <v>-22.47675704956055</v>
      </c>
      <c r="J1059" s="77">
        <v>15.75682552961921</v>
      </c>
      <c r="K1059" s="134">
        <v>4</v>
      </c>
      <c r="L1059" s="134">
        <v>0</v>
      </c>
      <c r="M1059" s="134">
        <v>0</v>
      </c>
      <c r="N1059" s="134">
        <v>-1.9288994113554749</v>
      </c>
    </row>
    <row r="1060" spans="1:14" s="78" customFormat="1" x14ac:dyDescent="0.25">
      <c r="A1060" s="76">
        <v>1057</v>
      </c>
      <c r="B1060" s="76">
        <v>37.836275791684763</v>
      </c>
      <c r="C1060" s="76">
        <v>37.28784775090228</v>
      </c>
      <c r="D1060" s="131">
        <v>3</v>
      </c>
      <c r="E1060" s="91"/>
      <c r="F1060" s="76">
        <v>1458.8318955993279</v>
      </c>
      <c r="G1060" s="76">
        <v>89.261981338262558</v>
      </c>
      <c r="H1060" s="77">
        <v>0</v>
      </c>
      <c r="I1060" s="76">
        <v>-8.1306991577148437</v>
      </c>
      <c r="J1060" s="77">
        <v>1.410767637773503</v>
      </c>
      <c r="K1060" s="134">
        <v>4</v>
      </c>
      <c r="L1060" s="134">
        <v>0</v>
      </c>
      <c r="M1060" s="134">
        <v>0</v>
      </c>
      <c r="N1060" s="134">
        <v>-1.7402649215676449</v>
      </c>
    </row>
    <row r="1061" spans="1:14" s="78" customFormat="1" x14ac:dyDescent="0.25">
      <c r="A1061" s="76">
        <v>1058</v>
      </c>
      <c r="B1061" s="76">
        <v>32.500856727224111</v>
      </c>
      <c r="C1061" s="76">
        <v>32.997817911938448</v>
      </c>
      <c r="D1061" s="131">
        <v>3</v>
      </c>
      <c r="E1061" s="91"/>
      <c r="F1061" s="76">
        <v>1253.11715902014</v>
      </c>
      <c r="G1061" s="76">
        <v>89.239926964044571</v>
      </c>
      <c r="H1061" s="77">
        <v>0</v>
      </c>
      <c r="I1061" s="76">
        <v>-7.9894495010375977</v>
      </c>
      <c r="J1061" s="77">
        <v>1.2695179810962569</v>
      </c>
      <c r="K1061" s="134">
        <v>3</v>
      </c>
      <c r="L1061" s="134">
        <v>0</v>
      </c>
      <c r="M1061" s="134">
        <v>0</v>
      </c>
      <c r="N1061" s="134">
        <v>-1.4626340927234349</v>
      </c>
    </row>
    <row r="1062" spans="1:14" s="78" customFormat="1" x14ac:dyDescent="0.25">
      <c r="A1062" s="76">
        <v>1059</v>
      </c>
      <c r="B1062" s="76">
        <v>27.444191591923339</v>
      </c>
      <c r="C1062" s="76">
        <v>27.503909050506049</v>
      </c>
      <c r="D1062" s="131">
        <v>2</v>
      </c>
      <c r="E1062" s="91"/>
      <c r="F1062" s="76">
        <v>1690.8862928804219</v>
      </c>
      <c r="G1062" s="76">
        <v>89.250366747379303</v>
      </c>
      <c r="H1062" s="77">
        <v>0</v>
      </c>
      <c r="I1062" s="76">
        <v>-8.1306991577148437</v>
      </c>
      <c r="J1062" s="77">
        <v>1.410767637773503</v>
      </c>
      <c r="K1062" s="134">
        <v>3</v>
      </c>
      <c r="L1062" s="134">
        <v>0</v>
      </c>
      <c r="M1062" s="134">
        <v>0</v>
      </c>
      <c r="N1062" s="134">
        <v>-2.074063731237938</v>
      </c>
    </row>
    <row r="1063" spans="1:14" s="78" customFormat="1" x14ac:dyDescent="0.25">
      <c r="A1063" s="76">
        <v>1060</v>
      </c>
      <c r="B1063" s="76">
        <v>23.558291515854808</v>
      </c>
      <c r="C1063" s="76">
        <v>23.580554562581892</v>
      </c>
      <c r="D1063" s="131">
        <v>2</v>
      </c>
      <c r="E1063" s="91"/>
      <c r="F1063" s="76">
        <v>1451.4689592665229</v>
      </c>
      <c r="G1063" s="76">
        <v>89.222890317440033</v>
      </c>
      <c r="H1063" s="77">
        <v>0</v>
      </c>
      <c r="I1063" s="76">
        <v>-8.1306991577148437</v>
      </c>
      <c r="J1063" s="77">
        <v>1.410767637773503</v>
      </c>
      <c r="K1063" s="134">
        <v>2</v>
      </c>
      <c r="L1063" s="134">
        <v>0</v>
      </c>
      <c r="M1063" s="134">
        <v>0</v>
      </c>
      <c r="N1063" s="134">
        <v>-1.730047640794766</v>
      </c>
    </row>
    <row r="1064" spans="1:14" s="78" customFormat="1" x14ac:dyDescent="0.25">
      <c r="A1064" s="76">
        <v>1061</v>
      </c>
      <c r="B1064" s="76">
        <v>19.314389401356529</v>
      </c>
      <c r="C1064" s="76">
        <v>19.330978513608759</v>
      </c>
      <c r="D1064" s="131">
        <v>2</v>
      </c>
      <c r="E1064" s="91"/>
      <c r="F1064" s="76">
        <v>1189.9944724085019</v>
      </c>
      <c r="G1064" s="76">
        <v>89.200835943222046</v>
      </c>
      <c r="H1064" s="77">
        <v>0</v>
      </c>
      <c r="I1064" s="76">
        <v>-8.1306991577148437</v>
      </c>
      <c r="J1064" s="77">
        <v>1.410767637773503</v>
      </c>
      <c r="K1064" s="134">
        <v>2</v>
      </c>
      <c r="L1064" s="134">
        <v>0</v>
      </c>
      <c r="M1064" s="134">
        <v>0</v>
      </c>
      <c r="N1064" s="134">
        <v>-1.3804969440499399</v>
      </c>
    </row>
    <row r="1065" spans="1:14" s="78" customFormat="1" x14ac:dyDescent="0.25">
      <c r="A1065" s="76">
        <v>1062</v>
      </c>
      <c r="B1065" s="76">
        <v>15.138799549079989</v>
      </c>
      <c r="C1065" s="76">
        <v>15.088734445675749</v>
      </c>
      <c r="D1065" s="131">
        <v>2</v>
      </c>
      <c r="E1065" s="91"/>
      <c r="F1065" s="76">
        <v>932.7288276087171</v>
      </c>
      <c r="G1065" s="76">
        <v>89.19594943523407</v>
      </c>
      <c r="H1065" s="77">
        <v>0</v>
      </c>
      <c r="I1065" s="76">
        <v>-8.1306991577148437</v>
      </c>
      <c r="J1065" s="77">
        <v>1.410767637773503</v>
      </c>
      <c r="K1065" s="134">
        <v>2</v>
      </c>
      <c r="L1065" s="134">
        <v>0</v>
      </c>
      <c r="M1065" s="134">
        <v>0</v>
      </c>
      <c r="N1065" s="134">
        <v>-1.0585633137475829</v>
      </c>
    </row>
    <row r="1066" spans="1:14" s="78" customFormat="1" x14ac:dyDescent="0.25">
      <c r="A1066" s="76">
        <v>1063</v>
      </c>
      <c r="B1066" s="76">
        <v>12.90036417960286</v>
      </c>
      <c r="C1066" s="76">
        <v>13.00433769332232</v>
      </c>
      <c r="D1066" s="131">
        <v>2</v>
      </c>
      <c r="E1066" s="91"/>
      <c r="F1066" s="76">
        <v>800</v>
      </c>
      <c r="G1066" s="76">
        <v>89.20278063416481</v>
      </c>
      <c r="H1066" s="77">
        <v>2.1806636050646047</v>
      </c>
      <c r="I1066" s="76">
        <v>-20.830060958862301</v>
      </c>
      <c r="J1066" s="77">
        <v>14.110129438920961</v>
      </c>
      <c r="K1066" s="134">
        <v>2</v>
      </c>
      <c r="L1066" s="134">
        <v>8.4750000000000006E-2</v>
      </c>
      <c r="M1066" s="134">
        <v>0.23937747743917029</v>
      </c>
      <c r="N1066" s="134">
        <v>-0.89944577802666659</v>
      </c>
    </row>
    <row r="1067" spans="1:14" s="78" customFormat="1" x14ac:dyDescent="0.25">
      <c r="A1067" s="76">
        <v>1064</v>
      </c>
      <c r="B1067" s="76">
        <v>12.175598359749429</v>
      </c>
      <c r="C1067" s="76">
        <v>12.22752293547097</v>
      </c>
      <c r="D1067" s="131">
        <v>2</v>
      </c>
      <c r="E1067" s="91"/>
      <c r="F1067" s="76">
        <v>800</v>
      </c>
      <c r="G1067" s="76">
        <v>89.214400470256805</v>
      </c>
      <c r="H1067" s="77">
        <v>2.1682930499165725</v>
      </c>
      <c r="I1067" s="76">
        <v>-3.6446371078491211</v>
      </c>
      <c r="J1067" s="77">
        <v>-3.075294412092219</v>
      </c>
      <c r="K1067" s="134">
        <v>2</v>
      </c>
      <c r="L1067" s="134">
        <v>8.4750000000000006E-2</v>
      </c>
      <c r="M1067" s="134">
        <v>0.23936578158905411</v>
      </c>
      <c r="N1067" s="134">
        <v>1.160274369280424</v>
      </c>
    </row>
    <row r="1068" spans="1:14" s="78" customFormat="1" x14ac:dyDescent="0.25">
      <c r="A1068" s="76">
        <v>1065</v>
      </c>
      <c r="B1068" s="76">
        <v>12.93407696098518</v>
      </c>
      <c r="C1068" s="76">
        <v>12.78676189388784</v>
      </c>
      <c r="D1068" s="131">
        <v>2</v>
      </c>
      <c r="E1068" s="91"/>
      <c r="F1068" s="76">
        <v>800</v>
      </c>
      <c r="G1068" s="76">
        <v>89.226020306348801</v>
      </c>
      <c r="H1068" s="77">
        <v>2.1809644765000442</v>
      </c>
      <c r="I1068" s="76">
        <v>-3.6446371078491211</v>
      </c>
      <c r="J1068" s="77">
        <v>-3.075294412092219</v>
      </c>
      <c r="K1068" s="134">
        <v>2</v>
      </c>
      <c r="L1068" s="134">
        <v>8.4750000000000006E-2</v>
      </c>
      <c r="M1068" s="134">
        <v>0.2393540866855598</v>
      </c>
      <c r="N1068" s="134">
        <v>2.3415547659370488</v>
      </c>
    </row>
    <row r="1069" spans="1:14" s="78" customFormat="1" x14ac:dyDescent="0.25">
      <c r="A1069" s="76">
        <v>1066</v>
      </c>
      <c r="B1069" s="76">
        <v>14.00725114993665</v>
      </c>
      <c r="C1069" s="76">
        <v>14.074840974134361</v>
      </c>
      <c r="D1069" s="131">
        <v>2</v>
      </c>
      <c r="E1069" s="91"/>
      <c r="F1069" s="76">
        <v>863.01208366916046</v>
      </c>
      <c r="G1069" s="76">
        <v>89.237640142440796</v>
      </c>
      <c r="H1069" s="77">
        <v>10.290072674869169</v>
      </c>
      <c r="I1069" s="76">
        <v>-3.9124646186828609</v>
      </c>
      <c r="J1069" s="77">
        <v>-2.8074669012584792</v>
      </c>
      <c r="K1069" s="134">
        <v>2</v>
      </c>
      <c r="L1069" s="134">
        <v>0.40068816616472652</v>
      </c>
      <c r="M1069" s="134">
        <v>1.058237880498093</v>
      </c>
      <c r="N1069" s="134">
        <v>4.9393390428408503</v>
      </c>
    </row>
    <row r="1070" spans="1:14" s="78" customFormat="1" x14ac:dyDescent="0.25">
      <c r="A1070" s="76">
        <v>1067</v>
      </c>
      <c r="B1070" s="76">
        <v>17.503994564062339</v>
      </c>
      <c r="C1070" s="76">
        <v>17.490406552089809</v>
      </c>
      <c r="D1070" s="131">
        <v>2</v>
      </c>
      <c r="E1070" s="91"/>
      <c r="F1070" s="76">
        <v>1078.4527713229029</v>
      </c>
      <c r="G1070" s="76">
        <v>89.249259978532791</v>
      </c>
      <c r="H1070" s="77">
        <v>21.908812945829002</v>
      </c>
      <c r="I1070" s="76">
        <v>-6.9339590072631836</v>
      </c>
      <c r="J1070" s="77">
        <v>0.2140274873218431</v>
      </c>
      <c r="K1070" s="134">
        <v>2</v>
      </c>
      <c r="L1070" s="134">
        <v>0.85383650624085927</v>
      </c>
      <c r="M1070" s="134">
        <v>2.5109324882700101</v>
      </c>
      <c r="N1070" s="134">
        <v>12.492621922521581</v>
      </c>
    </row>
    <row r="1071" spans="1:14" s="78" customFormat="1" x14ac:dyDescent="0.25">
      <c r="A1071" s="76">
        <v>1068</v>
      </c>
      <c r="B1071" s="76">
        <v>22.09356159970886</v>
      </c>
      <c r="C1071" s="76">
        <v>21.9768987610117</v>
      </c>
      <c r="D1071" s="131">
        <v>2</v>
      </c>
      <c r="E1071" s="91"/>
      <c r="F1071" s="76">
        <v>1361.2242993104271</v>
      </c>
      <c r="G1071" s="76">
        <v>89.246635168790817</v>
      </c>
      <c r="H1071" s="77">
        <v>21.895501289375318</v>
      </c>
      <c r="I1071" s="76">
        <v>-6.9339590072631836</v>
      </c>
      <c r="J1071" s="77">
        <v>0.2140274873218431</v>
      </c>
      <c r="K1071" s="134">
        <v>2</v>
      </c>
      <c r="L1071" s="134">
        <v>0.85105402383524564</v>
      </c>
      <c r="M1071" s="134">
        <v>2.4503807216720799</v>
      </c>
      <c r="N1071" s="134">
        <v>12.485898708836009</v>
      </c>
    </row>
    <row r="1072" spans="1:14" s="78" customFormat="1" x14ac:dyDescent="0.25">
      <c r="A1072" s="76">
        <v>1069</v>
      </c>
      <c r="B1072" s="76">
        <v>24.26447557404255</v>
      </c>
      <c r="C1072" s="76">
        <v>24.205615197557901</v>
      </c>
      <c r="D1072" s="131">
        <v>2</v>
      </c>
      <c r="E1072" s="91"/>
      <c r="F1072" s="76">
        <v>1494.978236639143</v>
      </c>
      <c r="G1072" s="76">
        <v>89.246190160512924</v>
      </c>
      <c r="H1072" s="77">
        <v>12.671490317715257</v>
      </c>
      <c r="I1072" s="76">
        <v>-3.6446371078491211</v>
      </c>
      <c r="J1072" s="77">
        <v>-3.075294412092219</v>
      </c>
      <c r="K1072" s="134">
        <v>2</v>
      </c>
      <c r="L1072" s="134">
        <v>0.49124665565783482</v>
      </c>
      <c r="M1072" s="134">
        <v>1.3690062788570829</v>
      </c>
      <c r="N1072" s="134">
        <v>6.4417814284026669</v>
      </c>
    </row>
    <row r="1073" spans="1:14" s="78" customFormat="1" x14ac:dyDescent="0.25">
      <c r="A1073" s="76">
        <v>1070</v>
      </c>
      <c r="B1073" s="76">
        <v>25.48248973463361</v>
      </c>
      <c r="C1073" s="76">
        <v>25.21830910240697</v>
      </c>
      <c r="D1073" s="131">
        <v>2</v>
      </c>
      <c r="E1073" s="91"/>
      <c r="F1073" s="76">
        <v>1570.02229256549</v>
      </c>
      <c r="G1073" s="76">
        <v>89.222281664609909</v>
      </c>
      <c r="H1073" s="77">
        <v>11.906140952662792</v>
      </c>
      <c r="I1073" s="76">
        <v>-3.6446371078491211</v>
      </c>
      <c r="J1073" s="77">
        <v>-3.075294412092219</v>
      </c>
      <c r="K1073" s="134">
        <v>2</v>
      </c>
      <c r="L1073" s="134">
        <v>0.45923968507108931</v>
      </c>
      <c r="M1073" s="134">
        <v>1.2788059468016899</v>
      </c>
      <c r="N1073" s="134">
        <v>5.8573339530507651</v>
      </c>
    </row>
    <row r="1074" spans="1:14" s="78" customFormat="1" x14ac:dyDescent="0.25">
      <c r="A1074" s="76">
        <v>1071</v>
      </c>
      <c r="B1074" s="76">
        <v>26.670540737321641</v>
      </c>
      <c r="C1074" s="76">
        <v>26.795547493133469</v>
      </c>
      <c r="D1074" s="131">
        <v>2</v>
      </c>
      <c r="E1074" s="91"/>
      <c r="F1074" s="76">
        <v>1643.220264127503</v>
      </c>
      <c r="G1074" s="76">
        <v>89.194584935903549</v>
      </c>
      <c r="H1074" s="77">
        <v>16.00332410000367</v>
      </c>
      <c r="I1074" s="76">
        <v>-3.6446371078491211</v>
      </c>
      <c r="J1074" s="77">
        <v>-3.075294412092219</v>
      </c>
      <c r="K1074" s="134">
        <v>2</v>
      </c>
      <c r="L1074" s="134">
        <v>0.62488447472921649</v>
      </c>
      <c r="M1074" s="134">
        <v>1.5358002996164719</v>
      </c>
      <c r="N1074" s="134">
        <v>7.306571261315395</v>
      </c>
    </row>
    <row r="1075" spans="1:14" s="78" customFormat="1" x14ac:dyDescent="0.25">
      <c r="A1075" s="76">
        <v>1072</v>
      </c>
      <c r="B1075" s="76">
        <v>28.53644392788301</v>
      </c>
      <c r="C1075" s="76">
        <v>29.020177091413089</v>
      </c>
      <c r="D1075" s="131">
        <v>2</v>
      </c>
      <c r="E1075" s="91"/>
      <c r="F1075" s="76">
        <v>1758.1819352772759</v>
      </c>
      <c r="G1075" s="76">
        <v>89.167108505964279</v>
      </c>
      <c r="H1075" s="77">
        <v>21.408409512202386</v>
      </c>
      <c r="I1075" s="76">
        <v>-3.9124646186828609</v>
      </c>
      <c r="J1075" s="77">
        <v>-2.8074669012584792</v>
      </c>
      <c r="K1075" s="134">
        <v>2</v>
      </c>
      <c r="L1075" s="134">
        <v>0.83069431270879845</v>
      </c>
      <c r="M1075" s="134">
        <v>2.2958536912309011</v>
      </c>
      <c r="N1075" s="134">
        <v>11.62700000705202</v>
      </c>
    </row>
    <row r="1076" spans="1:14" s="78" customFormat="1" x14ac:dyDescent="0.25">
      <c r="A1076" s="76">
        <v>1073</v>
      </c>
      <c r="B1076" s="76">
        <v>31.124497922693191</v>
      </c>
      <c r="C1076" s="76">
        <v>31.45094000280848</v>
      </c>
      <c r="D1076" s="131">
        <v>3</v>
      </c>
      <c r="E1076" s="91"/>
      <c r="F1076" s="76">
        <v>1200.07392758014</v>
      </c>
      <c r="G1076" s="76">
        <v>89.159320384263992</v>
      </c>
      <c r="H1076" s="77">
        <v>23.311245488798257</v>
      </c>
      <c r="I1076" s="76">
        <v>-3.9124646186828609</v>
      </c>
      <c r="J1076" s="77">
        <v>-2.8074669012584792</v>
      </c>
      <c r="K1076" s="134">
        <v>2</v>
      </c>
      <c r="L1076" s="134">
        <v>0.90098375544176035</v>
      </c>
      <c r="M1076" s="134">
        <v>2.5283363954277531</v>
      </c>
      <c r="N1076" s="134">
        <v>12.75552641574844</v>
      </c>
    </row>
    <row r="1077" spans="1:14" s="78" customFormat="1" x14ac:dyDescent="0.25">
      <c r="A1077" s="76">
        <v>1074</v>
      </c>
      <c r="B1077" s="76">
        <v>33.79283867992784</v>
      </c>
      <c r="C1077" s="76">
        <v>33.971072663387822</v>
      </c>
      <c r="D1077" s="131">
        <v>3</v>
      </c>
      <c r="E1077" s="91"/>
      <c r="F1077" s="76">
        <v>1302.931376770322</v>
      </c>
      <c r="G1077" s="76">
        <v>89.161982119083405</v>
      </c>
      <c r="H1077" s="77">
        <v>35.584526043059689</v>
      </c>
      <c r="I1077" s="76">
        <v>-6.9339590072631836</v>
      </c>
      <c r="J1077" s="77">
        <v>0.2140274873218431</v>
      </c>
      <c r="K1077" s="134">
        <v>3</v>
      </c>
      <c r="L1077" s="134">
        <v>1.378731497163119</v>
      </c>
      <c r="M1077" s="134">
        <v>3.7867546433767019</v>
      </c>
      <c r="N1077" s="134">
        <v>19.177543142617409</v>
      </c>
    </row>
    <row r="1078" spans="1:14" s="78" customFormat="1" x14ac:dyDescent="0.25">
      <c r="A1078" s="76">
        <v>1075</v>
      </c>
      <c r="B1078" s="76">
        <v>38.238965498362013</v>
      </c>
      <c r="C1078" s="76">
        <v>38.274850658880247</v>
      </c>
      <c r="D1078" s="131">
        <v>3</v>
      </c>
      <c r="E1078" s="91"/>
      <c r="F1078" s="76">
        <v>1474.3581749658449</v>
      </c>
      <c r="G1078" s="76">
        <v>89.173912584781647</v>
      </c>
      <c r="H1078" s="77">
        <v>49.058637609743421</v>
      </c>
      <c r="I1078" s="76">
        <v>-6.9339590072631836</v>
      </c>
      <c r="J1078" s="77">
        <v>0.2140274873218431</v>
      </c>
      <c r="K1078" s="134">
        <v>3</v>
      </c>
      <c r="L1078" s="134">
        <v>1.903732459738614</v>
      </c>
      <c r="M1078" s="134">
        <v>5.2534010475771744</v>
      </c>
      <c r="N1078" s="134">
        <v>26.640505693228889</v>
      </c>
    </row>
    <row r="1079" spans="1:14" s="78" customFormat="1" x14ac:dyDescent="0.25">
      <c r="A1079" s="76">
        <v>1076</v>
      </c>
      <c r="B1079" s="76">
        <v>42.822276749455654</v>
      </c>
      <c r="C1079" s="76">
        <v>43.124830821594017</v>
      </c>
      <c r="D1079" s="131">
        <v>3</v>
      </c>
      <c r="E1079" s="91"/>
      <c r="F1079" s="76">
        <v>1651.0743157765139</v>
      </c>
      <c r="G1079" s="76">
        <v>89.166880428791046</v>
      </c>
      <c r="H1079" s="77">
        <v>63.931701168877453</v>
      </c>
      <c r="I1079" s="76">
        <v>-6.9339590072631836</v>
      </c>
      <c r="J1079" s="77">
        <v>0.2140274873218431</v>
      </c>
      <c r="K1079" s="134">
        <v>3</v>
      </c>
      <c r="L1079" s="134">
        <v>2.458858386975884</v>
      </c>
      <c r="M1079" s="134">
        <v>7.039683138015068</v>
      </c>
      <c r="N1079" s="134">
        <v>35.467138746024929</v>
      </c>
    </row>
    <row r="1080" spans="1:14" s="78" customFormat="1" x14ac:dyDescent="0.25">
      <c r="A1080" s="76">
        <v>1077</v>
      </c>
      <c r="B1080" s="76">
        <v>48.416525355840683</v>
      </c>
      <c r="C1080" s="76">
        <v>48.892066016049668</v>
      </c>
      <c r="D1080" s="131">
        <v>4</v>
      </c>
      <c r="E1080" s="91"/>
      <c r="F1080" s="76">
        <v>1375.954630518507</v>
      </c>
      <c r="G1080" s="76">
        <v>89.159092307090759</v>
      </c>
      <c r="H1080" s="77">
        <v>56.252667717375971</v>
      </c>
      <c r="I1080" s="76">
        <v>-6.9339590072631836</v>
      </c>
      <c r="J1080" s="77">
        <v>0.2140274873218431</v>
      </c>
      <c r="K1080" s="134">
        <v>3</v>
      </c>
      <c r="L1080" s="134">
        <v>2.1641832960078449</v>
      </c>
      <c r="M1080" s="134">
        <v>6.6473968442895561</v>
      </c>
      <c r="N1080" s="134">
        <v>32.202330142020337</v>
      </c>
    </row>
    <row r="1081" spans="1:14" s="78" customFormat="1" x14ac:dyDescent="0.25">
      <c r="A1081" s="76">
        <v>1078</v>
      </c>
      <c r="B1081" s="76">
        <v>51.551052274785299</v>
      </c>
      <c r="C1081" s="76">
        <v>51.764388310290663</v>
      </c>
      <c r="D1081" s="131">
        <v>4</v>
      </c>
      <c r="E1081" s="91"/>
      <c r="F1081" s="76">
        <v>1465.0092731011409</v>
      </c>
      <c r="G1081" s="76">
        <v>89.161536693572998</v>
      </c>
      <c r="H1081" s="77">
        <v>57.571445506296264</v>
      </c>
      <c r="I1081" s="76">
        <v>-6.9339590072631836</v>
      </c>
      <c r="J1081" s="77">
        <v>0.2140274873218431</v>
      </c>
      <c r="K1081" s="134">
        <v>4</v>
      </c>
      <c r="L1081" s="134">
        <v>2.2488677949215941</v>
      </c>
      <c r="M1081" s="134">
        <v>6.4495831793220217</v>
      </c>
      <c r="N1081" s="134">
        <v>31.929030720478831</v>
      </c>
    </row>
    <row r="1082" spans="1:14" s="78" customFormat="1" x14ac:dyDescent="0.25">
      <c r="A1082" s="76">
        <v>1079</v>
      </c>
      <c r="B1082" s="76">
        <v>55.948223481077477</v>
      </c>
      <c r="C1082" s="76">
        <v>56.583939681112412</v>
      </c>
      <c r="D1082" s="131">
        <v>5</v>
      </c>
      <c r="E1082" s="91"/>
      <c r="F1082" s="76">
        <v>1289.9314973255459</v>
      </c>
      <c r="G1082" s="76">
        <v>89.154504537582397</v>
      </c>
      <c r="H1082" s="77">
        <v>53.520342426658104</v>
      </c>
      <c r="I1082" s="76">
        <v>-20.02995491027832</v>
      </c>
      <c r="J1082" s="77">
        <v>13.31002339033698</v>
      </c>
      <c r="K1082" s="134">
        <v>4</v>
      </c>
      <c r="L1082" s="134">
        <v>2.0627843166961148</v>
      </c>
      <c r="M1082" s="134">
        <v>5.8794363461255248</v>
      </c>
      <c r="N1082" s="134">
        <v>28.507578922135931</v>
      </c>
    </row>
    <row r="1083" spans="1:14" s="78" customFormat="1" x14ac:dyDescent="0.25">
      <c r="A1083" s="76">
        <v>1080</v>
      </c>
      <c r="B1083" s="76">
        <v>57.439614641489733</v>
      </c>
      <c r="C1083" s="76">
        <v>57.339333387457778</v>
      </c>
      <c r="D1083" s="131">
        <v>5</v>
      </c>
      <c r="E1083" s="91"/>
      <c r="F1083" s="76">
        <v>1324.2918220491549</v>
      </c>
      <c r="G1083" s="76">
        <v>89.16643500328064</v>
      </c>
      <c r="H1083" s="77">
        <v>30.848991919254068</v>
      </c>
      <c r="I1083" s="76">
        <v>-3.9124646186828609</v>
      </c>
      <c r="J1083" s="77">
        <v>-2.8074669012584792</v>
      </c>
      <c r="K1083" s="134">
        <v>5</v>
      </c>
      <c r="L1083" s="134">
        <v>1.1989934159668401</v>
      </c>
      <c r="M1083" s="134">
        <v>4.1617250728201958</v>
      </c>
      <c r="N1083" s="134">
        <v>21.032271811494368</v>
      </c>
    </row>
    <row r="1084" spans="1:14" s="78" customFormat="1" x14ac:dyDescent="0.25">
      <c r="A1084" s="76">
        <v>1081</v>
      </c>
      <c r="B1084" s="76">
        <v>60.408111501417821</v>
      </c>
      <c r="C1084" s="76">
        <v>59.630769430967511</v>
      </c>
      <c r="D1084" s="131">
        <v>5</v>
      </c>
      <c r="E1084" s="91"/>
      <c r="F1084" s="76">
        <v>1392.7316286167611</v>
      </c>
      <c r="G1084" s="76">
        <v>89.176033198833466</v>
      </c>
      <c r="H1084" s="77">
        <v>51.539689267048999</v>
      </c>
      <c r="I1084" s="76">
        <v>-14.27999210357666</v>
      </c>
      <c r="J1084" s="77">
        <v>7.5600605836353196</v>
      </c>
      <c r="K1084" s="134">
        <v>5</v>
      </c>
      <c r="L1084" s="134">
        <v>2.0131574667319119</v>
      </c>
      <c r="M1084" s="134">
        <v>5.7620555425377367</v>
      </c>
      <c r="N1084" s="134">
        <v>28.581177859094659</v>
      </c>
    </row>
    <row r="1085" spans="1:14" s="78" customFormat="1" x14ac:dyDescent="0.25">
      <c r="A1085" s="76">
        <v>1082</v>
      </c>
      <c r="B1085" s="76">
        <v>62.215432409300753</v>
      </c>
      <c r="C1085" s="76">
        <v>61.857031120054337</v>
      </c>
      <c r="D1085" s="131">
        <v>5</v>
      </c>
      <c r="E1085" s="91"/>
      <c r="F1085" s="76">
        <v>1434.4000888434939</v>
      </c>
      <c r="G1085" s="76">
        <v>89.175140202045441</v>
      </c>
      <c r="H1085" s="77">
        <v>37.820656946222961</v>
      </c>
      <c r="I1085" s="76">
        <v>-3.9124646186828609</v>
      </c>
      <c r="J1085" s="77">
        <v>-2.8074669012584792</v>
      </c>
      <c r="K1085" s="134">
        <v>5</v>
      </c>
      <c r="L1085" s="134">
        <v>1.4742806828280119</v>
      </c>
      <c r="M1085" s="134">
        <v>4.2219664208269014</v>
      </c>
      <c r="N1085" s="134">
        <v>21.60856444121784</v>
      </c>
    </row>
    <row r="1086" spans="1:14" s="78" customFormat="1" x14ac:dyDescent="0.25">
      <c r="A1086" s="76">
        <v>1083</v>
      </c>
      <c r="B1086" s="76">
        <v>63.615672789830143</v>
      </c>
      <c r="C1086" s="76">
        <v>62.926839261581861</v>
      </c>
      <c r="D1086" s="131">
        <v>5</v>
      </c>
      <c r="E1086" s="91"/>
      <c r="F1086" s="76">
        <v>1466.6831550933621</v>
      </c>
      <c r="G1086" s="76">
        <v>89.169962167739868</v>
      </c>
      <c r="H1086" s="77">
        <v>17.871989822253294</v>
      </c>
      <c r="I1086" s="76">
        <v>-3.6446371078491211</v>
      </c>
      <c r="J1086" s="77">
        <v>-3.075294412092219</v>
      </c>
      <c r="K1086" s="134">
        <v>5</v>
      </c>
      <c r="L1086" s="134">
        <v>0.68815515948820938</v>
      </c>
      <c r="M1086" s="134">
        <v>1.532989430308586</v>
      </c>
      <c r="N1086" s="134">
        <v>7.4045737793392936</v>
      </c>
    </row>
    <row r="1087" spans="1:14" s="78" customFormat="1" x14ac:dyDescent="0.25">
      <c r="A1087" s="76">
        <v>1084</v>
      </c>
      <c r="B1087" s="76">
        <v>62.597632739822963</v>
      </c>
      <c r="C1087" s="76">
        <v>63.51418303626042</v>
      </c>
      <c r="D1087" s="131">
        <v>5</v>
      </c>
      <c r="E1087" s="91"/>
      <c r="F1087" s="76">
        <v>1443.2118605667929</v>
      </c>
      <c r="G1087" s="76">
        <v>89.162930011749268</v>
      </c>
      <c r="H1087" s="77">
        <v>3.7325355548404677</v>
      </c>
      <c r="I1087" s="76">
        <v>-4.4055700302124023</v>
      </c>
      <c r="J1087" s="77">
        <v>-2.3143614897289382</v>
      </c>
      <c r="K1087" s="134">
        <v>5</v>
      </c>
      <c r="L1087" s="134">
        <v>0.14552699540086581</v>
      </c>
      <c r="M1087" s="134">
        <v>0.55703134144816635</v>
      </c>
      <c r="N1087" s="134">
        <v>1.679611768723634</v>
      </c>
    </row>
    <row r="1088" spans="1:14" s="78" customFormat="1" x14ac:dyDescent="0.25">
      <c r="A1088" s="76">
        <v>1085</v>
      </c>
      <c r="B1088" s="76">
        <v>62.442242851548158</v>
      </c>
      <c r="C1088" s="76">
        <v>61.984798571208898</v>
      </c>
      <c r="D1088" s="131">
        <v>5</v>
      </c>
      <c r="E1088" s="91"/>
      <c r="F1088" s="76">
        <v>1439.6292885116729</v>
      </c>
      <c r="G1088" s="76">
        <v>89.157751977443695</v>
      </c>
      <c r="H1088" s="77">
        <v>0</v>
      </c>
      <c r="I1088" s="76">
        <v>-20.95490646362305</v>
      </c>
      <c r="J1088" s="77">
        <v>14.23497494368171</v>
      </c>
      <c r="K1088" s="134">
        <v>5</v>
      </c>
      <c r="L1088" s="134">
        <v>0</v>
      </c>
      <c r="M1088" s="134">
        <v>0.19381471361574171</v>
      </c>
      <c r="N1088" s="134">
        <v>-0.53072486212323289</v>
      </c>
    </row>
    <row r="1089" spans="1:14" s="78" customFormat="1" x14ac:dyDescent="0.25">
      <c r="A1089" s="76">
        <v>1086</v>
      </c>
      <c r="B1089" s="76">
        <v>60.304094020797571</v>
      </c>
      <c r="C1089" s="76">
        <v>60.475259534768057</v>
      </c>
      <c r="D1089" s="131">
        <v>5</v>
      </c>
      <c r="E1089" s="91"/>
      <c r="F1089" s="76">
        <v>1390.3334666549281</v>
      </c>
      <c r="G1089" s="76">
        <v>89.152573943138123</v>
      </c>
      <c r="H1089" s="77">
        <v>0</v>
      </c>
      <c r="I1089" s="76">
        <v>-16.741323471069339</v>
      </c>
      <c r="J1089" s="77">
        <v>10.021391951128001</v>
      </c>
      <c r="K1089" s="134">
        <v>5</v>
      </c>
      <c r="L1089" s="134">
        <v>0</v>
      </c>
      <c r="M1089" s="134">
        <v>0</v>
      </c>
      <c r="N1089" s="134">
        <v>-1.646042420494048</v>
      </c>
    </row>
    <row r="1090" spans="1:14" s="78" customFormat="1" x14ac:dyDescent="0.25">
      <c r="A1090" s="76">
        <v>1087</v>
      </c>
      <c r="B1090" s="76">
        <v>58.64099566347641</v>
      </c>
      <c r="C1090" s="76">
        <v>59.141550121385642</v>
      </c>
      <c r="D1090" s="131">
        <v>5</v>
      </c>
      <c r="E1090" s="91"/>
      <c r="F1090" s="76">
        <v>1351.9901113310759</v>
      </c>
      <c r="G1090" s="76">
        <v>89.155018329620361</v>
      </c>
      <c r="H1090" s="77">
        <v>0</v>
      </c>
      <c r="I1090" s="76">
        <v>-16.11616134643555</v>
      </c>
      <c r="J1090" s="77">
        <v>9.3962298264942063</v>
      </c>
      <c r="K1090" s="134">
        <v>5</v>
      </c>
      <c r="L1090" s="134">
        <v>0</v>
      </c>
      <c r="M1090" s="134">
        <v>0</v>
      </c>
      <c r="N1090" s="134">
        <v>-1.5940929660876311</v>
      </c>
    </row>
    <row r="1091" spans="1:14" s="78" customFormat="1" x14ac:dyDescent="0.25">
      <c r="A1091" s="76">
        <v>1088</v>
      </c>
      <c r="B1091" s="76">
        <v>58.240126898684807</v>
      </c>
      <c r="C1091" s="76">
        <v>58.839470239248257</v>
      </c>
      <c r="D1091" s="131">
        <v>5</v>
      </c>
      <c r="E1091" s="91"/>
      <c r="F1091" s="76">
        <v>1342.7479318658779</v>
      </c>
      <c r="G1091" s="76">
        <v>89.164616525173187</v>
      </c>
      <c r="H1091" s="77">
        <v>9.7714514027846331</v>
      </c>
      <c r="I1091" s="76">
        <v>-3.6446371078491211</v>
      </c>
      <c r="J1091" s="77">
        <v>-3.075294412092219</v>
      </c>
      <c r="K1091" s="134">
        <v>5</v>
      </c>
      <c r="L1091" s="134">
        <v>0.37596551237624759</v>
      </c>
      <c r="M1091" s="134">
        <v>2.1710014455446118</v>
      </c>
      <c r="N1091" s="134">
        <v>10.977669992404969</v>
      </c>
    </row>
    <row r="1092" spans="1:14" s="78" customFormat="1" x14ac:dyDescent="0.25">
      <c r="A1092" s="76">
        <v>1089</v>
      </c>
      <c r="B1092" s="76">
        <v>59.207735502914943</v>
      </c>
      <c r="C1092" s="76">
        <v>58.216039309985497</v>
      </c>
      <c r="D1092" s="131">
        <v>5</v>
      </c>
      <c r="E1092" s="91"/>
      <c r="F1092" s="76">
        <v>1365.0565105275591</v>
      </c>
      <c r="G1092" s="76">
        <v>89.174214720726013</v>
      </c>
      <c r="H1092" s="77">
        <v>17.199039564785448</v>
      </c>
      <c r="I1092" s="76">
        <v>-3.6446371078491211</v>
      </c>
      <c r="J1092" s="77">
        <v>-3.075294412092219</v>
      </c>
      <c r="K1092" s="134">
        <v>5</v>
      </c>
      <c r="L1092" s="134">
        <v>0.67188559735534936</v>
      </c>
      <c r="M1092" s="134">
        <v>1.850582931825659</v>
      </c>
      <c r="N1092" s="134">
        <v>9.2261501955226937</v>
      </c>
    </row>
    <row r="1093" spans="1:14" s="78" customFormat="1" x14ac:dyDescent="0.25">
      <c r="A1093" s="76">
        <v>1090</v>
      </c>
      <c r="B1093" s="76">
        <v>58.867294435245221</v>
      </c>
      <c r="C1093" s="76">
        <v>59.344273232854597</v>
      </c>
      <c r="D1093" s="131">
        <v>5</v>
      </c>
      <c r="E1093" s="91"/>
      <c r="F1093" s="76">
        <v>1357.2075142447909</v>
      </c>
      <c r="G1093" s="76">
        <v>89.18097996711731</v>
      </c>
      <c r="H1093" s="77">
        <v>11.892260328814412</v>
      </c>
      <c r="I1093" s="76">
        <v>-4.4055700302124023</v>
      </c>
      <c r="J1093" s="77">
        <v>-2.3143614897289382</v>
      </c>
      <c r="K1093" s="134">
        <v>5</v>
      </c>
      <c r="L1093" s="134">
        <v>0.45656817044145581</v>
      </c>
      <c r="M1093" s="134">
        <v>1.080514971879543</v>
      </c>
      <c r="N1093" s="134">
        <v>4.8608572081111872</v>
      </c>
    </row>
    <row r="1094" spans="1:14" s="78" customFormat="1" x14ac:dyDescent="0.25">
      <c r="A1094" s="76">
        <v>1091</v>
      </c>
      <c r="B1094" s="76">
        <v>59.070918996169461</v>
      </c>
      <c r="C1094" s="76">
        <v>58.307119566905541</v>
      </c>
      <c r="D1094" s="131">
        <v>5</v>
      </c>
      <c r="E1094" s="91"/>
      <c r="F1094" s="76">
        <v>1361.902154737827</v>
      </c>
      <c r="G1094" s="76">
        <v>89.187025278806686</v>
      </c>
      <c r="H1094" s="77">
        <v>10.097513238303863</v>
      </c>
      <c r="I1094" s="76">
        <v>-4.2498617172241211</v>
      </c>
      <c r="J1094" s="77">
        <v>-2.470069802717219</v>
      </c>
      <c r="K1094" s="134">
        <v>5</v>
      </c>
      <c r="L1094" s="134">
        <v>0.39391427124439449</v>
      </c>
      <c r="M1094" s="134">
        <v>1.2508152995766659</v>
      </c>
      <c r="N1094" s="134">
        <v>5.8415650501664098</v>
      </c>
    </row>
    <row r="1095" spans="1:14" s="78" customFormat="1" x14ac:dyDescent="0.25">
      <c r="A1095" s="76">
        <v>1092</v>
      </c>
      <c r="B1095" s="76">
        <v>58.799304033296252</v>
      </c>
      <c r="C1095" s="76">
        <v>58.327973590745309</v>
      </c>
      <c r="D1095" s="131">
        <v>5</v>
      </c>
      <c r="E1095" s="91"/>
      <c r="F1095" s="76">
        <v>1355.639970070951</v>
      </c>
      <c r="G1095" s="76">
        <v>89.186580270528793</v>
      </c>
      <c r="H1095" s="77">
        <v>13.878935175380708</v>
      </c>
      <c r="I1095" s="76">
        <v>-3.6446371078491211</v>
      </c>
      <c r="J1095" s="77">
        <v>-3.075294412092219</v>
      </c>
      <c r="K1095" s="134">
        <v>5</v>
      </c>
      <c r="L1095" s="134">
        <v>0.53489768911398128</v>
      </c>
      <c r="M1095" s="134">
        <v>1.619080662967427</v>
      </c>
      <c r="N1095" s="134">
        <v>7.9364438223676466</v>
      </c>
    </row>
    <row r="1096" spans="1:14" s="78" customFormat="1" x14ac:dyDescent="0.25">
      <c r="A1096" s="76">
        <v>1093</v>
      </c>
      <c r="B1096" s="76">
        <v>59.380066021516029</v>
      </c>
      <c r="C1096" s="76">
        <v>59.200999437512387</v>
      </c>
      <c r="D1096" s="131">
        <v>5</v>
      </c>
      <c r="E1096" s="91"/>
      <c r="F1096" s="76">
        <v>1369.029655157748</v>
      </c>
      <c r="G1096" s="76">
        <v>89.188968151807785</v>
      </c>
      <c r="H1096" s="77">
        <v>17.025034850239937</v>
      </c>
      <c r="I1096" s="76">
        <v>-3.6446371078491211</v>
      </c>
      <c r="J1096" s="77">
        <v>-3.075294412092219</v>
      </c>
      <c r="K1096" s="134">
        <v>5</v>
      </c>
      <c r="L1096" s="134">
        <v>0.65461839101944685</v>
      </c>
      <c r="M1096" s="134">
        <v>1.5384849989713441</v>
      </c>
      <c r="N1096" s="134">
        <v>7.4782787086574576</v>
      </c>
    </row>
    <row r="1097" spans="1:14" s="78" customFormat="1" x14ac:dyDescent="0.25">
      <c r="A1097" s="76">
        <v>1094</v>
      </c>
      <c r="B1097" s="76">
        <v>59.162094494024913</v>
      </c>
      <c r="C1097" s="76">
        <v>60.071675512810927</v>
      </c>
      <c r="D1097" s="131">
        <v>5</v>
      </c>
      <c r="E1097" s="91"/>
      <c r="F1097" s="76">
        <v>1364.0042399787339</v>
      </c>
      <c r="G1097" s="76">
        <v>89.18463608622551</v>
      </c>
      <c r="H1097" s="77">
        <v>26.550052957577755</v>
      </c>
      <c r="I1097" s="76">
        <v>-3.6446371078491211</v>
      </c>
      <c r="J1097" s="77">
        <v>-3.075294412092219</v>
      </c>
      <c r="K1097" s="134">
        <v>5</v>
      </c>
      <c r="L1097" s="134">
        <v>1.0253786387840691</v>
      </c>
      <c r="M1097" s="134">
        <v>1.7944939312568979</v>
      </c>
      <c r="N1097" s="134">
        <v>8.9149522215114079</v>
      </c>
    </row>
    <row r="1098" spans="1:14" s="78" customFormat="1" x14ac:dyDescent="0.25">
      <c r="A1098" s="76">
        <v>1095</v>
      </c>
      <c r="B1098" s="76">
        <v>60.516944755485937</v>
      </c>
      <c r="C1098" s="76">
        <v>60.695758363261291</v>
      </c>
      <c r="D1098" s="131">
        <v>5</v>
      </c>
      <c r="E1098" s="91"/>
      <c r="F1098" s="76">
        <v>1395.2408200385521</v>
      </c>
      <c r="G1098" s="76">
        <v>89.184191077947617</v>
      </c>
      <c r="H1098" s="77">
        <v>32.593688681082043</v>
      </c>
      <c r="I1098" s="76">
        <v>-3.9124646186828609</v>
      </c>
      <c r="J1098" s="77">
        <v>-2.8074669012584792</v>
      </c>
      <c r="K1098" s="134">
        <v>5</v>
      </c>
      <c r="L1098" s="134">
        <v>1.2660077788200059</v>
      </c>
      <c r="M1098" s="134">
        <v>4.4933835739565877</v>
      </c>
      <c r="N1098" s="134">
        <v>22.813779380196209</v>
      </c>
    </row>
    <row r="1099" spans="1:14" s="78" customFormat="1" x14ac:dyDescent="0.25">
      <c r="A1099" s="76">
        <v>1096</v>
      </c>
      <c r="B1099" s="76">
        <v>62.435294612861973</v>
      </c>
      <c r="C1099" s="76">
        <v>61.76101200789919</v>
      </c>
      <c r="D1099" s="131">
        <v>6</v>
      </c>
      <c r="E1099" s="91"/>
      <c r="F1099" s="76">
        <v>1208.769936042765</v>
      </c>
      <c r="G1099" s="76">
        <v>89.176087647676468</v>
      </c>
      <c r="H1099" s="77">
        <v>29.039128047371996</v>
      </c>
      <c r="I1099" s="76">
        <v>-3.6446371078491211</v>
      </c>
      <c r="J1099" s="77">
        <v>-3.075294412092219</v>
      </c>
      <c r="K1099" s="134">
        <v>5</v>
      </c>
      <c r="L1099" s="134">
        <v>1.1225874883028211</v>
      </c>
      <c r="M1099" s="134">
        <v>4.0899727217862063</v>
      </c>
      <c r="N1099" s="134">
        <v>20.337683682750409</v>
      </c>
    </row>
    <row r="1100" spans="1:14" s="78" customFormat="1" x14ac:dyDescent="0.25">
      <c r="A1100" s="76">
        <v>1097</v>
      </c>
      <c r="B1100" s="76">
        <v>63.524641845476182</v>
      </c>
      <c r="C1100" s="76">
        <v>63.188377028452017</v>
      </c>
      <c r="D1100" s="131">
        <v>6</v>
      </c>
      <c r="E1100" s="91"/>
      <c r="F1100" s="76">
        <v>1229.835413236643</v>
      </c>
      <c r="G1100" s="76">
        <v>89.187978833913803</v>
      </c>
      <c r="H1100" s="77">
        <v>28.841361193902273</v>
      </c>
      <c r="I1100" s="76">
        <v>-3.6446371078491211</v>
      </c>
      <c r="J1100" s="77">
        <v>-3.075294412092219</v>
      </c>
      <c r="K1100" s="134">
        <v>5</v>
      </c>
      <c r="L1100" s="134">
        <v>1.127023012026376</v>
      </c>
      <c r="M1100" s="134">
        <v>2.6089137500826278</v>
      </c>
      <c r="N1100" s="134">
        <v>13.20144172431681</v>
      </c>
    </row>
    <row r="1101" spans="1:14" s="78" customFormat="1" x14ac:dyDescent="0.25">
      <c r="A1101" s="76">
        <v>1098</v>
      </c>
      <c r="B1101" s="76">
        <v>64.018815818378599</v>
      </c>
      <c r="C1101" s="76">
        <v>64.356230103787453</v>
      </c>
      <c r="D1101" s="131">
        <v>6</v>
      </c>
      <c r="E1101" s="91"/>
      <c r="F1101" s="76">
        <v>1239.402608493778</v>
      </c>
      <c r="G1101" s="76">
        <v>89.19356781244278</v>
      </c>
      <c r="H1101" s="77">
        <v>17.504947862710459</v>
      </c>
      <c r="I1101" s="76">
        <v>-3.6446371078491211</v>
      </c>
      <c r="J1101" s="77">
        <v>-3.075294412092219</v>
      </c>
      <c r="K1101" s="134">
        <v>5</v>
      </c>
      <c r="L1101" s="134">
        <v>0.67930365584385599</v>
      </c>
      <c r="M1101" s="134">
        <v>2.0704343527143729</v>
      </c>
      <c r="N1101" s="134">
        <v>10.39875178542828</v>
      </c>
    </row>
    <row r="1102" spans="1:14" s="78" customFormat="1" x14ac:dyDescent="0.25">
      <c r="A1102" s="76">
        <v>1099</v>
      </c>
      <c r="B1102" s="76">
        <v>63.83230288081991</v>
      </c>
      <c r="C1102" s="76">
        <v>64.194090977636989</v>
      </c>
      <c r="D1102" s="131">
        <v>6</v>
      </c>
      <c r="E1102" s="91"/>
      <c r="F1102" s="76">
        <v>1235.791722875651</v>
      </c>
      <c r="G1102" s="76">
        <v>89.204007595777512</v>
      </c>
      <c r="H1102" s="77">
        <v>2.19203039610148</v>
      </c>
      <c r="I1102" s="76">
        <v>-20.474624633789059</v>
      </c>
      <c r="J1102" s="77">
        <v>13.75469311384772</v>
      </c>
      <c r="K1102" s="134">
        <v>5</v>
      </c>
      <c r="L1102" s="134">
        <v>8.427736430759529E-2</v>
      </c>
      <c r="M1102" s="134">
        <v>0</v>
      </c>
      <c r="N1102" s="134">
        <v>-1.4399551353188389</v>
      </c>
    </row>
    <row r="1103" spans="1:14" s="78" customFormat="1" x14ac:dyDescent="0.25">
      <c r="A1103" s="76">
        <v>1100</v>
      </c>
      <c r="B1103" s="76">
        <v>62.173824471335642</v>
      </c>
      <c r="C1103" s="76">
        <v>63.103974175771647</v>
      </c>
      <c r="D1103" s="131">
        <v>6</v>
      </c>
      <c r="E1103" s="91"/>
      <c r="F1103" s="76">
        <v>1203.6836240211369</v>
      </c>
      <c r="G1103" s="76">
        <v>89.209596574306488</v>
      </c>
      <c r="H1103" s="77">
        <v>0</v>
      </c>
      <c r="I1103" s="76">
        <v>-16.907295227050781</v>
      </c>
      <c r="J1103" s="77">
        <v>10.187363707109441</v>
      </c>
      <c r="K1103" s="134">
        <v>5</v>
      </c>
      <c r="L1103" s="134">
        <v>0</v>
      </c>
      <c r="M1103" s="134">
        <v>0</v>
      </c>
      <c r="N1103" s="134">
        <v>-1.0881357404765359</v>
      </c>
    </row>
    <row r="1104" spans="1:14" s="78" customFormat="1" x14ac:dyDescent="0.25">
      <c r="A1104" s="76">
        <v>1101</v>
      </c>
      <c r="B1104" s="76">
        <v>61.802802864699068</v>
      </c>
      <c r="C1104" s="76">
        <v>62.01625259471443</v>
      </c>
      <c r="D1104" s="131">
        <v>6</v>
      </c>
      <c r="E1104" s="91"/>
      <c r="F1104" s="76">
        <v>1196.5006553705221</v>
      </c>
      <c r="G1104" s="76">
        <v>89.205955982208252</v>
      </c>
      <c r="H1104" s="77">
        <v>0</v>
      </c>
      <c r="I1104" s="76">
        <v>-9.9035472869873047</v>
      </c>
      <c r="J1104" s="77">
        <v>3.1836157670459642</v>
      </c>
      <c r="K1104" s="134">
        <v>5</v>
      </c>
      <c r="L1104" s="134">
        <v>0</v>
      </c>
      <c r="M1104" s="134">
        <v>0.35585410742684831</v>
      </c>
      <c r="N1104" s="134">
        <v>0.74626258414644508</v>
      </c>
    </row>
    <row r="1105" spans="1:14" s="78" customFormat="1" x14ac:dyDescent="0.25">
      <c r="A1105" s="76">
        <v>1102</v>
      </c>
      <c r="B1105" s="76">
        <v>60.250684456019847</v>
      </c>
      <c r="C1105" s="76">
        <v>59.482057348962513</v>
      </c>
      <c r="D1105" s="131">
        <v>5</v>
      </c>
      <c r="E1105" s="91"/>
      <c r="F1105" s="76">
        <v>1389.102089141415</v>
      </c>
      <c r="G1105" s="76">
        <v>89.202315390110016</v>
      </c>
      <c r="H1105" s="77">
        <v>0</v>
      </c>
      <c r="I1105" s="76">
        <v>-18.396234512329102</v>
      </c>
      <c r="J1105" s="77">
        <v>11.676302992387759</v>
      </c>
      <c r="K1105" s="134">
        <v>5</v>
      </c>
      <c r="L1105" s="134">
        <v>0</v>
      </c>
      <c r="M1105" s="134">
        <v>0</v>
      </c>
      <c r="N1105" s="134">
        <v>-1.644365385733269</v>
      </c>
    </row>
    <row r="1106" spans="1:14" s="78" customFormat="1" x14ac:dyDescent="0.25">
      <c r="A1106" s="76">
        <v>1103</v>
      </c>
      <c r="B1106" s="76">
        <v>58.972257675424864</v>
      </c>
      <c r="C1106" s="76">
        <v>58.837533664027283</v>
      </c>
      <c r="D1106" s="131">
        <v>5</v>
      </c>
      <c r="E1106" s="91"/>
      <c r="F1106" s="76">
        <v>1359.627481047376</v>
      </c>
      <c r="G1106" s="76">
        <v>89.194211959838867</v>
      </c>
      <c r="H1106" s="77">
        <v>3.6429325146368456</v>
      </c>
      <c r="I1106" s="76">
        <v>-12.973043441772459</v>
      </c>
      <c r="J1106" s="77">
        <v>6.2531119218311204</v>
      </c>
      <c r="K1106" s="134">
        <v>5</v>
      </c>
      <c r="L1106" s="134">
        <v>0.14241694562714419</v>
      </c>
      <c r="M1106" s="134">
        <v>0.47338519529763562</v>
      </c>
      <c r="N1106" s="134">
        <v>1.2697749140546479</v>
      </c>
    </row>
    <row r="1107" spans="1:14" s="78" customFormat="1" x14ac:dyDescent="0.25">
      <c r="A1107" s="76">
        <v>1104</v>
      </c>
      <c r="B1107" s="76">
        <v>58.943031407983533</v>
      </c>
      <c r="C1107" s="76">
        <v>59.24923498248797</v>
      </c>
      <c r="D1107" s="131">
        <v>5</v>
      </c>
      <c r="E1107" s="91"/>
      <c r="F1107" s="76">
        <v>1358.953658508643</v>
      </c>
      <c r="G1107" s="76">
        <v>89.193766951560974</v>
      </c>
      <c r="H1107" s="77">
        <v>15.324329821150675</v>
      </c>
      <c r="I1107" s="76">
        <v>-3.6446371078491211</v>
      </c>
      <c r="J1107" s="77">
        <v>-3.075294412092219</v>
      </c>
      <c r="K1107" s="134">
        <v>5</v>
      </c>
      <c r="L1107" s="134">
        <v>0.58999694263506164</v>
      </c>
      <c r="M1107" s="134">
        <v>1.986210697655544</v>
      </c>
      <c r="N1107" s="134">
        <v>9.9742607747189389</v>
      </c>
    </row>
    <row r="1108" spans="1:14" s="78" customFormat="1" x14ac:dyDescent="0.25">
      <c r="A1108" s="76">
        <v>1105</v>
      </c>
      <c r="B1108" s="76">
        <v>59.83364265289584</v>
      </c>
      <c r="C1108" s="76">
        <v>59.421282753503156</v>
      </c>
      <c r="D1108" s="131">
        <v>5</v>
      </c>
      <c r="E1108" s="91"/>
      <c r="F1108" s="76">
        <v>1379.487034221969</v>
      </c>
      <c r="G1108" s="76">
        <v>89.193321943283081</v>
      </c>
      <c r="H1108" s="77">
        <v>35.514095590035602</v>
      </c>
      <c r="I1108" s="76">
        <v>-3.6446371078491211</v>
      </c>
      <c r="J1108" s="77">
        <v>-3.075294412092219</v>
      </c>
      <c r="K1108" s="134">
        <v>5</v>
      </c>
      <c r="L1108" s="134">
        <v>1.372802924998495</v>
      </c>
      <c r="M1108" s="134">
        <v>3.449278618950804</v>
      </c>
      <c r="N1108" s="134">
        <v>17.666298622157509</v>
      </c>
    </row>
    <row r="1109" spans="1:14" s="78" customFormat="1" x14ac:dyDescent="0.25">
      <c r="A1109" s="76">
        <v>1106</v>
      </c>
      <c r="B1109" s="76">
        <v>61.233526897245781</v>
      </c>
      <c r="C1109" s="76">
        <v>61.265058417676677</v>
      </c>
      <c r="D1109" s="131">
        <v>6</v>
      </c>
      <c r="E1109" s="91"/>
      <c r="F1109" s="76">
        <v>1185.503744338065</v>
      </c>
      <c r="G1109" s="76">
        <v>89.185218513011932</v>
      </c>
      <c r="H1109" s="77">
        <v>31.207534805383577</v>
      </c>
      <c r="I1109" s="76">
        <v>-3.6446371078491211</v>
      </c>
      <c r="J1109" s="77">
        <v>-3.075294412092219</v>
      </c>
      <c r="K1109" s="134">
        <v>5</v>
      </c>
      <c r="L1109" s="134">
        <v>1.1972227800926589</v>
      </c>
      <c r="M1109" s="134">
        <v>2.769231010550333</v>
      </c>
      <c r="N1109" s="134">
        <v>13.95039086193345</v>
      </c>
    </row>
    <row r="1110" spans="1:14" s="78" customFormat="1" x14ac:dyDescent="0.25">
      <c r="A1110" s="76">
        <v>1107</v>
      </c>
      <c r="B1110" s="76">
        <v>61.875599444563207</v>
      </c>
      <c r="C1110" s="76">
        <v>62.176761475768352</v>
      </c>
      <c r="D1110" s="131">
        <v>6</v>
      </c>
      <c r="E1110" s="91"/>
      <c r="F1110" s="76">
        <v>1197.909995262547</v>
      </c>
      <c r="G1110" s="76">
        <v>89.178663969039917</v>
      </c>
      <c r="H1110" s="77">
        <v>26.125919707632626</v>
      </c>
      <c r="I1110" s="76">
        <v>-3.6446371078491211</v>
      </c>
      <c r="J1110" s="77">
        <v>-3.075294412092219</v>
      </c>
      <c r="K1110" s="134">
        <v>6</v>
      </c>
      <c r="L1110" s="134">
        <v>1.014546663815836</v>
      </c>
      <c r="M1110" s="134">
        <v>3.4122940790196399</v>
      </c>
      <c r="N1110" s="134">
        <v>17.121830500112502</v>
      </c>
    </row>
    <row r="1111" spans="1:14" s="78" customFormat="1" x14ac:dyDescent="0.25">
      <c r="A1111" s="76">
        <v>1108</v>
      </c>
      <c r="B1111" s="76">
        <v>63.415381723111281</v>
      </c>
      <c r="C1111" s="76">
        <v>63.863624942420373</v>
      </c>
      <c r="D1111" s="131">
        <v>6</v>
      </c>
      <c r="E1111" s="91"/>
      <c r="F1111" s="76">
        <v>1227.7201401105731</v>
      </c>
      <c r="G1111" s="76">
        <v>89.18060576915741</v>
      </c>
      <c r="H1111" s="77">
        <v>26.678359350263047</v>
      </c>
      <c r="I1111" s="76">
        <v>-3.6446371078491211</v>
      </c>
      <c r="J1111" s="77">
        <v>-3.075294412092219</v>
      </c>
      <c r="K1111" s="134">
        <v>6</v>
      </c>
      <c r="L1111" s="134">
        <v>1.027842972243004</v>
      </c>
      <c r="M1111" s="134">
        <v>2.6635887096967479</v>
      </c>
      <c r="N1111" s="134">
        <v>13.477528915142869</v>
      </c>
    </row>
    <row r="1112" spans="1:14" s="78" customFormat="1" x14ac:dyDescent="0.25">
      <c r="A1112" s="76">
        <v>1109</v>
      </c>
      <c r="B1112" s="76">
        <v>63.351320066771613</v>
      </c>
      <c r="C1112" s="76">
        <v>63.928801127538833</v>
      </c>
      <c r="D1112" s="131">
        <v>6</v>
      </c>
      <c r="E1112" s="91"/>
      <c r="F1112" s="76">
        <v>1226.4799081107019</v>
      </c>
      <c r="G1112" s="76">
        <v>89.191777020692825</v>
      </c>
      <c r="H1112" s="77">
        <v>10.746181643127855</v>
      </c>
      <c r="I1112" s="76">
        <v>-3.6446371078491211</v>
      </c>
      <c r="J1112" s="77">
        <v>-3.075294412092219</v>
      </c>
      <c r="K1112" s="134">
        <v>6</v>
      </c>
      <c r="L1112" s="134">
        <v>0.41561759533617831</v>
      </c>
      <c r="M1112" s="134">
        <v>1.8520189150741651</v>
      </c>
      <c r="N1112" s="134">
        <v>9.2230032069100076</v>
      </c>
    </row>
    <row r="1113" spans="1:14" s="78" customFormat="1" x14ac:dyDescent="0.25">
      <c r="A1113" s="76">
        <v>1110</v>
      </c>
      <c r="B1113" s="76">
        <v>63.856245863745031</v>
      </c>
      <c r="C1113" s="76">
        <v>63.772450704857938</v>
      </c>
      <c r="D1113" s="131">
        <v>6</v>
      </c>
      <c r="E1113" s="91"/>
      <c r="F1113" s="76">
        <v>1236.2552584020921</v>
      </c>
      <c r="G1113" s="76">
        <v>89.197365999221802</v>
      </c>
      <c r="H1113" s="77">
        <v>7.6519130180204389</v>
      </c>
      <c r="I1113" s="76">
        <v>-4.4055700302124023</v>
      </c>
      <c r="J1113" s="77">
        <v>-2.3143614897289382</v>
      </c>
      <c r="K1113" s="134">
        <v>6</v>
      </c>
      <c r="L1113" s="134">
        <v>0.298084336721747</v>
      </c>
      <c r="M1113" s="134">
        <v>0.89926449393266394</v>
      </c>
      <c r="N1113" s="134">
        <v>3.897365561424798</v>
      </c>
    </row>
    <row r="1114" spans="1:14" s="78" customFormat="1" x14ac:dyDescent="0.25">
      <c r="A1114" s="76">
        <v>1111</v>
      </c>
      <c r="B1114" s="76">
        <v>62.441227182762411</v>
      </c>
      <c r="C1114" s="76">
        <v>62.814077609102</v>
      </c>
      <c r="D1114" s="131">
        <v>6</v>
      </c>
      <c r="E1114" s="91"/>
      <c r="F1114" s="76">
        <v>1208.8605335566231</v>
      </c>
      <c r="G1114" s="76">
        <v>89.207805782556534</v>
      </c>
      <c r="H1114" s="77">
        <v>3.3398697483420428</v>
      </c>
      <c r="I1114" s="76">
        <v>-20.830060958862301</v>
      </c>
      <c r="J1114" s="77">
        <v>14.110129438920961</v>
      </c>
      <c r="K1114" s="134">
        <v>6</v>
      </c>
      <c r="L1114" s="134">
        <v>0.12929941803221351</v>
      </c>
      <c r="M1114" s="134">
        <v>0</v>
      </c>
      <c r="N1114" s="134">
        <v>-1.4049054568941901</v>
      </c>
    </row>
    <row r="1115" spans="1:14" s="78" customFormat="1" x14ac:dyDescent="0.25">
      <c r="A1115" s="76">
        <v>1112</v>
      </c>
      <c r="B1115" s="76">
        <v>61.637218812939167</v>
      </c>
      <c r="C1115" s="76">
        <v>62.129877578355142</v>
      </c>
      <c r="D1115" s="131">
        <v>6</v>
      </c>
      <c r="E1115" s="91"/>
      <c r="F1115" s="76">
        <v>1193.2949524368969</v>
      </c>
      <c r="G1115" s="76">
        <v>89.21339476108551</v>
      </c>
      <c r="H1115" s="77">
        <v>5.5332247910733319</v>
      </c>
      <c r="I1115" s="76">
        <v>-4.4055700302124023</v>
      </c>
      <c r="J1115" s="77">
        <v>-2.3143614897289382</v>
      </c>
      <c r="K1115" s="134">
        <v>5</v>
      </c>
      <c r="L1115" s="134">
        <v>0.21276706849505209</v>
      </c>
      <c r="M1115" s="134">
        <v>0.51200397360800642</v>
      </c>
      <c r="N1115" s="134">
        <v>1.6749073530076179</v>
      </c>
    </row>
    <row r="1116" spans="1:14" s="78" customFormat="1" x14ac:dyDescent="0.25">
      <c r="A1116" s="76">
        <v>1113</v>
      </c>
      <c r="B1116" s="76">
        <v>61.353455939863899</v>
      </c>
      <c r="C1116" s="76">
        <v>61.820596476183148</v>
      </c>
      <c r="D1116" s="131">
        <v>6</v>
      </c>
      <c r="E1116" s="91"/>
      <c r="F1116" s="76">
        <v>1187.8013105975831</v>
      </c>
      <c r="G1116" s="76">
        <v>89.209754168987274</v>
      </c>
      <c r="H1116" s="77">
        <v>15.062249077175618</v>
      </c>
      <c r="I1116" s="76">
        <v>-3.6446371078491211</v>
      </c>
      <c r="J1116" s="77">
        <v>-3.075294412092219</v>
      </c>
      <c r="K1116" s="134">
        <v>5</v>
      </c>
      <c r="L1116" s="134">
        <v>0.58281175086824411</v>
      </c>
      <c r="M1116" s="134">
        <v>2.3111069470621359</v>
      </c>
      <c r="N1116" s="134">
        <v>11.62795665223827</v>
      </c>
    </row>
    <row r="1117" spans="1:14" s="78" customFormat="1" x14ac:dyDescent="0.25">
      <c r="A1117" s="76">
        <v>1114</v>
      </c>
      <c r="B1117" s="76">
        <v>62.572789614616561</v>
      </c>
      <c r="C1117" s="76">
        <v>62.677123575514237</v>
      </c>
      <c r="D1117" s="131">
        <v>6</v>
      </c>
      <c r="E1117" s="91"/>
      <c r="F1117" s="76">
        <v>1211.4075788141049</v>
      </c>
      <c r="G1117" s="76">
        <v>89.203199625015259</v>
      </c>
      <c r="H1117" s="77">
        <v>28.995561239926637</v>
      </c>
      <c r="I1117" s="76">
        <v>-3.6446371078491211</v>
      </c>
      <c r="J1117" s="77">
        <v>-3.075294412092219</v>
      </c>
      <c r="K1117" s="134">
        <v>5</v>
      </c>
      <c r="L1117" s="134">
        <v>1.1226361245912311</v>
      </c>
      <c r="M1117" s="134">
        <v>3.1246697243310528</v>
      </c>
      <c r="N1117" s="134">
        <v>15.747827328609869</v>
      </c>
    </row>
    <row r="1118" spans="1:14" s="78" customFormat="1" x14ac:dyDescent="0.25">
      <c r="A1118" s="76">
        <v>1115</v>
      </c>
      <c r="B1118" s="76">
        <v>63.750815170832553</v>
      </c>
      <c r="C1118" s="76">
        <v>64.130764107192363</v>
      </c>
      <c r="D1118" s="131">
        <v>6</v>
      </c>
      <c r="E1118" s="91"/>
      <c r="F1118" s="76">
        <v>1234.214122930581</v>
      </c>
      <c r="G1118" s="76">
        <v>89.208788603544235</v>
      </c>
      <c r="H1118" s="77">
        <v>64.69421960712647</v>
      </c>
      <c r="I1118" s="76">
        <v>-3.9124646186828609</v>
      </c>
      <c r="J1118" s="77">
        <v>-2.8074669012584792</v>
      </c>
      <c r="K1118" s="134">
        <v>5</v>
      </c>
      <c r="L1118" s="134">
        <v>2.5128784584653241</v>
      </c>
      <c r="M1118" s="134">
        <v>5.9312138432621717</v>
      </c>
      <c r="N1118" s="134">
        <v>28.356191646038258</v>
      </c>
    </row>
    <row r="1119" spans="1:14" s="78" customFormat="1" x14ac:dyDescent="0.25">
      <c r="A1119" s="76">
        <v>1116</v>
      </c>
      <c r="B1119" s="76">
        <v>67.25407549799101</v>
      </c>
      <c r="C1119" s="76">
        <v>67.8542141417105</v>
      </c>
      <c r="D1119" s="131">
        <v>5</v>
      </c>
      <c r="E1119" s="91"/>
      <c r="F1119" s="76">
        <v>1550.5921487025801</v>
      </c>
      <c r="G1119" s="76">
        <v>89.214377582073212</v>
      </c>
      <c r="H1119" s="77">
        <v>55.903594375131689</v>
      </c>
      <c r="I1119" s="76">
        <v>-6.7928080558776864</v>
      </c>
      <c r="J1119" s="77">
        <v>7.2876535936345022E-2</v>
      </c>
      <c r="K1119" s="134">
        <v>5</v>
      </c>
      <c r="L1119" s="134">
        <v>2.1467017403790609</v>
      </c>
      <c r="M1119" s="134">
        <v>7.7002485533776133</v>
      </c>
      <c r="N1119" s="134">
        <v>37.676741933068108</v>
      </c>
    </row>
    <row r="1120" spans="1:14" s="78" customFormat="1" x14ac:dyDescent="0.25">
      <c r="A1120" s="76">
        <v>1117</v>
      </c>
      <c r="B1120" s="76">
        <v>69.331256879184735</v>
      </c>
      <c r="C1120" s="76">
        <v>68.393532345617714</v>
      </c>
      <c r="D1120" s="131">
        <v>5</v>
      </c>
      <c r="E1120" s="91"/>
      <c r="F1120" s="76">
        <v>1598.458086297361</v>
      </c>
      <c r="G1120" s="76">
        <v>89.186680853366852</v>
      </c>
      <c r="H1120" s="77">
        <v>29.755928385225459</v>
      </c>
      <c r="I1120" s="76">
        <v>-3.6446371078491211</v>
      </c>
      <c r="J1120" s="77">
        <v>-3.075294412092219</v>
      </c>
      <c r="K1120" s="134">
        <v>5</v>
      </c>
      <c r="L1120" s="134">
        <v>1.1593726325840461</v>
      </c>
      <c r="M1120" s="134">
        <v>4.169273578529527</v>
      </c>
      <c r="N1120" s="134">
        <v>21.653749581172601</v>
      </c>
    </row>
    <row r="1121" spans="1:14" s="78" customFormat="1" x14ac:dyDescent="0.25">
      <c r="A1121" s="76">
        <v>1118</v>
      </c>
      <c r="B1121" s="76">
        <v>70.081786015957221</v>
      </c>
      <c r="C1121" s="76">
        <v>70.407354533588006</v>
      </c>
      <c r="D1121" s="131">
        <v>6</v>
      </c>
      <c r="E1121" s="91"/>
      <c r="F1121" s="76">
        <v>1356.7815537622671</v>
      </c>
      <c r="G1121" s="76">
        <v>89.159204423427582</v>
      </c>
      <c r="H1121" s="77">
        <v>25.64513335294555</v>
      </c>
      <c r="I1121" s="76">
        <v>-4.4055700302124023</v>
      </c>
      <c r="J1121" s="77">
        <v>-2.3143614897289382</v>
      </c>
      <c r="K1121" s="134">
        <v>5</v>
      </c>
      <c r="L1121" s="134">
        <v>1.0006427790326551</v>
      </c>
      <c r="M1121" s="134">
        <v>1.336987506347405</v>
      </c>
      <c r="N1121" s="134">
        <v>6.3380207291363284</v>
      </c>
    </row>
    <row r="1122" spans="1:14" s="78" customFormat="1" x14ac:dyDescent="0.25">
      <c r="A1122" s="76">
        <v>1119</v>
      </c>
      <c r="B1122" s="76">
        <v>69.396089091856282</v>
      </c>
      <c r="C1122" s="76">
        <v>69.651563445511897</v>
      </c>
      <c r="D1122" s="131">
        <v>6</v>
      </c>
      <c r="E1122" s="91"/>
      <c r="F1122" s="76">
        <v>1343.5064791532971</v>
      </c>
      <c r="G1122" s="76">
        <v>89.168802618980408</v>
      </c>
      <c r="H1122" s="77">
        <v>7.0496098428293426</v>
      </c>
      <c r="I1122" s="76">
        <v>-4.2498617172241211</v>
      </c>
      <c r="J1122" s="77">
        <v>-2.470069802717219</v>
      </c>
      <c r="K1122" s="134">
        <v>5</v>
      </c>
      <c r="L1122" s="134">
        <v>0.27257577541785788</v>
      </c>
      <c r="M1122" s="134">
        <v>1.51577038618171</v>
      </c>
      <c r="N1122" s="134">
        <v>7.3585831533362258</v>
      </c>
    </row>
    <row r="1123" spans="1:14" s="78" customFormat="1" x14ac:dyDescent="0.25">
      <c r="A1123" s="76">
        <v>1120</v>
      </c>
      <c r="B1123" s="76">
        <v>69.483235333718326</v>
      </c>
      <c r="C1123" s="76">
        <v>69.012307230801653</v>
      </c>
      <c r="D1123" s="131">
        <v>6</v>
      </c>
      <c r="E1123" s="91"/>
      <c r="F1123" s="76">
        <v>1345.1936281282281</v>
      </c>
      <c r="G1123" s="76">
        <v>89.178400814533234</v>
      </c>
      <c r="H1123" s="77">
        <v>0</v>
      </c>
      <c r="I1123" s="76">
        <v>-20.95490646362305</v>
      </c>
      <c r="J1123" s="77">
        <v>14.23497494368171</v>
      </c>
      <c r="K1123" s="134">
        <v>5</v>
      </c>
      <c r="L1123" s="134">
        <v>0</v>
      </c>
      <c r="M1123" s="134">
        <v>0.27610661900219108</v>
      </c>
      <c r="N1123" s="134">
        <v>9.3345677707938599E-2</v>
      </c>
    </row>
    <row r="1124" spans="1:14" s="78" customFormat="1" x14ac:dyDescent="0.25">
      <c r="A1124" s="76">
        <v>1121</v>
      </c>
      <c r="B1124" s="76">
        <v>67.445973690006795</v>
      </c>
      <c r="C1124" s="76">
        <v>68.25202379399326</v>
      </c>
      <c r="D1124" s="131">
        <v>6</v>
      </c>
      <c r="E1124" s="91"/>
      <c r="F1124" s="76">
        <v>1305.752295714899</v>
      </c>
      <c r="G1124" s="76">
        <v>89.18799901008606</v>
      </c>
      <c r="H1124" s="77">
        <v>0</v>
      </c>
      <c r="I1124" s="76">
        <v>-25.218692779541019</v>
      </c>
      <c r="J1124" s="77">
        <v>18.498761259599679</v>
      </c>
      <c r="K1124" s="134">
        <v>5</v>
      </c>
      <c r="L1124" s="134">
        <v>0</v>
      </c>
      <c r="M1124" s="134">
        <v>0</v>
      </c>
      <c r="N1124" s="134">
        <v>-1.532177579960927</v>
      </c>
    </row>
    <row r="1125" spans="1:14" s="78" customFormat="1" x14ac:dyDescent="0.25">
      <c r="A1125" s="76">
        <v>1122</v>
      </c>
      <c r="B1125" s="76">
        <v>66.723841539813222</v>
      </c>
      <c r="C1125" s="76">
        <v>67.060343735150667</v>
      </c>
      <c r="D1125" s="131">
        <v>6</v>
      </c>
      <c r="E1125" s="91"/>
      <c r="F1125" s="76">
        <v>1291.771836076809</v>
      </c>
      <c r="G1125" s="76">
        <v>89.193627268075943</v>
      </c>
      <c r="H1125" s="77">
        <v>6.7862644207508476</v>
      </c>
      <c r="I1125" s="76">
        <v>-4.4055700302124023</v>
      </c>
      <c r="J1125" s="77">
        <v>-2.3143614897289382</v>
      </c>
      <c r="K1125" s="134">
        <v>5</v>
      </c>
      <c r="L1125" s="134">
        <v>0.26093320946035081</v>
      </c>
      <c r="M1125" s="134">
        <v>1.028661915312695</v>
      </c>
      <c r="N1125" s="134">
        <v>4.6058964048850912</v>
      </c>
    </row>
    <row r="1126" spans="1:14" s="78" customFormat="1" x14ac:dyDescent="0.25">
      <c r="A1126" s="76">
        <v>1123</v>
      </c>
      <c r="B1126" s="76">
        <v>66.224763529224902</v>
      </c>
      <c r="C1126" s="76">
        <v>66.955725814272427</v>
      </c>
      <c r="D1126" s="131">
        <v>6</v>
      </c>
      <c r="E1126" s="91"/>
      <c r="F1126" s="76">
        <v>1282.1096987776759</v>
      </c>
      <c r="G1126" s="76">
        <v>89.199255526065826</v>
      </c>
      <c r="H1126" s="77">
        <v>6.8065262306825662</v>
      </c>
      <c r="I1126" s="76">
        <v>-4.4055700302124023</v>
      </c>
      <c r="J1126" s="77">
        <v>-2.3143614897289382</v>
      </c>
      <c r="K1126" s="134">
        <v>5</v>
      </c>
      <c r="L1126" s="134">
        <v>0.26135299844673532</v>
      </c>
      <c r="M1126" s="134">
        <v>0.87815882814000168</v>
      </c>
      <c r="N1126" s="134">
        <v>3.7406960212025711</v>
      </c>
    </row>
    <row r="1127" spans="1:14" s="78" customFormat="1" x14ac:dyDescent="0.25">
      <c r="A1127" s="76">
        <v>1124</v>
      </c>
      <c r="B1127" s="76">
        <v>65.754675358714337</v>
      </c>
      <c r="C1127" s="76">
        <v>65.60140814557127</v>
      </c>
      <c r="D1127" s="131">
        <v>6</v>
      </c>
      <c r="E1127" s="91"/>
      <c r="F1127" s="76">
        <v>1273.008804028143</v>
      </c>
      <c r="G1127" s="76">
        <v>89.20488378405571</v>
      </c>
      <c r="H1127" s="77">
        <v>2.5892813415525406</v>
      </c>
      <c r="I1127" s="76">
        <v>-9.9035472869873047</v>
      </c>
      <c r="J1127" s="77">
        <v>3.1836157670459642</v>
      </c>
      <c r="K1127" s="134">
        <v>5</v>
      </c>
      <c r="L1127" s="134">
        <v>9.9472064015547756E-2</v>
      </c>
      <c r="M1127" s="134">
        <v>0.49171776778111581</v>
      </c>
      <c r="N1127" s="134">
        <v>1.4736865362028111</v>
      </c>
    </row>
    <row r="1128" spans="1:14" s="78" customFormat="1" x14ac:dyDescent="0.25">
      <c r="A1128" s="76">
        <v>1125</v>
      </c>
      <c r="B1128" s="76">
        <v>64.387138593442884</v>
      </c>
      <c r="C1128" s="76">
        <v>64.273665040511574</v>
      </c>
      <c r="D1128" s="131">
        <v>6</v>
      </c>
      <c r="E1128" s="91"/>
      <c r="F1128" s="76">
        <v>1246.533327835376</v>
      </c>
      <c r="G1128" s="76">
        <v>89.210512042045593</v>
      </c>
      <c r="H1128" s="77">
        <v>0</v>
      </c>
      <c r="I1128" s="76">
        <v>-20.289873123168949</v>
      </c>
      <c r="J1128" s="77">
        <v>13.569941603227599</v>
      </c>
      <c r="K1128" s="134">
        <v>5</v>
      </c>
      <c r="L1128" s="134">
        <v>0</v>
      </c>
      <c r="M1128" s="134">
        <v>0</v>
      </c>
      <c r="N1128" s="134">
        <v>-1.4540036932296649</v>
      </c>
    </row>
    <row r="1129" spans="1:14" s="78" customFormat="1" x14ac:dyDescent="0.25">
      <c r="A1129" s="76">
        <v>1126</v>
      </c>
      <c r="B1129" s="76">
        <v>61.301232254048891</v>
      </c>
      <c r="C1129" s="76">
        <v>61.141033555560327</v>
      </c>
      <c r="D1129" s="131">
        <v>6</v>
      </c>
      <c r="E1129" s="91"/>
      <c r="F1129" s="76">
        <v>1186.7902613990491</v>
      </c>
      <c r="G1129" s="76">
        <v>89.220951825380325</v>
      </c>
      <c r="H1129" s="77">
        <v>0</v>
      </c>
      <c r="I1129" s="76">
        <v>-8.1306991577148437</v>
      </c>
      <c r="J1129" s="77">
        <v>1.410767637773503</v>
      </c>
      <c r="K1129" s="134">
        <v>5</v>
      </c>
      <c r="L1129" s="134">
        <v>0</v>
      </c>
      <c r="M1129" s="134">
        <v>0</v>
      </c>
      <c r="N1129" s="134">
        <v>-1.376363093476636</v>
      </c>
    </row>
    <row r="1130" spans="1:14" s="78" customFormat="1" x14ac:dyDescent="0.25">
      <c r="A1130" s="76">
        <v>1127</v>
      </c>
      <c r="B1130" s="76">
        <v>57.126214341324278</v>
      </c>
      <c r="C1130" s="76">
        <v>57.646589697489162</v>
      </c>
      <c r="D1130" s="131">
        <v>0</v>
      </c>
      <c r="E1130" s="91"/>
      <c r="F1130" s="76">
        <v>800</v>
      </c>
      <c r="G1130" s="76">
        <v>89.21439728140831</v>
      </c>
      <c r="H1130" s="77">
        <v>0</v>
      </c>
      <c r="I1130" s="76">
        <v>-8.1306991577148437</v>
      </c>
      <c r="J1130" s="77">
        <v>1.410767637773503</v>
      </c>
      <c r="K1130" s="134">
        <v>5</v>
      </c>
      <c r="L1130" s="134">
        <v>0</v>
      </c>
      <c r="M1130" s="134">
        <v>0.2393657847986333</v>
      </c>
      <c r="N1130" s="134">
        <v>0.4935139570674425</v>
      </c>
    </row>
    <row r="1131" spans="1:14" s="78" customFormat="1" x14ac:dyDescent="0.25">
      <c r="A1131" s="76">
        <v>1128</v>
      </c>
      <c r="B1131" s="76">
        <v>52.805496634552767</v>
      </c>
      <c r="C1131" s="76">
        <v>52.723745158291379</v>
      </c>
      <c r="D1131" s="131">
        <v>3</v>
      </c>
      <c r="E1131" s="91"/>
      <c r="F1131" s="76">
        <v>1962.934407176396</v>
      </c>
      <c r="G1131" s="76">
        <v>89.226017117500305</v>
      </c>
      <c r="H1131" s="77">
        <v>0</v>
      </c>
      <c r="I1131" s="76">
        <v>-6.6940507888793954</v>
      </c>
      <c r="J1131" s="77">
        <v>-2.5880731061945991E-2</v>
      </c>
      <c r="K1131" s="134">
        <v>4</v>
      </c>
      <c r="L1131" s="134">
        <v>0</v>
      </c>
      <c r="M1131" s="134">
        <v>0</v>
      </c>
      <c r="N1131" s="134">
        <v>-2.4977163728997298</v>
      </c>
    </row>
    <row r="1132" spans="1:14" s="78" customFormat="1" x14ac:dyDescent="0.25">
      <c r="A1132" s="76">
        <v>1129</v>
      </c>
      <c r="B1132" s="76">
        <v>47.625802935849187</v>
      </c>
      <c r="C1132" s="76">
        <v>47.479669810347737</v>
      </c>
      <c r="D1132" s="131">
        <v>3</v>
      </c>
      <c r="E1132" s="91"/>
      <c r="F1132" s="76">
        <v>1836.2811593527399</v>
      </c>
      <c r="G1132" s="76">
        <v>89.209116816520691</v>
      </c>
      <c r="H1132" s="77">
        <v>0</v>
      </c>
      <c r="I1132" s="76">
        <v>-6.6940507888793954</v>
      </c>
      <c r="J1132" s="77">
        <v>-2.5880731061945991E-2</v>
      </c>
      <c r="K1132" s="134">
        <v>4</v>
      </c>
      <c r="L1132" s="134">
        <v>0</v>
      </c>
      <c r="M1132" s="134">
        <v>0</v>
      </c>
      <c r="N1132" s="134">
        <v>-2.2958220249715362</v>
      </c>
    </row>
    <row r="1133" spans="1:14" s="78" customFormat="1" x14ac:dyDescent="0.25">
      <c r="A1133" s="76">
        <v>1130</v>
      </c>
      <c r="B1133" s="76">
        <v>42.950504966756021</v>
      </c>
      <c r="C1133" s="76">
        <v>43.002276666566608</v>
      </c>
      <c r="D1133" s="131">
        <v>3</v>
      </c>
      <c r="E1133" s="91"/>
      <c r="F1133" s="76">
        <v>1656.0183386593039</v>
      </c>
      <c r="G1133" s="76">
        <v>89.181640386581421</v>
      </c>
      <c r="H1133" s="77">
        <v>0</v>
      </c>
      <c r="I1133" s="76">
        <v>-6.6940507888793954</v>
      </c>
      <c r="J1133" s="77">
        <v>-2.5880731061945991E-2</v>
      </c>
      <c r="K1133" s="134">
        <v>4</v>
      </c>
      <c r="L1133" s="134">
        <v>0</v>
      </c>
      <c r="M1133" s="134">
        <v>0</v>
      </c>
      <c r="N1133" s="134">
        <v>-2.0223845856070799</v>
      </c>
    </row>
    <row r="1134" spans="1:14" s="78" customFormat="1" x14ac:dyDescent="0.25">
      <c r="A1134" s="76">
        <v>1131</v>
      </c>
      <c r="B1134" s="76">
        <v>37.886596317525083</v>
      </c>
      <c r="C1134" s="76">
        <v>37.606723288758019</v>
      </c>
      <c r="D1134" s="131">
        <v>3</v>
      </c>
      <c r="E1134" s="91"/>
      <c r="F1134" s="76">
        <v>1460.772075666292</v>
      </c>
      <c r="G1134" s="76">
        <v>89.166983187198639</v>
      </c>
      <c r="H1134" s="77">
        <v>0</v>
      </c>
      <c r="I1134" s="76">
        <v>-1.6182799339294429</v>
      </c>
      <c r="J1134" s="77">
        <v>-5.1016515860118972</v>
      </c>
      <c r="K1134" s="134">
        <v>3</v>
      </c>
      <c r="L1134" s="134">
        <v>0</v>
      </c>
      <c r="M1134" s="134">
        <v>0</v>
      </c>
      <c r="N1134" s="134">
        <v>-1.742960876701785</v>
      </c>
    </row>
    <row r="1135" spans="1:14" s="78" customFormat="1" x14ac:dyDescent="0.25">
      <c r="A1135" s="76">
        <v>1132</v>
      </c>
      <c r="B1135" s="76">
        <v>33.927365893123422</v>
      </c>
      <c r="C1135" s="76">
        <v>34.149689763787762</v>
      </c>
      <c r="D1135" s="131">
        <v>3</v>
      </c>
      <c r="E1135" s="91"/>
      <c r="F1135" s="76">
        <v>1308.1182664768121</v>
      </c>
      <c r="G1135" s="76">
        <v>89.161805152893066</v>
      </c>
      <c r="H1135" s="77">
        <v>0</v>
      </c>
      <c r="I1135" s="76">
        <v>-8.1306991577148437</v>
      </c>
      <c r="J1135" s="77">
        <v>1.410767637773503</v>
      </c>
      <c r="K1135" s="134">
        <v>3</v>
      </c>
      <c r="L1135" s="134">
        <v>0</v>
      </c>
      <c r="M1135" s="134">
        <v>0</v>
      </c>
      <c r="N1135" s="134">
        <v>-1.5353267874715291</v>
      </c>
    </row>
    <row r="1136" spans="1:14" s="78" customFormat="1" x14ac:dyDescent="0.25">
      <c r="A1136" s="76">
        <v>1133</v>
      </c>
      <c r="B1136" s="76">
        <v>30.241280565630529</v>
      </c>
      <c r="C1136" s="76">
        <v>30.162963328524562</v>
      </c>
      <c r="D1136" s="131">
        <v>2</v>
      </c>
      <c r="E1136" s="91"/>
      <c r="F1136" s="76">
        <v>1863.2200047249471</v>
      </c>
      <c r="G1136" s="76">
        <v>89.173735618591309</v>
      </c>
      <c r="H1136" s="77">
        <v>0</v>
      </c>
      <c r="I1136" s="76">
        <v>-8.1306991577148437</v>
      </c>
      <c r="J1136" s="77">
        <v>1.410767637773503</v>
      </c>
      <c r="K1136" s="134">
        <v>3</v>
      </c>
      <c r="L1136" s="134">
        <v>0</v>
      </c>
      <c r="M1136" s="134">
        <v>0</v>
      </c>
      <c r="N1136" s="134">
        <v>-2.3380632354596118</v>
      </c>
    </row>
    <row r="1137" spans="1:14" s="78" customFormat="1" x14ac:dyDescent="0.25">
      <c r="A1137" s="76">
        <v>1134</v>
      </c>
      <c r="B1137" s="76">
        <v>27.012145826123849</v>
      </c>
      <c r="C1137" s="76">
        <v>26.822134368853408</v>
      </c>
      <c r="D1137" s="131">
        <v>2</v>
      </c>
      <c r="E1137" s="91"/>
      <c r="F1137" s="76">
        <v>1664.2671716415809</v>
      </c>
      <c r="G1137" s="76">
        <v>89.165763378143311</v>
      </c>
      <c r="H1137" s="77">
        <v>0</v>
      </c>
      <c r="I1137" s="76">
        <v>-8.1306991577148437</v>
      </c>
      <c r="J1137" s="77">
        <v>1.410767637773503</v>
      </c>
      <c r="K1137" s="134">
        <v>2</v>
      </c>
      <c r="L1137" s="134">
        <v>0</v>
      </c>
      <c r="M1137" s="134">
        <v>0</v>
      </c>
      <c r="N1137" s="134">
        <v>-2.0345597721172042</v>
      </c>
    </row>
    <row r="1138" spans="1:14" s="78" customFormat="1" x14ac:dyDescent="0.25">
      <c r="A1138" s="76">
        <v>1135</v>
      </c>
      <c r="B1138" s="76">
        <v>23.291500854067831</v>
      </c>
      <c r="C1138" s="76">
        <v>23.206105816824781</v>
      </c>
      <c r="D1138" s="131">
        <v>2</v>
      </c>
      <c r="E1138" s="91"/>
      <c r="F1138" s="76">
        <v>1435.0315039465829</v>
      </c>
      <c r="G1138" s="76">
        <v>89.157975256443024</v>
      </c>
      <c r="H1138" s="77">
        <v>0</v>
      </c>
      <c r="I1138" s="76">
        <v>-8.1306991577148437</v>
      </c>
      <c r="J1138" s="77">
        <v>1.410767637773503</v>
      </c>
      <c r="K1138" s="134">
        <v>2</v>
      </c>
      <c r="L1138" s="134">
        <v>0</v>
      </c>
      <c r="M1138" s="134">
        <v>0</v>
      </c>
      <c r="N1138" s="134">
        <v>-1.7073163509656599</v>
      </c>
    </row>
    <row r="1139" spans="1:14" s="78" customFormat="1" x14ac:dyDescent="0.25">
      <c r="A1139" s="76">
        <v>1136</v>
      </c>
      <c r="B1139" s="76">
        <v>20.514443151730418</v>
      </c>
      <c r="C1139" s="76">
        <v>20.65568265935412</v>
      </c>
      <c r="D1139" s="131">
        <v>2</v>
      </c>
      <c r="E1139" s="91"/>
      <c r="F1139" s="76">
        <v>1263.931954969443</v>
      </c>
      <c r="G1139" s="76">
        <v>89.152797222137451</v>
      </c>
      <c r="H1139" s="77">
        <v>0</v>
      </c>
      <c r="I1139" s="76">
        <v>-20.289873123168949</v>
      </c>
      <c r="J1139" s="77">
        <v>13.569941603227599</v>
      </c>
      <c r="K1139" s="134">
        <v>2</v>
      </c>
      <c r="L1139" s="134">
        <v>0</v>
      </c>
      <c r="M1139" s="134">
        <v>0</v>
      </c>
      <c r="N1139" s="134">
        <v>-1.4768432906229401</v>
      </c>
    </row>
    <row r="1140" spans="1:14" s="78" customFormat="1" x14ac:dyDescent="0.25">
      <c r="A1140" s="76">
        <v>1137</v>
      </c>
      <c r="B1140" s="76">
        <v>18.260431625508449</v>
      </c>
      <c r="C1140" s="76">
        <v>18.141474167940199</v>
      </c>
      <c r="D1140" s="131">
        <v>2</v>
      </c>
      <c r="E1140" s="91"/>
      <c r="F1140" s="76">
        <v>1125.0582271382741</v>
      </c>
      <c r="G1140" s="76">
        <v>89.165373593568802</v>
      </c>
      <c r="H1140" s="77">
        <v>0</v>
      </c>
      <c r="I1140" s="76">
        <v>-12.67747688293457</v>
      </c>
      <c r="J1140" s="77">
        <v>5.9575453629932298</v>
      </c>
      <c r="K1140" s="134">
        <v>2</v>
      </c>
      <c r="L1140" s="134">
        <v>0</v>
      </c>
      <c r="M1140" s="134">
        <v>0</v>
      </c>
      <c r="N1140" s="134">
        <v>-1.2973678813582721</v>
      </c>
    </row>
    <row r="1141" spans="1:14" s="78" customFormat="1" x14ac:dyDescent="0.25">
      <c r="A1141" s="76">
        <v>1138</v>
      </c>
      <c r="B1141" s="76">
        <v>15.588927384187331</v>
      </c>
      <c r="C1141" s="76">
        <v>15.735092896783881</v>
      </c>
      <c r="D1141" s="131">
        <v>2</v>
      </c>
      <c r="E1141" s="91"/>
      <c r="F1141" s="76">
        <v>960.4620178496325</v>
      </c>
      <c r="G1141" s="76">
        <v>89.169051021337509</v>
      </c>
      <c r="H1141" s="77">
        <v>0</v>
      </c>
      <c r="I1141" s="76">
        <v>-20.289873123168949</v>
      </c>
      <c r="J1141" s="77">
        <v>13.569941603227599</v>
      </c>
      <c r="K1141" s="134">
        <v>2</v>
      </c>
      <c r="L1141" s="134">
        <v>0</v>
      </c>
      <c r="M1141" s="134">
        <v>0</v>
      </c>
      <c r="N1141" s="134">
        <v>-1.0923628667915251</v>
      </c>
    </row>
    <row r="1142" spans="1:14" s="78" customFormat="1" x14ac:dyDescent="0.25">
      <c r="A1142" s="76">
        <v>1139</v>
      </c>
      <c r="B1142" s="76">
        <v>14.175584030709979</v>
      </c>
      <c r="C1142" s="76">
        <v>14.033656457010229</v>
      </c>
      <c r="D1142" s="131">
        <v>2</v>
      </c>
      <c r="E1142" s="91"/>
      <c r="F1142" s="76">
        <v>873.38337698225837</v>
      </c>
      <c r="G1142" s="76">
        <v>89.176077276468277</v>
      </c>
      <c r="H1142" s="77">
        <v>1.0024490269374702</v>
      </c>
      <c r="I1142" s="76">
        <v>-9.9035472869873047</v>
      </c>
      <c r="J1142" s="77">
        <v>3.1836157670459642</v>
      </c>
      <c r="K1142" s="134">
        <v>2</v>
      </c>
      <c r="L1142" s="134">
        <v>3.865237350203414E-2</v>
      </c>
      <c r="M1142" s="134">
        <v>0.1217522939205099</v>
      </c>
      <c r="N1142" s="134">
        <v>-0.27854438517274599</v>
      </c>
    </row>
    <row r="1143" spans="1:14" s="78" customFormat="1" x14ac:dyDescent="0.25">
      <c r="A1143" s="76">
        <v>1140</v>
      </c>
      <c r="B1143" s="76">
        <v>14.04656375372366</v>
      </c>
      <c r="C1143" s="76">
        <v>14.08388181045448</v>
      </c>
      <c r="D1143" s="131">
        <v>2</v>
      </c>
      <c r="E1143" s="91"/>
      <c r="F1143" s="76">
        <v>865.43420430835818</v>
      </c>
      <c r="G1143" s="76">
        <v>89.190641611814499</v>
      </c>
      <c r="H1143" s="77">
        <v>5.0670152185266879</v>
      </c>
      <c r="I1143" s="76">
        <v>-3.6446371078491211</v>
      </c>
      <c r="J1143" s="77">
        <v>-3.075294412092219</v>
      </c>
      <c r="K1143" s="134">
        <v>2</v>
      </c>
      <c r="L1143" s="134">
        <v>0.19458612002782771</v>
      </c>
      <c r="M1143" s="134">
        <v>0.47333470737726091</v>
      </c>
      <c r="N1143" s="134">
        <v>1.7423177181725999</v>
      </c>
    </row>
    <row r="1144" spans="1:14" s="78" customFormat="1" x14ac:dyDescent="0.25">
      <c r="A1144" s="76">
        <v>1141</v>
      </c>
      <c r="B1144" s="76">
        <v>14.637611443097621</v>
      </c>
      <c r="C1144" s="76">
        <v>14.633189737235011</v>
      </c>
      <c r="D1144" s="131">
        <v>2</v>
      </c>
      <c r="E1144" s="91"/>
      <c r="F1144" s="76">
        <v>901.84972170677122</v>
      </c>
      <c r="G1144" s="76">
        <v>89.202261447906494</v>
      </c>
      <c r="H1144" s="77">
        <v>4.9362841352591955</v>
      </c>
      <c r="I1144" s="76">
        <v>-3.6446371078491211</v>
      </c>
      <c r="J1144" s="77">
        <v>-3.075294412092219</v>
      </c>
      <c r="K1144" s="134">
        <v>2</v>
      </c>
      <c r="L1144" s="134">
        <v>0.1913389298341078</v>
      </c>
      <c r="M1144" s="134">
        <v>0.53465846468731015</v>
      </c>
      <c r="N1144" s="134">
        <v>2.0592363452523039</v>
      </c>
    </row>
    <row r="1145" spans="1:14" s="78" customFormat="1" x14ac:dyDescent="0.25">
      <c r="A1145" s="76">
        <v>1142</v>
      </c>
      <c r="B1145" s="76">
        <v>15.226560576136521</v>
      </c>
      <c r="C1145" s="76">
        <v>15.23947455064415</v>
      </c>
      <c r="D1145" s="131">
        <v>2</v>
      </c>
      <c r="E1145" s="91"/>
      <c r="F1145" s="76">
        <v>938.13594325291274</v>
      </c>
      <c r="G1145" s="76">
        <v>89.210661917924881</v>
      </c>
      <c r="H1145" s="77">
        <v>6.6217174911115526</v>
      </c>
      <c r="I1145" s="76">
        <v>-3.6446371078491211</v>
      </c>
      <c r="J1145" s="77">
        <v>-3.075294412092219</v>
      </c>
      <c r="K1145" s="134">
        <v>2</v>
      </c>
      <c r="L1145" s="134">
        <v>0.25391785572470849</v>
      </c>
      <c r="M1145" s="134">
        <v>0.77282285793994632</v>
      </c>
      <c r="N1145" s="134">
        <v>3.366501823443536</v>
      </c>
    </row>
    <row r="1146" spans="1:14" s="78" customFormat="1" x14ac:dyDescent="0.25">
      <c r="A1146" s="76">
        <v>1143</v>
      </c>
      <c r="B1146" s="76">
        <v>16.955257071967999</v>
      </c>
      <c r="C1146" s="76">
        <v>16.943123996685529</v>
      </c>
      <c r="D1146" s="131">
        <v>2</v>
      </c>
      <c r="E1146" s="91"/>
      <c r="F1146" s="76">
        <v>1044.6440617216711</v>
      </c>
      <c r="G1146" s="76">
        <v>89.213003844022751</v>
      </c>
      <c r="H1146" s="77">
        <v>11.358638822609239</v>
      </c>
      <c r="I1146" s="76">
        <v>-3.9124646186828609</v>
      </c>
      <c r="J1146" s="77">
        <v>-2.8074669012584792</v>
      </c>
      <c r="K1146" s="134">
        <v>2</v>
      </c>
      <c r="L1146" s="134">
        <v>0.44356172597100618</v>
      </c>
      <c r="M1146" s="134">
        <v>1.246457307093584</v>
      </c>
      <c r="N1146" s="134">
        <v>5.9319548440996108</v>
      </c>
    </row>
    <row r="1147" spans="1:14" s="78" customFormat="1" x14ac:dyDescent="0.25">
      <c r="A1147" s="76">
        <v>1144</v>
      </c>
      <c r="B1147" s="76">
        <v>19.143883168257801</v>
      </c>
      <c r="C1147" s="76">
        <v>18.904224120912179</v>
      </c>
      <c r="D1147" s="131">
        <v>2</v>
      </c>
      <c r="E1147" s="91"/>
      <c r="F1147" s="76">
        <v>1179.489274926854</v>
      </c>
      <c r="G1147" s="76">
        <v>89.216730296611786</v>
      </c>
      <c r="H1147" s="77">
        <v>15.192149358568495</v>
      </c>
      <c r="I1147" s="76">
        <v>-3.9124646186828609</v>
      </c>
      <c r="J1147" s="77">
        <v>-2.8074669012584792</v>
      </c>
      <c r="K1147" s="134">
        <v>2</v>
      </c>
      <c r="L1147" s="134">
        <v>0.58636621016762702</v>
      </c>
      <c r="M1147" s="134">
        <v>1.618160941615937</v>
      </c>
      <c r="N1147" s="134">
        <v>7.949480020205713</v>
      </c>
    </row>
    <row r="1148" spans="1:14" s="78" customFormat="1" x14ac:dyDescent="0.25">
      <c r="A1148" s="76">
        <v>1145</v>
      </c>
      <c r="B1148" s="76">
        <v>21.97086004174216</v>
      </c>
      <c r="C1148" s="76">
        <v>22.023692282785319</v>
      </c>
      <c r="D1148" s="131">
        <v>2</v>
      </c>
      <c r="E1148" s="91"/>
      <c r="F1148" s="76">
        <v>1353.664434346432</v>
      </c>
      <c r="G1148" s="76">
        <v>89.210175752639771</v>
      </c>
      <c r="H1148" s="77">
        <v>18.146185085005524</v>
      </c>
      <c r="I1148" s="76">
        <v>-8.4023895263671875</v>
      </c>
      <c r="J1148" s="77">
        <v>1.682458006425847</v>
      </c>
      <c r="K1148" s="134">
        <v>2</v>
      </c>
      <c r="L1148" s="134">
        <v>0.70831378098446862</v>
      </c>
      <c r="M1148" s="134">
        <v>2.1226712968287749</v>
      </c>
      <c r="N1148" s="134">
        <v>10.718909809186</v>
      </c>
    </row>
    <row r="1149" spans="1:14" s="78" customFormat="1" x14ac:dyDescent="0.25">
      <c r="A1149" s="76">
        <v>1146</v>
      </c>
      <c r="B1149" s="76">
        <v>24.405415186832581</v>
      </c>
      <c r="C1149" s="76">
        <v>23.941941588533499</v>
      </c>
      <c r="D1149" s="131">
        <v>2</v>
      </c>
      <c r="E1149" s="91"/>
      <c r="F1149" s="76">
        <v>1503.6617811550141</v>
      </c>
      <c r="G1149" s="76">
        <v>89.212563633918762</v>
      </c>
      <c r="H1149" s="77">
        <v>13.473073666032759</v>
      </c>
      <c r="I1149" s="76">
        <v>-3.6446371078491211</v>
      </c>
      <c r="J1149" s="77">
        <v>-3.075294412092219</v>
      </c>
      <c r="K1149" s="134">
        <v>2</v>
      </c>
      <c r="L1149" s="134">
        <v>0.51922259607886168</v>
      </c>
      <c r="M1149" s="134">
        <v>1.3360192094299801</v>
      </c>
      <c r="N1149" s="134">
        <v>6.2436342824744457</v>
      </c>
    </row>
    <row r="1150" spans="1:14" s="78" customFormat="1" x14ac:dyDescent="0.25">
      <c r="A1150" s="76">
        <v>1147</v>
      </c>
      <c r="B1150" s="76">
        <v>24.522162738609531</v>
      </c>
      <c r="C1150" s="76">
        <v>24.441635904176021</v>
      </c>
      <c r="D1150" s="131">
        <v>2</v>
      </c>
      <c r="E1150" s="91"/>
      <c r="F1150" s="76">
        <v>1510.85480902635</v>
      </c>
      <c r="G1150" s="76">
        <v>89.188655138015747</v>
      </c>
      <c r="H1150" s="77">
        <v>3.1586188958434152</v>
      </c>
      <c r="I1150" s="76">
        <v>-4.4055700302124023</v>
      </c>
      <c r="J1150" s="77">
        <v>-2.3143614897289382</v>
      </c>
      <c r="K1150" s="134">
        <v>2</v>
      </c>
      <c r="L1150" s="134">
        <v>0.1227034021976276</v>
      </c>
      <c r="M1150" s="134">
        <v>0.26733263636604399</v>
      </c>
      <c r="N1150" s="134">
        <v>-0.17183392632894751</v>
      </c>
    </row>
    <row r="1151" spans="1:14" s="78" customFormat="1" x14ac:dyDescent="0.25">
      <c r="A1151" s="76">
        <v>1148</v>
      </c>
      <c r="B1151" s="76">
        <v>23.307235147016311</v>
      </c>
      <c r="C1151" s="76">
        <v>22.908411207444349</v>
      </c>
      <c r="D1151" s="131">
        <v>2</v>
      </c>
      <c r="E1151" s="91"/>
      <c r="F1151" s="76">
        <v>1436.000922199828</v>
      </c>
      <c r="G1151" s="76">
        <v>89.164746642112732</v>
      </c>
      <c r="H1151" s="77">
        <v>0</v>
      </c>
      <c r="I1151" s="76">
        <v>-16.741323471069339</v>
      </c>
      <c r="J1151" s="77">
        <v>10.021391951128001</v>
      </c>
      <c r="K1151" s="134">
        <v>2</v>
      </c>
      <c r="L1151" s="134">
        <v>0</v>
      </c>
      <c r="M1151" s="134">
        <v>0</v>
      </c>
      <c r="N1151" s="134">
        <v>-1.708653967326581</v>
      </c>
    </row>
    <row r="1152" spans="1:14" s="78" customFormat="1" x14ac:dyDescent="0.25">
      <c r="A1152" s="76">
        <v>1149</v>
      </c>
      <c r="B1152" s="76">
        <v>19.718651587397641</v>
      </c>
      <c r="C1152" s="76">
        <v>19.680014409558009</v>
      </c>
      <c r="D1152" s="131">
        <v>2</v>
      </c>
      <c r="E1152" s="91"/>
      <c r="F1152" s="76">
        <v>1214.9017970355451</v>
      </c>
      <c r="G1152" s="76">
        <v>89.159568607807159</v>
      </c>
      <c r="H1152" s="77">
        <v>0</v>
      </c>
      <c r="I1152" s="76">
        <v>-8.1306991577148437</v>
      </c>
      <c r="J1152" s="77">
        <v>1.410767637773503</v>
      </c>
      <c r="K1152" s="134">
        <v>2</v>
      </c>
      <c r="L1152" s="134">
        <v>0</v>
      </c>
      <c r="M1152" s="134">
        <v>0</v>
      </c>
      <c r="N1152" s="134">
        <v>-1.4127465855678729</v>
      </c>
    </row>
    <row r="1153" spans="1:14" s="78" customFormat="1" x14ac:dyDescent="0.25">
      <c r="A1153" s="76">
        <v>1150</v>
      </c>
      <c r="B1153" s="76">
        <v>15.29202383657007</v>
      </c>
      <c r="C1153" s="76">
        <v>15.34023759394357</v>
      </c>
      <c r="D1153" s="131">
        <v>2</v>
      </c>
      <c r="E1153" s="91"/>
      <c r="F1153" s="76">
        <v>942.16925315689014</v>
      </c>
      <c r="G1153" s="76">
        <v>89.171459794044495</v>
      </c>
      <c r="H1153" s="77">
        <v>0</v>
      </c>
      <c r="I1153" s="76">
        <v>-8.1306991577148437</v>
      </c>
      <c r="J1153" s="77">
        <v>1.410767637773503</v>
      </c>
      <c r="K1153" s="134">
        <v>2</v>
      </c>
      <c r="L1153" s="134">
        <v>0</v>
      </c>
      <c r="M1153" s="134">
        <v>0</v>
      </c>
      <c r="N1153" s="134">
        <v>-1.070046165803062</v>
      </c>
    </row>
    <row r="1154" spans="1:14" s="78" customFormat="1" x14ac:dyDescent="0.25">
      <c r="A1154" s="76">
        <v>1151</v>
      </c>
      <c r="B1154" s="76">
        <v>12.920643879465119</v>
      </c>
      <c r="C1154" s="76">
        <v>13.03030531629228</v>
      </c>
      <c r="D1154" s="131">
        <v>2</v>
      </c>
      <c r="E1154" s="91"/>
      <c r="F1154" s="76">
        <v>800</v>
      </c>
      <c r="G1154" s="76">
        <v>89.177402526140213</v>
      </c>
      <c r="H1154" s="77">
        <v>2.1836948464255244</v>
      </c>
      <c r="I1154" s="76">
        <v>-16.11616134643555</v>
      </c>
      <c r="J1154" s="77">
        <v>9.3962298264942063</v>
      </c>
      <c r="K1154" s="134">
        <v>2</v>
      </c>
      <c r="L1154" s="134">
        <v>8.4750000000000006E-2</v>
      </c>
      <c r="M1154" s="134">
        <v>0.239403024856289</v>
      </c>
      <c r="N1154" s="134">
        <v>-0.76608308021342575</v>
      </c>
    </row>
    <row r="1155" spans="1:14" s="78" customFormat="1" x14ac:dyDescent="0.25">
      <c r="A1155" s="76">
        <v>1152</v>
      </c>
      <c r="B1155" s="76">
        <v>12.65804916466721</v>
      </c>
      <c r="C1155" s="76">
        <v>12.82482193281505</v>
      </c>
      <c r="D1155" s="131">
        <v>2</v>
      </c>
      <c r="E1155" s="91"/>
      <c r="F1155" s="76">
        <v>800</v>
      </c>
      <c r="G1155" s="76">
        <v>89.192623108625412</v>
      </c>
      <c r="H1155" s="77">
        <v>2.1731319932965558</v>
      </c>
      <c r="I1155" s="76">
        <v>-3.6446371078491211</v>
      </c>
      <c r="J1155" s="77">
        <v>-3.075294412092219</v>
      </c>
      <c r="K1155" s="134">
        <v>2</v>
      </c>
      <c r="L1155" s="134">
        <v>8.4750000000000006E-2</v>
      </c>
      <c r="M1155" s="134">
        <v>0.23938770218817779</v>
      </c>
      <c r="N1155" s="134">
        <v>1.1328315170084451</v>
      </c>
    </row>
    <row r="1156" spans="1:14" s="78" customFormat="1" x14ac:dyDescent="0.25">
      <c r="A1156" s="76">
        <v>1153</v>
      </c>
      <c r="B1156" s="76">
        <v>12.83147631261518</v>
      </c>
      <c r="C1156" s="76">
        <v>12.92435313592761</v>
      </c>
      <c r="D1156" s="131">
        <v>2</v>
      </c>
      <c r="E1156" s="91"/>
      <c r="F1156" s="76">
        <v>800</v>
      </c>
      <c r="G1156" s="76">
        <v>89.204242944717407</v>
      </c>
      <c r="H1156" s="77">
        <v>2.208205150624249</v>
      </c>
      <c r="I1156" s="76">
        <v>-3.6446371078491211</v>
      </c>
      <c r="J1156" s="77">
        <v>-3.075294412092219</v>
      </c>
      <c r="K1156" s="134">
        <v>2</v>
      </c>
      <c r="L1156" s="134">
        <v>8.4750000000000006E-2</v>
      </c>
      <c r="M1156" s="134">
        <v>0.23937600551048041</v>
      </c>
      <c r="N1156" s="134">
        <v>1.358417666347892</v>
      </c>
    </row>
    <row r="1157" spans="1:14" s="78" customFormat="1" x14ac:dyDescent="0.25">
      <c r="A1157" s="76">
        <v>1154</v>
      </c>
      <c r="B1157" s="76">
        <v>13.56250953208272</v>
      </c>
      <c r="C1157" s="76">
        <v>13.458173785203771</v>
      </c>
      <c r="D1157" s="131">
        <v>2</v>
      </c>
      <c r="E1157" s="91"/>
      <c r="F1157" s="76">
        <v>835.61074801735776</v>
      </c>
      <c r="G1157" s="76">
        <v>89.215862780809402</v>
      </c>
      <c r="H1157" s="77">
        <v>7.7476396018808869</v>
      </c>
      <c r="I1157" s="76">
        <v>-3.6446371078491211</v>
      </c>
      <c r="J1157" s="77">
        <v>-3.075294412092219</v>
      </c>
      <c r="K1157" s="134">
        <v>2</v>
      </c>
      <c r="L1157" s="134">
        <v>0.30053335869434439</v>
      </c>
      <c r="M1157" s="134">
        <v>0.84231337083814573</v>
      </c>
      <c r="N1157" s="134">
        <v>3.7914161664670871</v>
      </c>
    </row>
    <row r="1158" spans="1:14" s="78" customFormat="1" x14ac:dyDescent="0.25">
      <c r="A1158" s="76">
        <v>1155</v>
      </c>
      <c r="B1158" s="76">
        <v>16.13716906456715</v>
      </c>
      <c r="C1158" s="76">
        <v>16.229008176136048</v>
      </c>
      <c r="D1158" s="131">
        <v>2</v>
      </c>
      <c r="E1158" s="91"/>
      <c r="F1158" s="76">
        <v>994.24017959416676</v>
      </c>
      <c r="G1158" s="76">
        <v>89.227482616901398</v>
      </c>
      <c r="H1158" s="77">
        <v>17.248474883756248</v>
      </c>
      <c r="I1158" s="76">
        <v>-6.7928080558776864</v>
      </c>
      <c r="J1158" s="77">
        <v>7.2876535936345022E-2</v>
      </c>
      <c r="K1158" s="134">
        <v>2</v>
      </c>
      <c r="L1158" s="134">
        <v>0.67291862093918375</v>
      </c>
      <c r="M1158" s="134">
        <v>1.8302349021297011</v>
      </c>
      <c r="N1158" s="134">
        <v>8.9953944922677813</v>
      </c>
    </row>
    <row r="1159" spans="1:14" s="78" customFormat="1" x14ac:dyDescent="0.25">
      <c r="A1159" s="76">
        <v>1156</v>
      </c>
      <c r="B1159" s="76">
        <v>20.557353566036468</v>
      </c>
      <c r="C1159" s="76">
        <v>20.856746515828611</v>
      </c>
      <c r="D1159" s="131">
        <v>2</v>
      </c>
      <c r="E1159" s="91"/>
      <c r="F1159" s="76">
        <v>1266.575743223467</v>
      </c>
      <c r="G1159" s="76">
        <v>89.230908006429672</v>
      </c>
      <c r="H1159" s="77">
        <v>29.431511653670309</v>
      </c>
      <c r="I1159" s="76">
        <v>-6.9339590072631836</v>
      </c>
      <c r="J1159" s="77">
        <v>0.2140274873218431</v>
      </c>
      <c r="K1159" s="134">
        <v>2</v>
      </c>
      <c r="L1159" s="134">
        <v>1.151276714008616</v>
      </c>
      <c r="M1159" s="134">
        <v>3.298700049509355</v>
      </c>
      <c r="N1159" s="134">
        <v>16.710151721785941</v>
      </c>
    </row>
    <row r="1160" spans="1:14" s="78" customFormat="1" x14ac:dyDescent="0.25">
      <c r="A1160" s="76">
        <v>1157</v>
      </c>
      <c r="B1160" s="76">
        <v>26.357092425379161</v>
      </c>
      <c r="C1160" s="76">
        <v>26.163010259924508</v>
      </c>
      <c r="D1160" s="131">
        <v>2</v>
      </c>
      <c r="E1160" s="91"/>
      <c r="F1160" s="76">
        <v>1623.908146573782</v>
      </c>
      <c r="G1160" s="76">
        <v>89.234756499528885</v>
      </c>
      <c r="H1160" s="77">
        <v>38.970748736225197</v>
      </c>
      <c r="I1160" s="76">
        <v>-6.9339590072631836</v>
      </c>
      <c r="J1160" s="77">
        <v>0.2140274873218431</v>
      </c>
      <c r="K1160" s="134">
        <v>2</v>
      </c>
      <c r="L1160" s="134">
        <v>1.4989271026305351</v>
      </c>
      <c r="M1160" s="134">
        <v>4.3123005430790613</v>
      </c>
      <c r="N1160" s="134">
        <v>22.416481179230111</v>
      </c>
    </row>
    <row r="1161" spans="1:14" s="78" customFormat="1" x14ac:dyDescent="0.25">
      <c r="A1161" s="76">
        <v>1158</v>
      </c>
      <c r="B1161" s="76">
        <v>30.80669409623453</v>
      </c>
      <c r="C1161" s="76">
        <v>31.04203075043624</v>
      </c>
      <c r="D1161" s="131">
        <v>3</v>
      </c>
      <c r="E1161" s="91"/>
      <c r="F1161" s="76">
        <v>1187.8205451084091</v>
      </c>
      <c r="G1161" s="76">
        <v>89.207280069589615</v>
      </c>
      <c r="H1161" s="77">
        <v>26.177190143555787</v>
      </c>
      <c r="I1161" s="76">
        <v>-14.27999210357666</v>
      </c>
      <c r="J1161" s="77">
        <v>7.5600605836353196</v>
      </c>
      <c r="K1161" s="134">
        <v>2</v>
      </c>
      <c r="L1161" s="134">
        <v>1.019581667988172</v>
      </c>
      <c r="M1161" s="134">
        <v>2.736988199800618</v>
      </c>
      <c r="N1161" s="134">
        <v>13.79314455138657</v>
      </c>
    </row>
    <row r="1162" spans="1:14" s="78" customFormat="1" x14ac:dyDescent="0.25">
      <c r="A1162" s="76">
        <v>1159</v>
      </c>
      <c r="B1162" s="76">
        <v>32.682865885993671</v>
      </c>
      <c r="C1162" s="76">
        <v>32.897590399731442</v>
      </c>
      <c r="D1162" s="131">
        <v>3</v>
      </c>
      <c r="E1162" s="91"/>
      <c r="F1162" s="76">
        <v>1260.1347832590079</v>
      </c>
      <c r="G1162" s="76">
        <v>89.200725525617599</v>
      </c>
      <c r="H1162" s="77">
        <v>25.518696507104224</v>
      </c>
      <c r="I1162" s="76">
        <v>-3.9124646186828609</v>
      </c>
      <c r="J1162" s="77">
        <v>-2.8074669012584792</v>
      </c>
      <c r="K1162" s="134">
        <v>3</v>
      </c>
      <c r="L1162" s="134">
        <v>0.98377452327172121</v>
      </c>
      <c r="M1162" s="134">
        <v>2.713713851260585</v>
      </c>
      <c r="N1162" s="134">
        <v>13.772778540780379</v>
      </c>
    </row>
    <row r="1163" spans="1:14" s="78" customFormat="1" x14ac:dyDescent="0.25">
      <c r="A1163" s="76">
        <v>1160</v>
      </c>
      <c r="B1163" s="76">
        <v>36.688604832128128</v>
      </c>
      <c r="C1163" s="76">
        <v>36.902495200563422</v>
      </c>
      <c r="D1163" s="131">
        <v>3</v>
      </c>
      <c r="E1163" s="91"/>
      <c r="F1163" s="76">
        <v>1414.581795228132</v>
      </c>
      <c r="G1163" s="76">
        <v>89.211165308952332</v>
      </c>
      <c r="H1163" s="77">
        <v>49.750586908047261</v>
      </c>
      <c r="I1163" s="76">
        <v>-6.9339590072631836</v>
      </c>
      <c r="J1163" s="77">
        <v>0.2140274873218431</v>
      </c>
      <c r="K1163" s="134">
        <v>3</v>
      </c>
      <c r="L1163" s="134">
        <v>1.911644970435755</v>
      </c>
      <c r="M1163" s="134">
        <v>5.346767960008239</v>
      </c>
      <c r="N1163" s="134">
        <v>26.838096451822778</v>
      </c>
    </row>
    <row r="1164" spans="1:14" s="78" customFormat="1" x14ac:dyDescent="0.25">
      <c r="A1164" s="76">
        <v>1161</v>
      </c>
      <c r="B1164" s="76">
        <v>41.032084060173148</v>
      </c>
      <c r="C1164" s="76">
        <v>41.716481908832627</v>
      </c>
      <c r="D1164" s="131">
        <v>3</v>
      </c>
      <c r="E1164" s="91"/>
      <c r="F1164" s="76">
        <v>1582.0508683111059</v>
      </c>
      <c r="G1164" s="76">
        <v>89.193792819976807</v>
      </c>
      <c r="H1164" s="77">
        <v>38.429986014904863</v>
      </c>
      <c r="I1164" s="76">
        <v>-6.7928080558776864</v>
      </c>
      <c r="J1164" s="77">
        <v>7.2876535936345022E-2</v>
      </c>
      <c r="K1164" s="134">
        <v>3</v>
      </c>
      <c r="L1164" s="134">
        <v>1.4807179641027179</v>
      </c>
      <c r="M1164" s="134">
        <v>4.3041724043489964</v>
      </c>
      <c r="N1164" s="134">
        <v>22.301633445324669</v>
      </c>
    </row>
    <row r="1165" spans="1:14" s="78" customFormat="1" x14ac:dyDescent="0.25">
      <c r="A1165" s="76">
        <v>1162</v>
      </c>
      <c r="B1165" s="76">
        <v>43.749602191018397</v>
      </c>
      <c r="C1165" s="76">
        <v>43.690094845538809</v>
      </c>
      <c r="D1165" s="131">
        <v>4</v>
      </c>
      <c r="E1165" s="91"/>
      <c r="F1165" s="76">
        <v>1243.3271590777481</v>
      </c>
      <c r="G1165" s="76">
        <v>89.166096091270447</v>
      </c>
      <c r="H1165" s="77">
        <v>37.858321074778893</v>
      </c>
      <c r="I1165" s="76">
        <v>-20.02995491027832</v>
      </c>
      <c r="J1165" s="77">
        <v>13.31002339033698</v>
      </c>
      <c r="K1165" s="134">
        <v>4</v>
      </c>
      <c r="L1165" s="134">
        <v>1.4595351749457961</v>
      </c>
      <c r="M1165" s="134">
        <v>4.3226613436848416</v>
      </c>
      <c r="N1165" s="134">
        <v>21.523132155023681</v>
      </c>
    </row>
    <row r="1166" spans="1:14" s="78" customFormat="1" x14ac:dyDescent="0.25">
      <c r="A1166" s="76">
        <v>1163</v>
      </c>
      <c r="B1166" s="76">
        <v>47.19397628678631</v>
      </c>
      <c r="C1166" s="76">
        <v>47.293563318196178</v>
      </c>
      <c r="D1166" s="131">
        <v>4</v>
      </c>
      <c r="E1166" s="91"/>
      <c r="F1166" s="76">
        <v>1341.187227878856</v>
      </c>
      <c r="G1166" s="76">
        <v>89.182838082313538</v>
      </c>
      <c r="H1166" s="77">
        <v>47.023888710459246</v>
      </c>
      <c r="I1166" s="76">
        <v>-6.7928080558776864</v>
      </c>
      <c r="J1166" s="77">
        <v>7.2876535936345022E-2</v>
      </c>
      <c r="K1166" s="134">
        <v>4</v>
      </c>
      <c r="L1166" s="134">
        <v>1.8053138339145851</v>
      </c>
      <c r="M1166" s="134">
        <v>5.1742411867366771</v>
      </c>
      <c r="N1166" s="134">
        <v>25.7515750392634</v>
      </c>
    </row>
    <row r="1167" spans="1:14" s="78" customFormat="1" x14ac:dyDescent="0.25">
      <c r="A1167" s="76">
        <v>1164</v>
      </c>
      <c r="B1167" s="76">
        <v>50.117905325267913</v>
      </c>
      <c r="C1167" s="76">
        <v>49.995696763256149</v>
      </c>
      <c r="D1167" s="131">
        <v>4</v>
      </c>
      <c r="E1167" s="91"/>
      <c r="F1167" s="76">
        <v>1424.281228219184</v>
      </c>
      <c r="G1167" s="76">
        <v>89.191716343164444</v>
      </c>
      <c r="H1167" s="77">
        <v>37.249652741956659</v>
      </c>
      <c r="I1167" s="76">
        <v>-14.27999210357666</v>
      </c>
      <c r="J1167" s="77">
        <v>7.5600605836353196</v>
      </c>
      <c r="K1167" s="134">
        <v>4</v>
      </c>
      <c r="L1167" s="134">
        <v>1.436851639463955</v>
      </c>
      <c r="M1167" s="134">
        <v>4.6410073614801544</v>
      </c>
      <c r="N1167" s="134">
        <v>23.601383114083021</v>
      </c>
    </row>
    <row r="1168" spans="1:14" s="78" customFormat="1" x14ac:dyDescent="0.25">
      <c r="A1168" s="76">
        <v>1165</v>
      </c>
      <c r="B1168" s="76">
        <v>52.453328867178371</v>
      </c>
      <c r="C1168" s="76">
        <v>51.92874264600718</v>
      </c>
      <c r="D1168" s="131">
        <v>5</v>
      </c>
      <c r="E1168" s="91"/>
      <c r="F1168" s="76">
        <v>1209.3553934467579</v>
      </c>
      <c r="G1168" s="76">
        <v>89.172829955816269</v>
      </c>
      <c r="H1168" s="77">
        <v>30.981999823762497</v>
      </c>
      <c r="I1168" s="76">
        <v>-3.6446371078491211</v>
      </c>
      <c r="J1168" s="77">
        <v>-3.075294412092219</v>
      </c>
      <c r="K1168" s="134">
        <v>4</v>
      </c>
      <c r="L1168" s="134">
        <v>1.202313042502553</v>
      </c>
      <c r="M1168" s="134">
        <v>3.015694373708464</v>
      </c>
      <c r="N1168" s="134">
        <v>15.20414485876033</v>
      </c>
    </row>
    <row r="1169" spans="1:14" s="78" customFormat="1" x14ac:dyDescent="0.25">
      <c r="A1169" s="76">
        <v>1166</v>
      </c>
      <c r="B1169" s="76">
        <v>53.505758285287527</v>
      </c>
      <c r="C1169" s="76">
        <v>53.889356294580253</v>
      </c>
      <c r="D1169" s="131">
        <v>5</v>
      </c>
      <c r="E1169" s="91"/>
      <c r="F1169" s="76">
        <v>1233.595290845903</v>
      </c>
      <c r="G1169" s="76">
        <v>89.184721142053604</v>
      </c>
      <c r="H1169" s="77">
        <v>31.43438204251002</v>
      </c>
      <c r="I1169" s="76">
        <v>-3.6446371078491211</v>
      </c>
      <c r="J1169" s="77">
        <v>-3.075294412092219</v>
      </c>
      <c r="K1169" s="134">
        <v>4</v>
      </c>
      <c r="L1169" s="134">
        <v>1.208314415176019</v>
      </c>
      <c r="M1169" s="134">
        <v>3.4599718874602088</v>
      </c>
      <c r="N1169" s="134">
        <v>17.43349452700788</v>
      </c>
    </row>
    <row r="1170" spans="1:14" s="78" customFormat="1" x14ac:dyDescent="0.25">
      <c r="A1170" s="76">
        <v>1167</v>
      </c>
      <c r="B1170" s="76">
        <v>56.108202627292947</v>
      </c>
      <c r="C1170" s="76">
        <v>55.548833940957167</v>
      </c>
      <c r="D1170" s="131">
        <v>5</v>
      </c>
      <c r="E1170" s="91"/>
      <c r="F1170" s="76">
        <v>1293.5956195557419</v>
      </c>
      <c r="G1170" s="76">
        <v>89.190310120582581</v>
      </c>
      <c r="H1170" s="77">
        <v>43.812125166289974</v>
      </c>
      <c r="I1170" s="76">
        <v>-14.27999210357666</v>
      </c>
      <c r="J1170" s="77">
        <v>7.5600605836353196</v>
      </c>
      <c r="K1170" s="134">
        <v>5</v>
      </c>
      <c r="L1170" s="134">
        <v>1.6923416722314439</v>
      </c>
      <c r="M1170" s="134">
        <v>5.5237527290148076</v>
      </c>
      <c r="N1170" s="134">
        <v>27.040049709376969</v>
      </c>
    </row>
    <row r="1171" spans="1:14" s="78" customFormat="1" x14ac:dyDescent="0.25">
      <c r="A1171" s="76">
        <v>1168</v>
      </c>
      <c r="B1171" s="76">
        <v>58.138572001084327</v>
      </c>
      <c r="C1171" s="76">
        <v>57.944594675638733</v>
      </c>
      <c r="D1171" s="131">
        <v>5</v>
      </c>
      <c r="E1171" s="91"/>
      <c r="F1171" s="76">
        <v>1340.4065456776041</v>
      </c>
      <c r="G1171" s="76">
        <v>89.195938378572464</v>
      </c>
      <c r="H1171" s="77">
        <v>31.745566169554348</v>
      </c>
      <c r="I1171" s="76">
        <v>-3.6446371078491211</v>
      </c>
      <c r="J1171" s="77">
        <v>-3.075294412092219</v>
      </c>
      <c r="K1171" s="134">
        <v>5</v>
      </c>
      <c r="L1171" s="134">
        <v>1.227135018398674</v>
      </c>
      <c r="M1171" s="134">
        <v>2.8622501207875448</v>
      </c>
      <c r="N1171" s="134">
        <v>14.62830847483289</v>
      </c>
    </row>
    <row r="1172" spans="1:14" s="78" customFormat="1" x14ac:dyDescent="0.25">
      <c r="A1172" s="76">
        <v>1169</v>
      </c>
      <c r="B1172" s="76">
        <v>59.040202424043649</v>
      </c>
      <c r="C1172" s="76">
        <v>59.487227861088208</v>
      </c>
      <c r="D1172" s="131">
        <v>5</v>
      </c>
      <c r="E1172" s="91"/>
      <c r="F1172" s="76">
        <v>1361.1939726665951</v>
      </c>
      <c r="G1172" s="76">
        <v>89.198326259851456</v>
      </c>
      <c r="H1172" s="77">
        <v>29.736060876284153</v>
      </c>
      <c r="I1172" s="76">
        <v>-3.6446371078491211</v>
      </c>
      <c r="J1172" s="77">
        <v>-3.075294412092219</v>
      </c>
      <c r="K1172" s="134">
        <v>5</v>
      </c>
      <c r="L1172" s="134">
        <v>1.149355485350855</v>
      </c>
      <c r="M1172" s="134">
        <v>3.8704923861796789</v>
      </c>
      <c r="N1172" s="134">
        <v>19.720274834315308</v>
      </c>
    </row>
    <row r="1173" spans="1:14" s="78" customFormat="1" x14ac:dyDescent="0.25">
      <c r="A1173" s="76">
        <v>1170</v>
      </c>
      <c r="B1173" s="76">
        <v>61.227355102368158</v>
      </c>
      <c r="C1173" s="76">
        <v>60.328619378250671</v>
      </c>
      <c r="D1173" s="131">
        <v>6</v>
      </c>
      <c r="E1173" s="91"/>
      <c r="F1173" s="76">
        <v>1185.3842585498221</v>
      </c>
      <c r="G1173" s="76">
        <v>89.197881251573563</v>
      </c>
      <c r="H1173" s="77">
        <v>38.672746489154932</v>
      </c>
      <c r="I1173" s="76">
        <v>-3.6446371078491211</v>
      </c>
      <c r="J1173" s="77">
        <v>-3.075294412092219</v>
      </c>
      <c r="K1173" s="134">
        <v>5</v>
      </c>
      <c r="L1173" s="134">
        <v>1.501680831862801</v>
      </c>
      <c r="M1173" s="134">
        <v>3.7669426884109498</v>
      </c>
      <c r="N1173" s="134">
        <v>18.769263099422481</v>
      </c>
    </row>
    <row r="1174" spans="1:14" s="78" customFormat="1" x14ac:dyDescent="0.25">
      <c r="A1174" s="76">
        <v>1171</v>
      </c>
      <c r="B1174" s="76">
        <v>62.213778420863719</v>
      </c>
      <c r="C1174" s="76">
        <v>63.170356603264587</v>
      </c>
      <c r="D1174" s="131">
        <v>6</v>
      </c>
      <c r="E1174" s="91"/>
      <c r="F1174" s="76">
        <v>1204.4571314444111</v>
      </c>
      <c r="G1174" s="76">
        <v>89.191326707601547</v>
      </c>
      <c r="H1174" s="77">
        <v>45.894681424357643</v>
      </c>
      <c r="I1174" s="76">
        <v>-3.9124646186828609</v>
      </c>
      <c r="J1174" s="77">
        <v>-2.8074669012584792</v>
      </c>
      <c r="K1174" s="134">
        <v>5</v>
      </c>
      <c r="L1174" s="134">
        <v>1.7704319041387311</v>
      </c>
      <c r="M1174" s="134">
        <v>4.8437201311036002</v>
      </c>
      <c r="N1174" s="134">
        <v>23.673179020042369</v>
      </c>
    </row>
    <row r="1175" spans="1:14" s="78" customFormat="1" x14ac:dyDescent="0.25">
      <c r="A1175" s="76">
        <v>1172</v>
      </c>
      <c r="B1175" s="76">
        <v>64.772110415545711</v>
      </c>
      <c r="C1175" s="76">
        <v>64.258467837501328</v>
      </c>
      <c r="D1175" s="131">
        <v>6</v>
      </c>
      <c r="E1175" s="91"/>
      <c r="F1175" s="76">
        <v>1253.9863722944369</v>
      </c>
      <c r="G1175" s="76">
        <v>89.187686115503311</v>
      </c>
      <c r="H1175" s="77">
        <v>30.92819409333104</v>
      </c>
      <c r="I1175" s="76">
        <v>-3.6446371078491211</v>
      </c>
      <c r="J1175" s="77">
        <v>-3.075294412092219</v>
      </c>
      <c r="K1175" s="134">
        <v>5</v>
      </c>
      <c r="L1175" s="134">
        <v>1.192104588764191</v>
      </c>
      <c r="M1175" s="134">
        <v>3.5433671883597331</v>
      </c>
      <c r="N1175" s="134">
        <v>17.88392859017889</v>
      </c>
    </row>
    <row r="1176" spans="1:14" s="78" customFormat="1" x14ac:dyDescent="0.25">
      <c r="A1176" s="76">
        <v>1173</v>
      </c>
      <c r="B1176" s="76">
        <v>64.890848980193496</v>
      </c>
      <c r="C1176" s="76">
        <v>65.50043655624377</v>
      </c>
      <c r="D1176" s="131">
        <v>6</v>
      </c>
      <c r="E1176" s="91"/>
      <c r="F1176" s="76">
        <v>1256.285147816478</v>
      </c>
      <c r="G1176" s="76">
        <v>89.198125898838043</v>
      </c>
      <c r="H1176" s="77">
        <v>30.717927807719715</v>
      </c>
      <c r="I1176" s="76">
        <v>-3.6446371078491211</v>
      </c>
      <c r="J1176" s="77">
        <v>-3.075294412092219</v>
      </c>
      <c r="K1176" s="134">
        <v>6</v>
      </c>
      <c r="L1176" s="134">
        <v>1.188866387200828</v>
      </c>
      <c r="M1176" s="134">
        <v>3.7054249877829939</v>
      </c>
      <c r="N1176" s="134">
        <v>18.671664527884481</v>
      </c>
    </row>
    <row r="1177" spans="1:14" s="78" customFormat="1" x14ac:dyDescent="0.25">
      <c r="A1177" s="76">
        <v>1174</v>
      </c>
      <c r="B1177" s="76">
        <v>67.35200579606952</v>
      </c>
      <c r="C1177" s="76">
        <v>66.381970763234406</v>
      </c>
      <c r="D1177" s="131">
        <v>6</v>
      </c>
      <c r="E1177" s="91"/>
      <c r="F1177" s="76">
        <v>1303.9330797332891</v>
      </c>
      <c r="G1177" s="76">
        <v>89.208565682172775</v>
      </c>
      <c r="H1177" s="77">
        <v>43.440151881868267</v>
      </c>
      <c r="I1177" s="76">
        <v>-3.6446371078491211</v>
      </c>
      <c r="J1177" s="77">
        <v>-3.075294412092219</v>
      </c>
      <c r="K1177" s="134">
        <v>6</v>
      </c>
      <c r="L1177" s="134">
        <v>1.670525604589217</v>
      </c>
      <c r="M1177" s="134">
        <v>4.2300065946069774</v>
      </c>
      <c r="N1177" s="134">
        <v>21.2951402173662</v>
      </c>
    </row>
    <row r="1178" spans="1:14" s="78" customFormat="1" x14ac:dyDescent="0.25">
      <c r="A1178" s="76">
        <v>1175</v>
      </c>
      <c r="B1178" s="76">
        <v>67.713047681380814</v>
      </c>
      <c r="C1178" s="76">
        <v>67.741897932669758</v>
      </c>
      <c r="D1178" s="131">
        <v>6</v>
      </c>
      <c r="E1178" s="91"/>
      <c r="F1178" s="76">
        <v>1310.922841238716</v>
      </c>
      <c r="G1178" s="76">
        <v>89.214193940162659</v>
      </c>
      <c r="H1178" s="77">
        <v>33.117089125540417</v>
      </c>
      <c r="I1178" s="76">
        <v>-3.6446371078491211</v>
      </c>
      <c r="J1178" s="77">
        <v>-3.075294412092219</v>
      </c>
      <c r="K1178" s="134">
        <v>6</v>
      </c>
      <c r="L1178" s="134">
        <v>1.2834341636198521</v>
      </c>
      <c r="M1178" s="134">
        <v>4.1386016164426911</v>
      </c>
      <c r="N1178" s="134">
        <v>20.884632972445729</v>
      </c>
    </row>
    <row r="1179" spans="1:14" s="78" customFormat="1" x14ac:dyDescent="0.25">
      <c r="A1179" s="76">
        <v>1176</v>
      </c>
      <c r="B1179" s="76">
        <v>70.021588297435429</v>
      </c>
      <c r="C1179" s="76">
        <v>68.886965673426459</v>
      </c>
      <c r="D1179" s="131">
        <v>6</v>
      </c>
      <c r="E1179" s="91"/>
      <c r="F1179" s="76">
        <v>1355.616127498012</v>
      </c>
      <c r="G1179" s="76">
        <v>89.219822198152542</v>
      </c>
      <c r="H1179" s="77">
        <v>30.494016445736602</v>
      </c>
      <c r="I1179" s="76">
        <v>-3.6446371078491211</v>
      </c>
      <c r="J1179" s="77">
        <v>-3.075294412092219</v>
      </c>
      <c r="K1179" s="134">
        <v>6</v>
      </c>
      <c r="L1179" s="134">
        <v>1.1800898375494331</v>
      </c>
      <c r="M1179" s="134">
        <v>3.578972784015682</v>
      </c>
      <c r="N1179" s="134">
        <v>18.268386051356948</v>
      </c>
    </row>
    <row r="1180" spans="1:14" s="78" customFormat="1" x14ac:dyDescent="0.25">
      <c r="A1180" s="76">
        <v>1177</v>
      </c>
      <c r="B1180" s="76">
        <v>69.777749831383645</v>
      </c>
      <c r="C1180" s="76">
        <v>70.995424564318583</v>
      </c>
      <c r="D1180" s="131">
        <v>6</v>
      </c>
      <c r="E1180" s="91"/>
      <c r="F1180" s="76">
        <v>1350.8954211398509</v>
      </c>
      <c r="G1180" s="76">
        <v>89.222210079431534</v>
      </c>
      <c r="H1180" s="77">
        <v>32.612549766651199</v>
      </c>
      <c r="I1180" s="76">
        <v>-3.6446371078491211</v>
      </c>
      <c r="J1180" s="77">
        <v>-3.075294412092219</v>
      </c>
      <c r="K1180" s="134">
        <v>6</v>
      </c>
      <c r="L1180" s="134">
        <v>1.266844309446832</v>
      </c>
      <c r="M1180" s="134">
        <v>3.1577808546444648</v>
      </c>
      <c r="N1180" s="134">
        <v>16.153179350086631</v>
      </c>
    </row>
    <row r="1181" spans="1:14" s="78" customFormat="1" x14ac:dyDescent="0.25">
      <c r="A1181" s="76">
        <v>1178</v>
      </c>
      <c r="B1181" s="76">
        <v>71.860201321142071</v>
      </c>
      <c r="C1181" s="76">
        <v>71.925407445800488</v>
      </c>
      <c r="D1181" s="131">
        <v>6</v>
      </c>
      <c r="E1181" s="91"/>
      <c r="F1181" s="76">
        <v>1391.211627796823</v>
      </c>
      <c r="G1181" s="76">
        <v>89.224597960710526</v>
      </c>
      <c r="H1181" s="77">
        <v>33.964848674304157</v>
      </c>
      <c r="I1181" s="76">
        <v>-3.6446371078491211</v>
      </c>
      <c r="J1181" s="77">
        <v>-3.075294412092219</v>
      </c>
      <c r="K1181" s="134">
        <v>6</v>
      </c>
      <c r="L1181" s="134">
        <v>1.3129102916363611</v>
      </c>
      <c r="M1181" s="134">
        <v>4.4071734233120443</v>
      </c>
      <c r="N1181" s="134">
        <v>22.391807243007491</v>
      </c>
    </row>
    <row r="1182" spans="1:14" s="78" customFormat="1" x14ac:dyDescent="0.25">
      <c r="A1182" s="76">
        <v>1179</v>
      </c>
      <c r="B1182" s="76">
        <v>71.822635006911042</v>
      </c>
      <c r="C1182" s="76">
        <v>72.364954176944423</v>
      </c>
      <c r="D1182" s="131">
        <v>6</v>
      </c>
      <c r="E1182" s="91"/>
      <c r="F1182" s="76">
        <v>1390.4843449307739</v>
      </c>
      <c r="G1182" s="76">
        <v>89.216494530439377</v>
      </c>
      <c r="H1182" s="77">
        <v>32.80617038218854</v>
      </c>
      <c r="I1182" s="76">
        <v>-4.2498617172241211</v>
      </c>
      <c r="J1182" s="77">
        <v>-2.470069802717219</v>
      </c>
      <c r="K1182" s="134">
        <v>6</v>
      </c>
      <c r="L1182" s="134">
        <v>1.264264400098241</v>
      </c>
      <c r="M1182" s="134">
        <v>1.747734415664193</v>
      </c>
      <c r="N1182" s="134">
        <v>8.6499960133025802</v>
      </c>
    </row>
    <row r="1183" spans="1:14" s="78" customFormat="1" x14ac:dyDescent="0.25">
      <c r="A1183" s="76">
        <v>1180</v>
      </c>
      <c r="B1183" s="76">
        <v>72.858291510045945</v>
      </c>
      <c r="C1183" s="76">
        <v>72.811832286868579</v>
      </c>
      <c r="D1183" s="131">
        <v>6</v>
      </c>
      <c r="E1183" s="91"/>
      <c r="F1183" s="76">
        <v>1410.534627884</v>
      </c>
      <c r="G1183" s="76">
        <v>89.208391100168228</v>
      </c>
      <c r="H1183" s="77">
        <v>31.566373877277549</v>
      </c>
      <c r="I1183" s="76">
        <v>-3.9124646186828609</v>
      </c>
      <c r="J1183" s="77">
        <v>-2.8074669012584792</v>
      </c>
      <c r="K1183" s="134">
        <v>6</v>
      </c>
      <c r="L1183" s="134">
        <v>1.233687877915103</v>
      </c>
      <c r="M1183" s="134">
        <v>5.6528040896224709</v>
      </c>
      <c r="N1183" s="134">
        <v>28.18811496443773</v>
      </c>
    </row>
    <row r="1184" spans="1:14" s="78" customFormat="1" x14ac:dyDescent="0.25">
      <c r="A1184" s="76">
        <v>1181</v>
      </c>
      <c r="B1184" s="76">
        <v>74.594465167541372</v>
      </c>
      <c r="C1184" s="76">
        <v>74.360061916571766</v>
      </c>
      <c r="D1184" s="131">
        <v>6</v>
      </c>
      <c r="E1184" s="92"/>
      <c r="F1184" s="76">
        <v>1444.146904718403</v>
      </c>
      <c r="G1184" s="76">
        <v>89.191018611192703</v>
      </c>
      <c r="H1184" s="77">
        <v>31.948530767518118</v>
      </c>
      <c r="I1184" s="76">
        <v>-3.6446371078491211</v>
      </c>
      <c r="J1184" s="77">
        <v>-3.075294412092219</v>
      </c>
      <c r="K1184" s="134">
        <v>6</v>
      </c>
      <c r="L1184" s="134">
        <v>1.2254138868826421</v>
      </c>
      <c r="M1184" s="134">
        <v>3.5255415407568971</v>
      </c>
      <c r="N1184" s="134">
        <v>18.15542102820093</v>
      </c>
    </row>
    <row r="1185" spans="1:14" s="78" customFormat="1" x14ac:dyDescent="0.25">
      <c r="A1185" s="76">
        <v>1182</v>
      </c>
      <c r="B1185" s="76">
        <v>74.403020323951637</v>
      </c>
      <c r="C1185" s="76">
        <v>74.437210223696866</v>
      </c>
      <c r="D1185" s="131">
        <v>6</v>
      </c>
      <c r="E1185" s="92"/>
      <c r="F1185" s="76">
        <v>1440.440537527842</v>
      </c>
      <c r="G1185" s="76">
        <v>89.168964236974716</v>
      </c>
      <c r="H1185" s="77">
        <v>29.115050913506668</v>
      </c>
      <c r="I1185" s="76">
        <v>-4.4055700302124023</v>
      </c>
      <c r="J1185" s="77">
        <v>-2.3143614897289382</v>
      </c>
      <c r="K1185" s="135">
        <v>6</v>
      </c>
      <c r="L1185" s="135">
        <v>1.1327569574388181</v>
      </c>
      <c r="M1185" s="135">
        <v>1.13739968887638</v>
      </c>
      <c r="N1185" s="135">
        <v>5.1308987145703382</v>
      </c>
    </row>
    <row r="1186" spans="1:14" s="78" customFormat="1" x14ac:dyDescent="0.25">
      <c r="A1186" s="76">
        <v>1183</v>
      </c>
      <c r="B1186" s="76">
        <v>74.716480053515625</v>
      </c>
      <c r="C1186" s="76">
        <v>74.763988932767276</v>
      </c>
      <c r="D1186" s="131">
        <v>6</v>
      </c>
      <c r="E1186" s="92"/>
      <c r="F1186" s="76">
        <v>1446.5091097360751</v>
      </c>
      <c r="G1186" s="76">
        <v>89.163786202669144</v>
      </c>
      <c r="H1186" s="77">
        <v>28.215309622927062</v>
      </c>
      <c r="I1186" s="76">
        <v>-3.6446371078491211</v>
      </c>
      <c r="J1186" s="77">
        <v>-3.075294412092219</v>
      </c>
      <c r="K1186" s="135">
        <v>6</v>
      </c>
      <c r="L1186" s="135">
        <v>1.0994506141563429</v>
      </c>
      <c r="M1186" s="135">
        <v>4.9484660370891147</v>
      </c>
      <c r="N1186" s="135">
        <v>25.122145704045149</v>
      </c>
    </row>
    <row r="1187" spans="1:14" s="78" customFormat="1" x14ac:dyDescent="0.25">
      <c r="A1187" s="76">
        <v>1184</v>
      </c>
      <c r="B1187" s="76">
        <v>76.568500472694353</v>
      </c>
      <c r="C1187" s="76">
        <v>75.402954111270375</v>
      </c>
      <c r="D1187" s="131">
        <v>6</v>
      </c>
      <c r="E1187" s="92"/>
      <c r="F1187" s="76">
        <v>1482.36417686237</v>
      </c>
      <c r="G1187" s="76">
        <v>89.158608168363571</v>
      </c>
      <c r="H1187" s="77">
        <v>29.487553280751616</v>
      </c>
      <c r="I1187" s="76">
        <v>-3.6446371078491211</v>
      </c>
      <c r="J1187" s="77">
        <v>-3.075294412092219</v>
      </c>
      <c r="K1187" s="135">
        <v>6</v>
      </c>
      <c r="L1187" s="135">
        <v>1.1338625188157401</v>
      </c>
      <c r="M1187" s="135">
        <v>4.1043735272209894</v>
      </c>
      <c r="N1187" s="135">
        <v>21.131631352829061</v>
      </c>
    </row>
    <row r="1188" spans="1:14" s="78" customFormat="1" x14ac:dyDescent="0.25">
      <c r="A1188" s="76">
        <v>1185</v>
      </c>
      <c r="B1188" s="76">
        <v>76.774539727999539</v>
      </c>
      <c r="C1188" s="76">
        <v>77.239859963047309</v>
      </c>
      <c r="D1188" s="131">
        <v>6</v>
      </c>
      <c r="E1188" s="92"/>
      <c r="F1188" s="76">
        <v>1486.3530914839989</v>
      </c>
      <c r="G1188" s="76">
        <v>89.151576012372971</v>
      </c>
      <c r="H1188" s="77">
        <v>30.650692171000532</v>
      </c>
      <c r="I1188" s="76">
        <v>-3.6446371078491211</v>
      </c>
      <c r="J1188" s="77">
        <v>-3.075294412092219</v>
      </c>
      <c r="K1188" s="135">
        <v>6</v>
      </c>
      <c r="L1188" s="135">
        <v>1.1867692625237141</v>
      </c>
      <c r="M1188" s="135">
        <v>3.3072894735408118</v>
      </c>
      <c r="N1188" s="135">
        <v>17.092952613115042</v>
      </c>
    </row>
    <row r="1189" spans="1:14" s="78" customFormat="1" x14ac:dyDescent="0.25">
      <c r="A1189" s="76">
        <v>1186</v>
      </c>
      <c r="B1189" s="76">
        <v>77.880041660716017</v>
      </c>
      <c r="C1189" s="76">
        <v>77.09763182453014</v>
      </c>
      <c r="D1189" s="131">
        <v>6</v>
      </c>
      <c r="E1189" s="92"/>
      <c r="F1189" s="76">
        <v>1507.7555801365679</v>
      </c>
      <c r="G1189" s="76">
        <v>89.14454385638237</v>
      </c>
      <c r="H1189" s="77">
        <v>32.641635255344596</v>
      </c>
      <c r="I1189" s="76">
        <v>-3.6446371078491211</v>
      </c>
      <c r="J1189" s="77">
        <v>-3.075294412092219</v>
      </c>
      <c r="K1189" s="135">
        <v>6</v>
      </c>
      <c r="L1189" s="135">
        <v>1.266395206425007</v>
      </c>
      <c r="M1189" s="135">
        <v>3.0356797771523021</v>
      </c>
      <c r="N1189" s="135">
        <v>15.690210686507919</v>
      </c>
    </row>
    <row r="1190" spans="1:14" s="78" customFormat="1" x14ac:dyDescent="0.25">
      <c r="A1190" s="76">
        <v>1187</v>
      </c>
      <c r="B1190" s="76">
        <v>77.76135239552309</v>
      </c>
      <c r="C1190" s="76">
        <v>77.529822653885276</v>
      </c>
      <c r="D1190" s="131">
        <v>6</v>
      </c>
      <c r="E1190" s="92"/>
      <c r="F1190" s="76">
        <v>1505.457759050691</v>
      </c>
      <c r="G1190" s="76">
        <v>89.138600498437881</v>
      </c>
      <c r="H1190" s="77">
        <v>31.98110303095066</v>
      </c>
      <c r="I1190" s="76">
        <v>-3.6446371078491211</v>
      </c>
      <c r="J1190" s="77">
        <v>-3.075294412092219</v>
      </c>
      <c r="K1190" s="135">
        <v>6</v>
      </c>
      <c r="L1190" s="135">
        <v>1.2452987416349619</v>
      </c>
      <c r="M1190" s="135">
        <v>3.2681886942032938</v>
      </c>
      <c r="N1190" s="135">
        <v>16.909781075060721</v>
      </c>
    </row>
    <row r="1191" spans="1:14" s="78" customFormat="1" x14ac:dyDescent="0.25">
      <c r="A1191" s="76">
        <v>1188</v>
      </c>
      <c r="B1191" s="76">
        <v>78.990734673050838</v>
      </c>
      <c r="C1191" s="76">
        <v>77.944245601622086</v>
      </c>
      <c r="D1191" s="131">
        <v>6</v>
      </c>
      <c r="E1191" s="92"/>
      <c r="F1191" s="76">
        <v>1529.258567955477</v>
      </c>
      <c r="G1191" s="76">
        <v>89.132657140493393</v>
      </c>
      <c r="H1191" s="77">
        <v>30.608195803945776</v>
      </c>
      <c r="I1191" s="76">
        <v>-3.6446371078491211</v>
      </c>
      <c r="J1191" s="77">
        <v>-3.075294412092219</v>
      </c>
      <c r="K1191" s="135">
        <v>6</v>
      </c>
      <c r="L1191" s="135">
        <v>1.1751270075677831</v>
      </c>
      <c r="M1191" s="135">
        <v>3.4892360263743161</v>
      </c>
      <c r="N1191" s="135">
        <v>18.083660367064979</v>
      </c>
    </row>
    <row r="1192" spans="1:14" s="78" customFormat="1" x14ac:dyDescent="0.25">
      <c r="A1192" s="76">
        <v>1189</v>
      </c>
      <c r="B1192" s="76">
        <v>78.984217855638974</v>
      </c>
      <c r="C1192" s="76">
        <v>80.033318651081473</v>
      </c>
      <c r="D1192" s="131">
        <v>6</v>
      </c>
      <c r="E1192" s="92"/>
      <c r="F1192" s="76">
        <v>1529.132402539949</v>
      </c>
      <c r="G1192" s="76">
        <v>89.125737518072128</v>
      </c>
      <c r="H1192" s="77">
        <v>35.038098540291344</v>
      </c>
      <c r="I1192" s="76">
        <v>-3.6446371078491211</v>
      </c>
      <c r="J1192" s="77">
        <v>-3.075294412092219</v>
      </c>
      <c r="K1192" s="135">
        <v>6</v>
      </c>
      <c r="L1192" s="135">
        <v>1.3624734729791661</v>
      </c>
      <c r="M1192" s="135">
        <v>3.3981501840355661</v>
      </c>
      <c r="N1192" s="135">
        <v>17.610995805099542</v>
      </c>
    </row>
    <row r="1193" spans="1:14" s="78" customFormat="1" x14ac:dyDescent="0.25">
      <c r="A1193" s="76">
        <v>1190</v>
      </c>
      <c r="B1193" s="76">
        <v>80.184038670675818</v>
      </c>
      <c r="C1193" s="76">
        <v>80.60701677195685</v>
      </c>
      <c r="D1193" s="131">
        <v>6</v>
      </c>
      <c r="E1193" s="92"/>
      <c r="F1193" s="76">
        <v>1552.3609023000911</v>
      </c>
      <c r="G1193" s="76">
        <v>89.118817895650864</v>
      </c>
      <c r="H1193" s="77">
        <v>36.628484131598213</v>
      </c>
      <c r="I1193" s="76">
        <v>-3.6446371078491211</v>
      </c>
      <c r="J1193" s="77">
        <v>-3.075294412092219</v>
      </c>
      <c r="K1193" s="135">
        <v>6</v>
      </c>
      <c r="L1193" s="135">
        <v>1.407657098868851</v>
      </c>
      <c r="M1193" s="135">
        <v>3.5321098020248618</v>
      </c>
      <c r="N1193" s="135">
        <v>18.33182842668452</v>
      </c>
    </row>
    <row r="1194" spans="1:14" s="78" customFormat="1" x14ac:dyDescent="0.25">
      <c r="A1194" s="76">
        <v>1191</v>
      </c>
      <c r="B1194" s="76">
        <v>80.376588950160553</v>
      </c>
      <c r="C1194" s="76">
        <v>81.396527024289128</v>
      </c>
      <c r="D1194" s="131">
        <v>6</v>
      </c>
      <c r="E1194" s="92"/>
      <c r="F1194" s="76">
        <v>1556.088670700816</v>
      </c>
      <c r="G1194" s="76">
        <v>89.111898273229599</v>
      </c>
      <c r="H1194" s="77">
        <v>34.415867249956079</v>
      </c>
      <c r="I1194" s="76">
        <v>-3.6446371078491211</v>
      </c>
      <c r="J1194" s="77">
        <v>-3.075294412092219</v>
      </c>
      <c r="K1194" s="135">
        <v>6</v>
      </c>
      <c r="L1194" s="135">
        <v>1.3323851758513849</v>
      </c>
      <c r="M1194" s="135">
        <v>4.73555182835862</v>
      </c>
      <c r="N1194" s="135">
        <v>24.412496564362499</v>
      </c>
    </row>
    <row r="1195" spans="1:14" s="78" customFormat="1" x14ac:dyDescent="0.25">
      <c r="A1195" s="76">
        <v>1192</v>
      </c>
      <c r="B1195" s="76">
        <v>82.141177526672919</v>
      </c>
      <c r="C1195" s="76">
        <v>81.560606191375612</v>
      </c>
      <c r="D1195" s="131">
        <v>6</v>
      </c>
      <c r="E1195" s="92"/>
      <c r="F1195" s="76">
        <v>1590.2510596280399</v>
      </c>
      <c r="G1195" s="76">
        <v>89.104978650808334</v>
      </c>
      <c r="H1195" s="77">
        <v>34.906500870007264</v>
      </c>
      <c r="I1195" s="76">
        <v>-3.6446371078491211</v>
      </c>
      <c r="J1195" s="77">
        <v>-3.075294412092219</v>
      </c>
      <c r="K1195" s="135">
        <v>6</v>
      </c>
      <c r="L1195" s="135">
        <v>1.3418969437602351</v>
      </c>
      <c r="M1195" s="135">
        <v>3.7124568096675659</v>
      </c>
      <c r="N1195" s="135">
        <v>19.308628089728678</v>
      </c>
    </row>
    <row r="1196" spans="1:14" s="78" customFormat="1" x14ac:dyDescent="0.25">
      <c r="A1196" s="76">
        <v>1193</v>
      </c>
      <c r="B1196" s="76">
        <v>81.805903124557162</v>
      </c>
      <c r="C1196" s="76">
        <v>81.672073076857146</v>
      </c>
      <c r="D1196" s="131">
        <v>6</v>
      </c>
      <c r="E1196" s="92"/>
      <c r="F1196" s="76">
        <v>1583.760155926816</v>
      </c>
      <c r="G1196" s="76">
        <v>89.09720042347908</v>
      </c>
      <c r="H1196" s="77">
        <v>34.234228879044842</v>
      </c>
      <c r="I1196" s="76">
        <v>-3.6446371078491211</v>
      </c>
      <c r="J1196" s="77">
        <v>-3.075294412092219</v>
      </c>
      <c r="K1196" s="135">
        <v>6</v>
      </c>
      <c r="L1196" s="135">
        <v>1.3144449617843961</v>
      </c>
      <c r="M1196" s="135">
        <v>3.7139752820068521</v>
      </c>
      <c r="N1196" s="135">
        <v>19.30879883092194</v>
      </c>
    </row>
    <row r="1197" spans="1:14" s="78" customFormat="1" x14ac:dyDescent="0.25">
      <c r="A1197" s="76">
        <v>1194</v>
      </c>
      <c r="B1197" s="76">
        <v>83.685830236422021</v>
      </c>
      <c r="C1197" s="76">
        <v>82.43469252592827</v>
      </c>
      <c r="D1197" s="131">
        <v>6</v>
      </c>
      <c r="E1197" s="92"/>
      <c r="F1197" s="76">
        <v>1620.1554958973909</v>
      </c>
      <c r="G1197" s="76">
        <v>89.089422196149826</v>
      </c>
      <c r="H1197" s="77">
        <v>32.709300274812918</v>
      </c>
      <c r="I1197" s="76">
        <v>-3.6446371078491211</v>
      </c>
      <c r="J1197" s="77">
        <v>-3.075294412092219</v>
      </c>
      <c r="K1197" s="135">
        <v>6</v>
      </c>
      <c r="L1197" s="135">
        <v>1.276680246424265</v>
      </c>
      <c r="M1197" s="135">
        <v>5.7629519125035991</v>
      </c>
      <c r="N1197" s="135">
        <v>29.526618386696299</v>
      </c>
    </row>
    <row r="1198" spans="1:14" s="78" customFormat="1" x14ac:dyDescent="0.25">
      <c r="A1198" s="76">
        <v>1195</v>
      </c>
      <c r="B1198" s="76">
        <v>83.894620193693157</v>
      </c>
      <c r="C1198" s="76">
        <v>84.098028588358105</v>
      </c>
      <c r="D1198" s="131">
        <v>6</v>
      </c>
      <c r="E1198" s="92"/>
      <c r="F1198" s="76">
        <v>1624.197664037509</v>
      </c>
      <c r="G1198" s="76">
        <v>89.0859394967556</v>
      </c>
      <c r="H1198" s="77">
        <v>29.008037536898158</v>
      </c>
      <c r="I1198" s="76">
        <v>-4.4055700302124023</v>
      </c>
      <c r="J1198" s="77">
        <v>-2.3143614897289382</v>
      </c>
      <c r="K1198" s="135">
        <v>6</v>
      </c>
      <c r="L1198" s="135">
        <v>1.1336954329336739</v>
      </c>
      <c r="M1198" s="135">
        <v>2.0477739903123591</v>
      </c>
      <c r="N1198" s="135">
        <v>10.27348488148521</v>
      </c>
    </row>
    <row r="1199" spans="1:14" s="78" customFormat="1" x14ac:dyDescent="0.25">
      <c r="A1199" s="76">
        <v>1196</v>
      </c>
      <c r="B1199" s="76">
        <v>83.77758043941202</v>
      </c>
      <c r="C1199" s="76">
        <v>83.754713036241782</v>
      </c>
      <c r="D1199" s="131">
        <v>6</v>
      </c>
      <c r="E1199" s="92"/>
      <c r="F1199" s="76">
        <v>1621.9317774399649</v>
      </c>
      <c r="G1199" s="76">
        <v>89.082809895277023</v>
      </c>
      <c r="H1199" s="77">
        <v>27.580418151305093</v>
      </c>
      <c r="I1199" s="76">
        <v>-4.4055700302124023</v>
      </c>
      <c r="J1199" s="77">
        <v>-2.3143614897289382</v>
      </c>
      <c r="K1199" s="135">
        <v>6</v>
      </c>
      <c r="L1199" s="135">
        <v>1.0611827163963741</v>
      </c>
      <c r="M1199" s="135">
        <v>2.065394159939546</v>
      </c>
      <c r="N1199" s="135">
        <v>10.37463286120196</v>
      </c>
    </row>
    <row r="1200" spans="1:14" s="78" customFormat="1" x14ac:dyDescent="0.25">
      <c r="A1200" s="76">
        <v>1197</v>
      </c>
      <c r="B1200" s="76">
        <v>83.583195444006606</v>
      </c>
      <c r="C1200" s="76">
        <v>84.074270708770655</v>
      </c>
      <c r="D1200" s="131">
        <v>6</v>
      </c>
      <c r="E1200" s="92"/>
      <c r="F1200" s="76">
        <v>1618.168488986754</v>
      </c>
      <c r="G1200" s="76">
        <v>89.079680293798447</v>
      </c>
      <c r="H1200" s="77">
        <v>27.638852877090798</v>
      </c>
      <c r="I1200" s="76">
        <v>-3.6446371078491211</v>
      </c>
      <c r="J1200" s="77">
        <v>-3.075294412092219</v>
      </c>
      <c r="K1200" s="135">
        <v>6</v>
      </c>
      <c r="L1200" s="135">
        <v>1.0616005431033151</v>
      </c>
      <c r="M1200" s="135">
        <v>2.968119495055388</v>
      </c>
      <c r="N1200" s="135">
        <v>15.3873266477601</v>
      </c>
    </row>
    <row r="1201" spans="1:14" s="78" customFormat="1" x14ac:dyDescent="0.25">
      <c r="A1201" s="76">
        <v>1198</v>
      </c>
      <c r="B1201" s="76">
        <v>84.107195659870655</v>
      </c>
      <c r="C1201" s="76">
        <v>84.639453236402488</v>
      </c>
      <c r="D1201" s="131">
        <v>6</v>
      </c>
      <c r="E1201" s="92"/>
      <c r="F1201" s="76">
        <v>1628.313119531557</v>
      </c>
      <c r="G1201" s="76">
        <v>89.07655069231987</v>
      </c>
      <c r="H1201" s="77">
        <v>31.596083367225262</v>
      </c>
      <c r="I1201" s="76">
        <v>-3.6446371078491211</v>
      </c>
      <c r="J1201" s="77">
        <v>-3.075294412092219</v>
      </c>
      <c r="K1201" s="135">
        <v>6</v>
      </c>
      <c r="L1201" s="135">
        <v>1.2128633902194541</v>
      </c>
      <c r="M1201" s="135">
        <v>3.234585444030766</v>
      </c>
      <c r="N1201" s="135">
        <v>16.826476062398079</v>
      </c>
    </row>
    <row r="1202" spans="1:14" s="78" customFormat="1" x14ac:dyDescent="0.25">
      <c r="A1202" s="76">
        <v>1199</v>
      </c>
      <c r="B1202" s="76">
        <v>84.204948642175893</v>
      </c>
      <c r="C1202" s="76">
        <v>84.81506900272737</v>
      </c>
      <c r="D1202" s="131">
        <v>6</v>
      </c>
      <c r="E1202" s="92"/>
      <c r="F1202" s="76">
        <v>1630.205614725483</v>
      </c>
      <c r="G1202" s="76">
        <v>89.073421090841293</v>
      </c>
      <c r="H1202" s="77">
        <v>34.342881601240506</v>
      </c>
      <c r="I1202" s="76">
        <v>-3.6446371078491211</v>
      </c>
      <c r="J1202" s="77">
        <v>-3.075294412092219</v>
      </c>
      <c r="K1202" s="135">
        <v>6</v>
      </c>
      <c r="L1202" s="135">
        <v>1.322053397131099</v>
      </c>
      <c r="M1202" s="135">
        <v>3.2192399555046181</v>
      </c>
      <c r="N1202" s="135">
        <v>16.74532434308562</v>
      </c>
    </row>
    <row r="1203" spans="1:14" s="78" customFormat="1" x14ac:dyDescent="0.25">
      <c r="A1203" s="76">
        <v>1200</v>
      </c>
      <c r="B1203" s="76">
        <v>84.913484247997459</v>
      </c>
      <c r="C1203" s="76">
        <v>85.460431507359644</v>
      </c>
      <c r="D1203" s="131">
        <v>6</v>
      </c>
      <c r="E1203" s="92"/>
      <c r="F1203" s="76">
        <v>1643.922845618308</v>
      </c>
      <c r="G1203" s="76">
        <v>89.070291489362717</v>
      </c>
      <c r="H1203" s="77">
        <v>34.411059821035217</v>
      </c>
      <c r="I1203" s="76">
        <v>-3.6446371078491211</v>
      </c>
      <c r="J1203" s="77">
        <v>-3.075294412092219</v>
      </c>
      <c r="K1203" s="135">
        <v>6</v>
      </c>
      <c r="L1203" s="135">
        <v>1.335640691205459</v>
      </c>
      <c r="M1203" s="135">
        <v>4.3448979147450899</v>
      </c>
      <c r="N1203" s="135">
        <v>22.612062385081181</v>
      </c>
    </row>
    <row r="1204" spans="1:14" s="78" customFormat="1" x14ac:dyDescent="0.25">
      <c r="A1204" s="76">
        <v>1201</v>
      </c>
      <c r="B1204" s="76">
        <v>85.621703231197145</v>
      </c>
      <c r="C1204" s="76">
        <v>86.718874256077015</v>
      </c>
      <c r="D1204" s="131">
        <v>6</v>
      </c>
      <c r="E1204" s="92"/>
      <c r="F1204" s="76">
        <v>1657.6339467054131</v>
      </c>
      <c r="G1204" s="76">
        <v>89.06716188788414</v>
      </c>
      <c r="H1204" s="77">
        <v>36.202852285908044</v>
      </c>
      <c r="I1204" s="76">
        <v>-3.6446371078491211</v>
      </c>
      <c r="J1204" s="77">
        <v>-3.075294412092219</v>
      </c>
      <c r="K1204" s="135">
        <v>6</v>
      </c>
      <c r="L1204" s="135">
        <v>1.397071308651529</v>
      </c>
      <c r="M1204" s="135">
        <v>4.1683089806850653</v>
      </c>
      <c r="N1204" s="135">
        <v>21.73601709085607</v>
      </c>
    </row>
    <row r="1205" spans="1:14" s="78" customFormat="1" x14ac:dyDescent="0.25">
      <c r="A1205" s="76">
        <v>1202</v>
      </c>
      <c r="B1205" s="76">
        <v>86.358307103747137</v>
      </c>
      <c r="C1205" s="76">
        <v>86.757686126540477</v>
      </c>
      <c r="D1205" s="131">
        <v>6</v>
      </c>
      <c r="E1205" s="92"/>
      <c r="F1205" s="76">
        <v>1671.894578511773</v>
      </c>
      <c r="G1205" s="76">
        <v>89.064032286405563</v>
      </c>
      <c r="H1205" s="77">
        <v>37.112290237663586</v>
      </c>
      <c r="I1205" s="76">
        <v>-3.6446371078491211</v>
      </c>
      <c r="J1205" s="77">
        <v>-3.075294412092219</v>
      </c>
      <c r="K1205" s="135">
        <v>6</v>
      </c>
      <c r="L1205" s="135">
        <v>1.4366314636872199</v>
      </c>
      <c r="M1205" s="135">
        <v>4.2641732478255561</v>
      </c>
      <c r="N1205" s="135">
        <v>22.244726239792751</v>
      </c>
    </row>
    <row r="1206" spans="1:14" s="78" customFormat="1" x14ac:dyDescent="0.25">
      <c r="A1206" s="76">
        <v>1203</v>
      </c>
      <c r="B1206" s="76">
        <v>86.868394071185321</v>
      </c>
      <c r="C1206" s="76">
        <v>86.361751960677893</v>
      </c>
      <c r="D1206" s="131">
        <v>6</v>
      </c>
      <c r="E1206" s="92"/>
      <c r="F1206" s="76">
        <v>1681.769848929069</v>
      </c>
      <c r="G1206" s="76">
        <v>89.060902684926987</v>
      </c>
      <c r="H1206" s="77">
        <v>37.799081529439199</v>
      </c>
      <c r="I1206" s="76">
        <v>-3.6446371078491211</v>
      </c>
      <c r="J1206" s="77">
        <v>-3.075294412092219</v>
      </c>
      <c r="K1206" s="135">
        <v>6</v>
      </c>
      <c r="L1206" s="135">
        <v>1.469291457324879</v>
      </c>
      <c r="M1206" s="135">
        <v>3.0840075083852101</v>
      </c>
      <c r="N1206" s="135">
        <v>16.03504698264916</v>
      </c>
    </row>
    <row r="1207" spans="1:14" s="78" customFormat="1" x14ac:dyDescent="0.25">
      <c r="A1207" s="76">
        <v>1204</v>
      </c>
      <c r="B1207" s="76">
        <v>87.21244655501927</v>
      </c>
      <c r="C1207" s="76">
        <v>87.217458809237101</v>
      </c>
      <c r="D1207" s="131">
        <v>6</v>
      </c>
      <c r="E1207" s="92"/>
      <c r="F1207" s="76">
        <v>1688.430696063954</v>
      </c>
      <c r="G1207" s="76">
        <v>89.05777308344841</v>
      </c>
      <c r="H1207" s="77">
        <v>36.821582410759383</v>
      </c>
      <c r="I1207" s="76">
        <v>-3.6446371078491211</v>
      </c>
      <c r="J1207" s="77">
        <v>-3.075294412092219</v>
      </c>
      <c r="K1207" s="135">
        <v>6</v>
      </c>
      <c r="L1207" s="135">
        <v>1.420542836757092</v>
      </c>
      <c r="M1207" s="135">
        <v>5.4026118093536182</v>
      </c>
      <c r="N1207" s="135">
        <v>27.999324395881871</v>
      </c>
    </row>
    <row r="1208" spans="1:14" s="78" customFormat="1" x14ac:dyDescent="0.25">
      <c r="A1208" s="76">
        <v>1205</v>
      </c>
      <c r="B1208" s="76">
        <v>88.856350681724152</v>
      </c>
      <c r="C1208" s="76">
        <v>88.087931489634869</v>
      </c>
      <c r="D1208" s="131">
        <v>6</v>
      </c>
      <c r="E1208" s="92"/>
      <c r="F1208" s="76">
        <v>1720.2566371830769</v>
      </c>
      <c r="G1208" s="76">
        <v>89.054643481969833</v>
      </c>
      <c r="H1208" s="77">
        <v>33.617921323168666</v>
      </c>
      <c r="I1208" s="76">
        <v>-3.6446371078491211</v>
      </c>
      <c r="J1208" s="77">
        <v>-3.075294412092219</v>
      </c>
      <c r="K1208" s="135">
        <v>6</v>
      </c>
      <c r="L1208" s="135">
        <v>1.3071984987663461</v>
      </c>
      <c r="M1208" s="135">
        <v>5.413127400912618</v>
      </c>
      <c r="N1208" s="135">
        <v>28.12794601361006</v>
      </c>
    </row>
    <row r="1209" spans="1:14" s="78" customFormat="1" x14ac:dyDescent="0.25">
      <c r="A1209" s="76">
        <v>1206</v>
      </c>
      <c r="B1209" s="76">
        <v>89.100021034897082</v>
      </c>
      <c r="C1209" s="76">
        <v>88.625566197875543</v>
      </c>
      <c r="D1209" s="131">
        <v>6</v>
      </c>
      <c r="E1209" s="92"/>
      <c r="F1209" s="76">
        <v>1724.9740888802769</v>
      </c>
      <c r="G1209" s="76">
        <v>89.051513880491257</v>
      </c>
      <c r="H1209" s="77">
        <v>32.085511549739167</v>
      </c>
      <c r="I1209" s="76">
        <v>-3.6446371078491211</v>
      </c>
      <c r="J1209" s="77">
        <v>-3.075294412092219</v>
      </c>
      <c r="K1209" s="135">
        <v>6</v>
      </c>
      <c r="L1209" s="135">
        <v>1.2444587462869501</v>
      </c>
      <c r="M1209" s="135">
        <v>2.996152013560093</v>
      </c>
      <c r="N1209" s="135">
        <v>15.56078487978983</v>
      </c>
    </row>
    <row r="1210" spans="1:14" s="78" customFormat="1" x14ac:dyDescent="0.25">
      <c r="A1210" s="76">
        <v>1207</v>
      </c>
      <c r="B1210" s="76">
        <v>89.486899479159845</v>
      </c>
      <c r="C1210" s="76">
        <v>89.056959550635312</v>
      </c>
      <c r="D1210" s="131">
        <v>6</v>
      </c>
      <c r="E1210" s="92"/>
      <c r="F1210" s="76">
        <v>1732.4640454947451</v>
      </c>
      <c r="G1210" s="76">
        <v>89.04838427901268</v>
      </c>
      <c r="H1210" s="77">
        <v>30.349480666446183</v>
      </c>
      <c r="I1210" s="76">
        <v>-3.6446371078491211</v>
      </c>
      <c r="J1210" s="77">
        <v>-3.075294412092219</v>
      </c>
      <c r="K1210" s="135">
        <v>6</v>
      </c>
      <c r="L1210" s="135">
        <v>1.1781073001248259</v>
      </c>
      <c r="M1210" s="135">
        <v>4.1739761966763567</v>
      </c>
      <c r="N1210" s="135">
        <v>21.854558573174611</v>
      </c>
    </row>
    <row r="1211" spans="1:14" s="78" customFormat="1" x14ac:dyDescent="0.25">
      <c r="A1211" s="76">
        <v>1208</v>
      </c>
      <c r="B1211" s="76">
        <v>89.593371907607931</v>
      </c>
      <c r="C1211" s="76">
        <v>89.118919704707906</v>
      </c>
      <c r="D1211" s="131">
        <v>6</v>
      </c>
      <c r="E1211" s="92"/>
      <c r="F1211" s="76">
        <v>1734.52534893912</v>
      </c>
      <c r="G1211" s="76">
        <v>89.045254677534103</v>
      </c>
      <c r="H1211" s="77">
        <v>32.229656155948355</v>
      </c>
      <c r="I1211" s="76">
        <v>-8.3352022171020508</v>
      </c>
      <c r="J1211" s="77">
        <v>1.61527069716071</v>
      </c>
      <c r="K1211" s="135">
        <v>6</v>
      </c>
      <c r="L1211" s="135">
        <v>1.238704851683694</v>
      </c>
      <c r="M1211" s="135">
        <v>1.1931801431606981</v>
      </c>
      <c r="N1211" s="135">
        <v>5.1874960691775209</v>
      </c>
    </row>
    <row r="1212" spans="1:14" s="78" customFormat="1" x14ac:dyDescent="0.25">
      <c r="A1212" s="76">
        <v>1209</v>
      </c>
      <c r="B1212" s="76">
        <v>88.668444531971872</v>
      </c>
      <c r="C1212" s="76">
        <v>90.371050007104685</v>
      </c>
      <c r="D1212" s="131">
        <v>6</v>
      </c>
      <c r="E1212" s="92"/>
      <c r="F1212" s="76">
        <v>1716.6187790131339</v>
      </c>
      <c r="G1212" s="76">
        <v>89.042125076055527</v>
      </c>
      <c r="H1212" s="77">
        <v>36.259372085470787</v>
      </c>
      <c r="I1212" s="76">
        <v>-3.6446371078491211</v>
      </c>
      <c r="J1212" s="77">
        <v>-3.075294412092219</v>
      </c>
      <c r="K1212" s="135">
        <v>6</v>
      </c>
      <c r="L1212" s="135">
        <v>1.398263714441268</v>
      </c>
      <c r="M1212" s="135">
        <v>3.4715478002932931</v>
      </c>
      <c r="N1212" s="135">
        <v>18.140089851778828</v>
      </c>
    </row>
    <row r="1213" spans="1:14" s="78" customFormat="1" x14ac:dyDescent="0.25">
      <c r="A1213" s="76">
        <v>1210</v>
      </c>
      <c r="B1213" s="76">
        <v>89.879571120471567</v>
      </c>
      <c r="C1213" s="76">
        <v>89.392821833232617</v>
      </c>
      <c r="D1213" s="131">
        <v>6</v>
      </c>
      <c r="E1213" s="92"/>
      <c r="F1213" s="76">
        <v>1740.0661582533439</v>
      </c>
      <c r="G1213" s="76">
        <v>89.03899547457695</v>
      </c>
      <c r="H1213" s="77">
        <v>37.886502276232918</v>
      </c>
      <c r="I1213" s="76">
        <v>-3.6446371078491211</v>
      </c>
      <c r="J1213" s="77">
        <v>-3.075294412092219</v>
      </c>
      <c r="K1213" s="135">
        <v>6</v>
      </c>
      <c r="L1213" s="135">
        <v>1.4536849860497449</v>
      </c>
      <c r="M1213" s="135">
        <v>4.1710605605135269</v>
      </c>
      <c r="N1213" s="135">
        <v>21.847119817546069</v>
      </c>
    </row>
    <row r="1214" spans="1:14" s="78" customFormat="1" x14ac:dyDescent="0.25">
      <c r="A1214" s="76">
        <v>1211</v>
      </c>
      <c r="B1214" s="76">
        <v>89.769626332686983</v>
      </c>
      <c r="C1214" s="76">
        <v>90.507712912892359</v>
      </c>
      <c r="D1214" s="131">
        <v>6</v>
      </c>
      <c r="E1214" s="92"/>
      <c r="F1214" s="76">
        <v>1737.937630022564</v>
      </c>
      <c r="G1214" s="76">
        <v>89.035865873098373</v>
      </c>
      <c r="H1214" s="77">
        <v>36.787001448308253</v>
      </c>
      <c r="I1214" s="76">
        <v>-3.6446371078491211</v>
      </c>
      <c r="J1214" s="77">
        <v>-3.075294412092219</v>
      </c>
      <c r="K1214" s="135">
        <v>6</v>
      </c>
      <c r="L1214" s="135">
        <v>1.417973840772726</v>
      </c>
      <c r="M1214" s="135">
        <v>4.8285480500645246</v>
      </c>
      <c r="N1214" s="135">
        <v>25.242713187603901</v>
      </c>
    </row>
    <row r="1215" spans="1:14" s="78" customFormat="1" x14ac:dyDescent="0.25">
      <c r="A1215" s="76">
        <v>1212</v>
      </c>
      <c r="B1215" s="76">
        <v>91.692916935075019</v>
      </c>
      <c r="C1215" s="76">
        <v>90.729449449931494</v>
      </c>
      <c r="D1215" s="131">
        <v>6</v>
      </c>
      <c r="E1215" s="92"/>
      <c r="F1215" s="76">
        <v>1775.1724860413619</v>
      </c>
      <c r="G1215" s="76">
        <v>89.032736271619797</v>
      </c>
      <c r="H1215" s="77">
        <v>33.71274490194871</v>
      </c>
      <c r="I1215" s="76">
        <v>-3.6446371078491211</v>
      </c>
      <c r="J1215" s="77">
        <v>-3.075294412092219</v>
      </c>
      <c r="K1215" s="135">
        <v>6</v>
      </c>
      <c r="L1215" s="135">
        <v>1.3021963517865891</v>
      </c>
      <c r="M1215" s="135">
        <v>6.8987090416313341</v>
      </c>
      <c r="N1215" s="135">
        <v>35.365746253908853</v>
      </c>
    </row>
    <row r="1216" spans="1:14" s="78" customFormat="1" x14ac:dyDescent="0.25">
      <c r="A1216" s="76">
        <v>1213</v>
      </c>
      <c r="B1216" s="76">
        <v>91.828205125503331</v>
      </c>
      <c r="C1216" s="76">
        <v>90.847125765663691</v>
      </c>
      <c r="D1216" s="131">
        <v>6</v>
      </c>
      <c r="E1216" s="92"/>
      <c r="F1216" s="76">
        <v>1777.7916618878969</v>
      </c>
      <c r="G1216" s="76">
        <v>89.02960667014122</v>
      </c>
      <c r="H1216" s="77">
        <v>34.525557202431933</v>
      </c>
      <c r="I1216" s="76">
        <v>-23.394062042236332</v>
      </c>
      <c r="J1216" s="77">
        <v>16.674130522294991</v>
      </c>
      <c r="K1216" s="135">
        <v>6</v>
      </c>
      <c r="L1216" s="135">
        <v>1.3349060048440711</v>
      </c>
      <c r="M1216" s="135">
        <v>1.143062629619451</v>
      </c>
      <c r="N1216" s="135">
        <v>4.8366823115352968</v>
      </c>
    </row>
    <row r="1217" spans="1:14" s="78" customFormat="1" x14ac:dyDescent="0.25">
      <c r="A1217" s="76">
        <v>1214</v>
      </c>
      <c r="B1217" s="76">
        <v>90.872983303439028</v>
      </c>
      <c r="C1217" s="76">
        <v>91.875236511316359</v>
      </c>
      <c r="D1217" s="131">
        <v>6</v>
      </c>
      <c r="E1217" s="92"/>
      <c r="F1217" s="76">
        <v>1759.298592267312</v>
      </c>
      <c r="G1217" s="76">
        <v>89.026477068662643</v>
      </c>
      <c r="H1217" s="77">
        <v>37.36576439046889</v>
      </c>
      <c r="I1217" s="76">
        <v>-4.4055700302124023</v>
      </c>
      <c r="J1217" s="77">
        <v>-2.3143614897289382</v>
      </c>
      <c r="K1217" s="135">
        <v>6</v>
      </c>
      <c r="L1217" s="135">
        <v>1.4541751641990659</v>
      </c>
      <c r="M1217" s="135">
        <v>2.3327914651284369</v>
      </c>
      <c r="N1217" s="135">
        <v>11.83599997277056</v>
      </c>
    </row>
    <row r="1218" spans="1:14" s="78" customFormat="1" x14ac:dyDescent="0.25">
      <c r="A1218" s="76">
        <v>1215</v>
      </c>
      <c r="B1218" s="76">
        <v>91.269065889466447</v>
      </c>
      <c r="C1218" s="76">
        <v>92.376371167530763</v>
      </c>
      <c r="D1218" s="131">
        <v>6</v>
      </c>
      <c r="E1218" s="92"/>
      <c r="F1218" s="76">
        <v>1766.966740826856</v>
      </c>
      <c r="G1218" s="76">
        <v>89.023347467184067</v>
      </c>
      <c r="H1218" s="77">
        <v>32.805596138859549</v>
      </c>
      <c r="I1218" s="76">
        <v>-3.6446371078491211</v>
      </c>
      <c r="J1218" s="77">
        <v>-3.075294412092219</v>
      </c>
      <c r="K1218" s="135">
        <v>6</v>
      </c>
      <c r="L1218" s="135">
        <v>1.2658629120788709</v>
      </c>
      <c r="M1218" s="135">
        <v>4.1341267879246972</v>
      </c>
      <c r="N1218" s="135">
        <v>21.679698229549629</v>
      </c>
    </row>
    <row r="1219" spans="1:14" s="78" customFormat="1" x14ac:dyDescent="0.25">
      <c r="A1219" s="76">
        <v>1216</v>
      </c>
      <c r="B1219" s="76">
        <v>91.722871944005021</v>
      </c>
      <c r="C1219" s="76">
        <v>92.630123936731493</v>
      </c>
      <c r="D1219" s="131">
        <v>6</v>
      </c>
      <c r="E1219" s="92"/>
      <c r="F1219" s="76">
        <v>1775.752414234827</v>
      </c>
      <c r="G1219" s="76">
        <v>89.02021786570549</v>
      </c>
      <c r="H1219" s="77">
        <v>33.895578040073381</v>
      </c>
      <c r="I1219" s="76">
        <v>-3.6446371078491211</v>
      </c>
      <c r="J1219" s="77">
        <v>-3.075294412092219</v>
      </c>
      <c r="K1219" s="135">
        <v>6</v>
      </c>
      <c r="L1219" s="135">
        <v>1.318561713076104</v>
      </c>
      <c r="M1219" s="135">
        <v>5.2646150990101122</v>
      </c>
      <c r="N1219" s="135">
        <v>27.508403234210871</v>
      </c>
    </row>
    <row r="1220" spans="1:14" s="78" customFormat="1" x14ac:dyDescent="0.25">
      <c r="A1220" s="76">
        <v>1217</v>
      </c>
      <c r="B1220" s="76">
        <v>93.125477009047145</v>
      </c>
      <c r="C1220" s="76">
        <v>92.095002874773883</v>
      </c>
      <c r="D1220" s="131">
        <v>6</v>
      </c>
      <c r="E1220" s="92"/>
      <c r="F1220" s="76">
        <v>1802.9068117986881</v>
      </c>
      <c r="G1220" s="76">
        <v>89.017088264226913</v>
      </c>
      <c r="H1220" s="77">
        <v>37.168034178105046</v>
      </c>
      <c r="I1220" s="76">
        <v>-3.6446371078491211</v>
      </c>
      <c r="J1220" s="77">
        <v>-3.075294412092219</v>
      </c>
      <c r="K1220" s="135">
        <v>6</v>
      </c>
      <c r="L1220" s="135">
        <v>1.445511041911373</v>
      </c>
      <c r="M1220" s="135">
        <v>6.4893601634650731</v>
      </c>
      <c r="N1220" s="135">
        <v>33.545813113184927</v>
      </c>
    </row>
    <row r="1221" spans="1:14" s="78" customFormat="1" x14ac:dyDescent="0.25">
      <c r="A1221" s="76">
        <v>1218</v>
      </c>
      <c r="B1221" s="76">
        <v>93.618981220264828</v>
      </c>
      <c r="C1221" s="76">
        <v>92.165021804174685</v>
      </c>
      <c r="D1221" s="131">
        <v>6</v>
      </c>
      <c r="E1221" s="92"/>
      <c r="F1221" s="76">
        <v>1812.461040487033</v>
      </c>
      <c r="G1221" s="76">
        <v>89.013958662748337</v>
      </c>
      <c r="H1221" s="77">
        <v>32.723006407432443</v>
      </c>
      <c r="I1221" s="76">
        <v>-7.9594659805297852</v>
      </c>
      <c r="J1221" s="77">
        <v>1.2395344605884451</v>
      </c>
      <c r="K1221" s="135">
        <v>6</v>
      </c>
      <c r="L1221" s="135">
        <v>1.2708125437162661</v>
      </c>
      <c r="M1221" s="135">
        <v>1.7544229738100521</v>
      </c>
      <c r="N1221" s="135">
        <v>8.4441816207130866</v>
      </c>
    </row>
    <row r="1222" spans="1:14" s="78" customFormat="1" x14ac:dyDescent="0.25">
      <c r="A1222" s="76">
        <v>1219</v>
      </c>
      <c r="B1222" s="76">
        <v>92.722676998242719</v>
      </c>
      <c r="C1222" s="76">
        <v>92.879323358471638</v>
      </c>
      <c r="D1222" s="131">
        <v>6</v>
      </c>
      <c r="E1222" s="92"/>
      <c r="F1222" s="76">
        <v>1795.1086140702471</v>
      </c>
      <c r="G1222" s="76">
        <v>89.010491520166397</v>
      </c>
      <c r="H1222" s="77">
        <v>32.816634557213156</v>
      </c>
      <c r="I1222" s="76">
        <v>-3.6446371078491211</v>
      </c>
      <c r="J1222" s="77">
        <v>-3.075294412092219</v>
      </c>
      <c r="K1222" s="135">
        <v>6</v>
      </c>
      <c r="L1222" s="135">
        <v>1.2585361024350361</v>
      </c>
      <c r="M1222" s="135">
        <v>3.3167682126340909</v>
      </c>
      <c r="N1222" s="135">
        <v>17.322976785878101</v>
      </c>
    </row>
    <row r="1223" spans="1:14" s="78" customFormat="1" x14ac:dyDescent="0.25">
      <c r="A1223" s="76">
        <v>1220</v>
      </c>
      <c r="B1223" s="76">
        <v>93.870674738882641</v>
      </c>
      <c r="C1223" s="76">
        <v>92.465283062775441</v>
      </c>
      <c r="D1223" s="131">
        <v>6</v>
      </c>
      <c r="E1223" s="92"/>
      <c r="F1223" s="76">
        <v>1817.333820458485</v>
      </c>
      <c r="G1223" s="76">
        <v>89.007024377584457</v>
      </c>
      <c r="H1223" s="77">
        <v>33.974092356816847</v>
      </c>
      <c r="I1223" s="76">
        <v>-3.6446371078491211</v>
      </c>
      <c r="J1223" s="77">
        <v>-3.075294412092219</v>
      </c>
      <c r="K1223" s="135">
        <v>6</v>
      </c>
      <c r="L1223" s="135">
        <v>1.3195422135708981</v>
      </c>
      <c r="M1223" s="135">
        <v>5.9077371444074513</v>
      </c>
      <c r="N1223" s="135">
        <v>30.7814332109979</v>
      </c>
    </row>
    <row r="1224" spans="1:14" s="78" customFormat="1" x14ac:dyDescent="0.25">
      <c r="A1224" s="76">
        <v>1221</v>
      </c>
      <c r="B1224" s="76">
        <v>94.373731401972861</v>
      </c>
      <c r="C1224" s="76">
        <v>94.158480728072917</v>
      </c>
      <c r="D1224" s="131">
        <v>6</v>
      </c>
      <c r="E1224" s="92"/>
      <c r="F1224" s="76">
        <v>1827.072984366532</v>
      </c>
      <c r="G1224" s="76">
        <v>89.003557235002518</v>
      </c>
      <c r="H1224" s="77">
        <v>34.962401478287624</v>
      </c>
      <c r="I1224" s="76">
        <v>-3.6446371078491211</v>
      </c>
      <c r="J1224" s="77">
        <v>-3.075294412092219</v>
      </c>
      <c r="K1224" s="135">
        <v>6</v>
      </c>
      <c r="L1224" s="135">
        <v>1.362814571814102</v>
      </c>
      <c r="M1224" s="135">
        <v>4.385615355214707</v>
      </c>
      <c r="N1224" s="135">
        <v>23.042573920476041</v>
      </c>
    </row>
    <row r="1225" spans="1:14" s="78" customFormat="1" x14ac:dyDescent="0.25">
      <c r="A1225" s="76">
        <v>1222</v>
      </c>
      <c r="B1225" s="76">
        <v>94.789918271247359</v>
      </c>
      <c r="C1225" s="76">
        <v>93.914405043820722</v>
      </c>
      <c r="D1225" s="131">
        <v>6</v>
      </c>
      <c r="E1225" s="92"/>
      <c r="F1225" s="76">
        <v>1835.13035132663</v>
      </c>
      <c r="G1225" s="76">
        <v>89.000090092420578</v>
      </c>
      <c r="H1225" s="77">
        <v>34.695606595490723</v>
      </c>
      <c r="I1225" s="76">
        <v>-4.4055700302124023</v>
      </c>
      <c r="J1225" s="77">
        <v>-2.3143614897289382</v>
      </c>
      <c r="K1225" s="135">
        <v>6</v>
      </c>
      <c r="L1225" s="135">
        <v>1.352416745014307</v>
      </c>
      <c r="M1225" s="135">
        <v>2.76921225299591</v>
      </c>
      <c r="N1225" s="135">
        <v>14.27606179267883</v>
      </c>
    </row>
    <row r="1226" spans="1:14" s="78" customFormat="1" x14ac:dyDescent="0.25">
      <c r="A1226" s="76">
        <v>1223</v>
      </c>
      <c r="B1226" s="76">
        <v>93.959709291690473</v>
      </c>
      <c r="C1226" s="76">
        <v>93.585341271974499</v>
      </c>
      <c r="D1226" s="131">
        <v>6</v>
      </c>
      <c r="E1226" s="92"/>
      <c r="F1226" s="76">
        <v>1819.057527084193</v>
      </c>
      <c r="G1226" s="76">
        <v>88.996622949838638</v>
      </c>
      <c r="H1226" s="77">
        <v>33.895589688804144</v>
      </c>
      <c r="I1226" s="76">
        <v>-8.3352022171020508</v>
      </c>
      <c r="J1226" s="77">
        <v>1.61527069716071</v>
      </c>
      <c r="K1226" s="135">
        <v>6</v>
      </c>
      <c r="L1226" s="135">
        <v>1.307987725032838</v>
      </c>
      <c r="M1226" s="135">
        <v>1.4861338400189279</v>
      </c>
      <c r="N1226" s="135">
        <v>6.8476896067555293</v>
      </c>
    </row>
    <row r="1227" spans="1:14" s="78" customFormat="1" x14ac:dyDescent="0.25">
      <c r="A1227" s="76">
        <v>1224</v>
      </c>
      <c r="B1227" s="76">
        <v>93.862339877229203</v>
      </c>
      <c r="C1227" s="76">
        <v>94.940877629732839</v>
      </c>
      <c r="D1227" s="131">
        <v>6</v>
      </c>
      <c r="E1227" s="92"/>
      <c r="F1227" s="76">
        <v>1817.172457753745</v>
      </c>
      <c r="G1227" s="76">
        <v>88.993155807256699</v>
      </c>
      <c r="H1227" s="77">
        <v>30.510589933316968</v>
      </c>
      <c r="I1227" s="76">
        <v>-3.6446371078491211</v>
      </c>
      <c r="J1227" s="77">
        <v>-3.075294412092219</v>
      </c>
      <c r="K1227" s="135">
        <v>6</v>
      </c>
      <c r="L1227" s="135">
        <v>1.1911583644537751</v>
      </c>
      <c r="M1227" s="135">
        <v>4.7237795678005714</v>
      </c>
      <c r="N1227" s="135">
        <v>24.778400835683762</v>
      </c>
    </row>
    <row r="1228" spans="1:14" s="78" customFormat="1" x14ac:dyDescent="0.25">
      <c r="A1228" s="76">
        <v>1225</v>
      </c>
      <c r="B1228" s="76">
        <v>94.639660802040254</v>
      </c>
      <c r="C1228" s="76">
        <v>95.034564751408155</v>
      </c>
      <c r="D1228" s="131">
        <v>6</v>
      </c>
      <c r="E1228" s="92"/>
      <c r="F1228" s="76">
        <v>1832.2213706324339</v>
      </c>
      <c r="G1228" s="76">
        <v>88.989688664674759</v>
      </c>
      <c r="H1228" s="77">
        <v>29.770721331310479</v>
      </c>
      <c r="I1228" s="76">
        <v>-3.6446371078491211</v>
      </c>
      <c r="J1228" s="77">
        <v>-3.075294412092219</v>
      </c>
      <c r="K1228" s="135">
        <v>6</v>
      </c>
      <c r="L1228" s="135">
        <v>1.1618728233281419</v>
      </c>
      <c r="M1228" s="135">
        <v>4.0473892122887882</v>
      </c>
      <c r="N1228" s="135">
        <v>21.267751441840879</v>
      </c>
    </row>
    <row r="1229" spans="1:14" s="78" customFormat="1" x14ac:dyDescent="0.25">
      <c r="A1229" s="76">
        <v>1226</v>
      </c>
      <c r="B1229" s="76">
        <v>94.327479091504472</v>
      </c>
      <c r="C1229" s="76">
        <v>95.306727965380162</v>
      </c>
      <c r="D1229" s="131">
        <v>6</v>
      </c>
      <c r="E1229" s="92"/>
      <c r="F1229" s="76">
        <v>1826.1775408393339</v>
      </c>
      <c r="G1229" s="76">
        <v>88.986221522092819</v>
      </c>
      <c r="H1229" s="77">
        <v>32.144776102412351</v>
      </c>
      <c r="I1229" s="76">
        <v>-4.4055700302124023</v>
      </c>
      <c r="J1229" s="77">
        <v>-2.3143614897289382</v>
      </c>
      <c r="K1229" s="135">
        <v>6</v>
      </c>
      <c r="L1229" s="135">
        <v>1.238468440276187</v>
      </c>
      <c r="M1229" s="135">
        <v>2.0803882936380051</v>
      </c>
      <c r="N1229" s="135">
        <v>10.33879765387517</v>
      </c>
    </row>
    <row r="1230" spans="1:14" s="78" customFormat="1" x14ac:dyDescent="0.25">
      <c r="A1230" s="76">
        <v>1227</v>
      </c>
      <c r="B1230" s="76">
        <v>94.16519405382229</v>
      </c>
      <c r="C1230" s="76">
        <v>94.50160621862463</v>
      </c>
      <c r="D1230" s="131">
        <v>6</v>
      </c>
      <c r="E1230" s="92"/>
      <c r="F1230" s="76">
        <v>1823.0357067324139</v>
      </c>
      <c r="G1230" s="76">
        <v>88.98275437951088</v>
      </c>
      <c r="H1230" s="77">
        <v>32.841966049209411</v>
      </c>
      <c r="I1230" s="76">
        <v>-3.6446371078491211</v>
      </c>
      <c r="J1230" s="77">
        <v>-3.075294412092219</v>
      </c>
      <c r="K1230" s="135">
        <v>6</v>
      </c>
      <c r="L1230" s="135">
        <v>1.278520270854218</v>
      </c>
      <c r="M1230" s="135">
        <v>4.0717957223828511</v>
      </c>
      <c r="N1230" s="135">
        <v>21.391877951652191</v>
      </c>
    </row>
    <row r="1231" spans="1:14" s="78" customFormat="1" x14ac:dyDescent="0.25">
      <c r="A1231" s="76">
        <v>1228</v>
      </c>
      <c r="B1231" s="76">
        <v>94.937361146711922</v>
      </c>
      <c r="C1231" s="76">
        <v>94.222401794467729</v>
      </c>
      <c r="D1231" s="131">
        <v>6</v>
      </c>
      <c r="E1231" s="92"/>
      <c r="F1231" s="76">
        <v>1837.984841559206</v>
      </c>
      <c r="G1231" s="76">
        <v>88.97928723692894</v>
      </c>
      <c r="H1231" s="77">
        <v>32.944875301682572</v>
      </c>
      <c r="I1231" s="76">
        <v>-3.6446371078491211</v>
      </c>
      <c r="J1231" s="77">
        <v>-3.075294412092219</v>
      </c>
      <c r="K1231" s="135">
        <v>6</v>
      </c>
      <c r="L1231" s="135">
        <v>1.2775862385858481</v>
      </c>
      <c r="M1231" s="135">
        <v>5.6394388306622831</v>
      </c>
      <c r="N1231" s="135">
        <v>29.500307065330048</v>
      </c>
    </row>
    <row r="1232" spans="1:14" s="78" customFormat="1" x14ac:dyDescent="0.25">
      <c r="A1232" s="76">
        <v>1229</v>
      </c>
      <c r="B1232" s="76">
        <v>95.360864284519764</v>
      </c>
      <c r="C1232" s="76">
        <v>95.378896976942414</v>
      </c>
      <c r="D1232" s="131">
        <v>6</v>
      </c>
      <c r="E1232" s="92"/>
      <c r="F1232" s="76">
        <v>1846.183851287743</v>
      </c>
      <c r="G1232" s="76">
        <v>88.975820094347</v>
      </c>
      <c r="H1232" s="77">
        <v>33.236232488526163</v>
      </c>
      <c r="I1232" s="76">
        <v>-4.4055700302124023</v>
      </c>
      <c r="J1232" s="77">
        <v>-2.3143614897289382</v>
      </c>
      <c r="K1232" s="135">
        <v>6</v>
      </c>
      <c r="L1232" s="135">
        <v>1.291071884805685</v>
      </c>
      <c r="M1232" s="135">
        <v>2.028825908582883</v>
      </c>
      <c r="N1232" s="135">
        <v>10.0220239796712</v>
      </c>
    </row>
    <row r="1233" spans="1:14" s="78" customFormat="1" x14ac:dyDescent="0.25">
      <c r="A1233" s="76">
        <v>1230</v>
      </c>
      <c r="B1233" s="76">
        <v>94.586331710637126</v>
      </c>
      <c r="C1233" s="76">
        <v>94.353348983808303</v>
      </c>
      <c r="D1233" s="131">
        <v>6</v>
      </c>
      <c r="E1233" s="92"/>
      <c r="F1233" s="76">
        <v>1831.1889208104769</v>
      </c>
      <c r="G1233" s="76">
        <v>88.974753826856613</v>
      </c>
      <c r="H1233" s="77">
        <v>33.361317299521417</v>
      </c>
      <c r="I1233" s="76">
        <v>-3.6446371078491211</v>
      </c>
      <c r="J1233" s="77">
        <v>-3.075294412092219</v>
      </c>
      <c r="K1233" s="135">
        <v>6</v>
      </c>
      <c r="L1233" s="135">
        <v>1.2927634666980139</v>
      </c>
      <c r="M1233" s="135">
        <v>3.9922955642751772</v>
      </c>
      <c r="N1233" s="135">
        <v>20.97453128814703</v>
      </c>
    </row>
    <row r="1234" spans="1:14" s="78" customFormat="1" x14ac:dyDescent="0.25">
      <c r="A1234" s="76">
        <v>1231</v>
      </c>
      <c r="B1234" s="76">
        <v>95.826347736318183</v>
      </c>
      <c r="C1234" s="76">
        <v>94.903410466316004</v>
      </c>
      <c r="D1234" s="131">
        <v>6</v>
      </c>
      <c r="E1234" s="92"/>
      <c r="F1234" s="76">
        <v>1855.195598802823</v>
      </c>
      <c r="G1234" s="76">
        <v>88.971286684274673</v>
      </c>
      <c r="H1234" s="77">
        <v>33.310383519619663</v>
      </c>
      <c r="I1234" s="76">
        <v>-3.6446371078491211</v>
      </c>
      <c r="J1234" s="77">
        <v>-3.075294412092219</v>
      </c>
      <c r="K1234" s="135">
        <v>6</v>
      </c>
      <c r="L1234" s="135">
        <v>1.295027007262372</v>
      </c>
      <c r="M1234" s="135">
        <v>5.2491219261146256</v>
      </c>
      <c r="N1234" s="135">
        <v>27.564423870672499</v>
      </c>
    </row>
    <row r="1235" spans="1:14" s="78" customFormat="1" x14ac:dyDescent="0.25">
      <c r="A1235" s="76">
        <v>1232</v>
      </c>
      <c r="B1235" s="76">
        <v>95.428134159082717</v>
      </c>
      <c r="C1235" s="76">
        <v>95.875800038891057</v>
      </c>
      <c r="D1235" s="131">
        <v>6</v>
      </c>
      <c r="E1235" s="92"/>
      <c r="F1235" s="76">
        <v>1847.48619430894</v>
      </c>
      <c r="G1235" s="76">
        <v>88.967635422945023</v>
      </c>
      <c r="H1235" s="77">
        <v>33.430178372754398</v>
      </c>
      <c r="I1235" s="76">
        <v>-8.3352022171020508</v>
      </c>
      <c r="J1235" s="77">
        <v>1.61527069716071</v>
      </c>
      <c r="K1235" s="135">
        <v>6</v>
      </c>
      <c r="L1235" s="135">
        <v>1.299338026901294</v>
      </c>
      <c r="M1235" s="135">
        <v>1.4739691092086009</v>
      </c>
      <c r="N1235" s="135">
        <v>6.7435724290845123</v>
      </c>
    </row>
    <row r="1236" spans="1:14" s="78" customFormat="1" x14ac:dyDescent="0.25">
      <c r="A1236" s="76">
        <v>1233</v>
      </c>
      <c r="B1236" s="76">
        <v>94.902452792841331</v>
      </c>
      <c r="C1236" s="76">
        <v>96.123962939965793</v>
      </c>
      <c r="D1236" s="131">
        <v>6</v>
      </c>
      <c r="E1236" s="92"/>
      <c r="F1236" s="76">
        <v>1837.309016736576</v>
      </c>
      <c r="G1236" s="76">
        <v>88.966569155454636</v>
      </c>
      <c r="H1236" s="77">
        <v>31.890241403808194</v>
      </c>
      <c r="I1236" s="76">
        <v>-4.4055700302124023</v>
      </c>
      <c r="J1236" s="77">
        <v>-2.3143614897289382</v>
      </c>
      <c r="K1236" s="135">
        <v>6</v>
      </c>
      <c r="L1236" s="135">
        <v>1.225529430770852</v>
      </c>
      <c r="M1236" s="135">
        <v>2.8914850679473179</v>
      </c>
      <c r="N1236" s="135">
        <v>14.96231100164975</v>
      </c>
    </row>
    <row r="1237" spans="1:14" s="78" customFormat="1" x14ac:dyDescent="0.25">
      <c r="A1237" s="76">
        <v>1234</v>
      </c>
      <c r="B1237" s="76">
        <v>94.877333843556329</v>
      </c>
      <c r="C1237" s="76">
        <v>95.76430309600363</v>
      </c>
      <c r="D1237" s="131">
        <v>6</v>
      </c>
      <c r="E1237" s="92"/>
      <c r="F1237" s="76">
        <v>1836.8227145320061</v>
      </c>
      <c r="G1237" s="76">
        <v>88.963102012872696</v>
      </c>
      <c r="H1237" s="77">
        <v>31.370150110068405</v>
      </c>
      <c r="I1237" s="76">
        <v>-4.2498617172241211</v>
      </c>
      <c r="J1237" s="77">
        <v>-2.470069802717219</v>
      </c>
      <c r="K1237" s="135">
        <v>6</v>
      </c>
      <c r="L1237" s="135">
        <v>1.211604730501161</v>
      </c>
      <c r="M1237" s="135">
        <v>3.0825670833651899</v>
      </c>
      <c r="N1237" s="135">
        <v>16.02897512077665</v>
      </c>
    </row>
    <row r="1238" spans="1:14" s="78" customFormat="1" x14ac:dyDescent="0.25">
      <c r="A1238" s="76">
        <v>1235</v>
      </c>
      <c r="B1238" s="76">
        <v>95.093033199609465</v>
      </c>
      <c r="C1238" s="76">
        <v>95.131380331479576</v>
      </c>
      <c r="D1238" s="131">
        <v>6</v>
      </c>
      <c r="E1238" s="92"/>
      <c r="F1238" s="76">
        <v>1840.9986484527631</v>
      </c>
      <c r="G1238" s="76">
        <v>88.959634870290756</v>
      </c>
      <c r="H1238" s="77">
        <v>34.14175318006513</v>
      </c>
      <c r="I1238" s="76">
        <v>-3.6446371078491211</v>
      </c>
      <c r="J1238" s="77">
        <v>-3.075294412092219</v>
      </c>
      <c r="K1238" s="135">
        <v>6</v>
      </c>
      <c r="L1238" s="135">
        <v>1.321822723146554</v>
      </c>
      <c r="M1238" s="135">
        <v>6.1208159205757209</v>
      </c>
      <c r="N1238" s="135">
        <v>31.87820779074238</v>
      </c>
    </row>
    <row r="1239" spans="1:14" s="78" customFormat="1" x14ac:dyDescent="0.25">
      <c r="A1239" s="76">
        <v>1236</v>
      </c>
      <c r="B1239" s="76">
        <v>96.522644173890725</v>
      </c>
      <c r="C1239" s="76">
        <v>95.438901509321752</v>
      </c>
      <c r="D1239" s="131">
        <v>6</v>
      </c>
      <c r="E1239" s="92"/>
      <c r="F1239" s="76">
        <v>1868.675879716807</v>
      </c>
      <c r="G1239" s="76">
        <v>88.958568602800369</v>
      </c>
      <c r="H1239" s="77">
        <v>35.082467224356314</v>
      </c>
      <c r="I1239" s="76">
        <v>-3.6446371078491211</v>
      </c>
      <c r="J1239" s="77">
        <v>-3.075294412092219</v>
      </c>
      <c r="K1239" s="135">
        <v>6</v>
      </c>
      <c r="L1239" s="135">
        <v>1.36089115415935</v>
      </c>
      <c r="M1239" s="135">
        <v>4.6626668812689411</v>
      </c>
      <c r="N1239" s="135">
        <v>24.51669307189184</v>
      </c>
    </row>
    <row r="1240" spans="1:14" s="78" customFormat="1" x14ac:dyDescent="0.25">
      <c r="A1240" s="76">
        <v>1237</v>
      </c>
      <c r="B1240" s="76">
        <v>96.08576453867154</v>
      </c>
      <c r="C1240" s="76">
        <v>95.242900446216069</v>
      </c>
      <c r="D1240" s="131">
        <v>6</v>
      </c>
      <c r="E1240" s="92"/>
      <c r="F1240" s="76">
        <v>1860.217901346439</v>
      </c>
      <c r="G1240" s="76">
        <v>88.954917341470718</v>
      </c>
      <c r="H1240" s="77">
        <v>34.754425172835163</v>
      </c>
      <c r="I1240" s="76">
        <v>-4.4055700302124023</v>
      </c>
      <c r="J1240" s="77">
        <v>-2.3143614897289382</v>
      </c>
      <c r="K1240" s="135">
        <v>6</v>
      </c>
      <c r="L1240" s="135">
        <v>1.357486014621663</v>
      </c>
      <c r="M1240" s="135">
        <v>3.0068775218040131</v>
      </c>
      <c r="N1240" s="135">
        <v>15.600773222924779</v>
      </c>
    </row>
    <row r="1241" spans="1:14" s="78" customFormat="1" x14ac:dyDescent="0.25">
      <c r="A1241" s="76">
        <v>1238</v>
      </c>
      <c r="B1241" s="76">
        <v>96.856401888642225</v>
      </c>
      <c r="C1241" s="76">
        <v>95.531898651444209</v>
      </c>
      <c r="D1241" s="131">
        <v>6</v>
      </c>
      <c r="E1241" s="92"/>
      <c r="F1241" s="76">
        <v>1875.137420390123</v>
      </c>
      <c r="G1241" s="76">
        <v>88.951266080141068</v>
      </c>
      <c r="H1241" s="77">
        <v>35.314541938398115</v>
      </c>
      <c r="I1241" s="76">
        <v>-3.6446371078491211</v>
      </c>
      <c r="J1241" s="77">
        <v>-3.075294412092219</v>
      </c>
      <c r="K1241" s="135">
        <v>6</v>
      </c>
      <c r="L1241" s="135">
        <v>1.360300988753085</v>
      </c>
      <c r="M1241" s="135">
        <v>6.4116573858169597</v>
      </c>
      <c r="N1241" s="135">
        <v>33.375080966724397</v>
      </c>
    </row>
    <row r="1242" spans="1:14" s="78" customFormat="1" x14ac:dyDescent="0.25">
      <c r="A1242" s="76">
        <v>1239</v>
      </c>
      <c r="B1242" s="76">
        <v>97.347765553888195</v>
      </c>
      <c r="C1242" s="76">
        <v>95.800774564789066</v>
      </c>
      <c r="D1242" s="131">
        <v>6</v>
      </c>
      <c r="E1242" s="92"/>
      <c r="F1242" s="76">
        <v>1884.650208164152</v>
      </c>
      <c r="G1242" s="76">
        <v>88.947614818811417</v>
      </c>
      <c r="H1242" s="77">
        <v>35.560180232081215</v>
      </c>
      <c r="I1242" s="76">
        <v>-9.9035472869873047</v>
      </c>
      <c r="J1242" s="77">
        <v>3.1836157670459642</v>
      </c>
      <c r="K1242" s="135">
        <v>6</v>
      </c>
      <c r="L1242" s="135">
        <v>1.3670190123848369</v>
      </c>
      <c r="M1242" s="135">
        <v>1.866490687662437</v>
      </c>
      <c r="N1242" s="135">
        <v>9.0338763834591731</v>
      </c>
    </row>
    <row r="1243" spans="1:14" s="78" customFormat="1" x14ac:dyDescent="0.25">
      <c r="A1243" s="76">
        <v>1240</v>
      </c>
      <c r="B1243" s="76">
        <v>96.322179435464804</v>
      </c>
      <c r="C1243" s="76">
        <v>96.035222759839939</v>
      </c>
      <c r="D1243" s="131">
        <v>6</v>
      </c>
      <c r="E1243" s="92"/>
      <c r="F1243" s="76">
        <v>1864.794887596913</v>
      </c>
      <c r="G1243" s="76">
        <v>88.943197816610336</v>
      </c>
      <c r="H1243" s="77">
        <v>36.481259959982843</v>
      </c>
      <c r="I1243" s="76">
        <v>-3.6446371078491211</v>
      </c>
      <c r="J1243" s="77">
        <v>-3.075294412092219</v>
      </c>
      <c r="K1243" s="135">
        <v>6</v>
      </c>
      <c r="L1243" s="135">
        <v>1.4120462540110521</v>
      </c>
      <c r="M1243" s="135">
        <v>3.6320908629181869</v>
      </c>
      <c r="N1243" s="135">
        <v>19.04711056282288</v>
      </c>
    </row>
    <row r="1244" spans="1:14" s="78" customFormat="1" x14ac:dyDescent="0.25">
      <c r="A1244" s="76">
        <v>1241</v>
      </c>
      <c r="B1244" s="76">
        <v>97.262001204006467</v>
      </c>
      <c r="C1244" s="76">
        <v>96.759795934753924</v>
      </c>
      <c r="D1244" s="131">
        <v>6</v>
      </c>
      <c r="E1244" s="92"/>
      <c r="F1244" s="76">
        <v>1882.9898125820041</v>
      </c>
      <c r="G1244" s="76">
        <v>88.939546555280685</v>
      </c>
      <c r="H1244" s="77">
        <v>36.563622984607292</v>
      </c>
      <c r="I1244" s="76">
        <v>-3.6446371078491211</v>
      </c>
      <c r="J1244" s="77">
        <v>-3.075294412092219</v>
      </c>
      <c r="K1244" s="135">
        <v>6</v>
      </c>
      <c r="L1244" s="135">
        <v>1.40483707732229</v>
      </c>
      <c r="M1244" s="135">
        <v>3.7155462866417932</v>
      </c>
      <c r="N1244" s="135">
        <v>19.501922600211579</v>
      </c>
    </row>
    <row r="1245" spans="1:14" s="78" customFormat="1" x14ac:dyDescent="0.25">
      <c r="A1245" s="76">
        <v>1242</v>
      </c>
      <c r="B1245" s="76">
        <v>96.185397010679111</v>
      </c>
      <c r="C1245" s="76">
        <v>96.730438421522052</v>
      </c>
      <c r="D1245" s="131">
        <v>6</v>
      </c>
      <c r="E1245" s="92"/>
      <c r="F1245" s="76">
        <v>1862.146783412099</v>
      </c>
      <c r="G1245" s="76">
        <v>88.936688095331192</v>
      </c>
      <c r="H1245" s="77">
        <v>34.520686400497212</v>
      </c>
      <c r="I1245" s="76">
        <v>-22.7792854309082</v>
      </c>
      <c r="J1245" s="77">
        <v>16.059353910966859</v>
      </c>
      <c r="K1245" s="135">
        <v>6</v>
      </c>
      <c r="L1245" s="135">
        <v>1.349537910526682</v>
      </c>
      <c r="M1245" s="135">
        <v>1.4908382763251771</v>
      </c>
      <c r="N1245" s="135">
        <v>6.8275758779944571</v>
      </c>
    </row>
    <row r="1246" spans="1:14" s="78" customFormat="1" x14ac:dyDescent="0.25">
      <c r="A1246" s="76">
        <v>1243</v>
      </c>
      <c r="B1246" s="76">
        <v>96.256500227600142</v>
      </c>
      <c r="C1246" s="76">
        <v>97.551775438482977</v>
      </c>
      <c r="D1246" s="131">
        <v>6</v>
      </c>
      <c r="E1246" s="92"/>
      <c r="F1246" s="76">
        <v>1863.523339841606</v>
      </c>
      <c r="G1246" s="76">
        <v>88.933036834001541</v>
      </c>
      <c r="H1246" s="77">
        <v>34.240623662702397</v>
      </c>
      <c r="I1246" s="76">
        <v>-3.6446371078491211</v>
      </c>
      <c r="J1246" s="77">
        <v>-3.075294412092219</v>
      </c>
      <c r="K1246" s="135">
        <v>6</v>
      </c>
      <c r="L1246" s="135">
        <v>1.3334240685234591</v>
      </c>
      <c r="M1246" s="135">
        <v>4.3529015926745211</v>
      </c>
      <c r="N1246" s="135">
        <v>22.89767699545131</v>
      </c>
    </row>
    <row r="1247" spans="1:14" s="78" customFormat="1" x14ac:dyDescent="0.25">
      <c r="A1247" s="76">
        <v>1244</v>
      </c>
      <c r="B1247" s="76">
        <v>96.457111176859982</v>
      </c>
      <c r="C1247" s="76">
        <v>97.547028374001414</v>
      </c>
      <c r="D1247" s="131">
        <v>6</v>
      </c>
      <c r="E1247" s="92"/>
      <c r="F1247" s="76">
        <v>1867.4071625994411</v>
      </c>
      <c r="G1247" s="76">
        <v>88.92938557267189</v>
      </c>
      <c r="H1247" s="77">
        <v>34.403283718815509</v>
      </c>
      <c r="I1247" s="76">
        <v>-3.6446371078491211</v>
      </c>
      <c r="J1247" s="77">
        <v>-3.075294412092219</v>
      </c>
      <c r="K1247" s="135">
        <v>6</v>
      </c>
      <c r="L1247" s="135">
        <v>1.329139057825633</v>
      </c>
      <c r="M1247" s="135">
        <v>3.7416736548372098</v>
      </c>
      <c r="N1247" s="135">
        <v>19.641468784725891</v>
      </c>
    </row>
    <row r="1248" spans="1:14" s="78" customFormat="1" x14ac:dyDescent="0.25">
      <c r="A1248" s="76">
        <v>1245</v>
      </c>
      <c r="B1248" s="76">
        <v>96.677144250578337</v>
      </c>
      <c r="C1248" s="76">
        <v>98.261642348243697</v>
      </c>
      <c r="D1248" s="131">
        <v>6</v>
      </c>
      <c r="E1248" s="92"/>
      <c r="F1248" s="76">
        <v>1871.666997181434</v>
      </c>
      <c r="G1248" s="76">
        <v>88.925734311342239</v>
      </c>
      <c r="H1248" s="77">
        <v>34.729959810683255</v>
      </c>
      <c r="I1248" s="76">
        <v>-3.6446371078491211</v>
      </c>
      <c r="J1248" s="77">
        <v>-3.075294412092219</v>
      </c>
      <c r="K1248" s="135">
        <v>6</v>
      </c>
      <c r="L1248" s="135">
        <v>1.3401990100271151</v>
      </c>
      <c r="M1248" s="135">
        <v>4.2780968321199051</v>
      </c>
      <c r="N1248" s="135">
        <v>22.508787354701902</v>
      </c>
    </row>
    <row r="1249" spans="1:14" s="78" customFormat="1" x14ac:dyDescent="0.25">
      <c r="A1249" s="76">
        <v>1246</v>
      </c>
      <c r="B1249" s="76">
        <v>97.36362888080582</v>
      </c>
      <c r="C1249" s="76">
        <v>96.865950866767079</v>
      </c>
      <c r="D1249" s="131">
        <v>6</v>
      </c>
      <c r="E1249" s="92"/>
      <c r="F1249" s="76">
        <v>1884.957321760518</v>
      </c>
      <c r="G1249" s="76">
        <v>88.922083050012589</v>
      </c>
      <c r="H1249" s="77">
        <v>34.416088429983148</v>
      </c>
      <c r="I1249" s="76">
        <v>-3.6446371078491211</v>
      </c>
      <c r="J1249" s="77">
        <v>-3.075294412092219</v>
      </c>
      <c r="K1249" s="135">
        <v>6</v>
      </c>
      <c r="L1249" s="135">
        <v>1.3327474499212011</v>
      </c>
      <c r="M1249" s="135">
        <v>6.5910298413259243</v>
      </c>
      <c r="N1249" s="135">
        <v>34.265597791124989</v>
      </c>
    </row>
    <row r="1250" spans="1:14" s="78" customFormat="1" x14ac:dyDescent="0.25">
      <c r="A1250" s="76">
        <v>1247</v>
      </c>
      <c r="B1250" s="76">
        <v>98.232043998957693</v>
      </c>
      <c r="C1250" s="76">
        <v>98.164394818117898</v>
      </c>
      <c r="D1250" s="131">
        <v>6</v>
      </c>
      <c r="E1250" s="92"/>
      <c r="F1250" s="76">
        <v>1901.769815852042</v>
      </c>
      <c r="G1250" s="76">
        <v>88.917666047811508</v>
      </c>
      <c r="H1250" s="77">
        <v>32.04924399328776</v>
      </c>
      <c r="I1250" s="76">
        <v>-4.4055700302124023</v>
      </c>
      <c r="J1250" s="77">
        <v>-2.3143614897289382</v>
      </c>
      <c r="K1250" s="135">
        <v>6</v>
      </c>
      <c r="L1250" s="135">
        <v>1.238262530595263</v>
      </c>
      <c r="M1250" s="135">
        <v>2.331806102669614</v>
      </c>
      <c r="N1250" s="135">
        <v>11.73554911630395</v>
      </c>
    </row>
    <row r="1251" spans="1:14" s="78" customFormat="1" x14ac:dyDescent="0.25">
      <c r="A1251" s="76">
        <v>1248</v>
      </c>
      <c r="B1251" s="76">
        <v>96.880075583875538</v>
      </c>
      <c r="C1251" s="76">
        <v>98.333610612781484</v>
      </c>
      <c r="D1251" s="131">
        <v>6</v>
      </c>
      <c r="E1251" s="92"/>
      <c r="F1251" s="76">
        <v>1875.595742513857</v>
      </c>
      <c r="G1251" s="76">
        <v>88.913249045610428</v>
      </c>
      <c r="H1251" s="77">
        <v>29.512774035904201</v>
      </c>
      <c r="I1251" s="76">
        <v>-4.4055700302124023</v>
      </c>
      <c r="J1251" s="77">
        <v>-2.3143614897289382</v>
      </c>
      <c r="K1251" s="135">
        <v>6</v>
      </c>
      <c r="L1251" s="135">
        <v>1.1536635702337199</v>
      </c>
      <c r="M1251" s="135">
        <v>2.172358620763196</v>
      </c>
      <c r="N1251" s="135">
        <v>10.83238285600067</v>
      </c>
    </row>
    <row r="1252" spans="1:14" s="78" customFormat="1" x14ac:dyDescent="0.25">
      <c r="A1252" s="76">
        <v>1249</v>
      </c>
      <c r="B1252" s="76">
        <v>97.743718588634209</v>
      </c>
      <c r="C1252" s="76">
        <v>97.899401855232952</v>
      </c>
      <c r="D1252" s="131">
        <v>6</v>
      </c>
      <c r="E1252" s="92"/>
      <c r="F1252" s="76">
        <v>1892.3158486142579</v>
      </c>
      <c r="G1252" s="76">
        <v>88.909597784280777</v>
      </c>
      <c r="H1252" s="77">
        <v>29.786946884342111</v>
      </c>
      <c r="I1252" s="76">
        <v>-3.6446371078491211</v>
      </c>
      <c r="J1252" s="77">
        <v>-3.075294412092219</v>
      </c>
      <c r="K1252" s="135">
        <v>6</v>
      </c>
      <c r="L1252" s="135">
        <v>1.150344651246529</v>
      </c>
      <c r="M1252" s="135">
        <v>6.8452314136346946</v>
      </c>
      <c r="N1252" s="135">
        <v>35.501826087580312</v>
      </c>
    </row>
    <row r="1253" spans="1:14" s="78" customFormat="1" x14ac:dyDescent="0.25">
      <c r="A1253" s="76">
        <v>1250</v>
      </c>
      <c r="B1253" s="76">
        <v>98.30774333969056</v>
      </c>
      <c r="C1253" s="76">
        <v>98.075315292817081</v>
      </c>
      <c r="D1253" s="131">
        <v>6</v>
      </c>
      <c r="E1253" s="92"/>
      <c r="F1253" s="76">
        <v>1903.2353531189569</v>
      </c>
      <c r="G1253" s="76">
        <v>88.904079467058182</v>
      </c>
      <c r="H1253" s="77">
        <v>30.061454226543447</v>
      </c>
      <c r="I1253" s="76">
        <v>-4.4055700302124023</v>
      </c>
      <c r="J1253" s="77">
        <v>-2.3143614897289382</v>
      </c>
      <c r="K1253" s="135">
        <v>6</v>
      </c>
      <c r="L1253" s="135">
        <v>1.1578691474292591</v>
      </c>
      <c r="M1253" s="135">
        <v>2.8347632004653809</v>
      </c>
      <c r="N1253" s="135">
        <v>14.61317453798193</v>
      </c>
    </row>
    <row r="1254" spans="1:14" s="78" customFormat="1" x14ac:dyDescent="0.25">
      <c r="A1254" s="76">
        <v>1251</v>
      </c>
      <c r="B1254" s="76">
        <v>97.613989586503195</v>
      </c>
      <c r="C1254" s="76">
        <v>96.5930966492284</v>
      </c>
      <c r="D1254" s="131">
        <v>6</v>
      </c>
      <c r="E1254" s="92"/>
      <c r="F1254" s="76">
        <v>1889.8042985085101</v>
      </c>
      <c r="G1254" s="76">
        <v>88.898561149835587</v>
      </c>
      <c r="H1254" s="77">
        <v>29.895411245977371</v>
      </c>
      <c r="I1254" s="76">
        <v>-4.4055700302124023</v>
      </c>
      <c r="J1254" s="77">
        <v>-2.3143614897289382</v>
      </c>
      <c r="K1254" s="135">
        <v>6</v>
      </c>
      <c r="L1254" s="135">
        <v>1.1569909782807459</v>
      </c>
      <c r="M1254" s="135">
        <v>2.512598759746866</v>
      </c>
      <c r="N1254" s="135">
        <v>12.785770421330451</v>
      </c>
    </row>
    <row r="1255" spans="1:14" s="78" customFormat="1" x14ac:dyDescent="0.25">
      <c r="A1255" s="76">
        <v>1252</v>
      </c>
      <c r="B1255" s="76">
        <v>97.691778198376355</v>
      </c>
      <c r="C1255" s="76">
        <v>96.702173783996429</v>
      </c>
      <c r="D1255" s="131">
        <v>6</v>
      </c>
      <c r="E1255" s="92"/>
      <c r="F1255" s="76">
        <v>1891.310284010339</v>
      </c>
      <c r="G1255" s="76">
        <v>88.893042832612991</v>
      </c>
      <c r="H1255" s="77">
        <v>30.132736330000938</v>
      </c>
      <c r="I1255" s="76">
        <v>-3.6446371078491211</v>
      </c>
      <c r="J1255" s="77">
        <v>-3.075294412092219</v>
      </c>
      <c r="K1255" s="135">
        <v>6</v>
      </c>
      <c r="L1255" s="135">
        <v>1.1699720793853929</v>
      </c>
      <c r="M1255" s="135">
        <v>3.9642648116908639</v>
      </c>
      <c r="N1255" s="135">
        <v>20.84554098726435</v>
      </c>
    </row>
    <row r="1256" spans="1:14" s="78" customFormat="1" x14ac:dyDescent="0.25">
      <c r="A1256" s="76">
        <v>1253</v>
      </c>
      <c r="B1256" s="76">
        <v>97.834325404019751</v>
      </c>
      <c r="C1256" s="76">
        <v>97.666546052371899</v>
      </c>
      <c r="D1256" s="131">
        <v>6</v>
      </c>
      <c r="E1256" s="92"/>
      <c r="F1256" s="76">
        <v>1894.0699942025601</v>
      </c>
      <c r="G1256" s="76">
        <v>88.887524515390396</v>
      </c>
      <c r="H1256" s="77">
        <v>31.581534817721678</v>
      </c>
      <c r="I1256" s="76">
        <v>-3.6446371078491211</v>
      </c>
      <c r="J1256" s="77">
        <v>-3.075294412092219</v>
      </c>
      <c r="K1256" s="135">
        <v>6</v>
      </c>
      <c r="L1256" s="135">
        <v>1.2248577367828799</v>
      </c>
      <c r="M1256" s="135">
        <v>4.4456326249066667</v>
      </c>
      <c r="N1256" s="135">
        <v>23.403154524170969</v>
      </c>
    </row>
    <row r="1257" spans="1:14" s="78" customFormat="1" x14ac:dyDescent="0.25">
      <c r="A1257" s="76">
        <v>1254</v>
      </c>
      <c r="B1257" s="76">
        <v>98.10856301151432</v>
      </c>
      <c r="C1257" s="76">
        <v>96.470046171675449</v>
      </c>
      <c r="D1257" s="131">
        <v>6</v>
      </c>
      <c r="E1257" s="92"/>
      <c r="F1257" s="76">
        <v>1899.3792271480761</v>
      </c>
      <c r="G1257" s="76">
        <v>88.882006198167801</v>
      </c>
      <c r="H1257" s="77">
        <v>32.965364246143473</v>
      </c>
      <c r="I1257" s="76">
        <v>-4.4055700302124023</v>
      </c>
      <c r="J1257" s="77">
        <v>-2.3143614897289382</v>
      </c>
      <c r="K1257" s="135">
        <v>6</v>
      </c>
      <c r="L1257" s="135">
        <v>1.2749076143515641</v>
      </c>
      <c r="M1257" s="135">
        <v>2.6036941274994838</v>
      </c>
      <c r="N1257" s="135">
        <v>13.30071164015043</v>
      </c>
    </row>
    <row r="1258" spans="1:14" s="78" customFormat="1" x14ac:dyDescent="0.25">
      <c r="A1258" s="76">
        <v>1255</v>
      </c>
      <c r="B1258" s="76">
        <v>97.33012167204744</v>
      </c>
      <c r="C1258" s="76">
        <v>97.728755742538013</v>
      </c>
      <c r="D1258" s="131">
        <v>6</v>
      </c>
      <c r="E1258" s="92"/>
      <c r="F1258" s="76">
        <v>1884.3086230708029</v>
      </c>
      <c r="G1258" s="76">
        <v>88.876487880945206</v>
      </c>
      <c r="H1258" s="77">
        <v>32.069725530102389</v>
      </c>
      <c r="I1258" s="76">
        <v>-4.4055700302124023</v>
      </c>
      <c r="J1258" s="77">
        <v>-2.3143614897289382</v>
      </c>
      <c r="K1258" s="135">
        <v>6</v>
      </c>
      <c r="L1258" s="135">
        <v>1.23075245298756</v>
      </c>
      <c r="M1258" s="135">
        <v>2.8785402604117101</v>
      </c>
      <c r="N1258" s="135">
        <v>14.869786303235131</v>
      </c>
    </row>
    <row r="1259" spans="1:14" s="78" customFormat="1" x14ac:dyDescent="0.25">
      <c r="A1259" s="76">
        <v>1256</v>
      </c>
      <c r="B1259" s="76">
        <v>97.658626666709395</v>
      </c>
      <c r="C1259" s="76">
        <v>96.491463014129209</v>
      </c>
      <c r="D1259" s="131">
        <v>6</v>
      </c>
      <c r="E1259" s="92"/>
      <c r="F1259" s="76">
        <v>1890.6684712198589</v>
      </c>
      <c r="G1259" s="76">
        <v>88.872528105974197</v>
      </c>
      <c r="H1259" s="77">
        <v>31.875183921355461</v>
      </c>
      <c r="I1259" s="76">
        <v>-3.6446371078491211</v>
      </c>
      <c r="J1259" s="77">
        <v>-3.075294412092219</v>
      </c>
      <c r="K1259" s="135">
        <v>6</v>
      </c>
      <c r="L1259" s="135">
        <v>1.2242060423769709</v>
      </c>
      <c r="M1259" s="135">
        <v>3.773668037668525</v>
      </c>
      <c r="N1259" s="135">
        <v>19.817123337776849</v>
      </c>
    </row>
    <row r="1260" spans="1:14" s="78" customFormat="1" x14ac:dyDescent="0.25">
      <c r="A1260" s="76">
        <v>1257</v>
      </c>
      <c r="B1260" s="76">
        <v>97.52585627256812</v>
      </c>
      <c r="C1260" s="76">
        <v>96.456836390521673</v>
      </c>
      <c r="D1260" s="131">
        <v>6</v>
      </c>
      <c r="E1260" s="92"/>
      <c r="F1260" s="76">
        <v>1888.098039843929</v>
      </c>
      <c r="G1260" s="76">
        <v>88.867009788751602</v>
      </c>
      <c r="H1260" s="77">
        <v>31.15732344894365</v>
      </c>
      <c r="I1260" s="76">
        <v>-3.6446371078491211</v>
      </c>
      <c r="J1260" s="77">
        <v>-3.075294412092219</v>
      </c>
      <c r="K1260" s="135">
        <v>6</v>
      </c>
      <c r="L1260" s="135">
        <v>1.2137555340253039</v>
      </c>
      <c r="M1260" s="135">
        <v>4.5830823411095869</v>
      </c>
      <c r="N1260" s="135">
        <v>24.11810917109149</v>
      </c>
    </row>
    <row r="1261" spans="1:14" s="78" customFormat="1" x14ac:dyDescent="0.25">
      <c r="A1261" s="76">
        <v>1258</v>
      </c>
      <c r="B1261" s="76">
        <v>98.020539053519244</v>
      </c>
      <c r="C1261" s="76">
        <v>96.3507003557459</v>
      </c>
      <c r="D1261" s="131">
        <v>6</v>
      </c>
      <c r="E1261" s="92"/>
      <c r="F1261" s="76">
        <v>1897.675085611648</v>
      </c>
      <c r="G1261" s="76">
        <v>88.861491471529007</v>
      </c>
      <c r="H1261" s="77">
        <v>23.983273588334267</v>
      </c>
      <c r="I1261" s="76">
        <v>-9.9035472869873047</v>
      </c>
      <c r="J1261" s="77">
        <v>3.1836157670459642</v>
      </c>
      <c r="K1261" s="135">
        <v>6</v>
      </c>
      <c r="L1261" s="135">
        <v>0.92191055290605439</v>
      </c>
      <c r="M1261" s="135">
        <v>1.815603593934686</v>
      </c>
      <c r="N1261" s="135">
        <v>8.7191722300377581</v>
      </c>
    </row>
    <row r="1262" spans="1:14" s="78" customFormat="1" x14ac:dyDescent="0.25">
      <c r="A1262" s="76">
        <v>1259</v>
      </c>
      <c r="B1262" s="76">
        <v>96.374638314436339</v>
      </c>
      <c r="C1262" s="76">
        <v>96.912210998941276</v>
      </c>
      <c r="D1262" s="131">
        <v>6</v>
      </c>
      <c r="E1262" s="92"/>
      <c r="F1262" s="76">
        <v>1865.810490128838</v>
      </c>
      <c r="G1262" s="76">
        <v>88.855973154306412</v>
      </c>
      <c r="H1262" s="77">
        <v>16.941234946805306</v>
      </c>
      <c r="I1262" s="76">
        <v>-22.7792854309082</v>
      </c>
      <c r="J1262" s="77">
        <v>16.059353910966859</v>
      </c>
      <c r="K1262" s="135">
        <v>6</v>
      </c>
      <c r="L1262" s="135">
        <v>0.65100413470001073</v>
      </c>
      <c r="M1262" s="135">
        <v>1.530042731329855</v>
      </c>
      <c r="N1262" s="135">
        <v>7.0569009215767533</v>
      </c>
    </row>
    <row r="1263" spans="1:14" s="78" customFormat="1" x14ac:dyDescent="0.25">
      <c r="A1263" s="76">
        <v>1260</v>
      </c>
      <c r="B1263" s="76">
        <v>96.352634143300975</v>
      </c>
      <c r="C1263" s="76">
        <v>96.541810158675929</v>
      </c>
      <c r="D1263" s="131">
        <v>6</v>
      </c>
      <c r="E1263" s="92"/>
      <c r="F1263" s="76">
        <v>1865.384489948199</v>
      </c>
      <c r="G1263" s="76">
        <v>88.851220577955246</v>
      </c>
      <c r="H1263" s="77">
        <v>16.21630827647968</v>
      </c>
      <c r="I1263" s="76">
        <v>-8.3352022171020508</v>
      </c>
      <c r="J1263" s="77">
        <v>1.61527069716071</v>
      </c>
      <c r="K1263" s="135">
        <v>6</v>
      </c>
      <c r="L1263" s="135">
        <v>0.63283532104234141</v>
      </c>
      <c r="M1263" s="135">
        <v>1.6124486803890921</v>
      </c>
      <c r="N1263" s="135">
        <v>7.54853823006765</v>
      </c>
    </row>
    <row r="1264" spans="1:14" s="78" customFormat="1" x14ac:dyDescent="0.25">
      <c r="A1264" s="76">
        <v>1261</v>
      </c>
      <c r="B1264" s="76">
        <v>94.852173858829559</v>
      </c>
      <c r="C1264" s="76">
        <v>95.209085307790787</v>
      </c>
      <c r="D1264" s="131">
        <v>6</v>
      </c>
      <c r="E1264" s="92"/>
      <c r="F1264" s="76">
        <v>1836.3356178823501</v>
      </c>
      <c r="G1264" s="76">
        <v>88.84646800160408</v>
      </c>
      <c r="H1264" s="77">
        <v>19.23545933559738</v>
      </c>
      <c r="I1264" s="76">
        <v>-4.4055700302124023</v>
      </c>
      <c r="J1264" s="77">
        <v>-2.3143614897289382</v>
      </c>
      <c r="K1264" s="135">
        <v>6</v>
      </c>
      <c r="L1264" s="135">
        <v>0.75231695560995349</v>
      </c>
      <c r="M1264" s="135">
        <v>2.1556412349424141</v>
      </c>
      <c r="N1264" s="135">
        <v>10.76624597900555</v>
      </c>
    </row>
    <row r="1265" spans="1:14" s="78" customFormat="1" x14ac:dyDescent="0.25">
      <c r="A1265" s="76">
        <v>1262</v>
      </c>
      <c r="B1265" s="76">
        <v>95.308284175831531</v>
      </c>
      <c r="C1265" s="76">
        <v>94.468504268680917</v>
      </c>
      <c r="D1265" s="131">
        <v>6</v>
      </c>
      <c r="E1265" s="92"/>
      <c r="F1265" s="76">
        <v>1845.165901751657</v>
      </c>
      <c r="G1265" s="76">
        <v>88.841899544000626</v>
      </c>
      <c r="H1265" s="77">
        <v>28.779077418250409</v>
      </c>
      <c r="I1265" s="76">
        <v>-4.4055700302124023</v>
      </c>
      <c r="J1265" s="77">
        <v>-2.3143614897289382</v>
      </c>
      <c r="K1265" s="135">
        <v>6</v>
      </c>
      <c r="L1265" s="135">
        <v>1.115419714197708</v>
      </c>
      <c r="M1265" s="135">
        <v>2.6143072679911281</v>
      </c>
      <c r="N1265" s="135">
        <v>13.393053471240639</v>
      </c>
    </row>
    <row r="1266" spans="1:14" s="78" customFormat="1" x14ac:dyDescent="0.25">
      <c r="A1266" s="76">
        <v>1263</v>
      </c>
      <c r="B1266" s="76">
        <v>94.351022446620831</v>
      </c>
      <c r="C1266" s="76">
        <v>95.256995740633315</v>
      </c>
      <c r="D1266" s="131">
        <v>6</v>
      </c>
      <c r="E1266" s="92"/>
      <c r="F1266" s="76">
        <v>1826.633339581796</v>
      </c>
      <c r="G1266" s="76">
        <v>88.839731961488724</v>
      </c>
      <c r="H1266" s="77">
        <v>33.959575665383603</v>
      </c>
      <c r="I1266" s="76">
        <v>-3.6446371078491211</v>
      </c>
      <c r="J1266" s="77">
        <v>-3.075294412092219</v>
      </c>
      <c r="K1266" s="135">
        <v>6</v>
      </c>
      <c r="L1266" s="135">
        <v>1.3052746303673119</v>
      </c>
      <c r="M1266" s="135">
        <v>3.8604090115963499</v>
      </c>
      <c r="N1266" s="135">
        <v>20.267974179306311</v>
      </c>
    </row>
    <row r="1267" spans="1:14" s="78" customFormat="1" x14ac:dyDescent="0.25">
      <c r="A1267" s="76">
        <v>1264</v>
      </c>
      <c r="B1267" s="76">
        <v>95.895645875158777</v>
      </c>
      <c r="C1267" s="76">
        <v>94.883566572093102</v>
      </c>
      <c r="D1267" s="131">
        <v>6</v>
      </c>
      <c r="E1267" s="92"/>
      <c r="F1267" s="76">
        <v>1856.5372089676609</v>
      </c>
      <c r="G1267" s="76">
        <v>88.835163503885269</v>
      </c>
      <c r="H1267" s="77">
        <v>32.464978568775713</v>
      </c>
      <c r="I1267" s="76">
        <v>-3.6446371078491211</v>
      </c>
      <c r="J1267" s="77">
        <v>-3.075294412092219</v>
      </c>
      <c r="K1267" s="135">
        <v>6</v>
      </c>
      <c r="L1267" s="135">
        <v>1.264171532354047</v>
      </c>
      <c r="M1267" s="135">
        <v>5.9981563169493652</v>
      </c>
      <c r="N1267" s="135">
        <v>31.312791806056921</v>
      </c>
    </row>
    <row r="1268" spans="1:14" s="78" customFormat="1" x14ac:dyDescent="0.25">
      <c r="A1268" s="76">
        <v>1265</v>
      </c>
      <c r="B1268" s="76">
        <v>95.689240269686607</v>
      </c>
      <c r="C1268" s="76">
        <v>94.717803798044159</v>
      </c>
      <c r="D1268" s="131">
        <v>6</v>
      </c>
      <c r="E1268" s="92"/>
      <c r="F1268" s="76">
        <v>1852.5412018163311</v>
      </c>
      <c r="G1268" s="76">
        <v>88.830410927534103</v>
      </c>
      <c r="H1268" s="77">
        <v>31.066760353450171</v>
      </c>
      <c r="I1268" s="76">
        <v>-4.4055700302124023</v>
      </c>
      <c r="J1268" s="77">
        <v>-2.3143614897289382</v>
      </c>
      <c r="K1268" s="135">
        <v>6</v>
      </c>
      <c r="L1268" s="135">
        <v>1.1924453845188561</v>
      </c>
      <c r="M1268" s="135">
        <v>2.327445816389083</v>
      </c>
      <c r="N1268" s="135">
        <v>11.746918595468919</v>
      </c>
    </row>
    <row r="1269" spans="1:14" s="78" customFormat="1" x14ac:dyDescent="0.25">
      <c r="A1269" s="76">
        <v>1266</v>
      </c>
      <c r="B1269" s="76">
        <v>95.259860317034963</v>
      </c>
      <c r="C1269" s="76">
        <v>95.211441216022237</v>
      </c>
      <c r="D1269" s="131">
        <v>6</v>
      </c>
      <c r="E1269" s="92"/>
      <c r="F1269" s="76">
        <v>1844.22841710533</v>
      </c>
      <c r="G1269" s="76">
        <v>88.823214501142502</v>
      </c>
      <c r="H1269" s="77">
        <v>27.524149683928329</v>
      </c>
      <c r="I1269" s="76">
        <v>-20.474624633789059</v>
      </c>
      <c r="J1269" s="77">
        <v>13.75469311384772</v>
      </c>
      <c r="K1269" s="135">
        <v>6</v>
      </c>
      <c r="L1269" s="135">
        <v>1.058183026170866</v>
      </c>
      <c r="M1269" s="135">
        <v>0.8442851513709726</v>
      </c>
      <c r="N1269" s="135">
        <v>2.9314142083843748</v>
      </c>
    </row>
    <row r="1270" spans="1:14" s="78" customFormat="1" x14ac:dyDescent="0.25">
      <c r="A1270" s="76">
        <v>1267</v>
      </c>
      <c r="B1270" s="76">
        <v>94.125197537101855</v>
      </c>
      <c r="C1270" s="76">
        <v>95.631308709822505</v>
      </c>
      <c r="D1270" s="131">
        <v>6</v>
      </c>
      <c r="E1270" s="92"/>
      <c r="F1270" s="76">
        <v>1822.2613752094039</v>
      </c>
      <c r="G1270" s="76">
        <v>88.8210469186306</v>
      </c>
      <c r="H1270" s="77">
        <v>26.94182541570806</v>
      </c>
      <c r="I1270" s="76">
        <v>-3.6446371078491211</v>
      </c>
      <c r="J1270" s="77">
        <v>-3.075294412092219</v>
      </c>
      <c r="K1270" s="135">
        <v>6</v>
      </c>
      <c r="L1270" s="135">
        <v>1.0351735400716651</v>
      </c>
      <c r="M1270" s="135">
        <v>4.0999387390084143</v>
      </c>
      <c r="N1270" s="135">
        <v>21.538598535452731</v>
      </c>
    </row>
    <row r="1271" spans="1:14" s="78" customFormat="1" x14ac:dyDescent="0.25">
      <c r="A1271" s="76">
        <v>1268</v>
      </c>
      <c r="B1271" s="76">
        <v>95.393910126187166</v>
      </c>
      <c r="C1271" s="76">
        <v>94.545087032518438</v>
      </c>
      <c r="D1271" s="131">
        <v>6</v>
      </c>
      <c r="E1271" s="92"/>
      <c r="F1271" s="76">
        <v>1846.823617922581</v>
      </c>
      <c r="G1271" s="76">
        <v>88.816478461027145</v>
      </c>
      <c r="H1271" s="77">
        <v>26.844135006696622</v>
      </c>
      <c r="I1271" s="76">
        <v>-3.6446371078491211</v>
      </c>
      <c r="J1271" s="77">
        <v>-3.075294412092219</v>
      </c>
      <c r="K1271" s="135">
        <v>6</v>
      </c>
      <c r="L1271" s="135">
        <v>1.037778380892554</v>
      </c>
      <c r="M1271" s="135">
        <v>3.571279341748129</v>
      </c>
      <c r="N1271" s="135">
        <v>18.71352395269572</v>
      </c>
    </row>
    <row r="1272" spans="1:14" s="78" customFormat="1" x14ac:dyDescent="0.25">
      <c r="A1272" s="76">
        <v>1269</v>
      </c>
      <c r="B1272" s="76">
        <v>94.078770615697337</v>
      </c>
      <c r="C1272" s="76">
        <v>95.102798319870573</v>
      </c>
      <c r="D1272" s="131">
        <v>6</v>
      </c>
      <c r="E1272" s="92"/>
      <c r="F1272" s="76">
        <v>1821.362551219027</v>
      </c>
      <c r="G1272" s="76">
        <v>88.814310878515244</v>
      </c>
      <c r="H1272" s="77">
        <v>27.186321407493832</v>
      </c>
      <c r="I1272" s="76">
        <v>-20.678157806396481</v>
      </c>
      <c r="J1272" s="77">
        <v>13.95822628645514</v>
      </c>
      <c r="K1272" s="135">
        <v>6</v>
      </c>
      <c r="L1272" s="135">
        <v>1.0558348507938651</v>
      </c>
      <c r="M1272" s="135">
        <v>1.32421736687651</v>
      </c>
      <c r="N1272" s="135">
        <v>5.8745073935845218</v>
      </c>
    </row>
    <row r="1273" spans="1:14" s="78" customFormat="1" x14ac:dyDescent="0.25">
      <c r="A1273" s="76">
        <v>1270</v>
      </c>
      <c r="B1273" s="76">
        <v>94.253018614410678</v>
      </c>
      <c r="C1273" s="76">
        <v>95.414372307587755</v>
      </c>
      <c r="D1273" s="131">
        <v>6</v>
      </c>
      <c r="E1273" s="92"/>
      <c r="F1273" s="76">
        <v>1824.735987940237</v>
      </c>
      <c r="G1273" s="76">
        <v>88.809742420911789</v>
      </c>
      <c r="H1273" s="77">
        <v>25.865235409064848</v>
      </c>
      <c r="I1273" s="76">
        <v>-3.6446371078491211</v>
      </c>
      <c r="J1273" s="77">
        <v>-3.075294412092219</v>
      </c>
      <c r="K1273" s="135">
        <v>6</v>
      </c>
      <c r="L1273" s="135">
        <v>1.010452689152626</v>
      </c>
      <c r="M1273" s="135">
        <v>3.3863098982070041</v>
      </c>
      <c r="N1273" s="135">
        <v>17.703121239347499</v>
      </c>
    </row>
    <row r="1274" spans="1:14" s="78" customFormat="1" x14ac:dyDescent="0.25">
      <c r="A1274" s="76">
        <v>1271</v>
      </c>
      <c r="B1274" s="76">
        <v>93.822773976539239</v>
      </c>
      <c r="C1274" s="76">
        <v>95.335251284551177</v>
      </c>
      <c r="D1274" s="131">
        <v>6</v>
      </c>
      <c r="E1274" s="92"/>
      <c r="F1274" s="76">
        <v>1816.4064629458801</v>
      </c>
      <c r="G1274" s="76">
        <v>88.805173963308334</v>
      </c>
      <c r="H1274" s="77">
        <v>26.562918727223806</v>
      </c>
      <c r="I1274" s="76">
        <v>-4.2498617172241211</v>
      </c>
      <c r="J1274" s="77">
        <v>-2.470069802717219</v>
      </c>
      <c r="K1274" s="135">
        <v>6</v>
      </c>
      <c r="L1274" s="135">
        <v>1.023856510182753</v>
      </c>
      <c r="M1274" s="135">
        <v>2.980228581955187</v>
      </c>
      <c r="N1274" s="135">
        <v>15.462462496609639</v>
      </c>
    </row>
    <row r="1275" spans="1:14" s="78" customFormat="1" x14ac:dyDescent="0.25">
      <c r="A1275" s="76">
        <v>1272</v>
      </c>
      <c r="B1275" s="76">
        <v>94.439551635699033</v>
      </c>
      <c r="C1275" s="76">
        <v>94.652805861408382</v>
      </c>
      <c r="D1275" s="131">
        <v>6</v>
      </c>
      <c r="E1275" s="92"/>
      <c r="F1275" s="76">
        <v>1828.347262378848</v>
      </c>
      <c r="G1275" s="76">
        <v>88.80060550570488</v>
      </c>
      <c r="H1275" s="77">
        <v>26.953569318015393</v>
      </c>
      <c r="I1275" s="76">
        <v>-3.6446371078491211</v>
      </c>
      <c r="J1275" s="77">
        <v>-3.075294412092219</v>
      </c>
      <c r="K1275" s="135">
        <v>6</v>
      </c>
      <c r="L1275" s="135">
        <v>1.054004506360692</v>
      </c>
      <c r="M1275" s="135">
        <v>5.5063582579706436</v>
      </c>
      <c r="N1275" s="135">
        <v>28.815706671955979</v>
      </c>
    </row>
    <row r="1276" spans="1:14" s="78" customFormat="1" x14ac:dyDescent="0.25">
      <c r="A1276" s="76">
        <v>1273</v>
      </c>
      <c r="B1276" s="76">
        <v>94.786657580677129</v>
      </c>
      <c r="C1276" s="76">
        <v>94.811581654942145</v>
      </c>
      <c r="D1276" s="131">
        <v>6</v>
      </c>
      <c r="E1276" s="92"/>
      <c r="F1276" s="76">
        <v>1835.067224442033</v>
      </c>
      <c r="G1276" s="76">
        <v>88.796037048101425</v>
      </c>
      <c r="H1276" s="77">
        <v>25.061098936280757</v>
      </c>
      <c r="I1276" s="76">
        <v>-9.9035472869873047</v>
      </c>
      <c r="J1276" s="77">
        <v>3.1836157670459642</v>
      </c>
      <c r="K1276" s="135">
        <v>6</v>
      </c>
      <c r="L1276" s="135">
        <v>0.97860796399885819</v>
      </c>
      <c r="M1276" s="135">
        <v>1.7583700660385091</v>
      </c>
      <c r="N1276" s="135">
        <v>8.4437824116660867</v>
      </c>
    </row>
    <row r="1277" spans="1:14" s="78" customFormat="1" x14ac:dyDescent="0.25">
      <c r="A1277" s="76">
        <v>1274</v>
      </c>
      <c r="B1277" s="76">
        <v>93.464900933198763</v>
      </c>
      <c r="C1277" s="76">
        <v>94.137843193928504</v>
      </c>
      <c r="D1277" s="131">
        <v>6</v>
      </c>
      <c r="E1277" s="92"/>
      <c r="F1277" s="76">
        <v>1809.478050138556</v>
      </c>
      <c r="G1277" s="76">
        <v>88.791468590497971</v>
      </c>
      <c r="H1277" s="77">
        <v>24.439486015949598</v>
      </c>
      <c r="I1277" s="76">
        <v>-16.11616134643555</v>
      </c>
      <c r="J1277" s="77">
        <v>9.3962298264942063</v>
      </c>
      <c r="K1277" s="135">
        <v>6</v>
      </c>
      <c r="L1277" s="135">
        <v>0.94137410645686992</v>
      </c>
      <c r="M1277" s="135">
        <v>0.90217170176851169</v>
      </c>
      <c r="N1277" s="135">
        <v>3.3321705746776029</v>
      </c>
    </row>
    <row r="1278" spans="1:14" s="78" customFormat="1" x14ac:dyDescent="0.25">
      <c r="A1278" s="76">
        <v>1275</v>
      </c>
      <c r="B1278" s="76">
        <v>93.302795749619733</v>
      </c>
      <c r="C1278" s="76">
        <v>93.699764243318356</v>
      </c>
      <c r="D1278" s="131">
        <v>6</v>
      </c>
      <c r="E1278" s="92"/>
      <c r="F1278" s="76">
        <v>1806.3396980023931</v>
      </c>
      <c r="G1278" s="76">
        <v>88.786900132894516</v>
      </c>
      <c r="H1278" s="77">
        <v>20.304543717300284</v>
      </c>
      <c r="I1278" s="76">
        <v>-3.6446371078491211</v>
      </c>
      <c r="J1278" s="77">
        <v>-3.075294412092219</v>
      </c>
      <c r="K1278" s="135">
        <v>6</v>
      </c>
      <c r="L1278" s="135">
        <v>0.7825250838183061</v>
      </c>
      <c r="M1278" s="135">
        <v>4.4464947638590298</v>
      </c>
      <c r="N1278" s="135">
        <v>23.338025132927889</v>
      </c>
    </row>
    <row r="1279" spans="1:14" s="78" customFormat="1" x14ac:dyDescent="0.25">
      <c r="A1279" s="76">
        <v>1276</v>
      </c>
      <c r="B1279" s="76">
        <v>93.823835105152142</v>
      </c>
      <c r="C1279" s="76">
        <v>93.278917556310006</v>
      </c>
      <c r="D1279" s="131">
        <v>6</v>
      </c>
      <c r="E1279" s="92"/>
      <c r="F1279" s="76">
        <v>1816.4270063682161</v>
      </c>
      <c r="G1279" s="76">
        <v>88.782331675291061</v>
      </c>
      <c r="H1279" s="77">
        <v>16.677263621729075</v>
      </c>
      <c r="I1279" s="76">
        <v>-3.6446371078491211</v>
      </c>
      <c r="J1279" s="77">
        <v>-3.075294412092219</v>
      </c>
      <c r="K1279" s="135">
        <v>6</v>
      </c>
      <c r="L1279" s="135">
        <v>0.6431056775191657</v>
      </c>
      <c r="M1279" s="135">
        <v>3.22377243986621</v>
      </c>
      <c r="N1279" s="135">
        <v>16.810942798603929</v>
      </c>
    </row>
    <row r="1280" spans="1:14" s="78" customFormat="1" x14ac:dyDescent="0.25">
      <c r="A1280" s="76">
        <v>1277</v>
      </c>
      <c r="B1280" s="76">
        <v>93.050326555313873</v>
      </c>
      <c r="C1280" s="76">
        <v>92.973594681462544</v>
      </c>
      <c r="D1280" s="131">
        <v>6</v>
      </c>
      <c r="E1280" s="92"/>
      <c r="F1280" s="76">
        <v>1801.4519009698031</v>
      </c>
      <c r="G1280" s="76">
        <v>88.777763217687607</v>
      </c>
      <c r="H1280" s="77">
        <v>16.745419488502552</v>
      </c>
      <c r="I1280" s="76">
        <v>-26.33974647521973</v>
      </c>
      <c r="J1280" s="77">
        <v>19.61981495527839</v>
      </c>
      <c r="K1280" s="135">
        <v>6</v>
      </c>
      <c r="L1280" s="135">
        <v>0.64225235430413385</v>
      </c>
      <c r="M1280" s="135">
        <v>0.56187641791306298</v>
      </c>
      <c r="N1280" s="135">
        <v>1.2487584492085779</v>
      </c>
    </row>
    <row r="1281" spans="1:14" s="78" customFormat="1" x14ac:dyDescent="0.25">
      <c r="A1281" s="76">
        <v>1278</v>
      </c>
      <c r="B1281" s="76">
        <v>91.781615566399239</v>
      </c>
      <c r="C1281" s="76">
        <v>91.535316915489901</v>
      </c>
      <c r="D1281" s="131">
        <v>6</v>
      </c>
      <c r="E1281" s="92"/>
      <c r="F1281" s="76">
        <v>1776.889689235888</v>
      </c>
      <c r="G1281" s="76">
        <v>88.773194760084152</v>
      </c>
      <c r="H1281" s="77">
        <v>13.009258020022786</v>
      </c>
      <c r="I1281" s="76">
        <v>-18.8314323425293</v>
      </c>
      <c r="J1281" s="77">
        <v>12.11150082258796</v>
      </c>
      <c r="K1281" s="135">
        <v>6</v>
      </c>
      <c r="L1281" s="135">
        <v>0.50529080286134398</v>
      </c>
      <c r="M1281" s="135">
        <v>1.1543347636106971</v>
      </c>
      <c r="N1281" s="135">
        <v>4.9033230492715862</v>
      </c>
    </row>
    <row r="1282" spans="1:14" s="78" customFormat="1" x14ac:dyDescent="0.25">
      <c r="A1282" s="76">
        <v>1279</v>
      </c>
      <c r="B1282" s="76">
        <v>91.328740542384594</v>
      </c>
      <c r="C1282" s="76">
        <v>91.206597194865893</v>
      </c>
      <c r="D1282" s="131">
        <v>6</v>
      </c>
      <c r="E1282" s="92"/>
      <c r="F1282" s="76">
        <v>1768.1220405546351</v>
      </c>
      <c r="G1282" s="76">
        <v>88.768626302480698</v>
      </c>
      <c r="H1282" s="77">
        <v>14.096563391180309</v>
      </c>
      <c r="I1282" s="76">
        <v>-4.4055700302124023</v>
      </c>
      <c r="J1282" s="77">
        <v>-2.3143614897289382</v>
      </c>
      <c r="K1282" s="135">
        <v>6</v>
      </c>
      <c r="L1282" s="135">
        <v>0.54237539668946666</v>
      </c>
      <c r="M1282" s="135">
        <v>2.5973061181895871</v>
      </c>
      <c r="N1282" s="135">
        <v>13.330014697760589</v>
      </c>
    </row>
    <row r="1283" spans="1:14" s="78" customFormat="1" x14ac:dyDescent="0.25">
      <c r="A1283" s="76">
        <v>1280</v>
      </c>
      <c r="B1283" s="76">
        <v>90.958392559465594</v>
      </c>
      <c r="C1283" s="76">
        <v>91.277218007082723</v>
      </c>
      <c r="D1283" s="131">
        <v>6</v>
      </c>
      <c r="E1283" s="92"/>
      <c r="F1283" s="76">
        <v>1760.9521132416639</v>
      </c>
      <c r="G1283" s="76">
        <v>88.764057844877243</v>
      </c>
      <c r="H1283" s="77">
        <v>17.663362913094662</v>
      </c>
      <c r="I1283" s="76">
        <v>-9.9035472869873047</v>
      </c>
      <c r="J1283" s="77">
        <v>3.1836157670459642</v>
      </c>
      <c r="K1283" s="135">
        <v>6</v>
      </c>
      <c r="L1283" s="135">
        <v>0.68309465268548597</v>
      </c>
      <c r="M1283" s="135">
        <v>1.400051568322813</v>
      </c>
      <c r="N1283" s="135">
        <v>6.3936361460366733</v>
      </c>
    </row>
    <row r="1284" spans="1:14" s="78" customFormat="1" x14ac:dyDescent="0.25">
      <c r="A1284" s="76">
        <v>1281</v>
      </c>
      <c r="B1284" s="76">
        <v>89.820058099351613</v>
      </c>
      <c r="C1284" s="76">
        <v>89.671692439362175</v>
      </c>
      <c r="D1284" s="131">
        <v>6</v>
      </c>
      <c r="E1284" s="92"/>
      <c r="F1284" s="76">
        <v>1738.9139877129719</v>
      </c>
      <c r="G1284" s="76">
        <v>88.759489387273788</v>
      </c>
      <c r="H1284" s="77">
        <v>18.302564927535823</v>
      </c>
      <c r="I1284" s="76">
        <v>-26.33974647521973</v>
      </c>
      <c r="J1284" s="77">
        <v>19.61981495527839</v>
      </c>
      <c r="K1284" s="135">
        <v>6</v>
      </c>
      <c r="L1284" s="135">
        <v>0.70575537056026505</v>
      </c>
      <c r="M1284" s="135">
        <v>0.46350933627963098</v>
      </c>
      <c r="N1284" s="135">
        <v>0.72722961576950573</v>
      </c>
    </row>
    <row r="1285" spans="1:14" s="78" customFormat="1" x14ac:dyDescent="0.25">
      <c r="A1285" s="76">
        <v>1282</v>
      </c>
      <c r="B1285" s="76">
        <v>88.887930851943068</v>
      </c>
      <c r="C1285" s="76">
        <v>90.14241309963063</v>
      </c>
      <c r="D1285" s="131">
        <v>6</v>
      </c>
      <c r="E1285" s="92"/>
      <c r="F1285" s="76">
        <v>1720.868028456809</v>
      </c>
      <c r="G1285" s="76">
        <v>88.754920929670334</v>
      </c>
      <c r="H1285" s="77">
        <v>13.797082983481259</v>
      </c>
      <c r="I1285" s="76">
        <v>-4.4055700302124023</v>
      </c>
      <c r="J1285" s="77">
        <v>-2.3143614897289382</v>
      </c>
      <c r="K1285" s="135">
        <v>6</v>
      </c>
      <c r="L1285" s="135">
        <v>0.53517499838788241</v>
      </c>
      <c r="M1285" s="135">
        <v>2.1961129330132461</v>
      </c>
      <c r="N1285" s="135">
        <v>11.072448796563901</v>
      </c>
    </row>
    <row r="1286" spans="1:14" s="78" customFormat="1" x14ac:dyDescent="0.25">
      <c r="A1286" s="76">
        <v>1283</v>
      </c>
      <c r="B1286" s="76">
        <v>88.888532138276759</v>
      </c>
      <c r="C1286" s="76">
        <v>89.11696479346314</v>
      </c>
      <c r="D1286" s="131">
        <v>6</v>
      </c>
      <c r="E1286" s="92"/>
      <c r="F1286" s="76">
        <v>1720.879669344584</v>
      </c>
      <c r="G1286" s="76">
        <v>88.750352472066879</v>
      </c>
      <c r="H1286" s="77">
        <v>9.2156320737667432</v>
      </c>
      <c r="I1286" s="76">
        <v>-4.4055700302124023</v>
      </c>
      <c r="J1286" s="77">
        <v>-2.3143614897289382</v>
      </c>
      <c r="K1286" s="135">
        <v>6</v>
      </c>
      <c r="L1286" s="135">
        <v>0.35798222289450998</v>
      </c>
      <c r="M1286" s="135">
        <v>2.301926846016543</v>
      </c>
      <c r="N1286" s="135">
        <v>11.67579593338005</v>
      </c>
    </row>
    <row r="1287" spans="1:14" s="78" customFormat="1" x14ac:dyDescent="0.25">
      <c r="A1287" s="76">
        <v>1284</v>
      </c>
      <c r="B1287" s="76">
        <v>88.190145644549929</v>
      </c>
      <c r="C1287" s="76">
        <v>88.062488083266828</v>
      </c>
      <c r="D1287" s="131">
        <v>6</v>
      </c>
      <c r="E1287" s="92"/>
      <c r="F1287" s="76">
        <v>1707.3589249978361</v>
      </c>
      <c r="G1287" s="76">
        <v>88.745784014463425</v>
      </c>
      <c r="H1287" s="77">
        <v>13.062334076823584</v>
      </c>
      <c r="I1287" s="76">
        <v>-9.9035472869873047</v>
      </c>
      <c r="J1287" s="77">
        <v>3.1836157670459642</v>
      </c>
      <c r="K1287" s="135">
        <v>6</v>
      </c>
      <c r="L1287" s="135">
        <v>0.50344655546501227</v>
      </c>
      <c r="M1287" s="135">
        <v>1.3116343240520649</v>
      </c>
      <c r="N1287" s="135">
        <v>5.9214045202850958</v>
      </c>
    </row>
    <row r="1288" spans="1:14" s="78" customFormat="1" x14ac:dyDescent="0.25">
      <c r="A1288" s="76">
        <v>1285</v>
      </c>
      <c r="B1288" s="76">
        <v>87.716714884576717</v>
      </c>
      <c r="C1288" s="76">
        <v>88.095661746876686</v>
      </c>
      <c r="D1288" s="131">
        <v>6</v>
      </c>
      <c r="E1288" s="92"/>
      <c r="F1288" s="76">
        <v>1698.193317803278</v>
      </c>
      <c r="G1288" s="76">
        <v>88.74121555685997</v>
      </c>
      <c r="H1288" s="77">
        <v>15.596831532852217</v>
      </c>
      <c r="I1288" s="76">
        <v>-4.4055700302124023</v>
      </c>
      <c r="J1288" s="77">
        <v>-2.3143614897289382</v>
      </c>
      <c r="K1288" s="135">
        <v>6</v>
      </c>
      <c r="L1288" s="135">
        <v>0.60539682724978616</v>
      </c>
      <c r="M1288" s="135">
        <v>2.114427777369321</v>
      </c>
      <c r="N1288" s="135">
        <v>10.616662438239979</v>
      </c>
    </row>
    <row r="1289" spans="1:14" s="78" customFormat="1" x14ac:dyDescent="0.25">
      <c r="A1289" s="76">
        <v>1286</v>
      </c>
      <c r="B1289" s="76">
        <v>87.315531436691174</v>
      </c>
      <c r="C1289" s="76">
        <v>86.832993088455893</v>
      </c>
      <c r="D1289" s="131">
        <v>6</v>
      </c>
      <c r="E1289" s="92"/>
      <c r="F1289" s="76">
        <v>1690.4264166908849</v>
      </c>
      <c r="G1289" s="76">
        <v>88.736647099256516</v>
      </c>
      <c r="H1289" s="77">
        <v>11.92698535317623</v>
      </c>
      <c r="I1289" s="76">
        <v>-4.4055700302124023</v>
      </c>
      <c r="J1289" s="77">
        <v>-2.3143614897289382</v>
      </c>
      <c r="K1289" s="135">
        <v>6</v>
      </c>
      <c r="L1289" s="135">
        <v>0.46540226253249461</v>
      </c>
      <c r="M1289" s="135">
        <v>1.473919048435647</v>
      </c>
      <c r="N1289" s="135">
        <v>6.8992992979504004</v>
      </c>
    </row>
    <row r="1290" spans="1:14" s="78" customFormat="1" x14ac:dyDescent="0.25">
      <c r="A1290" s="76">
        <v>1287</v>
      </c>
      <c r="B1290" s="76">
        <v>86.458949536565996</v>
      </c>
      <c r="C1290" s="76">
        <v>86.392259570072525</v>
      </c>
      <c r="D1290" s="131">
        <v>6</v>
      </c>
      <c r="E1290" s="92"/>
      <c r="F1290" s="76">
        <v>1673.843013392461</v>
      </c>
      <c r="G1290" s="76">
        <v>88.732078641653061</v>
      </c>
      <c r="H1290" s="77">
        <v>11.100462053292985</v>
      </c>
      <c r="I1290" s="76">
        <v>-20.95490646362305</v>
      </c>
      <c r="J1290" s="77">
        <v>14.23497494368171</v>
      </c>
      <c r="K1290" s="135">
        <v>6</v>
      </c>
      <c r="L1290" s="135">
        <v>0.43374453675255192</v>
      </c>
      <c r="M1290" s="135">
        <v>0.80347945361769846</v>
      </c>
      <c r="N1290" s="135">
        <v>2.9007297708847379</v>
      </c>
    </row>
    <row r="1291" spans="1:14" s="78" customFormat="1" x14ac:dyDescent="0.25">
      <c r="A1291" s="76">
        <v>1288</v>
      </c>
      <c r="B1291" s="76">
        <v>85.446155313782285</v>
      </c>
      <c r="C1291" s="76">
        <v>85.961837039964593</v>
      </c>
      <c r="D1291" s="131">
        <v>6</v>
      </c>
      <c r="E1291" s="92"/>
      <c r="F1291" s="76">
        <v>1654.235343591964</v>
      </c>
      <c r="G1291" s="76">
        <v>88.727510184049606</v>
      </c>
      <c r="H1291" s="77">
        <v>12.134510011091669</v>
      </c>
      <c r="I1291" s="76">
        <v>-16.11616134643555</v>
      </c>
      <c r="J1291" s="77">
        <v>9.3962298264942063</v>
      </c>
      <c r="K1291" s="135">
        <v>6</v>
      </c>
      <c r="L1291" s="135">
        <v>0.46598556238250949</v>
      </c>
      <c r="M1291" s="135">
        <v>0.5050235993111476</v>
      </c>
      <c r="N1291" s="135">
        <v>1.099262314451676</v>
      </c>
    </row>
    <row r="1292" spans="1:14" s="78" customFormat="1" x14ac:dyDescent="0.25">
      <c r="A1292" s="76">
        <v>1289</v>
      </c>
      <c r="B1292" s="76">
        <v>84.1713598984432</v>
      </c>
      <c r="C1292" s="76">
        <v>85.123469823340386</v>
      </c>
      <c r="D1292" s="131">
        <v>6</v>
      </c>
      <c r="E1292" s="92"/>
      <c r="F1292" s="76">
        <v>1629.5553375207869</v>
      </c>
      <c r="G1292" s="76">
        <v>88.722941726446152</v>
      </c>
      <c r="H1292" s="77">
        <v>10.919574351510645</v>
      </c>
      <c r="I1292" s="76">
        <v>-16.506217956542969</v>
      </c>
      <c r="J1292" s="77">
        <v>9.7862864366016282</v>
      </c>
      <c r="K1292" s="135">
        <v>6</v>
      </c>
      <c r="L1292" s="135">
        <v>0.42475341155859608</v>
      </c>
      <c r="M1292" s="135">
        <v>0</v>
      </c>
      <c r="N1292" s="135">
        <v>-1.9835351081196391</v>
      </c>
    </row>
    <row r="1293" spans="1:14" s="78" customFormat="1" x14ac:dyDescent="0.25">
      <c r="A1293" s="76">
        <v>1290</v>
      </c>
      <c r="B1293" s="76">
        <v>83.174729970680389</v>
      </c>
      <c r="C1293" s="76">
        <v>84.283889050359775</v>
      </c>
      <c r="D1293" s="131">
        <v>6</v>
      </c>
      <c r="E1293" s="92"/>
      <c r="F1293" s="76">
        <v>1610.2606080513051</v>
      </c>
      <c r="G1293" s="76">
        <v>88.719296723604202</v>
      </c>
      <c r="H1293" s="77">
        <v>14.518283631543188</v>
      </c>
      <c r="I1293" s="76">
        <v>-3.6446371078491211</v>
      </c>
      <c r="J1293" s="77">
        <v>-3.075294412092219</v>
      </c>
      <c r="K1293" s="135">
        <v>6</v>
      </c>
      <c r="L1293" s="135">
        <v>0.56420964495713899</v>
      </c>
      <c r="M1293" s="135">
        <v>3.024582806782333</v>
      </c>
      <c r="N1293" s="135">
        <v>15.686641005988809</v>
      </c>
    </row>
    <row r="1294" spans="1:14" s="78" customFormat="1" x14ac:dyDescent="0.25">
      <c r="A1294" s="76">
        <v>1291</v>
      </c>
      <c r="B1294" s="76">
        <v>84.196247293332789</v>
      </c>
      <c r="C1294" s="76">
        <v>83.911175333763666</v>
      </c>
      <c r="D1294" s="131">
        <v>6</v>
      </c>
      <c r="E1294" s="92"/>
      <c r="F1294" s="76">
        <v>1630.037156838287</v>
      </c>
      <c r="G1294" s="76">
        <v>88.715651720762253</v>
      </c>
      <c r="H1294" s="77">
        <v>12.363490118892283</v>
      </c>
      <c r="I1294" s="76">
        <v>-3.6446371078491211</v>
      </c>
      <c r="J1294" s="77">
        <v>-3.075294412092219</v>
      </c>
      <c r="K1294" s="135">
        <v>6</v>
      </c>
      <c r="L1294" s="135">
        <v>0.47622492642462622</v>
      </c>
      <c r="M1294" s="135">
        <v>3.636536961825156</v>
      </c>
      <c r="N1294" s="135">
        <v>18.951789697868591</v>
      </c>
    </row>
    <row r="1295" spans="1:14" s="78" customFormat="1" x14ac:dyDescent="0.25">
      <c r="A1295" s="76">
        <v>1292</v>
      </c>
      <c r="B1295" s="76">
        <v>83.415799763343571</v>
      </c>
      <c r="C1295" s="76">
        <v>83.344569812086462</v>
      </c>
      <c r="D1295" s="131">
        <v>6</v>
      </c>
      <c r="E1295" s="92"/>
      <c r="F1295" s="76">
        <v>1614.9277129647021</v>
      </c>
      <c r="G1295" s="76">
        <v>88.712006717920303</v>
      </c>
      <c r="H1295" s="77">
        <v>7.9208465276093243</v>
      </c>
      <c r="I1295" s="76">
        <v>-16.506217956542969</v>
      </c>
      <c r="J1295" s="77">
        <v>9.7862864366016282</v>
      </c>
      <c r="K1295" s="135">
        <v>6</v>
      </c>
      <c r="L1295" s="135">
        <v>0.30819513249454228</v>
      </c>
      <c r="M1295" s="135">
        <v>0</v>
      </c>
      <c r="N1295" s="135">
        <v>-1.9621965594688531</v>
      </c>
    </row>
    <row r="1296" spans="1:14" s="78" customFormat="1" x14ac:dyDescent="0.25">
      <c r="A1296" s="76">
        <v>1293</v>
      </c>
      <c r="B1296" s="76">
        <v>81.723664538782231</v>
      </c>
      <c r="C1296" s="76">
        <v>81.843135496073444</v>
      </c>
      <c r="D1296" s="131">
        <v>6</v>
      </c>
      <c r="E1296" s="92"/>
      <c r="F1296" s="76">
        <v>1582.1680190460361</v>
      </c>
      <c r="G1296" s="76">
        <v>88.708361715078354</v>
      </c>
      <c r="H1296" s="77">
        <v>11.32096071791014</v>
      </c>
      <c r="I1296" s="76">
        <v>-16.506217956542969</v>
      </c>
      <c r="J1296" s="77">
        <v>9.7862864366016282</v>
      </c>
      <c r="K1296" s="135">
        <v>6</v>
      </c>
      <c r="L1296" s="135">
        <v>0.43429302491790361</v>
      </c>
      <c r="M1296" s="135">
        <v>0</v>
      </c>
      <c r="N1296" s="135">
        <v>-1.9147526738287031</v>
      </c>
    </row>
    <row r="1297" spans="1:14" s="78" customFormat="1" x14ac:dyDescent="0.25">
      <c r="A1297" s="76">
        <v>1294</v>
      </c>
      <c r="B1297" s="76">
        <v>80.738113871023316</v>
      </c>
      <c r="C1297" s="76">
        <v>81.877951991124192</v>
      </c>
      <c r="D1297" s="131">
        <v>6</v>
      </c>
      <c r="E1297" s="92"/>
      <c r="F1297" s="76">
        <v>1563.087783761951</v>
      </c>
      <c r="G1297" s="76">
        <v>88.710891574621201</v>
      </c>
      <c r="H1297" s="77">
        <v>15.279632250773389</v>
      </c>
      <c r="I1297" s="76">
        <v>-4.4055700302124023</v>
      </c>
      <c r="J1297" s="77">
        <v>-2.3143614897289382</v>
      </c>
      <c r="K1297" s="135">
        <v>6</v>
      </c>
      <c r="L1297" s="135">
        <v>0.58752952672347936</v>
      </c>
      <c r="M1297" s="135">
        <v>1.6480473203268029</v>
      </c>
      <c r="N1297" s="135">
        <v>8.0100543299959348</v>
      </c>
    </row>
    <row r="1298" spans="1:14" s="78" customFormat="1" x14ac:dyDescent="0.25">
      <c r="A1298" s="76">
        <v>1295</v>
      </c>
      <c r="B1298" s="76">
        <v>80.748051669141191</v>
      </c>
      <c r="C1298" s="76">
        <v>81.325649215218931</v>
      </c>
      <c r="D1298" s="131">
        <v>6</v>
      </c>
      <c r="E1298" s="92"/>
      <c r="F1298" s="76">
        <v>1563.2801792749351</v>
      </c>
      <c r="G1298" s="76">
        <v>88.713421434164047</v>
      </c>
      <c r="H1298" s="77">
        <v>12.152883035062112</v>
      </c>
      <c r="I1298" s="76">
        <v>-3.6446371078491211</v>
      </c>
      <c r="J1298" s="77">
        <v>-3.075294412092219</v>
      </c>
      <c r="K1298" s="135">
        <v>6</v>
      </c>
      <c r="L1298" s="135">
        <v>0.46989951947883368</v>
      </c>
      <c r="M1298" s="135">
        <v>2.3878244356620368</v>
      </c>
      <c r="N1298" s="135">
        <v>12.194968724451041</v>
      </c>
    </row>
    <row r="1299" spans="1:14" s="78" customFormat="1" x14ac:dyDescent="0.25">
      <c r="A1299" s="76">
        <v>1296</v>
      </c>
      <c r="B1299" s="76">
        <v>80.641314059197143</v>
      </c>
      <c r="C1299" s="76">
        <v>81.101531776225997</v>
      </c>
      <c r="D1299" s="131">
        <v>6</v>
      </c>
      <c r="E1299" s="92"/>
      <c r="F1299" s="76">
        <v>1561.2137419236981</v>
      </c>
      <c r="G1299" s="76">
        <v>88.709556132555008</v>
      </c>
      <c r="H1299" s="77">
        <v>10.129045421445921</v>
      </c>
      <c r="I1299" s="76">
        <v>-3.6446371078491211</v>
      </c>
      <c r="J1299" s="77">
        <v>-3.075294412092219</v>
      </c>
      <c r="K1299" s="135">
        <v>6</v>
      </c>
      <c r="L1299" s="135">
        <v>0.39138016398928882</v>
      </c>
      <c r="M1299" s="135">
        <v>2.2608650661872498</v>
      </c>
      <c r="N1299" s="135">
        <v>11.48879432681381</v>
      </c>
    </row>
    <row r="1300" spans="1:14" s="78" customFormat="1" x14ac:dyDescent="0.25">
      <c r="A1300" s="76">
        <v>1297</v>
      </c>
      <c r="B1300" s="76">
        <v>80.364431631482745</v>
      </c>
      <c r="C1300" s="76">
        <v>80.470866594905459</v>
      </c>
      <c r="D1300" s="131">
        <v>6</v>
      </c>
      <c r="E1300" s="92"/>
      <c r="F1300" s="76">
        <v>1555.853305327543</v>
      </c>
      <c r="G1300" s="76">
        <v>88.712085992097855</v>
      </c>
      <c r="H1300" s="77">
        <v>11.987249857533925</v>
      </c>
      <c r="I1300" s="76">
        <v>-16.907295227050781</v>
      </c>
      <c r="J1300" s="77">
        <v>10.187363707109441</v>
      </c>
      <c r="K1300" s="135">
        <v>6</v>
      </c>
      <c r="L1300" s="135">
        <v>0.46230505946226508</v>
      </c>
      <c r="M1300" s="135">
        <v>0.52678577583921748</v>
      </c>
      <c r="N1300" s="135">
        <v>1.3587723793235189</v>
      </c>
    </row>
    <row r="1301" spans="1:14" s="78" customFormat="1" x14ac:dyDescent="0.25">
      <c r="A1301" s="76">
        <v>1298</v>
      </c>
      <c r="B1301" s="76">
        <v>79.105001202845287</v>
      </c>
      <c r="C1301" s="76">
        <v>79.008242990547814</v>
      </c>
      <c r="D1301" s="131">
        <v>6</v>
      </c>
      <c r="E1301" s="92"/>
      <c r="F1301" s="76">
        <v>1531.4707649991169</v>
      </c>
      <c r="G1301" s="76">
        <v>88.708220690488815</v>
      </c>
      <c r="H1301" s="77">
        <v>12.446042831475632</v>
      </c>
      <c r="I1301" s="76">
        <v>-4.4055700302124023</v>
      </c>
      <c r="J1301" s="77">
        <v>-2.3143614897289382</v>
      </c>
      <c r="K1301" s="135">
        <v>6</v>
      </c>
      <c r="L1301" s="135">
        <v>0.47830548040853282</v>
      </c>
      <c r="M1301" s="135">
        <v>1.426662841261505</v>
      </c>
      <c r="N1301" s="135">
        <v>6.747849385831314</v>
      </c>
    </row>
    <row r="1302" spans="1:14" s="78" customFormat="1" x14ac:dyDescent="0.25">
      <c r="A1302" s="76">
        <v>1299</v>
      </c>
      <c r="B1302" s="76">
        <v>79.593386750248911</v>
      </c>
      <c r="C1302" s="76">
        <v>78.450733883404638</v>
      </c>
      <c r="D1302" s="131">
        <v>6</v>
      </c>
      <c r="E1302" s="92"/>
      <c r="F1302" s="76">
        <v>1540.925896489209</v>
      </c>
      <c r="G1302" s="76">
        <v>88.710750550031662</v>
      </c>
      <c r="H1302" s="77">
        <v>13.91913893182212</v>
      </c>
      <c r="I1302" s="76">
        <v>-3.6446371078491211</v>
      </c>
      <c r="J1302" s="77">
        <v>-3.075294412092219</v>
      </c>
      <c r="K1302" s="135">
        <v>6</v>
      </c>
      <c r="L1302" s="135">
        <v>0.54024463201533601</v>
      </c>
      <c r="M1302" s="135">
        <v>3.184431483474738</v>
      </c>
      <c r="N1302" s="135">
        <v>16.49858296639507</v>
      </c>
    </row>
    <row r="1303" spans="1:14" s="78" customFormat="1" x14ac:dyDescent="0.25">
      <c r="A1303" s="76">
        <v>1300</v>
      </c>
      <c r="B1303" s="76">
        <v>79.170878089367235</v>
      </c>
      <c r="C1303" s="76">
        <v>78.993331272406508</v>
      </c>
      <c r="D1303" s="131">
        <v>6</v>
      </c>
      <c r="E1303" s="92"/>
      <c r="F1303" s="76">
        <v>1532.7461398080859</v>
      </c>
      <c r="G1303" s="76">
        <v>88.713280409574509</v>
      </c>
      <c r="H1303" s="77">
        <v>16.526771721154994</v>
      </c>
      <c r="I1303" s="76">
        <v>-20.474624633789059</v>
      </c>
      <c r="J1303" s="77">
        <v>13.75469311384772</v>
      </c>
      <c r="K1303" s="135">
        <v>6</v>
      </c>
      <c r="L1303" s="135">
        <v>0.6381974680239757</v>
      </c>
      <c r="M1303" s="135">
        <v>0.20008845465465561</v>
      </c>
      <c r="N1303" s="135">
        <v>-0.62078683025743564</v>
      </c>
    </row>
    <row r="1304" spans="1:14" s="78" customFormat="1" x14ac:dyDescent="0.25">
      <c r="A1304" s="76">
        <v>1301</v>
      </c>
      <c r="B1304" s="76">
        <v>78.140543868808507</v>
      </c>
      <c r="C1304" s="76">
        <v>78.748809405440866</v>
      </c>
      <c r="D1304" s="131">
        <v>6</v>
      </c>
      <c r="E1304" s="92"/>
      <c r="F1304" s="76">
        <v>1512.79889610705</v>
      </c>
      <c r="G1304" s="76">
        <v>88.709415107965469</v>
      </c>
      <c r="H1304" s="77">
        <v>17.560715816316385</v>
      </c>
      <c r="I1304" s="76">
        <v>-3.6446371078491211</v>
      </c>
      <c r="J1304" s="77">
        <v>-3.075294412092219</v>
      </c>
      <c r="K1304" s="135">
        <v>6</v>
      </c>
      <c r="L1304" s="135">
        <v>0.67862324392233453</v>
      </c>
      <c r="M1304" s="135">
        <v>2.2477499914511778</v>
      </c>
      <c r="N1304" s="135">
        <v>11.41920033381119</v>
      </c>
    </row>
    <row r="1305" spans="1:14" s="78" customFormat="1" x14ac:dyDescent="0.25">
      <c r="A1305" s="76">
        <v>1302</v>
      </c>
      <c r="B1305" s="76">
        <v>78.962524496834675</v>
      </c>
      <c r="C1305" s="76">
        <v>78.700183494486254</v>
      </c>
      <c r="D1305" s="131">
        <v>6</v>
      </c>
      <c r="E1305" s="92"/>
      <c r="F1305" s="76">
        <v>1528.7124196779521</v>
      </c>
      <c r="G1305" s="76">
        <v>88.712921321392059</v>
      </c>
      <c r="H1305" s="77">
        <v>16.430550730441499</v>
      </c>
      <c r="I1305" s="76">
        <v>-3.6446371078491211</v>
      </c>
      <c r="J1305" s="77">
        <v>-3.075294412092219</v>
      </c>
      <c r="K1305" s="135">
        <v>6</v>
      </c>
      <c r="L1305" s="135">
        <v>0.64089038359944972</v>
      </c>
      <c r="M1305" s="135">
        <v>3.134680888656078</v>
      </c>
      <c r="N1305" s="135">
        <v>16.226294884317412</v>
      </c>
    </row>
    <row r="1306" spans="1:14" s="78" customFormat="1" x14ac:dyDescent="0.25">
      <c r="A1306" s="76">
        <v>1303</v>
      </c>
      <c r="B1306" s="76">
        <v>78.304064062395426</v>
      </c>
      <c r="C1306" s="76">
        <v>77.449908778361319</v>
      </c>
      <c r="D1306" s="131">
        <v>6</v>
      </c>
      <c r="E1306" s="92"/>
      <c r="F1306" s="76">
        <v>1515.964642800147</v>
      </c>
      <c r="G1306" s="76">
        <v>88.70905601978302</v>
      </c>
      <c r="H1306" s="77">
        <v>15.138207869433053</v>
      </c>
      <c r="I1306" s="76">
        <v>-20.830060958862301</v>
      </c>
      <c r="J1306" s="77">
        <v>14.110129438920961</v>
      </c>
      <c r="K1306" s="135">
        <v>6</v>
      </c>
      <c r="L1306" s="135">
        <v>0.5828497326341483</v>
      </c>
      <c r="M1306" s="135">
        <v>0</v>
      </c>
      <c r="N1306" s="135">
        <v>-1.820297903350989</v>
      </c>
    </row>
    <row r="1307" spans="1:14" s="78" customFormat="1" x14ac:dyDescent="0.25">
      <c r="A1307" s="76">
        <v>1304</v>
      </c>
      <c r="B1307" s="76">
        <v>77.064577679046309</v>
      </c>
      <c r="C1307" s="76">
        <v>77.004533673580013</v>
      </c>
      <c r="D1307" s="131">
        <v>6</v>
      </c>
      <c r="E1307" s="92"/>
      <c r="F1307" s="76">
        <v>1491.9682186695661</v>
      </c>
      <c r="G1307" s="76">
        <v>88.711585879325867</v>
      </c>
      <c r="H1307" s="77">
        <v>15.303363136601183</v>
      </c>
      <c r="I1307" s="76">
        <v>-4.4055700302124023</v>
      </c>
      <c r="J1307" s="77">
        <v>-2.3143614897289382</v>
      </c>
      <c r="K1307" s="135">
        <v>6</v>
      </c>
      <c r="L1307" s="135">
        <v>0.58862345435698382</v>
      </c>
      <c r="M1307" s="135">
        <v>0.9535619904497844</v>
      </c>
      <c r="N1307" s="135">
        <v>3.9999676543839202</v>
      </c>
    </row>
    <row r="1308" spans="1:14" s="78" customFormat="1" x14ac:dyDescent="0.25">
      <c r="A1308" s="76">
        <v>1305</v>
      </c>
      <c r="B1308" s="76">
        <v>77.239383274908732</v>
      </c>
      <c r="C1308" s="76">
        <v>77.744083761479075</v>
      </c>
      <c r="D1308" s="131">
        <v>6</v>
      </c>
      <c r="E1308" s="92"/>
      <c r="F1308" s="76">
        <v>1495.3524504570739</v>
      </c>
      <c r="G1308" s="76">
        <v>88.708696961402893</v>
      </c>
      <c r="H1308" s="77">
        <v>13.313056391884166</v>
      </c>
      <c r="I1308" s="76">
        <v>-3.6446371078491211</v>
      </c>
      <c r="J1308" s="77">
        <v>-3.075294412092219</v>
      </c>
      <c r="K1308" s="135">
        <v>6</v>
      </c>
      <c r="L1308" s="135">
        <v>0.51288455361162177</v>
      </c>
      <c r="M1308" s="135">
        <v>3.6641129895714761</v>
      </c>
      <c r="N1308" s="135">
        <v>18.932087539930482</v>
      </c>
    </row>
    <row r="1309" spans="1:14" s="78" customFormat="1" x14ac:dyDescent="0.25">
      <c r="A1309" s="76">
        <v>1306</v>
      </c>
      <c r="B1309" s="76">
        <v>77.525086571677647</v>
      </c>
      <c r="C1309" s="76">
        <v>76.455707306625186</v>
      </c>
      <c r="D1309" s="131">
        <v>6</v>
      </c>
      <c r="E1309" s="92"/>
      <c r="F1309" s="76">
        <v>1500.8836588486081</v>
      </c>
      <c r="G1309" s="76">
        <v>88.712203174829483</v>
      </c>
      <c r="H1309" s="77">
        <v>11.424329971744827</v>
      </c>
      <c r="I1309" s="76">
        <v>-16.11616134643555</v>
      </c>
      <c r="J1309" s="77">
        <v>9.3962298264942063</v>
      </c>
      <c r="K1309" s="135">
        <v>6</v>
      </c>
      <c r="L1309" s="135">
        <v>0.43962868331953581</v>
      </c>
      <c r="M1309" s="135">
        <v>0.34333945507763808</v>
      </c>
      <c r="N1309" s="135">
        <v>0.30514380877604341</v>
      </c>
    </row>
    <row r="1310" spans="1:14" s="78" customFormat="1" x14ac:dyDescent="0.25">
      <c r="A1310" s="76">
        <v>1307</v>
      </c>
      <c r="B1310" s="76">
        <v>75.771768577804721</v>
      </c>
      <c r="C1310" s="76">
        <v>76.514437364398674</v>
      </c>
      <c r="D1310" s="131">
        <v>6</v>
      </c>
      <c r="E1310" s="92"/>
      <c r="F1310" s="76">
        <v>1466.9394681080259</v>
      </c>
      <c r="G1310" s="76">
        <v>88.709314256906509</v>
      </c>
      <c r="H1310" s="77">
        <v>14.238332767879827</v>
      </c>
      <c r="I1310" s="76">
        <v>-8.3352022171020508</v>
      </c>
      <c r="J1310" s="77">
        <v>1.61527069716071</v>
      </c>
      <c r="K1310" s="135">
        <v>6</v>
      </c>
      <c r="L1310" s="135">
        <v>0.55165215667952694</v>
      </c>
      <c r="M1310" s="135">
        <v>0.59889129370286076</v>
      </c>
      <c r="N1310" s="135">
        <v>1.902147146432295</v>
      </c>
    </row>
    <row r="1311" spans="1:14" s="78" customFormat="1" x14ac:dyDescent="0.25">
      <c r="A1311" s="76">
        <v>1308</v>
      </c>
      <c r="B1311" s="76">
        <v>76.210368127236691</v>
      </c>
      <c r="C1311" s="76">
        <v>76.930250669444675</v>
      </c>
      <c r="D1311" s="131">
        <v>6</v>
      </c>
      <c r="E1311" s="92"/>
      <c r="F1311" s="76">
        <v>1475.4307439728029</v>
      </c>
      <c r="G1311" s="76">
        <v>88.712820470333099</v>
      </c>
      <c r="H1311" s="77">
        <v>16.704443163689991</v>
      </c>
      <c r="I1311" s="76">
        <v>-3.6446371078491211</v>
      </c>
      <c r="J1311" s="77">
        <v>-3.075294412092219</v>
      </c>
      <c r="K1311" s="135">
        <v>6</v>
      </c>
      <c r="L1311" s="135">
        <v>0.65192301264659491</v>
      </c>
      <c r="M1311" s="135">
        <v>3.0003741856129968</v>
      </c>
      <c r="N1311" s="135">
        <v>15.475268721998191</v>
      </c>
    </row>
    <row r="1312" spans="1:14" s="78" customFormat="1" x14ac:dyDescent="0.25">
      <c r="A1312" s="76">
        <v>1309</v>
      </c>
      <c r="B1312" s="76">
        <v>76.100362908845582</v>
      </c>
      <c r="C1312" s="76">
        <v>76.50675620575079</v>
      </c>
      <c r="D1312" s="131">
        <v>6</v>
      </c>
      <c r="E1312" s="92"/>
      <c r="F1312" s="76">
        <v>1473.301045807053</v>
      </c>
      <c r="G1312" s="76">
        <v>88.709931552410126</v>
      </c>
      <c r="H1312" s="77">
        <v>17.727703946549614</v>
      </c>
      <c r="I1312" s="76">
        <v>-4.2498617172241211</v>
      </c>
      <c r="J1312" s="77">
        <v>-2.470069802717219</v>
      </c>
      <c r="K1312" s="135">
        <v>6</v>
      </c>
      <c r="L1312" s="135">
        <v>0.69141594126335393</v>
      </c>
      <c r="M1312" s="135">
        <v>1.8617917295493609</v>
      </c>
      <c r="N1312" s="135">
        <v>9.2676784361732771</v>
      </c>
    </row>
    <row r="1313" spans="1:14" s="78" customFormat="1" x14ac:dyDescent="0.25">
      <c r="A1313" s="76">
        <v>1310</v>
      </c>
      <c r="B1313" s="76">
        <v>76.136192830833394</v>
      </c>
      <c r="C1313" s="76">
        <v>75.807557179057767</v>
      </c>
      <c r="D1313" s="131">
        <v>6</v>
      </c>
      <c r="E1313" s="92"/>
      <c r="F1313" s="76">
        <v>1473.9947121644541</v>
      </c>
      <c r="G1313" s="76">
        <v>88.713437765836716</v>
      </c>
      <c r="H1313" s="77">
        <v>18.031172150165698</v>
      </c>
      <c r="I1313" s="76">
        <v>-4.4055700302124023</v>
      </c>
      <c r="J1313" s="77">
        <v>-2.3143614897289382</v>
      </c>
      <c r="K1313" s="135">
        <v>6</v>
      </c>
      <c r="L1313" s="135">
        <v>0.70507962594447249</v>
      </c>
      <c r="M1313" s="135">
        <v>1.639549266278459</v>
      </c>
      <c r="N1313" s="135">
        <v>8.0072717601484076</v>
      </c>
    </row>
    <row r="1314" spans="1:14" s="78" customFormat="1" x14ac:dyDescent="0.25">
      <c r="A1314" s="76">
        <v>1311</v>
      </c>
      <c r="B1314" s="76">
        <v>75.510579512126895</v>
      </c>
      <c r="C1314" s="76">
        <v>75.515544418678189</v>
      </c>
      <c r="D1314" s="131">
        <v>6</v>
      </c>
      <c r="E1314" s="92"/>
      <c r="F1314" s="76">
        <v>1461.882854592563</v>
      </c>
      <c r="G1314" s="76">
        <v>88.710548847913742</v>
      </c>
      <c r="H1314" s="77">
        <v>17.066142029819598</v>
      </c>
      <c r="I1314" s="76">
        <v>-9.9035472869873047</v>
      </c>
      <c r="J1314" s="77">
        <v>3.1836157670459642</v>
      </c>
      <c r="K1314" s="135">
        <v>6</v>
      </c>
      <c r="L1314" s="135">
        <v>0.66464788672586006</v>
      </c>
      <c r="M1314" s="135">
        <v>0.84147172127775438</v>
      </c>
      <c r="N1314" s="135">
        <v>3.3623608885757248</v>
      </c>
    </row>
    <row r="1315" spans="1:14" s="78" customFormat="1" x14ac:dyDescent="0.25">
      <c r="A1315" s="76">
        <v>1312</v>
      </c>
      <c r="B1315" s="76">
        <v>75.434177065159176</v>
      </c>
      <c r="C1315" s="76">
        <v>75.342821085432817</v>
      </c>
      <c r="D1315" s="131">
        <v>6</v>
      </c>
      <c r="E1315" s="92"/>
      <c r="F1315" s="76">
        <v>1460.403705207237</v>
      </c>
      <c r="G1315" s="76">
        <v>88.715909063816071</v>
      </c>
      <c r="H1315" s="77">
        <v>18.170325632031947</v>
      </c>
      <c r="I1315" s="76">
        <v>-3.6446371078491211</v>
      </c>
      <c r="J1315" s="77">
        <v>-3.075294412092219</v>
      </c>
      <c r="K1315" s="135">
        <v>6</v>
      </c>
      <c r="L1315" s="135">
        <v>0.70861544640535923</v>
      </c>
      <c r="M1315" s="135">
        <v>3.7692775490483661</v>
      </c>
      <c r="N1315" s="135">
        <v>19.405334470317889</v>
      </c>
    </row>
    <row r="1316" spans="1:14" s="78" customFormat="1" x14ac:dyDescent="0.25">
      <c r="A1316" s="76">
        <v>1313</v>
      </c>
      <c r="B1316" s="76">
        <v>76.38545189593178</v>
      </c>
      <c r="C1316" s="76">
        <v>76.485352779599793</v>
      </c>
      <c r="D1316" s="131">
        <v>6</v>
      </c>
      <c r="E1316" s="92"/>
      <c r="F1316" s="76">
        <v>1478.8203611791139</v>
      </c>
      <c r="G1316" s="76">
        <v>88.71487432718277</v>
      </c>
      <c r="H1316" s="77">
        <v>17.950187144185378</v>
      </c>
      <c r="I1316" s="76">
        <v>-4.4055700302124023</v>
      </c>
      <c r="J1316" s="77">
        <v>-2.3143614897289382</v>
      </c>
      <c r="K1316" s="135">
        <v>6</v>
      </c>
      <c r="L1316" s="135">
        <v>0.69332531000399367</v>
      </c>
      <c r="M1316" s="135">
        <v>1.588179056842282</v>
      </c>
      <c r="N1316" s="135">
        <v>7.7113574750076737</v>
      </c>
    </row>
    <row r="1317" spans="1:14" s="78" customFormat="1" x14ac:dyDescent="0.25">
      <c r="A1317" s="76">
        <v>1314</v>
      </c>
      <c r="B1317" s="76">
        <v>75.084103922781253</v>
      </c>
      <c r="C1317" s="76">
        <v>75.874787102139649</v>
      </c>
      <c r="D1317" s="131">
        <v>6</v>
      </c>
      <c r="E1317" s="92"/>
      <c r="F1317" s="76">
        <v>1453.626298279597</v>
      </c>
      <c r="G1317" s="76">
        <v>88.711985409259796</v>
      </c>
      <c r="H1317" s="77">
        <v>15.659212040205093</v>
      </c>
      <c r="I1317" s="76">
        <v>-8.3352022171020508</v>
      </c>
      <c r="J1317" s="77">
        <v>1.61527069716071</v>
      </c>
      <c r="K1317" s="135">
        <v>6</v>
      </c>
      <c r="L1317" s="135">
        <v>0.6005870593760374</v>
      </c>
      <c r="M1317" s="135">
        <v>0.55851780076082691</v>
      </c>
      <c r="N1317" s="135">
        <v>1.6734193181320021</v>
      </c>
    </row>
    <row r="1318" spans="1:14" s="78" customFormat="1" x14ac:dyDescent="0.25">
      <c r="A1318" s="76">
        <v>1315</v>
      </c>
      <c r="B1318" s="76">
        <v>75.398004924480134</v>
      </c>
      <c r="C1318" s="76">
        <v>75.515618223399926</v>
      </c>
      <c r="D1318" s="131">
        <v>6</v>
      </c>
      <c r="E1318" s="92"/>
      <c r="F1318" s="76">
        <v>1459.7034135048791</v>
      </c>
      <c r="G1318" s="76">
        <v>88.710950672626495</v>
      </c>
      <c r="H1318" s="77">
        <v>15.559629217832329</v>
      </c>
      <c r="I1318" s="76">
        <v>-3.6446371078491211</v>
      </c>
      <c r="J1318" s="77">
        <v>-3.075294412092219</v>
      </c>
      <c r="K1318" s="135">
        <v>6</v>
      </c>
      <c r="L1318" s="135">
        <v>0.59676320884721989</v>
      </c>
      <c r="M1318" s="135">
        <v>3.360841768280725</v>
      </c>
      <c r="N1318" s="135">
        <v>17.334068412999041</v>
      </c>
    </row>
    <row r="1319" spans="1:14" s="78" customFormat="1" x14ac:dyDescent="0.25">
      <c r="A1319" s="76">
        <v>1316</v>
      </c>
      <c r="B1319" s="76">
        <v>75.841384711372513</v>
      </c>
      <c r="C1319" s="76">
        <v>75.131781870808382</v>
      </c>
      <c r="D1319" s="131">
        <v>6</v>
      </c>
      <c r="E1319" s="92"/>
      <c r="F1319" s="76">
        <v>1468.287234642509</v>
      </c>
      <c r="G1319" s="76">
        <v>88.716310888528824</v>
      </c>
      <c r="H1319" s="77">
        <v>15.197790448558594</v>
      </c>
      <c r="I1319" s="76">
        <v>-3.6446371078491211</v>
      </c>
      <c r="J1319" s="77">
        <v>-3.075294412092219</v>
      </c>
      <c r="K1319" s="135">
        <v>6</v>
      </c>
      <c r="L1319" s="135">
        <v>0.59343546993567431</v>
      </c>
      <c r="M1319" s="135">
        <v>2.68549357233523</v>
      </c>
      <c r="N1319" s="135">
        <v>13.79664715391112</v>
      </c>
    </row>
    <row r="1320" spans="1:14" s="78" customFormat="1" x14ac:dyDescent="0.25">
      <c r="A1320" s="76">
        <v>1317</v>
      </c>
      <c r="B1320" s="76">
        <v>75.822057321132561</v>
      </c>
      <c r="C1320" s="76">
        <v>75.370509716463459</v>
      </c>
      <c r="D1320" s="131">
        <v>6</v>
      </c>
      <c r="E1320" s="92"/>
      <c r="F1320" s="76">
        <v>1467.9130568703561</v>
      </c>
      <c r="G1320" s="76">
        <v>88.71342197060585</v>
      </c>
      <c r="H1320" s="77">
        <v>14.274792139865403</v>
      </c>
      <c r="I1320" s="76">
        <v>-9.9035472869873047</v>
      </c>
      <c r="J1320" s="77">
        <v>3.1836157670459642</v>
      </c>
      <c r="K1320" s="135">
        <v>6</v>
      </c>
      <c r="L1320" s="135">
        <v>0.54745194188162793</v>
      </c>
      <c r="M1320" s="135">
        <v>0.73611235537189013</v>
      </c>
      <c r="N1320" s="135">
        <v>2.7266656329793482</v>
      </c>
    </row>
    <row r="1321" spans="1:14" s="78" customFormat="1" x14ac:dyDescent="0.25">
      <c r="A1321" s="76">
        <v>1318</v>
      </c>
      <c r="B1321" s="76">
        <v>74.734187249371061</v>
      </c>
      <c r="C1321" s="76">
        <v>74.267513069241119</v>
      </c>
      <c r="D1321" s="131">
        <v>6</v>
      </c>
      <c r="E1321" s="92"/>
      <c r="F1321" s="76">
        <v>1446.8519205871</v>
      </c>
      <c r="G1321" s="76">
        <v>88.710533052682877</v>
      </c>
      <c r="H1321" s="77">
        <v>9.7243766932516955</v>
      </c>
      <c r="I1321" s="76">
        <v>-4.4055700302124023</v>
      </c>
      <c r="J1321" s="77">
        <v>-2.3143614897289382</v>
      </c>
      <c r="K1321" s="135">
        <v>6</v>
      </c>
      <c r="L1321" s="135">
        <v>0.37292297641890521</v>
      </c>
      <c r="M1321" s="135">
        <v>0.91530921236790685</v>
      </c>
      <c r="N1321" s="135">
        <v>3.8152919169813559</v>
      </c>
    </row>
    <row r="1322" spans="1:14" s="78" customFormat="1" x14ac:dyDescent="0.25">
      <c r="A1322" s="76">
        <v>1319</v>
      </c>
      <c r="B1322" s="76">
        <v>74.501729302096635</v>
      </c>
      <c r="C1322" s="76">
        <v>73.560315653134225</v>
      </c>
      <c r="D1322" s="131">
        <v>6</v>
      </c>
      <c r="E1322" s="92"/>
      <c r="F1322" s="76">
        <v>1442.3515407763521</v>
      </c>
      <c r="G1322" s="76">
        <v>88.715893268585205</v>
      </c>
      <c r="H1322" s="77">
        <v>7.3278428181544406</v>
      </c>
      <c r="I1322" s="76">
        <v>-9.9035472869873047</v>
      </c>
      <c r="J1322" s="77">
        <v>3.1836157670459642</v>
      </c>
      <c r="K1322" s="135">
        <v>6</v>
      </c>
      <c r="L1322" s="135">
        <v>0.28115618080783072</v>
      </c>
      <c r="M1322" s="135">
        <v>0.74699071433211106</v>
      </c>
      <c r="N1322" s="135">
        <v>2.8183661361401411</v>
      </c>
    </row>
    <row r="1323" spans="1:14" s="78" customFormat="1" x14ac:dyDescent="0.25">
      <c r="A1323" s="76">
        <v>1320</v>
      </c>
      <c r="B1323" s="76">
        <v>73.241045577310544</v>
      </c>
      <c r="C1323" s="76">
        <v>73.3202481226716</v>
      </c>
      <c r="D1323" s="131">
        <v>6</v>
      </c>
      <c r="E1323" s="92"/>
      <c r="F1323" s="76">
        <v>1417.9447366670991</v>
      </c>
      <c r="G1323" s="76">
        <v>88.714858531951904</v>
      </c>
      <c r="H1323" s="77">
        <v>12.157969540707253</v>
      </c>
      <c r="I1323" s="76">
        <v>-23.394062042236332</v>
      </c>
      <c r="J1323" s="77">
        <v>16.674130522294991</v>
      </c>
      <c r="K1323" s="135">
        <v>6</v>
      </c>
      <c r="L1323" s="135">
        <v>0.47174154548890762</v>
      </c>
      <c r="M1323" s="135">
        <v>0.44108436470103751</v>
      </c>
      <c r="N1323" s="135">
        <v>1.004084262293186</v>
      </c>
    </row>
    <row r="1324" spans="1:14" s="78" customFormat="1" x14ac:dyDescent="0.25">
      <c r="A1324" s="76">
        <v>1321</v>
      </c>
      <c r="B1324" s="76">
        <v>73.294711446196132</v>
      </c>
      <c r="C1324" s="76">
        <v>73.087570726920418</v>
      </c>
      <c r="D1324" s="131">
        <v>6</v>
      </c>
      <c r="E1324" s="92"/>
      <c r="F1324" s="76">
        <v>1418.983706492354</v>
      </c>
      <c r="G1324" s="76">
        <v>88.718505829572678</v>
      </c>
      <c r="H1324" s="77">
        <v>19.484944000899073</v>
      </c>
      <c r="I1324" s="76">
        <v>-3.6446371078491211</v>
      </c>
      <c r="J1324" s="77">
        <v>-3.075294412092219</v>
      </c>
      <c r="K1324" s="135">
        <v>6</v>
      </c>
      <c r="L1324" s="135">
        <v>0.7543297107705611</v>
      </c>
      <c r="M1324" s="135">
        <v>3.7029633842759688</v>
      </c>
      <c r="N1324" s="135">
        <v>18.999142464234922</v>
      </c>
    </row>
    <row r="1325" spans="1:14" s="78" customFormat="1" x14ac:dyDescent="0.25">
      <c r="A1325" s="76">
        <v>1322</v>
      </c>
      <c r="B1325" s="76">
        <v>74.349531790063978</v>
      </c>
      <c r="C1325" s="76">
        <v>73.030609867773364</v>
      </c>
      <c r="D1325" s="131">
        <v>6</v>
      </c>
      <c r="E1325" s="92"/>
      <c r="F1325" s="76">
        <v>1439.4050009035329</v>
      </c>
      <c r="G1325" s="76">
        <v>88.722153127193451</v>
      </c>
      <c r="H1325" s="77">
        <v>24.38756600069993</v>
      </c>
      <c r="I1325" s="76">
        <v>-3.6446371078491211</v>
      </c>
      <c r="J1325" s="77">
        <v>-3.075294412092219</v>
      </c>
      <c r="K1325" s="135">
        <v>6</v>
      </c>
      <c r="L1325" s="135">
        <v>0.95171375596574315</v>
      </c>
      <c r="M1325" s="135">
        <v>2.9173026847368808</v>
      </c>
      <c r="N1325" s="135">
        <v>15.008321026315461</v>
      </c>
    </row>
    <row r="1326" spans="1:14" s="78" customFormat="1" x14ac:dyDescent="0.25">
      <c r="A1326" s="76">
        <v>1323</v>
      </c>
      <c r="B1326" s="76">
        <v>74.243941100159006</v>
      </c>
      <c r="C1326" s="76">
        <v>74.680277348006015</v>
      </c>
      <c r="D1326" s="131">
        <v>6</v>
      </c>
      <c r="E1326" s="92"/>
      <c r="F1326" s="76">
        <v>1437.3607678944099</v>
      </c>
      <c r="G1326" s="76">
        <v>88.72111839056015</v>
      </c>
      <c r="H1326" s="77">
        <v>32.757329510545262</v>
      </c>
      <c r="I1326" s="76">
        <v>-4.2498617172241211</v>
      </c>
      <c r="J1326" s="77">
        <v>-2.470069802717219</v>
      </c>
      <c r="K1326" s="135">
        <v>6</v>
      </c>
      <c r="L1326" s="135">
        <v>1.261212599289995</v>
      </c>
      <c r="M1326" s="135">
        <v>1.7693423171608691</v>
      </c>
      <c r="N1326" s="135">
        <v>8.756582558144677</v>
      </c>
    </row>
    <row r="1327" spans="1:14" s="78" customFormat="1" x14ac:dyDescent="0.25">
      <c r="A1327" s="76">
        <v>1324</v>
      </c>
      <c r="B1327" s="76">
        <v>74.7873639926908</v>
      </c>
      <c r="C1327" s="76">
        <v>75.251517616930698</v>
      </c>
      <c r="D1327" s="131">
        <v>6</v>
      </c>
      <c r="E1327" s="92"/>
      <c r="F1327" s="76">
        <v>1447.8814209541281</v>
      </c>
      <c r="G1327" s="76">
        <v>88.720083653926849</v>
      </c>
      <c r="H1327" s="77">
        <v>40.846671060907454</v>
      </c>
      <c r="I1327" s="76">
        <v>-3.6446371078491211</v>
      </c>
      <c r="J1327" s="77">
        <v>-3.075294412092219</v>
      </c>
      <c r="K1327" s="135">
        <v>6</v>
      </c>
      <c r="L1327" s="135">
        <v>1.5810535320318679</v>
      </c>
      <c r="M1327" s="135">
        <v>4.4884042006514706</v>
      </c>
      <c r="N1327" s="135">
        <v>22.93364220413433</v>
      </c>
    </row>
    <row r="1328" spans="1:14" s="78" customFormat="1" x14ac:dyDescent="0.25">
      <c r="A1328" s="76">
        <v>1325</v>
      </c>
      <c r="B1328" s="76">
        <v>76.569871352553903</v>
      </c>
      <c r="C1328" s="76">
        <v>76.666631545170489</v>
      </c>
      <c r="D1328" s="131">
        <v>6</v>
      </c>
      <c r="E1328" s="92"/>
      <c r="F1328" s="76">
        <v>1482.3907170607799</v>
      </c>
      <c r="G1328" s="76">
        <v>88.719048917293549</v>
      </c>
      <c r="H1328" s="77">
        <v>49.548761541504454</v>
      </c>
      <c r="I1328" s="76">
        <v>-3.9124646186828609</v>
      </c>
      <c r="J1328" s="77">
        <v>-2.8074669012584792</v>
      </c>
      <c r="K1328" s="135">
        <v>6</v>
      </c>
      <c r="L1328" s="135">
        <v>1.9282045829559691</v>
      </c>
      <c r="M1328" s="135">
        <v>6.2797813672300862</v>
      </c>
      <c r="N1328" s="135">
        <v>31.286386779700091</v>
      </c>
    </row>
    <row r="1329" spans="1:14" s="78" customFormat="1" x14ac:dyDescent="0.25">
      <c r="A1329" s="76">
        <v>1326</v>
      </c>
      <c r="B1329" s="76">
        <v>78.181998515648388</v>
      </c>
      <c r="C1329" s="76">
        <v>77.809424870291352</v>
      </c>
      <c r="D1329" s="131">
        <v>6</v>
      </c>
      <c r="E1329" s="92"/>
      <c r="F1329" s="76">
        <v>1513.6014569912329</v>
      </c>
      <c r="G1329" s="76">
        <v>88.716159999370575</v>
      </c>
      <c r="H1329" s="77">
        <v>49.753932430781902</v>
      </c>
      <c r="I1329" s="76">
        <v>-3.6446371078491211</v>
      </c>
      <c r="J1329" s="77">
        <v>-3.075294412092219</v>
      </c>
      <c r="K1329" s="135">
        <v>6</v>
      </c>
      <c r="L1329" s="135">
        <v>1.9231443921697911</v>
      </c>
      <c r="M1329" s="135">
        <v>4.01179055941006</v>
      </c>
      <c r="N1329" s="135">
        <v>20.713044522085049</v>
      </c>
    </row>
    <row r="1330" spans="1:14" s="78" customFormat="1" x14ac:dyDescent="0.25">
      <c r="A1330" s="76">
        <v>1327</v>
      </c>
      <c r="B1330" s="76">
        <v>78.920280984757838</v>
      </c>
      <c r="C1330" s="76">
        <v>80.262159296390777</v>
      </c>
      <c r="D1330" s="131">
        <v>6</v>
      </c>
      <c r="E1330" s="92"/>
      <c r="F1330" s="76">
        <v>1527.894586383308</v>
      </c>
      <c r="G1330" s="76">
        <v>88.713271081447601</v>
      </c>
      <c r="H1330" s="77">
        <v>39.099402983218148</v>
      </c>
      <c r="I1330" s="76">
        <v>-3.6446371078491211</v>
      </c>
      <c r="J1330" s="77">
        <v>-3.075294412092219</v>
      </c>
      <c r="K1330" s="135">
        <v>6</v>
      </c>
      <c r="L1330" s="135">
        <v>1.504003313854855</v>
      </c>
      <c r="M1330" s="135">
        <v>5.1466031821397769</v>
      </c>
      <c r="N1330" s="135">
        <v>26.314316236767361</v>
      </c>
    </row>
    <row r="1331" spans="1:14" s="78" customFormat="1" x14ac:dyDescent="0.25">
      <c r="A1331" s="76">
        <v>1328</v>
      </c>
      <c r="B1331" s="76">
        <v>80.957313993670638</v>
      </c>
      <c r="C1331" s="76">
        <v>80.318412173496085</v>
      </c>
      <c r="D1331" s="131">
        <v>6</v>
      </c>
      <c r="E1331" s="92"/>
      <c r="F1331" s="76">
        <v>1567.3314924328829</v>
      </c>
      <c r="G1331" s="76">
        <v>88.709405779838562</v>
      </c>
      <c r="H1331" s="77">
        <v>36.728765097171909</v>
      </c>
      <c r="I1331" s="76">
        <v>-3.9124646186828609</v>
      </c>
      <c r="J1331" s="77">
        <v>-2.8074669012584792</v>
      </c>
      <c r="K1331" s="135">
        <v>6</v>
      </c>
      <c r="L1331" s="135">
        <v>1.4333591844298521</v>
      </c>
      <c r="M1331" s="135">
        <v>6.2479607639820864</v>
      </c>
      <c r="N1331" s="135">
        <v>31.54982064244118</v>
      </c>
    </row>
    <row r="1332" spans="1:14" s="78" customFormat="1" x14ac:dyDescent="0.25">
      <c r="A1332" s="76">
        <v>1329</v>
      </c>
      <c r="B1332" s="76">
        <v>81.491964502558375</v>
      </c>
      <c r="C1332" s="76">
        <v>81.588548028124706</v>
      </c>
      <c r="D1332" s="131">
        <v>6</v>
      </c>
      <c r="E1332" s="92"/>
      <c r="F1332" s="76">
        <v>1577.6823123735071</v>
      </c>
      <c r="G1332" s="76">
        <v>88.711935639381409</v>
      </c>
      <c r="H1332" s="77">
        <v>28.5693588648301</v>
      </c>
      <c r="I1332" s="76">
        <v>-8.3352022171020508</v>
      </c>
      <c r="J1332" s="77">
        <v>1.61527069716071</v>
      </c>
      <c r="K1332" s="135">
        <v>6</v>
      </c>
      <c r="L1332" s="135">
        <v>1.0986824226351839</v>
      </c>
      <c r="M1332" s="135">
        <v>0.78773603871522879</v>
      </c>
      <c r="N1332" s="135">
        <v>2.9176137594488991</v>
      </c>
    </row>
    <row r="1333" spans="1:14" s="78" customFormat="1" x14ac:dyDescent="0.25">
      <c r="A1333" s="76">
        <v>1330</v>
      </c>
      <c r="B1333" s="76">
        <v>80.388195723989327</v>
      </c>
      <c r="C1333" s="76">
        <v>80.546182322156895</v>
      </c>
      <c r="D1333" s="131">
        <v>6</v>
      </c>
      <c r="E1333" s="92"/>
      <c r="F1333" s="76">
        <v>1556.3133775401359</v>
      </c>
      <c r="G1333" s="76">
        <v>88.708070337772369</v>
      </c>
      <c r="H1333" s="77">
        <v>18.611927011067266</v>
      </c>
      <c r="I1333" s="76">
        <v>-4.2498617172241211</v>
      </c>
      <c r="J1333" s="77">
        <v>-2.470069802717219</v>
      </c>
      <c r="K1333" s="135">
        <v>6</v>
      </c>
      <c r="L1333" s="135">
        <v>0.7162037717322004</v>
      </c>
      <c r="M1333" s="135">
        <v>2.1134813334796538</v>
      </c>
      <c r="N1333" s="135">
        <v>10.66398264277368</v>
      </c>
    </row>
    <row r="1334" spans="1:14" s="78" customFormat="1" x14ac:dyDescent="0.25">
      <c r="A1334" s="76">
        <v>1331</v>
      </c>
      <c r="B1334" s="76">
        <v>81.063534218094077</v>
      </c>
      <c r="C1334" s="76">
        <v>81.28762028752098</v>
      </c>
      <c r="D1334" s="131">
        <v>6</v>
      </c>
      <c r="E1334" s="92"/>
      <c r="F1334" s="76">
        <v>1569.3879132139029</v>
      </c>
      <c r="G1334" s="76">
        <v>88.710600197315216</v>
      </c>
      <c r="H1334" s="77">
        <v>18.868552537072397</v>
      </c>
      <c r="I1334" s="76">
        <v>-3.6446371078491211</v>
      </c>
      <c r="J1334" s="77">
        <v>-3.075294412092219</v>
      </c>
      <c r="K1334" s="135">
        <v>6</v>
      </c>
      <c r="L1334" s="135">
        <v>0.73455144604116962</v>
      </c>
      <c r="M1334" s="135">
        <v>2.319615665794772</v>
      </c>
      <c r="N1334" s="135">
        <v>11.81554274621146</v>
      </c>
    </row>
    <row r="1335" spans="1:14" s="78" customFormat="1" x14ac:dyDescent="0.25">
      <c r="A1335" s="76">
        <v>1332</v>
      </c>
      <c r="B1335" s="76">
        <v>80.116322663041373</v>
      </c>
      <c r="C1335" s="76">
        <v>80.412717476880601</v>
      </c>
      <c r="D1335" s="131">
        <v>6</v>
      </c>
      <c r="E1335" s="92"/>
      <c r="F1335" s="76">
        <v>1551.0499221542379</v>
      </c>
      <c r="G1335" s="76">
        <v>88.713130056858063</v>
      </c>
      <c r="H1335" s="77">
        <v>19.886346418105035</v>
      </c>
      <c r="I1335" s="76">
        <v>-4.4055700302124023</v>
      </c>
      <c r="J1335" s="77">
        <v>-2.3143614897289382</v>
      </c>
      <c r="K1335" s="135">
        <v>6</v>
      </c>
      <c r="L1335" s="135">
        <v>0.76296967022622686</v>
      </c>
      <c r="M1335" s="135">
        <v>1.0977129053026651</v>
      </c>
      <c r="N1335" s="135">
        <v>4.8001080219380254</v>
      </c>
    </row>
    <row r="1336" spans="1:14" s="78" customFormat="1" x14ac:dyDescent="0.25">
      <c r="A1336" s="76">
        <v>1333</v>
      </c>
      <c r="B1336" s="76">
        <v>80.371036831651779</v>
      </c>
      <c r="C1336" s="76">
        <v>81.573023596646465</v>
      </c>
      <c r="D1336" s="131">
        <v>6</v>
      </c>
      <c r="E1336" s="92"/>
      <c r="F1336" s="76">
        <v>1555.9811818309499</v>
      </c>
      <c r="G1336" s="76">
        <v>88.709264755249023</v>
      </c>
      <c r="H1336" s="77">
        <v>20.524809164128769</v>
      </c>
      <c r="I1336" s="76">
        <v>-3.6446371078491211</v>
      </c>
      <c r="J1336" s="77">
        <v>-3.075294412092219</v>
      </c>
      <c r="K1336" s="135">
        <v>6</v>
      </c>
      <c r="L1336" s="135">
        <v>0.79795984738059023</v>
      </c>
      <c r="M1336" s="135">
        <v>3.3117693092826639</v>
      </c>
      <c r="N1336" s="135">
        <v>17.181833809687909</v>
      </c>
    </row>
    <row r="1337" spans="1:14" s="78" customFormat="1" x14ac:dyDescent="0.25">
      <c r="A1337" s="76">
        <v>1334</v>
      </c>
      <c r="B1337" s="76">
        <v>80.64977099775713</v>
      </c>
      <c r="C1337" s="76">
        <v>81.363135958316136</v>
      </c>
      <c r="D1337" s="131">
        <v>6</v>
      </c>
      <c r="E1337" s="92"/>
      <c r="F1337" s="76">
        <v>1561.3774680341719</v>
      </c>
      <c r="G1337" s="76">
        <v>88.71179461479187</v>
      </c>
      <c r="H1337" s="77">
        <v>21.837605307232828</v>
      </c>
      <c r="I1337" s="76">
        <v>-3.6446371078491211</v>
      </c>
      <c r="J1337" s="77">
        <v>-3.075294412092219</v>
      </c>
      <c r="K1337" s="135">
        <v>6</v>
      </c>
      <c r="L1337" s="135">
        <v>0.84738765178020137</v>
      </c>
      <c r="M1337" s="135">
        <v>2.828579656106363</v>
      </c>
      <c r="N1337" s="135">
        <v>14.608531503318609</v>
      </c>
    </row>
    <row r="1338" spans="1:14" s="78" customFormat="1" x14ac:dyDescent="0.25">
      <c r="A1338" s="76">
        <v>1335</v>
      </c>
      <c r="B1338" s="76">
        <v>81.055116125470875</v>
      </c>
      <c r="C1338" s="76">
        <v>80.895343601630685</v>
      </c>
      <c r="D1338" s="131">
        <v>6</v>
      </c>
      <c r="E1338" s="92"/>
      <c r="F1338" s="76">
        <v>1569.2249391597541</v>
      </c>
      <c r="G1338" s="76">
        <v>88.707929313182831</v>
      </c>
      <c r="H1338" s="77">
        <v>17.207060746623053</v>
      </c>
      <c r="I1338" s="76">
        <v>-3.6446371078491211</v>
      </c>
      <c r="J1338" s="77">
        <v>-3.075294412092219</v>
      </c>
      <c r="K1338" s="135">
        <v>6</v>
      </c>
      <c r="L1338" s="135">
        <v>0.66517310147655107</v>
      </c>
      <c r="M1338" s="135">
        <v>3.4745032538012839</v>
      </c>
      <c r="N1338" s="135">
        <v>18.046535197593631</v>
      </c>
    </row>
    <row r="1339" spans="1:14" s="78" customFormat="1" x14ac:dyDescent="0.25">
      <c r="A1339" s="76">
        <v>1336</v>
      </c>
      <c r="B1339" s="76">
        <v>81.093268600891136</v>
      </c>
      <c r="C1339" s="76">
        <v>79.657218018857691</v>
      </c>
      <c r="D1339" s="131">
        <v>6</v>
      </c>
      <c r="E1339" s="92"/>
      <c r="F1339" s="76">
        <v>1569.9635700911749</v>
      </c>
      <c r="G1339" s="76">
        <v>88.710459172725677</v>
      </c>
      <c r="H1339" s="77">
        <v>15.6805701563406</v>
      </c>
      <c r="I1339" s="76">
        <v>-20.030307769775391</v>
      </c>
      <c r="J1339" s="77">
        <v>13.31037624983405</v>
      </c>
      <c r="K1339" s="135">
        <v>6</v>
      </c>
      <c r="L1339" s="135">
        <v>0.60675748820720843</v>
      </c>
      <c r="M1339" s="135">
        <v>0.40511553996071031</v>
      </c>
      <c r="N1339" s="135">
        <v>0.59508923857765283</v>
      </c>
    </row>
    <row r="1340" spans="1:14" s="78" customFormat="1" x14ac:dyDescent="0.25">
      <c r="A1340" s="76">
        <v>1337</v>
      </c>
      <c r="B1340" s="76">
        <v>79.523090978692437</v>
      </c>
      <c r="C1340" s="76">
        <v>79.921742403052647</v>
      </c>
      <c r="D1340" s="131">
        <v>6</v>
      </c>
      <c r="E1340" s="92"/>
      <c r="F1340" s="76">
        <v>1539.56497218095</v>
      </c>
      <c r="G1340" s="76">
        <v>88.712989032268524</v>
      </c>
      <c r="H1340" s="77">
        <v>20.045483282142133</v>
      </c>
      <c r="I1340" s="76">
        <v>-4.4055700302124023</v>
      </c>
      <c r="J1340" s="77">
        <v>-2.3143614897289382</v>
      </c>
      <c r="K1340" s="135">
        <v>6</v>
      </c>
      <c r="L1340" s="135">
        <v>0.77711707872432567</v>
      </c>
      <c r="M1340" s="135">
        <v>1.0671652404810099</v>
      </c>
      <c r="N1340" s="135">
        <v>4.6295934860661418</v>
      </c>
    </row>
    <row r="1341" spans="1:14" s="78" customFormat="1" x14ac:dyDescent="0.25">
      <c r="A1341" s="76">
        <v>1338</v>
      </c>
      <c r="B1341" s="76">
        <v>79.967041989120858</v>
      </c>
      <c r="C1341" s="76">
        <v>80.978005959028479</v>
      </c>
      <c r="D1341" s="131">
        <v>6</v>
      </c>
      <c r="E1341" s="92"/>
      <c r="F1341" s="76">
        <v>1548.159852191375</v>
      </c>
      <c r="G1341" s="76">
        <v>88.709123730659485</v>
      </c>
      <c r="H1341" s="77">
        <v>20.602762093699173</v>
      </c>
      <c r="I1341" s="76">
        <v>-3.6446371078491211</v>
      </c>
      <c r="J1341" s="77">
        <v>-3.075294412092219</v>
      </c>
      <c r="K1341" s="135">
        <v>6</v>
      </c>
      <c r="L1341" s="135">
        <v>0.7937546212358586</v>
      </c>
      <c r="M1341" s="135">
        <v>2.914301218728689</v>
      </c>
      <c r="N1341" s="135">
        <v>15.064748292988121</v>
      </c>
    </row>
    <row r="1342" spans="1:14" s="78" customFormat="1" x14ac:dyDescent="0.25">
      <c r="A1342" s="76">
        <v>1339</v>
      </c>
      <c r="B1342" s="76">
        <v>79.944096439819802</v>
      </c>
      <c r="C1342" s="76">
        <v>79.89248727967572</v>
      </c>
      <c r="D1342" s="131">
        <v>6</v>
      </c>
      <c r="E1342" s="92"/>
      <c r="F1342" s="76">
        <v>1547.7156269539421</v>
      </c>
      <c r="G1342" s="76">
        <v>88.711653590202332</v>
      </c>
      <c r="H1342" s="77">
        <v>20.276396949662821</v>
      </c>
      <c r="I1342" s="76">
        <v>-3.6446371078491211</v>
      </c>
      <c r="J1342" s="77">
        <v>-3.075294412092219</v>
      </c>
      <c r="K1342" s="135">
        <v>6</v>
      </c>
      <c r="L1342" s="135">
        <v>0.7822922141782942</v>
      </c>
      <c r="M1342" s="135">
        <v>3.5805988773483639</v>
      </c>
      <c r="N1342" s="135">
        <v>18.574185556244881</v>
      </c>
    </row>
    <row r="1343" spans="1:14" s="78" customFormat="1" x14ac:dyDescent="0.25">
      <c r="A1343" s="76">
        <v>1340</v>
      </c>
      <c r="B1343" s="76">
        <v>80.86012819739183</v>
      </c>
      <c r="C1343" s="76">
        <v>80.753374961769197</v>
      </c>
      <c r="D1343" s="131">
        <v>6</v>
      </c>
      <c r="E1343" s="92"/>
      <c r="F1343" s="76">
        <v>1565.4499779456701</v>
      </c>
      <c r="G1343" s="76">
        <v>88.707788288593292</v>
      </c>
      <c r="H1343" s="77">
        <v>19.963985381108944</v>
      </c>
      <c r="I1343" s="76">
        <v>-4.4055700302124023</v>
      </c>
      <c r="J1343" s="77">
        <v>-2.3143614897289382</v>
      </c>
      <c r="K1343" s="135">
        <v>6</v>
      </c>
      <c r="L1343" s="135">
        <v>0.76637703888852349</v>
      </c>
      <c r="M1343" s="135">
        <v>1.950664175000911</v>
      </c>
      <c r="N1343" s="135">
        <v>9.7411703315553542</v>
      </c>
    </row>
    <row r="1344" spans="1:14" s="78" customFormat="1" x14ac:dyDescent="0.25">
      <c r="A1344" s="76">
        <v>1341</v>
      </c>
      <c r="B1344" s="76">
        <v>79.740367322223705</v>
      </c>
      <c r="C1344" s="76">
        <v>80.371782331551756</v>
      </c>
      <c r="D1344" s="131">
        <v>6</v>
      </c>
      <c r="E1344" s="92"/>
      <c r="F1344" s="76">
        <v>1543.771436538251</v>
      </c>
      <c r="G1344" s="76">
        <v>88.710318148136139</v>
      </c>
      <c r="H1344" s="77">
        <v>19.248131153764724</v>
      </c>
      <c r="I1344" s="76">
        <v>-4.4055700302124023</v>
      </c>
      <c r="J1344" s="77">
        <v>-2.3143614897289382</v>
      </c>
      <c r="K1344" s="135">
        <v>6</v>
      </c>
      <c r="L1344" s="135">
        <v>0.73992130275004919</v>
      </c>
      <c r="M1344" s="135">
        <v>1.4459575612968749</v>
      </c>
      <c r="N1344" s="135">
        <v>6.8515841784773492</v>
      </c>
    </row>
    <row r="1345" spans="1:14" s="78" customFormat="1" x14ac:dyDescent="0.25">
      <c r="A1345" s="76">
        <v>1342</v>
      </c>
      <c r="B1345" s="76">
        <v>80.130667863677147</v>
      </c>
      <c r="C1345" s="76">
        <v>79.345934686903604</v>
      </c>
      <c r="D1345" s="131">
        <v>6</v>
      </c>
      <c r="E1345" s="92"/>
      <c r="F1345" s="76">
        <v>1551.3276448652889</v>
      </c>
      <c r="G1345" s="76">
        <v>88.712848007678986</v>
      </c>
      <c r="H1345" s="77">
        <v>19.313352734800041</v>
      </c>
      <c r="I1345" s="76">
        <v>-4.4055700302124023</v>
      </c>
      <c r="J1345" s="77">
        <v>-2.3143614897289382</v>
      </c>
      <c r="K1345" s="135">
        <v>6</v>
      </c>
      <c r="L1345" s="135">
        <v>0.75526910860410013</v>
      </c>
      <c r="M1345" s="135">
        <v>1.872372118738858</v>
      </c>
      <c r="N1345" s="135">
        <v>9.301526417743899</v>
      </c>
    </row>
    <row r="1346" spans="1:14" s="78" customFormat="1" x14ac:dyDescent="0.25">
      <c r="A1346" s="76">
        <v>1343</v>
      </c>
      <c r="B1346" s="76">
        <v>79.061258172152947</v>
      </c>
      <c r="C1346" s="76">
        <v>79.798902082791415</v>
      </c>
      <c r="D1346" s="131">
        <v>6</v>
      </c>
      <c r="E1346" s="92"/>
      <c r="F1346" s="76">
        <v>1530.6239010630941</v>
      </c>
      <c r="G1346" s="76">
        <v>88.708982706069946</v>
      </c>
      <c r="H1346" s="77">
        <v>20.619793723776969</v>
      </c>
      <c r="I1346" s="76">
        <v>-9.9035472869873047</v>
      </c>
      <c r="J1346" s="77">
        <v>3.1836157670459642</v>
      </c>
      <c r="K1346" s="135">
        <v>6</v>
      </c>
      <c r="L1346" s="135">
        <v>0.8014331862417482</v>
      </c>
      <c r="M1346" s="135">
        <v>0.95812320041897836</v>
      </c>
      <c r="N1346" s="135">
        <v>3.9897230050793802</v>
      </c>
    </row>
    <row r="1347" spans="1:14" s="78" customFormat="1" x14ac:dyDescent="0.25">
      <c r="A1347" s="76">
        <v>1344</v>
      </c>
      <c r="B1347" s="76">
        <v>79.386871841935175</v>
      </c>
      <c r="C1347" s="76">
        <v>79.772315620668962</v>
      </c>
      <c r="D1347" s="131">
        <v>6</v>
      </c>
      <c r="E1347" s="92"/>
      <c r="F1347" s="76">
        <v>1536.92777323771</v>
      </c>
      <c r="G1347" s="76">
        <v>88.711512565612793</v>
      </c>
      <c r="H1347" s="77">
        <v>25.234056789080803</v>
      </c>
      <c r="I1347" s="76">
        <v>-3.6446371078491211</v>
      </c>
      <c r="J1347" s="77">
        <v>-3.075294412092219</v>
      </c>
      <c r="K1347" s="135">
        <v>6</v>
      </c>
      <c r="L1347" s="135">
        <v>0.97729096161985851</v>
      </c>
      <c r="M1347" s="135">
        <v>3.8767980825508039</v>
      </c>
      <c r="N1347" s="135">
        <v>20.073989002921671</v>
      </c>
    </row>
    <row r="1348" spans="1:14" s="78" customFormat="1" x14ac:dyDescent="0.25">
      <c r="A1348" s="76">
        <v>1345</v>
      </c>
      <c r="B1348" s="76">
        <v>79.886964530565834</v>
      </c>
      <c r="C1348" s="76">
        <v>79.729645357205357</v>
      </c>
      <c r="D1348" s="131">
        <v>6</v>
      </c>
      <c r="E1348" s="92"/>
      <c r="F1348" s="76">
        <v>1546.6095546773399</v>
      </c>
      <c r="G1348" s="76">
        <v>88.707647264003754</v>
      </c>
      <c r="H1348" s="77">
        <v>29.197859418172122</v>
      </c>
      <c r="I1348" s="76">
        <v>-3.6446371078491211</v>
      </c>
      <c r="J1348" s="77">
        <v>-3.075294412092219</v>
      </c>
      <c r="K1348" s="135">
        <v>6</v>
      </c>
      <c r="L1348" s="135">
        <v>1.1279552756317019</v>
      </c>
      <c r="M1348" s="135">
        <v>2.224940051609583</v>
      </c>
      <c r="N1348" s="135">
        <v>11.28999288362253</v>
      </c>
    </row>
    <row r="1349" spans="1:14" s="78" customFormat="1" x14ac:dyDescent="0.25">
      <c r="A1349" s="76">
        <v>1346</v>
      </c>
      <c r="B1349" s="76">
        <v>80.062354859358464</v>
      </c>
      <c r="C1349" s="76">
        <v>79.977594990265331</v>
      </c>
      <c r="D1349" s="131">
        <v>6</v>
      </c>
      <c r="E1349" s="92"/>
      <c r="F1349" s="76">
        <v>1550.0051068791629</v>
      </c>
      <c r="G1349" s="76">
        <v>88.7101771235466</v>
      </c>
      <c r="H1349" s="77">
        <v>30.621006579827004</v>
      </c>
      <c r="I1349" s="76">
        <v>-3.6446371078491211</v>
      </c>
      <c r="J1349" s="77">
        <v>-3.075294412092219</v>
      </c>
      <c r="K1349" s="135">
        <v>6</v>
      </c>
      <c r="L1349" s="135">
        <v>1.196201431195796</v>
      </c>
      <c r="M1349" s="135">
        <v>5.1224158492160088</v>
      </c>
      <c r="N1349" s="135">
        <v>26.265724758977861</v>
      </c>
    </row>
    <row r="1350" spans="1:14" s="78" customFormat="1" x14ac:dyDescent="0.25">
      <c r="A1350" s="76">
        <v>1347</v>
      </c>
      <c r="B1350" s="76">
        <v>82.025855095290794</v>
      </c>
      <c r="C1350" s="76">
        <v>81.233838286875411</v>
      </c>
      <c r="D1350" s="131">
        <v>6</v>
      </c>
      <c r="E1350" s="92"/>
      <c r="F1350" s="76">
        <v>1588.0184203571359</v>
      </c>
      <c r="G1350" s="76">
        <v>88.712706983089447</v>
      </c>
      <c r="H1350" s="77">
        <v>29.448942970842843</v>
      </c>
      <c r="I1350" s="76">
        <v>-3.6446371078491211</v>
      </c>
      <c r="J1350" s="77">
        <v>-3.075294412092219</v>
      </c>
      <c r="K1350" s="135">
        <v>6</v>
      </c>
      <c r="L1350" s="135">
        <v>1.13054036705844</v>
      </c>
      <c r="M1350" s="135">
        <v>4.6400250434883823</v>
      </c>
      <c r="N1350" s="135">
        <v>24.010705241656051</v>
      </c>
    </row>
    <row r="1351" spans="1:14" s="78" customFormat="1" x14ac:dyDescent="0.25">
      <c r="A1351" s="76">
        <v>1348</v>
      </c>
      <c r="B1351" s="76">
        <v>81.812773510261906</v>
      </c>
      <c r="C1351" s="76">
        <v>81.879156550091963</v>
      </c>
      <c r="D1351" s="131">
        <v>6</v>
      </c>
      <c r="E1351" s="92"/>
      <c r="F1351" s="76">
        <v>1583.8931664152949</v>
      </c>
      <c r="G1351" s="76">
        <v>88.709061980247498</v>
      </c>
      <c r="H1351" s="77">
        <v>26.532050568554148</v>
      </c>
      <c r="I1351" s="76">
        <v>-4.4055700302124023</v>
      </c>
      <c r="J1351" s="77">
        <v>-2.3143614897289382</v>
      </c>
      <c r="K1351" s="135">
        <v>6</v>
      </c>
      <c r="L1351" s="135">
        <v>1.0288971100313129</v>
      </c>
      <c r="M1351" s="135">
        <v>1.7882210675968251</v>
      </c>
      <c r="N1351" s="135">
        <v>8.8052659986622093</v>
      </c>
    </row>
    <row r="1352" spans="1:14" s="78" customFormat="1" x14ac:dyDescent="0.25">
      <c r="A1352" s="76">
        <v>1349</v>
      </c>
      <c r="B1352" s="76">
        <v>81.852145122333397</v>
      </c>
      <c r="C1352" s="76">
        <v>82.143205709253749</v>
      </c>
      <c r="D1352" s="131">
        <v>6</v>
      </c>
      <c r="E1352" s="92"/>
      <c r="F1352" s="76">
        <v>1584.655399800562</v>
      </c>
      <c r="G1352" s="76">
        <v>88.711812198162079</v>
      </c>
      <c r="H1352" s="77">
        <v>24.283591106351427</v>
      </c>
      <c r="I1352" s="76">
        <v>-4.4055700302124023</v>
      </c>
      <c r="J1352" s="77">
        <v>-2.3143614897289382</v>
      </c>
      <c r="K1352" s="135">
        <v>6</v>
      </c>
      <c r="L1352" s="135">
        <v>0.94382202244576086</v>
      </c>
      <c r="M1352" s="135">
        <v>1.7795115552786309</v>
      </c>
      <c r="N1352" s="135">
        <v>8.7548654112235376</v>
      </c>
    </row>
    <row r="1353" spans="1:14" s="78" customFormat="1" x14ac:dyDescent="0.25">
      <c r="A1353" s="76">
        <v>1350</v>
      </c>
      <c r="B1353" s="76">
        <v>81.378613998801441</v>
      </c>
      <c r="C1353" s="76">
        <v>81.24766150962779</v>
      </c>
      <c r="D1353" s="131">
        <v>6</v>
      </c>
      <c r="E1353" s="92"/>
      <c r="F1353" s="76">
        <v>1575.487849570118</v>
      </c>
      <c r="G1353" s="76">
        <v>88.708167195320129</v>
      </c>
      <c r="H1353" s="77">
        <v>18.53480351164767</v>
      </c>
      <c r="I1353" s="76">
        <v>-3.6446371078491211</v>
      </c>
      <c r="J1353" s="77">
        <v>-3.075294412092219</v>
      </c>
      <c r="K1353" s="135">
        <v>6</v>
      </c>
      <c r="L1353" s="135">
        <v>0.72150084079487264</v>
      </c>
      <c r="M1353" s="135">
        <v>2.9551454303292388</v>
      </c>
      <c r="N1353" s="135">
        <v>15.297320710578401</v>
      </c>
    </row>
    <row r="1354" spans="1:14" s="78" customFormat="1" x14ac:dyDescent="0.25">
      <c r="A1354" s="76">
        <v>1351</v>
      </c>
      <c r="B1354" s="76">
        <v>82.027434158682638</v>
      </c>
      <c r="C1354" s="76">
        <v>80.477720613864477</v>
      </c>
      <c r="D1354" s="131">
        <v>6</v>
      </c>
      <c r="E1354" s="92"/>
      <c r="F1354" s="76">
        <v>1588.0489909833159</v>
      </c>
      <c r="G1354" s="76">
        <v>88.710697054862976</v>
      </c>
      <c r="H1354" s="77">
        <v>7.5853075934972907</v>
      </c>
      <c r="I1354" s="76">
        <v>-4.4055700302124023</v>
      </c>
      <c r="J1354" s="77">
        <v>-2.3143614897289382</v>
      </c>
      <c r="K1354" s="135">
        <v>6</v>
      </c>
      <c r="L1354" s="135">
        <v>0.29307416812168269</v>
      </c>
      <c r="M1354" s="135">
        <v>1.8010974079181461</v>
      </c>
      <c r="N1354" s="135">
        <v>8.8770323082217395</v>
      </c>
    </row>
    <row r="1355" spans="1:14" s="78" customFormat="1" x14ac:dyDescent="0.25">
      <c r="A1355" s="76">
        <v>1352</v>
      </c>
      <c r="B1355" s="76">
        <v>80.630711961407755</v>
      </c>
      <c r="C1355" s="76">
        <v>79.462367336142194</v>
      </c>
      <c r="D1355" s="131">
        <v>6</v>
      </c>
      <c r="E1355" s="92"/>
      <c r="F1355" s="76">
        <v>1561.008485586359</v>
      </c>
      <c r="G1355" s="76">
        <v>88.713447272777557</v>
      </c>
      <c r="H1355" s="77">
        <v>0</v>
      </c>
      <c r="I1355" s="76">
        <v>-23.93680381774902</v>
      </c>
      <c r="J1355" s="77">
        <v>17.216872297807679</v>
      </c>
      <c r="K1355" s="135">
        <v>6</v>
      </c>
      <c r="L1355" s="135">
        <v>0</v>
      </c>
      <c r="M1355" s="135">
        <v>0</v>
      </c>
      <c r="N1355" s="135">
        <v>-1.0226481565915659</v>
      </c>
    </row>
    <row r="1356" spans="1:14" s="78" customFormat="1" x14ac:dyDescent="0.25">
      <c r="A1356" s="76">
        <v>1353</v>
      </c>
      <c r="B1356" s="76">
        <v>79.592719227029121</v>
      </c>
      <c r="C1356" s="76">
        <v>79.437057509793362</v>
      </c>
      <c r="D1356" s="131">
        <v>6</v>
      </c>
      <c r="E1356" s="92"/>
      <c r="F1356" s="76">
        <v>1540.912973257042</v>
      </c>
      <c r="G1356" s="76">
        <v>88.709581971168518</v>
      </c>
      <c r="H1356" s="77">
        <v>2.0086463271236465</v>
      </c>
      <c r="I1356" s="76">
        <v>-18.396234512329102</v>
      </c>
      <c r="J1356" s="77">
        <v>11.676302992387759</v>
      </c>
      <c r="K1356" s="135">
        <v>6</v>
      </c>
      <c r="L1356" s="135">
        <v>7.7045049673431371E-2</v>
      </c>
      <c r="M1356" s="135">
        <v>0</v>
      </c>
      <c r="N1356" s="135">
        <v>-1.8556724692454929</v>
      </c>
    </row>
    <row r="1357" spans="1:14" s="78" customFormat="1" x14ac:dyDescent="0.25">
      <c r="A1357" s="76">
        <v>1354</v>
      </c>
      <c r="B1357" s="76">
        <v>77.401125943438544</v>
      </c>
      <c r="C1357" s="76">
        <v>78.518643179214195</v>
      </c>
      <c r="D1357" s="131">
        <v>6</v>
      </c>
      <c r="E1357" s="92"/>
      <c r="F1357" s="76">
        <v>1498.483784311316</v>
      </c>
      <c r="G1357" s="76">
        <v>88.712111830711365</v>
      </c>
      <c r="H1357" s="77">
        <v>1.6284589235202445</v>
      </c>
      <c r="I1357" s="76">
        <v>-23.394062042236332</v>
      </c>
      <c r="J1357" s="77">
        <v>16.674130522294991</v>
      </c>
      <c r="K1357" s="135">
        <v>6</v>
      </c>
      <c r="L1357" s="135">
        <v>6.3247091307832223E-2</v>
      </c>
      <c r="M1357" s="135">
        <v>0.53229684192764171</v>
      </c>
      <c r="N1357" s="135">
        <v>1.4621013935582901</v>
      </c>
    </row>
    <row r="1358" spans="1:14" s="78" customFormat="1" x14ac:dyDescent="0.25">
      <c r="A1358" s="76">
        <v>1355</v>
      </c>
      <c r="B1358" s="76">
        <v>77.334714240331806</v>
      </c>
      <c r="C1358" s="76">
        <v>76.745893806512953</v>
      </c>
      <c r="D1358" s="131">
        <v>6</v>
      </c>
      <c r="E1358" s="92"/>
      <c r="F1358" s="76">
        <v>1497.198055467182</v>
      </c>
      <c r="G1358" s="76">
        <v>88.709222912788391</v>
      </c>
      <c r="H1358" s="77">
        <v>0</v>
      </c>
      <c r="I1358" s="76">
        <v>-20.474624633789059</v>
      </c>
      <c r="J1358" s="77">
        <v>13.75469311384772</v>
      </c>
      <c r="K1358" s="135">
        <v>6</v>
      </c>
      <c r="L1358" s="135">
        <v>0</v>
      </c>
      <c r="M1358" s="135">
        <v>0.23458180331919681</v>
      </c>
      <c r="N1358" s="135">
        <v>-0.35933221579981822</v>
      </c>
    </row>
    <row r="1359" spans="1:14" s="78" customFormat="1" x14ac:dyDescent="0.25">
      <c r="A1359" s="76">
        <v>1356</v>
      </c>
      <c r="B1359" s="76">
        <v>74.766659249528331</v>
      </c>
      <c r="C1359" s="76">
        <v>74.911192468911921</v>
      </c>
      <c r="D1359" s="131">
        <v>6</v>
      </c>
      <c r="E1359" s="92"/>
      <c r="F1359" s="76">
        <v>1447.4805776652331</v>
      </c>
      <c r="G1359" s="76">
        <v>88.712729126214981</v>
      </c>
      <c r="H1359" s="77">
        <v>0</v>
      </c>
      <c r="I1359" s="76">
        <v>-16.741323471069339</v>
      </c>
      <c r="J1359" s="77">
        <v>10.021391951128001</v>
      </c>
      <c r="K1359" s="135">
        <v>6</v>
      </c>
      <c r="L1359" s="135">
        <v>0</v>
      </c>
      <c r="M1359" s="135">
        <v>0</v>
      </c>
      <c r="N1359" s="135">
        <v>-1.724522203376589</v>
      </c>
    </row>
    <row r="1360" spans="1:14" s="78" customFormat="1" x14ac:dyDescent="0.25">
      <c r="A1360" s="76">
        <v>1357</v>
      </c>
      <c r="B1360" s="76">
        <v>73.414916501500429</v>
      </c>
      <c r="C1360" s="76">
        <v>73.848595746502568</v>
      </c>
      <c r="D1360" s="131">
        <v>6</v>
      </c>
      <c r="E1360" s="92"/>
      <c r="F1360" s="76">
        <v>1421.3108732353469</v>
      </c>
      <c r="G1360" s="76">
        <v>88.71169438958168</v>
      </c>
      <c r="H1360" s="77">
        <v>0</v>
      </c>
      <c r="I1360" s="76">
        <v>-13.00203800201416</v>
      </c>
      <c r="J1360" s="77">
        <v>6.2821064820728196</v>
      </c>
      <c r="K1360" s="135">
        <v>6</v>
      </c>
      <c r="L1360" s="135">
        <v>0</v>
      </c>
      <c r="M1360" s="135">
        <v>0</v>
      </c>
      <c r="N1360" s="135">
        <v>-1.688424325644075</v>
      </c>
    </row>
    <row r="1361" spans="1:14" s="78" customFormat="1" x14ac:dyDescent="0.25">
      <c r="A1361" s="76">
        <v>1358</v>
      </c>
      <c r="B1361" s="76">
        <v>71.559033913157464</v>
      </c>
      <c r="C1361" s="76">
        <v>71.964656581508734</v>
      </c>
      <c r="D1361" s="131">
        <v>6</v>
      </c>
      <c r="E1361" s="92"/>
      <c r="F1361" s="76">
        <v>1385.3810346145251</v>
      </c>
      <c r="G1361" s="76">
        <v>88.715341687202454</v>
      </c>
      <c r="H1361" s="77">
        <v>0</v>
      </c>
      <c r="I1361" s="76">
        <v>-20.289873123168949</v>
      </c>
      <c r="J1361" s="77">
        <v>13.569941603227599</v>
      </c>
      <c r="K1361" s="135">
        <v>6</v>
      </c>
      <c r="L1361" s="135">
        <v>0</v>
      </c>
      <c r="M1361" s="135">
        <v>0</v>
      </c>
      <c r="N1361" s="135">
        <v>-1.639301154315056</v>
      </c>
    </row>
    <row r="1362" spans="1:14" s="78" customFormat="1" x14ac:dyDescent="0.25">
      <c r="A1362" s="76">
        <v>1359</v>
      </c>
      <c r="B1362" s="76">
        <v>69.22402845582819</v>
      </c>
      <c r="C1362" s="76">
        <v>69.649239129894326</v>
      </c>
      <c r="D1362" s="131">
        <v>6</v>
      </c>
      <c r="E1362" s="92"/>
      <c r="F1362" s="76">
        <v>1340.1753897167589</v>
      </c>
      <c r="G1362" s="76">
        <v>88.72192919254303</v>
      </c>
      <c r="H1362" s="77">
        <v>0</v>
      </c>
      <c r="I1362" s="76">
        <v>-15.31161689758301</v>
      </c>
      <c r="J1362" s="77">
        <v>8.5916853776416673</v>
      </c>
      <c r="K1362" s="135">
        <v>6</v>
      </c>
      <c r="L1362" s="135">
        <v>0</v>
      </c>
      <c r="M1362" s="135">
        <v>0</v>
      </c>
      <c r="N1362" s="135">
        <v>-1.5781973392439019</v>
      </c>
    </row>
    <row r="1363" spans="1:14" s="78" customFormat="1" x14ac:dyDescent="0.25">
      <c r="A1363" s="76">
        <v>1360</v>
      </c>
      <c r="B1363" s="76">
        <v>66.966205434723904</v>
      </c>
      <c r="C1363" s="76">
        <v>67.181758112616691</v>
      </c>
      <c r="D1363" s="131">
        <v>6</v>
      </c>
      <c r="E1363" s="92"/>
      <c r="F1363" s="76">
        <v>1296.463994776045</v>
      </c>
      <c r="G1363" s="76">
        <v>88.734581708908081</v>
      </c>
      <c r="H1363" s="77">
        <v>0</v>
      </c>
      <c r="I1363" s="76">
        <v>-16.506217956542969</v>
      </c>
      <c r="J1363" s="77">
        <v>9.7862864366016282</v>
      </c>
      <c r="K1363" s="135">
        <v>6</v>
      </c>
      <c r="L1363" s="135">
        <v>0</v>
      </c>
      <c r="M1363" s="135">
        <v>0</v>
      </c>
      <c r="N1363" s="135">
        <v>-1.519833971813088</v>
      </c>
    </row>
    <row r="1364" spans="1:14" s="78" customFormat="1" x14ac:dyDescent="0.25">
      <c r="A1364" s="76">
        <v>1361</v>
      </c>
      <c r="B1364" s="76">
        <v>65.414027190903951</v>
      </c>
      <c r="C1364" s="76">
        <v>64.981394078795049</v>
      </c>
      <c r="D1364" s="131">
        <v>6</v>
      </c>
      <c r="E1364" s="92"/>
      <c r="F1364" s="76">
        <v>1266.4138643628951</v>
      </c>
      <c r="G1364" s="76">
        <v>88.748643040657043</v>
      </c>
      <c r="H1364" s="77">
        <v>0</v>
      </c>
      <c r="I1364" s="76">
        <v>-15.31161689758301</v>
      </c>
      <c r="J1364" s="77">
        <v>8.5916853776416673</v>
      </c>
      <c r="K1364" s="135">
        <v>6</v>
      </c>
      <c r="L1364" s="135">
        <v>0</v>
      </c>
      <c r="M1364" s="135">
        <v>0</v>
      </c>
      <c r="N1364" s="135">
        <v>-1.4801099445054811</v>
      </c>
    </row>
    <row r="1365" spans="1:14" s="78" customFormat="1" x14ac:dyDescent="0.25">
      <c r="A1365" s="76">
        <v>1362</v>
      </c>
      <c r="B1365" s="76">
        <v>62.185585334397111</v>
      </c>
      <c r="C1365" s="76">
        <v>62.877726629479447</v>
      </c>
      <c r="D1365" s="131">
        <v>6</v>
      </c>
      <c r="E1365" s="92"/>
      <c r="F1365" s="76">
        <v>1203.9113140239931</v>
      </c>
      <c r="G1365" s="76">
        <v>88.760924607515335</v>
      </c>
      <c r="H1365" s="77">
        <v>0</v>
      </c>
      <c r="I1365" s="76">
        <v>-12.892271041870121</v>
      </c>
      <c r="J1365" s="77">
        <v>6.1723395219287767</v>
      </c>
      <c r="K1365" s="135">
        <v>6</v>
      </c>
      <c r="L1365" s="135">
        <v>0</v>
      </c>
      <c r="M1365" s="135">
        <v>0</v>
      </c>
      <c r="N1365" s="135">
        <v>-1.398490820484952</v>
      </c>
    </row>
    <row r="1366" spans="1:14" s="78" customFormat="1" x14ac:dyDescent="0.25">
      <c r="A1366" s="76">
        <v>1363</v>
      </c>
      <c r="B1366" s="76">
        <v>60.315302370749883</v>
      </c>
      <c r="C1366" s="76">
        <v>61.305451748859461</v>
      </c>
      <c r="D1366" s="131">
        <v>5</v>
      </c>
      <c r="E1366" s="92"/>
      <c r="F1366" s="76">
        <v>1390.5918793596991</v>
      </c>
      <c r="G1366" s="76">
        <v>88.765364110469818</v>
      </c>
      <c r="H1366" s="77">
        <v>0</v>
      </c>
      <c r="I1366" s="76">
        <v>-20.474624633789059</v>
      </c>
      <c r="J1366" s="77">
        <v>13.75469311384772</v>
      </c>
      <c r="K1366" s="135">
        <v>6</v>
      </c>
      <c r="L1366" s="135">
        <v>0</v>
      </c>
      <c r="M1366" s="135">
        <v>0</v>
      </c>
      <c r="N1366" s="135">
        <v>-1.646394431328057</v>
      </c>
    </row>
    <row r="1367" spans="1:14" s="78" customFormat="1" x14ac:dyDescent="0.25">
      <c r="A1367" s="76">
        <v>1364</v>
      </c>
      <c r="B1367" s="76">
        <v>59.526210355550802</v>
      </c>
      <c r="C1367" s="76">
        <v>59.650905177296629</v>
      </c>
      <c r="D1367" s="131">
        <v>5</v>
      </c>
      <c r="E1367" s="92"/>
      <c r="F1367" s="76">
        <v>1372.399067498151</v>
      </c>
      <c r="G1367" s="76">
        <v>88.771028161048889</v>
      </c>
      <c r="H1367" s="77">
        <v>8.2681272299677566</v>
      </c>
      <c r="I1367" s="76">
        <v>-4.4055700302124023</v>
      </c>
      <c r="J1367" s="77">
        <v>-2.3143614897289382</v>
      </c>
      <c r="K1367" s="135">
        <v>5</v>
      </c>
      <c r="L1367" s="135">
        <v>0.31867802517494109</v>
      </c>
      <c r="M1367" s="135">
        <v>0.99048955921233983</v>
      </c>
      <c r="N1367" s="135">
        <v>4.3221974145779019</v>
      </c>
    </row>
    <row r="1368" spans="1:14" s="78" customFormat="1" x14ac:dyDescent="0.25">
      <c r="A1368" s="76">
        <v>1365</v>
      </c>
      <c r="B1368" s="76">
        <v>60.051072611461962</v>
      </c>
      <c r="C1368" s="76">
        <v>59.628494154846869</v>
      </c>
      <c r="D1368" s="131">
        <v>5</v>
      </c>
      <c r="E1368" s="92"/>
      <c r="F1368" s="76">
        <v>1384.4999633266441</v>
      </c>
      <c r="G1368" s="76">
        <v>88.77669221162796</v>
      </c>
      <c r="H1368" s="77">
        <v>24.361418389543807</v>
      </c>
      <c r="I1368" s="76">
        <v>-3.6446371078491211</v>
      </c>
      <c r="J1368" s="77">
        <v>-3.075294412092219</v>
      </c>
      <c r="K1368" s="135">
        <v>5</v>
      </c>
      <c r="L1368" s="135">
        <v>0.95165911268572267</v>
      </c>
      <c r="M1368" s="135">
        <v>3.5501075382863538</v>
      </c>
      <c r="N1368" s="135">
        <v>18.175473966705539</v>
      </c>
    </row>
    <row r="1369" spans="1:14" s="78" customFormat="1" x14ac:dyDescent="0.25">
      <c r="A1369" s="76">
        <v>1366</v>
      </c>
      <c r="B1369" s="76">
        <v>61.842852629319182</v>
      </c>
      <c r="C1369" s="76">
        <v>60.968023470422743</v>
      </c>
      <c r="D1369" s="131">
        <v>5</v>
      </c>
      <c r="E1369" s="92"/>
      <c r="F1369" s="76">
        <v>1425.8101225150281</v>
      </c>
      <c r="G1369" s="76">
        <v>88.782356262207031</v>
      </c>
      <c r="H1369" s="77">
        <v>33.160534235994319</v>
      </c>
      <c r="I1369" s="76">
        <v>-3.6446371078491211</v>
      </c>
      <c r="J1369" s="77">
        <v>-3.075294412092219</v>
      </c>
      <c r="K1369" s="135">
        <v>5</v>
      </c>
      <c r="L1369" s="135">
        <v>1.296211569750338</v>
      </c>
      <c r="M1369" s="135">
        <v>3.688957810314335</v>
      </c>
      <c r="N1369" s="135">
        <v>18.942515686829701</v>
      </c>
    </row>
    <row r="1370" spans="1:14" s="78" customFormat="1" x14ac:dyDescent="0.25">
      <c r="A1370" s="76">
        <v>1367</v>
      </c>
      <c r="B1370" s="76">
        <v>62.604920167977554</v>
      </c>
      <c r="C1370" s="76">
        <v>63.144000474214202</v>
      </c>
      <c r="D1370" s="131">
        <v>5</v>
      </c>
      <c r="E1370" s="92"/>
      <c r="F1370" s="76">
        <v>1443.379874951449</v>
      </c>
      <c r="G1370" s="76">
        <v>88.783566206693649</v>
      </c>
      <c r="H1370" s="77">
        <v>26.368642331252989</v>
      </c>
      <c r="I1370" s="76">
        <v>-3.6446371078491211</v>
      </c>
      <c r="J1370" s="77">
        <v>-3.075294412092219</v>
      </c>
      <c r="K1370" s="135">
        <v>5</v>
      </c>
      <c r="L1370" s="135">
        <v>1.029391837062509</v>
      </c>
      <c r="M1370" s="135">
        <v>2.134336162979551</v>
      </c>
      <c r="N1370" s="135">
        <v>10.79174136790083</v>
      </c>
    </row>
    <row r="1371" spans="1:14" s="78" customFormat="1" x14ac:dyDescent="0.25">
      <c r="A1371" s="76">
        <v>1368</v>
      </c>
      <c r="B1371" s="76">
        <v>62.82166736054981</v>
      </c>
      <c r="C1371" s="76">
        <v>62.859927804784348</v>
      </c>
      <c r="D1371" s="131">
        <v>5</v>
      </c>
      <c r="E1371" s="92"/>
      <c r="F1371" s="76">
        <v>1448.3770626304949</v>
      </c>
      <c r="G1371" s="76">
        <v>88.781608015298843</v>
      </c>
      <c r="H1371" s="77">
        <v>13.23696155268256</v>
      </c>
      <c r="I1371" s="76">
        <v>-4.4055700302124023</v>
      </c>
      <c r="J1371" s="77">
        <v>-2.3143614897289382</v>
      </c>
      <c r="K1371" s="135">
        <v>5</v>
      </c>
      <c r="L1371" s="135">
        <v>0.51140173214266205</v>
      </c>
      <c r="M1371" s="135">
        <v>1.0718493354752441</v>
      </c>
      <c r="N1371" s="135">
        <v>4.7377052855794206</v>
      </c>
    </row>
    <row r="1372" spans="1:14" s="78" customFormat="1" x14ac:dyDescent="0.25">
      <c r="A1372" s="76">
        <v>1369</v>
      </c>
      <c r="B1372" s="76">
        <v>62.18401447792683</v>
      </c>
      <c r="C1372" s="76">
        <v>62.650253656574208</v>
      </c>
      <c r="D1372" s="131">
        <v>5</v>
      </c>
      <c r="E1372" s="92"/>
      <c r="F1372" s="76">
        <v>1433.6757366721949</v>
      </c>
      <c r="G1372" s="76">
        <v>88.779649823904037</v>
      </c>
      <c r="H1372" s="77">
        <v>2.6181676803052807</v>
      </c>
      <c r="I1372" s="76">
        <v>-4.4055700302124023</v>
      </c>
      <c r="J1372" s="77">
        <v>-2.3143614897289382</v>
      </c>
      <c r="K1372" s="135">
        <v>5</v>
      </c>
      <c r="L1372" s="135">
        <v>0.1023769948892963</v>
      </c>
      <c r="M1372" s="135">
        <v>0.61582588958431828</v>
      </c>
      <c r="N1372" s="135">
        <v>2.0417574910313872</v>
      </c>
    </row>
    <row r="1373" spans="1:14" s="78" customFormat="1" x14ac:dyDescent="0.25">
      <c r="A1373" s="76">
        <v>1370</v>
      </c>
      <c r="B1373" s="76">
        <v>61.450322778975398</v>
      </c>
      <c r="C1373" s="76">
        <v>61.092789476379338</v>
      </c>
      <c r="D1373" s="131">
        <v>5</v>
      </c>
      <c r="E1373" s="92"/>
      <c r="F1373" s="76">
        <v>1416.760199844673</v>
      </c>
      <c r="G1373" s="76">
        <v>88.777691632509232</v>
      </c>
      <c r="H1373" s="77">
        <v>0</v>
      </c>
      <c r="I1373" s="76">
        <v>-16.506217956542969</v>
      </c>
      <c r="J1373" s="77">
        <v>9.7862864366016282</v>
      </c>
      <c r="K1373" s="135">
        <v>5</v>
      </c>
      <c r="L1373" s="135">
        <v>0</v>
      </c>
      <c r="M1373" s="135">
        <v>0</v>
      </c>
      <c r="N1373" s="135">
        <v>-1.682174853975567</v>
      </c>
    </row>
    <row r="1374" spans="1:14" s="78" customFormat="1" x14ac:dyDescent="0.25">
      <c r="A1374" s="76">
        <v>1371</v>
      </c>
      <c r="B1374" s="76">
        <v>59.411479031683932</v>
      </c>
      <c r="C1374" s="76">
        <v>59.404035231534998</v>
      </c>
      <c r="D1374" s="131">
        <v>5</v>
      </c>
      <c r="E1374" s="92"/>
      <c r="F1374" s="76">
        <v>1369.7538938688001</v>
      </c>
      <c r="G1374" s="76">
        <v>88.7804154753685</v>
      </c>
      <c r="H1374" s="77">
        <v>0</v>
      </c>
      <c r="I1374" s="76">
        <v>-18.396234512329102</v>
      </c>
      <c r="J1374" s="77">
        <v>11.676302992387759</v>
      </c>
      <c r="K1374" s="135">
        <v>5</v>
      </c>
      <c r="L1374" s="135">
        <v>0</v>
      </c>
      <c r="M1374" s="135">
        <v>0</v>
      </c>
      <c r="N1374" s="135">
        <v>-1.6180909040176099</v>
      </c>
    </row>
    <row r="1375" spans="1:14" s="78" customFormat="1" x14ac:dyDescent="0.25">
      <c r="A1375" s="76">
        <v>1372</v>
      </c>
      <c r="B1375" s="76">
        <v>58.364898084996938</v>
      </c>
      <c r="C1375" s="76">
        <v>58.526998886435507</v>
      </c>
      <c r="D1375" s="131">
        <v>5</v>
      </c>
      <c r="E1375" s="92"/>
      <c r="F1375" s="76">
        <v>1345.624578283021</v>
      </c>
      <c r="G1375" s="76">
        <v>88.787753582000732</v>
      </c>
      <c r="H1375" s="77">
        <v>4.8627761615321869</v>
      </c>
      <c r="I1375" s="76">
        <v>-4.4055700302124023</v>
      </c>
      <c r="J1375" s="77">
        <v>-2.3143614897289382</v>
      </c>
      <c r="K1375" s="135">
        <v>5</v>
      </c>
      <c r="L1375" s="135">
        <v>0.1894171368761135</v>
      </c>
      <c r="M1375" s="135">
        <v>0.43428044503651031</v>
      </c>
      <c r="N1375" s="135">
        <v>1.047392024645021</v>
      </c>
    </row>
    <row r="1376" spans="1:14" s="78" customFormat="1" x14ac:dyDescent="0.25">
      <c r="A1376" s="76">
        <v>1373</v>
      </c>
      <c r="B1376" s="76">
        <v>57.929068503797502</v>
      </c>
      <c r="C1376" s="76">
        <v>57.692911445461327</v>
      </c>
      <c r="D1376" s="131">
        <v>5</v>
      </c>
      <c r="E1376" s="92"/>
      <c r="F1376" s="76">
        <v>1335.5763641055421</v>
      </c>
      <c r="G1376" s="76">
        <v>88.799482643604279</v>
      </c>
      <c r="H1376" s="77">
        <v>11.209686343811429</v>
      </c>
      <c r="I1376" s="76">
        <v>-4.2498617172241211</v>
      </c>
      <c r="J1376" s="77">
        <v>-2.470069802717219</v>
      </c>
      <c r="K1376" s="135">
        <v>5</v>
      </c>
      <c r="L1376" s="135">
        <v>0.43326173914815819</v>
      </c>
      <c r="M1376" s="135">
        <v>1.184442599226329</v>
      </c>
      <c r="N1376" s="135">
        <v>5.4728975697149433</v>
      </c>
    </row>
    <row r="1377" spans="1:14" s="78" customFormat="1" x14ac:dyDescent="0.25">
      <c r="A1377" s="76">
        <v>1374</v>
      </c>
      <c r="B1377" s="76">
        <v>58.076808359140998</v>
      </c>
      <c r="C1377" s="76">
        <v>57.846560535563732</v>
      </c>
      <c r="D1377" s="131">
        <v>5</v>
      </c>
      <c r="E1377" s="92"/>
      <c r="F1377" s="76">
        <v>1338.982561787112</v>
      </c>
      <c r="G1377" s="76">
        <v>88.811211705207825</v>
      </c>
      <c r="H1377" s="77">
        <v>9.0011806053494965</v>
      </c>
      <c r="I1377" s="76">
        <v>-3.6446371078491211</v>
      </c>
      <c r="J1377" s="77">
        <v>-3.075294412092219</v>
      </c>
      <c r="K1377" s="135">
        <v>5</v>
      </c>
      <c r="L1377" s="135">
        <v>0.34914556217810799</v>
      </c>
      <c r="M1377" s="135">
        <v>1.407766009298973</v>
      </c>
      <c r="N1377" s="135">
        <v>6.7469179909577184</v>
      </c>
    </row>
    <row r="1378" spans="1:14" s="78" customFormat="1" x14ac:dyDescent="0.25">
      <c r="A1378" s="76">
        <v>1375</v>
      </c>
      <c r="B1378" s="76">
        <v>57.718307970236388</v>
      </c>
      <c r="C1378" s="76">
        <v>57.298120715460428</v>
      </c>
      <c r="D1378" s="131">
        <v>5</v>
      </c>
      <c r="E1378" s="92"/>
      <c r="F1378" s="76">
        <v>1330.717201091519</v>
      </c>
      <c r="G1378" s="76">
        <v>88.822940766811371</v>
      </c>
      <c r="H1378" s="77">
        <v>4.1214080500671866</v>
      </c>
      <c r="I1378" s="76">
        <v>-20.678157806396481</v>
      </c>
      <c r="J1378" s="77">
        <v>13.95822628645514</v>
      </c>
      <c r="K1378" s="135">
        <v>5</v>
      </c>
      <c r="L1378" s="135">
        <v>0.15896022482262079</v>
      </c>
      <c r="M1378" s="135">
        <v>0.20198116343413119</v>
      </c>
      <c r="N1378" s="135">
        <v>-0.34232355793428781</v>
      </c>
    </row>
    <row r="1379" spans="1:14" s="78" customFormat="1" x14ac:dyDescent="0.25">
      <c r="A1379" s="76">
        <v>1376</v>
      </c>
      <c r="B1379" s="76">
        <v>56.512434481675911</v>
      </c>
      <c r="C1379" s="76">
        <v>56.707804226345317</v>
      </c>
      <c r="D1379" s="131">
        <v>5</v>
      </c>
      <c r="E1379" s="92"/>
      <c r="F1379" s="76">
        <v>1302.9153363106741</v>
      </c>
      <c r="G1379" s="76">
        <v>88.834669828414917</v>
      </c>
      <c r="H1379" s="77">
        <v>0</v>
      </c>
      <c r="I1379" s="76">
        <v>-20.474624633789059</v>
      </c>
      <c r="J1379" s="77">
        <v>13.75469311384772</v>
      </c>
      <c r="K1379" s="135">
        <v>5</v>
      </c>
      <c r="L1379" s="135">
        <v>0</v>
      </c>
      <c r="M1379" s="135">
        <v>0</v>
      </c>
      <c r="N1379" s="135">
        <v>-1.528404131939525</v>
      </c>
    </row>
    <row r="1380" spans="1:14" s="78" customFormat="1" x14ac:dyDescent="0.25">
      <c r="A1380" s="76">
        <v>1377</v>
      </c>
      <c r="B1380" s="76">
        <v>55.140762266211773</v>
      </c>
      <c r="C1380" s="76">
        <v>54.63498739246068</v>
      </c>
      <c r="D1380" s="131">
        <v>5</v>
      </c>
      <c r="E1380" s="92"/>
      <c r="F1380" s="76">
        <v>1271.2909198028531</v>
      </c>
      <c r="G1380" s="76">
        <v>88.848731160163879</v>
      </c>
      <c r="H1380" s="77">
        <v>0</v>
      </c>
      <c r="I1380" s="76">
        <v>-18.396234512329102</v>
      </c>
      <c r="J1380" s="77">
        <v>11.676302992387759</v>
      </c>
      <c r="K1380" s="135">
        <v>3</v>
      </c>
      <c r="L1380" s="135">
        <v>0</v>
      </c>
      <c r="M1380" s="135">
        <v>0</v>
      </c>
      <c r="N1380" s="135">
        <v>-1.4865353458747079</v>
      </c>
    </row>
    <row r="1381" spans="1:14" s="78" customFormat="1" x14ac:dyDescent="0.25">
      <c r="A1381" s="76">
        <v>1378</v>
      </c>
      <c r="B1381" s="76">
        <v>52.114504843183603</v>
      </c>
      <c r="C1381" s="76">
        <v>51.677512614324428</v>
      </c>
      <c r="D1381" s="131">
        <v>5</v>
      </c>
      <c r="E1381" s="92"/>
      <c r="F1381" s="76">
        <v>1201.5194218263159</v>
      </c>
      <c r="G1381" s="76">
        <v>88.862792491912842</v>
      </c>
      <c r="H1381" s="77">
        <v>0</v>
      </c>
      <c r="I1381" s="76">
        <v>-8.1306991577148437</v>
      </c>
      <c r="J1381" s="77">
        <v>1.410767637773503</v>
      </c>
      <c r="K1381" s="135">
        <v>3</v>
      </c>
      <c r="L1381" s="135">
        <v>0</v>
      </c>
      <c r="M1381" s="135">
        <v>0</v>
      </c>
      <c r="N1381" s="135">
        <v>-1.395393637585552</v>
      </c>
    </row>
    <row r="1382" spans="1:14" s="78" customFormat="1" x14ac:dyDescent="0.25">
      <c r="A1382" s="76">
        <v>1379</v>
      </c>
      <c r="B1382" s="76">
        <v>48.064117526755687</v>
      </c>
      <c r="C1382" s="76">
        <v>47.832023726293023</v>
      </c>
      <c r="D1382" s="131">
        <v>0</v>
      </c>
      <c r="E1382" s="92"/>
      <c r="F1382" s="76">
        <v>800</v>
      </c>
      <c r="G1382" s="76">
        <v>88.867231994867325</v>
      </c>
      <c r="H1382" s="77">
        <v>0</v>
      </c>
      <c r="I1382" s="76">
        <v>-8.1306991577148437</v>
      </c>
      <c r="J1382" s="77">
        <v>1.410767637773503</v>
      </c>
      <c r="K1382" s="135">
        <v>3</v>
      </c>
      <c r="L1382" s="135">
        <v>0</v>
      </c>
      <c r="M1382" s="135">
        <v>0.2397156299874251</v>
      </c>
      <c r="N1382" s="135">
        <v>1.0744879803123679</v>
      </c>
    </row>
    <row r="1383" spans="1:14" s="78" customFormat="1" x14ac:dyDescent="0.25">
      <c r="A1383" s="76">
        <v>1380</v>
      </c>
      <c r="B1383" s="76">
        <v>43.083649083158598</v>
      </c>
      <c r="C1383" s="76">
        <v>43.203131022499782</v>
      </c>
      <c r="D1383" s="131">
        <v>2</v>
      </c>
      <c r="E1383" s="92"/>
      <c r="F1383" s="76">
        <v>2581.4042881738392</v>
      </c>
      <c r="G1383" s="76">
        <v>88.883574098348618</v>
      </c>
      <c r="H1383" s="77">
        <v>0</v>
      </c>
      <c r="I1383" s="76">
        <v>-7.9894495010375977</v>
      </c>
      <c r="J1383" s="77">
        <v>1.2695179810962569</v>
      </c>
      <c r="K1383" s="135">
        <v>3</v>
      </c>
      <c r="L1383" s="135">
        <v>0</v>
      </c>
      <c r="M1383" s="135">
        <v>0</v>
      </c>
      <c r="N1383" s="135">
        <v>-3.61916273605453</v>
      </c>
    </row>
    <row r="1384" spans="1:14" s="78" customFormat="1" x14ac:dyDescent="0.25">
      <c r="A1384" s="76">
        <v>1381</v>
      </c>
      <c r="B1384" s="76">
        <v>36.867447159055509</v>
      </c>
      <c r="C1384" s="76">
        <v>36.983636346092972</v>
      </c>
      <c r="D1384" s="131">
        <v>2</v>
      </c>
      <c r="E1384" s="92"/>
      <c r="F1384" s="76">
        <v>2271.4701158508929</v>
      </c>
      <c r="G1384" s="76">
        <v>88.70170870423317</v>
      </c>
      <c r="H1384" s="77">
        <v>0</v>
      </c>
      <c r="I1384" s="76">
        <v>-7.9894495010375977</v>
      </c>
      <c r="J1384" s="77">
        <v>1.2695179810962569</v>
      </c>
      <c r="K1384" s="135">
        <v>3</v>
      </c>
      <c r="L1384" s="135">
        <v>0</v>
      </c>
      <c r="M1384" s="135">
        <v>0</v>
      </c>
      <c r="N1384" s="135">
        <v>-3.0271235086505328</v>
      </c>
    </row>
    <row r="1385" spans="1:14" s="78" customFormat="1" x14ac:dyDescent="0.25">
      <c r="A1385" s="76">
        <v>1382</v>
      </c>
      <c r="B1385" s="76">
        <v>31.651418091626141</v>
      </c>
      <c r="C1385" s="76">
        <v>32.189548709236519</v>
      </c>
      <c r="D1385" s="131">
        <v>2</v>
      </c>
      <c r="E1385" s="92"/>
      <c r="F1385" s="76">
        <v>1950.101128761554</v>
      </c>
      <c r="G1385" s="76">
        <v>88.636182457208633</v>
      </c>
      <c r="H1385" s="77">
        <v>0</v>
      </c>
      <c r="I1385" s="76">
        <v>-6.6940507888793954</v>
      </c>
      <c r="J1385" s="77">
        <v>-2.5880731061945991E-2</v>
      </c>
      <c r="K1385" s="135">
        <v>3</v>
      </c>
      <c r="L1385" s="135">
        <v>0</v>
      </c>
      <c r="M1385" s="135">
        <v>0</v>
      </c>
      <c r="N1385" s="135">
        <v>-2.4768720414126051</v>
      </c>
    </row>
    <row r="1386" spans="1:14" s="78" customFormat="1" x14ac:dyDescent="0.25">
      <c r="A1386" s="76">
        <v>1383</v>
      </c>
      <c r="B1386" s="76">
        <v>27.837694293364429</v>
      </c>
      <c r="C1386" s="76">
        <v>27.898017563629569</v>
      </c>
      <c r="D1386" s="131">
        <v>2</v>
      </c>
      <c r="E1386" s="92"/>
      <c r="F1386" s="76">
        <v>1715.1307061964251</v>
      </c>
      <c r="G1386" s="76">
        <v>88.645619958639145</v>
      </c>
      <c r="H1386" s="77">
        <v>0</v>
      </c>
      <c r="I1386" s="76">
        <v>-20.830060958862301</v>
      </c>
      <c r="J1386" s="77">
        <v>14.110129438920961</v>
      </c>
      <c r="K1386" s="135">
        <v>3</v>
      </c>
      <c r="L1386" s="135">
        <v>0</v>
      </c>
      <c r="M1386" s="135">
        <v>0</v>
      </c>
      <c r="N1386" s="135">
        <v>-2.110331772723423</v>
      </c>
    </row>
    <row r="1387" spans="1:14" s="78" customFormat="1" x14ac:dyDescent="0.25">
      <c r="A1387" s="76">
        <v>1384</v>
      </c>
      <c r="B1387" s="76">
        <v>28.93824012853953</v>
      </c>
      <c r="C1387" s="76">
        <v>29.15598632505597</v>
      </c>
      <c r="D1387" s="131">
        <v>2</v>
      </c>
      <c r="E1387" s="92"/>
      <c r="F1387" s="76">
        <v>1782.9373260835951</v>
      </c>
      <c r="G1387" s="76">
        <v>88.652980953454971</v>
      </c>
      <c r="H1387" s="77">
        <v>20.981201111801425</v>
      </c>
      <c r="I1387" s="76">
        <v>-5.0751233100891113</v>
      </c>
      <c r="J1387" s="77">
        <v>-1.644808209852229</v>
      </c>
      <c r="K1387" s="135">
        <v>3</v>
      </c>
      <c r="L1387" s="135">
        <v>0.80530157953899917</v>
      </c>
      <c r="M1387" s="135">
        <v>2.4917937122958231</v>
      </c>
      <c r="N1387" s="135">
        <v>12.72594780519748</v>
      </c>
    </row>
    <row r="1388" spans="1:14" s="78" customFormat="1" x14ac:dyDescent="0.25">
      <c r="A1388" s="76">
        <v>1385</v>
      </c>
      <c r="B1388" s="76">
        <v>31.99126755235017</v>
      </c>
      <c r="C1388" s="76">
        <v>32.073959964006811</v>
      </c>
      <c r="D1388" s="131">
        <v>3</v>
      </c>
      <c r="E1388" s="92"/>
      <c r="F1388" s="76">
        <v>1233.493474177227</v>
      </c>
      <c r="G1388" s="76">
        <v>88.660341948270798</v>
      </c>
      <c r="H1388" s="77">
        <v>28.688288318001696</v>
      </c>
      <c r="I1388" s="76">
        <v>-6.7928080558776864</v>
      </c>
      <c r="J1388" s="77">
        <v>7.2876535936345022E-2</v>
      </c>
      <c r="K1388" s="135">
        <v>3</v>
      </c>
      <c r="L1388" s="135">
        <v>1.1175778115737129</v>
      </c>
      <c r="M1388" s="135">
        <v>3.4936393833225212</v>
      </c>
      <c r="N1388" s="135">
        <v>17.593187564080981</v>
      </c>
    </row>
    <row r="1389" spans="1:14" s="78" customFormat="1" x14ac:dyDescent="0.25">
      <c r="A1389" s="76">
        <v>1386</v>
      </c>
      <c r="B1389" s="76">
        <v>35.260944383612618</v>
      </c>
      <c r="C1389" s="76">
        <v>34.789418514738003</v>
      </c>
      <c r="D1389" s="131">
        <v>3</v>
      </c>
      <c r="E1389" s="92"/>
      <c r="F1389" s="76">
        <v>1359.536298418486</v>
      </c>
      <c r="G1389" s="76">
        <v>88.685940116643906</v>
      </c>
      <c r="H1389" s="77">
        <v>26.591199284681633</v>
      </c>
      <c r="I1389" s="76">
        <v>-3.9124646186828609</v>
      </c>
      <c r="J1389" s="77">
        <v>-2.8074669012584792</v>
      </c>
      <c r="K1389" s="135">
        <v>3</v>
      </c>
      <c r="L1389" s="135">
        <v>1.0354624065723581</v>
      </c>
      <c r="M1389" s="135">
        <v>2.8253571999561169</v>
      </c>
      <c r="N1389" s="135">
        <v>14.45401580828649</v>
      </c>
    </row>
    <row r="1390" spans="1:14" s="78" customFormat="1" x14ac:dyDescent="0.25">
      <c r="A1390" s="76">
        <v>1387</v>
      </c>
      <c r="B1390" s="76">
        <v>36.698237303387337</v>
      </c>
      <c r="C1390" s="76">
        <v>36.260896558204593</v>
      </c>
      <c r="D1390" s="131">
        <v>3</v>
      </c>
      <c r="E1390" s="92"/>
      <c r="F1390" s="76">
        <v>1414.953188976918</v>
      </c>
      <c r="G1390" s="76">
        <v>88.706765443086624</v>
      </c>
      <c r="H1390" s="77">
        <v>15.35327799174955</v>
      </c>
      <c r="I1390" s="76">
        <v>-3.6446371078491211</v>
      </c>
      <c r="J1390" s="77">
        <v>-3.075294412092219</v>
      </c>
      <c r="K1390" s="135">
        <v>3</v>
      </c>
      <c r="L1390" s="135">
        <v>0.59684834323890357</v>
      </c>
      <c r="M1390" s="135">
        <v>1.5019378548279601</v>
      </c>
      <c r="N1390" s="135">
        <v>7.2486886608878924</v>
      </c>
    </row>
    <row r="1391" spans="1:14" s="78" customFormat="1" x14ac:dyDescent="0.25">
      <c r="A1391" s="76">
        <v>1388</v>
      </c>
      <c r="B1391" s="76">
        <v>37.45051456336396</v>
      </c>
      <c r="C1391" s="76">
        <v>37.270113059850843</v>
      </c>
      <c r="D1391" s="131">
        <v>3</v>
      </c>
      <c r="E1391" s="92"/>
      <c r="F1391" s="76">
        <v>1443.95831800257</v>
      </c>
      <c r="G1391" s="76">
        <v>88.716807574033737</v>
      </c>
      <c r="H1391" s="77">
        <v>14.984386752426097</v>
      </c>
      <c r="I1391" s="76">
        <v>-3.6446371078491211</v>
      </c>
      <c r="J1391" s="77">
        <v>-3.075294412092219</v>
      </c>
      <c r="K1391" s="135">
        <v>3</v>
      </c>
      <c r="L1391" s="135">
        <v>0.58534383134666901</v>
      </c>
      <c r="M1391" s="135">
        <v>1.3672495284163071</v>
      </c>
      <c r="N1391" s="135">
        <v>6.4603360646717851</v>
      </c>
    </row>
    <row r="1392" spans="1:14" s="78" customFormat="1" x14ac:dyDescent="0.25">
      <c r="A1392" s="76">
        <v>1389</v>
      </c>
      <c r="B1392" s="76">
        <v>38.757940412342222</v>
      </c>
      <c r="C1392" s="76">
        <v>39.237212869205187</v>
      </c>
      <c r="D1392" s="131">
        <v>3</v>
      </c>
      <c r="E1392" s="92"/>
      <c r="F1392" s="76">
        <v>1494.367997330462</v>
      </c>
      <c r="G1392" s="76">
        <v>88.715772837400436</v>
      </c>
      <c r="H1392" s="77">
        <v>25.579139451478593</v>
      </c>
      <c r="I1392" s="76">
        <v>-80.322998046875</v>
      </c>
      <c r="J1392" s="77">
        <v>63.801335754411902</v>
      </c>
      <c r="K1392" s="135">
        <v>3</v>
      </c>
      <c r="L1392" s="135">
        <v>0.98430569883825692</v>
      </c>
      <c r="M1392" s="135">
        <v>3.6046392144398278</v>
      </c>
      <c r="N1392" s="135">
        <v>18.62809963694556</v>
      </c>
    </row>
    <row r="1393" spans="1:14" s="78" customFormat="1" x14ac:dyDescent="0.25">
      <c r="A1393" s="76">
        <v>1390</v>
      </c>
      <c r="B1393" s="76">
        <v>42.383025226188508</v>
      </c>
      <c r="C1393" s="76">
        <v>42.163142188392783</v>
      </c>
      <c r="D1393" s="131">
        <v>4</v>
      </c>
      <c r="E1393" s="92"/>
      <c r="F1393" s="76">
        <v>1204.4909406585671</v>
      </c>
      <c r="G1393" s="76">
        <v>88.712883919477463</v>
      </c>
      <c r="H1393" s="77">
        <v>44.319613518789119</v>
      </c>
      <c r="I1393" s="76">
        <v>-6.9339590072631836</v>
      </c>
      <c r="J1393" s="77">
        <v>0.2140274873218431</v>
      </c>
      <c r="K1393" s="135">
        <v>3</v>
      </c>
      <c r="L1393" s="135">
        <v>1.7180298657022599</v>
      </c>
      <c r="M1393" s="135">
        <v>4.9799479670129756</v>
      </c>
      <c r="N1393" s="135">
        <v>24.25423798855978</v>
      </c>
    </row>
    <row r="1394" spans="1:14" s="78" customFormat="1" x14ac:dyDescent="0.25">
      <c r="A1394" s="76">
        <v>1391</v>
      </c>
      <c r="B1394" s="76">
        <v>45.257867899808552</v>
      </c>
      <c r="C1394" s="76">
        <v>45.255043134424767</v>
      </c>
      <c r="D1394" s="131">
        <v>4</v>
      </c>
      <c r="E1394" s="92"/>
      <c r="F1394" s="76">
        <v>1286.1657178322289</v>
      </c>
      <c r="G1394" s="76">
        <v>88.718246877193451</v>
      </c>
      <c r="H1394" s="77">
        <v>40.772497526395959</v>
      </c>
      <c r="I1394" s="76">
        <v>-3.9124646186828609</v>
      </c>
      <c r="J1394" s="77">
        <v>-2.8074669012584792</v>
      </c>
      <c r="K1394" s="135">
        <v>3</v>
      </c>
      <c r="L1394" s="135">
        <v>1.579400700697261</v>
      </c>
      <c r="M1394" s="135">
        <v>3.755057029428797</v>
      </c>
      <c r="N1394" s="135">
        <v>18.981069960784389</v>
      </c>
    </row>
    <row r="1395" spans="1:14" s="78" customFormat="1" x14ac:dyDescent="0.25">
      <c r="A1395" s="76">
        <v>1392</v>
      </c>
      <c r="B1395" s="76">
        <v>48.195051908280952</v>
      </c>
      <c r="C1395" s="76">
        <v>47.992478834782737</v>
      </c>
      <c r="D1395" s="131">
        <v>4</v>
      </c>
      <c r="E1395" s="92"/>
      <c r="F1395" s="76">
        <v>1369.636406001307</v>
      </c>
      <c r="G1395" s="76">
        <v>88.733231663703918</v>
      </c>
      <c r="H1395" s="77">
        <v>51.427938516091501</v>
      </c>
      <c r="I1395" s="76">
        <v>-6.9339590072631836</v>
      </c>
      <c r="J1395" s="77">
        <v>0.2140274873218431</v>
      </c>
      <c r="K1395" s="135">
        <v>4</v>
      </c>
      <c r="L1395" s="135">
        <v>2.0070764723138099</v>
      </c>
      <c r="M1395" s="135">
        <v>6.2632542650636056</v>
      </c>
      <c r="N1395" s="135">
        <v>30.582990401283901</v>
      </c>
    </row>
    <row r="1396" spans="1:14" s="78" customFormat="1" x14ac:dyDescent="0.25">
      <c r="A1396" s="76">
        <v>1393</v>
      </c>
      <c r="B1396" s="76">
        <v>52.355957538931612</v>
      </c>
      <c r="C1396" s="76">
        <v>52.588309393470247</v>
      </c>
      <c r="D1396" s="131">
        <v>5</v>
      </c>
      <c r="E1396" s="92"/>
      <c r="F1396" s="76">
        <v>1207.110461016342</v>
      </c>
      <c r="G1396" s="76">
        <v>88.740569770336151</v>
      </c>
      <c r="H1396" s="77">
        <v>48.501985709070148</v>
      </c>
      <c r="I1396" s="76">
        <v>-14.27999210357666</v>
      </c>
      <c r="J1396" s="77">
        <v>7.5600605836353196</v>
      </c>
      <c r="K1396" s="135">
        <v>4</v>
      </c>
      <c r="L1396" s="135">
        <v>1.885763503889186</v>
      </c>
      <c r="M1396" s="135">
        <v>5.1545164282667768</v>
      </c>
      <c r="N1396" s="135">
        <v>25.006993928627921</v>
      </c>
    </row>
    <row r="1397" spans="1:14" s="78" customFormat="1" x14ac:dyDescent="0.25">
      <c r="A1397" s="76">
        <v>1394</v>
      </c>
      <c r="B1397" s="76">
        <v>53.527707782892243</v>
      </c>
      <c r="C1397" s="76">
        <v>53.231564431459361</v>
      </c>
      <c r="D1397" s="131">
        <v>5</v>
      </c>
      <c r="E1397" s="92"/>
      <c r="F1397" s="76">
        <v>1234.1013447314911</v>
      </c>
      <c r="G1397" s="76">
        <v>88.754238724708557</v>
      </c>
      <c r="H1397" s="77">
        <v>18.236774892360675</v>
      </c>
      <c r="I1397" s="76">
        <v>-3.6446371078491211</v>
      </c>
      <c r="J1397" s="77">
        <v>-3.075294412092219</v>
      </c>
      <c r="K1397" s="135">
        <v>5</v>
      </c>
      <c r="L1397" s="135">
        <v>0.70211356185522023</v>
      </c>
      <c r="M1397" s="135">
        <v>2.1801922204033479</v>
      </c>
      <c r="N1397" s="135">
        <v>10.97549086440403</v>
      </c>
    </row>
    <row r="1398" spans="1:14" s="78" customFormat="1" x14ac:dyDescent="0.25">
      <c r="A1398" s="76">
        <v>1395</v>
      </c>
      <c r="B1398" s="76">
        <v>54.665583210165202</v>
      </c>
      <c r="C1398" s="76">
        <v>54.787680158600473</v>
      </c>
      <c r="D1398" s="131">
        <v>5</v>
      </c>
      <c r="E1398" s="92"/>
      <c r="F1398" s="76">
        <v>1260.335488749578</v>
      </c>
      <c r="G1398" s="76">
        <v>88.767907679080963</v>
      </c>
      <c r="H1398" s="77">
        <v>21.778389063960589</v>
      </c>
      <c r="I1398" s="76">
        <v>-3.6446371078491211</v>
      </c>
      <c r="J1398" s="77">
        <v>-3.075294412092219</v>
      </c>
      <c r="K1398" s="135">
        <v>5</v>
      </c>
      <c r="L1398" s="135">
        <v>0.83691211316565639</v>
      </c>
      <c r="M1398" s="135">
        <v>2.4395746908292582</v>
      </c>
      <c r="N1398" s="135">
        <v>12.355226089179469</v>
      </c>
    </row>
    <row r="1399" spans="1:14" s="78" customFormat="1" x14ac:dyDescent="0.25">
      <c r="A1399" s="76">
        <v>1396</v>
      </c>
      <c r="B1399" s="76">
        <v>55.127876605694297</v>
      </c>
      <c r="C1399" s="76">
        <v>54.822070317860913</v>
      </c>
      <c r="D1399" s="131">
        <v>5</v>
      </c>
      <c r="E1399" s="92"/>
      <c r="F1399" s="76">
        <v>1270.993836074985</v>
      </c>
      <c r="G1399" s="76">
        <v>88.786427438259125</v>
      </c>
      <c r="H1399" s="77">
        <v>14.043022829312523</v>
      </c>
      <c r="I1399" s="76">
        <v>-3.6446371078491211</v>
      </c>
      <c r="J1399" s="77">
        <v>-3.075294412092219</v>
      </c>
      <c r="K1399" s="135">
        <v>5</v>
      </c>
      <c r="L1399" s="135">
        <v>0.54719724987107188</v>
      </c>
      <c r="M1399" s="135">
        <v>1.5039010714971299</v>
      </c>
      <c r="N1399" s="135">
        <v>7.3096584387617769</v>
      </c>
    </row>
    <row r="1400" spans="1:14" s="78" customFormat="1" x14ac:dyDescent="0.25">
      <c r="A1400" s="76">
        <v>1397</v>
      </c>
      <c r="B1400" s="76">
        <v>55.188347073674848</v>
      </c>
      <c r="C1400" s="76">
        <v>54.85037855410053</v>
      </c>
      <c r="D1400" s="131">
        <v>5</v>
      </c>
      <c r="E1400" s="92"/>
      <c r="F1400" s="76">
        <v>1272.3880053555749</v>
      </c>
      <c r="G1400" s="76">
        <v>88.800488770008087</v>
      </c>
      <c r="H1400" s="77">
        <v>7.5047058394818968</v>
      </c>
      <c r="I1400" s="76">
        <v>-4.4055700302124023</v>
      </c>
      <c r="J1400" s="77">
        <v>-2.3143614897289382</v>
      </c>
      <c r="K1400" s="135">
        <v>5</v>
      </c>
      <c r="L1400" s="135">
        <v>0.28952011056602828</v>
      </c>
      <c r="M1400" s="135">
        <v>0.7462563290492733</v>
      </c>
      <c r="N1400" s="135">
        <v>2.9758334633157162</v>
      </c>
    </row>
    <row r="1401" spans="1:14" s="78" customFormat="1" x14ac:dyDescent="0.25">
      <c r="A1401" s="76">
        <v>1398</v>
      </c>
      <c r="B1401" s="76">
        <v>54.42195812744518</v>
      </c>
      <c r="C1401" s="76">
        <v>54.18046098768059</v>
      </c>
      <c r="D1401" s="131">
        <v>5</v>
      </c>
      <c r="E1401" s="92"/>
      <c r="F1401" s="76">
        <v>1254.7186212495801</v>
      </c>
      <c r="G1401" s="76">
        <v>88.81455010175705</v>
      </c>
      <c r="H1401" s="77">
        <v>3.8188427886584364</v>
      </c>
      <c r="I1401" s="76">
        <v>-20.95490646362305</v>
      </c>
      <c r="J1401" s="77">
        <v>14.23497494368171</v>
      </c>
      <c r="K1401" s="135">
        <v>5</v>
      </c>
      <c r="L1401" s="135">
        <v>0.14656010925926341</v>
      </c>
      <c r="M1401" s="135">
        <v>0</v>
      </c>
      <c r="N1401" s="135">
        <v>-1.238102337390123</v>
      </c>
    </row>
    <row r="1402" spans="1:14" s="78" customFormat="1" x14ac:dyDescent="0.25">
      <c r="A1402" s="76">
        <v>1399</v>
      </c>
      <c r="B1402" s="76">
        <v>53.442771295029118</v>
      </c>
      <c r="C1402" s="76">
        <v>53.814427225297592</v>
      </c>
      <c r="D1402" s="131">
        <v>5</v>
      </c>
      <c r="E1402" s="92"/>
      <c r="F1402" s="76">
        <v>1232.1431022019619</v>
      </c>
      <c r="G1402" s="76">
        <v>88.833069860935211</v>
      </c>
      <c r="H1402" s="77">
        <v>2.0821532860528054</v>
      </c>
      <c r="I1402" s="76">
        <v>-23.394062042236332</v>
      </c>
      <c r="J1402" s="77">
        <v>16.674130522294991</v>
      </c>
      <c r="K1402" s="135">
        <v>5</v>
      </c>
      <c r="L1402" s="135">
        <v>8.1179641144049533E-2</v>
      </c>
      <c r="M1402" s="135">
        <v>9.5956619257000331E-2</v>
      </c>
      <c r="N1402" s="135">
        <v>-0.86293879755365233</v>
      </c>
    </row>
    <row r="1403" spans="1:14" s="78" customFormat="1" x14ac:dyDescent="0.25">
      <c r="A1403" s="76">
        <v>1400</v>
      </c>
      <c r="B1403" s="76">
        <v>52.489474649438598</v>
      </c>
      <c r="C1403" s="76">
        <v>52.711010956293528</v>
      </c>
      <c r="D1403" s="131">
        <v>5</v>
      </c>
      <c r="E1403" s="92"/>
      <c r="F1403" s="76">
        <v>1210.164491105387</v>
      </c>
      <c r="G1403" s="76">
        <v>88.846738815307617</v>
      </c>
      <c r="H1403" s="77">
        <v>0</v>
      </c>
      <c r="I1403" s="76">
        <v>-16.11616134643555</v>
      </c>
      <c r="J1403" s="77">
        <v>9.3962298264942063</v>
      </c>
      <c r="K1403" s="135">
        <v>5</v>
      </c>
      <c r="L1403" s="135">
        <v>0</v>
      </c>
      <c r="M1403" s="135">
        <v>0</v>
      </c>
      <c r="N1403" s="135">
        <v>-1.4065968657993959</v>
      </c>
    </row>
    <row r="1404" spans="1:14" s="78" customFormat="1" x14ac:dyDescent="0.25">
      <c r="A1404" s="76">
        <v>1401</v>
      </c>
      <c r="B1404" s="76">
        <v>51.28561667659271</v>
      </c>
      <c r="C1404" s="76">
        <v>51.747923245956819</v>
      </c>
      <c r="D1404" s="131">
        <v>5</v>
      </c>
      <c r="E1404" s="92"/>
      <c r="F1404" s="76">
        <v>1182.4090947939901</v>
      </c>
      <c r="G1404" s="76">
        <v>88.860407769680023</v>
      </c>
      <c r="H1404" s="77">
        <v>0</v>
      </c>
      <c r="I1404" s="76">
        <v>-13.00203800201416</v>
      </c>
      <c r="J1404" s="77">
        <v>6.2821064820728196</v>
      </c>
      <c r="K1404" s="135">
        <v>5</v>
      </c>
      <c r="L1404" s="135">
        <v>0</v>
      </c>
      <c r="M1404" s="135">
        <v>0</v>
      </c>
      <c r="N1404" s="135">
        <v>-1.37071626961965</v>
      </c>
    </row>
    <row r="1405" spans="1:14" s="78" customFormat="1" x14ac:dyDescent="0.25">
      <c r="A1405" s="76">
        <v>1402</v>
      </c>
      <c r="B1405" s="76">
        <v>49.821349796440707</v>
      </c>
      <c r="C1405" s="76">
        <v>49.7561930948645</v>
      </c>
      <c r="D1405" s="131">
        <v>4</v>
      </c>
      <c r="E1405" s="92"/>
      <c r="F1405" s="76">
        <v>1415.8535321674051</v>
      </c>
      <c r="G1405" s="76">
        <v>88.86193323135376</v>
      </c>
      <c r="H1405" s="77">
        <v>0</v>
      </c>
      <c r="I1405" s="76">
        <v>-18.396234512329102</v>
      </c>
      <c r="J1405" s="77">
        <v>11.676302992387759</v>
      </c>
      <c r="K1405" s="135">
        <v>4</v>
      </c>
      <c r="L1405" s="135">
        <v>0</v>
      </c>
      <c r="M1405" s="135">
        <v>0</v>
      </c>
      <c r="N1405" s="135">
        <v>-1.680930691284549</v>
      </c>
    </row>
    <row r="1406" spans="1:14" s="78" customFormat="1" x14ac:dyDescent="0.25">
      <c r="A1406" s="76">
        <v>1403</v>
      </c>
      <c r="B1406" s="76">
        <v>47.941258535571542</v>
      </c>
      <c r="C1406" s="76">
        <v>47.759652755118033</v>
      </c>
      <c r="D1406" s="131">
        <v>4</v>
      </c>
      <c r="E1406" s="92"/>
      <c r="F1406" s="76">
        <v>1362.423951006421</v>
      </c>
      <c r="G1406" s="76">
        <v>88.864657074213028</v>
      </c>
      <c r="H1406" s="77">
        <v>0</v>
      </c>
      <c r="I1406" s="76">
        <v>-25.020986557006839</v>
      </c>
      <c r="J1406" s="77">
        <v>18.301055037065499</v>
      </c>
      <c r="K1406" s="135">
        <v>4</v>
      </c>
      <c r="L1406" s="135">
        <v>0</v>
      </c>
      <c r="M1406" s="135">
        <v>0</v>
      </c>
      <c r="N1406" s="135">
        <v>-1.6081741355226531</v>
      </c>
    </row>
    <row r="1407" spans="1:14" s="78" customFormat="1" x14ac:dyDescent="0.25">
      <c r="A1407" s="76">
        <v>1404</v>
      </c>
      <c r="B1407" s="76">
        <v>46.83953093109281</v>
      </c>
      <c r="C1407" s="76">
        <v>46.727354495612843</v>
      </c>
      <c r="D1407" s="131">
        <v>4</v>
      </c>
      <c r="E1407" s="92"/>
      <c r="F1407" s="76">
        <v>1331.1143833881031</v>
      </c>
      <c r="G1407" s="76">
        <v>88.873553186655045</v>
      </c>
      <c r="H1407" s="77">
        <v>0</v>
      </c>
      <c r="I1407" s="76">
        <v>-16.506217956542969</v>
      </c>
      <c r="J1407" s="77">
        <v>9.7862864366016282</v>
      </c>
      <c r="K1407" s="135">
        <v>4</v>
      </c>
      <c r="L1407" s="135">
        <v>0</v>
      </c>
      <c r="M1407" s="135">
        <v>0</v>
      </c>
      <c r="N1407" s="135">
        <v>-1.5660416695340189</v>
      </c>
    </row>
    <row r="1408" spans="1:14" s="78" customFormat="1" x14ac:dyDescent="0.25">
      <c r="A1408" s="76">
        <v>1405</v>
      </c>
      <c r="B1408" s="76">
        <v>43.681428483487778</v>
      </c>
      <c r="C1408" s="76">
        <v>43.444823845910228</v>
      </c>
      <c r="D1408" s="131">
        <v>4</v>
      </c>
      <c r="E1408" s="92"/>
      <c r="F1408" s="76">
        <v>1241.3655001551649</v>
      </c>
      <c r="G1408" s="76">
        <v>88.885282248258591</v>
      </c>
      <c r="H1408" s="77">
        <v>0</v>
      </c>
      <c r="I1408" s="76">
        <v>-1.6182799339294429</v>
      </c>
      <c r="J1408" s="77">
        <v>-5.1016515860118972</v>
      </c>
      <c r="K1408" s="135">
        <v>4</v>
      </c>
      <c r="L1408" s="135">
        <v>0</v>
      </c>
      <c r="M1408" s="135">
        <v>0</v>
      </c>
      <c r="N1408" s="135">
        <v>-1.447239932806391</v>
      </c>
    </row>
    <row r="1409" spans="1:14" s="78" customFormat="1" x14ac:dyDescent="0.25">
      <c r="A1409" s="76">
        <v>1406</v>
      </c>
      <c r="B1409" s="76">
        <v>38.683482734769314</v>
      </c>
      <c r="C1409" s="76">
        <v>38.504529935561493</v>
      </c>
      <c r="D1409" s="131">
        <v>0</v>
      </c>
      <c r="E1409" s="92"/>
      <c r="F1409" s="76">
        <v>800</v>
      </c>
      <c r="G1409" s="76">
        <v>88.903802007436752</v>
      </c>
      <c r="H1409" s="77">
        <v>0</v>
      </c>
      <c r="I1409" s="76">
        <v>-1.6182799339294429</v>
      </c>
      <c r="J1409" s="77">
        <v>-5.1016515860118972</v>
      </c>
      <c r="K1409" s="135">
        <v>4</v>
      </c>
      <c r="L1409" s="135">
        <v>0</v>
      </c>
      <c r="M1409" s="135">
        <v>0.23967873777501381</v>
      </c>
      <c r="N1409" s="135">
        <v>0.38038251594765943</v>
      </c>
    </row>
    <row r="1410" spans="1:14" s="78" customFormat="1" x14ac:dyDescent="0.25">
      <c r="A1410" s="76">
        <v>1407</v>
      </c>
      <c r="B1410" s="76">
        <v>34.457593854539923</v>
      </c>
      <c r="C1410" s="76">
        <v>34.40421666052903</v>
      </c>
      <c r="D1410" s="131">
        <v>2</v>
      </c>
      <c r="E1410" s="92"/>
      <c r="F1410" s="76">
        <v>2049.9374202631329</v>
      </c>
      <c r="G1410" s="76">
        <v>88.920144110918045</v>
      </c>
      <c r="H1410" s="77">
        <v>0</v>
      </c>
      <c r="I1410" s="76">
        <v>-3.2493231296539311</v>
      </c>
      <c r="J1410" s="77">
        <v>-3.4706083902874099</v>
      </c>
      <c r="K1410" s="135">
        <v>4</v>
      </c>
      <c r="L1410" s="135">
        <v>0</v>
      </c>
      <c r="M1410" s="135">
        <v>0</v>
      </c>
      <c r="N1410" s="135">
        <v>-2.6414180691460212</v>
      </c>
    </row>
    <row r="1411" spans="1:14" s="78" customFormat="1" x14ac:dyDescent="0.25">
      <c r="A1411" s="76">
        <v>1408</v>
      </c>
      <c r="B1411" s="76">
        <v>29.706642000628861</v>
      </c>
      <c r="C1411" s="76">
        <v>29.589876064101269</v>
      </c>
      <c r="D1411" s="131">
        <v>2</v>
      </c>
      <c r="E1411" s="92"/>
      <c r="F1411" s="76">
        <v>1830.279955528066</v>
      </c>
      <c r="G1411" s="76">
        <v>88.899827748537064</v>
      </c>
      <c r="H1411" s="77">
        <v>0</v>
      </c>
      <c r="I1411" s="76">
        <v>-8.1306991577148437</v>
      </c>
      <c r="J1411" s="77">
        <v>1.410767637773503</v>
      </c>
      <c r="K1411" s="135">
        <v>3</v>
      </c>
      <c r="L1411" s="135">
        <v>0</v>
      </c>
      <c r="M1411" s="135">
        <v>0</v>
      </c>
      <c r="N1411" s="135">
        <v>-2.2864622881200631</v>
      </c>
    </row>
    <row r="1412" spans="1:14" s="78" customFormat="1" x14ac:dyDescent="0.25">
      <c r="A1412" s="76">
        <v>1409</v>
      </c>
      <c r="B1412" s="76">
        <v>28.047347854899431</v>
      </c>
      <c r="C1412" s="76">
        <v>28.265388831230979</v>
      </c>
      <c r="D1412" s="131">
        <v>2</v>
      </c>
      <c r="E1412" s="92"/>
      <c r="F1412" s="76">
        <v>1728.047841403913</v>
      </c>
      <c r="G1412" s="76">
        <v>88.895259290933609</v>
      </c>
      <c r="H1412" s="77">
        <v>3.3432822037415773</v>
      </c>
      <c r="I1412" s="76">
        <v>-16.11616134643555</v>
      </c>
      <c r="J1412" s="77">
        <v>9.3962298264942063</v>
      </c>
      <c r="K1412" s="135">
        <v>2</v>
      </c>
      <c r="L1412" s="135">
        <v>0.12899149734072771</v>
      </c>
      <c r="M1412" s="135">
        <v>0</v>
      </c>
      <c r="N1412" s="135">
        <v>-1.7941286262833691</v>
      </c>
    </row>
    <row r="1413" spans="1:14" s="78" customFormat="1" x14ac:dyDescent="0.25">
      <c r="A1413" s="76">
        <v>1410</v>
      </c>
      <c r="B1413" s="76">
        <v>27.058810686527291</v>
      </c>
      <c r="C1413" s="76">
        <v>26.964313509643269</v>
      </c>
      <c r="D1413" s="131">
        <v>2</v>
      </c>
      <c r="E1413" s="92"/>
      <c r="F1413" s="76">
        <v>1667.1422781117819</v>
      </c>
      <c r="G1413" s="76">
        <v>88.890690833330154</v>
      </c>
      <c r="H1413" s="77">
        <v>4.3323576308195193</v>
      </c>
      <c r="I1413" s="76">
        <v>-4.4055700302124023</v>
      </c>
      <c r="J1413" s="77">
        <v>-2.3143614897289382</v>
      </c>
      <c r="K1413" s="135">
        <v>2</v>
      </c>
      <c r="L1413" s="135">
        <v>0.16859226781483949</v>
      </c>
      <c r="M1413" s="135">
        <v>0.55668874614284314</v>
      </c>
      <c r="N1413" s="135">
        <v>1.401542774840717</v>
      </c>
    </row>
    <row r="1414" spans="1:14" s="78" customFormat="1" x14ac:dyDescent="0.25">
      <c r="A1414" s="76">
        <v>1411</v>
      </c>
      <c r="B1414" s="76">
        <v>27.463958311485982</v>
      </c>
      <c r="C1414" s="76">
        <v>27.207132393442379</v>
      </c>
      <c r="D1414" s="131">
        <v>2</v>
      </c>
      <c r="E1414" s="92"/>
      <c r="F1414" s="76">
        <v>1692.104156232371</v>
      </c>
      <c r="G1414" s="76">
        <v>88.8861223757267</v>
      </c>
      <c r="H1414" s="77">
        <v>8.9630476347552737</v>
      </c>
      <c r="I1414" s="76">
        <v>-3.6446371078491211</v>
      </c>
      <c r="J1414" s="77">
        <v>-3.075294412092219</v>
      </c>
      <c r="K1414" s="135">
        <v>2</v>
      </c>
      <c r="L1414" s="135">
        <v>0.35039828773503701</v>
      </c>
      <c r="M1414" s="135">
        <v>0.83070635639062296</v>
      </c>
      <c r="N1414" s="135">
        <v>3.0454797286390818</v>
      </c>
    </row>
    <row r="1415" spans="1:14" s="78" customFormat="1" x14ac:dyDescent="0.25">
      <c r="A1415" s="76">
        <v>1412</v>
      </c>
      <c r="B1415" s="76">
        <v>27.08929546739693</v>
      </c>
      <c r="C1415" s="76">
        <v>27.423356425202979</v>
      </c>
      <c r="D1415" s="131">
        <v>2</v>
      </c>
      <c r="E1415" s="92"/>
      <c r="F1415" s="76">
        <v>1669.0205006107501</v>
      </c>
      <c r="G1415" s="76">
        <v>88.881553918123245</v>
      </c>
      <c r="H1415" s="77">
        <v>3.7645730031501055</v>
      </c>
      <c r="I1415" s="76">
        <v>-4.4055700302124023</v>
      </c>
      <c r="J1415" s="77">
        <v>-2.3143614897289382</v>
      </c>
      <c r="K1415" s="135">
        <v>2</v>
      </c>
      <c r="L1415" s="135">
        <v>0.14513358409051871</v>
      </c>
      <c r="M1415" s="135">
        <v>0.30523595427692812</v>
      </c>
      <c r="N1415" s="135">
        <v>-0.1562233148685099</v>
      </c>
    </row>
    <row r="1416" spans="1:14" s="78" customFormat="1" x14ac:dyDescent="0.25">
      <c r="A1416" s="76">
        <v>1413</v>
      </c>
      <c r="B1416" s="76">
        <v>26.643524404868849</v>
      </c>
      <c r="C1416" s="76">
        <v>26.789805469257519</v>
      </c>
      <c r="D1416" s="131">
        <v>2</v>
      </c>
      <c r="E1416" s="92"/>
      <c r="F1416" s="76">
        <v>1641.555739010219</v>
      </c>
      <c r="G1416" s="76">
        <v>88.876985460519791</v>
      </c>
      <c r="H1416" s="77">
        <v>3.5949959676730305</v>
      </c>
      <c r="I1416" s="76">
        <v>-4.4055700302124023</v>
      </c>
      <c r="J1416" s="77">
        <v>-2.3143614897289382</v>
      </c>
      <c r="K1416" s="135">
        <v>2</v>
      </c>
      <c r="L1416" s="135">
        <v>0.13898759534571331</v>
      </c>
      <c r="M1416" s="135">
        <v>0.43808905449453212</v>
      </c>
      <c r="N1416" s="135">
        <v>0.70482640285558773</v>
      </c>
    </row>
    <row r="1417" spans="1:14" s="78" customFormat="1" x14ac:dyDescent="0.25">
      <c r="A1417" s="76">
        <v>1414</v>
      </c>
      <c r="B1417" s="76">
        <v>26.2840388827243</v>
      </c>
      <c r="C1417" s="76">
        <v>26.413989563277919</v>
      </c>
      <c r="D1417" s="131">
        <v>2</v>
      </c>
      <c r="E1417" s="92"/>
      <c r="F1417" s="76">
        <v>1619.4071856506771</v>
      </c>
      <c r="G1417" s="76">
        <v>88.872417002916336</v>
      </c>
      <c r="H1417" s="77">
        <v>6.7122872573280796</v>
      </c>
      <c r="I1417" s="76">
        <v>-4.4055700302124023</v>
      </c>
      <c r="J1417" s="77">
        <v>-2.3143614897289382</v>
      </c>
      <c r="K1417" s="135">
        <v>2</v>
      </c>
      <c r="L1417" s="135">
        <v>0.25882784282804128</v>
      </c>
      <c r="M1417" s="135">
        <v>0.52898599670625068</v>
      </c>
      <c r="N1417" s="135">
        <v>1.2932841089580061</v>
      </c>
    </row>
    <row r="1418" spans="1:14" s="78" customFormat="1" x14ac:dyDescent="0.25">
      <c r="A1418" s="76">
        <v>1415</v>
      </c>
      <c r="B1418" s="76">
        <v>26.623722951136049</v>
      </c>
      <c r="C1418" s="76">
        <v>27.059053216128021</v>
      </c>
      <c r="D1418" s="131">
        <v>2</v>
      </c>
      <c r="E1418" s="92"/>
      <c r="F1418" s="76">
        <v>1640.3357356232091</v>
      </c>
      <c r="G1418" s="76">
        <v>88.867848545312881</v>
      </c>
      <c r="H1418" s="77">
        <v>12.204796967517836</v>
      </c>
      <c r="I1418" s="76">
        <v>-3.6446371078491211</v>
      </c>
      <c r="J1418" s="77">
        <v>-3.075294412092219</v>
      </c>
      <c r="K1418" s="135">
        <v>2</v>
      </c>
      <c r="L1418" s="135">
        <v>0.4711836382561434</v>
      </c>
      <c r="M1418" s="135">
        <v>1.4359353643323769</v>
      </c>
      <c r="N1418" s="135">
        <v>6.7200752307805844</v>
      </c>
    </row>
    <row r="1419" spans="1:14" s="78" customFormat="1" x14ac:dyDescent="0.25">
      <c r="A1419" s="76">
        <v>1416</v>
      </c>
      <c r="B1419" s="76">
        <v>28.534234003762649</v>
      </c>
      <c r="C1419" s="76">
        <v>28.276310693943589</v>
      </c>
      <c r="D1419" s="131">
        <v>2</v>
      </c>
      <c r="E1419" s="92"/>
      <c r="F1419" s="76">
        <v>1758.045777854278</v>
      </c>
      <c r="G1419" s="76">
        <v>88.863280087709427</v>
      </c>
      <c r="H1419" s="77">
        <v>19.057004416171491</v>
      </c>
      <c r="I1419" s="76">
        <v>-3.9124646186828609</v>
      </c>
      <c r="J1419" s="77">
        <v>-2.8074669012584792</v>
      </c>
      <c r="K1419" s="135">
        <v>2</v>
      </c>
      <c r="L1419" s="135">
        <v>0.7327762763215061</v>
      </c>
      <c r="M1419" s="135">
        <v>1.957164084724957</v>
      </c>
      <c r="N1419" s="135">
        <v>9.6736273059077824</v>
      </c>
    </row>
    <row r="1420" spans="1:14" s="78" customFormat="1" x14ac:dyDescent="0.25">
      <c r="A1420" s="76">
        <v>1417</v>
      </c>
      <c r="B1420" s="76">
        <v>30.35963329526578</v>
      </c>
      <c r="C1420" s="76">
        <v>30.423384932479689</v>
      </c>
      <c r="D1420" s="131">
        <v>2</v>
      </c>
      <c r="E1420" s="92"/>
      <c r="F1420" s="76">
        <v>1870.5119305080379</v>
      </c>
      <c r="G1420" s="76">
        <v>88.858711630105972</v>
      </c>
      <c r="H1420" s="77">
        <v>24.167323394858357</v>
      </c>
      <c r="I1420" s="76">
        <v>-3.9124646186828609</v>
      </c>
      <c r="J1420" s="77">
        <v>-2.8074669012584792</v>
      </c>
      <c r="K1420" s="135">
        <v>2</v>
      </c>
      <c r="L1420" s="135">
        <v>0.9438205048387478</v>
      </c>
      <c r="M1420" s="135">
        <v>2.4345170867087562</v>
      </c>
      <c r="N1420" s="135">
        <v>12.350548798505789</v>
      </c>
    </row>
    <row r="1421" spans="1:14" s="78" customFormat="1" x14ac:dyDescent="0.25">
      <c r="A1421" s="76">
        <v>1418</v>
      </c>
      <c r="B1421" s="76">
        <v>33.563110194234653</v>
      </c>
      <c r="C1421" s="76">
        <v>33.391979619305552</v>
      </c>
      <c r="D1421" s="131">
        <v>3</v>
      </c>
      <c r="E1421" s="92"/>
      <c r="F1421" s="76">
        <v>1294.0981223056281</v>
      </c>
      <c r="G1421" s="76">
        <v>88.853959053754807</v>
      </c>
      <c r="H1421" s="77">
        <v>32.060676748385688</v>
      </c>
      <c r="I1421" s="76">
        <v>-6.9339590072631836</v>
      </c>
      <c r="J1421" s="77">
        <v>0.2140274873218431</v>
      </c>
      <c r="K1421" s="135">
        <v>3</v>
      </c>
      <c r="L1421" s="135">
        <v>1.2307217012012039</v>
      </c>
      <c r="M1421" s="135">
        <v>3.902387962458846</v>
      </c>
      <c r="N1421" s="135">
        <v>19.710576703354398</v>
      </c>
    </row>
    <row r="1422" spans="1:14" s="78" customFormat="1" x14ac:dyDescent="0.25">
      <c r="A1422" s="76">
        <v>1419</v>
      </c>
      <c r="B1422" s="76">
        <v>37.184564774368923</v>
      </c>
      <c r="C1422" s="76">
        <v>36.833187070873862</v>
      </c>
      <c r="D1422" s="131">
        <v>3</v>
      </c>
      <c r="E1422" s="92"/>
      <c r="F1422" s="76">
        <v>1433.704242338518</v>
      </c>
      <c r="G1422" s="76">
        <v>88.868020385503769</v>
      </c>
      <c r="H1422" s="77">
        <v>33.32092228673902</v>
      </c>
      <c r="I1422" s="76">
        <v>-6.7928080558776864</v>
      </c>
      <c r="J1422" s="77">
        <v>7.2876535936345022E-2</v>
      </c>
      <c r="K1422" s="135">
        <v>3</v>
      </c>
      <c r="L1422" s="135">
        <v>1.298314127355769</v>
      </c>
      <c r="M1422" s="135">
        <v>3.6733671116268911</v>
      </c>
      <c r="N1422" s="135">
        <v>18.87949543388153</v>
      </c>
    </row>
    <row r="1423" spans="1:14" s="78" customFormat="1" x14ac:dyDescent="0.25">
      <c r="A1423" s="76">
        <v>1420</v>
      </c>
      <c r="B1423" s="76">
        <v>39.681092741135899</v>
      </c>
      <c r="C1423" s="76">
        <v>39.781698146373103</v>
      </c>
      <c r="D1423" s="131">
        <v>3</v>
      </c>
      <c r="E1423" s="92"/>
      <c r="F1423" s="76">
        <v>1529.961459783153</v>
      </c>
      <c r="G1423" s="76">
        <v>88.866062194108963</v>
      </c>
      <c r="H1423" s="77">
        <v>27.304414103057546</v>
      </c>
      <c r="I1423" s="76">
        <v>-3.9124646186828609</v>
      </c>
      <c r="J1423" s="77">
        <v>-2.8074669012584792</v>
      </c>
      <c r="K1423" s="135">
        <v>3</v>
      </c>
      <c r="L1423" s="135">
        <v>1.067050634184499</v>
      </c>
      <c r="M1423" s="135">
        <v>2.7870151502979779</v>
      </c>
      <c r="N1423" s="135">
        <v>14.37263632537584</v>
      </c>
    </row>
    <row r="1424" spans="1:14" s="78" customFormat="1" x14ac:dyDescent="0.25">
      <c r="A1424" s="76">
        <v>1421</v>
      </c>
      <c r="B1424" s="76">
        <v>41.289970619663443</v>
      </c>
      <c r="C1424" s="76">
        <v>41.493392842384218</v>
      </c>
      <c r="D1424" s="131">
        <v>3</v>
      </c>
      <c r="E1424" s="92"/>
      <c r="F1424" s="76">
        <v>1591.994054593554</v>
      </c>
      <c r="G1424" s="76">
        <v>88.861273437738419</v>
      </c>
      <c r="H1424" s="77">
        <v>17.810734937618726</v>
      </c>
      <c r="I1424" s="76">
        <v>-3.6446371078491211</v>
      </c>
      <c r="J1424" s="77">
        <v>-3.075294412092219</v>
      </c>
      <c r="K1424" s="135">
        <v>3</v>
      </c>
      <c r="L1424" s="135">
        <v>0.68520427683609575</v>
      </c>
      <c r="M1424" s="135">
        <v>1.812775635016024</v>
      </c>
      <c r="N1424" s="135">
        <v>8.9432510778495544</v>
      </c>
    </row>
    <row r="1425" spans="1:14" s="78" customFormat="1" x14ac:dyDescent="0.25">
      <c r="A1425" s="76">
        <v>1422</v>
      </c>
      <c r="B1425" s="76">
        <v>41.38048923262447</v>
      </c>
      <c r="C1425" s="76">
        <v>41.303481795467079</v>
      </c>
      <c r="D1425" s="131">
        <v>3</v>
      </c>
      <c r="E1425" s="92"/>
      <c r="F1425" s="76">
        <v>1595.484129580321</v>
      </c>
      <c r="G1425" s="76">
        <v>88.856704980134964</v>
      </c>
      <c r="H1425" s="77">
        <v>0</v>
      </c>
      <c r="I1425" s="76">
        <v>-8.3352022171020508</v>
      </c>
      <c r="J1425" s="77">
        <v>1.61527069716071</v>
      </c>
      <c r="K1425" s="135">
        <v>3</v>
      </c>
      <c r="L1425" s="135">
        <v>0</v>
      </c>
      <c r="M1425" s="135">
        <v>0.17552541488326939</v>
      </c>
      <c r="N1425" s="135">
        <v>-0.85984419014762692</v>
      </c>
    </row>
    <row r="1426" spans="1:14" s="78" customFormat="1" x14ac:dyDescent="0.25">
      <c r="A1426" s="76">
        <v>1423</v>
      </c>
      <c r="B1426" s="76">
        <v>39.611689024672799</v>
      </c>
      <c r="C1426" s="76">
        <v>39.282904211563313</v>
      </c>
      <c r="D1426" s="131">
        <v>3</v>
      </c>
      <c r="E1426" s="92"/>
      <c r="F1426" s="76">
        <v>1527.285499923707</v>
      </c>
      <c r="G1426" s="76">
        <v>88.852136522531509</v>
      </c>
      <c r="H1426" s="77">
        <v>0</v>
      </c>
      <c r="I1426" s="76">
        <v>-11.24919509887695</v>
      </c>
      <c r="J1426" s="77">
        <v>4.5292635789356126</v>
      </c>
      <c r="K1426" s="135">
        <v>3</v>
      </c>
      <c r="L1426" s="135">
        <v>0</v>
      </c>
      <c r="M1426" s="135">
        <v>0</v>
      </c>
      <c r="N1426" s="135">
        <v>-1.836317290863497</v>
      </c>
    </row>
    <row r="1427" spans="1:14" s="78" customFormat="1" x14ac:dyDescent="0.25">
      <c r="A1427" s="76">
        <v>1424</v>
      </c>
      <c r="B1427" s="76">
        <v>36.792824620492112</v>
      </c>
      <c r="C1427" s="76">
        <v>36.751644645974231</v>
      </c>
      <c r="D1427" s="131">
        <v>3</v>
      </c>
      <c r="E1427" s="92"/>
      <c r="F1427" s="76">
        <v>1418.6001386891819</v>
      </c>
      <c r="G1427" s="76">
        <v>88.847347766160965</v>
      </c>
      <c r="H1427" s="77">
        <v>0</v>
      </c>
      <c r="I1427" s="76">
        <v>-18.396234512329102</v>
      </c>
      <c r="J1427" s="77">
        <v>11.676302992387759</v>
      </c>
      <c r="K1427" s="135">
        <v>3</v>
      </c>
      <c r="L1427" s="135">
        <v>0</v>
      </c>
      <c r="M1427" s="135">
        <v>0</v>
      </c>
      <c r="N1427" s="135">
        <v>-1.684700676106931</v>
      </c>
    </row>
    <row r="1428" spans="1:14" s="78" customFormat="1" x14ac:dyDescent="0.25">
      <c r="A1428" s="76">
        <v>1425</v>
      </c>
      <c r="B1428" s="76">
        <v>35.916496736067913</v>
      </c>
      <c r="C1428" s="76">
        <v>35.621445921904503</v>
      </c>
      <c r="D1428" s="131">
        <v>3</v>
      </c>
      <c r="E1428" s="92"/>
      <c r="F1428" s="76">
        <v>1384.8120598666339</v>
      </c>
      <c r="G1428" s="76">
        <v>88.850071609020233</v>
      </c>
      <c r="H1428" s="77">
        <v>1.6398157657085752</v>
      </c>
      <c r="I1428" s="76">
        <v>-22.7792854309082</v>
      </c>
      <c r="J1428" s="77">
        <v>16.059353910966859</v>
      </c>
      <c r="K1428" s="135">
        <v>3</v>
      </c>
      <c r="L1428" s="135">
        <v>6.3226949097409252E-2</v>
      </c>
      <c r="M1428" s="135">
        <v>0.1087608728835729</v>
      </c>
      <c r="N1428" s="135">
        <v>-0.98376659927775645</v>
      </c>
    </row>
    <row r="1429" spans="1:14" s="78" customFormat="1" x14ac:dyDescent="0.25">
      <c r="A1429" s="76">
        <v>1426</v>
      </c>
      <c r="B1429" s="76">
        <v>34.964267676696807</v>
      </c>
      <c r="C1429" s="76">
        <v>35.399990512217819</v>
      </c>
      <c r="D1429" s="131">
        <v>3</v>
      </c>
      <c r="E1429" s="92"/>
      <c r="F1429" s="76">
        <v>1348.097502351108</v>
      </c>
      <c r="G1429" s="76">
        <v>88.855735659599304</v>
      </c>
      <c r="H1429" s="77">
        <v>7.5862671653379072</v>
      </c>
      <c r="I1429" s="76">
        <v>-4.2498617172241211</v>
      </c>
      <c r="J1429" s="77">
        <v>-2.470069802717219</v>
      </c>
      <c r="K1429" s="135">
        <v>3</v>
      </c>
      <c r="L1429" s="135">
        <v>0.29181154229104811</v>
      </c>
      <c r="M1429" s="135">
        <v>0.62307058039214414</v>
      </c>
      <c r="N1429" s="135">
        <v>2.176238978064065</v>
      </c>
    </row>
    <row r="1430" spans="1:14" s="78" customFormat="1" x14ac:dyDescent="0.25">
      <c r="A1430" s="76">
        <v>1427</v>
      </c>
      <c r="B1430" s="76">
        <v>36.077550368969362</v>
      </c>
      <c r="C1430" s="76">
        <v>35.835757561768197</v>
      </c>
      <c r="D1430" s="131">
        <v>3</v>
      </c>
      <c r="E1430" s="92"/>
      <c r="F1430" s="76">
        <v>1391.0217137414591</v>
      </c>
      <c r="G1430" s="76">
        <v>88.86746472120285</v>
      </c>
      <c r="H1430" s="77">
        <v>23.14040439281456</v>
      </c>
      <c r="I1430" s="76">
        <v>-3.9124646186828609</v>
      </c>
      <c r="J1430" s="77">
        <v>-2.8074669012584792</v>
      </c>
      <c r="K1430" s="135">
        <v>3</v>
      </c>
      <c r="L1430" s="135">
        <v>0.89706240718421371</v>
      </c>
      <c r="M1430" s="135">
        <v>2.350716341312467</v>
      </c>
      <c r="N1430" s="135">
        <v>11.962788311987291</v>
      </c>
    </row>
    <row r="1431" spans="1:14" s="78" customFormat="1" x14ac:dyDescent="0.25">
      <c r="A1431" s="76">
        <v>1428</v>
      </c>
      <c r="B1431" s="76">
        <v>38.311444316283797</v>
      </c>
      <c r="C1431" s="76">
        <v>38.922281371678331</v>
      </c>
      <c r="D1431" s="131">
        <v>3</v>
      </c>
      <c r="E1431" s="92"/>
      <c r="F1431" s="76">
        <v>1477.1526997737781</v>
      </c>
      <c r="G1431" s="76">
        <v>88.873128771781921</v>
      </c>
      <c r="H1431" s="77">
        <v>29.531095470795016</v>
      </c>
      <c r="I1431" s="76">
        <v>-14.27999210357666</v>
      </c>
      <c r="J1431" s="77">
        <v>7.5600605836353196</v>
      </c>
      <c r="K1431" s="135">
        <v>3</v>
      </c>
      <c r="L1431" s="135">
        <v>1.152374433576711</v>
      </c>
      <c r="M1431" s="135">
        <v>3.3917697066898529</v>
      </c>
      <c r="N1431" s="135">
        <v>17.51623618819632</v>
      </c>
    </row>
    <row r="1432" spans="1:14" s="78" customFormat="1" x14ac:dyDescent="0.25">
      <c r="A1432" s="76">
        <v>1429</v>
      </c>
      <c r="B1432" s="76">
        <v>41.168424984648489</v>
      </c>
      <c r="C1432" s="76">
        <v>41.23178439505439</v>
      </c>
      <c r="D1432" s="131">
        <v>3</v>
      </c>
      <c r="E1432" s="92"/>
      <c r="F1432" s="76">
        <v>1587.307688258059</v>
      </c>
      <c r="G1432" s="76">
        <v>88.869316399097443</v>
      </c>
      <c r="H1432" s="77">
        <v>25.468643308886652</v>
      </c>
      <c r="I1432" s="76">
        <v>-3.9124646186828609</v>
      </c>
      <c r="J1432" s="77">
        <v>-2.8074669012584792</v>
      </c>
      <c r="K1432" s="135">
        <v>3</v>
      </c>
      <c r="L1432" s="135">
        <v>0.98940747527046846</v>
      </c>
      <c r="M1432" s="135">
        <v>3.3668080250650778</v>
      </c>
      <c r="N1432" s="135">
        <v>17.499147331365709</v>
      </c>
    </row>
    <row r="1433" spans="1:14" s="78" customFormat="1" x14ac:dyDescent="0.25">
      <c r="A1433" s="76">
        <v>1430</v>
      </c>
      <c r="B1433" s="76">
        <v>42.661441856326832</v>
      </c>
      <c r="C1433" s="76">
        <v>42.181668437208117</v>
      </c>
      <c r="D1433" s="131">
        <v>3</v>
      </c>
      <c r="E1433" s="92"/>
      <c r="F1433" s="76">
        <v>1644.873095727442</v>
      </c>
      <c r="G1433" s="76">
        <v>88.864747941493988</v>
      </c>
      <c r="H1433" s="77">
        <v>13.976601593043407</v>
      </c>
      <c r="I1433" s="76">
        <v>-3.6446371078491211</v>
      </c>
      <c r="J1433" s="77">
        <v>-3.075294412092219</v>
      </c>
      <c r="K1433" s="135">
        <v>3</v>
      </c>
      <c r="L1433" s="135">
        <v>0.54198069629103474</v>
      </c>
      <c r="M1433" s="135">
        <v>1.23343304104143</v>
      </c>
      <c r="N1433" s="135">
        <v>5.5186198903670522</v>
      </c>
    </row>
    <row r="1434" spans="1:14" s="78" customFormat="1" x14ac:dyDescent="0.25">
      <c r="A1434" s="76">
        <v>1431</v>
      </c>
      <c r="B1434" s="76">
        <v>42.006165361425239</v>
      </c>
      <c r="C1434" s="76">
        <v>42.095280953530093</v>
      </c>
      <c r="D1434" s="131">
        <v>3</v>
      </c>
      <c r="E1434" s="92"/>
      <c r="F1434" s="76">
        <v>1619.607970363041</v>
      </c>
      <c r="G1434" s="76">
        <v>88.860179483890533</v>
      </c>
      <c r="H1434" s="77">
        <v>3.0626755593474702</v>
      </c>
      <c r="I1434" s="76">
        <v>-20.474624633789059</v>
      </c>
      <c r="J1434" s="77">
        <v>13.75469311384772</v>
      </c>
      <c r="K1434" s="135">
        <v>3</v>
      </c>
      <c r="L1434" s="135">
        <v>0.11973415640139</v>
      </c>
      <c r="M1434" s="135">
        <v>0</v>
      </c>
      <c r="N1434" s="135">
        <v>-1.9690136052430021</v>
      </c>
    </row>
    <row r="1435" spans="1:14" s="78" customFormat="1" x14ac:dyDescent="0.25">
      <c r="A1435" s="76">
        <v>1432</v>
      </c>
      <c r="B1435" s="76">
        <v>40.560401601907913</v>
      </c>
      <c r="C1435" s="76">
        <v>40.371165077568072</v>
      </c>
      <c r="D1435" s="131">
        <v>3</v>
      </c>
      <c r="E1435" s="92"/>
      <c r="F1435" s="76">
        <v>1563.8644744254991</v>
      </c>
      <c r="G1435" s="76">
        <v>88.855611026287079</v>
      </c>
      <c r="H1435" s="77">
        <v>0</v>
      </c>
      <c r="I1435" s="76">
        <v>-18.396234512329102</v>
      </c>
      <c r="J1435" s="77">
        <v>11.676302992387759</v>
      </c>
      <c r="K1435" s="135">
        <v>3</v>
      </c>
      <c r="L1435" s="135">
        <v>0</v>
      </c>
      <c r="M1435" s="135">
        <v>0</v>
      </c>
      <c r="N1435" s="135">
        <v>-1.8884499021826939</v>
      </c>
    </row>
    <row r="1436" spans="1:14" s="78" customFormat="1" x14ac:dyDescent="0.25">
      <c r="A1436" s="76">
        <v>1433</v>
      </c>
      <c r="B1436" s="76">
        <v>37.97656270693048</v>
      </c>
      <c r="C1436" s="76">
        <v>37.646607024151159</v>
      </c>
      <c r="D1436" s="131">
        <v>3</v>
      </c>
      <c r="E1436" s="92"/>
      <c r="F1436" s="76">
        <v>1464.240858881614</v>
      </c>
      <c r="G1436" s="76">
        <v>88.850822269916534</v>
      </c>
      <c r="H1436" s="77">
        <v>0</v>
      </c>
      <c r="I1436" s="76">
        <v>-8.1306991577148437</v>
      </c>
      <c r="J1436" s="77">
        <v>1.410767637773503</v>
      </c>
      <c r="K1436" s="135">
        <v>3</v>
      </c>
      <c r="L1436" s="135">
        <v>0</v>
      </c>
      <c r="M1436" s="135">
        <v>0</v>
      </c>
      <c r="N1436" s="135">
        <v>-1.7477846769775469</v>
      </c>
    </row>
    <row r="1437" spans="1:14" s="78" customFormat="1" x14ac:dyDescent="0.25">
      <c r="A1437" s="76">
        <v>1434</v>
      </c>
      <c r="B1437" s="76">
        <v>33.464970331537742</v>
      </c>
      <c r="C1437" s="76">
        <v>33.364371550055317</v>
      </c>
      <c r="D1437" s="131">
        <v>3</v>
      </c>
      <c r="E1437" s="92"/>
      <c r="F1437" s="76">
        <v>1290.289942216288</v>
      </c>
      <c r="G1437" s="76">
        <v>88.847009897232056</v>
      </c>
      <c r="H1437" s="77">
        <v>0</v>
      </c>
      <c r="I1437" s="76">
        <v>-1.6182799339294429</v>
      </c>
      <c r="J1437" s="77">
        <v>-5.1016515860118972</v>
      </c>
      <c r="K1437" s="135">
        <v>3</v>
      </c>
      <c r="L1437" s="135">
        <v>0</v>
      </c>
      <c r="M1437" s="135">
        <v>0</v>
      </c>
      <c r="N1437" s="135">
        <v>-1.5116461491445561</v>
      </c>
    </row>
    <row r="1438" spans="1:14" s="78" customFormat="1" x14ac:dyDescent="0.25">
      <c r="A1438" s="76">
        <v>1435</v>
      </c>
      <c r="B1438" s="76">
        <v>28.911229181019468</v>
      </c>
      <c r="C1438" s="76">
        <v>28.57529187853245</v>
      </c>
      <c r="D1438" s="131">
        <v>2</v>
      </c>
      <c r="E1438" s="92"/>
      <c r="F1438" s="76">
        <v>1781.273132741758</v>
      </c>
      <c r="G1438" s="76">
        <v>88.861071228981018</v>
      </c>
      <c r="H1438" s="77">
        <v>0</v>
      </c>
      <c r="I1438" s="76">
        <v>-6.6940507888793954</v>
      </c>
      <c r="J1438" s="77">
        <v>-2.5880731061945991E-2</v>
      </c>
      <c r="K1438" s="135">
        <v>3</v>
      </c>
      <c r="L1438" s="135">
        <v>0</v>
      </c>
      <c r="M1438" s="135">
        <v>0</v>
      </c>
      <c r="N1438" s="135">
        <v>-2.210706196888566</v>
      </c>
    </row>
    <row r="1439" spans="1:14" s="78" customFormat="1" x14ac:dyDescent="0.25">
      <c r="A1439" s="76">
        <v>1436</v>
      </c>
      <c r="B1439" s="76">
        <v>23.286317963800279</v>
      </c>
      <c r="C1439" s="76">
        <v>23.309651678324339</v>
      </c>
      <c r="D1439" s="131">
        <v>2</v>
      </c>
      <c r="E1439" s="92"/>
      <c r="F1439" s="76">
        <v>1434.712176700906</v>
      </c>
      <c r="G1439" s="76">
        <v>88.856502771377563</v>
      </c>
      <c r="H1439" s="77">
        <v>0</v>
      </c>
      <c r="I1439" s="76">
        <v>-6.6940507888793954</v>
      </c>
      <c r="J1439" s="77">
        <v>-2.5880731061945991E-2</v>
      </c>
      <c r="K1439" s="135">
        <v>2</v>
      </c>
      <c r="L1439" s="135">
        <v>0</v>
      </c>
      <c r="M1439" s="135">
        <v>0</v>
      </c>
      <c r="N1439" s="135">
        <v>-1.7068758206232291</v>
      </c>
    </row>
    <row r="1440" spans="1:14" s="78" customFormat="1" x14ac:dyDescent="0.25">
      <c r="A1440" s="76">
        <v>1437</v>
      </c>
      <c r="B1440" s="76">
        <v>20.02302554461718</v>
      </c>
      <c r="C1440" s="76">
        <v>20.11603040399855</v>
      </c>
      <c r="D1440" s="131">
        <v>2</v>
      </c>
      <c r="E1440" s="92"/>
      <c r="F1440" s="76">
        <v>1233.654827178497</v>
      </c>
      <c r="G1440" s="76">
        <v>88.854544579982758</v>
      </c>
      <c r="H1440" s="77">
        <v>0</v>
      </c>
      <c r="I1440" s="76">
        <v>-13.00203800201416</v>
      </c>
      <c r="J1440" s="77">
        <v>6.2821064820728196</v>
      </c>
      <c r="K1440" s="135">
        <v>2</v>
      </c>
      <c r="L1440" s="135">
        <v>0</v>
      </c>
      <c r="M1440" s="135">
        <v>0</v>
      </c>
      <c r="N1440" s="135">
        <v>-1.4371650810969081</v>
      </c>
    </row>
    <row r="1441" spans="1:14" s="78" customFormat="1" x14ac:dyDescent="0.25">
      <c r="A1441" s="76">
        <v>1438</v>
      </c>
      <c r="B1441" s="76">
        <v>20.36393015886788</v>
      </c>
      <c r="C1441" s="76">
        <v>20.32792570173855</v>
      </c>
      <c r="D1441" s="131">
        <v>2</v>
      </c>
      <c r="E1441" s="92"/>
      <c r="F1441" s="76">
        <v>1254.658577188238</v>
      </c>
      <c r="G1441" s="76">
        <v>88.868213534355164</v>
      </c>
      <c r="H1441" s="77">
        <v>11.115633913971571</v>
      </c>
      <c r="I1441" s="76">
        <v>-3.6446371078491211</v>
      </c>
      <c r="J1441" s="77">
        <v>-3.075294412092219</v>
      </c>
      <c r="K1441" s="135">
        <v>2</v>
      </c>
      <c r="L1441" s="135">
        <v>0.42964902377545727</v>
      </c>
      <c r="M1441" s="135">
        <v>1.145400016294251</v>
      </c>
      <c r="N1441" s="135">
        <v>5.2956346035234354</v>
      </c>
    </row>
    <row r="1442" spans="1:14" s="78" customFormat="1" x14ac:dyDescent="0.25">
      <c r="A1442" s="76">
        <v>1439</v>
      </c>
      <c r="B1442" s="76">
        <v>21.649301805140531</v>
      </c>
      <c r="C1442" s="76">
        <v>21.728229577154369</v>
      </c>
      <c r="D1442" s="131">
        <v>2</v>
      </c>
      <c r="E1442" s="92"/>
      <c r="F1442" s="76">
        <v>1333.8526496629099</v>
      </c>
      <c r="G1442" s="76">
        <v>88.886733293533325</v>
      </c>
      <c r="H1442" s="77">
        <v>7.6129512334957985</v>
      </c>
      <c r="I1442" s="76">
        <v>-3.6446371078491211</v>
      </c>
      <c r="J1442" s="77">
        <v>-3.075294412092219</v>
      </c>
      <c r="K1442" s="135">
        <v>2</v>
      </c>
      <c r="L1442" s="135">
        <v>0.2951818361755611</v>
      </c>
      <c r="M1442" s="135">
        <v>0.85587336865057728</v>
      </c>
      <c r="N1442" s="135">
        <v>3.5662679064537302</v>
      </c>
    </row>
    <row r="1443" spans="1:14" s="78" customFormat="1" x14ac:dyDescent="0.25">
      <c r="A1443" s="76">
        <v>1440</v>
      </c>
      <c r="B1443" s="76">
        <v>21.804595939496721</v>
      </c>
      <c r="C1443" s="76">
        <v>21.512912375458221</v>
      </c>
      <c r="D1443" s="131">
        <v>2</v>
      </c>
      <c r="E1443" s="92"/>
      <c r="F1443" s="76">
        <v>1343.4206022210351</v>
      </c>
      <c r="G1443" s="76">
        <v>88.898462355136871</v>
      </c>
      <c r="H1443" s="77">
        <v>7.5262650398874209</v>
      </c>
      <c r="I1443" s="76">
        <v>-3.6446371078491211</v>
      </c>
      <c r="J1443" s="77">
        <v>-3.075294412092219</v>
      </c>
      <c r="K1443" s="135">
        <v>2</v>
      </c>
      <c r="L1443" s="135">
        <v>0.29058387556675852</v>
      </c>
      <c r="M1443" s="135">
        <v>0.68614865227789679</v>
      </c>
      <c r="N1443" s="135">
        <v>2.5562555387644919</v>
      </c>
    </row>
    <row r="1444" spans="1:14" s="78" customFormat="1" x14ac:dyDescent="0.25">
      <c r="A1444" s="76">
        <v>1441</v>
      </c>
      <c r="B1444" s="76">
        <v>22.377265783088198</v>
      </c>
      <c r="C1444" s="76">
        <v>22.538337598075849</v>
      </c>
      <c r="D1444" s="131">
        <v>2</v>
      </c>
      <c r="E1444" s="92"/>
      <c r="F1444" s="76">
        <v>1378.703827293687</v>
      </c>
      <c r="G1444" s="76">
        <v>88.910191416740417</v>
      </c>
      <c r="H1444" s="77">
        <v>7.5057784084417136</v>
      </c>
      <c r="I1444" s="76">
        <v>-3.6446371078491211</v>
      </c>
      <c r="J1444" s="77">
        <v>-3.075294412092219</v>
      </c>
      <c r="K1444" s="135">
        <v>2</v>
      </c>
      <c r="L1444" s="135">
        <v>0.29165809523070868</v>
      </c>
      <c r="M1444" s="135">
        <v>0.69635979917627588</v>
      </c>
      <c r="N1444" s="135">
        <v>2.582171269613085</v>
      </c>
    </row>
    <row r="1445" spans="1:14" s="78" customFormat="1" x14ac:dyDescent="0.25">
      <c r="A1445" s="76">
        <v>1442</v>
      </c>
      <c r="B1445" s="76">
        <v>21.95346159112011</v>
      </c>
      <c r="C1445" s="76">
        <v>22.20959767650065</v>
      </c>
      <c r="D1445" s="131">
        <v>2</v>
      </c>
      <c r="E1445" s="92"/>
      <c r="F1445" s="76">
        <v>1352.592484328314</v>
      </c>
      <c r="G1445" s="76">
        <v>88.915855467319489</v>
      </c>
      <c r="H1445" s="77">
        <v>1.7911849544912029</v>
      </c>
      <c r="I1445" s="76">
        <v>-16.907295227050781</v>
      </c>
      <c r="J1445" s="77">
        <v>10.187363707109441</v>
      </c>
      <c r="K1445" s="135">
        <v>2</v>
      </c>
      <c r="L1445" s="135">
        <v>7.005227376922625E-2</v>
      </c>
      <c r="M1445" s="135">
        <v>0</v>
      </c>
      <c r="N1445" s="135">
        <v>-1.241796882491766</v>
      </c>
    </row>
    <row r="1446" spans="1:14" s="78" customFormat="1" x14ac:dyDescent="0.25">
      <c r="A1446" s="76">
        <v>1443</v>
      </c>
      <c r="B1446" s="76">
        <v>20.612800148063592</v>
      </c>
      <c r="C1446" s="76">
        <v>20.80485483656323</v>
      </c>
      <c r="D1446" s="131">
        <v>2</v>
      </c>
      <c r="E1446" s="92"/>
      <c r="F1446" s="76">
        <v>1269.9919074497921</v>
      </c>
      <c r="G1446" s="76">
        <v>88.92868584394455</v>
      </c>
      <c r="H1446" s="77">
        <v>0</v>
      </c>
      <c r="I1446" s="76">
        <v>-16.506217956542969</v>
      </c>
      <c r="J1446" s="77">
        <v>9.7862864366016282</v>
      </c>
      <c r="K1446" s="135">
        <v>2</v>
      </c>
      <c r="L1446" s="135">
        <v>0</v>
      </c>
      <c r="M1446" s="135">
        <v>0</v>
      </c>
      <c r="N1446" s="135">
        <v>-1.484823112923048</v>
      </c>
    </row>
    <row r="1447" spans="1:14" s="78" customFormat="1" x14ac:dyDescent="0.25">
      <c r="A1447" s="76">
        <v>1444</v>
      </c>
      <c r="B1447" s="76">
        <v>19.199307882833931</v>
      </c>
      <c r="C1447" s="76">
        <v>19.240970452726689</v>
      </c>
      <c r="D1447" s="131">
        <v>2</v>
      </c>
      <c r="E1447" s="92"/>
      <c r="F1447" s="76">
        <v>1182.904091859964</v>
      </c>
      <c r="G1447" s="76">
        <v>88.943848490715027</v>
      </c>
      <c r="H1447" s="77">
        <v>0</v>
      </c>
      <c r="I1447" s="76">
        <v>-25.020986557006839</v>
      </c>
      <c r="J1447" s="77">
        <v>18.301055037065499</v>
      </c>
      <c r="K1447" s="135">
        <v>2</v>
      </c>
      <c r="L1447" s="135">
        <v>0</v>
      </c>
      <c r="M1447" s="135">
        <v>0</v>
      </c>
      <c r="N1447" s="135">
        <v>-1.3713539493397591</v>
      </c>
    </row>
    <row r="1448" spans="1:14" s="78" customFormat="1" x14ac:dyDescent="0.25">
      <c r="A1448" s="76">
        <v>1445</v>
      </c>
      <c r="B1448" s="76">
        <v>18.236433966611081</v>
      </c>
      <c r="C1448" s="76">
        <v>18.135822929165371</v>
      </c>
      <c r="D1448" s="131">
        <v>2</v>
      </c>
      <c r="E1448" s="92"/>
      <c r="F1448" s="76">
        <v>1123.579687959779</v>
      </c>
      <c r="G1448" s="76">
        <v>88.946475267410278</v>
      </c>
      <c r="H1448" s="77">
        <v>2.9843913180134196</v>
      </c>
      <c r="I1448" s="76">
        <v>-4.4055700302124023</v>
      </c>
      <c r="J1448" s="77">
        <v>-2.3143614897289382</v>
      </c>
      <c r="K1448" s="135">
        <v>2</v>
      </c>
      <c r="L1448" s="135">
        <v>0.11522701477565141</v>
      </c>
      <c r="M1448" s="135">
        <v>0.25320313685390972</v>
      </c>
      <c r="N1448" s="135">
        <v>0.21451401766368899</v>
      </c>
    </row>
    <row r="1449" spans="1:14" s="78" customFormat="1" x14ac:dyDescent="0.25">
      <c r="A1449" s="76">
        <v>1446</v>
      </c>
      <c r="B1449" s="76">
        <v>18.332185904514411</v>
      </c>
      <c r="C1449" s="76">
        <v>18.46228507141139</v>
      </c>
      <c r="D1449" s="131">
        <v>2</v>
      </c>
      <c r="E1449" s="92"/>
      <c r="F1449" s="76">
        <v>1129.4791380774909</v>
      </c>
      <c r="G1449" s="76">
        <v>88.953031778335571</v>
      </c>
      <c r="H1449" s="77">
        <v>6.129895303992031</v>
      </c>
      <c r="I1449" s="76">
        <v>-3.6446371078491211</v>
      </c>
      <c r="J1449" s="77">
        <v>-3.075294412092219</v>
      </c>
      <c r="K1449" s="135">
        <v>2</v>
      </c>
      <c r="L1449" s="135">
        <v>0.23974428397474551</v>
      </c>
      <c r="M1449" s="135">
        <v>0.56229009624901582</v>
      </c>
      <c r="N1449" s="135">
        <v>2.0280447240004809</v>
      </c>
    </row>
    <row r="1450" spans="1:14" s="78" customFormat="1" x14ac:dyDescent="0.25">
      <c r="A1450" s="76">
        <v>1447</v>
      </c>
      <c r="B1450" s="76">
        <v>18.380440673729929</v>
      </c>
      <c r="C1450" s="76">
        <v>18.52629351633815</v>
      </c>
      <c r="D1450" s="131">
        <v>2</v>
      </c>
      <c r="E1450" s="92"/>
      <c r="F1450" s="76">
        <v>1132.452201705885</v>
      </c>
      <c r="G1450" s="76">
        <v>88.959588289260864</v>
      </c>
      <c r="H1450" s="77">
        <v>2.7111176697217529</v>
      </c>
      <c r="I1450" s="76">
        <v>-4.4055700302124023</v>
      </c>
      <c r="J1450" s="77">
        <v>-2.3143614897289382</v>
      </c>
      <c r="K1450" s="135">
        <v>2</v>
      </c>
      <c r="L1450" s="135">
        <v>0.1059213689921138</v>
      </c>
      <c r="M1450" s="135">
        <v>0.32348091834535792</v>
      </c>
      <c r="N1450" s="135">
        <v>0.62210479581006117</v>
      </c>
    </row>
    <row r="1451" spans="1:14" s="78" customFormat="1" x14ac:dyDescent="0.25">
      <c r="A1451" s="76">
        <v>1448</v>
      </c>
      <c r="B1451" s="76">
        <v>17.79019065517155</v>
      </c>
      <c r="C1451" s="76">
        <v>17.609356442447719</v>
      </c>
      <c r="D1451" s="131">
        <v>2</v>
      </c>
      <c r="E1451" s="92"/>
      <c r="F1451" s="76">
        <v>1096.0858302494751</v>
      </c>
      <c r="G1451" s="76">
        <v>88.967669099569321</v>
      </c>
      <c r="H1451" s="77">
        <v>1.6096771697339385</v>
      </c>
      <c r="I1451" s="76">
        <v>-9.9035472869873047</v>
      </c>
      <c r="J1451" s="77">
        <v>3.1836157670459642</v>
      </c>
      <c r="K1451" s="135">
        <v>2</v>
      </c>
      <c r="L1451" s="135">
        <v>6.2663268836986044E-2</v>
      </c>
      <c r="M1451" s="135">
        <v>0.13832627930775829</v>
      </c>
      <c r="N1451" s="135">
        <v>-0.43872892255285079</v>
      </c>
    </row>
    <row r="1452" spans="1:14" s="78" customFormat="1" x14ac:dyDescent="0.25">
      <c r="A1452" s="76">
        <v>1449</v>
      </c>
      <c r="B1452" s="76">
        <v>16.434933380772311</v>
      </c>
      <c r="C1452" s="76">
        <v>16.371791469405661</v>
      </c>
      <c r="D1452" s="131">
        <v>2</v>
      </c>
      <c r="E1452" s="92"/>
      <c r="F1452" s="76">
        <v>1012.5859777968139</v>
      </c>
      <c r="G1452" s="76">
        <v>88.974225610494614</v>
      </c>
      <c r="H1452" s="77">
        <v>0</v>
      </c>
      <c r="I1452" s="76">
        <v>-11.24919509887695</v>
      </c>
      <c r="J1452" s="77">
        <v>4.5292635789356126</v>
      </c>
      <c r="K1452" s="135">
        <v>2</v>
      </c>
      <c r="L1452" s="135">
        <v>0</v>
      </c>
      <c r="M1452" s="135">
        <v>0</v>
      </c>
      <c r="N1452" s="135">
        <v>-1.1564460515594051</v>
      </c>
    </row>
    <row r="1453" spans="1:14" s="78" customFormat="1" x14ac:dyDescent="0.25">
      <c r="A1453" s="76">
        <v>1450</v>
      </c>
      <c r="B1453" s="76">
        <v>12.374419796167221</v>
      </c>
      <c r="C1453" s="76">
        <v>12.55659792659274</v>
      </c>
      <c r="D1453" s="131">
        <v>2</v>
      </c>
      <c r="E1453" s="92"/>
      <c r="F1453" s="76">
        <v>800</v>
      </c>
      <c r="G1453" s="76">
        <v>88.987835884094238</v>
      </c>
      <c r="H1453" s="77">
        <v>2.1893593496007826</v>
      </c>
      <c r="I1453" s="76">
        <v>-6.6940507888793954</v>
      </c>
      <c r="J1453" s="77">
        <v>-2.5880731061945991E-2</v>
      </c>
      <c r="K1453" s="135">
        <v>2</v>
      </c>
      <c r="L1453" s="135">
        <v>8.4750000000000006E-2</v>
      </c>
      <c r="M1453" s="135">
        <v>0.23959399914782889</v>
      </c>
      <c r="N1453" s="135">
        <v>-0.89944577802666659</v>
      </c>
    </row>
    <row r="1454" spans="1:14" s="78" customFormat="1" x14ac:dyDescent="0.25">
      <c r="A1454" s="76">
        <v>1451</v>
      </c>
      <c r="B1454" s="76">
        <v>7.4547411925971447</v>
      </c>
      <c r="C1454" s="76">
        <v>7.3929162742986776</v>
      </c>
      <c r="D1454" s="131">
        <v>0</v>
      </c>
      <c r="E1454" s="92"/>
      <c r="F1454" s="76">
        <v>800</v>
      </c>
      <c r="G1454" s="76">
        <v>89.005279302597046</v>
      </c>
      <c r="H1454" s="77">
        <v>8.4712282418529985E-3</v>
      </c>
      <c r="I1454" s="76">
        <v>-1.6182799339294429</v>
      </c>
      <c r="J1454" s="77">
        <v>-5.1016515860118972</v>
      </c>
      <c r="K1454" s="135">
        <v>1</v>
      </c>
      <c r="L1454" s="135">
        <v>3.264736483113377E-4</v>
      </c>
      <c r="M1454" s="135">
        <v>0.23957641566012239</v>
      </c>
      <c r="N1454" s="135">
        <v>8.8580051438093652E-2</v>
      </c>
    </row>
    <row r="1455" spans="1:14" s="78" customFormat="1" x14ac:dyDescent="0.25">
      <c r="A1455" s="76">
        <v>1452</v>
      </c>
      <c r="B1455" s="76">
        <v>3.5164039252499881</v>
      </c>
      <c r="C1455" s="76">
        <v>3.5215227914245641</v>
      </c>
      <c r="D1455" s="131">
        <v>0</v>
      </c>
      <c r="E1455" s="92"/>
      <c r="F1455" s="76">
        <v>800</v>
      </c>
      <c r="G1455" s="76">
        <v>89.022722721099854</v>
      </c>
      <c r="H1455" s="77">
        <v>2.1753854489958111</v>
      </c>
      <c r="I1455" s="76">
        <v>-8.1306991577148437</v>
      </c>
      <c r="J1455" s="77">
        <v>1.410767637773503</v>
      </c>
      <c r="K1455" s="135">
        <v>0</v>
      </c>
      <c r="L1455" s="135">
        <v>8.4750000000000006E-2</v>
      </c>
      <c r="M1455" s="135">
        <v>0.2395588343100008</v>
      </c>
      <c r="N1455" s="135">
        <v>0.22464762818555009</v>
      </c>
    </row>
    <row r="1456" spans="1:14" s="78" customFormat="1" x14ac:dyDescent="0.25">
      <c r="A1456" s="76">
        <v>1453</v>
      </c>
      <c r="B1456" s="76">
        <v>0.88199228330809276</v>
      </c>
      <c r="C1456" s="76">
        <v>0.87605742781793661</v>
      </c>
      <c r="D1456" s="131">
        <v>0</v>
      </c>
      <c r="E1456" s="92"/>
      <c r="F1456" s="76">
        <v>800</v>
      </c>
      <c r="G1456" s="76">
        <v>89.040503710508347</v>
      </c>
      <c r="H1456" s="77">
        <v>2.1727101014660182</v>
      </c>
      <c r="I1456" s="76">
        <v>-16.506217956542969</v>
      </c>
      <c r="J1456" s="77">
        <v>9.7862864366016282</v>
      </c>
      <c r="K1456" s="135">
        <v>0</v>
      </c>
      <c r="L1456" s="135">
        <v>8.4750000000000006E-2</v>
      </c>
      <c r="M1456" s="135">
        <v>0.23954091491933491</v>
      </c>
      <c r="N1456" s="135">
        <v>0.39964197480208841</v>
      </c>
    </row>
    <row r="1457" spans="1:14" s="78" customFormat="1" x14ac:dyDescent="0.25">
      <c r="A1457" s="76">
        <v>1454</v>
      </c>
      <c r="B1457" s="76">
        <v>5.4831250134850823E-2</v>
      </c>
      <c r="C1457" s="76">
        <v>5.4898321519031727E-2</v>
      </c>
      <c r="D1457" s="131">
        <v>1</v>
      </c>
      <c r="E1457" s="92"/>
      <c r="F1457" s="76">
        <v>800</v>
      </c>
      <c r="G1457" s="76">
        <v>89.05828469991684</v>
      </c>
      <c r="H1457" s="77">
        <v>0</v>
      </c>
      <c r="I1457" s="76">
        <v>-4.4055700302124023</v>
      </c>
      <c r="J1457" s="77">
        <v>-2.3143614897289382</v>
      </c>
      <c r="K1457" s="135">
        <v>0</v>
      </c>
      <c r="L1457" s="135">
        <v>0</v>
      </c>
      <c r="M1457" s="135">
        <v>0.23952299774902791</v>
      </c>
      <c r="N1457" s="135">
        <v>0.1480114162361314</v>
      </c>
    </row>
    <row r="1458" spans="1:14" s="78" customFormat="1" x14ac:dyDescent="0.25">
      <c r="A1458" s="76">
        <v>1455</v>
      </c>
      <c r="B1458" s="76">
        <v>5.1353978968710244E-3</v>
      </c>
      <c r="C1458" s="76">
        <v>5.1005482068025836E-3</v>
      </c>
      <c r="D1458" s="131">
        <v>1</v>
      </c>
      <c r="E1458" s="92"/>
      <c r="F1458" s="76">
        <v>800</v>
      </c>
      <c r="G1458" s="76">
        <v>89.076065689325333</v>
      </c>
      <c r="H1458" s="77">
        <v>0</v>
      </c>
      <c r="I1458" s="76">
        <v>-3.6446371078491211</v>
      </c>
      <c r="J1458" s="77">
        <v>-3.075294412092219</v>
      </c>
      <c r="K1458" s="135">
        <v>0</v>
      </c>
      <c r="L1458" s="135">
        <v>0</v>
      </c>
      <c r="M1458" s="135">
        <v>0.2395050827986957</v>
      </c>
      <c r="N1458" s="135">
        <v>0.41667777747211249</v>
      </c>
    </row>
    <row r="1459" spans="1:14" s="78" customFormat="1" x14ac:dyDescent="0.25">
      <c r="A1459" s="76">
        <v>1456</v>
      </c>
      <c r="B1459" s="76">
        <v>0</v>
      </c>
      <c r="C1459" s="76">
        <v>0</v>
      </c>
      <c r="D1459" s="131">
        <v>0</v>
      </c>
      <c r="E1459" s="92"/>
      <c r="F1459" s="76">
        <v>0</v>
      </c>
      <c r="G1459" s="76">
        <v>89.093846678733826</v>
      </c>
      <c r="H1459" s="77">
        <v>0</v>
      </c>
      <c r="I1459" s="76">
        <v>0</v>
      </c>
      <c r="J1459" s="77">
        <v>-3.102948563693992</v>
      </c>
      <c r="K1459" s="135">
        <v>0</v>
      </c>
      <c r="L1459" s="135">
        <v>0</v>
      </c>
      <c r="M1459" s="135">
        <v>0</v>
      </c>
      <c r="N1459" s="135">
        <v>0</v>
      </c>
    </row>
    <row r="1460" spans="1:14" s="78" customFormat="1" x14ac:dyDescent="0.25">
      <c r="A1460" s="76">
        <v>1457</v>
      </c>
      <c r="B1460" s="76">
        <v>0</v>
      </c>
      <c r="C1460" s="76">
        <v>0</v>
      </c>
      <c r="D1460" s="131">
        <v>0</v>
      </c>
      <c r="E1460" s="92"/>
      <c r="F1460" s="76">
        <v>0</v>
      </c>
      <c r="G1460" s="76">
        <v>89.104954481124878</v>
      </c>
      <c r="H1460" s="77">
        <v>0</v>
      </c>
      <c r="I1460" s="76">
        <v>0</v>
      </c>
      <c r="J1460" s="77">
        <v>-3.102948563693992</v>
      </c>
      <c r="K1460" s="135">
        <v>0</v>
      </c>
      <c r="L1460" s="135">
        <v>0</v>
      </c>
      <c r="M1460" s="135">
        <v>0</v>
      </c>
      <c r="N1460" s="135">
        <v>0</v>
      </c>
    </row>
    <row r="1461" spans="1:14" s="78" customFormat="1" x14ac:dyDescent="0.25">
      <c r="A1461" s="76">
        <v>1458</v>
      </c>
      <c r="B1461" s="76">
        <v>0</v>
      </c>
      <c r="C1461" s="76">
        <v>0</v>
      </c>
      <c r="D1461" s="131">
        <v>0</v>
      </c>
      <c r="E1461" s="92"/>
      <c r="F1461" s="76">
        <v>0</v>
      </c>
      <c r="G1461" s="76">
        <v>89.11606228351593</v>
      </c>
      <c r="H1461" s="77">
        <v>0</v>
      </c>
      <c r="I1461" s="76">
        <v>0</v>
      </c>
      <c r="J1461" s="77">
        <v>-3.102948563693992</v>
      </c>
      <c r="K1461" s="135">
        <v>0</v>
      </c>
      <c r="L1461" s="135">
        <v>0</v>
      </c>
      <c r="M1461" s="135">
        <v>0</v>
      </c>
      <c r="N1461" s="135">
        <v>0</v>
      </c>
    </row>
    <row r="1462" spans="1:14" s="78" customFormat="1" x14ac:dyDescent="0.25">
      <c r="A1462" s="76">
        <v>1459</v>
      </c>
      <c r="B1462" s="76">
        <v>0</v>
      </c>
      <c r="C1462" s="76">
        <v>0</v>
      </c>
      <c r="D1462" s="131">
        <v>0</v>
      </c>
      <c r="E1462" s="92"/>
      <c r="F1462" s="76">
        <v>0</v>
      </c>
      <c r="G1462" s="76">
        <v>89.128248959779739</v>
      </c>
      <c r="H1462" s="77">
        <v>0</v>
      </c>
      <c r="I1462" s="76">
        <v>0</v>
      </c>
      <c r="J1462" s="77">
        <v>-3.102948563693992</v>
      </c>
      <c r="K1462" s="135">
        <v>0</v>
      </c>
      <c r="L1462" s="135">
        <v>0</v>
      </c>
      <c r="M1462" s="135">
        <v>0</v>
      </c>
      <c r="N1462" s="135">
        <v>0</v>
      </c>
    </row>
    <row r="1463" spans="1:14" s="78" customFormat="1" x14ac:dyDescent="0.25">
      <c r="A1463" s="76">
        <v>1460</v>
      </c>
      <c r="B1463" s="76">
        <v>0</v>
      </c>
      <c r="C1463" s="76">
        <v>0</v>
      </c>
      <c r="D1463" s="131">
        <v>0</v>
      </c>
      <c r="E1463" s="92"/>
      <c r="F1463" s="76">
        <v>0</v>
      </c>
      <c r="G1463" s="76">
        <v>89.140435636043549</v>
      </c>
      <c r="H1463" s="77">
        <v>0</v>
      </c>
      <c r="I1463" s="76">
        <v>0</v>
      </c>
      <c r="J1463" s="77">
        <v>-3.102948563693992</v>
      </c>
      <c r="K1463" s="135">
        <v>0</v>
      </c>
      <c r="L1463" s="135">
        <v>0</v>
      </c>
      <c r="M1463" s="135">
        <v>0</v>
      </c>
      <c r="N1463" s="135">
        <v>0</v>
      </c>
    </row>
    <row r="1464" spans="1:14" s="78" customFormat="1" x14ac:dyDescent="0.25">
      <c r="A1464" s="76">
        <v>1461</v>
      </c>
      <c r="B1464" s="76">
        <v>0</v>
      </c>
      <c r="C1464" s="76">
        <v>0</v>
      </c>
      <c r="D1464" s="131">
        <v>0</v>
      </c>
      <c r="E1464" s="92"/>
      <c r="F1464" s="76">
        <v>0</v>
      </c>
      <c r="G1464" s="76">
        <v>89.152622312307358</v>
      </c>
      <c r="H1464" s="77">
        <v>0</v>
      </c>
      <c r="I1464" s="76">
        <v>0</v>
      </c>
      <c r="J1464" s="77">
        <v>-3.102948563693992</v>
      </c>
      <c r="K1464" s="135">
        <v>0</v>
      </c>
      <c r="L1464" s="135">
        <v>0</v>
      </c>
      <c r="M1464" s="135">
        <v>0</v>
      </c>
      <c r="N1464" s="135">
        <v>0</v>
      </c>
    </row>
    <row r="1465" spans="1:14" s="78" customFormat="1" x14ac:dyDescent="0.25">
      <c r="A1465" s="76">
        <v>1462</v>
      </c>
      <c r="B1465" s="76">
        <v>0</v>
      </c>
      <c r="C1465" s="76">
        <v>0</v>
      </c>
      <c r="D1465" s="131">
        <v>0</v>
      </c>
      <c r="E1465" s="92"/>
      <c r="F1465" s="76">
        <v>0</v>
      </c>
      <c r="G1465" s="76">
        <v>89.164808988571167</v>
      </c>
      <c r="H1465" s="77">
        <v>0</v>
      </c>
      <c r="I1465" s="76">
        <v>0</v>
      </c>
      <c r="J1465" s="77">
        <v>-3.102948563693992</v>
      </c>
      <c r="K1465" s="135">
        <v>0</v>
      </c>
      <c r="L1465" s="135">
        <v>0</v>
      </c>
      <c r="M1465" s="135">
        <v>0</v>
      </c>
      <c r="N1465" s="135">
        <v>0</v>
      </c>
    </row>
    <row r="1466" spans="1:14" s="78" customFormat="1" x14ac:dyDescent="0.25">
      <c r="A1466" s="76">
        <v>1463</v>
      </c>
      <c r="B1466" s="76">
        <v>0</v>
      </c>
      <c r="C1466" s="76">
        <v>0</v>
      </c>
      <c r="D1466" s="131">
        <v>0</v>
      </c>
      <c r="E1466" s="92"/>
      <c r="F1466" s="76">
        <v>0</v>
      </c>
      <c r="G1466" s="76">
        <v>89.176995664834976</v>
      </c>
      <c r="H1466" s="77">
        <v>0</v>
      </c>
      <c r="I1466" s="76">
        <v>0</v>
      </c>
      <c r="J1466" s="77">
        <v>-3.102948563693992</v>
      </c>
      <c r="K1466" s="135">
        <v>0</v>
      </c>
      <c r="L1466" s="135">
        <v>0</v>
      </c>
      <c r="M1466" s="135">
        <v>0</v>
      </c>
      <c r="N1466" s="135">
        <v>0</v>
      </c>
    </row>
    <row r="1467" spans="1:14" s="78" customFormat="1" x14ac:dyDescent="0.25">
      <c r="A1467" s="76">
        <v>1464</v>
      </c>
      <c r="B1467" s="76">
        <v>0</v>
      </c>
      <c r="C1467" s="76">
        <v>0</v>
      </c>
      <c r="D1467" s="131">
        <v>0</v>
      </c>
      <c r="E1467" s="92"/>
      <c r="F1467" s="76">
        <v>0</v>
      </c>
      <c r="G1467" s="76">
        <v>89.189182341098785</v>
      </c>
      <c r="H1467" s="77">
        <v>0</v>
      </c>
      <c r="I1467" s="76">
        <v>0</v>
      </c>
      <c r="J1467" s="77">
        <v>-3.102948563693992</v>
      </c>
      <c r="K1467" s="135">
        <v>0</v>
      </c>
      <c r="L1467" s="135">
        <v>0</v>
      </c>
      <c r="M1467" s="135">
        <v>0</v>
      </c>
      <c r="N1467" s="135">
        <v>0</v>
      </c>
    </row>
    <row r="1468" spans="1:14" s="78" customFormat="1" x14ac:dyDescent="0.25">
      <c r="A1468" s="76">
        <v>1465</v>
      </c>
      <c r="B1468" s="76">
        <v>0</v>
      </c>
      <c r="C1468" s="76">
        <v>0</v>
      </c>
      <c r="D1468" s="131">
        <v>0</v>
      </c>
      <c r="E1468" s="92"/>
      <c r="F1468" s="76">
        <v>0</v>
      </c>
      <c r="G1468" s="76">
        <v>89.19858330488205</v>
      </c>
      <c r="H1468" s="77">
        <v>0</v>
      </c>
      <c r="I1468" s="76">
        <v>0</v>
      </c>
      <c r="J1468" s="77">
        <v>-3.102948563693992</v>
      </c>
      <c r="K1468" s="135">
        <v>0</v>
      </c>
      <c r="L1468" s="135">
        <v>0</v>
      </c>
      <c r="M1468" s="135">
        <v>0</v>
      </c>
      <c r="N1468" s="135">
        <v>0</v>
      </c>
    </row>
    <row r="1469" spans="1:14" s="78" customFormat="1" x14ac:dyDescent="0.25">
      <c r="A1469" s="76">
        <v>1466</v>
      </c>
      <c r="B1469" s="76">
        <v>0</v>
      </c>
      <c r="C1469" s="76">
        <v>0</v>
      </c>
      <c r="D1469" s="131">
        <v>0</v>
      </c>
      <c r="E1469" s="92"/>
      <c r="F1469" s="76">
        <v>0</v>
      </c>
      <c r="G1469" s="76">
        <v>89.207984268665314</v>
      </c>
      <c r="H1469" s="77">
        <v>0</v>
      </c>
      <c r="I1469" s="76">
        <v>0</v>
      </c>
      <c r="J1469" s="77">
        <v>-3.102948563693992</v>
      </c>
      <c r="K1469" s="135">
        <v>0</v>
      </c>
      <c r="L1469" s="135">
        <v>0</v>
      </c>
      <c r="M1469" s="135">
        <v>0</v>
      </c>
      <c r="N1469" s="135">
        <v>0</v>
      </c>
    </row>
    <row r="1470" spans="1:14" s="78" customFormat="1" x14ac:dyDescent="0.25">
      <c r="A1470" s="76">
        <v>1467</v>
      </c>
      <c r="B1470" s="76">
        <v>0</v>
      </c>
      <c r="C1470" s="76">
        <v>0</v>
      </c>
      <c r="D1470" s="131">
        <v>0</v>
      </c>
      <c r="E1470" s="92"/>
      <c r="F1470" s="76">
        <v>0</v>
      </c>
      <c r="G1470" s="76">
        <v>89.217385232448578</v>
      </c>
      <c r="H1470" s="77">
        <v>0</v>
      </c>
      <c r="I1470" s="76">
        <v>0</v>
      </c>
      <c r="J1470" s="77">
        <v>-3.102948563693992</v>
      </c>
      <c r="K1470" s="135">
        <v>0</v>
      </c>
      <c r="L1470" s="135">
        <v>0</v>
      </c>
      <c r="M1470" s="135">
        <v>0</v>
      </c>
      <c r="N1470" s="135">
        <v>0</v>
      </c>
    </row>
    <row r="1471" spans="1:14" s="78" customFormat="1" x14ac:dyDescent="0.25">
      <c r="A1471" s="76">
        <v>1468</v>
      </c>
      <c r="B1471" s="76">
        <v>0</v>
      </c>
      <c r="C1471" s="76">
        <v>0</v>
      </c>
      <c r="D1471" s="131">
        <v>0</v>
      </c>
      <c r="E1471" s="92"/>
      <c r="F1471" s="76">
        <v>0</v>
      </c>
      <c r="G1471" s="76">
        <v>89.226786196231842</v>
      </c>
      <c r="H1471" s="77">
        <v>0</v>
      </c>
      <c r="I1471" s="76">
        <v>0</v>
      </c>
      <c r="J1471" s="77">
        <v>-3.102948563693992</v>
      </c>
      <c r="K1471" s="135">
        <v>0</v>
      </c>
      <c r="L1471" s="135">
        <v>0</v>
      </c>
      <c r="M1471" s="135">
        <v>0</v>
      </c>
      <c r="N1471" s="135">
        <v>0</v>
      </c>
    </row>
    <row r="1472" spans="1:14" s="78" customFormat="1" x14ac:dyDescent="0.25">
      <c r="A1472" s="76">
        <v>1469</v>
      </c>
      <c r="B1472" s="76">
        <v>0</v>
      </c>
      <c r="C1472" s="76">
        <v>0</v>
      </c>
      <c r="D1472" s="131">
        <v>0</v>
      </c>
      <c r="E1472" s="92"/>
      <c r="F1472" s="76">
        <v>0</v>
      </c>
      <c r="G1472" s="76">
        <v>89.236187160015106</v>
      </c>
      <c r="H1472" s="77">
        <v>0</v>
      </c>
      <c r="I1472" s="76">
        <v>0</v>
      </c>
      <c r="J1472" s="77">
        <v>-3.102948563693992</v>
      </c>
      <c r="K1472" s="135">
        <v>0</v>
      </c>
      <c r="L1472" s="135">
        <v>0</v>
      </c>
      <c r="M1472" s="135">
        <v>0</v>
      </c>
      <c r="N1472" s="135">
        <v>0</v>
      </c>
    </row>
    <row r="1473" spans="1:14" s="78" customFormat="1" x14ac:dyDescent="0.25">
      <c r="A1473" s="76">
        <v>1470</v>
      </c>
      <c r="B1473" s="76">
        <v>0</v>
      </c>
      <c r="C1473" s="76">
        <v>0</v>
      </c>
      <c r="D1473" s="131">
        <v>0</v>
      </c>
      <c r="E1473" s="92"/>
      <c r="F1473" s="76">
        <v>0</v>
      </c>
      <c r="G1473" s="76">
        <v>89.24558812379837</v>
      </c>
      <c r="H1473" s="77">
        <v>0</v>
      </c>
      <c r="I1473" s="76">
        <v>0</v>
      </c>
      <c r="J1473" s="77">
        <v>-3.102948563693992</v>
      </c>
      <c r="K1473" s="135">
        <v>0</v>
      </c>
      <c r="L1473" s="135">
        <v>0</v>
      </c>
      <c r="M1473" s="135">
        <v>0</v>
      </c>
      <c r="N1473" s="135">
        <v>0</v>
      </c>
    </row>
    <row r="1474" spans="1:14" s="78" customFormat="1" x14ac:dyDescent="0.25">
      <c r="A1474" s="76">
        <v>1471</v>
      </c>
      <c r="B1474" s="76">
        <v>0</v>
      </c>
      <c r="C1474" s="76">
        <v>0</v>
      </c>
      <c r="D1474" s="131">
        <v>0</v>
      </c>
      <c r="E1474" s="92"/>
      <c r="F1474" s="76">
        <v>0</v>
      </c>
      <c r="G1474" s="76">
        <v>89.254989087581635</v>
      </c>
      <c r="H1474" s="77">
        <v>0</v>
      </c>
      <c r="I1474" s="76">
        <v>0</v>
      </c>
      <c r="J1474" s="77">
        <v>-3.102948563693992</v>
      </c>
      <c r="K1474" s="135">
        <v>0</v>
      </c>
      <c r="L1474" s="135">
        <v>0</v>
      </c>
      <c r="M1474" s="135">
        <v>0</v>
      </c>
      <c r="N1474" s="135">
        <v>0</v>
      </c>
    </row>
    <row r="1475" spans="1:14" s="78" customFormat="1" x14ac:dyDescent="0.25">
      <c r="A1475" s="76">
        <v>1472</v>
      </c>
      <c r="B1475" s="76">
        <v>0</v>
      </c>
      <c r="C1475" s="76">
        <v>0</v>
      </c>
      <c r="D1475" s="131">
        <v>1</v>
      </c>
      <c r="E1475" s="92"/>
      <c r="F1475" s="76">
        <v>800</v>
      </c>
      <c r="G1475" s="76">
        <v>89.264390051364899</v>
      </c>
      <c r="H1475" s="77">
        <v>0</v>
      </c>
      <c r="I1475" s="76">
        <v>-3.6446371078491211</v>
      </c>
      <c r="J1475" s="77">
        <v>-3.075294412092219</v>
      </c>
      <c r="K1475" s="135">
        <v>0</v>
      </c>
      <c r="L1475" s="135">
        <v>0</v>
      </c>
      <c r="M1475" s="135">
        <v>0.2393154757836829</v>
      </c>
      <c r="N1475" s="135">
        <v>0.41656613643717832</v>
      </c>
    </row>
    <row r="1476" spans="1:14" s="78" customFormat="1" x14ac:dyDescent="0.25">
      <c r="A1476" s="76">
        <v>1473</v>
      </c>
      <c r="B1476" s="76">
        <v>0</v>
      </c>
      <c r="C1476" s="76">
        <v>0</v>
      </c>
      <c r="D1476" s="131">
        <v>0</v>
      </c>
      <c r="E1476" s="92"/>
      <c r="F1476" s="76">
        <v>800</v>
      </c>
      <c r="G1476" s="76">
        <v>89.276009887456894</v>
      </c>
      <c r="H1476" s="77">
        <v>0</v>
      </c>
      <c r="I1476" s="76">
        <v>-3.6446371078491211</v>
      </c>
      <c r="J1476" s="77">
        <v>-3.075294412092219</v>
      </c>
      <c r="K1476" s="135">
        <v>0</v>
      </c>
      <c r="L1476" s="135">
        <v>0</v>
      </c>
      <c r="M1476" s="135">
        <v>0.23930378495142179</v>
      </c>
      <c r="N1476" s="135">
        <v>0.13091785261542771</v>
      </c>
    </row>
    <row r="1477" spans="1:14" s="78" customFormat="1" x14ac:dyDescent="0.25">
      <c r="A1477" s="76">
        <v>1474</v>
      </c>
      <c r="B1477" s="76">
        <v>2.718252489442536E-3</v>
      </c>
      <c r="C1477" s="76">
        <v>2.729897963548192E-3</v>
      </c>
      <c r="D1477" s="131">
        <v>0</v>
      </c>
      <c r="E1477" s="92"/>
      <c r="F1477" s="76">
        <v>800</v>
      </c>
      <c r="G1477" s="76">
        <v>89.287629723548889</v>
      </c>
      <c r="H1477" s="77">
        <v>0</v>
      </c>
      <c r="I1477" s="76">
        <v>-3.6446371078491211</v>
      </c>
      <c r="J1477" s="77">
        <v>-3.075294412092219</v>
      </c>
      <c r="K1477" s="135">
        <v>0</v>
      </c>
      <c r="L1477" s="135">
        <v>0</v>
      </c>
      <c r="M1477" s="135">
        <v>0.2392920950652157</v>
      </c>
      <c r="N1477" s="135">
        <v>0.13091785261542771</v>
      </c>
    </row>
    <row r="1478" spans="1:14" s="78" customFormat="1" x14ac:dyDescent="0.25">
      <c r="A1478" s="76">
        <v>1475</v>
      </c>
      <c r="B1478" s="76">
        <v>0</v>
      </c>
      <c r="C1478" s="76">
        <v>0</v>
      </c>
      <c r="D1478" s="131">
        <v>0</v>
      </c>
      <c r="E1478" s="92"/>
      <c r="F1478" s="76">
        <v>800</v>
      </c>
      <c r="G1478" s="76">
        <v>89.298272281885147</v>
      </c>
      <c r="H1478" s="77">
        <v>0</v>
      </c>
      <c r="I1478" s="76">
        <v>-3.6446371078491211</v>
      </c>
      <c r="J1478" s="77">
        <v>-3.075294412092219</v>
      </c>
      <c r="K1478" s="135">
        <v>0</v>
      </c>
      <c r="L1478" s="135">
        <v>0</v>
      </c>
      <c r="M1478" s="135">
        <v>0.23928138917823749</v>
      </c>
      <c r="N1478" s="135">
        <v>0.13091785261542771</v>
      </c>
    </row>
    <row r="1479" spans="1:14" s="78" customFormat="1" x14ac:dyDescent="0.25">
      <c r="A1479" s="76">
        <v>1476</v>
      </c>
      <c r="B1479" s="76">
        <v>0</v>
      </c>
      <c r="C1479" s="76">
        <v>0</v>
      </c>
      <c r="D1479" s="131">
        <v>0</v>
      </c>
      <c r="E1479" s="92"/>
      <c r="F1479" s="76">
        <v>800</v>
      </c>
      <c r="G1479" s="76">
        <v>89.308914840221405</v>
      </c>
      <c r="H1479" s="77">
        <v>0</v>
      </c>
      <c r="I1479" s="76">
        <v>-3.6446371078491211</v>
      </c>
      <c r="J1479" s="77">
        <v>-3.075294412092219</v>
      </c>
      <c r="K1479" s="135">
        <v>0</v>
      </c>
      <c r="L1479" s="135">
        <v>0</v>
      </c>
      <c r="M1479" s="135">
        <v>0.2392706840846999</v>
      </c>
      <c r="N1479" s="135">
        <v>0.13091785261542771</v>
      </c>
    </row>
    <row r="1480" spans="1:14" s="78" customFormat="1" x14ac:dyDescent="0.25">
      <c r="A1480" s="76">
        <v>1477</v>
      </c>
      <c r="B1480" s="76">
        <v>0</v>
      </c>
      <c r="C1480" s="76">
        <v>0</v>
      </c>
      <c r="D1480" s="131">
        <v>0</v>
      </c>
      <c r="E1480" s="92"/>
      <c r="F1480" s="76">
        <v>800</v>
      </c>
      <c r="G1480" s="76">
        <v>89.319557398557663</v>
      </c>
      <c r="H1480" s="77">
        <v>0</v>
      </c>
      <c r="I1480" s="76">
        <v>-3.6446371078491211</v>
      </c>
      <c r="J1480" s="77">
        <v>-3.075294412092219</v>
      </c>
      <c r="K1480" s="135">
        <v>0</v>
      </c>
      <c r="L1480" s="135">
        <v>0</v>
      </c>
      <c r="M1480" s="135">
        <v>0.23925997978452079</v>
      </c>
      <c r="N1480" s="135">
        <v>0.13091785261542771</v>
      </c>
    </row>
    <row r="1481" spans="1:14" s="78" customFormat="1" x14ac:dyDescent="0.25">
      <c r="A1481" s="76">
        <v>1478</v>
      </c>
      <c r="B1481" s="76">
        <v>0</v>
      </c>
      <c r="C1481" s="76">
        <v>0</v>
      </c>
      <c r="D1481" s="131">
        <v>1</v>
      </c>
      <c r="E1481" s="92"/>
      <c r="F1481" s="76">
        <v>800</v>
      </c>
      <c r="G1481" s="76">
        <v>89.330199956893921</v>
      </c>
      <c r="H1481" s="77">
        <v>0</v>
      </c>
      <c r="I1481" s="76">
        <v>-3.6446371078491211</v>
      </c>
      <c r="J1481" s="77">
        <v>-3.075294412092219</v>
      </c>
      <c r="K1481" s="135">
        <v>0</v>
      </c>
      <c r="L1481" s="135">
        <v>0</v>
      </c>
      <c r="M1481" s="135">
        <v>0.23924927627761819</v>
      </c>
      <c r="N1481" s="135">
        <v>0.13091785261542771</v>
      </c>
    </row>
    <row r="1482" spans="1:14" s="78" customFormat="1" x14ac:dyDescent="0.25">
      <c r="A1482" s="76">
        <v>1479</v>
      </c>
      <c r="B1482" s="76">
        <v>0</v>
      </c>
      <c r="C1482" s="76">
        <v>0</v>
      </c>
      <c r="D1482" s="131">
        <v>1</v>
      </c>
      <c r="E1482" s="92"/>
      <c r="F1482" s="76">
        <v>800</v>
      </c>
      <c r="G1482" s="76">
        <v>89.340842515230179</v>
      </c>
      <c r="H1482" s="77">
        <v>2.1780541699743621</v>
      </c>
      <c r="I1482" s="76">
        <v>-3.6446371078491211</v>
      </c>
      <c r="J1482" s="77">
        <v>-3.075294412092219</v>
      </c>
      <c r="K1482" s="135">
        <v>0</v>
      </c>
      <c r="L1482" s="135">
        <v>8.4750000000000006E-2</v>
      </c>
      <c r="M1482" s="135">
        <v>0.23923857356390979</v>
      </c>
      <c r="N1482" s="135">
        <v>0.13091785261542771</v>
      </c>
    </row>
    <row r="1483" spans="1:14" s="78" customFormat="1" x14ac:dyDescent="0.25">
      <c r="A1483" s="76">
        <v>1480</v>
      </c>
      <c r="B1483" s="76">
        <v>0.74715401156118022</v>
      </c>
      <c r="C1483" s="76">
        <v>0.74324516213618008</v>
      </c>
      <c r="D1483" s="131">
        <v>1</v>
      </c>
      <c r="E1483" s="92"/>
      <c r="F1483" s="76">
        <v>800</v>
      </c>
      <c r="G1483" s="76">
        <v>89.351485073566437</v>
      </c>
      <c r="H1483" s="77">
        <v>2.2064726587758017</v>
      </c>
      <c r="I1483" s="76">
        <v>-3.6446371078491211</v>
      </c>
      <c r="J1483" s="77">
        <v>-3.075294412092219</v>
      </c>
      <c r="K1483" s="135">
        <v>0</v>
      </c>
      <c r="L1483" s="135">
        <v>8.4750000000000006E-2</v>
      </c>
      <c r="M1483" s="135">
        <v>0.2392278716433138</v>
      </c>
      <c r="N1483" s="135">
        <v>0.29409110858820281</v>
      </c>
    </row>
    <row r="1484" spans="1:14" s="78" customFormat="1" x14ac:dyDescent="0.25">
      <c r="A1484" s="76">
        <v>1481</v>
      </c>
      <c r="B1484" s="76">
        <v>2.2422757008047149</v>
      </c>
      <c r="C1484" s="76">
        <v>2.2597868051762879</v>
      </c>
      <c r="D1484" s="131">
        <v>1</v>
      </c>
      <c r="E1484" s="92"/>
      <c r="F1484" s="76">
        <v>800</v>
      </c>
      <c r="G1484" s="76">
        <v>89.362127631902695</v>
      </c>
      <c r="H1484" s="77">
        <v>2.2057181853153587</v>
      </c>
      <c r="I1484" s="76">
        <v>-3.9124646186828609</v>
      </c>
      <c r="J1484" s="77">
        <v>-2.8074669012584792</v>
      </c>
      <c r="K1484" s="135">
        <v>1</v>
      </c>
      <c r="L1484" s="135">
        <v>8.4750000000000006E-2</v>
      </c>
      <c r="M1484" s="135">
        <v>0.23921717051574781</v>
      </c>
      <c r="N1484" s="135">
        <v>0.82998066889903888</v>
      </c>
    </row>
    <row r="1485" spans="1:14" s="78" customFormat="1" x14ac:dyDescent="0.25">
      <c r="A1485" s="76">
        <v>1482</v>
      </c>
      <c r="B1485" s="76">
        <v>4.2696676884079272</v>
      </c>
      <c r="C1485" s="76">
        <v>4.2751159150225906</v>
      </c>
      <c r="D1485" s="131">
        <v>1</v>
      </c>
      <c r="E1485" s="92"/>
      <c r="F1485" s="76">
        <v>800</v>
      </c>
      <c r="G1485" s="76">
        <v>89.372770190238953</v>
      </c>
      <c r="H1485" s="77">
        <v>2.2080167962561346</v>
      </c>
      <c r="I1485" s="76">
        <v>-3.9124646186828609</v>
      </c>
      <c r="J1485" s="77">
        <v>-2.8074669012584792</v>
      </c>
      <c r="K1485" s="135">
        <v>1</v>
      </c>
      <c r="L1485" s="135">
        <v>8.4750000000000006E-2</v>
      </c>
      <c r="M1485" s="135">
        <v>0.23920647018113009</v>
      </c>
      <c r="N1485" s="135">
        <v>1.667932148401077</v>
      </c>
    </row>
    <row r="1486" spans="1:14" s="78" customFormat="1" x14ac:dyDescent="0.25">
      <c r="A1486" s="76">
        <v>1483</v>
      </c>
      <c r="B1486" s="76">
        <v>6.4167783205065216</v>
      </c>
      <c r="C1486" s="76">
        <v>6.3609361527542712</v>
      </c>
      <c r="D1486" s="131">
        <v>1</v>
      </c>
      <c r="E1486" s="92"/>
      <c r="F1486" s="76">
        <v>800</v>
      </c>
      <c r="G1486" s="76">
        <v>89.383412748575211</v>
      </c>
      <c r="H1486" s="77">
        <v>2.20488832473165</v>
      </c>
      <c r="I1486" s="76">
        <v>-3.9124646186828609</v>
      </c>
      <c r="J1486" s="77">
        <v>-2.8074669012584792</v>
      </c>
      <c r="K1486" s="135">
        <v>1</v>
      </c>
      <c r="L1486" s="135">
        <v>8.4750000000000006E-2</v>
      </c>
      <c r="M1486" s="135">
        <v>0.23919577063937841</v>
      </c>
      <c r="N1486" s="135">
        <v>2.399674068666823</v>
      </c>
    </row>
    <row r="1487" spans="1:14" s="78" customFormat="1" x14ac:dyDescent="0.25">
      <c r="A1487" s="76">
        <v>1484</v>
      </c>
      <c r="B1487" s="76">
        <v>8.0318491830045691</v>
      </c>
      <c r="C1487" s="76">
        <v>8.0174749438293365</v>
      </c>
      <c r="D1487" s="131">
        <v>1</v>
      </c>
      <c r="E1487" s="92"/>
      <c r="F1487" s="76">
        <v>956.61800124730371</v>
      </c>
      <c r="G1487" s="76">
        <v>89.394055306911469</v>
      </c>
      <c r="H1487" s="77">
        <v>4.6709586761439192</v>
      </c>
      <c r="I1487" s="76">
        <v>-3.6446371078491211</v>
      </c>
      <c r="J1487" s="77">
        <v>-3.075294412092219</v>
      </c>
      <c r="K1487" s="135">
        <v>1</v>
      </c>
      <c r="L1487" s="135">
        <v>0.18102475362870649</v>
      </c>
      <c r="M1487" s="135">
        <v>0.46632312052450148</v>
      </c>
      <c r="N1487" s="135">
        <v>1.6279438336319061</v>
      </c>
    </row>
    <row r="1488" spans="1:14" s="78" customFormat="1" x14ac:dyDescent="0.25">
      <c r="A1488" s="76">
        <v>1485</v>
      </c>
      <c r="B1488" s="76">
        <v>8.4168302213149957</v>
      </c>
      <c r="C1488" s="76">
        <v>8.4344439630884072</v>
      </c>
      <c r="D1488" s="131">
        <v>1</v>
      </c>
      <c r="E1488" s="92"/>
      <c r="F1488" s="76">
        <v>1002.470429871824</v>
      </c>
      <c r="G1488" s="76">
        <v>89.396503508090973</v>
      </c>
      <c r="H1488" s="77">
        <v>4.4708363170757508</v>
      </c>
      <c r="I1488" s="76">
        <v>-3.6446371078491211</v>
      </c>
      <c r="J1488" s="77">
        <v>-3.075294412092219</v>
      </c>
      <c r="K1488" s="135">
        <v>1</v>
      </c>
      <c r="L1488" s="135">
        <v>0.17311597919065941</v>
      </c>
      <c r="M1488" s="135">
        <v>0.45425693014957158</v>
      </c>
      <c r="N1488" s="135">
        <v>1.5183053483101281</v>
      </c>
    </row>
    <row r="1489" spans="1:14" s="78" customFormat="1" x14ac:dyDescent="0.25">
      <c r="A1489" s="76">
        <v>1486</v>
      </c>
      <c r="B1489" s="76">
        <v>9.7496855825856059</v>
      </c>
      <c r="C1489" s="76">
        <v>9.8392699774566061</v>
      </c>
      <c r="D1489" s="131">
        <v>1</v>
      </c>
      <c r="E1489" s="92"/>
      <c r="F1489" s="76">
        <v>1161.217612817991</v>
      </c>
      <c r="G1489" s="76">
        <v>89.398951709270477</v>
      </c>
      <c r="H1489" s="77">
        <v>7.2781279891249868</v>
      </c>
      <c r="I1489" s="76">
        <v>-3.9124646186828609</v>
      </c>
      <c r="J1489" s="77">
        <v>-2.8074669012584792</v>
      </c>
      <c r="K1489" s="135">
        <v>1</v>
      </c>
      <c r="L1489" s="135">
        <v>0.28008311717274592</v>
      </c>
      <c r="M1489" s="135">
        <v>0.77107778287320539</v>
      </c>
      <c r="N1489" s="135">
        <v>3.2139392344586319</v>
      </c>
    </row>
    <row r="1490" spans="1:14" s="78" customFormat="1" x14ac:dyDescent="0.25">
      <c r="A1490" s="76">
        <v>1487</v>
      </c>
      <c r="B1490" s="76">
        <v>11.31616291458249</v>
      </c>
      <c r="C1490" s="76">
        <v>11.133072864140271</v>
      </c>
      <c r="D1490" s="131">
        <v>1</v>
      </c>
      <c r="E1490" s="92"/>
      <c r="F1490" s="76">
        <v>1347.7898927737631</v>
      </c>
      <c r="G1490" s="76">
        <v>89.387521386146545</v>
      </c>
      <c r="H1490" s="77">
        <v>6.8326156688688462</v>
      </c>
      <c r="I1490" s="76">
        <v>-3.6446371078491211</v>
      </c>
      <c r="J1490" s="77">
        <v>-3.075294412092219</v>
      </c>
      <c r="K1490" s="135">
        <v>1</v>
      </c>
      <c r="L1490" s="135">
        <v>0.26368042155527771</v>
      </c>
      <c r="M1490" s="135">
        <v>0.73405484736364346</v>
      </c>
      <c r="N1490" s="135">
        <v>2.83925066871348</v>
      </c>
    </row>
    <row r="1491" spans="1:14" s="78" customFormat="1" x14ac:dyDescent="0.25">
      <c r="A1491" s="76">
        <v>1488</v>
      </c>
      <c r="B1491" s="76">
        <v>12.21482400451502</v>
      </c>
      <c r="C1491" s="76">
        <v>12.015528310654449</v>
      </c>
      <c r="D1491" s="131">
        <v>2</v>
      </c>
      <c r="E1491" s="92"/>
      <c r="F1491" s="76">
        <v>800.02425688505173</v>
      </c>
      <c r="G1491" s="76">
        <v>89.385033488273621</v>
      </c>
      <c r="H1491" s="77">
        <v>7.7633492530622554</v>
      </c>
      <c r="I1491" s="76">
        <v>-3.6446371078491211</v>
      </c>
      <c r="J1491" s="77">
        <v>-3.075294412092219</v>
      </c>
      <c r="K1491" s="135">
        <v>1</v>
      </c>
      <c r="L1491" s="135">
        <v>0.30257367025418619</v>
      </c>
      <c r="M1491" s="135">
        <v>0.23919414129131969</v>
      </c>
      <c r="N1491" s="135">
        <v>2.9363976897697448</v>
      </c>
    </row>
    <row r="1492" spans="1:14" s="78" customFormat="1" x14ac:dyDescent="0.25">
      <c r="A1492" s="76">
        <v>1489</v>
      </c>
      <c r="B1492" s="76">
        <v>14.25900122237354</v>
      </c>
      <c r="C1492" s="76">
        <v>14.141591161701969</v>
      </c>
      <c r="D1492" s="131">
        <v>2</v>
      </c>
      <c r="E1492" s="92"/>
      <c r="F1492" s="76">
        <v>878.52286106952181</v>
      </c>
      <c r="G1492" s="76">
        <v>89.395676046609879</v>
      </c>
      <c r="H1492" s="77">
        <v>14.859764310244232</v>
      </c>
      <c r="I1492" s="76">
        <v>-6.7928080558776864</v>
      </c>
      <c r="J1492" s="77">
        <v>7.2876535936345022E-2</v>
      </c>
      <c r="K1492" s="135">
        <v>1</v>
      </c>
      <c r="L1492" s="135">
        <v>0.57513542797650286</v>
      </c>
      <c r="M1492" s="135">
        <v>1.5363594569935251</v>
      </c>
      <c r="N1492" s="135">
        <v>7.4022888269119171</v>
      </c>
    </row>
    <row r="1493" spans="1:14" s="78" customFormat="1" x14ac:dyDescent="0.25">
      <c r="A1493" s="76">
        <v>1490</v>
      </c>
      <c r="B1493" s="76">
        <v>17.80747588466485</v>
      </c>
      <c r="C1493" s="76">
        <v>17.805298065431469</v>
      </c>
      <c r="D1493" s="131">
        <v>2</v>
      </c>
      <c r="E1493" s="92"/>
      <c r="F1493" s="76">
        <v>1097.1508045090229</v>
      </c>
      <c r="G1493" s="76">
        <v>89.405662357807159</v>
      </c>
      <c r="H1493" s="77">
        <v>17.550800555541414</v>
      </c>
      <c r="I1493" s="76">
        <v>-5.0751233100891113</v>
      </c>
      <c r="J1493" s="77">
        <v>-1.644808209852229</v>
      </c>
      <c r="K1493" s="135">
        <v>1</v>
      </c>
      <c r="L1493" s="135">
        <v>0.67502156011051018</v>
      </c>
      <c r="M1493" s="135">
        <v>1.558801614765684</v>
      </c>
      <c r="N1493" s="135">
        <v>7.6210364462193452</v>
      </c>
    </row>
    <row r="1494" spans="1:14" s="78" customFormat="1" x14ac:dyDescent="0.25">
      <c r="A1494" s="76">
        <v>1491</v>
      </c>
      <c r="B1494" s="76">
        <v>19.67877640530385</v>
      </c>
      <c r="C1494" s="76">
        <v>19.957323208775239</v>
      </c>
      <c r="D1494" s="131">
        <v>2</v>
      </c>
      <c r="E1494" s="92"/>
      <c r="F1494" s="76">
        <v>1212.4450149291131</v>
      </c>
      <c r="G1494" s="76">
        <v>89.398161768913269</v>
      </c>
      <c r="H1494" s="77">
        <v>16.127381203596272</v>
      </c>
      <c r="I1494" s="76">
        <v>-5.0751233100891113</v>
      </c>
      <c r="J1494" s="77">
        <v>-1.644808209852229</v>
      </c>
      <c r="K1494" s="135">
        <v>2</v>
      </c>
      <c r="L1494" s="135">
        <v>0.62222822435632386</v>
      </c>
      <c r="M1494" s="135">
        <v>1.704783813658084</v>
      </c>
      <c r="N1494" s="135">
        <v>8.4241871246542974</v>
      </c>
    </row>
    <row r="1495" spans="1:14" s="78" customFormat="1" x14ac:dyDescent="0.25">
      <c r="A1495" s="76">
        <v>1492</v>
      </c>
      <c r="B1495" s="76">
        <v>23.687870457186861</v>
      </c>
      <c r="C1495" s="76">
        <v>23.388283527732391</v>
      </c>
      <c r="D1495" s="131">
        <v>2</v>
      </c>
      <c r="E1495" s="92"/>
      <c r="F1495" s="76">
        <v>1459.452552261436</v>
      </c>
      <c r="G1495" s="76">
        <v>89.398874938488007</v>
      </c>
      <c r="H1495" s="77">
        <v>30.234648071061336</v>
      </c>
      <c r="I1495" s="76">
        <v>-6.9339590072631836</v>
      </c>
      <c r="J1495" s="77">
        <v>0.2140274873218431</v>
      </c>
      <c r="K1495" s="135">
        <v>2</v>
      </c>
      <c r="L1495" s="135">
        <v>1.1612465509372361</v>
      </c>
      <c r="M1495" s="135">
        <v>3.2902568267684731</v>
      </c>
      <c r="N1495" s="135">
        <v>16.975622786473501</v>
      </c>
    </row>
    <row r="1496" spans="1:14" s="78" customFormat="1" x14ac:dyDescent="0.25">
      <c r="A1496" s="76">
        <v>1493</v>
      </c>
      <c r="B1496" s="76">
        <v>27.9549327876204</v>
      </c>
      <c r="C1496" s="76">
        <v>28.235737072220239</v>
      </c>
      <c r="D1496" s="131">
        <v>2</v>
      </c>
      <c r="E1496" s="92"/>
      <c r="F1496" s="76">
        <v>1722.35398192205</v>
      </c>
      <c r="G1496" s="76">
        <v>89.371944785118103</v>
      </c>
      <c r="H1496" s="77">
        <v>27.792917754060646</v>
      </c>
      <c r="I1496" s="76">
        <v>-6.7928080558776864</v>
      </c>
      <c r="J1496" s="77">
        <v>7.2876535936345022E-2</v>
      </c>
      <c r="K1496" s="135">
        <v>2</v>
      </c>
      <c r="L1496" s="135">
        <v>1.075671348925036</v>
      </c>
      <c r="M1496" s="135">
        <v>3.018347079918414</v>
      </c>
      <c r="N1496" s="135">
        <v>15.68547924734516</v>
      </c>
    </row>
    <row r="1497" spans="1:14" s="78" customFormat="1" x14ac:dyDescent="0.25">
      <c r="A1497" s="76">
        <v>1494</v>
      </c>
      <c r="B1497" s="76">
        <v>30.952057213693362</v>
      </c>
      <c r="C1497" s="76">
        <v>30.59630838922007</v>
      </c>
      <c r="D1497" s="131">
        <v>3</v>
      </c>
      <c r="E1497" s="92"/>
      <c r="F1497" s="76">
        <v>1193.4252286496819</v>
      </c>
      <c r="G1497" s="76">
        <v>89.339592576026917</v>
      </c>
      <c r="H1497" s="77">
        <v>26.776208606498333</v>
      </c>
      <c r="I1497" s="76">
        <v>-8.4023895263671875</v>
      </c>
      <c r="J1497" s="77">
        <v>1.682458006425847</v>
      </c>
      <c r="K1497" s="135">
        <v>2</v>
      </c>
      <c r="L1497" s="135">
        <v>1.038550611530705</v>
      </c>
      <c r="M1497" s="135">
        <v>2.9930588645829661</v>
      </c>
      <c r="N1497" s="135">
        <v>15.065802958978731</v>
      </c>
    </row>
    <row r="1498" spans="1:14" s="78" customFormat="1" x14ac:dyDescent="0.25">
      <c r="A1498" s="76">
        <v>1495</v>
      </c>
      <c r="B1498" s="76">
        <v>34.088219164999991</v>
      </c>
      <c r="C1498" s="76">
        <v>33.979277092388919</v>
      </c>
      <c r="D1498" s="131">
        <v>3</v>
      </c>
      <c r="E1498" s="92"/>
      <c r="F1498" s="76">
        <v>1314.3201951448709</v>
      </c>
      <c r="G1498" s="76">
        <v>89.331076204776764</v>
      </c>
      <c r="H1498" s="77">
        <v>30.073143260814941</v>
      </c>
      <c r="I1498" s="76">
        <v>-14.27999210357666</v>
      </c>
      <c r="J1498" s="77">
        <v>7.5600605836353196</v>
      </c>
      <c r="K1498" s="135">
        <v>3</v>
      </c>
      <c r="L1498" s="135">
        <v>1.170668431702901</v>
      </c>
      <c r="M1498" s="135">
        <v>3.1173787057592368</v>
      </c>
      <c r="N1498" s="135">
        <v>15.895107868406649</v>
      </c>
    </row>
    <row r="1499" spans="1:14" s="78" customFormat="1" x14ac:dyDescent="0.25">
      <c r="A1499" s="76">
        <v>1496</v>
      </c>
      <c r="B1499" s="76">
        <v>36.654657436864447</v>
      </c>
      <c r="C1499" s="76">
        <v>36.541389449808491</v>
      </c>
      <c r="D1499" s="131">
        <v>3</v>
      </c>
      <c r="E1499" s="92"/>
      <c r="F1499" s="76">
        <v>1413.272904700538</v>
      </c>
      <c r="G1499" s="76">
        <v>89.331665694713593</v>
      </c>
      <c r="H1499" s="77">
        <v>27.314108277210892</v>
      </c>
      <c r="I1499" s="76">
        <v>-14.27999210357666</v>
      </c>
      <c r="J1499" s="77">
        <v>7.5600605836353196</v>
      </c>
      <c r="K1499" s="135">
        <v>3</v>
      </c>
      <c r="L1499" s="135">
        <v>1.0652218044900841</v>
      </c>
      <c r="M1499" s="135">
        <v>3.3151202488617342</v>
      </c>
      <c r="N1499" s="135">
        <v>17.042512538437421</v>
      </c>
    </row>
    <row r="1500" spans="1:14" s="78" customFormat="1" x14ac:dyDescent="0.25">
      <c r="A1500" s="76">
        <v>1497</v>
      </c>
      <c r="B1500" s="76">
        <v>40.092419847994726</v>
      </c>
      <c r="C1500" s="76">
        <v>39.983815400709346</v>
      </c>
      <c r="D1500" s="131">
        <v>3</v>
      </c>
      <c r="E1500" s="92"/>
      <c r="F1500" s="76">
        <v>1545.820766505464</v>
      </c>
      <c r="G1500" s="76">
        <v>89.309417426586151</v>
      </c>
      <c r="H1500" s="77">
        <v>43.919977074290017</v>
      </c>
      <c r="I1500" s="76">
        <v>-6.9339590072631836</v>
      </c>
      <c r="J1500" s="77">
        <v>0.2140274873218431</v>
      </c>
      <c r="K1500" s="135">
        <v>3</v>
      </c>
      <c r="L1500" s="135">
        <v>1.711703022594647</v>
      </c>
      <c r="M1500" s="135">
        <v>4.8930094142607778</v>
      </c>
      <c r="N1500" s="135">
        <v>25.154837700919181</v>
      </c>
    </row>
    <row r="1501" spans="1:14" s="78" customFormat="1" x14ac:dyDescent="0.25">
      <c r="A1501" s="76">
        <v>1498</v>
      </c>
      <c r="B1501" s="76">
        <v>43.675153018070112</v>
      </c>
      <c r="C1501" s="76">
        <v>43.153891764533668</v>
      </c>
      <c r="D1501" s="131">
        <v>4</v>
      </c>
      <c r="E1501" s="92"/>
      <c r="F1501" s="76">
        <v>1241.211417033094</v>
      </c>
      <c r="G1501" s="76">
        <v>89.276844918727875</v>
      </c>
      <c r="H1501" s="77">
        <v>39.661704228017165</v>
      </c>
      <c r="I1501" s="76">
        <v>-3.9124646186828609</v>
      </c>
      <c r="J1501" s="77">
        <v>-2.8074669012584792</v>
      </c>
      <c r="K1501" s="135">
        <v>3</v>
      </c>
      <c r="L1501" s="135">
        <v>1.537889991126844</v>
      </c>
      <c r="M1501" s="135">
        <v>3.3769753813255612</v>
      </c>
      <c r="N1501" s="135">
        <v>17.046132395270931</v>
      </c>
    </row>
    <row r="1502" spans="1:14" s="78" customFormat="1" x14ac:dyDescent="0.25">
      <c r="A1502" s="76">
        <v>1499</v>
      </c>
      <c r="B1502" s="76">
        <v>45.116277303219967</v>
      </c>
      <c r="C1502" s="76">
        <v>44.819701985238787</v>
      </c>
      <c r="D1502" s="131">
        <v>4</v>
      </c>
      <c r="E1502" s="92"/>
      <c r="F1502" s="76">
        <v>1282.1419098238009</v>
      </c>
      <c r="G1502" s="76">
        <v>89.287284702062607</v>
      </c>
      <c r="H1502" s="77">
        <v>26.875242413395682</v>
      </c>
      <c r="I1502" s="76">
        <v>-3.9124646186828609</v>
      </c>
      <c r="J1502" s="77">
        <v>-2.8074669012584792</v>
      </c>
      <c r="K1502" s="135">
        <v>4</v>
      </c>
      <c r="L1502" s="135">
        <v>1.0311261171978079</v>
      </c>
      <c r="M1502" s="135">
        <v>3.240314938678416</v>
      </c>
      <c r="N1502" s="135">
        <v>16.453691806869958</v>
      </c>
    </row>
    <row r="1503" spans="1:14" s="78" customFormat="1" x14ac:dyDescent="0.25">
      <c r="A1503" s="76">
        <v>1500</v>
      </c>
      <c r="B1503" s="76">
        <v>47.738434311361758</v>
      </c>
      <c r="C1503" s="76">
        <v>47.775427965248078</v>
      </c>
      <c r="D1503" s="131">
        <v>4</v>
      </c>
      <c r="E1503" s="92"/>
      <c r="F1503" s="76">
        <v>1356.659968387929</v>
      </c>
      <c r="G1503" s="76">
        <v>89.288037151098251</v>
      </c>
      <c r="H1503" s="77">
        <v>31.472971391821314</v>
      </c>
      <c r="I1503" s="76">
        <v>-3.9124646186828609</v>
      </c>
      <c r="J1503" s="77">
        <v>-2.8074669012584792</v>
      </c>
      <c r="K1503" s="135">
        <v>4</v>
      </c>
      <c r="L1503" s="135">
        <v>1.213677833244043</v>
      </c>
      <c r="M1503" s="135">
        <v>3.0142655561874689</v>
      </c>
      <c r="N1503" s="135">
        <v>15.42984801076266</v>
      </c>
    </row>
    <row r="1504" spans="1:14" s="78" customFormat="1" x14ac:dyDescent="0.25">
      <c r="A1504" s="76">
        <v>1501</v>
      </c>
      <c r="B1504" s="76">
        <v>48.588095256684049</v>
      </c>
      <c r="C1504" s="76">
        <v>48.972266385630157</v>
      </c>
      <c r="D1504" s="131">
        <v>4</v>
      </c>
      <c r="E1504" s="92"/>
      <c r="F1504" s="76">
        <v>1380.806151811189</v>
      </c>
      <c r="G1504" s="76">
        <v>89.285549253225327</v>
      </c>
      <c r="H1504" s="77">
        <v>26.262964500919779</v>
      </c>
      <c r="I1504" s="76">
        <v>-3.6446371078491211</v>
      </c>
      <c r="J1504" s="77">
        <v>-3.075294412092219</v>
      </c>
      <c r="K1504" s="135">
        <v>4</v>
      </c>
      <c r="L1504" s="135">
        <v>1.021639533843133</v>
      </c>
      <c r="M1504" s="135">
        <v>2.7708217636359609</v>
      </c>
      <c r="N1504" s="135">
        <v>14.193411357008459</v>
      </c>
    </row>
    <row r="1505" spans="1:14" s="78" customFormat="1" x14ac:dyDescent="0.25">
      <c r="A1505" s="76">
        <v>1502</v>
      </c>
      <c r="B1505" s="76">
        <v>50.939432698397603</v>
      </c>
      <c r="C1505" s="76">
        <v>50.532354158342322</v>
      </c>
      <c r="D1505" s="131">
        <v>4</v>
      </c>
      <c r="E1505" s="92"/>
      <c r="F1505" s="76">
        <v>1447.6278946136181</v>
      </c>
      <c r="G1505" s="76">
        <v>89.272570043802261</v>
      </c>
      <c r="H1505" s="77">
        <v>27.121273978356417</v>
      </c>
      <c r="I1505" s="76">
        <v>-3.9124646186828609</v>
      </c>
      <c r="J1505" s="77">
        <v>-2.8074669012584792</v>
      </c>
      <c r="K1505" s="135">
        <v>4</v>
      </c>
      <c r="L1505" s="135">
        <v>1.0437038345646019</v>
      </c>
      <c r="M1505" s="135">
        <v>3.5619697289628278</v>
      </c>
      <c r="N1505" s="135">
        <v>18.345686755048249</v>
      </c>
    </row>
    <row r="1506" spans="1:14" s="78" customFormat="1" x14ac:dyDescent="0.25">
      <c r="A1506" s="76">
        <v>1503</v>
      </c>
      <c r="B1506" s="76">
        <v>51.744692715050583</v>
      </c>
      <c r="C1506" s="76">
        <v>51.380541043813658</v>
      </c>
      <c r="D1506" s="131">
        <v>5</v>
      </c>
      <c r="E1506" s="92"/>
      <c r="F1506" s="76">
        <v>1193.017521632532</v>
      </c>
      <c r="G1506" s="76">
        <v>89.250515669584274</v>
      </c>
      <c r="H1506" s="77">
        <v>20.711455520249302</v>
      </c>
      <c r="I1506" s="76">
        <v>-3.6446371078491211</v>
      </c>
      <c r="J1506" s="77">
        <v>-3.075294412092219</v>
      </c>
      <c r="K1506" s="135">
        <v>4</v>
      </c>
      <c r="L1506" s="135">
        <v>0.80274894716561884</v>
      </c>
      <c r="M1506" s="135">
        <v>1.2713827375424549</v>
      </c>
      <c r="N1506" s="135">
        <v>6.0356154431775844</v>
      </c>
    </row>
    <row r="1507" spans="1:14" s="78" customFormat="1" x14ac:dyDescent="0.25">
      <c r="A1507" s="76">
        <v>1504</v>
      </c>
      <c r="B1507" s="76">
        <v>51.969734026182067</v>
      </c>
      <c r="C1507" s="76">
        <v>52.856388468493741</v>
      </c>
      <c r="D1507" s="131">
        <v>5</v>
      </c>
      <c r="E1507" s="92"/>
      <c r="F1507" s="76">
        <v>1198.181676435385</v>
      </c>
      <c r="G1507" s="76">
        <v>89.246875077486038</v>
      </c>
      <c r="H1507" s="77">
        <v>13.344121317173913</v>
      </c>
      <c r="I1507" s="76">
        <v>-3.6446371078491211</v>
      </c>
      <c r="J1507" s="77">
        <v>-3.075294412092219</v>
      </c>
      <c r="K1507" s="135">
        <v>4</v>
      </c>
      <c r="L1507" s="135">
        <v>0.51550131157121226</v>
      </c>
      <c r="M1507" s="135">
        <v>1.698130030190131</v>
      </c>
      <c r="N1507" s="135">
        <v>8.3856625999737897</v>
      </c>
    </row>
    <row r="1508" spans="1:14" s="78" customFormat="1" x14ac:dyDescent="0.25">
      <c r="A1508" s="76">
        <v>1505</v>
      </c>
      <c r="B1508" s="76">
        <v>52.593622594155363</v>
      </c>
      <c r="C1508" s="76">
        <v>52.602266107549802</v>
      </c>
      <c r="D1508" s="131">
        <v>5</v>
      </c>
      <c r="E1508" s="92"/>
      <c r="F1508" s="76">
        <v>1212.565660965814</v>
      </c>
      <c r="G1508" s="76">
        <v>89.243234485387802</v>
      </c>
      <c r="H1508" s="77">
        <v>12.978158617782947</v>
      </c>
      <c r="I1508" s="76">
        <v>-3.6446371078491211</v>
      </c>
      <c r="J1508" s="77">
        <v>-3.075294412092219</v>
      </c>
      <c r="K1508" s="135">
        <v>5</v>
      </c>
      <c r="L1508" s="135">
        <v>0.50752117481467252</v>
      </c>
      <c r="M1508" s="135">
        <v>1.6240044662812849</v>
      </c>
      <c r="N1508" s="135">
        <v>7.98258260827029</v>
      </c>
    </row>
    <row r="1509" spans="1:14" s="78" customFormat="1" x14ac:dyDescent="0.25">
      <c r="A1509" s="76">
        <v>1506</v>
      </c>
      <c r="B1509" s="76">
        <v>52.870810918969802</v>
      </c>
      <c r="C1509" s="76">
        <v>53.237410994310373</v>
      </c>
      <c r="D1509" s="131">
        <v>5</v>
      </c>
      <c r="E1509" s="92"/>
      <c r="F1509" s="76">
        <v>1218.9563415790169</v>
      </c>
      <c r="G1509" s="76">
        <v>89.248823463916779</v>
      </c>
      <c r="H1509" s="77">
        <v>18.164815020213698</v>
      </c>
      <c r="I1509" s="76">
        <v>-3.6446371078491211</v>
      </c>
      <c r="J1509" s="77">
        <v>-3.075294412092219</v>
      </c>
      <c r="K1509" s="135">
        <v>5</v>
      </c>
      <c r="L1509" s="135">
        <v>0.70210724001521152</v>
      </c>
      <c r="M1509" s="135">
        <v>1.814121826891923</v>
      </c>
      <c r="N1509" s="135">
        <v>9.017055313172138</v>
      </c>
    </row>
    <row r="1510" spans="1:14" s="78" customFormat="1" x14ac:dyDescent="0.25">
      <c r="A1510" s="76">
        <v>1507</v>
      </c>
      <c r="B1510" s="76">
        <v>53.757763920501198</v>
      </c>
      <c r="C1510" s="76">
        <v>53.61800543221954</v>
      </c>
      <c r="D1510" s="131">
        <v>5</v>
      </c>
      <c r="E1510" s="92"/>
      <c r="F1510" s="76">
        <v>1239.405375121481</v>
      </c>
      <c r="G1510" s="76">
        <v>89.254412442445755</v>
      </c>
      <c r="H1510" s="77">
        <v>14.994326899311796</v>
      </c>
      <c r="I1510" s="76">
        <v>-3.6446371078491211</v>
      </c>
      <c r="J1510" s="77">
        <v>-3.075294412092219</v>
      </c>
      <c r="K1510" s="135">
        <v>5</v>
      </c>
      <c r="L1510" s="135">
        <v>0.58654262078605679</v>
      </c>
      <c r="M1510" s="135">
        <v>2.2961771527454249</v>
      </c>
      <c r="N1510" s="135">
        <v>11.5922279441944</v>
      </c>
    </row>
    <row r="1511" spans="1:14" s="78" customFormat="1" x14ac:dyDescent="0.25">
      <c r="A1511" s="76">
        <v>1508</v>
      </c>
      <c r="B1511" s="76">
        <v>54.410168135301276</v>
      </c>
      <c r="C1511" s="76">
        <v>54.470615068683969</v>
      </c>
      <c r="D1511" s="131">
        <v>5</v>
      </c>
      <c r="E1511" s="92"/>
      <c r="F1511" s="76">
        <v>1254.4467985663041</v>
      </c>
      <c r="G1511" s="76">
        <v>89.264852225780487</v>
      </c>
      <c r="H1511" s="77">
        <v>17.017661635703316</v>
      </c>
      <c r="I1511" s="76">
        <v>-3.6446371078491211</v>
      </c>
      <c r="J1511" s="77">
        <v>-3.075294412092219</v>
      </c>
      <c r="K1511" s="135">
        <v>5</v>
      </c>
      <c r="L1511" s="135">
        <v>0.66297054952159384</v>
      </c>
      <c r="M1511" s="135">
        <v>1.9106568433125499</v>
      </c>
      <c r="N1511" s="135">
        <v>9.5466538705647537</v>
      </c>
    </row>
    <row r="1512" spans="1:14" s="78" customFormat="1" x14ac:dyDescent="0.25">
      <c r="A1512" s="76">
        <v>1509</v>
      </c>
      <c r="B1512" s="76">
        <v>54.822181935030947</v>
      </c>
      <c r="C1512" s="76">
        <v>55.176521493320777</v>
      </c>
      <c r="D1512" s="131">
        <v>5</v>
      </c>
      <c r="E1512" s="92"/>
      <c r="F1512" s="76">
        <v>1263.945930984914</v>
      </c>
      <c r="G1512" s="76">
        <v>89.275292009115219</v>
      </c>
      <c r="H1512" s="77">
        <v>18.1844398929805</v>
      </c>
      <c r="I1512" s="76">
        <v>-3.6446371078491211</v>
      </c>
      <c r="J1512" s="77">
        <v>-3.075294412092219</v>
      </c>
      <c r="K1512" s="135">
        <v>5</v>
      </c>
      <c r="L1512" s="135">
        <v>0.70048397041621924</v>
      </c>
      <c r="M1512" s="135">
        <v>1.225593814460491</v>
      </c>
      <c r="N1512" s="135">
        <v>5.7494946279514263</v>
      </c>
    </row>
    <row r="1513" spans="1:14" s="78" customFormat="1" x14ac:dyDescent="0.25">
      <c r="A1513" s="76">
        <v>1510</v>
      </c>
      <c r="B1513" s="76">
        <v>54.879314343992498</v>
      </c>
      <c r="C1513" s="76">
        <v>55.2491732831947</v>
      </c>
      <c r="D1513" s="131">
        <v>5</v>
      </c>
      <c r="E1513" s="92"/>
      <c r="F1513" s="76">
        <v>1265.263140064988</v>
      </c>
      <c r="G1513" s="76">
        <v>89.281566172838211</v>
      </c>
      <c r="H1513" s="77">
        <v>18.772939945182731</v>
      </c>
      <c r="I1513" s="76">
        <v>-3.6446371078491211</v>
      </c>
      <c r="J1513" s="77">
        <v>-3.075294412092219</v>
      </c>
      <c r="K1513" s="135">
        <v>5</v>
      </c>
      <c r="L1513" s="135">
        <v>0.72666658169439968</v>
      </c>
      <c r="M1513" s="135">
        <v>2.073939793153448</v>
      </c>
      <c r="N1513" s="135">
        <v>10.42888523657891</v>
      </c>
    </row>
    <row r="1514" spans="1:14" s="78" customFormat="1" x14ac:dyDescent="0.25">
      <c r="A1514" s="76">
        <v>1511</v>
      </c>
      <c r="B1514" s="76">
        <v>56.269581446794888</v>
      </c>
      <c r="C1514" s="76">
        <v>55.883776184131669</v>
      </c>
      <c r="D1514" s="131">
        <v>5</v>
      </c>
      <c r="E1514" s="92"/>
      <c r="F1514" s="76">
        <v>1297.316268662674</v>
      </c>
      <c r="G1514" s="76">
        <v>89.280538886785507</v>
      </c>
      <c r="H1514" s="77">
        <v>23.230217054857441</v>
      </c>
      <c r="I1514" s="76">
        <v>-3.6446371078491211</v>
      </c>
      <c r="J1514" s="77">
        <v>-3.075294412092219</v>
      </c>
      <c r="K1514" s="135">
        <v>5</v>
      </c>
      <c r="L1514" s="135">
        <v>0.89460237358477346</v>
      </c>
      <c r="M1514" s="135">
        <v>3.5429690213352139</v>
      </c>
      <c r="N1514" s="135">
        <v>17.97620628119439</v>
      </c>
    </row>
    <row r="1515" spans="1:14" s="78" customFormat="1" x14ac:dyDescent="0.25">
      <c r="A1515" s="76">
        <v>1512</v>
      </c>
      <c r="B1515" s="76">
        <v>57.63070914767664</v>
      </c>
      <c r="C1515" s="76">
        <v>57.450516979087347</v>
      </c>
      <c r="D1515" s="131">
        <v>5</v>
      </c>
      <c r="E1515" s="92"/>
      <c r="F1515" s="76">
        <v>1328.6975774387299</v>
      </c>
      <c r="G1515" s="76">
        <v>89.286167144775391</v>
      </c>
      <c r="H1515" s="77">
        <v>24.924493768793948</v>
      </c>
      <c r="I1515" s="76">
        <v>-3.6446371078491211</v>
      </c>
      <c r="J1515" s="77">
        <v>-3.075294412092219</v>
      </c>
      <c r="K1515" s="135">
        <v>5</v>
      </c>
      <c r="L1515" s="135">
        <v>0.97437372886118334</v>
      </c>
      <c r="M1515" s="135">
        <v>2.889816683413442</v>
      </c>
      <c r="N1515" s="135">
        <v>14.75733720935934</v>
      </c>
    </row>
    <row r="1516" spans="1:14" s="78" customFormat="1" x14ac:dyDescent="0.25">
      <c r="A1516" s="76">
        <v>1513</v>
      </c>
      <c r="B1516" s="76">
        <v>58.599438393713143</v>
      </c>
      <c r="C1516" s="76">
        <v>58.084079562029842</v>
      </c>
      <c r="D1516" s="131">
        <v>5</v>
      </c>
      <c r="E1516" s="92"/>
      <c r="F1516" s="76">
        <v>1351.031992916847</v>
      </c>
      <c r="G1516" s="76">
        <v>89.283679246902466</v>
      </c>
      <c r="H1516" s="77">
        <v>25.505392898471282</v>
      </c>
      <c r="I1516" s="76">
        <v>-3.6446371078491211</v>
      </c>
      <c r="J1516" s="77">
        <v>-3.075294412092219</v>
      </c>
      <c r="K1516" s="135">
        <v>5</v>
      </c>
      <c r="L1516" s="135">
        <v>0.99422045324594965</v>
      </c>
      <c r="M1516" s="135">
        <v>2.5539935986869389</v>
      </c>
      <c r="N1516" s="135">
        <v>13.029333287735289</v>
      </c>
    </row>
    <row r="1517" spans="1:14" s="78" customFormat="1" x14ac:dyDescent="0.25">
      <c r="A1517" s="76">
        <v>1514</v>
      </c>
      <c r="B1517" s="76">
        <v>59.797387129962971</v>
      </c>
      <c r="C1517" s="76">
        <v>59.297649211020243</v>
      </c>
      <c r="D1517" s="131">
        <v>5</v>
      </c>
      <c r="E1517" s="92"/>
      <c r="F1517" s="76">
        <v>1378.6511495659911</v>
      </c>
      <c r="G1517" s="76">
        <v>89.281191349029541</v>
      </c>
      <c r="H1517" s="77">
        <v>34.975284291108615</v>
      </c>
      <c r="I1517" s="76">
        <v>-3.9124646186828609</v>
      </c>
      <c r="J1517" s="77">
        <v>-2.8074669012584792</v>
      </c>
      <c r="K1517" s="135">
        <v>5</v>
      </c>
      <c r="L1517" s="135">
        <v>1.3618419091790941</v>
      </c>
      <c r="M1517" s="135">
        <v>4.3029729826179057</v>
      </c>
      <c r="N1517" s="135">
        <v>21.85893016660863</v>
      </c>
    </row>
    <row r="1518" spans="1:14" s="78" customFormat="1" x14ac:dyDescent="0.25">
      <c r="A1518" s="76">
        <v>1515</v>
      </c>
      <c r="B1518" s="76">
        <v>62.185539182813223</v>
      </c>
      <c r="C1518" s="76">
        <v>61.372054807618703</v>
      </c>
      <c r="D1518" s="131">
        <v>6</v>
      </c>
      <c r="E1518" s="92"/>
      <c r="F1518" s="76">
        <v>1203.934677415582</v>
      </c>
      <c r="G1518" s="76">
        <v>89.273087918758392</v>
      </c>
      <c r="H1518" s="77">
        <v>56.057680923568171</v>
      </c>
      <c r="I1518" s="76">
        <v>-3.9124646186828609</v>
      </c>
      <c r="J1518" s="77">
        <v>-2.8074669012584792</v>
      </c>
      <c r="K1518" s="135">
        <v>5</v>
      </c>
      <c r="L1518" s="135">
        <v>2.172704382996232</v>
      </c>
      <c r="M1518" s="135">
        <v>5.344080033481057</v>
      </c>
      <c r="N1518" s="135">
        <v>25.781911494621479</v>
      </c>
    </row>
    <row r="1519" spans="1:14" s="78" customFormat="1" x14ac:dyDescent="0.25">
      <c r="A1519" s="76">
        <v>1516</v>
      </c>
      <c r="B1519" s="76">
        <v>64.371068822377566</v>
      </c>
      <c r="C1519" s="76">
        <v>64.409549579154643</v>
      </c>
      <c r="D1519" s="131">
        <v>6</v>
      </c>
      <c r="E1519" s="92"/>
      <c r="F1519" s="76">
        <v>1246.222217485682</v>
      </c>
      <c r="G1519" s="76">
        <v>89.269447326660156</v>
      </c>
      <c r="H1519" s="77">
        <v>76.292523642750666</v>
      </c>
      <c r="I1519" s="76">
        <v>-14.27999210357666</v>
      </c>
      <c r="J1519" s="77">
        <v>7.5600605836353196</v>
      </c>
      <c r="K1519" s="135">
        <v>5</v>
      </c>
      <c r="L1519" s="135">
        <v>2.9425415693853871</v>
      </c>
      <c r="M1519" s="135">
        <v>6.8182084666331377</v>
      </c>
      <c r="N1519" s="135">
        <v>31.861096486563252</v>
      </c>
    </row>
    <row r="1520" spans="1:14" s="78" customFormat="1" x14ac:dyDescent="0.25">
      <c r="A1520" s="76">
        <v>1517</v>
      </c>
      <c r="B1520" s="76">
        <v>67.359216507271228</v>
      </c>
      <c r="C1520" s="76">
        <v>68.350270462314512</v>
      </c>
      <c r="D1520" s="131">
        <v>6</v>
      </c>
      <c r="E1520" s="92"/>
      <c r="F1520" s="76">
        <v>1304.0726789145331</v>
      </c>
      <c r="G1520" s="76">
        <v>89.279887109994888</v>
      </c>
      <c r="H1520" s="77">
        <v>43.032846667587442</v>
      </c>
      <c r="I1520" s="76">
        <v>-3.9124646186828609</v>
      </c>
      <c r="J1520" s="77">
        <v>-2.8074669012584792</v>
      </c>
      <c r="K1520" s="135">
        <v>5</v>
      </c>
      <c r="L1520" s="135">
        <v>1.661081046947404</v>
      </c>
      <c r="M1520" s="135">
        <v>5.5048983823086868</v>
      </c>
      <c r="N1520" s="135">
        <v>27.016265878441018</v>
      </c>
    </row>
    <row r="1521" spans="1:14" s="78" customFormat="1" x14ac:dyDescent="0.25">
      <c r="A1521" s="76">
        <v>1518</v>
      </c>
      <c r="B1521" s="76">
        <v>68.426203268085871</v>
      </c>
      <c r="C1521" s="76">
        <v>68.931244394519211</v>
      </c>
      <c r="D1521" s="131">
        <v>6</v>
      </c>
      <c r="E1521" s="92"/>
      <c r="F1521" s="76">
        <v>1324.729514841235</v>
      </c>
      <c r="G1521" s="76">
        <v>89.285515367984772</v>
      </c>
      <c r="H1521" s="77">
        <v>28.975118717936759</v>
      </c>
      <c r="I1521" s="76">
        <v>-3.6446371078491211</v>
      </c>
      <c r="J1521" s="77">
        <v>-3.075294412092219</v>
      </c>
      <c r="K1521" s="135">
        <v>6</v>
      </c>
      <c r="L1521" s="135">
        <v>1.1123314866168741</v>
      </c>
      <c r="M1521" s="135">
        <v>3.509609011228715</v>
      </c>
      <c r="N1521" s="135">
        <v>17.865689075586559</v>
      </c>
    </row>
    <row r="1522" spans="1:14" s="78" customFormat="1" x14ac:dyDescent="0.25">
      <c r="A1522" s="76">
        <v>1519</v>
      </c>
      <c r="B1522" s="76">
        <v>69.94640656027326</v>
      </c>
      <c r="C1522" s="76">
        <v>70.571101104659732</v>
      </c>
      <c r="D1522" s="131">
        <v>6</v>
      </c>
      <c r="E1522" s="92"/>
      <c r="F1522" s="76">
        <v>1354.1606110227581</v>
      </c>
      <c r="G1522" s="76">
        <v>89.283027470111847</v>
      </c>
      <c r="H1522" s="77">
        <v>45.880245923906116</v>
      </c>
      <c r="I1522" s="76">
        <v>-3.6446371078491211</v>
      </c>
      <c r="J1522" s="77">
        <v>-3.075294412092219</v>
      </c>
      <c r="K1522" s="135">
        <v>6</v>
      </c>
      <c r="L1522" s="135">
        <v>1.779475331960096</v>
      </c>
      <c r="M1522" s="135">
        <v>4.6271195830097049</v>
      </c>
      <c r="N1522" s="135">
        <v>23.313202390550209</v>
      </c>
    </row>
    <row r="1523" spans="1:14" s="78" customFormat="1" x14ac:dyDescent="0.25">
      <c r="A1523" s="76">
        <v>1520</v>
      </c>
      <c r="B1523" s="76">
        <v>71.305897653270407</v>
      </c>
      <c r="C1523" s="76">
        <v>71.012296760747518</v>
      </c>
      <c r="D1523" s="131">
        <v>6</v>
      </c>
      <c r="E1523" s="92"/>
      <c r="F1523" s="76">
        <v>1380.4803232096399</v>
      </c>
      <c r="G1523" s="76">
        <v>89.280539572238922</v>
      </c>
      <c r="H1523" s="77">
        <v>36.432092949395781</v>
      </c>
      <c r="I1523" s="76">
        <v>-3.6446371078491211</v>
      </c>
      <c r="J1523" s="77">
        <v>-3.075294412092219</v>
      </c>
      <c r="K1523" s="135">
        <v>6</v>
      </c>
      <c r="L1523" s="135">
        <v>1.423281323678101</v>
      </c>
      <c r="M1523" s="135">
        <v>4.4939057646480132</v>
      </c>
      <c r="N1523" s="135">
        <v>22.772863272972231</v>
      </c>
    </row>
    <row r="1524" spans="1:14" s="78" customFormat="1" x14ac:dyDescent="0.25">
      <c r="A1524" s="76">
        <v>1521</v>
      </c>
      <c r="B1524" s="76">
        <v>72.727181256919437</v>
      </c>
      <c r="C1524" s="76">
        <v>73.078262244921049</v>
      </c>
      <c r="D1524" s="131">
        <v>6</v>
      </c>
      <c r="E1524" s="92"/>
      <c r="F1524" s="76">
        <v>1407.996336794919</v>
      </c>
      <c r="G1524" s="76">
        <v>89.272436141967773</v>
      </c>
      <c r="H1524" s="77">
        <v>29.525624729411103</v>
      </c>
      <c r="I1524" s="76">
        <v>-3.6446371078491211</v>
      </c>
      <c r="J1524" s="77">
        <v>-3.075294412092219</v>
      </c>
      <c r="K1524" s="135">
        <v>6</v>
      </c>
      <c r="L1524" s="135">
        <v>1.152554052368044</v>
      </c>
      <c r="M1524" s="135">
        <v>3.9716523439522109</v>
      </c>
      <c r="N1524" s="135">
        <v>20.320568241373952</v>
      </c>
    </row>
    <row r="1525" spans="1:14" s="78" customFormat="1" x14ac:dyDescent="0.25">
      <c r="A1525" s="76">
        <v>1522</v>
      </c>
      <c r="B1525" s="76">
        <v>73.317918770570046</v>
      </c>
      <c r="C1525" s="76">
        <v>72.435632506200662</v>
      </c>
      <c r="D1525" s="131">
        <v>6</v>
      </c>
      <c r="E1525" s="92"/>
      <c r="F1525" s="76">
        <v>1419.432999688386</v>
      </c>
      <c r="G1525" s="76">
        <v>89.255063652992249</v>
      </c>
      <c r="H1525" s="77">
        <v>24.82491917942356</v>
      </c>
      <c r="I1525" s="76">
        <v>-3.6446371078491211</v>
      </c>
      <c r="J1525" s="77">
        <v>-3.075294412092219</v>
      </c>
      <c r="K1525" s="135">
        <v>6</v>
      </c>
      <c r="L1525" s="135">
        <v>0.95890547452746144</v>
      </c>
      <c r="M1525" s="135">
        <v>2.267751822887337</v>
      </c>
      <c r="N1525" s="135">
        <v>11.523986952299749</v>
      </c>
    </row>
    <row r="1526" spans="1:14" s="78" customFormat="1" x14ac:dyDescent="0.25">
      <c r="A1526" s="76">
        <v>1523</v>
      </c>
      <c r="B1526" s="76">
        <v>73.287559281272166</v>
      </c>
      <c r="C1526" s="76">
        <v>73.303130998435108</v>
      </c>
      <c r="D1526" s="131">
        <v>6</v>
      </c>
      <c r="E1526" s="92"/>
      <c r="F1526" s="76">
        <v>1418.8452407655241</v>
      </c>
      <c r="G1526" s="76">
        <v>89.237691164016724</v>
      </c>
      <c r="H1526" s="77">
        <v>23.484046833914718</v>
      </c>
      <c r="I1526" s="76">
        <v>-4.4055700302124023</v>
      </c>
      <c r="J1526" s="77">
        <v>-2.3143614897289382</v>
      </c>
      <c r="K1526" s="135">
        <v>6</v>
      </c>
      <c r="L1526" s="135">
        <v>0.903523657359385</v>
      </c>
      <c r="M1526" s="135">
        <v>1.5929585392099159</v>
      </c>
      <c r="N1526" s="135">
        <v>7.768855521029816</v>
      </c>
    </row>
    <row r="1527" spans="1:14" s="78" customFormat="1" x14ac:dyDescent="0.25">
      <c r="A1527" s="76">
        <v>1524</v>
      </c>
      <c r="B1527" s="76">
        <v>73.171017563670119</v>
      </c>
      <c r="C1527" s="76">
        <v>73.348705897648841</v>
      </c>
      <c r="D1527" s="131">
        <v>6</v>
      </c>
      <c r="E1527" s="92"/>
      <c r="F1527" s="76">
        <v>1416.588996145128</v>
      </c>
      <c r="G1527" s="76">
        <v>89.220318675041199</v>
      </c>
      <c r="H1527" s="77">
        <v>21.414421876570859</v>
      </c>
      <c r="I1527" s="76">
        <v>-3.6446371078491211</v>
      </c>
      <c r="J1527" s="77">
        <v>-3.075294412092219</v>
      </c>
      <c r="K1527" s="135">
        <v>6</v>
      </c>
      <c r="L1527" s="135">
        <v>0.82503054234349726</v>
      </c>
      <c r="M1527" s="135">
        <v>2.139155698624728</v>
      </c>
      <c r="N1527" s="135">
        <v>10.81957742208724</v>
      </c>
    </row>
    <row r="1528" spans="1:14" s="78" customFormat="1" x14ac:dyDescent="0.25">
      <c r="A1528" s="76">
        <v>1525</v>
      </c>
      <c r="B1528" s="76">
        <v>73.490870209199613</v>
      </c>
      <c r="C1528" s="76">
        <v>74.32367309444443</v>
      </c>
      <c r="D1528" s="131">
        <v>6</v>
      </c>
      <c r="E1528" s="92"/>
      <c r="F1528" s="76">
        <v>1422.78133504011</v>
      </c>
      <c r="G1528" s="76">
        <v>89.202946186065674</v>
      </c>
      <c r="H1528" s="77">
        <v>14.279738165051734</v>
      </c>
      <c r="I1528" s="76">
        <v>-3.6446371078491211</v>
      </c>
      <c r="J1528" s="77">
        <v>-3.075294412092219</v>
      </c>
      <c r="K1528" s="135">
        <v>6</v>
      </c>
      <c r="L1528" s="135">
        <v>0.55511857083240146</v>
      </c>
      <c r="M1528" s="135">
        <v>2.4789738524028162</v>
      </c>
      <c r="N1528" s="135">
        <v>12.669165763678469</v>
      </c>
    </row>
    <row r="1529" spans="1:14" s="78" customFormat="1" x14ac:dyDescent="0.25">
      <c r="A1529" s="76">
        <v>1526</v>
      </c>
      <c r="B1529" s="76">
        <v>73.274423481513907</v>
      </c>
      <c r="C1529" s="76">
        <v>73.72724196538546</v>
      </c>
      <c r="D1529" s="131">
        <v>6</v>
      </c>
      <c r="E1529" s="92"/>
      <c r="F1529" s="76">
        <v>1418.590932023993</v>
      </c>
      <c r="G1529" s="76">
        <v>89.184059798717499</v>
      </c>
      <c r="H1529" s="77">
        <v>3.5385741070620429</v>
      </c>
      <c r="I1529" s="76">
        <v>-16.907295227050781</v>
      </c>
      <c r="J1529" s="77">
        <v>10.187363707109441</v>
      </c>
      <c r="K1529" s="135">
        <v>6</v>
      </c>
      <c r="L1529" s="135">
        <v>0.1368056944814495</v>
      </c>
      <c r="M1529" s="135">
        <v>0.32508114080987083</v>
      </c>
      <c r="N1529" s="135">
        <v>0.3010569682803238</v>
      </c>
    </row>
    <row r="1530" spans="1:14" s="78" customFormat="1" x14ac:dyDescent="0.25">
      <c r="A1530" s="76">
        <v>1527</v>
      </c>
      <c r="B1530" s="76">
        <v>71.941834431075719</v>
      </c>
      <c r="C1530" s="76">
        <v>72.109790313774965</v>
      </c>
      <c r="D1530" s="131">
        <v>6</v>
      </c>
      <c r="E1530" s="92"/>
      <c r="F1530" s="76">
        <v>1392.792042681069</v>
      </c>
      <c r="G1530" s="76">
        <v>89.17147821187973</v>
      </c>
      <c r="H1530" s="77">
        <v>0</v>
      </c>
      <c r="I1530" s="76">
        <v>-22.7792854309082</v>
      </c>
      <c r="J1530" s="77">
        <v>16.059353910966859</v>
      </c>
      <c r="K1530" s="135">
        <v>6</v>
      </c>
      <c r="L1530" s="135">
        <v>0</v>
      </c>
      <c r="M1530" s="135">
        <v>0.46652787611940427</v>
      </c>
      <c r="N1530" s="135">
        <v>1.190624144657203</v>
      </c>
    </row>
    <row r="1531" spans="1:14" s="78" customFormat="1" x14ac:dyDescent="0.25">
      <c r="A1531" s="76">
        <v>1528</v>
      </c>
      <c r="B1531" s="76">
        <v>71.332411547074926</v>
      </c>
      <c r="C1531" s="76">
        <v>70.642430227326429</v>
      </c>
      <c r="D1531" s="131">
        <v>6</v>
      </c>
      <c r="E1531" s="92"/>
      <c r="F1531" s="76">
        <v>1380.9936315038119</v>
      </c>
      <c r="G1531" s="76">
        <v>89.173922598361969</v>
      </c>
      <c r="H1531" s="77">
        <v>0</v>
      </c>
      <c r="I1531" s="76">
        <v>-25.020986557006839</v>
      </c>
      <c r="J1531" s="77">
        <v>18.301055037065499</v>
      </c>
      <c r="K1531" s="135">
        <v>6</v>
      </c>
      <c r="L1531" s="135">
        <v>0</v>
      </c>
      <c r="M1531" s="135">
        <v>0</v>
      </c>
      <c r="N1531" s="135">
        <v>-1.6333368600557161</v>
      </c>
    </row>
    <row r="1532" spans="1:14" s="78" customFormat="1" x14ac:dyDescent="0.25">
      <c r="A1532" s="76">
        <v>1529</v>
      </c>
      <c r="B1532" s="76">
        <v>69.030393938706467</v>
      </c>
      <c r="C1532" s="76">
        <v>68.865430787012642</v>
      </c>
      <c r="D1532" s="131">
        <v>6</v>
      </c>
      <c r="E1532" s="92"/>
      <c r="F1532" s="76">
        <v>1336.4266305035931</v>
      </c>
      <c r="G1532" s="76">
        <v>89.176366984844208</v>
      </c>
      <c r="H1532" s="77">
        <v>0</v>
      </c>
      <c r="I1532" s="76">
        <v>-12.67747688293457</v>
      </c>
      <c r="J1532" s="77">
        <v>5.9575453629932298</v>
      </c>
      <c r="K1532" s="135">
        <v>6</v>
      </c>
      <c r="L1532" s="135">
        <v>0</v>
      </c>
      <c r="M1532" s="135">
        <v>0</v>
      </c>
      <c r="N1532" s="135">
        <v>-1.5731645628501849</v>
      </c>
    </row>
    <row r="1533" spans="1:14" s="78" customFormat="1" x14ac:dyDescent="0.25">
      <c r="A1533" s="76">
        <v>1530</v>
      </c>
      <c r="B1533" s="76">
        <v>66.814988418965612</v>
      </c>
      <c r="C1533" s="76">
        <v>67.123023494047118</v>
      </c>
      <c r="D1533" s="131">
        <v>6</v>
      </c>
      <c r="E1533" s="92"/>
      <c r="F1533" s="76">
        <v>1293.536437285585</v>
      </c>
      <c r="G1533" s="76">
        <v>89.185965180397034</v>
      </c>
      <c r="H1533" s="77">
        <v>0</v>
      </c>
      <c r="I1533" s="76">
        <v>-18.396234512329102</v>
      </c>
      <c r="J1533" s="77">
        <v>11.676302992387759</v>
      </c>
      <c r="K1533" s="135">
        <v>6</v>
      </c>
      <c r="L1533" s="135">
        <v>0</v>
      </c>
      <c r="M1533" s="135">
        <v>0</v>
      </c>
      <c r="N1533" s="135">
        <v>-1.5159498424319231</v>
      </c>
    </row>
    <row r="1534" spans="1:14" s="78" customFormat="1" x14ac:dyDescent="0.25">
      <c r="A1534" s="76">
        <v>1531</v>
      </c>
      <c r="B1534" s="76">
        <v>64.842870768078726</v>
      </c>
      <c r="C1534" s="76">
        <v>64.908253987492927</v>
      </c>
      <c r="D1534" s="131">
        <v>6</v>
      </c>
      <c r="E1534" s="92"/>
      <c r="F1534" s="76">
        <v>1255.356290878314</v>
      </c>
      <c r="G1534" s="76">
        <v>89.191593438386917</v>
      </c>
      <c r="H1534" s="77">
        <v>0</v>
      </c>
      <c r="I1534" s="76">
        <v>-20.289873123168949</v>
      </c>
      <c r="J1534" s="77">
        <v>13.569941603227599</v>
      </c>
      <c r="K1534" s="135">
        <v>6</v>
      </c>
      <c r="L1534" s="135">
        <v>0</v>
      </c>
      <c r="M1534" s="135">
        <v>0</v>
      </c>
      <c r="N1534" s="135">
        <v>-1.465572673443009</v>
      </c>
    </row>
    <row r="1535" spans="1:14" s="78" customFormat="1" x14ac:dyDescent="0.25">
      <c r="A1535" s="76">
        <v>1532</v>
      </c>
      <c r="B1535" s="76">
        <v>62.589699896514077</v>
      </c>
      <c r="C1535" s="76">
        <v>63.230965766293387</v>
      </c>
      <c r="D1535" s="131">
        <v>6</v>
      </c>
      <c r="E1535" s="92"/>
      <c r="F1535" s="76">
        <v>1211.7349614316399</v>
      </c>
      <c r="G1535" s="76">
        <v>89.202033221721649</v>
      </c>
      <c r="H1535" s="77">
        <v>0</v>
      </c>
      <c r="I1535" s="76">
        <v>-16.506217956542969</v>
      </c>
      <c r="J1535" s="77">
        <v>9.7862864366016282</v>
      </c>
      <c r="K1535" s="135">
        <v>6</v>
      </c>
      <c r="L1535" s="135">
        <v>0</v>
      </c>
      <c r="M1535" s="135">
        <v>0</v>
      </c>
      <c r="N1535" s="135">
        <v>-1.408634733363336</v>
      </c>
    </row>
    <row r="1536" spans="1:14" s="78" customFormat="1" x14ac:dyDescent="0.25">
      <c r="A1536" s="76">
        <v>1533</v>
      </c>
      <c r="B1536" s="76">
        <v>61.384098496831832</v>
      </c>
      <c r="C1536" s="76">
        <v>61.676598666109527</v>
      </c>
      <c r="D1536" s="131">
        <v>6</v>
      </c>
      <c r="E1536" s="92"/>
      <c r="F1536" s="76">
        <v>1188.3945497031721</v>
      </c>
      <c r="G1536" s="76">
        <v>89.207622200250626</v>
      </c>
      <c r="H1536" s="77">
        <v>1.6192392941337024</v>
      </c>
      <c r="I1536" s="76">
        <v>-25.020986557006839</v>
      </c>
      <c r="J1536" s="77">
        <v>18.301055037065499</v>
      </c>
      <c r="K1536" s="135">
        <v>6</v>
      </c>
      <c r="L1536" s="135">
        <v>6.3198874995480797E-2</v>
      </c>
      <c r="M1536" s="135">
        <v>0</v>
      </c>
      <c r="N1536" s="135">
        <v>-1.378432412980098</v>
      </c>
    </row>
    <row r="1537" spans="1:14" s="78" customFormat="1" x14ac:dyDescent="0.25">
      <c r="A1537" s="76">
        <v>1534</v>
      </c>
      <c r="B1537" s="76">
        <v>60.242692589493103</v>
      </c>
      <c r="C1537" s="76">
        <v>60.306099135486363</v>
      </c>
      <c r="D1537" s="131">
        <v>5</v>
      </c>
      <c r="E1537" s="92"/>
      <c r="F1537" s="76">
        <v>1388.917833666334</v>
      </c>
      <c r="G1537" s="76">
        <v>89.20106765627861</v>
      </c>
      <c r="H1537" s="77">
        <v>6.4301699546408013</v>
      </c>
      <c r="I1537" s="76">
        <v>-3.6446371078491211</v>
      </c>
      <c r="J1537" s="77">
        <v>-3.075294412092219</v>
      </c>
      <c r="K1537" s="135">
        <v>6</v>
      </c>
      <c r="L1537" s="135">
        <v>0.25007741526090221</v>
      </c>
      <c r="M1537" s="135">
        <v>1.37436289478184</v>
      </c>
      <c r="N1537" s="135">
        <v>6.5356889198094938</v>
      </c>
    </row>
    <row r="1538" spans="1:14" s="78" customFormat="1" x14ac:dyDescent="0.25">
      <c r="A1538" s="76">
        <v>1535</v>
      </c>
      <c r="B1538" s="76">
        <v>60.927448090709682</v>
      </c>
      <c r="C1538" s="76">
        <v>61.047206917528939</v>
      </c>
      <c r="D1538" s="131">
        <v>5</v>
      </c>
      <c r="E1538" s="92"/>
      <c r="F1538" s="76">
        <v>1404.70512813243</v>
      </c>
      <c r="G1538" s="76">
        <v>89.192964226007462</v>
      </c>
      <c r="H1538" s="77">
        <v>12.330925866922001</v>
      </c>
      <c r="I1538" s="76">
        <v>-3.6446371078491211</v>
      </c>
      <c r="J1538" s="77">
        <v>-3.075294412092219</v>
      </c>
      <c r="K1538" s="135">
        <v>6</v>
      </c>
      <c r="L1538" s="135">
        <v>0.47702358432122949</v>
      </c>
      <c r="M1538" s="135">
        <v>1.3555257797700799</v>
      </c>
      <c r="N1538" s="135">
        <v>6.4190742409652737</v>
      </c>
    </row>
    <row r="1539" spans="1:14" s="78" customFormat="1" x14ac:dyDescent="0.25">
      <c r="A1539" s="76">
        <v>1536</v>
      </c>
      <c r="B1539" s="76">
        <v>60.179621298298173</v>
      </c>
      <c r="C1539" s="76">
        <v>60.128588652444023</v>
      </c>
      <c r="D1539" s="131">
        <v>5</v>
      </c>
      <c r="E1539" s="92"/>
      <c r="F1539" s="76">
        <v>1387.4637014327379</v>
      </c>
      <c r="G1539" s="76">
        <v>89.175591737031937</v>
      </c>
      <c r="H1539" s="77">
        <v>15.007965596038517</v>
      </c>
      <c r="I1539" s="76">
        <v>-4.2498617172241211</v>
      </c>
      <c r="J1539" s="77">
        <v>-2.470069802717219</v>
      </c>
      <c r="K1539" s="135">
        <v>5</v>
      </c>
      <c r="L1539" s="135">
        <v>0.57848142558887239</v>
      </c>
      <c r="M1539" s="135">
        <v>1.280113737274355</v>
      </c>
      <c r="N1539" s="135">
        <v>5.9950682881724653</v>
      </c>
    </row>
    <row r="1540" spans="1:14" s="78" customFormat="1" x14ac:dyDescent="0.25">
      <c r="A1540" s="76">
        <v>1537</v>
      </c>
      <c r="B1540" s="76">
        <v>61.27166823445738</v>
      </c>
      <c r="C1540" s="76">
        <v>61.194090427817912</v>
      </c>
      <c r="D1540" s="131">
        <v>6</v>
      </c>
      <c r="E1540" s="92"/>
      <c r="F1540" s="76">
        <v>1186.242159634055</v>
      </c>
      <c r="G1540" s="76">
        <v>89.174698740243912</v>
      </c>
      <c r="H1540" s="77">
        <v>25.156100299568607</v>
      </c>
      <c r="I1540" s="76">
        <v>-3.6446371078491211</v>
      </c>
      <c r="J1540" s="77">
        <v>-3.075294412092219</v>
      </c>
      <c r="K1540" s="135">
        <v>5</v>
      </c>
      <c r="L1540" s="135">
        <v>0.98216946135948779</v>
      </c>
      <c r="M1540" s="135">
        <v>3.5347468521532481</v>
      </c>
      <c r="N1540" s="135">
        <v>17.67868366425763</v>
      </c>
    </row>
    <row r="1541" spans="1:14" s="78" customFormat="1" x14ac:dyDescent="0.25">
      <c r="A1541" s="76">
        <v>1538</v>
      </c>
      <c r="B1541" s="76">
        <v>62.382810842156559</v>
      </c>
      <c r="C1541" s="76">
        <v>62.632587647944767</v>
      </c>
      <c r="D1541" s="131">
        <v>6</v>
      </c>
      <c r="E1541" s="92"/>
      <c r="F1541" s="76">
        <v>1207.7295947224691</v>
      </c>
      <c r="G1541" s="76">
        <v>89.174446374177933</v>
      </c>
      <c r="H1541" s="77">
        <v>41.275245487440557</v>
      </c>
      <c r="I1541" s="76">
        <v>-3.6446371078491211</v>
      </c>
      <c r="J1541" s="77">
        <v>-3.075294412092219</v>
      </c>
      <c r="K1541" s="135">
        <v>5</v>
      </c>
      <c r="L1541" s="135">
        <v>1.586961243778914</v>
      </c>
      <c r="M1541" s="135">
        <v>3.6502235445983948</v>
      </c>
      <c r="N1541" s="135">
        <v>18.28302008693376</v>
      </c>
    </row>
    <row r="1542" spans="1:14" s="78" customFormat="1" x14ac:dyDescent="0.25">
      <c r="A1542" s="76">
        <v>1539</v>
      </c>
      <c r="B1542" s="76">
        <v>64.6177169480369</v>
      </c>
      <c r="C1542" s="76">
        <v>65.54268106448518</v>
      </c>
      <c r="D1542" s="131">
        <v>5</v>
      </c>
      <c r="E1542" s="92"/>
      <c r="F1542" s="76">
        <v>1489.809915230356</v>
      </c>
      <c r="G1542" s="76">
        <v>89.186337560415268</v>
      </c>
      <c r="H1542" s="77">
        <v>64.114997464356961</v>
      </c>
      <c r="I1542" s="76">
        <v>-6.7928080558776864</v>
      </c>
      <c r="J1542" s="77">
        <v>7.2876535936345022E-2</v>
      </c>
      <c r="K1542" s="135">
        <v>5</v>
      </c>
      <c r="L1542" s="135">
        <v>2.4626479475160812</v>
      </c>
      <c r="M1542" s="135">
        <v>7.5207217874400509</v>
      </c>
      <c r="N1542" s="135">
        <v>36.520659034219769</v>
      </c>
    </row>
    <row r="1543" spans="1:14" s="78" customFormat="1" x14ac:dyDescent="0.25">
      <c r="A1543" s="76">
        <v>1540</v>
      </c>
      <c r="B1543" s="76">
        <v>68.341908219616542</v>
      </c>
      <c r="C1543" s="76">
        <v>68.875602473036977</v>
      </c>
      <c r="D1543" s="131">
        <v>5</v>
      </c>
      <c r="E1543" s="92"/>
      <c r="F1543" s="76">
        <v>1575.648282519968</v>
      </c>
      <c r="G1543" s="76">
        <v>89.162429064512253</v>
      </c>
      <c r="H1543" s="77">
        <v>74.547202957013482</v>
      </c>
      <c r="I1543" s="76">
        <v>-6.7928080558776864</v>
      </c>
      <c r="J1543" s="77">
        <v>7.2876535936345022E-2</v>
      </c>
      <c r="K1543" s="135">
        <v>5</v>
      </c>
      <c r="L1543" s="135">
        <v>2.906337731809467</v>
      </c>
      <c r="M1543" s="135">
        <v>7.9142064385446522</v>
      </c>
      <c r="N1543" s="135">
        <v>38.719550132171769</v>
      </c>
    </row>
    <row r="1544" spans="1:14" s="78" customFormat="1" x14ac:dyDescent="0.25">
      <c r="A1544" s="76">
        <v>1541</v>
      </c>
      <c r="B1544" s="76">
        <v>71.234202893266925</v>
      </c>
      <c r="C1544" s="76">
        <v>71.308099576257334</v>
      </c>
      <c r="D1544" s="131">
        <v>5</v>
      </c>
      <c r="E1544" s="92"/>
      <c r="F1544" s="76">
        <v>1642.331219151386</v>
      </c>
      <c r="G1544" s="76">
        <v>89.154420644044876</v>
      </c>
      <c r="H1544" s="77">
        <v>74.446840159669378</v>
      </c>
      <c r="I1544" s="76">
        <v>-6.7928080558776864</v>
      </c>
      <c r="J1544" s="77">
        <v>7.2876535936345022E-2</v>
      </c>
      <c r="K1544" s="135">
        <v>5</v>
      </c>
      <c r="L1544" s="135">
        <v>2.8832391913063198</v>
      </c>
      <c r="M1544" s="135">
        <v>8.6616450240237466</v>
      </c>
      <c r="N1544" s="135">
        <v>42.203703578015237</v>
      </c>
    </row>
    <row r="1545" spans="1:14" s="78" customFormat="1" x14ac:dyDescent="0.25">
      <c r="A1545" s="76">
        <v>1542</v>
      </c>
      <c r="B1545" s="76">
        <v>75.053735295408899</v>
      </c>
      <c r="C1545" s="76">
        <v>74.954414281508818</v>
      </c>
      <c r="D1545" s="131">
        <v>5</v>
      </c>
      <c r="E1545" s="92"/>
      <c r="F1545" s="76">
        <v>1730.3919687887069</v>
      </c>
      <c r="G1545" s="76">
        <v>89.146632522344589</v>
      </c>
      <c r="H1545" s="77">
        <v>78.900267486352348</v>
      </c>
      <c r="I1545" s="76">
        <v>-6.7928080558776864</v>
      </c>
      <c r="J1545" s="77">
        <v>7.2876535936345022E-2</v>
      </c>
      <c r="K1545" s="135">
        <v>5</v>
      </c>
      <c r="L1545" s="135">
        <v>3.0783598802046201</v>
      </c>
      <c r="M1545" s="135">
        <v>8.5164347101893139</v>
      </c>
      <c r="N1545" s="135">
        <v>42.229643831815309</v>
      </c>
    </row>
    <row r="1546" spans="1:14" s="78" customFormat="1" x14ac:dyDescent="0.25">
      <c r="A1546" s="76">
        <v>1543</v>
      </c>
      <c r="B1546" s="76">
        <v>77.622227197683941</v>
      </c>
      <c r="C1546" s="76">
        <v>77.721245254684689</v>
      </c>
      <c r="D1546" s="131">
        <v>5</v>
      </c>
      <c r="E1546" s="92"/>
      <c r="F1546" s="76">
        <v>1789.6095112881189</v>
      </c>
      <c r="G1546" s="76">
        <v>89.139933198690414</v>
      </c>
      <c r="H1546" s="77">
        <v>93.461095015363654</v>
      </c>
      <c r="I1546" s="76">
        <v>-6.7928080558776864</v>
      </c>
      <c r="J1546" s="77">
        <v>7.2876535936345022E-2</v>
      </c>
      <c r="K1546" s="135">
        <v>5</v>
      </c>
      <c r="L1546" s="135">
        <v>3.614754997286048</v>
      </c>
      <c r="M1546" s="135">
        <v>8.892051185368457</v>
      </c>
      <c r="N1546" s="135">
        <v>44.165364317929573</v>
      </c>
    </row>
    <row r="1547" spans="1:14" s="78" customFormat="1" x14ac:dyDescent="0.25">
      <c r="A1547" s="76">
        <v>1544</v>
      </c>
      <c r="B1547" s="76">
        <v>81.753589392347948</v>
      </c>
      <c r="C1547" s="76">
        <v>82.529833507507547</v>
      </c>
      <c r="D1547" s="131">
        <v>4</v>
      </c>
      <c r="E1547" s="92"/>
      <c r="F1547" s="76">
        <v>2323.3476670586738</v>
      </c>
      <c r="G1547" s="76">
        <v>89.13323387503624</v>
      </c>
      <c r="H1547" s="77">
        <v>97.611403628887459</v>
      </c>
      <c r="I1547" s="76">
        <v>-6.9339590072631836</v>
      </c>
      <c r="J1547" s="77">
        <v>0.2140274873218431</v>
      </c>
      <c r="K1547" s="135">
        <v>5</v>
      </c>
      <c r="L1547" s="135">
        <v>3.7882290636841001</v>
      </c>
      <c r="M1547" s="135">
        <v>12.28287492912783</v>
      </c>
      <c r="N1547" s="135">
        <v>61.246040566686929</v>
      </c>
    </row>
    <row r="1548" spans="1:14" s="78" customFormat="1" x14ac:dyDescent="0.25">
      <c r="A1548" s="76">
        <v>1545</v>
      </c>
      <c r="B1548" s="76">
        <v>85.262786941590591</v>
      </c>
      <c r="C1548" s="76">
        <v>84.338804663634548</v>
      </c>
      <c r="D1548" s="131">
        <v>4</v>
      </c>
      <c r="E1548" s="92"/>
      <c r="F1548" s="76">
        <v>2423.049928332377</v>
      </c>
      <c r="G1548" s="76">
        <v>89.08013442158699</v>
      </c>
      <c r="H1548" s="77">
        <v>61.576873554489282</v>
      </c>
      <c r="I1548" s="76">
        <v>-3.9124646186828609</v>
      </c>
      <c r="J1548" s="77">
        <v>-2.8074669012584792</v>
      </c>
      <c r="K1548" s="135">
        <v>5</v>
      </c>
      <c r="L1548" s="135">
        <v>2.3632732765271869</v>
      </c>
      <c r="M1548" s="135">
        <v>7.5230466619852008</v>
      </c>
      <c r="N1548" s="135">
        <v>39.65864211971688</v>
      </c>
    </row>
    <row r="1549" spans="1:14" s="78" customFormat="1" x14ac:dyDescent="0.25">
      <c r="A1549" s="76">
        <v>1546</v>
      </c>
      <c r="B1549" s="76">
        <v>86.363854801146928</v>
      </c>
      <c r="C1549" s="76">
        <v>86.077539511873724</v>
      </c>
      <c r="D1549" s="131">
        <v>5</v>
      </c>
      <c r="E1549" s="92"/>
      <c r="F1549" s="76">
        <v>1991.175265603471</v>
      </c>
      <c r="G1549" s="76">
        <v>89.026937514543533</v>
      </c>
      <c r="H1549" s="77">
        <v>63.873557809812638</v>
      </c>
      <c r="I1549" s="76">
        <v>-3.6446371078491211</v>
      </c>
      <c r="J1549" s="77">
        <v>-3.075294412092219</v>
      </c>
      <c r="K1549" s="135">
        <v>6</v>
      </c>
      <c r="L1549" s="135">
        <v>2.4740012266256208</v>
      </c>
      <c r="M1549" s="135">
        <v>3.7723164766530499</v>
      </c>
      <c r="N1549" s="135">
        <v>19.804177027004702</v>
      </c>
    </row>
    <row r="1550" spans="1:14" s="78" customFormat="1" x14ac:dyDescent="0.25">
      <c r="A1550" s="76">
        <v>1547</v>
      </c>
      <c r="B1550" s="76">
        <v>87.492132216595579</v>
      </c>
      <c r="C1550" s="76">
        <v>87.570362677715551</v>
      </c>
      <c r="D1550" s="131">
        <v>5</v>
      </c>
      <c r="E1550" s="92"/>
      <c r="F1550" s="76">
        <v>2017.163866980218</v>
      </c>
      <c r="G1550" s="76">
        <v>89.030043929815292</v>
      </c>
      <c r="H1550" s="77">
        <v>68.362843512055349</v>
      </c>
      <c r="I1550" s="76">
        <v>-3.9124646186828609</v>
      </c>
      <c r="J1550" s="77">
        <v>-2.8074669012584792</v>
      </c>
      <c r="K1550" s="135">
        <v>6</v>
      </c>
      <c r="L1550" s="135">
        <v>2.6487571109357209</v>
      </c>
      <c r="M1550" s="135">
        <v>8.5304119048470444</v>
      </c>
      <c r="N1550" s="135">
        <v>43.737204424344803</v>
      </c>
    </row>
    <row r="1551" spans="1:14" s="78" customFormat="1" x14ac:dyDescent="0.25">
      <c r="A1551" s="76">
        <v>1548</v>
      </c>
      <c r="B1551" s="76">
        <v>90.267369828936936</v>
      </c>
      <c r="C1551" s="76">
        <v>89.224264129342274</v>
      </c>
      <c r="D1551" s="131">
        <v>6</v>
      </c>
      <c r="E1551" s="92"/>
      <c r="F1551" s="76">
        <v>1747.598188043881</v>
      </c>
      <c r="G1551" s="76">
        <v>89.062374442815781</v>
      </c>
      <c r="H1551" s="77">
        <v>43.547531990288036</v>
      </c>
      <c r="I1551" s="76">
        <v>-3.6446371078491211</v>
      </c>
      <c r="J1551" s="77">
        <v>-3.075294412092219</v>
      </c>
      <c r="K1551" s="135">
        <v>6</v>
      </c>
      <c r="L1551" s="135">
        <v>1.702633719978367</v>
      </c>
      <c r="M1551" s="135">
        <v>6.0153015590440591</v>
      </c>
      <c r="N1551" s="135">
        <v>31.12154133156584</v>
      </c>
    </row>
    <row r="1552" spans="1:14" s="78" customFormat="1" x14ac:dyDescent="0.25">
      <c r="A1552" s="76">
        <v>1549</v>
      </c>
      <c r="B1552" s="76">
        <v>89.841700582691999</v>
      </c>
      <c r="C1552" s="76">
        <v>90.205274816714891</v>
      </c>
      <c r="D1552" s="131">
        <v>6</v>
      </c>
      <c r="E1552" s="92"/>
      <c r="F1552" s="76">
        <v>1739.332985627311</v>
      </c>
      <c r="G1552" s="76">
        <v>89.059244841337204</v>
      </c>
      <c r="H1552" s="77">
        <v>43.318158516708493</v>
      </c>
      <c r="I1552" s="76">
        <v>-4.4055700302124023</v>
      </c>
      <c r="J1552" s="77">
        <v>-2.3143614897289382</v>
      </c>
      <c r="K1552" s="135">
        <v>6</v>
      </c>
      <c r="L1552" s="135">
        <v>1.6714866850744581</v>
      </c>
      <c r="M1552" s="135">
        <v>1.6223727714692111</v>
      </c>
      <c r="N1552" s="135">
        <v>7.7335983147995204</v>
      </c>
    </row>
    <row r="1553" spans="1:14" s="78" customFormat="1" x14ac:dyDescent="0.25">
      <c r="A1553" s="76">
        <v>1550</v>
      </c>
      <c r="B1553" s="76">
        <v>90.398742921930449</v>
      </c>
      <c r="C1553" s="76">
        <v>90.926500189230836</v>
      </c>
      <c r="D1553" s="131">
        <v>6</v>
      </c>
      <c r="E1553" s="92"/>
      <c r="F1553" s="76">
        <v>1750.1173108208959</v>
      </c>
      <c r="G1553" s="76">
        <v>89.056115239858627</v>
      </c>
      <c r="H1553" s="77">
        <v>34.795457351414761</v>
      </c>
      <c r="I1553" s="76">
        <v>-3.6446371078491211</v>
      </c>
      <c r="J1553" s="77">
        <v>-3.075294412092219</v>
      </c>
      <c r="K1553" s="135">
        <v>6</v>
      </c>
      <c r="L1553" s="135">
        <v>1.3357253248767971</v>
      </c>
      <c r="M1553" s="135">
        <v>6.6785658389016733</v>
      </c>
      <c r="N1553" s="135">
        <v>34.255753355153352</v>
      </c>
    </row>
    <row r="1554" spans="1:14" s="78" customFormat="1" x14ac:dyDescent="0.25">
      <c r="A1554" s="76">
        <v>1551</v>
      </c>
      <c r="B1554" s="76">
        <v>91.743438343733729</v>
      </c>
      <c r="C1554" s="76">
        <v>91.793692319937222</v>
      </c>
      <c r="D1554" s="131">
        <v>6</v>
      </c>
      <c r="E1554" s="92"/>
      <c r="F1554" s="76">
        <v>1776.1505791984439</v>
      </c>
      <c r="G1554" s="76">
        <v>89.052985638380051</v>
      </c>
      <c r="H1554" s="77">
        <v>36.888314838242721</v>
      </c>
      <c r="I1554" s="76">
        <v>-3.6446371078491211</v>
      </c>
      <c r="J1554" s="77">
        <v>-3.075294412092219</v>
      </c>
      <c r="K1554" s="135">
        <v>6</v>
      </c>
      <c r="L1554" s="135">
        <v>1.414634328911927</v>
      </c>
      <c r="M1554" s="135">
        <v>3.334056388486295</v>
      </c>
      <c r="N1554" s="135">
        <v>17.415438595411249</v>
      </c>
    </row>
    <row r="1555" spans="1:14" s="78" customFormat="1" x14ac:dyDescent="0.25">
      <c r="A1555" s="76">
        <v>1552</v>
      </c>
      <c r="B1555" s="76">
        <v>91.285171477519583</v>
      </c>
      <c r="C1555" s="76">
        <v>90.957736381073985</v>
      </c>
      <c r="D1555" s="131">
        <v>6</v>
      </c>
      <c r="E1555" s="92"/>
      <c r="F1555" s="76">
        <v>1767.2785445925019</v>
      </c>
      <c r="G1555" s="76">
        <v>89.049856036901474</v>
      </c>
      <c r="H1555" s="77">
        <v>42.363046711863518</v>
      </c>
      <c r="I1555" s="76">
        <v>-3.6446371078491211</v>
      </c>
      <c r="J1555" s="77">
        <v>-3.075294412092219</v>
      </c>
      <c r="K1555" s="135">
        <v>6</v>
      </c>
      <c r="L1555" s="135">
        <v>1.626616338586151</v>
      </c>
      <c r="M1555" s="135">
        <v>4.4557408119048798</v>
      </c>
      <c r="N1555" s="135">
        <v>23.34667424691985</v>
      </c>
    </row>
    <row r="1556" spans="1:14" s="78" customFormat="1" x14ac:dyDescent="0.25">
      <c r="A1556" s="76">
        <v>1553</v>
      </c>
      <c r="B1556" s="76">
        <v>93.056350762481713</v>
      </c>
      <c r="C1556" s="76">
        <v>92.137670906680952</v>
      </c>
      <c r="D1556" s="131">
        <v>6</v>
      </c>
      <c r="E1556" s="92"/>
      <c r="F1556" s="76">
        <v>1801.568529463824</v>
      </c>
      <c r="G1556" s="76">
        <v>89.046726435422897</v>
      </c>
      <c r="H1556" s="77">
        <v>41.347701343822351</v>
      </c>
      <c r="I1556" s="76">
        <v>-3.6446371078491211</v>
      </c>
      <c r="J1556" s="77">
        <v>-3.075294412092219</v>
      </c>
      <c r="K1556" s="135">
        <v>6</v>
      </c>
      <c r="L1556" s="135">
        <v>1.611772509002307</v>
      </c>
      <c r="M1556" s="135">
        <v>6.422357798173052</v>
      </c>
      <c r="N1556" s="135">
        <v>33.223807551236384</v>
      </c>
    </row>
    <row r="1557" spans="1:14" s="78" customFormat="1" x14ac:dyDescent="0.25">
      <c r="A1557" s="76">
        <v>1554</v>
      </c>
      <c r="B1557" s="76">
        <v>93.156993352440381</v>
      </c>
      <c r="C1557" s="76">
        <v>92.617673431233243</v>
      </c>
      <c r="D1557" s="131">
        <v>6</v>
      </c>
      <c r="E1557" s="92"/>
      <c r="F1557" s="76">
        <v>1803.5169673867349</v>
      </c>
      <c r="G1557" s="76">
        <v>89.043596833944321</v>
      </c>
      <c r="H1557" s="77">
        <v>45.410383572704163</v>
      </c>
      <c r="I1557" s="76">
        <v>-4.4055700302124023</v>
      </c>
      <c r="J1557" s="77">
        <v>-2.3143614897289382</v>
      </c>
      <c r="K1557" s="135">
        <v>6</v>
      </c>
      <c r="L1557" s="135">
        <v>1.7550733539507659</v>
      </c>
      <c r="M1557" s="135">
        <v>2.374706255813499</v>
      </c>
      <c r="N1557" s="135">
        <v>12.05179340985813</v>
      </c>
    </row>
    <row r="1558" spans="1:14" s="78" customFormat="1" x14ac:dyDescent="0.25">
      <c r="A1558" s="76">
        <v>1555</v>
      </c>
      <c r="B1558" s="76">
        <v>93.468430284687201</v>
      </c>
      <c r="C1558" s="76">
        <v>94.067766994790162</v>
      </c>
      <c r="D1558" s="131">
        <v>6</v>
      </c>
      <c r="E1558" s="92"/>
      <c r="F1558" s="76">
        <v>1809.5463782915399</v>
      </c>
      <c r="G1558" s="76">
        <v>89.040467232465744</v>
      </c>
      <c r="H1558" s="77">
        <v>48.560187690562763</v>
      </c>
      <c r="I1558" s="76">
        <v>-3.6446371078491211</v>
      </c>
      <c r="J1558" s="77">
        <v>-3.075294412092219</v>
      </c>
      <c r="K1558" s="135">
        <v>6</v>
      </c>
      <c r="L1558" s="135">
        <v>1.8817944278367851</v>
      </c>
      <c r="M1558" s="135">
        <v>6.3985450774055082</v>
      </c>
      <c r="N1558" s="135">
        <v>33.133961146846993</v>
      </c>
    </row>
    <row r="1559" spans="1:14" s="78" customFormat="1" x14ac:dyDescent="0.25">
      <c r="A1559" s="76">
        <v>1556</v>
      </c>
      <c r="B1559" s="76">
        <v>95.426901256426092</v>
      </c>
      <c r="C1559" s="76">
        <v>95.214834823706937</v>
      </c>
      <c r="D1559" s="131">
        <v>6</v>
      </c>
      <c r="E1559" s="92"/>
      <c r="F1559" s="76">
        <v>1847.4623253455879</v>
      </c>
      <c r="G1559" s="76">
        <v>89.037337630987167</v>
      </c>
      <c r="H1559" s="77">
        <v>48.728568098676604</v>
      </c>
      <c r="I1559" s="76">
        <v>-3.9124646186828609</v>
      </c>
      <c r="J1559" s="77">
        <v>-2.8074669012584792</v>
      </c>
      <c r="K1559" s="135">
        <v>6</v>
      </c>
      <c r="L1559" s="135">
        <v>1.877854450743534</v>
      </c>
      <c r="M1559" s="135">
        <v>8.344069538726405</v>
      </c>
      <c r="N1559" s="135">
        <v>42.161999126090308</v>
      </c>
    </row>
    <row r="1560" spans="1:14" s="78" customFormat="1" x14ac:dyDescent="0.25">
      <c r="A1560" s="76">
        <v>1557</v>
      </c>
      <c r="B1560" s="76">
        <v>96.585149970496801</v>
      </c>
      <c r="C1560" s="76">
        <v>96.41913922787127</v>
      </c>
      <c r="D1560" s="131">
        <v>6</v>
      </c>
      <c r="E1560" s="92"/>
      <c r="F1560" s="76">
        <v>1869.8859903127191</v>
      </c>
      <c r="G1560" s="76">
        <v>89.036608904600143</v>
      </c>
      <c r="H1560" s="77">
        <v>46.130983830386626</v>
      </c>
      <c r="I1560" s="76">
        <v>-3.6446371078491211</v>
      </c>
      <c r="J1560" s="77">
        <v>-3.075294412092219</v>
      </c>
      <c r="K1560" s="135">
        <v>6</v>
      </c>
      <c r="L1560" s="135">
        <v>1.771531860518464</v>
      </c>
      <c r="M1560" s="135">
        <v>4.2984975728772348</v>
      </c>
      <c r="N1560" s="135">
        <v>22.616457745700188</v>
      </c>
    </row>
    <row r="1561" spans="1:14" s="78" customFormat="1" x14ac:dyDescent="0.25">
      <c r="A1561" s="76">
        <v>1558</v>
      </c>
      <c r="B1561" s="76">
        <v>96.684603817462616</v>
      </c>
      <c r="C1561" s="76">
        <v>95.66710995597218</v>
      </c>
      <c r="D1561" s="131">
        <v>6</v>
      </c>
      <c r="E1561" s="92"/>
      <c r="F1561" s="76">
        <v>1871.8114142022191</v>
      </c>
      <c r="G1561" s="76">
        <v>89.033295184373856</v>
      </c>
      <c r="H1561" s="77">
        <v>51.722340628784195</v>
      </c>
      <c r="I1561" s="76">
        <v>-3.6446371078491211</v>
      </c>
      <c r="J1561" s="77">
        <v>-3.075294412092219</v>
      </c>
      <c r="K1561" s="135">
        <v>6</v>
      </c>
      <c r="L1561" s="135">
        <v>2.002788966248747</v>
      </c>
      <c r="M1561" s="135">
        <v>4.4470589269994356</v>
      </c>
      <c r="N1561" s="135">
        <v>23.397784198478231</v>
      </c>
    </row>
    <row r="1562" spans="1:14" s="78" customFormat="1" x14ac:dyDescent="0.25">
      <c r="A1562" s="76">
        <v>1559</v>
      </c>
      <c r="B1562" s="76">
        <v>97.838382983805218</v>
      </c>
      <c r="C1562" s="76">
        <v>97.7283145844888</v>
      </c>
      <c r="D1562" s="131">
        <v>6</v>
      </c>
      <c r="E1562" s="92"/>
      <c r="F1562" s="76">
        <v>1894.1485488416299</v>
      </c>
      <c r="G1562" s="76">
        <v>89.029981464147568</v>
      </c>
      <c r="H1562" s="77">
        <v>61.653145940702174</v>
      </c>
      <c r="I1562" s="76">
        <v>-3.9124646186828609</v>
      </c>
      <c r="J1562" s="77">
        <v>-2.8074669012584792</v>
      </c>
      <c r="K1562" s="135">
        <v>6</v>
      </c>
      <c r="L1562" s="135">
        <v>2.3728498970306688</v>
      </c>
      <c r="M1562" s="135">
        <v>8.1313408784737025</v>
      </c>
      <c r="N1562" s="135">
        <v>41.441842983321372</v>
      </c>
    </row>
    <row r="1563" spans="1:14" s="78" customFormat="1" x14ac:dyDescent="0.25">
      <c r="A1563" s="76">
        <v>1560</v>
      </c>
      <c r="B1563" s="76">
        <v>99.281081151022988</v>
      </c>
      <c r="C1563" s="76">
        <v>98.034902460261094</v>
      </c>
      <c r="D1563" s="131">
        <v>6</v>
      </c>
      <c r="E1563" s="92"/>
      <c r="F1563" s="76">
        <v>1922.0791478204001</v>
      </c>
      <c r="G1563" s="76">
        <v>89.02590200304985</v>
      </c>
      <c r="H1563" s="77">
        <v>56.066642250521731</v>
      </c>
      <c r="I1563" s="76">
        <v>-3.6446371078491211</v>
      </c>
      <c r="J1563" s="77">
        <v>-3.075294412092219</v>
      </c>
      <c r="K1563" s="135">
        <v>6</v>
      </c>
      <c r="L1563" s="135">
        <v>2.1770745961154518</v>
      </c>
      <c r="M1563" s="135">
        <v>4.7073605493297679</v>
      </c>
      <c r="N1563" s="135">
        <v>24.791384173564449</v>
      </c>
    </row>
    <row r="1564" spans="1:14" s="78" customFormat="1" x14ac:dyDescent="0.25">
      <c r="A1564" s="76">
        <v>1561</v>
      </c>
      <c r="B1564" s="76">
        <v>99.502027917891397</v>
      </c>
      <c r="C1564" s="76">
        <v>100.73248702365559</v>
      </c>
      <c r="D1564" s="131">
        <v>6</v>
      </c>
      <c r="E1564" s="92"/>
      <c r="F1564" s="76">
        <v>1926.356671478005</v>
      </c>
      <c r="G1564" s="76">
        <v>89.021822541952133</v>
      </c>
      <c r="H1564" s="77">
        <v>71.952622411116323</v>
      </c>
      <c r="I1564" s="76">
        <v>-3.6446371078491211</v>
      </c>
      <c r="J1564" s="77">
        <v>-3.075294412092219</v>
      </c>
      <c r="K1564" s="135">
        <v>6</v>
      </c>
      <c r="L1564" s="135">
        <v>2.8115887689840382</v>
      </c>
      <c r="M1564" s="135">
        <v>7.8637559455046606</v>
      </c>
      <c r="N1564" s="135">
        <v>40.363932576914493</v>
      </c>
    </row>
    <row r="1565" spans="1:14" s="78" customFormat="1" x14ac:dyDescent="0.25">
      <c r="A1565" s="76">
        <v>1562</v>
      </c>
      <c r="B1565" s="76">
        <v>102.49466912915661</v>
      </c>
      <c r="C1565" s="76">
        <v>102.1984207706458</v>
      </c>
      <c r="D1565" s="131">
        <v>5</v>
      </c>
      <c r="E1565" s="92"/>
      <c r="F1565" s="76">
        <v>2363.0772296209379</v>
      </c>
      <c r="G1565" s="76">
        <v>89.017743080854416</v>
      </c>
      <c r="H1565" s="77">
        <v>82.413932135632251</v>
      </c>
      <c r="I1565" s="76">
        <v>-20.02995491027832</v>
      </c>
      <c r="J1565" s="77">
        <v>13.31002339033698</v>
      </c>
      <c r="K1565" s="135">
        <v>6</v>
      </c>
      <c r="L1565" s="135">
        <v>3.2042446604345551</v>
      </c>
      <c r="M1565" s="135">
        <v>12.460242991885981</v>
      </c>
      <c r="N1565" s="135">
        <v>62.160269925234367</v>
      </c>
    </row>
    <row r="1566" spans="1:14" s="78" customFormat="1" x14ac:dyDescent="0.25">
      <c r="A1566" s="76">
        <v>1563</v>
      </c>
      <c r="B1566" s="76">
        <v>104.1910233747199</v>
      </c>
      <c r="C1566" s="76">
        <v>103.7004130238943</v>
      </c>
      <c r="D1566" s="131">
        <v>5</v>
      </c>
      <c r="E1566" s="92"/>
      <c r="F1566" s="76">
        <v>2402.163055014802</v>
      </c>
      <c r="G1566" s="76">
        <v>88.965791612863541</v>
      </c>
      <c r="H1566" s="77">
        <v>71.58989610712932</v>
      </c>
      <c r="I1566" s="76">
        <v>-3.6446371078491211</v>
      </c>
      <c r="J1566" s="77">
        <v>-3.075294412092219</v>
      </c>
      <c r="K1566" s="135">
        <v>6</v>
      </c>
      <c r="L1566" s="135">
        <v>2.7952687350822911</v>
      </c>
      <c r="M1566" s="135">
        <v>5.9347492772458992</v>
      </c>
      <c r="N1566" s="135">
        <v>31.423274426780271</v>
      </c>
    </row>
    <row r="1567" spans="1:14" s="78" customFormat="1" x14ac:dyDescent="0.25">
      <c r="A1567" s="76">
        <v>1564</v>
      </c>
      <c r="B1567" s="76">
        <v>104.7361555312587</v>
      </c>
      <c r="C1567" s="76">
        <v>103.78634269060591</v>
      </c>
      <c r="D1567" s="131">
        <v>6</v>
      </c>
      <c r="E1567" s="92"/>
      <c r="F1567" s="76">
        <v>2027.713502767446</v>
      </c>
      <c r="G1567" s="76">
        <v>88.912257164716721</v>
      </c>
      <c r="H1567" s="77">
        <v>79.486026225216264</v>
      </c>
      <c r="I1567" s="76">
        <v>-3.6446371078491211</v>
      </c>
      <c r="J1567" s="77">
        <v>-3.075294412092219</v>
      </c>
      <c r="K1567" s="135">
        <v>6</v>
      </c>
      <c r="L1567" s="135">
        <v>3.104862832329792</v>
      </c>
      <c r="M1567" s="135">
        <v>6.9328872835508966</v>
      </c>
      <c r="N1567" s="135">
        <v>36.261858904929198</v>
      </c>
    </row>
    <row r="1568" spans="1:14" s="78" customFormat="1" x14ac:dyDescent="0.25">
      <c r="A1568" s="76">
        <v>1565</v>
      </c>
      <c r="B1568" s="76">
        <v>106.36981086946911</v>
      </c>
      <c r="C1568" s="76">
        <v>106.5413958725314</v>
      </c>
      <c r="D1568" s="131">
        <v>6</v>
      </c>
      <c r="E1568" s="92"/>
      <c r="F1568" s="76">
        <v>2059.316770722935</v>
      </c>
      <c r="G1568" s="76">
        <v>88.944250106811523</v>
      </c>
      <c r="H1568" s="77">
        <v>83.23322363787797</v>
      </c>
      <c r="I1568" s="76">
        <v>-3.9124646186828609</v>
      </c>
      <c r="J1568" s="77">
        <v>-2.8074669012584792</v>
      </c>
      <c r="K1568" s="135">
        <v>6</v>
      </c>
      <c r="L1568" s="135">
        <v>3.2534650637037519</v>
      </c>
      <c r="M1568" s="135">
        <v>9.4253939521679921</v>
      </c>
      <c r="N1568" s="135">
        <v>47.892195079500183</v>
      </c>
    </row>
    <row r="1569" spans="1:14" s="78" customFormat="1" x14ac:dyDescent="0.25">
      <c r="A1569" s="76">
        <v>1566</v>
      </c>
      <c r="B1569" s="76">
        <v>108.2432899155402</v>
      </c>
      <c r="C1569" s="76">
        <v>108.2129909898715</v>
      </c>
      <c r="D1569" s="131">
        <v>6</v>
      </c>
      <c r="E1569" s="92"/>
      <c r="F1569" s="76">
        <v>2095.587276307519</v>
      </c>
      <c r="G1569" s="76">
        <v>88.919512450695038</v>
      </c>
      <c r="H1569" s="77">
        <v>87.980172701775118</v>
      </c>
      <c r="I1569" s="76">
        <v>-3.9124646186828609</v>
      </c>
      <c r="J1569" s="77">
        <v>-2.8074669012584792</v>
      </c>
      <c r="K1569" s="135">
        <v>6</v>
      </c>
      <c r="L1569" s="135">
        <v>3.3990050205601392</v>
      </c>
      <c r="M1569" s="135">
        <v>12.176163387240599</v>
      </c>
      <c r="N1569" s="135">
        <v>59.422505228496007</v>
      </c>
    </row>
    <row r="1570" spans="1:14" s="78" customFormat="1" x14ac:dyDescent="0.25">
      <c r="A1570" s="76">
        <v>1567</v>
      </c>
      <c r="B1570" s="76">
        <v>110.9557660264207</v>
      </c>
      <c r="C1570" s="76">
        <v>109.6428328283876</v>
      </c>
      <c r="D1570" s="131">
        <v>6</v>
      </c>
      <c r="E1570" s="92"/>
      <c r="F1570" s="76">
        <v>2148.1007432363672</v>
      </c>
      <c r="G1570" s="76">
        <v>88.897035181522369</v>
      </c>
      <c r="H1570" s="77">
        <v>99.716719189138175</v>
      </c>
      <c r="I1570" s="76">
        <v>-3.9124646186828609</v>
      </c>
      <c r="J1570" s="77">
        <v>-2.8074669012584792</v>
      </c>
      <c r="K1570" s="135">
        <v>6</v>
      </c>
      <c r="L1570" s="135">
        <v>3.8727113529268258</v>
      </c>
      <c r="M1570" s="135">
        <v>11.66308760752832</v>
      </c>
      <c r="N1570" s="135">
        <v>57.758403590396668</v>
      </c>
    </row>
    <row r="1571" spans="1:14" s="78" customFormat="1" x14ac:dyDescent="0.25">
      <c r="A1571" s="76">
        <v>1568</v>
      </c>
      <c r="B1571" s="76">
        <v>112.45516305512059</v>
      </c>
      <c r="C1571" s="76">
        <v>112.0620068289313</v>
      </c>
      <c r="D1571" s="131">
        <v>6</v>
      </c>
      <c r="E1571" s="92"/>
      <c r="F1571" s="76">
        <v>2177.1290306981432</v>
      </c>
      <c r="G1571" s="76">
        <v>88.875617504119873</v>
      </c>
      <c r="H1571" s="77">
        <v>97.812846480029592</v>
      </c>
      <c r="I1571" s="76">
        <v>-3.6446371078491211</v>
      </c>
      <c r="J1571" s="77">
        <v>-3.075294412092219</v>
      </c>
      <c r="K1571" s="135">
        <v>6</v>
      </c>
      <c r="L1571" s="135">
        <v>3.8251036175260791</v>
      </c>
      <c r="M1571" s="135">
        <v>9.320316688925999</v>
      </c>
      <c r="N1571" s="135">
        <v>47.877300398472549</v>
      </c>
    </row>
    <row r="1572" spans="1:14" s="78" customFormat="1" x14ac:dyDescent="0.25">
      <c r="A1572" s="76">
        <v>1569</v>
      </c>
      <c r="B1572" s="76">
        <v>114.1235709571494</v>
      </c>
      <c r="C1572" s="76">
        <v>113.6693645695274</v>
      </c>
      <c r="D1572" s="131">
        <v>6</v>
      </c>
      <c r="E1572" s="92"/>
      <c r="F1572" s="76">
        <v>2209.4293642699572</v>
      </c>
      <c r="G1572" s="76">
        <v>88.828289687633514</v>
      </c>
      <c r="H1572" s="77">
        <v>87.017020172377372</v>
      </c>
      <c r="I1572" s="76">
        <v>-3.6446371078491211</v>
      </c>
      <c r="J1572" s="77">
        <v>-3.075294412092219</v>
      </c>
      <c r="K1572" s="135">
        <v>6</v>
      </c>
      <c r="L1572" s="135">
        <v>3.3635343604897989</v>
      </c>
      <c r="M1572" s="135">
        <v>9.8533427408333907</v>
      </c>
      <c r="N1572" s="135">
        <v>50.378830117662368</v>
      </c>
    </row>
    <row r="1573" spans="1:14" s="78" customFormat="1" x14ac:dyDescent="0.25">
      <c r="A1573" s="76">
        <v>1570</v>
      </c>
      <c r="B1573" s="76">
        <v>115.6158544484697</v>
      </c>
      <c r="C1573" s="76">
        <v>115.3260324579022</v>
      </c>
      <c r="D1573" s="131">
        <v>6</v>
      </c>
      <c r="E1573" s="92"/>
      <c r="F1573" s="76">
        <v>2238.3199338331569</v>
      </c>
      <c r="G1573" s="76">
        <v>88.77844500541687</v>
      </c>
      <c r="H1573" s="77">
        <v>90.538908431121769</v>
      </c>
      <c r="I1573" s="76">
        <v>-3.9124646186828609</v>
      </c>
      <c r="J1573" s="77">
        <v>-2.8074669012584792</v>
      </c>
      <c r="K1573" s="135">
        <v>6</v>
      </c>
      <c r="L1573" s="135">
        <v>3.53237501399401</v>
      </c>
      <c r="M1573" s="135">
        <v>11.54779426395303</v>
      </c>
      <c r="N1573" s="135">
        <v>57.78824787260784</v>
      </c>
    </row>
    <row r="1574" spans="1:14" s="78" customFormat="1" x14ac:dyDescent="0.25">
      <c r="A1574" s="76">
        <v>1571</v>
      </c>
      <c r="B1574" s="76">
        <v>117.61056257218419</v>
      </c>
      <c r="C1574" s="76">
        <v>116.3907120848031</v>
      </c>
      <c r="D1574" s="131">
        <v>6</v>
      </c>
      <c r="E1574" s="92"/>
      <c r="F1574" s="76">
        <v>2276.9374312065738</v>
      </c>
      <c r="G1574" s="76">
        <v>88.675970673561096</v>
      </c>
      <c r="H1574" s="77">
        <v>95.373913995321502</v>
      </c>
      <c r="I1574" s="76">
        <v>-3.6446371078491211</v>
      </c>
      <c r="J1574" s="77">
        <v>-3.075294412092219</v>
      </c>
      <c r="K1574" s="135">
        <v>6</v>
      </c>
      <c r="L1574" s="135">
        <v>3.7021346003889382</v>
      </c>
      <c r="M1574" s="135">
        <v>9.3931474734427649</v>
      </c>
      <c r="N1574" s="135">
        <v>48.497697608025589</v>
      </c>
    </row>
    <row r="1575" spans="1:14" s="78" customFormat="1" x14ac:dyDescent="0.25">
      <c r="A1575" s="76">
        <v>1572</v>
      </c>
      <c r="B1575" s="76">
        <v>118.3577983897744</v>
      </c>
      <c r="C1575" s="76">
        <v>118.84264708551591</v>
      </c>
      <c r="D1575" s="131">
        <v>6</v>
      </c>
      <c r="E1575" s="92"/>
      <c r="F1575" s="76">
        <v>2291.4038971922719</v>
      </c>
      <c r="G1575" s="76">
        <v>88.61044442653656</v>
      </c>
      <c r="H1575" s="77">
        <v>90.439539412090511</v>
      </c>
      <c r="I1575" s="76">
        <v>-3.6446371078491211</v>
      </c>
      <c r="J1575" s="77">
        <v>-3.075294412092219</v>
      </c>
      <c r="K1575" s="135">
        <v>6</v>
      </c>
      <c r="L1575" s="135">
        <v>3.4783870700580408</v>
      </c>
      <c r="M1575" s="135">
        <v>10.010845326090489</v>
      </c>
      <c r="N1575" s="135">
        <v>51.34678315670066</v>
      </c>
    </row>
    <row r="1576" spans="1:14" s="78" customFormat="1" x14ac:dyDescent="0.25">
      <c r="A1576" s="76">
        <v>1573</v>
      </c>
      <c r="B1576" s="76">
        <v>120.1992754874267</v>
      </c>
      <c r="C1576" s="76">
        <v>119.4841690262692</v>
      </c>
      <c r="D1576" s="131">
        <v>6</v>
      </c>
      <c r="E1576" s="92"/>
      <c r="F1576" s="76">
        <v>2327.0548458881499</v>
      </c>
      <c r="G1576" s="76">
        <v>88.551724374294281</v>
      </c>
      <c r="H1576" s="77">
        <v>87.723812440664545</v>
      </c>
      <c r="I1576" s="76">
        <v>-3.6446371078491211</v>
      </c>
      <c r="J1576" s="77">
        <v>-3.075294412092219</v>
      </c>
      <c r="K1576" s="135">
        <v>6</v>
      </c>
      <c r="L1576" s="135">
        <v>3.4091349187424518</v>
      </c>
      <c r="M1576" s="135">
        <v>9.1437719964884518</v>
      </c>
      <c r="N1576" s="135">
        <v>47.449363790683257</v>
      </c>
    </row>
    <row r="1577" spans="1:14" s="78" customFormat="1" x14ac:dyDescent="0.25">
      <c r="A1577" s="76">
        <v>1574</v>
      </c>
      <c r="B1577" s="76">
        <v>120.1371613215203</v>
      </c>
      <c r="C1577" s="76">
        <v>119.4122403410753</v>
      </c>
      <c r="D1577" s="131">
        <v>6</v>
      </c>
      <c r="E1577" s="92"/>
      <c r="F1577" s="76">
        <v>2325.8523172523928</v>
      </c>
      <c r="G1577" s="76">
        <v>88.522198438644409</v>
      </c>
      <c r="H1577" s="77">
        <v>86.207501255799428</v>
      </c>
      <c r="I1577" s="76">
        <v>-4.4055700302124023</v>
      </c>
      <c r="J1577" s="77">
        <v>-2.3143614897289382</v>
      </c>
      <c r="K1577" s="135">
        <v>6</v>
      </c>
      <c r="L1577" s="135">
        <v>3.3536864222935141</v>
      </c>
      <c r="M1577" s="135">
        <v>5.1693269416185954</v>
      </c>
      <c r="N1577" s="135">
        <v>27.343349343254189</v>
      </c>
    </row>
    <row r="1578" spans="1:14" s="78" customFormat="1" x14ac:dyDescent="0.25">
      <c r="A1578" s="76">
        <v>1575</v>
      </c>
      <c r="B1578" s="76">
        <v>120.7809291869233</v>
      </c>
      <c r="C1578" s="76">
        <v>122.1169002405902</v>
      </c>
      <c r="D1578" s="131">
        <v>6</v>
      </c>
      <c r="E1578" s="92"/>
      <c r="F1578" s="76">
        <v>2338.315646375951</v>
      </c>
      <c r="G1578" s="76">
        <v>88.490951538085938</v>
      </c>
      <c r="H1578" s="77">
        <v>86.668789526659481</v>
      </c>
      <c r="I1578" s="76">
        <v>-3.6446371078491211</v>
      </c>
      <c r="J1578" s="77">
        <v>-3.075294412092219</v>
      </c>
      <c r="K1578" s="135">
        <v>6</v>
      </c>
      <c r="L1578" s="135">
        <v>3.374113484153531</v>
      </c>
      <c r="M1578" s="135">
        <v>10.87202337525868</v>
      </c>
      <c r="N1578" s="135">
        <v>55.314238983643492</v>
      </c>
    </row>
    <row r="1579" spans="1:14" s="78" customFormat="1" x14ac:dyDescent="0.25">
      <c r="A1579" s="76">
        <v>1576</v>
      </c>
      <c r="B1579" s="76">
        <v>122.48833897677569</v>
      </c>
      <c r="C1579" s="76">
        <v>123.5879382319068</v>
      </c>
      <c r="D1579" s="131">
        <v>6</v>
      </c>
      <c r="E1579" s="92"/>
      <c r="F1579" s="76">
        <v>2371.3710554812128</v>
      </c>
      <c r="G1579" s="76">
        <v>88.459704637527466</v>
      </c>
      <c r="H1579" s="77">
        <v>80.328168062376903</v>
      </c>
      <c r="I1579" s="76">
        <v>-3.6446371078491211</v>
      </c>
      <c r="J1579" s="77">
        <v>-3.075294412092219</v>
      </c>
      <c r="K1579" s="135">
        <v>6</v>
      </c>
      <c r="L1579" s="135">
        <v>3.0802159204198212</v>
      </c>
      <c r="M1579" s="135">
        <v>10.33926064895739</v>
      </c>
      <c r="N1579" s="135">
        <v>53.043433451728383</v>
      </c>
    </row>
    <row r="1580" spans="1:14" s="78" customFormat="1" x14ac:dyDescent="0.25">
      <c r="A1580" s="76">
        <v>1577</v>
      </c>
      <c r="B1580" s="76">
        <v>123.44732393315731</v>
      </c>
      <c r="C1580" s="76">
        <v>122.17185859761641</v>
      </c>
      <c r="D1580" s="131">
        <v>6</v>
      </c>
      <c r="E1580" s="92"/>
      <c r="F1580" s="76">
        <v>2389.9369792842658</v>
      </c>
      <c r="G1580" s="76">
        <v>88.457327246665955</v>
      </c>
      <c r="H1580" s="77">
        <v>69.406016253844172</v>
      </c>
      <c r="I1580" s="76">
        <v>-3.6446371078491211</v>
      </c>
      <c r="J1580" s="77">
        <v>-3.075294412092219</v>
      </c>
      <c r="K1580" s="135">
        <v>6</v>
      </c>
      <c r="L1580" s="135">
        <v>2.6714163462301279</v>
      </c>
      <c r="M1580" s="135">
        <v>11.088541794603209</v>
      </c>
      <c r="N1580" s="135">
        <v>56.425921500489864</v>
      </c>
    </row>
    <row r="1581" spans="1:14" s="78" customFormat="1" x14ac:dyDescent="0.25">
      <c r="A1581" s="76">
        <v>1578</v>
      </c>
      <c r="B1581" s="76">
        <v>124.5690812351107</v>
      </c>
      <c r="C1581" s="76">
        <v>124.20193075730811</v>
      </c>
      <c r="D1581" s="131">
        <v>6</v>
      </c>
      <c r="E1581" s="92"/>
      <c r="F1581" s="76">
        <v>2411.6541714623022</v>
      </c>
      <c r="G1581" s="76">
        <v>88.454949855804443</v>
      </c>
      <c r="H1581" s="77">
        <v>62.125277376295251</v>
      </c>
      <c r="I1581" s="76">
        <v>-9.9035472869873047</v>
      </c>
      <c r="J1581" s="77">
        <v>3.1836157670459642</v>
      </c>
      <c r="K1581" s="135">
        <v>6</v>
      </c>
      <c r="L1581" s="135">
        <v>2.3877941325030321</v>
      </c>
      <c r="M1581" s="135">
        <v>4.1066197473269526</v>
      </c>
      <c r="N1581" s="135">
        <v>21.37173491884452</v>
      </c>
    </row>
    <row r="1582" spans="1:14" s="78" customFormat="1" x14ac:dyDescent="0.25">
      <c r="A1582" s="76">
        <v>1579</v>
      </c>
      <c r="B1582" s="76">
        <v>122.6499352673512</v>
      </c>
      <c r="C1582" s="76">
        <v>122.79541327778691</v>
      </c>
      <c r="D1582" s="131">
        <v>6</v>
      </c>
      <c r="E1582" s="92"/>
      <c r="F1582" s="76">
        <v>2374.4995554620691</v>
      </c>
      <c r="G1582" s="76">
        <v>88.452572464942932</v>
      </c>
      <c r="H1582" s="77">
        <v>49.70574752668346</v>
      </c>
      <c r="I1582" s="76">
        <v>-18.8314323425293</v>
      </c>
      <c r="J1582" s="77">
        <v>12.11150082258796</v>
      </c>
      <c r="K1582" s="135">
        <v>6</v>
      </c>
      <c r="L1582" s="135">
        <v>1.9407481740402011</v>
      </c>
      <c r="M1582" s="135">
        <v>3.4056380088260769</v>
      </c>
      <c r="N1582" s="135">
        <v>17.41671157315659</v>
      </c>
    </row>
    <row r="1583" spans="1:14" s="78" customFormat="1" x14ac:dyDescent="0.25">
      <c r="A1583" s="76">
        <v>1580</v>
      </c>
      <c r="B1583" s="76">
        <v>122.95422714277851</v>
      </c>
      <c r="C1583" s="76">
        <v>121.97837271429199</v>
      </c>
      <c r="D1583" s="131">
        <v>6</v>
      </c>
      <c r="E1583" s="92"/>
      <c r="F1583" s="76">
        <v>2380.3906382527589</v>
      </c>
      <c r="G1583" s="76">
        <v>88.450195074081421</v>
      </c>
      <c r="H1583" s="77">
        <v>51.435359550023222</v>
      </c>
      <c r="I1583" s="76">
        <v>-4.4055700302124023</v>
      </c>
      <c r="J1583" s="77">
        <v>-2.3143614897289382</v>
      </c>
      <c r="K1583" s="135">
        <v>6</v>
      </c>
      <c r="L1583" s="135">
        <v>2.0024882613594071</v>
      </c>
      <c r="M1583" s="135">
        <v>4.65571667824962</v>
      </c>
      <c r="N1583" s="135">
        <v>24.482210079088311</v>
      </c>
    </row>
    <row r="1584" spans="1:14" s="78" customFormat="1" x14ac:dyDescent="0.25">
      <c r="A1584" s="76">
        <v>1581</v>
      </c>
      <c r="B1584" s="76">
        <v>121.8665062801327</v>
      </c>
      <c r="C1584" s="76">
        <v>122.6555383258515</v>
      </c>
      <c r="D1584" s="131">
        <v>6</v>
      </c>
      <c r="E1584" s="92"/>
      <c r="F1584" s="76">
        <v>2359.3323906541009</v>
      </c>
      <c r="G1584" s="76">
        <v>88.44781768321991</v>
      </c>
      <c r="H1584" s="77">
        <v>51.176915487000812</v>
      </c>
      <c r="I1584" s="76">
        <v>-3.6446371078491211</v>
      </c>
      <c r="J1584" s="77">
        <v>-3.075294412092219</v>
      </c>
      <c r="K1584" s="135">
        <v>6</v>
      </c>
      <c r="L1584" s="135">
        <v>1.9674891682683151</v>
      </c>
      <c r="M1584" s="135">
        <v>7.4565547348386048</v>
      </c>
      <c r="N1584" s="135">
        <v>39.291160674830607</v>
      </c>
    </row>
    <row r="1585" spans="1:14" s="78" customFormat="1" x14ac:dyDescent="0.25">
      <c r="A1585" s="76">
        <v>1582</v>
      </c>
      <c r="B1585" s="76">
        <v>123.28011361409671</v>
      </c>
      <c r="C1585" s="76">
        <v>122.4405721939949</v>
      </c>
      <c r="D1585" s="131">
        <v>6</v>
      </c>
      <c r="E1585" s="92"/>
      <c r="F1585" s="76">
        <v>2386.699791858015</v>
      </c>
      <c r="G1585" s="76">
        <v>88.44668573141098</v>
      </c>
      <c r="H1585" s="77">
        <v>44.715195648652312</v>
      </c>
      <c r="I1585" s="76">
        <v>-4.4055700302124023</v>
      </c>
      <c r="J1585" s="77">
        <v>-2.3143614897289382</v>
      </c>
      <c r="K1585" s="135">
        <v>6</v>
      </c>
      <c r="L1585" s="135">
        <v>1.747775560316132</v>
      </c>
      <c r="M1585" s="135">
        <v>4.9037932557693624</v>
      </c>
      <c r="N1585" s="135">
        <v>25.84658980668274</v>
      </c>
    </row>
    <row r="1586" spans="1:14" s="78" customFormat="1" x14ac:dyDescent="0.25">
      <c r="A1586" s="76">
        <v>1583</v>
      </c>
      <c r="B1586" s="76">
        <v>121.3378554720676</v>
      </c>
      <c r="C1586" s="76">
        <v>122.0728230230916</v>
      </c>
      <c r="D1586" s="131">
        <v>6</v>
      </c>
      <c r="E1586" s="92"/>
      <c r="F1586" s="76">
        <v>2349.0977247652932</v>
      </c>
      <c r="G1586" s="76">
        <v>88.444308340549469</v>
      </c>
      <c r="H1586" s="77">
        <v>46.42075012391399</v>
      </c>
      <c r="I1586" s="76">
        <v>-4.4055700302124023</v>
      </c>
      <c r="J1586" s="77">
        <v>-2.3143614897289382</v>
      </c>
      <c r="K1586" s="135">
        <v>6</v>
      </c>
      <c r="L1586" s="135">
        <v>1.81485712816599</v>
      </c>
      <c r="M1586" s="135">
        <v>4.6218342613235954</v>
      </c>
      <c r="N1586" s="135">
        <v>24.323423478796862</v>
      </c>
    </row>
    <row r="1587" spans="1:14" s="78" customFormat="1" x14ac:dyDescent="0.25">
      <c r="A1587" s="76">
        <v>1584</v>
      </c>
      <c r="B1587" s="76">
        <v>122.77686031234229</v>
      </c>
      <c r="C1587" s="76">
        <v>121.6340755793713</v>
      </c>
      <c r="D1587" s="131">
        <v>6</v>
      </c>
      <c r="E1587" s="92"/>
      <c r="F1587" s="76">
        <v>2376.9568210305461</v>
      </c>
      <c r="G1587" s="76">
        <v>88.44317638874054</v>
      </c>
      <c r="H1587" s="77">
        <v>47.116429226332833</v>
      </c>
      <c r="I1587" s="76">
        <v>-3.6446371078491211</v>
      </c>
      <c r="J1587" s="77">
        <v>-3.075294412092219</v>
      </c>
      <c r="K1587" s="135">
        <v>6</v>
      </c>
      <c r="L1587" s="135">
        <v>1.842062473306517</v>
      </c>
      <c r="M1587" s="135">
        <v>8.052848286685613</v>
      </c>
      <c r="N1587" s="135">
        <v>42.269361382143799</v>
      </c>
    </row>
    <row r="1588" spans="1:14" s="78" customFormat="1" x14ac:dyDescent="0.25">
      <c r="A1588" s="76">
        <v>1585</v>
      </c>
      <c r="B1588" s="76">
        <v>121.74744307889689</v>
      </c>
      <c r="C1588" s="76">
        <v>120.98719146738939</v>
      </c>
      <c r="D1588" s="131">
        <v>6</v>
      </c>
      <c r="E1588" s="92"/>
      <c r="F1588" s="76">
        <v>2357.0273301761649</v>
      </c>
      <c r="G1588" s="76">
        <v>88.440798997879028</v>
      </c>
      <c r="H1588" s="77">
        <v>46.038085103738091</v>
      </c>
      <c r="I1588" s="76">
        <v>-9.9035472869873047</v>
      </c>
      <c r="J1588" s="77">
        <v>3.1836157670459642</v>
      </c>
      <c r="K1588" s="135">
        <v>6</v>
      </c>
      <c r="L1588" s="135">
        <v>1.7769828217393311</v>
      </c>
      <c r="M1588" s="135">
        <v>3.7014945375058081</v>
      </c>
      <c r="N1588" s="135">
        <v>19.13801734737762</v>
      </c>
    </row>
    <row r="1589" spans="1:14" s="78" customFormat="1" x14ac:dyDescent="0.25">
      <c r="A1589" s="76">
        <v>1586</v>
      </c>
      <c r="B1589" s="76">
        <v>122.0199601773806</v>
      </c>
      <c r="C1589" s="76">
        <v>120.1980010081472</v>
      </c>
      <c r="D1589" s="131">
        <v>6</v>
      </c>
      <c r="E1589" s="92"/>
      <c r="F1589" s="76">
        <v>2362.303254111996</v>
      </c>
      <c r="G1589" s="76">
        <v>88.439667046070099</v>
      </c>
      <c r="H1589" s="77">
        <v>26.44629798927313</v>
      </c>
      <c r="I1589" s="76">
        <v>-3.6446371078491211</v>
      </c>
      <c r="J1589" s="77">
        <v>-3.075294412092219</v>
      </c>
      <c r="K1589" s="135">
        <v>6</v>
      </c>
      <c r="L1589" s="135">
        <v>1.026286143791838</v>
      </c>
      <c r="M1589" s="135">
        <v>6.5687102130548158</v>
      </c>
      <c r="N1589" s="135">
        <v>34.75856524557917</v>
      </c>
    </row>
    <row r="1590" spans="1:14" s="78" customFormat="1" x14ac:dyDescent="0.25">
      <c r="A1590" s="76">
        <v>1587</v>
      </c>
      <c r="B1590" s="76">
        <v>121.1105935332112</v>
      </c>
      <c r="C1590" s="76">
        <v>120.0044688215639</v>
      </c>
      <c r="D1590" s="131">
        <v>6</v>
      </c>
      <c r="E1590" s="92"/>
      <c r="F1590" s="76">
        <v>2344.69793954232</v>
      </c>
      <c r="G1590" s="76">
        <v>88.438535094261169</v>
      </c>
      <c r="H1590" s="77">
        <v>19.106147028053307</v>
      </c>
      <c r="I1590" s="76">
        <v>-18.396234512329102</v>
      </c>
      <c r="J1590" s="77">
        <v>11.676302992387759</v>
      </c>
      <c r="K1590" s="135">
        <v>6</v>
      </c>
      <c r="L1590" s="135">
        <v>0.73725129300178016</v>
      </c>
      <c r="M1590" s="135">
        <v>0.80127179521448078</v>
      </c>
      <c r="N1590" s="135">
        <v>1.827263883568258</v>
      </c>
    </row>
    <row r="1591" spans="1:14" s="78" customFormat="1" x14ac:dyDescent="0.25">
      <c r="A1591" s="76">
        <v>1588</v>
      </c>
      <c r="B1591" s="76">
        <v>119.373652526792</v>
      </c>
      <c r="C1591" s="76">
        <v>119.25178031980489</v>
      </c>
      <c r="D1591" s="131">
        <v>6</v>
      </c>
      <c r="E1591" s="92"/>
      <c r="F1591" s="76">
        <v>2311.0708068527179</v>
      </c>
      <c r="G1591" s="76">
        <v>88.43740314245224</v>
      </c>
      <c r="H1591" s="77">
        <v>38.226707014507859</v>
      </c>
      <c r="I1591" s="76">
        <v>-4.4055700302124023</v>
      </c>
      <c r="J1591" s="77">
        <v>-2.3143614897289382</v>
      </c>
      <c r="K1591" s="135">
        <v>6</v>
      </c>
      <c r="L1591" s="135">
        <v>1.4839945808404109</v>
      </c>
      <c r="M1591" s="135">
        <v>3.8856514621607672</v>
      </c>
      <c r="N1591" s="135">
        <v>20.23794062236037</v>
      </c>
    </row>
    <row r="1592" spans="1:14" s="78" customFormat="1" x14ac:dyDescent="0.25">
      <c r="A1592" s="76">
        <v>1589</v>
      </c>
      <c r="B1592" s="76">
        <v>119.9203522404944</v>
      </c>
      <c r="C1592" s="76">
        <v>119.530956894962</v>
      </c>
      <c r="D1592" s="131">
        <v>6</v>
      </c>
      <c r="E1592" s="92"/>
      <c r="F1592" s="76">
        <v>2321.6548990850379</v>
      </c>
      <c r="G1592" s="76">
        <v>88.421689867973328</v>
      </c>
      <c r="H1592" s="77">
        <v>46.461404280460158</v>
      </c>
      <c r="I1592" s="76">
        <v>-3.6446371078491211</v>
      </c>
      <c r="J1592" s="77">
        <v>-3.075294412092219</v>
      </c>
      <c r="K1592" s="135">
        <v>6</v>
      </c>
      <c r="L1592" s="135">
        <v>1.808393492132998</v>
      </c>
      <c r="M1592" s="135">
        <v>8.10384997616171</v>
      </c>
      <c r="N1592" s="135">
        <v>42.463774314476467</v>
      </c>
    </row>
    <row r="1593" spans="1:14" s="78" customFormat="1" x14ac:dyDescent="0.25">
      <c r="A1593" s="76">
        <v>1590</v>
      </c>
      <c r="B1593" s="76">
        <v>119.3950212508433</v>
      </c>
      <c r="C1593" s="76">
        <v>118.0221934443955</v>
      </c>
      <c r="D1593" s="131">
        <v>6</v>
      </c>
      <c r="E1593" s="92"/>
      <c r="F1593" s="76">
        <v>2311.484504794345</v>
      </c>
      <c r="G1593" s="76">
        <v>88.420557916164398</v>
      </c>
      <c r="H1593" s="77">
        <v>21.736719254290179</v>
      </c>
      <c r="I1593" s="76">
        <v>-16.741323471069339</v>
      </c>
      <c r="J1593" s="77">
        <v>10.021391951128001</v>
      </c>
      <c r="K1593" s="135">
        <v>6</v>
      </c>
      <c r="L1593" s="135">
        <v>0.84657438827265219</v>
      </c>
      <c r="M1593" s="135">
        <v>0</v>
      </c>
      <c r="N1593" s="135">
        <v>-3.0999919618057761</v>
      </c>
    </row>
    <row r="1594" spans="1:14" s="78" customFormat="1" x14ac:dyDescent="0.25">
      <c r="A1594" s="76">
        <v>1591</v>
      </c>
      <c r="B1594" s="76">
        <v>116.6206892961055</v>
      </c>
      <c r="C1594" s="76">
        <v>117.54292553276581</v>
      </c>
      <c r="D1594" s="131">
        <v>6</v>
      </c>
      <c r="E1594" s="92"/>
      <c r="F1594" s="76">
        <v>2257.77351033789</v>
      </c>
      <c r="G1594" s="76">
        <v>88.404844641685486</v>
      </c>
      <c r="H1594" s="77">
        <v>17.465664200167321</v>
      </c>
      <c r="I1594" s="76">
        <v>-20.830060958862301</v>
      </c>
      <c r="J1594" s="77">
        <v>14.110129438920961</v>
      </c>
      <c r="K1594" s="135">
        <v>6</v>
      </c>
      <c r="L1594" s="135">
        <v>0.67821852867718846</v>
      </c>
      <c r="M1594" s="135">
        <v>1.5700877097600661</v>
      </c>
      <c r="N1594" s="135">
        <v>6.7182094343018601</v>
      </c>
    </row>
    <row r="1595" spans="1:14" s="78" customFormat="1" x14ac:dyDescent="0.25">
      <c r="A1595" s="76">
        <v>1592</v>
      </c>
      <c r="B1595" s="76">
        <v>116.7856287238201</v>
      </c>
      <c r="C1595" s="76">
        <v>115.8583875531543</v>
      </c>
      <c r="D1595" s="131">
        <v>6</v>
      </c>
      <c r="E1595" s="92"/>
      <c r="F1595" s="76">
        <v>2260.9667333667712</v>
      </c>
      <c r="G1595" s="76">
        <v>88.344828188419342</v>
      </c>
      <c r="H1595" s="77">
        <v>35.307720127869764</v>
      </c>
      <c r="I1595" s="76">
        <v>-3.6446371078491211</v>
      </c>
      <c r="J1595" s="77">
        <v>-3.075294412092219</v>
      </c>
      <c r="K1595" s="135">
        <v>6</v>
      </c>
      <c r="L1595" s="135">
        <v>1.377931375238852</v>
      </c>
      <c r="M1595" s="135">
        <v>5.5820205169427162</v>
      </c>
      <c r="N1595" s="135">
        <v>29.579103027504068</v>
      </c>
    </row>
    <row r="1596" spans="1:14" s="78" customFormat="1" x14ac:dyDescent="0.25">
      <c r="A1596" s="76">
        <v>1593</v>
      </c>
      <c r="B1596" s="76">
        <v>115.8821031033999</v>
      </c>
      <c r="C1596" s="76">
        <v>115.4829754640959</v>
      </c>
      <c r="D1596" s="131">
        <v>6</v>
      </c>
      <c r="E1596" s="92"/>
      <c r="F1596" s="76">
        <v>2243.474500864897</v>
      </c>
      <c r="G1596" s="76">
        <v>88.307695865631104</v>
      </c>
      <c r="H1596" s="77">
        <v>35.112626892516808</v>
      </c>
      <c r="I1596" s="76">
        <v>-16.11616134643555</v>
      </c>
      <c r="J1596" s="77">
        <v>9.3962298264942063</v>
      </c>
      <c r="K1596" s="135">
        <v>6</v>
      </c>
      <c r="L1596" s="135">
        <v>1.367884640191591</v>
      </c>
      <c r="M1596" s="135">
        <v>2.2490842261025898</v>
      </c>
      <c r="N1596" s="135">
        <v>10.82354179361047</v>
      </c>
    </row>
    <row r="1597" spans="1:14" s="78" customFormat="1" x14ac:dyDescent="0.25">
      <c r="A1597" s="76">
        <v>1594</v>
      </c>
      <c r="B1597" s="76">
        <v>115.32302843637309</v>
      </c>
      <c r="C1597" s="76">
        <v>115.564614810143</v>
      </c>
      <c r="D1597" s="131">
        <v>6</v>
      </c>
      <c r="E1597" s="92"/>
      <c r="F1597" s="76">
        <v>2232.6508298582112</v>
      </c>
      <c r="G1597" s="76">
        <v>88.24767941236496</v>
      </c>
      <c r="H1597" s="77">
        <v>34.004623436113043</v>
      </c>
      <c r="I1597" s="76">
        <v>-3.6446371078491211</v>
      </c>
      <c r="J1597" s="77">
        <v>-3.075294412092219</v>
      </c>
      <c r="K1597" s="135">
        <v>6</v>
      </c>
      <c r="L1597" s="135">
        <v>1.319485441762525</v>
      </c>
      <c r="M1597" s="135">
        <v>5.1282634982519903</v>
      </c>
      <c r="N1597" s="135">
        <v>27.153473372634998</v>
      </c>
    </row>
    <row r="1598" spans="1:14" s="78" customFormat="1" x14ac:dyDescent="0.25">
      <c r="A1598" s="76">
        <v>1595</v>
      </c>
      <c r="B1598" s="76">
        <v>115.4093661033554</v>
      </c>
      <c r="C1598" s="76">
        <v>113.7130056026908</v>
      </c>
      <c r="D1598" s="131">
        <v>6</v>
      </c>
      <c r="E1598" s="92"/>
      <c r="F1598" s="76">
        <v>2234.3223248445088</v>
      </c>
      <c r="G1598" s="76">
        <v>88.187662959098816</v>
      </c>
      <c r="H1598" s="77">
        <v>35.178804459130347</v>
      </c>
      <c r="I1598" s="76">
        <v>-4.4055700302124023</v>
      </c>
      <c r="J1598" s="77">
        <v>-2.3143614897289382</v>
      </c>
      <c r="K1598" s="135">
        <v>6</v>
      </c>
      <c r="L1598" s="135">
        <v>1.366357582859304</v>
      </c>
      <c r="M1598" s="135">
        <v>4.6261251968369006</v>
      </c>
      <c r="N1598" s="135">
        <v>24.42200366522712</v>
      </c>
    </row>
    <row r="1599" spans="1:14" s="78" customFormat="1" x14ac:dyDescent="0.25">
      <c r="A1599" s="76">
        <v>1596</v>
      </c>
      <c r="B1599" s="76">
        <v>114.6026984233888</v>
      </c>
      <c r="C1599" s="76">
        <v>113.3431999345754</v>
      </c>
      <c r="D1599" s="131">
        <v>6</v>
      </c>
      <c r="E1599" s="92"/>
      <c r="F1599" s="76">
        <v>2218.705259549602</v>
      </c>
      <c r="G1599" s="76">
        <v>88.127646505832672</v>
      </c>
      <c r="H1599" s="77">
        <v>40.221947951982493</v>
      </c>
      <c r="I1599" s="76">
        <v>-25.020986557006839</v>
      </c>
      <c r="J1599" s="77">
        <v>18.301055037065499</v>
      </c>
      <c r="K1599" s="135">
        <v>6</v>
      </c>
      <c r="L1599" s="135">
        <v>1.546437095415188</v>
      </c>
      <c r="M1599" s="135">
        <v>1.655353461732646</v>
      </c>
      <c r="N1599" s="135">
        <v>7.2945223501662531</v>
      </c>
    </row>
    <row r="1600" spans="1:14" s="78" customFormat="1" x14ac:dyDescent="0.25">
      <c r="A1600" s="76">
        <v>1597</v>
      </c>
      <c r="B1600" s="76">
        <v>113.2476170330692</v>
      </c>
      <c r="C1600" s="76">
        <v>114.859701101204</v>
      </c>
      <c r="D1600" s="131">
        <v>6</v>
      </c>
      <c r="E1600" s="92"/>
      <c r="F1600" s="76">
        <v>2192.470919091817</v>
      </c>
      <c r="G1600" s="76">
        <v>88.120679080486298</v>
      </c>
      <c r="H1600" s="77">
        <v>43.946978636528122</v>
      </c>
      <c r="I1600" s="76">
        <v>-16.907295227050781</v>
      </c>
      <c r="J1600" s="77">
        <v>10.187363707109441</v>
      </c>
      <c r="K1600" s="135">
        <v>6</v>
      </c>
      <c r="L1600" s="135">
        <v>1.704705695320706</v>
      </c>
      <c r="M1600" s="135">
        <v>2.2456614823701431</v>
      </c>
      <c r="N1600" s="135">
        <v>10.871799836009041</v>
      </c>
    </row>
    <row r="1601" spans="1:14" s="78" customFormat="1" x14ac:dyDescent="0.25">
      <c r="A1601" s="76">
        <v>1598</v>
      </c>
      <c r="B1601" s="76">
        <v>113.0579115847662</v>
      </c>
      <c r="C1601" s="76">
        <v>113.8495166336004</v>
      </c>
      <c r="D1601" s="131">
        <v>6</v>
      </c>
      <c r="E1601" s="92"/>
      <c r="F1601" s="76">
        <v>2188.7982265487499</v>
      </c>
      <c r="G1601" s="76">
        <v>88.122628271579742</v>
      </c>
      <c r="H1601" s="77">
        <v>38.895559481147941</v>
      </c>
      <c r="I1601" s="76">
        <v>-3.6446371078491211</v>
      </c>
      <c r="J1601" s="77">
        <v>-3.075294412092219</v>
      </c>
      <c r="K1601" s="135">
        <v>6</v>
      </c>
      <c r="L1601" s="135">
        <v>1.5177441417905639</v>
      </c>
      <c r="M1601" s="135">
        <v>7.323807614975947</v>
      </c>
      <c r="N1601" s="135">
        <v>38.456943055062951</v>
      </c>
    </row>
    <row r="1602" spans="1:14" s="78" customFormat="1" x14ac:dyDescent="0.25">
      <c r="A1602" s="76">
        <v>1599</v>
      </c>
      <c r="B1602" s="76">
        <v>114.2540058284753</v>
      </c>
      <c r="C1602" s="76">
        <v>114.05855245603659</v>
      </c>
      <c r="D1602" s="131">
        <v>6</v>
      </c>
      <c r="E1602" s="92"/>
      <c r="F1602" s="76">
        <v>2211.9545799849511</v>
      </c>
      <c r="G1602" s="76">
        <v>88.124577462673187</v>
      </c>
      <c r="H1602" s="77">
        <v>28.890924064750031</v>
      </c>
      <c r="I1602" s="76">
        <v>-3.6446371078491211</v>
      </c>
      <c r="J1602" s="77">
        <v>-3.075294412092219</v>
      </c>
      <c r="K1602" s="135">
        <v>6</v>
      </c>
      <c r="L1602" s="135">
        <v>1.1121342070503211</v>
      </c>
      <c r="M1602" s="135">
        <v>7.617217410923276</v>
      </c>
      <c r="N1602" s="135">
        <v>39.93222441999928</v>
      </c>
    </row>
    <row r="1603" spans="1:14" s="78" customFormat="1" x14ac:dyDescent="0.25">
      <c r="A1603" s="76">
        <v>1600</v>
      </c>
      <c r="B1603" s="76">
        <v>113.78694354624081</v>
      </c>
      <c r="C1603" s="76">
        <v>112.2577733197754</v>
      </c>
      <c r="D1603" s="131">
        <v>6</v>
      </c>
      <c r="E1603" s="92"/>
      <c r="F1603" s="76">
        <v>2202.9122663537091</v>
      </c>
      <c r="G1603" s="76">
        <v>88.117610037326813</v>
      </c>
      <c r="H1603" s="77">
        <v>23.688747104210101</v>
      </c>
      <c r="I1603" s="76">
        <v>-18.396234512329102</v>
      </c>
      <c r="J1603" s="77">
        <v>11.676302992387759</v>
      </c>
      <c r="K1603" s="135">
        <v>6</v>
      </c>
      <c r="L1603" s="135">
        <v>0.92310098661590068</v>
      </c>
      <c r="M1603" s="135">
        <v>0</v>
      </c>
      <c r="N1603" s="135">
        <v>-2.482218316110782</v>
      </c>
    </row>
    <row r="1604" spans="1:14" s="78" customFormat="1" x14ac:dyDescent="0.25">
      <c r="A1604" s="76">
        <v>1601</v>
      </c>
      <c r="B1604" s="76">
        <v>111.0409504473481</v>
      </c>
      <c r="C1604" s="76">
        <v>111.9850919507559</v>
      </c>
      <c r="D1604" s="131">
        <v>6</v>
      </c>
      <c r="E1604" s="92"/>
      <c r="F1604" s="76">
        <v>2149.7499114090479</v>
      </c>
      <c r="G1604" s="76">
        <v>88.110642611980438</v>
      </c>
      <c r="H1604" s="77">
        <v>18.382466440975573</v>
      </c>
      <c r="I1604" s="76">
        <v>-12.67747688293457</v>
      </c>
      <c r="J1604" s="77">
        <v>5.9575453629932298</v>
      </c>
      <c r="K1604" s="135">
        <v>6</v>
      </c>
      <c r="L1604" s="135">
        <v>0.70990889074652019</v>
      </c>
      <c r="M1604" s="135">
        <v>0</v>
      </c>
      <c r="N1604" s="135">
        <v>-2.8115747248709479</v>
      </c>
    </row>
    <row r="1605" spans="1:14" s="78" customFormat="1" x14ac:dyDescent="0.25">
      <c r="A1605" s="76">
        <v>1602</v>
      </c>
      <c r="B1605" s="76">
        <v>109.8609615372101</v>
      </c>
      <c r="C1605" s="76">
        <v>111.4564727477749</v>
      </c>
      <c r="D1605" s="131">
        <v>6</v>
      </c>
      <c r="E1605" s="92"/>
      <c r="F1605" s="76">
        <v>2126.9053568117279</v>
      </c>
      <c r="G1605" s="76">
        <v>88.146094232797623</v>
      </c>
      <c r="H1605" s="77">
        <v>17.32675718368305</v>
      </c>
      <c r="I1605" s="76">
        <v>-3.6446371078491211</v>
      </c>
      <c r="J1605" s="77">
        <v>-3.075294412092219</v>
      </c>
      <c r="K1605" s="135">
        <v>6</v>
      </c>
      <c r="L1605" s="135">
        <v>0.66856895214425649</v>
      </c>
      <c r="M1605" s="135">
        <v>5.4574569261433474</v>
      </c>
      <c r="N1605" s="135">
        <v>28.89464400201237</v>
      </c>
    </row>
    <row r="1606" spans="1:14" s="78" customFormat="1" x14ac:dyDescent="0.25">
      <c r="A1606" s="76">
        <v>1603</v>
      </c>
      <c r="B1606" s="76">
        <v>110.53465855514349</v>
      </c>
      <c r="C1606" s="76">
        <v>108.6396349152959</v>
      </c>
      <c r="D1606" s="131">
        <v>6</v>
      </c>
      <c r="E1606" s="92"/>
      <c r="F1606" s="76">
        <v>2139.9481135495271</v>
      </c>
      <c r="G1606" s="76">
        <v>88.181545853614807</v>
      </c>
      <c r="H1606" s="77">
        <v>20.430423834657031</v>
      </c>
      <c r="I1606" s="76">
        <v>-4.4055700302124023</v>
      </c>
      <c r="J1606" s="77">
        <v>-2.3143614897289382</v>
      </c>
      <c r="K1606" s="135">
        <v>6</v>
      </c>
      <c r="L1606" s="135">
        <v>0.79751993493327922</v>
      </c>
      <c r="M1606" s="135">
        <v>4.1533190529114519</v>
      </c>
      <c r="N1606" s="135">
        <v>21.859024710740439</v>
      </c>
    </row>
    <row r="1607" spans="1:14" s="78" customFormat="1" x14ac:dyDescent="0.25">
      <c r="A1607" s="76">
        <v>1604</v>
      </c>
      <c r="B1607" s="76">
        <v>109.1157497930816</v>
      </c>
      <c r="C1607" s="76">
        <v>108.88986177682</v>
      </c>
      <c r="D1607" s="131">
        <v>6</v>
      </c>
      <c r="E1607" s="92"/>
      <c r="F1607" s="76">
        <v>2112.4780768355822</v>
      </c>
      <c r="G1607" s="76">
        <v>88.216997474431992</v>
      </c>
      <c r="H1607" s="77">
        <v>22.240210721313993</v>
      </c>
      <c r="I1607" s="76">
        <v>-18.396234512329102</v>
      </c>
      <c r="J1607" s="77">
        <v>11.676302992387759</v>
      </c>
      <c r="K1607" s="135">
        <v>6</v>
      </c>
      <c r="L1607" s="135">
        <v>0.8671795986706784</v>
      </c>
      <c r="M1607" s="135">
        <v>0.39360798035036071</v>
      </c>
      <c r="N1607" s="135">
        <v>-0.31491376583881292</v>
      </c>
    </row>
    <row r="1608" spans="1:14" s="78" customFormat="1" x14ac:dyDescent="0.25">
      <c r="A1608" s="76">
        <v>1605</v>
      </c>
      <c r="B1608" s="76">
        <v>108.05808097511731</v>
      </c>
      <c r="C1608" s="76">
        <v>107.53362079581279</v>
      </c>
      <c r="D1608" s="131">
        <v>6</v>
      </c>
      <c r="E1608" s="92"/>
      <c r="F1608" s="76">
        <v>2092.0016360400118</v>
      </c>
      <c r="G1608" s="76">
        <v>88.250288248062134</v>
      </c>
      <c r="H1608" s="77">
        <v>24.129157353004793</v>
      </c>
      <c r="I1608" s="76">
        <v>-4.4055700302124023</v>
      </c>
      <c r="J1608" s="77">
        <v>-2.3143614897289382</v>
      </c>
      <c r="K1608" s="135">
        <v>6</v>
      </c>
      <c r="L1608" s="135">
        <v>0.94112311788975012</v>
      </c>
      <c r="M1608" s="135">
        <v>3.7326131764801178</v>
      </c>
      <c r="N1608" s="135">
        <v>19.541499756186489</v>
      </c>
    </row>
    <row r="1609" spans="1:14" s="78" customFormat="1" x14ac:dyDescent="0.25">
      <c r="A1609" s="76">
        <v>1606</v>
      </c>
      <c r="B1609" s="76">
        <v>108.1107821892975</v>
      </c>
      <c r="C1609" s="76">
        <v>107.998570861555</v>
      </c>
      <c r="D1609" s="131">
        <v>6</v>
      </c>
      <c r="E1609" s="92"/>
      <c r="F1609" s="76">
        <v>2093.0219301752709</v>
      </c>
      <c r="G1609" s="76">
        <v>88.283579021692276</v>
      </c>
      <c r="H1609" s="77">
        <v>24.689997249519397</v>
      </c>
      <c r="I1609" s="76">
        <v>-4.4055700302124023</v>
      </c>
      <c r="J1609" s="77">
        <v>-2.3143614897289382</v>
      </c>
      <c r="K1609" s="135">
        <v>6</v>
      </c>
      <c r="L1609" s="135">
        <v>0.95842507376814035</v>
      </c>
      <c r="M1609" s="135">
        <v>3.941566963450315</v>
      </c>
      <c r="N1609" s="135">
        <v>20.705331920063689</v>
      </c>
    </row>
    <row r="1610" spans="1:14" s="78" customFormat="1" x14ac:dyDescent="0.25">
      <c r="A1610" s="76">
        <v>1607</v>
      </c>
      <c r="B1610" s="76">
        <v>107.14671879759059</v>
      </c>
      <c r="C1610" s="76">
        <v>105.86184168835641</v>
      </c>
      <c r="D1610" s="131">
        <v>6</v>
      </c>
      <c r="E1610" s="92"/>
      <c r="F1610" s="76">
        <v>2074.3576879964612</v>
      </c>
      <c r="G1610" s="76">
        <v>88.316869795322418</v>
      </c>
      <c r="H1610" s="77">
        <v>26.711262082576194</v>
      </c>
      <c r="I1610" s="76">
        <v>-16.506217956542969</v>
      </c>
      <c r="J1610" s="77">
        <v>9.7862864366016282</v>
      </c>
      <c r="K1610" s="135">
        <v>6</v>
      </c>
      <c r="L1610" s="135">
        <v>1.0283088059885179</v>
      </c>
      <c r="M1610" s="135">
        <v>0.38623769900661947</v>
      </c>
      <c r="N1610" s="135">
        <v>-0.29533903521267152</v>
      </c>
    </row>
    <row r="1611" spans="1:14" s="78" customFormat="1" x14ac:dyDescent="0.25">
      <c r="A1611" s="76">
        <v>1608</v>
      </c>
      <c r="B1611" s="76">
        <v>105.6299957583843</v>
      </c>
      <c r="C1611" s="76">
        <v>105.5271341452092</v>
      </c>
      <c r="D1611" s="131">
        <v>6</v>
      </c>
      <c r="E1611" s="92"/>
      <c r="F1611" s="76">
        <v>2044.9939694220971</v>
      </c>
      <c r="G1611" s="76">
        <v>88.347900241613388</v>
      </c>
      <c r="H1611" s="77">
        <v>31.675595734193504</v>
      </c>
      <c r="I1611" s="76">
        <v>-4.4055700302124023</v>
      </c>
      <c r="J1611" s="77">
        <v>-2.3143614897289382</v>
      </c>
      <c r="K1611" s="135">
        <v>6</v>
      </c>
      <c r="L1611" s="135">
        <v>1.215652927469143</v>
      </c>
      <c r="M1611" s="135">
        <v>3.0009103463963651</v>
      </c>
      <c r="N1611" s="135">
        <v>15.432992009639671</v>
      </c>
    </row>
    <row r="1612" spans="1:14" s="78" customFormat="1" x14ac:dyDescent="0.25">
      <c r="A1612" s="76">
        <v>1609</v>
      </c>
      <c r="B1612" s="76">
        <v>106.216012886939</v>
      </c>
      <c r="C1612" s="76">
        <v>105.9427172908612</v>
      </c>
      <c r="D1612" s="131">
        <v>6</v>
      </c>
      <c r="E1612" s="92"/>
      <c r="F1612" s="76">
        <v>2056.3392457829291</v>
      </c>
      <c r="G1612" s="76">
        <v>88.399518340826035</v>
      </c>
      <c r="H1612" s="77">
        <v>35.592863542314632</v>
      </c>
      <c r="I1612" s="76">
        <v>-3.6446371078491211</v>
      </c>
      <c r="J1612" s="77">
        <v>-3.075294412092219</v>
      </c>
      <c r="K1612" s="135">
        <v>6</v>
      </c>
      <c r="L1612" s="135">
        <v>1.387849848857049</v>
      </c>
      <c r="M1612" s="135">
        <v>6.4778585245090996</v>
      </c>
      <c r="N1612" s="135">
        <v>34.062874471119379</v>
      </c>
    </row>
    <row r="1613" spans="1:14" s="78" customFormat="1" x14ac:dyDescent="0.25">
      <c r="A1613" s="76">
        <v>1610</v>
      </c>
      <c r="B1613" s="76">
        <v>106.628807315114</v>
      </c>
      <c r="C1613" s="76">
        <v>106.1572244135487</v>
      </c>
      <c r="D1613" s="131">
        <v>6</v>
      </c>
      <c r="E1613" s="92"/>
      <c r="F1613" s="76">
        <v>2064.330935171613</v>
      </c>
      <c r="G1613" s="76">
        <v>88.430548787117004</v>
      </c>
      <c r="H1613" s="77">
        <v>40.663942039231003</v>
      </c>
      <c r="I1613" s="76">
        <v>-3.6446371078491211</v>
      </c>
      <c r="J1613" s="77">
        <v>-3.075294412092219</v>
      </c>
      <c r="K1613" s="135">
        <v>6</v>
      </c>
      <c r="L1613" s="135">
        <v>1.5605076921479839</v>
      </c>
      <c r="M1613" s="135">
        <v>4.9609477949091296</v>
      </c>
      <c r="N1613" s="135">
        <v>26.24745443402362</v>
      </c>
    </row>
    <row r="1614" spans="1:14" s="78" customFormat="1" x14ac:dyDescent="0.25">
      <c r="A1614" s="76">
        <v>1611</v>
      </c>
      <c r="B1614" s="76">
        <v>106.710891971736</v>
      </c>
      <c r="C1614" s="76">
        <v>106.1688696055266</v>
      </c>
      <c r="D1614" s="131">
        <v>6</v>
      </c>
      <c r="E1614" s="92"/>
      <c r="F1614" s="76">
        <v>2065.9200919879968</v>
      </c>
      <c r="G1614" s="76">
        <v>88.461579233407974</v>
      </c>
      <c r="H1614" s="77">
        <v>43.461474542372258</v>
      </c>
      <c r="I1614" s="76">
        <v>-4.4055700302124023</v>
      </c>
      <c r="J1614" s="77">
        <v>-2.3143614897289382</v>
      </c>
      <c r="K1614" s="135">
        <v>6</v>
      </c>
      <c r="L1614" s="135">
        <v>1.6835993138225489</v>
      </c>
      <c r="M1614" s="135">
        <v>3.5261678651813049</v>
      </c>
      <c r="N1614" s="135">
        <v>18.399585645582221</v>
      </c>
    </row>
    <row r="1615" spans="1:14" s="78" customFormat="1" x14ac:dyDescent="0.25">
      <c r="A1615" s="76">
        <v>1612</v>
      </c>
      <c r="B1615" s="76">
        <v>106.5525317398307</v>
      </c>
      <c r="C1615" s="76">
        <v>106.079188437562</v>
      </c>
      <c r="D1615" s="131">
        <v>6</v>
      </c>
      <c r="E1615" s="92"/>
      <c r="F1615" s="76">
        <v>2062.854242018795</v>
      </c>
      <c r="G1615" s="76">
        <v>88.492609679698944</v>
      </c>
      <c r="H1615" s="77">
        <v>44.384052974044529</v>
      </c>
      <c r="I1615" s="76">
        <v>-3.6446371078491211</v>
      </c>
      <c r="J1615" s="77">
        <v>-3.075294412092219</v>
      </c>
      <c r="K1615" s="135">
        <v>6</v>
      </c>
      <c r="L1615" s="135">
        <v>1.7085093536288529</v>
      </c>
      <c r="M1615" s="135">
        <v>6.3314769228806949</v>
      </c>
      <c r="N1615" s="135">
        <v>33.339651290326742</v>
      </c>
    </row>
    <row r="1616" spans="1:14" s="78" customFormat="1" x14ac:dyDescent="0.25">
      <c r="A1616" s="76">
        <v>1613</v>
      </c>
      <c r="B1616" s="76">
        <v>107.701683993199</v>
      </c>
      <c r="C1616" s="76">
        <v>105.7981425683501</v>
      </c>
      <c r="D1616" s="131">
        <v>6</v>
      </c>
      <c r="E1616" s="92"/>
      <c r="F1616" s="76">
        <v>2085.1017997434142</v>
      </c>
      <c r="G1616" s="76">
        <v>88.493525177240372</v>
      </c>
      <c r="H1616" s="77">
        <v>43.960786032919756</v>
      </c>
      <c r="I1616" s="76">
        <v>-3.6446371078491211</v>
      </c>
      <c r="J1616" s="77">
        <v>-3.075294412092219</v>
      </c>
      <c r="K1616" s="135">
        <v>6</v>
      </c>
      <c r="L1616" s="135">
        <v>1.712838821310223</v>
      </c>
      <c r="M1616" s="135">
        <v>5.2448968411890551</v>
      </c>
      <c r="N1616" s="135">
        <v>27.760677813510991</v>
      </c>
    </row>
    <row r="1617" spans="1:14" s="78" customFormat="1" x14ac:dyDescent="0.25">
      <c r="A1617" s="76">
        <v>1614</v>
      </c>
      <c r="B1617" s="76">
        <v>106.6850171493351</v>
      </c>
      <c r="C1617" s="76">
        <v>107.5499692293242</v>
      </c>
      <c r="D1617" s="131">
        <v>6</v>
      </c>
      <c r="E1617" s="92"/>
      <c r="F1617" s="76">
        <v>2065.4191560995691</v>
      </c>
      <c r="G1617" s="76">
        <v>88.495905607938766</v>
      </c>
      <c r="H1617" s="77">
        <v>43.655342541603169</v>
      </c>
      <c r="I1617" s="76">
        <v>-16.506217956542969</v>
      </c>
      <c r="J1617" s="77">
        <v>9.7862864366016282</v>
      </c>
      <c r="K1617" s="135">
        <v>6</v>
      </c>
      <c r="L1617" s="135">
        <v>1.7067914626391441</v>
      </c>
      <c r="M1617" s="135">
        <v>0.61475818281217709</v>
      </c>
      <c r="N1617" s="135">
        <v>1.150728562348857</v>
      </c>
    </row>
    <row r="1618" spans="1:14" s="78" customFormat="1" x14ac:dyDescent="0.25">
      <c r="A1618" s="76">
        <v>1615</v>
      </c>
      <c r="B1618" s="76">
        <v>106.2129122786674</v>
      </c>
      <c r="C1618" s="76">
        <v>106.448477693398</v>
      </c>
      <c r="D1618" s="131">
        <v>6</v>
      </c>
      <c r="E1618" s="92"/>
      <c r="F1618" s="76">
        <v>2056.2792180874681</v>
      </c>
      <c r="G1618" s="76">
        <v>88.496821105480194</v>
      </c>
      <c r="H1618" s="77">
        <v>44.148276977997263</v>
      </c>
      <c r="I1618" s="76">
        <v>-3.6446371078491211</v>
      </c>
      <c r="J1618" s="77">
        <v>-3.075294412092219</v>
      </c>
      <c r="K1618" s="135">
        <v>6</v>
      </c>
      <c r="L1618" s="135">
        <v>1.725892985805918</v>
      </c>
      <c r="M1618" s="135">
        <v>8.6848111790655711</v>
      </c>
      <c r="N1618" s="135">
        <v>44.575607075644328</v>
      </c>
    </row>
    <row r="1619" spans="1:14" s="78" customFormat="1" x14ac:dyDescent="0.25">
      <c r="A1619" s="76">
        <v>1616</v>
      </c>
      <c r="B1619" s="76">
        <v>108.185796626607</v>
      </c>
      <c r="C1619" s="76">
        <v>108.3119474565061</v>
      </c>
      <c r="D1619" s="131">
        <v>6</v>
      </c>
      <c r="E1619" s="92"/>
      <c r="F1619" s="76">
        <v>2094.474207729731</v>
      </c>
      <c r="G1619" s="76">
        <v>88.497736603021622</v>
      </c>
      <c r="H1619" s="77">
        <v>47.130107161879074</v>
      </c>
      <c r="I1619" s="76">
        <v>-4.2498617172241211</v>
      </c>
      <c r="J1619" s="77">
        <v>-2.470069802717219</v>
      </c>
      <c r="K1619" s="135">
        <v>6</v>
      </c>
      <c r="L1619" s="135">
        <v>1.8106418158756119</v>
      </c>
      <c r="M1619" s="135">
        <v>4.2372318652355254</v>
      </c>
      <c r="N1619" s="135">
        <v>22.339070694834131</v>
      </c>
    </row>
    <row r="1620" spans="1:14" s="78" customFormat="1" x14ac:dyDescent="0.25">
      <c r="A1620" s="76">
        <v>1617</v>
      </c>
      <c r="B1620" s="76">
        <v>106.8078086452476</v>
      </c>
      <c r="C1620" s="76">
        <v>106.9056838808966</v>
      </c>
      <c r="D1620" s="131">
        <v>6</v>
      </c>
      <c r="E1620" s="92"/>
      <c r="F1620" s="76">
        <v>2067.796396265438</v>
      </c>
      <c r="G1620" s="76">
        <v>88.500912427902222</v>
      </c>
      <c r="H1620" s="77">
        <v>64.279489477128848</v>
      </c>
      <c r="I1620" s="76">
        <v>-3.6446371078491211</v>
      </c>
      <c r="J1620" s="77">
        <v>-3.075294412092219</v>
      </c>
      <c r="K1620" s="135">
        <v>6</v>
      </c>
      <c r="L1620" s="135">
        <v>2.487283585882015</v>
      </c>
      <c r="M1620" s="135">
        <v>5.9032273385098764</v>
      </c>
      <c r="N1620" s="135">
        <v>31.17108047240287</v>
      </c>
    </row>
    <row r="1621" spans="1:14" s="78" customFormat="1" x14ac:dyDescent="0.25">
      <c r="A1621" s="76">
        <v>1618</v>
      </c>
      <c r="B1621" s="76">
        <v>109.8213974052818</v>
      </c>
      <c r="C1621" s="76">
        <v>109.3070504492209</v>
      </c>
      <c r="D1621" s="131">
        <v>5</v>
      </c>
      <c r="E1621" s="92"/>
      <c r="F1621" s="76">
        <v>2531.997693294114</v>
      </c>
      <c r="G1621" s="76">
        <v>88.501827925443649</v>
      </c>
      <c r="H1621" s="77">
        <v>80.423450427436222</v>
      </c>
      <c r="I1621" s="76">
        <v>-14.27999210357666</v>
      </c>
      <c r="J1621" s="77">
        <v>7.5600605836353196</v>
      </c>
      <c r="K1621" s="135">
        <v>6</v>
      </c>
      <c r="L1621" s="135">
        <v>3.115601014716078</v>
      </c>
      <c r="M1621" s="135">
        <v>12.94833968020216</v>
      </c>
      <c r="N1621" s="135">
        <v>64.830965322601543</v>
      </c>
    </row>
    <row r="1622" spans="1:14" s="78" customFormat="1" x14ac:dyDescent="0.25">
      <c r="A1622" s="76">
        <v>1619</v>
      </c>
      <c r="B1622" s="76">
        <v>110.84763499764939</v>
      </c>
      <c r="C1622" s="76">
        <v>111.35106881816441</v>
      </c>
      <c r="D1622" s="131">
        <v>5</v>
      </c>
      <c r="E1622" s="92"/>
      <c r="F1622" s="76">
        <v>2555.6337283440671</v>
      </c>
      <c r="G1622" s="76">
        <v>88.344093710184097</v>
      </c>
      <c r="H1622" s="77">
        <v>74.330276099473309</v>
      </c>
      <c r="I1622" s="76">
        <v>-3.6446371078491211</v>
      </c>
      <c r="J1622" s="77">
        <v>-3.075294412092219</v>
      </c>
      <c r="K1622" s="135">
        <v>6</v>
      </c>
      <c r="L1622" s="135">
        <v>2.870607437648252</v>
      </c>
      <c r="M1622" s="135">
        <v>7.0033700401072876</v>
      </c>
      <c r="N1622" s="135">
        <v>36.943109716494121</v>
      </c>
    </row>
    <row r="1623" spans="1:14" s="78" customFormat="1" x14ac:dyDescent="0.25">
      <c r="A1623" s="76">
        <v>1620</v>
      </c>
      <c r="B1623" s="76">
        <v>112.30343933038</v>
      </c>
      <c r="C1623" s="76">
        <v>112.339891867535</v>
      </c>
      <c r="D1623" s="131">
        <v>6</v>
      </c>
      <c r="E1623" s="92"/>
      <c r="F1623" s="76">
        <v>2174.215920220021</v>
      </c>
      <c r="G1623" s="76">
        <v>88.196119993925095</v>
      </c>
      <c r="H1623" s="77">
        <v>74.141249459158246</v>
      </c>
      <c r="I1623" s="76">
        <v>-3.6446371078491211</v>
      </c>
      <c r="J1623" s="77">
        <v>-3.075294412092219</v>
      </c>
      <c r="K1623" s="135">
        <v>6</v>
      </c>
      <c r="L1623" s="135">
        <v>2.860615921056556</v>
      </c>
      <c r="M1623" s="135">
        <v>9.9270695944387342</v>
      </c>
      <c r="N1623" s="135">
        <v>50.566169455742028</v>
      </c>
    </row>
    <row r="1624" spans="1:14" s="78" customFormat="1" x14ac:dyDescent="0.25">
      <c r="A1624" s="76">
        <v>1621</v>
      </c>
      <c r="B1624" s="76">
        <v>113.60001696267329</v>
      </c>
      <c r="C1624" s="76">
        <v>112.4163280933566</v>
      </c>
      <c r="D1624" s="131">
        <v>6</v>
      </c>
      <c r="E1624" s="92"/>
      <c r="F1624" s="76">
        <v>2199.293372559614</v>
      </c>
      <c r="G1624" s="76">
        <v>88.202841311693192</v>
      </c>
      <c r="H1624" s="77">
        <v>79.586947057593306</v>
      </c>
      <c r="I1624" s="76">
        <v>-3.6446371078491211</v>
      </c>
      <c r="J1624" s="77">
        <v>-3.075294412092219</v>
      </c>
      <c r="K1624" s="135">
        <v>6</v>
      </c>
      <c r="L1624" s="135">
        <v>3.102163760278235</v>
      </c>
      <c r="M1624" s="135">
        <v>7.8557340548694157</v>
      </c>
      <c r="N1624" s="135">
        <v>41.071659929510282</v>
      </c>
    </row>
    <row r="1625" spans="1:14" s="78" customFormat="1" x14ac:dyDescent="0.25">
      <c r="A1625" s="76">
        <v>1622</v>
      </c>
      <c r="B1625" s="76">
        <v>114.28548251603171</v>
      </c>
      <c r="C1625" s="76">
        <v>114.4622817560761</v>
      </c>
      <c r="D1625" s="131">
        <v>6</v>
      </c>
      <c r="E1625" s="92"/>
      <c r="F1625" s="76">
        <v>2212.5639678370289</v>
      </c>
      <c r="G1625" s="76">
        <v>88.195873886346817</v>
      </c>
      <c r="H1625" s="77">
        <v>79.43628866796719</v>
      </c>
      <c r="I1625" s="76">
        <v>-3.6446371078491211</v>
      </c>
      <c r="J1625" s="77">
        <v>-3.075294412092219</v>
      </c>
      <c r="K1625" s="135">
        <v>6</v>
      </c>
      <c r="L1625" s="135">
        <v>3.103967987030106</v>
      </c>
      <c r="M1625" s="135">
        <v>6.6154259994149474</v>
      </c>
      <c r="N1625" s="135">
        <v>34.936581240709131</v>
      </c>
    </row>
    <row r="1626" spans="1:14" s="78" customFormat="1" x14ac:dyDescent="0.25">
      <c r="A1626" s="76">
        <v>1623</v>
      </c>
      <c r="B1626" s="76">
        <v>114.9222795496497</v>
      </c>
      <c r="C1626" s="76">
        <v>115.8771007658931</v>
      </c>
      <c r="D1626" s="131">
        <v>6</v>
      </c>
      <c r="E1626" s="92"/>
      <c r="F1626" s="76">
        <v>2224.8923418386098</v>
      </c>
      <c r="G1626" s="76">
        <v>88.188906461000443</v>
      </c>
      <c r="H1626" s="77">
        <v>78.980273728719908</v>
      </c>
      <c r="I1626" s="76">
        <v>-3.6446371078491211</v>
      </c>
      <c r="J1626" s="77">
        <v>-3.075294412092219</v>
      </c>
      <c r="K1626" s="135">
        <v>6</v>
      </c>
      <c r="L1626" s="135">
        <v>3.0684560320285659</v>
      </c>
      <c r="M1626" s="135">
        <v>8.0170496321325011</v>
      </c>
      <c r="N1626" s="135">
        <v>41.896147945656828</v>
      </c>
    </row>
    <row r="1627" spans="1:14" s="78" customFormat="1" x14ac:dyDescent="0.25">
      <c r="A1627" s="76">
        <v>1624</v>
      </c>
      <c r="B1627" s="76">
        <v>115.770642764651</v>
      </c>
      <c r="C1627" s="76">
        <v>116.9810617662463</v>
      </c>
      <c r="D1627" s="131">
        <v>6</v>
      </c>
      <c r="E1627" s="92"/>
      <c r="F1627" s="76">
        <v>2241.3166316068832</v>
      </c>
      <c r="G1627" s="76">
        <v>88.128890007734299</v>
      </c>
      <c r="H1627" s="77">
        <v>68.252663037015921</v>
      </c>
      <c r="I1627" s="76">
        <v>-3.6446371078491211</v>
      </c>
      <c r="J1627" s="77">
        <v>-3.075294412092219</v>
      </c>
      <c r="K1627" s="135">
        <v>6</v>
      </c>
      <c r="L1627" s="135">
        <v>2.6584337225783048</v>
      </c>
      <c r="M1627" s="135">
        <v>5.7536529867148598</v>
      </c>
      <c r="N1627" s="135">
        <v>30.484747814838929</v>
      </c>
    </row>
    <row r="1628" spans="1:14" s="78" customFormat="1" x14ac:dyDescent="0.25">
      <c r="A1628" s="76">
        <v>1625</v>
      </c>
      <c r="B1628" s="76">
        <v>115.6988133216126</v>
      </c>
      <c r="C1628" s="76">
        <v>115.6302021553966</v>
      </c>
      <c r="D1628" s="131">
        <v>6</v>
      </c>
      <c r="E1628" s="92"/>
      <c r="F1628" s="76">
        <v>2239.9260154586391</v>
      </c>
      <c r="G1628" s="76">
        <v>88.068873554468155</v>
      </c>
      <c r="H1628" s="77">
        <v>54.264906000900709</v>
      </c>
      <c r="I1628" s="76">
        <v>-3.6446371078491211</v>
      </c>
      <c r="J1628" s="77">
        <v>-3.075294412092219</v>
      </c>
      <c r="K1628" s="135">
        <v>6</v>
      </c>
      <c r="L1628" s="135">
        <v>2.0837247127647189</v>
      </c>
      <c r="M1628" s="135">
        <v>7.3687299930650196</v>
      </c>
      <c r="N1628" s="135">
        <v>38.74560914084649</v>
      </c>
    </row>
    <row r="1629" spans="1:14" s="78" customFormat="1" x14ac:dyDescent="0.25">
      <c r="A1629" s="76">
        <v>1626</v>
      </c>
      <c r="B1629" s="76">
        <v>117.2076628633188</v>
      </c>
      <c r="C1629" s="76">
        <v>115.9953569657265</v>
      </c>
      <c r="D1629" s="131">
        <v>6</v>
      </c>
      <c r="E1629" s="92"/>
      <c r="F1629" s="76">
        <v>2269.1373033262662</v>
      </c>
      <c r="G1629" s="76">
        <v>88.016387313604355</v>
      </c>
      <c r="H1629" s="77">
        <v>52.733673423255958</v>
      </c>
      <c r="I1629" s="76">
        <v>-3.6446371078491211</v>
      </c>
      <c r="J1629" s="77">
        <v>-3.075294412092219</v>
      </c>
      <c r="K1629" s="135">
        <v>6</v>
      </c>
      <c r="L1629" s="135">
        <v>2.040197138612406</v>
      </c>
      <c r="M1629" s="135">
        <v>9.6477911011371074</v>
      </c>
      <c r="N1629" s="135">
        <v>49.632972413427197</v>
      </c>
    </row>
    <row r="1630" spans="1:14" s="78" customFormat="1" x14ac:dyDescent="0.25">
      <c r="A1630" s="76">
        <v>1627</v>
      </c>
      <c r="B1630" s="76">
        <v>117.60297607044799</v>
      </c>
      <c r="C1630" s="76">
        <v>117.316793772046</v>
      </c>
      <c r="D1630" s="131">
        <v>6</v>
      </c>
      <c r="E1630" s="92"/>
      <c r="F1630" s="76">
        <v>2276.7905567303592</v>
      </c>
      <c r="G1630" s="76">
        <v>87.98678520321846</v>
      </c>
      <c r="H1630" s="77">
        <v>46.254824839330603</v>
      </c>
      <c r="I1630" s="76">
        <v>-4.4055700302124023</v>
      </c>
      <c r="J1630" s="77">
        <v>-2.3143614897289382</v>
      </c>
      <c r="K1630" s="135">
        <v>6</v>
      </c>
      <c r="L1630" s="135">
        <v>1.7979365547061781</v>
      </c>
      <c r="M1630" s="135">
        <v>4.6048222432938406</v>
      </c>
      <c r="N1630" s="135">
        <v>24.278413661588949</v>
      </c>
    </row>
    <row r="1631" spans="1:14" s="78" customFormat="1" x14ac:dyDescent="0.25">
      <c r="A1631" s="76">
        <v>1628</v>
      </c>
      <c r="B1631" s="76">
        <v>116.66936377289321</v>
      </c>
      <c r="C1631" s="76">
        <v>115.4062409039007</v>
      </c>
      <c r="D1631" s="131">
        <v>6</v>
      </c>
      <c r="E1631" s="92"/>
      <c r="F1631" s="76">
        <v>2258.7158469420051</v>
      </c>
      <c r="G1631" s="76">
        <v>87.971631675958633</v>
      </c>
      <c r="H1631" s="77">
        <v>27.465702273996772</v>
      </c>
      <c r="I1631" s="76">
        <v>-18.396234512329102</v>
      </c>
      <c r="J1631" s="77">
        <v>11.676302992387759</v>
      </c>
      <c r="K1631" s="135">
        <v>6</v>
      </c>
      <c r="L1631" s="135">
        <v>1.060402922286704</v>
      </c>
      <c r="M1631" s="135">
        <v>0.78232805294579999</v>
      </c>
      <c r="N1631" s="135">
        <v>1.8600041693449609</v>
      </c>
    </row>
    <row r="1632" spans="1:14" s="78" customFormat="1" x14ac:dyDescent="0.25">
      <c r="A1632" s="76">
        <v>1629</v>
      </c>
      <c r="B1632" s="76">
        <v>114.5634026233009</v>
      </c>
      <c r="C1632" s="76">
        <v>114.9231851685355</v>
      </c>
      <c r="D1632" s="131">
        <v>6</v>
      </c>
      <c r="E1632" s="92"/>
      <c r="F1632" s="76">
        <v>2217.9444938823649</v>
      </c>
      <c r="G1632" s="76">
        <v>87.933593958616257</v>
      </c>
      <c r="H1632" s="77">
        <v>10.937682493037078</v>
      </c>
      <c r="I1632" s="76">
        <v>-18.396234512329102</v>
      </c>
      <c r="J1632" s="77">
        <v>11.676302992387759</v>
      </c>
      <c r="K1632" s="135">
        <v>6</v>
      </c>
      <c r="L1632" s="135">
        <v>0.42467317723031928</v>
      </c>
      <c r="M1632" s="135">
        <v>0.65465083072955133</v>
      </c>
      <c r="N1632" s="135">
        <v>1.1348163788093559</v>
      </c>
    </row>
    <row r="1633" spans="1:14" s="78" customFormat="1" x14ac:dyDescent="0.25">
      <c r="A1633" s="76">
        <v>1630</v>
      </c>
      <c r="B1633" s="76">
        <v>113.4032450466226</v>
      </c>
      <c r="C1633" s="76">
        <v>114.5050880427514</v>
      </c>
      <c r="D1633" s="131">
        <v>6</v>
      </c>
      <c r="E1633" s="92"/>
      <c r="F1633" s="76">
        <v>2195.4838733848192</v>
      </c>
      <c r="G1633" s="76">
        <v>87.948605537414551</v>
      </c>
      <c r="H1633" s="77">
        <v>7.7070345289092499</v>
      </c>
      <c r="I1633" s="76">
        <v>-20.95490646362305</v>
      </c>
      <c r="J1633" s="77">
        <v>14.23497494368171</v>
      </c>
      <c r="K1633" s="135">
        <v>6</v>
      </c>
      <c r="L1633" s="135">
        <v>0.29889785628511922</v>
      </c>
      <c r="M1633" s="135">
        <v>2.403011605800923</v>
      </c>
      <c r="N1633" s="135">
        <v>11.79697121465475</v>
      </c>
    </row>
    <row r="1634" spans="1:14" s="78" customFormat="1" x14ac:dyDescent="0.25">
      <c r="A1634" s="76">
        <v>1631</v>
      </c>
      <c r="B1634" s="76">
        <v>111.91215825884569</v>
      </c>
      <c r="C1634" s="76">
        <v>110.7780141382492</v>
      </c>
      <c r="D1634" s="131">
        <v>6</v>
      </c>
      <c r="E1634" s="92"/>
      <c r="F1634" s="76">
        <v>2166.61647197108</v>
      </c>
      <c r="G1634" s="76">
        <v>87.970391154289246</v>
      </c>
      <c r="H1634" s="77">
        <v>4.0231123249334191</v>
      </c>
      <c r="I1634" s="76">
        <v>-20.289873123168949</v>
      </c>
      <c r="J1634" s="77">
        <v>13.569941603227599</v>
      </c>
      <c r="K1634" s="135">
        <v>6</v>
      </c>
      <c r="L1634" s="135">
        <v>0.15446694658859841</v>
      </c>
      <c r="M1634" s="135">
        <v>0</v>
      </c>
      <c r="N1634" s="135">
        <v>-2.8409058224361821</v>
      </c>
    </row>
    <row r="1635" spans="1:14" s="78" customFormat="1" x14ac:dyDescent="0.25">
      <c r="A1635" s="76">
        <v>1632</v>
      </c>
      <c r="B1635" s="76">
        <v>109.1896406038544</v>
      </c>
      <c r="C1635" s="76">
        <v>110.2854122271246</v>
      </c>
      <c r="D1635" s="131">
        <v>6</v>
      </c>
      <c r="E1635" s="92"/>
      <c r="F1635" s="76">
        <v>2113.9086010095261</v>
      </c>
      <c r="G1635" s="76">
        <v>88.023911982774734</v>
      </c>
      <c r="H1635" s="77">
        <v>6.5221587498282156</v>
      </c>
      <c r="I1635" s="76">
        <v>-12.67747688293457</v>
      </c>
      <c r="J1635" s="77">
        <v>5.9575453629932298</v>
      </c>
      <c r="K1635" s="135">
        <v>6</v>
      </c>
      <c r="L1635" s="135">
        <v>0.25065688948056902</v>
      </c>
      <c r="M1635" s="135">
        <v>0</v>
      </c>
      <c r="N1635" s="135">
        <v>-2.7498064040615322</v>
      </c>
    </row>
    <row r="1636" spans="1:14" s="78" customFormat="1" x14ac:dyDescent="0.25">
      <c r="A1636" s="76">
        <v>1633</v>
      </c>
      <c r="B1636" s="76">
        <v>107.7227839002625</v>
      </c>
      <c r="C1636" s="76">
        <v>108.69452588093451</v>
      </c>
      <c r="D1636" s="131">
        <v>6</v>
      </c>
      <c r="E1636" s="92"/>
      <c r="F1636" s="76">
        <v>2085.5102933951498</v>
      </c>
      <c r="G1636" s="76">
        <v>88.060823440551758</v>
      </c>
      <c r="H1636" s="77">
        <v>12.719160960317488</v>
      </c>
      <c r="I1636" s="76">
        <v>-3.6446371078491211</v>
      </c>
      <c r="J1636" s="77">
        <v>-3.075294412092219</v>
      </c>
      <c r="K1636" s="135">
        <v>6</v>
      </c>
      <c r="L1636" s="135">
        <v>0.49221366822893159</v>
      </c>
      <c r="M1636" s="135">
        <v>4.453794772414196</v>
      </c>
      <c r="N1636" s="135">
        <v>23.518336124436381</v>
      </c>
    </row>
    <row r="1637" spans="1:14" s="78" customFormat="1" x14ac:dyDescent="0.25">
      <c r="A1637" s="76">
        <v>1634</v>
      </c>
      <c r="B1637" s="76">
        <v>108.1397506640385</v>
      </c>
      <c r="C1637" s="76">
        <v>107.52309904970041</v>
      </c>
      <c r="D1637" s="131">
        <v>6</v>
      </c>
      <c r="E1637" s="92"/>
      <c r="F1637" s="76">
        <v>2093.582759092506</v>
      </c>
      <c r="G1637" s="76">
        <v>88.096939504146576</v>
      </c>
      <c r="H1637" s="77">
        <v>14.616510965989749</v>
      </c>
      <c r="I1637" s="76">
        <v>-4.4055700302124023</v>
      </c>
      <c r="J1637" s="77">
        <v>-2.3143614897289382</v>
      </c>
      <c r="K1637" s="135">
        <v>6</v>
      </c>
      <c r="L1637" s="135">
        <v>0.5620130846297039</v>
      </c>
      <c r="M1637" s="135">
        <v>2.8013346947520201</v>
      </c>
      <c r="N1637" s="135">
        <v>14.24156124857107</v>
      </c>
    </row>
    <row r="1638" spans="1:14" s="78" customFormat="1" x14ac:dyDescent="0.25">
      <c r="A1638" s="76">
        <v>1635</v>
      </c>
      <c r="B1638" s="76">
        <v>106.4123103524969</v>
      </c>
      <c r="C1638" s="76">
        <v>106.7279870266217</v>
      </c>
      <c r="D1638" s="131">
        <v>6</v>
      </c>
      <c r="E1638" s="92"/>
      <c r="F1638" s="76">
        <v>2060.1395596085299</v>
      </c>
      <c r="G1638" s="76">
        <v>88.132905334234238</v>
      </c>
      <c r="H1638" s="77">
        <v>23.807554910008442</v>
      </c>
      <c r="I1638" s="76">
        <v>-20.830060958862301</v>
      </c>
      <c r="J1638" s="77">
        <v>14.110129438920961</v>
      </c>
      <c r="K1638" s="135">
        <v>6</v>
      </c>
      <c r="L1638" s="135">
        <v>0.92712572687686179</v>
      </c>
      <c r="M1638" s="135">
        <v>0.8849386024946948</v>
      </c>
      <c r="N1638" s="135">
        <v>2.8302054347767052</v>
      </c>
    </row>
    <row r="1639" spans="1:14" s="78" customFormat="1" x14ac:dyDescent="0.25">
      <c r="A1639" s="76">
        <v>1636</v>
      </c>
      <c r="B1639" s="76">
        <v>105.8612033796569</v>
      </c>
      <c r="C1639" s="76">
        <v>106.0225723985552</v>
      </c>
      <c r="D1639" s="131">
        <v>6</v>
      </c>
      <c r="E1639" s="92"/>
      <c r="F1639" s="76">
        <v>2049.4701429539818</v>
      </c>
      <c r="G1639" s="76">
        <v>88.163935780525208</v>
      </c>
      <c r="H1639" s="77">
        <v>33.08783086716943</v>
      </c>
      <c r="I1639" s="76">
        <v>-4.4055700302124023</v>
      </c>
      <c r="J1639" s="77">
        <v>-2.3143614897289382</v>
      </c>
      <c r="K1639" s="135">
        <v>6</v>
      </c>
      <c r="L1639" s="135">
        <v>1.278070100464936</v>
      </c>
      <c r="M1639" s="135">
        <v>2.7403582668445612</v>
      </c>
      <c r="N1639" s="135">
        <v>13.929476633684629</v>
      </c>
    </row>
    <row r="1640" spans="1:14" s="78" customFormat="1" x14ac:dyDescent="0.25">
      <c r="A1640" s="76">
        <v>1637</v>
      </c>
      <c r="B1640" s="76">
        <v>105.1322022049078</v>
      </c>
      <c r="C1640" s="76">
        <v>106.00901615353</v>
      </c>
      <c r="D1640" s="131">
        <v>6</v>
      </c>
      <c r="E1640" s="92"/>
      <c r="F1640" s="76">
        <v>2035.356699179227</v>
      </c>
      <c r="G1640" s="76">
        <v>88.215553879737854</v>
      </c>
      <c r="H1640" s="77">
        <v>35.693834341192087</v>
      </c>
      <c r="I1640" s="76">
        <v>-4.2498617172241211</v>
      </c>
      <c r="J1640" s="77">
        <v>-2.470069802717219</v>
      </c>
      <c r="K1640" s="135">
        <v>6</v>
      </c>
      <c r="L1640" s="135">
        <v>1.3834563917274509</v>
      </c>
      <c r="M1640" s="135">
        <v>3.95034446520711</v>
      </c>
      <c r="N1640" s="135">
        <v>20.76914927696437</v>
      </c>
    </row>
    <row r="1641" spans="1:14" s="78" customFormat="1" x14ac:dyDescent="0.25">
      <c r="A1641" s="76">
        <v>1638</v>
      </c>
      <c r="B1641" s="76">
        <v>105.8876575879537</v>
      </c>
      <c r="C1641" s="76">
        <v>105.7942564320353</v>
      </c>
      <c r="D1641" s="131">
        <v>6</v>
      </c>
      <c r="E1641" s="92"/>
      <c r="F1641" s="76">
        <v>2049.982295738278</v>
      </c>
      <c r="G1641" s="76">
        <v>88.274071455001831</v>
      </c>
      <c r="H1641" s="77">
        <v>39.827165739707951</v>
      </c>
      <c r="I1641" s="76">
        <v>-3.6446371078491211</v>
      </c>
      <c r="J1641" s="77">
        <v>-3.075294412092219</v>
      </c>
      <c r="K1641" s="135">
        <v>6</v>
      </c>
      <c r="L1641" s="135">
        <v>1.54636793736878</v>
      </c>
      <c r="M1641" s="135">
        <v>7.0020096963965841</v>
      </c>
      <c r="N1641" s="135">
        <v>36.637898452582597</v>
      </c>
    </row>
    <row r="1642" spans="1:14" s="78" customFormat="1" x14ac:dyDescent="0.25">
      <c r="A1642" s="76">
        <v>1639</v>
      </c>
      <c r="B1642" s="76">
        <v>106.42071685727041</v>
      </c>
      <c r="C1642" s="76">
        <v>105.0987397769668</v>
      </c>
      <c r="D1642" s="131">
        <v>6</v>
      </c>
      <c r="E1642" s="92"/>
      <c r="F1642" s="76">
        <v>2060.30230932221</v>
      </c>
      <c r="G1642" s="76">
        <v>88.325689554214478</v>
      </c>
      <c r="H1642" s="77">
        <v>33.092815990507916</v>
      </c>
      <c r="I1642" s="76">
        <v>-4.2498617172241211</v>
      </c>
      <c r="J1642" s="77">
        <v>-2.470069802717219</v>
      </c>
      <c r="K1642" s="135">
        <v>6</v>
      </c>
      <c r="L1642" s="135">
        <v>1.2929680372856249</v>
      </c>
      <c r="M1642" s="135">
        <v>4.1287603750254469</v>
      </c>
      <c r="N1642" s="135">
        <v>21.747831853554281</v>
      </c>
    </row>
    <row r="1643" spans="1:14" s="78" customFormat="1" x14ac:dyDescent="0.25">
      <c r="A1643" s="76">
        <v>1640</v>
      </c>
      <c r="B1643" s="76">
        <v>105.552048306209</v>
      </c>
      <c r="C1643" s="76">
        <v>105.2935269516306</v>
      </c>
      <c r="D1643" s="131">
        <v>6</v>
      </c>
      <c r="E1643" s="92"/>
      <c r="F1643" s="76">
        <v>2043.484908776152</v>
      </c>
      <c r="G1643" s="76">
        <v>88.356720000505447</v>
      </c>
      <c r="H1643" s="77">
        <v>24.702415677513638</v>
      </c>
      <c r="I1643" s="76">
        <v>-18.396234512329102</v>
      </c>
      <c r="J1643" s="77">
        <v>11.676302992387759</v>
      </c>
      <c r="K1643" s="135">
        <v>6</v>
      </c>
      <c r="L1643" s="135">
        <v>0.95515646132194953</v>
      </c>
      <c r="M1643" s="135">
        <v>0</v>
      </c>
      <c r="N1643" s="135">
        <v>-1.7514524415741231</v>
      </c>
    </row>
    <row r="1644" spans="1:14" s="78" customFormat="1" x14ac:dyDescent="0.25">
      <c r="A1644" s="76">
        <v>1641</v>
      </c>
      <c r="B1644" s="76">
        <v>104.00837788380019</v>
      </c>
      <c r="C1644" s="76">
        <v>104.0928339823186</v>
      </c>
      <c r="D1644" s="131">
        <v>6</v>
      </c>
      <c r="E1644" s="92"/>
      <c r="F1644" s="76">
        <v>2013.5994895641511</v>
      </c>
      <c r="G1644" s="76">
        <v>88.408338099718094</v>
      </c>
      <c r="H1644" s="77">
        <v>27.48950915623746</v>
      </c>
      <c r="I1644" s="76">
        <v>-4.2498617172241211</v>
      </c>
      <c r="J1644" s="77">
        <v>-2.470069802717219</v>
      </c>
      <c r="K1644" s="135">
        <v>6</v>
      </c>
      <c r="L1644" s="135">
        <v>1.061121033726615</v>
      </c>
      <c r="M1644" s="135">
        <v>3.7955629329139899</v>
      </c>
      <c r="N1644" s="135">
        <v>19.92060767307051</v>
      </c>
    </row>
    <row r="1645" spans="1:14" s="78" customFormat="1" x14ac:dyDescent="0.25">
      <c r="A1645" s="76">
        <v>1642</v>
      </c>
      <c r="B1645" s="76">
        <v>105.0646862721505</v>
      </c>
      <c r="C1645" s="76">
        <v>104.0988457388422</v>
      </c>
      <c r="D1645" s="131">
        <v>6</v>
      </c>
      <c r="E1645" s="92"/>
      <c r="F1645" s="76">
        <v>2034.0495924777899</v>
      </c>
      <c r="G1645" s="76">
        <v>88.476724058389664</v>
      </c>
      <c r="H1645" s="77">
        <v>25.649246634073304</v>
      </c>
      <c r="I1645" s="76">
        <v>-3.6446371078491211</v>
      </c>
      <c r="J1645" s="77">
        <v>-3.075294412092219</v>
      </c>
      <c r="K1645" s="135">
        <v>6</v>
      </c>
      <c r="L1645" s="135">
        <v>0.99381341734076423</v>
      </c>
      <c r="M1645" s="135">
        <v>6.1085238009693814</v>
      </c>
      <c r="N1645" s="135">
        <v>32.175683518388887</v>
      </c>
    </row>
    <row r="1646" spans="1:14" s="78" customFormat="1" x14ac:dyDescent="0.25">
      <c r="A1646" s="76">
        <v>1643</v>
      </c>
      <c r="B1646" s="76">
        <v>104.2800046489029</v>
      </c>
      <c r="C1646" s="76">
        <v>104.7630253953475</v>
      </c>
      <c r="D1646" s="131">
        <v>6</v>
      </c>
      <c r="E1646" s="92"/>
      <c r="F1646" s="76">
        <v>2018.8581766688931</v>
      </c>
      <c r="G1646" s="76">
        <v>88.54127636551857</v>
      </c>
      <c r="H1646" s="77">
        <v>23.799084255863182</v>
      </c>
      <c r="I1646" s="76">
        <v>-18.396234512329102</v>
      </c>
      <c r="J1646" s="77">
        <v>11.676302992387759</v>
      </c>
      <c r="K1646" s="135">
        <v>6</v>
      </c>
      <c r="L1646" s="135">
        <v>0.92073554368827559</v>
      </c>
      <c r="M1646" s="135">
        <v>0</v>
      </c>
      <c r="N1646" s="135">
        <v>-2.5896015846921459</v>
      </c>
    </row>
    <row r="1647" spans="1:14" s="78" customFormat="1" x14ac:dyDescent="0.25">
      <c r="A1647" s="76">
        <v>1644</v>
      </c>
      <c r="B1647" s="76">
        <v>102.8375479059535</v>
      </c>
      <c r="C1647" s="76">
        <v>104.4135826650953</v>
      </c>
      <c r="D1647" s="131">
        <v>6</v>
      </c>
      <c r="E1647" s="92"/>
      <c r="F1647" s="76">
        <v>1990.932251657676</v>
      </c>
      <c r="G1647" s="76">
        <v>88.582376182079315</v>
      </c>
      <c r="H1647" s="77">
        <v>34.599959465262216</v>
      </c>
      <c r="I1647" s="76">
        <v>-3.6446371078491211</v>
      </c>
      <c r="J1647" s="77">
        <v>-3.075294412092219</v>
      </c>
      <c r="K1647" s="135">
        <v>6</v>
      </c>
      <c r="L1647" s="135">
        <v>1.334139281636467</v>
      </c>
      <c r="M1647" s="135">
        <v>5.3057566396627962</v>
      </c>
      <c r="N1647" s="135">
        <v>27.928833766121251</v>
      </c>
    </row>
    <row r="1648" spans="1:14" s="78" customFormat="1" x14ac:dyDescent="0.25">
      <c r="A1648" s="76">
        <v>1645</v>
      </c>
      <c r="B1648" s="76">
        <v>104.408902071155</v>
      </c>
      <c r="C1648" s="76">
        <v>103.2889843756807</v>
      </c>
      <c r="D1648" s="131">
        <v>6</v>
      </c>
      <c r="E1648" s="92"/>
      <c r="F1648" s="76">
        <v>2021.353627409823</v>
      </c>
      <c r="G1648" s="76">
        <v>88.595973014831543</v>
      </c>
      <c r="H1648" s="77">
        <v>47.195769849625904</v>
      </c>
      <c r="I1648" s="76">
        <v>-3.6446371078491211</v>
      </c>
      <c r="J1648" s="77">
        <v>-3.075294412092219</v>
      </c>
      <c r="K1648" s="135">
        <v>6</v>
      </c>
      <c r="L1648" s="135">
        <v>1.8305437180479109</v>
      </c>
      <c r="M1648" s="135">
        <v>4.9064177873444859</v>
      </c>
      <c r="N1648" s="135">
        <v>25.941525750232479</v>
      </c>
    </row>
    <row r="1649" spans="1:14" s="78" customFormat="1" x14ac:dyDescent="0.25">
      <c r="A1649" s="76">
        <v>1646</v>
      </c>
      <c r="B1649" s="76">
        <v>103.58388865011619</v>
      </c>
      <c r="C1649" s="76">
        <v>103.5068702981749</v>
      </c>
      <c r="D1649" s="131">
        <v>6</v>
      </c>
      <c r="E1649" s="92"/>
      <c r="F1649" s="76">
        <v>2005.3813890451081</v>
      </c>
      <c r="G1649" s="76">
        <v>88.63879382610321</v>
      </c>
      <c r="H1649" s="77">
        <v>57.262685713364121</v>
      </c>
      <c r="I1649" s="76">
        <v>-3.6446371078491211</v>
      </c>
      <c r="J1649" s="77">
        <v>-3.075294412092219</v>
      </c>
      <c r="K1649" s="135">
        <v>6</v>
      </c>
      <c r="L1649" s="135">
        <v>2.199870820257209</v>
      </c>
      <c r="M1649" s="135">
        <v>5.286451603986257</v>
      </c>
      <c r="N1649" s="135">
        <v>27.928254506114818</v>
      </c>
    </row>
    <row r="1650" spans="1:14" s="78" customFormat="1" x14ac:dyDescent="0.25">
      <c r="A1650" s="76">
        <v>1647</v>
      </c>
      <c r="B1650" s="76">
        <v>105.5827123756745</v>
      </c>
      <c r="C1650" s="76">
        <v>105.7774462803068</v>
      </c>
      <c r="D1650" s="131">
        <v>6</v>
      </c>
      <c r="E1650" s="92"/>
      <c r="F1650" s="76">
        <v>2044.078564363133</v>
      </c>
      <c r="G1650" s="76">
        <v>88.652390658855438</v>
      </c>
      <c r="H1650" s="77">
        <v>60.23166305576472</v>
      </c>
      <c r="I1650" s="76">
        <v>-3.6446371078491211</v>
      </c>
      <c r="J1650" s="77">
        <v>-3.075294412092219</v>
      </c>
      <c r="K1650" s="135">
        <v>6</v>
      </c>
      <c r="L1650" s="135">
        <v>2.332934238428138</v>
      </c>
      <c r="M1650" s="135">
        <v>7.7693691176225421</v>
      </c>
      <c r="N1650" s="135">
        <v>40.307768283903052</v>
      </c>
    </row>
    <row r="1651" spans="1:14" s="78" customFormat="1" x14ac:dyDescent="0.25">
      <c r="A1651" s="76">
        <v>1648</v>
      </c>
      <c r="B1651" s="76">
        <v>105.3637598808744</v>
      </c>
      <c r="C1651" s="76">
        <v>106.5636075749551</v>
      </c>
      <c r="D1651" s="131">
        <v>6</v>
      </c>
      <c r="E1651" s="92"/>
      <c r="F1651" s="76">
        <v>2039.839649760881</v>
      </c>
      <c r="G1651" s="76">
        <v>88.678443610668182</v>
      </c>
      <c r="H1651" s="77">
        <v>61.866093423862445</v>
      </c>
      <c r="I1651" s="76">
        <v>-4.4055700302124023</v>
      </c>
      <c r="J1651" s="77">
        <v>-2.3143614897289382</v>
      </c>
      <c r="K1651" s="135">
        <v>6</v>
      </c>
      <c r="L1651" s="135">
        <v>2.37541934453666</v>
      </c>
      <c r="M1651" s="135">
        <v>3.565814710105891</v>
      </c>
      <c r="N1651" s="135">
        <v>18.63657164427649</v>
      </c>
    </row>
    <row r="1652" spans="1:14" s="78" customFormat="1" x14ac:dyDescent="0.25">
      <c r="A1652" s="76">
        <v>1649</v>
      </c>
      <c r="B1652" s="76">
        <v>106.4010921332715</v>
      </c>
      <c r="C1652" s="76">
        <v>106.4289873987105</v>
      </c>
      <c r="D1652" s="131">
        <v>6</v>
      </c>
      <c r="E1652" s="92"/>
      <c r="F1652" s="76">
        <v>2059.9223751762211</v>
      </c>
      <c r="G1652" s="76">
        <v>88.704496562480927</v>
      </c>
      <c r="H1652" s="77">
        <v>67.456484906573309</v>
      </c>
      <c r="I1652" s="76">
        <v>-3.9124646186828609</v>
      </c>
      <c r="J1652" s="77">
        <v>-2.8074669012584792</v>
      </c>
      <c r="K1652" s="135">
        <v>6</v>
      </c>
      <c r="L1652" s="135">
        <v>2.6033953682838749</v>
      </c>
      <c r="M1652" s="135">
        <v>10.72578240632248</v>
      </c>
      <c r="N1652" s="135">
        <v>53.4098787057506</v>
      </c>
    </row>
    <row r="1653" spans="1:14" s="78" customFormat="1" x14ac:dyDescent="0.25">
      <c r="A1653" s="76">
        <v>1650</v>
      </c>
      <c r="B1653" s="76">
        <v>108.68339009360891</v>
      </c>
      <c r="C1653" s="76">
        <v>107.9062448078067</v>
      </c>
      <c r="D1653" s="131">
        <v>6</v>
      </c>
      <c r="E1653" s="92"/>
      <c r="F1653" s="76">
        <v>2104.1076043036569</v>
      </c>
      <c r="G1653" s="76">
        <v>88.707133054733276</v>
      </c>
      <c r="H1653" s="77">
        <v>73.487068950564236</v>
      </c>
      <c r="I1653" s="76">
        <v>-3.6446371078491211</v>
      </c>
      <c r="J1653" s="77">
        <v>-3.075294412092219</v>
      </c>
      <c r="K1653" s="135">
        <v>6</v>
      </c>
      <c r="L1653" s="135">
        <v>2.866771494549508</v>
      </c>
      <c r="M1653" s="135">
        <v>9.2618307500712795</v>
      </c>
      <c r="N1653" s="135">
        <v>47.3517980958203</v>
      </c>
    </row>
    <row r="1654" spans="1:14" s="78" customFormat="1" x14ac:dyDescent="0.25">
      <c r="A1654" s="76">
        <v>1651</v>
      </c>
      <c r="B1654" s="76">
        <v>109.7647777527897</v>
      </c>
      <c r="C1654" s="76">
        <v>109.1973013672588</v>
      </c>
      <c r="D1654" s="131">
        <v>6</v>
      </c>
      <c r="E1654" s="92"/>
      <c r="F1654" s="76">
        <v>2125.04324124802</v>
      </c>
      <c r="G1654" s="76">
        <v>88.707418888807297</v>
      </c>
      <c r="H1654" s="77">
        <v>80.442088863274279</v>
      </c>
      <c r="I1654" s="76">
        <v>-3.6446371078491211</v>
      </c>
      <c r="J1654" s="77">
        <v>-3.075294412092219</v>
      </c>
      <c r="K1654" s="135">
        <v>6</v>
      </c>
      <c r="L1654" s="135">
        <v>3.1375665344950439</v>
      </c>
      <c r="M1654" s="135">
        <v>9.1054762262015405</v>
      </c>
      <c r="N1654" s="135">
        <v>46.726998898107723</v>
      </c>
    </row>
    <row r="1655" spans="1:14" s="78" customFormat="1" x14ac:dyDescent="0.25">
      <c r="A1655" s="76">
        <v>1652</v>
      </c>
      <c r="B1655" s="76">
        <v>111.99604210678631</v>
      </c>
      <c r="C1655" s="76">
        <v>110.5225025159172</v>
      </c>
      <c r="D1655" s="131">
        <v>6</v>
      </c>
      <c r="E1655" s="92"/>
      <c r="F1655" s="76">
        <v>2168.2404610845779</v>
      </c>
      <c r="G1655" s="76">
        <v>88.709865719079971</v>
      </c>
      <c r="H1655" s="77">
        <v>86.427477187150302</v>
      </c>
      <c r="I1655" s="76">
        <v>-3.9124646186828609</v>
      </c>
      <c r="J1655" s="77">
        <v>-2.8074669012584792</v>
      </c>
      <c r="K1655" s="135">
        <v>6</v>
      </c>
      <c r="L1655" s="135">
        <v>3.328849979606511</v>
      </c>
      <c r="M1655" s="135">
        <v>12.233737415296879</v>
      </c>
      <c r="N1655" s="135">
        <v>60.155634294085402</v>
      </c>
    </row>
    <row r="1656" spans="1:14" s="78" customFormat="1" x14ac:dyDescent="0.25">
      <c r="A1656" s="76">
        <v>1653</v>
      </c>
      <c r="B1656" s="76">
        <v>113.3327273066154</v>
      </c>
      <c r="C1656" s="76">
        <v>111.453690604843</v>
      </c>
      <c r="D1656" s="131">
        <v>6</v>
      </c>
      <c r="E1656" s="92"/>
      <c r="F1656" s="76">
        <v>2194.118651773128</v>
      </c>
      <c r="G1656" s="76">
        <v>88.686402291059494</v>
      </c>
      <c r="H1656" s="77">
        <v>84.65954341389687</v>
      </c>
      <c r="I1656" s="76">
        <v>-3.6446371078491211</v>
      </c>
      <c r="J1656" s="77">
        <v>-3.075294412092219</v>
      </c>
      <c r="K1656" s="135">
        <v>6</v>
      </c>
      <c r="L1656" s="135">
        <v>3.2866175420913719</v>
      </c>
      <c r="M1656" s="135">
        <v>5.1028253470665357</v>
      </c>
      <c r="N1656" s="135">
        <v>27.027608039195279</v>
      </c>
    </row>
    <row r="1657" spans="1:14" s="78" customFormat="1" x14ac:dyDescent="0.25">
      <c r="A1657" s="76">
        <v>1654</v>
      </c>
      <c r="B1657" s="76">
        <v>113.3655514998928</v>
      </c>
      <c r="C1657" s="76">
        <v>113.9627913924063</v>
      </c>
      <c r="D1657" s="131">
        <v>6</v>
      </c>
      <c r="E1657" s="92"/>
      <c r="F1657" s="76">
        <v>2194.7541273009051</v>
      </c>
      <c r="G1657" s="76">
        <v>88.659957438707352</v>
      </c>
      <c r="H1657" s="77">
        <v>86.794036698977976</v>
      </c>
      <c r="I1657" s="76">
        <v>-3.6446371078491211</v>
      </c>
      <c r="J1657" s="77">
        <v>-3.075294412092219</v>
      </c>
      <c r="K1657" s="135">
        <v>6</v>
      </c>
      <c r="L1657" s="135">
        <v>3.3654972303854769</v>
      </c>
      <c r="M1657" s="135">
        <v>10.14053800426664</v>
      </c>
      <c r="N1657" s="135">
        <v>51.589918485424192</v>
      </c>
    </row>
    <row r="1658" spans="1:14" s="78" customFormat="1" x14ac:dyDescent="0.25">
      <c r="A1658" s="76">
        <v>1655</v>
      </c>
      <c r="B1658" s="76">
        <v>115.8663416073576</v>
      </c>
      <c r="C1658" s="76">
        <v>115.9873000662562</v>
      </c>
      <c r="D1658" s="131">
        <v>6</v>
      </c>
      <c r="E1658" s="92"/>
      <c r="F1658" s="76">
        <v>2243.1693587116279</v>
      </c>
      <c r="G1658" s="76">
        <v>88.633512586355209</v>
      </c>
      <c r="H1658" s="77">
        <v>77.61218301705604</v>
      </c>
      <c r="I1658" s="76">
        <v>-3.6446371078491211</v>
      </c>
      <c r="J1658" s="77">
        <v>-3.075294412092219</v>
      </c>
      <c r="K1658" s="135">
        <v>6</v>
      </c>
      <c r="L1658" s="135">
        <v>2.9867136947468178</v>
      </c>
      <c r="M1658" s="135">
        <v>8.2151649577417221</v>
      </c>
      <c r="N1658" s="135">
        <v>42.887588721959027</v>
      </c>
    </row>
    <row r="1659" spans="1:14" s="78" customFormat="1" x14ac:dyDescent="0.25">
      <c r="A1659" s="76">
        <v>1656</v>
      </c>
      <c r="B1659" s="76">
        <v>115.1041395804117</v>
      </c>
      <c r="C1659" s="76">
        <v>116.3814687125862</v>
      </c>
      <c r="D1659" s="131">
        <v>6</v>
      </c>
      <c r="E1659" s="92"/>
      <c r="F1659" s="76">
        <v>2228.413147302218</v>
      </c>
      <c r="G1659" s="76">
        <v>88.545102208852768</v>
      </c>
      <c r="H1659" s="77">
        <v>62.738604754091114</v>
      </c>
      <c r="I1659" s="76">
        <v>-4.4055700302124023</v>
      </c>
      <c r="J1659" s="77">
        <v>-2.3143614897289382</v>
      </c>
      <c r="K1659" s="135">
        <v>6</v>
      </c>
      <c r="L1659" s="135">
        <v>2.4346111685043428</v>
      </c>
      <c r="M1659" s="135">
        <v>4.3743370339525862</v>
      </c>
      <c r="N1659" s="135">
        <v>23.04261283684302</v>
      </c>
    </row>
    <row r="1660" spans="1:14" s="78" customFormat="1" x14ac:dyDescent="0.25">
      <c r="A1660" s="76">
        <v>1657</v>
      </c>
      <c r="B1660" s="76">
        <v>116.2664444071353</v>
      </c>
      <c r="C1660" s="76">
        <v>116.7080869487983</v>
      </c>
      <c r="D1660" s="131">
        <v>6</v>
      </c>
      <c r="E1660" s="92"/>
      <c r="F1660" s="76">
        <v>2250.9153385047698</v>
      </c>
      <c r="G1660" s="76">
        <v>88.456691831350327</v>
      </c>
      <c r="H1660" s="77">
        <v>61.704780194051956</v>
      </c>
      <c r="I1660" s="76">
        <v>-3.6446371078491211</v>
      </c>
      <c r="J1660" s="77">
        <v>-3.075294412092219</v>
      </c>
      <c r="K1660" s="135">
        <v>6</v>
      </c>
      <c r="L1660" s="135">
        <v>2.3922793372757689</v>
      </c>
      <c r="M1660" s="135">
        <v>9.6311755678672188</v>
      </c>
      <c r="N1660" s="135">
        <v>49.510605430836392</v>
      </c>
    </row>
    <row r="1661" spans="1:14" s="78" customFormat="1" x14ac:dyDescent="0.25">
      <c r="A1661" s="76">
        <v>1658</v>
      </c>
      <c r="B1661" s="76">
        <v>116.9390624134942</v>
      </c>
      <c r="C1661" s="76">
        <v>117.10882672884691</v>
      </c>
      <c r="D1661" s="131">
        <v>6</v>
      </c>
      <c r="E1661" s="92"/>
      <c r="F1661" s="76">
        <v>2263.937205606564</v>
      </c>
      <c r="G1661" s="76">
        <v>88.396675378084183</v>
      </c>
      <c r="H1661" s="77">
        <v>69.202182119301355</v>
      </c>
      <c r="I1661" s="76">
        <v>-3.6446371078491211</v>
      </c>
      <c r="J1661" s="77">
        <v>-3.075294412092219</v>
      </c>
      <c r="K1661" s="135">
        <v>6</v>
      </c>
      <c r="L1661" s="135">
        <v>2.6537687821466092</v>
      </c>
      <c r="M1661" s="135">
        <v>6.3444378556255154</v>
      </c>
      <c r="N1661" s="135">
        <v>33.578519438876718</v>
      </c>
    </row>
    <row r="1662" spans="1:14" s="78" customFormat="1" x14ac:dyDescent="0.25">
      <c r="A1662" s="76">
        <v>1659</v>
      </c>
      <c r="B1662" s="76">
        <v>117.6971514076225</v>
      </c>
      <c r="C1662" s="76">
        <v>117.2141969829336</v>
      </c>
      <c r="D1662" s="131">
        <v>6</v>
      </c>
      <c r="E1662" s="92"/>
      <c r="F1662" s="76">
        <v>2278.6137888076428</v>
      </c>
      <c r="G1662" s="76">
        <v>88.359543055295944</v>
      </c>
      <c r="H1662" s="77">
        <v>76.157687988974317</v>
      </c>
      <c r="I1662" s="76">
        <v>-3.6446371078491211</v>
      </c>
      <c r="J1662" s="77">
        <v>-3.075294412092219</v>
      </c>
      <c r="K1662" s="135">
        <v>6</v>
      </c>
      <c r="L1662" s="135">
        <v>2.9365890948161462</v>
      </c>
      <c r="M1662" s="135">
        <v>10.83988200148031</v>
      </c>
      <c r="N1662" s="135">
        <v>54.958802549302469</v>
      </c>
    </row>
    <row r="1663" spans="1:14" s="78" customFormat="1" x14ac:dyDescent="0.25">
      <c r="A1663" s="76">
        <v>1660</v>
      </c>
      <c r="B1663" s="76">
        <v>119.75227375660251</v>
      </c>
      <c r="C1663" s="76">
        <v>117.6878126964574</v>
      </c>
      <c r="D1663" s="131">
        <v>6</v>
      </c>
      <c r="E1663" s="92"/>
      <c r="F1663" s="76">
        <v>2318.400904010241</v>
      </c>
      <c r="G1663" s="76">
        <v>88.322410732507706</v>
      </c>
      <c r="H1663" s="77">
        <v>78.55376267437353</v>
      </c>
      <c r="I1663" s="76">
        <v>-3.6446371078491211</v>
      </c>
      <c r="J1663" s="77">
        <v>-3.075294412092219</v>
      </c>
      <c r="K1663" s="135">
        <v>6</v>
      </c>
      <c r="L1663" s="135">
        <v>3.013697067714006</v>
      </c>
      <c r="M1663" s="135">
        <v>10.934454112263371</v>
      </c>
      <c r="N1663" s="135">
        <v>55.516055916718237</v>
      </c>
    </row>
    <row r="1664" spans="1:14" s="78" customFormat="1" x14ac:dyDescent="0.25">
      <c r="A1664" s="76">
        <v>1661</v>
      </c>
      <c r="B1664" s="76">
        <v>120.41665476470359</v>
      </c>
      <c r="C1664" s="76">
        <v>120.2755091497135</v>
      </c>
      <c r="D1664" s="131">
        <v>6</v>
      </c>
      <c r="E1664" s="92"/>
      <c r="F1664" s="76">
        <v>2331.2633030400871</v>
      </c>
      <c r="G1664" s="76">
        <v>88.306697458028793</v>
      </c>
      <c r="H1664" s="77">
        <v>81.453283870196387</v>
      </c>
      <c r="I1664" s="76">
        <v>-3.6446371078491211</v>
      </c>
      <c r="J1664" s="77">
        <v>-3.075294412092219</v>
      </c>
      <c r="K1664" s="135">
        <v>6</v>
      </c>
      <c r="L1664" s="135">
        <v>3.1346334916788452</v>
      </c>
      <c r="M1664" s="135">
        <v>6.5954805637511491</v>
      </c>
      <c r="N1664" s="135">
        <v>34.892768422740232</v>
      </c>
    </row>
    <row r="1665" spans="1:14" s="78" customFormat="1" x14ac:dyDescent="0.25">
      <c r="A1665" s="76">
        <v>1662</v>
      </c>
      <c r="B1665" s="76">
        <v>121.143254750669</v>
      </c>
      <c r="C1665" s="76">
        <v>121.850043442597</v>
      </c>
      <c r="D1665" s="131">
        <v>6</v>
      </c>
      <c r="E1665" s="92"/>
      <c r="F1665" s="76">
        <v>2345.3302598624691</v>
      </c>
      <c r="G1665" s="76">
        <v>88.305565506219864</v>
      </c>
      <c r="H1665" s="77">
        <v>82.342684004384466</v>
      </c>
      <c r="I1665" s="76">
        <v>-3.6446371078491211</v>
      </c>
      <c r="J1665" s="77">
        <v>-3.075294412092219</v>
      </c>
      <c r="K1665" s="135">
        <v>6</v>
      </c>
      <c r="L1665" s="135">
        <v>3.2087380541398738</v>
      </c>
      <c r="M1665" s="135">
        <v>11.19574693873261</v>
      </c>
      <c r="N1665" s="135">
        <v>56.74474757224074</v>
      </c>
    </row>
    <row r="1666" spans="1:14" s="78" customFormat="1" x14ac:dyDescent="0.25">
      <c r="A1666" s="76">
        <v>1663</v>
      </c>
      <c r="B1666" s="76">
        <v>122.58243130672641</v>
      </c>
      <c r="C1666" s="76">
        <v>122.2920155724922</v>
      </c>
      <c r="D1666" s="131">
        <v>6</v>
      </c>
      <c r="E1666" s="92"/>
      <c r="F1666" s="76">
        <v>2373.1926805408052</v>
      </c>
      <c r="G1666" s="76">
        <v>88.304433554410934</v>
      </c>
      <c r="H1666" s="77">
        <v>79.892779484070246</v>
      </c>
      <c r="I1666" s="76">
        <v>-3.6446371078491211</v>
      </c>
      <c r="J1666" s="77">
        <v>-3.075294412092219</v>
      </c>
      <c r="K1666" s="135">
        <v>6</v>
      </c>
      <c r="L1666" s="135">
        <v>3.0986309724526571</v>
      </c>
      <c r="M1666" s="135">
        <v>5.950803930506658</v>
      </c>
      <c r="N1666" s="135">
        <v>31.512220547181471</v>
      </c>
    </row>
    <row r="1667" spans="1:14" s="78" customFormat="1" x14ac:dyDescent="0.25">
      <c r="A1667" s="76">
        <v>1664</v>
      </c>
      <c r="B1667" s="76">
        <v>121.5310698681147</v>
      </c>
      <c r="C1667" s="76">
        <v>123.34938657123629</v>
      </c>
      <c r="D1667" s="131">
        <v>6</v>
      </c>
      <c r="E1667" s="92"/>
      <c r="F1667" s="76">
        <v>2352.8383504453859</v>
      </c>
      <c r="G1667" s="76">
        <v>88.302056163549423</v>
      </c>
      <c r="H1667" s="77">
        <v>75.897437498994066</v>
      </c>
      <c r="I1667" s="76">
        <v>-4.4055700302124023</v>
      </c>
      <c r="J1667" s="77">
        <v>-2.3143614897289382</v>
      </c>
      <c r="K1667" s="135">
        <v>6</v>
      </c>
      <c r="L1667" s="135">
        <v>2.9205786602413029</v>
      </c>
      <c r="M1667" s="135">
        <v>5.1157371778685228</v>
      </c>
      <c r="N1667" s="135">
        <v>27.03216112446357</v>
      </c>
    </row>
    <row r="1668" spans="1:14" s="78" customFormat="1" x14ac:dyDescent="0.25">
      <c r="A1668" s="76">
        <v>1665</v>
      </c>
      <c r="B1668" s="76">
        <v>122.5059724418511</v>
      </c>
      <c r="C1668" s="76">
        <v>124.03348874038591</v>
      </c>
      <c r="D1668" s="131">
        <v>6</v>
      </c>
      <c r="E1668" s="92"/>
      <c r="F1668" s="76">
        <v>2371.7124389062551</v>
      </c>
      <c r="G1668" s="76">
        <v>88.300924211740494</v>
      </c>
      <c r="H1668" s="77">
        <v>72.213148718649094</v>
      </c>
      <c r="I1668" s="76">
        <v>-3.6446371078491211</v>
      </c>
      <c r="J1668" s="77">
        <v>-3.075294412092219</v>
      </c>
      <c r="K1668" s="135">
        <v>6</v>
      </c>
      <c r="L1668" s="135">
        <v>2.806537760572037</v>
      </c>
      <c r="M1668" s="135">
        <v>8.9160941607906352</v>
      </c>
      <c r="N1668" s="135">
        <v>46.444683310526308</v>
      </c>
    </row>
    <row r="1669" spans="1:14" s="78" customFormat="1" x14ac:dyDescent="0.25">
      <c r="A1669" s="76">
        <v>1666</v>
      </c>
      <c r="B1669" s="76">
        <v>122.6086489497951</v>
      </c>
      <c r="C1669" s="76">
        <v>123.9763639988703</v>
      </c>
      <c r="D1669" s="131">
        <v>6</v>
      </c>
      <c r="E1669" s="92"/>
      <c r="F1669" s="76">
        <v>2373.7002534284411</v>
      </c>
      <c r="G1669" s="76">
        <v>88.298546820878983</v>
      </c>
      <c r="H1669" s="77">
        <v>72.302512023646855</v>
      </c>
      <c r="I1669" s="76">
        <v>-3.6446371078491211</v>
      </c>
      <c r="J1669" s="77">
        <v>-3.075294412092219</v>
      </c>
      <c r="K1669" s="135">
        <v>6</v>
      </c>
      <c r="L1669" s="135">
        <v>2.8090550779249699</v>
      </c>
      <c r="M1669" s="135">
        <v>6.0853836634481393</v>
      </c>
      <c r="N1669" s="135">
        <v>32.224477485638502</v>
      </c>
    </row>
    <row r="1670" spans="1:14" s="78" customFormat="1" x14ac:dyDescent="0.25">
      <c r="A1670" s="76">
        <v>1667</v>
      </c>
      <c r="B1670" s="76">
        <v>123.28508682186509</v>
      </c>
      <c r="C1670" s="76">
        <v>124.0970621086328</v>
      </c>
      <c r="D1670" s="131">
        <v>6</v>
      </c>
      <c r="E1670" s="92"/>
      <c r="F1670" s="76">
        <v>2386.7960730310078</v>
      </c>
      <c r="G1670" s="76">
        <v>88.296169430017471</v>
      </c>
      <c r="H1670" s="77">
        <v>73.43558233428638</v>
      </c>
      <c r="I1670" s="76">
        <v>-3.6446371078491211</v>
      </c>
      <c r="J1670" s="77">
        <v>-3.075294412092219</v>
      </c>
      <c r="K1670" s="135">
        <v>6</v>
      </c>
      <c r="L1670" s="135">
        <v>2.853593588015586</v>
      </c>
      <c r="M1670" s="135">
        <v>11.076935055945549</v>
      </c>
      <c r="N1670" s="135">
        <v>56.363275230646479</v>
      </c>
    </row>
    <row r="1671" spans="1:14" s="78" customFormat="1" x14ac:dyDescent="0.25">
      <c r="A1671" s="76">
        <v>1668</v>
      </c>
      <c r="B1671" s="76">
        <v>125.10726915388349</v>
      </c>
      <c r="C1671" s="76">
        <v>124.3234509688304</v>
      </c>
      <c r="D1671" s="131">
        <v>6</v>
      </c>
      <c r="E1671" s="92"/>
      <c r="F1671" s="76">
        <v>2422.073475566257</v>
      </c>
      <c r="G1671" s="76">
        <v>88.29379203915596</v>
      </c>
      <c r="H1671" s="77">
        <v>74.116100560880184</v>
      </c>
      <c r="I1671" s="76">
        <v>-3.9124646186828609</v>
      </c>
      <c r="J1671" s="77">
        <v>-2.8074669012584792</v>
      </c>
      <c r="K1671" s="135">
        <v>6</v>
      </c>
      <c r="L1671" s="135">
        <v>2.8626984238111541</v>
      </c>
      <c r="M1671" s="135">
        <v>12.6959694682463</v>
      </c>
      <c r="N1671" s="135">
        <v>63.378417573255071</v>
      </c>
    </row>
    <row r="1672" spans="1:14" s="78" customFormat="1" x14ac:dyDescent="0.25">
      <c r="A1672" s="76">
        <v>1669</v>
      </c>
      <c r="B1672" s="76">
        <v>125.9357535708242</v>
      </c>
      <c r="C1672" s="76">
        <v>126.2488816472316</v>
      </c>
      <c r="D1672" s="131">
        <v>6</v>
      </c>
      <c r="E1672" s="92"/>
      <c r="F1672" s="76">
        <v>2438.1129123213191</v>
      </c>
      <c r="G1672" s="76">
        <v>88.291414648294449</v>
      </c>
      <c r="H1672" s="77">
        <v>72.383378345935455</v>
      </c>
      <c r="I1672" s="76">
        <v>-4.4055700302124023</v>
      </c>
      <c r="J1672" s="77">
        <v>-2.3143614897289382</v>
      </c>
      <c r="K1672" s="135">
        <v>6</v>
      </c>
      <c r="L1672" s="135">
        <v>2.8110702483697518</v>
      </c>
      <c r="M1672" s="135">
        <v>4.9140919657168043</v>
      </c>
      <c r="N1672" s="135">
        <v>25.850120646041081</v>
      </c>
    </row>
    <row r="1673" spans="1:14" s="78" customFormat="1" x14ac:dyDescent="0.25">
      <c r="A1673" s="76">
        <v>1670</v>
      </c>
      <c r="B1673" s="76">
        <v>125.2479148932331</v>
      </c>
      <c r="C1673" s="76">
        <v>124.8196317699983</v>
      </c>
      <c r="D1673" s="131">
        <v>6</v>
      </c>
      <c r="E1673" s="92"/>
      <c r="F1673" s="76">
        <v>2424.796373420505</v>
      </c>
      <c r="G1673" s="76">
        <v>88.295428216457367</v>
      </c>
      <c r="H1673" s="77">
        <v>71.255006325325397</v>
      </c>
      <c r="I1673" s="76">
        <v>-3.6446371078491211</v>
      </c>
      <c r="J1673" s="77">
        <v>-3.075294412092219</v>
      </c>
      <c r="K1673" s="135">
        <v>6</v>
      </c>
      <c r="L1673" s="135">
        <v>2.771307219548762</v>
      </c>
      <c r="M1673" s="135">
        <v>8.6502374040538115</v>
      </c>
      <c r="N1673" s="135">
        <v>45.22762351629877</v>
      </c>
    </row>
    <row r="1674" spans="1:14" s="78" customFormat="1" x14ac:dyDescent="0.25">
      <c r="A1674" s="76">
        <v>1671</v>
      </c>
      <c r="B1674" s="76">
        <v>126.9929206376642</v>
      </c>
      <c r="C1674" s="76">
        <v>126.90536750549261</v>
      </c>
      <c r="D1674" s="131">
        <v>6</v>
      </c>
      <c r="E1674" s="92"/>
      <c r="F1674" s="76">
        <v>2458.5796392281759</v>
      </c>
      <c r="G1674" s="76">
        <v>88.293050825595856</v>
      </c>
      <c r="H1674" s="77">
        <v>68.771090017888696</v>
      </c>
      <c r="I1674" s="76">
        <v>-3.6446371078491211</v>
      </c>
      <c r="J1674" s="77">
        <v>-3.075294412092219</v>
      </c>
      <c r="K1674" s="135">
        <v>6</v>
      </c>
      <c r="L1674" s="135">
        <v>2.6462850700690241</v>
      </c>
      <c r="M1674" s="135">
        <v>10.04894442748377</v>
      </c>
      <c r="N1674" s="135">
        <v>51.894838315115891</v>
      </c>
    </row>
    <row r="1675" spans="1:14" s="78" customFormat="1" x14ac:dyDescent="0.25">
      <c r="A1675" s="76">
        <v>1672</v>
      </c>
      <c r="B1675" s="76">
        <v>126.5566093154698</v>
      </c>
      <c r="C1675" s="76">
        <v>125.91096516647551</v>
      </c>
      <c r="D1675" s="131">
        <v>6</v>
      </c>
      <c r="E1675" s="92"/>
      <c r="F1675" s="76">
        <v>2450.1326633831791</v>
      </c>
      <c r="G1675" s="76">
        <v>88.303840965032578</v>
      </c>
      <c r="H1675" s="77">
        <v>65.179644993058204</v>
      </c>
      <c r="I1675" s="76">
        <v>-7.9594659805297852</v>
      </c>
      <c r="J1675" s="77">
        <v>1.2395344605884451</v>
      </c>
      <c r="K1675" s="135">
        <v>6</v>
      </c>
      <c r="L1675" s="135">
        <v>2.5390207311085309</v>
      </c>
      <c r="M1675" s="135">
        <v>4.4666610853817357</v>
      </c>
      <c r="N1675" s="135">
        <v>23.347318525053829</v>
      </c>
    </row>
    <row r="1676" spans="1:14" s="78" customFormat="1" x14ac:dyDescent="0.25">
      <c r="A1676" s="76">
        <v>1673</v>
      </c>
      <c r="B1676" s="76">
        <v>126.35686543226289</v>
      </c>
      <c r="C1676" s="76">
        <v>127.20464989065469</v>
      </c>
      <c r="D1676" s="131">
        <v>6</v>
      </c>
      <c r="E1676" s="92"/>
      <c r="F1676" s="76">
        <v>2446.2656270015682</v>
      </c>
      <c r="G1676" s="76">
        <v>88.313204795122147</v>
      </c>
      <c r="H1676" s="77">
        <v>65.733316083967239</v>
      </c>
      <c r="I1676" s="76">
        <v>-4.4055700302124023</v>
      </c>
      <c r="J1676" s="77">
        <v>-2.3143614897289382</v>
      </c>
      <c r="K1676" s="135">
        <v>6</v>
      </c>
      <c r="L1676" s="135">
        <v>2.529981383273332</v>
      </c>
      <c r="M1676" s="135">
        <v>5.9432418685899631</v>
      </c>
      <c r="N1676" s="135">
        <v>31.432482223027321</v>
      </c>
    </row>
    <row r="1677" spans="1:14" s="78" customFormat="1" x14ac:dyDescent="0.25">
      <c r="A1677" s="76">
        <v>1674</v>
      </c>
      <c r="B1677" s="76">
        <v>126.1474733991474</v>
      </c>
      <c r="C1677" s="76">
        <v>127.6023193293162</v>
      </c>
      <c r="D1677" s="131">
        <v>6</v>
      </c>
      <c r="E1677" s="92"/>
      <c r="F1677" s="76">
        <v>2442.2118026887688</v>
      </c>
      <c r="G1677" s="76">
        <v>88.317218363285065</v>
      </c>
      <c r="H1677" s="77">
        <v>65.180661887278191</v>
      </c>
      <c r="I1677" s="76">
        <v>-3.6446371078491211</v>
      </c>
      <c r="J1677" s="77">
        <v>-3.075294412092219</v>
      </c>
      <c r="K1677" s="135">
        <v>6</v>
      </c>
      <c r="L1677" s="135">
        <v>2.5206161494149222</v>
      </c>
      <c r="M1677" s="135">
        <v>7.1912395759573116</v>
      </c>
      <c r="N1677" s="135">
        <v>37.961816654362963</v>
      </c>
    </row>
    <row r="1678" spans="1:14" s="78" customFormat="1" x14ac:dyDescent="0.25">
      <c r="A1678" s="76">
        <v>1675</v>
      </c>
      <c r="B1678" s="76">
        <v>126.980494141644</v>
      </c>
      <c r="C1678" s="76">
        <v>126.42038244614329</v>
      </c>
      <c r="D1678" s="131">
        <v>6</v>
      </c>
      <c r="E1678" s="92"/>
      <c r="F1678" s="76">
        <v>2458.339062588559</v>
      </c>
      <c r="G1678" s="76">
        <v>88.321231931447983</v>
      </c>
      <c r="H1678" s="77">
        <v>64.489225641167749</v>
      </c>
      <c r="I1678" s="76">
        <v>-3.6446371078491211</v>
      </c>
      <c r="J1678" s="77">
        <v>-3.075294412092219</v>
      </c>
      <c r="K1678" s="135">
        <v>6</v>
      </c>
      <c r="L1678" s="135">
        <v>2.485643630566035</v>
      </c>
      <c r="M1678" s="135">
        <v>11.03024262195707</v>
      </c>
      <c r="N1678" s="135">
        <v>56.348837019730709</v>
      </c>
    </row>
    <row r="1679" spans="1:14" s="78" customFormat="1" x14ac:dyDescent="0.25">
      <c r="A1679" s="76">
        <v>1676</v>
      </c>
      <c r="B1679" s="76">
        <v>127.487490386472</v>
      </c>
      <c r="C1679" s="76">
        <v>127.38267658309989</v>
      </c>
      <c r="D1679" s="131">
        <v>6</v>
      </c>
      <c r="E1679" s="92"/>
      <c r="F1679" s="76">
        <v>2468.1544966965421</v>
      </c>
      <c r="G1679" s="76">
        <v>88.332022070884705</v>
      </c>
      <c r="H1679" s="77">
        <v>62.577595313980176</v>
      </c>
      <c r="I1679" s="76">
        <v>-20.474624633789059</v>
      </c>
      <c r="J1679" s="77">
        <v>13.75469311384772</v>
      </c>
      <c r="K1679" s="135">
        <v>6</v>
      </c>
      <c r="L1679" s="135">
        <v>2.418998596055284</v>
      </c>
      <c r="M1679" s="135">
        <v>3.169626201310233</v>
      </c>
      <c r="N1679" s="135">
        <v>15.90097462435889</v>
      </c>
    </row>
    <row r="1680" spans="1:14" s="78" customFormat="1" x14ac:dyDescent="0.25">
      <c r="A1680" s="76">
        <v>1677</v>
      </c>
      <c r="B1680" s="76">
        <v>125.6975755737358</v>
      </c>
      <c r="C1680" s="76">
        <v>127.269213513154</v>
      </c>
      <c r="D1680" s="131">
        <v>6</v>
      </c>
      <c r="E1680" s="92"/>
      <c r="F1680" s="76">
        <v>2433.5017924950039</v>
      </c>
      <c r="G1680" s="76">
        <v>88.341552644968033</v>
      </c>
      <c r="H1680" s="77">
        <v>62.516764911197029</v>
      </c>
      <c r="I1680" s="76">
        <v>-4.4055700302124023</v>
      </c>
      <c r="J1680" s="77">
        <v>-2.3143614897289382</v>
      </c>
      <c r="K1680" s="135">
        <v>6</v>
      </c>
      <c r="L1680" s="135">
        <v>2.4118038407279938</v>
      </c>
      <c r="M1680" s="135">
        <v>5.0006761353933227</v>
      </c>
      <c r="N1680" s="135">
        <v>26.332987118179009</v>
      </c>
    </row>
    <row r="1681" spans="1:14" s="78" customFormat="1" x14ac:dyDescent="0.25">
      <c r="A1681" s="76">
        <v>1678</v>
      </c>
      <c r="B1681" s="76">
        <v>126.6313217101073</v>
      </c>
      <c r="C1681" s="76">
        <v>127.9231203702338</v>
      </c>
      <c r="D1681" s="131">
        <v>6</v>
      </c>
      <c r="E1681" s="92"/>
      <c r="F1681" s="76">
        <v>2451.579093399368</v>
      </c>
      <c r="G1681" s="76">
        <v>88.345566213130951</v>
      </c>
      <c r="H1681" s="77">
        <v>61.981446391145475</v>
      </c>
      <c r="I1681" s="76">
        <v>-3.6446371078491211</v>
      </c>
      <c r="J1681" s="77">
        <v>-3.075294412092219</v>
      </c>
      <c r="K1681" s="135">
        <v>6</v>
      </c>
      <c r="L1681" s="135">
        <v>2.3871716552645101</v>
      </c>
      <c r="M1681" s="135">
        <v>8.0725314882935582</v>
      </c>
      <c r="N1681" s="135">
        <v>42.408492819290927</v>
      </c>
    </row>
    <row r="1682" spans="1:14" s="78" customFormat="1" x14ac:dyDescent="0.25">
      <c r="A1682" s="76">
        <v>1679</v>
      </c>
      <c r="B1682" s="76">
        <v>125.74032940741159</v>
      </c>
      <c r="C1682" s="76">
        <v>127.5617333344448</v>
      </c>
      <c r="D1682" s="131">
        <v>6</v>
      </c>
      <c r="E1682" s="92"/>
      <c r="F1682" s="76">
        <v>2434.3295056025272</v>
      </c>
      <c r="G1682" s="76">
        <v>88.35493004322052</v>
      </c>
      <c r="H1682" s="77">
        <v>55.902163639179172</v>
      </c>
      <c r="I1682" s="76">
        <v>-20.474624633789059</v>
      </c>
      <c r="J1682" s="77">
        <v>13.75469311384772</v>
      </c>
      <c r="K1682" s="135">
        <v>6</v>
      </c>
      <c r="L1682" s="135">
        <v>2.1602498395246181</v>
      </c>
      <c r="M1682" s="135">
        <v>2.916237602001408</v>
      </c>
      <c r="N1682" s="135">
        <v>14.47421543652014</v>
      </c>
    </row>
    <row r="1683" spans="1:14" s="78" customFormat="1" x14ac:dyDescent="0.25">
      <c r="A1683" s="76">
        <v>1680</v>
      </c>
      <c r="B1683" s="76">
        <v>125.5259037426448</v>
      </c>
      <c r="C1683" s="76">
        <v>126.0904983717177</v>
      </c>
      <c r="D1683" s="131">
        <v>6</v>
      </c>
      <c r="E1683" s="92"/>
      <c r="F1683" s="76">
        <v>2430.1782303119321</v>
      </c>
      <c r="G1683" s="76">
        <v>88.358943611383438</v>
      </c>
      <c r="H1683" s="77">
        <v>52.787055609444529</v>
      </c>
      <c r="I1683" s="76">
        <v>-3.6446371078491211</v>
      </c>
      <c r="J1683" s="77">
        <v>-3.075294412092219</v>
      </c>
      <c r="K1683" s="135">
        <v>6</v>
      </c>
      <c r="L1683" s="135">
        <v>2.0315399580124001</v>
      </c>
      <c r="M1683" s="135">
        <v>9.7863932492878352</v>
      </c>
      <c r="N1683" s="135">
        <v>50.632410307710622</v>
      </c>
    </row>
    <row r="1684" spans="1:14" s="78" customFormat="1" x14ac:dyDescent="0.25">
      <c r="A1684" s="76">
        <v>1681</v>
      </c>
      <c r="B1684" s="76">
        <v>126.8920482750635</v>
      </c>
      <c r="C1684" s="76">
        <v>125.6013551550373</v>
      </c>
      <c r="D1684" s="131">
        <v>6</v>
      </c>
      <c r="E1684" s="92"/>
      <c r="F1684" s="76">
        <v>2456.626752912895</v>
      </c>
      <c r="G1684" s="76">
        <v>88.356566220521927</v>
      </c>
      <c r="H1684" s="77">
        <v>53.382536027744962</v>
      </c>
      <c r="I1684" s="76">
        <v>-3.6446371078491211</v>
      </c>
      <c r="J1684" s="77">
        <v>-3.075294412092219</v>
      </c>
      <c r="K1684" s="135">
        <v>6</v>
      </c>
      <c r="L1684" s="135">
        <v>2.049523536117086</v>
      </c>
      <c r="M1684" s="135">
        <v>9.0817046410363069</v>
      </c>
      <c r="N1684" s="135">
        <v>47.337952380736638</v>
      </c>
    </row>
    <row r="1685" spans="1:14" s="78" customFormat="1" x14ac:dyDescent="0.25">
      <c r="A1685" s="76">
        <v>1682</v>
      </c>
      <c r="B1685" s="76">
        <v>126.83505431002339</v>
      </c>
      <c r="C1685" s="76">
        <v>126.8576371598775</v>
      </c>
      <c r="D1685" s="131">
        <v>6</v>
      </c>
      <c r="E1685" s="92"/>
      <c r="F1685" s="76">
        <v>2455.523351232684</v>
      </c>
      <c r="G1685" s="76">
        <v>88.367356359958649</v>
      </c>
      <c r="H1685" s="77">
        <v>52.823240834198579</v>
      </c>
      <c r="I1685" s="76">
        <v>-3.6446371078491211</v>
      </c>
      <c r="J1685" s="77">
        <v>-3.075294412092219</v>
      </c>
      <c r="K1685" s="135">
        <v>6</v>
      </c>
      <c r="L1685" s="135">
        <v>2.0455273152567059</v>
      </c>
      <c r="M1685" s="135">
        <v>6.8204756487307412</v>
      </c>
      <c r="N1685" s="135">
        <v>36.048279497213528</v>
      </c>
    </row>
    <row r="1686" spans="1:14" s="78" customFormat="1" x14ac:dyDescent="0.25">
      <c r="A1686" s="76">
        <v>1683</v>
      </c>
      <c r="B1686" s="76">
        <v>127.08591979963229</v>
      </c>
      <c r="C1686" s="76">
        <v>126.4336895703096</v>
      </c>
      <c r="D1686" s="131">
        <v>6</v>
      </c>
      <c r="E1686" s="92"/>
      <c r="F1686" s="76">
        <v>2460.3801005840678</v>
      </c>
      <c r="G1686" s="76">
        <v>88.376720190048218</v>
      </c>
      <c r="H1686" s="77">
        <v>53.326416235263899</v>
      </c>
      <c r="I1686" s="76">
        <v>-4.4055700302124023</v>
      </c>
      <c r="J1686" s="77">
        <v>-2.3143614897289382</v>
      </c>
      <c r="K1686" s="135">
        <v>6</v>
      </c>
      <c r="L1686" s="135">
        <v>2.0796018080843841</v>
      </c>
      <c r="M1686" s="135">
        <v>5.3886668107246276</v>
      </c>
      <c r="N1686" s="135">
        <v>28.430260543405812</v>
      </c>
    </row>
    <row r="1687" spans="1:14" s="78" customFormat="1" x14ac:dyDescent="0.25">
      <c r="A1687" s="76">
        <v>1684</v>
      </c>
      <c r="B1687" s="76">
        <v>125.8190863646894</v>
      </c>
      <c r="C1687" s="76">
        <v>124.8269200911724</v>
      </c>
      <c r="D1687" s="131">
        <v>6</v>
      </c>
      <c r="E1687" s="92"/>
      <c r="F1687" s="76">
        <v>2435.8542382461919</v>
      </c>
      <c r="G1687" s="76">
        <v>88.386250764131546</v>
      </c>
      <c r="H1687" s="77">
        <v>55.129258637486586</v>
      </c>
      <c r="I1687" s="76">
        <v>-16.506217956542969</v>
      </c>
      <c r="J1687" s="77">
        <v>9.7862864366016282</v>
      </c>
      <c r="K1687" s="135">
        <v>6</v>
      </c>
      <c r="L1687" s="135">
        <v>2.1141238693643492</v>
      </c>
      <c r="M1687" s="135">
        <v>1.900442971542494</v>
      </c>
      <c r="N1687" s="135">
        <v>8.4135628161163467</v>
      </c>
    </row>
    <row r="1688" spans="1:14" s="78" customFormat="1" x14ac:dyDescent="0.25">
      <c r="A1688" s="76">
        <v>1685</v>
      </c>
      <c r="B1688" s="76">
        <v>124.66035122276961</v>
      </c>
      <c r="C1688" s="76">
        <v>126.4393410473967</v>
      </c>
      <c r="D1688" s="131">
        <v>6</v>
      </c>
      <c r="E1688" s="92"/>
      <c r="F1688" s="76">
        <v>2413.4211560485592</v>
      </c>
      <c r="G1688" s="76">
        <v>88.390264332294464</v>
      </c>
      <c r="H1688" s="77">
        <v>57.876389850404635</v>
      </c>
      <c r="I1688" s="76">
        <v>-9.9035472869873047</v>
      </c>
      <c r="J1688" s="77">
        <v>3.1836157670459642</v>
      </c>
      <c r="K1688" s="135">
        <v>6</v>
      </c>
      <c r="L1688" s="135">
        <v>2.226658070283805</v>
      </c>
      <c r="M1688" s="135">
        <v>4.118398261236587</v>
      </c>
      <c r="N1688" s="135">
        <v>21.435167006957201</v>
      </c>
    </row>
    <row r="1689" spans="1:14" s="78" customFormat="1" x14ac:dyDescent="0.25">
      <c r="A1689" s="76">
        <v>1686</v>
      </c>
      <c r="B1689" s="76">
        <v>124.4636587501227</v>
      </c>
      <c r="C1689" s="76">
        <v>126.7903698770626</v>
      </c>
      <c r="D1689" s="131">
        <v>6</v>
      </c>
      <c r="E1689" s="92"/>
      <c r="F1689" s="76">
        <v>2409.6131948959951</v>
      </c>
      <c r="G1689" s="76">
        <v>88.387886941432953</v>
      </c>
      <c r="H1689" s="77">
        <v>60.150183454794693</v>
      </c>
      <c r="I1689" s="76">
        <v>-3.6446371078491211</v>
      </c>
      <c r="J1689" s="77">
        <v>-3.075294412092219</v>
      </c>
      <c r="K1689" s="135">
        <v>6</v>
      </c>
      <c r="L1689" s="135">
        <v>2.332705152752002</v>
      </c>
      <c r="M1689" s="135">
        <v>7.4957982801652063</v>
      </c>
      <c r="N1689" s="135">
        <v>39.508059862104979</v>
      </c>
    </row>
    <row r="1690" spans="1:14" s="78" customFormat="1" x14ac:dyDescent="0.25">
      <c r="A1690" s="76">
        <v>1687</v>
      </c>
      <c r="B1690" s="76">
        <v>125.3034190986825</v>
      </c>
      <c r="C1690" s="76">
        <v>125.8460239564447</v>
      </c>
      <c r="D1690" s="131">
        <v>6</v>
      </c>
      <c r="E1690" s="92"/>
      <c r="F1690" s="76">
        <v>2425.8709333938041</v>
      </c>
      <c r="G1690" s="76">
        <v>88.385509550571442</v>
      </c>
      <c r="H1690" s="77">
        <v>64.601382694720172</v>
      </c>
      <c r="I1690" s="76">
        <v>-3.6446371078491211</v>
      </c>
      <c r="J1690" s="77">
        <v>-3.075294412092219</v>
      </c>
      <c r="K1690" s="135">
        <v>6</v>
      </c>
      <c r="L1690" s="135">
        <v>2.479251170710115</v>
      </c>
      <c r="M1690" s="135">
        <v>10.480366143396401</v>
      </c>
      <c r="N1690" s="135">
        <v>53.808421072674378</v>
      </c>
    </row>
    <row r="1691" spans="1:14" s="78" customFormat="1" x14ac:dyDescent="0.25">
      <c r="A1691" s="76">
        <v>1688</v>
      </c>
      <c r="B1691" s="76">
        <v>126.59253018123439</v>
      </c>
      <c r="C1691" s="76">
        <v>124.9533487838152</v>
      </c>
      <c r="D1691" s="131">
        <v>6</v>
      </c>
      <c r="E1691" s="92"/>
      <c r="F1691" s="76">
        <v>2450.828090409731</v>
      </c>
      <c r="G1691" s="76">
        <v>88.38313215970993</v>
      </c>
      <c r="H1691" s="77">
        <v>77.244348320760295</v>
      </c>
      <c r="I1691" s="76">
        <v>-3.6446371078491211</v>
      </c>
      <c r="J1691" s="77">
        <v>-3.075294412092219</v>
      </c>
      <c r="K1691" s="135">
        <v>6</v>
      </c>
      <c r="L1691" s="135">
        <v>2.97137140463441</v>
      </c>
      <c r="M1691" s="135">
        <v>11.18328945703024</v>
      </c>
      <c r="N1691" s="135">
        <v>57.010471773901919</v>
      </c>
    </row>
    <row r="1692" spans="1:14" s="78" customFormat="1" x14ac:dyDescent="0.25">
      <c r="A1692" s="76">
        <v>1689</v>
      </c>
      <c r="B1692" s="76">
        <v>127.40530659762091</v>
      </c>
      <c r="C1692" s="76">
        <v>125.93821865699699</v>
      </c>
      <c r="D1692" s="131">
        <v>6</v>
      </c>
      <c r="E1692" s="92"/>
      <c r="F1692" s="76">
        <v>2466.5634206827799</v>
      </c>
      <c r="G1692" s="76">
        <v>88.3924959897995</v>
      </c>
      <c r="H1692" s="77">
        <v>80.19506572862295</v>
      </c>
      <c r="I1692" s="76">
        <v>-4.2498617172241211</v>
      </c>
      <c r="J1692" s="77">
        <v>-2.470069802717219</v>
      </c>
      <c r="K1692" s="135">
        <v>6</v>
      </c>
      <c r="L1692" s="135">
        <v>3.0860916615516332</v>
      </c>
      <c r="M1692" s="135">
        <v>6.4214965376739954</v>
      </c>
      <c r="N1692" s="135">
        <v>33.957237775894967</v>
      </c>
    </row>
    <row r="1693" spans="1:14" s="78" customFormat="1" x14ac:dyDescent="0.25">
      <c r="A1693" s="76">
        <v>1690</v>
      </c>
      <c r="B1693" s="76">
        <v>126.9263461916573</v>
      </c>
      <c r="C1693" s="76">
        <v>127.8744538859894</v>
      </c>
      <c r="D1693" s="131">
        <v>6</v>
      </c>
      <c r="E1693" s="92"/>
      <c r="F1693" s="76">
        <v>2457.290759685729</v>
      </c>
      <c r="G1693" s="76">
        <v>88.402026563882828</v>
      </c>
      <c r="H1693" s="77">
        <v>71.661213623317565</v>
      </c>
      <c r="I1693" s="76">
        <v>-3.6446371078491211</v>
      </c>
      <c r="J1693" s="77">
        <v>-3.075294412092219</v>
      </c>
      <c r="K1693" s="135">
        <v>6</v>
      </c>
      <c r="L1693" s="135">
        <v>2.8018934471440531</v>
      </c>
      <c r="M1693" s="135">
        <v>6.7214297417343687</v>
      </c>
      <c r="N1693" s="135">
        <v>35.533042754792177</v>
      </c>
    </row>
    <row r="1694" spans="1:14" s="78" customFormat="1" x14ac:dyDescent="0.25">
      <c r="A1694" s="76">
        <v>1691</v>
      </c>
      <c r="B1694" s="76">
        <v>127.3042244840653</v>
      </c>
      <c r="C1694" s="76">
        <v>128.53828256731981</v>
      </c>
      <c r="D1694" s="131">
        <v>6</v>
      </c>
      <c r="E1694" s="92"/>
      <c r="F1694" s="76">
        <v>2464.6064735944701</v>
      </c>
      <c r="G1694" s="76">
        <v>88.41281670331955</v>
      </c>
      <c r="H1694" s="77">
        <v>67.150514311897766</v>
      </c>
      <c r="I1694" s="76">
        <v>-4.4055700302124023</v>
      </c>
      <c r="J1694" s="77">
        <v>-2.3143614897289382</v>
      </c>
      <c r="K1694" s="135">
        <v>6</v>
      </c>
      <c r="L1694" s="135">
        <v>2.6138984230087661</v>
      </c>
      <c r="M1694" s="135">
        <v>5.5836943775055277</v>
      </c>
      <c r="N1694" s="135">
        <v>29.485513031725151</v>
      </c>
    </row>
    <row r="1695" spans="1:14" s="78" customFormat="1" x14ac:dyDescent="0.25">
      <c r="A1695" s="76">
        <v>1692</v>
      </c>
      <c r="B1695" s="76">
        <v>126.56644611379259</v>
      </c>
      <c r="C1695" s="76">
        <v>128.38405046551969</v>
      </c>
      <c r="D1695" s="131">
        <v>6</v>
      </c>
      <c r="E1695" s="92"/>
      <c r="F1695" s="76">
        <v>2450.3231035427571</v>
      </c>
      <c r="G1695" s="76">
        <v>88.422347277402878</v>
      </c>
      <c r="H1695" s="77">
        <v>68.111150433699208</v>
      </c>
      <c r="I1695" s="76">
        <v>-3.6446371078491211</v>
      </c>
      <c r="J1695" s="77">
        <v>-3.075294412092219</v>
      </c>
      <c r="K1695" s="135">
        <v>6</v>
      </c>
      <c r="L1695" s="135">
        <v>2.6284512294556328</v>
      </c>
      <c r="M1695" s="135">
        <v>7.3947366760391704</v>
      </c>
      <c r="N1695" s="135">
        <v>39.001413374431763</v>
      </c>
    </row>
    <row r="1696" spans="1:14" s="78" customFormat="1" x14ac:dyDescent="0.25">
      <c r="A1696" s="76">
        <v>1693</v>
      </c>
      <c r="B1696" s="76">
        <v>127.6730718711719</v>
      </c>
      <c r="C1696" s="76">
        <v>127.95938389430459</v>
      </c>
      <c r="D1696" s="131">
        <v>6</v>
      </c>
      <c r="E1696" s="92"/>
      <c r="F1696" s="76">
        <v>2471.747349411557</v>
      </c>
      <c r="G1696" s="76">
        <v>88.431711107492447</v>
      </c>
      <c r="H1696" s="77">
        <v>67.443178451084947</v>
      </c>
      <c r="I1696" s="76">
        <v>-3.6446371078491211</v>
      </c>
      <c r="J1696" s="77">
        <v>-3.075294412092219</v>
      </c>
      <c r="K1696" s="135">
        <v>6</v>
      </c>
      <c r="L1696" s="135">
        <v>2.614281658784424</v>
      </c>
      <c r="M1696" s="135">
        <v>8.2629385080104445</v>
      </c>
      <c r="N1696" s="135">
        <v>43.360673583794899</v>
      </c>
    </row>
    <row r="1697" spans="1:14" s="78" customFormat="1" x14ac:dyDescent="0.25">
      <c r="A1697" s="76">
        <v>1694</v>
      </c>
      <c r="B1697" s="76">
        <v>127.2206431168358</v>
      </c>
      <c r="C1697" s="76">
        <v>128.1953475081061</v>
      </c>
      <c r="D1697" s="131">
        <v>6</v>
      </c>
      <c r="E1697" s="92"/>
      <c r="F1697" s="76">
        <v>2462.988340499669</v>
      </c>
      <c r="G1697" s="76">
        <v>88.441241681575775</v>
      </c>
      <c r="H1697" s="77">
        <v>62.278805710078657</v>
      </c>
      <c r="I1697" s="76">
        <v>-4.2498617172241211</v>
      </c>
      <c r="J1697" s="77">
        <v>-2.470069802717219</v>
      </c>
      <c r="K1697" s="135">
        <v>6</v>
      </c>
      <c r="L1697" s="135">
        <v>2.3908627166633769</v>
      </c>
      <c r="M1697" s="135">
        <v>6.3357720135848714</v>
      </c>
      <c r="N1697" s="135">
        <v>33.508030252477873</v>
      </c>
    </row>
    <row r="1698" spans="1:14" s="78" customFormat="1" x14ac:dyDescent="0.25">
      <c r="A1698" s="76">
        <v>1695</v>
      </c>
      <c r="B1698" s="76">
        <v>128.12365123238439</v>
      </c>
      <c r="C1698" s="76">
        <v>126.94887295249031</v>
      </c>
      <c r="D1698" s="131">
        <v>6</v>
      </c>
      <c r="E1698" s="92"/>
      <c r="F1698" s="76">
        <v>2480.470554120694</v>
      </c>
      <c r="G1698" s="76">
        <v>88.450772255659103</v>
      </c>
      <c r="H1698" s="77">
        <v>62.137046866663212</v>
      </c>
      <c r="I1698" s="76">
        <v>-3.6446371078491211</v>
      </c>
      <c r="J1698" s="77">
        <v>-3.075294412092219</v>
      </c>
      <c r="K1698" s="135">
        <v>6</v>
      </c>
      <c r="L1698" s="135">
        <v>2.3938972224082802</v>
      </c>
      <c r="M1698" s="135">
        <v>11.472266983811981</v>
      </c>
      <c r="N1698" s="135">
        <v>58.358775362118983</v>
      </c>
    </row>
    <row r="1699" spans="1:14" s="78" customFormat="1" x14ac:dyDescent="0.25">
      <c r="A1699" s="76">
        <v>1696</v>
      </c>
      <c r="B1699" s="76">
        <v>128.9257984650873</v>
      </c>
      <c r="C1699" s="76">
        <v>128.65660324826979</v>
      </c>
      <c r="D1699" s="131">
        <v>6</v>
      </c>
      <c r="E1699" s="92"/>
      <c r="F1699" s="76">
        <v>2496.000103674196</v>
      </c>
      <c r="G1699" s="76">
        <v>88.514385491609573</v>
      </c>
      <c r="H1699" s="77">
        <v>66.209615969257086</v>
      </c>
      <c r="I1699" s="76">
        <v>-3.6446371078491211</v>
      </c>
      <c r="J1699" s="77">
        <v>-3.075294412092219</v>
      </c>
      <c r="K1699" s="135">
        <v>6</v>
      </c>
      <c r="L1699" s="135">
        <v>2.545144076114247</v>
      </c>
      <c r="M1699" s="135">
        <v>6.9212919366298706</v>
      </c>
      <c r="N1699" s="135">
        <v>36.55684264743217</v>
      </c>
    </row>
    <row r="1700" spans="1:14" s="78" customFormat="1" x14ac:dyDescent="0.25">
      <c r="A1700" s="76">
        <v>1697</v>
      </c>
      <c r="B1700" s="76">
        <v>128.622732379876</v>
      </c>
      <c r="C1700" s="76">
        <v>129.3308903444067</v>
      </c>
      <c r="D1700" s="131">
        <v>6</v>
      </c>
      <c r="E1700" s="92"/>
      <c r="F1700" s="76">
        <v>2490.132752150193</v>
      </c>
      <c r="G1700" s="76">
        <v>88.581128925085068</v>
      </c>
      <c r="H1700" s="77">
        <v>69.126949843284606</v>
      </c>
      <c r="I1700" s="76">
        <v>-3.6446371078491211</v>
      </c>
      <c r="J1700" s="77">
        <v>-3.075294412092219</v>
      </c>
      <c r="K1700" s="135">
        <v>6</v>
      </c>
      <c r="L1700" s="135">
        <v>2.6964084277414111</v>
      </c>
      <c r="M1700" s="135">
        <v>7.4259225658585439</v>
      </c>
      <c r="N1700" s="135">
        <v>39.157755642742153</v>
      </c>
    </row>
    <row r="1701" spans="1:14" s="78" customFormat="1" x14ac:dyDescent="0.25">
      <c r="A1701" s="76">
        <v>1698</v>
      </c>
      <c r="B1701" s="76">
        <v>129.42042165660169</v>
      </c>
      <c r="C1701" s="76">
        <v>128.22794134550361</v>
      </c>
      <c r="D1701" s="131">
        <v>6</v>
      </c>
      <c r="E1701" s="92"/>
      <c r="F1701" s="76">
        <v>2505.5759957919699</v>
      </c>
      <c r="G1701" s="76">
        <v>88.649593353271484</v>
      </c>
      <c r="H1701" s="77">
        <v>66.74173720564599</v>
      </c>
      <c r="I1701" s="76">
        <v>-3.6446371078491211</v>
      </c>
      <c r="J1701" s="77">
        <v>-3.075294412092219</v>
      </c>
      <c r="K1701" s="135">
        <v>6</v>
      </c>
      <c r="L1701" s="135">
        <v>2.5775602723955071</v>
      </c>
      <c r="M1701" s="135">
        <v>9.7937317435641855</v>
      </c>
      <c r="N1701" s="135">
        <v>50.771477346056159</v>
      </c>
    </row>
    <row r="1702" spans="1:14" s="78" customFormat="1" x14ac:dyDescent="0.25">
      <c r="A1702" s="76">
        <v>1699</v>
      </c>
      <c r="B1702" s="76">
        <v>129.49250324142301</v>
      </c>
      <c r="C1702" s="76">
        <v>128.5109631374311</v>
      </c>
      <c r="D1702" s="131">
        <v>6</v>
      </c>
      <c r="E1702" s="92"/>
      <c r="F1702" s="76">
        <v>2506.9714933985711</v>
      </c>
      <c r="G1702" s="76">
        <v>88.637119829654694</v>
      </c>
      <c r="H1702" s="77">
        <v>63.957134182722001</v>
      </c>
      <c r="I1702" s="76">
        <v>-9.9035472869873047</v>
      </c>
      <c r="J1702" s="77">
        <v>3.1836157670459642</v>
      </c>
      <c r="K1702" s="135">
        <v>6</v>
      </c>
      <c r="L1702" s="135">
        <v>2.4740248830893741</v>
      </c>
      <c r="M1702" s="135">
        <v>4.5349613739471417</v>
      </c>
      <c r="N1702" s="135">
        <v>23.657768999305851</v>
      </c>
    </row>
    <row r="1703" spans="1:14" s="78" customFormat="1" x14ac:dyDescent="0.25">
      <c r="A1703" s="76">
        <v>1700</v>
      </c>
      <c r="B1703" s="76">
        <v>128.21215149882471</v>
      </c>
      <c r="C1703" s="76">
        <v>128.66706820763571</v>
      </c>
      <c r="D1703" s="131">
        <v>6</v>
      </c>
      <c r="E1703" s="92"/>
      <c r="F1703" s="76">
        <v>2482.1839169762279</v>
      </c>
      <c r="G1703" s="76">
        <v>88.558871388435364</v>
      </c>
      <c r="H1703" s="77">
        <v>64.880687123098909</v>
      </c>
      <c r="I1703" s="76">
        <v>-20.830060958862301</v>
      </c>
      <c r="J1703" s="77">
        <v>14.110129438920961</v>
      </c>
      <c r="K1703" s="135">
        <v>6</v>
      </c>
      <c r="L1703" s="135">
        <v>2.5072285755089432</v>
      </c>
      <c r="M1703" s="135">
        <v>2.615488963209188</v>
      </c>
      <c r="N1703" s="135">
        <v>12.617691780466741</v>
      </c>
    </row>
    <row r="1704" spans="1:14" s="78" customFormat="1" x14ac:dyDescent="0.25">
      <c r="A1704" s="76">
        <v>1701</v>
      </c>
      <c r="B1704" s="76">
        <v>127.6594174788241</v>
      </c>
      <c r="C1704" s="76">
        <v>129.19433527985859</v>
      </c>
      <c r="D1704" s="131">
        <v>6</v>
      </c>
      <c r="E1704" s="92"/>
      <c r="F1704" s="76">
        <v>2471.483000730987</v>
      </c>
      <c r="G1704" s="76">
        <v>88.601560771465302</v>
      </c>
      <c r="H1704" s="77">
        <v>61.961636131098857</v>
      </c>
      <c r="I1704" s="76">
        <v>-3.6446371078491211</v>
      </c>
      <c r="J1704" s="77">
        <v>-3.075294412092219</v>
      </c>
      <c r="K1704" s="135">
        <v>6</v>
      </c>
      <c r="L1704" s="135">
        <v>2.4138663613268139</v>
      </c>
      <c r="M1704" s="135">
        <v>9.293153568297015</v>
      </c>
      <c r="N1704" s="135">
        <v>48.366532796575719</v>
      </c>
    </row>
    <row r="1705" spans="1:14" s="78" customFormat="1" x14ac:dyDescent="0.25">
      <c r="A1705" s="76">
        <v>1702</v>
      </c>
      <c r="B1705" s="76">
        <v>128.76347111612219</v>
      </c>
      <c r="C1705" s="76">
        <v>127.949954081792</v>
      </c>
      <c r="D1705" s="131">
        <v>6</v>
      </c>
      <c r="E1705" s="92"/>
      <c r="F1705" s="76">
        <v>2492.85745042194</v>
      </c>
      <c r="G1705" s="76">
        <v>88.582696974277496</v>
      </c>
      <c r="H1705" s="77">
        <v>60.038817127995976</v>
      </c>
      <c r="I1705" s="76">
        <v>-3.6446371078491211</v>
      </c>
      <c r="J1705" s="77">
        <v>-3.075294412092219</v>
      </c>
      <c r="K1705" s="135">
        <v>6</v>
      </c>
      <c r="L1705" s="135">
        <v>2.3210680240629071</v>
      </c>
      <c r="M1705" s="135">
        <v>7.0120500016941261</v>
      </c>
      <c r="N1705" s="135">
        <v>37.029866249157067</v>
      </c>
    </row>
    <row r="1706" spans="1:14" s="78" customFormat="1" x14ac:dyDescent="0.25">
      <c r="A1706" s="76">
        <v>1703</v>
      </c>
      <c r="B1706" s="76">
        <v>128.07477628881219</v>
      </c>
      <c r="C1706" s="76">
        <v>128.57875117149121</v>
      </c>
      <c r="D1706" s="131">
        <v>6</v>
      </c>
      <c r="E1706" s="92"/>
      <c r="F1706" s="76">
        <v>2479.5243364848479</v>
      </c>
      <c r="G1706" s="76">
        <v>88.651161402463913</v>
      </c>
      <c r="H1706" s="77">
        <v>58.637648070755255</v>
      </c>
      <c r="I1706" s="76">
        <v>-3.6446371078491211</v>
      </c>
      <c r="J1706" s="77">
        <v>-3.075294412092219</v>
      </c>
      <c r="K1706" s="135">
        <v>6</v>
      </c>
      <c r="L1706" s="135">
        <v>2.2791045021949108</v>
      </c>
      <c r="M1706" s="135">
        <v>7.9199453787394054</v>
      </c>
      <c r="N1706" s="135">
        <v>41.657774427748038</v>
      </c>
    </row>
    <row r="1707" spans="1:14" s="78" customFormat="1" x14ac:dyDescent="0.25">
      <c r="A1707" s="76">
        <v>1704</v>
      </c>
      <c r="B1707" s="76">
        <v>129.34400888834</v>
      </c>
      <c r="C1707" s="76">
        <v>127.8693870197674</v>
      </c>
      <c r="D1707" s="131">
        <v>6</v>
      </c>
      <c r="E1707" s="92"/>
      <c r="F1707" s="76">
        <v>2504.0966465866609</v>
      </c>
      <c r="G1707" s="76">
        <v>88.686380743980408</v>
      </c>
      <c r="H1707" s="77">
        <v>55.192489668153833</v>
      </c>
      <c r="I1707" s="76">
        <v>-3.6446371078491211</v>
      </c>
      <c r="J1707" s="77">
        <v>-3.075294412092219</v>
      </c>
      <c r="K1707" s="135">
        <v>6</v>
      </c>
      <c r="L1707" s="135">
        <v>2.1455078429278678</v>
      </c>
      <c r="M1707" s="135">
        <v>8.1575503084574557</v>
      </c>
      <c r="N1707" s="135">
        <v>42.847808797625362</v>
      </c>
    </row>
    <row r="1708" spans="1:14" s="78" customFormat="1" x14ac:dyDescent="0.25">
      <c r="A1708" s="76">
        <v>1705</v>
      </c>
      <c r="B1708" s="76">
        <v>127.9387119415977</v>
      </c>
      <c r="C1708" s="76">
        <v>127.8794523319394</v>
      </c>
      <c r="D1708" s="131">
        <v>6</v>
      </c>
      <c r="E1708" s="92"/>
      <c r="F1708" s="76">
        <v>2476.8901342631279</v>
      </c>
      <c r="G1708" s="76">
        <v>88.690295189619064</v>
      </c>
      <c r="H1708" s="77">
        <v>55.60959069219426</v>
      </c>
      <c r="I1708" s="76">
        <v>-20.289873123168949</v>
      </c>
      <c r="J1708" s="77">
        <v>13.569941603227599</v>
      </c>
      <c r="K1708" s="135">
        <v>6</v>
      </c>
      <c r="L1708" s="135">
        <v>2.170997784329546</v>
      </c>
      <c r="M1708" s="135">
        <v>0.59303140805783661</v>
      </c>
      <c r="N1708" s="135">
        <v>0.26845445618295422</v>
      </c>
    </row>
    <row r="1709" spans="1:14" s="78" customFormat="1" x14ac:dyDescent="0.25">
      <c r="A1709" s="76">
        <v>1706</v>
      </c>
      <c r="B1709" s="76">
        <v>126.96044765623211</v>
      </c>
      <c r="C1709" s="76">
        <v>128.6965436048236</v>
      </c>
      <c r="D1709" s="131">
        <v>6</v>
      </c>
      <c r="E1709" s="92"/>
      <c r="F1709" s="76">
        <v>2457.9509631525871</v>
      </c>
      <c r="G1709" s="76">
        <v>88.678443938493729</v>
      </c>
      <c r="H1709" s="77">
        <v>56.405813861263105</v>
      </c>
      <c r="I1709" s="76">
        <v>-3.6446371078491211</v>
      </c>
      <c r="J1709" s="77">
        <v>-3.075294412092219</v>
      </c>
      <c r="K1709" s="135">
        <v>6</v>
      </c>
      <c r="L1709" s="135">
        <v>2.189567756552528</v>
      </c>
      <c r="M1709" s="135">
        <v>10.42566900695952</v>
      </c>
      <c r="N1709" s="135">
        <v>53.629262749014913</v>
      </c>
    </row>
    <row r="1710" spans="1:14" s="78" customFormat="1" x14ac:dyDescent="0.25">
      <c r="A1710" s="76">
        <v>1707</v>
      </c>
      <c r="B1710" s="76">
        <v>128.52732351557859</v>
      </c>
      <c r="C1710" s="76">
        <v>127.533630740014</v>
      </c>
      <c r="D1710" s="131">
        <v>6</v>
      </c>
      <c r="E1710" s="92"/>
      <c r="F1710" s="76">
        <v>2488.2856390199049</v>
      </c>
      <c r="G1710" s="76">
        <v>88.660839706659317</v>
      </c>
      <c r="H1710" s="77">
        <v>48.407278177560649</v>
      </c>
      <c r="I1710" s="76">
        <v>-4.4055700302124023</v>
      </c>
      <c r="J1710" s="77">
        <v>-2.3143614897289382</v>
      </c>
      <c r="K1710" s="135">
        <v>6</v>
      </c>
      <c r="L1710" s="135">
        <v>1.889654100089331</v>
      </c>
      <c r="M1710" s="135">
        <v>5.4327698662230581</v>
      </c>
      <c r="N1710" s="135">
        <v>28.645745437614899</v>
      </c>
    </row>
    <row r="1711" spans="1:14" s="78" customFormat="1" x14ac:dyDescent="0.25">
      <c r="A1711" s="76">
        <v>1708</v>
      </c>
      <c r="B1711" s="76">
        <v>126.3173644343594</v>
      </c>
      <c r="C1711" s="76">
        <v>127.357793974388</v>
      </c>
      <c r="D1711" s="131">
        <v>6</v>
      </c>
      <c r="E1711" s="92"/>
      <c r="F1711" s="76">
        <v>2445.5008887099611</v>
      </c>
      <c r="G1711" s="76">
        <v>88.71241694688797</v>
      </c>
      <c r="H1711" s="77">
        <v>48.403153721555057</v>
      </c>
      <c r="I1711" s="76">
        <v>-13.00203800201416</v>
      </c>
      <c r="J1711" s="77">
        <v>6.2821064820728196</v>
      </c>
      <c r="K1711" s="135">
        <v>6</v>
      </c>
      <c r="L1711" s="135">
        <v>1.8615745733060709</v>
      </c>
      <c r="M1711" s="135">
        <v>2.673239847384302</v>
      </c>
      <c r="N1711" s="135">
        <v>13.02752275884216</v>
      </c>
    </row>
    <row r="1712" spans="1:14" s="78" customFormat="1" x14ac:dyDescent="0.25">
      <c r="A1712" s="76">
        <v>1709</v>
      </c>
      <c r="B1712" s="76">
        <v>127.0935801945795</v>
      </c>
      <c r="C1712" s="76">
        <v>127.1701622282534</v>
      </c>
      <c r="D1712" s="131">
        <v>6</v>
      </c>
      <c r="E1712" s="92"/>
      <c r="F1712" s="76">
        <v>2460.5284056309251</v>
      </c>
      <c r="G1712" s="76">
        <v>88.680658102035522</v>
      </c>
      <c r="H1712" s="77">
        <v>59.215290169210526</v>
      </c>
      <c r="I1712" s="76">
        <v>-3.6446371078491211</v>
      </c>
      <c r="J1712" s="77">
        <v>-3.075294412092219</v>
      </c>
      <c r="K1712" s="135">
        <v>6</v>
      </c>
      <c r="L1712" s="135">
        <v>2.2945213898571648</v>
      </c>
      <c r="M1712" s="135">
        <v>11.05806038518417</v>
      </c>
      <c r="N1712" s="135">
        <v>56.482994170126823</v>
      </c>
    </row>
    <row r="1713" spans="1:14" s="78" customFormat="1" x14ac:dyDescent="0.25">
      <c r="A1713" s="76">
        <v>1710</v>
      </c>
      <c r="B1713" s="76">
        <v>127.2766371721232</v>
      </c>
      <c r="C1713" s="76">
        <v>126.8415268716134</v>
      </c>
      <c r="D1713" s="131">
        <v>6</v>
      </c>
      <c r="E1713" s="92"/>
      <c r="F1713" s="76">
        <v>2464.0723839530851</v>
      </c>
      <c r="G1713" s="76">
        <v>88.661794304847717</v>
      </c>
      <c r="H1713" s="77">
        <v>62.722504114467419</v>
      </c>
      <c r="I1713" s="76">
        <v>-8.3352022171020508</v>
      </c>
      <c r="J1713" s="77">
        <v>1.61527069716071</v>
      </c>
      <c r="K1713" s="135">
        <v>6</v>
      </c>
      <c r="L1713" s="135">
        <v>2.413419845996069</v>
      </c>
      <c r="M1713" s="135">
        <v>4.0703568042848897</v>
      </c>
      <c r="N1713" s="135">
        <v>21.098004837072772</v>
      </c>
    </row>
    <row r="1714" spans="1:14" s="78" customFormat="1" x14ac:dyDescent="0.25">
      <c r="A1714" s="76">
        <v>1711</v>
      </c>
      <c r="B1714" s="76">
        <v>126.08436078828549</v>
      </c>
      <c r="C1714" s="76">
        <v>127.35759066810211</v>
      </c>
      <c r="D1714" s="131">
        <v>6</v>
      </c>
      <c r="E1714" s="92"/>
      <c r="F1714" s="76">
        <v>2440.9899441846551</v>
      </c>
      <c r="G1714" s="76">
        <v>88.642930507659912</v>
      </c>
      <c r="H1714" s="77">
        <v>56.443596046532114</v>
      </c>
      <c r="I1714" s="76">
        <v>-23.394062042236332</v>
      </c>
      <c r="J1714" s="77">
        <v>16.674130522294991</v>
      </c>
      <c r="K1714" s="135">
        <v>6</v>
      </c>
      <c r="L1714" s="135">
        <v>2.1821059954192221</v>
      </c>
      <c r="M1714" s="135">
        <v>3.65048516862967</v>
      </c>
      <c r="N1714" s="135">
        <v>18.733509326230841</v>
      </c>
    </row>
    <row r="1715" spans="1:14" s="78" customFormat="1" x14ac:dyDescent="0.25">
      <c r="A1715" s="76">
        <v>1712</v>
      </c>
      <c r="B1715" s="76">
        <v>125.5014066452829</v>
      </c>
      <c r="C1715" s="76">
        <v>127.16670138977111</v>
      </c>
      <c r="D1715" s="131">
        <v>6</v>
      </c>
      <c r="E1715" s="92"/>
      <c r="F1715" s="76">
        <v>2429.7039671444131</v>
      </c>
      <c r="G1715" s="76">
        <v>88.618549823760986</v>
      </c>
      <c r="H1715" s="77">
        <v>55.260859382276657</v>
      </c>
      <c r="I1715" s="76">
        <v>-9.9035472869873047</v>
      </c>
      <c r="J1715" s="77">
        <v>3.1836157670459642</v>
      </c>
      <c r="K1715" s="135">
        <v>6</v>
      </c>
      <c r="L1715" s="135">
        <v>2.15317660255598</v>
      </c>
      <c r="M1715" s="135">
        <v>4.2728559518415983</v>
      </c>
      <c r="N1715" s="135">
        <v>22.289209976831309</v>
      </c>
    </row>
    <row r="1716" spans="1:14" s="78" customFormat="1" x14ac:dyDescent="0.25">
      <c r="A1716" s="76">
        <v>1713</v>
      </c>
      <c r="B1716" s="76">
        <v>125.4573992696651</v>
      </c>
      <c r="C1716" s="76">
        <v>126.5929360851709</v>
      </c>
      <c r="D1716" s="131">
        <v>6</v>
      </c>
      <c r="E1716" s="92"/>
      <c r="F1716" s="76">
        <v>2428.8519854975102</v>
      </c>
      <c r="G1716" s="76">
        <v>88.587778449058533</v>
      </c>
      <c r="H1716" s="77">
        <v>62.390843909216599</v>
      </c>
      <c r="I1716" s="76">
        <v>-3.9124646186828609</v>
      </c>
      <c r="J1716" s="77">
        <v>-2.8074669012584792</v>
      </c>
      <c r="K1716" s="135">
        <v>6</v>
      </c>
      <c r="L1716" s="135">
        <v>2.414232742469423</v>
      </c>
      <c r="M1716" s="135">
        <v>13.24877241581834</v>
      </c>
      <c r="N1716" s="135">
        <v>65.667708340955343</v>
      </c>
    </row>
    <row r="1717" spans="1:14" s="78" customFormat="1" x14ac:dyDescent="0.25">
      <c r="A1717" s="76">
        <v>1714</v>
      </c>
      <c r="B1717" s="76">
        <v>127.8302682648596</v>
      </c>
      <c r="C1717" s="76">
        <v>126.4758234894455</v>
      </c>
      <c r="D1717" s="131">
        <v>6</v>
      </c>
      <c r="E1717" s="92"/>
      <c r="F1717" s="76">
        <v>2474.79066750315</v>
      </c>
      <c r="G1717" s="76">
        <v>88.557007074356079</v>
      </c>
      <c r="H1717" s="77">
        <v>65.810594808156878</v>
      </c>
      <c r="I1717" s="76">
        <v>-3.6446371078491211</v>
      </c>
      <c r="J1717" s="77">
        <v>-3.075294412092219</v>
      </c>
      <c r="K1717" s="135">
        <v>6</v>
      </c>
      <c r="L1717" s="135">
        <v>2.555551471325312</v>
      </c>
      <c r="M1717" s="135">
        <v>7.388937628797084</v>
      </c>
      <c r="N1717" s="135">
        <v>38.971642626870761</v>
      </c>
    </row>
    <row r="1718" spans="1:14" s="78" customFormat="1" x14ac:dyDescent="0.25">
      <c r="A1718" s="76">
        <v>1715</v>
      </c>
      <c r="B1718" s="76">
        <v>125.8419737475123</v>
      </c>
      <c r="C1718" s="76">
        <v>127.554818445135</v>
      </c>
      <c r="D1718" s="131">
        <v>6</v>
      </c>
      <c r="E1718" s="92"/>
      <c r="F1718" s="76">
        <v>2436.297337382121</v>
      </c>
      <c r="G1718" s="76">
        <v>88.542043328285217</v>
      </c>
      <c r="H1718" s="77">
        <v>65.571083911310922</v>
      </c>
      <c r="I1718" s="76">
        <v>-16.506217956542969</v>
      </c>
      <c r="J1718" s="77">
        <v>9.7862864366016282</v>
      </c>
      <c r="K1718" s="135">
        <v>6</v>
      </c>
      <c r="L1718" s="135">
        <v>2.5249768514631148</v>
      </c>
      <c r="M1718" s="135">
        <v>2.0362239722443318</v>
      </c>
      <c r="N1718" s="135">
        <v>9.2354390133849087</v>
      </c>
    </row>
    <row r="1719" spans="1:14" s="78" customFormat="1" x14ac:dyDescent="0.25">
      <c r="A1719" s="76">
        <v>1716</v>
      </c>
      <c r="B1719" s="76">
        <v>126.5350087093117</v>
      </c>
      <c r="C1719" s="76">
        <v>128.2570756206116</v>
      </c>
      <c r="D1719" s="131">
        <v>6</v>
      </c>
      <c r="E1719" s="92"/>
      <c r="F1719" s="76">
        <v>2449.7144762100002</v>
      </c>
      <c r="G1719" s="76">
        <v>88.515941679477692</v>
      </c>
      <c r="H1719" s="77">
        <v>70.520631123285185</v>
      </c>
      <c r="I1719" s="76">
        <v>-3.9124646186828609</v>
      </c>
      <c r="J1719" s="77">
        <v>-2.8074669012584792</v>
      </c>
      <c r="K1719" s="135">
        <v>6</v>
      </c>
      <c r="L1719" s="135">
        <v>2.7306754878053958</v>
      </c>
      <c r="M1719" s="135">
        <v>13.538456815752591</v>
      </c>
      <c r="N1719" s="135">
        <v>66.927191026860072</v>
      </c>
    </row>
    <row r="1720" spans="1:14" s="78" customFormat="1" x14ac:dyDescent="0.25">
      <c r="A1720" s="76">
        <v>1717</v>
      </c>
      <c r="B1720" s="76">
        <v>128.10493878855911</v>
      </c>
      <c r="C1720" s="76">
        <v>127.27236705799911</v>
      </c>
      <c r="D1720" s="131">
        <v>6</v>
      </c>
      <c r="E1720" s="92"/>
      <c r="F1720" s="76">
        <v>2480.108281695128</v>
      </c>
      <c r="G1720" s="76">
        <v>88.49519020318985</v>
      </c>
      <c r="H1720" s="77">
        <v>75.493683265970631</v>
      </c>
      <c r="I1720" s="76">
        <v>-3.6446371078491211</v>
      </c>
      <c r="J1720" s="77">
        <v>-3.075294412092219</v>
      </c>
      <c r="K1720" s="135">
        <v>6</v>
      </c>
      <c r="L1720" s="135">
        <v>2.923989058150597</v>
      </c>
      <c r="M1720" s="135">
        <v>9.3008067817197748</v>
      </c>
      <c r="N1720" s="135">
        <v>48.409597881160401</v>
      </c>
    </row>
    <row r="1721" spans="1:14" s="78" customFormat="1" x14ac:dyDescent="0.25">
      <c r="A1721" s="76">
        <v>1718</v>
      </c>
      <c r="B1721" s="76">
        <v>128.1678457688912</v>
      </c>
      <c r="C1721" s="76">
        <v>129.31867062236299</v>
      </c>
      <c r="D1721" s="131">
        <v>6</v>
      </c>
      <c r="E1721" s="92"/>
      <c r="F1721" s="76">
        <v>2481.3261591975379</v>
      </c>
      <c r="G1721" s="76">
        <v>88.528688549995422</v>
      </c>
      <c r="H1721" s="77">
        <v>76.926668690935102</v>
      </c>
      <c r="I1721" s="76">
        <v>-3.6446371078491211</v>
      </c>
      <c r="J1721" s="77">
        <v>-3.075294412092219</v>
      </c>
      <c r="K1721" s="135">
        <v>6</v>
      </c>
      <c r="L1721" s="135">
        <v>2.995527655974759</v>
      </c>
      <c r="M1721" s="135">
        <v>7.1174640339030288</v>
      </c>
      <c r="N1721" s="135">
        <v>37.577868294405469</v>
      </c>
    </row>
    <row r="1722" spans="1:14" s="78" customFormat="1" x14ac:dyDescent="0.25">
      <c r="A1722" s="76">
        <v>1719</v>
      </c>
      <c r="B1722" s="76">
        <v>128.46920856882949</v>
      </c>
      <c r="C1722" s="76">
        <v>127.4137945431433</v>
      </c>
      <c r="D1722" s="131">
        <v>6</v>
      </c>
      <c r="E1722" s="92"/>
      <c r="F1722" s="76">
        <v>2487.160535162976</v>
      </c>
      <c r="G1722" s="76">
        <v>88.569656938314438</v>
      </c>
      <c r="H1722" s="77">
        <v>77.735723366924461</v>
      </c>
      <c r="I1722" s="76">
        <v>-3.6446371078491211</v>
      </c>
      <c r="J1722" s="77">
        <v>-3.075294412092219</v>
      </c>
      <c r="K1722" s="135">
        <v>6</v>
      </c>
      <c r="L1722" s="135">
        <v>3.0113138215387538</v>
      </c>
      <c r="M1722" s="135">
        <v>6.7439164420218392</v>
      </c>
      <c r="N1722" s="135">
        <v>35.638771626189317</v>
      </c>
    </row>
    <row r="1723" spans="1:14" s="78" customFormat="1" x14ac:dyDescent="0.25">
      <c r="A1723" s="76">
        <v>1720</v>
      </c>
      <c r="B1723" s="76">
        <v>128.17304800641261</v>
      </c>
      <c r="C1723" s="76">
        <v>127.96659891898059</v>
      </c>
      <c r="D1723" s="131">
        <v>6</v>
      </c>
      <c r="E1723" s="92"/>
      <c r="F1723" s="76">
        <v>2481.426874380591</v>
      </c>
      <c r="G1723" s="76">
        <v>88.621234178543091</v>
      </c>
      <c r="H1723" s="77">
        <v>77.734244235497542</v>
      </c>
      <c r="I1723" s="76">
        <v>-3.6446371078491211</v>
      </c>
      <c r="J1723" s="77">
        <v>-3.075294412092219</v>
      </c>
      <c r="K1723" s="135">
        <v>6</v>
      </c>
      <c r="L1723" s="135">
        <v>3.019784446393964</v>
      </c>
      <c r="M1723" s="135">
        <v>6.8746352878492178</v>
      </c>
      <c r="N1723" s="135">
        <v>36.323010786573327</v>
      </c>
    </row>
    <row r="1724" spans="1:14" s="78" customFormat="1" x14ac:dyDescent="0.25">
      <c r="A1724" s="76">
        <v>1721</v>
      </c>
      <c r="B1724" s="76">
        <v>128.78331699269049</v>
      </c>
      <c r="C1724" s="76">
        <v>129.70922747567911</v>
      </c>
      <c r="D1724" s="131">
        <v>6</v>
      </c>
      <c r="E1724" s="92"/>
      <c r="F1724" s="76">
        <v>2493.2416660759181</v>
      </c>
      <c r="G1724" s="76">
        <v>88.663923561573029</v>
      </c>
      <c r="H1724" s="77">
        <v>78.68255530484943</v>
      </c>
      <c r="I1724" s="76">
        <v>-3.6446371078491211</v>
      </c>
      <c r="J1724" s="77">
        <v>-3.075294412092219</v>
      </c>
      <c r="K1724" s="135">
        <v>6</v>
      </c>
      <c r="L1724" s="135">
        <v>3.0316039318591739</v>
      </c>
      <c r="M1724" s="135">
        <v>9.9312917917307768</v>
      </c>
      <c r="N1724" s="135">
        <v>51.402268931613101</v>
      </c>
    </row>
    <row r="1725" spans="1:14" s="78" customFormat="1" x14ac:dyDescent="0.25">
      <c r="A1725" s="76">
        <v>1722</v>
      </c>
      <c r="B1725" s="76">
        <v>129.2970899163484</v>
      </c>
      <c r="C1725" s="76">
        <v>128.91899887223161</v>
      </c>
      <c r="D1725" s="131">
        <v>6</v>
      </c>
      <c r="E1725" s="92"/>
      <c r="F1725" s="76">
        <v>2503.188296509722</v>
      </c>
      <c r="G1725" s="76">
        <v>88.732387989759445</v>
      </c>
      <c r="H1725" s="77">
        <v>79.385326713032754</v>
      </c>
      <c r="I1725" s="76">
        <v>-4.2498617172241211</v>
      </c>
      <c r="J1725" s="77">
        <v>-2.470069802717219</v>
      </c>
      <c r="K1725" s="135">
        <v>6</v>
      </c>
      <c r="L1725" s="135">
        <v>3.0666452486303188</v>
      </c>
      <c r="M1725" s="135">
        <v>6.5222449748047637</v>
      </c>
      <c r="N1725" s="135">
        <v>34.469045409813297</v>
      </c>
    </row>
    <row r="1726" spans="1:14" s="78" customFormat="1" x14ac:dyDescent="0.25">
      <c r="A1726" s="76">
        <v>1723</v>
      </c>
      <c r="B1726" s="76">
        <v>129.3557202703891</v>
      </c>
      <c r="C1726" s="76">
        <v>129.64088661577361</v>
      </c>
      <c r="D1726" s="131">
        <v>6</v>
      </c>
      <c r="E1726" s="92"/>
      <c r="F1726" s="76">
        <v>2504.3233786384048</v>
      </c>
      <c r="G1726" s="76">
        <v>88.722237795591354</v>
      </c>
      <c r="H1726" s="77">
        <v>80.048796394635957</v>
      </c>
      <c r="I1726" s="76">
        <v>-3.6446371078491211</v>
      </c>
      <c r="J1726" s="77">
        <v>-3.075294412092219</v>
      </c>
      <c r="K1726" s="135">
        <v>6</v>
      </c>
      <c r="L1726" s="135">
        <v>3.1150212765601148</v>
      </c>
      <c r="M1726" s="135">
        <v>11.947033211400029</v>
      </c>
      <c r="N1726" s="135">
        <v>60.494080514464343</v>
      </c>
    </row>
    <row r="1727" spans="1:14" s="78" customFormat="1" x14ac:dyDescent="0.25">
      <c r="A1727" s="76">
        <v>1724</v>
      </c>
      <c r="B1727" s="76">
        <v>131.37345398535621</v>
      </c>
      <c r="C1727" s="76">
        <v>129.67917150694279</v>
      </c>
      <c r="D1727" s="131">
        <v>6</v>
      </c>
      <c r="E1727" s="92"/>
      <c r="F1727" s="76">
        <v>2543.3866508593542</v>
      </c>
      <c r="G1727" s="76">
        <v>88.718773692846298</v>
      </c>
      <c r="H1727" s="77">
        <v>78.276813756803321</v>
      </c>
      <c r="I1727" s="76">
        <v>-3.6446371078491211</v>
      </c>
      <c r="J1727" s="77">
        <v>-3.075294412092219</v>
      </c>
      <c r="K1727" s="135">
        <v>6</v>
      </c>
      <c r="L1727" s="135">
        <v>3.0370048661226869</v>
      </c>
      <c r="M1727" s="135">
        <v>10.53018322368229</v>
      </c>
      <c r="N1727" s="135">
        <v>54.240880004965803</v>
      </c>
    </row>
    <row r="1728" spans="1:14" s="78" customFormat="1" x14ac:dyDescent="0.25">
      <c r="A1728" s="76">
        <v>1725</v>
      </c>
      <c r="B1728" s="76">
        <v>130.74255058286639</v>
      </c>
      <c r="C1728" s="76">
        <v>131.39250384283301</v>
      </c>
      <c r="D1728" s="131">
        <v>6</v>
      </c>
      <c r="E1728" s="92"/>
      <c r="F1728" s="76">
        <v>2531.1723774030638</v>
      </c>
      <c r="G1728" s="76">
        <v>88.55240324139595</v>
      </c>
      <c r="H1728" s="77">
        <v>69.184383161683968</v>
      </c>
      <c r="I1728" s="76">
        <v>-8.3352022171020508</v>
      </c>
      <c r="J1728" s="77">
        <v>1.61527069716071</v>
      </c>
      <c r="K1728" s="135">
        <v>6</v>
      </c>
      <c r="L1728" s="135">
        <v>2.7014871478731801</v>
      </c>
      <c r="M1728" s="135">
        <v>4.4892157348442536</v>
      </c>
      <c r="N1728" s="135">
        <v>23.363467553171699</v>
      </c>
    </row>
    <row r="1729" spans="1:14" s="78" customFormat="1" x14ac:dyDescent="0.25">
      <c r="A1729" s="76">
        <v>1726</v>
      </c>
      <c r="B1729" s="76">
        <v>130.44179533444239</v>
      </c>
      <c r="C1729" s="76">
        <v>129.91202031171269</v>
      </c>
      <c r="D1729" s="131">
        <v>6</v>
      </c>
      <c r="E1729" s="92"/>
      <c r="F1729" s="76">
        <v>2525.349763619136</v>
      </c>
      <c r="G1729" s="76">
        <v>88.396389991044998</v>
      </c>
      <c r="H1729" s="77">
        <v>66.358945023301303</v>
      </c>
      <c r="I1729" s="76">
        <v>-4.4055700302124023</v>
      </c>
      <c r="J1729" s="77">
        <v>-2.3143614897289382</v>
      </c>
      <c r="K1729" s="135">
        <v>6</v>
      </c>
      <c r="L1729" s="135">
        <v>2.5621685672280359</v>
      </c>
      <c r="M1729" s="135">
        <v>5.7582443647076396</v>
      </c>
      <c r="N1729" s="135">
        <v>30.367288213893659</v>
      </c>
    </row>
    <row r="1730" spans="1:14" s="78" customFormat="1" x14ac:dyDescent="0.25">
      <c r="A1730" s="76">
        <v>1727</v>
      </c>
      <c r="B1730" s="76">
        <v>130.1300134769148</v>
      </c>
      <c r="C1730" s="76">
        <v>130.29362014598311</v>
      </c>
      <c r="D1730" s="131">
        <v>6</v>
      </c>
      <c r="E1730" s="92"/>
      <c r="F1730" s="76">
        <v>2519.3136749698701</v>
      </c>
      <c r="G1730" s="76">
        <v>88.30562624335289</v>
      </c>
      <c r="H1730" s="77">
        <v>61.455591723086826</v>
      </c>
      <c r="I1730" s="76">
        <v>-3.6446371078491211</v>
      </c>
      <c r="J1730" s="77">
        <v>-3.075294412092219</v>
      </c>
      <c r="K1730" s="135">
        <v>6</v>
      </c>
      <c r="L1730" s="135">
        <v>2.3660239880292102</v>
      </c>
      <c r="M1730" s="135">
        <v>9.2459248912347221</v>
      </c>
      <c r="N1730" s="135">
        <v>48.173542738308498</v>
      </c>
    </row>
    <row r="1731" spans="1:14" s="78" customFormat="1" x14ac:dyDescent="0.25">
      <c r="A1731" s="76">
        <v>1728</v>
      </c>
      <c r="B1731" s="76">
        <v>130.8482552863247</v>
      </c>
      <c r="C1731" s="76">
        <v>129.81512224114871</v>
      </c>
      <c r="D1731" s="131">
        <v>6</v>
      </c>
      <c r="E1731" s="92"/>
      <c r="F1731" s="76">
        <v>2533.2188177116118</v>
      </c>
      <c r="G1731" s="76">
        <v>88.255771547555923</v>
      </c>
      <c r="H1731" s="77">
        <v>39.381437891487501</v>
      </c>
      <c r="I1731" s="76">
        <v>-8.3352022171020508</v>
      </c>
      <c r="J1731" s="77">
        <v>1.61527069716071</v>
      </c>
      <c r="K1731" s="135">
        <v>6</v>
      </c>
      <c r="L1731" s="135">
        <v>1.534499415825326</v>
      </c>
      <c r="M1731" s="135">
        <v>4.4089570515540419</v>
      </c>
      <c r="N1731" s="135">
        <v>22.903825909086621</v>
      </c>
    </row>
    <row r="1732" spans="1:14" s="78" customFormat="1" x14ac:dyDescent="0.25">
      <c r="A1732" s="76">
        <v>1729</v>
      </c>
      <c r="B1732" s="76">
        <v>128.67821851569221</v>
      </c>
      <c r="C1732" s="76">
        <v>128.2318057883916</v>
      </c>
      <c r="D1732" s="131">
        <v>6</v>
      </c>
      <c r="E1732" s="92"/>
      <c r="F1732" s="76">
        <v>2491.206962295862</v>
      </c>
      <c r="G1732" s="76">
        <v>88.128152102231979</v>
      </c>
      <c r="H1732" s="77">
        <v>27.596777984464342</v>
      </c>
      <c r="I1732" s="76">
        <v>-16.506217956542969</v>
      </c>
      <c r="J1732" s="77">
        <v>9.7862864366016282</v>
      </c>
      <c r="K1732" s="135">
        <v>6</v>
      </c>
      <c r="L1732" s="135">
        <v>1.065006180826763</v>
      </c>
      <c r="M1732" s="135">
        <v>2.079992010262981</v>
      </c>
      <c r="N1732" s="135">
        <v>9.3902186610762595</v>
      </c>
    </row>
    <row r="1733" spans="1:14" s="78" customFormat="1" x14ac:dyDescent="0.25">
      <c r="A1733" s="76">
        <v>1730</v>
      </c>
      <c r="B1733" s="76">
        <v>128.18431683435341</v>
      </c>
      <c r="C1733" s="76">
        <v>128.7654882242648</v>
      </c>
      <c r="D1733" s="131">
        <v>6</v>
      </c>
      <c r="E1733" s="92"/>
      <c r="F1733" s="76">
        <v>2481.645038596313</v>
      </c>
      <c r="G1733" s="76">
        <v>88.225010424852371</v>
      </c>
      <c r="H1733" s="77">
        <v>13.240031267030705</v>
      </c>
      <c r="I1733" s="76">
        <v>-22.7792854309082</v>
      </c>
      <c r="J1733" s="77">
        <v>16.059353910966859</v>
      </c>
      <c r="K1733" s="135">
        <v>6</v>
      </c>
      <c r="L1733" s="135">
        <v>0.51083377151984677</v>
      </c>
      <c r="M1733" s="135">
        <v>4.0804171735117336</v>
      </c>
      <c r="N1733" s="135">
        <v>21.122905829196849</v>
      </c>
    </row>
    <row r="1734" spans="1:14" s="78" customFormat="1" x14ac:dyDescent="0.25">
      <c r="A1734" s="76">
        <v>1731</v>
      </c>
      <c r="B1734" s="76">
        <v>126.44527835928859</v>
      </c>
      <c r="C1734" s="76">
        <v>126.10296242873029</v>
      </c>
      <c r="D1734" s="131">
        <v>6</v>
      </c>
      <c r="E1734" s="92"/>
      <c r="F1734" s="76">
        <v>2447.9772989683079</v>
      </c>
      <c r="G1734" s="76">
        <v>88.296093702316284</v>
      </c>
      <c r="H1734" s="77">
        <v>5.3376504959545006</v>
      </c>
      <c r="I1734" s="76">
        <v>-16.506217956542969</v>
      </c>
      <c r="J1734" s="77">
        <v>9.7862864366016282</v>
      </c>
      <c r="K1734" s="135">
        <v>6</v>
      </c>
      <c r="L1734" s="135">
        <v>0.20870036921761839</v>
      </c>
      <c r="M1734" s="135">
        <v>1.7310643011549851</v>
      </c>
      <c r="N1734" s="135">
        <v>7.3613492240220086</v>
      </c>
    </row>
    <row r="1735" spans="1:14" s="78" customFormat="1" x14ac:dyDescent="0.25">
      <c r="A1735" s="76">
        <v>1732</v>
      </c>
      <c r="B1735" s="76">
        <v>125.08811266656321</v>
      </c>
      <c r="C1735" s="76">
        <v>124.1702455310033</v>
      </c>
      <c r="D1735" s="131">
        <v>6</v>
      </c>
      <c r="E1735" s="92"/>
      <c r="F1735" s="76">
        <v>2421.7026064701822</v>
      </c>
      <c r="G1735" s="76">
        <v>88.30354231595993</v>
      </c>
      <c r="H1735" s="77">
        <v>7.2472132905048197</v>
      </c>
      <c r="I1735" s="76">
        <v>-18.396234512329102</v>
      </c>
      <c r="J1735" s="77">
        <v>11.676302992387759</v>
      </c>
      <c r="K1735" s="135">
        <v>6</v>
      </c>
      <c r="L1735" s="135">
        <v>0.27880886657547133</v>
      </c>
      <c r="M1735" s="135">
        <v>0.76599814515873932</v>
      </c>
      <c r="N1735" s="135">
        <v>1.457553781513383</v>
      </c>
    </row>
    <row r="1736" spans="1:14" s="78" customFormat="1" x14ac:dyDescent="0.25">
      <c r="A1736" s="76">
        <v>1733</v>
      </c>
      <c r="B1736" s="76">
        <v>122.2546668482544</v>
      </c>
      <c r="C1736" s="76">
        <v>122.9703583116041</v>
      </c>
      <c r="D1736" s="131">
        <v>6</v>
      </c>
      <c r="E1736" s="92"/>
      <c r="F1736" s="76">
        <v>2366.8471691531181</v>
      </c>
      <c r="G1736" s="76">
        <v>88.301164925098419</v>
      </c>
      <c r="H1736" s="77">
        <v>0</v>
      </c>
      <c r="I1736" s="76">
        <v>-8.1306991577148437</v>
      </c>
      <c r="J1736" s="77">
        <v>1.410767637773503</v>
      </c>
      <c r="K1736" s="135">
        <v>6</v>
      </c>
      <c r="L1736" s="135">
        <v>0</v>
      </c>
      <c r="M1736" s="135">
        <v>0</v>
      </c>
      <c r="N1736" s="135">
        <v>-3.2025023261387018</v>
      </c>
    </row>
    <row r="1737" spans="1:14" s="78" customFormat="1" x14ac:dyDescent="0.25">
      <c r="A1737" s="76">
        <v>1734</v>
      </c>
      <c r="B1737" s="76">
        <v>119.59606536728521</v>
      </c>
      <c r="C1737" s="76">
        <v>120.1796691774466</v>
      </c>
      <c r="D1737" s="131">
        <v>6</v>
      </c>
      <c r="E1737" s="92"/>
      <c r="F1737" s="76">
        <v>2315.376713657553</v>
      </c>
      <c r="G1737" s="76">
        <v>88.30003297328949</v>
      </c>
      <c r="H1737" s="77">
        <v>0</v>
      </c>
      <c r="I1737" s="76">
        <v>-16.506217956542969</v>
      </c>
      <c r="J1737" s="77">
        <v>9.7862864366016282</v>
      </c>
      <c r="K1737" s="135">
        <v>6</v>
      </c>
      <c r="L1737" s="135">
        <v>0</v>
      </c>
      <c r="M1737" s="135">
        <v>1.0545125354527189</v>
      </c>
      <c r="N1737" s="135">
        <v>3.4534580598491851</v>
      </c>
    </row>
    <row r="1738" spans="1:14" s="78" customFormat="1" x14ac:dyDescent="0.25">
      <c r="A1738" s="76">
        <v>1735</v>
      </c>
      <c r="B1738" s="76">
        <v>118.0205985578849</v>
      </c>
      <c r="C1738" s="76">
        <v>118.2833194171226</v>
      </c>
      <c r="D1738" s="131">
        <v>6</v>
      </c>
      <c r="E1738" s="92"/>
      <c r="F1738" s="76">
        <v>2284.8757172207279</v>
      </c>
      <c r="G1738" s="76">
        <v>88.284319698810577</v>
      </c>
      <c r="H1738" s="77">
        <v>0</v>
      </c>
      <c r="I1738" s="76">
        <v>-11.24919509887695</v>
      </c>
      <c r="J1738" s="77">
        <v>4.5292635789356126</v>
      </c>
      <c r="K1738" s="135">
        <v>6</v>
      </c>
      <c r="L1738" s="135">
        <v>0</v>
      </c>
      <c r="M1738" s="135">
        <v>0</v>
      </c>
      <c r="N1738" s="135">
        <v>-3.051422920572763</v>
      </c>
    </row>
    <row r="1739" spans="1:14" s="78" customFormat="1" x14ac:dyDescent="0.25">
      <c r="A1739" s="76">
        <v>1736</v>
      </c>
      <c r="B1739" s="76">
        <v>114.4883536583767</v>
      </c>
      <c r="C1739" s="76">
        <v>114.9575476664287</v>
      </c>
      <c r="D1739" s="131">
        <v>6</v>
      </c>
      <c r="E1739" s="92"/>
      <c r="F1739" s="76">
        <v>2216.4915478741832</v>
      </c>
      <c r="G1739" s="76">
        <v>88.247187376022339</v>
      </c>
      <c r="H1739" s="77">
        <v>0</v>
      </c>
      <c r="I1739" s="76">
        <v>-15.31161689758301</v>
      </c>
      <c r="J1739" s="77">
        <v>8.5916853776416673</v>
      </c>
      <c r="K1739" s="135">
        <v>6</v>
      </c>
      <c r="L1739" s="135">
        <v>0</v>
      </c>
      <c r="M1739" s="135">
        <v>0</v>
      </c>
      <c r="N1739" s="135">
        <v>-2.92864157652726</v>
      </c>
    </row>
    <row r="1740" spans="1:14" s="78" customFormat="1" x14ac:dyDescent="0.25">
      <c r="A1740" s="76">
        <v>1737</v>
      </c>
      <c r="B1740" s="76">
        <v>113.00230609549931</v>
      </c>
      <c r="C1740" s="76">
        <v>111.9184921038355</v>
      </c>
      <c r="D1740" s="131">
        <v>6</v>
      </c>
      <c r="E1740" s="92"/>
      <c r="F1740" s="76">
        <v>2187.7217057233788</v>
      </c>
      <c r="G1740" s="76">
        <v>88.240219950675964</v>
      </c>
      <c r="H1740" s="77">
        <v>0</v>
      </c>
      <c r="I1740" s="76">
        <v>-15.31161689758301</v>
      </c>
      <c r="J1740" s="77">
        <v>8.5916853776416673</v>
      </c>
      <c r="K1740" s="135">
        <v>6</v>
      </c>
      <c r="L1740" s="135">
        <v>0</v>
      </c>
      <c r="M1740" s="135">
        <v>0</v>
      </c>
      <c r="N1740" s="135">
        <v>-2.8778483153027952</v>
      </c>
    </row>
    <row r="1741" spans="1:14" s="78" customFormat="1" x14ac:dyDescent="0.25">
      <c r="A1741" s="76">
        <v>1738</v>
      </c>
      <c r="B1741" s="76">
        <v>109.47814557535889</v>
      </c>
      <c r="C1741" s="76">
        <v>109.470108474678</v>
      </c>
      <c r="D1741" s="131">
        <v>6</v>
      </c>
      <c r="E1741" s="92"/>
      <c r="F1741" s="76">
        <v>2119.494049751042</v>
      </c>
      <c r="G1741" s="76">
        <v>88.242169141769409</v>
      </c>
      <c r="H1741" s="77">
        <v>0</v>
      </c>
      <c r="I1741" s="76">
        <v>-12.892271041870121</v>
      </c>
      <c r="J1741" s="77">
        <v>6.1723395219287767</v>
      </c>
      <c r="K1741" s="135">
        <v>6</v>
      </c>
      <c r="L1741" s="135">
        <v>0</v>
      </c>
      <c r="M1741" s="135">
        <v>0</v>
      </c>
      <c r="N1741" s="135">
        <v>-2.7593825427931771</v>
      </c>
    </row>
    <row r="1742" spans="1:14" s="78" customFormat="1" x14ac:dyDescent="0.25">
      <c r="A1742" s="76">
        <v>1739</v>
      </c>
      <c r="B1742" s="76">
        <v>107.6015901801761</v>
      </c>
      <c r="C1742" s="76">
        <v>107.1653188802662</v>
      </c>
      <c r="D1742" s="131">
        <v>6</v>
      </c>
      <c r="E1742" s="92"/>
      <c r="F1742" s="76">
        <v>2083.1639861277008</v>
      </c>
      <c r="G1742" s="76">
        <v>88.277620762586594</v>
      </c>
      <c r="H1742" s="77">
        <v>0</v>
      </c>
      <c r="I1742" s="76">
        <v>-18.396234512329102</v>
      </c>
      <c r="J1742" s="77">
        <v>11.676302992387759</v>
      </c>
      <c r="K1742" s="135">
        <v>6</v>
      </c>
      <c r="L1742" s="135">
        <v>0</v>
      </c>
      <c r="M1742" s="135">
        <v>0</v>
      </c>
      <c r="N1742" s="135">
        <v>-2.6974206529686011</v>
      </c>
    </row>
    <row r="1743" spans="1:14" s="78" customFormat="1" x14ac:dyDescent="0.25">
      <c r="A1743" s="76">
        <v>1740</v>
      </c>
      <c r="B1743" s="76">
        <v>104.78897282367591</v>
      </c>
      <c r="C1743" s="76">
        <v>105.1450646490258</v>
      </c>
      <c r="D1743" s="131">
        <v>6</v>
      </c>
      <c r="E1743" s="92"/>
      <c r="F1743" s="76">
        <v>2028.711787289302</v>
      </c>
      <c r="G1743" s="76">
        <v>88.310116142034531</v>
      </c>
      <c r="H1743" s="77">
        <v>0</v>
      </c>
      <c r="I1743" s="76">
        <v>-8.1306991577148437</v>
      </c>
      <c r="J1743" s="77">
        <v>1.410767637773503</v>
      </c>
      <c r="K1743" s="135">
        <v>6</v>
      </c>
      <c r="L1743" s="135">
        <v>0</v>
      </c>
      <c r="M1743" s="135">
        <v>0</v>
      </c>
      <c r="N1743" s="135">
        <v>-2.6059711009924631</v>
      </c>
    </row>
    <row r="1744" spans="1:14" s="78" customFormat="1" x14ac:dyDescent="0.25">
      <c r="A1744" s="76">
        <v>1741</v>
      </c>
      <c r="B1744" s="76">
        <v>102.26614136601791</v>
      </c>
      <c r="C1744" s="76">
        <v>102.8942724327753</v>
      </c>
      <c r="D1744" s="131">
        <v>6</v>
      </c>
      <c r="E1744" s="92"/>
      <c r="F1744" s="76">
        <v>1979.8698359123471</v>
      </c>
      <c r="G1744" s="76">
        <v>88.3785021007061</v>
      </c>
      <c r="H1744" s="77">
        <v>0</v>
      </c>
      <c r="I1744" s="76">
        <v>-20.830060958862301</v>
      </c>
      <c r="J1744" s="77">
        <v>14.110129438920961</v>
      </c>
      <c r="K1744" s="135">
        <v>6</v>
      </c>
      <c r="L1744" s="135">
        <v>0</v>
      </c>
      <c r="M1744" s="135">
        <v>0.64887081595581209</v>
      </c>
      <c r="N1744" s="135">
        <v>1.519124329908891</v>
      </c>
    </row>
    <row r="1745" spans="1:14" s="78" customFormat="1" x14ac:dyDescent="0.25">
      <c r="A1745" s="76">
        <v>1742</v>
      </c>
      <c r="B1745" s="76">
        <v>101.17137795549139</v>
      </c>
      <c r="C1745" s="76">
        <v>100.2559342270564</v>
      </c>
      <c r="D1745" s="131">
        <v>6</v>
      </c>
      <c r="E1745" s="92"/>
      <c r="F1745" s="76">
        <v>1958.675244769963</v>
      </c>
      <c r="G1745" s="76">
        <v>88.417664080858231</v>
      </c>
      <c r="H1745" s="77">
        <v>0</v>
      </c>
      <c r="I1745" s="76">
        <v>-18.396234512329102</v>
      </c>
      <c r="J1745" s="77">
        <v>11.676302992387759</v>
      </c>
      <c r="K1745" s="135">
        <v>6</v>
      </c>
      <c r="L1745" s="135">
        <v>0</v>
      </c>
      <c r="M1745" s="135">
        <v>0</v>
      </c>
      <c r="N1745" s="135">
        <v>-2.4907885828953971</v>
      </c>
    </row>
    <row r="1746" spans="1:14" s="78" customFormat="1" x14ac:dyDescent="0.25">
      <c r="A1746" s="76">
        <v>1743</v>
      </c>
      <c r="B1746" s="76">
        <v>98.600230819668241</v>
      </c>
      <c r="C1746" s="76">
        <v>98.996853524608468</v>
      </c>
      <c r="D1746" s="131">
        <v>6</v>
      </c>
      <c r="E1746" s="92"/>
      <c r="F1746" s="76">
        <v>1908.8979031208901</v>
      </c>
      <c r="G1746" s="76">
        <v>88.453457146883011</v>
      </c>
      <c r="H1746" s="77">
        <v>0</v>
      </c>
      <c r="I1746" s="76">
        <v>-18.396234512329102</v>
      </c>
      <c r="J1746" s="77">
        <v>11.676302992387759</v>
      </c>
      <c r="K1746" s="135">
        <v>6</v>
      </c>
      <c r="L1746" s="135">
        <v>0</v>
      </c>
      <c r="M1746" s="135">
        <v>0</v>
      </c>
      <c r="N1746" s="135">
        <v>-2.4105456914821048</v>
      </c>
    </row>
    <row r="1747" spans="1:14" s="78" customFormat="1" x14ac:dyDescent="0.25">
      <c r="A1747" s="76">
        <v>1744</v>
      </c>
      <c r="B1747" s="76">
        <v>97.379357600829863</v>
      </c>
      <c r="C1747" s="76">
        <v>98.290965657654539</v>
      </c>
      <c r="D1747" s="131">
        <v>6</v>
      </c>
      <c r="E1747" s="92"/>
      <c r="F1747" s="76">
        <v>1885.261829370927</v>
      </c>
      <c r="G1747" s="76">
        <v>88.485433548688889</v>
      </c>
      <c r="H1747" s="77">
        <v>2.8718042332614169</v>
      </c>
      <c r="I1747" s="76">
        <v>-20.830060958862301</v>
      </c>
      <c r="J1747" s="77">
        <v>14.110129438920961</v>
      </c>
      <c r="K1747" s="135">
        <v>6</v>
      </c>
      <c r="L1747" s="135">
        <v>0.1113962101354216</v>
      </c>
      <c r="M1747" s="135">
        <v>0.53645610187084602</v>
      </c>
      <c r="N1747" s="135">
        <v>0.9650890068430088</v>
      </c>
    </row>
    <row r="1748" spans="1:14" s="78" customFormat="1" x14ac:dyDescent="0.25">
      <c r="A1748" s="76">
        <v>1745</v>
      </c>
      <c r="B1748" s="76">
        <v>95.336435098722703</v>
      </c>
      <c r="C1748" s="76">
        <v>95.530233939255325</v>
      </c>
      <c r="D1748" s="131">
        <v>6</v>
      </c>
      <c r="E1748" s="92"/>
      <c r="F1748" s="76">
        <v>1845.710902886352</v>
      </c>
      <c r="G1748" s="76">
        <v>88.490123808383942</v>
      </c>
      <c r="H1748" s="77">
        <v>3.1564069235428081</v>
      </c>
      <c r="I1748" s="76">
        <v>-20.289873123168949</v>
      </c>
      <c r="J1748" s="77">
        <v>13.569941603227599</v>
      </c>
      <c r="K1748" s="135">
        <v>6</v>
      </c>
      <c r="L1748" s="135">
        <v>0.123157078467193</v>
      </c>
      <c r="M1748" s="135">
        <v>0</v>
      </c>
      <c r="N1748" s="135">
        <v>-2.310566038977369</v>
      </c>
    </row>
    <row r="1749" spans="1:14" s="78" customFormat="1" x14ac:dyDescent="0.25">
      <c r="A1749" s="76">
        <v>1746</v>
      </c>
      <c r="B1749" s="76">
        <v>94.030250266378943</v>
      </c>
      <c r="C1749" s="76">
        <v>94.005282696912417</v>
      </c>
      <c r="D1749" s="131">
        <v>6</v>
      </c>
      <c r="E1749" s="92"/>
      <c r="F1749" s="76">
        <v>1820.4231985187071</v>
      </c>
      <c r="G1749" s="76">
        <v>88.498164713382721</v>
      </c>
      <c r="H1749" s="77">
        <v>5.2574607386051069</v>
      </c>
      <c r="I1749" s="76">
        <v>-3.6446371078491211</v>
      </c>
      <c r="J1749" s="77">
        <v>-3.075294412092219</v>
      </c>
      <c r="K1749" s="135">
        <v>6</v>
      </c>
      <c r="L1749" s="135">
        <v>0.20202080665857489</v>
      </c>
      <c r="M1749" s="135">
        <v>3.3117255213688859</v>
      </c>
      <c r="N1749" s="135">
        <v>17.291459621575381</v>
      </c>
    </row>
    <row r="1750" spans="1:14" s="78" customFormat="1" x14ac:dyDescent="0.25">
      <c r="A1750" s="76">
        <v>1747</v>
      </c>
      <c r="B1750" s="76">
        <v>94.516302646055635</v>
      </c>
      <c r="C1750" s="76">
        <v>94.293415958175572</v>
      </c>
      <c r="D1750" s="131">
        <v>6</v>
      </c>
      <c r="E1750" s="92"/>
      <c r="F1750" s="76">
        <v>1829.8331599423141</v>
      </c>
      <c r="G1750" s="76">
        <v>88.503804713487625</v>
      </c>
      <c r="H1750" s="77">
        <v>8.4398042482026003</v>
      </c>
      <c r="I1750" s="76">
        <v>-4.4055700302124023</v>
      </c>
      <c r="J1750" s="77">
        <v>-2.3143614897289382</v>
      </c>
      <c r="K1750" s="135">
        <v>6</v>
      </c>
      <c r="L1750" s="135">
        <v>0.32372723947446391</v>
      </c>
      <c r="M1750" s="135">
        <v>2.2436191321264691</v>
      </c>
      <c r="N1750" s="135">
        <v>11.27650170805255</v>
      </c>
    </row>
    <row r="1751" spans="1:14" s="78" customFormat="1" x14ac:dyDescent="0.25">
      <c r="A1751" s="76">
        <v>1748</v>
      </c>
      <c r="B1751" s="76">
        <v>92.653208299097258</v>
      </c>
      <c r="C1751" s="76">
        <v>93.067304972369783</v>
      </c>
      <c r="D1751" s="131">
        <v>6</v>
      </c>
      <c r="E1751" s="92"/>
      <c r="F1751" s="76">
        <v>1793.763701862345</v>
      </c>
      <c r="G1751" s="76">
        <v>88.509444713592529</v>
      </c>
      <c r="H1751" s="77">
        <v>8.0717913646538264</v>
      </c>
      <c r="I1751" s="76">
        <v>-15.31161689758301</v>
      </c>
      <c r="J1751" s="77">
        <v>8.5916853776416673</v>
      </c>
      <c r="K1751" s="135">
        <v>6</v>
      </c>
      <c r="L1751" s="135">
        <v>0.31293193537988873</v>
      </c>
      <c r="M1751" s="135">
        <v>0</v>
      </c>
      <c r="N1751" s="135">
        <v>-2.2299007993714799</v>
      </c>
    </row>
    <row r="1752" spans="1:14" s="78" customFormat="1" x14ac:dyDescent="0.25">
      <c r="A1752" s="76">
        <v>1749</v>
      </c>
      <c r="B1752" s="76">
        <v>91.14055373491901</v>
      </c>
      <c r="C1752" s="76">
        <v>91.836338231986844</v>
      </c>
      <c r="D1752" s="131">
        <v>6</v>
      </c>
      <c r="E1752" s="92"/>
      <c r="F1752" s="76">
        <v>1764.4787488586639</v>
      </c>
      <c r="G1752" s="76">
        <v>88.515084713697433</v>
      </c>
      <c r="H1752" s="77">
        <v>8.1679178341248502</v>
      </c>
      <c r="I1752" s="76">
        <v>-4.4055700302124023</v>
      </c>
      <c r="J1752" s="77">
        <v>-2.3143614897289382</v>
      </c>
      <c r="K1752" s="135">
        <v>6</v>
      </c>
      <c r="L1752" s="135">
        <v>0.31432898054064901</v>
      </c>
      <c r="M1752" s="135">
        <v>2.5971273542844449</v>
      </c>
      <c r="N1752" s="135">
        <v>13.32790829332914</v>
      </c>
    </row>
    <row r="1753" spans="1:14" s="78" customFormat="1" x14ac:dyDescent="0.25">
      <c r="A1753" s="76">
        <v>1750</v>
      </c>
      <c r="B1753" s="76">
        <v>91.252862470645994</v>
      </c>
      <c r="C1753" s="76">
        <v>90.697393410662386</v>
      </c>
      <c r="D1753" s="131">
        <v>6</v>
      </c>
      <c r="E1753" s="92"/>
      <c r="F1753" s="76">
        <v>1766.653043060099</v>
      </c>
      <c r="G1753" s="76">
        <v>88.520724713802338</v>
      </c>
      <c r="H1753" s="77">
        <v>11.614742880516834</v>
      </c>
      <c r="I1753" s="76">
        <v>-16.11616134643555</v>
      </c>
      <c r="J1753" s="77">
        <v>9.3962298264942063</v>
      </c>
      <c r="K1753" s="135">
        <v>6</v>
      </c>
      <c r="L1753" s="135">
        <v>0.44892604060255847</v>
      </c>
      <c r="M1753" s="135">
        <v>0.77463174482868313</v>
      </c>
      <c r="N1753" s="135">
        <v>2.6053215806546852</v>
      </c>
    </row>
    <row r="1754" spans="1:14" s="78" customFormat="1" x14ac:dyDescent="0.25">
      <c r="A1754" s="76">
        <v>1751</v>
      </c>
      <c r="B1754" s="76">
        <v>89.453568671404426</v>
      </c>
      <c r="C1754" s="76">
        <v>90.030784454477867</v>
      </c>
      <c r="D1754" s="131">
        <v>6</v>
      </c>
      <c r="E1754" s="92"/>
      <c r="F1754" s="76">
        <v>1731.8187619238579</v>
      </c>
      <c r="G1754" s="76">
        <v>88.526364713907242</v>
      </c>
      <c r="H1754" s="77">
        <v>17.871295264517091</v>
      </c>
      <c r="I1754" s="76">
        <v>-4.4055700302124023</v>
      </c>
      <c r="J1754" s="77">
        <v>-2.3143614897289382</v>
      </c>
      <c r="K1754" s="135">
        <v>6</v>
      </c>
      <c r="L1754" s="135">
        <v>0.68777270275046642</v>
      </c>
      <c r="M1754" s="135">
        <v>1.734061718364373</v>
      </c>
      <c r="N1754" s="135">
        <v>8.3905298910432169</v>
      </c>
    </row>
    <row r="1755" spans="1:14" s="78" customFormat="1" x14ac:dyDescent="0.25">
      <c r="A1755" s="76">
        <v>1752</v>
      </c>
      <c r="B1755" s="76">
        <v>90.386144880152699</v>
      </c>
      <c r="C1755" s="76">
        <v>90.106102092706649</v>
      </c>
      <c r="D1755" s="131">
        <v>6</v>
      </c>
      <c r="E1755" s="92"/>
      <c r="F1755" s="76">
        <v>1749.8734130598759</v>
      </c>
      <c r="G1755" s="76">
        <v>88.532004714012146</v>
      </c>
      <c r="H1755" s="77">
        <v>19.446056026933999</v>
      </c>
      <c r="I1755" s="76">
        <v>-3.6446371078491211</v>
      </c>
      <c r="J1755" s="77">
        <v>-3.075294412092219</v>
      </c>
      <c r="K1755" s="135">
        <v>6</v>
      </c>
      <c r="L1755" s="135">
        <v>0.74864773776554516</v>
      </c>
      <c r="M1755" s="135">
        <v>4.4639886324404943</v>
      </c>
      <c r="N1755" s="135">
        <v>23.363330972537359</v>
      </c>
    </row>
    <row r="1756" spans="1:14" s="78" customFormat="1" x14ac:dyDescent="0.25">
      <c r="A1756" s="76">
        <v>1753</v>
      </c>
      <c r="B1756" s="76">
        <v>89.790181115406241</v>
      </c>
      <c r="C1756" s="76">
        <v>90.087712954270302</v>
      </c>
      <c r="D1756" s="131">
        <v>6</v>
      </c>
      <c r="E1756" s="92"/>
      <c r="F1756" s="76">
        <v>1738.3355700811801</v>
      </c>
      <c r="G1756" s="76">
        <v>88.53764471411705</v>
      </c>
      <c r="H1756" s="77">
        <v>17.389983412385202</v>
      </c>
      <c r="I1756" s="76">
        <v>-16.11616134643555</v>
      </c>
      <c r="J1756" s="77">
        <v>9.3962298264942063</v>
      </c>
      <c r="K1756" s="135">
        <v>6</v>
      </c>
      <c r="L1756" s="135">
        <v>0.67634899502429957</v>
      </c>
      <c r="M1756" s="135">
        <v>0.68606546489450593</v>
      </c>
      <c r="N1756" s="135">
        <v>2.099541566820565</v>
      </c>
    </row>
    <row r="1757" spans="1:14" s="78" customFormat="1" x14ac:dyDescent="0.25">
      <c r="A1757" s="76">
        <v>1754</v>
      </c>
      <c r="B1757" s="76">
        <v>88.696465655515098</v>
      </c>
      <c r="C1757" s="76">
        <v>88.827996180303501</v>
      </c>
      <c r="D1757" s="131">
        <v>6</v>
      </c>
      <c r="E1757" s="92"/>
      <c r="F1757" s="76">
        <v>1717.161267235829</v>
      </c>
      <c r="G1757" s="76">
        <v>88.543284714221954</v>
      </c>
      <c r="H1757" s="77">
        <v>15.218149449329788</v>
      </c>
      <c r="I1757" s="76">
        <v>-25.020986557006839</v>
      </c>
      <c r="J1757" s="77">
        <v>18.301055037065499</v>
      </c>
      <c r="K1757" s="135">
        <v>6</v>
      </c>
      <c r="L1757" s="135">
        <v>0.59371359159419734</v>
      </c>
      <c r="M1757" s="135">
        <v>0.27571939692536862</v>
      </c>
      <c r="N1757" s="135">
        <v>-0.41239421947825972</v>
      </c>
    </row>
    <row r="1758" spans="1:14" s="78" customFormat="1" x14ac:dyDescent="0.25">
      <c r="A1758" s="76">
        <v>1755</v>
      </c>
      <c r="B1758" s="76">
        <v>87.450223442074176</v>
      </c>
      <c r="C1758" s="76">
        <v>88.294143857085658</v>
      </c>
      <c r="D1758" s="131">
        <v>6</v>
      </c>
      <c r="E1758" s="92"/>
      <c r="F1758" s="76">
        <v>1693.0340504104549</v>
      </c>
      <c r="G1758" s="76">
        <v>88.548924714326859</v>
      </c>
      <c r="H1758" s="77">
        <v>15.740825585812322</v>
      </c>
      <c r="I1758" s="76">
        <v>-4.4055700302124023</v>
      </c>
      <c r="J1758" s="77">
        <v>-2.3143614897289382</v>
      </c>
      <c r="K1758" s="135">
        <v>6</v>
      </c>
      <c r="L1758" s="135">
        <v>0.61522214766635563</v>
      </c>
      <c r="M1758" s="135">
        <v>1.697427351669083</v>
      </c>
      <c r="N1758" s="135">
        <v>8.2072989908465743</v>
      </c>
    </row>
    <row r="1759" spans="1:14" s="78" customFormat="1" x14ac:dyDescent="0.25">
      <c r="A1759" s="76">
        <v>1756</v>
      </c>
      <c r="B1759" s="76">
        <v>87.335198063107924</v>
      </c>
      <c r="C1759" s="76">
        <v>88.482812256356581</v>
      </c>
      <c r="D1759" s="131">
        <v>6</v>
      </c>
      <c r="E1759" s="92"/>
      <c r="F1759" s="76">
        <v>1690.8071620665939</v>
      </c>
      <c r="G1759" s="76">
        <v>88.556285709142685</v>
      </c>
      <c r="H1759" s="77">
        <v>16.647606269592707</v>
      </c>
      <c r="I1759" s="76">
        <v>-9.9035472869873047</v>
      </c>
      <c r="J1759" s="77">
        <v>3.1836157670459642</v>
      </c>
      <c r="K1759" s="135">
        <v>6</v>
      </c>
      <c r="L1759" s="135">
        <v>0.64783694015987403</v>
      </c>
      <c r="M1759" s="135">
        <v>1.338811893758955</v>
      </c>
      <c r="N1759" s="135">
        <v>6.0976406955718652</v>
      </c>
    </row>
    <row r="1760" spans="1:14" s="78" customFormat="1" x14ac:dyDescent="0.25">
      <c r="A1760" s="76">
        <v>1757</v>
      </c>
      <c r="B1760" s="76">
        <v>86.426700937372161</v>
      </c>
      <c r="C1760" s="76">
        <v>87.634228051337885</v>
      </c>
      <c r="D1760" s="131">
        <v>6</v>
      </c>
      <c r="E1760" s="92"/>
      <c r="F1760" s="76">
        <v>1673.2186813511671</v>
      </c>
      <c r="G1760" s="76">
        <v>88.563646703958511</v>
      </c>
      <c r="H1760" s="77">
        <v>17.408562867559656</v>
      </c>
      <c r="I1760" s="76">
        <v>-3.6446371078491211</v>
      </c>
      <c r="J1760" s="77">
        <v>-3.075294412092219</v>
      </c>
      <c r="K1760" s="135">
        <v>6</v>
      </c>
      <c r="L1760" s="135">
        <v>0.67045835227203421</v>
      </c>
      <c r="M1760" s="135">
        <v>3.1407654552728839</v>
      </c>
      <c r="N1760" s="135">
        <v>16.336373014654171</v>
      </c>
    </row>
    <row r="1761" spans="1:14" s="78" customFormat="1" x14ac:dyDescent="0.25">
      <c r="A1761" s="76">
        <v>1758</v>
      </c>
      <c r="B1761" s="76">
        <v>87.71373136335761</v>
      </c>
      <c r="C1761" s="76">
        <v>87.123549791411051</v>
      </c>
      <c r="D1761" s="131">
        <v>6</v>
      </c>
      <c r="E1761" s="92"/>
      <c r="F1761" s="76">
        <v>1698.135556910107</v>
      </c>
      <c r="G1761" s="76">
        <v>88.571007698774338</v>
      </c>
      <c r="H1761" s="77">
        <v>17.176162775447246</v>
      </c>
      <c r="I1761" s="76">
        <v>-3.6446371078491211</v>
      </c>
      <c r="J1761" s="77">
        <v>-3.075294412092219</v>
      </c>
      <c r="K1761" s="135">
        <v>6</v>
      </c>
      <c r="L1761" s="135">
        <v>0.66962917668006661</v>
      </c>
      <c r="M1761" s="135">
        <v>4.9185407238360153</v>
      </c>
      <c r="N1761" s="135">
        <v>25.621990811922601</v>
      </c>
    </row>
    <row r="1762" spans="1:14" x14ac:dyDescent="0.25">
      <c r="A1762" s="76">
        <v>1759</v>
      </c>
      <c r="B1762" s="76">
        <v>87.207542349983171</v>
      </c>
      <c r="C1762" s="76">
        <v>87.20409839344822</v>
      </c>
      <c r="D1762" s="131">
        <v>6</v>
      </c>
      <c r="E1762" s="92"/>
      <c r="F1762" s="76">
        <v>1688.335750782061</v>
      </c>
      <c r="G1762" s="76">
        <v>88.578368693590164</v>
      </c>
      <c r="H1762" s="77">
        <v>14.940622973698654</v>
      </c>
      <c r="I1762" s="76">
        <v>-16.506217956542969</v>
      </c>
      <c r="J1762" s="77">
        <v>9.7862864366016282</v>
      </c>
      <c r="K1762" s="135">
        <v>6</v>
      </c>
      <c r="L1762" s="135">
        <v>0.58034895582877433</v>
      </c>
      <c r="M1762" s="135">
        <v>0</v>
      </c>
      <c r="N1762" s="135">
        <v>-2.0702643395946372</v>
      </c>
    </row>
    <row r="1763" spans="1:14" x14ac:dyDescent="0.25">
      <c r="A1763" s="76">
        <v>1760</v>
      </c>
      <c r="B1763" s="76">
        <v>85.263133750320762</v>
      </c>
      <c r="C1763" s="76">
        <v>86.111071997379341</v>
      </c>
      <c r="D1763" s="131">
        <v>6</v>
      </c>
      <c r="E1763" s="92"/>
      <c r="F1763" s="76">
        <v>1650.6920508855151</v>
      </c>
      <c r="G1763" s="76">
        <v>88.585729688405991</v>
      </c>
      <c r="H1763" s="77">
        <v>12.520046618179846</v>
      </c>
      <c r="I1763" s="76">
        <v>-20.830060958862301</v>
      </c>
      <c r="J1763" s="77">
        <v>14.110129438920961</v>
      </c>
      <c r="K1763" s="135">
        <v>6</v>
      </c>
      <c r="L1763" s="135">
        <v>0.48318067473844439</v>
      </c>
      <c r="M1763" s="135">
        <v>0</v>
      </c>
      <c r="N1763" s="135">
        <v>-2.0145396140959719</v>
      </c>
    </row>
    <row r="1764" spans="1:14" x14ac:dyDescent="0.25">
      <c r="A1764" s="76">
        <v>1761</v>
      </c>
      <c r="B1764" s="76">
        <v>84.731161446599017</v>
      </c>
      <c r="C1764" s="76">
        <v>85.577089935947043</v>
      </c>
      <c r="D1764" s="131">
        <v>6</v>
      </c>
      <c r="E1764" s="92"/>
      <c r="F1764" s="76">
        <v>1640.3930809272181</v>
      </c>
      <c r="G1764" s="76">
        <v>88.593090683221817</v>
      </c>
      <c r="H1764" s="77">
        <v>13.147960801965086</v>
      </c>
      <c r="I1764" s="76">
        <v>-3.6446371078491211</v>
      </c>
      <c r="J1764" s="77">
        <v>-3.075294412092219</v>
      </c>
      <c r="K1764" s="135">
        <v>6</v>
      </c>
      <c r="L1764" s="135">
        <v>0.50706233310341431</v>
      </c>
      <c r="M1764" s="135">
        <v>2.7227714399324361</v>
      </c>
      <c r="N1764" s="135">
        <v>14.047026134479131</v>
      </c>
    </row>
    <row r="1765" spans="1:14" x14ac:dyDescent="0.25">
      <c r="A1765" s="76">
        <v>1762</v>
      </c>
      <c r="B1765" s="76">
        <v>84.958836480050422</v>
      </c>
      <c r="C1765" s="76">
        <v>83.841083484953316</v>
      </c>
      <c r="D1765" s="131">
        <v>6</v>
      </c>
      <c r="E1765" s="92"/>
      <c r="F1765" s="76">
        <v>1644.800863650803</v>
      </c>
      <c r="G1765" s="76">
        <v>88.600451678037643</v>
      </c>
      <c r="H1765" s="77">
        <v>14.882522228037852</v>
      </c>
      <c r="I1765" s="76">
        <v>-3.6446371078491211</v>
      </c>
      <c r="J1765" s="77">
        <v>-3.075294412092219</v>
      </c>
      <c r="K1765" s="135">
        <v>6</v>
      </c>
      <c r="L1765" s="135">
        <v>0.57774925077890305</v>
      </c>
      <c r="M1765" s="135">
        <v>3.075232605312153</v>
      </c>
      <c r="N1765" s="135">
        <v>15.972421161411599</v>
      </c>
    </row>
    <row r="1766" spans="1:14" x14ac:dyDescent="0.25">
      <c r="A1766" s="76">
        <v>1763</v>
      </c>
      <c r="B1766" s="76">
        <v>84.876133661936862</v>
      </c>
      <c r="C1766" s="76">
        <v>84.287668546171645</v>
      </c>
      <c r="D1766" s="131">
        <v>6</v>
      </c>
      <c r="E1766" s="92"/>
      <c r="F1766" s="76">
        <v>1643.199739244026</v>
      </c>
      <c r="G1766" s="76">
        <v>88.60781267285347</v>
      </c>
      <c r="H1766" s="77">
        <v>11.923654784644537</v>
      </c>
      <c r="I1766" s="76">
        <v>-4.4055700302124023</v>
      </c>
      <c r="J1766" s="77">
        <v>-2.3143614897289382</v>
      </c>
      <c r="K1766" s="135">
        <v>6</v>
      </c>
      <c r="L1766" s="135">
        <v>0.46621644296762149</v>
      </c>
      <c r="M1766" s="135">
        <v>1.4177428173172391</v>
      </c>
      <c r="N1766" s="135">
        <v>6.6083501489345391</v>
      </c>
    </row>
    <row r="1767" spans="1:14" x14ac:dyDescent="0.25">
      <c r="A1767" s="76">
        <v>1764</v>
      </c>
      <c r="B1767" s="76">
        <v>83.992472558232024</v>
      </c>
      <c r="C1767" s="76">
        <v>83.29375202973894</v>
      </c>
      <c r="D1767" s="131">
        <v>6</v>
      </c>
      <c r="E1767" s="92"/>
      <c r="F1767" s="76">
        <v>1626.092083268893</v>
      </c>
      <c r="G1767" s="76">
        <v>88.615173667669296</v>
      </c>
      <c r="H1767" s="77">
        <v>10.954093639021567</v>
      </c>
      <c r="I1767" s="76">
        <v>-8.3352022171020508</v>
      </c>
      <c r="J1767" s="77">
        <v>1.61527069716071</v>
      </c>
      <c r="K1767" s="135">
        <v>6</v>
      </c>
      <c r="L1767" s="135">
        <v>0.42024199183472588</v>
      </c>
      <c r="M1767" s="135">
        <v>0.9638022147866302</v>
      </c>
      <c r="N1767" s="135">
        <v>3.9240755898335649</v>
      </c>
    </row>
    <row r="1768" spans="1:14" x14ac:dyDescent="0.25">
      <c r="A1768" s="76">
        <v>1765</v>
      </c>
      <c r="B1768" s="76">
        <v>83.210014694201064</v>
      </c>
      <c r="C1768" s="76">
        <v>82.389823666352484</v>
      </c>
      <c r="D1768" s="131">
        <v>6</v>
      </c>
      <c r="E1768" s="92"/>
      <c r="F1768" s="76">
        <v>1610.9437193805679</v>
      </c>
      <c r="G1768" s="76">
        <v>88.622534662485123</v>
      </c>
      <c r="H1768" s="77">
        <v>12.567964694839517</v>
      </c>
      <c r="I1768" s="76">
        <v>-20.474624633789059</v>
      </c>
      <c r="J1768" s="77">
        <v>13.75469311384772</v>
      </c>
      <c r="K1768" s="135">
        <v>6</v>
      </c>
      <c r="L1768" s="135">
        <v>0.4908274525520141</v>
      </c>
      <c r="M1768" s="135">
        <v>0.35353484723946738</v>
      </c>
      <c r="N1768" s="135">
        <v>0.2216518488405502</v>
      </c>
    </row>
    <row r="1769" spans="1:14" x14ac:dyDescent="0.25">
      <c r="A1769" s="76">
        <v>1766</v>
      </c>
      <c r="B1769" s="76">
        <v>81.707313157691701</v>
      </c>
      <c r="C1769" s="76">
        <v>81.535243806447866</v>
      </c>
      <c r="D1769" s="131">
        <v>6</v>
      </c>
      <c r="E1769" s="92"/>
      <c r="F1769" s="76">
        <v>1581.8514567335819</v>
      </c>
      <c r="G1769" s="76">
        <v>88.629895657300949</v>
      </c>
      <c r="H1769" s="77">
        <v>10.601319094061902</v>
      </c>
      <c r="I1769" s="76">
        <v>-13.00203800201416</v>
      </c>
      <c r="J1769" s="77">
        <v>6.2821064820728196</v>
      </c>
      <c r="K1769" s="135">
        <v>6</v>
      </c>
      <c r="L1769" s="135">
        <v>0.40779186931147582</v>
      </c>
      <c r="M1769" s="135">
        <v>0</v>
      </c>
      <c r="N1769" s="135">
        <v>-1.0788513438342999</v>
      </c>
    </row>
    <row r="1770" spans="1:14" x14ac:dyDescent="0.25">
      <c r="A1770" s="76">
        <v>1767</v>
      </c>
      <c r="B1770" s="76">
        <v>80.848907010354097</v>
      </c>
      <c r="C1770" s="76">
        <v>81.11068739053016</v>
      </c>
      <c r="D1770" s="131">
        <v>6</v>
      </c>
      <c r="E1770" s="92"/>
      <c r="F1770" s="76">
        <v>1565.232736056591</v>
      </c>
      <c r="G1770" s="76">
        <v>88.637036293745041</v>
      </c>
      <c r="H1770" s="77">
        <v>7.5409802294299455</v>
      </c>
      <c r="I1770" s="76">
        <v>-9.9035472869873047</v>
      </c>
      <c r="J1770" s="77">
        <v>3.1836157670459642</v>
      </c>
      <c r="K1770" s="135">
        <v>6</v>
      </c>
      <c r="L1770" s="135">
        <v>0.29015023410012442</v>
      </c>
      <c r="M1770" s="135">
        <v>0.8711749233103887</v>
      </c>
      <c r="N1770" s="135">
        <v>3.4332398535655568</v>
      </c>
    </row>
    <row r="1771" spans="1:14" x14ac:dyDescent="0.25">
      <c r="A1771" s="76">
        <v>1768</v>
      </c>
      <c r="B1771" s="76">
        <v>80.020436037176481</v>
      </c>
      <c r="C1771" s="76">
        <v>80.355967654931021</v>
      </c>
      <c r="D1771" s="131">
        <v>6</v>
      </c>
      <c r="E1771" s="92"/>
      <c r="F1771" s="76">
        <v>1549.193559572434</v>
      </c>
      <c r="G1771" s="76">
        <v>88.644176930189133</v>
      </c>
      <c r="H1771" s="77">
        <v>5.7024893402655827</v>
      </c>
      <c r="I1771" s="76">
        <v>-4.4055700302124023</v>
      </c>
      <c r="J1771" s="77">
        <v>-2.3143614897289382</v>
      </c>
      <c r="K1771" s="135">
        <v>6</v>
      </c>
      <c r="L1771" s="135">
        <v>0.2192923935654412</v>
      </c>
      <c r="M1771" s="135">
        <v>1.094924137765948</v>
      </c>
      <c r="N1771" s="135">
        <v>4.7847412147133506</v>
      </c>
    </row>
    <row r="1772" spans="1:14" x14ac:dyDescent="0.25">
      <c r="A1772" s="76">
        <v>1769</v>
      </c>
      <c r="B1772" s="76">
        <v>79.528367875532922</v>
      </c>
      <c r="C1772" s="76">
        <v>79.251810395007197</v>
      </c>
      <c r="D1772" s="131">
        <v>6</v>
      </c>
      <c r="E1772" s="92"/>
      <c r="F1772" s="76">
        <v>1539.6671327664781</v>
      </c>
      <c r="G1772" s="76">
        <v>88.651317566633224</v>
      </c>
      <c r="H1772" s="77">
        <v>3.0061575292864333</v>
      </c>
      <c r="I1772" s="76">
        <v>-4.4055700302124023</v>
      </c>
      <c r="J1772" s="77">
        <v>-2.3143614897289382</v>
      </c>
      <c r="K1772" s="135">
        <v>6</v>
      </c>
      <c r="L1772" s="135">
        <v>0.1163851242273866</v>
      </c>
      <c r="M1772" s="135">
        <v>1.0729544036851091</v>
      </c>
      <c r="N1772" s="135">
        <v>4.663348547683821</v>
      </c>
    </row>
    <row r="1773" spans="1:14" x14ac:dyDescent="0.25">
      <c r="A1773" s="76">
        <v>1770</v>
      </c>
      <c r="B1773" s="76">
        <v>78.526206136495745</v>
      </c>
      <c r="C1773" s="76">
        <v>78.393043242921721</v>
      </c>
      <c r="D1773" s="131">
        <v>6</v>
      </c>
      <c r="E1773" s="92"/>
      <c r="F1773" s="76">
        <v>1520.2653075746609</v>
      </c>
      <c r="G1773" s="76">
        <v>88.658458203077316</v>
      </c>
      <c r="H1773" s="77">
        <v>0</v>
      </c>
      <c r="I1773" s="76">
        <v>-25.020986557006839</v>
      </c>
      <c r="J1773" s="77">
        <v>18.301055037065499</v>
      </c>
      <c r="K1773" s="135">
        <v>6</v>
      </c>
      <c r="L1773" s="135">
        <v>0</v>
      </c>
      <c r="M1773" s="135">
        <v>0</v>
      </c>
      <c r="N1773" s="135">
        <v>-1.6461285317357459</v>
      </c>
    </row>
    <row r="1774" spans="1:14" x14ac:dyDescent="0.25">
      <c r="A1774" s="76">
        <v>1771</v>
      </c>
      <c r="B1774" s="76">
        <v>76.778998850434107</v>
      </c>
      <c r="C1774" s="76">
        <v>76.831438342506829</v>
      </c>
      <c r="D1774" s="131">
        <v>6</v>
      </c>
      <c r="E1774" s="92"/>
      <c r="F1774" s="76">
        <v>1486.439419978308</v>
      </c>
      <c r="G1774" s="76">
        <v>88.665598839521408</v>
      </c>
      <c r="H1774" s="77">
        <v>0</v>
      </c>
      <c r="I1774" s="76">
        <v>-15.31161689758301</v>
      </c>
      <c r="J1774" s="77">
        <v>8.5916853776416673</v>
      </c>
      <c r="K1774" s="135">
        <v>6</v>
      </c>
      <c r="L1774" s="135">
        <v>0</v>
      </c>
      <c r="M1774" s="135">
        <v>0</v>
      </c>
      <c r="N1774" s="135">
        <v>-1.77877058331703</v>
      </c>
    </row>
    <row r="1775" spans="1:14" x14ac:dyDescent="0.25">
      <c r="A1775" s="76">
        <v>1772</v>
      </c>
      <c r="B1775" s="76">
        <v>73.701991344369389</v>
      </c>
      <c r="C1775" s="76">
        <v>73.742750893379053</v>
      </c>
      <c r="D1775" s="131">
        <v>6</v>
      </c>
      <c r="E1775" s="92"/>
      <c r="F1775" s="76">
        <v>1426.8686347236901</v>
      </c>
      <c r="G1775" s="76">
        <v>88.673715800046921</v>
      </c>
      <c r="H1775" s="77">
        <v>0</v>
      </c>
      <c r="I1775" s="76">
        <v>-8.1306991577148437</v>
      </c>
      <c r="J1775" s="77">
        <v>1.410767637773503</v>
      </c>
      <c r="K1775" s="135">
        <v>6</v>
      </c>
      <c r="L1775" s="135">
        <v>0</v>
      </c>
      <c r="M1775" s="135">
        <v>0</v>
      </c>
      <c r="N1775" s="135">
        <v>-1.6960678848950841</v>
      </c>
    </row>
    <row r="1776" spans="1:14" x14ac:dyDescent="0.25">
      <c r="A1776" s="76">
        <v>1773</v>
      </c>
      <c r="B1776" s="76">
        <v>69.827774697052178</v>
      </c>
      <c r="C1776" s="76">
        <v>70.304022790221467</v>
      </c>
      <c r="D1776" s="131">
        <v>6</v>
      </c>
      <c r="E1776" s="92"/>
      <c r="F1776" s="76">
        <v>1351.863901237562</v>
      </c>
      <c r="G1776" s="76">
        <v>88.686854958534241</v>
      </c>
      <c r="H1776" s="77">
        <v>0</v>
      </c>
      <c r="I1776" s="76">
        <v>-8.1306991577148437</v>
      </c>
      <c r="J1776" s="77">
        <v>1.410767637773503</v>
      </c>
      <c r="K1776" s="135">
        <v>6</v>
      </c>
      <c r="L1776" s="135">
        <v>0</v>
      </c>
      <c r="M1776" s="135">
        <v>0</v>
      </c>
      <c r="N1776" s="135">
        <v>-1.5939228869171911</v>
      </c>
    </row>
    <row r="1777" spans="1:14" x14ac:dyDescent="0.25">
      <c r="A1777" s="76">
        <v>1774</v>
      </c>
      <c r="B1777" s="76">
        <v>66.111792431662863</v>
      </c>
      <c r="C1777" s="76">
        <v>66.516587248729181</v>
      </c>
      <c r="D1777" s="131">
        <v>6</v>
      </c>
      <c r="E1777" s="92"/>
      <c r="F1777" s="76">
        <v>1279.9225812683489</v>
      </c>
      <c r="G1777" s="76">
        <v>88.710513234138489</v>
      </c>
      <c r="H1777" s="77">
        <v>0</v>
      </c>
      <c r="I1777" s="76">
        <v>-8.1306991577148437</v>
      </c>
      <c r="J1777" s="77">
        <v>1.410767637773503</v>
      </c>
      <c r="K1777" s="135">
        <v>6</v>
      </c>
      <c r="L1777" s="135">
        <v>0</v>
      </c>
      <c r="M1777" s="135">
        <v>0</v>
      </c>
      <c r="N1777" s="135">
        <v>-1.4979278713102819</v>
      </c>
    </row>
    <row r="1778" spans="1:14" x14ac:dyDescent="0.25">
      <c r="A1778" s="76">
        <v>1775</v>
      </c>
      <c r="B1778" s="76">
        <v>63.302434337202257</v>
      </c>
      <c r="C1778" s="76">
        <v>63.490266405202682</v>
      </c>
      <c r="D1778" s="131">
        <v>6</v>
      </c>
      <c r="E1778" s="92"/>
      <c r="F1778" s="76">
        <v>1225.533481658231</v>
      </c>
      <c r="G1778" s="76">
        <v>88.731892853975296</v>
      </c>
      <c r="H1778" s="77">
        <v>0</v>
      </c>
      <c r="I1778" s="76">
        <v>-15.31161689758301</v>
      </c>
      <c r="J1778" s="77">
        <v>8.5916853776416673</v>
      </c>
      <c r="K1778" s="135">
        <v>6</v>
      </c>
      <c r="L1778" s="135">
        <v>0</v>
      </c>
      <c r="M1778" s="135">
        <v>0</v>
      </c>
      <c r="N1778" s="135">
        <v>-1.4265755759952481</v>
      </c>
    </row>
    <row r="1779" spans="1:14" x14ac:dyDescent="0.25">
      <c r="A1779" s="76">
        <v>1776</v>
      </c>
      <c r="B1779" s="76">
        <v>60.669862263091929</v>
      </c>
      <c r="C1779" s="76">
        <v>59.912895049842803</v>
      </c>
      <c r="D1779" s="131">
        <v>5</v>
      </c>
      <c r="E1779" s="92"/>
      <c r="F1779" s="76">
        <v>1398.766390431646</v>
      </c>
      <c r="G1779" s="76">
        <v>88.745561808347702</v>
      </c>
      <c r="H1779" s="77">
        <v>0</v>
      </c>
      <c r="I1779" s="76">
        <v>-8.1306991577148437</v>
      </c>
      <c r="J1779" s="77">
        <v>1.410767637773503</v>
      </c>
      <c r="K1779" s="135">
        <v>6</v>
      </c>
      <c r="L1779" s="135">
        <v>0</v>
      </c>
      <c r="M1779" s="135">
        <v>0</v>
      </c>
      <c r="N1779" s="135">
        <v>-1.657543066864156</v>
      </c>
    </row>
    <row r="1780" spans="1:14" x14ac:dyDescent="0.25">
      <c r="A1780" s="76">
        <v>1777</v>
      </c>
      <c r="B1780" s="76">
        <v>57.326318759530523</v>
      </c>
      <c r="C1780" s="76">
        <v>57.848100653367503</v>
      </c>
      <c r="D1780" s="131">
        <v>5</v>
      </c>
      <c r="E1780" s="92"/>
      <c r="F1780" s="76">
        <v>1321.6797430704421</v>
      </c>
      <c r="G1780" s="76">
        <v>88.74828565120697</v>
      </c>
      <c r="H1780" s="77">
        <v>0</v>
      </c>
      <c r="I1780" s="76">
        <v>-15.31161689758301</v>
      </c>
      <c r="J1780" s="77">
        <v>8.5916853776416673</v>
      </c>
      <c r="K1780" s="135">
        <v>5</v>
      </c>
      <c r="L1780" s="135">
        <v>0</v>
      </c>
      <c r="M1780" s="135">
        <v>0</v>
      </c>
      <c r="N1780" s="135">
        <v>-1.5534168792545979</v>
      </c>
    </row>
    <row r="1781" spans="1:14" x14ac:dyDescent="0.25">
      <c r="A1781" s="76">
        <v>1778</v>
      </c>
      <c r="B1781" s="76">
        <v>55.667885544873151</v>
      </c>
      <c r="C1781" s="76">
        <v>55.436883035915173</v>
      </c>
      <c r="D1781" s="131">
        <v>5</v>
      </c>
      <c r="E1781" s="92"/>
      <c r="F1781" s="76">
        <v>1283.443944357422</v>
      </c>
      <c r="G1781" s="76">
        <v>88.762184023857117</v>
      </c>
      <c r="H1781" s="77">
        <v>0</v>
      </c>
      <c r="I1781" s="76">
        <v>-18.396234512329102</v>
      </c>
      <c r="J1781" s="77">
        <v>11.676302992387759</v>
      </c>
      <c r="K1781" s="135">
        <v>5</v>
      </c>
      <c r="L1781" s="135">
        <v>0</v>
      </c>
      <c r="M1781" s="135">
        <v>0</v>
      </c>
      <c r="N1781" s="135">
        <v>-1.502583119087199</v>
      </c>
    </row>
    <row r="1782" spans="1:14" x14ac:dyDescent="0.25">
      <c r="A1782" s="76">
        <v>1779</v>
      </c>
      <c r="B1782" s="76">
        <v>52.987985292017427</v>
      </c>
      <c r="C1782" s="76">
        <v>53.337733092995862</v>
      </c>
      <c r="D1782" s="131">
        <v>5</v>
      </c>
      <c r="E1782" s="92"/>
      <c r="F1782" s="76">
        <v>1221.657840621956</v>
      </c>
      <c r="G1782" s="76">
        <v>88.776245355606079</v>
      </c>
      <c r="H1782" s="77">
        <v>0</v>
      </c>
      <c r="I1782" s="76">
        <v>-12.892271041870121</v>
      </c>
      <c r="J1782" s="77">
        <v>6.1723395219287767</v>
      </c>
      <c r="K1782" s="135">
        <v>5</v>
      </c>
      <c r="L1782" s="135">
        <v>0</v>
      </c>
      <c r="M1782" s="135">
        <v>0</v>
      </c>
      <c r="N1782" s="135">
        <v>-1.421529978409469</v>
      </c>
    </row>
    <row r="1783" spans="1:14" x14ac:dyDescent="0.25">
      <c r="A1783" s="76">
        <v>1780</v>
      </c>
      <c r="B1783" s="76">
        <v>49.982544994714097</v>
      </c>
      <c r="C1783" s="76">
        <v>50.481201695252622</v>
      </c>
      <c r="D1783" s="131">
        <v>0</v>
      </c>
      <c r="E1783" s="92"/>
      <c r="F1783" s="76">
        <v>800</v>
      </c>
      <c r="G1783" s="76">
        <v>88.789914309978485</v>
      </c>
      <c r="H1783" s="77">
        <v>0</v>
      </c>
      <c r="I1783" s="76">
        <v>-8.1306991577148437</v>
      </c>
      <c r="J1783" s="77">
        <v>1.410767637773503</v>
      </c>
      <c r="K1783" s="135">
        <v>4</v>
      </c>
      <c r="L1783" s="135">
        <v>0</v>
      </c>
      <c r="M1783" s="135">
        <v>0.23979365985535109</v>
      </c>
      <c r="N1783" s="135">
        <v>0.33649100405119609</v>
      </c>
    </row>
    <row r="1784" spans="1:14" x14ac:dyDescent="0.25">
      <c r="A1784" s="76">
        <v>1781</v>
      </c>
      <c r="B1784" s="76">
        <v>46.562962446691337</v>
      </c>
      <c r="C1784" s="76">
        <v>46.501959383557157</v>
      </c>
      <c r="D1784" s="131">
        <v>3</v>
      </c>
      <c r="E1784" s="92"/>
      <c r="F1784" s="76">
        <v>1722.244545606487</v>
      </c>
      <c r="G1784" s="76">
        <v>88.806256413459778</v>
      </c>
      <c r="H1784" s="77">
        <v>0</v>
      </c>
      <c r="I1784" s="76">
        <v>-13.319648742675779</v>
      </c>
      <c r="J1784" s="77">
        <v>6.5997172227344407</v>
      </c>
      <c r="K1784" s="135">
        <v>4</v>
      </c>
      <c r="L1784" s="135">
        <v>0</v>
      </c>
      <c r="M1784" s="135">
        <v>0</v>
      </c>
      <c r="N1784" s="135">
        <v>-2.1210263481572329</v>
      </c>
    </row>
    <row r="1785" spans="1:14" x14ac:dyDescent="0.25">
      <c r="A1785" s="76">
        <v>1782</v>
      </c>
      <c r="B1785" s="76">
        <v>43.907523246478362</v>
      </c>
      <c r="C1785" s="76">
        <v>43.526213008829131</v>
      </c>
      <c r="D1785" s="131">
        <v>3</v>
      </c>
      <c r="E1785" s="92"/>
      <c r="F1785" s="76">
        <v>1692.9175514364069</v>
      </c>
      <c r="G1785" s="76">
        <v>88.801687955856323</v>
      </c>
      <c r="H1785" s="77">
        <v>0</v>
      </c>
      <c r="I1785" s="76">
        <v>-12.892271041870121</v>
      </c>
      <c r="J1785" s="77">
        <v>6.1723395219287767</v>
      </c>
      <c r="K1785" s="135">
        <v>4</v>
      </c>
      <c r="L1785" s="135">
        <v>0</v>
      </c>
      <c r="M1785" s="135">
        <v>0</v>
      </c>
      <c r="N1785" s="135">
        <v>-2.077091753212077</v>
      </c>
    </row>
    <row r="1786" spans="1:14" x14ac:dyDescent="0.25">
      <c r="A1786" s="76">
        <v>1783</v>
      </c>
      <c r="B1786" s="76">
        <v>40.823391081564488</v>
      </c>
      <c r="C1786" s="76">
        <v>41.092159338106853</v>
      </c>
      <c r="D1786" s="131">
        <v>3</v>
      </c>
      <c r="E1786" s="92"/>
      <c r="F1786" s="76">
        <v>1574.00441111595</v>
      </c>
      <c r="G1786" s="76">
        <v>88.797119498252869</v>
      </c>
      <c r="H1786" s="77">
        <v>0</v>
      </c>
      <c r="I1786" s="76">
        <v>-12.67747688293457</v>
      </c>
      <c r="J1786" s="77">
        <v>5.9575453629932298</v>
      </c>
      <c r="K1786" s="135">
        <v>4</v>
      </c>
      <c r="L1786" s="135">
        <v>0</v>
      </c>
      <c r="M1786" s="135">
        <v>0</v>
      </c>
      <c r="N1786" s="135">
        <v>-1.9030032983320471</v>
      </c>
    </row>
    <row r="1787" spans="1:14" x14ac:dyDescent="0.25">
      <c r="A1787" s="76">
        <v>1784</v>
      </c>
      <c r="B1787" s="76">
        <v>38.311465404725077</v>
      </c>
      <c r="C1787" s="76">
        <v>38.392462170510697</v>
      </c>
      <c r="D1787" s="131">
        <v>3</v>
      </c>
      <c r="E1787" s="92"/>
      <c r="F1787" s="76">
        <v>1477.1535128688861</v>
      </c>
      <c r="G1787" s="76">
        <v>88.792330741882324</v>
      </c>
      <c r="H1787" s="77">
        <v>0</v>
      </c>
      <c r="I1787" s="76">
        <v>-8.1306991577148437</v>
      </c>
      <c r="J1787" s="77">
        <v>1.410767637773503</v>
      </c>
      <c r="K1787" s="135">
        <v>4</v>
      </c>
      <c r="L1787" s="135">
        <v>0</v>
      </c>
      <c r="M1787" s="135">
        <v>0</v>
      </c>
      <c r="N1787" s="135">
        <v>-1.765784354208022</v>
      </c>
    </row>
    <row r="1788" spans="1:14" x14ac:dyDescent="0.25">
      <c r="A1788" s="76">
        <v>1785</v>
      </c>
      <c r="B1788" s="76">
        <v>33.834351426782867</v>
      </c>
      <c r="C1788" s="76">
        <v>34.319820128591751</v>
      </c>
      <c r="D1788" s="131">
        <v>3</v>
      </c>
      <c r="E1788" s="92"/>
      <c r="F1788" s="76">
        <v>1304.531960282279</v>
      </c>
      <c r="G1788" s="76">
        <v>88.788518369197845</v>
      </c>
      <c r="H1788" s="77">
        <v>0</v>
      </c>
      <c r="I1788" s="76">
        <v>-8.1306991577148437</v>
      </c>
      <c r="J1788" s="77">
        <v>1.410767637773503</v>
      </c>
      <c r="K1788" s="135">
        <v>3</v>
      </c>
      <c r="L1788" s="135">
        <v>0</v>
      </c>
      <c r="M1788" s="135">
        <v>0</v>
      </c>
      <c r="N1788" s="135">
        <v>-1.530554052309449</v>
      </c>
    </row>
    <row r="1789" spans="1:14" x14ac:dyDescent="0.25">
      <c r="A1789" s="76">
        <v>1786</v>
      </c>
      <c r="B1789" s="76">
        <v>31.49137759083861</v>
      </c>
      <c r="C1789" s="76">
        <v>31.32085900553362</v>
      </c>
      <c r="D1789" s="131">
        <v>3</v>
      </c>
      <c r="E1789" s="92"/>
      <c r="F1789" s="76">
        <v>1214.1952426505361</v>
      </c>
      <c r="G1789" s="76">
        <v>88.802579700946808</v>
      </c>
      <c r="H1789" s="77">
        <v>0</v>
      </c>
      <c r="I1789" s="76">
        <v>-16.741323471069339</v>
      </c>
      <c r="J1789" s="77">
        <v>10.021391951128001</v>
      </c>
      <c r="K1789" s="135">
        <v>3</v>
      </c>
      <c r="L1789" s="135">
        <v>0</v>
      </c>
      <c r="M1789" s="135">
        <v>0</v>
      </c>
      <c r="N1789" s="135">
        <v>-1.4118288962430829</v>
      </c>
    </row>
    <row r="1790" spans="1:14" x14ac:dyDescent="0.25">
      <c r="A1790" s="76">
        <v>1787</v>
      </c>
      <c r="B1790" s="76">
        <v>28.867031271906171</v>
      </c>
      <c r="C1790" s="76">
        <v>28.631952179433519</v>
      </c>
      <c r="D1790" s="131">
        <v>2</v>
      </c>
      <c r="E1790" s="92"/>
      <c r="F1790" s="76">
        <v>1778.55001960347</v>
      </c>
      <c r="G1790" s="76">
        <v>88.816248655319214</v>
      </c>
      <c r="H1790" s="77">
        <v>0</v>
      </c>
      <c r="I1790" s="76">
        <v>-18.396234512329102</v>
      </c>
      <c r="J1790" s="77">
        <v>11.676302992387759</v>
      </c>
      <c r="K1790" s="135">
        <v>3</v>
      </c>
      <c r="L1790" s="135">
        <v>0</v>
      </c>
      <c r="M1790" s="135">
        <v>0</v>
      </c>
      <c r="N1790" s="135">
        <v>-2.206531738900094</v>
      </c>
    </row>
    <row r="1791" spans="1:14" x14ac:dyDescent="0.25">
      <c r="A1791" s="76">
        <v>1788</v>
      </c>
      <c r="B1791" s="76">
        <v>27.52140979152578</v>
      </c>
      <c r="C1791" s="76">
        <v>27.32384443743414</v>
      </c>
      <c r="D1791" s="131">
        <v>2</v>
      </c>
      <c r="E1791" s="92"/>
      <c r="F1791" s="76">
        <v>1695.64384585229</v>
      </c>
      <c r="G1791" s="76">
        <v>88.811680197715759</v>
      </c>
      <c r="H1791" s="77">
        <v>0</v>
      </c>
      <c r="I1791" s="76">
        <v>-20.644672393798832</v>
      </c>
      <c r="J1791" s="77">
        <v>13.924740873857489</v>
      </c>
      <c r="K1791" s="135">
        <v>2</v>
      </c>
      <c r="L1791" s="135">
        <v>0</v>
      </c>
      <c r="M1791" s="135">
        <v>0</v>
      </c>
      <c r="N1791" s="135">
        <v>-2.0811589110187509</v>
      </c>
    </row>
    <row r="1792" spans="1:14" x14ac:dyDescent="0.25">
      <c r="A1792" s="76">
        <v>1789</v>
      </c>
      <c r="B1792" s="76">
        <v>25.46635503864773</v>
      </c>
      <c r="C1792" s="76">
        <v>25.593132770631069</v>
      </c>
      <c r="D1792" s="131">
        <v>2</v>
      </c>
      <c r="E1792" s="92"/>
      <c r="F1792" s="76">
        <v>1569.028204756748</v>
      </c>
      <c r="G1792" s="76">
        <v>88.807111740112305</v>
      </c>
      <c r="H1792" s="77">
        <v>0</v>
      </c>
      <c r="I1792" s="76">
        <v>-33.497806549072273</v>
      </c>
      <c r="J1792" s="77">
        <v>26.777875029130929</v>
      </c>
      <c r="K1792" s="135">
        <v>2</v>
      </c>
      <c r="L1792" s="135">
        <v>0</v>
      </c>
      <c r="M1792" s="135">
        <v>0</v>
      </c>
      <c r="N1792" s="135">
        <v>-1.895855596636252</v>
      </c>
    </row>
    <row r="1793" spans="1:14" x14ac:dyDescent="0.25">
      <c r="A1793" s="76">
        <v>1790</v>
      </c>
      <c r="B1793" s="76">
        <v>23.301293124055562</v>
      </c>
      <c r="C1793" s="76">
        <v>23.479881033654479</v>
      </c>
      <c r="D1793" s="131">
        <v>2</v>
      </c>
      <c r="E1793" s="92"/>
      <c r="F1793" s="76">
        <v>1435.634823415586</v>
      </c>
      <c r="G1793" s="76">
        <v>88.80232298374176</v>
      </c>
      <c r="H1793" s="77">
        <v>0</v>
      </c>
      <c r="I1793" s="76">
        <v>-31.604156494140621</v>
      </c>
      <c r="J1793" s="77">
        <v>24.884224974199281</v>
      </c>
      <c r="K1793" s="135">
        <v>2</v>
      </c>
      <c r="L1793" s="135">
        <v>0</v>
      </c>
      <c r="M1793" s="135">
        <v>0</v>
      </c>
      <c r="N1793" s="135">
        <v>-1.708148775439523</v>
      </c>
    </row>
    <row r="1794" spans="1:14" x14ac:dyDescent="0.25">
      <c r="A1794" s="76">
        <v>1791</v>
      </c>
      <c r="B1794" s="76">
        <v>21.142219124032231</v>
      </c>
      <c r="C1794" s="76">
        <v>21.138285003771731</v>
      </c>
      <c r="D1794" s="131">
        <v>2</v>
      </c>
      <c r="E1794" s="92"/>
      <c r="F1794" s="76">
        <v>1302.6103683236629</v>
      </c>
      <c r="G1794" s="76">
        <v>88.800364792346954</v>
      </c>
      <c r="H1794" s="77">
        <v>0</v>
      </c>
      <c r="I1794" s="76">
        <v>-33.497806549072273</v>
      </c>
      <c r="J1794" s="77">
        <v>26.777875029130929</v>
      </c>
      <c r="K1794" s="135">
        <v>2</v>
      </c>
      <c r="L1794" s="135">
        <v>0</v>
      </c>
      <c r="M1794" s="135">
        <v>0</v>
      </c>
      <c r="N1794" s="135">
        <v>-1.5279986659063081</v>
      </c>
    </row>
    <row r="1795" spans="1:14" x14ac:dyDescent="0.25">
      <c r="A1795" s="76">
        <v>1792</v>
      </c>
      <c r="B1795" s="76">
        <v>18.746214281787029</v>
      </c>
      <c r="C1795" s="76">
        <v>18.860325997975739</v>
      </c>
      <c r="D1795" s="131">
        <v>2</v>
      </c>
      <c r="E1795" s="92"/>
      <c r="F1795" s="76">
        <v>1154.9881754141859</v>
      </c>
      <c r="G1795" s="76">
        <v>88.814426124095917</v>
      </c>
      <c r="H1795" s="77">
        <v>0</v>
      </c>
      <c r="I1795" s="76">
        <v>-24.101350784301761</v>
      </c>
      <c r="J1795" s="77">
        <v>17.381419264360421</v>
      </c>
      <c r="K1795" s="135">
        <v>2</v>
      </c>
      <c r="L1795" s="135">
        <v>0</v>
      </c>
      <c r="M1795" s="135">
        <v>0</v>
      </c>
      <c r="N1795" s="135">
        <v>-1.3355155177476139</v>
      </c>
    </row>
    <row r="1796" spans="1:14" x14ac:dyDescent="0.25">
      <c r="A1796" s="76">
        <v>1793</v>
      </c>
      <c r="B1796" s="76">
        <v>15.83213334537345</v>
      </c>
      <c r="C1796" s="76">
        <v>15.8053721390874</v>
      </c>
      <c r="D1796" s="131">
        <v>2</v>
      </c>
      <c r="E1796" s="92"/>
      <c r="F1796" s="76">
        <v>975.44637709880203</v>
      </c>
      <c r="G1796" s="76">
        <v>88.820247441530228</v>
      </c>
      <c r="H1796" s="77">
        <v>0</v>
      </c>
      <c r="I1796" s="76">
        <v>-24.101350784301761</v>
      </c>
      <c r="J1796" s="77">
        <v>17.381419264360421</v>
      </c>
      <c r="K1796" s="135">
        <v>2</v>
      </c>
      <c r="L1796" s="135">
        <v>0</v>
      </c>
      <c r="M1796" s="135">
        <v>0</v>
      </c>
      <c r="N1796" s="135">
        <v>-1.1107095610086339</v>
      </c>
    </row>
    <row r="1797" spans="1:14" x14ac:dyDescent="0.25">
      <c r="A1797" s="76">
        <v>1794</v>
      </c>
      <c r="B1797" s="76">
        <v>13.37665841769528</v>
      </c>
      <c r="C1797" s="76">
        <v>13.400430553153919</v>
      </c>
      <c r="D1797" s="131">
        <v>2</v>
      </c>
      <c r="E1797" s="92"/>
      <c r="F1797" s="76">
        <v>824.1601246393036</v>
      </c>
      <c r="G1797" s="76">
        <v>88.829051464796066</v>
      </c>
      <c r="H1797" s="77">
        <v>0</v>
      </c>
      <c r="I1797" s="76">
        <v>-24.101350784301761</v>
      </c>
      <c r="J1797" s="77">
        <v>17.381419264360421</v>
      </c>
      <c r="K1797" s="135">
        <v>1</v>
      </c>
      <c r="L1797" s="135">
        <v>0</v>
      </c>
      <c r="M1797" s="135">
        <v>9.7718401491085887E-4</v>
      </c>
      <c r="N1797" s="135">
        <v>-0.92810013778705192</v>
      </c>
    </row>
    <row r="1798" spans="1:14" x14ac:dyDescent="0.25">
      <c r="A1798" s="76">
        <v>1795</v>
      </c>
      <c r="B1798" s="76">
        <v>10.26784623213487</v>
      </c>
      <c r="C1798" s="76">
        <v>10.17839690908523</v>
      </c>
      <c r="D1798" s="131">
        <v>0</v>
      </c>
      <c r="E1798" s="92"/>
      <c r="F1798" s="76">
        <v>800</v>
      </c>
      <c r="G1798" s="76">
        <v>88.845393568277359</v>
      </c>
      <c r="H1798" s="77">
        <v>2.2076482132119453</v>
      </c>
      <c r="I1798" s="76">
        <v>-20.982854843139648</v>
      </c>
      <c r="J1798" s="77">
        <v>14.26292332319831</v>
      </c>
      <c r="K1798" s="135">
        <v>0</v>
      </c>
      <c r="L1798" s="135">
        <v>8.4750000000000006E-2</v>
      </c>
      <c r="M1798" s="135">
        <v>0.23973766530763829</v>
      </c>
      <c r="N1798" s="135">
        <v>0.49343535057194837</v>
      </c>
    </row>
    <row r="1799" spans="1:14" x14ac:dyDescent="0.25">
      <c r="A1799" s="76">
        <v>1796</v>
      </c>
      <c r="B1799" s="76">
        <v>6.7909316318464281</v>
      </c>
      <c r="C1799" s="76">
        <v>6.7147453897120997</v>
      </c>
      <c r="D1799" s="131">
        <v>0</v>
      </c>
      <c r="E1799" s="92"/>
      <c r="F1799" s="76">
        <v>800</v>
      </c>
      <c r="G1799" s="76">
        <v>88.861735671758652</v>
      </c>
      <c r="H1799" s="77">
        <v>2.1790554253363932</v>
      </c>
      <c r="I1799" s="76">
        <v>-20.982854843139648</v>
      </c>
      <c r="J1799" s="77">
        <v>14.26292332319831</v>
      </c>
      <c r="K1799" s="135">
        <v>0</v>
      </c>
      <c r="L1799" s="135">
        <v>8.4750000000000006E-2</v>
      </c>
      <c r="M1799" s="135">
        <v>0.23972117554901209</v>
      </c>
      <c r="N1799" s="135">
        <v>0.49317482522313799</v>
      </c>
    </row>
    <row r="1800" spans="1:14" x14ac:dyDescent="0.25">
      <c r="A1800" s="76">
        <v>1797</v>
      </c>
      <c r="B1800" s="76">
        <v>2.513494391136279</v>
      </c>
      <c r="C1800" s="76">
        <v>2.5458194213871268</v>
      </c>
      <c r="D1800" s="131">
        <v>0</v>
      </c>
      <c r="E1800" s="92"/>
      <c r="F1800" s="76">
        <v>800</v>
      </c>
      <c r="G1800" s="76">
        <v>88.878077775239944</v>
      </c>
      <c r="H1800" s="77">
        <v>2.1802827397639204</v>
      </c>
      <c r="I1800" s="76">
        <v>-20.982854843139648</v>
      </c>
      <c r="J1800" s="77">
        <v>14.26292332319831</v>
      </c>
      <c r="K1800" s="135">
        <v>0</v>
      </c>
      <c r="L1800" s="135">
        <v>8.4750000000000006E-2</v>
      </c>
      <c r="M1800" s="135">
        <v>0.23970468766919639</v>
      </c>
      <c r="N1800" s="135">
        <v>0.49317482522313799</v>
      </c>
    </row>
    <row r="1801" spans="1:14" x14ac:dyDescent="0.25">
      <c r="A1801" s="76">
        <v>1798</v>
      </c>
      <c r="B1801" s="76">
        <v>0.142633151715295</v>
      </c>
      <c r="C1801" s="76">
        <v>0.14208824258913191</v>
      </c>
      <c r="D1801" s="131">
        <v>0</v>
      </c>
      <c r="E1801" s="92"/>
      <c r="F1801" s="76">
        <v>800</v>
      </c>
      <c r="G1801" s="76">
        <v>88.894419878721237</v>
      </c>
      <c r="H1801" s="77">
        <v>2.2070355455008257</v>
      </c>
      <c r="I1801" s="76">
        <v>-31.631538391113281</v>
      </c>
      <c r="J1801" s="77">
        <v>24.911606871171941</v>
      </c>
      <c r="K1801" s="135">
        <v>0</v>
      </c>
      <c r="L1801" s="135">
        <v>8.4750000000000006E-2</v>
      </c>
      <c r="M1801" s="135">
        <v>0.23968820166789209</v>
      </c>
      <c r="N1801" s="135">
        <v>0.71566366019114691</v>
      </c>
    </row>
    <row r="1802" spans="1:14" x14ac:dyDescent="0.25">
      <c r="A1802" s="76">
        <v>1799</v>
      </c>
      <c r="B1802" s="76">
        <v>1.5168762746543199E-2</v>
      </c>
      <c r="C1802" s="76">
        <v>1.540005329791222E-2</v>
      </c>
      <c r="D1802" s="131">
        <v>1</v>
      </c>
      <c r="E1802" s="92"/>
      <c r="F1802" s="76">
        <v>800</v>
      </c>
      <c r="G1802" s="76">
        <v>88.91076198220253</v>
      </c>
      <c r="H1802" s="77">
        <v>2.2022150568910952</v>
      </c>
      <c r="I1802" s="76">
        <v>-5.179995059967041</v>
      </c>
      <c r="J1802" s="77">
        <v>-1.5399364599743</v>
      </c>
      <c r="K1802" s="135">
        <v>0</v>
      </c>
      <c r="L1802" s="135">
        <v>8.4750000000000006E-2</v>
      </c>
      <c r="M1802" s="135">
        <v>0.23967171754480041</v>
      </c>
      <c r="N1802" s="135">
        <v>0.16330533134859321</v>
      </c>
    </row>
    <row r="1803" spans="1:14" x14ac:dyDescent="0.25">
      <c r="A1803" s="76">
        <v>1800</v>
      </c>
      <c r="B1803" s="76">
        <v>0</v>
      </c>
      <c r="C1803" s="76">
        <v>0</v>
      </c>
      <c r="D1803" s="131">
        <v>0</v>
      </c>
      <c r="E1803" s="92"/>
      <c r="F1803" s="76">
        <v>800</v>
      </c>
      <c r="G1803" s="76">
        <v>88.927104085683823</v>
      </c>
      <c r="H1803" s="77">
        <v>2.1691245972214226</v>
      </c>
      <c r="I1803" s="76">
        <v>-21.720430374145511</v>
      </c>
      <c r="J1803" s="77">
        <v>15.000498854204171</v>
      </c>
      <c r="K1803" s="135">
        <v>0</v>
      </c>
      <c r="L1803" s="135">
        <v>8.4750000000000006E-2</v>
      </c>
      <c r="M1803" s="135">
        <v>0.23965523529962249</v>
      </c>
      <c r="N1803" s="135">
        <v>0.50858539873253972</v>
      </c>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40" priority="5">
      <formula>#REF!=1</formula>
    </cfRule>
  </conditionalFormatting>
  <conditionalFormatting sqref="E3:E20">
    <cfRule type="expression" dxfId="39" priority="6">
      <formula>AND(#REF!=1,#REF!=0)</formula>
    </cfRule>
  </conditionalFormatting>
  <conditionalFormatting sqref="E3:E20">
    <cfRule type="expression" dxfId="38" priority="4">
      <formula>#REF!=1</formula>
    </cfRule>
  </conditionalFormatting>
  <conditionalFormatting sqref="E21:E1183">
    <cfRule type="expression" dxfId="37" priority="2">
      <formula>#REF!=1</formula>
    </cfRule>
  </conditionalFormatting>
  <conditionalFormatting sqref="E21:E1183">
    <cfRule type="expression" dxfId="36" priority="3">
      <formula>AND(#REF!=1,#REF!=0)</formula>
    </cfRule>
  </conditionalFormatting>
  <conditionalFormatting sqref="E21:E1183">
    <cfRule type="expression" dxfId="35" priority="1">
      <formula>#REF!=1</formula>
    </cfRule>
  </conditionalFormatting>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v>0</v>
      </c>
      <c r="B3" s="130">
        <v>0</v>
      </c>
    </row>
    <row r="4" spans="1:2" x14ac:dyDescent="0.25">
      <c r="A4" s="130">
        <v>0.1</v>
      </c>
      <c r="B4" s="130">
        <v>0</v>
      </c>
    </row>
    <row r="5" spans="1:2" x14ac:dyDescent="0.25">
      <c r="A5" s="130">
        <v>0.2</v>
      </c>
      <c r="B5" s="130">
        <v>0</v>
      </c>
    </row>
    <row r="6" spans="1:2" x14ac:dyDescent="0.25">
      <c r="A6" s="130">
        <v>0.3</v>
      </c>
      <c r="B6" s="130">
        <v>0</v>
      </c>
    </row>
    <row r="7" spans="1:2" x14ac:dyDescent="0.25">
      <c r="A7" s="130">
        <v>0.4</v>
      </c>
      <c r="B7" s="130">
        <v>0</v>
      </c>
    </row>
    <row r="8" spans="1:2" x14ac:dyDescent="0.25">
      <c r="A8" s="130">
        <v>0.5</v>
      </c>
      <c r="B8" s="130">
        <v>0</v>
      </c>
    </row>
    <row r="9" spans="1:2" x14ac:dyDescent="0.25">
      <c r="A9" s="130">
        <v>0.60000000000000009</v>
      </c>
      <c r="B9" s="130">
        <v>0</v>
      </c>
    </row>
    <row r="10" spans="1:2" x14ac:dyDescent="0.25">
      <c r="A10" s="130">
        <v>0.70000000000000007</v>
      </c>
      <c r="B10" s="130">
        <v>0</v>
      </c>
    </row>
    <row r="11" spans="1:2" x14ac:dyDescent="0.25">
      <c r="A11" s="130">
        <v>0.8</v>
      </c>
      <c r="B11" s="130">
        <v>0</v>
      </c>
    </row>
    <row r="12" spans="1:2" x14ac:dyDescent="0.25">
      <c r="A12" s="130">
        <v>0.9</v>
      </c>
      <c r="B12" s="130">
        <v>0</v>
      </c>
    </row>
    <row r="13" spans="1:2" x14ac:dyDescent="0.25">
      <c r="A13" s="130">
        <v>1</v>
      </c>
      <c r="B13" s="130">
        <v>0</v>
      </c>
    </row>
    <row r="14" spans="1:2" x14ac:dyDescent="0.25">
      <c r="A14" s="130">
        <v>1.1000000000000001</v>
      </c>
      <c r="B14" s="130">
        <v>0</v>
      </c>
    </row>
    <row r="15" spans="1:2" x14ac:dyDescent="0.25">
      <c r="A15" s="130">
        <v>1.2</v>
      </c>
      <c r="B15" s="130">
        <v>0</v>
      </c>
    </row>
    <row r="16" spans="1:2" x14ac:dyDescent="0.25">
      <c r="A16" s="130">
        <v>1.3</v>
      </c>
      <c r="B16" s="130">
        <v>0</v>
      </c>
    </row>
    <row r="17" spans="1:2" x14ac:dyDescent="0.25">
      <c r="A17" s="130">
        <v>1.4</v>
      </c>
      <c r="B17" s="130">
        <v>0</v>
      </c>
    </row>
    <row r="18" spans="1:2" x14ac:dyDescent="0.25">
      <c r="A18" s="130">
        <v>1.5</v>
      </c>
      <c r="B18" s="130">
        <v>0</v>
      </c>
    </row>
    <row r="19" spans="1:2" x14ac:dyDescent="0.25">
      <c r="A19" s="130">
        <v>1.6</v>
      </c>
      <c r="B19" s="130">
        <v>0</v>
      </c>
    </row>
    <row r="20" spans="1:2" x14ac:dyDescent="0.25">
      <c r="A20" s="130">
        <v>1.7</v>
      </c>
      <c r="B20" s="130">
        <v>0</v>
      </c>
    </row>
    <row r="21" spans="1:2" x14ac:dyDescent="0.25">
      <c r="A21" s="130">
        <v>1.8</v>
      </c>
      <c r="B21" s="130">
        <v>0</v>
      </c>
    </row>
    <row r="22" spans="1:2" x14ac:dyDescent="0.25">
      <c r="A22" s="130">
        <v>1.9</v>
      </c>
      <c r="B22" s="130">
        <v>0</v>
      </c>
    </row>
    <row r="23" spans="1:2" x14ac:dyDescent="0.25">
      <c r="A23" s="130">
        <v>2</v>
      </c>
      <c r="B23" s="130">
        <v>0</v>
      </c>
    </row>
    <row r="24" spans="1:2" x14ac:dyDescent="0.25">
      <c r="A24" s="130">
        <v>2.1</v>
      </c>
      <c r="B24" s="130">
        <v>0</v>
      </c>
    </row>
    <row r="25" spans="1:2" x14ac:dyDescent="0.25">
      <c r="A25" s="130">
        <v>2.2000000000000002</v>
      </c>
      <c r="B25" s="130">
        <v>0</v>
      </c>
    </row>
    <row r="26" spans="1:2" x14ac:dyDescent="0.25">
      <c r="A26" s="130">
        <v>2.2999999999999998</v>
      </c>
      <c r="B26" s="130">
        <v>0</v>
      </c>
    </row>
    <row r="27" spans="1:2" x14ac:dyDescent="0.25">
      <c r="A27" s="130">
        <v>2.4</v>
      </c>
      <c r="B27" s="130">
        <v>0</v>
      </c>
    </row>
    <row r="28" spans="1:2" x14ac:dyDescent="0.25">
      <c r="A28" s="130">
        <v>2.5</v>
      </c>
      <c r="B28" s="130">
        <v>0</v>
      </c>
    </row>
    <row r="29" spans="1:2" x14ac:dyDescent="0.25">
      <c r="A29" s="130">
        <v>2.6</v>
      </c>
      <c r="B29" s="130">
        <v>0</v>
      </c>
    </row>
    <row r="30" spans="1:2" x14ac:dyDescent="0.25">
      <c r="A30" s="130">
        <v>2.7</v>
      </c>
      <c r="B30" s="130">
        <v>0</v>
      </c>
    </row>
    <row r="31" spans="1:2" x14ac:dyDescent="0.25">
      <c r="A31" s="130">
        <v>2.8</v>
      </c>
      <c r="B31" s="130">
        <v>0</v>
      </c>
    </row>
    <row r="32" spans="1:2" x14ac:dyDescent="0.25">
      <c r="A32" s="130">
        <v>2.9</v>
      </c>
      <c r="B32" s="130">
        <v>0</v>
      </c>
    </row>
    <row r="33" spans="1:2" x14ac:dyDescent="0.25">
      <c r="A33" s="130">
        <v>3</v>
      </c>
      <c r="B33" s="130">
        <v>0</v>
      </c>
    </row>
    <row r="34" spans="1:2" x14ac:dyDescent="0.25">
      <c r="A34" s="130">
        <v>3.1</v>
      </c>
      <c r="B34" s="130">
        <v>0</v>
      </c>
    </row>
    <row r="35" spans="1:2" x14ac:dyDescent="0.25">
      <c r="A35" s="130">
        <v>3.2</v>
      </c>
      <c r="B35" s="130">
        <v>0</v>
      </c>
    </row>
    <row r="36" spans="1:2" x14ac:dyDescent="0.25">
      <c r="A36" s="130">
        <v>3.3</v>
      </c>
      <c r="B36" s="130">
        <v>0</v>
      </c>
    </row>
    <row r="37" spans="1:2" x14ac:dyDescent="0.25">
      <c r="A37" s="130">
        <v>3.4</v>
      </c>
      <c r="B37" s="130">
        <v>0</v>
      </c>
    </row>
    <row r="38" spans="1:2" x14ac:dyDescent="0.25">
      <c r="A38" s="130">
        <v>3.5</v>
      </c>
      <c r="B38" s="130">
        <v>0</v>
      </c>
    </row>
    <row r="39" spans="1:2" x14ac:dyDescent="0.25">
      <c r="A39" s="130">
        <v>3.6</v>
      </c>
      <c r="B39" s="130">
        <v>0</v>
      </c>
    </row>
    <row r="40" spans="1:2" x14ac:dyDescent="0.25">
      <c r="A40" s="130">
        <v>3.7</v>
      </c>
      <c r="B40" s="130">
        <v>0</v>
      </c>
    </row>
    <row r="41" spans="1:2" x14ac:dyDescent="0.25">
      <c r="A41" s="130">
        <v>3.8</v>
      </c>
      <c r="B41" s="130">
        <v>0</v>
      </c>
    </row>
    <row r="42" spans="1:2" x14ac:dyDescent="0.25">
      <c r="A42" s="130">
        <v>3.9</v>
      </c>
      <c r="B42" s="130">
        <v>0</v>
      </c>
    </row>
    <row r="43" spans="1:2" x14ac:dyDescent="0.25">
      <c r="A43" s="130">
        <v>4</v>
      </c>
      <c r="B43" s="130">
        <v>0</v>
      </c>
    </row>
    <row r="44" spans="1:2" x14ac:dyDescent="0.25">
      <c r="A44" s="130">
        <v>4.1000000000000014</v>
      </c>
      <c r="B44" s="130">
        <v>0</v>
      </c>
    </row>
    <row r="45" spans="1:2" x14ac:dyDescent="0.25">
      <c r="A45" s="130">
        <v>4.2</v>
      </c>
      <c r="B45" s="130">
        <v>0</v>
      </c>
    </row>
    <row r="46" spans="1:2" x14ac:dyDescent="0.25">
      <c r="A46" s="130">
        <v>4.3</v>
      </c>
      <c r="B46" s="130">
        <v>0</v>
      </c>
    </row>
    <row r="47" spans="1:2" x14ac:dyDescent="0.25">
      <c r="A47" s="130">
        <v>4.4000000000000004</v>
      </c>
      <c r="B47" s="130">
        <v>0</v>
      </c>
    </row>
    <row r="48" spans="1:2" x14ac:dyDescent="0.25">
      <c r="A48" s="130">
        <v>4.5</v>
      </c>
      <c r="B48" s="130">
        <v>0</v>
      </c>
    </row>
    <row r="49" spans="1:2" x14ac:dyDescent="0.25">
      <c r="A49" s="130">
        <v>4.6000000000000014</v>
      </c>
      <c r="B49" s="130">
        <v>0</v>
      </c>
    </row>
    <row r="50" spans="1:2" x14ac:dyDescent="0.25">
      <c r="A50" s="130">
        <v>4.7</v>
      </c>
      <c r="B50" s="130">
        <v>0</v>
      </c>
    </row>
    <row r="51" spans="1:2" x14ac:dyDescent="0.25">
      <c r="A51" s="130">
        <v>4.8000000000000007</v>
      </c>
      <c r="B51" s="130">
        <v>0</v>
      </c>
    </row>
    <row r="52" spans="1:2" x14ac:dyDescent="0.25">
      <c r="A52" s="130">
        <v>4.9000000000000004</v>
      </c>
      <c r="B52" s="130">
        <v>0</v>
      </c>
    </row>
    <row r="53" spans="1:2" x14ac:dyDescent="0.25">
      <c r="A53" s="130">
        <v>5</v>
      </c>
      <c r="B53" s="130">
        <v>0</v>
      </c>
    </row>
    <row r="54" spans="1:2" x14ac:dyDescent="0.25">
      <c r="A54" s="130">
        <v>5.1000000000000014</v>
      </c>
      <c r="B54" s="130">
        <v>0</v>
      </c>
    </row>
    <row r="55" spans="1:2" x14ac:dyDescent="0.25">
      <c r="A55" s="130">
        <v>5.2</v>
      </c>
      <c r="B55" s="130">
        <v>0</v>
      </c>
    </row>
    <row r="56" spans="1:2" x14ac:dyDescent="0.25">
      <c r="A56" s="130">
        <v>5.3000000000000007</v>
      </c>
      <c r="B56" s="130">
        <v>0</v>
      </c>
    </row>
    <row r="57" spans="1:2" x14ac:dyDescent="0.25">
      <c r="A57" s="130">
        <v>5.4</v>
      </c>
      <c r="B57" s="130">
        <v>0</v>
      </c>
    </row>
    <row r="58" spans="1:2" x14ac:dyDescent="0.25">
      <c r="A58" s="130">
        <v>5.5</v>
      </c>
      <c r="B58" s="130">
        <v>0</v>
      </c>
    </row>
    <row r="59" spans="1:2" x14ac:dyDescent="0.25">
      <c r="A59" s="130">
        <v>5.6000000000000014</v>
      </c>
      <c r="B59" s="130">
        <v>0</v>
      </c>
    </row>
    <row r="60" spans="1:2" x14ac:dyDescent="0.25">
      <c r="A60" s="130">
        <v>5.7</v>
      </c>
      <c r="B60" s="130">
        <v>0</v>
      </c>
    </row>
    <row r="61" spans="1:2" x14ac:dyDescent="0.25">
      <c r="A61" s="130">
        <v>5.8000000000000007</v>
      </c>
      <c r="B61" s="130">
        <v>0</v>
      </c>
    </row>
    <row r="62" spans="1:2" x14ac:dyDescent="0.25">
      <c r="A62" s="130">
        <v>5.9</v>
      </c>
      <c r="B62" s="130">
        <v>0</v>
      </c>
    </row>
    <row r="63" spans="1:2" x14ac:dyDescent="0.25">
      <c r="A63" s="130">
        <v>6</v>
      </c>
      <c r="B63" s="130">
        <v>0</v>
      </c>
    </row>
    <row r="64" spans="1:2" x14ac:dyDescent="0.25">
      <c r="A64" s="130">
        <v>6.1000000000000014</v>
      </c>
      <c r="B64" s="130">
        <v>0</v>
      </c>
    </row>
    <row r="65" spans="1:2" x14ac:dyDescent="0.25">
      <c r="A65" s="130">
        <v>6.2</v>
      </c>
      <c r="B65" s="130">
        <v>0</v>
      </c>
    </row>
    <row r="66" spans="1:2" x14ac:dyDescent="0.25">
      <c r="A66" s="130">
        <v>6.3000000000000007</v>
      </c>
      <c r="B66" s="130">
        <v>0</v>
      </c>
    </row>
    <row r="67" spans="1:2" x14ac:dyDescent="0.25">
      <c r="A67" s="130">
        <v>6.4</v>
      </c>
      <c r="B67" s="130">
        <v>0</v>
      </c>
    </row>
    <row r="68" spans="1:2" x14ac:dyDescent="0.25">
      <c r="A68" s="130">
        <v>6.5</v>
      </c>
      <c r="B68" s="130">
        <v>0</v>
      </c>
    </row>
    <row r="69" spans="1:2" x14ac:dyDescent="0.25">
      <c r="A69" s="130">
        <v>6.6000000000000014</v>
      </c>
      <c r="B69" s="130">
        <v>0</v>
      </c>
    </row>
    <row r="70" spans="1:2" x14ac:dyDescent="0.25">
      <c r="A70" s="130">
        <v>6.7</v>
      </c>
      <c r="B70" s="130">
        <v>0</v>
      </c>
    </row>
    <row r="71" spans="1:2" x14ac:dyDescent="0.25">
      <c r="A71" s="130">
        <v>6.8000000000000007</v>
      </c>
      <c r="B71" s="130">
        <v>0</v>
      </c>
    </row>
    <row r="72" spans="1:2" x14ac:dyDescent="0.25">
      <c r="A72" s="130">
        <v>6.9</v>
      </c>
      <c r="B72" s="130">
        <v>0</v>
      </c>
    </row>
    <row r="73" spans="1:2" x14ac:dyDescent="0.25">
      <c r="A73" s="130">
        <v>7</v>
      </c>
      <c r="B73" s="130">
        <v>0</v>
      </c>
    </row>
    <row r="74" spans="1:2" x14ac:dyDescent="0.25">
      <c r="A74" s="130">
        <v>7.1000000000000014</v>
      </c>
      <c r="B74" s="130">
        <v>0</v>
      </c>
    </row>
    <row r="75" spans="1:2" x14ac:dyDescent="0.25">
      <c r="A75" s="130">
        <v>7.2</v>
      </c>
      <c r="B75" s="130">
        <v>0</v>
      </c>
    </row>
    <row r="76" spans="1:2" x14ac:dyDescent="0.25">
      <c r="A76" s="130">
        <v>7.3000000000000007</v>
      </c>
      <c r="B76" s="130">
        <v>0</v>
      </c>
    </row>
    <row r="77" spans="1:2" x14ac:dyDescent="0.25">
      <c r="A77" s="130">
        <v>7.4</v>
      </c>
      <c r="B77" s="130">
        <v>0</v>
      </c>
    </row>
    <row r="78" spans="1:2" x14ac:dyDescent="0.25">
      <c r="A78" s="130">
        <v>7.5</v>
      </c>
      <c r="B78" s="130">
        <v>0</v>
      </c>
    </row>
    <row r="79" spans="1:2" x14ac:dyDescent="0.25">
      <c r="A79" s="130">
        <v>7.6000000000000014</v>
      </c>
      <c r="B79" s="130">
        <v>0</v>
      </c>
    </row>
    <row r="80" spans="1:2" x14ac:dyDescent="0.25">
      <c r="A80" s="130">
        <v>7.7</v>
      </c>
      <c r="B80" s="130">
        <v>0</v>
      </c>
    </row>
    <row r="81" spans="1:2" x14ac:dyDescent="0.25">
      <c r="A81" s="130">
        <v>7.8000000000000007</v>
      </c>
      <c r="B81" s="130">
        <v>0</v>
      </c>
    </row>
    <row r="82" spans="1:2" x14ac:dyDescent="0.25">
      <c r="A82" s="130">
        <v>7.9</v>
      </c>
      <c r="B82" s="130">
        <v>0</v>
      </c>
    </row>
    <row r="83" spans="1:2" x14ac:dyDescent="0.25">
      <c r="A83" s="130">
        <v>8</v>
      </c>
      <c r="B83" s="130">
        <v>0</v>
      </c>
    </row>
    <row r="84" spans="1:2" x14ac:dyDescent="0.25">
      <c r="A84" s="130">
        <v>8.1</v>
      </c>
      <c r="B84" s="130">
        <v>0</v>
      </c>
    </row>
    <row r="85" spans="1:2" x14ac:dyDescent="0.25">
      <c r="A85" s="130">
        <v>8.2000000000000011</v>
      </c>
      <c r="B85" s="130">
        <v>0</v>
      </c>
    </row>
    <row r="86" spans="1:2" x14ac:dyDescent="0.25">
      <c r="A86" s="130">
        <v>8.3000000000000007</v>
      </c>
      <c r="B86" s="130">
        <v>0</v>
      </c>
    </row>
    <row r="87" spans="1:2" x14ac:dyDescent="0.25">
      <c r="A87" s="130">
        <v>8.4</v>
      </c>
      <c r="B87" s="130">
        <v>0</v>
      </c>
    </row>
    <row r="88" spans="1:2" x14ac:dyDescent="0.25">
      <c r="A88" s="130">
        <v>8.5</v>
      </c>
      <c r="B88" s="130">
        <v>0</v>
      </c>
    </row>
    <row r="89" spans="1:2" x14ac:dyDescent="0.25">
      <c r="A89" s="130">
        <v>8.6</v>
      </c>
      <c r="B89" s="130">
        <v>0</v>
      </c>
    </row>
    <row r="90" spans="1:2" x14ac:dyDescent="0.25">
      <c r="A90" s="130">
        <v>8.7000000000000011</v>
      </c>
      <c r="B90" s="130">
        <v>0</v>
      </c>
    </row>
    <row r="91" spans="1:2" x14ac:dyDescent="0.25">
      <c r="A91" s="130">
        <v>8.8000000000000007</v>
      </c>
      <c r="B91" s="130">
        <v>0</v>
      </c>
    </row>
    <row r="92" spans="1:2" x14ac:dyDescent="0.25">
      <c r="A92" s="130">
        <v>8.9</v>
      </c>
      <c r="B92" s="130">
        <v>0</v>
      </c>
    </row>
    <row r="93" spans="1:2" x14ac:dyDescent="0.25">
      <c r="A93" s="130">
        <v>9</v>
      </c>
      <c r="B93" s="130">
        <v>0</v>
      </c>
    </row>
    <row r="94" spans="1:2" x14ac:dyDescent="0.25">
      <c r="A94" s="130">
        <v>9.1</v>
      </c>
      <c r="B94" s="130">
        <v>0</v>
      </c>
    </row>
    <row r="95" spans="1:2" x14ac:dyDescent="0.25">
      <c r="A95" s="130">
        <v>9.2000000000000011</v>
      </c>
      <c r="B95" s="130">
        <v>0</v>
      </c>
    </row>
    <row r="96" spans="1:2" x14ac:dyDescent="0.25">
      <c r="A96" s="130">
        <v>9.3000000000000007</v>
      </c>
      <c r="B96" s="130">
        <v>0</v>
      </c>
    </row>
    <row r="97" spans="1:2" x14ac:dyDescent="0.25">
      <c r="A97" s="130">
        <v>9.4</v>
      </c>
      <c r="B97" s="130">
        <v>0</v>
      </c>
    </row>
    <row r="98" spans="1:2" x14ac:dyDescent="0.25">
      <c r="A98" s="130">
        <v>9.5</v>
      </c>
      <c r="B98" s="130">
        <v>0</v>
      </c>
    </row>
    <row r="99" spans="1:2" x14ac:dyDescent="0.25">
      <c r="A99" s="130">
        <v>9.6000000000000014</v>
      </c>
      <c r="B99" s="130">
        <v>0</v>
      </c>
    </row>
    <row r="100" spans="1:2" x14ac:dyDescent="0.25">
      <c r="A100" s="130">
        <v>9.7000000000000011</v>
      </c>
      <c r="B100" s="130">
        <v>0</v>
      </c>
    </row>
    <row r="101" spans="1:2" x14ac:dyDescent="0.25">
      <c r="A101" s="130">
        <v>9.8000000000000007</v>
      </c>
      <c r="B101" s="130">
        <v>0</v>
      </c>
    </row>
    <row r="102" spans="1:2" x14ac:dyDescent="0.25">
      <c r="A102" s="130">
        <v>9.9</v>
      </c>
      <c r="B102" s="130">
        <v>0</v>
      </c>
    </row>
    <row r="103" spans="1:2" x14ac:dyDescent="0.25">
      <c r="A103" s="130">
        <v>10</v>
      </c>
      <c r="B103" s="130">
        <v>0</v>
      </c>
    </row>
    <row r="104" spans="1:2" x14ac:dyDescent="0.25">
      <c r="A104" s="130">
        <v>10.1</v>
      </c>
      <c r="B104" s="130">
        <v>4.0937713098780778E-4</v>
      </c>
    </row>
    <row r="105" spans="1:2" x14ac:dyDescent="0.25">
      <c r="A105" s="130">
        <v>10.199999999999999</v>
      </c>
      <c r="B105" s="130">
        <v>8.187542619756084E-4</v>
      </c>
    </row>
    <row r="106" spans="1:2" x14ac:dyDescent="0.25">
      <c r="A106" s="130">
        <v>10.3</v>
      </c>
      <c r="B106" s="130">
        <v>1.2281313929634089E-3</v>
      </c>
    </row>
    <row r="107" spans="1:2" x14ac:dyDescent="0.25">
      <c r="A107" s="130">
        <v>10.4</v>
      </c>
      <c r="B107" s="130">
        <v>1.6375085239512101E-3</v>
      </c>
    </row>
    <row r="108" spans="1:2" x14ac:dyDescent="0.25">
      <c r="A108" s="130">
        <v>10.5</v>
      </c>
      <c r="B108" s="130">
        <v>2.0468856549390102E-3</v>
      </c>
    </row>
    <row r="109" spans="1:2" x14ac:dyDescent="0.25">
      <c r="A109" s="130">
        <v>10.6</v>
      </c>
      <c r="B109" s="130">
        <v>2.4562627859268178E-3</v>
      </c>
    </row>
    <row r="110" spans="1:2" x14ac:dyDescent="0.25">
      <c r="A110" s="130">
        <v>10.7</v>
      </c>
      <c r="B110" s="130">
        <v>2.865639916914619E-3</v>
      </c>
    </row>
    <row r="111" spans="1:2" x14ac:dyDescent="0.25">
      <c r="A111" s="130">
        <v>10.8</v>
      </c>
      <c r="B111" s="130">
        <v>3.2750170479024189E-3</v>
      </c>
    </row>
    <row r="112" spans="1:2" x14ac:dyDescent="0.25">
      <c r="A112" s="130">
        <v>10.9</v>
      </c>
      <c r="B112" s="130">
        <v>3.68439417889022E-3</v>
      </c>
    </row>
    <row r="113" spans="1:2" x14ac:dyDescent="0.25">
      <c r="A113" s="130">
        <v>11</v>
      </c>
      <c r="B113" s="130">
        <v>4.0937713098780203E-3</v>
      </c>
    </row>
    <row r="114" spans="1:2" x14ac:dyDescent="0.25">
      <c r="A114" s="130">
        <v>11.1</v>
      </c>
      <c r="B114" s="130">
        <v>6.9811260469316141E-2</v>
      </c>
    </row>
    <row r="115" spans="1:2" x14ac:dyDescent="0.25">
      <c r="A115" s="130">
        <v>11.2</v>
      </c>
      <c r="B115" s="130">
        <v>0.13552874962875311</v>
      </c>
    </row>
    <row r="116" spans="1:2" x14ac:dyDescent="0.25">
      <c r="A116" s="130">
        <v>11.3</v>
      </c>
      <c r="B116" s="130">
        <v>0.20124623878819001</v>
      </c>
    </row>
    <row r="117" spans="1:2" x14ac:dyDescent="0.25">
      <c r="A117" s="130">
        <v>11.4</v>
      </c>
      <c r="B117" s="130">
        <v>0.26696372794762702</v>
      </c>
    </row>
    <row r="118" spans="1:2" x14ac:dyDescent="0.25">
      <c r="A118" s="130">
        <v>11.5</v>
      </c>
      <c r="B118" s="130">
        <v>0.33268121710706389</v>
      </c>
    </row>
    <row r="119" spans="1:2" x14ac:dyDescent="0.25">
      <c r="A119" s="130">
        <v>11.6</v>
      </c>
      <c r="B119" s="130">
        <v>0.39839870626650198</v>
      </c>
    </row>
    <row r="120" spans="1:2" x14ac:dyDescent="0.25">
      <c r="A120" s="130">
        <v>11.7</v>
      </c>
      <c r="B120" s="130">
        <v>0.46411619542593902</v>
      </c>
    </row>
    <row r="121" spans="1:2" x14ac:dyDescent="0.25">
      <c r="A121" s="130">
        <v>11.8</v>
      </c>
      <c r="B121" s="130">
        <v>0.52983368458537594</v>
      </c>
    </row>
    <row r="122" spans="1:2" x14ac:dyDescent="0.25">
      <c r="A122" s="130">
        <v>11.9</v>
      </c>
      <c r="B122" s="130">
        <v>0.59555117374481281</v>
      </c>
    </row>
    <row r="123" spans="1:2" x14ac:dyDescent="0.25">
      <c r="A123" s="130">
        <v>12</v>
      </c>
      <c r="B123" s="130">
        <v>0.66126866290424979</v>
      </c>
    </row>
    <row r="124" spans="1:2" x14ac:dyDescent="0.25">
      <c r="A124" s="130">
        <v>12.1</v>
      </c>
      <c r="B124" s="130">
        <v>0.73559069616126993</v>
      </c>
    </row>
    <row r="125" spans="1:2" x14ac:dyDescent="0.25">
      <c r="A125" s="130">
        <v>12.2</v>
      </c>
      <c r="B125" s="130">
        <v>0.80991272941828885</v>
      </c>
    </row>
    <row r="126" spans="1:2" x14ac:dyDescent="0.25">
      <c r="A126" s="130">
        <v>12.3</v>
      </c>
      <c r="B126" s="130">
        <v>0.88423476267530776</v>
      </c>
    </row>
    <row r="127" spans="1:2" x14ac:dyDescent="0.25">
      <c r="A127" s="130">
        <v>12.4</v>
      </c>
      <c r="B127" s="130">
        <v>0.95855679593232657</v>
      </c>
    </row>
    <row r="128" spans="1:2" x14ac:dyDescent="0.25">
      <c r="A128" s="130">
        <v>12.5</v>
      </c>
      <c r="B128" s="130">
        <v>1.0328788291893449</v>
      </c>
    </row>
    <row r="129" spans="1:2" x14ac:dyDescent="0.25">
      <c r="A129" s="130">
        <v>12.6</v>
      </c>
      <c r="B129" s="130">
        <v>1.1072008624463661</v>
      </c>
    </row>
    <row r="130" spans="1:2" x14ac:dyDescent="0.25">
      <c r="A130" s="130">
        <v>12.7</v>
      </c>
      <c r="B130" s="130">
        <v>1.181522895703385</v>
      </c>
    </row>
    <row r="131" spans="1:2" x14ac:dyDescent="0.25">
      <c r="A131" s="130">
        <v>12.8</v>
      </c>
      <c r="B131" s="130">
        <v>1.255844928960403</v>
      </c>
    </row>
    <row r="132" spans="1:2" x14ac:dyDescent="0.25">
      <c r="A132" s="130">
        <v>12.9</v>
      </c>
      <c r="B132" s="130">
        <v>1.3301669622174219</v>
      </c>
    </row>
    <row r="133" spans="1:2" x14ac:dyDescent="0.25">
      <c r="A133" s="130">
        <v>13</v>
      </c>
      <c r="B133" s="130">
        <v>1.4044889954744411</v>
      </c>
    </row>
    <row r="134" spans="1:2" x14ac:dyDescent="0.25">
      <c r="A134" s="130">
        <v>13.1</v>
      </c>
      <c r="B134" s="130">
        <v>1.6434920125124379</v>
      </c>
    </row>
    <row r="135" spans="1:2" x14ac:dyDescent="0.25">
      <c r="A135" s="130">
        <v>13.2</v>
      </c>
      <c r="B135" s="130">
        <v>1.882495029550431</v>
      </c>
    </row>
    <row r="136" spans="1:2" x14ac:dyDescent="0.25">
      <c r="A136" s="130">
        <v>13.3</v>
      </c>
      <c r="B136" s="130">
        <v>2.1214980465884241</v>
      </c>
    </row>
    <row r="137" spans="1:2" x14ac:dyDescent="0.25">
      <c r="A137" s="130">
        <v>13.4</v>
      </c>
      <c r="B137" s="130">
        <v>2.3605010636264159</v>
      </c>
    </row>
    <row r="138" spans="1:2" x14ac:dyDescent="0.25">
      <c r="A138" s="130">
        <v>13.5</v>
      </c>
      <c r="B138" s="130">
        <v>2.599504080664409</v>
      </c>
    </row>
    <row r="139" spans="1:2" x14ac:dyDescent="0.25">
      <c r="A139" s="130">
        <v>13.6</v>
      </c>
      <c r="B139" s="130">
        <v>2.8385070977024061</v>
      </c>
    </row>
    <row r="140" spans="1:2" x14ac:dyDescent="0.25">
      <c r="A140" s="130">
        <v>13.7</v>
      </c>
      <c r="B140" s="130">
        <v>3.0775101147403991</v>
      </c>
    </row>
    <row r="141" spans="1:2" x14ac:dyDescent="0.25">
      <c r="A141" s="130">
        <v>13.8</v>
      </c>
      <c r="B141" s="130">
        <v>3.3165131317783918</v>
      </c>
    </row>
    <row r="142" spans="1:2" x14ac:dyDescent="0.25">
      <c r="A142" s="130">
        <v>13.9</v>
      </c>
      <c r="B142" s="130">
        <v>3.5555161488163849</v>
      </c>
    </row>
    <row r="143" spans="1:2" x14ac:dyDescent="0.25">
      <c r="A143" s="130">
        <v>14</v>
      </c>
      <c r="B143" s="130">
        <v>3.7945191658543771</v>
      </c>
    </row>
    <row r="144" spans="1:2" x14ac:dyDescent="0.25">
      <c r="A144" s="130">
        <v>14.1</v>
      </c>
      <c r="B144" s="130">
        <v>4.3251936023421367</v>
      </c>
    </row>
    <row r="145" spans="1:2" x14ac:dyDescent="0.25">
      <c r="A145" s="130">
        <v>14.2</v>
      </c>
      <c r="B145" s="130">
        <v>4.855868038829886</v>
      </c>
    </row>
    <row r="146" spans="1:2" x14ac:dyDescent="0.25">
      <c r="A146" s="130">
        <v>14.3</v>
      </c>
      <c r="B146" s="130">
        <v>5.3865424753176363</v>
      </c>
    </row>
    <row r="147" spans="1:2" x14ac:dyDescent="0.25">
      <c r="A147" s="130">
        <v>14.4</v>
      </c>
      <c r="B147" s="130">
        <v>5.9172169118053857</v>
      </c>
    </row>
    <row r="148" spans="1:2" x14ac:dyDescent="0.25">
      <c r="A148" s="130">
        <v>14.5</v>
      </c>
      <c r="B148" s="130">
        <v>6.447891348293135</v>
      </c>
    </row>
    <row r="149" spans="1:2" x14ac:dyDescent="0.25">
      <c r="A149" s="130">
        <v>14.6</v>
      </c>
      <c r="B149" s="130">
        <v>6.9785657847808942</v>
      </c>
    </row>
    <row r="150" spans="1:2" x14ac:dyDescent="0.25">
      <c r="A150" s="130">
        <v>14.7</v>
      </c>
      <c r="B150" s="130">
        <v>7.5092402212686444</v>
      </c>
    </row>
    <row r="151" spans="1:2" x14ac:dyDescent="0.25">
      <c r="A151" s="130">
        <v>14.8</v>
      </c>
      <c r="B151" s="130">
        <v>8.0399146577563947</v>
      </c>
    </row>
    <row r="152" spans="1:2" x14ac:dyDescent="0.25">
      <c r="A152" s="130">
        <v>14.9</v>
      </c>
      <c r="B152" s="130">
        <v>8.5705890942441449</v>
      </c>
    </row>
    <row r="153" spans="1:2" x14ac:dyDescent="0.25">
      <c r="A153" s="130">
        <v>15</v>
      </c>
      <c r="B153" s="130">
        <v>9.1012635307318934</v>
      </c>
    </row>
    <row r="154" spans="1:2" x14ac:dyDescent="0.25">
      <c r="A154" s="130">
        <v>15.1</v>
      </c>
      <c r="B154" s="130">
        <v>9.6274800141320629</v>
      </c>
    </row>
    <row r="155" spans="1:2" x14ac:dyDescent="0.25">
      <c r="A155" s="130">
        <v>15.2</v>
      </c>
      <c r="B155" s="130">
        <v>10.15369649753222</v>
      </c>
    </row>
    <row r="156" spans="1:2" x14ac:dyDescent="0.25">
      <c r="A156" s="130">
        <v>15.3</v>
      </c>
      <c r="B156" s="130">
        <v>10.679912980932381</v>
      </c>
    </row>
    <row r="157" spans="1:2" x14ac:dyDescent="0.25">
      <c r="A157" s="130">
        <v>15.4</v>
      </c>
      <c r="B157" s="130">
        <v>11.206129464332539</v>
      </c>
    </row>
    <row r="158" spans="1:2" x14ac:dyDescent="0.25">
      <c r="A158" s="130">
        <v>15.5</v>
      </c>
      <c r="B158" s="130">
        <v>11.7323459477327</v>
      </c>
    </row>
    <row r="159" spans="1:2" x14ac:dyDescent="0.25">
      <c r="A159" s="130">
        <v>15.6</v>
      </c>
      <c r="B159" s="130">
        <v>12.258562431132869</v>
      </c>
    </row>
    <row r="160" spans="1:2" x14ac:dyDescent="0.25">
      <c r="A160" s="130">
        <v>15.7</v>
      </c>
      <c r="B160" s="130">
        <v>12.78477891453303</v>
      </c>
    </row>
    <row r="161" spans="1:2" x14ac:dyDescent="0.25">
      <c r="A161" s="130">
        <v>15.8</v>
      </c>
      <c r="B161" s="130">
        <v>13.310995397933191</v>
      </c>
    </row>
    <row r="162" spans="1:2" x14ac:dyDescent="0.25">
      <c r="A162" s="130">
        <v>15.9</v>
      </c>
      <c r="B162" s="130">
        <v>13.837211881333349</v>
      </c>
    </row>
    <row r="163" spans="1:2" x14ac:dyDescent="0.25">
      <c r="A163" s="130">
        <v>16</v>
      </c>
      <c r="B163" s="130">
        <v>14.36342836473351</v>
      </c>
    </row>
    <row r="164" spans="1:2" x14ac:dyDescent="0.25">
      <c r="A164" s="130">
        <v>16.100000000000001</v>
      </c>
      <c r="B164" s="130">
        <v>14.504985762481949</v>
      </c>
    </row>
    <row r="165" spans="1:2" x14ac:dyDescent="0.25">
      <c r="A165" s="130">
        <v>16.2</v>
      </c>
      <c r="B165" s="130">
        <v>14.64654316023039</v>
      </c>
    </row>
    <row r="166" spans="1:2" x14ac:dyDescent="0.25">
      <c r="A166" s="130">
        <v>16.3</v>
      </c>
      <c r="B166" s="130">
        <v>14.788100557978829</v>
      </c>
    </row>
    <row r="167" spans="1:2" x14ac:dyDescent="0.25">
      <c r="A167" s="130">
        <v>16.399999999999999</v>
      </c>
      <c r="B167" s="130">
        <v>14.929657955727279</v>
      </c>
    </row>
    <row r="168" spans="1:2" x14ac:dyDescent="0.25">
      <c r="A168" s="130">
        <v>16.5</v>
      </c>
      <c r="B168" s="130">
        <v>15.07121535347571</v>
      </c>
    </row>
    <row r="169" spans="1:2" x14ac:dyDescent="0.25">
      <c r="A169" s="130">
        <v>16.600000000000001</v>
      </c>
      <c r="B169" s="130">
        <v>15.21277275122416</v>
      </c>
    </row>
    <row r="170" spans="1:2" x14ac:dyDescent="0.25">
      <c r="A170" s="130">
        <v>16.7</v>
      </c>
      <c r="B170" s="130">
        <v>15.354330148972601</v>
      </c>
    </row>
    <row r="171" spans="1:2" x14ac:dyDescent="0.25">
      <c r="A171" s="130">
        <v>16.8</v>
      </c>
      <c r="B171" s="130">
        <v>15.49588754672104</v>
      </c>
    </row>
    <row r="172" spans="1:2" x14ac:dyDescent="0.25">
      <c r="A172" s="130">
        <v>16.899999999999999</v>
      </c>
      <c r="B172" s="130">
        <v>15.637444944469481</v>
      </c>
    </row>
    <row r="173" spans="1:2" x14ac:dyDescent="0.25">
      <c r="A173" s="130">
        <v>17</v>
      </c>
      <c r="B173" s="130">
        <v>15.77900234221792</v>
      </c>
    </row>
    <row r="174" spans="1:2" x14ac:dyDescent="0.25">
      <c r="A174" s="130">
        <v>17.100000000000001</v>
      </c>
      <c r="B174" s="130">
        <v>16.06467543345704</v>
      </c>
    </row>
    <row r="175" spans="1:2" x14ac:dyDescent="0.25">
      <c r="A175" s="130">
        <v>17.2</v>
      </c>
      <c r="B175" s="130">
        <v>16.350348524696141</v>
      </c>
    </row>
    <row r="176" spans="1:2" x14ac:dyDescent="0.25">
      <c r="A176" s="130">
        <v>17.3</v>
      </c>
      <c r="B176" s="130">
        <v>16.63602161593526</v>
      </c>
    </row>
    <row r="177" spans="1:2" x14ac:dyDescent="0.25">
      <c r="A177" s="130">
        <v>17.399999999999999</v>
      </c>
      <c r="B177" s="130">
        <v>16.921694707174382</v>
      </c>
    </row>
    <row r="178" spans="1:2" x14ac:dyDescent="0.25">
      <c r="A178" s="130">
        <v>17.5</v>
      </c>
      <c r="B178" s="130">
        <v>17.20736779841349</v>
      </c>
    </row>
    <row r="179" spans="1:2" x14ac:dyDescent="0.25">
      <c r="A179" s="130">
        <v>17.600000000000001</v>
      </c>
      <c r="B179" s="130">
        <v>17.493040889652601</v>
      </c>
    </row>
    <row r="180" spans="1:2" x14ac:dyDescent="0.25">
      <c r="A180" s="130">
        <v>17.7</v>
      </c>
      <c r="B180" s="130">
        <v>17.778713980891709</v>
      </c>
    </row>
    <row r="181" spans="1:2" x14ac:dyDescent="0.25">
      <c r="A181" s="130">
        <v>17.8</v>
      </c>
      <c r="B181" s="130">
        <v>18.064387072130831</v>
      </c>
    </row>
    <row r="182" spans="1:2" x14ac:dyDescent="0.25">
      <c r="A182" s="130">
        <v>17.899999999999999</v>
      </c>
      <c r="B182" s="130">
        <v>18.350060163369939</v>
      </c>
    </row>
    <row r="183" spans="1:2" x14ac:dyDescent="0.25">
      <c r="A183" s="130">
        <v>18</v>
      </c>
      <c r="B183" s="130">
        <v>18.63573325460905</v>
      </c>
    </row>
    <row r="184" spans="1:2" x14ac:dyDescent="0.25">
      <c r="A184" s="130">
        <v>18.100000000000001</v>
      </c>
      <c r="B184" s="130">
        <v>19.098199356009779</v>
      </c>
    </row>
    <row r="185" spans="1:2" x14ac:dyDescent="0.25">
      <c r="A185" s="130">
        <v>18.2</v>
      </c>
      <c r="B185" s="130">
        <v>19.56066545741049</v>
      </c>
    </row>
    <row r="186" spans="1:2" x14ac:dyDescent="0.25">
      <c r="A186" s="130">
        <v>18.3</v>
      </c>
      <c r="B186" s="130">
        <v>20.023131558811219</v>
      </c>
    </row>
    <row r="187" spans="1:2" x14ac:dyDescent="0.25">
      <c r="A187" s="130">
        <v>18.399999999999999</v>
      </c>
      <c r="B187" s="130">
        <v>20.485597660211951</v>
      </c>
    </row>
    <row r="188" spans="1:2" x14ac:dyDescent="0.25">
      <c r="A188" s="130">
        <v>18.5</v>
      </c>
      <c r="B188" s="130">
        <v>20.948063761612659</v>
      </c>
    </row>
    <row r="189" spans="1:2" x14ac:dyDescent="0.25">
      <c r="A189" s="130">
        <v>18.600000000000001</v>
      </c>
      <c r="B189" s="130">
        <v>21.410529863013391</v>
      </c>
    </row>
    <row r="190" spans="1:2" x14ac:dyDescent="0.25">
      <c r="A190" s="130">
        <v>18.7</v>
      </c>
      <c r="B190" s="130">
        <v>21.872995964414098</v>
      </c>
    </row>
    <row r="191" spans="1:2" x14ac:dyDescent="0.25">
      <c r="A191" s="130">
        <v>18.8</v>
      </c>
      <c r="B191" s="130">
        <v>22.335462065814831</v>
      </c>
    </row>
    <row r="192" spans="1:2" x14ac:dyDescent="0.25">
      <c r="A192" s="130">
        <v>18.899999999999999</v>
      </c>
      <c r="B192" s="130">
        <v>22.797928167215559</v>
      </c>
    </row>
    <row r="193" spans="1:2" x14ac:dyDescent="0.25">
      <c r="A193" s="130">
        <v>19</v>
      </c>
      <c r="B193" s="130">
        <v>23.26039426861627</v>
      </c>
    </row>
    <row r="194" spans="1:2" x14ac:dyDescent="0.25">
      <c r="A194" s="130">
        <v>19.100000000000001</v>
      </c>
      <c r="B194" s="130">
        <v>23.518167134317761</v>
      </c>
    </row>
    <row r="195" spans="1:2" x14ac:dyDescent="0.25">
      <c r="A195" s="130">
        <v>19.2</v>
      </c>
      <c r="B195" s="130">
        <v>23.775940000019251</v>
      </c>
    </row>
    <row r="196" spans="1:2" x14ac:dyDescent="0.25">
      <c r="A196" s="130">
        <v>19.3</v>
      </c>
      <c r="B196" s="130">
        <v>24.03371286572073</v>
      </c>
    </row>
    <row r="197" spans="1:2" x14ac:dyDescent="0.25">
      <c r="A197" s="130">
        <v>19.399999999999999</v>
      </c>
      <c r="B197" s="130">
        <v>24.29148573142222</v>
      </c>
    </row>
    <row r="198" spans="1:2" x14ac:dyDescent="0.25">
      <c r="A198" s="130">
        <v>19.5</v>
      </c>
      <c r="B198" s="130">
        <v>24.5492585971237</v>
      </c>
    </row>
    <row r="199" spans="1:2" x14ac:dyDescent="0.25">
      <c r="A199" s="130">
        <v>19.600000000000001</v>
      </c>
      <c r="B199" s="130">
        <v>24.807031462825179</v>
      </c>
    </row>
    <row r="200" spans="1:2" x14ac:dyDescent="0.25">
      <c r="A200" s="130">
        <v>19.7</v>
      </c>
      <c r="B200" s="130">
        <v>25.06480432852667</v>
      </c>
    </row>
    <row r="201" spans="1:2" x14ac:dyDescent="0.25">
      <c r="A201" s="130">
        <v>19.8</v>
      </c>
      <c r="B201" s="130">
        <v>25.322577194228149</v>
      </c>
    </row>
    <row r="202" spans="1:2" x14ac:dyDescent="0.25">
      <c r="A202" s="130">
        <v>19.899999999999999</v>
      </c>
      <c r="B202" s="130">
        <v>25.580350059929639</v>
      </c>
    </row>
    <row r="203" spans="1:2" x14ac:dyDescent="0.25">
      <c r="A203" s="130">
        <v>20</v>
      </c>
      <c r="B203" s="130">
        <v>25.838122925631119</v>
      </c>
    </row>
    <row r="204" spans="1:2" x14ac:dyDescent="0.25">
      <c r="A204" s="130">
        <v>20.100000000000001</v>
      </c>
      <c r="B204" s="130">
        <v>26.002848493421538</v>
      </c>
    </row>
    <row r="205" spans="1:2" x14ac:dyDescent="0.25">
      <c r="A205" s="130">
        <v>20.2</v>
      </c>
      <c r="B205" s="130">
        <v>26.167574061211958</v>
      </c>
    </row>
    <row r="206" spans="1:2" x14ac:dyDescent="0.25">
      <c r="A206" s="130">
        <v>20.3</v>
      </c>
      <c r="B206" s="130">
        <v>26.332299629002371</v>
      </c>
    </row>
    <row r="207" spans="1:2" x14ac:dyDescent="0.25">
      <c r="A207" s="130">
        <v>20.399999999999999</v>
      </c>
      <c r="B207" s="130">
        <v>26.497025196792791</v>
      </c>
    </row>
    <row r="208" spans="1:2" x14ac:dyDescent="0.25">
      <c r="A208" s="130">
        <v>20.5</v>
      </c>
      <c r="B208" s="130">
        <v>26.661750764583211</v>
      </c>
    </row>
    <row r="209" spans="1:2" x14ac:dyDescent="0.25">
      <c r="A209" s="130">
        <v>20.6</v>
      </c>
      <c r="B209" s="130">
        <v>26.82647633237363</v>
      </c>
    </row>
    <row r="210" spans="1:2" x14ac:dyDescent="0.25">
      <c r="A210" s="130">
        <v>20.7</v>
      </c>
      <c r="B210" s="130">
        <v>26.99120190016405</v>
      </c>
    </row>
    <row r="211" spans="1:2" x14ac:dyDescent="0.25">
      <c r="A211" s="130">
        <v>20.8</v>
      </c>
      <c r="B211" s="130">
        <v>27.155927467954459</v>
      </c>
    </row>
    <row r="212" spans="1:2" x14ac:dyDescent="0.25">
      <c r="A212" s="130">
        <v>20.9</v>
      </c>
      <c r="B212" s="130">
        <v>27.320653035744879</v>
      </c>
    </row>
    <row r="213" spans="1:2" x14ac:dyDescent="0.25">
      <c r="A213" s="130">
        <v>21</v>
      </c>
      <c r="B213" s="130">
        <v>27.485378603535299</v>
      </c>
    </row>
    <row r="214" spans="1:2" x14ac:dyDescent="0.25">
      <c r="A214" s="130">
        <v>21.1</v>
      </c>
      <c r="B214" s="130">
        <v>27.52044251142021</v>
      </c>
    </row>
    <row r="215" spans="1:2" x14ac:dyDescent="0.25">
      <c r="A215" s="130">
        <v>21.2</v>
      </c>
      <c r="B215" s="130">
        <v>27.555506419305111</v>
      </c>
    </row>
    <row r="216" spans="1:2" x14ac:dyDescent="0.25">
      <c r="A216" s="130">
        <v>21.3</v>
      </c>
      <c r="B216" s="130">
        <v>27.590570327190019</v>
      </c>
    </row>
    <row r="217" spans="1:2" x14ac:dyDescent="0.25">
      <c r="A217" s="130">
        <v>21.4</v>
      </c>
      <c r="B217" s="130">
        <v>27.62563423507493</v>
      </c>
    </row>
    <row r="218" spans="1:2" x14ac:dyDescent="0.25">
      <c r="A218" s="130">
        <v>21.5</v>
      </c>
      <c r="B218" s="130">
        <v>27.660698142959831</v>
      </c>
    </row>
    <row r="219" spans="1:2" x14ac:dyDescent="0.25">
      <c r="A219" s="130">
        <v>21.6</v>
      </c>
      <c r="B219" s="130">
        <v>27.695762050844738</v>
      </c>
    </row>
    <row r="220" spans="1:2" x14ac:dyDescent="0.25">
      <c r="A220" s="130">
        <v>21.7</v>
      </c>
      <c r="B220" s="130">
        <v>27.73082595872965</v>
      </c>
    </row>
    <row r="221" spans="1:2" x14ac:dyDescent="0.25">
      <c r="A221" s="130">
        <v>21.8</v>
      </c>
      <c r="B221" s="130">
        <v>27.76588986661455</v>
      </c>
    </row>
    <row r="222" spans="1:2" x14ac:dyDescent="0.25">
      <c r="A222" s="130">
        <v>21.9</v>
      </c>
      <c r="B222" s="130">
        <v>27.800953774499462</v>
      </c>
    </row>
    <row r="223" spans="1:2" x14ac:dyDescent="0.25">
      <c r="A223" s="130">
        <v>22</v>
      </c>
      <c r="B223" s="130">
        <v>27.836017682384369</v>
      </c>
    </row>
    <row r="224" spans="1:2" x14ac:dyDescent="0.25">
      <c r="A224" s="130">
        <v>22.1</v>
      </c>
      <c r="B224" s="130">
        <v>27.872052717915111</v>
      </c>
    </row>
    <row r="225" spans="1:2" x14ac:dyDescent="0.25">
      <c r="A225" s="130">
        <v>22.2</v>
      </c>
      <c r="B225" s="130">
        <v>27.908087753445852</v>
      </c>
    </row>
    <row r="226" spans="1:2" x14ac:dyDescent="0.25">
      <c r="A226" s="130">
        <v>22.3</v>
      </c>
      <c r="B226" s="130">
        <v>27.944122788976589</v>
      </c>
    </row>
    <row r="227" spans="1:2" x14ac:dyDescent="0.25">
      <c r="A227" s="130">
        <v>22.4</v>
      </c>
      <c r="B227" s="130">
        <v>27.98015782450733</v>
      </c>
    </row>
    <row r="228" spans="1:2" x14ac:dyDescent="0.25">
      <c r="A228" s="130">
        <v>22.5</v>
      </c>
      <c r="B228" s="130">
        <v>28.016192860038071</v>
      </c>
    </row>
    <row r="229" spans="1:2" x14ac:dyDescent="0.25">
      <c r="A229" s="130">
        <v>22.6</v>
      </c>
      <c r="B229" s="130">
        <v>28.052227895568819</v>
      </c>
    </row>
    <row r="230" spans="1:2" x14ac:dyDescent="0.25">
      <c r="A230" s="130">
        <v>22.7</v>
      </c>
      <c r="B230" s="130">
        <v>28.08826293109956</v>
      </c>
    </row>
    <row r="231" spans="1:2" x14ac:dyDescent="0.25">
      <c r="A231" s="130">
        <v>22.8</v>
      </c>
      <c r="B231" s="130">
        <v>28.124297966630301</v>
      </c>
    </row>
    <row r="232" spans="1:2" x14ac:dyDescent="0.25">
      <c r="A232" s="130">
        <v>22.9</v>
      </c>
      <c r="B232" s="130">
        <v>28.160333002161039</v>
      </c>
    </row>
    <row r="233" spans="1:2" x14ac:dyDescent="0.25">
      <c r="A233" s="130">
        <v>23</v>
      </c>
      <c r="B233" s="130">
        <v>28.19636803769178</v>
      </c>
    </row>
    <row r="234" spans="1:2" x14ac:dyDescent="0.25">
      <c r="A234" s="130">
        <v>23.1</v>
      </c>
      <c r="B234" s="130">
        <v>28.292242108700918</v>
      </c>
    </row>
    <row r="235" spans="1:2" x14ac:dyDescent="0.25">
      <c r="A235" s="130">
        <v>23.2</v>
      </c>
      <c r="B235" s="130">
        <v>28.388116179710071</v>
      </c>
    </row>
    <row r="236" spans="1:2" x14ac:dyDescent="0.25">
      <c r="A236" s="130">
        <v>23.3</v>
      </c>
      <c r="B236" s="130">
        <v>28.483990250719209</v>
      </c>
    </row>
    <row r="237" spans="1:2" x14ac:dyDescent="0.25">
      <c r="A237" s="130">
        <v>23.4</v>
      </c>
      <c r="B237" s="130">
        <v>28.579864321728351</v>
      </c>
    </row>
    <row r="238" spans="1:2" x14ac:dyDescent="0.25">
      <c r="A238" s="130">
        <v>23.5</v>
      </c>
      <c r="B238" s="130">
        <v>28.67573839273749</v>
      </c>
    </row>
    <row r="239" spans="1:2" x14ac:dyDescent="0.25">
      <c r="A239" s="130">
        <v>23.6</v>
      </c>
      <c r="B239" s="130">
        <v>28.771612463746632</v>
      </c>
    </row>
    <row r="240" spans="1:2" x14ac:dyDescent="0.25">
      <c r="A240" s="130">
        <v>23.7</v>
      </c>
      <c r="B240" s="130">
        <v>28.867486534755781</v>
      </c>
    </row>
    <row r="241" spans="1:2" x14ac:dyDescent="0.25">
      <c r="A241" s="130">
        <v>23.8</v>
      </c>
      <c r="B241" s="130">
        <v>28.963360605764919</v>
      </c>
    </row>
    <row r="242" spans="1:2" x14ac:dyDescent="0.25">
      <c r="A242" s="130">
        <v>23.9</v>
      </c>
      <c r="B242" s="130">
        <v>29.059234676774061</v>
      </c>
    </row>
    <row r="243" spans="1:2" x14ac:dyDescent="0.25">
      <c r="A243" s="130">
        <v>24</v>
      </c>
      <c r="B243" s="130">
        <v>29.155108747783199</v>
      </c>
    </row>
    <row r="244" spans="1:2" x14ac:dyDescent="0.25">
      <c r="A244" s="130">
        <v>24.1</v>
      </c>
      <c r="B244" s="130">
        <v>29.31802807477094</v>
      </c>
    </row>
    <row r="245" spans="1:2" x14ac:dyDescent="0.25">
      <c r="A245" s="130">
        <v>24.2</v>
      </c>
      <c r="B245" s="130">
        <v>29.48094740175868</v>
      </c>
    </row>
    <row r="246" spans="1:2" x14ac:dyDescent="0.25">
      <c r="A246" s="130">
        <v>24.3</v>
      </c>
      <c r="B246" s="130">
        <v>29.643866728746421</v>
      </c>
    </row>
    <row r="247" spans="1:2" x14ac:dyDescent="0.25">
      <c r="A247" s="130">
        <v>24.4</v>
      </c>
      <c r="B247" s="130">
        <v>29.806786055734161</v>
      </c>
    </row>
    <row r="248" spans="1:2" x14ac:dyDescent="0.25">
      <c r="A248" s="130">
        <v>24.5</v>
      </c>
      <c r="B248" s="130">
        <v>29.969705382721902</v>
      </c>
    </row>
    <row r="249" spans="1:2" x14ac:dyDescent="0.25">
      <c r="A249" s="130">
        <v>24.6</v>
      </c>
      <c r="B249" s="130">
        <v>30.132624709709638</v>
      </c>
    </row>
    <row r="250" spans="1:2" x14ac:dyDescent="0.25">
      <c r="A250" s="130">
        <v>24.7</v>
      </c>
      <c r="B250" s="130">
        <v>30.29554403669739</v>
      </c>
    </row>
    <row r="251" spans="1:2" x14ac:dyDescent="0.25">
      <c r="A251" s="130">
        <v>24.8</v>
      </c>
      <c r="B251" s="130">
        <v>30.458463363685119</v>
      </c>
    </row>
    <row r="252" spans="1:2" x14ac:dyDescent="0.25">
      <c r="A252" s="130">
        <v>24.9</v>
      </c>
      <c r="B252" s="130">
        <v>30.62138269067286</v>
      </c>
    </row>
    <row r="253" spans="1:2" x14ac:dyDescent="0.25">
      <c r="A253" s="130">
        <v>25</v>
      </c>
      <c r="B253" s="130">
        <v>30.7843020176606</v>
      </c>
    </row>
    <row r="254" spans="1:2" x14ac:dyDescent="0.25">
      <c r="A254" s="130">
        <v>25.1</v>
      </c>
      <c r="B254" s="130">
        <v>30.908533932042879</v>
      </c>
    </row>
    <row r="255" spans="1:2" x14ac:dyDescent="0.25">
      <c r="A255" s="130">
        <v>25.2</v>
      </c>
      <c r="B255" s="130">
        <v>31.03276584642515</v>
      </c>
    </row>
    <row r="256" spans="1:2" x14ac:dyDescent="0.25">
      <c r="A256" s="130">
        <v>25.3</v>
      </c>
      <c r="B256" s="130">
        <v>31.156997760807421</v>
      </c>
    </row>
    <row r="257" spans="1:2" x14ac:dyDescent="0.25">
      <c r="A257" s="130">
        <v>25.4</v>
      </c>
      <c r="B257" s="130">
        <v>31.281229675189699</v>
      </c>
    </row>
    <row r="258" spans="1:2" x14ac:dyDescent="0.25">
      <c r="A258" s="130">
        <v>25.5</v>
      </c>
      <c r="B258" s="130">
        <v>31.405461589571971</v>
      </c>
    </row>
    <row r="259" spans="1:2" x14ac:dyDescent="0.25">
      <c r="A259" s="130">
        <v>25.6</v>
      </c>
      <c r="B259" s="130">
        <v>31.529693503954249</v>
      </c>
    </row>
    <row r="260" spans="1:2" x14ac:dyDescent="0.25">
      <c r="A260" s="130">
        <v>25.7</v>
      </c>
      <c r="B260" s="130">
        <v>31.653925418336531</v>
      </c>
    </row>
    <row r="261" spans="1:2" x14ac:dyDescent="0.25">
      <c r="A261" s="130">
        <v>25.8</v>
      </c>
      <c r="B261" s="130">
        <v>31.778157332718799</v>
      </c>
    </row>
    <row r="262" spans="1:2" x14ac:dyDescent="0.25">
      <c r="A262" s="130">
        <v>25.9</v>
      </c>
      <c r="B262" s="130">
        <v>31.90238924710108</v>
      </c>
    </row>
    <row r="263" spans="1:2" x14ac:dyDescent="0.25">
      <c r="A263" s="130">
        <v>26</v>
      </c>
      <c r="B263" s="130">
        <v>32.026621161483348</v>
      </c>
    </row>
    <row r="264" spans="1:2" x14ac:dyDescent="0.25">
      <c r="A264" s="130">
        <v>26.1</v>
      </c>
      <c r="B264" s="130">
        <v>32.186353327796212</v>
      </c>
    </row>
    <row r="265" spans="1:2" x14ac:dyDescent="0.25">
      <c r="A265" s="130">
        <v>26.2</v>
      </c>
      <c r="B265" s="130">
        <v>32.346085494109069</v>
      </c>
    </row>
    <row r="266" spans="1:2" x14ac:dyDescent="0.25">
      <c r="A266" s="130">
        <v>26.3</v>
      </c>
      <c r="B266" s="130">
        <v>32.505817660421933</v>
      </c>
    </row>
    <row r="267" spans="1:2" x14ac:dyDescent="0.25">
      <c r="A267" s="130">
        <v>26.4</v>
      </c>
      <c r="B267" s="130">
        <v>32.665549826734789</v>
      </c>
    </row>
    <row r="268" spans="1:2" x14ac:dyDescent="0.25">
      <c r="A268" s="130">
        <v>26.5</v>
      </c>
      <c r="B268" s="130">
        <v>32.825281993047639</v>
      </c>
    </row>
    <row r="269" spans="1:2" x14ac:dyDescent="0.25">
      <c r="A269" s="130">
        <v>26.6</v>
      </c>
      <c r="B269" s="130">
        <v>32.985014159360503</v>
      </c>
    </row>
    <row r="270" spans="1:2" x14ac:dyDescent="0.25">
      <c r="A270" s="130">
        <v>26.7</v>
      </c>
      <c r="B270" s="130">
        <v>33.144746325673367</v>
      </c>
    </row>
    <row r="271" spans="1:2" x14ac:dyDescent="0.25">
      <c r="A271" s="130">
        <v>26.8</v>
      </c>
      <c r="B271" s="130">
        <v>33.304478491986217</v>
      </c>
    </row>
    <row r="272" spans="1:2" x14ac:dyDescent="0.25">
      <c r="A272" s="130">
        <v>26.9</v>
      </c>
      <c r="B272" s="130">
        <v>33.464210658299081</v>
      </c>
    </row>
    <row r="273" spans="1:2" x14ac:dyDescent="0.25">
      <c r="A273" s="130">
        <v>27</v>
      </c>
      <c r="B273" s="130">
        <v>33.623942824611937</v>
      </c>
    </row>
    <row r="274" spans="1:2" x14ac:dyDescent="0.25">
      <c r="A274" s="130">
        <v>27.1</v>
      </c>
      <c r="B274" s="130">
        <v>33.949541072322241</v>
      </c>
    </row>
    <row r="275" spans="1:2" x14ac:dyDescent="0.25">
      <c r="A275" s="130">
        <v>27.2</v>
      </c>
      <c r="B275" s="130">
        <v>34.275139320032537</v>
      </c>
    </row>
    <row r="276" spans="1:2" x14ac:dyDescent="0.25">
      <c r="A276" s="130">
        <v>27.3</v>
      </c>
      <c r="B276" s="130">
        <v>34.60073756774284</v>
      </c>
    </row>
    <row r="277" spans="1:2" x14ac:dyDescent="0.25">
      <c r="A277" s="130">
        <v>27.4</v>
      </c>
      <c r="B277" s="130">
        <v>34.926335815453143</v>
      </c>
    </row>
    <row r="278" spans="1:2" x14ac:dyDescent="0.25">
      <c r="A278" s="130">
        <v>27.5</v>
      </c>
      <c r="B278" s="130">
        <v>35.251934063163432</v>
      </c>
    </row>
    <row r="279" spans="1:2" x14ac:dyDescent="0.25">
      <c r="A279" s="130">
        <v>27.6</v>
      </c>
      <c r="B279" s="130">
        <v>35.577532310873742</v>
      </c>
    </row>
    <row r="280" spans="1:2" x14ac:dyDescent="0.25">
      <c r="A280" s="130">
        <v>27.7</v>
      </c>
      <c r="B280" s="130">
        <v>35.903130558584039</v>
      </c>
    </row>
    <row r="281" spans="1:2" x14ac:dyDescent="0.25">
      <c r="A281" s="130">
        <v>27.8</v>
      </c>
      <c r="B281" s="130">
        <v>36.228728806294328</v>
      </c>
    </row>
    <row r="282" spans="1:2" x14ac:dyDescent="0.25">
      <c r="A282" s="130">
        <v>27.9</v>
      </c>
      <c r="B282" s="130">
        <v>36.554327054004638</v>
      </c>
    </row>
    <row r="283" spans="1:2" x14ac:dyDescent="0.25">
      <c r="A283" s="130">
        <v>28</v>
      </c>
      <c r="B283" s="130">
        <v>36.879925301714927</v>
      </c>
    </row>
    <row r="284" spans="1:2" x14ac:dyDescent="0.25">
      <c r="A284" s="130">
        <v>28.1</v>
      </c>
      <c r="B284" s="130">
        <v>37.112710983805478</v>
      </c>
    </row>
    <row r="285" spans="1:2" x14ac:dyDescent="0.25">
      <c r="A285" s="130">
        <v>28.2</v>
      </c>
      <c r="B285" s="130">
        <v>37.345496665896022</v>
      </c>
    </row>
    <row r="286" spans="1:2" x14ac:dyDescent="0.25">
      <c r="A286" s="130">
        <v>28.3</v>
      </c>
      <c r="B286" s="130">
        <v>37.578282347986573</v>
      </c>
    </row>
    <row r="287" spans="1:2" x14ac:dyDescent="0.25">
      <c r="A287" s="130">
        <v>28.4</v>
      </c>
      <c r="B287" s="130">
        <v>37.811068030077109</v>
      </c>
    </row>
    <row r="288" spans="1:2" x14ac:dyDescent="0.25">
      <c r="A288" s="130">
        <v>28.5</v>
      </c>
      <c r="B288" s="130">
        <v>38.043853712167653</v>
      </c>
    </row>
    <row r="289" spans="1:2" x14ac:dyDescent="0.25">
      <c r="A289" s="130">
        <v>28.6</v>
      </c>
      <c r="B289" s="130">
        <v>38.276639394258197</v>
      </c>
    </row>
    <row r="290" spans="1:2" x14ac:dyDescent="0.25">
      <c r="A290" s="130">
        <v>28.7</v>
      </c>
      <c r="B290" s="130">
        <v>38.509425076348748</v>
      </c>
    </row>
    <row r="291" spans="1:2" x14ac:dyDescent="0.25">
      <c r="A291" s="130">
        <v>28.8</v>
      </c>
      <c r="B291" s="130">
        <v>38.742210758439292</v>
      </c>
    </row>
    <row r="292" spans="1:2" x14ac:dyDescent="0.25">
      <c r="A292" s="130">
        <v>28.9</v>
      </c>
      <c r="B292" s="130">
        <v>38.974996440529843</v>
      </c>
    </row>
    <row r="293" spans="1:2" x14ac:dyDescent="0.25">
      <c r="A293" s="130">
        <v>29</v>
      </c>
      <c r="B293" s="130">
        <v>39.20778212262038</v>
      </c>
    </row>
    <row r="294" spans="1:2" x14ac:dyDescent="0.25">
      <c r="A294" s="130">
        <v>29.1</v>
      </c>
      <c r="B294" s="130">
        <v>39.382519133487627</v>
      </c>
    </row>
    <row r="295" spans="1:2" x14ac:dyDescent="0.25">
      <c r="A295" s="130">
        <v>29.2</v>
      </c>
      <c r="B295" s="130">
        <v>39.557256144354881</v>
      </c>
    </row>
    <row r="296" spans="1:2" x14ac:dyDescent="0.25">
      <c r="A296" s="130">
        <v>29.3</v>
      </c>
      <c r="B296" s="130">
        <v>39.731993155222128</v>
      </c>
    </row>
    <row r="297" spans="1:2" x14ac:dyDescent="0.25">
      <c r="A297" s="130">
        <v>29.4</v>
      </c>
      <c r="B297" s="130">
        <v>39.906730166089382</v>
      </c>
    </row>
    <row r="298" spans="1:2" x14ac:dyDescent="0.25">
      <c r="A298" s="130">
        <v>29.5</v>
      </c>
      <c r="B298" s="130">
        <v>40.081467176956622</v>
      </c>
    </row>
    <row r="299" spans="1:2" x14ac:dyDescent="0.25">
      <c r="A299" s="130">
        <v>29.6</v>
      </c>
      <c r="B299" s="130">
        <v>40.256204187823883</v>
      </c>
    </row>
    <row r="300" spans="1:2" x14ac:dyDescent="0.25">
      <c r="A300" s="130">
        <v>29.7</v>
      </c>
      <c r="B300" s="130">
        <v>40.43094119869113</v>
      </c>
    </row>
    <row r="301" spans="1:2" x14ac:dyDescent="0.25">
      <c r="A301" s="130">
        <v>29.8</v>
      </c>
      <c r="B301" s="130">
        <v>40.605678209558377</v>
      </c>
    </row>
    <row r="302" spans="1:2" x14ac:dyDescent="0.25">
      <c r="A302" s="130">
        <v>29.9</v>
      </c>
      <c r="B302" s="130">
        <v>40.780415220425617</v>
      </c>
    </row>
    <row r="303" spans="1:2" x14ac:dyDescent="0.25">
      <c r="A303" s="130">
        <v>30</v>
      </c>
      <c r="B303" s="130">
        <v>40.955152231292871</v>
      </c>
    </row>
    <row r="304" spans="1:2" x14ac:dyDescent="0.25">
      <c r="A304" s="130">
        <v>30.1</v>
      </c>
      <c r="B304" s="130">
        <v>41.079553013020593</v>
      </c>
    </row>
    <row r="305" spans="1:2" x14ac:dyDescent="0.25">
      <c r="A305" s="130">
        <v>30.2</v>
      </c>
      <c r="B305" s="130">
        <v>41.203953794748323</v>
      </c>
    </row>
    <row r="306" spans="1:2" x14ac:dyDescent="0.25">
      <c r="A306" s="130">
        <v>30.3</v>
      </c>
      <c r="B306" s="130">
        <v>41.328354576476038</v>
      </c>
    </row>
    <row r="307" spans="1:2" x14ac:dyDescent="0.25">
      <c r="A307" s="130">
        <v>30.4</v>
      </c>
      <c r="B307" s="130">
        <v>41.45275535820376</v>
      </c>
    </row>
    <row r="308" spans="1:2" x14ac:dyDescent="0.25">
      <c r="A308" s="130">
        <v>30.5</v>
      </c>
      <c r="B308" s="130">
        <v>41.577156139931468</v>
      </c>
    </row>
    <row r="309" spans="1:2" x14ac:dyDescent="0.25">
      <c r="A309" s="130">
        <v>30.6</v>
      </c>
      <c r="B309" s="130">
        <v>41.701556921659197</v>
      </c>
    </row>
    <row r="310" spans="1:2" x14ac:dyDescent="0.25">
      <c r="A310" s="130">
        <v>30.7</v>
      </c>
      <c r="B310" s="130">
        <v>41.825957703386919</v>
      </c>
    </row>
    <row r="311" spans="1:2" x14ac:dyDescent="0.25">
      <c r="A311" s="130">
        <v>30.8</v>
      </c>
      <c r="B311" s="130">
        <v>41.950358485114641</v>
      </c>
    </row>
    <row r="312" spans="1:2" x14ac:dyDescent="0.25">
      <c r="A312" s="130">
        <v>30.9</v>
      </c>
      <c r="B312" s="130">
        <v>42.074759266842356</v>
      </c>
    </row>
    <row r="313" spans="1:2" x14ac:dyDescent="0.25">
      <c r="A313" s="130">
        <v>31</v>
      </c>
      <c r="B313" s="130">
        <v>42.199160048570079</v>
      </c>
    </row>
    <row r="314" spans="1:2" x14ac:dyDescent="0.25">
      <c r="A314" s="130">
        <v>31.1</v>
      </c>
      <c r="B314" s="130">
        <v>42.235561680655543</v>
      </c>
    </row>
    <row r="315" spans="1:2" x14ac:dyDescent="0.25">
      <c r="A315" s="130">
        <v>31.2</v>
      </c>
      <c r="B315" s="130">
        <v>42.271963312741008</v>
      </c>
    </row>
    <row r="316" spans="1:2" x14ac:dyDescent="0.25">
      <c r="A316" s="130">
        <v>31.3</v>
      </c>
      <c r="B316" s="130">
        <v>42.308364944826472</v>
      </c>
    </row>
    <row r="317" spans="1:2" x14ac:dyDescent="0.25">
      <c r="A317" s="130">
        <v>31.4</v>
      </c>
      <c r="B317" s="130">
        <v>42.34476657691193</v>
      </c>
    </row>
    <row r="318" spans="1:2" x14ac:dyDescent="0.25">
      <c r="A318" s="130">
        <v>31.5</v>
      </c>
      <c r="B318" s="130">
        <v>42.381168208997387</v>
      </c>
    </row>
    <row r="319" spans="1:2" x14ac:dyDescent="0.25">
      <c r="A319" s="130">
        <v>31.6</v>
      </c>
      <c r="B319" s="130">
        <v>42.417569841082852</v>
      </c>
    </row>
    <row r="320" spans="1:2" x14ac:dyDescent="0.25">
      <c r="A320" s="130">
        <v>31.7</v>
      </c>
      <c r="B320" s="130">
        <v>42.453971473168323</v>
      </c>
    </row>
    <row r="321" spans="1:2" x14ac:dyDescent="0.25">
      <c r="A321" s="130">
        <v>31.8</v>
      </c>
      <c r="B321" s="130">
        <v>42.490373105253781</v>
      </c>
    </row>
    <row r="322" spans="1:2" x14ac:dyDescent="0.25">
      <c r="A322" s="130">
        <v>31.9</v>
      </c>
      <c r="B322" s="130">
        <v>42.526774737339238</v>
      </c>
    </row>
    <row r="323" spans="1:2" x14ac:dyDescent="0.25">
      <c r="A323" s="130">
        <v>32</v>
      </c>
      <c r="B323" s="130">
        <v>42.563176369424703</v>
      </c>
    </row>
    <row r="324" spans="1:2" x14ac:dyDescent="0.25">
      <c r="A324" s="130">
        <v>32.1</v>
      </c>
      <c r="B324" s="130">
        <v>42.662952931234067</v>
      </c>
    </row>
    <row r="325" spans="1:2" x14ac:dyDescent="0.25">
      <c r="A325" s="130">
        <v>32.200000000000003</v>
      </c>
      <c r="B325" s="130">
        <v>42.76272949304343</v>
      </c>
    </row>
    <row r="326" spans="1:2" x14ac:dyDescent="0.25">
      <c r="A326" s="130">
        <v>32.299999999999997</v>
      </c>
      <c r="B326" s="130">
        <v>42.862506054852787</v>
      </c>
    </row>
    <row r="327" spans="1:2" x14ac:dyDescent="0.25">
      <c r="A327" s="130">
        <v>32.4</v>
      </c>
      <c r="B327" s="130">
        <v>42.962282616662151</v>
      </c>
    </row>
    <row r="328" spans="1:2" x14ac:dyDescent="0.25">
      <c r="A328" s="130">
        <v>32.5</v>
      </c>
      <c r="B328" s="130">
        <v>43.062059178471507</v>
      </c>
    </row>
    <row r="329" spans="1:2" x14ac:dyDescent="0.25">
      <c r="A329" s="130">
        <v>32.6</v>
      </c>
      <c r="B329" s="130">
        <v>43.161835740280893</v>
      </c>
    </row>
    <row r="330" spans="1:2" x14ac:dyDescent="0.25">
      <c r="A330" s="130">
        <v>32.700000000000003</v>
      </c>
      <c r="B330" s="130">
        <v>43.261612302090249</v>
      </c>
    </row>
    <row r="331" spans="1:2" x14ac:dyDescent="0.25">
      <c r="A331" s="130">
        <v>32.799999999999997</v>
      </c>
      <c r="B331" s="130">
        <v>43.361388863899613</v>
      </c>
    </row>
    <row r="332" spans="1:2" x14ac:dyDescent="0.25">
      <c r="A332" s="130">
        <v>32.9</v>
      </c>
      <c r="B332" s="130">
        <v>43.46116542570897</v>
      </c>
    </row>
    <row r="333" spans="1:2" x14ac:dyDescent="0.25">
      <c r="A333" s="130">
        <v>33</v>
      </c>
      <c r="B333" s="130">
        <v>43.560941987518333</v>
      </c>
    </row>
    <row r="334" spans="1:2" x14ac:dyDescent="0.25">
      <c r="A334" s="130">
        <v>33.1</v>
      </c>
      <c r="B334" s="130">
        <v>43.630532322106198</v>
      </c>
    </row>
    <row r="335" spans="1:2" x14ac:dyDescent="0.25">
      <c r="A335" s="130">
        <v>33.200000000000003</v>
      </c>
      <c r="B335" s="130">
        <v>43.700122656694063</v>
      </c>
    </row>
    <row r="336" spans="1:2" x14ac:dyDescent="0.25">
      <c r="A336" s="130">
        <v>33.299999999999997</v>
      </c>
      <c r="B336" s="130">
        <v>43.769712991281921</v>
      </c>
    </row>
    <row r="337" spans="1:2" x14ac:dyDescent="0.25">
      <c r="A337" s="130">
        <v>33.4</v>
      </c>
      <c r="B337" s="130">
        <v>43.839303325869778</v>
      </c>
    </row>
    <row r="338" spans="1:2" x14ac:dyDescent="0.25">
      <c r="A338" s="130">
        <v>33.5</v>
      </c>
      <c r="B338" s="130">
        <v>43.908893660457643</v>
      </c>
    </row>
    <row r="339" spans="1:2" x14ac:dyDescent="0.25">
      <c r="A339" s="130">
        <v>33.6</v>
      </c>
      <c r="B339" s="130">
        <v>43.978483995045508</v>
      </c>
    </row>
    <row r="340" spans="1:2" x14ac:dyDescent="0.25">
      <c r="A340" s="130">
        <v>33.700000000000003</v>
      </c>
      <c r="B340" s="130">
        <v>44.048074329633373</v>
      </c>
    </row>
    <row r="341" spans="1:2" x14ac:dyDescent="0.25">
      <c r="A341" s="130">
        <v>33.799999999999997</v>
      </c>
      <c r="B341" s="130">
        <v>44.11766466422123</v>
      </c>
    </row>
    <row r="342" spans="1:2" x14ac:dyDescent="0.25">
      <c r="A342" s="130">
        <v>33.9</v>
      </c>
      <c r="B342" s="130">
        <v>44.187254998809088</v>
      </c>
    </row>
    <row r="343" spans="1:2" x14ac:dyDescent="0.25">
      <c r="A343" s="130">
        <v>34</v>
      </c>
      <c r="B343" s="130">
        <v>44.256845333396953</v>
      </c>
    </row>
    <row r="344" spans="1:2" x14ac:dyDescent="0.25">
      <c r="A344" s="130">
        <v>34.1</v>
      </c>
      <c r="B344" s="130">
        <v>44.262044126727332</v>
      </c>
    </row>
    <row r="345" spans="1:2" x14ac:dyDescent="0.25">
      <c r="A345" s="130">
        <v>34.200000000000003</v>
      </c>
      <c r="B345" s="130">
        <v>44.267242920057718</v>
      </c>
    </row>
    <row r="346" spans="1:2" x14ac:dyDescent="0.25">
      <c r="A346" s="130">
        <v>34.299999999999997</v>
      </c>
      <c r="B346" s="130">
        <v>44.272441713388098</v>
      </c>
    </row>
    <row r="347" spans="1:2" x14ac:dyDescent="0.25">
      <c r="A347" s="130">
        <v>34.4</v>
      </c>
      <c r="B347" s="130">
        <v>44.277640506718477</v>
      </c>
    </row>
    <row r="348" spans="1:2" x14ac:dyDescent="0.25">
      <c r="A348" s="130">
        <v>34.5</v>
      </c>
      <c r="B348" s="130">
        <v>44.282839300048863</v>
      </c>
    </row>
    <row r="349" spans="1:2" x14ac:dyDescent="0.25">
      <c r="A349" s="130">
        <v>34.6</v>
      </c>
      <c r="B349" s="130">
        <v>44.288038093379242</v>
      </c>
    </row>
    <row r="350" spans="1:2" x14ac:dyDescent="0.25">
      <c r="A350" s="130">
        <v>34.700000000000003</v>
      </c>
      <c r="B350" s="130">
        <v>44.293236886709629</v>
      </c>
    </row>
    <row r="351" spans="1:2" x14ac:dyDescent="0.25">
      <c r="A351" s="130">
        <v>34.799999999999997</v>
      </c>
      <c r="B351" s="130">
        <v>44.298435680040008</v>
      </c>
    </row>
    <row r="352" spans="1:2" x14ac:dyDescent="0.25">
      <c r="A352" s="130">
        <v>34.9</v>
      </c>
      <c r="B352" s="130">
        <v>44.303634473370387</v>
      </c>
    </row>
    <row r="353" spans="1:2" x14ac:dyDescent="0.25">
      <c r="A353" s="130">
        <v>35</v>
      </c>
      <c r="B353" s="130">
        <v>44.308833266700773</v>
      </c>
    </row>
    <row r="354" spans="1:2" x14ac:dyDescent="0.25">
      <c r="A354" s="130">
        <v>35.1</v>
      </c>
      <c r="B354" s="130">
        <v>44.247824166027279</v>
      </c>
    </row>
    <row r="355" spans="1:2" x14ac:dyDescent="0.25">
      <c r="A355" s="130">
        <v>35.200000000000003</v>
      </c>
      <c r="B355" s="130">
        <v>44.186815065353791</v>
      </c>
    </row>
    <row r="356" spans="1:2" x14ac:dyDescent="0.25">
      <c r="A356" s="130">
        <v>35.299999999999997</v>
      </c>
      <c r="B356" s="130">
        <v>44.125805964680303</v>
      </c>
    </row>
    <row r="357" spans="1:2" x14ac:dyDescent="0.25">
      <c r="A357" s="130">
        <v>35.4</v>
      </c>
      <c r="B357" s="130">
        <v>44.064796864006809</v>
      </c>
    </row>
    <row r="358" spans="1:2" x14ac:dyDescent="0.25">
      <c r="A358" s="130">
        <v>35.5</v>
      </c>
      <c r="B358" s="130">
        <v>44.003787763333321</v>
      </c>
    </row>
    <row r="359" spans="1:2" x14ac:dyDescent="0.25">
      <c r="A359" s="130">
        <v>35.6</v>
      </c>
      <c r="B359" s="130">
        <v>43.942778662659833</v>
      </c>
    </row>
    <row r="360" spans="1:2" x14ac:dyDescent="0.25">
      <c r="A360" s="130">
        <v>35.700000000000003</v>
      </c>
      <c r="B360" s="130">
        <v>43.881769561986331</v>
      </c>
    </row>
    <row r="361" spans="1:2" x14ac:dyDescent="0.25">
      <c r="A361" s="130">
        <v>35.799999999999997</v>
      </c>
      <c r="B361" s="130">
        <v>43.820760461312837</v>
      </c>
    </row>
    <row r="362" spans="1:2" x14ac:dyDescent="0.25">
      <c r="A362" s="130">
        <v>35.9</v>
      </c>
      <c r="B362" s="130">
        <v>43.759751360639363</v>
      </c>
    </row>
    <row r="363" spans="1:2" x14ac:dyDescent="0.25">
      <c r="A363" s="130">
        <v>36</v>
      </c>
      <c r="B363" s="130">
        <v>43.698742259965861</v>
      </c>
    </row>
    <row r="364" spans="1:2" x14ac:dyDescent="0.25">
      <c r="A364" s="130">
        <v>36.1</v>
      </c>
      <c r="B364" s="130">
        <v>43.622658261560147</v>
      </c>
    </row>
    <row r="365" spans="1:2" x14ac:dyDescent="0.25">
      <c r="A365" s="130">
        <v>36.200000000000003</v>
      </c>
      <c r="B365" s="130">
        <v>43.546574263154433</v>
      </c>
    </row>
    <row r="366" spans="1:2" x14ac:dyDescent="0.25">
      <c r="A366" s="130">
        <v>36.299999999999997</v>
      </c>
      <c r="B366" s="130">
        <v>43.470490264748719</v>
      </c>
    </row>
    <row r="367" spans="1:2" x14ac:dyDescent="0.25">
      <c r="A367" s="130">
        <v>36.4</v>
      </c>
      <c r="B367" s="130">
        <v>43.394406266343012</v>
      </c>
    </row>
    <row r="368" spans="1:2" x14ac:dyDescent="0.25">
      <c r="A368" s="130">
        <v>36.5</v>
      </c>
      <c r="B368" s="130">
        <v>43.318322267937297</v>
      </c>
    </row>
    <row r="369" spans="1:2" x14ac:dyDescent="0.25">
      <c r="A369" s="130">
        <v>36.6</v>
      </c>
      <c r="B369" s="130">
        <v>43.24223826953159</v>
      </c>
    </row>
    <row r="370" spans="1:2" x14ac:dyDescent="0.25">
      <c r="A370" s="130">
        <v>36.700000000000003</v>
      </c>
      <c r="B370" s="130">
        <v>43.166154271125883</v>
      </c>
    </row>
    <row r="371" spans="1:2" x14ac:dyDescent="0.25">
      <c r="A371" s="130">
        <v>36.799999999999997</v>
      </c>
      <c r="B371" s="130">
        <v>43.090070272720162</v>
      </c>
    </row>
    <row r="372" spans="1:2" x14ac:dyDescent="0.25">
      <c r="A372" s="130">
        <v>36.9</v>
      </c>
      <c r="B372" s="130">
        <v>43.013986274314448</v>
      </c>
    </row>
    <row r="373" spans="1:2" x14ac:dyDescent="0.25">
      <c r="A373" s="130">
        <v>37</v>
      </c>
      <c r="B373" s="130">
        <v>42.937902275908741</v>
      </c>
    </row>
    <row r="374" spans="1:2" x14ac:dyDescent="0.25">
      <c r="A374" s="130">
        <v>37.1</v>
      </c>
      <c r="B374" s="130">
        <v>42.816386558732603</v>
      </c>
    </row>
    <row r="375" spans="1:2" x14ac:dyDescent="0.25">
      <c r="A375" s="130">
        <v>37.200000000000003</v>
      </c>
      <c r="B375" s="130">
        <v>42.694870841556458</v>
      </c>
    </row>
    <row r="376" spans="1:2" x14ac:dyDescent="0.25">
      <c r="A376" s="130">
        <v>37.299999999999997</v>
      </c>
      <c r="B376" s="130">
        <v>42.573355124380321</v>
      </c>
    </row>
    <row r="377" spans="1:2" x14ac:dyDescent="0.25">
      <c r="A377" s="130">
        <v>37.4</v>
      </c>
      <c r="B377" s="130">
        <v>42.451839407204183</v>
      </c>
    </row>
    <row r="378" spans="1:2" x14ac:dyDescent="0.25">
      <c r="A378" s="130">
        <v>37.5</v>
      </c>
      <c r="B378" s="130">
        <v>42.330323690028052</v>
      </c>
    </row>
    <row r="379" spans="1:2" x14ac:dyDescent="0.25">
      <c r="A379" s="130">
        <v>37.6</v>
      </c>
      <c r="B379" s="130">
        <v>42.208807972851908</v>
      </c>
    </row>
    <row r="380" spans="1:2" x14ac:dyDescent="0.25">
      <c r="A380" s="130">
        <v>37.700000000000003</v>
      </c>
      <c r="B380" s="130">
        <v>42.087292255675763</v>
      </c>
    </row>
    <row r="381" spans="1:2" x14ac:dyDescent="0.25">
      <c r="A381" s="130">
        <v>37.799999999999997</v>
      </c>
      <c r="B381" s="130">
        <v>41.965776538499632</v>
      </c>
    </row>
    <row r="382" spans="1:2" x14ac:dyDescent="0.25">
      <c r="A382" s="130">
        <v>37.9</v>
      </c>
      <c r="B382" s="130">
        <v>41.844260821323488</v>
      </c>
    </row>
    <row r="383" spans="1:2" x14ac:dyDescent="0.25">
      <c r="A383" s="130">
        <v>38</v>
      </c>
      <c r="B383" s="130">
        <v>41.72274510414735</v>
      </c>
    </row>
    <row r="384" spans="1:2" x14ac:dyDescent="0.25">
      <c r="A384" s="130">
        <v>38.1</v>
      </c>
      <c r="B384" s="130">
        <v>41.451675208625929</v>
      </c>
    </row>
    <row r="385" spans="1:2" x14ac:dyDescent="0.25">
      <c r="A385" s="130">
        <v>38.200000000000003</v>
      </c>
      <c r="B385" s="130">
        <v>41.180605313104508</v>
      </c>
    </row>
    <row r="386" spans="1:2" x14ac:dyDescent="0.25">
      <c r="A386" s="130">
        <v>38.299999999999997</v>
      </c>
      <c r="B386" s="130">
        <v>40.909535417583093</v>
      </c>
    </row>
    <row r="387" spans="1:2" x14ac:dyDescent="0.25">
      <c r="A387" s="130">
        <v>38.400000000000013</v>
      </c>
      <c r="B387" s="130">
        <v>40.638465522061672</v>
      </c>
    </row>
    <row r="388" spans="1:2" x14ac:dyDescent="0.25">
      <c r="A388" s="130">
        <v>38.5</v>
      </c>
      <c r="B388" s="130">
        <v>40.367395626540258</v>
      </c>
    </row>
    <row r="389" spans="1:2" x14ac:dyDescent="0.25">
      <c r="A389" s="130">
        <v>38.6</v>
      </c>
      <c r="B389" s="130">
        <v>40.096325731018837</v>
      </c>
    </row>
    <row r="390" spans="1:2" x14ac:dyDescent="0.25">
      <c r="A390" s="130">
        <v>38.700000000000003</v>
      </c>
      <c r="B390" s="130">
        <v>39.825255835497423</v>
      </c>
    </row>
    <row r="391" spans="1:2" x14ac:dyDescent="0.25">
      <c r="A391" s="130">
        <v>38.799999999999997</v>
      </c>
      <c r="B391" s="130">
        <v>39.554185939975987</v>
      </c>
    </row>
    <row r="392" spans="1:2" x14ac:dyDescent="0.25">
      <c r="A392" s="130">
        <v>38.900000000000013</v>
      </c>
      <c r="B392" s="130">
        <v>39.283116044454573</v>
      </c>
    </row>
    <row r="393" spans="1:2" x14ac:dyDescent="0.25">
      <c r="A393" s="130">
        <v>39</v>
      </c>
      <c r="B393" s="130">
        <v>39.012046148933173</v>
      </c>
    </row>
    <row r="394" spans="1:2" x14ac:dyDescent="0.25">
      <c r="A394" s="130">
        <v>39.1</v>
      </c>
      <c r="B394" s="130">
        <v>38.744127021192263</v>
      </c>
    </row>
    <row r="395" spans="1:2" x14ac:dyDescent="0.25">
      <c r="A395" s="130">
        <v>39.200000000000003</v>
      </c>
      <c r="B395" s="130">
        <v>38.47620789345136</v>
      </c>
    </row>
    <row r="396" spans="1:2" x14ac:dyDescent="0.25">
      <c r="A396" s="130">
        <v>39.299999999999997</v>
      </c>
      <c r="B396" s="130">
        <v>38.208288765710449</v>
      </c>
    </row>
    <row r="397" spans="1:2" x14ac:dyDescent="0.25">
      <c r="A397" s="130">
        <v>39.400000000000013</v>
      </c>
      <c r="B397" s="130">
        <v>37.940369637969539</v>
      </c>
    </row>
    <row r="398" spans="1:2" x14ac:dyDescent="0.25">
      <c r="A398" s="130">
        <v>39.5</v>
      </c>
      <c r="B398" s="130">
        <v>37.67245051022865</v>
      </c>
    </row>
    <row r="399" spans="1:2" x14ac:dyDescent="0.25">
      <c r="A399" s="130">
        <v>39.6</v>
      </c>
      <c r="B399" s="130">
        <v>37.40453138248774</v>
      </c>
    </row>
    <row r="400" spans="1:2" x14ac:dyDescent="0.25">
      <c r="A400" s="130">
        <v>39.700000000000003</v>
      </c>
      <c r="B400" s="130">
        <v>37.136612254746836</v>
      </c>
    </row>
    <row r="401" spans="1:2" x14ac:dyDescent="0.25">
      <c r="A401" s="130">
        <v>39.799999999999997</v>
      </c>
      <c r="B401" s="130">
        <v>36.868693127005933</v>
      </c>
    </row>
    <row r="402" spans="1:2" x14ac:dyDescent="0.25">
      <c r="A402" s="130">
        <v>39.900000000000013</v>
      </c>
      <c r="B402" s="130">
        <v>36.600773999265023</v>
      </c>
    </row>
    <row r="403" spans="1:2" x14ac:dyDescent="0.25">
      <c r="A403" s="130">
        <v>40</v>
      </c>
      <c r="B403" s="130">
        <v>36.332854871524127</v>
      </c>
    </row>
    <row r="404" spans="1:2" x14ac:dyDescent="0.25">
      <c r="A404" s="130">
        <v>40.1</v>
      </c>
      <c r="B404" s="130">
        <v>36.048255315526369</v>
      </c>
    </row>
    <row r="405" spans="1:2" x14ac:dyDescent="0.25">
      <c r="A405" s="130">
        <v>40.200000000000003</v>
      </c>
      <c r="B405" s="130">
        <v>35.763655759528611</v>
      </c>
    </row>
    <row r="406" spans="1:2" x14ac:dyDescent="0.25">
      <c r="A406" s="130">
        <v>40.299999999999997</v>
      </c>
      <c r="B406" s="130">
        <v>35.479056203530853</v>
      </c>
    </row>
    <row r="407" spans="1:2" x14ac:dyDescent="0.25">
      <c r="A407" s="130">
        <v>40.400000000000013</v>
      </c>
      <c r="B407" s="130">
        <v>35.194456647533087</v>
      </c>
    </row>
    <row r="408" spans="1:2" x14ac:dyDescent="0.25">
      <c r="A408" s="130">
        <v>40.5</v>
      </c>
      <c r="B408" s="130">
        <v>34.909857091535358</v>
      </c>
    </row>
    <row r="409" spans="1:2" x14ac:dyDescent="0.25">
      <c r="A409" s="130">
        <v>40.6</v>
      </c>
      <c r="B409" s="130">
        <v>34.625257535537592</v>
      </c>
    </row>
    <row r="410" spans="1:2" x14ac:dyDescent="0.25">
      <c r="A410" s="130">
        <v>40.700000000000003</v>
      </c>
      <c r="B410" s="130">
        <v>34.340657979539827</v>
      </c>
    </row>
    <row r="411" spans="1:2" x14ac:dyDescent="0.25">
      <c r="A411" s="130">
        <v>40.799999999999997</v>
      </c>
      <c r="B411" s="130">
        <v>34.056058423542083</v>
      </c>
    </row>
    <row r="412" spans="1:2" x14ac:dyDescent="0.25">
      <c r="A412" s="130">
        <v>40.900000000000013</v>
      </c>
      <c r="B412" s="130">
        <v>33.771458867544318</v>
      </c>
    </row>
    <row r="413" spans="1:2" x14ac:dyDescent="0.25">
      <c r="A413" s="130">
        <v>41</v>
      </c>
      <c r="B413" s="130">
        <v>33.486859311546581</v>
      </c>
    </row>
    <row r="414" spans="1:2" x14ac:dyDescent="0.25">
      <c r="A414" s="130">
        <v>41.1</v>
      </c>
      <c r="B414" s="130">
        <v>33.313150958420358</v>
      </c>
    </row>
    <row r="415" spans="1:2" x14ac:dyDescent="0.25">
      <c r="A415" s="130">
        <v>41.2</v>
      </c>
      <c r="B415" s="130">
        <v>33.139442605294143</v>
      </c>
    </row>
    <row r="416" spans="1:2" x14ac:dyDescent="0.25">
      <c r="A416" s="130">
        <v>41.3</v>
      </c>
      <c r="B416" s="130">
        <v>32.96573425216792</v>
      </c>
    </row>
    <row r="417" spans="1:2" x14ac:dyDescent="0.25">
      <c r="A417" s="130">
        <v>41.400000000000013</v>
      </c>
      <c r="B417" s="130">
        <v>32.792025899041697</v>
      </c>
    </row>
    <row r="418" spans="1:2" x14ac:dyDescent="0.25">
      <c r="A418" s="130">
        <v>41.5</v>
      </c>
      <c r="B418" s="130">
        <v>32.618317545915502</v>
      </c>
    </row>
    <row r="419" spans="1:2" x14ac:dyDescent="0.25">
      <c r="A419" s="130">
        <v>41.6</v>
      </c>
      <c r="B419" s="130">
        <v>32.444609192789272</v>
      </c>
    </row>
    <row r="420" spans="1:2" x14ac:dyDescent="0.25">
      <c r="A420" s="130">
        <v>41.7</v>
      </c>
      <c r="B420" s="130">
        <v>32.270900839663057</v>
      </c>
    </row>
    <row r="421" spans="1:2" x14ac:dyDescent="0.25">
      <c r="A421" s="130">
        <v>41.8</v>
      </c>
      <c r="B421" s="130">
        <v>32.097192486536827</v>
      </c>
    </row>
    <row r="422" spans="1:2" x14ac:dyDescent="0.25">
      <c r="A422" s="130">
        <v>41.900000000000013</v>
      </c>
      <c r="B422" s="130">
        <v>31.923484133410621</v>
      </c>
    </row>
    <row r="423" spans="1:2" x14ac:dyDescent="0.25">
      <c r="A423" s="130">
        <v>42</v>
      </c>
      <c r="B423" s="130">
        <v>31.749775780284409</v>
      </c>
    </row>
    <row r="424" spans="1:2" x14ac:dyDescent="0.25">
      <c r="A424" s="130">
        <v>42.1</v>
      </c>
      <c r="B424" s="130">
        <v>31.27804248017063</v>
      </c>
    </row>
    <row r="425" spans="1:2" x14ac:dyDescent="0.25">
      <c r="A425" s="130">
        <v>42.2</v>
      </c>
      <c r="B425" s="130">
        <v>30.806309180056839</v>
      </c>
    </row>
    <row r="426" spans="1:2" x14ac:dyDescent="0.25">
      <c r="A426" s="130">
        <v>42.3</v>
      </c>
      <c r="B426" s="130">
        <v>30.33457587994306</v>
      </c>
    </row>
    <row r="427" spans="1:2" x14ac:dyDescent="0.25">
      <c r="A427" s="130">
        <v>42.400000000000013</v>
      </c>
      <c r="B427" s="130">
        <v>29.86284257982927</v>
      </c>
    </row>
    <row r="428" spans="1:2" x14ac:dyDescent="0.25">
      <c r="A428" s="130">
        <v>42.5</v>
      </c>
      <c r="B428" s="130">
        <v>29.391109279715518</v>
      </c>
    </row>
    <row r="429" spans="1:2" x14ac:dyDescent="0.25">
      <c r="A429" s="130">
        <v>42.6</v>
      </c>
      <c r="B429" s="130">
        <v>28.919375979601739</v>
      </c>
    </row>
    <row r="430" spans="1:2" x14ac:dyDescent="0.25">
      <c r="A430" s="130">
        <v>42.7</v>
      </c>
      <c r="B430" s="130">
        <v>28.447642679487949</v>
      </c>
    </row>
    <row r="431" spans="1:2" x14ac:dyDescent="0.25">
      <c r="A431" s="130">
        <v>42.8</v>
      </c>
      <c r="B431" s="130">
        <v>27.975909379374169</v>
      </c>
    </row>
    <row r="432" spans="1:2" x14ac:dyDescent="0.25">
      <c r="A432" s="130">
        <v>42.900000000000013</v>
      </c>
      <c r="B432" s="130">
        <v>27.504176079260379</v>
      </c>
    </row>
    <row r="433" spans="1:2" x14ac:dyDescent="0.25">
      <c r="A433" s="130">
        <v>43</v>
      </c>
      <c r="B433" s="130">
        <v>27.032442779146631</v>
      </c>
    </row>
    <row r="434" spans="1:2" x14ac:dyDescent="0.25">
      <c r="A434" s="130">
        <v>43.1</v>
      </c>
      <c r="B434" s="130">
        <v>26.718674785908039</v>
      </c>
    </row>
    <row r="435" spans="1:2" x14ac:dyDescent="0.25">
      <c r="A435" s="130">
        <v>43.2</v>
      </c>
      <c r="B435" s="130">
        <v>26.40490679266944</v>
      </c>
    </row>
    <row r="436" spans="1:2" x14ac:dyDescent="0.25">
      <c r="A436" s="130">
        <v>43.3</v>
      </c>
      <c r="B436" s="130">
        <v>26.091138799430851</v>
      </c>
    </row>
    <row r="437" spans="1:2" x14ac:dyDescent="0.25">
      <c r="A437" s="130">
        <v>43.400000000000013</v>
      </c>
      <c r="B437" s="130">
        <v>25.777370806192259</v>
      </c>
    </row>
    <row r="438" spans="1:2" x14ac:dyDescent="0.25">
      <c r="A438" s="130">
        <v>43.5</v>
      </c>
      <c r="B438" s="130">
        <v>25.463602812953692</v>
      </c>
    </row>
    <row r="439" spans="1:2" x14ac:dyDescent="0.25">
      <c r="A439" s="130">
        <v>43.6</v>
      </c>
      <c r="B439" s="130">
        <v>25.149834819715089</v>
      </c>
    </row>
    <row r="440" spans="1:2" x14ac:dyDescent="0.25">
      <c r="A440" s="130">
        <v>43.7</v>
      </c>
      <c r="B440" s="130">
        <v>24.8360668264765</v>
      </c>
    </row>
    <row r="441" spans="1:2" x14ac:dyDescent="0.25">
      <c r="A441" s="130">
        <v>43.8</v>
      </c>
      <c r="B441" s="130">
        <v>24.522298833237901</v>
      </c>
    </row>
    <row r="442" spans="1:2" x14ac:dyDescent="0.25">
      <c r="A442" s="130">
        <v>43.900000000000013</v>
      </c>
      <c r="B442" s="130">
        <v>24.208530839999309</v>
      </c>
    </row>
    <row r="443" spans="1:2" x14ac:dyDescent="0.25">
      <c r="A443" s="130">
        <v>44</v>
      </c>
      <c r="B443" s="130">
        <v>23.894762846760742</v>
      </c>
    </row>
    <row r="444" spans="1:2" x14ac:dyDescent="0.25">
      <c r="A444" s="130">
        <v>44.1</v>
      </c>
      <c r="B444" s="130">
        <v>23.677746707816208</v>
      </c>
    </row>
    <row r="445" spans="1:2" x14ac:dyDescent="0.25">
      <c r="A445" s="130">
        <v>44.2</v>
      </c>
      <c r="B445" s="130">
        <v>23.460730568871689</v>
      </c>
    </row>
    <row r="446" spans="1:2" x14ac:dyDescent="0.25">
      <c r="A446" s="130">
        <v>44.3</v>
      </c>
      <c r="B446" s="130">
        <v>23.243714429927159</v>
      </c>
    </row>
    <row r="447" spans="1:2" x14ac:dyDescent="0.25">
      <c r="A447" s="130">
        <v>44.400000000000013</v>
      </c>
      <c r="B447" s="130">
        <v>23.02669829098263</v>
      </c>
    </row>
    <row r="448" spans="1:2" x14ac:dyDescent="0.25">
      <c r="A448" s="130">
        <v>44.5</v>
      </c>
      <c r="B448" s="130">
        <v>22.809682152038111</v>
      </c>
    </row>
    <row r="449" spans="1:2" x14ac:dyDescent="0.25">
      <c r="A449" s="130">
        <v>44.6</v>
      </c>
      <c r="B449" s="130">
        <v>22.592666013093591</v>
      </c>
    </row>
    <row r="450" spans="1:2" x14ac:dyDescent="0.25">
      <c r="A450" s="130">
        <v>44.7</v>
      </c>
      <c r="B450" s="130">
        <v>22.375649874149062</v>
      </c>
    </row>
    <row r="451" spans="1:2" x14ac:dyDescent="0.25">
      <c r="A451" s="130">
        <v>44.8</v>
      </c>
      <c r="B451" s="130">
        <v>22.158633735204528</v>
      </c>
    </row>
    <row r="452" spans="1:2" x14ac:dyDescent="0.25">
      <c r="A452" s="130">
        <v>44.900000000000013</v>
      </c>
      <c r="B452" s="130">
        <v>21.941617596259999</v>
      </c>
    </row>
    <row r="453" spans="1:2" x14ac:dyDescent="0.25">
      <c r="A453" s="130">
        <v>45</v>
      </c>
      <c r="B453" s="130">
        <v>21.72460145731549</v>
      </c>
    </row>
    <row r="454" spans="1:2" x14ac:dyDescent="0.25">
      <c r="A454" s="130">
        <v>45.1</v>
      </c>
      <c r="B454" s="130">
        <v>21.593585075694399</v>
      </c>
    </row>
    <row r="455" spans="1:2" x14ac:dyDescent="0.25">
      <c r="A455" s="130">
        <v>45.2</v>
      </c>
      <c r="B455" s="130">
        <v>21.462568694073308</v>
      </c>
    </row>
    <row r="456" spans="1:2" x14ac:dyDescent="0.25">
      <c r="A456" s="130">
        <v>45.3</v>
      </c>
      <c r="B456" s="130">
        <v>21.331552312452221</v>
      </c>
    </row>
    <row r="457" spans="1:2" x14ac:dyDescent="0.25">
      <c r="A457" s="130">
        <v>45.400000000000013</v>
      </c>
      <c r="B457" s="130">
        <v>21.20053593083113</v>
      </c>
    </row>
    <row r="458" spans="1:2" x14ac:dyDescent="0.25">
      <c r="A458" s="130">
        <v>45.5</v>
      </c>
      <c r="B458" s="130">
        <v>21.06951954921005</v>
      </c>
    </row>
    <row r="459" spans="1:2" x14ac:dyDescent="0.25">
      <c r="A459" s="130">
        <v>45.6</v>
      </c>
      <c r="B459" s="130">
        <v>20.938503167588959</v>
      </c>
    </row>
    <row r="460" spans="1:2" x14ac:dyDescent="0.25">
      <c r="A460" s="130">
        <v>45.7</v>
      </c>
      <c r="B460" s="130">
        <v>20.807486785967871</v>
      </c>
    </row>
    <row r="461" spans="1:2" x14ac:dyDescent="0.25">
      <c r="A461" s="130">
        <v>45.8</v>
      </c>
      <c r="B461" s="130">
        <v>20.67647040434678</v>
      </c>
    </row>
    <row r="462" spans="1:2" x14ac:dyDescent="0.25">
      <c r="A462" s="130">
        <v>45.900000000000013</v>
      </c>
      <c r="B462" s="130">
        <v>20.545454022725689</v>
      </c>
    </row>
    <row r="463" spans="1:2" x14ac:dyDescent="0.25">
      <c r="A463" s="130">
        <v>46</v>
      </c>
      <c r="B463" s="130">
        <v>20.414437641104609</v>
      </c>
    </row>
    <row r="464" spans="1:2" x14ac:dyDescent="0.25">
      <c r="A464" s="130">
        <v>46.1</v>
      </c>
      <c r="B464" s="130">
        <v>20.332857202060922</v>
      </c>
    </row>
    <row r="465" spans="1:2" x14ac:dyDescent="0.25">
      <c r="A465" s="130">
        <v>46.2</v>
      </c>
      <c r="B465" s="130">
        <v>20.251276763017231</v>
      </c>
    </row>
    <row r="466" spans="1:2" x14ac:dyDescent="0.25">
      <c r="A466" s="130">
        <v>46.3</v>
      </c>
      <c r="B466" s="130">
        <v>20.16969632397354</v>
      </c>
    </row>
    <row r="467" spans="1:2" x14ac:dyDescent="0.25">
      <c r="A467" s="130">
        <v>46.400000000000013</v>
      </c>
      <c r="B467" s="130">
        <v>20.088115884929849</v>
      </c>
    </row>
    <row r="468" spans="1:2" x14ac:dyDescent="0.25">
      <c r="A468" s="130">
        <v>46.5</v>
      </c>
      <c r="B468" s="130">
        <v>20.006535445886161</v>
      </c>
    </row>
    <row r="469" spans="1:2" x14ac:dyDescent="0.25">
      <c r="A469" s="130">
        <v>46.6</v>
      </c>
      <c r="B469" s="130">
        <v>19.92495500684247</v>
      </c>
    </row>
    <row r="470" spans="1:2" x14ac:dyDescent="0.25">
      <c r="A470" s="130">
        <v>46.7</v>
      </c>
      <c r="B470" s="130">
        <v>19.843374567798779</v>
      </c>
    </row>
    <row r="471" spans="1:2" x14ac:dyDescent="0.25">
      <c r="A471" s="130">
        <v>46.8</v>
      </c>
      <c r="B471" s="130">
        <v>19.761794128755081</v>
      </c>
    </row>
    <row r="472" spans="1:2" x14ac:dyDescent="0.25">
      <c r="A472" s="130">
        <v>46.900000000000013</v>
      </c>
      <c r="B472" s="130">
        <v>19.68021368971139</v>
      </c>
    </row>
    <row r="473" spans="1:2" x14ac:dyDescent="0.25">
      <c r="A473" s="130">
        <v>47</v>
      </c>
      <c r="B473" s="130">
        <v>19.59863325066771</v>
      </c>
    </row>
    <row r="474" spans="1:2" x14ac:dyDescent="0.25">
      <c r="A474" s="130">
        <v>47.1</v>
      </c>
      <c r="B474" s="130">
        <v>19.523618621023559</v>
      </c>
    </row>
    <row r="475" spans="1:2" x14ac:dyDescent="0.25">
      <c r="A475" s="130">
        <v>47.2</v>
      </c>
      <c r="B475" s="130">
        <v>19.448603991379411</v>
      </c>
    </row>
    <row r="476" spans="1:2" x14ac:dyDescent="0.25">
      <c r="A476" s="130">
        <v>47.3</v>
      </c>
      <c r="B476" s="130">
        <v>19.37358936173527</v>
      </c>
    </row>
    <row r="477" spans="1:2" x14ac:dyDescent="0.25">
      <c r="A477" s="130">
        <v>47.400000000000013</v>
      </c>
      <c r="B477" s="130">
        <v>19.298574732091119</v>
      </c>
    </row>
    <row r="478" spans="1:2" x14ac:dyDescent="0.25">
      <c r="A478" s="130">
        <v>47.5</v>
      </c>
      <c r="B478" s="130">
        <v>19.223560102446971</v>
      </c>
    </row>
    <row r="479" spans="1:2" x14ac:dyDescent="0.25">
      <c r="A479" s="130">
        <v>47.6</v>
      </c>
      <c r="B479" s="130">
        <v>19.14854547280283</v>
      </c>
    </row>
    <row r="480" spans="1:2" x14ac:dyDescent="0.25">
      <c r="A480" s="130">
        <v>47.7</v>
      </c>
      <c r="B480" s="130">
        <v>19.073530843158679</v>
      </c>
    </row>
    <row r="481" spans="1:2" x14ac:dyDescent="0.25">
      <c r="A481" s="130">
        <v>47.8</v>
      </c>
      <c r="B481" s="130">
        <v>18.998516213514531</v>
      </c>
    </row>
    <row r="482" spans="1:2" x14ac:dyDescent="0.25">
      <c r="A482" s="130">
        <v>47.900000000000013</v>
      </c>
      <c r="B482" s="130">
        <v>18.92350158387038</v>
      </c>
    </row>
    <row r="483" spans="1:2" x14ac:dyDescent="0.25">
      <c r="A483" s="130">
        <v>48</v>
      </c>
      <c r="B483" s="130">
        <v>18.848486954226239</v>
      </c>
    </row>
    <row r="484" spans="1:2" x14ac:dyDescent="0.25">
      <c r="A484" s="130">
        <v>48.1</v>
      </c>
      <c r="B484" s="130">
        <v>18.69971858128762</v>
      </c>
    </row>
    <row r="485" spans="1:2" x14ac:dyDescent="0.25">
      <c r="A485" s="130">
        <v>48.2</v>
      </c>
      <c r="B485" s="130">
        <v>18.550950208349001</v>
      </c>
    </row>
    <row r="486" spans="1:2" x14ac:dyDescent="0.25">
      <c r="A486" s="130">
        <v>48.3</v>
      </c>
      <c r="B486" s="130">
        <v>18.402181835410381</v>
      </c>
    </row>
    <row r="487" spans="1:2" x14ac:dyDescent="0.25">
      <c r="A487" s="130">
        <v>48.400000000000013</v>
      </c>
      <c r="B487" s="130">
        <v>18.253413462471769</v>
      </c>
    </row>
    <row r="488" spans="1:2" x14ac:dyDescent="0.25">
      <c r="A488" s="130">
        <v>48.5</v>
      </c>
      <c r="B488" s="130">
        <v>18.104645089533161</v>
      </c>
    </row>
    <row r="489" spans="1:2" x14ac:dyDescent="0.25">
      <c r="A489" s="130">
        <v>48.6</v>
      </c>
      <c r="B489" s="130">
        <v>17.955876716594538</v>
      </c>
    </row>
    <row r="490" spans="1:2" x14ac:dyDescent="0.25">
      <c r="A490" s="130">
        <v>48.7</v>
      </c>
      <c r="B490" s="130">
        <v>17.807108343655919</v>
      </c>
    </row>
    <row r="491" spans="1:2" x14ac:dyDescent="0.25">
      <c r="A491" s="130">
        <v>48.8</v>
      </c>
      <c r="B491" s="130">
        <v>17.6583399707173</v>
      </c>
    </row>
    <row r="492" spans="1:2" x14ac:dyDescent="0.25">
      <c r="A492" s="130">
        <v>48.900000000000013</v>
      </c>
      <c r="B492" s="130">
        <v>17.509571597778692</v>
      </c>
    </row>
    <row r="493" spans="1:2" x14ac:dyDescent="0.25">
      <c r="A493" s="130">
        <v>49</v>
      </c>
      <c r="B493" s="130">
        <v>17.36080322484008</v>
      </c>
    </row>
    <row r="494" spans="1:2" x14ac:dyDescent="0.25">
      <c r="A494" s="130">
        <v>49.1</v>
      </c>
      <c r="B494" s="130">
        <v>17.38888658851166</v>
      </c>
    </row>
    <row r="495" spans="1:2" x14ac:dyDescent="0.25">
      <c r="A495" s="130">
        <v>49.2</v>
      </c>
      <c r="B495" s="130">
        <v>17.416969952183251</v>
      </c>
    </row>
    <row r="496" spans="1:2" x14ac:dyDescent="0.25">
      <c r="A496" s="130">
        <v>49.3</v>
      </c>
      <c r="B496" s="130">
        <v>17.445053315854839</v>
      </c>
    </row>
    <row r="497" spans="1:2" x14ac:dyDescent="0.25">
      <c r="A497" s="130">
        <v>49.400000000000013</v>
      </c>
      <c r="B497" s="130">
        <v>17.473136679526419</v>
      </c>
    </row>
    <row r="498" spans="1:2" x14ac:dyDescent="0.25">
      <c r="A498" s="130">
        <v>49.5</v>
      </c>
      <c r="B498" s="130">
        <v>17.501220043198</v>
      </c>
    </row>
    <row r="499" spans="1:2" x14ac:dyDescent="0.25">
      <c r="A499" s="130">
        <v>49.6</v>
      </c>
      <c r="B499" s="130">
        <v>17.529303406869591</v>
      </c>
    </row>
    <row r="500" spans="1:2" x14ac:dyDescent="0.25">
      <c r="A500" s="130">
        <v>49.7</v>
      </c>
      <c r="B500" s="130">
        <v>17.557386770541179</v>
      </c>
    </row>
    <row r="501" spans="1:2" x14ac:dyDescent="0.25">
      <c r="A501" s="130">
        <v>49.8</v>
      </c>
      <c r="B501" s="130">
        <v>17.585470134212759</v>
      </c>
    </row>
    <row r="502" spans="1:2" x14ac:dyDescent="0.25">
      <c r="A502" s="130">
        <v>49.900000000000013</v>
      </c>
      <c r="B502" s="130">
        <v>17.61355349788435</v>
      </c>
    </row>
    <row r="503" spans="1:2" x14ac:dyDescent="0.25">
      <c r="A503" s="130">
        <v>50</v>
      </c>
      <c r="B503" s="130">
        <v>17.641636861555931</v>
      </c>
    </row>
    <row r="504" spans="1:2" x14ac:dyDescent="0.25">
      <c r="A504" s="130">
        <v>50.1</v>
      </c>
      <c r="B504" s="130">
        <v>17.64555427949437</v>
      </c>
    </row>
    <row r="505" spans="1:2" x14ac:dyDescent="0.25">
      <c r="A505" s="130">
        <v>50.2</v>
      </c>
      <c r="B505" s="130">
        <v>17.649471697432801</v>
      </c>
    </row>
    <row r="506" spans="1:2" x14ac:dyDescent="0.25">
      <c r="A506" s="130">
        <v>50.3</v>
      </c>
      <c r="B506" s="130">
        <v>17.65338911537124</v>
      </c>
    </row>
    <row r="507" spans="1:2" x14ac:dyDescent="0.25">
      <c r="A507" s="130">
        <v>50.400000000000013</v>
      </c>
      <c r="B507" s="130">
        <v>17.657306533309679</v>
      </c>
    </row>
    <row r="508" spans="1:2" x14ac:dyDescent="0.25">
      <c r="A508" s="130">
        <v>50.5</v>
      </c>
      <c r="B508" s="130">
        <v>17.661223951248111</v>
      </c>
    </row>
    <row r="509" spans="1:2" x14ac:dyDescent="0.25">
      <c r="A509" s="130">
        <v>50.6</v>
      </c>
      <c r="B509" s="130">
        <v>17.66514136918655</v>
      </c>
    </row>
    <row r="510" spans="1:2" x14ac:dyDescent="0.25">
      <c r="A510" s="130">
        <v>50.7</v>
      </c>
      <c r="B510" s="130">
        <v>17.669058787124989</v>
      </c>
    </row>
    <row r="511" spans="1:2" x14ac:dyDescent="0.25">
      <c r="A511" s="130">
        <v>50.8</v>
      </c>
      <c r="B511" s="130">
        <v>17.672976205063421</v>
      </c>
    </row>
    <row r="512" spans="1:2" x14ac:dyDescent="0.25">
      <c r="A512" s="130">
        <v>50.900000000000013</v>
      </c>
      <c r="B512" s="130">
        <v>17.67689362300186</v>
      </c>
    </row>
    <row r="513" spans="1:2" x14ac:dyDescent="0.25">
      <c r="A513" s="130">
        <v>51</v>
      </c>
      <c r="B513" s="130">
        <v>17.680811040940299</v>
      </c>
    </row>
    <row r="514" spans="1:2" x14ac:dyDescent="0.25">
      <c r="A514" s="130">
        <v>51.1</v>
      </c>
      <c r="B514" s="130">
        <v>17.54373485903119</v>
      </c>
    </row>
    <row r="515" spans="1:2" x14ac:dyDescent="0.25">
      <c r="A515" s="130">
        <v>51.2</v>
      </c>
      <c r="B515" s="130">
        <v>17.406658677122081</v>
      </c>
    </row>
    <row r="516" spans="1:2" x14ac:dyDescent="0.25">
      <c r="A516" s="130">
        <v>51.3</v>
      </c>
      <c r="B516" s="130">
        <v>17.26958249521298</v>
      </c>
    </row>
    <row r="517" spans="1:2" x14ac:dyDescent="0.25">
      <c r="A517" s="130">
        <v>51.400000000000013</v>
      </c>
      <c r="B517" s="130">
        <v>17.132506313303871</v>
      </c>
    </row>
    <row r="518" spans="1:2" x14ac:dyDescent="0.25">
      <c r="A518" s="130">
        <v>51.5</v>
      </c>
      <c r="B518" s="130">
        <v>16.99543013139478</v>
      </c>
    </row>
    <row r="519" spans="1:2" x14ac:dyDescent="0.25">
      <c r="A519" s="130">
        <v>51.6</v>
      </c>
      <c r="B519" s="130">
        <v>16.858353949485672</v>
      </c>
    </row>
    <row r="520" spans="1:2" x14ac:dyDescent="0.25">
      <c r="A520" s="130">
        <v>51.7</v>
      </c>
      <c r="B520" s="130">
        <v>16.721277767576559</v>
      </c>
    </row>
    <row r="521" spans="1:2" x14ac:dyDescent="0.25">
      <c r="A521" s="130">
        <v>51.8</v>
      </c>
      <c r="B521" s="130">
        <v>16.584201585667451</v>
      </c>
    </row>
    <row r="522" spans="1:2" x14ac:dyDescent="0.25">
      <c r="A522" s="130">
        <v>51.900000000000013</v>
      </c>
      <c r="B522" s="130">
        <v>16.447125403758349</v>
      </c>
    </row>
    <row r="523" spans="1:2" x14ac:dyDescent="0.25">
      <c r="A523" s="130">
        <v>52</v>
      </c>
      <c r="B523" s="130">
        <v>16.310049221849251</v>
      </c>
    </row>
    <row r="524" spans="1:2" x14ac:dyDescent="0.25">
      <c r="A524" s="130">
        <v>52.1</v>
      </c>
      <c r="B524" s="130">
        <v>16.139247508314138</v>
      </c>
    </row>
    <row r="525" spans="1:2" x14ac:dyDescent="0.25">
      <c r="A525" s="130">
        <v>52.2</v>
      </c>
      <c r="B525" s="130">
        <v>15.968445794779029</v>
      </c>
    </row>
    <row r="526" spans="1:2" x14ac:dyDescent="0.25">
      <c r="A526" s="130">
        <v>52.3</v>
      </c>
      <c r="B526" s="130">
        <v>15.79764408124392</v>
      </c>
    </row>
    <row r="527" spans="1:2" x14ac:dyDescent="0.25">
      <c r="A527" s="130">
        <v>52.400000000000013</v>
      </c>
      <c r="B527" s="130">
        <v>15.626842367708811</v>
      </c>
    </row>
    <row r="528" spans="1:2" x14ac:dyDescent="0.25">
      <c r="A528" s="130">
        <v>52.5</v>
      </c>
      <c r="B528" s="130">
        <v>15.456040654173711</v>
      </c>
    </row>
    <row r="529" spans="1:2" x14ac:dyDescent="0.25">
      <c r="A529" s="130">
        <v>52.6</v>
      </c>
      <c r="B529" s="130">
        <v>15.2852389406386</v>
      </c>
    </row>
    <row r="530" spans="1:2" x14ac:dyDescent="0.25">
      <c r="A530" s="130">
        <v>52.7</v>
      </c>
      <c r="B530" s="130">
        <v>15.11443722710349</v>
      </c>
    </row>
    <row r="531" spans="1:2" x14ac:dyDescent="0.25">
      <c r="A531" s="130">
        <v>52.8</v>
      </c>
      <c r="B531" s="130">
        <v>14.943635513568379</v>
      </c>
    </row>
    <row r="532" spans="1:2" x14ac:dyDescent="0.25">
      <c r="A532" s="130">
        <v>52.900000000000013</v>
      </c>
      <c r="B532" s="130">
        <v>14.77283380003327</v>
      </c>
    </row>
    <row r="533" spans="1:2" x14ac:dyDescent="0.25">
      <c r="A533" s="130">
        <v>53</v>
      </c>
      <c r="B533" s="130">
        <v>14.60203208649817</v>
      </c>
    </row>
    <row r="534" spans="1:2" x14ac:dyDescent="0.25">
      <c r="A534" s="130">
        <v>53.1</v>
      </c>
      <c r="B534" s="130">
        <v>14.448334820710279</v>
      </c>
    </row>
    <row r="535" spans="1:2" x14ac:dyDescent="0.25">
      <c r="A535" s="130">
        <v>53.2</v>
      </c>
      <c r="B535" s="130">
        <v>14.29463755492238</v>
      </c>
    </row>
    <row r="536" spans="1:2" x14ac:dyDescent="0.25">
      <c r="A536" s="130">
        <v>53.3</v>
      </c>
      <c r="B536" s="130">
        <v>14.140940289134489</v>
      </c>
    </row>
    <row r="537" spans="1:2" x14ac:dyDescent="0.25">
      <c r="A537" s="130">
        <v>53.400000000000013</v>
      </c>
      <c r="B537" s="130">
        <v>13.987243023346601</v>
      </c>
    </row>
    <row r="538" spans="1:2" x14ac:dyDescent="0.25">
      <c r="A538" s="130">
        <v>53.5</v>
      </c>
      <c r="B538" s="130">
        <v>13.833545757558721</v>
      </c>
    </row>
    <row r="539" spans="1:2" x14ac:dyDescent="0.25">
      <c r="A539" s="130">
        <v>53.6</v>
      </c>
      <c r="B539" s="130">
        <v>13.679848491770819</v>
      </c>
    </row>
    <row r="540" spans="1:2" x14ac:dyDescent="0.25">
      <c r="A540" s="130">
        <v>53.7</v>
      </c>
      <c r="B540" s="130">
        <v>13.526151225982931</v>
      </c>
    </row>
    <row r="541" spans="1:2" x14ac:dyDescent="0.25">
      <c r="A541" s="130">
        <v>53.8</v>
      </c>
      <c r="B541" s="130">
        <v>13.37245396019504</v>
      </c>
    </row>
    <row r="542" spans="1:2" x14ac:dyDescent="0.25">
      <c r="A542" s="130">
        <v>53.900000000000013</v>
      </c>
      <c r="B542" s="130">
        <v>13.218756694407141</v>
      </c>
    </row>
    <row r="543" spans="1:2" x14ac:dyDescent="0.25">
      <c r="A543" s="130">
        <v>54</v>
      </c>
      <c r="B543" s="130">
        <v>13.065059428619261</v>
      </c>
    </row>
    <row r="544" spans="1:2" x14ac:dyDescent="0.25">
      <c r="A544" s="130">
        <v>54.1</v>
      </c>
      <c r="B544" s="130">
        <v>13.01477810219737</v>
      </c>
    </row>
    <row r="545" spans="1:2" x14ac:dyDescent="0.25">
      <c r="A545" s="130">
        <v>54.2</v>
      </c>
      <c r="B545" s="130">
        <v>12.96449677577548</v>
      </c>
    </row>
    <row r="546" spans="1:2" x14ac:dyDescent="0.25">
      <c r="A546" s="130">
        <v>54.3</v>
      </c>
      <c r="B546" s="130">
        <v>12.914215449353589</v>
      </c>
    </row>
    <row r="547" spans="1:2" x14ac:dyDescent="0.25">
      <c r="A547" s="130">
        <v>54.400000000000013</v>
      </c>
      <c r="B547" s="130">
        <v>12.863934122931701</v>
      </c>
    </row>
    <row r="548" spans="1:2" x14ac:dyDescent="0.25">
      <c r="A548" s="130">
        <v>54.5</v>
      </c>
      <c r="B548" s="130">
        <v>12.81365279650981</v>
      </c>
    </row>
    <row r="549" spans="1:2" x14ac:dyDescent="0.25">
      <c r="A549" s="130">
        <v>54.6</v>
      </c>
      <c r="B549" s="130">
        <v>12.76337147008792</v>
      </c>
    </row>
    <row r="550" spans="1:2" x14ac:dyDescent="0.25">
      <c r="A550" s="130">
        <v>54.7</v>
      </c>
      <c r="B550" s="130">
        <v>12.71309014366603</v>
      </c>
    </row>
    <row r="551" spans="1:2" x14ac:dyDescent="0.25">
      <c r="A551" s="130">
        <v>54.8</v>
      </c>
      <c r="B551" s="130">
        <v>12.662808817244141</v>
      </c>
    </row>
    <row r="552" spans="1:2" x14ac:dyDescent="0.25">
      <c r="A552" s="130">
        <v>54.900000000000013</v>
      </c>
      <c r="B552" s="130">
        <v>12.61252749082225</v>
      </c>
    </row>
    <row r="553" spans="1:2" x14ac:dyDescent="0.25">
      <c r="A553" s="130">
        <v>55</v>
      </c>
      <c r="B553" s="130">
        <v>12.56224616440036</v>
      </c>
    </row>
    <row r="554" spans="1:2" x14ac:dyDescent="0.25">
      <c r="A554" s="130">
        <v>55.1</v>
      </c>
      <c r="B554" s="130">
        <v>12.5635707967435</v>
      </c>
    </row>
    <row r="555" spans="1:2" x14ac:dyDescent="0.25">
      <c r="A555" s="130">
        <v>55.2</v>
      </c>
      <c r="B555" s="130">
        <v>12.564895429086651</v>
      </c>
    </row>
    <row r="556" spans="1:2" x14ac:dyDescent="0.25">
      <c r="A556" s="130">
        <v>55.3</v>
      </c>
      <c r="B556" s="130">
        <v>12.566220061429791</v>
      </c>
    </row>
    <row r="557" spans="1:2" x14ac:dyDescent="0.25">
      <c r="A557" s="130">
        <v>55.400000000000013</v>
      </c>
      <c r="B557" s="130">
        <v>12.56754469377293</v>
      </c>
    </row>
    <row r="558" spans="1:2" x14ac:dyDescent="0.25">
      <c r="A558" s="130">
        <v>55.5</v>
      </c>
      <c r="B558" s="130">
        <v>12.568869326116079</v>
      </c>
    </row>
    <row r="559" spans="1:2" x14ac:dyDescent="0.25">
      <c r="A559" s="130">
        <v>55.6</v>
      </c>
      <c r="B559" s="130">
        <v>12.570193958459219</v>
      </c>
    </row>
    <row r="560" spans="1:2" x14ac:dyDescent="0.25">
      <c r="A560" s="130">
        <v>55.7</v>
      </c>
      <c r="B560" s="130">
        <v>12.571518590802359</v>
      </c>
    </row>
    <row r="561" spans="1:2" x14ac:dyDescent="0.25">
      <c r="A561" s="130">
        <v>55.8</v>
      </c>
      <c r="B561" s="130">
        <v>12.572843223145499</v>
      </c>
    </row>
    <row r="562" spans="1:2" x14ac:dyDescent="0.25">
      <c r="A562" s="130">
        <v>55.900000000000013</v>
      </c>
      <c r="B562" s="130">
        <v>12.57416785548865</v>
      </c>
    </row>
    <row r="563" spans="1:2" x14ac:dyDescent="0.25">
      <c r="A563" s="130">
        <v>56</v>
      </c>
      <c r="B563" s="130">
        <v>12.57549248783179</v>
      </c>
    </row>
    <row r="564" spans="1:2" x14ac:dyDescent="0.25">
      <c r="A564" s="130">
        <v>56.1</v>
      </c>
      <c r="B564" s="130">
        <v>12.5940223741887</v>
      </c>
    </row>
    <row r="565" spans="1:2" x14ac:dyDescent="0.25">
      <c r="A565" s="130">
        <v>56.2</v>
      </c>
      <c r="B565" s="130">
        <v>12.61255226054562</v>
      </c>
    </row>
    <row r="566" spans="1:2" x14ac:dyDescent="0.25">
      <c r="A566" s="130">
        <v>56.3</v>
      </c>
      <c r="B566" s="130">
        <v>12.63108214690253</v>
      </c>
    </row>
    <row r="567" spans="1:2" x14ac:dyDescent="0.25">
      <c r="A567" s="130">
        <v>56.400000000000013</v>
      </c>
      <c r="B567" s="130">
        <v>12.64961203325945</v>
      </c>
    </row>
    <row r="568" spans="1:2" x14ac:dyDescent="0.25">
      <c r="A568" s="130">
        <v>56.5</v>
      </c>
      <c r="B568" s="130">
        <v>12.66814191961636</v>
      </c>
    </row>
    <row r="569" spans="1:2" x14ac:dyDescent="0.25">
      <c r="A569" s="130">
        <v>56.6</v>
      </c>
      <c r="B569" s="130">
        <v>12.686671805973271</v>
      </c>
    </row>
    <row r="570" spans="1:2" x14ac:dyDescent="0.25">
      <c r="A570" s="130">
        <v>56.7</v>
      </c>
      <c r="B570" s="130">
        <v>12.70520169233019</v>
      </c>
    </row>
    <row r="571" spans="1:2" x14ac:dyDescent="0.25">
      <c r="A571" s="130">
        <v>56.8</v>
      </c>
      <c r="B571" s="130">
        <v>12.723731578687101</v>
      </c>
    </row>
    <row r="572" spans="1:2" x14ac:dyDescent="0.25">
      <c r="A572" s="130">
        <v>56.900000000000013</v>
      </c>
      <c r="B572" s="130">
        <v>12.74226146504402</v>
      </c>
    </row>
    <row r="573" spans="1:2" x14ac:dyDescent="0.25">
      <c r="A573" s="130">
        <v>57</v>
      </c>
      <c r="B573" s="130">
        <v>12.760791351400931</v>
      </c>
    </row>
    <row r="574" spans="1:2" x14ac:dyDescent="0.25">
      <c r="A574" s="130">
        <v>57.1</v>
      </c>
      <c r="B574" s="130">
        <v>12.77719934337204</v>
      </c>
    </row>
    <row r="575" spans="1:2" x14ac:dyDescent="0.25">
      <c r="A575" s="130">
        <v>57.2</v>
      </c>
      <c r="B575" s="130">
        <v>12.793607335343159</v>
      </c>
    </row>
    <row r="576" spans="1:2" x14ac:dyDescent="0.25">
      <c r="A576" s="130">
        <v>57.3</v>
      </c>
      <c r="B576" s="130">
        <v>12.81001532731427</v>
      </c>
    </row>
    <row r="577" spans="1:2" x14ac:dyDescent="0.25">
      <c r="A577" s="130">
        <v>57.400000000000013</v>
      </c>
      <c r="B577" s="130">
        <v>12.82642331928538</v>
      </c>
    </row>
    <row r="578" spans="1:2" x14ac:dyDescent="0.25">
      <c r="A578" s="130">
        <v>57.5</v>
      </c>
      <c r="B578" s="130">
        <v>12.842831311256489</v>
      </c>
    </row>
    <row r="579" spans="1:2" x14ac:dyDescent="0.25">
      <c r="A579" s="130">
        <v>57.6</v>
      </c>
      <c r="B579" s="130">
        <v>12.8592393032276</v>
      </c>
    </row>
    <row r="580" spans="1:2" x14ac:dyDescent="0.25">
      <c r="A580" s="130">
        <v>57.7</v>
      </c>
      <c r="B580" s="130">
        <v>12.875647295198711</v>
      </c>
    </row>
    <row r="581" spans="1:2" x14ac:dyDescent="0.25">
      <c r="A581" s="130">
        <v>57.8</v>
      </c>
      <c r="B581" s="130">
        <v>12.89205528716983</v>
      </c>
    </row>
    <row r="582" spans="1:2" x14ac:dyDescent="0.25">
      <c r="A582" s="130">
        <v>57.900000000000013</v>
      </c>
      <c r="B582" s="130">
        <v>12.908463279140941</v>
      </c>
    </row>
    <row r="583" spans="1:2" x14ac:dyDescent="0.25">
      <c r="A583" s="130">
        <v>58</v>
      </c>
      <c r="B583" s="130">
        <v>12.92487127111205</v>
      </c>
    </row>
    <row r="584" spans="1:2" x14ac:dyDescent="0.25">
      <c r="A584" s="130">
        <v>58.1</v>
      </c>
      <c r="B584" s="130">
        <v>12.94433671261601</v>
      </c>
    </row>
    <row r="585" spans="1:2" x14ac:dyDescent="0.25">
      <c r="A585" s="130">
        <v>58.2</v>
      </c>
      <c r="B585" s="130">
        <v>12.963802154119961</v>
      </c>
    </row>
    <row r="586" spans="1:2" x14ac:dyDescent="0.25">
      <c r="A586" s="130">
        <v>58.3</v>
      </c>
      <c r="B586" s="130">
        <v>12.98326759562392</v>
      </c>
    </row>
    <row r="587" spans="1:2" x14ac:dyDescent="0.25">
      <c r="A587" s="130">
        <v>58.400000000000013</v>
      </c>
      <c r="B587" s="130">
        <v>13.00273303712787</v>
      </c>
    </row>
    <row r="588" spans="1:2" x14ac:dyDescent="0.25">
      <c r="A588" s="130">
        <v>58.5</v>
      </c>
      <c r="B588" s="130">
        <v>13.022198478631831</v>
      </c>
    </row>
    <row r="589" spans="1:2" x14ac:dyDescent="0.25">
      <c r="A589" s="130">
        <v>58.6</v>
      </c>
      <c r="B589" s="130">
        <v>13.041663920135781</v>
      </c>
    </row>
    <row r="590" spans="1:2" x14ac:dyDescent="0.25">
      <c r="A590" s="130">
        <v>58.7</v>
      </c>
      <c r="B590" s="130">
        <v>13.06112936163974</v>
      </c>
    </row>
    <row r="591" spans="1:2" x14ac:dyDescent="0.25">
      <c r="A591" s="130">
        <v>58.8</v>
      </c>
      <c r="B591" s="130">
        <v>13.08059480314369</v>
      </c>
    </row>
    <row r="592" spans="1:2" x14ac:dyDescent="0.25">
      <c r="A592" s="130">
        <v>58.900000000000013</v>
      </c>
      <c r="B592" s="130">
        <v>13.100060244647651</v>
      </c>
    </row>
    <row r="593" spans="1:2" x14ac:dyDescent="0.25">
      <c r="A593" s="130">
        <v>59</v>
      </c>
      <c r="B593" s="130">
        <v>13.119525686151601</v>
      </c>
    </row>
    <row r="594" spans="1:2" x14ac:dyDescent="0.25">
      <c r="A594" s="130">
        <v>59.1</v>
      </c>
      <c r="B594" s="130">
        <v>13.11935155308579</v>
      </c>
    </row>
    <row r="595" spans="1:2" x14ac:dyDescent="0.25">
      <c r="A595" s="130">
        <v>59.2</v>
      </c>
      <c r="B595" s="130">
        <v>13.11917742001997</v>
      </c>
    </row>
    <row r="596" spans="1:2" x14ac:dyDescent="0.25">
      <c r="A596" s="130">
        <v>59.3</v>
      </c>
      <c r="B596" s="130">
        <v>13.119003286954159</v>
      </c>
    </row>
    <row r="597" spans="1:2" x14ac:dyDescent="0.25">
      <c r="A597" s="130">
        <v>59.400000000000013</v>
      </c>
      <c r="B597" s="130">
        <v>13.118829153888351</v>
      </c>
    </row>
    <row r="598" spans="1:2" x14ac:dyDescent="0.25">
      <c r="A598" s="130">
        <v>59.5</v>
      </c>
      <c r="B598" s="130">
        <v>13.118655020822541</v>
      </c>
    </row>
    <row r="599" spans="1:2" x14ac:dyDescent="0.25">
      <c r="A599" s="130">
        <v>59.6</v>
      </c>
      <c r="B599" s="130">
        <v>13.11848088775672</v>
      </c>
    </row>
    <row r="600" spans="1:2" x14ac:dyDescent="0.25">
      <c r="A600" s="130">
        <v>59.7</v>
      </c>
      <c r="B600" s="130">
        <v>13.118306754690909</v>
      </c>
    </row>
    <row r="601" spans="1:2" x14ac:dyDescent="0.25">
      <c r="A601" s="130">
        <v>59.8</v>
      </c>
      <c r="B601" s="130">
        <v>13.118132621625101</v>
      </c>
    </row>
    <row r="602" spans="1:2" x14ac:dyDescent="0.25">
      <c r="A602" s="130">
        <v>59.900000000000013</v>
      </c>
      <c r="B602" s="130">
        <v>13.11795848855928</v>
      </c>
    </row>
    <row r="603" spans="1:2" x14ac:dyDescent="0.25">
      <c r="A603" s="130">
        <v>60</v>
      </c>
      <c r="B603" s="130">
        <v>13.11778435549347</v>
      </c>
    </row>
    <row r="604" spans="1:2" x14ac:dyDescent="0.25">
      <c r="A604" s="130">
        <v>60.1</v>
      </c>
      <c r="B604" s="130">
        <v>13.233283667313041</v>
      </c>
    </row>
    <row r="605" spans="1:2" x14ac:dyDescent="0.25">
      <c r="A605" s="130">
        <v>60.2</v>
      </c>
      <c r="B605" s="130">
        <v>13.34878297913262</v>
      </c>
    </row>
    <row r="606" spans="1:2" x14ac:dyDescent="0.25">
      <c r="A606" s="130">
        <v>60.3</v>
      </c>
      <c r="B606" s="130">
        <v>13.464282290952189</v>
      </c>
    </row>
    <row r="607" spans="1:2" x14ac:dyDescent="0.25">
      <c r="A607" s="130">
        <v>60.400000000000013</v>
      </c>
      <c r="B607" s="130">
        <v>13.57978160277176</v>
      </c>
    </row>
    <row r="608" spans="1:2" x14ac:dyDescent="0.25">
      <c r="A608" s="130">
        <v>60.5</v>
      </c>
      <c r="B608" s="130">
        <v>13.695280914591329</v>
      </c>
    </row>
    <row r="609" spans="1:2" x14ac:dyDescent="0.25">
      <c r="A609" s="130">
        <v>60.6</v>
      </c>
      <c r="B609" s="130">
        <v>13.8107802264109</v>
      </c>
    </row>
    <row r="610" spans="1:2" x14ac:dyDescent="0.25">
      <c r="A610" s="130">
        <v>60.7</v>
      </c>
      <c r="B610" s="130">
        <v>13.92627953823048</v>
      </c>
    </row>
    <row r="611" spans="1:2" x14ac:dyDescent="0.25">
      <c r="A611" s="130">
        <v>60.8</v>
      </c>
      <c r="B611" s="130">
        <v>14.041778850050051</v>
      </c>
    </row>
    <row r="612" spans="1:2" x14ac:dyDescent="0.25">
      <c r="A612" s="130">
        <v>60.900000000000013</v>
      </c>
      <c r="B612" s="130">
        <v>14.15727816186963</v>
      </c>
    </row>
    <row r="613" spans="1:2" x14ac:dyDescent="0.25">
      <c r="A613" s="130">
        <v>61</v>
      </c>
      <c r="B613" s="130">
        <v>14.272777473689191</v>
      </c>
    </row>
    <row r="614" spans="1:2" x14ac:dyDescent="0.25">
      <c r="A614" s="130">
        <v>61.1</v>
      </c>
      <c r="B614" s="130">
        <v>14.319684975997671</v>
      </c>
    </row>
    <row r="615" spans="1:2" x14ac:dyDescent="0.25">
      <c r="A615" s="130">
        <v>61.2</v>
      </c>
      <c r="B615" s="130">
        <v>14.36659247830616</v>
      </c>
    </row>
    <row r="616" spans="1:2" x14ac:dyDescent="0.25">
      <c r="A616" s="130">
        <v>61.3</v>
      </c>
      <c r="B616" s="130">
        <v>14.41349998061464</v>
      </c>
    </row>
    <row r="617" spans="1:2" x14ac:dyDescent="0.25">
      <c r="A617" s="130">
        <v>61.400000000000013</v>
      </c>
      <c r="B617" s="130">
        <v>14.460407482923131</v>
      </c>
    </row>
    <row r="618" spans="1:2" x14ac:dyDescent="0.25">
      <c r="A618" s="130">
        <v>61.5</v>
      </c>
      <c r="B618" s="130">
        <v>14.507314985231609</v>
      </c>
    </row>
    <row r="619" spans="1:2" x14ac:dyDescent="0.25">
      <c r="A619" s="130">
        <v>61.6</v>
      </c>
      <c r="B619" s="130">
        <v>14.554222487540089</v>
      </c>
    </row>
    <row r="620" spans="1:2" x14ac:dyDescent="0.25">
      <c r="A620" s="130">
        <v>61.7</v>
      </c>
      <c r="B620" s="130">
        <v>14.60112998984858</v>
      </c>
    </row>
    <row r="621" spans="1:2" x14ac:dyDescent="0.25">
      <c r="A621" s="130">
        <v>61.8</v>
      </c>
      <c r="B621" s="130">
        <v>14.64803749215706</v>
      </c>
    </row>
    <row r="622" spans="1:2" x14ac:dyDescent="0.25">
      <c r="A622" s="130">
        <v>61.900000000000013</v>
      </c>
      <c r="B622" s="130">
        <v>14.694944994465549</v>
      </c>
    </row>
    <row r="623" spans="1:2" x14ac:dyDescent="0.25">
      <c r="A623" s="130">
        <v>62</v>
      </c>
      <c r="B623" s="130">
        <v>14.74185249677403</v>
      </c>
    </row>
    <row r="624" spans="1:2" x14ac:dyDescent="0.25">
      <c r="A624" s="130">
        <v>62.1</v>
      </c>
      <c r="B624" s="130">
        <v>14.81519877293398</v>
      </c>
    </row>
    <row r="625" spans="1:2" x14ac:dyDescent="0.25">
      <c r="A625" s="130">
        <v>62.2</v>
      </c>
      <c r="B625" s="130">
        <v>14.88854504909394</v>
      </c>
    </row>
    <row r="626" spans="1:2" x14ac:dyDescent="0.25">
      <c r="A626" s="130">
        <v>62.3</v>
      </c>
      <c r="B626" s="130">
        <v>14.961891325253889</v>
      </c>
    </row>
    <row r="627" spans="1:2" x14ac:dyDescent="0.25">
      <c r="A627" s="130">
        <v>62.400000000000013</v>
      </c>
      <c r="B627" s="130">
        <v>15.035237601413851</v>
      </c>
    </row>
    <row r="628" spans="1:2" x14ac:dyDescent="0.25">
      <c r="A628" s="130">
        <v>62.5</v>
      </c>
      <c r="B628" s="130">
        <v>15.108583877573791</v>
      </c>
    </row>
    <row r="629" spans="1:2" x14ac:dyDescent="0.25">
      <c r="A629" s="130">
        <v>62.6</v>
      </c>
      <c r="B629" s="130">
        <v>15.181930153733751</v>
      </c>
    </row>
    <row r="630" spans="1:2" x14ac:dyDescent="0.25">
      <c r="A630" s="130">
        <v>62.7</v>
      </c>
      <c r="B630" s="130">
        <v>15.2552764298937</v>
      </c>
    </row>
    <row r="631" spans="1:2" x14ac:dyDescent="0.25">
      <c r="A631" s="130">
        <v>62.8</v>
      </c>
      <c r="B631" s="130">
        <v>15.328622706053659</v>
      </c>
    </row>
    <row r="632" spans="1:2" x14ac:dyDescent="0.25">
      <c r="A632" s="130">
        <v>62.900000000000013</v>
      </c>
      <c r="B632" s="130">
        <v>15.40196898221361</v>
      </c>
    </row>
    <row r="633" spans="1:2" x14ac:dyDescent="0.25">
      <c r="A633" s="130">
        <v>63</v>
      </c>
      <c r="B633" s="130">
        <v>15.475315258373559</v>
      </c>
    </row>
    <row r="634" spans="1:2" x14ac:dyDescent="0.25">
      <c r="A634" s="130">
        <v>63.1</v>
      </c>
      <c r="B634" s="130">
        <v>15.52641611893584</v>
      </c>
    </row>
    <row r="635" spans="1:2" x14ac:dyDescent="0.25">
      <c r="A635" s="130">
        <v>63.2</v>
      </c>
      <c r="B635" s="130">
        <v>15.577516979498119</v>
      </c>
    </row>
    <row r="636" spans="1:2" x14ac:dyDescent="0.25">
      <c r="A636" s="130">
        <v>63.3</v>
      </c>
      <c r="B636" s="130">
        <v>15.628617840060411</v>
      </c>
    </row>
    <row r="637" spans="1:2" x14ac:dyDescent="0.25">
      <c r="A637" s="130">
        <v>63.400000000000013</v>
      </c>
      <c r="B637" s="130">
        <v>15.67971870062269</v>
      </c>
    </row>
    <row r="638" spans="1:2" x14ac:dyDescent="0.25">
      <c r="A638" s="130">
        <v>63.5</v>
      </c>
      <c r="B638" s="130">
        <v>15.730819561184971</v>
      </c>
    </row>
    <row r="639" spans="1:2" x14ac:dyDescent="0.25">
      <c r="A639" s="130">
        <v>63.6</v>
      </c>
      <c r="B639" s="130">
        <v>15.78192042174725</v>
      </c>
    </row>
    <row r="640" spans="1:2" x14ac:dyDescent="0.25">
      <c r="A640" s="130">
        <v>63.7</v>
      </c>
      <c r="B640" s="130">
        <v>15.83302128230954</v>
      </c>
    </row>
    <row r="641" spans="1:2" x14ac:dyDescent="0.25">
      <c r="A641" s="130">
        <v>63.8</v>
      </c>
      <c r="B641" s="130">
        <v>15.884122142871821</v>
      </c>
    </row>
    <row r="642" spans="1:2" x14ac:dyDescent="0.25">
      <c r="A642" s="130">
        <v>63.900000000000013</v>
      </c>
      <c r="B642" s="130">
        <v>15.9352230034341</v>
      </c>
    </row>
    <row r="643" spans="1:2" x14ac:dyDescent="0.25">
      <c r="A643" s="130">
        <v>64</v>
      </c>
      <c r="B643" s="130">
        <v>15.986323863996381</v>
      </c>
    </row>
    <row r="644" spans="1:2" x14ac:dyDescent="0.25">
      <c r="A644" s="130">
        <v>64.100000000000009</v>
      </c>
      <c r="B644" s="130">
        <v>16.10948903428832</v>
      </c>
    </row>
    <row r="645" spans="1:2" x14ac:dyDescent="0.25">
      <c r="A645" s="130">
        <v>64.2</v>
      </c>
      <c r="B645" s="130">
        <v>16.232654204580239</v>
      </c>
    </row>
    <row r="646" spans="1:2" x14ac:dyDescent="0.25">
      <c r="A646" s="130">
        <v>64.3</v>
      </c>
      <c r="B646" s="130">
        <v>16.355819374872151</v>
      </c>
    </row>
    <row r="647" spans="1:2" x14ac:dyDescent="0.25">
      <c r="A647" s="130">
        <v>64.400000000000006</v>
      </c>
      <c r="B647" s="130">
        <v>16.478984545164089</v>
      </c>
    </row>
    <row r="648" spans="1:2" x14ac:dyDescent="0.25">
      <c r="A648" s="130">
        <v>64.5</v>
      </c>
      <c r="B648" s="130">
        <v>16.602149715456012</v>
      </c>
    </row>
    <row r="649" spans="1:2" x14ac:dyDescent="0.25">
      <c r="A649" s="130">
        <v>64.600000000000009</v>
      </c>
      <c r="B649" s="130">
        <v>16.725314885747949</v>
      </c>
    </row>
    <row r="650" spans="1:2" x14ac:dyDescent="0.25">
      <c r="A650" s="130">
        <v>64.7</v>
      </c>
      <c r="B650" s="130">
        <v>16.848480056039861</v>
      </c>
    </row>
    <row r="651" spans="1:2" x14ac:dyDescent="0.25">
      <c r="A651" s="130">
        <v>64.8</v>
      </c>
      <c r="B651" s="130">
        <v>16.971645226331781</v>
      </c>
    </row>
    <row r="652" spans="1:2" x14ac:dyDescent="0.25">
      <c r="A652" s="130">
        <v>64.900000000000006</v>
      </c>
      <c r="B652" s="130">
        <v>17.094810396623721</v>
      </c>
    </row>
    <row r="653" spans="1:2" x14ac:dyDescent="0.25">
      <c r="A653" s="130">
        <v>65</v>
      </c>
      <c r="B653" s="130">
        <v>17.217975566915641</v>
      </c>
    </row>
    <row r="654" spans="1:2" x14ac:dyDescent="0.25">
      <c r="A654" s="130">
        <v>65.100000000000009</v>
      </c>
      <c r="B654" s="130">
        <v>17.27038670381609</v>
      </c>
    </row>
    <row r="655" spans="1:2" x14ac:dyDescent="0.25">
      <c r="A655" s="130">
        <v>65.2</v>
      </c>
      <c r="B655" s="130">
        <v>17.322797840716539</v>
      </c>
    </row>
    <row r="656" spans="1:2" x14ac:dyDescent="0.25">
      <c r="A656" s="130">
        <v>65.3</v>
      </c>
      <c r="B656" s="130">
        <v>17.375208977616978</v>
      </c>
    </row>
    <row r="657" spans="1:2" x14ac:dyDescent="0.25">
      <c r="A657" s="130">
        <v>65.400000000000006</v>
      </c>
      <c r="B657" s="130">
        <v>17.427620114517431</v>
      </c>
    </row>
    <row r="658" spans="1:2" x14ac:dyDescent="0.25">
      <c r="A658" s="130">
        <v>65.5</v>
      </c>
      <c r="B658" s="130">
        <v>17.480031251417881</v>
      </c>
    </row>
    <row r="659" spans="1:2" x14ac:dyDescent="0.25">
      <c r="A659" s="130">
        <v>65.600000000000009</v>
      </c>
      <c r="B659" s="130">
        <v>17.53244238831833</v>
      </c>
    </row>
    <row r="660" spans="1:2" x14ac:dyDescent="0.25">
      <c r="A660" s="130">
        <v>65.7</v>
      </c>
      <c r="B660" s="130">
        <v>17.584853525218769</v>
      </c>
    </row>
    <row r="661" spans="1:2" x14ac:dyDescent="0.25">
      <c r="A661" s="130">
        <v>65.8</v>
      </c>
      <c r="B661" s="130">
        <v>17.637264662119211</v>
      </c>
    </row>
    <row r="662" spans="1:2" x14ac:dyDescent="0.25">
      <c r="A662" s="130">
        <v>65.900000000000006</v>
      </c>
      <c r="B662" s="130">
        <v>17.689675799019671</v>
      </c>
    </row>
    <row r="663" spans="1:2" x14ac:dyDescent="0.25">
      <c r="A663" s="130">
        <v>66</v>
      </c>
      <c r="B663" s="130">
        <v>17.74208693592011</v>
      </c>
    </row>
    <row r="664" spans="1:2" x14ac:dyDescent="0.25">
      <c r="A664" s="130">
        <v>66.100000000000009</v>
      </c>
      <c r="B664" s="130">
        <v>17.73894537564874</v>
      </c>
    </row>
    <row r="665" spans="1:2" x14ac:dyDescent="0.25">
      <c r="A665" s="130">
        <v>66.2</v>
      </c>
      <c r="B665" s="130">
        <v>17.73580381537737</v>
      </c>
    </row>
    <row r="666" spans="1:2" x14ac:dyDescent="0.25">
      <c r="A666" s="130">
        <v>66.3</v>
      </c>
      <c r="B666" s="130">
        <v>17.732662255106</v>
      </c>
    </row>
    <row r="667" spans="1:2" x14ac:dyDescent="0.25">
      <c r="A667" s="130">
        <v>66.400000000000006</v>
      </c>
      <c r="B667" s="130">
        <v>17.72952069483463</v>
      </c>
    </row>
    <row r="668" spans="1:2" x14ac:dyDescent="0.25">
      <c r="A668" s="130">
        <v>66.5</v>
      </c>
      <c r="B668" s="130">
        <v>17.72637913456327</v>
      </c>
    </row>
    <row r="669" spans="1:2" x14ac:dyDescent="0.25">
      <c r="A669" s="130">
        <v>66.600000000000009</v>
      </c>
      <c r="B669" s="130">
        <v>17.7232375742919</v>
      </c>
    </row>
    <row r="670" spans="1:2" x14ac:dyDescent="0.25">
      <c r="A670" s="130">
        <v>66.7</v>
      </c>
      <c r="B670" s="130">
        <v>17.72009601402053</v>
      </c>
    </row>
    <row r="671" spans="1:2" x14ac:dyDescent="0.25">
      <c r="A671" s="130">
        <v>66.8</v>
      </c>
      <c r="B671" s="130">
        <v>17.71695445374916</v>
      </c>
    </row>
    <row r="672" spans="1:2" x14ac:dyDescent="0.25">
      <c r="A672" s="130">
        <v>66.900000000000006</v>
      </c>
      <c r="B672" s="130">
        <v>17.71381289347779</v>
      </c>
    </row>
    <row r="673" spans="1:2" x14ac:dyDescent="0.25">
      <c r="A673" s="130">
        <v>67</v>
      </c>
      <c r="B673" s="130">
        <v>17.71067133320642</v>
      </c>
    </row>
    <row r="674" spans="1:2" x14ac:dyDescent="0.25">
      <c r="A674" s="130">
        <v>67.100000000000009</v>
      </c>
      <c r="B674" s="130">
        <v>17.883122550947501</v>
      </c>
    </row>
    <row r="675" spans="1:2" x14ac:dyDescent="0.25">
      <c r="A675" s="130">
        <v>67.2</v>
      </c>
      <c r="B675" s="130">
        <v>18.05557376868855</v>
      </c>
    </row>
    <row r="676" spans="1:2" x14ac:dyDescent="0.25">
      <c r="A676" s="130">
        <v>67.3</v>
      </c>
      <c r="B676" s="130">
        <v>18.228024986429599</v>
      </c>
    </row>
    <row r="677" spans="1:2" x14ac:dyDescent="0.25">
      <c r="A677" s="130">
        <v>67.400000000000006</v>
      </c>
      <c r="B677" s="130">
        <v>18.40047620417068</v>
      </c>
    </row>
    <row r="678" spans="1:2" x14ac:dyDescent="0.25">
      <c r="A678" s="130">
        <v>67.5</v>
      </c>
      <c r="B678" s="130">
        <v>18.572927421911729</v>
      </c>
    </row>
    <row r="679" spans="1:2" x14ac:dyDescent="0.25">
      <c r="A679" s="130">
        <v>67.600000000000009</v>
      </c>
      <c r="B679" s="130">
        <v>18.745378639652809</v>
      </c>
    </row>
    <row r="680" spans="1:2" x14ac:dyDescent="0.25">
      <c r="A680" s="130">
        <v>67.7</v>
      </c>
      <c r="B680" s="130">
        <v>18.917829857393858</v>
      </c>
    </row>
    <row r="681" spans="1:2" x14ac:dyDescent="0.25">
      <c r="A681" s="130">
        <v>67.8</v>
      </c>
      <c r="B681" s="130">
        <v>19.090281075134911</v>
      </c>
    </row>
    <row r="682" spans="1:2" x14ac:dyDescent="0.25">
      <c r="A682" s="130">
        <v>67.900000000000006</v>
      </c>
      <c r="B682" s="130">
        <v>19.262732292875992</v>
      </c>
    </row>
    <row r="683" spans="1:2" x14ac:dyDescent="0.25">
      <c r="A683" s="130">
        <v>68</v>
      </c>
      <c r="B683" s="130">
        <v>19.435183510617041</v>
      </c>
    </row>
    <row r="684" spans="1:2" x14ac:dyDescent="0.25">
      <c r="A684" s="130">
        <v>68.100000000000009</v>
      </c>
      <c r="B684" s="130">
        <v>19.771568777344491</v>
      </c>
    </row>
    <row r="685" spans="1:2" x14ac:dyDescent="0.25">
      <c r="A685" s="130">
        <v>68.2</v>
      </c>
      <c r="B685" s="130">
        <v>20.107954044071899</v>
      </c>
    </row>
    <row r="686" spans="1:2" x14ac:dyDescent="0.25">
      <c r="A686" s="130">
        <v>68.3</v>
      </c>
      <c r="B686" s="130">
        <v>20.4443393107993</v>
      </c>
    </row>
    <row r="687" spans="1:2" x14ac:dyDescent="0.25">
      <c r="A687" s="130">
        <v>68.400000000000006</v>
      </c>
      <c r="B687" s="130">
        <v>20.780724577526751</v>
      </c>
    </row>
    <row r="688" spans="1:2" x14ac:dyDescent="0.25">
      <c r="A688" s="130">
        <v>68.5</v>
      </c>
      <c r="B688" s="130">
        <v>21.117109844254148</v>
      </c>
    </row>
    <row r="689" spans="1:2" x14ac:dyDescent="0.25">
      <c r="A689" s="130">
        <v>68.600000000000009</v>
      </c>
      <c r="B689" s="130">
        <v>21.453495110981599</v>
      </c>
    </row>
    <row r="690" spans="1:2" x14ac:dyDescent="0.25">
      <c r="A690" s="130">
        <v>68.7</v>
      </c>
      <c r="B690" s="130">
        <v>21.789880377709</v>
      </c>
    </row>
    <row r="691" spans="1:2" x14ac:dyDescent="0.25">
      <c r="A691" s="130">
        <v>68.8</v>
      </c>
      <c r="B691" s="130">
        <v>22.126265644436408</v>
      </c>
    </row>
    <row r="692" spans="1:2" x14ac:dyDescent="0.25">
      <c r="A692" s="130">
        <v>68.900000000000006</v>
      </c>
      <c r="B692" s="130">
        <v>22.462650911163859</v>
      </c>
    </row>
    <row r="693" spans="1:2" x14ac:dyDescent="0.25">
      <c r="A693" s="130">
        <v>69</v>
      </c>
      <c r="B693" s="130">
        <v>22.79903617789126</v>
      </c>
    </row>
    <row r="694" spans="1:2" x14ac:dyDescent="0.25">
      <c r="A694" s="130">
        <v>69.100000000000009</v>
      </c>
      <c r="B694" s="130">
        <v>23.130443500618931</v>
      </c>
    </row>
    <row r="695" spans="1:2" x14ac:dyDescent="0.25">
      <c r="A695" s="130">
        <v>69.2</v>
      </c>
      <c r="B695" s="130">
        <v>23.461850823346548</v>
      </c>
    </row>
    <row r="696" spans="1:2" x14ac:dyDescent="0.25">
      <c r="A696" s="130">
        <v>69.3</v>
      </c>
      <c r="B696" s="130">
        <v>23.79325814607418</v>
      </c>
    </row>
    <row r="697" spans="1:2" x14ac:dyDescent="0.25">
      <c r="A697" s="130">
        <v>69.400000000000006</v>
      </c>
      <c r="B697" s="130">
        <v>24.124665468801851</v>
      </c>
    </row>
    <row r="698" spans="1:2" x14ac:dyDescent="0.25">
      <c r="A698" s="130">
        <v>69.5</v>
      </c>
      <c r="B698" s="130">
        <v>24.456072791529468</v>
      </c>
    </row>
    <row r="699" spans="1:2" x14ac:dyDescent="0.25">
      <c r="A699" s="130">
        <v>69.600000000000009</v>
      </c>
      <c r="B699" s="130">
        <v>24.787480114257139</v>
      </c>
    </row>
    <row r="700" spans="1:2" x14ac:dyDescent="0.25">
      <c r="A700" s="130">
        <v>69.7</v>
      </c>
      <c r="B700" s="130">
        <v>25.11888743698476</v>
      </c>
    </row>
    <row r="701" spans="1:2" x14ac:dyDescent="0.25">
      <c r="A701" s="130">
        <v>69.8</v>
      </c>
      <c r="B701" s="130">
        <v>25.450294759712381</v>
      </c>
    </row>
    <row r="702" spans="1:2" x14ac:dyDescent="0.25">
      <c r="A702" s="130">
        <v>69.900000000000006</v>
      </c>
      <c r="B702" s="130">
        <v>25.781702082440059</v>
      </c>
    </row>
    <row r="703" spans="1:2" x14ac:dyDescent="0.25">
      <c r="A703" s="130">
        <v>70</v>
      </c>
      <c r="B703" s="130">
        <v>26.11310940516768</v>
      </c>
    </row>
    <row r="704" spans="1:2" x14ac:dyDescent="0.25">
      <c r="A704" s="130">
        <v>70.100000000000009</v>
      </c>
      <c r="B704" s="130">
        <v>26.42019473708282</v>
      </c>
    </row>
    <row r="705" spans="1:2" x14ac:dyDescent="0.25">
      <c r="A705" s="130">
        <v>70.2</v>
      </c>
      <c r="B705" s="130">
        <v>26.727280068997921</v>
      </c>
    </row>
    <row r="706" spans="1:2" x14ac:dyDescent="0.25">
      <c r="A706" s="130">
        <v>70.3</v>
      </c>
      <c r="B706" s="130">
        <v>27.034365400913021</v>
      </c>
    </row>
    <row r="707" spans="1:2" x14ac:dyDescent="0.25">
      <c r="A707" s="130">
        <v>70.400000000000006</v>
      </c>
      <c r="B707" s="130">
        <v>27.341450732828161</v>
      </c>
    </row>
    <row r="708" spans="1:2" x14ac:dyDescent="0.25">
      <c r="A708" s="130">
        <v>70.5</v>
      </c>
      <c r="B708" s="130">
        <v>27.648536064743261</v>
      </c>
    </row>
    <row r="709" spans="1:2" x14ac:dyDescent="0.25">
      <c r="A709" s="130">
        <v>70.600000000000009</v>
      </c>
      <c r="B709" s="130">
        <v>27.955621396658401</v>
      </c>
    </row>
    <row r="710" spans="1:2" x14ac:dyDescent="0.25">
      <c r="A710" s="130">
        <v>70.7</v>
      </c>
      <c r="B710" s="130">
        <v>28.262706728573502</v>
      </c>
    </row>
    <row r="711" spans="1:2" x14ac:dyDescent="0.25">
      <c r="A711" s="130">
        <v>70.8</v>
      </c>
      <c r="B711" s="130">
        <v>28.569792060488599</v>
      </c>
    </row>
    <row r="712" spans="1:2" x14ac:dyDescent="0.25">
      <c r="A712" s="130">
        <v>70.900000000000006</v>
      </c>
      <c r="B712" s="130">
        <v>28.876877392403738</v>
      </c>
    </row>
    <row r="713" spans="1:2" x14ac:dyDescent="0.25">
      <c r="A713" s="130">
        <v>71</v>
      </c>
      <c r="B713" s="130">
        <v>29.183962724318839</v>
      </c>
    </row>
    <row r="714" spans="1:2" x14ac:dyDescent="0.25">
      <c r="A714" s="130">
        <v>71.100000000000009</v>
      </c>
      <c r="B714" s="130">
        <v>29.352610243669929</v>
      </c>
    </row>
    <row r="715" spans="1:2" x14ac:dyDescent="0.25">
      <c r="A715" s="130">
        <v>71.2</v>
      </c>
      <c r="B715" s="130">
        <v>29.521257763021001</v>
      </c>
    </row>
    <row r="716" spans="1:2" x14ac:dyDescent="0.25">
      <c r="A716" s="130">
        <v>71.3</v>
      </c>
      <c r="B716" s="130">
        <v>29.68990528237207</v>
      </c>
    </row>
    <row r="717" spans="1:2" x14ac:dyDescent="0.25">
      <c r="A717" s="130">
        <v>71.400000000000006</v>
      </c>
      <c r="B717" s="130">
        <v>29.858552801723171</v>
      </c>
    </row>
    <row r="718" spans="1:2" x14ac:dyDescent="0.25">
      <c r="A718" s="130">
        <v>71.5</v>
      </c>
      <c r="B718" s="130">
        <v>30.02720032107424</v>
      </c>
    </row>
    <row r="719" spans="1:2" x14ac:dyDescent="0.25">
      <c r="A719" s="130">
        <v>71.600000000000009</v>
      </c>
      <c r="B719" s="130">
        <v>30.19584784042533</v>
      </c>
    </row>
    <row r="720" spans="1:2" x14ac:dyDescent="0.25">
      <c r="A720" s="130">
        <v>71.7</v>
      </c>
      <c r="B720" s="130">
        <v>30.364495359776409</v>
      </c>
    </row>
    <row r="721" spans="1:2" x14ac:dyDescent="0.25">
      <c r="A721" s="130">
        <v>71.8</v>
      </c>
      <c r="B721" s="130">
        <v>30.533142879127471</v>
      </c>
    </row>
    <row r="722" spans="1:2" x14ac:dyDescent="0.25">
      <c r="A722" s="130">
        <v>71.900000000000006</v>
      </c>
      <c r="B722" s="130">
        <v>30.701790398478568</v>
      </c>
    </row>
    <row r="723" spans="1:2" x14ac:dyDescent="0.25">
      <c r="A723" s="130">
        <v>72</v>
      </c>
      <c r="B723" s="130">
        <v>30.870437917829641</v>
      </c>
    </row>
    <row r="724" spans="1:2" x14ac:dyDescent="0.25">
      <c r="A724" s="130">
        <v>72.100000000000009</v>
      </c>
      <c r="B724" s="130">
        <v>31.125749180256079</v>
      </c>
    </row>
    <row r="725" spans="1:2" x14ac:dyDescent="0.25">
      <c r="A725" s="130">
        <v>72.2</v>
      </c>
      <c r="B725" s="130">
        <v>31.38106044268249</v>
      </c>
    </row>
    <row r="726" spans="1:2" x14ac:dyDescent="0.25">
      <c r="A726" s="130">
        <v>72.3</v>
      </c>
      <c r="B726" s="130">
        <v>31.636371705108889</v>
      </c>
    </row>
    <row r="727" spans="1:2" x14ac:dyDescent="0.25">
      <c r="A727" s="130">
        <v>72.400000000000006</v>
      </c>
      <c r="B727" s="130">
        <v>31.891682967535331</v>
      </c>
    </row>
    <row r="728" spans="1:2" x14ac:dyDescent="0.25">
      <c r="A728" s="130">
        <v>72.5</v>
      </c>
      <c r="B728" s="130">
        <v>32.146994229961727</v>
      </c>
    </row>
    <row r="729" spans="1:2" x14ac:dyDescent="0.25">
      <c r="A729" s="130">
        <v>72.600000000000009</v>
      </c>
      <c r="B729" s="130">
        <v>32.402305492388173</v>
      </c>
    </row>
    <row r="730" spans="1:2" x14ac:dyDescent="0.25">
      <c r="A730" s="130">
        <v>72.7</v>
      </c>
      <c r="B730" s="130">
        <v>32.657616754814583</v>
      </c>
    </row>
    <row r="731" spans="1:2" x14ac:dyDescent="0.25">
      <c r="A731" s="130">
        <v>72.8</v>
      </c>
      <c r="B731" s="130">
        <v>32.912928017240993</v>
      </c>
    </row>
    <row r="732" spans="1:2" x14ac:dyDescent="0.25">
      <c r="A732" s="130">
        <v>72.900000000000006</v>
      </c>
      <c r="B732" s="130">
        <v>33.168239279667432</v>
      </c>
    </row>
    <row r="733" spans="1:2" x14ac:dyDescent="0.25">
      <c r="A733" s="130">
        <v>73</v>
      </c>
      <c r="B733" s="130">
        <v>33.423550542093828</v>
      </c>
    </row>
    <row r="734" spans="1:2" x14ac:dyDescent="0.25">
      <c r="A734" s="130">
        <v>73.100000000000009</v>
      </c>
      <c r="B734" s="130">
        <v>33.571719915107202</v>
      </c>
    </row>
    <row r="735" spans="1:2" x14ac:dyDescent="0.25">
      <c r="A735" s="130">
        <v>73.2</v>
      </c>
      <c r="B735" s="130">
        <v>33.719889288120548</v>
      </c>
    </row>
    <row r="736" spans="1:2" x14ac:dyDescent="0.25">
      <c r="A736" s="130">
        <v>73.3</v>
      </c>
      <c r="B736" s="130">
        <v>33.868058661133901</v>
      </c>
    </row>
    <row r="737" spans="1:2" x14ac:dyDescent="0.25">
      <c r="A737" s="130">
        <v>73.400000000000006</v>
      </c>
      <c r="B737" s="130">
        <v>34.016228034147268</v>
      </c>
    </row>
    <row r="738" spans="1:2" x14ac:dyDescent="0.25">
      <c r="A738" s="130">
        <v>73.5</v>
      </c>
      <c r="B738" s="130">
        <v>34.164397407160621</v>
      </c>
    </row>
    <row r="739" spans="1:2" x14ac:dyDescent="0.25">
      <c r="A739" s="130">
        <v>73.600000000000009</v>
      </c>
      <c r="B739" s="130">
        <v>34.312566780173988</v>
      </c>
    </row>
    <row r="740" spans="1:2" x14ac:dyDescent="0.25">
      <c r="A740" s="130">
        <v>73.7</v>
      </c>
      <c r="B740" s="130">
        <v>34.460736153187341</v>
      </c>
    </row>
    <row r="741" spans="1:2" x14ac:dyDescent="0.25">
      <c r="A741" s="130">
        <v>73.8</v>
      </c>
      <c r="B741" s="130">
        <v>34.608905526200687</v>
      </c>
    </row>
    <row r="742" spans="1:2" x14ac:dyDescent="0.25">
      <c r="A742" s="130">
        <v>73.900000000000006</v>
      </c>
      <c r="B742" s="130">
        <v>34.757074899214061</v>
      </c>
    </row>
    <row r="743" spans="1:2" x14ac:dyDescent="0.25">
      <c r="A743" s="130">
        <v>74</v>
      </c>
      <c r="B743" s="130">
        <v>34.905244272227407</v>
      </c>
    </row>
    <row r="744" spans="1:2" x14ac:dyDescent="0.25">
      <c r="A744" s="130">
        <v>74.100000000000009</v>
      </c>
      <c r="B744" s="130">
        <v>34.999505379205509</v>
      </c>
    </row>
    <row r="745" spans="1:2" x14ac:dyDescent="0.25">
      <c r="A745" s="130">
        <v>74.2</v>
      </c>
      <c r="B745" s="130">
        <v>35.09376648618359</v>
      </c>
    </row>
    <row r="746" spans="1:2" x14ac:dyDescent="0.25">
      <c r="A746" s="130">
        <v>74.3</v>
      </c>
      <c r="B746" s="130">
        <v>35.188027593161678</v>
      </c>
    </row>
    <row r="747" spans="1:2" x14ac:dyDescent="0.25">
      <c r="A747" s="130">
        <v>74.400000000000006</v>
      </c>
      <c r="B747" s="130">
        <v>35.28228870013978</v>
      </c>
    </row>
    <row r="748" spans="1:2" x14ac:dyDescent="0.25">
      <c r="A748" s="130">
        <v>74.5</v>
      </c>
      <c r="B748" s="130">
        <v>35.376549807117868</v>
      </c>
    </row>
    <row r="749" spans="1:2" x14ac:dyDescent="0.25">
      <c r="A749" s="130">
        <v>74.600000000000009</v>
      </c>
      <c r="B749" s="130">
        <v>35.470810914095964</v>
      </c>
    </row>
    <row r="750" spans="1:2" x14ac:dyDescent="0.25">
      <c r="A750" s="130">
        <v>74.7</v>
      </c>
      <c r="B750" s="130">
        <v>35.565072021074052</v>
      </c>
    </row>
    <row r="751" spans="1:2" x14ac:dyDescent="0.25">
      <c r="A751" s="130">
        <v>74.8</v>
      </c>
      <c r="B751" s="130">
        <v>35.65933312805214</v>
      </c>
    </row>
    <row r="752" spans="1:2" x14ac:dyDescent="0.25">
      <c r="A752" s="130">
        <v>74.900000000000006</v>
      </c>
      <c r="B752" s="130">
        <v>35.753594235030228</v>
      </c>
    </row>
    <row r="753" spans="1:2" x14ac:dyDescent="0.25">
      <c r="A753" s="130">
        <v>75</v>
      </c>
      <c r="B753" s="130">
        <v>35.847855342008323</v>
      </c>
    </row>
    <row r="754" spans="1:2" x14ac:dyDescent="0.25">
      <c r="A754" s="130">
        <v>75.100000000000009</v>
      </c>
      <c r="B754" s="130">
        <v>35.909326460340957</v>
      </c>
    </row>
    <row r="755" spans="1:2" x14ac:dyDescent="0.25">
      <c r="A755" s="130">
        <v>75.2</v>
      </c>
      <c r="B755" s="130">
        <v>35.970797578673583</v>
      </c>
    </row>
    <row r="756" spans="1:2" x14ac:dyDescent="0.25">
      <c r="A756" s="130">
        <v>75.3</v>
      </c>
      <c r="B756" s="130">
        <v>36.032268697006202</v>
      </c>
    </row>
    <row r="757" spans="1:2" x14ac:dyDescent="0.25">
      <c r="A757" s="130">
        <v>75.400000000000006</v>
      </c>
      <c r="B757" s="130">
        <v>36.093739815338829</v>
      </c>
    </row>
    <row r="758" spans="1:2" x14ac:dyDescent="0.25">
      <c r="A758" s="130">
        <v>75.5</v>
      </c>
      <c r="B758" s="130">
        <v>36.155210933671462</v>
      </c>
    </row>
    <row r="759" spans="1:2" x14ac:dyDescent="0.25">
      <c r="A759" s="130">
        <v>75.600000000000009</v>
      </c>
      <c r="B759" s="130">
        <v>36.216682052004089</v>
      </c>
    </row>
    <row r="760" spans="1:2" x14ac:dyDescent="0.25">
      <c r="A760" s="130">
        <v>75.7</v>
      </c>
      <c r="B760" s="130">
        <v>36.278153170336708</v>
      </c>
    </row>
    <row r="761" spans="1:2" x14ac:dyDescent="0.25">
      <c r="A761" s="130">
        <v>75.8</v>
      </c>
      <c r="B761" s="130">
        <v>36.339624288669327</v>
      </c>
    </row>
    <row r="762" spans="1:2" x14ac:dyDescent="0.25">
      <c r="A762" s="130">
        <v>75.900000000000006</v>
      </c>
      <c r="B762" s="130">
        <v>36.401095407001961</v>
      </c>
    </row>
    <row r="763" spans="1:2" x14ac:dyDescent="0.25">
      <c r="A763" s="130">
        <v>76</v>
      </c>
      <c r="B763" s="130">
        <v>36.462566525334587</v>
      </c>
    </row>
    <row r="764" spans="1:2" x14ac:dyDescent="0.25">
      <c r="A764" s="130">
        <v>76.100000000000009</v>
      </c>
      <c r="B764" s="130">
        <v>36.591356690827688</v>
      </c>
    </row>
    <row r="765" spans="1:2" x14ac:dyDescent="0.25">
      <c r="A765" s="130">
        <v>76.2</v>
      </c>
      <c r="B765" s="130">
        <v>36.720146856320788</v>
      </c>
    </row>
    <row r="766" spans="1:2" x14ac:dyDescent="0.25">
      <c r="A766" s="130">
        <v>76.3</v>
      </c>
      <c r="B766" s="130">
        <v>36.848937021813867</v>
      </c>
    </row>
    <row r="767" spans="1:2" x14ac:dyDescent="0.25">
      <c r="A767" s="130">
        <v>76.400000000000006</v>
      </c>
      <c r="B767" s="130">
        <v>36.977727187306982</v>
      </c>
    </row>
    <row r="768" spans="1:2" x14ac:dyDescent="0.25">
      <c r="A768" s="130">
        <v>76.5</v>
      </c>
      <c r="B768" s="130">
        <v>37.106517352800068</v>
      </c>
    </row>
    <row r="769" spans="1:2" x14ac:dyDescent="0.25">
      <c r="A769" s="130">
        <v>76.600000000000009</v>
      </c>
      <c r="B769" s="130">
        <v>37.235307518293183</v>
      </c>
    </row>
    <row r="770" spans="1:2" x14ac:dyDescent="0.25">
      <c r="A770" s="130">
        <v>76.7</v>
      </c>
      <c r="B770" s="130">
        <v>37.364097683786269</v>
      </c>
    </row>
    <row r="771" spans="1:2" x14ac:dyDescent="0.25">
      <c r="A771" s="130">
        <v>76.800000000000011</v>
      </c>
      <c r="B771" s="130">
        <v>37.492887849279377</v>
      </c>
    </row>
    <row r="772" spans="1:2" x14ac:dyDescent="0.25">
      <c r="A772" s="130">
        <v>76.900000000000006</v>
      </c>
      <c r="B772" s="130">
        <v>37.621678014772471</v>
      </c>
    </row>
    <row r="773" spans="1:2" x14ac:dyDescent="0.25">
      <c r="A773" s="130">
        <v>77</v>
      </c>
      <c r="B773" s="130">
        <v>37.750468180265557</v>
      </c>
    </row>
    <row r="774" spans="1:2" x14ac:dyDescent="0.25">
      <c r="A774" s="130">
        <v>77.100000000000009</v>
      </c>
      <c r="B774" s="130">
        <v>37.842996946153072</v>
      </c>
    </row>
    <row r="775" spans="1:2" x14ac:dyDescent="0.25">
      <c r="A775" s="130">
        <v>77.2</v>
      </c>
      <c r="B775" s="130">
        <v>37.935525712040572</v>
      </c>
    </row>
    <row r="776" spans="1:2" x14ac:dyDescent="0.25">
      <c r="A776" s="130">
        <v>77.300000000000011</v>
      </c>
      <c r="B776" s="130">
        <v>38.028054477928087</v>
      </c>
    </row>
    <row r="777" spans="1:2" x14ac:dyDescent="0.25">
      <c r="A777" s="130">
        <v>77.400000000000006</v>
      </c>
      <c r="B777" s="130">
        <v>38.120583243815588</v>
      </c>
    </row>
    <row r="778" spans="1:2" x14ac:dyDescent="0.25">
      <c r="A778" s="130">
        <v>77.5</v>
      </c>
      <c r="B778" s="130">
        <v>38.213112009703089</v>
      </c>
    </row>
    <row r="779" spans="1:2" x14ac:dyDescent="0.25">
      <c r="A779" s="130">
        <v>77.600000000000009</v>
      </c>
      <c r="B779" s="130">
        <v>38.305640775590597</v>
      </c>
    </row>
    <row r="780" spans="1:2" x14ac:dyDescent="0.25">
      <c r="A780" s="130">
        <v>77.7</v>
      </c>
      <c r="B780" s="130">
        <v>38.398169541478097</v>
      </c>
    </row>
    <row r="781" spans="1:2" x14ac:dyDescent="0.25">
      <c r="A781" s="130">
        <v>77.800000000000011</v>
      </c>
      <c r="B781" s="130">
        <v>38.490698307365619</v>
      </c>
    </row>
    <row r="782" spans="1:2" x14ac:dyDescent="0.25">
      <c r="A782" s="130">
        <v>77.900000000000006</v>
      </c>
      <c r="B782" s="130">
        <v>38.58322707325312</v>
      </c>
    </row>
    <row r="783" spans="1:2" x14ac:dyDescent="0.25">
      <c r="A783" s="130">
        <v>78</v>
      </c>
      <c r="B783" s="130">
        <v>38.675755839140621</v>
      </c>
    </row>
    <row r="784" spans="1:2" x14ac:dyDescent="0.25">
      <c r="A784" s="130">
        <v>78.100000000000009</v>
      </c>
      <c r="B784" s="130">
        <v>38.66971478941538</v>
      </c>
    </row>
    <row r="785" spans="1:2" x14ac:dyDescent="0.25">
      <c r="A785" s="130">
        <v>78.2</v>
      </c>
      <c r="B785" s="130">
        <v>38.663673739690147</v>
      </c>
    </row>
    <row r="786" spans="1:2" x14ac:dyDescent="0.25">
      <c r="A786" s="130">
        <v>78.300000000000011</v>
      </c>
      <c r="B786" s="130">
        <v>38.657632689964913</v>
      </c>
    </row>
    <row r="787" spans="1:2" x14ac:dyDescent="0.25">
      <c r="A787" s="130">
        <v>78.400000000000006</v>
      </c>
      <c r="B787" s="130">
        <v>38.651591640239673</v>
      </c>
    </row>
    <row r="788" spans="1:2" x14ac:dyDescent="0.25">
      <c r="A788" s="130">
        <v>78.5</v>
      </c>
      <c r="B788" s="130">
        <v>38.645550590514432</v>
      </c>
    </row>
    <row r="789" spans="1:2" x14ac:dyDescent="0.25">
      <c r="A789" s="130">
        <v>78.600000000000009</v>
      </c>
      <c r="B789" s="130">
        <v>38.639509540789192</v>
      </c>
    </row>
    <row r="790" spans="1:2" x14ac:dyDescent="0.25">
      <c r="A790" s="130">
        <v>78.7</v>
      </c>
      <c r="B790" s="130">
        <v>38.633468491063958</v>
      </c>
    </row>
    <row r="791" spans="1:2" x14ac:dyDescent="0.25">
      <c r="A791" s="130">
        <v>78.800000000000011</v>
      </c>
      <c r="B791" s="130">
        <v>38.627427441338718</v>
      </c>
    </row>
    <row r="792" spans="1:2" x14ac:dyDescent="0.25">
      <c r="A792" s="130">
        <v>78.900000000000006</v>
      </c>
      <c r="B792" s="130">
        <v>38.621386391613477</v>
      </c>
    </row>
    <row r="793" spans="1:2" x14ac:dyDescent="0.25">
      <c r="A793" s="130">
        <v>79</v>
      </c>
      <c r="B793" s="130">
        <v>38.615345341888244</v>
      </c>
    </row>
    <row r="794" spans="1:2" x14ac:dyDescent="0.25">
      <c r="A794" s="130">
        <v>79.100000000000009</v>
      </c>
      <c r="B794" s="130">
        <v>38.632809502678548</v>
      </c>
    </row>
    <row r="795" spans="1:2" x14ac:dyDescent="0.25">
      <c r="A795" s="130">
        <v>79.2</v>
      </c>
      <c r="B795" s="130">
        <v>38.650273663468852</v>
      </c>
    </row>
    <row r="796" spans="1:2" x14ac:dyDescent="0.25">
      <c r="A796" s="130">
        <v>79.300000000000011</v>
      </c>
      <c r="B796" s="130">
        <v>38.667737824259163</v>
      </c>
    </row>
    <row r="797" spans="1:2" x14ac:dyDescent="0.25">
      <c r="A797" s="130">
        <v>79.400000000000006</v>
      </c>
      <c r="B797" s="130">
        <v>38.685201985049467</v>
      </c>
    </row>
    <row r="798" spans="1:2" x14ac:dyDescent="0.25">
      <c r="A798" s="130">
        <v>79.5</v>
      </c>
      <c r="B798" s="130">
        <v>38.702666145839771</v>
      </c>
    </row>
    <row r="799" spans="1:2" x14ac:dyDescent="0.25">
      <c r="A799" s="130">
        <v>79.600000000000009</v>
      </c>
      <c r="B799" s="130">
        <v>38.720130306630082</v>
      </c>
    </row>
    <row r="800" spans="1:2" x14ac:dyDescent="0.25">
      <c r="A800" s="130">
        <v>79.7</v>
      </c>
      <c r="B800" s="130">
        <v>38.737594467420379</v>
      </c>
    </row>
    <row r="801" spans="1:2" x14ac:dyDescent="0.25">
      <c r="A801" s="130">
        <v>79.800000000000011</v>
      </c>
      <c r="B801" s="130">
        <v>38.755058628210691</v>
      </c>
    </row>
    <row r="802" spans="1:2" x14ac:dyDescent="0.25">
      <c r="A802" s="130">
        <v>79.900000000000006</v>
      </c>
      <c r="B802" s="130">
        <v>38.772522789000988</v>
      </c>
    </row>
    <row r="803" spans="1:2" x14ac:dyDescent="0.25">
      <c r="A803" s="130">
        <v>80</v>
      </c>
      <c r="B803" s="130">
        <v>38.789986949791299</v>
      </c>
    </row>
    <row r="804" spans="1:2" x14ac:dyDescent="0.25">
      <c r="A804" s="130">
        <v>80.100000000000009</v>
      </c>
      <c r="B804" s="130">
        <v>38.783359952726933</v>
      </c>
    </row>
    <row r="805" spans="1:2" x14ac:dyDescent="0.25">
      <c r="A805" s="130">
        <v>80.2</v>
      </c>
      <c r="B805" s="130">
        <v>38.77673295566256</v>
      </c>
    </row>
    <row r="806" spans="1:2" x14ac:dyDescent="0.25">
      <c r="A806" s="130">
        <v>80.300000000000011</v>
      </c>
      <c r="B806" s="130">
        <v>38.770105958598187</v>
      </c>
    </row>
    <row r="807" spans="1:2" x14ac:dyDescent="0.25">
      <c r="A807" s="130">
        <v>80.400000000000006</v>
      </c>
      <c r="B807" s="130">
        <v>38.763478961533806</v>
      </c>
    </row>
    <row r="808" spans="1:2" x14ac:dyDescent="0.25">
      <c r="A808" s="130">
        <v>80.5</v>
      </c>
      <c r="B808" s="130">
        <v>38.756851964469448</v>
      </c>
    </row>
    <row r="809" spans="1:2" x14ac:dyDescent="0.25">
      <c r="A809" s="130">
        <v>80.600000000000009</v>
      </c>
      <c r="B809" s="130">
        <v>38.750224967405067</v>
      </c>
    </row>
    <row r="810" spans="1:2" x14ac:dyDescent="0.25">
      <c r="A810" s="130">
        <v>80.7</v>
      </c>
      <c r="B810" s="130">
        <v>38.743597970340701</v>
      </c>
    </row>
    <row r="811" spans="1:2" x14ac:dyDescent="0.25">
      <c r="A811" s="130">
        <v>80.800000000000011</v>
      </c>
      <c r="B811" s="130">
        <v>38.736970973276328</v>
      </c>
    </row>
    <row r="812" spans="1:2" x14ac:dyDescent="0.25">
      <c r="A812" s="130">
        <v>80.900000000000006</v>
      </c>
      <c r="B812" s="130">
        <v>38.730343976211962</v>
      </c>
    </row>
    <row r="813" spans="1:2" x14ac:dyDescent="0.25">
      <c r="A813" s="130">
        <v>81</v>
      </c>
      <c r="B813" s="130">
        <v>38.723716979147589</v>
      </c>
    </row>
    <row r="814" spans="1:2" x14ac:dyDescent="0.25">
      <c r="A814" s="130">
        <v>81.100000000000009</v>
      </c>
      <c r="B814" s="130">
        <v>38.684080583971429</v>
      </c>
    </row>
    <row r="815" spans="1:2" x14ac:dyDescent="0.25">
      <c r="A815" s="130">
        <v>81.2</v>
      </c>
      <c r="B815" s="130">
        <v>38.644444188795269</v>
      </c>
    </row>
    <row r="816" spans="1:2" x14ac:dyDescent="0.25">
      <c r="A816" s="130">
        <v>81.300000000000011</v>
      </c>
      <c r="B816" s="130">
        <v>38.604807793619109</v>
      </c>
    </row>
    <row r="817" spans="1:2" x14ac:dyDescent="0.25">
      <c r="A817" s="130">
        <v>81.400000000000006</v>
      </c>
      <c r="B817" s="130">
        <v>38.565171398442949</v>
      </c>
    </row>
    <row r="818" spans="1:2" x14ac:dyDescent="0.25">
      <c r="A818" s="130">
        <v>81.5</v>
      </c>
      <c r="B818" s="130">
        <v>38.525535003266803</v>
      </c>
    </row>
    <row r="819" spans="1:2" x14ac:dyDescent="0.25">
      <c r="A819" s="130">
        <v>81.600000000000009</v>
      </c>
      <c r="B819" s="130">
        <v>38.485898608090643</v>
      </c>
    </row>
    <row r="820" spans="1:2" x14ac:dyDescent="0.25">
      <c r="A820" s="130">
        <v>81.7</v>
      </c>
      <c r="B820" s="130">
        <v>38.446262212914483</v>
      </c>
    </row>
    <row r="821" spans="1:2" x14ac:dyDescent="0.25">
      <c r="A821" s="130">
        <v>81.800000000000011</v>
      </c>
      <c r="B821" s="130">
        <v>38.406625817738323</v>
      </c>
    </row>
    <row r="822" spans="1:2" x14ac:dyDescent="0.25">
      <c r="A822" s="130">
        <v>81.900000000000006</v>
      </c>
      <c r="B822" s="130">
        <v>38.366989422562163</v>
      </c>
    </row>
    <row r="823" spans="1:2" x14ac:dyDescent="0.25">
      <c r="A823" s="130">
        <v>82</v>
      </c>
      <c r="B823" s="130">
        <v>38.327353027386003</v>
      </c>
    </row>
    <row r="824" spans="1:2" x14ac:dyDescent="0.25">
      <c r="A824" s="130">
        <v>82.100000000000009</v>
      </c>
      <c r="B824" s="130">
        <v>38.223650193699498</v>
      </c>
    </row>
    <row r="825" spans="1:2" x14ac:dyDescent="0.25">
      <c r="A825" s="130">
        <v>82.2</v>
      </c>
      <c r="B825" s="130">
        <v>38.119947360013008</v>
      </c>
    </row>
    <row r="826" spans="1:2" x14ac:dyDescent="0.25">
      <c r="A826" s="130">
        <v>82.300000000000011</v>
      </c>
      <c r="B826" s="130">
        <v>38.016244526326503</v>
      </c>
    </row>
    <row r="827" spans="1:2" x14ac:dyDescent="0.25">
      <c r="A827" s="130">
        <v>82.4</v>
      </c>
      <c r="B827" s="130">
        <v>37.912541692640012</v>
      </c>
    </row>
    <row r="828" spans="1:2" x14ac:dyDescent="0.25">
      <c r="A828" s="130">
        <v>82.5</v>
      </c>
      <c r="B828" s="130">
        <v>37.808838858953521</v>
      </c>
    </row>
    <row r="829" spans="1:2" x14ac:dyDescent="0.25">
      <c r="A829" s="130">
        <v>82.600000000000009</v>
      </c>
      <c r="B829" s="130">
        <v>37.705136025267016</v>
      </c>
    </row>
    <row r="830" spans="1:2" x14ac:dyDescent="0.25">
      <c r="A830" s="130">
        <v>82.7</v>
      </c>
      <c r="B830" s="130">
        <v>37.601433191580533</v>
      </c>
    </row>
    <row r="831" spans="1:2" x14ac:dyDescent="0.25">
      <c r="A831" s="130">
        <v>82.800000000000011</v>
      </c>
      <c r="B831" s="130">
        <v>37.497730357894028</v>
      </c>
    </row>
    <row r="832" spans="1:2" x14ac:dyDescent="0.25">
      <c r="A832" s="130">
        <v>82.9</v>
      </c>
      <c r="B832" s="130">
        <v>37.394027524207537</v>
      </c>
    </row>
    <row r="833" spans="1:2" x14ac:dyDescent="0.25">
      <c r="A833" s="130">
        <v>83</v>
      </c>
      <c r="B833" s="130">
        <v>37.290324690521047</v>
      </c>
    </row>
    <row r="834" spans="1:2" x14ac:dyDescent="0.25">
      <c r="A834" s="130">
        <v>83.100000000000009</v>
      </c>
      <c r="B834" s="130">
        <v>37.255766959856032</v>
      </c>
    </row>
    <row r="835" spans="1:2" x14ac:dyDescent="0.25">
      <c r="A835" s="130">
        <v>83.2</v>
      </c>
      <c r="B835" s="130">
        <v>37.221209229191011</v>
      </c>
    </row>
    <row r="836" spans="1:2" x14ac:dyDescent="0.25">
      <c r="A836" s="130">
        <v>83.300000000000011</v>
      </c>
      <c r="B836" s="130">
        <v>37.186651498525997</v>
      </c>
    </row>
    <row r="837" spans="1:2" x14ac:dyDescent="0.25">
      <c r="A837" s="130">
        <v>83.4</v>
      </c>
      <c r="B837" s="130">
        <v>37.152093767860983</v>
      </c>
    </row>
    <row r="838" spans="1:2" x14ac:dyDescent="0.25">
      <c r="A838" s="130">
        <v>83.5</v>
      </c>
      <c r="B838" s="130">
        <v>37.117536037195961</v>
      </c>
    </row>
    <row r="839" spans="1:2" x14ac:dyDescent="0.25">
      <c r="A839" s="130">
        <v>83.600000000000009</v>
      </c>
      <c r="B839" s="130">
        <v>37.082978306530947</v>
      </c>
    </row>
    <row r="840" spans="1:2" x14ac:dyDescent="0.25">
      <c r="A840" s="130">
        <v>83.7</v>
      </c>
      <c r="B840" s="130">
        <v>37.048420575865933</v>
      </c>
    </row>
    <row r="841" spans="1:2" x14ac:dyDescent="0.25">
      <c r="A841" s="130">
        <v>83.800000000000011</v>
      </c>
      <c r="B841" s="130">
        <v>37.013862845200912</v>
      </c>
    </row>
    <row r="842" spans="1:2" x14ac:dyDescent="0.25">
      <c r="A842" s="130">
        <v>83.9</v>
      </c>
      <c r="B842" s="130">
        <v>36.979305114535897</v>
      </c>
    </row>
    <row r="843" spans="1:2" x14ac:dyDescent="0.25">
      <c r="A843" s="130">
        <v>84</v>
      </c>
      <c r="B843" s="130">
        <v>36.944747383870883</v>
      </c>
    </row>
    <row r="844" spans="1:2" x14ac:dyDescent="0.25">
      <c r="A844" s="130">
        <v>84.100000000000009</v>
      </c>
      <c r="B844" s="130">
        <v>36.881161414044037</v>
      </c>
    </row>
    <row r="845" spans="1:2" x14ac:dyDescent="0.25">
      <c r="A845" s="130">
        <v>84.2</v>
      </c>
      <c r="B845" s="130">
        <v>36.817575444217219</v>
      </c>
    </row>
    <row r="846" spans="1:2" x14ac:dyDescent="0.25">
      <c r="A846" s="130">
        <v>84.300000000000011</v>
      </c>
      <c r="B846" s="130">
        <v>36.753989474390387</v>
      </c>
    </row>
    <row r="847" spans="1:2" x14ac:dyDescent="0.25">
      <c r="A847" s="130">
        <v>84.4</v>
      </c>
      <c r="B847" s="130">
        <v>36.690403504563562</v>
      </c>
    </row>
    <row r="848" spans="1:2" x14ac:dyDescent="0.25">
      <c r="A848" s="130">
        <v>84.5</v>
      </c>
      <c r="B848" s="130">
        <v>36.62681753473673</v>
      </c>
    </row>
    <row r="849" spans="1:2" x14ac:dyDescent="0.25">
      <c r="A849" s="130">
        <v>84.600000000000009</v>
      </c>
      <c r="B849" s="130">
        <v>36.563231564909891</v>
      </c>
    </row>
    <row r="850" spans="1:2" x14ac:dyDescent="0.25">
      <c r="A850" s="130">
        <v>84.7</v>
      </c>
      <c r="B850" s="130">
        <v>36.499645595083066</v>
      </c>
    </row>
    <row r="851" spans="1:2" x14ac:dyDescent="0.25">
      <c r="A851" s="130">
        <v>84.800000000000011</v>
      </c>
      <c r="B851" s="130">
        <v>36.436059625256227</v>
      </c>
    </row>
    <row r="852" spans="1:2" x14ac:dyDescent="0.25">
      <c r="A852" s="130">
        <v>84.9</v>
      </c>
      <c r="B852" s="130">
        <v>36.372473655429403</v>
      </c>
    </row>
    <row r="853" spans="1:2" x14ac:dyDescent="0.25">
      <c r="A853" s="130">
        <v>85</v>
      </c>
      <c r="B853" s="130">
        <v>36.308887685602578</v>
      </c>
    </row>
    <row r="854" spans="1:2" x14ac:dyDescent="0.25">
      <c r="A854" s="130">
        <v>85.100000000000009</v>
      </c>
      <c r="B854" s="130">
        <v>36.27494601464781</v>
      </c>
    </row>
    <row r="855" spans="1:2" x14ac:dyDescent="0.25">
      <c r="A855" s="130">
        <v>85.2</v>
      </c>
      <c r="B855" s="130">
        <v>36.241004343693049</v>
      </c>
    </row>
    <row r="856" spans="1:2" x14ac:dyDescent="0.25">
      <c r="A856" s="130">
        <v>85.300000000000011</v>
      </c>
      <c r="B856" s="130">
        <v>36.207062672738289</v>
      </c>
    </row>
    <row r="857" spans="1:2" x14ac:dyDescent="0.25">
      <c r="A857" s="130">
        <v>85.4</v>
      </c>
      <c r="B857" s="130">
        <v>36.173121001783528</v>
      </c>
    </row>
    <row r="858" spans="1:2" x14ac:dyDescent="0.25">
      <c r="A858" s="130">
        <v>85.5</v>
      </c>
      <c r="B858" s="130">
        <v>36.139179330828767</v>
      </c>
    </row>
    <row r="859" spans="1:2" x14ac:dyDescent="0.25">
      <c r="A859" s="130">
        <v>85.600000000000009</v>
      </c>
      <c r="B859" s="130">
        <v>36.105237659874</v>
      </c>
    </row>
    <row r="860" spans="1:2" x14ac:dyDescent="0.25">
      <c r="A860" s="130">
        <v>85.7</v>
      </c>
      <c r="B860" s="130">
        <v>36.071295988919239</v>
      </c>
    </row>
    <row r="861" spans="1:2" x14ac:dyDescent="0.25">
      <c r="A861" s="130">
        <v>85.800000000000011</v>
      </c>
      <c r="B861" s="130">
        <v>36.037354317964478</v>
      </c>
    </row>
    <row r="862" spans="1:2" x14ac:dyDescent="0.25">
      <c r="A862" s="130">
        <v>85.9</v>
      </c>
      <c r="B862" s="130">
        <v>36.003412647009718</v>
      </c>
    </row>
    <row r="863" spans="1:2" x14ac:dyDescent="0.25">
      <c r="A863" s="130">
        <v>86</v>
      </c>
      <c r="B863" s="130">
        <v>35.969470976054957</v>
      </c>
    </row>
    <row r="864" spans="1:2" x14ac:dyDescent="0.25">
      <c r="A864" s="130">
        <v>86.100000000000009</v>
      </c>
      <c r="B864" s="130">
        <v>35.917865129316027</v>
      </c>
    </row>
    <row r="865" spans="1:2" x14ac:dyDescent="0.25">
      <c r="A865" s="130">
        <v>86.2</v>
      </c>
      <c r="B865" s="130">
        <v>35.866259282577097</v>
      </c>
    </row>
    <row r="866" spans="1:2" x14ac:dyDescent="0.25">
      <c r="A866" s="130">
        <v>86.300000000000011</v>
      </c>
      <c r="B866" s="130">
        <v>35.814653435838167</v>
      </c>
    </row>
    <row r="867" spans="1:2" x14ac:dyDescent="0.25">
      <c r="A867" s="130">
        <v>86.4</v>
      </c>
      <c r="B867" s="130">
        <v>35.763047589099251</v>
      </c>
    </row>
    <row r="868" spans="1:2" x14ac:dyDescent="0.25">
      <c r="A868" s="130">
        <v>86.5</v>
      </c>
      <c r="B868" s="130">
        <v>35.711441742360343</v>
      </c>
    </row>
    <row r="869" spans="1:2" x14ac:dyDescent="0.25">
      <c r="A869" s="130">
        <v>86.600000000000009</v>
      </c>
      <c r="B869" s="130">
        <v>35.659835895621413</v>
      </c>
    </row>
    <row r="870" spans="1:2" x14ac:dyDescent="0.25">
      <c r="A870" s="130">
        <v>86.7</v>
      </c>
      <c r="B870" s="130">
        <v>35.608230048882483</v>
      </c>
    </row>
    <row r="871" spans="1:2" x14ac:dyDescent="0.25">
      <c r="A871" s="130">
        <v>86.800000000000011</v>
      </c>
      <c r="B871" s="130">
        <v>35.556624202143553</v>
      </c>
    </row>
    <row r="872" spans="1:2" x14ac:dyDescent="0.25">
      <c r="A872" s="130">
        <v>86.9</v>
      </c>
      <c r="B872" s="130">
        <v>35.50501835540463</v>
      </c>
    </row>
    <row r="873" spans="1:2" x14ac:dyDescent="0.25">
      <c r="A873" s="130">
        <v>87</v>
      </c>
      <c r="B873" s="130">
        <v>35.453412508665707</v>
      </c>
    </row>
    <row r="874" spans="1:2" x14ac:dyDescent="0.25">
      <c r="A874" s="130">
        <v>87.100000000000009</v>
      </c>
      <c r="B874" s="130">
        <v>35.422982158986187</v>
      </c>
    </row>
    <row r="875" spans="1:2" x14ac:dyDescent="0.25">
      <c r="A875" s="130">
        <v>87.2</v>
      </c>
      <c r="B875" s="130">
        <v>35.392551809306681</v>
      </c>
    </row>
    <row r="876" spans="1:2" x14ac:dyDescent="0.25">
      <c r="A876" s="130">
        <v>87.300000000000011</v>
      </c>
      <c r="B876" s="130">
        <v>35.362121459627168</v>
      </c>
    </row>
    <row r="877" spans="1:2" x14ac:dyDescent="0.25">
      <c r="A877" s="130">
        <v>87.4</v>
      </c>
      <c r="B877" s="130">
        <v>35.331691109947663</v>
      </c>
    </row>
    <row r="878" spans="1:2" x14ac:dyDescent="0.25">
      <c r="A878" s="130">
        <v>87.5</v>
      </c>
      <c r="B878" s="130">
        <v>35.30126076026815</v>
      </c>
    </row>
    <row r="879" spans="1:2" x14ac:dyDescent="0.25">
      <c r="A879" s="130">
        <v>87.600000000000009</v>
      </c>
      <c r="B879" s="130">
        <v>35.270830410588637</v>
      </c>
    </row>
    <row r="880" spans="1:2" x14ac:dyDescent="0.25">
      <c r="A880" s="130">
        <v>87.7</v>
      </c>
      <c r="B880" s="130">
        <v>35.240400060909131</v>
      </c>
    </row>
    <row r="881" spans="1:2" x14ac:dyDescent="0.25">
      <c r="A881" s="130">
        <v>87.800000000000011</v>
      </c>
      <c r="B881" s="130">
        <v>35.209969711229618</v>
      </c>
    </row>
    <row r="882" spans="1:2" x14ac:dyDescent="0.25">
      <c r="A882" s="130">
        <v>87.9</v>
      </c>
      <c r="B882" s="130">
        <v>35.179539361550113</v>
      </c>
    </row>
    <row r="883" spans="1:2" x14ac:dyDescent="0.25">
      <c r="A883" s="130">
        <v>88</v>
      </c>
      <c r="B883" s="130">
        <v>35.1491090118706</v>
      </c>
    </row>
    <row r="884" spans="1:2" x14ac:dyDescent="0.25">
      <c r="A884" s="130">
        <v>88.100000000000009</v>
      </c>
      <c r="B884" s="130">
        <v>35.003686670875069</v>
      </c>
    </row>
    <row r="885" spans="1:2" x14ac:dyDescent="0.25">
      <c r="A885" s="130">
        <v>88.2</v>
      </c>
      <c r="B885" s="130">
        <v>34.858264329879553</v>
      </c>
    </row>
    <row r="886" spans="1:2" x14ac:dyDescent="0.25">
      <c r="A886" s="130">
        <v>88.300000000000011</v>
      </c>
      <c r="B886" s="130">
        <v>34.712841988884023</v>
      </c>
    </row>
    <row r="887" spans="1:2" x14ac:dyDescent="0.25">
      <c r="A887" s="130">
        <v>88.4</v>
      </c>
      <c r="B887" s="130">
        <v>34.567419647888507</v>
      </c>
    </row>
    <row r="888" spans="1:2" x14ac:dyDescent="0.25">
      <c r="A888" s="130">
        <v>88.5</v>
      </c>
      <c r="B888" s="130">
        <v>34.421997306892997</v>
      </c>
    </row>
    <row r="889" spans="1:2" x14ac:dyDescent="0.25">
      <c r="A889" s="130">
        <v>88.600000000000009</v>
      </c>
      <c r="B889" s="130">
        <v>34.276574965897467</v>
      </c>
    </row>
    <row r="890" spans="1:2" x14ac:dyDescent="0.25">
      <c r="A890" s="130">
        <v>88.7</v>
      </c>
      <c r="B890" s="130">
        <v>34.131152624901958</v>
      </c>
    </row>
    <row r="891" spans="1:2" x14ac:dyDescent="0.25">
      <c r="A891" s="130">
        <v>88.800000000000011</v>
      </c>
      <c r="B891" s="130">
        <v>33.985730283906427</v>
      </c>
    </row>
    <row r="892" spans="1:2" x14ac:dyDescent="0.25">
      <c r="A892" s="130">
        <v>88.9</v>
      </c>
      <c r="B892" s="130">
        <v>33.840307942910911</v>
      </c>
    </row>
    <row r="893" spans="1:2" x14ac:dyDescent="0.25">
      <c r="A893" s="130">
        <v>89</v>
      </c>
      <c r="B893" s="130">
        <v>33.694885601915402</v>
      </c>
    </row>
    <row r="894" spans="1:2" x14ac:dyDescent="0.25">
      <c r="A894" s="130">
        <v>89.100000000000009</v>
      </c>
      <c r="B894" s="130">
        <v>33.366789019701571</v>
      </c>
    </row>
    <row r="895" spans="1:2" x14ac:dyDescent="0.25">
      <c r="A895" s="130">
        <v>89.2</v>
      </c>
      <c r="B895" s="130">
        <v>33.038692437487789</v>
      </c>
    </row>
    <row r="896" spans="1:2" x14ac:dyDescent="0.25">
      <c r="A896" s="130">
        <v>89.300000000000011</v>
      </c>
      <c r="B896" s="130">
        <v>32.710595855273958</v>
      </c>
    </row>
    <row r="897" spans="1:2" x14ac:dyDescent="0.25">
      <c r="A897" s="130">
        <v>89.4</v>
      </c>
      <c r="B897" s="130">
        <v>32.382499273060169</v>
      </c>
    </row>
    <row r="898" spans="1:2" x14ac:dyDescent="0.25">
      <c r="A898" s="130">
        <v>89.5</v>
      </c>
      <c r="B898" s="130">
        <v>32.054402690846388</v>
      </c>
    </row>
    <row r="899" spans="1:2" x14ac:dyDescent="0.25">
      <c r="A899" s="130">
        <v>89.600000000000009</v>
      </c>
      <c r="B899" s="130">
        <v>31.72630610863256</v>
      </c>
    </row>
    <row r="900" spans="1:2" x14ac:dyDescent="0.25">
      <c r="A900" s="130">
        <v>89.7</v>
      </c>
      <c r="B900" s="130">
        <v>31.398209526418771</v>
      </c>
    </row>
    <row r="901" spans="1:2" x14ac:dyDescent="0.25">
      <c r="A901" s="130">
        <v>89.800000000000011</v>
      </c>
      <c r="B901" s="130">
        <v>31.07011294420494</v>
      </c>
    </row>
    <row r="902" spans="1:2" x14ac:dyDescent="0.25">
      <c r="A902" s="130">
        <v>89.9</v>
      </c>
      <c r="B902" s="130">
        <v>30.742016361991151</v>
      </c>
    </row>
    <row r="903" spans="1:2" x14ac:dyDescent="0.25">
      <c r="A903" s="130">
        <v>90</v>
      </c>
      <c r="B903" s="130">
        <v>30.41391977977737</v>
      </c>
    </row>
    <row r="904" spans="1:2" x14ac:dyDescent="0.25">
      <c r="A904" s="130">
        <v>90.100000000000009</v>
      </c>
      <c r="B904" s="130">
        <v>29.869865769594089</v>
      </c>
    </row>
    <row r="905" spans="1:2" x14ac:dyDescent="0.25">
      <c r="A905" s="130">
        <v>90.2</v>
      </c>
      <c r="B905" s="130">
        <v>29.325811759410879</v>
      </c>
    </row>
    <row r="906" spans="1:2" x14ac:dyDescent="0.25">
      <c r="A906" s="130">
        <v>90.300000000000011</v>
      </c>
      <c r="B906" s="130">
        <v>28.781757749227602</v>
      </c>
    </row>
    <row r="907" spans="1:2" x14ac:dyDescent="0.25">
      <c r="A907" s="130">
        <v>90.4</v>
      </c>
      <c r="B907" s="130">
        <v>28.237703739044392</v>
      </c>
    </row>
    <row r="908" spans="1:2" x14ac:dyDescent="0.25">
      <c r="A908" s="130">
        <v>90.5</v>
      </c>
      <c r="B908" s="130">
        <v>27.693649728861189</v>
      </c>
    </row>
    <row r="909" spans="1:2" x14ac:dyDescent="0.25">
      <c r="A909" s="130">
        <v>90.600000000000009</v>
      </c>
      <c r="B909" s="130">
        <v>27.149595718677901</v>
      </c>
    </row>
    <row r="910" spans="1:2" x14ac:dyDescent="0.25">
      <c r="A910" s="130">
        <v>90.7</v>
      </c>
      <c r="B910" s="130">
        <v>26.605541708494702</v>
      </c>
    </row>
    <row r="911" spans="1:2" x14ac:dyDescent="0.25">
      <c r="A911" s="130">
        <v>90.800000000000011</v>
      </c>
      <c r="B911" s="130">
        <v>26.06148769831141</v>
      </c>
    </row>
    <row r="912" spans="1:2" x14ac:dyDescent="0.25">
      <c r="A912" s="130">
        <v>90.9</v>
      </c>
      <c r="B912" s="130">
        <v>25.517433688128211</v>
      </c>
    </row>
    <row r="913" spans="1:2" x14ac:dyDescent="0.25">
      <c r="A913" s="130">
        <v>91</v>
      </c>
      <c r="B913" s="130">
        <v>24.973379677945001</v>
      </c>
    </row>
    <row r="914" spans="1:2" x14ac:dyDescent="0.25">
      <c r="A914" s="130">
        <v>91.100000000000009</v>
      </c>
      <c r="B914" s="130">
        <v>24.520046150300491</v>
      </c>
    </row>
    <row r="915" spans="1:2" x14ac:dyDescent="0.25">
      <c r="A915" s="130">
        <v>91.2</v>
      </c>
      <c r="B915" s="130">
        <v>24.066712622656041</v>
      </c>
    </row>
    <row r="916" spans="1:2" x14ac:dyDescent="0.25">
      <c r="A916" s="130">
        <v>91.300000000000011</v>
      </c>
      <c r="B916" s="130">
        <v>23.613379095011531</v>
      </c>
    </row>
    <row r="917" spans="1:2" x14ac:dyDescent="0.25">
      <c r="A917" s="130">
        <v>91.4</v>
      </c>
      <c r="B917" s="130">
        <v>23.160045567367089</v>
      </c>
    </row>
    <row r="918" spans="1:2" x14ac:dyDescent="0.25">
      <c r="A918" s="130">
        <v>91.5</v>
      </c>
      <c r="B918" s="130">
        <v>22.706712039722639</v>
      </c>
    </row>
    <row r="919" spans="1:2" x14ac:dyDescent="0.25">
      <c r="A919" s="130">
        <v>91.600000000000009</v>
      </c>
      <c r="B919" s="130">
        <v>22.253378512078129</v>
      </c>
    </row>
    <row r="920" spans="1:2" x14ac:dyDescent="0.25">
      <c r="A920" s="130">
        <v>91.7</v>
      </c>
      <c r="B920" s="130">
        <v>21.800044984433679</v>
      </c>
    </row>
    <row r="921" spans="1:2" x14ac:dyDescent="0.25">
      <c r="A921" s="130">
        <v>91.800000000000011</v>
      </c>
      <c r="B921" s="130">
        <v>21.346711456789169</v>
      </c>
    </row>
    <row r="922" spans="1:2" x14ac:dyDescent="0.25">
      <c r="A922" s="130">
        <v>91.9</v>
      </c>
      <c r="B922" s="130">
        <v>20.89337792914473</v>
      </c>
    </row>
    <row r="923" spans="1:2" x14ac:dyDescent="0.25">
      <c r="A923" s="130">
        <v>92</v>
      </c>
      <c r="B923" s="130">
        <v>20.44004440150028</v>
      </c>
    </row>
    <row r="924" spans="1:2" x14ac:dyDescent="0.25">
      <c r="A924" s="130">
        <v>92.100000000000009</v>
      </c>
      <c r="B924" s="130">
        <v>19.95105043620865</v>
      </c>
    </row>
    <row r="925" spans="1:2" x14ac:dyDescent="0.25">
      <c r="A925" s="130">
        <v>92.2</v>
      </c>
      <c r="B925" s="130">
        <v>19.46205647091708</v>
      </c>
    </row>
    <row r="926" spans="1:2" x14ac:dyDescent="0.25">
      <c r="A926" s="130">
        <v>92.300000000000011</v>
      </c>
      <c r="B926" s="130">
        <v>18.97306250562545</v>
      </c>
    </row>
    <row r="927" spans="1:2" x14ac:dyDescent="0.25">
      <c r="A927" s="130">
        <v>92.4</v>
      </c>
      <c r="B927" s="130">
        <v>18.48406854033389</v>
      </c>
    </row>
    <row r="928" spans="1:2" x14ac:dyDescent="0.25">
      <c r="A928" s="130">
        <v>92.5</v>
      </c>
      <c r="B928" s="130">
        <v>17.99507457504232</v>
      </c>
    </row>
    <row r="929" spans="1:2" x14ac:dyDescent="0.25">
      <c r="A929" s="130">
        <v>92.600000000000009</v>
      </c>
      <c r="B929" s="130">
        <v>17.50608060975069</v>
      </c>
    </row>
    <row r="930" spans="1:2" x14ac:dyDescent="0.25">
      <c r="A930" s="130">
        <v>92.7</v>
      </c>
      <c r="B930" s="130">
        <v>17.01708664445913</v>
      </c>
    </row>
    <row r="931" spans="1:2" x14ac:dyDescent="0.25">
      <c r="A931" s="130">
        <v>92.800000000000011</v>
      </c>
      <c r="B931" s="130">
        <v>16.5280926791675</v>
      </c>
    </row>
    <row r="932" spans="1:2" x14ac:dyDescent="0.25">
      <c r="A932" s="130">
        <v>92.9</v>
      </c>
      <c r="B932" s="130">
        <v>16.03909871387593</v>
      </c>
    </row>
    <row r="933" spans="1:2" x14ac:dyDescent="0.25">
      <c r="A933" s="130">
        <v>93</v>
      </c>
      <c r="B933" s="130">
        <v>15.550104748584371</v>
      </c>
    </row>
    <row r="934" spans="1:2" x14ac:dyDescent="0.25">
      <c r="A934" s="130">
        <v>93.100000000000009</v>
      </c>
      <c r="B934" s="130">
        <v>15.247240590900841</v>
      </c>
    </row>
    <row r="935" spans="1:2" x14ac:dyDescent="0.25">
      <c r="A935" s="130">
        <v>93.2</v>
      </c>
      <c r="B935" s="130">
        <v>14.944376433217361</v>
      </c>
    </row>
    <row r="936" spans="1:2" x14ac:dyDescent="0.25">
      <c r="A936" s="130">
        <v>93.300000000000011</v>
      </c>
      <c r="B936" s="130">
        <v>14.641512275533829</v>
      </c>
    </row>
    <row r="937" spans="1:2" x14ac:dyDescent="0.25">
      <c r="A937" s="130">
        <v>93.4</v>
      </c>
      <c r="B937" s="130">
        <v>14.338648117850351</v>
      </c>
    </row>
    <row r="938" spans="1:2" x14ac:dyDescent="0.25">
      <c r="A938" s="130">
        <v>93.5</v>
      </c>
      <c r="B938" s="130">
        <v>14.03578396016686</v>
      </c>
    </row>
    <row r="939" spans="1:2" x14ac:dyDescent="0.25">
      <c r="A939" s="130">
        <v>93.600000000000009</v>
      </c>
      <c r="B939" s="130">
        <v>13.73291980248333</v>
      </c>
    </row>
    <row r="940" spans="1:2" x14ac:dyDescent="0.25">
      <c r="A940" s="130">
        <v>93.7</v>
      </c>
      <c r="B940" s="130">
        <v>13.43005564479985</v>
      </c>
    </row>
    <row r="941" spans="1:2" x14ac:dyDescent="0.25">
      <c r="A941" s="130">
        <v>93.800000000000011</v>
      </c>
      <c r="B941" s="130">
        <v>13.12719148711632</v>
      </c>
    </row>
    <row r="942" spans="1:2" x14ac:dyDescent="0.25">
      <c r="A942" s="130">
        <v>93.9</v>
      </c>
      <c r="B942" s="130">
        <v>12.82432732943284</v>
      </c>
    </row>
    <row r="943" spans="1:2" x14ac:dyDescent="0.25">
      <c r="A943" s="130">
        <v>94</v>
      </c>
      <c r="B943" s="130">
        <v>12.52146317174935</v>
      </c>
    </row>
    <row r="944" spans="1:2" x14ac:dyDescent="0.25">
      <c r="A944" s="130">
        <v>94.100000000000009</v>
      </c>
      <c r="B944" s="130">
        <v>12.288826048574251</v>
      </c>
    </row>
    <row r="945" spans="1:2" x14ac:dyDescent="0.25">
      <c r="A945" s="130">
        <v>94.2</v>
      </c>
      <c r="B945" s="130">
        <v>12.05618892539918</v>
      </c>
    </row>
    <row r="946" spans="1:2" x14ac:dyDescent="0.25">
      <c r="A946" s="130">
        <v>94.300000000000011</v>
      </c>
      <c r="B946" s="130">
        <v>11.82355180222407</v>
      </c>
    </row>
    <row r="947" spans="1:2" x14ac:dyDescent="0.25">
      <c r="A947" s="130">
        <v>94.4</v>
      </c>
      <c r="B947" s="130">
        <v>11.590914679049011</v>
      </c>
    </row>
    <row r="948" spans="1:2" x14ac:dyDescent="0.25">
      <c r="A948" s="130">
        <v>94.5</v>
      </c>
      <c r="B948" s="130">
        <v>11.358277555873929</v>
      </c>
    </row>
    <row r="949" spans="1:2" x14ac:dyDescent="0.25">
      <c r="A949" s="130">
        <v>94.600000000000009</v>
      </c>
      <c r="B949" s="130">
        <v>11.12564043269883</v>
      </c>
    </row>
    <row r="950" spans="1:2" x14ac:dyDescent="0.25">
      <c r="A950" s="130">
        <v>94.7</v>
      </c>
      <c r="B950" s="130">
        <v>10.89300330952376</v>
      </c>
    </row>
    <row r="951" spans="1:2" x14ac:dyDescent="0.25">
      <c r="A951" s="130">
        <v>94.800000000000011</v>
      </c>
      <c r="B951" s="130">
        <v>10.660366186348661</v>
      </c>
    </row>
    <row r="952" spans="1:2" x14ac:dyDescent="0.25">
      <c r="A952" s="130">
        <v>94.9</v>
      </c>
      <c r="B952" s="130">
        <v>10.42772906317359</v>
      </c>
    </row>
    <row r="953" spans="1:2" x14ac:dyDescent="0.25">
      <c r="A953" s="130">
        <v>95</v>
      </c>
      <c r="B953" s="130">
        <v>10.19509193999852</v>
      </c>
    </row>
    <row r="954" spans="1:2" x14ac:dyDescent="0.25">
      <c r="A954" s="130">
        <v>95.100000000000009</v>
      </c>
      <c r="B954" s="130">
        <v>9.8967671591320272</v>
      </c>
    </row>
    <row r="955" spans="1:2" x14ac:dyDescent="0.25">
      <c r="A955" s="130">
        <v>95.2</v>
      </c>
      <c r="B955" s="130">
        <v>9.5984423782655792</v>
      </c>
    </row>
    <row r="956" spans="1:2" x14ac:dyDescent="0.25">
      <c r="A956" s="130">
        <v>95.300000000000011</v>
      </c>
      <c r="B956" s="130">
        <v>9.3001175973990868</v>
      </c>
    </row>
    <row r="957" spans="1:2" x14ac:dyDescent="0.25">
      <c r="A957" s="130">
        <v>95.4</v>
      </c>
      <c r="B957" s="130">
        <v>9.0017928165326389</v>
      </c>
    </row>
    <row r="958" spans="1:2" x14ac:dyDescent="0.25">
      <c r="A958" s="130">
        <v>95.5</v>
      </c>
      <c r="B958" s="130">
        <v>8.7034680356661891</v>
      </c>
    </row>
    <row r="959" spans="1:2" x14ac:dyDescent="0.25">
      <c r="A959" s="130">
        <v>95.600000000000009</v>
      </c>
      <c r="B959" s="130">
        <v>8.4051432547996967</v>
      </c>
    </row>
    <row r="960" spans="1:2" x14ac:dyDescent="0.25">
      <c r="A960" s="130">
        <v>95.7</v>
      </c>
      <c r="B960" s="130">
        <v>8.1068184739332487</v>
      </c>
    </row>
    <row r="961" spans="1:2" x14ac:dyDescent="0.25">
      <c r="A961" s="130">
        <v>95.800000000000011</v>
      </c>
      <c r="B961" s="130">
        <v>7.8084936930667563</v>
      </c>
    </row>
    <row r="962" spans="1:2" x14ac:dyDescent="0.25">
      <c r="A962" s="130">
        <v>95.9</v>
      </c>
      <c r="B962" s="130">
        <v>7.5101689122003084</v>
      </c>
    </row>
    <row r="963" spans="1:2" x14ac:dyDescent="0.25">
      <c r="A963" s="130">
        <v>96</v>
      </c>
      <c r="B963" s="130">
        <v>7.2118441313338586</v>
      </c>
    </row>
    <row r="964" spans="1:2" x14ac:dyDescent="0.25">
      <c r="A964" s="130">
        <v>96.100000000000009</v>
      </c>
      <c r="B964" s="130">
        <v>6.9400118966569506</v>
      </c>
    </row>
    <row r="965" spans="1:2" x14ac:dyDescent="0.25">
      <c r="A965" s="130">
        <v>96.2</v>
      </c>
      <c r="B965" s="130">
        <v>6.6681796619800808</v>
      </c>
    </row>
    <row r="966" spans="1:2" x14ac:dyDescent="0.25">
      <c r="A966" s="130">
        <v>96.300000000000011</v>
      </c>
      <c r="B966" s="130">
        <v>6.396347427303172</v>
      </c>
    </row>
    <row r="967" spans="1:2" x14ac:dyDescent="0.25">
      <c r="A967" s="130">
        <v>96.4</v>
      </c>
      <c r="B967" s="130">
        <v>6.1245151926263031</v>
      </c>
    </row>
    <row r="968" spans="1:2" x14ac:dyDescent="0.25">
      <c r="A968" s="130">
        <v>96.5</v>
      </c>
      <c r="B968" s="130">
        <v>5.8526829579494333</v>
      </c>
    </row>
    <row r="969" spans="1:2" x14ac:dyDescent="0.25">
      <c r="A969" s="130">
        <v>96.600000000000009</v>
      </c>
      <c r="B969" s="130">
        <v>5.5808507232725244</v>
      </c>
    </row>
    <row r="970" spans="1:2" x14ac:dyDescent="0.25">
      <c r="A970" s="130">
        <v>96.7</v>
      </c>
      <c r="B970" s="130">
        <v>5.3090184885956546</v>
      </c>
    </row>
    <row r="971" spans="1:2" x14ac:dyDescent="0.25">
      <c r="A971" s="130">
        <v>96.800000000000011</v>
      </c>
      <c r="B971" s="130">
        <v>5.0371862539187466</v>
      </c>
    </row>
    <row r="972" spans="1:2" x14ac:dyDescent="0.25">
      <c r="A972" s="130">
        <v>96.9</v>
      </c>
      <c r="B972" s="130">
        <v>4.7653540192418768</v>
      </c>
    </row>
    <row r="973" spans="1:2" x14ac:dyDescent="0.25">
      <c r="A973" s="130">
        <v>97</v>
      </c>
      <c r="B973" s="130">
        <v>4.4935217845650071</v>
      </c>
    </row>
    <row r="974" spans="1:2" x14ac:dyDescent="0.25">
      <c r="A974" s="130">
        <v>97.100000000000009</v>
      </c>
      <c r="B974" s="130">
        <v>4.2937007015194073</v>
      </c>
    </row>
    <row r="975" spans="1:2" x14ac:dyDescent="0.25">
      <c r="A975" s="130">
        <v>97.2</v>
      </c>
      <c r="B975" s="130">
        <v>4.0938796184738351</v>
      </c>
    </row>
    <row r="976" spans="1:2" x14ac:dyDescent="0.25">
      <c r="A976" s="130">
        <v>97.300000000000011</v>
      </c>
      <c r="B976" s="130">
        <v>3.8940585354282349</v>
      </c>
    </row>
    <row r="977" spans="1:2" x14ac:dyDescent="0.25">
      <c r="A977" s="130">
        <v>97.4</v>
      </c>
      <c r="B977" s="130">
        <v>3.694237452382664</v>
      </c>
    </row>
    <row r="978" spans="1:2" x14ac:dyDescent="0.25">
      <c r="A978" s="130">
        <v>97.5</v>
      </c>
      <c r="B978" s="130">
        <v>3.4944163693370922</v>
      </c>
    </row>
    <row r="979" spans="1:2" x14ac:dyDescent="0.25">
      <c r="A979" s="130">
        <v>97.600000000000009</v>
      </c>
      <c r="B979" s="130">
        <v>3.294595286291492</v>
      </c>
    </row>
    <row r="980" spans="1:2" x14ac:dyDescent="0.25">
      <c r="A980" s="130">
        <v>97.7</v>
      </c>
      <c r="B980" s="130">
        <v>3.0947742032459198</v>
      </c>
    </row>
    <row r="981" spans="1:2" x14ac:dyDescent="0.25">
      <c r="A981" s="130">
        <v>97.800000000000011</v>
      </c>
      <c r="B981" s="130">
        <v>2.89495312020032</v>
      </c>
    </row>
    <row r="982" spans="1:2" x14ac:dyDescent="0.25">
      <c r="A982" s="130">
        <v>97.9</v>
      </c>
      <c r="B982" s="130">
        <v>2.6951320371547491</v>
      </c>
    </row>
    <row r="983" spans="1:2" x14ac:dyDescent="0.25">
      <c r="A983" s="130">
        <v>98</v>
      </c>
      <c r="B983" s="130">
        <v>2.4953109541091769</v>
      </c>
    </row>
    <row r="984" spans="1:2" x14ac:dyDescent="0.25">
      <c r="A984" s="130">
        <v>98.100000000000009</v>
      </c>
      <c r="B984" s="130">
        <v>2.3151098539863009</v>
      </c>
    </row>
    <row r="985" spans="1:2" x14ac:dyDescent="0.25">
      <c r="A985" s="130">
        <v>98.2</v>
      </c>
      <c r="B985" s="130">
        <v>2.134908753863451</v>
      </c>
    </row>
    <row r="986" spans="1:2" x14ac:dyDescent="0.25">
      <c r="A986" s="130">
        <v>98.300000000000011</v>
      </c>
      <c r="B986" s="130">
        <v>1.954707653740575</v>
      </c>
    </row>
    <row r="987" spans="1:2" x14ac:dyDescent="0.25">
      <c r="A987" s="130">
        <v>98.4</v>
      </c>
      <c r="B987" s="130">
        <v>1.774506553617726</v>
      </c>
    </row>
    <row r="988" spans="1:2" x14ac:dyDescent="0.25">
      <c r="A988" s="130">
        <v>98.5</v>
      </c>
      <c r="B988" s="130">
        <v>1.594305453494876</v>
      </c>
    </row>
    <row r="989" spans="1:2" x14ac:dyDescent="0.25">
      <c r="A989" s="130">
        <v>98.600000000000009</v>
      </c>
      <c r="B989" s="130">
        <v>1.4141043533719999</v>
      </c>
    </row>
    <row r="990" spans="1:2" x14ac:dyDescent="0.25">
      <c r="A990" s="130">
        <v>98.7</v>
      </c>
      <c r="B990" s="130">
        <v>1.2339032532491501</v>
      </c>
    </row>
    <row r="991" spans="1:2" x14ac:dyDescent="0.25">
      <c r="A991" s="130">
        <v>98.800000000000011</v>
      </c>
      <c r="B991" s="130">
        <v>1.053702153126274</v>
      </c>
    </row>
    <row r="992" spans="1:2" x14ac:dyDescent="0.25">
      <c r="A992" s="130">
        <v>98.9</v>
      </c>
      <c r="B992" s="130">
        <v>0.87350105300342418</v>
      </c>
    </row>
    <row r="993" spans="1:2" x14ac:dyDescent="0.25">
      <c r="A993" s="130">
        <v>99</v>
      </c>
      <c r="B993" s="130">
        <v>0.69329995288057411</v>
      </c>
    </row>
    <row r="994" spans="1:2" x14ac:dyDescent="0.25">
      <c r="A994" s="130">
        <v>99.100000000000009</v>
      </c>
      <c r="B994" s="130">
        <v>0.62739327384540433</v>
      </c>
    </row>
    <row r="995" spans="1:2" x14ac:dyDescent="0.25">
      <c r="A995" s="130">
        <v>99.2</v>
      </c>
      <c r="B995" s="130">
        <v>0.56148659481024388</v>
      </c>
    </row>
    <row r="996" spans="1:2" x14ac:dyDescent="0.25">
      <c r="A996" s="130">
        <v>99.300000000000011</v>
      </c>
      <c r="B996" s="130">
        <v>0.49557991577507399</v>
      </c>
    </row>
    <row r="997" spans="1:2" x14ac:dyDescent="0.25">
      <c r="A997" s="130">
        <v>99.4</v>
      </c>
      <c r="B997" s="130">
        <v>0.42967323673991359</v>
      </c>
    </row>
    <row r="998" spans="1:2" x14ac:dyDescent="0.25">
      <c r="A998" s="130">
        <v>99.5</v>
      </c>
      <c r="B998" s="130">
        <v>0.36376655770475308</v>
      </c>
    </row>
    <row r="999" spans="1:2" x14ac:dyDescent="0.25">
      <c r="A999" s="130">
        <v>99.600000000000009</v>
      </c>
      <c r="B999" s="130">
        <v>0.2978598786695833</v>
      </c>
    </row>
    <row r="1000" spans="1:2" x14ac:dyDescent="0.25">
      <c r="A1000" s="130">
        <v>99.7</v>
      </c>
      <c r="B1000" s="130">
        <v>0.23195319963442279</v>
      </c>
    </row>
    <row r="1001" spans="1:2" x14ac:dyDescent="0.25">
      <c r="A1001" s="130">
        <v>99.800000000000011</v>
      </c>
      <c r="B1001" s="130">
        <v>0.16604652059925309</v>
      </c>
    </row>
    <row r="1002" spans="1:2" x14ac:dyDescent="0.25">
      <c r="A1002" s="130">
        <v>99.9</v>
      </c>
      <c r="B1002" s="130">
        <v>0.1001398415640926</v>
      </c>
    </row>
    <row r="1003" spans="1:2" x14ac:dyDescent="0.25">
      <c r="A1003" s="130">
        <v>100</v>
      </c>
      <c r="B1003" s="130">
        <v>3.4233162528932187E-2</v>
      </c>
    </row>
    <row r="1004" spans="1:2" x14ac:dyDescent="0.25">
      <c r="A1004" s="130">
        <v>100.1</v>
      </c>
      <c r="B1004" s="130">
        <v>3.10865267206695E-2</v>
      </c>
    </row>
    <row r="1005" spans="1:2" x14ac:dyDescent="0.25">
      <c r="A1005" s="130">
        <v>100.2</v>
      </c>
      <c r="B1005" s="130">
        <v>2.7939890912407249E-2</v>
      </c>
    </row>
    <row r="1006" spans="1:2" x14ac:dyDescent="0.25">
      <c r="A1006" s="130">
        <v>100.3</v>
      </c>
      <c r="B1006" s="130">
        <v>2.4793255104144561E-2</v>
      </c>
    </row>
    <row r="1007" spans="1:2" x14ac:dyDescent="0.25">
      <c r="A1007" s="130">
        <v>100.4</v>
      </c>
      <c r="B1007" s="130">
        <v>2.1646619295882321E-2</v>
      </c>
    </row>
    <row r="1008" spans="1:2" x14ac:dyDescent="0.25">
      <c r="A1008" s="130">
        <v>100.5</v>
      </c>
      <c r="B1008" s="130">
        <v>1.849998348762007E-2</v>
      </c>
    </row>
    <row r="1009" spans="1:2" x14ac:dyDescent="0.25">
      <c r="A1009" s="130">
        <v>100.6</v>
      </c>
      <c r="B1009" s="130">
        <v>1.5353347679357379E-2</v>
      </c>
    </row>
    <row r="1010" spans="1:2" x14ac:dyDescent="0.25">
      <c r="A1010" s="130">
        <v>100.7</v>
      </c>
      <c r="B1010" s="130">
        <v>1.2206711871095141E-2</v>
      </c>
    </row>
    <row r="1011" spans="1:2" x14ac:dyDescent="0.25">
      <c r="A1011" s="130">
        <v>100.8</v>
      </c>
      <c r="B1011" s="130">
        <v>9.0600760628324478E-3</v>
      </c>
    </row>
    <row r="1012" spans="1:2" x14ac:dyDescent="0.25">
      <c r="A1012" s="130">
        <v>100.9</v>
      </c>
      <c r="B1012" s="130">
        <v>5.9134402545702042E-3</v>
      </c>
    </row>
    <row r="1013" spans="1:2" x14ac:dyDescent="0.25">
      <c r="A1013" s="130">
        <v>101</v>
      </c>
      <c r="B1013" s="130">
        <v>2.766804446307961E-3</v>
      </c>
    </row>
    <row r="1014" spans="1:2" x14ac:dyDescent="0.25">
      <c r="A1014" s="130">
        <v>101.1</v>
      </c>
      <c r="B1014" s="130">
        <v>2.4901240016771409E-3</v>
      </c>
    </row>
    <row r="1015" spans="1:2" x14ac:dyDescent="0.25">
      <c r="A1015" s="130">
        <v>101.2</v>
      </c>
      <c r="B1015" s="130">
        <v>2.2134435570463611E-3</v>
      </c>
    </row>
    <row r="1016" spans="1:2" x14ac:dyDescent="0.25">
      <c r="A1016" s="130">
        <v>101.3</v>
      </c>
      <c r="B1016" s="130">
        <v>1.9367631124155411E-3</v>
      </c>
    </row>
    <row r="1017" spans="1:2" x14ac:dyDescent="0.25">
      <c r="A1017" s="130">
        <v>101.4</v>
      </c>
      <c r="B1017" s="130">
        <v>1.6600826677847611E-3</v>
      </c>
    </row>
    <row r="1018" spans="1:2" x14ac:dyDescent="0.25">
      <c r="A1018" s="130">
        <v>101.5</v>
      </c>
      <c r="B1018" s="130">
        <v>1.38340222315398E-3</v>
      </c>
    </row>
    <row r="1019" spans="1:2" x14ac:dyDescent="0.25">
      <c r="A1019" s="130">
        <v>101.6</v>
      </c>
      <c r="B1019" s="130">
        <v>1.106721778523161E-3</v>
      </c>
    </row>
    <row r="1020" spans="1:2" x14ac:dyDescent="0.25">
      <c r="A1020" s="130">
        <v>101.7</v>
      </c>
      <c r="B1020" s="130">
        <v>8.3004133389238044E-4</v>
      </c>
    </row>
    <row r="1021" spans="1:2" x14ac:dyDescent="0.25">
      <c r="A1021" s="130">
        <v>101.8</v>
      </c>
      <c r="B1021" s="130">
        <v>5.5336088926156079E-4</v>
      </c>
    </row>
    <row r="1022" spans="1:2" x14ac:dyDescent="0.25">
      <c r="A1022" s="130">
        <v>101.9</v>
      </c>
      <c r="B1022" s="130">
        <v>2.7668044463078018E-4</v>
      </c>
    </row>
    <row r="1023" spans="1:2" x14ac:dyDescent="0.25">
      <c r="A1023" s="130">
        <v>102</v>
      </c>
      <c r="B1023" s="130">
        <v>0</v>
      </c>
    </row>
    <row r="1024" spans="1:2" x14ac:dyDescent="0.25">
      <c r="A1024" s="130">
        <v>102.1</v>
      </c>
      <c r="B1024" s="130">
        <v>0</v>
      </c>
    </row>
    <row r="1025" spans="1:2" x14ac:dyDescent="0.25">
      <c r="A1025" s="130">
        <v>102.2</v>
      </c>
      <c r="B1025" s="130">
        <v>0</v>
      </c>
    </row>
    <row r="1026" spans="1:2" x14ac:dyDescent="0.25">
      <c r="A1026" s="130">
        <v>102.3</v>
      </c>
      <c r="B1026" s="130">
        <v>0</v>
      </c>
    </row>
    <row r="1027" spans="1:2" x14ac:dyDescent="0.25">
      <c r="A1027" s="130">
        <v>102.4</v>
      </c>
      <c r="B1027" s="130">
        <v>0</v>
      </c>
    </row>
    <row r="1028" spans="1:2" x14ac:dyDescent="0.25">
      <c r="A1028" s="130">
        <v>102.5</v>
      </c>
      <c r="B1028" s="130">
        <v>0</v>
      </c>
    </row>
    <row r="1029" spans="1:2" x14ac:dyDescent="0.25">
      <c r="A1029" s="130">
        <v>102.6</v>
      </c>
      <c r="B1029" s="130">
        <v>0</v>
      </c>
    </row>
    <row r="1030" spans="1:2" x14ac:dyDescent="0.25">
      <c r="A1030" s="130">
        <v>102.7</v>
      </c>
      <c r="B1030" s="130">
        <v>0</v>
      </c>
    </row>
    <row r="1031" spans="1:2" x14ac:dyDescent="0.25">
      <c r="A1031" s="130">
        <v>102.8</v>
      </c>
      <c r="B1031" s="130">
        <v>0</v>
      </c>
    </row>
    <row r="1032" spans="1:2" x14ac:dyDescent="0.25">
      <c r="A1032" s="130">
        <v>102.9</v>
      </c>
      <c r="B1032" s="130">
        <v>0</v>
      </c>
    </row>
    <row r="1033" spans="1:2" x14ac:dyDescent="0.25">
      <c r="A1033" s="130">
        <v>103</v>
      </c>
      <c r="B1033" s="130">
        <v>0</v>
      </c>
    </row>
    <row r="1034" spans="1:2" x14ac:dyDescent="0.25">
      <c r="A1034" s="130">
        <v>103.1</v>
      </c>
      <c r="B1034" s="130">
        <v>0</v>
      </c>
    </row>
    <row r="1035" spans="1:2" x14ac:dyDescent="0.25">
      <c r="A1035" s="130">
        <v>103.2</v>
      </c>
      <c r="B1035" s="130">
        <v>0</v>
      </c>
    </row>
    <row r="1036" spans="1:2" x14ac:dyDescent="0.25">
      <c r="A1036" s="130">
        <v>103.3</v>
      </c>
      <c r="B1036" s="130">
        <v>0</v>
      </c>
    </row>
    <row r="1037" spans="1:2" x14ac:dyDescent="0.25">
      <c r="A1037" s="130">
        <v>103.4</v>
      </c>
      <c r="B1037" s="130">
        <v>0</v>
      </c>
    </row>
    <row r="1038" spans="1:2" x14ac:dyDescent="0.25">
      <c r="A1038" s="130">
        <v>103.5</v>
      </c>
      <c r="B1038" s="130">
        <v>0</v>
      </c>
    </row>
    <row r="1039" spans="1:2" x14ac:dyDescent="0.25">
      <c r="A1039" s="130">
        <v>103.6</v>
      </c>
      <c r="B1039" s="130">
        <v>0</v>
      </c>
    </row>
    <row r="1040" spans="1:2" x14ac:dyDescent="0.25">
      <c r="A1040" s="130">
        <v>103.7</v>
      </c>
      <c r="B1040" s="130">
        <v>0</v>
      </c>
    </row>
    <row r="1041" spans="1:2" x14ac:dyDescent="0.25">
      <c r="A1041" s="130">
        <v>103.8</v>
      </c>
      <c r="B1041" s="130">
        <v>0</v>
      </c>
    </row>
    <row r="1042" spans="1:2" x14ac:dyDescent="0.25">
      <c r="A1042" s="130">
        <v>103.9</v>
      </c>
      <c r="B1042" s="130">
        <v>0</v>
      </c>
    </row>
    <row r="1043" spans="1:2" x14ac:dyDescent="0.25">
      <c r="A1043" s="130">
        <v>104</v>
      </c>
      <c r="B1043" s="130">
        <v>0</v>
      </c>
    </row>
    <row r="1044" spans="1:2" x14ac:dyDescent="0.25">
      <c r="A1044" s="130">
        <v>104.1</v>
      </c>
      <c r="B1044" s="130">
        <v>0</v>
      </c>
    </row>
    <row r="1045" spans="1:2" x14ac:dyDescent="0.25">
      <c r="A1045" s="130">
        <v>104.2</v>
      </c>
      <c r="B1045" s="130">
        <v>0</v>
      </c>
    </row>
    <row r="1046" spans="1:2" x14ac:dyDescent="0.25">
      <c r="A1046" s="130">
        <v>104.3</v>
      </c>
      <c r="B1046" s="130">
        <v>0</v>
      </c>
    </row>
    <row r="1047" spans="1:2" x14ac:dyDescent="0.25">
      <c r="A1047" s="130">
        <v>104.4</v>
      </c>
      <c r="B1047" s="130">
        <v>0</v>
      </c>
    </row>
    <row r="1048" spans="1:2" x14ac:dyDescent="0.25">
      <c r="A1048" s="130">
        <v>104.5</v>
      </c>
      <c r="B1048" s="130">
        <v>0</v>
      </c>
    </row>
    <row r="1049" spans="1:2" x14ac:dyDescent="0.25">
      <c r="A1049" s="130">
        <v>104.6</v>
      </c>
      <c r="B1049" s="130">
        <v>0</v>
      </c>
    </row>
    <row r="1050" spans="1:2" x14ac:dyDescent="0.25">
      <c r="A1050" s="130">
        <v>104.7</v>
      </c>
      <c r="B1050" s="130">
        <v>0</v>
      </c>
    </row>
    <row r="1051" spans="1:2" x14ac:dyDescent="0.25">
      <c r="A1051" s="130">
        <v>104.8</v>
      </c>
      <c r="B1051" s="130">
        <v>0</v>
      </c>
    </row>
    <row r="1052" spans="1:2" x14ac:dyDescent="0.25">
      <c r="A1052" s="130">
        <v>104.9</v>
      </c>
      <c r="B1052" s="130">
        <v>0</v>
      </c>
    </row>
    <row r="1053" spans="1:2" x14ac:dyDescent="0.25">
      <c r="A1053" s="130">
        <v>105</v>
      </c>
      <c r="B1053" s="130">
        <v>0</v>
      </c>
    </row>
    <row r="1054" spans="1:2" x14ac:dyDescent="0.25">
      <c r="A1054" s="130">
        <v>105.1</v>
      </c>
      <c r="B1054" s="130">
        <v>0</v>
      </c>
    </row>
    <row r="1055" spans="1:2" x14ac:dyDescent="0.25">
      <c r="A1055" s="130">
        <v>105.2</v>
      </c>
      <c r="B1055" s="130">
        <v>0</v>
      </c>
    </row>
    <row r="1056" spans="1:2" x14ac:dyDescent="0.25">
      <c r="A1056" s="130">
        <v>105.3</v>
      </c>
      <c r="B1056" s="130">
        <v>0</v>
      </c>
    </row>
    <row r="1057" spans="1:2" x14ac:dyDescent="0.25">
      <c r="A1057" s="130">
        <v>105.4</v>
      </c>
      <c r="B1057" s="130">
        <v>0</v>
      </c>
    </row>
    <row r="1058" spans="1:2" x14ac:dyDescent="0.25">
      <c r="A1058" s="130">
        <v>105.5</v>
      </c>
      <c r="B1058" s="130">
        <v>0</v>
      </c>
    </row>
    <row r="1059" spans="1:2" x14ac:dyDescent="0.25">
      <c r="A1059" s="130">
        <v>105.6</v>
      </c>
      <c r="B1059" s="130">
        <v>0</v>
      </c>
    </row>
    <row r="1060" spans="1:2" x14ac:dyDescent="0.25">
      <c r="A1060" s="130">
        <v>105.7</v>
      </c>
      <c r="B1060" s="130">
        <v>0</v>
      </c>
    </row>
    <row r="1061" spans="1:2" x14ac:dyDescent="0.25">
      <c r="A1061" s="130">
        <v>105.8</v>
      </c>
      <c r="B1061" s="130">
        <v>0</v>
      </c>
    </row>
    <row r="1062" spans="1:2" x14ac:dyDescent="0.25">
      <c r="A1062" s="130">
        <v>105.9</v>
      </c>
      <c r="B1062" s="130">
        <v>0</v>
      </c>
    </row>
    <row r="1063" spans="1:2" x14ac:dyDescent="0.25">
      <c r="A1063" s="130">
        <v>106</v>
      </c>
      <c r="B1063" s="130">
        <v>0</v>
      </c>
    </row>
    <row r="1064" spans="1:2" x14ac:dyDescent="0.25">
      <c r="A1064" s="130">
        <v>106.1</v>
      </c>
      <c r="B1064" s="130">
        <v>0</v>
      </c>
    </row>
    <row r="1065" spans="1:2" x14ac:dyDescent="0.25">
      <c r="A1065" s="130">
        <v>106.2</v>
      </c>
      <c r="B1065" s="130">
        <v>0</v>
      </c>
    </row>
    <row r="1066" spans="1:2" x14ac:dyDescent="0.25">
      <c r="A1066" s="130">
        <v>106.3</v>
      </c>
      <c r="B1066" s="130">
        <v>0</v>
      </c>
    </row>
    <row r="1067" spans="1:2" x14ac:dyDescent="0.25">
      <c r="A1067" s="130">
        <v>106.4</v>
      </c>
      <c r="B1067" s="130">
        <v>0</v>
      </c>
    </row>
    <row r="1068" spans="1:2" x14ac:dyDescent="0.25">
      <c r="A1068" s="130">
        <v>106.5</v>
      </c>
      <c r="B1068" s="130">
        <v>0</v>
      </c>
    </row>
    <row r="1069" spans="1:2" x14ac:dyDescent="0.25">
      <c r="A1069" s="130">
        <v>106.6</v>
      </c>
      <c r="B1069" s="130">
        <v>0</v>
      </c>
    </row>
    <row r="1070" spans="1:2" x14ac:dyDescent="0.25">
      <c r="A1070" s="130">
        <v>106.7</v>
      </c>
      <c r="B1070" s="130">
        <v>0</v>
      </c>
    </row>
    <row r="1071" spans="1:2" x14ac:dyDescent="0.25">
      <c r="A1071" s="130">
        <v>106.8</v>
      </c>
      <c r="B1071" s="130">
        <v>0</v>
      </c>
    </row>
    <row r="1072" spans="1:2" x14ac:dyDescent="0.25">
      <c r="A1072" s="130">
        <v>106.9</v>
      </c>
      <c r="B1072" s="130">
        <v>0</v>
      </c>
    </row>
    <row r="1073" spans="1:2" x14ac:dyDescent="0.25">
      <c r="A1073" s="130">
        <v>107</v>
      </c>
      <c r="B1073" s="130">
        <v>0</v>
      </c>
    </row>
    <row r="1074" spans="1:2" x14ac:dyDescent="0.25">
      <c r="A1074" s="130">
        <v>107.1</v>
      </c>
      <c r="B1074" s="130">
        <v>0</v>
      </c>
    </row>
    <row r="1075" spans="1:2" x14ac:dyDescent="0.25">
      <c r="A1075" s="130">
        <v>107.2</v>
      </c>
      <c r="B1075" s="130">
        <v>0</v>
      </c>
    </row>
    <row r="1076" spans="1:2" x14ac:dyDescent="0.25">
      <c r="A1076" s="130">
        <v>107.3</v>
      </c>
      <c r="B1076" s="130">
        <v>0</v>
      </c>
    </row>
    <row r="1077" spans="1:2" x14ac:dyDescent="0.25">
      <c r="A1077" s="130">
        <v>107.4</v>
      </c>
      <c r="B1077" s="130">
        <v>0</v>
      </c>
    </row>
    <row r="1078" spans="1:2" x14ac:dyDescent="0.25">
      <c r="A1078" s="130">
        <v>107.5</v>
      </c>
      <c r="B1078" s="130">
        <v>0</v>
      </c>
    </row>
    <row r="1079" spans="1:2" x14ac:dyDescent="0.25">
      <c r="A1079" s="130">
        <v>107.6</v>
      </c>
      <c r="B1079" s="130">
        <v>0</v>
      </c>
    </row>
    <row r="1080" spans="1:2" x14ac:dyDescent="0.25">
      <c r="A1080" s="130">
        <v>107.7</v>
      </c>
      <c r="B1080" s="130">
        <v>0</v>
      </c>
    </row>
    <row r="1081" spans="1:2" x14ac:dyDescent="0.25">
      <c r="A1081" s="130">
        <v>107.8</v>
      </c>
      <c r="B1081" s="130">
        <v>0</v>
      </c>
    </row>
    <row r="1082" spans="1:2" x14ac:dyDescent="0.25">
      <c r="A1082" s="130">
        <v>107.9</v>
      </c>
      <c r="B1082" s="130">
        <v>0</v>
      </c>
    </row>
    <row r="1083" spans="1:2" x14ac:dyDescent="0.25">
      <c r="A1083" s="130">
        <v>108</v>
      </c>
      <c r="B1083" s="130">
        <v>0</v>
      </c>
    </row>
    <row r="1084" spans="1:2" x14ac:dyDescent="0.25">
      <c r="A1084" s="130">
        <v>108.1</v>
      </c>
      <c r="B1084" s="130">
        <v>0</v>
      </c>
    </row>
    <row r="1085" spans="1:2" x14ac:dyDescent="0.25">
      <c r="A1085" s="130">
        <v>108.2</v>
      </c>
      <c r="B1085" s="130">
        <v>0</v>
      </c>
    </row>
    <row r="1086" spans="1:2" x14ac:dyDescent="0.25">
      <c r="A1086" s="130">
        <v>108.3</v>
      </c>
      <c r="B1086" s="130">
        <v>0</v>
      </c>
    </row>
    <row r="1087" spans="1:2" x14ac:dyDescent="0.25">
      <c r="A1087" s="130">
        <v>108.4</v>
      </c>
      <c r="B1087" s="130">
        <v>0</v>
      </c>
    </row>
    <row r="1088" spans="1:2" x14ac:dyDescent="0.25">
      <c r="A1088" s="130">
        <v>108.5</v>
      </c>
      <c r="B1088" s="130">
        <v>0</v>
      </c>
    </row>
    <row r="1089" spans="1:2" x14ac:dyDescent="0.25">
      <c r="A1089" s="130">
        <v>108.6</v>
      </c>
      <c r="B1089" s="130">
        <v>0</v>
      </c>
    </row>
    <row r="1090" spans="1:2" x14ac:dyDescent="0.25">
      <c r="A1090" s="130">
        <v>108.7</v>
      </c>
      <c r="B1090" s="130">
        <v>0</v>
      </c>
    </row>
    <row r="1091" spans="1:2" x14ac:dyDescent="0.25">
      <c r="A1091" s="130">
        <v>108.8</v>
      </c>
      <c r="B1091" s="130">
        <v>0</v>
      </c>
    </row>
    <row r="1092" spans="1:2" x14ac:dyDescent="0.25">
      <c r="A1092" s="130">
        <v>108.9</v>
      </c>
      <c r="B1092" s="130">
        <v>0</v>
      </c>
    </row>
    <row r="1093" spans="1:2" x14ac:dyDescent="0.25">
      <c r="A1093" s="130">
        <v>109</v>
      </c>
      <c r="B1093" s="130">
        <v>0</v>
      </c>
    </row>
    <row r="1094" spans="1:2" x14ac:dyDescent="0.25">
      <c r="A1094" s="130">
        <v>109.1</v>
      </c>
      <c r="B1094" s="130">
        <v>0</v>
      </c>
    </row>
    <row r="1095" spans="1:2" x14ac:dyDescent="0.25">
      <c r="A1095" s="130">
        <v>109.2</v>
      </c>
      <c r="B1095" s="130">
        <v>0</v>
      </c>
    </row>
    <row r="1096" spans="1:2" x14ac:dyDescent="0.25">
      <c r="A1096" s="130">
        <v>109.3</v>
      </c>
      <c r="B1096" s="130">
        <v>0</v>
      </c>
    </row>
    <row r="1097" spans="1:2" x14ac:dyDescent="0.25">
      <c r="A1097" s="130">
        <v>109.4</v>
      </c>
      <c r="B1097" s="130">
        <v>0</v>
      </c>
    </row>
    <row r="1098" spans="1:2" x14ac:dyDescent="0.25">
      <c r="A1098" s="130">
        <v>109.5</v>
      </c>
      <c r="B1098" s="130">
        <v>0</v>
      </c>
    </row>
    <row r="1099" spans="1:2" x14ac:dyDescent="0.25">
      <c r="A1099" s="130">
        <v>109.6</v>
      </c>
      <c r="B1099" s="130">
        <v>0</v>
      </c>
    </row>
    <row r="1100" spans="1:2" x14ac:dyDescent="0.25">
      <c r="A1100" s="130">
        <v>109.7</v>
      </c>
      <c r="B1100" s="130">
        <v>0</v>
      </c>
    </row>
    <row r="1101" spans="1:2" x14ac:dyDescent="0.25">
      <c r="A1101" s="130">
        <v>109.8</v>
      </c>
      <c r="B1101" s="130">
        <v>0</v>
      </c>
    </row>
    <row r="1102" spans="1:2" x14ac:dyDescent="0.25">
      <c r="A1102" s="130">
        <v>109.9</v>
      </c>
      <c r="B1102" s="130">
        <v>0</v>
      </c>
    </row>
    <row r="1103" spans="1:2" x14ac:dyDescent="0.25">
      <c r="A1103" s="130">
        <v>110</v>
      </c>
      <c r="B1103" s="130">
        <v>0</v>
      </c>
    </row>
    <row r="1104" spans="1:2" x14ac:dyDescent="0.25">
      <c r="A1104" s="130">
        <v>110.1</v>
      </c>
      <c r="B1104" s="130">
        <v>0</v>
      </c>
    </row>
    <row r="1105" spans="1:2" x14ac:dyDescent="0.25">
      <c r="A1105" s="130">
        <v>110.2</v>
      </c>
      <c r="B1105" s="130">
        <v>0</v>
      </c>
    </row>
    <row r="1106" spans="1:2" x14ac:dyDescent="0.25">
      <c r="A1106" s="130">
        <v>110.3</v>
      </c>
      <c r="B1106" s="130">
        <v>0</v>
      </c>
    </row>
    <row r="1107" spans="1:2" x14ac:dyDescent="0.25">
      <c r="A1107" s="130">
        <v>110.4</v>
      </c>
      <c r="B1107" s="130">
        <v>0</v>
      </c>
    </row>
    <row r="1108" spans="1:2" x14ac:dyDescent="0.25">
      <c r="A1108" s="130">
        <v>110.5</v>
      </c>
      <c r="B1108" s="130">
        <v>0</v>
      </c>
    </row>
    <row r="1109" spans="1:2" x14ac:dyDescent="0.25">
      <c r="A1109" s="130">
        <v>110.6</v>
      </c>
      <c r="B1109" s="130">
        <v>0</v>
      </c>
    </row>
    <row r="1110" spans="1:2" x14ac:dyDescent="0.25">
      <c r="A1110" s="130">
        <v>110.7</v>
      </c>
      <c r="B1110" s="130">
        <v>0</v>
      </c>
    </row>
    <row r="1111" spans="1:2" x14ac:dyDescent="0.25">
      <c r="A1111" s="130">
        <v>110.8</v>
      </c>
      <c r="B1111" s="130">
        <v>0</v>
      </c>
    </row>
    <row r="1112" spans="1:2" x14ac:dyDescent="0.25">
      <c r="A1112" s="130">
        <v>110.9</v>
      </c>
      <c r="B1112" s="130">
        <v>0</v>
      </c>
    </row>
    <row r="1113" spans="1:2" x14ac:dyDescent="0.25">
      <c r="A1113" s="130">
        <v>111</v>
      </c>
      <c r="B1113" s="130">
        <v>0</v>
      </c>
    </row>
    <row r="1114" spans="1:2" x14ac:dyDescent="0.25">
      <c r="A1114" s="130">
        <v>111.1</v>
      </c>
      <c r="B1114" s="130">
        <v>0</v>
      </c>
    </row>
    <row r="1115" spans="1:2" x14ac:dyDescent="0.25">
      <c r="A1115" s="130">
        <v>111.2</v>
      </c>
      <c r="B1115" s="130">
        <v>0</v>
      </c>
    </row>
    <row r="1116" spans="1:2" x14ac:dyDescent="0.25">
      <c r="A1116" s="130">
        <v>111.3</v>
      </c>
      <c r="B1116" s="130">
        <v>0</v>
      </c>
    </row>
    <row r="1117" spans="1:2" x14ac:dyDescent="0.25">
      <c r="A1117" s="130">
        <v>111.4</v>
      </c>
      <c r="B1117" s="130">
        <v>0</v>
      </c>
    </row>
    <row r="1118" spans="1:2" x14ac:dyDescent="0.25">
      <c r="A1118" s="130">
        <v>111.5</v>
      </c>
      <c r="B1118" s="130">
        <v>0</v>
      </c>
    </row>
    <row r="1119" spans="1:2" x14ac:dyDescent="0.25">
      <c r="A1119" s="130">
        <v>111.6</v>
      </c>
      <c r="B1119" s="130">
        <v>0</v>
      </c>
    </row>
    <row r="1120" spans="1:2" x14ac:dyDescent="0.25">
      <c r="A1120" s="130">
        <v>111.7</v>
      </c>
      <c r="B1120" s="130">
        <v>0</v>
      </c>
    </row>
    <row r="1121" spans="1:2" x14ac:dyDescent="0.25">
      <c r="A1121" s="130">
        <v>111.8</v>
      </c>
      <c r="B1121" s="130">
        <v>0</v>
      </c>
    </row>
    <row r="1122" spans="1:2" x14ac:dyDescent="0.25">
      <c r="A1122" s="130">
        <v>111.9</v>
      </c>
      <c r="B1122" s="130">
        <v>0</v>
      </c>
    </row>
    <row r="1123" spans="1:2" x14ac:dyDescent="0.25">
      <c r="A1123" s="130">
        <v>112</v>
      </c>
      <c r="B1123" s="130">
        <v>0</v>
      </c>
    </row>
    <row r="1124" spans="1:2" x14ac:dyDescent="0.25">
      <c r="A1124" s="130">
        <v>112.1</v>
      </c>
      <c r="B1124" s="130">
        <v>0</v>
      </c>
    </row>
    <row r="1125" spans="1:2" x14ac:dyDescent="0.25">
      <c r="A1125" s="130">
        <v>112.2</v>
      </c>
      <c r="B1125" s="130">
        <v>0</v>
      </c>
    </row>
    <row r="1126" spans="1:2" x14ac:dyDescent="0.25">
      <c r="A1126" s="130">
        <v>112.3</v>
      </c>
      <c r="B1126" s="130">
        <v>0</v>
      </c>
    </row>
    <row r="1127" spans="1:2" x14ac:dyDescent="0.25">
      <c r="A1127" s="130">
        <v>112.4</v>
      </c>
      <c r="B1127" s="130">
        <v>0</v>
      </c>
    </row>
    <row r="1128" spans="1:2" x14ac:dyDescent="0.25">
      <c r="A1128" s="130">
        <v>112.5</v>
      </c>
      <c r="B1128" s="130">
        <v>0</v>
      </c>
    </row>
    <row r="1129" spans="1:2" x14ac:dyDescent="0.25">
      <c r="A1129" s="130">
        <v>112.6</v>
      </c>
      <c r="B1129" s="130">
        <v>0</v>
      </c>
    </row>
    <row r="1130" spans="1:2" x14ac:dyDescent="0.25">
      <c r="A1130" s="130">
        <v>112.7</v>
      </c>
      <c r="B1130" s="130">
        <v>0</v>
      </c>
    </row>
    <row r="1131" spans="1:2" x14ac:dyDescent="0.25">
      <c r="A1131" s="130">
        <v>112.8</v>
      </c>
      <c r="B1131" s="130">
        <v>0</v>
      </c>
    </row>
    <row r="1132" spans="1:2" x14ac:dyDescent="0.25">
      <c r="A1132" s="130">
        <v>112.9</v>
      </c>
      <c r="B1132" s="130">
        <v>0</v>
      </c>
    </row>
    <row r="1133" spans="1:2" x14ac:dyDescent="0.25">
      <c r="A1133" s="130">
        <v>113</v>
      </c>
      <c r="B1133" s="130">
        <v>0</v>
      </c>
    </row>
    <row r="1134" spans="1:2" x14ac:dyDescent="0.25">
      <c r="A1134" s="130">
        <v>113.1</v>
      </c>
      <c r="B1134" s="130">
        <v>0</v>
      </c>
    </row>
    <row r="1135" spans="1:2" x14ac:dyDescent="0.25">
      <c r="A1135" s="130">
        <v>113.2</v>
      </c>
      <c r="B1135" s="130">
        <v>0</v>
      </c>
    </row>
    <row r="1136" spans="1:2" x14ac:dyDescent="0.25">
      <c r="A1136" s="130">
        <v>113.3</v>
      </c>
      <c r="B1136" s="130">
        <v>0</v>
      </c>
    </row>
    <row r="1137" spans="1:2" x14ac:dyDescent="0.25">
      <c r="A1137" s="130">
        <v>113.4</v>
      </c>
      <c r="B1137" s="130">
        <v>0</v>
      </c>
    </row>
    <row r="1138" spans="1:2" x14ac:dyDescent="0.25">
      <c r="A1138" s="130">
        <v>113.5</v>
      </c>
      <c r="B1138" s="130">
        <v>0</v>
      </c>
    </row>
    <row r="1139" spans="1:2" x14ac:dyDescent="0.25">
      <c r="A1139" s="130">
        <v>113.6</v>
      </c>
      <c r="B1139" s="130">
        <v>0</v>
      </c>
    </row>
    <row r="1140" spans="1:2" x14ac:dyDescent="0.25">
      <c r="A1140" s="130">
        <v>113.7</v>
      </c>
      <c r="B1140" s="130">
        <v>0</v>
      </c>
    </row>
    <row r="1141" spans="1:2" x14ac:dyDescent="0.25">
      <c r="A1141" s="130">
        <v>113.8</v>
      </c>
      <c r="B1141" s="130">
        <v>0</v>
      </c>
    </row>
    <row r="1142" spans="1:2" x14ac:dyDescent="0.25">
      <c r="A1142" s="130">
        <v>113.9</v>
      </c>
      <c r="B1142" s="130">
        <v>0</v>
      </c>
    </row>
    <row r="1143" spans="1:2" x14ac:dyDescent="0.25">
      <c r="A1143" s="130">
        <v>114</v>
      </c>
      <c r="B1143" s="130">
        <v>0</v>
      </c>
    </row>
    <row r="1144" spans="1:2" x14ac:dyDescent="0.25">
      <c r="A1144" s="130">
        <v>114.1</v>
      </c>
      <c r="B1144" s="130">
        <v>0</v>
      </c>
    </row>
    <row r="1145" spans="1:2" x14ac:dyDescent="0.25">
      <c r="A1145" s="130">
        <v>114.2</v>
      </c>
      <c r="B1145" s="130">
        <v>0</v>
      </c>
    </row>
    <row r="1146" spans="1:2" x14ac:dyDescent="0.25">
      <c r="A1146" s="130">
        <v>114.3</v>
      </c>
      <c r="B1146" s="130">
        <v>0</v>
      </c>
    </row>
    <row r="1147" spans="1:2" x14ac:dyDescent="0.25">
      <c r="A1147" s="130">
        <v>114.4</v>
      </c>
      <c r="B1147" s="130">
        <v>0</v>
      </c>
    </row>
    <row r="1148" spans="1:2" x14ac:dyDescent="0.25">
      <c r="A1148" s="130">
        <v>114.5</v>
      </c>
      <c r="B1148" s="130">
        <v>0</v>
      </c>
    </row>
    <row r="1149" spans="1:2" x14ac:dyDescent="0.25">
      <c r="A1149" s="130">
        <v>114.6</v>
      </c>
      <c r="B1149" s="130">
        <v>0</v>
      </c>
    </row>
    <row r="1150" spans="1:2" x14ac:dyDescent="0.25">
      <c r="A1150" s="130">
        <v>114.7</v>
      </c>
      <c r="B1150" s="130">
        <v>0</v>
      </c>
    </row>
    <row r="1151" spans="1:2" x14ac:dyDescent="0.25">
      <c r="A1151" s="130">
        <v>114.8</v>
      </c>
      <c r="B1151" s="130">
        <v>0</v>
      </c>
    </row>
    <row r="1152" spans="1:2" x14ac:dyDescent="0.25">
      <c r="A1152" s="130">
        <v>114.9</v>
      </c>
      <c r="B1152" s="130">
        <v>0</v>
      </c>
    </row>
    <row r="1153" spans="1:2" x14ac:dyDescent="0.25">
      <c r="A1153" s="130">
        <v>115</v>
      </c>
      <c r="B1153" s="130">
        <v>0</v>
      </c>
    </row>
    <row r="1154" spans="1:2" x14ac:dyDescent="0.25">
      <c r="A1154" s="130">
        <v>115.1</v>
      </c>
      <c r="B1154" s="130">
        <v>0</v>
      </c>
    </row>
    <row r="1155" spans="1:2" x14ac:dyDescent="0.25">
      <c r="A1155" s="130">
        <v>115.2</v>
      </c>
      <c r="B1155" s="130">
        <v>0</v>
      </c>
    </row>
    <row r="1156" spans="1:2" x14ac:dyDescent="0.25">
      <c r="A1156" s="130">
        <v>115.3</v>
      </c>
      <c r="B1156" s="130">
        <v>0</v>
      </c>
    </row>
    <row r="1157" spans="1:2" x14ac:dyDescent="0.25">
      <c r="A1157" s="130">
        <v>115.4</v>
      </c>
      <c r="B1157" s="130">
        <v>0</v>
      </c>
    </row>
    <row r="1158" spans="1:2" x14ac:dyDescent="0.25">
      <c r="A1158" s="130">
        <v>115.5</v>
      </c>
      <c r="B1158" s="130">
        <v>0</v>
      </c>
    </row>
    <row r="1159" spans="1:2" x14ac:dyDescent="0.25">
      <c r="A1159" s="130">
        <v>115.6</v>
      </c>
      <c r="B1159" s="130">
        <v>0</v>
      </c>
    </row>
    <row r="1160" spans="1:2" x14ac:dyDescent="0.25">
      <c r="A1160" s="130">
        <v>115.7</v>
      </c>
      <c r="B1160" s="130">
        <v>0</v>
      </c>
    </row>
    <row r="1161" spans="1:2" x14ac:dyDescent="0.25">
      <c r="A1161" s="130">
        <v>115.8</v>
      </c>
      <c r="B1161" s="130">
        <v>0</v>
      </c>
    </row>
    <row r="1162" spans="1:2" x14ac:dyDescent="0.25">
      <c r="A1162" s="130">
        <v>115.9</v>
      </c>
      <c r="B1162" s="130">
        <v>0</v>
      </c>
    </row>
    <row r="1163" spans="1:2" x14ac:dyDescent="0.25">
      <c r="A1163" s="130">
        <v>116</v>
      </c>
      <c r="B1163" s="130">
        <v>0</v>
      </c>
    </row>
    <row r="1164" spans="1:2" x14ac:dyDescent="0.25">
      <c r="A1164" s="130">
        <v>116.1</v>
      </c>
      <c r="B1164" s="130">
        <v>0</v>
      </c>
    </row>
    <row r="1165" spans="1:2" x14ac:dyDescent="0.25">
      <c r="A1165" s="130">
        <v>116.2</v>
      </c>
      <c r="B1165" s="130">
        <v>0</v>
      </c>
    </row>
    <row r="1166" spans="1:2" x14ac:dyDescent="0.25">
      <c r="A1166" s="130">
        <v>116.3</v>
      </c>
      <c r="B1166" s="130">
        <v>0</v>
      </c>
    </row>
    <row r="1167" spans="1:2" x14ac:dyDescent="0.25">
      <c r="A1167" s="130">
        <v>116.4</v>
      </c>
      <c r="B1167" s="130">
        <v>0</v>
      </c>
    </row>
    <row r="1168" spans="1:2" x14ac:dyDescent="0.25">
      <c r="A1168" s="130">
        <v>116.5</v>
      </c>
      <c r="B1168" s="130">
        <v>0</v>
      </c>
    </row>
    <row r="1169" spans="1:2" x14ac:dyDescent="0.25">
      <c r="A1169" s="130">
        <v>116.6</v>
      </c>
      <c r="B1169" s="130">
        <v>0</v>
      </c>
    </row>
    <row r="1170" spans="1:2" x14ac:dyDescent="0.25">
      <c r="A1170" s="130">
        <v>116.7</v>
      </c>
      <c r="B1170" s="130">
        <v>0</v>
      </c>
    </row>
    <row r="1171" spans="1:2" x14ac:dyDescent="0.25">
      <c r="A1171" s="130">
        <v>116.8</v>
      </c>
      <c r="B1171" s="130">
        <v>0</v>
      </c>
    </row>
    <row r="1172" spans="1:2" x14ac:dyDescent="0.25">
      <c r="A1172" s="130">
        <v>116.9</v>
      </c>
      <c r="B1172" s="130">
        <v>0</v>
      </c>
    </row>
    <row r="1173" spans="1:2" x14ac:dyDescent="0.25">
      <c r="A1173" s="130">
        <v>117</v>
      </c>
      <c r="B1173" s="130">
        <v>0</v>
      </c>
    </row>
    <row r="1174" spans="1:2" x14ac:dyDescent="0.25">
      <c r="A1174" s="130">
        <v>117.1</v>
      </c>
      <c r="B1174" s="130">
        <v>0</v>
      </c>
    </row>
    <row r="1175" spans="1:2" x14ac:dyDescent="0.25">
      <c r="A1175" s="130">
        <v>117.2</v>
      </c>
      <c r="B1175" s="130">
        <v>0</v>
      </c>
    </row>
    <row r="1176" spans="1:2" x14ac:dyDescent="0.25">
      <c r="A1176" s="130">
        <v>117.3</v>
      </c>
      <c r="B1176" s="130">
        <v>0</v>
      </c>
    </row>
    <row r="1177" spans="1:2" x14ac:dyDescent="0.25">
      <c r="A1177" s="130">
        <v>117.4</v>
      </c>
      <c r="B1177" s="130">
        <v>0</v>
      </c>
    </row>
    <row r="1178" spans="1:2" x14ac:dyDescent="0.25">
      <c r="A1178" s="130">
        <v>117.5</v>
      </c>
      <c r="B1178" s="130">
        <v>0</v>
      </c>
    </row>
    <row r="1179" spans="1:2" x14ac:dyDescent="0.25">
      <c r="A1179" s="130">
        <v>117.6</v>
      </c>
      <c r="B1179" s="130">
        <v>0</v>
      </c>
    </row>
    <row r="1180" spans="1:2" x14ac:dyDescent="0.25">
      <c r="A1180" s="130">
        <v>117.7</v>
      </c>
      <c r="B1180" s="130">
        <v>0</v>
      </c>
    </row>
    <row r="1181" spans="1:2" x14ac:dyDescent="0.25">
      <c r="A1181" s="130">
        <v>117.8</v>
      </c>
      <c r="B1181" s="130">
        <v>0</v>
      </c>
    </row>
    <row r="1182" spans="1:2" x14ac:dyDescent="0.25">
      <c r="A1182" s="130">
        <v>117.9</v>
      </c>
      <c r="B1182" s="130">
        <v>0</v>
      </c>
    </row>
    <row r="1183" spans="1:2" x14ac:dyDescent="0.25">
      <c r="A1183" s="130">
        <v>118</v>
      </c>
      <c r="B1183" s="130">
        <v>0</v>
      </c>
    </row>
    <row r="1184" spans="1:2" x14ac:dyDescent="0.25">
      <c r="A1184" s="130">
        <v>118.1</v>
      </c>
      <c r="B1184" s="130">
        <v>0</v>
      </c>
    </row>
    <row r="1185" spans="1:2" x14ac:dyDescent="0.25">
      <c r="A1185" s="130">
        <v>118.2</v>
      </c>
      <c r="B1185" s="130">
        <v>0</v>
      </c>
    </row>
    <row r="1186" spans="1:2" x14ac:dyDescent="0.25">
      <c r="A1186" s="130">
        <v>118.3</v>
      </c>
      <c r="B1186" s="130">
        <v>0</v>
      </c>
    </row>
    <row r="1187" spans="1:2" x14ac:dyDescent="0.25">
      <c r="A1187" s="130">
        <v>118.4</v>
      </c>
      <c r="B1187" s="130">
        <v>0</v>
      </c>
    </row>
    <row r="1188" spans="1:2" x14ac:dyDescent="0.25">
      <c r="A1188" s="130">
        <v>118.5</v>
      </c>
      <c r="B1188" s="130">
        <v>0</v>
      </c>
    </row>
    <row r="1189" spans="1:2" x14ac:dyDescent="0.25">
      <c r="A1189" s="130">
        <v>118.6</v>
      </c>
      <c r="B1189" s="130">
        <v>0</v>
      </c>
    </row>
    <row r="1190" spans="1:2" x14ac:dyDescent="0.25">
      <c r="A1190" s="130">
        <v>118.7</v>
      </c>
      <c r="B1190" s="130">
        <v>0</v>
      </c>
    </row>
    <row r="1191" spans="1:2" x14ac:dyDescent="0.25">
      <c r="A1191" s="130">
        <v>118.8</v>
      </c>
      <c r="B1191" s="130">
        <v>0</v>
      </c>
    </row>
    <row r="1192" spans="1:2" x14ac:dyDescent="0.25">
      <c r="A1192" s="130">
        <v>118.9</v>
      </c>
      <c r="B1192" s="130">
        <v>0</v>
      </c>
    </row>
    <row r="1193" spans="1:2" x14ac:dyDescent="0.25">
      <c r="A1193" s="130">
        <v>119</v>
      </c>
      <c r="B1193" s="130">
        <v>0</v>
      </c>
    </row>
    <row r="1194" spans="1:2" x14ac:dyDescent="0.25">
      <c r="A1194" s="130">
        <v>119.1</v>
      </c>
      <c r="B1194" s="130">
        <v>0</v>
      </c>
    </row>
    <row r="1195" spans="1:2" x14ac:dyDescent="0.25">
      <c r="A1195" s="130">
        <v>119.2</v>
      </c>
      <c r="B1195" s="130">
        <v>0</v>
      </c>
    </row>
    <row r="1196" spans="1:2" x14ac:dyDescent="0.25">
      <c r="A1196" s="130">
        <v>119.3</v>
      </c>
      <c r="B1196" s="130">
        <v>0</v>
      </c>
    </row>
    <row r="1197" spans="1:2" x14ac:dyDescent="0.25">
      <c r="A1197" s="130">
        <v>119.4</v>
      </c>
      <c r="B1197" s="130">
        <v>0</v>
      </c>
    </row>
    <row r="1198" spans="1:2" x14ac:dyDescent="0.25">
      <c r="A1198" s="130">
        <v>119.5</v>
      </c>
      <c r="B1198" s="130">
        <v>0</v>
      </c>
    </row>
    <row r="1199" spans="1:2" x14ac:dyDescent="0.25">
      <c r="A1199" s="130">
        <v>119.6</v>
      </c>
      <c r="B1199" s="130">
        <v>0</v>
      </c>
    </row>
    <row r="1200" spans="1:2" x14ac:dyDescent="0.25">
      <c r="A1200" s="130">
        <v>119.7</v>
      </c>
      <c r="B1200" s="130">
        <v>0</v>
      </c>
    </row>
    <row r="1201" spans="1:2" x14ac:dyDescent="0.25">
      <c r="A1201" s="130">
        <v>119.8</v>
      </c>
      <c r="B1201" s="130">
        <v>0</v>
      </c>
    </row>
    <row r="1202" spans="1:2" x14ac:dyDescent="0.25">
      <c r="A1202" s="130">
        <v>119.9</v>
      </c>
      <c r="B1202" s="130">
        <v>0</v>
      </c>
    </row>
    <row r="1203" spans="1:2" x14ac:dyDescent="0.25">
      <c r="A1203" s="130">
        <v>120</v>
      </c>
      <c r="B1203" s="130">
        <v>0</v>
      </c>
    </row>
    <row r="1204" spans="1:2" x14ac:dyDescent="0.25">
      <c r="A1204" s="130">
        <v>120.1</v>
      </c>
      <c r="B1204" s="130">
        <v>0</v>
      </c>
    </row>
    <row r="1205" spans="1:2" x14ac:dyDescent="0.25">
      <c r="A1205" s="130">
        <v>120.2</v>
      </c>
      <c r="B1205" s="130">
        <v>0</v>
      </c>
    </row>
    <row r="1206" spans="1:2" x14ac:dyDescent="0.25">
      <c r="A1206" s="130">
        <v>120.3</v>
      </c>
      <c r="B1206" s="130">
        <v>0</v>
      </c>
    </row>
    <row r="1207" spans="1:2" x14ac:dyDescent="0.25">
      <c r="A1207" s="130">
        <v>120.4</v>
      </c>
      <c r="B1207" s="130">
        <v>0</v>
      </c>
    </row>
    <row r="1208" spans="1:2" x14ac:dyDescent="0.25">
      <c r="A1208" s="130">
        <v>120.5</v>
      </c>
      <c r="B1208" s="130">
        <v>0</v>
      </c>
    </row>
    <row r="1209" spans="1:2" x14ac:dyDescent="0.25">
      <c r="A1209" s="130">
        <v>120.6</v>
      </c>
      <c r="B1209" s="130">
        <v>0</v>
      </c>
    </row>
    <row r="1210" spans="1:2" x14ac:dyDescent="0.25">
      <c r="A1210" s="130">
        <v>120.7</v>
      </c>
      <c r="B1210" s="130">
        <v>0</v>
      </c>
    </row>
    <row r="1211" spans="1:2" x14ac:dyDescent="0.25">
      <c r="A1211" s="130">
        <v>120.8</v>
      </c>
      <c r="B1211" s="130">
        <v>0</v>
      </c>
    </row>
    <row r="1212" spans="1:2" x14ac:dyDescent="0.25">
      <c r="A1212" s="130">
        <v>120.9</v>
      </c>
      <c r="B1212" s="130">
        <v>0</v>
      </c>
    </row>
    <row r="1213" spans="1:2" x14ac:dyDescent="0.25">
      <c r="A1213" s="130">
        <v>121</v>
      </c>
      <c r="B1213" s="130">
        <v>0</v>
      </c>
    </row>
    <row r="1214" spans="1:2" x14ac:dyDescent="0.25">
      <c r="A1214" s="130">
        <v>121.1</v>
      </c>
      <c r="B1214" s="130">
        <v>0</v>
      </c>
    </row>
    <row r="1215" spans="1:2" x14ac:dyDescent="0.25">
      <c r="A1215" s="130">
        <v>121.2</v>
      </c>
      <c r="B1215" s="130">
        <v>0</v>
      </c>
    </row>
    <row r="1216" spans="1:2" x14ac:dyDescent="0.25">
      <c r="A1216" s="130">
        <v>121.3</v>
      </c>
      <c r="B1216" s="130">
        <v>0</v>
      </c>
    </row>
    <row r="1217" spans="1:2" x14ac:dyDescent="0.25">
      <c r="A1217" s="130">
        <v>121.4</v>
      </c>
      <c r="B1217" s="130">
        <v>0</v>
      </c>
    </row>
    <row r="1218" spans="1:2" x14ac:dyDescent="0.25">
      <c r="A1218" s="130">
        <v>121.5</v>
      </c>
      <c r="B1218" s="130">
        <v>0</v>
      </c>
    </row>
    <row r="1219" spans="1:2" x14ac:dyDescent="0.25">
      <c r="A1219" s="130">
        <v>121.6</v>
      </c>
      <c r="B1219" s="130">
        <v>0</v>
      </c>
    </row>
    <row r="1220" spans="1:2" x14ac:dyDescent="0.25">
      <c r="A1220" s="130">
        <v>121.7</v>
      </c>
      <c r="B1220" s="130">
        <v>0</v>
      </c>
    </row>
    <row r="1221" spans="1:2" x14ac:dyDescent="0.25">
      <c r="A1221" s="130">
        <v>121.8</v>
      </c>
      <c r="B1221" s="130">
        <v>0</v>
      </c>
    </row>
    <row r="1222" spans="1:2" x14ac:dyDescent="0.25">
      <c r="A1222" s="130">
        <v>121.9</v>
      </c>
      <c r="B1222" s="130">
        <v>0</v>
      </c>
    </row>
    <row r="1223" spans="1:2" x14ac:dyDescent="0.25">
      <c r="A1223" s="130">
        <v>122</v>
      </c>
      <c r="B1223" s="130">
        <v>0</v>
      </c>
    </row>
    <row r="1224" spans="1:2" x14ac:dyDescent="0.25">
      <c r="A1224" s="130">
        <v>122.1</v>
      </c>
      <c r="B1224" s="130">
        <v>0</v>
      </c>
    </row>
    <row r="1225" spans="1:2" x14ac:dyDescent="0.25">
      <c r="A1225" s="130">
        <v>122.2</v>
      </c>
      <c r="B1225" s="130">
        <v>0</v>
      </c>
    </row>
    <row r="1226" spans="1:2" x14ac:dyDescent="0.25">
      <c r="A1226" s="130">
        <v>122.3</v>
      </c>
      <c r="B1226" s="130">
        <v>0</v>
      </c>
    </row>
    <row r="1227" spans="1:2" x14ac:dyDescent="0.25">
      <c r="A1227" s="130">
        <v>122.4</v>
      </c>
      <c r="B1227" s="130">
        <v>0</v>
      </c>
    </row>
    <row r="1228" spans="1:2" x14ac:dyDescent="0.25">
      <c r="A1228" s="130">
        <v>122.5</v>
      </c>
      <c r="B1228" s="130">
        <v>0</v>
      </c>
    </row>
    <row r="1229" spans="1:2" x14ac:dyDescent="0.25">
      <c r="A1229" s="130">
        <v>122.6</v>
      </c>
      <c r="B1229" s="130">
        <v>0</v>
      </c>
    </row>
    <row r="1230" spans="1:2" x14ac:dyDescent="0.25">
      <c r="A1230" s="130">
        <v>122.7</v>
      </c>
      <c r="B1230" s="130">
        <v>0</v>
      </c>
    </row>
    <row r="1231" spans="1:2" x14ac:dyDescent="0.25">
      <c r="A1231" s="130">
        <v>122.8</v>
      </c>
      <c r="B1231" s="130">
        <v>0</v>
      </c>
    </row>
    <row r="1232" spans="1:2" x14ac:dyDescent="0.25">
      <c r="A1232" s="130">
        <v>122.9</v>
      </c>
      <c r="B1232" s="130">
        <v>0</v>
      </c>
    </row>
    <row r="1233" spans="1:2" x14ac:dyDescent="0.25">
      <c r="A1233" s="130">
        <v>123</v>
      </c>
      <c r="B1233" s="130">
        <v>0</v>
      </c>
    </row>
    <row r="1234" spans="1:2" x14ac:dyDescent="0.25">
      <c r="A1234" s="130">
        <v>123.1</v>
      </c>
      <c r="B1234" s="130">
        <v>0</v>
      </c>
    </row>
    <row r="1235" spans="1:2" x14ac:dyDescent="0.25">
      <c r="A1235" s="130">
        <v>123.2</v>
      </c>
      <c r="B1235" s="130">
        <v>0</v>
      </c>
    </row>
    <row r="1236" spans="1:2" x14ac:dyDescent="0.25">
      <c r="A1236" s="130">
        <v>123.3</v>
      </c>
      <c r="B1236" s="130">
        <v>0</v>
      </c>
    </row>
    <row r="1237" spans="1:2" x14ac:dyDescent="0.25">
      <c r="A1237" s="130">
        <v>123.4</v>
      </c>
      <c r="B1237" s="130">
        <v>0</v>
      </c>
    </row>
    <row r="1238" spans="1:2" x14ac:dyDescent="0.25">
      <c r="A1238" s="130">
        <v>123.5</v>
      </c>
      <c r="B1238" s="130">
        <v>0</v>
      </c>
    </row>
    <row r="1239" spans="1:2" x14ac:dyDescent="0.25">
      <c r="A1239" s="130">
        <v>123.6</v>
      </c>
      <c r="B1239" s="130">
        <v>0</v>
      </c>
    </row>
    <row r="1240" spans="1:2" x14ac:dyDescent="0.25">
      <c r="A1240" s="130">
        <v>123.7</v>
      </c>
      <c r="B1240" s="130">
        <v>0</v>
      </c>
    </row>
    <row r="1241" spans="1:2" x14ac:dyDescent="0.25">
      <c r="A1241" s="130">
        <v>123.8</v>
      </c>
      <c r="B1241" s="130">
        <v>0</v>
      </c>
    </row>
    <row r="1242" spans="1:2" x14ac:dyDescent="0.25">
      <c r="A1242" s="130">
        <v>123.9</v>
      </c>
      <c r="B1242" s="130">
        <v>0</v>
      </c>
    </row>
    <row r="1243" spans="1:2" x14ac:dyDescent="0.25">
      <c r="A1243" s="130">
        <v>124</v>
      </c>
      <c r="B1243" s="130">
        <v>0</v>
      </c>
    </row>
    <row r="1244" spans="1:2" x14ac:dyDescent="0.25">
      <c r="A1244" s="130">
        <v>124.1</v>
      </c>
      <c r="B1244" s="130">
        <v>0</v>
      </c>
    </row>
    <row r="1245" spans="1:2" x14ac:dyDescent="0.25">
      <c r="A1245" s="130">
        <v>124.2</v>
      </c>
      <c r="B1245" s="130">
        <v>0</v>
      </c>
    </row>
    <row r="1246" spans="1:2" x14ac:dyDescent="0.25">
      <c r="A1246" s="130">
        <v>124.3</v>
      </c>
      <c r="B1246" s="130">
        <v>0</v>
      </c>
    </row>
    <row r="1247" spans="1:2" x14ac:dyDescent="0.25">
      <c r="A1247" s="130">
        <v>124.4</v>
      </c>
      <c r="B1247" s="130">
        <v>0</v>
      </c>
    </row>
    <row r="1248" spans="1:2" x14ac:dyDescent="0.25">
      <c r="A1248" s="130">
        <v>124.5</v>
      </c>
      <c r="B1248" s="130">
        <v>0</v>
      </c>
    </row>
    <row r="1249" spans="1:2" x14ac:dyDescent="0.25">
      <c r="A1249" s="130">
        <v>124.6</v>
      </c>
      <c r="B1249" s="130">
        <v>0</v>
      </c>
    </row>
    <row r="1250" spans="1:2" x14ac:dyDescent="0.25">
      <c r="A1250" s="130">
        <v>124.7</v>
      </c>
      <c r="B1250" s="130">
        <v>0</v>
      </c>
    </row>
    <row r="1251" spans="1:2" x14ac:dyDescent="0.25">
      <c r="A1251" s="130">
        <v>124.8</v>
      </c>
      <c r="B1251" s="130">
        <v>0</v>
      </c>
    </row>
    <row r="1252" spans="1:2" x14ac:dyDescent="0.25">
      <c r="A1252" s="130">
        <v>124.9</v>
      </c>
      <c r="B1252" s="130">
        <v>0</v>
      </c>
    </row>
    <row r="1253" spans="1:2" x14ac:dyDescent="0.25">
      <c r="A1253" s="130">
        <v>125</v>
      </c>
      <c r="B1253" s="130">
        <v>0</v>
      </c>
    </row>
    <row r="1254" spans="1:2" x14ac:dyDescent="0.25">
      <c r="A1254" s="130">
        <v>125.1</v>
      </c>
      <c r="B1254" s="130">
        <v>0</v>
      </c>
    </row>
    <row r="1255" spans="1:2" x14ac:dyDescent="0.25">
      <c r="A1255" s="130">
        <v>125.2</v>
      </c>
      <c r="B1255" s="130">
        <v>0</v>
      </c>
    </row>
    <row r="1256" spans="1:2" x14ac:dyDescent="0.25">
      <c r="A1256" s="130">
        <v>125.3</v>
      </c>
      <c r="B1256" s="130">
        <v>0</v>
      </c>
    </row>
    <row r="1257" spans="1:2" x14ac:dyDescent="0.25">
      <c r="A1257" s="130">
        <v>125.4</v>
      </c>
      <c r="B1257" s="130">
        <v>0</v>
      </c>
    </row>
    <row r="1258" spans="1:2" x14ac:dyDescent="0.25">
      <c r="A1258" s="130">
        <v>125.5</v>
      </c>
      <c r="B1258" s="130">
        <v>0</v>
      </c>
    </row>
    <row r="1259" spans="1:2" x14ac:dyDescent="0.25">
      <c r="A1259" s="130">
        <v>125.6</v>
      </c>
      <c r="B1259" s="130">
        <v>0</v>
      </c>
    </row>
    <row r="1260" spans="1:2" x14ac:dyDescent="0.25">
      <c r="A1260" s="130">
        <v>125.7</v>
      </c>
      <c r="B1260" s="130">
        <v>0</v>
      </c>
    </row>
    <row r="1261" spans="1:2" x14ac:dyDescent="0.25">
      <c r="A1261" s="130">
        <v>125.8</v>
      </c>
      <c r="B1261" s="130">
        <v>0</v>
      </c>
    </row>
    <row r="1262" spans="1:2" x14ac:dyDescent="0.25">
      <c r="A1262" s="130">
        <v>125.9</v>
      </c>
      <c r="B1262" s="130">
        <v>0</v>
      </c>
    </row>
    <row r="1263" spans="1:2" x14ac:dyDescent="0.25">
      <c r="A1263" s="130">
        <v>126</v>
      </c>
      <c r="B1263" s="130">
        <v>0</v>
      </c>
    </row>
    <row r="1264" spans="1:2" x14ac:dyDescent="0.25">
      <c r="A1264" s="130">
        <v>126.1</v>
      </c>
      <c r="B1264" s="130">
        <v>0</v>
      </c>
    </row>
    <row r="1265" spans="1:2" x14ac:dyDescent="0.25">
      <c r="A1265" s="130">
        <v>126.2</v>
      </c>
      <c r="B1265" s="130">
        <v>0</v>
      </c>
    </row>
    <row r="1266" spans="1:2" x14ac:dyDescent="0.25">
      <c r="A1266" s="130">
        <v>126.3</v>
      </c>
      <c r="B1266" s="130">
        <v>0</v>
      </c>
    </row>
    <row r="1267" spans="1:2" x14ac:dyDescent="0.25">
      <c r="A1267" s="130">
        <v>126.4</v>
      </c>
      <c r="B1267" s="130">
        <v>0</v>
      </c>
    </row>
    <row r="1268" spans="1:2" x14ac:dyDescent="0.25">
      <c r="A1268" s="130">
        <v>126.5</v>
      </c>
      <c r="B1268" s="130">
        <v>0</v>
      </c>
    </row>
    <row r="1269" spans="1:2" x14ac:dyDescent="0.25">
      <c r="A1269" s="130">
        <v>126.6</v>
      </c>
      <c r="B1269" s="130">
        <v>0</v>
      </c>
    </row>
    <row r="1270" spans="1:2" x14ac:dyDescent="0.25">
      <c r="A1270" s="130">
        <v>126.7</v>
      </c>
      <c r="B1270" s="130">
        <v>0</v>
      </c>
    </row>
    <row r="1271" spans="1:2" x14ac:dyDescent="0.25">
      <c r="A1271" s="130">
        <v>126.8</v>
      </c>
      <c r="B1271" s="130">
        <v>0</v>
      </c>
    </row>
    <row r="1272" spans="1:2" x14ac:dyDescent="0.25">
      <c r="A1272" s="130">
        <v>126.9</v>
      </c>
      <c r="B1272" s="130">
        <v>0</v>
      </c>
    </row>
    <row r="1273" spans="1:2" x14ac:dyDescent="0.25">
      <c r="A1273" s="130">
        <v>127</v>
      </c>
      <c r="B1273" s="130">
        <v>0</v>
      </c>
    </row>
    <row r="1274" spans="1:2" x14ac:dyDescent="0.25">
      <c r="A1274" s="130">
        <v>127.1</v>
      </c>
      <c r="B1274" s="130">
        <v>0</v>
      </c>
    </row>
    <row r="1275" spans="1:2" x14ac:dyDescent="0.25">
      <c r="A1275" s="130">
        <v>127.2</v>
      </c>
      <c r="B1275" s="130">
        <v>0</v>
      </c>
    </row>
    <row r="1276" spans="1:2" x14ac:dyDescent="0.25">
      <c r="A1276" s="130">
        <v>127.3</v>
      </c>
      <c r="B1276" s="130">
        <v>0</v>
      </c>
    </row>
    <row r="1277" spans="1:2" x14ac:dyDescent="0.25">
      <c r="A1277" s="130">
        <v>127.4</v>
      </c>
      <c r="B1277" s="130">
        <v>0</v>
      </c>
    </row>
    <row r="1278" spans="1:2" x14ac:dyDescent="0.25">
      <c r="A1278" s="130">
        <v>127.5</v>
      </c>
      <c r="B1278" s="130">
        <v>0</v>
      </c>
    </row>
    <row r="1279" spans="1:2" x14ac:dyDescent="0.25">
      <c r="A1279" s="130">
        <v>127.6</v>
      </c>
      <c r="B1279" s="130">
        <v>0</v>
      </c>
    </row>
    <row r="1280" spans="1:2" x14ac:dyDescent="0.25">
      <c r="A1280" s="130">
        <v>127.7</v>
      </c>
      <c r="B1280" s="130">
        <v>0</v>
      </c>
    </row>
    <row r="1281" spans="1:2" x14ac:dyDescent="0.25">
      <c r="A1281" s="130">
        <v>127.8</v>
      </c>
      <c r="B1281" s="130">
        <v>0</v>
      </c>
    </row>
    <row r="1282" spans="1:2" x14ac:dyDescent="0.25">
      <c r="A1282" s="130">
        <v>127.9</v>
      </c>
      <c r="B1282" s="130">
        <v>0</v>
      </c>
    </row>
    <row r="1283" spans="1:2" x14ac:dyDescent="0.25">
      <c r="A1283" s="130">
        <v>128</v>
      </c>
      <c r="B1283" s="130">
        <v>0</v>
      </c>
    </row>
    <row r="1284" spans="1:2" x14ac:dyDescent="0.25">
      <c r="A1284" s="130">
        <v>128.1</v>
      </c>
      <c r="B1284" s="130">
        <v>0</v>
      </c>
    </row>
    <row r="1285" spans="1:2" x14ac:dyDescent="0.25">
      <c r="A1285" s="130">
        <v>128.19999999999999</v>
      </c>
      <c r="B1285" s="130">
        <v>0</v>
      </c>
    </row>
    <row r="1286" spans="1:2" x14ac:dyDescent="0.25">
      <c r="A1286" s="130">
        <v>128.30000000000001</v>
      </c>
      <c r="B1286" s="130">
        <v>0</v>
      </c>
    </row>
    <row r="1287" spans="1:2" x14ac:dyDescent="0.25">
      <c r="A1287" s="130">
        <v>128.4</v>
      </c>
      <c r="B1287" s="130">
        <v>0</v>
      </c>
    </row>
    <row r="1288" spans="1:2" x14ac:dyDescent="0.25">
      <c r="A1288" s="130">
        <v>128.5</v>
      </c>
      <c r="B1288" s="130">
        <v>0</v>
      </c>
    </row>
    <row r="1289" spans="1:2" x14ac:dyDescent="0.25">
      <c r="A1289" s="130">
        <v>128.6</v>
      </c>
      <c r="B1289" s="130">
        <v>0</v>
      </c>
    </row>
    <row r="1290" spans="1:2" x14ac:dyDescent="0.25">
      <c r="A1290" s="130">
        <v>128.69999999999999</v>
      </c>
      <c r="B1290" s="130">
        <v>0</v>
      </c>
    </row>
    <row r="1291" spans="1:2" x14ac:dyDescent="0.25">
      <c r="A1291" s="130">
        <v>128.80000000000001</v>
      </c>
      <c r="B1291" s="130">
        <v>0</v>
      </c>
    </row>
    <row r="1292" spans="1:2" x14ac:dyDescent="0.25">
      <c r="A1292" s="130">
        <v>128.9</v>
      </c>
      <c r="B1292" s="130">
        <v>0</v>
      </c>
    </row>
    <row r="1293" spans="1:2" x14ac:dyDescent="0.25">
      <c r="A1293" s="130">
        <v>129</v>
      </c>
      <c r="B1293" s="130">
        <v>0</v>
      </c>
    </row>
    <row r="1294" spans="1:2" x14ac:dyDescent="0.25">
      <c r="A1294" s="130">
        <v>129.1</v>
      </c>
      <c r="B1294" s="130">
        <v>0</v>
      </c>
    </row>
    <row r="1295" spans="1:2" x14ac:dyDescent="0.25">
      <c r="A1295" s="130">
        <v>129.19999999999999</v>
      </c>
      <c r="B1295" s="130">
        <v>0</v>
      </c>
    </row>
    <row r="1296" spans="1:2" x14ac:dyDescent="0.25">
      <c r="A1296" s="130">
        <v>129.30000000000001</v>
      </c>
      <c r="B1296" s="130">
        <v>0</v>
      </c>
    </row>
    <row r="1297" spans="1:2" x14ac:dyDescent="0.25">
      <c r="A1297" s="130">
        <v>129.4</v>
      </c>
      <c r="B1297" s="130">
        <v>0</v>
      </c>
    </row>
    <row r="1298" spans="1:2" x14ac:dyDescent="0.25">
      <c r="A1298" s="130">
        <v>129.5</v>
      </c>
      <c r="B1298" s="130">
        <v>0</v>
      </c>
    </row>
    <row r="1299" spans="1:2" x14ac:dyDescent="0.25">
      <c r="A1299" s="130">
        <v>129.6</v>
      </c>
      <c r="B1299" s="130">
        <v>0</v>
      </c>
    </row>
    <row r="1300" spans="1:2" x14ac:dyDescent="0.25">
      <c r="A1300" s="130">
        <v>129.69999999999999</v>
      </c>
      <c r="B1300" s="130">
        <v>0</v>
      </c>
    </row>
    <row r="1301" spans="1:2" x14ac:dyDescent="0.25">
      <c r="A1301" s="130">
        <v>129.80000000000001</v>
      </c>
      <c r="B1301" s="130">
        <v>0</v>
      </c>
    </row>
    <row r="1302" spans="1:2" x14ac:dyDescent="0.25">
      <c r="A1302" s="130">
        <v>129.9</v>
      </c>
      <c r="B1302" s="130">
        <v>0</v>
      </c>
    </row>
    <row r="1303" spans="1:2" x14ac:dyDescent="0.25">
      <c r="A1303" s="130">
        <v>130</v>
      </c>
      <c r="B1303" s="130">
        <v>0</v>
      </c>
    </row>
    <row r="1304" spans="1:2" x14ac:dyDescent="0.25">
      <c r="A1304" s="130">
        <v>130.1</v>
      </c>
      <c r="B1304" s="130">
        <v>0</v>
      </c>
    </row>
    <row r="1305" spans="1:2" x14ac:dyDescent="0.25">
      <c r="A1305" s="130">
        <v>130.19999999999999</v>
      </c>
      <c r="B1305" s="130">
        <v>0</v>
      </c>
    </row>
    <row r="1306" spans="1:2" x14ac:dyDescent="0.25">
      <c r="A1306" s="130">
        <v>130.30000000000001</v>
      </c>
      <c r="B1306" s="130">
        <v>0</v>
      </c>
    </row>
    <row r="1307" spans="1:2" x14ac:dyDescent="0.25">
      <c r="A1307" s="130">
        <v>130.4</v>
      </c>
      <c r="B1307" s="130">
        <v>0</v>
      </c>
    </row>
    <row r="1308" spans="1:2" x14ac:dyDescent="0.25">
      <c r="A1308" s="130">
        <v>130.5</v>
      </c>
      <c r="B1308" s="130">
        <v>0</v>
      </c>
    </row>
    <row r="1309" spans="1:2" x14ac:dyDescent="0.25">
      <c r="A1309" s="130">
        <v>130.6</v>
      </c>
      <c r="B1309" s="130">
        <v>0</v>
      </c>
    </row>
    <row r="1310" spans="1:2" x14ac:dyDescent="0.25">
      <c r="A1310" s="130">
        <v>130.69999999999999</v>
      </c>
      <c r="B1310" s="130">
        <v>0</v>
      </c>
    </row>
    <row r="1311" spans="1:2" x14ac:dyDescent="0.25">
      <c r="A1311" s="130">
        <v>130.80000000000001</v>
      </c>
      <c r="B1311" s="130">
        <v>0</v>
      </c>
    </row>
    <row r="1312" spans="1:2" x14ac:dyDescent="0.25">
      <c r="A1312" s="130">
        <v>130.9</v>
      </c>
      <c r="B1312" s="130">
        <v>0</v>
      </c>
    </row>
    <row r="1313" spans="1:2" x14ac:dyDescent="0.25">
      <c r="A1313" s="130">
        <v>131</v>
      </c>
      <c r="B1313" s="130">
        <v>0</v>
      </c>
    </row>
    <row r="1314" spans="1:2" x14ac:dyDescent="0.25">
      <c r="A1314" s="130">
        <v>131.1</v>
      </c>
      <c r="B1314" s="130">
        <v>0</v>
      </c>
    </row>
    <row r="1315" spans="1:2" x14ac:dyDescent="0.25">
      <c r="A1315" s="130">
        <v>131.19999999999999</v>
      </c>
      <c r="B1315" s="130">
        <v>0</v>
      </c>
    </row>
    <row r="1316" spans="1:2" x14ac:dyDescent="0.25">
      <c r="A1316" s="130">
        <v>131.30000000000001</v>
      </c>
      <c r="B1316" s="130">
        <v>0</v>
      </c>
    </row>
    <row r="1317" spans="1:2" x14ac:dyDescent="0.25">
      <c r="A1317" s="130">
        <v>131.4</v>
      </c>
      <c r="B1317" s="130">
        <v>0</v>
      </c>
    </row>
    <row r="1318" spans="1:2" x14ac:dyDescent="0.25">
      <c r="A1318" s="130">
        <v>131.5</v>
      </c>
      <c r="B1318" s="130">
        <v>0</v>
      </c>
    </row>
    <row r="1319" spans="1:2" x14ac:dyDescent="0.25">
      <c r="A1319" s="130">
        <v>131.6</v>
      </c>
      <c r="B1319" s="130">
        <v>0</v>
      </c>
    </row>
    <row r="1320" spans="1:2" x14ac:dyDescent="0.25">
      <c r="A1320" s="130">
        <v>131.69999999999999</v>
      </c>
      <c r="B1320" s="130">
        <v>0</v>
      </c>
    </row>
    <row r="1321" spans="1:2" x14ac:dyDescent="0.25">
      <c r="A1321" s="130">
        <v>131.80000000000001</v>
      </c>
      <c r="B1321" s="130">
        <v>0</v>
      </c>
    </row>
    <row r="1322" spans="1:2" x14ac:dyDescent="0.25">
      <c r="A1322" s="130">
        <v>131.9</v>
      </c>
      <c r="B1322" s="130">
        <v>0</v>
      </c>
    </row>
    <row r="1323" spans="1:2" x14ac:dyDescent="0.25">
      <c r="A1323" s="130">
        <v>132</v>
      </c>
      <c r="B1323" s="130">
        <v>0</v>
      </c>
    </row>
    <row r="1324" spans="1:2" x14ac:dyDescent="0.25">
      <c r="A1324" s="130">
        <v>132.1</v>
      </c>
      <c r="B1324" s="130">
        <v>0</v>
      </c>
    </row>
    <row r="1325" spans="1:2" x14ac:dyDescent="0.25">
      <c r="A1325" s="130">
        <v>132.19999999999999</v>
      </c>
      <c r="B1325" s="130">
        <v>0</v>
      </c>
    </row>
    <row r="1326" spans="1:2" x14ac:dyDescent="0.25">
      <c r="A1326" s="130">
        <v>132.30000000000001</v>
      </c>
      <c r="B1326" s="130">
        <v>0</v>
      </c>
    </row>
    <row r="1327" spans="1:2" x14ac:dyDescent="0.25">
      <c r="A1327" s="130">
        <v>132.4</v>
      </c>
      <c r="B1327" s="130">
        <v>0</v>
      </c>
    </row>
    <row r="1328" spans="1:2" x14ac:dyDescent="0.25">
      <c r="A1328" s="130">
        <v>132.5</v>
      </c>
      <c r="B1328" s="130">
        <v>0</v>
      </c>
    </row>
    <row r="1329" spans="1:2" x14ac:dyDescent="0.25">
      <c r="A1329" s="130">
        <v>132.6</v>
      </c>
      <c r="B1329" s="130">
        <v>0</v>
      </c>
    </row>
    <row r="1330" spans="1:2" x14ac:dyDescent="0.25">
      <c r="A1330" s="130">
        <v>132.69999999999999</v>
      </c>
      <c r="B1330" s="130">
        <v>0</v>
      </c>
    </row>
    <row r="1331" spans="1:2" x14ac:dyDescent="0.25">
      <c r="A1331" s="130">
        <v>132.80000000000001</v>
      </c>
      <c r="B1331" s="130">
        <v>0</v>
      </c>
    </row>
    <row r="1332" spans="1:2" x14ac:dyDescent="0.25">
      <c r="A1332" s="130">
        <v>132.9</v>
      </c>
      <c r="B1332" s="130">
        <v>0</v>
      </c>
    </row>
    <row r="1333" spans="1:2" x14ac:dyDescent="0.25">
      <c r="A1333" s="130">
        <v>133</v>
      </c>
      <c r="B1333" s="130">
        <v>0</v>
      </c>
    </row>
    <row r="1334" spans="1:2" x14ac:dyDescent="0.25">
      <c r="A1334" s="130">
        <v>133.1</v>
      </c>
      <c r="B1334" s="130">
        <v>0</v>
      </c>
    </row>
    <row r="1335" spans="1:2" x14ac:dyDescent="0.25">
      <c r="A1335" s="130">
        <v>133.19999999999999</v>
      </c>
      <c r="B1335" s="130">
        <v>0</v>
      </c>
    </row>
    <row r="1336" spans="1:2" x14ac:dyDescent="0.25">
      <c r="A1336" s="130">
        <v>133.30000000000001</v>
      </c>
      <c r="B1336" s="130">
        <v>0</v>
      </c>
    </row>
    <row r="1337" spans="1:2" x14ac:dyDescent="0.25">
      <c r="A1337" s="130">
        <v>133.4</v>
      </c>
      <c r="B1337" s="130">
        <v>0</v>
      </c>
    </row>
    <row r="1338" spans="1:2" x14ac:dyDescent="0.25">
      <c r="A1338" s="130">
        <v>133.5</v>
      </c>
      <c r="B1338" s="130">
        <v>0</v>
      </c>
    </row>
    <row r="1339" spans="1:2" x14ac:dyDescent="0.25">
      <c r="A1339" s="130">
        <v>133.6</v>
      </c>
      <c r="B1339" s="130">
        <v>0</v>
      </c>
    </row>
    <row r="1340" spans="1:2" x14ac:dyDescent="0.25">
      <c r="A1340" s="130">
        <v>133.69999999999999</v>
      </c>
      <c r="B1340" s="130">
        <v>0</v>
      </c>
    </row>
    <row r="1341" spans="1:2" x14ac:dyDescent="0.25">
      <c r="A1341" s="130">
        <v>133.80000000000001</v>
      </c>
      <c r="B1341" s="130">
        <v>0</v>
      </c>
    </row>
    <row r="1342" spans="1:2" x14ac:dyDescent="0.25">
      <c r="A1342" s="130">
        <v>133.9</v>
      </c>
      <c r="B1342" s="130">
        <v>0</v>
      </c>
    </row>
    <row r="1343" spans="1:2" x14ac:dyDescent="0.25">
      <c r="A1343" s="130">
        <v>134</v>
      </c>
      <c r="B1343" s="130">
        <v>0</v>
      </c>
    </row>
    <row r="1344" spans="1:2" x14ac:dyDescent="0.25">
      <c r="A1344" s="130">
        <v>134.1</v>
      </c>
      <c r="B1344" s="130">
        <v>0</v>
      </c>
    </row>
    <row r="1345" spans="1:2" x14ac:dyDescent="0.25">
      <c r="A1345" s="130">
        <v>134.19999999999999</v>
      </c>
      <c r="B1345" s="130">
        <v>0</v>
      </c>
    </row>
    <row r="1346" spans="1:2" x14ac:dyDescent="0.25">
      <c r="A1346" s="130">
        <v>134.30000000000001</v>
      </c>
      <c r="B1346" s="130">
        <v>0</v>
      </c>
    </row>
    <row r="1347" spans="1:2" x14ac:dyDescent="0.25">
      <c r="A1347" s="130">
        <v>134.4</v>
      </c>
      <c r="B1347" s="130">
        <v>0</v>
      </c>
    </row>
    <row r="1348" spans="1:2" x14ac:dyDescent="0.25">
      <c r="A1348" s="130">
        <v>134.5</v>
      </c>
      <c r="B1348" s="130">
        <v>0</v>
      </c>
    </row>
    <row r="1349" spans="1:2" x14ac:dyDescent="0.25">
      <c r="A1349" s="130">
        <v>134.6</v>
      </c>
      <c r="B1349" s="130">
        <v>0</v>
      </c>
    </row>
    <row r="1350" spans="1:2" x14ac:dyDescent="0.25">
      <c r="A1350" s="130">
        <v>134.69999999999999</v>
      </c>
      <c r="B1350" s="130">
        <v>0</v>
      </c>
    </row>
    <row r="1351" spans="1:2" x14ac:dyDescent="0.25">
      <c r="A1351" s="130">
        <v>134.80000000000001</v>
      </c>
      <c r="B1351" s="130">
        <v>0</v>
      </c>
    </row>
    <row r="1352" spans="1:2" x14ac:dyDescent="0.25">
      <c r="A1352" s="130">
        <v>134.9</v>
      </c>
      <c r="B1352" s="130">
        <v>0</v>
      </c>
    </row>
    <row r="1353" spans="1:2" x14ac:dyDescent="0.25">
      <c r="A1353" s="130">
        <v>135</v>
      </c>
      <c r="B1353" s="130">
        <v>0</v>
      </c>
    </row>
    <row r="1354" spans="1:2" x14ac:dyDescent="0.25">
      <c r="A1354" s="130">
        <v>135.1</v>
      </c>
      <c r="B1354" s="130">
        <v>1.107085691874986E-5</v>
      </c>
    </row>
    <row r="1355" spans="1:2" x14ac:dyDescent="0.25">
      <c r="A1355" s="130">
        <v>135.19999999999999</v>
      </c>
      <c r="B1355" s="130">
        <v>2.2141713837502868E-5</v>
      </c>
    </row>
    <row r="1356" spans="1:2" x14ac:dyDescent="0.25">
      <c r="A1356" s="130">
        <v>135.30000000000001</v>
      </c>
      <c r="B1356" s="130">
        <v>3.3212570756252732E-5</v>
      </c>
    </row>
    <row r="1357" spans="1:2" x14ac:dyDescent="0.25">
      <c r="A1357" s="130">
        <v>135.4</v>
      </c>
      <c r="B1357" s="130">
        <v>4.4283427675002593E-5</v>
      </c>
    </row>
    <row r="1358" spans="1:2" x14ac:dyDescent="0.25">
      <c r="A1358" s="130">
        <v>135.5</v>
      </c>
      <c r="B1358" s="130">
        <v>5.5354284593752453E-5</v>
      </c>
    </row>
    <row r="1359" spans="1:2" x14ac:dyDescent="0.25">
      <c r="A1359" s="130">
        <v>135.6</v>
      </c>
      <c r="B1359" s="130">
        <v>6.642514151250232E-5</v>
      </c>
    </row>
    <row r="1360" spans="1:2" x14ac:dyDescent="0.25">
      <c r="A1360" s="130">
        <v>135.69999999999999</v>
      </c>
      <c r="B1360" s="130">
        <v>7.7495998431255318E-5</v>
      </c>
    </row>
    <row r="1361" spans="1:2" x14ac:dyDescent="0.25">
      <c r="A1361" s="130">
        <v>135.80000000000001</v>
      </c>
      <c r="B1361" s="130">
        <v>8.8566855350005185E-5</v>
      </c>
    </row>
    <row r="1362" spans="1:2" x14ac:dyDescent="0.25">
      <c r="A1362" s="130">
        <v>135.9</v>
      </c>
      <c r="B1362" s="130">
        <v>9.9637712268755039E-5</v>
      </c>
    </row>
    <row r="1363" spans="1:2" x14ac:dyDescent="0.25">
      <c r="A1363" s="130">
        <v>136</v>
      </c>
      <c r="B1363" s="130">
        <v>1.1070856918750491E-4</v>
      </c>
    </row>
    <row r="1364" spans="1:2" x14ac:dyDescent="0.25">
      <c r="A1364" s="130">
        <v>136.1</v>
      </c>
      <c r="B1364" s="130">
        <v>3.6984083652888102E-4</v>
      </c>
    </row>
    <row r="1365" spans="1:2" x14ac:dyDescent="0.25">
      <c r="A1365" s="130">
        <v>136.19999999999999</v>
      </c>
      <c r="B1365" s="130">
        <v>6.2897310387033075E-4</v>
      </c>
    </row>
    <row r="1366" spans="1:2" x14ac:dyDescent="0.25">
      <c r="A1366" s="130">
        <v>136.30000000000001</v>
      </c>
      <c r="B1366" s="130">
        <v>8.8810537121170681E-4</v>
      </c>
    </row>
    <row r="1367" spans="1:2" x14ac:dyDescent="0.25">
      <c r="A1367" s="130">
        <v>136.4</v>
      </c>
      <c r="B1367" s="130">
        <v>1.147237638553083E-3</v>
      </c>
    </row>
    <row r="1368" spans="1:2" x14ac:dyDescent="0.25">
      <c r="A1368" s="130">
        <v>136.5</v>
      </c>
      <c r="B1368" s="130">
        <v>1.406369905894459E-3</v>
      </c>
    </row>
    <row r="1369" spans="1:2" x14ac:dyDescent="0.25">
      <c r="A1369" s="130">
        <v>136.6</v>
      </c>
      <c r="B1369" s="130">
        <v>1.6655021732358351E-3</v>
      </c>
    </row>
    <row r="1370" spans="1:2" x14ac:dyDescent="0.25">
      <c r="A1370" s="130">
        <v>136.69999999999999</v>
      </c>
      <c r="B1370" s="130">
        <v>1.9246344405772851E-3</v>
      </c>
    </row>
    <row r="1371" spans="1:2" x14ac:dyDescent="0.25">
      <c r="A1371" s="130">
        <v>136.80000000000001</v>
      </c>
      <c r="B1371" s="130">
        <v>2.1837667079186609E-3</v>
      </c>
    </row>
    <row r="1372" spans="1:2" x14ac:dyDescent="0.25">
      <c r="A1372" s="130">
        <v>136.9</v>
      </c>
      <c r="B1372" s="130">
        <v>2.442898975260037E-3</v>
      </c>
    </row>
    <row r="1373" spans="1:2" x14ac:dyDescent="0.25">
      <c r="A1373" s="130">
        <v>137</v>
      </c>
      <c r="B1373" s="130">
        <v>2.7020312426014131E-3</v>
      </c>
    </row>
    <row r="1374" spans="1:2" x14ac:dyDescent="0.25">
      <c r="A1374" s="130">
        <v>137.1</v>
      </c>
      <c r="B1374" s="130">
        <v>1.2837391735681261E-2</v>
      </c>
    </row>
    <row r="1375" spans="1:2" x14ac:dyDescent="0.25">
      <c r="A1375" s="130">
        <v>137.19999999999999</v>
      </c>
      <c r="B1375" s="130">
        <v>2.2972752228763979E-2</v>
      </c>
    </row>
    <row r="1376" spans="1:2" x14ac:dyDescent="0.25">
      <c r="A1376" s="130">
        <v>137.30000000000001</v>
      </c>
      <c r="B1376" s="130">
        <v>3.3108112721843823E-2</v>
      </c>
    </row>
    <row r="1377" spans="1:2" x14ac:dyDescent="0.25">
      <c r="A1377" s="130">
        <v>137.4</v>
      </c>
      <c r="B1377" s="130">
        <v>4.324347321492366E-2</v>
      </c>
    </row>
    <row r="1378" spans="1:2" x14ac:dyDescent="0.25">
      <c r="A1378" s="130">
        <v>137.5</v>
      </c>
      <c r="B1378" s="130">
        <v>5.3378833708003497E-2</v>
      </c>
    </row>
    <row r="1379" spans="1:2" x14ac:dyDescent="0.25">
      <c r="A1379" s="130">
        <v>137.6</v>
      </c>
      <c r="B1379" s="130">
        <v>6.3514194201083354E-2</v>
      </c>
    </row>
    <row r="1380" spans="1:2" x14ac:dyDescent="0.25">
      <c r="A1380" s="130">
        <v>137.69999999999999</v>
      </c>
      <c r="B1380" s="130">
        <v>7.3649554694166078E-2</v>
      </c>
    </row>
    <row r="1381" spans="1:2" x14ac:dyDescent="0.25">
      <c r="A1381" s="130">
        <v>137.80000000000001</v>
      </c>
      <c r="B1381" s="130">
        <v>8.3784915187245915E-2</v>
      </c>
    </row>
    <row r="1382" spans="1:2" x14ac:dyDescent="0.25">
      <c r="A1382" s="130">
        <v>137.9</v>
      </c>
      <c r="B1382" s="130">
        <v>9.3920275680325765E-2</v>
      </c>
    </row>
    <row r="1383" spans="1:2" x14ac:dyDescent="0.25">
      <c r="A1383" s="130">
        <v>138</v>
      </c>
      <c r="B1383" s="130">
        <v>0.1040556361734056</v>
      </c>
    </row>
    <row r="1384" spans="1:2" x14ac:dyDescent="0.25">
      <c r="A1384" s="130">
        <v>138.1</v>
      </c>
      <c r="B1384" s="130">
        <v>0.24693455741595491</v>
      </c>
    </row>
    <row r="1385" spans="1:2" x14ac:dyDescent="0.25">
      <c r="A1385" s="130">
        <v>138.19999999999999</v>
      </c>
      <c r="B1385" s="130">
        <v>0.38981347865854488</v>
      </c>
    </row>
    <row r="1386" spans="1:2" x14ac:dyDescent="0.25">
      <c r="A1386" s="130">
        <v>138.30000000000001</v>
      </c>
      <c r="B1386" s="130">
        <v>0.53269239990109418</v>
      </c>
    </row>
    <row r="1387" spans="1:2" x14ac:dyDescent="0.25">
      <c r="A1387" s="130">
        <v>138.4</v>
      </c>
      <c r="B1387" s="130">
        <v>0.6755713211436436</v>
      </c>
    </row>
    <row r="1388" spans="1:2" x14ac:dyDescent="0.25">
      <c r="A1388" s="130">
        <v>138.5</v>
      </c>
      <c r="B1388" s="130">
        <v>0.81845024238619291</v>
      </c>
    </row>
    <row r="1389" spans="1:2" x14ac:dyDescent="0.25">
      <c r="A1389" s="130">
        <v>138.6</v>
      </c>
      <c r="B1389" s="130">
        <v>0.96132916362874221</v>
      </c>
    </row>
    <row r="1390" spans="1:2" x14ac:dyDescent="0.25">
      <c r="A1390" s="130">
        <v>138.69999999999999</v>
      </c>
      <c r="B1390" s="130">
        <v>1.104208084871332</v>
      </c>
    </row>
    <row r="1391" spans="1:2" x14ac:dyDescent="0.25">
      <c r="A1391" s="130">
        <v>138.80000000000001</v>
      </c>
      <c r="B1391" s="130">
        <v>1.247087006113881</v>
      </c>
    </row>
    <row r="1392" spans="1:2" x14ac:dyDescent="0.25">
      <c r="A1392" s="130">
        <v>138.9</v>
      </c>
      <c r="B1392" s="130">
        <v>1.3899659273564311</v>
      </c>
    </row>
    <row r="1393" spans="1:2" x14ac:dyDescent="0.25">
      <c r="A1393" s="130">
        <v>139</v>
      </c>
      <c r="B1393" s="130">
        <v>1.5328448485989801</v>
      </c>
    </row>
    <row r="1394" spans="1:2" x14ac:dyDescent="0.25">
      <c r="A1394" s="130">
        <v>139.1</v>
      </c>
      <c r="B1394" s="130">
        <v>1.778795426140841</v>
      </c>
    </row>
    <row r="1395" spans="1:2" x14ac:dyDescent="0.25">
      <c r="A1395" s="130">
        <v>139.19999999999999</v>
      </c>
      <c r="B1395" s="130">
        <v>2.0247460036827709</v>
      </c>
    </row>
    <row r="1396" spans="1:2" x14ac:dyDescent="0.25">
      <c r="A1396" s="130">
        <v>139.30000000000001</v>
      </c>
      <c r="B1396" s="130">
        <v>2.270696581224632</v>
      </c>
    </row>
    <row r="1397" spans="1:2" x14ac:dyDescent="0.25">
      <c r="A1397" s="130">
        <v>139.4</v>
      </c>
      <c r="B1397" s="130">
        <v>2.5166471587664918</v>
      </c>
    </row>
    <row r="1398" spans="1:2" x14ac:dyDescent="0.25">
      <c r="A1398" s="130">
        <v>139.5</v>
      </c>
      <c r="B1398" s="130">
        <v>2.762597736308352</v>
      </c>
    </row>
    <row r="1399" spans="1:2" x14ac:dyDescent="0.25">
      <c r="A1399" s="130">
        <v>139.6</v>
      </c>
      <c r="B1399" s="130">
        <v>3.0085483138502132</v>
      </c>
    </row>
    <row r="1400" spans="1:2" x14ac:dyDescent="0.25">
      <c r="A1400" s="130">
        <v>139.69999999999999</v>
      </c>
      <c r="B1400" s="130">
        <v>3.254498891392144</v>
      </c>
    </row>
    <row r="1401" spans="1:2" x14ac:dyDescent="0.25">
      <c r="A1401" s="130">
        <v>139.80000000000001</v>
      </c>
      <c r="B1401" s="130">
        <v>3.5004494689340042</v>
      </c>
    </row>
    <row r="1402" spans="1:2" x14ac:dyDescent="0.25">
      <c r="A1402" s="130">
        <v>139.9</v>
      </c>
      <c r="B1402" s="130">
        <v>3.746400046475864</v>
      </c>
    </row>
    <row r="1403" spans="1:2" x14ac:dyDescent="0.25">
      <c r="A1403" s="130">
        <v>140</v>
      </c>
      <c r="B1403" s="130">
        <v>3.9923506240177251</v>
      </c>
    </row>
    <row r="1404" spans="1:2" x14ac:dyDescent="0.25">
      <c r="A1404" s="130">
        <v>140.1</v>
      </c>
      <c r="B1404" s="130">
        <v>4.4743891170694523</v>
      </c>
    </row>
    <row r="1405" spans="1:2" x14ac:dyDescent="0.25">
      <c r="A1405" s="130">
        <v>140.19999999999999</v>
      </c>
      <c r="B1405" s="130">
        <v>4.9564276101213167</v>
      </c>
    </row>
    <row r="1406" spans="1:2" x14ac:dyDescent="0.25">
      <c r="A1406" s="130">
        <v>140.30000000000001</v>
      </c>
      <c r="B1406" s="130">
        <v>5.4384661031730426</v>
      </c>
    </row>
    <row r="1407" spans="1:2" x14ac:dyDescent="0.25">
      <c r="A1407" s="130">
        <v>140.4</v>
      </c>
      <c r="B1407" s="130">
        <v>5.9205045962247702</v>
      </c>
    </row>
    <row r="1408" spans="1:2" x14ac:dyDescent="0.25">
      <c r="A1408" s="130">
        <v>140.5</v>
      </c>
      <c r="B1408" s="130">
        <v>6.402543089276497</v>
      </c>
    </row>
    <row r="1409" spans="1:2" x14ac:dyDescent="0.25">
      <c r="A1409" s="130">
        <v>140.6</v>
      </c>
      <c r="B1409" s="130">
        <v>6.8845815823282246</v>
      </c>
    </row>
    <row r="1410" spans="1:2" x14ac:dyDescent="0.25">
      <c r="A1410" s="130">
        <v>140.69999999999999</v>
      </c>
      <c r="B1410" s="130">
        <v>7.366620075380089</v>
      </c>
    </row>
    <row r="1411" spans="1:2" x14ac:dyDescent="0.25">
      <c r="A1411" s="130">
        <v>140.80000000000001</v>
      </c>
      <c r="B1411" s="130">
        <v>7.8486585684318158</v>
      </c>
    </row>
    <row r="1412" spans="1:2" x14ac:dyDescent="0.25">
      <c r="A1412" s="130">
        <v>140.9</v>
      </c>
      <c r="B1412" s="130">
        <v>8.3306970614835425</v>
      </c>
    </row>
    <row r="1413" spans="1:2" x14ac:dyDescent="0.25">
      <c r="A1413" s="130">
        <v>141</v>
      </c>
      <c r="B1413" s="130">
        <v>8.8127355545352692</v>
      </c>
    </row>
    <row r="1414" spans="1:2" x14ac:dyDescent="0.25">
      <c r="A1414" s="130">
        <v>141.1</v>
      </c>
      <c r="B1414" s="130">
        <v>9.3764220077993521</v>
      </c>
    </row>
    <row r="1415" spans="1:2" x14ac:dyDescent="0.25">
      <c r="A1415" s="130">
        <v>141.19999999999999</v>
      </c>
      <c r="B1415" s="130">
        <v>9.940108461063593</v>
      </c>
    </row>
    <row r="1416" spans="1:2" x14ac:dyDescent="0.25">
      <c r="A1416" s="130">
        <v>141.30000000000001</v>
      </c>
      <c r="B1416" s="130">
        <v>10.503794914327679</v>
      </c>
    </row>
    <row r="1417" spans="1:2" x14ac:dyDescent="0.25">
      <c r="A1417" s="130">
        <v>141.4</v>
      </c>
      <c r="B1417" s="130">
        <v>11.06748136759176</v>
      </c>
    </row>
    <row r="1418" spans="1:2" x14ac:dyDescent="0.25">
      <c r="A1418" s="130">
        <v>141.5</v>
      </c>
      <c r="B1418" s="130">
        <v>11.63116782085584</v>
      </c>
    </row>
    <row r="1419" spans="1:2" x14ac:dyDescent="0.25">
      <c r="A1419" s="130">
        <v>141.6</v>
      </c>
      <c r="B1419" s="130">
        <v>12.194854274119921</v>
      </c>
    </row>
    <row r="1420" spans="1:2" x14ac:dyDescent="0.25">
      <c r="A1420" s="130">
        <v>141.69999999999999</v>
      </c>
      <c r="B1420" s="130">
        <v>12.75854072738416</v>
      </c>
    </row>
    <row r="1421" spans="1:2" x14ac:dyDescent="0.25">
      <c r="A1421" s="130">
        <v>141.80000000000001</v>
      </c>
      <c r="B1421" s="130">
        <v>13.32222718064825</v>
      </c>
    </row>
    <row r="1422" spans="1:2" x14ac:dyDescent="0.25">
      <c r="A1422" s="130">
        <v>141.9</v>
      </c>
      <c r="B1422" s="130">
        <v>13.885913633912329</v>
      </c>
    </row>
    <row r="1423" spans="1:2" x14ac:dyDescent="0.25">
      <c r="A1423" s="130">
        <v>142</v>
      </c>
      <c r="B1423" s="130">
        <v>14.44960008717641</v>
      </c>
    </row>
    <row r="1424" spans="1:2" x14ac:dyDescent="0.25">
      <c r="A1424" s="130">
        <v>142.1</v>
      </c>
      <c r="B1424" s="130">
        <v>14.69125549877368</v>
      </c>
    </row>
    <row r="1425" spans="1:2" x14ac:dyDescent="0.25">
      <c r="A1425" s="130">
        <v>142.19999999999999</v>
      </c>
      <c r="B1425" s="130">
        <v>14.932910910371019</v>
      </c>
    </row>
    <row r="1426" spans="1:2" x14ac:dyDescent="0.25">
      <c r="A1426" s="130">
        <v>142.30000000000001</v>
      </c>
      <c r="B1426" s="130">
        <v>15.1745663219683</v>
      </c>
    </row>
    <row r="1427" spans="1:2" x14ac:dyDescent="0.25">
      <c r="A1427" s="130">
        <v>142.4</v>
      </c>
      <c r="B1427" s="130">
        <v>15.416221733565569</v>
      </c>
    </row>
    <row r="1428" spans="1:2" x14ac:dyDescent="0.25">
      <c r="A1428" s="130">
        <v>142.5</v>
      </c>
      <c r="B1428" s="130">
        <v>15.657877145162839</v>
      </c>
    </row>
    <row r="1429" spans="1:2" x14ac:dyDescent="0.25">
      <c r="A1429" s="130">
        <v>142.6</v>
      </c>
      <c r="B1429" s="130">
        <v>15.899532556760111</v>
      </c>
    </row>
    <row r="1430" spans="1:2" x14ac:dyDescent="0.25">
      <c r="A1430" s="130">
        <v>142.69999999999999</v>
      </c>
      <c r="B1430" s="130">
        <v>16.14118796835745</v>
      </c>
    </row>
    <row r="1431" spans="1:2" x14ac:dyDescent="0.25">
      <c r="A1431" s="130">
        <v>142.80000000000001</v>
      </c>
      <c r="B1431" s="130">
        <v>16.382843379954728</v>
      </c>
    </row>
    <row r="1432" spans="1:2" x14ac:dyDescent="0.25">
      <c r="A1432" s="130">
        <v>142.9</v>
      </c>
      <c r="B1432" s="130">
        <v>16.624498791552</v>
      </c>
    </row>
    <row r="1433" spans="1:2" x14ac:dyDescent="0.25">
      <c r="A1433" s="130">
        <v>143</v>
      </c>
      <c r="B1433" s="130">
        <v>16.866154203149271</v>
      </c>
    </row>
    <row r="1434" spans="1:2" x14ac:dyDescent="0.25">
      <c r="A1434" s="130">
        <v>143.1</v>
      </c>
      <c r="B1434" s="130">
        <v>17.028092158074529</v>
      </c>
    </row>
    <row r="1435" spans="1:2" x14ac:dyDescent="0.25">
      <c r="A1435" s="130">
        <v>143.19999999999999</v>
      </c>
      <c r="B1435" s="130">
        <v>17.190030112999839</v>
      </c>
    </row>
    <row r="1436" spans="1:2" x14ac:dyDescent="0.25">
      <c r="A1436" s="130">
        <v>143.30000000000001</v>
      </c>
      <c r="B1436" s="130">
        <v>17.3519680679251</v>
      </c>
    </row>
    <row r="1437" spans="1:2" x14ac:dyDescent="0.25">
      <c r="A1437" s="130">
        <v>143.4</v>
      </c>
      <c r="B1437" s="130">
        <v>17.51390602285036</v>
      </c>
    </row>
    <row r="1438" spans="1:2" x14ac:dyDescent="0.25">
      <c r="A1438" s="130">
        <v>143.5</v>
      </c>
      <c r="B1438" s="130">
        <v>17.67584397777561</v>
      </c>
    </row>
    <row r="1439" spans="1:2" x14ac:dyDescent="0.25">
      <c r="A1439" s="130">
        <v>143.6</v>
      </c>
      <c r="B1439" s="130">
        <v>17.837781932700871</v>
      </c>
    </row>
    <row r="1440" spans="1:2" x14ac:dyDescent="0.25">
      <c r="A1440" s="130">
        <v>143.69999999999999</v>
      </c>
      <c r="B1440" s="130">
        <v>17.999719887626181</v>
      </c>
    </row>
    <row r="1441" spans="1:2" x14ac:dyDescent="0.25">
      <c r="A1441" s="130">
        <v>143.80000000000001</v>
      </c>
      <c r="B1441" s="130">
        <v>18.161657842551438</v>
      </c>
    </row>
    <row r="1442" spans="1:2" x14ac:dyDescent="0.25">
      <c r="A1442" s="130">
        <v>143.9</v>
      </c>
      <c r="B1442" s="130">
        <v>18.323595797476699</v>
      </c>
    </row>
    <row r="1443" spans="1:2" x14ac:dyDescent="0.25">
      <c r="A1443" s="130">
        <v>144</v>
      </c>
      <c r="B1443" s="130">
        <v>18.48553375240196</v>
      </c>
    </row>
    <row r="1444" spans="1:2" x14ac:dyDescent="0.25">
      <c r="A1444" s="130">
        <v>144.1</v>
      </c>
      <c r="B1444" s="130">
        <v>18.76635140957789</v>
      </c>
    </row>
    <row r="1445" spans="1:2" x14ac:dyDescent="0.25">
      <c r="A1445" s="130">
        <v>144.19999999999999</v>
      </c>
      <c r="B1445" s="130">
        <v>19.047169066753909</v>
      </c>
    </row>
    <row r="1446" spans="1:2" x14ac:dyDescent="0.25">
      <c r="A1446" s="130">
        <v>144.30000000000001</v>
      </c>
      <c r="B1446" s="130">
        <v>19.32798672392984</v>
      </c>
    </row>
    <row r="1447" spans="1:2" x14ac:dyDescent="0.25">
      <c r="A1447" s="130">
        <v>144.4</v>
      </c>
      <c r="B1447" s="130">
        <v>19.608804381105781</v>
      </c>
    </row>
    <row r="1448" spans="1:2" x14ac:dyDescent="0.25">
      <c r="A1448" s="130">
        <v>144.5</v>
      </c>
      <c r="B1448" s="130">
        <v>19.889622038281711</v>
      </c>
    </row>
    <row r="1449" spans="1:2" x14ac:dyDescent="0.25">
      <c r="A1449" s="130">
        <v>144.6</v>
      </c>
      <c r="B1449" s="130">
        <v>20.170439695457649</v>
      </c>
    </row>
    <row r="1450" spans="1:2" x14ac:dyDescent="0.25">
      <c r="A1450" s="130">
        <v>144.69999999999999</v>
      </c>
      <c r="B1450" s="130">
        <v>20.451257352633661</v>
      </c>
    </row>
    <row r="1451" spans="1:2" x14ac:dyDescent="0.25">
      <c r="A1451" s="130">
        <v>144.80000000000001</v>
      </c>
      <c r="B1451" s="130">
        <v>20.732075009809591</v>
      </c>
    </row>
    <row r="1452" spans="1:2" x14ac:dyDescent="0.25">
      <c r="A1452" s="130">
        <v>144.9</v>
      </c>
      <c r="B1452" s="130">
        <v>21.012892666985529</v>
      </c>
    </row>
    <row r="1453" spans="1:2" x14ac:dyDescent="0.25">
      <c r="A1453" s="130">
        <v>145</v>
      </c>
      <c r="B1453" s="130">
        <v>21.293710324161459</v>
      </c>
    </row>
    <row r="1454" spans="1:2" x14ac:dyDescent="0.25">
      <c r="A1454" s="130">
        <v>145.1</v>
      </c>
      <c r="B1454" s="130">
        <v>21.389322275496919</v>
      </c>
    </row>
    <row r="1455" spans="1:2" x14ac:dyDescent="0.25">
      <c r="A1455" s="130">
        <v>145.19999999999999</v>
      </c>
      <c r="B1455" s="130">
        <v>21.484934226832401</v>
      </c>
    </row>
    <row r="1456" spans="1:2" x14ac:dyDescent="0.25">
      <c r="A1456" s="130">
        <v>145.30000000000001</v>
      </c>
      <c r="B1456" s="130">
        <v>21.580546178167861</v>
      </c>
    </row>
    <row r="1457" spans="1:2" x14ac:dyDescent="0.25">
      <c r="A1457" s="130">
        <v>145.4</v>
      </c>
      <c r="B1457" s="130">
        <v>21.67615812950331</v>
      </c>
    </row>
    <row r="1458" spans="1:2" x14ac:dyDescent="0.25">
      <c r="A1458" s="130">
        <v>145.5</v>
      </c>
      <c r="B1458" s="130">
        <v>21.77177008083877</v>
      </c>
    </row>
    <row r="1459" spans="1:2" x14ac:dyDescent="0.25">
      <c r="A1459" s="130">
        <v>145.6</v>
      </c>
      <c r="B1459" s="130">
        <v>21.86738203217423</v>
      </c>
    </row>
    <row r="1460" spans="1:2" x14ac:dyDescent="0.25">
      <c r="A1460" s="130">
        <v>145.69999999999999</v>
      </c>
      <c r="B1460" s="130">
        <v>21.962993983509708</v>
      </c>
    </row>
    <row r="1461" spans="1:2" x14ac:dyDescent="0.25">
      <c r="A1461" s="130">
        <v>145.80000000000001</v>
      </c>
      <c r="B1461" s="130">
        <v>22.058605934845168</v>
      </c>
    </row>
    <row r="1462" spans="1:2" x14ac:dyDescent="0.25">
      <c r="A1462" s="130">
        <v>145.9</v>
      </c>
      <c r="B1462" s="130">
        <v>22.154217886180621</v>
      </c>
    </row>
    <row r="1463" spans="1:2" x14ac:dyDescent="0.25">
      <c r="A1463" s="130">
        <v>146</v>
      </c>
      <c r="B1463" s="130">
        <v>22.249829837516081</v>
      </c>
    </row>
    <row r="1464" spans="1:2" x14ac:dyDescent="0.25">
      <c r="A1464" s="130">
        <v>146.1</v>
      </c>
      <c r="B1464" s="130">
        <v>22.45467688444003</v>
      </c>
    </row>
    <row r="1465" spans="1:2" x14ac:dyDescent="0.25">
      <c r="A1465" s="130">
        <v>146.19999999999999</v>
      </c>
      <c r="B1465" s="130">
        <v>22.659523931364031</v>
      </c>
    </row>
    <row r="1466" spans="1:2" x14ac:dyDescent="0.25">
      <c r="A1466" s="130">
        <v>146.30000000000001</v>
      </c>
      <c r="B1466" s="130">
        <v>22.86437097828798</v>
      </c>
    </row>
    <row r="1467" spans="1:2" x14ac:dyDescent="0.25">
      <c r="A1467" s="130">
        <v>146.4</v>
      </c>
      <c r="B1467" s="130">
        <v>23.069218025211921</v>
      </c>
    </row>
    <row r="1468" spans="1:2" x14ac:dyDescent="0.25">
      <c r="A1468" s="130">
        <v>146.5</v>
      </c>
      <c r="B1468" s="130">
        <v>23.274065072135869</v>
      </c>
    </row>
    <row r="1469" spans="1:2" x14ac:dyDescent="0.25">
      <c r="A1469" s="130">
        <v>146.6</v>
      </c>
      <c r="B1469" s="130">
        <v>23.47891211905981</v>
      </c>
    </row>
    <row r="1470" spans="1:2" x14ac:dyDescent="0.25">
      <c r="A1470" s="130">
        <v>146.69999999999999</v>
      </c>
      <c r="B1470" s="130">
        <v>23.683759165983819</v>
      </c>
    </row>
    <row r="1471" spans="1:2" x14ac:dyDescent="0.25">
      <c r="A1471" s="130">
        <v>146.80000000000001</v>
      </c>
      <c r="B1471" s="130">
        <v>23.88860621290776</v>
      </c>
    </row>
    <row r="1472" spans="1:2" x14ac:dyDescent="0.25">
      <c r="A1472" s="130">
        <v>146.9</v>
      </c>
      <c r="B1472" s="130">
        <v>24.093453259831701</v>
      </c>
    </row>
    <row r="1473" spans="1:2" x14ac:dyDescent="0.25">
      <c r="A1473" s="130">
        <v>147</v>
      </c>
      <c r="B1473" s="130">
        <v>24.29830030675565</v>
      </c>
    </row>
    <row r="1474" spans="1:2" x14ac:dyDescent="0.25">
      <c r="A1474" s="130">
        <v>147.1</v>
      </c>
      <c r="B1474" s="130">
        <v>24.51158487301737</v>
      </c>
    </row>
    <row r="1475" spans="1:2" x14ac:dyDescent="0.25">
      <c r="A1475" s="130">
        <v>147.19999999999999</v>
      </c>
      <c r="B1475" s="130">
        <v>24.724869439279139</v>
      </c>
    </row>
    <row r="1476" spans="1:2" x14ac:dyDescent="0.25">
      <c r="A1476" s="130">
        <v>147.30000000000001</v>
      </c>
      <c r="B1476" s="130">
        <v>24.938154005540859</v>
      </c>
    </row>
    <row r="1477" spans="1:2" x14ac:dyDescent="0.25">
      <c r="A1477" s="130">
        <v>147.4</v>
      </c>
      <c r="B1477" s="130">
        <v>25.151438571802579</v>
      </c>
    </row>
    <row r="1478" spans="1:2" x14ac:dyDescent="0.25">
      <c r="A1478" s="130">
        <v>147.5</v>
      </c>
      <c r="B1478" s="130">
        <v>25.364723138064289</v>
      </c>
    </row>
    <row r="1479" spans="1:2" x14ac:dyDescent="0.25">
      <c r="A1479" s="130">
        <v>147.6</v>
      </c>
      <c r="B1479" s="130">
        <v>25.578007704326009</v>
      </c>
    </row>
    <row r="1480" spans="1:2" x14ac:dyDescent="0.25">
      <c r="A1480" s="130">
        <v>147.69999999999999</v>
      </c>
      <c r="B1480" s="130">
        <v>25.791292270587789</v>
      </c>
    </row>
    <row r="1481" spans="1:2" x14ac:dyDescent="0.25">
      <c r="A1481" s="130">
        <v>147.80000000000001</v>
      </c>
      <c r="B1481" s="130">
        <v>26.004576836849509</v>
      </c>
    </row>
    <row r="1482" spans="1:2" x14ac:dyDescent="0.25">
      <c r="A1482" s="130">
        <v>147.9</v>
      </c>
      <c r="B1482" s="130">
        <v>26.217861403111218</v>
      </c>
    </row>
    <row r="1483" spans="1:2" x14ac:dyDescent="0.25">
      <c r="A1483" s="130">
        <v>148</v>
      </c>
      <c r="B1483" s="130">
        <v>26.431145969372938</v>
      </c>
    </row>
    <row r="1484" spans="1:2" x14ac:dyDescent="0.25">
      <c r="A1484" s="130">
        <v>148.1</v>
      </c>
      <c r="B1484" s="130">
        <v>26.609310551361698</v>
      </c>
    </row>
    <row r="1485" spans="1:2" x14ac:dyDescent="0.25">
      <c r="A1485" s="130">
        <v>148.19999999999999</v>
      </c>
      <c r="B1485" s="130">
        <v>26.787475133350519</v>
      </c>
    </row>
    <row r="1486" spans="1:2" x14ac:dyDescent="0.25">
      <c r="A1486" s="130">
        <v>148.30000000000001</v>
      </c>
      <c r="B1486" s="130">
        <v>26.965639715339279</v>
      </c>
    </row>
    <row r="1487" spans="1:2" x14ac:dyDescent="0.25">
      <c r="A1487" s="130">
        <v>148.4</v>
      </c>
      <c r="B1487" s="130">
        <v>27.143804297328039</v>
      </c>
    </row>
    <row r="1488" spans="1:2" x14ac:dyDescent="0.25">
      <c r="A1488" s="130">
        <v>148.5</v>
      </c>
      <c r="B1488" s="130">
        <v>27.32196887931681</v>
      </c>
    </row>
    <row r="1489" spans="1:2" x14ac:dyDescent="0.25">
      <c r="A1489" s="130">
        <v>148.6</v>
      </c>
      <c r="B1489" s="130">
        <v>27.50013346130557</v>
      </c>
    </row>
    <row r="1490" spans="1:2" x14ac:dyDescent="0.25">
      <c r="A1490" s="130">
        <v>148.69999999999999</v>
      </c>
      <c r="B1490" s="130">
        <v>27.678298043294379</v>
      </c>
    </row>
    <row r="1491" spans="1:2" x14ac:dyDescent="0.25">
      <c r="A1491" s="130">
        <v>148.80000000000001</v>
      </c>
      <c r="B1491" s="130">
        <v>27.85646262528314</v>
      </c>
    </row>
    <row r="1492" spans="1:2" x14ac:dyDescent="0.25">
      <c r="A1492" s="130">
        <v>148.9</v>
      </c>
      <c r="B1492" s="130">
        <v>28.03462720727191</v>
      </c>
    </row>
    <row r="1493" spans="1:2" x14ac:dyDescent="0.25">
      <c r="A1493" s="130">
        <v>149</v>
      </c>
      <c r="B1493" s="130">
        <v>28.21279178926067</v>
      </c>
    </row>
    <row r="1494" spans="1:2" x14ac:dyDescent="0.25">
      <c r="A1494" s="130">
        <v>149.1</v>
      </c>
      <c r="B1494" s="130">
        <v>28.375631060946269</v>
      </c>
    </row>
    <row r="1495" spans="1:2" x14ac:dyDescent="0.25">
      <c r="A1495" s="130">
        <v>149.19999999999999</v>
      </c>
      <c r="B1495" s="130">
        <v>28.538470332631899</v>
      </c>
    </row>
    <row r="1496" spans="1:2" x14ac:dyDescent="0.25">
      <c r="A1496" s="130">
        <v>149.30000000000001</v>
      </c>
      <c r="B1496" s="130">
        <v>28.701309604317501</v>
      </c>
    </row>
    <row r="1497" spans="1:2" x14ac:dyDescent="0.25">
      <c r="A1497" s="130">
        <v>149.4</v>
      </c>
      <c r="B1497" s="130">
        <v>28.864148876003089</v>
      </c>
    </row>
    <row r="1498" spans="1:2" x14ac:dyDescent="0.25">
      <c r="A1498" s="130">
        <v>149.5</v>
      </c>
      <c r="B1498" s="130">
        <v>29.02698814768868</v>
      </c>
    </row>
    <row r="1499" spans="1:2" x14ac:dyDescent="0.25">
      <c r="A1499" s="130">
        <v>149.6</v>
      </c>
      <c r="B1499" s="130">
        <v>29.189827419374279</v>
      </c>
    </row>
    <row r="1500" spans="1:2" x14ac:dyDescent="0.25">
      <c r="A1500" s="130">
        <v>149.69999999999999</v>
      </c>
      <c r="B1500" s="130">
        <v>29.35266669105992</v>
      </c>
    </row>
    <row r="1501" spans="1:2" x14ac:dyDescent="0.25">
      <c r="A1501" s="130">
        <v>149.80000000000001</v>
      </c>
      <c r="B1501" s="130">
        <v>29.515505962745511</v>
      </c>
    </row>
    <row r="1502" spans="1:2" x14ac:dyDescent="0.25">
      <c r="A1502" s="130">
        <v>149.9</v>
      </c>
      <c r="B1502" s="130">
        <v>29.678345234431109</v>
      </c>
    </row>
    <row r="1503" spans="1:2" x14ac:dyDescent="0.25">
      <c r="A1503" s="130">
        <v>150</v>
      </c>
      <c r="B1503" s="130">
        <v>29.841184506116701</v>
      </c>
    </row>
    <row r="1504" spans="1:2" x14ac:dyDescent="0.25">
      <c r="A1504" s="130">
        <v>150.1</v>
      </c>
      <c r="B1504" s="130">
        <v>29.844745079863831</v>
      </c>
    </row>
    <row r="1505" spans="1:2" x14ac:dyDescent="0.25">
      <c r="A1505" s="130">
        <v>150.19999999999999</v>
      </c>
      <c r="B1505" s="130">
        <v>29.848305653610961</v>
      </c>
    </row>
    <row r="1506" spans="1:2" x14ac:dyDescent="0.25">
      <c r="A1506" s="130">
        <v>150.30000000000001</v>
      </c>
      <c r="B1506" s="130">
        <v>29.851866227358091</v>
      </c>
    </row>
    <row r="1507" spans="1:2" x14ac:dyDescent="0.25">
      <c r="A1507" s="130">
        <v>150.4</v>
      </c>
      <c r="B1507" s="130">
        <v>29.855426801105221</v>
      </c>
    </row>
    <row r="1508" spans="1:2" x14ac:dyDescent="0.25">
      <c r="A1508" s="130">
        <v>150.5</v>
      </c>
      <c r="B1508" s="130">
        <v>29.858987374852351</v>
      </c>
    </row>
    <row r="1509" spans="1:2" x14ac:dyDescent="0.25">
      <c r="A1509" s="130">
        <v>150.6</v>
      </c>
      <c r="B1509" s="130">
        <v>29.862547948599481</v>
      </c>
    </row>
    <row r="1510" spans="1:2" x14ac:dyDescent="0.25">
      <c r="A1510" s="130">
        <v>150.69999999999999</v>
      </c>
      <c r="B1510" s="130">
        <v>29.866108522346611</v>
      </c>
    </row>
    <row r="1511" spans="1:2" x14ac:dyDescent="0.25">
      <c r="A1511" s="130">
        <v>150.80000000000001</v>
      </c>
      <c r="B1511" s="130">
        <v>29.869669096093741</v>
      </c>
    </row>
    <row r="1512" spans="1:2" x14ac:dyDescent="0.25">
      <c r="A1512" s="130">
        <v>150.9</v>
      </c>
      <c r="B1512" s="130">
        <v>29.873229669840871</v>
      </c>
    </row>
    <row r="1513" spans="1:2" x14ac:dyDescent="0.25">
      <c r="A1513" s="130">
        <v>151</v>
      </c>
      <c r="B1513" s="130">
        <v>29.876790243588001</v>
      </c>
    </row>
    <row r="1514" spans="1:2" x14ac:dyDescent="0.25">
      <c r="A1514" s="130">
        <v>151.1</v>
      </c>
      <c r="B1514" s="130">
        <v>29.73785459216105</v>
      </c>
    </row>
    <row r="1515" spans="1:2" x14ac:dyDescent="0.25">
      <c r="A1515" s="130">
        <v>151.19999999999999</v>
      </c>
      <c r="B1515" s="130">
        <v>29.598918940734048</v>
      </c>
    </row>
    <row r="1516" spans="1:2" x14ac:dyDescent="0.25">
      <c r="A1516" s="130">
        <v>151.30000000000001</v>
      </c>
      <c r="B1516" s="130">
        <v>29.4599832893071</v>
      </c>
    </row>
    <row r="1517" spans="1:2" x14ac:dyDescent="0.25">
      <c r="A1517" s="130">
        <v>151.4</v>
      </c>
      <c r="B1517" s="130">
        <v>29.321047637880142</v>
      </c>
    </row>
    <row r="1518" spans="1:2" x14ac:dyDescent="0.25">
      <c r="A1518" s="130">
        <v>151.5</v>
      </c>
      <c r="B1518" s="130">
        <v>29.18211198645319</v>
      </c>
    </row>
    <row r="1519" spans="1:2" x14ac:dyDescent="0.25">
      <c r="A1519" s="130">
        <v>151.6</v>
      </c>
      <c r="B1519" s="130">
        <v>29.043176335026232</v>
      </c>
    </row>
    <row r="1520" spans="1:2" x14ac:dyDescent="0.25">
      <c r="A1520" s="130">
        <v>151.69999999999999</v>
      </c>
      <c r="B1520" s="130">
        <v>28.90424068359923</v>
      </c>
    </row>
    <row r="1521" spans="1:2" x14ac:dyDescent="0.25">
      <c r="A1521" s="130">
        <v>151.80000000000001</v>
      </c>
      <c r="B1521" s="130">
        <v>28.765305032172279</v>
      </c>
    </row>
    <row r="1522" spans="1:2" x14ac:dyDescent="0.25">
      <c r="A1522" s="130">
        <v>151.9</v>
      </c>
      <c r="B1522" s="130">
        <v>28.62636938074532</v>
      </c>
    </row>
    <row r="1523" spans="1:2" x14ac:dyDescent="0.25">
      <c r="A1523" s="130">
        <v>152</v>
      </c>
      <c r="B1523" s="130">
        <v>28.487433729318369</v>
      </c>
    </row>
    <row r="1524" spans="1:2" x14ac:dyDescent="0.25">
      <c r="A1524" s="130">
        <v>152.1</v>
      </c>
      <c r="B1524" s="130">
        <v>28.1917146637374</v>
      </c>
    </row>
    <row r="1525" spans="1:2" x14ac:dyDescent="0.25">
      <c r="A1525" s="130">
        <v>152.19999999999999</v>
      </c>
      <c r="B1525" s="130">
        <v>27.89599559815634</v>
      </c>
    </row>
    <row r="1526" spans="1:2" x14ac:dyDescent="0.25">
      <c r="A1526" s="130">
        <v>152.30000000000001</v>
      </c>
      <c r="B1526" s="130">
        <v>27.600276532575371</v>
      </c>
    </row>
    <row r="1527" spans="1:2" x14ac:dyDescent="0.25">
      <c r="A1527" s="130">
        <v>152.4</v>
      </c>
      <c r="B1527" s="130">
        <v>27.3045574669944</v>
      </c>
    </row>
    <row r="1528" spans="1:2" x14ac:dyDescent="0.25">
      <c r="A1528" s="130">
        <v>152.5</v>
      </c>
      <c r="B1528" s="130">
        <v>27.008838401413431</v>
      </c>
    </row>
    <row r="1529" spans="1:2" x14ac:dyDescent="0.25">
      <c r="A1529" s="130">
        <v>152.6</v>
      </c>
      <c r="B1529" s="130">
        <v>26.71311933583247</v>
      </c>
    </row>
    <row r="1530" spans="1:2" x14ac:dyDescent="0.25">
      <c r="A1530" s="130">
        <v>152.69999999999999</v>
      </c>
      <c r="B1530" s="130">
        <v>26.417400270251409</v>
      </c>
    </row>
    <row r="1531" spans="1:2" x14ac:dyDescent="0.25">
      <c r="A1531" s="130">
        <v>152.80000000000001</v>
      </c>
      <c r="B1531" s="130">
        <v>26.121681204670441</v>
      </c>
    </row>
    <row r="1532" spans="1:2" x14ac:dyDescent="0.25">
      <c r="A1532" s="130">
        <v>152.9</v>
      </c>
      <c r="B1532" s="130">
        <v>25.825962139089469</v>
      </c>
    </row>
    <row r="1533" spans="1:2" x14ac:dyDescent="0.25">
      <c r="A1533" s="130">
        <v>153</v>
      </c>
      <c r="B1533" s="130">
        <v>25.530243073508501</v>
      </c>
    </row>
    <row r="1534" spans="1:2" x14ac:dyDescent="0.25">
      <c r="A1534" s="130">
        <v>153.1</v>
      </c>
      <c r="B1534" s="130">
        <v>25.114021367986641</v>
      </c>
    </row>
    <row r="1535" spans="1:2" x14ac:dyDescent="0.25">
      <c r="A1535" s="130">
        <v>153.19999999999999</v>
      </c>
      <c r="B1535" s="130">
        <v>24.697799662464671</v>
      </c>
    </row>
    <row r="1536" spans="1:2" x14ac:dyDescent="0.25">
      <c r="A1536" s="130">
        <v>153.30000000000001</v>
      </c>
      <c r="B1536" s="130">
        <v>24.281577956942819</v>
      </c>
    </row>
    <row r="1537" spans="1:2" x14ac:dyDescent="0.25">
      <c r="A1537" s="130">
        <v>153.4</v>
      </c>
      <c r="B1537" s="130">
        <v>23.865356251420959</v>
      </c>
    </row>
    <row r="1538" spans="1:2" x14ac:dyDescent="0.25">
      <c r="A1538" s="130">
        <v>153.5</v>
      </c>
      <c r="B1538" s="130">
        <v>23.44913454589911</v>
      </c>
    </row>
    <row r="1539" spans="1:2" x14ac:dyDescent="0.25">
      <c r="A1539" s="130">
        <v>153.6</v>
      </c>
      <c r="B1539" s="130">
        <v>23.032912840377129</v>
      </c>
    </row>
    <row r="1540" spans="1:2" x14ac:dyDescent="0.25">
      <c r="A1540" s="130">
        <v>153.69999999999999</v>
      </c>
      <c r="B1540" s="130">
        <v>22.61669113485528</v>
      </c>
    </row>
    <row r="1541" spans="1:2" x14ac:dyDescent="0.25">
      <c r="A1541" s="130">
        <v>153.80000000000001</v>
      </c>
      <c r="B1541" s="130">
        <v>22.20046942933342</v>
      </c>
    </row>
    <row r="1542" spans="1:2" x14ac:dyDescent="0.25">
      <c r="A1542" s="130">
        <v>153.9</v>
      </c>
      <c r="B1542" s="130">
        <v>21.784247723811571</v>
      </c>
    </row>
    <row r="1543" spans="1:2" x14ac:dyDescent="0.25">
      <c r="A1543" s="130">
        <v>154</v>
      </c>
      <c r="B1543" s="130">
        <v>21.368026018289711</v>
      </c>
    </row>
    <row r="1544" spans="1:2" x14ac:dyDescent="0.25">
      <c r="A1544" s="130">
        <v>154.1</v>
      </c>
      <c r="B1544" s="130">
        <v>20.947381343523439</v>
      </c>
    </row>
    <row r="1545" spans="1:2" x14ac:dyDescent="0.25">
      <c r="A1545" s="130">
        <v>154.19999999999999</v>
      </c>
      <c r="B1545" s="130">
        <v>20.526736668757291</v>
      </c>
    </row>
    <row r="1546" spans="1:2" x14ac:dyDescent="0.25">
      <c r="A1546" s="130">
        <v>154.30000000000001</v>
      </c>
      <c r="B1546" s="130">
        <v>20.106091993991139</v>
      </c>
    </row>
    <row r="1547" spans="1:2" x14ac:dyDescent="0.25">
      <c r="A1547" s="130">
        <v>154.4</v>
      </c>
      <c r="B1547" s="130">
        <v>19.685447319224991</v>
      </c>
    </row>
    <row r="1548" spans="1:2" x14ac:dyDescent="0.25">
      <c r="A1548" s="130">
        <v>154.5</v>
      </c>
      <c r="B1548" s="130">
        <v>19.26480264445884</v>
      </c>
    </row>
    <row r="1549" spans="1:2" x14ac:dyDescent="0.25">
      <c r="A1549" s="130">
        <v>154.6</v>
      </c>
      <c r="B1549" s="130">
        <v>18.844157969692571</v>
      </c>
    </row>
    <row r="1550" spans="1:2" x14ac:dyDescent="0.25">
      <c r="A1550" s="130">
        <v>154.69999999999999</v>
      </c>
      <c r="B1550" s="130">
        <v>18.423513294926419</v>
      </c>
    </row>
    <row r="1551" spans="1:2" x14ac:dyDescent="0.25">
      <c r="A1551" s="130">
        <v>154.80000000000001</v>
      </c>
      <c r="B1551" s="130">
        <v>18.00286862016026</v>
      </c>
    </row>
    <row r="1552" spans="1:2" x14ac:dyDescent="0.25">
      <c r="A1552" s="130">
        <v>154.9</v>
      </c>
      <c r="B1552" s="130">
        <v>17.582223945394109</v>
      </c>
    </row>
    <row r="1553" spans="1:2" x14ac:dyDescent="0.25">
      <c r="A1553" s="130">
        <v>155</v>
      </c>
      <c r="B1553" s="130">
        <v>17.161579270627961</v>
      </c>
    </row>
    <row r="1554" spans="1:2" x14ac:dyDescent="0.25">
      <c r="A1554" s="130">
        <v>155.1</v>
      </c>
      <c r="B1554" s="130">
        <v>16.798963019311891</v>
      </c>
    </row>
    <row r="1555" spans="1:2" x14ac:dyDescent="0.25">
      <c r="A1555" s="130">
        <v>155.19999999999999</v>
      </c>
      <c r="B1555" s="130">
        <v>16.436346767995921</v>
      </c>
    </row>
    <row r="1556" spans="1:2" x14ac:dyDescent="0.25">
      <c r="A1556" s="130">
        <v>155.30000000000001</v>
      </c>
      <c r="B1556" s="130">
        <v>16.073730516679959</v>
      </c>
    </row>
    <row r="1557" spans="1:2" x14ac:dyDescent="0.25">
      <c r="A1557" s="130">
        <v>155.4</v>
      </c>
      <c r="B1557" s="130">
        <v>15.711114265363991</v>
      </c>
    </row>
    <row r="1558" spans="1:2" x14ac:dyDescent="0.25">
      <c r="A1558" s="130">
        <v>155.5</v>
      </c>
      <c r="B1558" s="130">
        <v>15.348498014048021</v>
      </c>
    </row>
    <row r="1559" spans="1:2" x14ac:dyDescent="0.25">
      <c r="A1559" s="130">
        <v>155.6</v>
      </c>
      <c r="B1559" s="130">
        <v>14.98588176273195</v>
      </c>
    </row>
    <row r="1560" spans="1:2" x14ac:dyDescent="0.25">
      <c r="A1560" s="130">
        <v>155.69999999999999</v>
      </c>
      <c r="B1560" s="130">
        <v>14.62326551141598</v>
      </c>
    </row>
    <row r="1561" spans="1:2" x14ac:dyDescent="0.25">
      <c r="A1561" s="130">
        <v>155.80000000000001</v>
      </c>
      <c r="B1561" s="130">
        <v>14.260649260100021</v>
      </c>
    </row>
    <row r="1562" spans="1:2" x14ac:dyDescent="0.25">
      <c r="A1562" s="130">
        <v>155.9</v>
      </c>
      <c r="B1562" s="130">
        <v>13.898033008784051</v>
      </c>
    </row>
    <row r="1563" spans="1:2" x14ac:dyDescent="0.25">
      <c r="A1563" s="130">
        <v>156</v>
      </c>
      <c r="B1563" s="130">
        <v>13.535416757468081</v>
      </c>
    </row>
    <row r="1564" spans="1:2" x14ac:dyDescent="0.25">
      <c r="A1564" s="130">
        <v>156.1</v>
      </c>
      <c r="B1564" s="130">
        <v>13.467877868877689</v>
      </c>
    </row>
    <row r="1565" spans="1:2" x14ac:dyDescent="0.25">
      <c r="A1565" s="130">
        <v>156.19999999999999</v>
      </c>
      <c r="B1565" s="130">
        <v>13.400338980287319</v>
      </c>
    </row>
    <row r="1566" spans="1:2" x14ac:dyDescent="0.25">
      <c r="A1566" s="130">
        <v>156.30000000000001</v>
      </c>
      <c r="B1566" s="130">
        <v>13.332800091696949</v>
      </c>
    </row>
    <row r="1567" spans="1:2" x14ac:dyDescent="0.25">
      <c r="A1567" s="130">
        <v>156.4</v>
      </c>
      <c r="B1567" s="130">
        <v>13.265261203106579</v>
      </c>
    </row>
    <row r="1568" spans="1:2" x14ac:dyDescent="0.25">
      <c r="A1568" s="130">
        <v>156.5</v>
      </c>
      <c r="B1568" s="130">
        <v>13.197722314516209</v>
      </c>
    </row>
    <row r="1569" spans="1:2" x14ac:dyDescent="0.25">
      <c r="A1569" s="130">
        <v>156.6</v>
      </c>
      <c r="B1569" s="130">
        <v>13.13018342592582</v>
      </c>
    </row>
    <row r="1570" spans="1:2" x14ac:dyDescent="0.25">
      <c r="A1570" s="130">
        <v>156.69999999999999</v>
      </c>
      <c r="B1570" s="130">
        <v>13.06264453733545</v>
      </c>
    </row>
    <row r="1571" spans="1:2" x14ac:dyDescent="0.25">
      <c r="A1571" s="130">
        <v>156.80000000000001</v>
      </c>
      <c r="B1571" s="130">
        <v>12.99510564874508</v>
      </c>
    </row>
    <row r="1572" spans="1:2" x14ac:dyDescent="0.25">
      <c r="A1572" s="130">
        <v>156.9</v>
      </c>
      <c r="B1572" s="130">
        <v>12.92756676015471</v>
      </c>
    </row>
    <row r="1573" spans="1:2" x14ac:dyDescent="0.25">
      <c r="A1573" s="130">
        <v>157</v>
      </c>
      <c r="B1573" s="130">
        <v>12.860027871564339</v>
      </c>
    </row>
    <row r="1574" spans="1:2" x14ac:dyDescent="0.25">
      <c r="A1574" s="130">
        <v>157.1</v>
      </c>
      <c r="B1574" s="130">
        <v>12.88762363054283</v>
      </c>
    </row>
    <row r="1575" spans="1:2" x14ac:dyDescent="0.25">
      <c r="A1575" s="130">
        <v>157.19999999999999</v>
      </c>
      <c r="B1575" s="130">
        <v>12.915219389521299</v>
      </c>
    </row>
    <row r="1576" spans="1:2" x14ac:dyDescent="0.25">
      <c r="A1576" s="130">
        <v>157.30000000000001</v>
      </c>
      <c r="B1576" s="130">
        <v>12.942815148499781</v>
      </c>
    </row>
    <row r="1577" spans="1:2" x14ac:dyDescent="0.25">
      <c r="A1577" s="130">
        <v>157.4</v>
      </c>
      <c r="B1577" s="130">
        <v>12.970410907478261</v>
      </c>
    </row>
    <row r="1578" spans="1:2" x14ac:dyDescent="0.25">
      <c r="A1578" s="130">
        <v>157.5</v>
      </c>
      <c r="B1578" s="130">
        <v>12.998006666456741</v>
      </c>
    </row>
    <row r="1579" spans="1:2" x14ac:dyDescent="0.25">
      <c r="A1579" s="130">
        <v>157.6</v>
      </c>
      <c r="B1579" s="130">
        <v>13.025602425435229</v>
      </c>
    </row>
    <row r="1580" spans="1:2" x14ac:dyDescent="0.25">
      <c r="A1580" s="130">
        <v>157.69999999999999</v>
      </c>
      <c r="B1580" s="130">
        <v>13.0531981844137</v>
      </c>
    </row>
    <row r="1581" spans="1:2" x14ac:dyDescent="0.25">
      <c r="A1581" s="130">
        <v>157.80000000000001</v>
      </c>
      <c r="B1581" s="130">
        <v>13.08079394339218</v>
      </c>
    </row>
    <row r="1582" spans="1:2" x14ac:dyDescent="0.25">
      <c r="A1582" s="130">
        <v>157.9</v>
      </c>
      <c r="B1582" s="130">
        <v>13.10838970237066</v>
      </c>
    </row>
    <row r="1583" spans="1:2" x14ac:dyDescent="0.25">
      <c r="A1583" s="130">
        <v>158</v>
      </c>
      <c r="B1583" s="130">
        <v>13.13598546134914</v>
      </c>
    </row>
    <row r="1584" spans="1:2" x14ac:dyDescent="0.25">
      <c r="A1584" s="130">
        <v>158.1</v>
      </c>
      <c r="B1584" s="130">
        <v>13.36091203300589</v>
      </c>
    </row>
    <row r="1585" spans="1:2" x14ac:dyDescent="0.25">
      <c r="A1585" s="130">
        <v>158.19999999999999</v>
      </c>
      <c r="B1585" s="130">
        <v>13.58583860466257</v>
      </c>
    </row>
    <row r="1586" spans="1:2" x14ac:dyDescent="0.25">
      <c r="A1586" s="130">
        <v>158.30000000000001</v>
      </c>
      <c r="B1586" s="130">
        <v>13.81076517631926</v>
      </c>
    </row>
    <row r="1587" spans="1:2" x14ac:dyDescent="0.25">
      <c r="A1587" s="130">
        <v>158.4</v>
      </c>
      <c r="B1587" s="130">
        <v>14.035691747975941</v>
      </c>
    </row>
    <row r="1588" spans="1:2" x14ac:dyDescent="0.25">
      <c r="A1588" s="130">
        <v>158.5</v>
      </c>
      <c r="B1588" s="130">
        <v>14.260618319632631</v>
      </c>
    </row>
    <row r="1589" spans="1:2" x14ac:dyDescent="0.25">
      <c r="A1589" s="130">
        <v>158.6</v>
      </c>
      <c r="B1589" s="130">
        <v>14.485544891289379</v>
      </c>
    </row>
    <row r="1590" spans="1:2" x14ac:dyDescent="0.25">
      <c r="A1590" s="130">
        <v>158.69999999999999</v>
      </c>
      <c r="B1590" s="130">
        <v>14.71047146294606</v>
      </c>
    </row>
    <row r="1591" spans="1:2" x14ac:dyDescent="0.25">
      <c r="A1591" s="130">
        <v>158.80000000000001</v>
      </c>
      <c r="B1591" s="130">
        <v>14.93539803460275</v>
      </c>
    </row>
    <row r="1592" spans="1:2" x14ac:dyDescent="0.25">
      <c r="A1592" s="130">
        <v>158.9</v>
      </c>
      <c r="B1592" s="130">
        <v>15.160324606259429</v>
      </c>
    </row>
    <row r="1593" spans="1:2" x14ac:dyDescent="0.25">
      <c r="A1593" s="130">
        <v>159</v>
      </c>
      <c r="B1593" s="130">
        <v>15.385251177916119</v>
      </c>
    </row>
    <row r="1594" spans="1:2" x14ac:dyDescent="0.25">
      <c r="A1594" s="130">
        <v>159.1</v>
      </c>
      <c r="B1594" s="130">
        <v>15.76806856098055</v>
      </c>
    </row>
    <row r="1595" spans="1:2" x14ac:dyDescent="0.25">
      <c r="A1595" s="130">
        <v>159.19999999999999</v>
      </c>
      <c r="B1595" s="130">
        <v>16.15088594404487</v>
      </c>
    </row>
    <row r="1596" spans="1:2" x14ac:dyDescent="0.25">
      <c r="A1596" s="130">
        <v>159.30000000000001</v>
      </c>
      <c r="B1596" s="130">
        <v>16.53370332710919</v>
      </c>
    </row>
    <row r="1597" spans="1:2" x14ac:dyDescent="0.25">
      <c r="A1597" s="130">
        <v>159.4</v>
      </c>
      <c r="B1597" s="130">
        <v>16.916520710173501</v>
      </c>
    </row>
    <row r="1598" spans="1:2" x14ac:dyDescent="0.25">
      <c r="A1598" s="130">
        <v>159.5</v>
      </c>
      <c r="B1598" s="130">
        <v>17.299338093237829</v>
      </c>
    </row>
    <row r="1599" spans="1:2" x14ac:dyDescent="0.25">
      <c r="A1599" s="130">
        <v>159.6</v>
      </c>
      <c r="B1599" s="130">
        <v>17.682155476302249</v>
      </c>
    </row>
    <row r="1600" spans="1:2" x14ac:dyDescent="0.25">
      <c r="A1600" s="130">
        <v>159.69999999999999</v>
      </c>
      <c r="B1600" s="130">
        <v>18.06497285936657</v>
      </c>
    </row>
    <row r="1601" spans="1:2" x14ac:dyDescent="0.25">
      <c r="A1601" s="130">
        <v>159.80000000000001</v>
      </c>
      <c r="B1601" s="130">
        <v>18.447790242430891</v>
      </c>
    </row>
    <row r="1602" spans="1:2" x14ac:dyDescent="0.25">
      <c r="A1602" s="130">
        <v>159.9</v>
      </c>
      <c r="B1602" s="130">
        <v>18.830607625495212</v>
      </c>
    </row>
    <row r="1603" spans="1:2" x14ac:dyDescent="0.25">
      <c r="A1603" s="130">
        <v>160</v>
      </c>
      <c r="B1603" s="130">
        <v>19.213425008559529</v>
      </c>
    </row>
    <row r="1604" spans="1:2" x14ac:dyDescent="0.25">
      <c r="A1604" s="130">
        <v>160.1</v>
      </c>
      <c r="B1604" s="130">
        <v>19.568076011009161</v>
      </c>
    </row>
    <row r="1605" spans="1:2" x14ac:dyDescent="0.25">
      <c r="A1605" s="130">
        <v>160.19999999999999</v>
      </c>
      <c r="B1605" s="130">
        <v>19.92272701345869</v>
      </c>
    </row>
    <row r="1606" spans="1:2" x14ac:dyDescent="0.25">
      <c r="A1606" s="130">
        <v>160.30000000000001</v>
      </c>
      <c r="B1606" s="130">
        <v>20.277378015908219</v>
      </c>
    </row>
    <row r="1607" spans="1:2" x14ac:dyDescent="0.25">
      <c r="A1607" s="130">
        <v>160.4</v>
      </c>
      <c r="B1607" s="130">
        <v>20.632029018357741</v>
      </c>
    </row>
    <row r="1608" spans="1:2" x14ac:dyDescent="0.25">
      <c r="A1608" s="130">
        <v>160.5</v>
      </c>
      <c r="B1608" s="130">
        <v>20.98668002080727</v>
      </c>
    </row>
    <row r="1609" spans="1:2" x14ac:dyDescent="0.25">
      <c r="A1609" s="130">
        <v>160.6</v>
      </c>
      <c r="B1609" s="130">
        <v>21.341331023256899</v>
      </c>
    </row>
    <row r="1610" spans="1:2" x14ac:dyDescent="0.25">
      <c r="A1610" s="130">
        <v>160.69999999999999</v>
      </c>
      <c r="B1610" s="130">
        <v>21.695982025706432</v>
      </c>
    </row>
    <row r="1611" spans="1:2" x14ac:dyDescent="0.25">
      <c r="A1611" s="130">
        <v>160.80000000000001</v>
      </c>
      <c r="B1611" s="130">
        <v>22.050633028155961</v>
      </c>
    </row>
    <row r="1612" spans="1:2" x14ac:dyDescent="0.25">
      <c r="A1612" s="130">
        <v>160.9</v>
      </c>
      <c r="B1612" s="130">
        <v>22.40528403060549</v>
      </c>
    </row>
    <row r="1613" spans="1:2" x14ac:dyDescent="0.25">
      <c r="A1613" s="130">
        <v>161</v>
      </c>
      <c r="B1613" s="130">
        <v>22.759935033055019</v>
      </c>
    </row>
    <row r="1614" spans="1:2" x14ac:dyDescent="0.25">
      <c r="A1614" s="130">
        <v>161.1</v>
      </c>
      <c r="B1614" s="130">
        <v>22.96864682845618</v>
      </c>
    </row>
    <row r="1615" spans="1:2" x14ac:dyDescent="0.25">
      <c r="A1615" s="130">
        <v>161.19999999999999</v>
      </c>
      <c r="B1615" s="130">
        <v>23.17735862385728</v>
      </c>
    </row>
    <row r="1616" spans="1:2" x14ac:dyDescent="0.25">
      <c r="A1616" s="130">
        <v>161.30000000000001</v>
      </c>
      <c r="B1616" s="130">
        <v>23.386070419258381</v>
      </c>
    </row>
    <row r="1617" spans="1:2" x14ac:dyDescent="0.25">
      <c r="A1617" s="130">
        <v>161.4</v>
      </c>
      <c r="B1617" s="130">
        <v>23.594782214659482</v>
      </c>
    </row>
    <row r="1618" spans="1:2" x14ac:dyDescent="0.25">
      <c r="A1618" s="130">
        <v>161.5</v>
      </c>
      <c r="B1618" s="130">
        <v>23.803494010060579</v>
      </c>
    </row>
    <row r="1619" spans="1:2" x14ac:dyDescent="0.25">
      <c r="A1619" s="130">
        <v>161.6</v>
      </c>
      <c r="B1619" s="130">
        <v>24.01220580546174</v>
      </c>
    </row>
    <row r="1620" spans="1:2" x14ac:dyDescent="0.25">
      <c r="A1620" s="130">
        <v>161.69999999999999</v>
      </c>
      <c r="B1620" s="130">
        <v>24.220917600862851</v>
      </c>
    </row>
    <row r="1621" spans="1:2" x14ac:dyDescent="0.25">
      <c r="A1621" s="130">
        <v>161.80000000000001</v>
      </c>
      <c r="B1621" s="130">
        <v>24.429629396263952</v>
      </c>
    </row>
    <row r="1622" spans="1:2" x14ac:dyDescent="0.25">
      <c r="A1622" s="130">
        <v>161.9</v>
      </c>
      <c r="B1622" s="130">
        <v>24.638341191665049</v>
      </c>
    </row>
    <row r="1623" spans="1:2" x14ac:dyDescent="0.25">
      <c r="A1623" s="130">
        <v>162</v>
      </c>
      <c r="B1623" s="130">
        <v>24.847052987066149</v>
      </c>
    </row>
    <row r="1624" spans="1:2" x14ac:dyDescent="0.25">
      <c r="A1624" s="130">
        <v>162.1</v>
      </c>
      <c r="B1624" s="130">
        <v>24.978501156287791</v>
      </c>
    </row>
    <row r="1625" spans="1:2" x14ac:dyDescent="0.25">
      <c r="A1625" s="130">
        <v>162.19999999999999</v>
      </c>
      <c r="B1625" s="130">
        <v>25.10994932550939</v>
      </c>
    </row>
    <row r="1626" spans="1:2" x14ac:dyDescent="0.25">
      <c r="A1626" s="130">
        <v>162.30000000000001</v>
      </c>
      <c r="B1626" s="130">
        <v>25.241397494731</v>
      </c>
    </row>
    <row r="1627" spans="1:2" x14ac:dyDescent="0.25">
      <c r="A1627" s="130">
        <v>162.4</v>
      </c>
      <c r="B1627" s="130">
        <v>25.372845663952599</v>
      </c>
    </row>
    <row r="1628" spans="1:2" x14ac:dyDescent="0.25">
      <c r="A1628" s="130">
        <v>162.5</v>
      </c>
      <c r="B1628" s="130">
        <v>25.504293833174199</v>
      </c>
    </row>
    <row r="1629" spans="1:2" x14ac:dyDescent="0.25">
      <c r="A1629" s="130">
        <v>162.6</v>
      </c>
      <c r="B1629" s="130">
        <v>25.63574200239584</v>
      </c>
    </row>
    <row r="1630" spans="1:2" x14ac:dyDescent="0.25">
      <c r="A1630" s="130">
        <v>162.69999999999999</v>
      </c>
      <c r="B1630" s="130">
        <v>25.76719017161744</v>
      </c>
    </row>
    <row r="1631" spans="1:2" x14ac:dyDescent="0.25">
      <c r="A1631" s="130">
        <v>162.80000000000001</v>
      </c>
      <c r="B1631" s="130">
        <v>25.898638340839049</v>
      </c>
    </row>
    <row r="1632" spans="1:2" x14ac:dyDescent="0.25">
      <c r="A1632" s="130">
        <v>162.9</v>
      </c>
      <c r="B1632" s="130">
        <v>26.030086510060649</v>
      </c>
    </row>
    <row r="1633" spans="1:2" x14ac:dyDescent="0.25">
      <c r="A1633" s="130">
        <v>163</v>
      </c>
      <c r="B1633" s="130">
        <v>26.161534679282251</v>
      </c>
    </row>
    <row r="1634" spans="1:2" x14ac:dyDescent="0.25">
      <c r="A1634" s="130">
        <v>163.1</v>
      </c>
      <c r="B1634" s="130">
        <v>26.390807619318451</v>
      </c>
    </row>
    <row r="1635" spans="1:2" x14ac:dyDescent="0.25">
      <c r="A1635" s="130">
        <v>163.19999999999999</v>
      </c>
      <c r="B1635" s="130">
        <v>26.62008055935458</v>
      </c>
    </row>
    <row r="1636" spans="1:2" x14ac:dyDescent="0.25">
      <c r="A1636" s="130">
        <v>163.30000000000001</v>
      </c>
      <c r="B1636" s="130">
        <v>26.849353499390709</v>
      </c>
    </row>
    <row r="1637" spans="1:2" x14ac:dyDescent="0.25">
      <c r="A1637" s="130">
        <v>163.4</v>
      </c>
      <c r="B1637" s="130">
        <v>27.078626439426831</v>
      </c>
    </row>
    <row r="1638" spans="1:2" x14ac:dyDescent="0.25">
      <c r="A1638" s="130">
        <v>163.5</v>
      </c>
      <c r="B1638" s="130">
        <v>27.30789937946297</v>
      </c>
    </row>
    <row r="1639" spans="1:2" x14ac:dyDescent="0.25">
      <c r="A1639" s="130">
        <v>163.6</v>
      </c>
      <c r="B1639" s="130">
        <v>27.53717231949916</v>
      </c>
    </row>
    <row r="1640" spans="1:2" x14ac:dyDescent="0.25">
      <c r="A1640" s="130">
        <v>163.69999999999999</v>
      </c>
      <c r="B1640" s="130">
        <v>27.766445259535288</v>
      </c>
    </row>
    <row r="1641" spans="1:2" x14ac:dyDescent="0.25">
      <c r="A1641" s="130">
        <v>163.80000000000001</v>
      </c>
      <c r="B1641" s="130">
        <v>27.995718199571421</v>
      </c>
    </row>
    <row r="1642" spans="1:2" x14ac:dyDescent="0.25">
      <c r="A1642" s="130">
        <v>163.9</v>
      </c>
      <c r="B1642" s="130">
        <v>28.22499113960755</v>
      </c>
    </row>
    <row r="1643" spans="1:2" x14ac:dyDescent="0.25">
      <c r="A1643" s="130">
        <v>164</v>
      </c>
      <c r="B1643" s="130">
        <v>28.454264079643679</v>
      </c>
    </row>
    <row r="1644" spans="1:2" x14ac:dyDescent="0.25">
      <c r="A1644" s="130">
        <v>164.1</v>
      </c>
      <c r="B1644" s="130">
        <v>28.671438083101169</v>
      </c>
    </row>
    <row r="1645" spans="1:2" x14ac:dyDescent="0.25">
      <c r="A1645" s="130">
        <v>164.2</v>
      </c>
      <c r="B1645" s="130">
        <v>28.888612086558599</v>
      </c>
    </row>
    <row r="1646" spans="1:2" x14ac:dyDescent="0.25">
      <c r="A1646" s="130">
        <v>164.3</v>
      </c>
      <c r="B1646" s="130">
        <v>29.105786090016039</v>
      </c>
    </row>
    <row r="1647" spans="1:2" x14ac:dyDescent="0.25">
      <c r="A1647" s="130">
        <v>164.4</v>
      </c>
      <c r="B1647" s="130">
        <v>29.322960093473469</v>
      </c>
    </row>
    <row r="1648" spans="1:2" x14ac:dyDescent="0.25">
      <c r="A1648" s="130">
        <v>164.5</v>
      </c>
      <c r="B1648" s="130">
        <v>29.540134096930899</v>
      </c>
    </row>
    <row r="1649" spans="1:2" x14ac:dyDescent="0.25">
      <c r="A1649" s="130">
        <v>164.6</v>
      </c>
      <c r="B1649" s="130">
        <v>29.757308100388389</v>
      </c>
    </row>
    <row r="1650" spans="1:2" x14ac:dyDescent="0.25">
      <c r="A1650" s="130">
        <v>164.7</v>
      </c>
      <c r="B1650" s="130">
        <v>29.974482103845819</v>
      </c>
    </row>
    <row r="1651" spans="1:2" x14ac:dyDescent="0.25">
      <c r="A1651" s="130">
        <v>164.8</v>
      </c>
      <c r="B1651" s="130">
        <v>30.19165610730326</v>
      </c>
    </row>
    <row r="1652" spans="1:2" x14ac:dyDescent="0.25">
      <c r="A1652" s="130">
        <v>164.9</v>
      </c>
      <c r="B1652" s="130">
        <v>30.40883011076069</v>
      </c>
    </row>
    <row r="1653" spans="1:2" x14ac:dyDescent="0.25">
      <c r="A1653" s="130">
        <v>165</v>
      </c>
      <c r="B1653" s="130">
        <v>30.626004114218119</v>
      </c>
    </row>
    <row r="1654" spans="1:2" x14ac:dyDescent="0.25">
      <c r="A1654" s="130">
        <v>165.1</v>
      </c>
      <c r="B1654" s="130">
        <v>30.713171218606341</v>
      </c>
    </row>
    <row r="1655" spans="1:2" x14ac:dyDescent="0.25">
      <c r="A1655" s="130">
        <v>165.2</v>
      </c>
      <c r="B1655" s="130">
        <v>30.800338322994541</v>
      </c>
    </row>
    <row r="1656" spans="1:2" x14ac:dyDescent="0.25">
      <c r="A1656" s="130">
        <v>165.3</v>
      </c>
      <c r="B1656" s="130">
        <v>30.887505427382749</v>
      </c>
    </row>
    <row r="1657" spans="1:2" x14ac:dyDescent="0.25">
      <c r="A1657" s="130">
        <v>165.4</v>
      </c>
      <c r="B1657" s="130">
        <v>30.974672531770949</v>
      </c>
    </row>
    <row r="1658" spans="1:2" x14ac:dyDescent="0.25">
      <c r="A1658" s="130">
        <v>165.5</v>
      </c>
      <c r="B1658" s="130">
        <v>31.061839636159139</v>
      </c>
    </row>
    <row r="1659" spans="1:2" x14ac:dyDescent="0.25">
      <c r="A1659" s="130">
        <v>165.6</v>
      </c>
      <c r="B1659" s="130">
        <v>31.149006740547371</v>
      </c>
    </row>
    <row r="1660" spans="1:2" x14ac:dyDescent="0.25">
      <c r="A1660" s="130">
        <v>165.7</v>
      </c>
      <c r="B1660" s="130">
        <v>31.236173844935571</v>
      </c>
    </row>
    <row r="1661" spans="1:2" x14ac:dyDescent="0.25">
      <c r="A1661" s="130">
        <v>165.8</v>
      </c>
      <c r="B1661" s="130">
        <v>31.323340949323772</v>
      </c>
    </row>
    <row r="1662" spans="1:2" x14ac:dyDescent="0.25">
      <c r="A1662" s="130">
        <v>165.9</v>
      </c>
      <c r="B1662" s="130">
        <v>31.410508053711968</v>
      </c>
    </row>
    <row r="1663" spans="1:2" x14ac:dyDescent="0.25">
      <c r="A1663" s="130">
        <v>166</v>
      </c>
      <c r="B1663" s="130">
        <v>31.497675158100169</v>
      </c>
    </row>
    <row r="1664" spans="1:2" x14ac:dyDescent="0.25">
      <c r="A1664" s="130">
        <v>166.1</v>
      </c>
      <c r="B1664" s="130">
        <v>31.4867545898774</v>
      </c>
    </row>
    <row r="1665" spans="1:2" x14ac:dyDescent="0.25">
      <c r="A1665" s="130">
        <v>166.2</v>
      </c>
      <c r="B1665" s="130">
        <v>31.475834021654631</v>
      </c>
    </row>
    <row r="1666" spans="1:2" x14ac:dyDescent="0.25">
      <c r="A1666" s="130">
        <v>166.3</v>
      </c>
      <c r="B1666" s="130">
        <v>31.464913453431858</v>
      </c>
    </row>
    <row r="1667" spans="1:2" x14ac:dyDescent="0.25">
      <c r="A1667" s="130">
        <v>166.4</v>
      </c>
      <c r="B1667" s="130">
        <v>31.45399288520909</v>
      </c>
    </row>
    <row r="1668" spans="1:2" x14ac:dyDescent="0.25">
      <c r="A1668" s="130">
        <v>166.5</v>
      </c>
      <c r="B1668" s="130">
        <v>31.443072316986321</v>
      </c>
    </row>
    <row r="1669" spans="1:2" x14ac:dyDescent="0.25">
      <c r="A1669" s="130">
        <v>166.6</v>
      </c>
      <c r="B1669" s="130">
        <v>31.432151748763548</v>
      </c>
    </row>
    <row r="1670" spans="1:2" x14ac:dyDescent="0.25">
      <c r="A1670" s="130">
        <v>166.7</v>
      </c>
      <c r="B1670" s="130">
        <v>31.421231180540779</v>
      </c>
    </row>
    <row r="1671" spans="1:2" x14ac:dyDescent="0.25">
      <c r="A1671" s="130">
        <v>166.8</v>
      </c>
      <c r="B1671" s="130">
        <v>31.410310612318021</v>
      </c>
    </row>
    <row r="1672" spans="1:2" x14ac:dyDescent="0.25">
      <c r="A1672" s="130">
        <v>166.9</v>
      </c>
      <c r="B1672" s="130">
        <v>31.399390044095249</v>
      </c>
    </row>
    <row r="1673" spans="1:2" x14ac:dyDescent="0.25">
      <c r="A1673" s="130">
        <v>167</v>
      </c>
      <c r="B1673" s="130">
        <v>31.38846947587248</v>
      </c>
    </row>
    <row r="1674" spans="1:2" x14ac:dyDescent="0.25">
      <c r="A1674" s="130">
        <v>167.1</v>
      </c>
      <c r="B1674" s="130">
        <v>31.59797158529592</v>
      </c>
    </row>
    <row r="1675" spans="1:2" x14ac:dyDescent="0.25">
      <c r="A1675" s="130">
        <v>167.2</v>
      </c>
      <c r="B1675" s="130">
        <v>31.807473694719292</v>
      </c>
    </row>
    <row r="1676" spans="1:2" x14ac:dyDescent="0.25">
      <c r="A1676" s="130">
        <v>167.3</v>
      </c>
      <c r="B1676" s="130">
        <v>32.01697580414266</v>
      </c>
    </row>
    <row r="1677" spans="1:2" x14ac:dyDescent="0.25">
      <c r="A1677" s="130">
        <v>167.4</v>
      </c>
      <c r="B1677" s="130">
        <v>32.226477913566043</v>
      </c>
    </row>
    <row r="1678" spans="1:2" x14ac:dyDescent="0.25">
      <c r="A1678" s="130">
        <v>167.5</v>
      </c>
      <c r="B1678" s="130">
        <v>32.435980022989412</v>
      </c>
    </row>
    <row r="1679" spans="1:2" x14ac:dyDescent="0.25">
      <c r="A1679" s="130">
        <v>167.6</v>
      </c>
      <c r="B1679" s="130">
        <v>32.645482132412852</v>
      </c>
    </row>
    <row r="1680" spans="1:2" x14ac:dyDescent="0.25">
      <c r="A1680" s="130">
        <v>167.7</v>
      </c>
      <c r="B1680" s="130">
        <v>32.85498424183622</v>
      </c>
    </row>
    <row r="1681" spans="1:2" x14ac:dyDescent="0.25">
      <c r="A1681" s="130">
        <v>167.8</v>
      </c>
      <c r="B1681" s="130">
        <v>33.064486351259603</v>
      </c>
    </row>
    <row r="1682" spans="1:2" x14ac:dyDescent="0.25">
      <c r="A1682" s="130">
        <v>167.9</v>
      </c>
      <c r="B1682" s="130">
        <v>33.273988460682972</v>
      </c>
    </row>
    <row r="1683" spans="1:2" x14ac:dyDescent="0.25">
      <c r="A1683" s="130">
        <v>168</v>
      </c>
      <c r="B1683" s="130">
        <v>33.483490570106348</v>
      </c>
    </row>
    <row r="1684" spans="1:2" x14ac:dyDescent="0.25">
      <c r="A1684" s="130">
        <v>168.1</v>
      </c>
      <c r="B1684" s="130">
        <v>33.684966871438199</v>
      </c>
    </row>
    <row r="1685" spans="1:2" x14ac:dyDescent="0.25">
      <c r="A1685" s="130">
        <v>168.2</v>
      </c>
      <c r="B1685" s="130">
        <v>33.886443172769987</v>
      </c>
    </row>
    <row r="1686" spans="1:2" x14ac:dyDescent="0.25">
      <c r="A1686" s="130">
        <v>168.3</v>
      </c>
      <c r="B1686" s="130">
        <v>34.087919474101781</v>
      </c>
    </row>
    <row r="1687" spans="1:2" x14ac:dyDescent="0.25">
      <c r="A1687" s="130">
        <v>168.4</v>
      </c>
      <c r="B1687" s="130">
        <v>34.289395775433583</v>
      </c>
    </row>
    <row r="1688" spans="1:2" x14ac:dyDescent="0.25">
      <c r="A1688" s="130">
        <v>168.5</v>
      </c>
      <c r="B1688" s="130">
        <v>34.49087207676537</v>
      </c>
    </row>
    <row r="1689" spans="1:2" x14ac:dyDescent="0.25">
      <c r="A1689" s="130">
        <v>168.6</v>
      </c>
      <c r="B1689" s="130">
        <v>34.692348378097222</v>
      </c>
    </row>
    <row r="1690" spans="1:2" x14ac:dyDescent="0.25">
      <c r="A1690" s="130">
        <v>168.7</v>
      </c>
      <c r="B1690" s="130">
        <v>34.893824679429017</v>
      </c>
    </row>
    <row r="1691" spans="1:2" x14ac:dyDescent="0.25">
      <c r="A1691" s="130">
        <v>168.8</v>
      </c>
      <c r="B1691" s="130">
        <v>35.095300980760797</v>
      </c>
    </row>
    <row r="1692" spans="1:2" x14ac:dyDescent="0.25">
      <c r="A1692" s="130">
        <v>168.9</v>
      </c>
      <c r="B1692" s="130">
        <v>35.296777282092599</v>
      </c>
    </row>
    <row r="1693" spans="1:2" x14ac:dyDescent="0.25">
      <c r="A1693" s="130">
        <v>169</v>
      </c>
      <c r="B1693" s="130">
        <v>35.498253583424393</v>
      </c>
    </row>
    <row r="1694" spans="1:2" x14ac:dyDescent="0.25">
      <c r="A1694" s="130">
        <v>169.1</v>
      </c>
      <c r="B1694" s="130">
        <v>35.657426626805403</v>
      </c>
    </row>
    <row r="1695" spans="1:2" x14ac:dyDescent="0.25">
      <c r="A1695" s="130">
        <v>169.2</v>
      </c>
      <c r="B1695" s="130">
        <v>35.81659967018637</v>
      </c>
    </row>
    <row r="1696" spans="1:2" x14ac:dyDescent="0.25">
      <c r="A1696" s="130">
        <v>169.3</v>
      </c>
      <c r="B1696" s="130">
        <v>35.975772713567338</v>
      </c>
    </row>
    <row r="1697" spans="1:2" x14ac:dyDescent="0.25">
      <c r="A1697" s="130">
        <v>169.4</v>
      </c>
      <c r="B1697" s="130">
        <v>36.134945756948312</v>
      </c>
    </row>
    <row r="1698" spans="1:2" x14ac:dyDescent="0.25">
      <c r="A1698" s="130">
        <v>169.5</v>
      </c>
      <c r="B1698" s="130">
        <v>36.294118800329272</v>
      </c>
    </row>
    <row r="1699" spans="1:2" x14ac:dyDescent="0.25">
      <c r="A1699" s="130">
        <v>169.6</v>
      </c>
      <c r="B1699" s="130">
        <v>36.453291843710289</v>
      </c>
    </row>
    <row r="1700" spans="1:2" x14ac:dyDescent="0.25">
      <c r="A1700" s="130">
        <v>169.7</v>
      </c>
      <c r="B1700" s="130">
        <v>36.612464887091257</v>
      </c>
    </row>
    <row r="1701" spans="1:2" x14ac:dyDescent="0.25">
      <c r="A1701" s="130">
        <v>169.8</v>
      </c>
      <c r="B1701" s="130">
        <v>36.771637930472217</v>
      </c>
    </row>
    <row r="1702" spans="1:2" x14ac:dyDescent="0.25">
      <c r="A1702" s="130">
        <v>169.9</v>
      </c>
      <c r="B1702" s="130">
        <v>36.930810973853191</v>
      </c>
    </row>
    <row r="1703" spans="1:2" x14ac:dyDescent="0.25">
      <c r="A1703" s="130">
        <v>170</v>
      </c>
      <c r="B1703" s="130">
        <v>37.089984017234158</v>
      </c>
    </row>
    <row r="1704" spans="1:2" x14ac:dyDescent="0.25">
      <c r="A1704" s="130">
        <v>170.1</v>
      </c>
      <c r="B1704" s="130">
        <v>37.133955878957742</v>
      </c>
    </row>
    <row r="1705" spans="1:2" x14ac:dyDescent="0.25">
      <c r="A1705" s="130">
        <v>170.2</v>
      </c>
      <c r="B1705" s="130">
        <v>37.177927740681319</v>
      </c>
    </row>
    <row r="1706" spans="1:2" x14ac:dyDescent="0.25">
      <c r="A1706" s="130">
        <v>170.3</v>
      </c>
      <c r="B1706" s="130">
        <v>37.221899602404889</v>
      </c>
    </row>
    <row r="1707" spans="1:2" x14ac:dyDescent="0.25">
      <c r="A1707" s="130">
        <v>170.4</v>
      </c>
      <c r="B1707" s="130">
        <v>37.265871464128473</v>
      </c>
    </row>
    <row r="1708" spans="1:2" x14ac:dyDescent="0.25">
      <c r="A1708" s="130">
        <v>170.5</v>
      </c>
      <c r="B1708" s="130">
        <v>37.309843325852043</v>
      </c>
    </row>
    <row r="1709" spans="1:2" x14ac:dyDescent="0.25">
      <c r="A1709" s="130">
        <v>170.6</v>
      </c>
      <c r="B1709" s="130">
        <v>37.35381518757562</v>
      </c>
    </row>
    <row r="1710" spans="1:2" x14ac:dyDescent="0.25">
      <c r="A1710" s="130">
        <v>170.7</v>
      </c>
      <c r="B1710" s="130">
        <v>37.397787049299197</v>
      </c>
    </row>
    <row r="1711" spans="1:2" x14ac:dyDescent="0.25">
      <c r="A1711" s="130">
        <v>170.8</v>
      </c>
      <c r="B1711" s="130">
        <v>37.441758911022767</v>
      </c>
    </row>
    <row r="1712" spans="1:2" x14ac:dyDescent="0.25">
      <c r="A1712" s="130">
        <v>170.9</v>
      </c>
      <c r="B1712" s="130">
        <v>37.485730772746336</v>
      </c>
    </row>
    <row r="1713" spans="1:2" x14ac:dyDescent="0.25">
      <c r="A1713" s="130">
        <v>171</v>
      </c>
      <c r="B1713" s="130">
        <v>37.529702634469913</v>
      </c>
    </row>
    <row r="1714" spans="1:2" x14ac:dyDescent="0.25">
      <c r="A1714" s="130">
        <v>171.1</v>
      </c>
      <c r="B1714" s="130">
        <v>37.453729532835467</v>
      </c>
    </row>
    <row r="1715" spans="1:2" x14ac:dyDescent="0.25">
      <c r="A1715" s="130">
        <v>171.2</v>
      </c>
      <c r="B1715" s="130">
        <v>37.377756431201043</v>
      </c>
    </row>
    <row r="1716" spans="1:2" x14ac:dyDescent="0.25">
      <c r="A1716" s="130">
        <v>171.3</v>
      </c>
      <c r="B1716" s="130">
        <v>37.301783329566618</v>
      </c>
    </row>
    <row r="1717" spans="1:2" x14ac:dyDescent="0.25">
      <c r="A1717" s="130">
        <v>171.4</v>
      </c>
      <c r="B1717" s="130">
        <v>37.225810227932193</v>
      </c>
    </row>
    <row r="1718" spans="1:2" x14ac:dyDescent="0.25">
      <c r="A1718" s="130">
        <v>171.5</v>
      </c>
      <c r="B1718" s="130">
        <v>37.149837126297768</v>
      </c>
    </row>
    <row r="1719" spans="1:2" x14ac:dyDescent="0.25">
      <c r="A1719" s="130">
        <v>171.6</v>
      </c>
      <c r="B1719" s="130">
        <v>37.07386402466333</v>
      </c>
    </row>
    <row r="1720" spans="1:2" x14ac:dyDescent="0.25">
      <c r="A1720" s="130">
        <v>171.7</v>
      </c>
      <c r="B1720" s="130">
        <v>36.997890923028898</v>
      </c>
    </row>
    <row r="1721" spans="1:2" x14ac:dyDescent="0.25">
      <c r="A1721" s="130">
        <v>171.8</v>
      </c>
      <c r="B1721" s="130">
        <v>36.92191782139448</v>
      </c>
    </row>
    <row r="1722" spans="1:2" x14ac:dyDescent="0.25">
      <c r="A1722" s="130">
        <v>171.9</v>
      </c>
      <c r="B1722" s="130">
        <v>36.845944719760062</v>
      </c>
    </row>
    <row r="1723" spans="1:2" x14ac:dyDescent="0.25">
      <c r="A1723" s="130">
        <v>172</v>
      </c>
      <c r="B1723" s="130">
        <v>36.769971618125631</v>
      </c>
    </row>
    <row r="1724" spans="1:2" x14ac:dyDescent="0.25">
      <c r="A1724" s="130">
        <v>172.1</v>
      </c>
      <c r="B1724" s="130">
        <v>36.476033494343028</v>
      </c>
    </row>
    <row r="1725" spans="1:2" x14ac:dyDescent="0.25">
      <c r="A1725" s="130">
        <v>172.2</v>
      </c>
      <c r="B1725" s="130">
        <v>36.182095370560518</v>
      </c>
    </row>
    <row r="1726" spans="1:2" x14ac:dyDescent="0.25">
      <c r="A1726" s="130">
        <v>172.3</v>
      </c>
      <c r="B1726" s="130">
        <v>35.888157246778</v>
      </c>
    </row>
    <row r="1727" spans="1:2" x14ac:dyDescent="0.25">
      <c r="A1727" s="130">
        <v>172.4</v>
      </c>
      <c r="B1727" s="130">
        <v>35.594219122995483</v>
      </c>
    </row>
    <row r="1728" spans="1:2" x14ac:dyDescent="0.25">
      <c r="A1728" s="130">
        <v>172.5</v>
      </c>
      <c r="B1728" s="130">
        <v>35.300280999212973</v>
      </c>
    </row>
    <row r="1729" spans="1:2" x14ac:dyDescent="0.25">
      <c r="A1729" s="130">
        <v>172.6</v>
      </c>
      <c r="B1729" s="130">
        <v>35.006342875430363</v>
      </c>
    </row>
    <row r="1730" spans="1:2" x14ac:dyDescent="0.25">
      <c r="A1730" s="130">
        <v>172.7</v>
      </c>
      <c r="B1730" s="130">
        <v>34.712404751647853</v>
      </c>
    </row>
    <row r="1731" spans="1:2" x14ac:dyDescent="0.25">
      <c r="A1731" s="130">
        <v>172.8</v>
      </c>
      <c r="B1731" s="130">
        <v>34.418466627865342</v>
      </c>
    </row>
    <row r="1732" spans="1:2" x14ac:dyDescent="0.25">
      <c r="A1732" s="130">
        <v>172.9</v>
      </c>
      <c r="B1732" s="130">
        <v>34.124528504082818</v>
      </c>
    </row>
    <row r="1733" spans="1:2" x14ac:dyDescent="0.25">
      <c r="A1733" s="130">
        <v>173</v>
      </c>
      <c r="B1733" s="130">
        <v>33.830590380300301</v>
      </c>
    </row>
    <row r="1734" spans="1:2" x14ac:dyDescent="0.25">
      <c r="A1734" s="130">
        <v>173.1</v>
      </c>
      <c r="B1734" s="130">
        <v>33.395767943092842</v>
      </c>
    </row>
    <row r="1735" spans="1:2" x14ac:dyDescent="0.25">
      <c r="A1735" s="130">
        <v>173.2</v>
      </c>
      <c r="B1735" s="130">
        <v>32.960945505885491</v>
      </c>
    </row>
    <row r="1736" spans="1:2" x14ac:dyDescent="0.25">
      <c r="A1736" s="130">
        <v>173.3</v>
      </c>
      <c r="B1736" s="130">
        <v>32.526123068678153</v>
      </c>
    </row>
    <row r="1737" spans="1:2" x14ac:dyDescent="0.25">
      <c r="A1737" s="130">
        <v>173.4</v>
      </c>
      <c r="B1737" s="130">
        <v>32.091300631470801</v>
      </c>
    </row>
    <row r="1738" spans="1:2" x14ac:dyDescent="0.25">
      <c r="A1738" s="130">
        <v>173.5</v>
      </c>
      <c r="B1738" s="130">
        <v>31.65647819426346</v>
      </c>
    </row>
    <row r="1739" spans="1:2" x14ac:dyDescent="0.25">
      <c r="A1739" s="130">
        <v>173.6</v>
      </c>
      <c r="B1739" s="130">
        <v>31.221655757055991</v>
      </c>
    </row>
    <row r="1740" spans="1:2" x14ac:dyDescent="0.25">
      <c r="A1740" s="130">
        <v>173.7</v>
      </c>
      <c r="B1740" s="130">
        <v>30.78683331984865</v>
      </c>
    </row>
    <row r="1741" spans="1:2" x14ac:dyDescent="0.25">
      <c r="A1741" s="130">
        <v>173.8</v>
      </c>
      <c r="B1741" s="130">
        <v>30.352010882641309</v>
      </c>
    </row>
    <row r="1742" spans="1:2" x14ac:dyDescent="0.25">
      <c r="A1742" s="130">
        <v>173.9</v>
      </c>
      <c r="B1742" s="130">
        <v>29.917188445433961</v>
      </c>
    </row>
    <row r="1743" spans="1:2" x14ac:dyDescent="0.25">
      <c r="A1743" s="130">
        <v>174</v>
      </c>
      <c r="B1743" s="130">
        <v>29.48236600822662</v>
      </c>
    </row>
    <row r="1744" spans="1:2" x14ac:dyDescent="0.25">
      <c r="A1744" s="130">
        <v>174.1</v>
      </c>
      <c r="B1744" s="130">
        <v>29.184120406344832</v>
      </c>
    </row>
    <row r="1745" spans="1:2" x14ac:dyDescent="0.25">
      <c r="A1745" s="130">
        <v>174.2</v>
      </c>
      <c r="B1745" s="130">
        <v>28.885874804463121</v>
      </c>
    </row>
    <row r="1746" spans="1:2" x14ac:dyDescent="0.25">
      <c r="A1746" s="130">
        <v>174.3</v>
      </c>
      <c r="B1746" s="130">
        <v>28.587629202581422</v>
      </c>
    </row>
    <row r="1747" spans="1:2" x14ac:dyDescent="0.25">
      <c r="A1747" s="130">
        <v>174.4</v>
      </c>
      <c r="B1747" s="130">
        <v>28.289383600699711</v>
      </c>
    </row>
    <row r="1748" spans="1:2" x14ac:dyDescent="0.25">
      <c r="A1748" s="130">
        <v>174.5</v>
      </c>
      <c r="B1748" s="130">
        <v>27.991137998818001</v>
      </c>
    </row>
    <row r="1749" spans="1:2" x14ac:dyDescent="0.25">
      <c r="A1749" s="130">
        <v>174.6</v>
      </c>
      <c r="B1749" s="130">
        <v>27.692892396936209</v>
      </c>
    </row>
    <row r="1750" spans="1:2" x14ac:dyDescent="0.25">
      <c r="A1750" s="130">
        <v>174.7</v>
      </c>
      <c r="B1750" s="130">
        <v>27.394646795054509</v>
      </c>
    </row>
    <row r="1751" spans="1:2" x14ac:dyDescent="0.25">
      <c r="A1751" s="130">
        <v>174.8</v>
      </c>
      <c r="B1751" s="130">
        <v>27.096401193172799</v>
      </c>
    </row>
    <row r="1752" spans="1:2" x14ac:dyDescent="0.25">
      <c r="A1752" s="130">
        <v>174.9</v>
      </c>
      <c r="B1752" s="130">
        <v>26.798155591291099</v>
      </c>
    </row>
    <row r="1753" spans="1:2" x14ac:dyDescent="0.25">
      <c r="A1753" s="130">
        <v>175</v>
      </c>
      <c r="B1753" s="130">
        <v>26.499909989409389</v>
      </c>
    </row>
    <row r="1754" spans="1:2" x14ac:dyDescent="0.25">
      <c r="A1754" s="130">
        <v>175.1</v>
      </c>
      <c r="B1754" s="130">
        <v>26.32437313805535</v>
      </c>
    </row>
    <row r="1755" spans="1:2" x14ac:dyDescent="0.25">
      <c r="A1755" s="130">
        <v>175.2</v>
      </c>
      <c r="B1755" s="130">
        <v>26.148836286701361</v>
      </c>
    </row>
    <row r="1756" spans="1:2" x14ac:dyDescent="0.25">
      <c r="A1756" s="130">
        <v>175.3</v>
      </c>
      <c r="B1756" s="130">
        <v>25.973299435347371</v>
      </c>
    </row>
    <row r="1757" spans="1:2" x14ac:dyDescent="0.25">
      <c r="A1757" s="130">
        <v>175.4</v>
      </c>
      <c r="B1757" s="130">
        <v>25.797762583993379</v>
      </c>
    </row>
    <row r="1758" spans="1:2" x14ac:dyDescent="0.25">
      <c r="A1758" s="130">
        <v>175.5</v>
      </c>
      <c r="B1758" s="130">
        <v>25.622225732639389</v>
      </c>
    </row>
    <row r="1759" spans="1:2" x14ac:dyDescent="0.25">
      <c r="A1759" s="130">
        <v>175.6</v>
      </c>
      <c r="B1759" s="130">
        <v>25.446688881285361</v>
      </c>
    </row>
    <row r="1760" spans="1:2" x14ac:dyDescent="0.25">
      <c r="A1760" s="130">
        <v>175.7</v>
      </c>
      <c r="B1760" s="130">
        <v>25.271152029931368</v>
      </c>
    </row>
    <row r="1761" spans="1:2" x14ac:dyDescent="0.25">
      <c r="A1761" s="130">
        <v>175.8</v>
      </c>
      <c r="B1761" s="130">
        <v>25.095615178577379</v>
      </c>
    </row>
    <row r="1762" spans="1:2" x14ac:dyDescent="0.25">
      <c r="A1762" s="130">
        <v>175.9</v>
      </c>
      <c r="B1762" s="130">
        <v>24.92007832722339</v>
      </c>
    </row>
    <row r="1763" spans="1:2" x14ac:dyDescent="0.25">
      <c r="A1763" s="130">
        <v>176</v>
      </c>
      <c r="B1763" s="130">
        <v>24.744541475869401</v>
      </c>
    </row>
    <row r="1764" spans="1:2" x14ac:dyDescent="0.25">
      <c r="A1764" s="130">
        <v>176.1</v>
      </c>
      <c r="B1764" s="130">
        <v>24.837516326082849</v>
      </c>
    </row>
    <row r="1765" spans="1:2" x14ac:dyDescent="0.25">
      <c r="A1765" s="130">
        <v>176.2</v>
      </c>
      <c r="B1765" s="130">
        <v>24.930491176296261</v>
      </c>
    </row>
    <row r="1766" spans="1:2" x14ac:dyDescent="0.25">
      <c r="A1766" s="130">
        <v>176.3</v>
      </c>
      <c r="B1766" s="130">
        <v>25.023466026509681</v>
      </c>
    </row>
    <row r="1767" spans="1:2" x14ac:dyDescent="0.25">
      <c r="A1767" s="130">
        <v>176.4</v>
      </c>
      <c r="B1767" s="130">
        <v>25.11644087672309</v>
      </c>
    </row>
    <row r="1768" spans="1:2" x14ac:dyDescent="0.25">
      <c r="A1768" s="130">
        <v>176.5</v>
      </c>
      <c r="B1768" s="130">
        <v>25.209415726936509</v>
      </c>
    </row>
    <row r="1769" spans="1:2" x14ac:dyDescent="0.25">
      <c r="A1769" s="130">
        <v>176.6</v>
      </c>
      <c r="B1769" s="130">
        <v>25.30239057714995</v>
      </c>
    </row>
    <row r="1770" spans="1:2" x14ac:dyDescent="0.25">
      <c r="A1770" s="130">
        <v>176.7</v>
      </c>
      <c r="B1770" s="130">
        <v>25.39536542736337</v>
      </c>
    </row>
    <row r="1771" spans="1:2" x14ac:dyDescent="0.25">
      <c r="A1771" s="130">
        <v>176.8</v>
      </c>
      <c r="B1771" s="130">
        <v>25.488340277576789</v>
      </c>
    </row>
    <row r="1772" spans="1:2" x14ac:dyDescent="0.25">
      <c r="A1772" s="130">
        <v>176.9</v>
      </c>
      <c r="B1772" s="130">
        <v>25.581315127790209</v>
      </c>
    </row>
    <row r="1773" spans="1:2" x14ac:dyDescent="0.25">
      <c r="A1773" s="130">
        <v>177</v>
      </c>
      <c r="B1773" s="130">
        <v>25.674289978003621</v>
      </c>
    </row>
    <row r="1774" spans="1:2" x14ac:dyDescent="0.25">
      <c r="A1774" s="130">
        <v>177.1</v>
      </c>
      <c r="B1774" s="130">
        <v>25.799201195015041</v>
      </c>
    </row>
    <row r="1775" spans="1:2" x14ac:dyDescent="0.25">
      <c r="A1775" s="130">
        <v>177.2</v>
      </c>
      <c r="B1775" s="130">
        <v>25.924112412026421</v>
      </c>
    </row>
    <row r="1776" spans="1:2" x14ac:dyDescent="0.25">
      <c r="A1776" s="130">
        <v>177.3</v>
      </c>
      <c r="B1776" s="130">
        <v>26.049023629037801</v>
      </c>
    </row>
    <row r="1777" spans="1:2" x14ac:dyDescent="0.25">
      <c r="A1777" s="130">
        <v>177.4</v>
      </c>
      <c r="B1777" s="130">
        <v>26.173934846049189</v>
      </c>
    </row>
    <row r="1778" spans="1:2" x14ac:dyDescent="0.25">
      <c r="A1778" s="130">
        <v>177.5</v>
      </c>
      <c r="B1778" s="130">
        <v>26.298846063060569</v>
      </c>
    </row>
    <row r="1779" spans="1:2" x14ac:dyDescent="0.25">
      <c r="A1779" s="130">
        <v>177.6</v>
      </c>
      <c r="B1779" s="130">
        <v>26.423757280071982</v>
      </c>
    </row>
    <row r="1780" spans="1:2" x14ac:dyDescent="0.25">
      <c r="A1780" s="130">
        <v>177.7</v>
      </c>
      <c r="B1780" s="130">
        <v>26.548668497083369</v>
      </c>
    </row>
    <row r="1781" spans="1:2" x14ac:dyDescent="0.25">
      <c r="A1781" s="130">
        <v>177.8</v>
      </c>
      <c r="B1781" s="130">
        <v>26.67357971409475</v>
      </c>
    </row>
    <row r="1782" spans="1:2" x14ac:dyDescent="0.25">
      <c r="A1782" s="130">
        <v>177.9</v>
      </c>
      <c r="B1782" s="130">
        <v>26.79849093110613</v>
      </c>
    </row>
    <row r="1783" spans="1:2" x14ac:dyDescent="0.25">
      <c r="A1783" s="130">
        <v>178</v>
      </c>
      <c r="B1783" s="130">
        <v>26.923402148117511</v>
      </c>
    </row>
    <row r="1784" spans="1:2" x14ac:dyDescent="0.25">
      <c r="A1784" s="130">
        <v>178.1</v>
      </c>
      <c r="B1784" s="130">
        <v>27.10786696540498</v>
      </c>
    </row>
    <row r="1785" spans="1:2" x14ac:dyDescent="0.25">
      <c r="A1785" s="130">
        <v>178.2</v>
      </c>
      <c r="B1785" s="130">
        <v>27.29233178269239</v>
      </c>
    </row>
    <row r="1786" spans="1:2" x14ac:dyDescent="0.25">
      <c r="A1786" s="130">
        <v>178.3</v>
      </c>
      <c r="B1786" s="130">
        <v>27.476796599979799</v>
      </c>
    </row>
    <row r="1787" spans="1:2" x14ac:dyDescent="0.25">
      <c r="A1787" s="130">
        <v>178.4</v>
      </c>
      <c r="B1787" s="130">
        <v>27.661261417267209</v>
      </c>
    </row>
    <row r="1788" spans="1:2" x14ac:dyDescent="0.25">
      <c r="A1788" s="130">
        <v>178.5</v>
      </c>
      <c r="B1788" s="130">
        <v>27.845726234554629</v>
      </c>
    </row>
    <row r="1789" spans="1:2" x14ac:dyDescent="0.25">
      <c r="A1789" s="130">
        <v>178.6</v>
      </c>
      <c r="B1789" s="130">
        <v>28.030191051842088</v>
      </c>
    </row>
    <row r="1790" spans="1:2" x14ac:dyDescent="0.25">
      <c r="A1790" s="130">
        <v>178.7</v>
      </c>
      <c r="B1790" s="130">
        <v>28.214655869129501</v>
      </c>
    </row>
    <row r="1791" spans="1:2" x14ac:dyDescent="0.25">
      <c r="A1791" s="130">
        <v>178.8</v>
      </c>
      <c r="B1791" s="130">
        <v>28.399120686416911</v>
      </c>
    </row>
    <row r="1792" spans="1:2" x14ac:dyDescent="0.25">
      <c r="A1792" s="130">
        <v>178.9</v>
      </c>
      <c r="B1792" s="130">
        <v>28.583585503704331</v>
      </c>
    </row>
    <row r="1793" spans="1:2" x14ac:dyDescent="0.25">
      <c r="A1793" s="130">
        <v>179</v>
      </c>
      <c r="B1793" s="130">
        <v>28.76805032099174</v>
      </c>
    </row>
    <row r="1794" spans="1:2" x14ac:dyDescent="0.25">
      <c r="A1794" s="130">
        <v>179.1</v>
      </c>
      <c r="B1794" s="130">
        <v>28.848085659806419</v>
      </c>
    </row>
    <row r="1795" spans="1:2" x14ac:dyDescent="0.25">
      <c r="A1795" s="130">
        <v>179.2</v>
      </c>
      <c r="B1795" s="130">
        <v>28.928120998621079</v>
      </c>
    </row>
    <row r="1796" spans="1:2" x14ac:dyDescent="0.25">
      <c r="A1796" s="130">
        <v>179.3</v>
      </c>
      <c r="B1796" s="130">
        <v>29.008156337435739</v>
      </c>
    </row>
    <row r="1797" spans="1:2" x14ac:dyDescent="0.25">
      <c r="A1797" s="130">
        <v>179.4</v>
      </c>
      <c r="B1797" s="130">
        <v>29.0881916762504</v>
      </c>
    </row>
    <row r="1798" spans="1:2" x14ac:dyDescent="0.25">
      <c r="A1798" s="130">
        <v>179.5</v>
      </c>
      <c r="B1798" s="130">
        <v>29.16822701506506</v>
      </c>
    </row>
    <row r="1799" spans="1:2" x14ac:dyDescent="0.25">
      <c r="A1799" s="130">
        <v>179.6</v>
      </c>
      <c r="B1799" s="130">
        <v>29.248262353879731</v>
      </c>
    </row>
    <row r="1800" spans="1:2" x14ac:dyDescent="0.25">
      <c r="A1800" s="130">
        <v>179.7</v>
      </c>
      <c r="B1800" s="130">
        <v>29.328297692694399</v>
      </c>
    </row>
    <row r="1801" spans="1:2" x14ac:dyDescent="0.25">
      <c r="A1801" s="130">
        <v>179.8</v>
      </c>
      <c r="B1801" s="130">
        <v>29.408333031509049</v>
      </c>
    </row>
    <row r="1802" spans="1:2" x14ac:dyDescent="0.25">
      <c r="A1802" s="130">
        <v>179.9</v>
      </c>
      <c r="B1802" s="130">
        <v>29.488368370323709</v>
      </c>
    </row>
    <row r="1803" spans="1:2" x14ac:dyDescent="0.25">
      <c r="A1803" s="130">
        <v>180</v>
      </c>
      <c r="B1803" s="130">
        <v>29.568403709138369</v>
      </c>
    </row>
    <row r="1804" spans="1:2" x14ac:dyDescent="0.25">
      <c r="A1804">
        <v>180.1</v>
      </c>
      <c r="B1804">
        <v>29.622150691484041</v>
      </c>
    </row>
    <row r="1805" spans="1:2" x14ac:dyDescent="0.25">
      <c r="A1805">
        <v>180.2</v>
      </c>
      <c r="B1805">
        <v>29.675897673829692</v>
      </c>
    </row>
    <row r="1806" spans="1:2" x14ac:dyDescent="0.25">
      <c r="A1806">
        <v>180.3</v>
      </c>
      <c r="B1806">
        <v>29.729644656175349</v>
      </c>
    </row>
    <row r="1807" spans="1:2" x14ac:dyDescent="0.25">
      <c r="A1807">
        <v>180.4</v>
      </c>
      <c r="B1807">
        <v>29.783391638521</v>
      </c>
    </row>
    <row r="1808" spans="1:2" x14ac:dyDescent="0.25">
      <c r="A1808">
        <v>180.5</v>
      </c>
      <c r="B1808">
        <v>29.83713862086665</v>
      </c>
    </row>
    <row r="1809" spans="1:2" x14ac:dyDescent="0.25">
      <c r="A1809">
        <v>180.6</v>
      </c>
      <c r="B1809">
        <v>29.890885603212329</v>
      </c>
    </row>
    <row r="1810" spans="1:2" x14ac:dyDescent="0.25">
      <c r="A1810">
        <v>180.7</v>
      </c>
      <c r="B1810">
        <v>29.944632585557979</v>
      </c>
    </row>
    <row r="1811" spans="1:2" x14ac:dyDescent="0.25">
      <c r="A1811">
        <v>180.8</v>
      </c>
      <c r="B1811">
        <v>29.99837956790363</v>
      </c>
    </row>
    <row r="1812" spans="1:2" x14ac:dyDescent="0.25">
      <c r="A1812">
        <v>180.9</v>
      </c>
      <c r="B1812">
        <v>30.052126550249291</v>
      </c>
    </row>
    <row r="1813" spans="1:2" x14ac:dyDescent="0.25">
      <c r="A1813">
        <v>181</v>
      </c>
      <c r="B1813">
        <v>30.105873532594941</v>
      </c>
    </row>
    <row r="1814" spans="1:2" x14ac:dyDescent="0.25">
      <c r="A1814">
        <v>181.1</v>
      </c>
      <c r="B1814">
        <v>30.009602840813201</v>
      </c>
    </row>
    <row r="1815" spans="1:2" x14ac:dyDescent="0.25">
      <c r="A1815">
        <v>181.2</v>
      </c>
      <c r="B1815">
        <v>29.91333214903149</v>
      </c>
    </row>
    <row r="1816" spans="1:2" x14ac:dyDescent="0.25">
      <c r="A1816">
        <v>181.3</v>
      </c>
      <c r="B1816">
        <v>29.817061457249778</v>
      </c>
    </row>
    <row r="1817" spans="1:2" x14ac:dyDescent="0.25">
      <c r="A1817">
        <v>181.4</v>
      </c>
      <c r="B1817">
        <v>29.72079076546807</v>
      </c>
    </row>
    <row r="1818" spans="1:2" x14ac:dyDescent="0.25">
      <c r="A1818">
        <v>181.5</v>
      </c>
      <c r="B1818">
        <v>29.624520073686359</v>
      </c>
    </row>
    <row r="1819" spans="1:2" x14ac:dyDescent="0.25">
      <c r="A1819">
        <v>181.6</v>
      </c>
      <c r="B1819">
        <v>29.528249381904619</v>
      </c>
    </row>
    <row r="1820" spans="1:2" x14ac:dyDescent="0.25">
      <c r="A1820">
        <v>181.7</v>
      </c>
      <c r="B1820">
        <v>29.4319786901229</v>
      </c>
    </row>
    <row r="1821" spans="1:2" x14ac:dyDescent="0.25">
      <c r="A1821">
        <v>181.8</v>
      </c>
      <c r="B1821">
        <v>29.335707998341189</v>
      </c>
    </row>
    <row r="1822" spans="1:2" x14ac:dyDescent="0.25">
      <c r="A1822">
        <v>181.9</v>
      </c>
      <c r="B1822">
        <v>29.239437306559481</v>
      </c>
    </row>
    <row r="1823" spans="1:2" x14ac:dyDescent="0.25">
      <c r="A1823">
        <v>182</v>
      </c>
      <c r="B1823">
        <v>29.143166614777769</v>
      </c>
    </row>
    <row r="1824" spans="1:2" x14ac:dyDescent="0.25">
      <c r="A1824">
        <v>182.1</v>
      </c>
      <c r="B1824">
        <v>28.980658916835139</v>
      </c>
    </row>
    <row r="1825" spans="1:2" x14ac:dyDescent="0.25">
      <c r="A1825">
        <v>182.2</v>
      </c>
      <c r="B1825">
        <v>28.818151218892549</v>
      </c>
    </row>
    <row r="1826" spans="1:2" x14ac:dyDescent="0.25">
      <c r="A1826">
        <v>182.3</v>
      </c>
      <c r="B1826">
        <v>28.655643520949969</v>
      </c>
    </row>
    <row r="1827" spans="1:2" x14ac:dyDescent="0.25">
      <c r="A1827">
        <v>182.4</v>
      </c>
      <c r="B1827">
        <v>28.493135823007389</v>
      </c>
    </row>
    <row r="1828" spans="1:2" x14ac:dyDescent="0.25">
      <c r="A1828">
        <v>182.5</v>
      </c>
      <c r="B1828">
        <v>28.330628125064798</v>
      </c>
    </row>
    <row r="1829" spans="1:2" x14ac:dyDescent="0.25">
      <c r="A1829">
        <v>182.6</v>
      </c>
      <c r="B1829">
        <v>28.168120427122169</v>
      </c>
    </row>
    <row r="1830" spans="1:2" x14ac:dyDescent="0.25">
      <c r="A1830">
        <v>182.7</v>
      </c>
      <c r="B1830">
        <v>28.005612729179589</v>
      </c>
    </row>
    <row r="1831" spans="1:2" x14ac:dyDescent="0.25">
      <c r="A1831">
        <v>182.8</v>
      </c>
      <c r="B1831">
        <v>27.843105031236998</v>
      </c>
    </row>
    <row r="1832" spans="1:2" x14ac:dyDescent="0.25">
      <c r="A1832">
        <v>182.9</v>
      </c>
      <c r="B1832">
        <v>27.680597333294411</v>
      </c>
    </row>
    <row r="1833" spans="1:2" x14ac:dyDescent="0.25">
      <c r="A1833">
        <v>183</v>
      </c>
      <c r="B1833">
        <v>27.518089635351831</v>
      </c>
    </row>
    <row r="1834" spans="1:2" x14ac:dyDescent="0.25">
      <c r="A1834">
        <v>183.1</v>
      </c>
      <c r="B1834">
        <v>27.363862725930218</v>
      </c>
    </row>
    <row r="1835" spans="1:2" x14ac:dyDescent="0.25">
      <c r="A1835">
        <v>183.2</v>
      </c>
      <c r="B1835">
        <v>27.209635816508658</v>
      </c>
    </row>
    <row r="1836" spans="1:2" x14ac:dyDescent="0.25">
      <c r="A1836">
        <v>183.3</v>
      </c>
      <c r="B1836">
        <v>27.055408907087092</v>
      </c>
    </row>
    <row r="1837" spans="1:2" x14ac:dyDescent="0.25">
      <c r="A1837">
        <v>183.4</v>
      </c>
      <c r="B1837">
        <v>26.901181997665532</v>
      </c>
    </row>
    <row r="1838" spans="1:2" x14ac:dyDescent="0.25">
      <c r="A1838">
        <v>183.5</v>
      </c>
      <c r="B1838">
        <v>26.746955088243961</v>
      </c>
    </row>
    <row r="1839" spans="1:2" x14ac:dyDescent="0.25">
      <c r="A1839">
        <v>183.6</v>
      </c>
      <c r="B1839">
        <v>26.592728178822352</v>
      </c>
    </row>
    <row r="1840" spans="1:2" x14ac:dyDescent="0.25">
      <c r="A1840">
        <v>183.7</v>
      </c>
      <c r="B1840">
        <v>26.438501269400788</v>
      </c>
    </row>
    <row r="1841" spans="1:2" x14ac:dyDescent="0.25">
      <c r="A1841">
        <v>183.8</v>
      </c>
      <c r="B1841">
        <v>26.284274359979221</v>
      </c>
    </row>
    <row r="1842" spans="1:2" x14ac:dyDescent="0.25">
      <c r="A1842">
        <v>183.9</v>
      </c>
      <c r="B1842">
        <v>26.130047450557662</v>
      </c>
    </row>
    <row r="1843" spans="1:2" x14ac:dyDescent="0.25">
      <c r="A1843">
        <v>184</v>
      </c>
      <c r="B1843">
        <v>25.975820541136091</v>
      </c>
    </row>
    <row r="1844" spans="1:2" x14ac:dyDescent="0.25">
      <c r="A1844">
        <v>184.1</v>
      </c>
      <c r="B1844">
        <v>25.805322114004959</v>
      </c>
    </row>
    <row r="1845" spans="1:2" x14ac:dyDescent="0.25">
      <c r="A1845">
        <v>184.2</v>
      </c>
      <c r="B1845">
        <v>25.634823686873879</v>
      </c>
    </row>
    <row r="1846" spans="1:2" x14ac:dyDescent="0.25">
      <c r="A1846">
        <v>184.3</v>
      </c>
      <c r="B1846">
        <v>25.4643252597428</v>
      </c>
    </row>
    <row r="1847" spans="1:2" x14ac:dyDescent="0.25">
      <c r="A1847">
        <v>184.4</v>
      </c>
      <c r="B1847">
        <v>25.29382683261171</v>
      </c>
    </row>
    <row r="1848" spans="1:2" x14ac:dyDescent="0.25">
      <c r="A1848">
        <v>184.5</v>
      </c>
      <c r="B1848">
        <v>25.123328405480631</v>
      </c>
    </row>
    <row r="1849" spans="1:2" x14ac:dyDescent="0.25">
      <c r="A1849">
        <v>184.6</v>
      </c>
      <c r="B1849">
        <v>24.952829978349499</v>
      </c>
    </row>
    <row r="1850" spans="1:2" x14ac:dyDescent="0.25">
      <c r="A1850">
        <v>184.7</v>
      </c>
      <c r="B1850">
        <v>24.782331551218419</v>
      </c>
    </row>
    <row r="1851" spans="1:2" x14ac:dyDescent="0.25">
      <c r="A1851">
        <v>184.8</v>
      </c>
      <c r="B1851">
        <v>24.61183312408734</v>
      </c>
    </row>
    <row r="1852" spans="1:2" x14ac:dyDescent="0.25">
      <c r="A1852">
        <v>184.9</v>
      </c>
      <c r="B1852">
        <v>24.44133469695625</v>
      </c>
    </row>
    <row r="1853" spans="1:2" x14ac:dyDescent="0.25">
      <c r="A1853">
        <v>185</v>
      </c>
      <c r="B1853">
        <v>24.270836269825171</v>
      </c>
    </row>
    <row r="1854" spans="1:2" x14ac:dyDescent="0.25">
      <c r="A1854">
        <v>185.1</v>
      </c>
      <c r="B1854">
        <v>24.08807697329884</v>
      </c>
    </row>
    <row r="1855" spans="1:2" x14ac:dyDescent="0.25">
      <c r="A1855">
        <v>185.2</v>
      </c>
      <c r="B1855">
        <v>23.905317676772562</v>
      </c>
    </row>
    <row r="1856" spans="1:2" x14ac:dyDescent="0.25">
      <c r="A1856">
        <v>185.3</v>
      </c>
      <c r="B1856">
        <v>23.72255838024628</v>
      </c>
    </row>
    <row r="1857" spans="1:2" x14ac:dyDescent="0.25">
      <c r="A1857">
        <v>185.4</v>
      </c>
      <c r="B1857">
        <v>23.539799083719998</v>
      </c>
    </row>
    <row r="1858" spans="1:2" x14ac:dyDescent="0.25">
      <c r="A1858">
        <v>185.5</v>
      </c>
      <c r="B1858">
        <v>23.35703978719372</v>
      </c>
    </row>
    <row r="1859" spans="1:2" x14ac:dyDescent="0.25">
      <c r="A1859">
        <v>185.6</v>
      </c>
      <c r="B1859">
        <v>23.174280490667389</v>
      </c>
    </row>
    <row r="1860" spans="1:2" x14ac:dyDescent="0.25">
      <c r="A1860">
        <v>185.7</v>
      </c>
      <c r="B1860">
        <v>22.991521194141111</v>
      </c>
    </row>
    <row r="1861" spans="1:2" x14ac:dyDescent="0.25">
      <c r="A1861">
        <v>185.8</v>
      </c>
      <c r="B1861">
        <v>22.808761897614829</v>
      </c>
    </row>
    <row r="1862" spans="1:2" x14ac:dyDescent="0.25">
      <c r="A1862">
        <v>185.9</v>
      </c>
      <c r="B1862">
        <v>22.626002601088551</v>
      </c>
    </row>
    <row r="1863" spans="1:2" x14ac:dyDescent="0.25">
      <c r="A1863">
        <v>186</v>
      </c>
      <c r="B1863">
        <v>22.443243304562269</v>
      </c>
    </row>
    <row r="1864" spans="1:2" x14ac:dyDescent="0.25">
      <c r="A1864">
        <v>186.1</v>
      </c>
      <c r="B1864">
        <v>22.23812424139291</v>
      </c>
    </row>
    <row r="1865" spans="1:2" x14ac:dyDescent="0.25">
      <c r="A1865">
        <v>186.2</v>
      </c>
      <c r="B1865">
        <v>22.0330051782236</v>
      </c>
    </row>
    <row r="1866" spans="1:2" x14ac:dyDescent="0.25">
      <c r="A1866">
        <v>186.3</v>
      </c>
      <c r="B1866">
        <v>21.827886115054291</v>
      </c>
    </row>
    <row r="1867" spans="1:2" x14ac:dyDescent="0.25">
      <c r="A1867">
        <v>186.4</v>
      </c>
      <c r="B1867">
        <v>21.622767051884988</v>
      </c>
    </row>
    <row r="1868" spans="1:2" x14ac:dyDescent="0.25">
      <c r="A1868">
        <v>186.5</v>
      </c>
      <c r="B1868">
        <v>21.417647988715689</v>
      </c>
    </row>
    <row r="1869" spans="1:2" x14ac:dyDescent="0.25">
      <c r="A1869">
        <v>186.6</v>
      </c>
      <c r="B1869">
        <v>21.212528925546319</v>
      </c>
    </row>
    <row r="1870" spans="1:2" x14ac:dyDescent="0.25">
      <c r="A1870">
        <v>186.7</v>
      </c>
      <c r="B1870">
        <v>21.00740986237701</v>
      </c>
    </row>
    <row r="1871" spans="1:2" x14ac:dyDescent="0.25">
      <c r="A1871">
        <v>186.8</v>
      </c>
      <c r="B1871">
        <v>20.802290799207711</v>
      </c>
    </row>
    <row r="1872" spans="1:2" x14ac:dyDescent="0.25">
      <c r="A1872">
        <v>186.9</v>
      </c>
      <c r="B1872">
        <v>20.597171736038401</v>
      </c>
    </row>
    <row r="1873" spans="1:2" x14ac:dyDescent="0.25">
      <c r="A1873">
        <v>187</v>
      </c>
      <c r="B1873">
        <v>20.392052672869099</v>
      </c>
    </row>
    <row r="1874" spans="1:2" x14ac:dyDescent="0.25">
      <c r="A1874">
        <v>187.1</v>
      </c>
      <c r="B1874">
        <v>20.165675229510061</v>
      </c>
    </row>
    <row r="1875" spans="1:2" x14ac:dyDescent="0.25">
      <c r="A1875">
        <v>187.2</v>
      </c>
      <c r="B1875">
        <v>19.939297786151091</v>
      </c>
    </row>
    <row r="1876" spans="1:2" x14ac:dyDescent="0.25">
      <c r="A1876">
        <v>187.3</v>
      </c>
      <c r="B1876">
        <v>19.71292034279212</v>
      </c>
    </row>
    <row r="1877" spans="1:2" x14ac:dyDescent="0.25">
      <c r="A1877">
        <v>187.4</v>
      </c>
      <c r="B1877">
        <v>19.48654289943315</v>
      </c>
    </row>
    <row r="1878" spans="1:2" x14ac:dyDescent="0.25">
      <c r="A1878">
        <v>187.5</v>
      </c>
      <c r="B1878">
        <v>19.26016545607418</v>
      </c>
    </row>
    <row r="1879" spans="1:2" x14ac:dyDescent="0.25">
      <c r="A1879">
        <v>187.6</v>
      </c>
      <c r="B1879">
        <v>19.033788012715149</v>
      </c>
    </row>
    <row r="1880" spans="1:2" x14ac:dyDescent="0.25">
      <c r="A1880">
        <v>187.7</v>
      </c>
      <c r="B1880">
        <v>18.807410569356179</v>
      </c>
    </row>
    <row r="1881" spans="1:2" x14ac:dyDescent="0.25">
      <c r="A1881">
        <v>187.8</v>
      </c>
      <c r="B1881">
        <v>18.581033125997202</v>
      </c>
    </row>
    <row r="1882" spans="1:2" x14ac:dyDescent="0.25">
      <c r="A1882">
        <v>187.9</v>
      </c>
      <c r="B1882">
        <v>18.354655682638231</v>
      </c>
    </row>
    <row r="1883" spans="1:2" x14ac:dyDescent="0.25">
      <c r="A1883">
        <v>188</v>
      </c>
      <c r="B1883">
        <v>18.128278239279261</v>
      </c>
    </row>
    <row r="1884" spans="1:2" x14ac:dyDescent="0.25">
      <c r="A1884">
        <v>188.1</v>
      </c>
      <c r="B1884">
        <v>17.942215844671949</v>
      </c>
    </row>
    <row r="1885" spans="1:2" x14ac:dyDescent="0.25">
      <c r="A1885">
        <v>188.2</v>
      </c>
      <c r="B1885">
        <v>17.756153450064691</v>
      </c>
    </row>
    <row r="1886" spans="1:2" x14ac:dyDescent="0.25">
      <c r="A1886">
        <v>188.3</v>
      </c>
      <c r="B1886">
        <v>17.570091055457429</v>
      </c>
    </row>
    <row r="1887" spans="1:2" x14ac:dyDescent="0.25">
      <c r="A1887">
        <v>188.4</v>
      </c>
      <c r="B1887">
        <v>17.38402866085017</v>
      </c>
    </row>
    <row r="1888" spans="1:2" x14ac:dyDescent="0.25">
      <c r="A1888">
        <v>188.5</v>
      </c>
      <c r="B1888">
        <v>17.197966266242911</v>
      </c>
    </row>
    <row r="1889" spans="1:2" x14ac:dyDescent="0.25">
      <c r="A1889">
        <v>188.6</v>
      </c>
      <c r="B1889">
        <v>17.011903871635599</v>
      </c>
    </row>
    <row r="1890" spans="1:2" x14ac:dyDescent="0.25">
      <c r="A1890">
        <v>188.7</v>
      </c>
      <c r="B1890">
        <v>16.825841477028341</v>
      </c>
    </row>
    <row r="1891" spans="1:2" x14ac:dyDescent="0.25">
      <c r="A1891">
        <v>188.8</v>
      </c>
      <c r="B1891">
        <v>16.639779082421089</v>
      </c>
    </row>
    <row r="1892" spans="1:2" x14ac:dyDescent="0.25">
      <c r="A1892">
        <v>188.9</v>
      </c>
      <c r="B1892">
        <v>16.453716687813831</v>
      </c>
    </row>
    <row r="1893" spans="1:2" x14ac:dyDescent="0.25">
      <c r="A1893">
        <v>189</v>
      </c>
      <c r="B1893">
        <v>16.267654293206569</v>
      </c>
    </row>
    <row r="1894" spans="1:2" x14ac:dyDescent="0.25">
      <c r="A1894">
        <v>189.1</v>
      </c>
      <c r="B1894">
        <v>16.113926334816</v>
      </c>
    </row>
    <row r="1895" spans="1:2" x14ac:dyDescent="0.25">
      <c r="A1895">
        <v>189.2</v>
      </c>
      <c r="B1895">
        <v>15.96019837642547</v>
      </c>
    </row>
    <row r="1896" spans="1:2" x14ac:dyDescent="0.25">
      <c r="A1896">
        <v>189.3</v>
      </c>
      <c r="B1896">
        <v>15.806470418034939</v>
      </c>
    </row>
    <row r="1897" spans="1:2" x14ac:dyDescent="0.25">
      <c r="A1897">
        <v>189.4</v>
      </c>
      <c r="B1897">
        <v>15.652742459644401</v>
      </c>
    </row>
    <row r="1898" spans="1:2" x14ac:dyDescent="0.25">
      <c r="A1898">
        <v>189.5</v>
      </c>
      <c r="B1898">
        <v>15.499014501253869</v>
      </c>
    </row>
    <row r="1899" spans="1:2" x14ac:dyDescent="0.25">
      <c r="A1899">
        <v>189.6</v>
      </c>
      <c r="B1899">
        <v>15.345286542863301</v>
      </c>
    </row>
    <row r="1900" spans="1:2" x14ac:dyDescent="0.25">
      <c r="A1900">
        <v>189.7</v>
      </c>
      <c r="B1900">
        <v>15.191558584472769</v>
      </c>
    </row>
    <row r="1901" spans="1:2" x14ac:dyDescent="0.25">
      <c r="A1901">
        <v>189.8</v>
      </c>
      <c r="B1901">
        <v>15.03783062608224</v>
      </c>
    </row>
    <row r="1902" spans="1:2" x14ac:dyDescent="0.25">
      <c r="A1902">
        <v>189.9</v>
      </c>
      <c r="B1902">
        <v>14.88410266769171</v>
      </c>
    </row>
    <row r="1903" spans="1:2" x14ac:dyDescent="0.25">
      <c r="A1903">
        <v>190</v>
      </c>
      <c r="B1903">
        <v>14.730374709301181</v>
      </c>
    </row>
    <row r="1904" spans="1:2" x14ac:dyDescent="0.25">
      <c r="A1904">
        <v>190.1</v>
      </c>
      <c r="B1904">
        <v>14.635498947759221</v>
      </c>
    </row>
    <row r="1905" spans="1:2" x14ac:dyDescent="0.25">
      <c r="A1905">
        <v>190.2</v>
      </c>
      <c r="B1905">
        <v>14.540623186217291</v>
      </c>
    </row>
    <row r="1906" spans="1:2" x14ac:dyDescent="0.25">
      <c r="A1906">
        <v>190.3</v>
      </c>
      <c r="B1906">
        <v>14.445747424675361</v>
      </c>
    </row>
    <row r="1907" spans="1:2" x14ac:dyDescent="0.25">
      <c r="A1907">
        <v>190.4</v>
      </c>
      <c r="B1907">
        <v>14.350871663133431</v>
      </c>
    </row>
    <row r="1908" spans="1:2" x14ac:dyDescent="0.25">
      <c r="A1908">
        <v>190.5</v>
      </c>
      <c r="B1908">
        <v>14.255995901591501</v>
      </c>
    </row>
    <row r="1909" spans="1:2" x14ac:dyDescent="0.25">
      <c r="A1909">
        <v>190.6</v>
      </c>
      <c r="B1909">
        <v>14.16112014004954</v>
      </c>
    </row>
    <row r="1910" spans="1:2" x14ac:dyDescent="0.25">
      <c r="A1910">
        <v>190.7</v>
      </c>
      <c r="B1910">
        <v>14.06624437850761</v>
      </c>
    </row>
    <row r="1911" spans="1:2" x14ac:dyDescent="0.25">
      <c r="A1911">
        <v>190.8</v>
      </c>
      <c r="B1911">
        <v>13.97136861696568</v>
      </c>
    </row>
    <row r="1912" spans="1:2" x14ac:dyDescent="0.25">
      <c r="A1912">
        <v>190.9</v>
      </c>
      <c r="B1912">
        <v>13.87649285542375</v>
      </c>
    </row>
    <row r="1913" spans="1:2" x14ac:dyDescent="0.25">
      <c r="A1913">
        <v>191</v>
      </c>
      <c r="B1913">
        <v>13.78161709388182</v>
      </c>
    </row>
    <row r="1914" spans="1:2" x14ac:dyDescent="0.25">
      <c r="A1914">
        <v>191.1</v>
      </c>
      <c r="B1914">
        <v>13.76038163522796</v>
      </c>
    </row>
    <row r="1915" spans="1:2" x14ac:dyDescent="0.25">
      <c r="A1915">
        <v>191.2</v>
      </c>
      <c r="B1915">
        <v>13.739146176574099</v>
      </c>
    </row>
    <row r="1916" spans="1:2" x14ac:dyDescent="0.25">
      <c r="A1916">
        <v>191.3</v>
      </c>
      <c r="B1916">
        <v>13.71791071792024</v>
      </c>
    </row>
    <row r="1917" spans="1:2" x14ac:dyDescent="0.25">
      <c r="A1917">
        <v>191.4</v>
      </c>
      <c r="B1917">
        <v>13.69667525926638</v>
      </c>
    </row>
    <row r="1918" spans="1:2" x14ac:dyDescent="0.25">
      <c r="A1918">
        <v>191.5</v>
      </c>
      <c r="B1918">
        <v>13.67543980061253</v>
      </c>
    </row>
    <row r="1919" spans="1:2" x14ac:dyDescent="0.25">
      <c r="A1919">
        <v>191.6</v>
      </c>
      <c r="B1919">
        <v>13.654204341958661</v>
      </c>
    </row>
    <row r="1920" spans="1:2" x14ac:dyDescent="0.25">
      <c r="A1920">
        <v>191.7</v>
      </c>
      <c r="B1920">
        <v>13.6329688833048</v>
      </c>
    </row>
    <row r="1921" spans="1:2" x14ac:dyDescent="0.25">
      <c r="A1921">
        <v>191.8</v>
      </c>
      <c r="B1921">
        <v>13.61173342465095</v>
      </c>
    </row>
    <row r="1922" spans="1:2" x14ac:dyDescent="0.25">
      <c r="A1922">
        <v>191.9</v>
      </c>
      <c r="B1922">
        <v>13.590497965997089</v>
      </c>
    </row>
    <row r="1923" spans="1:2" x14ac:dyDescent="0.25">
      <c r="A1923">
        <v>192</v>
      </c>
      <c r="B1923">
        <v>13.569262507343231</v>
      </c>
    </row>
    <row r="1924" spans="1:2" x14ac:dyDescent="0.25">
      <c r="A1924">
        <v>192.1</v>
      </c>
      <c r="B1924">
        <v>13.533125984660989</v>
      </c>
    </row>
    <row r="1925" spans="1:2" x14ac:dyDescent="0.25">
      <c r="A1925">
        <v>192.2</v>
      </c>
      <c r="B1925">
        <v>13.49698946197876</v>
      </c>
    </row>
    <row r="1926" spans="1:2" x14ac:dyDescent="0.25">
      <c r="A1926">
        <v>192.3</v>
      </c>
      <c r="B1926">
        <v>13.460852939296529</v>
      </c>
    </row>
    <row r="1927" spans="1:2" x14ac:dyDescent="0.25">
      <c r="A1927">
        <v>192.4</v>
      </c>
      <c r="B1927">
        <v>13.4247164166143</v>
      </c>
    </row>
    <row r="1928" spans="1:2" x14ac:dyDescent="0.25">
      <c r="A1928">
        <v>192.5</v>
      </c>
      <c r="B1928">
        <v>13.38857989393208</v>
      </c>
    </row>
    <row r="1929" spans="1:2" x14ac:dyDescent="0.25">
      <c r="A1929">
        <v>192.6</v>
      </c>
      <c r="B1929">
        <v>13.352443371249841</v>
      </c>
    </row>
    <row r="1930" spans="1:2" x14ac:dyDescent="0.25">
      <c r="A1930">
        <v>192.7</v>
      </c>
      <c r="B1930">
        <v>13.31630684856761</v>
      </c>
    </row>
    <row r="1931" spans="1:2" x14ac:dyDescent="0.25">
      <c r="A1931">
        <v>192.8</v>
      </c>
      <c r="B1931">
        <v>13.280170325885379</v>
      </c>
    </row>
    <row r="1932" spans="1:2" x14ac:dyDescent="0.25">
      <c r="A1932">
        <v>192.9</v>
      </c>
      <c r="B1932">
        <v>13.24403380320315</v>
      </c>
    </row>
    <row r="1933" spans="1:2" x14ac:dyDescent="0.25">
      <c r="A1933">
        <v>193</v>
      </c>
      <c r="B1933">
        <v>13.207897280520919</v>
      </c>
    </row>
    <row r="1934" spans="1:2" x14ac:dyDescent="0.25">
      <c r="A1934">
        <v>193.1</v>
      </c>
      <c r="B1934">
        <v>13.136207880196149</v>
      </c>
    </row>
    <row r="1935" spans="1:2" x14ac:dyDescent="0.25">
      <c r="A1935">
        <v>193.2</v>
      </c>
      <c r="B1935">
        <v>13.06451847987141</v>
      </c>
    </row>
    <row r="1936" spans="1:2" x14ac:dyDescent="0.25">
      <c r="A1936">
        <v>193.3</v>
      </c>
      <c r="B1936">
        <v>12.99282907954667</v>
      </c>
    </row>
    <row r="1937" spans="1:2" x14ac:dyDescent="0.25">
      <c r="A1937">
        <v>193.4</v>
      </c>
      <c r="B1937">
        <v>12.92113967922192</v>
      </c>
    </row>
    <row r="1938" spans="1:2" x14ac:dyDescent="0.25">
      <c r="A1938">
        <v>193.5</v>
      </c>
      <c r="B1938">
        <v>12.84945027889718</v>
      </c>
    </row>
    <row r="1939" spans="1:2" x14ac:dyDescent="0.25">
      <c r="A1939">
        <v>193.6</v>
      </c>
      <c r="B1939">
        <v>12.777760878572421</v>
      </c>
    </row>
    <row r="1940" spans="1:2" x14ac:dyDescent="0.25">
      <c r="A1940">
        <v>193.7</v>
      </c>
      <c r="B1940">
        <v>12.70607147824767</v>
      </c>
    </row>
    <row r="1941" spans="1:2" x14ac:dyDescent="0.25">
      <c r="A1941">
        <v>193.8</v>
      </c>
      <c r="B1941">
        <v>12.634382077922931</v>
      </c>
    </row>
    <row r="1942" spans="1:2" x14ac:dyDescent="0.25">
      <c r="A1942">
        <v>193.9</v>
      </c>
      <c r="B1942">
        <v>12.56269267759818</v>
      </c>
    </row>
    <row r="1943" spans="1:2" x14ac:dyDescent="0.25">
      <c r="A1943">
        <v>194</v>
      </c>
      <c r="B1943">
        <v>12.491003277273441</v>
      </c>
    </row>
    <row r="1944" spans="1:2" x14ac:dyDescent="0.25">
      <c r="A1944">
        <v>194.1</v>
      </c>
      <c r="B1944">
        <v>12.51820892406662</v>
      </c>
    </row>
    <row r="1945" spans="1:2" x14ac:dyDescent="0.25">
      <c r="A1945">
        <v>194.2</v>
      </c>
      <c r="B1945">
        <v>12.545414570859791</v>
      </c>
    </row>
    <row r="1946" spans="1:2" x14ac:dyDescent="0.25">
      <c r="A1946">
        <v>194.3</v>
      </c>
      <c r="B1946">
        <v>12.572620217652959</v>
      </c>
    </row>
    <row r="1947" spans="1:2" x14ac:dyDescent="0.25">
      <c r="A1947">
        <v>194.4</v>
      </c>
      <c r="B1947">
        <v>12.59982586444614</v>
      </c>
    </row>
    <row r="1948" spans="1:2" x14ac:dyDescent="0.25">
      <c r="A1948">
        <v>194.5</v>
      </c>
      <c r="B1948">
        <v>12.627031511239309</v>
      </c>
    </row>
    <row r="1949" spans="1:2" x14ac:dyDescent="0.25">
      <c r="A1949">
        <v>194.6</v>
      </c>
      <c r="B1949">
        <v>12.65423715803249</v>
      </c>
    </row>
    <row r="1950" spans="1:2" x14ac:dyDescent="0.25">
      <c r="A1950">
        <v>194.7</v>
      </c>
      <c r="B1950">
        <v>12.681442804825661</v>
      </c>
    </row>
    <row r="1951" spans="1:2" x14ac:dyDescent="0.25">
      <c r="A1951">
        <v>194.8</v>
      </c>
      <c r="B1951">
        <v>12.70864845161883</v>
      </c>
    </row>
    <row r="1952" spans="1:2" x14ac:dyDescent="0.25">
      <c r="A1952">
        <v>194.9</v>
      </c>
      <c r="B1952">
        <v>12.735854098412011</v>
      </c>
    </row>
    <row r="1953" spans="1:2" x14ac:dyDescent="0.25">
      <c r="A1953">
        <v>195</v>
      </c>
      <c r="B1953">
        <v>12.763059745205179</v>
      </c>
    </row>
    <row r="1954" spans="1:2" x14ac:dyDescent="0.25">
      <c r="A1954">
        <v>195.1</v>
      </c>
      <c r="B1954">
        <v>12.751350806747229</v>
      </c>
    </row>
    <row r="1955" spans="1:2" x14ac:dyDescent="0.25">
      <c r="A1955">
        <v>195.2</v>
      </c>
      <c r="B1955">
        <v>12.739641868289279</v>
      </c>
    </row>
    <row r="1956" spans="1:2" x14ac:dyDescent="0.25">
      <c r="A1956">
        <v>195.3</v>
      </c>
      <c r="B1956">
        <v>12.727932929831329</v>
      </c>
    </row>
    <row r="1957" spans="1:2" x14ac:dyDescent="0.25">
      <c r="A1957">
        <v>195.4</v>
      </c>
      <c r="B1957">
        <v>12.716223991373379</v>
      </c>
    </row>
    <row r="1958" spans="1:2" x14ac:dyDescent="0.25">
      <c r="A1958">
        <v>195.5</v>
      </c>
      <c r="B1958">
        <v>12.704515052915429</v>
      </c>
    </row>
    <row r="1959" spans="1:2" x14ac:dyDescent="0.25">
      <c r="A1959">
        <v>195.6</v>
      </c>
      <c r="B1959">
        <v>12.69280611445747</v>
      </c>
    </row>
    <row r="1960" spans="1:2" x14ac:dyDescent="0.25">
      <c r="A1960">
        <v>195.7</v>
      </c>
      <c r="B1960">
        <v>12.68109717599952</v>
      </c>
    </row>
    <row r="1961" spans="1:2" x14ac:dyDescent="0.25">
      <c r="A1961">
        <v>195.8</v>
      </c>
      <c r="B1961">
        <v>12.66938823754157</v>
      </c>
    </row>
    <row r="1962" spans="1:2" x14ac:dyDescent="0.25">
      <c r="A1962">
        <v>195.9</v>
      </c>
      <c r="B1962">
        <v>12.65767929908362</v>
      </c>
    </row>
    <row r="1963" spans="1:2" x14ac:dyDescent="0.25">
      <c r="A1963">
        <v>196</v>
      </c>
      <c r="B1963">
        <v>12.64597036062567</v>
      </c>
    </row>
    <row r="1964" spans="1:2" x14ac:dyDescent="0.25">
      <c r="A1964">
        <v>196.1</v>
      </c>
      <c r="B1964">
        <v>12.66912699386824</v>
      </c>
    </row>
    <row r="1965" spans="1:2" x14ac:dyDescent="0.25">
      <c r="A1965">
        <v>196.2</v>
      </c>
      <c r="B1965">
        <v>12.6922836271108</v>
      </c>
    </row>
    <row r="1966" spans="1:2" x14ac:dyDescent="0.25">
      <c r="A1966">
        <v>196.3</v>
      </c>
      <c r="B1966">
        <v>12.71544026035337</v>
      </c>
    </row>
    <row r="1967" spans="1:2" x14ac:dyDescent="0.25">
      <c r="A1967">
        <v>196.4</v>
      </c>
      <c r="B1967">
        <v>12.738596893595931</v>
      </c>
    </row>
    <row r="1968" spans="1:2" x14ac:dyDescent="0.25">
      <c r="A1968">
        <v>196.5</v>
      </c>
      <c r="B1968">
        <v>12.761753526838501</v>
      </c>
    </row>
    <row r="1969" spans="1:2" x14ac:dyDescent="0.25">
      <c r="A1969">
        <v>196.6</v>
      </c>
      <c r="B1969">
        <v>12.78491016008106</v>
      </c>
    </row>
    <row r="1970" spans="1:2" x14ac:dyDescent="0.25">
      <c r="A1970">
        <v>196.7</v>
      </c>
      <c r="B1970">
        <v>12.808066793323629</v>
      </c>
    </row>
    <row r="1971" spans="1:2" x14ac:dyDescent="0.25">
      <c r="A1971">
        <v>196.8</v>
      </c>
      <c r="B1971">
        <v>12.83122342656619</v>
      </c>
    </row>
    <row r="1972" spans="1:2" x14ac:dyDescent="0.25">
      <c r="A1972">
        <v>196.9</v>
      </c>
      <c r="B1972">
        <v>12.85438005980876</v>
      </c>
    </row>
    <row r="1973" spans="1:2" x14ac:dyDescent="0.25">
      <c r="A1973">
        <v>197</v>
      </c>
      <c r="B1973">
        <v>12.87753669305132</v>
      </c>
    </row>
    <row r="1974" spans="1:2" x14ac:dyDescent="0.25">
      <c r="A1974">
        <v>197.1</v>
      </c>
      <c r="B1974">
        <v>12.906677572511869</v>
      </c>
    </row>
    <row r="1975" spans="1:2" x14ac:dyDescent="0.25">
      <c r="A1975">
        <v>197.2</v>
      </c>
      <c r="B1975">
        <v>12.935818451972411</v>
      </c>
    </row>
    <row r="1976" spans="1:2" x14ac:dyDescent="0.25">
      <c r="A1976">
        <v>197.3</v>
      </c>
      <c r="B1976">
        <v>12.964959331432951</v>
      </c>
    </row>
    <row r="1977" spans="1:2" x14ac:dyDescent="0.25">
      <c r="A1977">
        <v>197.4</v>
      </c>
      <c r="B1977">
        <v>12.994100210893491</v>
      </c>
    </row>
    <row r="1978" spans="1:2" x14ac:dyDescent="0.25">
      <c r="A1978">
        <v>197.5</v>
      </c>
      <c r="B1978">
        <v>13.023241090354031</v>
      </c>
    </row>
    <row r="1979" spans="1:2" x14ac:dyDescent="0.25">
      <c r="A1979">
        <v>197.6</v>
      </c>
      <c r="B1979">
        <v>13.05238196981457</v>
      </c>
    </row>
    <row r="1980" spans="1:2" x14ac:dyDescent="0.25">
      <c r="A1980">
        <v>197.7</v>
      </c>
      <c r="B1980">
        <v>13.08152284927511</v>
      </c>
    </row>
    <row r="1981" spans="1:2" x14ac:dyDescent="0.25">
      <c r="A1981">
        <v>197.8</v>
      </c>
      <c r="B1981">
        <v>13.11066372873565</v>
      </c>
    </row>
    <row r="1982" spans="1:2" x14ac:dyDescent="0.25">
      <c r="A1982">
        <v>197.9</v>
      </c>
      <c r="B1982">
        <v>13.13980460819619</v>
      </c>
    </row>
    <row r="1983" spans="1:2" x14ac:dyDescent="0.25">
      <c r="A1983">
        <v>198</v>
      </c>
      <c r="B1983">
        <v>13.16894548765673</v>
      </c>
    </row>
    <row r="1984" spans="1:2" x14ac:dyDescent="0.25">
      <c r="A1984">
        <v>198.1</v>
      </c>
      <c r="B1984">
        <v>13.153466078061239</v>
      </c>
    </row>
    <row r="1985" spans="1:2" x14ac:dyDescent="0.25">
      <c r="A1985">
        <v>198.2</v>
      </c>
      <c r="B1985">
        <v>13.13798666846575</v>
      </c>
    </row>
    <row r="1986" spans="1:2" x14ac:dyDescent="0.25">
      <c r="A1986">
        <v>198.3</v>
      </c>
      <c r="B1986">
        <v>13.122507258870259</v>
      </c>
    </row>
    <row r="1987" spans="1:2" x14ac:dyDescent="0.25">
      <c r="A1987">
        <v>198.4</v>
      </c>
      <c r="B1987">
        <v>13.10702784927477</v>
      </c>
    </row>
    <row r="1988" spans="1:2" x14ac:dyDescent="0.25">
      <c r="A1988">
        <v>198.5</v>
      </c>
      <c r="B1988">
        <v>13.09154843967929</v>
      </c>
    </row>
    <row r="1989" spans="1:2" x14ac:dyDescent="0.25">
      <c r="A1989">
        <v>198.6</v>
      </c>
      <c r="B1989">
        <v>13.07606903008379</v>
      </c>
    </row>
    <row r="1990" spans="1:2" x14ac:dyDescent="0.25">
      <c r="A1990">
        <v>198.7</v>
      </c>
      <c r="B1990">
        <v>13.060589620488299</v>
      </c>
    </row>
    <row r="1991" spans="1:2" x14ac:dyDescent="0.25">
      <c r="A1991">
        <v>198.8</v>
      </c>
      <c r="B1991">
        <v>13.045110210892821</v>
      </c>
    </row>
    <row r="1992" spans="1:2" x14ac:dyDescent="0.25">
      <c r="A1992">
        <v>198.9</v>
      </c>
      <c r="B1992">
        <v>13.02963080129733</v>
      </c>
    </row>
    <row r="1993" spans="1:2" x14ac:dyDescent="0.25">
      <c r="A1993">
        <v>199</v>
      </c>
      <c r="B1993">
        <v>13.014151391701841</v>
      </c>
    </row>
    <row r="1994" spans="1:2" x14ac:dyDescent="0.25">
      <c r="A1994">
        <v>199.1</v>
      </c>
      <c r="B1994">
        <v>13.012785527637631</v>
      </c>
    </row>
    <row r="1995" spans="1:2" x14ac:dyDescent="0.25">
      <c r="A1995">
        <v>199.2</v>
      </c>
      <c r="B1995">
        <v>13.01141966357341</v>
      </c>
    </row>
    <row r="1996" spans="1:2" x14ac:dyDescent="0.25">
      <c r="A1996">
        <v>199.3</v>
      </c>
      <c r="B1996">
        <v>13.010053799509199</v>
      </c>
    </row>
    <row r="1997" spans="1:2" x14ac:dyDescent="0.25">
      <c r="A1997">
        <v>199.4</v>
      </c>
      <c r="B1997">
        <v>13.00868793544498</v>
      </c>
    </row>
    <row r="1998" spans="1:2" x14ac:dyDescent="0.25">
      <c r="A1998">
        <v>199.5</v>
      </c>
      <c r="B1998">
        <v>13.00732207138077</v>
      </c>
    </row>
    <row r="1999" spans="1:2" x14ac:dyDescent="0.25">
      <c r="A1999">
        <v>199.6</v>
      </c>
      <c r="B1999">
        <v>13.005956207316551</v>
      </c>
    </row>
    <row r="2000" spans="1:2" x14ac:dyDescent="0.25">
      <c r="A2000">
        <v>199.7</v>
      </c>
      <c r="B2000">
        <v>13.004590343252341</v>
      </c>
    </row>
    <row r="2001" spans="1:2" x14ac:dyDescent="0.25">
      <c r="A2001">
        <v>199.8</v>
      </c>
      <c r="B2001">
        <v>13.00322447918812</v>
      </c>
    </row>
    <row r="2002" spans="1:2" x14ac:dyDescent="0.25">
      <c r="A2002">
        <v>199.9</v>
      </c>
      <c r="B2002">
        <v>13.00185861512391</v>
      </c>
    </row>
    <row r="2003" spans="1:2" x14ac:dyDescent="0.25">
      <c r="A2003">
        <v>200</v>
      </c>
      <c r="B2003">
        <v>13.00049275105969</v>
      </c>
    </row>
    <row r="2004" spans="1:2" x14ac:dyDescent="0.25">
      <c r="A2004">
        <v>200.1</v>
      </c>
      <c r="B2004">
        <v>13.01944552060872</v>
      </c>
    </row>
    <row r="2005" spans="1:2" x14ac:dyDescent="0.25">
      <c r="A2005">
        <v>200.2</v>
      </c>
      <c r="B2005">
        <v>13.03839829015774</v>
      </c>
    </row>
    <row r="2006" spans="1:2" x14ac:dyDescent="0.25">
      <c r="A2006">
        <v>200.3</v>
      </c>
      <c r="B2006">
        <v>13.05735105970677</v>
      </c>
    </row>
    <row r="2007" spans="1:2" x14ac:dyDescent="0.25">
      <c r="A2007">
        <v>200.4</v>
      </c>
      <c r="B2007">
        <v>13.07630382925579</v>
      </c>
    </row>
    <row r="2008" spans="1:2" x14ac:dyDescent="0.25">
      <c r="A2008">
        <v>200.5</v>
      </c>
      <c r="B2008">
        <v>13.09525659880482</v>
      </c>
    </row>
    <row r="2009" spans="1:2" x14ac:dyDescent="0.25">
      <c r="A2009">
        <v>200.6</v>
      </c>
      <c r="B2009">
        <v>13.114209368353841</v>
      </c>
    </row>
    <row r="2010" spans="1:2" x14ac:dyDescent="0.25">
      <c r="A2010">
        <v>200.7</v>
      </c>
      <c r="B2010">
        <v>13.13316213790287</v>
      </c>
    </row>
    <row r="2011" spans="1:2" x14ac:dyDescent="0.25">
      <c r="A2011">
        <v>200.8</v>
      </c>
      <c r="B2011">
        <v>13.152114907451891</v>
      </c>
    </row>
    <row r="2012" spans="1:2" x14ac:dyDescent="0.25">
      <c r="A2012">
        <v>200.9</v>
      </c>
      <c r="B2012">
        <v>13.17106767700092</v>
      </c>
    </row>
    <row r="2013" spans="1:2" x14ac:dyDescent="0.25">
      <c r="A2013">
        <v>201</v>
      </c>
      <c r="B2013">
        <v>13.190020446549941</v>
      </c>
    </row>
    <row r="2014" spans="1:2" x14ac:dyDescent="0.25">
      <c r="A2014">
        <v>201.1</v>
      </c>
      <c r="B2014">
        <v>13.23055797254465</v>
      </c>
    </row>
    <row r="2015" spans="1:2" x14ac:dyDescent="0.25">
      <c r="A2015">
        <v>201.2</v>
      </c>
      <c r="B2015">
        <v>13.271095498539349</v>
      </c>
    </row>
    <row r="2016" spans="1:2" x14ac:dyDescent="0.25">
      <c r="A2016">
        <v>201.3</v>
      </c>
      <c r="B2016">
        <v>13.31163302453405</v>
      </c>
    </row>
    <row r="2017" spans="1:2" x14ac:dyDescent="0.25">
      <c r="A2017">
        <v>201.4</v>
      </c>
      <c r="B2017">
        <v>13.352170550528751</v>
      </c>
    </row>
    <row r="2018" spans="1:2" x14ac:dyDescent="0.25">
      <c r="A2018">
        <v>201.5</v>
      </c>
      <c r="B2018">
        <v>13.392708076523441</v>
      </c>
    </row>
    <row r="2019" spans="1:2" x14ac:dyDescent="0.25">
      <c r="A2019">
        <v>201.6</v>
      </c>
      <c r="B2019">
        <v>13.433245602518159</v>
      </c>
    </row>
    <row r="2020" spans="1:2" x14ac:dyDescent="0.25">
      <c r="A2020">
        <v>201.7</v>
      </c>
      <c r="B2020">
        <v>13.473783128512849</v>
      </c>
    </row>
    <row r="2021" spans="1:2" x14ac:dyDescent="0.25">
      <c r="A2021">
        <v>201.8</v>
      </c>
      <c r="B2021">
        <v>13.51432065450755</v>
      </c>
    </row>
    <row r="2022" spans="1:2" x14ac:dyDescent="0.25">
      <c r="A2022">
        <v>201.9</v>
      </c>
      <c r="B2022">
        <v>13.554858180502251</v>
      </c>
    </row>
    <row r="2023" spans="1:2" x14ac:dyDescent="0.25">
      <c r="A2023">
        <v>202</v>
      </c>
      <c r="B2023">
        <v>13.59539570649695</v>
      </c>
    </row>
    <row r="2024" spans="1:2" x14ac:dyDescent="0.25">
      <c r="A2024">
        <v>202.1</v>
      </c>
      <c r="B2024">
        <v>13.780716803253799</v>
      </c>
    </row>
    <row r="2025" spans="1:2" x14ac:dyDescent="0.25">
      <c r="A2025">
        <v>202.2</v>
      </c>
      <c r="B2025">
        <v>13.966037900010599</v>
      </c>
    </row>
    <row r="2026" spans="1:2" x14ac:dyDescent="0.25">
      <c r="A2026">
        <v>202.3</v>
      </c>
      <c r="B2026">
        <v>14.15135899676741</v>
      </c>
    </row>
    <row r="2027" spans="1:2" x14ac:dyDescent="0.25">
      <c r="A2027">
        <v>202.4</v>
      </c>
      <c r="B2027">
        <v>14.33668009352421</v>
      </c>
    </row>
    <row r="2028" spans="1:2" x14ac:dyDescent="0.25">
      <c r="A2028">
        <v>202.5</v>
      </c>
      <c r="B2028">
        <v>14.52200119028101</v>
      </c>
    </row>
    <row r="2029" spans="1:2" x14ac:dyDescent="0.25">
      <c r="A2029">
        <v>202.6</v>
      </c>
      <c r="B2029">
        <v>14.70732228703787</v>
      </c>
    </row>
    <row r="2030" spans="1:2" x14ac:dyDescent="0.25">
      <c r="A2030">
        <v>202.7</v>
      </c>
      <c r="B2030">
        <v>14.89264338379467</v>
      </c>
    </row>
    <row r="2031" spans="1:2" x14ac:dyDescent="0.25">
      <c r="A2031">
        <v>202.8</v>
      </c>
      <c r="B2031">
        <v>15.07796448055147</v>
      </c>
    </row>
    <row r="2032" spans="1:2" x14ac:dyDescent="0.25">
      <c r="A2032">
        <v>202.9</v>
      </c>
      <c r="B2032">
        <v>15.26328557730827</v>
      </c>
    </row>
    <row r="2033" spans="1:2" x14ac:dyDescent="0.25">
      <c r="A2033">
        <v>203</v>
      </c>
      <c r="B2033">
        <v>15.44860667406507</v>
      </c>
    </row>
    <row r="2034" spans="1:2" x14ac:dyDescent="0.25">
      <c r="A2034">
        <v>203.1</v>
      </c>
      <c r="B2034">
        <v>15.70858395279852</v>
      </c>
    </row>
    <row r="2035" spans="1:2" x14ac:dyDescent="0.25">
      <c r="A2035">
        <v>203.2</v>
      </c>
      <c r="B2035">
        <v>15.968561231531901</v>
      </c>
    </row>
    <row r="2036" spans="1:2" x14ac:dyDescent="0.25">
      <c r="A2036">
        <v>203.3</v>
      </c>
      <c r="B2036">
        <v>16.22853851026527</v>
      </c>
    </row>
    <row r="2037" spans="1:2" x14ac:dyDescent="0.25">
      <c r="A2037">
        <v>203.4</v>
      </c>
      <c r="B2037">
        <v>16.48851578899864</v>
      </c>
    </row>
    <row r="2038" spans="1:2" x14ac:dyDescent="0.25">
      <c r="A2038">
        <v>203.5</v>
      </c>
      <c r="B2038">
        <v>16.748493067732021</v>
      </c>
    </row>
    <row r="2039" spans="1:2" x14ac:dyDescent="0.25">
      <c r="A2039">
        <v>203.6</v>
      </c>
      <c r="B2039">
        <v>17.008470346465469</v>
      </c>
    </row>
    <row r="2040" spans="1:2" x14ac:dyDescent="0.25">
      <c r="A2040">
        <v>203.7</v>
      </c>
      <c r="B2040">
        <v>17.268447625198849</v>
      </c>
    </row>
    <row r="2041" spans="1:2" x14ac:dyDescent="0.25">
      <c r="A2041">
        <v>203.8</v>
      </c>
      <c r="B2041">
        <v>17.528424903932219</v>
      </c>
    </row>
    <row r="2042" spans="1:2" x14ac:dyDescent="0.25">
      <c r="A2042">
        <v>203.9</v>
      </c>
      <c r="B2042">
        <v>17.788402182665589</v>
      </c>
    </row>
    <row r="2043" spans="1:2" x14ac:dyDescent="0.25">
      <c r="A2043">
        <v>204</v>
      </c>
      <c r="B2043">
        <v>18.048379461398969</v>
      </c>
    </row>
    <row r="2044" spans="1:2" x14ac:dyDescent="0.25">
      <c r="A2044">
        <v>204.1</v>
      </c>
      <c r="B2044">
        <v>18.22745875534887</v>
      </c>
    </row>
    <row r="2045" spans="1:2" x14ac:dyDescent="0.25">
      <c r="A2045">
        <v>204.2</v>
      </c>
      <c r="B2045">
        <v>18.40653804929871</v>
      </c>
    </row>
    <row r="2046" spans="1:2" x14ac:dyDescent="0.25">
      <c r="A2046">
        <v>204.3</v>
      </c>
      <c r="B2046">
        <v>18.585617343248561</v>
      </c>
    </row>
    <row r="2047" spans="1:2" x14ac:dyDescent="0.25">
      <c r="A2047">
        <v>204.4</v>
      </c>
      <c r="B2047">
        <v>18.764696637198401</v>
      </c>
    </row>
    <row r="2048" spans="1:2" x14ac:dyDescent="0.25">
      <c r="A2048">
        <v>204.5</v>
      </c>
      <c r="B2048">
        <v>18.943775931148249</v>
      </c>
    </row>
    <row r="2049" spans="1:2" x14ac:dyDescent="0.25">
      <c r="A2049">
        <v>204.6</v>
      </c>
      <c r="B2049">
        <v>19.122855225098149</v>
      </c>
    </row>
    <row r="2050" spans="1:2" x14ac:dyDescent="0.25">
      <c r="A2050">
        <v>204.7</v>
      </c>
      <c r="B2050">
        <v>19.30193451904799</v>
      </c>
    </row>
    <row r="2051" spans="1:2" x14ac:dyDescent="0.25">
      <c r="A2051">
        <v>204.8</v>
      </c>
      <c r="B2051">
        <v>19.481013812997841</v>
      </c>
    </row>
    <row r="2052" spans="1:2" x14ac:dyDescent="0.25">
      <c r="A2052">
        <v>204.9</v>
      </c>
      <c r="B2052">
        <v>19.660093106947681</v>
      </c>
    </row>
    <row r="2053" spans="1:2" x14ac:dyDescent="0.25">
      <c r="A2053">
        <v>205</v>
      </c>
      <c r="B2053">
        <v>19.839172400897532</v>
      </c>
    </row>
    <row r="2054" spans="1:2" x14ac:dyDescent="0.25">
      <c r="A2054">
        <v>205.1</v>
      </c>
      <c r="B2054">
        <v>20.124246564269729</v>
      </c>
    </row>
    <row r="2055" spans="1:2" x14ac:dyDescent="0.25">
      <c r="A2055">
        <v>205.2</v>
      </c>
      <c r="B2055">
        <v>20.409320727641848</v>
      </c>
    </row>
    <row r="2056" spans="1:2" x14ac:dyDescent="0.25">
      <c r="A2056">
        <v>205.3</v>
      </c>
      <c r="B2056">
        <v>20.694394891013971</v>
      </c>
    </row>
    <row r="2057" spans="1:2" x14ac:dyDescent="0.25">
      <c r="A2057">
        <v>205.4</v>
      </c>
      <c r="B2057">
        <v>20.97946905438609</v>
      </c>
    </row>
    <row r="2058" spans="1:2" x14ac:dyDescent="0.25">
      <c r="A2058">
        <v>205.5</v>
      </c>
      <c r="B2058">
        <v>21.264543217758209</v>
      </c>
    </row>
    <row r="2059" spans="1:2" x14ac:dyDescent="0.25">
      <c r="A2059">
        <v>205.6</v>
      </c>
      <c r="B2059">
        <v>21.54961738113041</v>
      </c>
    </row>
    <row r="2060" spans="1:2" x14ac:dyDescent="0.25">
      <c r="A2060">
        <v>205.7</v>
      </c>
      <c r="B2060">
        <v>21.83469154450253</v>
      </c>
    </row>
    <row r="2061" spans="1:2" x14ac:dyDescent="0.25">
      <c r="A2061">
        <v>205.8</v>
      </c>
      <c r="B2061">
        <v>22.119765707874642</v>
      </c>
    </row>
    <row r="2062" spans="1:2" x14ac:dyDescent="0.25">
      <c r="A2062">
        <v>205.9</v>
      </c>
      <c r="B2062">
        <v>22.404839871246761</v>
      </c>
    </row>
    <row r="2063" spans="1:2" x14ac:dyDescent="0.25">
      <c r="A2063">
        <v>206</v>
      </c>
      <c r="B2063">
        <v>22.68991403461888</v>
      </c>
    </row>
    <row r="2064" spans="1:2" x14ac:dyDescent="0.25">
      <c r="A2064">
        <v>206.1</v>
      </c>
      <c r="B2064">
        <v>22.98353709965431</v>
      </c>
    </row>
    <row r="2065" spans="1:2" x14ac:dyDescent="0.25">
      <c r="A2065">
        <v>206.2</v>
      </c>
      <c r="B2065">
        <v>23.277160164689651</v>
      </c>
    </row>
    <row r="2066" spans="1:2" x14ac:dyDescent="0.25">
      <c r="A2066">
        <v>206.3</v>
      </c>
      <c r="B2066">
        <v>23.570783229724992</v>
      </c>
    </row>
    <row r="2067" spans="1:2" x14ac:dyDescent="0.25">
      <c r="A2067">
        <v>206.4</v>
      </c>
      <c r="B2067">
        <v>23.864406294760329</v>
      </c>
    </row>
    <row r="2068" spans="1:2" x14ac:dyDescent="0.25">
      <c r="A2068">
        <v>206.5</v>
      </c>
      <c r="B2068">
        <v>24.15802935979567</v>
      </c>
    </row>
    <row r="2069" spans="1:2" x14ac:dyDescent="0.25">
      <c r="A2069">
        <v>206.6</v>
      </c>
      <c r="B2069">
        <v>24.451652424831099</v>
      </c>
    </row>
    <row r="2070" spans="1:2" x14ac:dyDescent="0.25">
      <c r="A2070">
        <v>206.7</v>
      </c>
      <c r="B2070">
        <v>24.74527548986644</v>
      </c>
    </row>
    <row r="2071" spans="1:2" x14ac:dyDescent="0.25">
      <c r="A2071">
        <v>206.8</v>
      </c>
      <c r="B2071">
        <v>25.038898554901781</v>
      </c>
    </row>
    <row r="2072" spans="1:2" x14ac:dyDescent="0.25">
      <c r="A2072">
        <v>206.9</v>
      </c>
      <c r="B2072">
        <v>25.332521619937118</v>
      </c>
    </row>
    <row r="2073" spans="1:2" x14ac:dyDescent="0.25">
      <c r="A2073">
        <v>207</v>
      </c>
      <c r="B2073">
        <v>25.626144684972459</v>
      </c>
    </row>
    <row r="2074" spans="1:2" x14ac:dyDescent="0.25">
      <c r="A2074">
        <v>207.1</v>
      </c>
      <c r="B2074">
        <v>25.88077860908745</v>
      </c>
    </row>
    <row r="2075" spans="1:2" x14ac:dyDescent="0.25">
      <c r="A2075">
        <v>207.2</v>
      </c>
      <c r="B2075">
        <v>26.13541253320237</v>
      </c>
    </row>
    <row r="2076" spans="1:2" x14ac:dyDescent="0.25">
      <c r="A2076">
        <v>207.3</v>
      </c>
      <c r="B2076">
        <v>26.39004645731729</v>
      </c>
    </row>
    <row r="2077" spans="1:2" x14ac:dyDescent="0.25">
      <c r="A2077">
        <v>207.4</v>
      </c>
      <c r="B2077">
        <v>26.64468038143221</v>
      </c>
    </row>
    <row r="2078" spans="1:2" x14ac:dyDescent="0.25">
      <c r="A2078">
        <v>207.5</v>
      </c>
      <c r="B2078">
        <v>26.89931430554714</v>
      </c>
    </row>
    <row r="2079" spans="1:2" x14ac:dyDescent="0.25">
      <c r="A2079">
        <v>207.6</v>
      </c>
      <c r="B2079">
        <v>27.153948229662131</v>
      </c>
    </row>
    <row r="2080" spans="1:2" x14ac:dyDescent="0.25">
      <c r="A2080">
        <v>207.7</v>
      </c>
      <c r="B2080">
        <v>27.408582153777051</v>
      </c>
    </row>
    <row r="2081" spans="1:2" x14ac:dyDescent="0.25">
      <c r="A2081">
        <v>207.8</v>
      </c>
      <c r="B2081">
        <v>27.66321607789197</v>
      </c>
    </row>
    <row r="2082" spans="1:2" x14ac:dyDescent="0.25">
      <c r="A2082">
        <v>207.9</v>
      </c>
      <c r="B2082">
        <v>27.91785000200689</v>
      </c>
    </row>
    <row r="2083" spans="1:2" x14ac:dyDescent="0.25">
      <c r="A2083">
        <v>208</v>
      </c>
      <c r="B2083">
        <v>28.17248392612181</v>
      </c>
    </row>
    <row r="2084" spans="1:2" x14ac:dyDescent="0.25">
      <c r="A2084">
        <v>208.1</v>
      </c>
      <c r="B2084">
        <v>28.51562429549011</v>
      </c>
    </row>
    <row r="2085" spans="1:2" x14ac:dyDescent="0.25">
      <c r="A2085">
        <v>208.2</v>
      </c>
      <c r="B2085">
        <v>28.85876466485831</v>
      </c>
    </row>
    <row r="2086" spans="1:2" x14ac:dyDescent="0.25">
      <c r="A2086">
        <v>208.3</v>
      </c>
      <c r="B2086">
        <v>29.20190503422651</v>
      </c>
    </row>
    <row r="2087" spans="1:2" x14ac:dyDescent="0.25">
      <c r="A2087">
        <v>208.4</v>
      </c>
      <c r="B2087">
        <v>29.54504540359471</v>
      </c>
    </row>
    <row r="2088" spans="1:2" x14ac:dyDescent="0.25">
      <c r="A2088">
        <v>208.5</v>
      </c>
      <c r="B2088">
        <v>29.88818577296291</v>
      </c>
    </row>
    <row r="2089" spans="1:2" x14ac:dyDescent="0.25">
      <c r="A2089">
        <v>208.6</v>
      </c>
      <c r="B2089">
        <v>30.231326142331209</v>
      </c>
    </row>
    <row r="2090" spans="1:2" x14ac:dyDescent="0.25">
      <c r="A2090">
        <v>208.7</v>
      </c>
      <c r="B2090">
        <v>30.574466511699409</v>
      </c>
    </row>
    <row r="2091" spans="1:2" x14ac:dyDescent="0.25">
      <c r="A2091">
        <v>208.8</v>
      </c>
      <c r="B2091">
        <v>30.917606881067609</v>
      </c>
    </row>
    <row r="2092" spans="1:2" x14ac:dyDescent="0.25">
      <c r="A2092">
        <v>208.9</v>
      </c>
      <c r="B2092">
        <v>31.260747250435809</v>
      </c>
    </row>
    <row r="2093" spans="1:2" x14ac:dyDescent="0.25">
      <c r="A2093">
        <v>209</v>
      </c>
      <c r="B2093">
        <v>31.603887619804009</v>
      </c>
    </row>
    <row r="2094" spans="1:2" x14ac:dyDescent="0.25">
      <c r="A2094">
        <v>209.1</v>
      </c>
      <c r="B2094">
        <v>31.839032358198029</v>
      </c>
    </row>
    <row r="2095" spans="1:2" x14ac:dyDescent="0.25">
      <c r="A2095">
        <v>209.2</v>
      </c>
      <c r="B2095">
        <v>32.074177096591967</v>
      </c>
    </row>
    <row r="2096" spans="1:2" x14ac:dyDescent="0.25">
      <c r="A2096">
        <v>209.3</v>
      </c>
      <c r="B2096">
        <v>32.309321834985923</v>
      </c>
    </row>
    <row r="2097" spans="1:2" x14ac:dyDescent="0.25">
      <c r="A2097">
        <v>209.4</v>
      </c>
      <c r="B2097">
        <v>32.544466573379879</v>
      </c>
    </row>
    <row r="2098" spans="1:2" x14ac:dyDescent="0.25">
      <c r="A2098">
        <v>209.5</v>
      </c>
      <c r="B2098">
        <v>32.779611311773827</v>
      </c>
    </row>
    <row r="2099" spans="1:2" x14ac:dyDescent="0.25">
      <c r="A2099">
        <v>209.6</v>
      </c>
      <c r="B2099">
        <v>33.01475605016784</v>
      </c>
    </row>
    <row r="2100" spans="1:2" x14ac:dyDescent="0.25">
      <c r="A2100">
        <v>209.7</v>
      </c>
      <c r="B2100">
        <v>33.249900788561789</v>
      </c>
    </row>
    <row r="2101" spans="1:2" x14ac:dyDescent="0.25">
      <c r="A2101">
        <v>209.8</v>
      </c>
      <c r="B2101">
        <v>33.485045526955737</v>
      </c>
    </row>
    <row r="2102" spans="1:2" x14ac:dyDescent="0.25">
      <c r="A2102">
        <v>209.9</v>
      </c>
      <c r="B2102">
        <v>33.720190265349693</v>
      </c>
    </row>
    <row r="2103" spans="1:2" x14ac:dyDescent="0.25">
      <c r="A2103">
        <v>210</v>
      </c>
      <c r="B2103">
        <v>33.955335003743642</v>
      </c>
    </row>
    <row r="2104" spans="1:2" x14ac:dyDescent="0.25">
      <c r="A2104">
        <v>210.1</v>
      </c>
      <c r="B2104">
        <v>34.183045006654062</v>
      </c>
    </row>
    <row r="2105" spans="1:2" x14ac:dyDescent="0.25">
      <c r="A2105">
        <v>210.2</v>
      </c>
      <c r="B2105">
        <v>34.410755009564433</v>
      </c>
    </row>
    <row r="2106" spans="1:2" x14ac:dyDescent="0.25">
      <c r="A2106">
        <v>210.3</v>
      </c>
      <c r="B2106">
        <v>34.638465012474782</v>
      </c>
    </row>
    <row r="2107" spans="1:2" x14ac:dyDescent="0.25">
      <c r="A2107">
        <v>210.4</v>
      </c>
      <c r="B2107">
        <v>34.866175015385153</v>
      </c>
    </row>
    <row r="2108" spans="1:2" x14ac:dyDescent="0.25">
      <c r="A2108">
        <v>210.5</v>
      </c>
      <c r="B2108">
        <v>35.093885018295502</v>
      </c>
    </row>
    <row r="2109" spans="1:2" x14ac:dyDescent="0.25">
      <c r="A2109">
        <v>210.6</v>
      </c>
      <c r="B2109">
        <v>35.321595021205923</v>
      </c>
    </row>
    <row r="2110" spans="1:2" x14ac:dyDescent="0.25">
      <c r="A2110">
        <v>210.7</v>
      </c>
      <c r="B2110">
        <v>35.549305024116293</v>
      </c>
    </row>
    <row r="2111" spans="1:2" x14ac:dyDescent="0.25">
      <c r="A2111">
        <v>210.8</v>
      </c>
      <c r="B2111">
        <v>35.777015027026643</v>
      </c>
    </row>
    <row r="2112" spans="1:2" x14ac:dyDescent="0.25">
      <c r="A2112">
        <v>210.9</v>
      </c>
      <c r="B2112">
        <v>36.004725029937013</v>
      </c>
    </row>
    <row r="2113" spans="1:2" x14ac:dyDescent="0.25">
      <c r="A2113">
        <v>211</v>
      </c>
      <c r="B2113">
        <v>36.232435032847363</v>
      </c>
    </row>
    <row r="2114" spans="1:2" x14ac:dyDescent="0.25">
      <c r="A2114">
        <v>211.1</v>
      </c>
      <c r="B2114">
        <v>36.365773463261156</v>
      </c>
    </row>
    <row r="2115" spans="1:2" x14ac:dyDescent="0.25">
      <c r="A2115">
        <v>211.2</v>
      </c>
      <c r="B2115">
        <v>36.499111893674922</v>
      </c>
    </row>
    <row r="2116" spans="1:2" x14ac:dyDescent="0.25">
      <c r="A2116">
        <v>211.3</v>
      </c>
      <c r="B2116">
        <v>36.632450324088687</v>
      </c>
    </row>
    <row r="2117" spans="1:2" x14ac:dyDescent="0.25">
      <c r="A2117">
        <v>211.4</v>
      </c>
      <c r="B2117">
        <v>36.765788754502452</v>
      </c>
    </row>
    <row r="2118" spans="1:2" x14ac:dyDescent="0.25">
      <c r="A2118">
        <v>211.5</v>
      </c>
      <c r="B2118">
        <v>36.89912718491621</v>
      </c>
    </row>
    <row r="2119" spans="1:2" x14ac:dyDescent="0.25">
      <c r="A2119">
        <v>211.6</v>
      </c>
      <c r="B2119">
        <v>37.032465615330011</v>
      </c>
    </row>
    <row r="2120" spans="1:2" x14ac:dyDescent="0.25">
      <c r="A2120">
        <v>211.7</v>
      </c>
      <c r="B2120">
        <v>37.165804045743769</v>
      </c>
    </row>
    <row r="2121" spans="1:2" x14ac:dyDescent="0.25">
      <c r="A2121">
        <v>211.8</v>
      </c>
      <c r="B2121">
        <v>37.299142476157527</v>
      </c>
    </row>
    <row r="2122" spans="1:2" x14ac:dyDescent="0.25">
      <c r="A2122">
        <v>211.9</v>
      </c>
      <c r="B2122">
        <v>37.432480906571293</v>
      </c>
    </row>
    <row r="2123" spans="1:2" x14ac:dyDescent="0.25">
      <c r="A2123">
        <v>212</v>
      </c>
      <c r="B2123">
        <v>37.565819336985058</v>
      </c>
    </row>
    <row r="2124" spans="1:2" x14ac:dyDescent="0.25">
      <c r="A2124">
        <v>212.1</v>
      </c>
      <c r="B2124">
        <v>37.768109716536607</v>
      </c>
    </row>
    <row r="2125" spans="1:2" x14ac:dyDescent="0.25">
      <c r="A2125">
        <v>212.2</v>
      </c>
      <c r="B2125">
        <v>37.970400096088092</v>
      </c>
    </row>
    <row r="2126" spans="1:2" x14ac:dyDescent="0.25">
      <c r="A2126">
        <v>212.3</v>
      </c>
      <c r="B2126">
        <v>38.172690475639577</v>
      </c>
    </row>
    <row r="2127" spans="1:2" x14ac:dyDescent="0.25">
      <c r="A2127">
        <v>212.4</v>
      </c>
      <c r="B2127">
        <v>38.374980855191069</v>
      </c>
    </row>
    <row r="2128" spans="1:2" x14ac:dyDescent="0.25">
      <c r="A2128">
        <v>212.5</v>
      </c>
      <c r="B2128">
        <v>38.577271234742547</v>
      </c>
    </row>
    <row r="2129" spans="1:2" x14ac:dyDescent="0.25">
      <c r="A2129">
        <v>212.6</v>
      </c>
      <c r="B2129">
        <v>38.779561614294103</v>
      </c>
    </row>
    <row r="2130" spans="1:2" x14ac:dyDescent="0.25">
      <c r="A2130">
        <v>212.7</v>
      </c>
      <c r="B2130">
        <v>38.981851993845588</v>
      </c>
    </row>
    <row r="2131" spans="1:2" x14ac:dyDescent="0.25">
      <c r="A2131">
        <v>212.8</v>
      </c>
      <c r="B2131">
        <v>39.18414237339708</v>
      </c>
    </row>
    <row r="2132" spans="1:2" x14ac:dyDescent="0.25">
      <c r="A2132">
        <v>212.9</v>
      </c>
      <c r="B2132">
        <v>39.386432752948572</v>
      </c>
    </row>
    <row r="2133" spans="1:2" x14ac:dyDescent="0.25">
      <c r="A2133">
        <v>213</v>
      </c>
      <c r="B2133">
        <v>39.588723132500057</v>
      </c>
    </row>
    <row r="2134" spans="1:2" x14ac:dyDescent="0.25">
      <c r="A2134">
        <v>213.1</v>
      </c>
      <c r="B2134">
        <v>39.75251906971296</v>
      </c>
    </row>
    <row r="2135" spans="1:2" x14ac:dyDescent="0.25">
      <c r="A2135">
        <v>213.2</v>
      </c>
      <c r="B2135">
        <v>39.916315006925821</v>
      </c>
    </row>
    <row r="2136" spans="1:2" x14ac:dyDescent="0.25">
      <c r="A2136">
        <v>213.3</v>
      </c>
      <c r="B2136">
        <v>40.080110944138667</v>
      </c>
    </row>
    <row r="2137" spans="1:2" x14ac:dyDescent="0.25">
      <c r="A2137">
        <v>213.4</v>
      </c>
      <c r="B2137">
        <v>40.243906881351528</v>
      </c>
    </row>
    <row r="2138" spans="1:2" x14ac:dyDescent="0.25">
      <c r="A2138">
        <v>213.5</v>
      </c>
      <c r="B2138">
        <v>40.407702818564388</v>
      </c>
    </row>
    <row r="2139" spans="1:2" x14ac:dyDescent="0.25">
      <c r="A2139">
        <v>213.6</v>
      </c>
      <c r="B2139">
        <v>40.571498755777299</v>
      </c>
    </row>
    <row r="2140" spans="1:2" x14ac:dyDescent="0.25">
      <c r="A2140">
        <v>213.7</v>
      </c>
      <c r="B2140">
        <v>40.735294692990152</v>
      </c>
    </row>
    <row r="2141" spans="1:2" x14ac:dyDescent="0.25">
      <c r="A2141">
        <v>213.8</v>
      </c>
      <c r="B2141">
        <v>40.899090630203013</v>
      </c>
    </row>
    <row r="2142" spans="1:2" x14ac:dyDescent="0.25">
      <c r="A2142">
        <v>213.9</v>
      </c>
      <c r="B2142">
        <v>41.062886567415873</v>
      </c>
    </row>
    <row r="2143" spans="1:2" x14ac:dyDescent="0.25">
      <c r="A2143">
        <v>214</v>
      </c>
      <c r="B2143">
        <v>41.226682504628727</v>
      </c>
    </row>
    <row r="2144" spans="1:2" x14ac:dyDescent="0.25">
      <c r="A2144">
        <v>214.1</v>
      </c>
      <c r="B2144">
        <v>41.357027353605332</v>
      </c>
    </row>
    <row r="2145" spans="1:2" x14ac:dyDescent="0.25">
      <c r="A2145">
        <v>214.2</v>
      </c>
      <c r="B2145">
        <v>41.487372202581881</v>
      </c>
    </row>
    <row r="2146" spans="1:2" x14ac:dyDescent="0.25">
      <c r="A2146">
        <v>214.3</v>
      </c>
      <c r="B2146">
        <v>41.617717051558436</v>
      </c>
    </row>
    <row r="2147" spans="1:2" x14ac:dyDescent="0.25">
      <c r="A2147">
        <v>214.4</v>
      </c>
      <c r="B2147">
        <v>41.748061900534999</v>
      </c>
    </row>
    <row r="2148" spans="1:2" x14ac:dyDescent="0.25">
      <c r="A2148">
        <v>214.5</v>
      </c>
      <c r="B2148">
        <v>41.878406749511562</v>
      </c>
    </row>
    <row r="2149" spans="1:2" x14ac:dyDescent="0.25">
      <c r="A2149">
        <v>214.6</v>
      </c>
      <c r="B2149">
        <v>42.008751598488161</v>
      </c>
    </row>
    <row r="2150" spans="1:2" x14ac:dyDescent="0.25">
      <c r="A2150">
        <v>214.7</v>
      </c>
      <c r="B2150">
        <v>42.139096447464723</v>
      </c>
    </row>
    <row r="2151" spans="1:2" x14ac:dyDescent="0.25">
      <c r="A2151">
        <v>214.8</v>
      </c>
      <c r="B2151">
        <v>42.269441296441279</v>
      </c>
    </row>
    <row r="2152" spans="1:2" x14ac:dyDescent="0.25">
      <c r="A2152">
        <v>214.9</v>
      </c>
      <c r="B2152">
        <v>42.399786145417828</v>
      </c>
    </row>
    <row r="2153" spans="1:2" x14ac:dyDescent="0.25">
      <c r="A2153">
        <v>215</v>
      </c>
      <c r="B2153">
        <v>42.530130994394398</v>
      </c>
    </row>
    <row r="2154" spans="1:2" x14ac:dyDescent="0.25">
      <c r="A2154">
        <v>215.1</v>
      </c>
      <c r="B2154">
        <v>42.727711134582997</v>
      </c>
    </row>
    <row r="2155" spans="1:2" x14ac:dyDescent="0.25">
      <c r="A2155">
        <v>215.2</v>
      </c>
      <c r="B2155">
        <v>42.925291274771531</v>
      </c>
    </row>
    <row r="2156" spans="1:2" x14ac:dyDescent="0.25">
      <c r="A2156">
        <v>215.3</v>
      </c>
      <c r="B2156">
        <v>43.122871414960073</v>
      </c>
    </row>
    <row r="2157" spans="1:2" x14ac:dyDescent="0.25">
      <c r="A2157">
        <v>215.4</v>
      </c>
      <c r="B2157">
        <v>43.320451555148608</v>
      </c>
    </row>
    <row r="2158" spans="1:2" x14ac:dyDescent="0.25">
      <c r="A2158">
        <v>215.5</v>
      </c>
      <c r="B2158">
        <v>43.51803169533715</v>
      </c>
    </row>
    <row r="2159" spans="1:2" x14ac:dyDescent="0.25">
      <c r="A2159">
        <v>215.6</v>
      </c>
      <c r="B2159">
        <v>43.715611835525749</v>
      </c>
    </row>
    <row r="2160" spans="1:2" x14ac:dyDescent="0.25">
      <c r="A2160">
        <v>215.7</v>
      </c>
      <c r="B2160">
        <v>43.913191975714277</v>
      </c>
    </row>
    <row r="2161" spans="1:2" x14ac:dyDescent="0.25">
      <c r="A2161">
        <v>215.8</v>
      </c>
      <c r="B2161">
        <v>44.110772115902833</v>
      </c>
    </row>
    <row r="2162" spans="1:2" x14ac:dyDescent="0.25">
      <c r="A2162">
        <v>215.9</v>
      </c>
      <c r="B2162">
        <v>44.308352256091361</v>
      </c>
    </row>
    <row r="2163" spans="1:2" x14ac:dyDescent="0.25">
      <c r="A2163">
        <v>216</v>
      </c>
      <c r="B2163">
        <v>44.505932396279903</v>
      </c>
    </row>
    <row r="2164" spans="1:2" x14ac:dyDescent="0.25">
      <c r="A2164">
        <v>216.1</v>
      </c>
      <c r="B2164">
        <v>44.694322167297379</v>
      </c>
    </row>
    <row r="2165" spans="1:2" x14ac:dyDescent="0.25">
      <c r="A2165">
        <v>216.2</v>
      </c>
      <c r="B2165">
        <v>44.882711938314813</v>
      </c>
    </row>
    <row r="2166" spans="1:2" x14ac:dyDescent="0.25">
      <c r="A2166">
        <v>216.3</v>
      </c>
      <c r="B2166">
        <v>45.071101709332233</v>
      </c>
    </row>
    <row r="2167" spans="1:2" x14ac:dyDescent="0.25">
      <c r="A2167">
        <v>216.4</v>
      </c>
      <c r="B2167">
        <v>45.259491480349659</v>
      </c>
    </row>
    <row r="2168" spans="1:2" x14ac:dyDescent="0.25">
      <c r="A2168">
        <v>216.5</v>
      </c>
      <c r="B2168">
        <v>45.447881251367093</v>
      </c>
    </row>
    <row r="2169" spans="1:2" x14ac:dyDescent="0.25">
      <c r="A2169">
        <v>216.6</v>
      </c>
      <c r="B2169">
        <v>45.636271022384562</v>
      </c>
    </row>
    <row r="2170" spans="1:2" x14ac:dyDescent="0.25">
      <c r="A2170">
        <v>216.7</v>
      </c>
      <c r="B2170">
        <v>45.824660793401989</v>
      </c>
    </row>
    <row r="2171" spans="1:2" x14ac:dyDescent="0.25">
      <c r="A2171">
        <v>216.8</v>
      </c>
      <c r="B2171">
        <v>46.013050564419423</v>
      </c>
    </row>
    <row r="2172" spans="1:2" x14ac:dyDescent="0.25">
      <c r="A2172">
        <v>216.9</v>
      </c>
      <c r="B2172">
        <v>46.201440335436843</v>
      </c>
    </row>
    <row r="2173" spans="1:2" x14ac:dyDescent="0.25">
      <c r="A2173">
        <v>217</v>
      </c>
      <c r="B2173">
        <v>46.389830106454269</v>
      </c>
    </row>
    <row r="2174" spans="1:2" x14ac:dyDescent="0.25">
      <c r="A2174">
        <v>217.1</v>
      </c>
      <c r="B2174">
        <v>46.587018028115537</v>
      </c>
    </row>
    <row r="2175" spans="1:2" x14ac:dyDescent="0.25">
      <c r="A2175">
        <v>217.2</v>
      </c>
      <c r="B2175">
        <v>46.784205949776762</v>
      </c>
    </row>
    <row r="2176" spans="1:2" x14ac:dyDescent="0.25">
      <c r="A2176">
        <v>217.3</v>
      </c>
      <c r="B2176">
        <v>46.981393871437973</v>
      </c>
    </row>
    <row r="2177" spans="1:2" x14ac:dyDescent="0.25">
      <c r="A2177">
        <v>217.4</v>
      </c>
      <c r="B2177">
        <v>47.178581793099191</v>
      </c>
    </row>
    <row r="2178" spans="1:2" x14ac:dyDescent="0.25">
      <c r="A2178">
        <v>217.5</v>
      </c>
      <c r="B2178">
        <v>47.375769714760409</v>
      </c>
    </row>
    <row r="2179" spans="1:2" x14ac:dyDescent="0.25">
      <c r="A2179">
        <v>217.6</v>
      </c>
      <c r="B2179">
        <v>47.572957636421677</v>
      </c>
    </row>
    <row r="2180" spans="1:2" x14ac:dyDescent="0.25">
      <c r="A2180">
        <v>217.7</v>
      </c>
      <c r="B2180">
        <v>47.770145558082902</v>
      </c>
    </row>
    <row r="2181" spans="1:2" x14ac:dyDescent="0.25">
      <c r="A2181">
        <v>217.8</v>
      </c>
      <c r="B2181">
        <v>47.967333479744113</v>
      </c>
    </row>
    <row r="2182" spans="1:2" x14ac:dyDescent="0.25">
      <c r="A2182">
        <v>217.9</v>
      </c>
      <c r="B2182">
        <v>48.164521401405331</v>
      </c>
    </row>
    <row r="2183" spans="1:2" x14ac:dyDescent="0.25">
      <c r="A2183">
        <v>218</v>
      </c>
      <c r="B2183">
        <v>48.361709323066549</v>
      </c>
    </row>
    <row r="2184" spans="1:2" x14ac:dyDescent="0.25">
      <c r="A2184">
        <v>218.1</v>
      </c>
      <c r="B2184">
        <v>48.546858939446238</v>
      </c>
    </row>
    <row r="2185" spans="1:2" x14ac:dyDescent="0.25">
      <c r="A2185">
        <v>218.2</v>
      </c>
      <c r="B2185">
        <v>48.732008555825871</v>
      </c>
    </row>
    <row r="2186" spans="1:2" x14ac:dyDescent="0.25">
      <c r="A2186">
        <v>218.3</v>
      </c>
      <c r="B2186">
        <v>48.917158172205511</v>
      </c>
    </row>
    <row r="2187" spans="1:2" x14ac:dyDescent="0.25">
      <c r="A2187">
        <v>218.4</v>
      </c>
      <c r="B2187">
        <v>49.102307788585136</v>
      </c>
    </row>
    <row r="2188" spans="1:2" x14ac:dyDescent="0.25">
      <c r="A2188">
        <v>218.5</v>
      </c>
      <c r="B2188">
        <v>49.287457404964783</v>
      </c>
    </row>
    <row r="2189" spans="1:2" x14ac:dyDescent="0.25">
      <c r="A2189">
        <v>218.6</v>
      </c>
      <c r="B2189">
        <v>49.472607021344473</v>
      </c>
    </row>
    <row r="2190" spans="1:2" x14ac:dyDescent="0.25">
      <c r="A2190">
        <v>218.7</v>
      </c>
      <c r="B2190">
        <v>49.657756637724113</v>
      </c>
    </row>
    <row r="2191" spans="1:2" x14ac:dyDescent="0.25">
      <c r="A2191">
        <v>218.8</v>
      </c>
      <c r="B2191">
        <v>49.842906254103738</v>
      </c>
    </row>
    <row r="2192" spans="1:2" x14ac:dyDescent="0.25">
      <c r="A2192">
        <v>218.9</v>
      </c>
      <c r="B2192">
        <v>50.028055870483378</v>
      </c>
    </row>
    <row r="2193" spans="1:2" x14ac:dyDescent="0.25">
      <c r="A2193">
        <v>219</v>
      </c>
      <c r="B2193">
        <v>50.213205486863011</v>
      </c>
    </row>
    <row r="2194" spans="1:2" x14ac:dyDescent="0.25">
      <c r="A2194">
        <v>219.1</v>
      </c>
      <c r="B2194">
        <v>50.369930496325857</v>
      </c>
    </row>
    <row r="2195" spans="1:2" x14ac:dyDescent="0.25">
      <c r="A2195">
        <v>219.2</v>
      </c>
      <c r="B2195">
        <v>50.526655505788668</v>
      </c>
    </row>
    <row r="2196" spans="1:2" x14ac:dyDescent="0.25">
      <c r="A2196">
        <v>219.3</v>
      </c>
      <c r="B2196">
        <v>50.683380515251493</v>
      </c>
    </row>
    <row r="2197" spans="1:2" x14ac:dyDescent="0.25">
      <c r="A2197">
        <v>219.4</v>
      </c>
      <c r="B2197">
        <v>50.840105524714303</v>
      </c>
    </row>
    <row r="2198" spans="1:2" x14ac:dyDescent="0.25">
      <c r="A2198">
        <v>219.5</v>
      </c>
      <c r="B2198">
        <v>50.996830534177107</v>
      </c>
    </row>
    <row r="2199" spans="1:2" x14ac:dyDescent="0.25">
      <c r="A2199">
        <v>219.6</v>
      </c>
      <c r="B2199">
        <v>51.153555543639968</v>
      </c>
    </row>
    <row r="2200" spans="1:2" x14ac:dyDescent="0.25">
      <c r="A2200">
        <v>219.7</v>
      </c>
      <c r="B2200">
        <v>51.310280553102778</v>
      </c>
    </row>
    <row r="2201" spans="1:2" x14ac:dyDescent="0.25">
      <c r="A2201">
        <v>219.8</v>
      </c>
      <c r="B2201">
        <v>51.467005562565589</v>
      </c>
    </row>
    <row r="2202" spans="1:2" x14ac:dyDescent="0.25">
      <c r="A2202">
        <v>219.9</v>
      </c>
      <c r="B2202">
        <v>51.6237305720284</v>
      </c>
    </row>
    <row r="2203" spans="1:2" x14ac:dyDescent="0.25">
      <c r="A2203">
        <v>220</v>
      </c>
      <c r="B2203">
        <v>51.780455581491211</v>
      </c>
    </row>
    <row r="2204" spans="1:2" x14ac:dyDescent="0.25">
      <c r="A2204">
        <v>220.1</v>
      </c>
      <c r="B2204">
        <v>51.838119330341748</v>
      </c>
    </row>
    <row r="2205" spans="1:2" x14ac:dyDescent="0.25">
      <c r="A2205">
        <v>220.2</v>
      </c>
      <c r="B2205">
        <v>51.895783079192277</v>
      </c>
    </row>
    <row r="2206" spans="1:2" x14ac:dyDescent="0.25">
      <c r="A2206">
        <v>220.3</v>
      </c>
      <c r="B2206">
        <v>51.9534468280428</v>
      </c>
    </row>
    <row r="2207" spans="1:2" x14ac:dyDescent="0.25">
      <c r="A2207">
        <v>220.4</v>
      </c>
      <c r="B2207">
        <v>52.011110576893323</v>
      </c>
    </row>
    <row r="2208" spans="1:2" x14ac:dyDescent="0.25">
      <c r="A2208">
        <v>220.5</v>
      </c>
      <c r="B2208">
        <v>52.068774325743853</v>
      </c>
    </row>
    <row r="2209" spans="1:2" x14ac:dyDescent="0.25">
      <c r="A2209">
        <v>220.6</v>
      </c>
      <c r="B2209">
        <v>52.126438074594382</v>
      </c>
    </row>
    <row r="2210" spans="1:2" x14ac:dyDescent="0.25">
      <c r="A2210">
        <v>220.7</v>
      </c>
      <c r="B2210">
        <v>52.184101823444912</v>
      </c>
    </row>
    <row r="2211" spans="1:2" x14ac:dyDescent="0.25">
      <c r="A2211">
        <v>220.8</v>
      </c>
      <c r="B2211">
        <v>52.241765572295442</v>
      </c>
    </row>
    <row r="2212" spans="1:2" x14ac:dyDescent="0.25">
      <c r="A2212">
        <v>220.9</v>
      </c>
      <c r="B2212">
        <v>52.299429321145958</v>
      </c>
    </row>
    <row r="2213" spans="1:2" x14ac:dyDescent="0.25">
      <c r="A2213">
        <v>221</v>
      </c>
      <c r="B2213">
        <v>52.35709306999648</v>
      </c>
    </row>
    <row r="2214" spans="1:2" x14ac:dyDescent="0.25">
      <c r="A2214">
        <v>221.1</v>
      </c>
      <c r="B2214">
        <v>52.448998118259688</v>
      </c>
    </row>
    <row r="2215" spans="1:2" x14ac:dyDescent="0.25">
      <c r="A2215">
        <v>221.2</v>
      </c>
      <c r="B2215">
        <v>52.540903166522867</v>
      </c>
    </row>
    <row r="2216" spans="1:2" x14ac:dyDescent="0.25">
      <c r="A2216">
        <v>221.3</v>
      </c>
      <c r="B2216">
        <v>52.632808214786053</v>
      </c>
    </row>
    <row r="2217" spans="1:2" x14ac:dyDescent="0.25">
      <c r="A2217">
        <v>221.4</v>
      </c>
      <c r="B2217">
        <v>52.724713263049217</v>
      </c>
    </row>
    <row r="2218" spans="1:2" x14ac:dyDescent="0.25">
      <c r="A2218">
        <v>221.5</v>
      </c>
      <c r="B2218">
        <v>52.816618311312403</v>
      </c>
    </row>
    <row r="2219" spans="1:2" x14ac:dyDescent="0.25">
      <c r="A2219">
        <v>221.6</v>
      </c>
      <c r="B2219">
        <v>52.908523359575611</v>
      </c>
    </row>
    <row r="2220" spans="1:2" x14ac:dyDescent="0.25">
      <c r="A2220">
        <v>221.7</v>
      </c>
      <c r="B2220">
        <v>53.00042840783879</v>
      </c>
    </row>
    <row r="2221" spans="1:2" x14ac:dyDescent="0.25">
      <c r="A2221">
        <v>221.8</v>
      </c>
      <c r="B2221">
        <v>53.092333456101969</v>
      </c>
    </row>
    <row r="2222" spans="1:2" x14ac:dyDescent="0.25">
      <c r="A2222">
        <v>221.9</v>
      </c>
      <c r="B2222">
        <v>53.184238504365148</v>
      </c>
    </row>
    <row r="2223" spans="1:2" x14ac:dyDescent="0.25">
      <c r="A2223">
        <v>222</v>
      </c>
      <c r="B2223">
        <v>53.276143552628326</v>
      </c>
    </row>
    <row r="2224" spans="1:2" x14ac:dyDescent="0.25">
      <c r="A2224">
        <v>222.1</v>
      </c>
      <c r="B2224">
        <v>53.328545640105403</v>
      </c>
    </row>
    <row r="2225" spans="1:2" x14ac:dyDescent="0.25">
      <c r="A2225">
        <v>222.2</v>
      </c>
      <c r="B2225">
        <v>53.380947727582438</v>
      </c>
    </row>
    <row r="2226" spans="1:2" x14ac:dyDescent="0.25">
      <c r="A2226">
        <v>222.3</v>
      </c>
      <c r="B2226">
        <v>53.433349815059501</v>
      </c>
    </row>
    <row r="2227" spans="1:2" x14ac:dyDescent="0.25">
      <c r="A2227">
        <v>222.4</v>
      </c>
      <c r="B2227">
        <v>53.485751902536563</v>
      </c>
    </row>
    <row r="2228" spans="1:2" x14ac:dyDescent="0.25">
      <c r="A2228">
        <v>222.5</v>
      </c>
      <c r="B2228">
        <v>53.538153990013612</v>
      </c>
    </row>
    <row r="2229" spans="1:2" x14ac:dyDescent="0.25">
      <c r="A2229">
        <v>222.6</v>
      </c>
      <c r="B2229">
        <v>53.590556077490668</v>
      </c>
    </row>
    <row r="2230" spans="1:2" x14ac:dyDescent="0.25">
      <c r="A2230">
        <v>222.7</v>
      </c>
      <c r="B2230">
        <v>53.64295816496773</v>
      </c>
    </row>
    <row r="2231" spans="1:2" x14ac:dyDescent="0.25">
      <c r="A2231">
        <v>222.8</v>
      </c>
      <c r="B2231">
        <v>53.695360252444793</v>
      </c>
    </row>
    <row r="2232" spans="1:2" x14ac:dyDescent="0.25">
      <c r="A2232">
        <v>222.9</v>
      </c>
      <c r="B2232">
        <v>53.747762339921827</v>
      </c>
    </row>
    <row r="2233" spans="1:2" x14ac:dyDescent="0.25">
      <c r="A2233">
        <v>223</v>
      </c>
      <c r="B2233">
        <v>53.80016442739889</v>
      </c>
    </row>
    <row r="2234" spans="1:2" x14ac:dyDescent="0.25">
      <c r="A2234">
        <v>223.1</v>
      </c>
      <c r="B2234">
        <v>53.788745426841153</v>
      </c>
    </row>
    <row r="2235" spans="1:2" x14ac:dyDescent="0.25">
      <c r="A2235">
        <v>223.2</v>
      </c>
      <c r="B2235">
        <v>53.777326426283423</v>
      </c>
    </row>
    <row r="2236" spans="1:2" x14ac:dyDescent="0.25">
      <c r="A2236">
        <v>223.3</v>
      </c>
      <c r="B2236">
        <v>53.765907425725693</v>
      </c>
    </row>
    <row r="2237" spans="1:2" x14ac:dyDescent="0.25">
      <c r="A2237">
        <v>223.4</v>
      </c>
      <c r="B2237">
        <v>53.754488425167963</v>
      </c>
    </row>
    <row r="2238" spans="1:2" x14ac:dyDescent="0.25">
      <c r="A2238">
        <v>223.5</v>
      </c>
      <c r="B2238">
        <v>53.743069424610233</v>
      </c>
    </row>
    <row r="2239" spans="1:2" x14ac:dyDescent="0.25">
      <c r="A2239">
        <v>223.6</v>
      </c>
      <c r="B2239">
        <v>53.731650424052503</v>
      </c>
    </row>
    <row r="2240" spans="1:2" x14ac:dyDescent="0.25">
      <c r="A2240">
        <v>223.7</v>
      </c>
      <c r="B2240">
        <v>53.720231423494774</v>
      </c>
    </row>
    <row r="2241" spans="1:2" x14ac:dyDescent="0.25">
      <c r="A2241">
        <v>223.8</v>
      </c>
      <c r="B2241">
        <v>53.708812422937029</v>
      </c>
    </row>
    <row r="2242" spans="1:2" x14ac:dyDescent="0.25">
      <c r="A2242">
        <v>223.9</v>
      </c>
      <c r="B2242">
        <v>53.697393422379299</v>
      </c>
    </row>
    <row r="2243" spans="1:2" x14ac:dyDescent="0.25">
      <c r="A2243">
        <v>224</v>
      </c>
      <c r="B2243">
        <v>53.68597442182157</v>
      </c>
    </row>
    <row r="2244" spans="1:2" x14ac:dyDescent="0.25">
      <c r="A2244">
        <v>224.1</v>
      </c>
      <c r="B2244">
        <v>53.716342261770393</v>
      </c>
    </row>
    <row r="2245" spans="1:2" x14ac:dyDescent="0.25">
      <c r="A2245">
        <v>224.2</v>
      </c>
      <c r="B2245">
        <v>53.746710101719202</v>
      </c>
    </row>
    <row r="2246" spans="1:2" x14ac:dyDescent="0.25">
      <c r="A2246">
        <v>224.3</v>
      </c>
      <c r="B2246">
        <v>53.777077941667997</v>
      </c>
    </row>
    <row r="2247" spans="1:2" x14ac:dyDescent="0.25">
      <c r="A2247">
        <v>224.4</v>
      </c>
      <c r="B2247">
        <v>53.807445781616813</v>
      </c>
    </row>
    <row r="2248" spans="1:2" x14ac:dyDescent="0.25">
      <c r="A2248">
        <v>224.5</v>
      </c>
      <c r="B2248">
        <v>53.83781362156563</v>
      </c>
    </row>
    <row r="2249" spans="1:2" x14ac:dyDescent="0.25">
      <c r="A2249">
        <v>224.6</v>
      </c>
      <c r="B2249">
        <v>53.868181461514453</v>
      </c>
    </row>
    <row r="2250" spans="1:2" x14ac:dyDescent="0.25">
      <c r="A2250">
        <v>224.7</v>
      </c>
      <c r="B2250">
        <v>53.898549301463262</v>
      </c>
    </row>
    <row r="2251" spans="1:2" x14ac:dyDescent="0.25">
      <c r="A2251">
        <v>224.8</v>
      </c>
      <c r="B2251">
        <v>53.928917141412057</v>
      </c>
    </row>
    <row r="2252" spans="1:2" x14ac:dyDescent="0.25">
      <c r="A2252">
        <v>224.9</v>
      </c>
      <c r="B2252">
        <v>53.959284981360867</v>
      </c>
    </row>
    <row r="2253" spans="1:2" x14ac:dyDescent="0.25">
      <c r="A2253">
        <v>225</v>
      </c>
      <c r="B2253">
        <v>53.989652821309683</v>
      </c>
    </row>
    <row r="2254" spans="1:2" x14ac:dyDescent="0.25">
      <c r="A2254">
        <v>225.1</v>
      </c>
      <c r="B2254">
        <v>54.057744378526472</v>
      </c>
    </row>
    <row r="2255" spans="1:2" x14ac:dyDescent="0.25">
      <c r="A2255">
        <v>225.2</v>
      </c>
      <c r="B2255">
        <v>54.125835935743247</v>
      </c>
    </row>
    <row r="2256" spans="1:2" x14ac:dyDescent="0.25">
      <c r="A2256">
        <v>225.3</v>
      </c>
      <c r="B2256">
        <v>54.193927492960022</v>
      </c>
    </row>
    <row r="2257" spans="1:2" x14ac:dyDescent="0.25">
      <c r="A2257">
        <v>225.4</v>
      </c>
      <c r="B2257">
        <v>54.262019050176796</v>
      </c>
    </row>
    <row r="2258" spans="1:2" x14ac:dyDescent="0.25">
      <c r="A2258">
        <v>225.5</v>
      </c>
      <c r="B2258">
        <v>54.330110607393557</v>
      </c>
    </row>
    <row r="2259" spans="1:2" x14ac:dyDescent="0.25">
      <c r="A2259">
        <v>225.6</v>
      </c>
      <c r="B2259">
        <v>54.39820216461036</v>
      </c>
    </row>
    <row r="2260" spans="1:2" x14ac:dyDescent="0.25">
      <c r="A2260">
        <v>225.7</v>
      </c>
      <c r="B2260">
        <v>54.466293721827142</v>
      </c>
    </row>
    <row r="2261" spans="1:2" x14ac:dyDescent="0.25">
      <c r="A2261">
        <v>225.8</v>
      </c>
      <c r="B2261">
        <v>54.534385279043903</v>
      </c>
    </row>
    <row r="2262" spans="1:2" x14ac:dyDescent="0.25">
      <c r="A2262">
        <v>225.9</v>
      </c>
      <c r="B2262">
        <v>54.602476836260678</v>
      </c>
    </row>
    <row r="2263" spans="1:2" x14ac:dyDescent="0.25">
      <c r="A2263">
        <v>226</v>
      </c>
      <c r="B2263">
        <v>54.670568393477453</v>
      </c>
    </row>
    <row r="2264" spans="1:2" x14ac:dyDescent="0.25">
      <c r="A2264">
        <v>226.1</v>
      </c>
      <c r="B2264">
        <v>54.686620444726962</v>
      </c>
    </row>
    <row r="2265" spans="1:2" x14ac:dyDescent="0.25">
      <c r="A2265">
        <v>226.2</v>
      </c>
      <c r="B2265">
        <v>54.702672495976458</v>
      </c>
    </row>
    <row r="2266" spans="1:2" x14ac:dyDescent="0.25">
      <c r="A2266">
        <v>226.3</v>
      </c>
      <c r="B2266">
        <v>54.718724547225968</v>
      </c>
    </row>
    <row r="2267" spans="1:2" x14ac:dyDescent="0.25">
      <c r="A2267">
        <v>226.4</v>
      </c>
      <c r="B2267">
        <v>54.734776598475477</v>
      </c>
    </row>
    <row r="2268" spans="1:2" x14ac:dyDescent="0.25">
      <c r="A2268">
        <v>226.5</v>
      </c>
      <c r="B2268">
        <v>54.75082864972498</v>
      </c>
    </row>
    <row r="2269" spans="1:2" x14ac:dyDescent="0.25">
      <c r="A2269">
        <v>226.6</v>
      </c>
      <c r="B2269">
        <v>54.76688070097449</v>
      </c>
    </row>
    <row r="2270" spans="1:2" x14ac:dyDescent="0.25">
      <c r="A2270">
        <v>226.7</v>
      </c>
      <c r="B2270">
        <v>54.782932752223992</v>
      </c>
    </row>
    <row r="2271" spans="1:2" x14ac:dyDescent="0.25">
      <c r="A2271">
        <v>226.8</v>
      </c>
      <c r="B2271">
        <v>54.798984803473488</v>
      </c>
    </row>
    <row r="2272" spans="1:2" x14ac:dyDescent="0.25">
      <c r="A2272">
        <v>226.9</v>
      </c>
      <c r="B2272">
        <v>54.815036854722997</v>
      </c>
    </row>
    <row r="2273" spans="1:2" x14ac:dyDescent="0.25">
      <c r="A2273">
        <v>227</v>
      </c>
      <c r="B2273">
        <v>54.831088905972507</v>
      </c>
    </row>
    <row r="2274" spans="1:2" x14ac:dyDescent="0.25">
      <c r="A2274">
        <v>227.1</v>
      </c>
      <c r="B2274">
        <v>54.923602098559428</v>
      </c>
    </row>
    <row r="2275" spans="1:2" x14ac:dyDescent="0.25">
      <c r="A2275">
        <v>227.2</v>
      </c>
      <c r="B2275">
        <v>55.01611529114632</v>
      </c>
    </row>
    <row r="2276" spans="1:2" x14ac:dyDescent="0.25">
      <c r="A2276">
        <v>227.3</v>
      </c>
      <c r="B2276">
        <v>55.108628483733213</v>
      </c>
    </row>
    <row r="2277" spans="1:2" x14ac:dyDescent="0.25">
      <c r="A2277">
        <v>227.4</v>
      </c>
      <c r="B2277">
        <v>55.201141676320113</v>
      </c>
    </row>
    <row r="2278" spans="1:2" x14ac:dyDescent="0.25">
      <c r="A2278">
        <v>227.5</v>
      </c>
      <c r="B2278">
        <v>55.293654868907012</v>
      </c>
    </row>
    <row r="2279" spans="1:2" x14ac:dyDescent="0.25">
      <c r="A2279">
        <v>227.6</v>
      </c>
      <c r="B2279">
        <v>55.386168061493933</v>
      </c>
    </row>
    <row r="2280" spans="1:2" x14ac:dyDescent="0.25">
      <c r="A2280">
        <v>227.7</v>
      </c>
      <c r="B2280">
        <v>55.478681254080819</v>
      </c>
    </row>
    <row r="2281" spans="1:2" x14ac:dyDescent="0.25">
      <c r="A2281">
        <v>227.8</v>
      </c>
      <c r="B2281">
        <v>55.571194446667711</v>
      </c>
    </row>
    <row r="2282" spans="1:2" x14ac:dyDescent="0.25">
      <c r="A2282">
        <v>227.9</v>
      </c>
      <c r="B2282">
        <v>55.663707639254611</v>
      </c>
    </row>
    <row r="2283" spans="1:2" x14ac:dyDescent="0.25">
      <c r="A2283">
        <v>228</v>
      </c>
      <c r="B2283">
        <v>55.756220831841503</v>
      </c>
    </row>
    <row r="2284" spans="1:2" x14ac:dyDescent="0.25">
      <c r="A2284">
        <v>228.1</v>
      </c>
      <c r="B2284">
        <v>55.782099747868727</v>
      </c>
    </row>
    <row r="2285" spans="1:2" x14ac:dyDescent="0.25">
      <c r="A2285">
        <v>228.2</v>
      </c>
      <c r="B2285">
        <v>55.807978663895938</v>
      </c>
    </row>
    <row r="2286" spans="1:2" x14ac:dyDescent="0.25">
      <c r="A2286">
        <v>228.3</v>
      </c>
      <c r="B2286">
        <v>55.833857579923148</v>
      </c>
    </row>
    <row r="2287" spans="1:2" x14ac:dyDescent="0.25">
      <c r="A2287">
        <v>228.4</v>
      </c>
      <c r="B2287">
        <v>55.859736495950372</v>
      </c>
    </row>
    <row r="2288" spans="1:2" x14ac:dyDescent="0.25">
      <c r="A2288">
        <v>228.5</v>
      </c>
      <c r="B2288">
        <v>55.885615411977582</v>
      </c>
    </row>
    <row r="2289" spans="1:2" x14ac:dyDescent="0.25">
      <c r="A2289">
        <v>228.6</v>
      </c>
      <c r="B2289">
        <v>55.911494328004807</v>
      </c>
    </row>
    <row r="2290" spans="1:2" x14ac:dyDescent="0.25">
      <c r="A2290">
        <v>228.7</v>
      </c>
      <c r="B2290">
        <v>55.937373244032017</v>
      </c>
    </row>
    <row r="2291" spans="1:2" x14ac:dyDescent="0.25">
      <c r="A2291">
        <v>228.8</v>
      </c>
      <c r="B2291">
        <v>55.963252160059227</v>
      </c>
    </row>
    <row r="2292" spans="1:2" x14ac:dyDescent="0.25">
      <c r="A2292">
        <v>228.9</v>
      </c>
      <c r="B2292">
        <v>55.989131076086437</v>
      </c>
    </row>
    <row r="2293" spans="1:2" x14ac:dyDescent="0.25">
      <c r="A2293">
        <v>229</v>
      </c>
      <c r="B2293">
        <v>56.015009992113661</v>
      </c>
    </row>
    <row r="2294" spans="1:2" x14ac:dyDescent="0.25">
      <c r="A2294">
        <v>229.1</v>
      </c>
      <c r="B2294">
        <v>56.091386680425039</v>
      </c>
    </row>
    <row r="2295" spans="1:2" x14ac:dyDescent="0.25">
      <c r="A2295">
        <v>229.2</v>
      </c>
      <c r="B2295">
        <v>56.167763368736402</v>
      </c>
    </row>
    <row r="2296" spans="1:2" x14ac:dyDescent="0.25">
      <c r="A2296">
        <v>229.3</v>
      </c>
      <c r="B2296">
        <v>56.244140057047751</v>
      </c>
    </row>
    <row r="2297" spans="1:2" x14ac:dyDescent="0.25">
      <c r="A2297">
        <v>229.4</v>
      </c>
      <c r="B2297">
        <v>56.320516745359107</v>
      </c>
    </row>
    <row r="2298" spans="1:2" x14ac:dyDescent="0.25">
      <c r="A2298">
        <v>229.5</v>
      </c>
      <c r="B2298">
        <v>56.396893433670471</v>
      </c>
    </row>
    <row r="2299" spans="1:2" x14ac:dyDescent="0.25">
      <c r="A2299">
        <v>229.6</v>
      </c>
      <c r="B2299">
        <v>56.473270121981848</v>
      </c>
    </row>
    <row r="2300" spans="1:2" x14ac:dyDescent="0.25">
      <c r="A2300">
        <v>229.7</v>
      </c>
      <c r="B2300">
        <v>56.549646810293197</v>
      </c>
    </row>
    <row r="2301" spans="1:2" x14ac:dyDescent="0.25">
      <c r="A2301">
        <v>229.8</v>
      </c>
      <c r="B2301">
        <v>56.62602349860456</v>
      </c>
    </row>
    <row r="2302" spans="1:2" x14ac:dyDescent="0.25">
      <c r="A2302">
        <v>229.9</v>
      </c>
      <c r="B2302">
        <v>56.702400186915924</v>
      </c>
    </row>
    <row r="2303" spans="1:2" x14ac:dyDescent="0.25">
      <c r="A2303">
        <v>230</v>
      </c>
      <c r="B2303">
        <v>56.778776875227273</v>
      </c>
    </row>
    <row r="2304" spans="1:2" x14ac:dyDescent="0.25">
      <c r="A2304">
        <v>230.1</v>
      </c>
      <c r="B2304">
        <v>56.807172138734273</v>
      </c>
    </row>
    <row r="2305" spans="1:2" x14ac:dyDescent="0.25">
      <c r="A2305">
        <v>230.2</v>
      </c>
      <c r="B2305">
        <v>56.835567402241267</v>
      </c>
    </row>
    <row r="2306" spans="1:2" x14ac:dyDescent="0.25">
      <c r="A2306">
        <v>230.3</v>
      </c>
      <c r="B2306">
        <v>56.863962665748247</v>
      </c>
    </row>
    <row r="2307" spans="1:2" x14ac:dyDescent="0.25">
      <c r="A2307">
        <v>230.4</v>
      </c>
      <c r="B2307">
        <v>56.892357929255247</v>
      </c>
    </row>
    <row r="2308" spans="1:2" x14ac:dyDescent="0.25">
      <c r="A2308">
        <v>230.5</v>
      </c>
      <c r="B2308">
        <v>56.920753192762241</v>
      </c>
    </row>
    <row r="2309" spans="1:2" x14ac:dyDescent="0.25">
      <c r="A2309">
        <v>230.6</v>
      </c>
      <c r="B2309">
        <v>56.949148456269242</v>
      </c>
    </row>
    <row r="2310" spans="1:2" x14ac:dyDescent="0.25">
      <c r="A2310">
        <v>230.7</v>
      </c>
      <c r="B2310">
        <v>56.977543719776243</v>
      </c>
    </row>
    <row r="2311" spans="1:2" x14ac:dyDescent="0.25">
      <c r="A2311">
        <v>230.8</v>
      </c>
      <c r="B2311">
        <v>57.005938983283222</v>
      </c>
    </row>
    <row r="2312" spans="1:2" x14ac:dyDescent="0.25">
      <c r="A2312">
        <v>230.9</v>
      </c>
      <c r="B2312">
        <v>57.034334246790223</v>
      </c>
    </row>
    <row r="2313" spans="1:2" x14ac:dyDescent="0.25">
      <c r="A2313">
        <v>231</v>
      </c>
      <c r="B2313">
        <v>57.06272951029721</v>
      </c>
    </row>
    <row r="2314" spans="1:2" x14ac:dyDescent="0.25">
      <c r="A2314">
        <v>231.1</v>
      </c>
      <c r="B2314">
        <v>56.998018247230434</v>
      </c>
    </row>
    <row r="2315" spans="1:2" x14ac:dyDescent="0.25">
      <c r="A2315">
        <v>231.2</v>
      </c>
      <c r="B2315">
        <v>56.933306984163657</v>
      </c>
    </row>
    <row r="2316" spans="1:2" x14ac:dyDescent="0.25">
      <c r="A2316">
        <v>231.3</v>
      </c>
      <c r="B2316">
        <v>56.868595721096902</v>
      </c>
    </row>
    <row r="2317" spans="1:2" x14ac:dyDescent="0.25">
      <c r="A2317">
        <v>231.4</v>
      </c>
      <c r="B2317">
        <v>56.803884458030133</v>
      </c>
    </row>
    <row r="2318" spans="1:2" x14ac:dyDescent="0.25">
      <c r="A2318">
        <v>231.5</v>
      </c>
      <c r="B2318">
        <v>56.739173194963357</v>
      </c>
    </row>
    <row r="2319" spans="1:2" x14ac:dyDescent="0.25">
      <c r="A2319">
        <v>231.6</v>
      </c>
      <c r="B2319">
        <v>56.67446193189658</v>
      </c>
    </row>
    <row r="2320" spans="1:2" x14ac:dyDescent="0.25">
      <c r="A2320">
        <v>231.7</v>
      </c>
      <c r="B2320">
        <v>56.609750668829811</v>
      </c>
    </row>
    <row r="2321" spans="1:2" x14ac:dyDescent="0.25">
      <c r="A2321">
        <v>231.8</v>
      </c>
      <c r="B2321">
        <v>56.545039405763049</v>
      </c>
    </row>
    <row r="2322" spans="1:2" x14ac:dyDescent="0.25">
      <c r="A2322">
        <v>231.9</v>
      </c>
      <c r="B2322">
        <v>56.48032814269628</v>
      </c>
    </row>
    <row r="2323" spans="1:2" x14ac:dyDescent="0.25">
      <c r="A2323">
        <v>232</v>
      </c>
      <c r="B2323">
        <v>56.415616879629518</v>
      </c>
    </row>
    <row r="2324" spans="1:2" x14ac:dyDescent="0.25">
      <c r="A2324">
        <v>232.1</v>
      </c>
      <c r="B2324">
        <v>56.311410760953507</v>
      </c>
    </row>
    <row r="2325" spans="1:2" x14ac:dyDescent="0.25">
      <c r="A2325">
        <v>232.2</v>
      </c>
      <c r="B2325">
        <v>56.207204642277532</v>
      </c>
    </row>
    <row r="2326" spans="1:2" x14ac:dyDescent="0.25">
      <c r="A2326">
        <v>232.3</v>
      </c>
      <c r="B2326">
        <v>56.102998523601549</v>
      </c>
    </row>
    <row r="2327" spans="1:2" x14ac:dyDescent="0.25">
      <c r="A2327">
        <v>232.4</v>
      </c>
      <c r="B2327">
        <v>55.998792404925567</v>
      </c>
    </row>
    <row r="2328" spans="1:2" x14ac:dyDescent="0.25">
      <c r="A2328">
        <v>232.5</v>
      </c>
      <c r="B2328">
        <v>55.894586286249591</v>
      </c>
    </row>
    <row r="2329" spans="1:2" x14ac:dyDescent="0.25">
      <c r="A2329">
        <v>232.6</v>
      </c>
      <c r="B2329">
        <v>55.790380167573588</v>
      </c>
    </row>
    <row r="2330" spans="1:2" x14ac:dyDescent="0.25">
      <c r="A2330">
        <v>232.7</v>
      </c>
      <c r="B2330">
        <v>55.686174048897612</v>
      </c>
    </row>
    <row r="2331" spans="1:2" x14ac:dyDescent="0.25">
      <c r="A2331">
        <v>232.8</v>
      </c>
      <c r="B2331">
        <v>55.58196793022163</v>
      </c>
    </row>
    <row r="2332" spans="1:2" x14ac:dyDescent="0.25">
      <c r="A2332">
        <v>232.9</v>
      </c>
      <c r="B2332">
        <v>55.477761811545648</v>
      </c>
    </row>
    <row r="2333" spans="1:2" x14ac:dyDescent="0.25">
      <c r="A2333">
        <v>233</v>
      </c>
      <c r="B2333">
        <v>55.373555692869672</v>
      </c>
    </row>
    <row r="2334" spans="1:2" x14ac:dyDescent="0.25">
      <c r="A2334">
        <v>233.1</v>
      </c>
      <c r="B2334">
        <v>55.29684549808691</v>
      </c>
    </row>
    <row r="2335" spans="1:2" x14ac:dyDescent="0.25">
      <c r="A2335">
        <v>233.2</v>
      </c>
      <c r="B2335">
        <v>55.220135303304161</v>
      </c>
    </row>
    <row r="2336" spans="1:2" x14ac:dyDescent="0.25">
      <c r="A2336">
        <v>233.3</v>
      </c>
      <c r="B2336">
        <v>55.14342510852142</v>
      </c>
    </row>
    <row r="2337" spans="1:2" x14ac:dyDescent="0.25">
      <c r="A2337">
        <v>233.4</v>
      </c>
      <c r="B2337">
        <v>55.066714913738672</v>
      </c>
    </row>
    <row r="2338" spans="1:2" x14ac:dyDescent="0.25">
      <c r="A2338">
        <v>233.5</v>
      </c>
      <c r="B2338">
        <v>54.99000471895593</v>
      </c>
    </row>
    <row r="2339" spans="1:2" x14ac:dyDescent="0.25">
      <c r="A2339">
        <v>233.6</v>
      </c>
      <c r="B2339">
        <v>54.913294524173168</v>
      </c>
    </row>
    <row r="2340" spans="1:2" x14ac:dyDescent="0.25">
      <c r="A2340">
        <v>233.7</v>
      </c>
      <c r="B2340">
        <v>54.836584329390419</v>
      </c>
    </row>
    <row r="2341" spans="1:2" x14ac:dyDescent="0.25">
      <c r="A2341">
        <v>233.8</v>
      </c>
      <c r="B2341">
        <v>54.759874134607678</v>
      </c>
    </row>
    <row r="2342" spans="1:2" x14ac:dyDescent="0.25">
      <c r="A2342">
        <v>233.9</v>
      </c>
      <c r="B2342">
        <v>54.683163939824929</v>
      </c>
    </row>
    <row r="2343" spans="1:2" x14ac:dyDescent="0.25">
      <c r="A2343">
        <v>234</v>
      </c>
      <c r="B2343">
        <v>54.606453745042188</v>
      </c>
    </row>
    <row r="2344" spans="1:2" x14ac:dyDescent="0.25">
      <c r="A2344">
        <v>234.1</v>
      </c>
      <c r="B2344">
        <v>54.272695201480722</v>
      </c>
    </row>
    <row r="2345" spans="1:2" x14ac:dyDescent="0.25">
      <c r="A2345">
        <v>234.2</v>
      </c>
      <c r="B2345">
        <v>53.938936657919342</v>
      </c>
    </row>
    <row r="2346" spans="1:2" x14ac:dyDescent="0.25">
      <c r="A2346">
        <v>234.3</v>
      </c>
      <c r="B2346">
        <v>53.605178114357969</v>
      </c>
    </row>
    <row r="2347" spans="1:2" x14ac:dyDescent="0.25">
      <c r="A2347">
        <v>234.4</v>
      </c>
      <c r="B2347">
        <v>53.271419570796603</v>
      </c>
    </row>
    <row r="2348" spans="1:2" x14ac:dyDescent="0.25">
      <c r="A2348">
        <v>234.5</v>
      </c>
      <c r="B2348">
        <v>52.937661027235222</v>
      </c>
    </row>
    <row r="2349" spans="1:2" x14ac:dyDescent="0.25">
      <c r="A2349">
        <v>234.6</v>
      </c>
      <c r="B2349">
        <v>52.60390248367375</v>
      </c>
    </row>
    <row r="2350" spans="1:2" x14ac:dyDescent="0.25">
      <c r="A2350">
        <v>234.7</v>
      </c>
      <c r="B2350">
        <v>52.270143940112384</v>
      </c>
    </row>
    <row r="2351" spans="1:2" x14ac:dyDescent="0.25">
      <c r="A2351">
        <v>234.8</v>
      </c>
      <c r="B2351">
        <v>51.936385396551003</v>
      </c>
    </row>
    <row r="2352" spans="1:2" x14ac:dyDescent="0.25">
      <c r="A2352">
        <v>234.9</v>
      </c>
      <c r="B2352">
        <v>51.60262685298963</v>
      </c>
    </row>
    <row r="2353" spans="1:2" x14ac:dyDescent="0.25">
      <c r="A2353">
        <v>235</v>
      </c>
      <c r="B2353">
        <v>51.268868309428257</v>
      </c>
    </row>
    <row r="2354" spans="1:2" x14ac:dyDescent="0.25">
      <c r="A2354">
        <v>235.1</v>
      </c>
      <c r="B2354">
        <v>51.108493950613443</v>
      </c>
    </row>
    <row r="2355" spans="1:2" x14ac:dyDescent="0.25">
      <c r="A2355">
        <v>235.2</v>
      </c>
      <c r="B2355">
        <v>50.948119591798672</v>
      </c>
    </row>
    <row r="2356" spans="1:2" x14ac:dyDescent="0.25">
      <c r="A2356">
        <v>235.3</v>
      </c>
      <c r="B2356">
        <v>50.787745232983887</v>
      </c>
    </row>
    <row r="2357" spans="1:2" x14ac:dyDescent="0.25">
      <c r="A2357">
        <v>235.4</v>
      </c>
      <c r="B2357">
        <v>50.627370874169117</v>
      </c>
    </row>
    <row r="2358" spans="1:2" x14ac:dyDescent="0.25">
      <c r="A2358">
        <v>235.5</v>
      </c>
      <c r="B2358">
        <v>50.466996515354353</v>
      </c>
    </row>
    <row r="2359" spans="1:2" x14ac:dyDescent="0.25">
      <c r="A2359">
        <v>235.6</v>
      </c>
      <c r="B2359">
        <v>50.306622156539532</v>
      </c>
    </row>
    <row r="2360" spans="1:2" x14ac:dyDescent="0.25">
      <c r="A2360">
        <v>235.7</v>
      </c>
      <c r="B2360">
        <v>50.146247797724762</v>
      </c>
    </row>
    <row r="2361" spans="1:2" x14ac:dyDescent="0.25">
      <c r="A2361">
        <v>235.8</v>
      </c>
      <c r="B2361">
        <v>49.985873438909991</v>
      </c>
    </row>
    <row r="2362" spans="1:2" x14ac:dyDescent="0.25">
      <c r="A2362">
        <v>235.9</v>
      </c>
      <c r="B2362">
        <v>49.82549908009522</v>
      </c>
    </row>
    <row r="2363" spans="1:2" x14ac:dyDescent="0.25">
      <c r="A2363">
        <v>236</v>
      </c>
      <c r="B2363">
        <v>49.665124721280449</v>
      </c>
    </row>
    <row r="2364" spans="1:2" x14ac:dyDescent="0.25">
      <c r="A2364">
        <v>236.1</v>
      </c>
      <c r="B2364">
        <v>49.600901275390378</v>
      </c>
    </row>
    <row r="2365" spans="1:2" x14ac:dyDescent="0.25">
      <c r="A2365">
        <v>236.2</v>
      </c>
      <c r="B2365">
        <v>49.536677829500327</v>
      </c>
    </row>
    <row r="2366" spans="1:2" x14ac:dyDescent="0.25">
      <c r="A2366">
        <v>236.3</v>
      </c>
      <c r="B2366">
        <v>49.472454383610277</v>
      </c>
    </row>
    <row r="2367" spans="1:2" x14ac:dyDescent="0.25">
      <c r="A2367">
        <v>236.4</v>
      </c>
      <c r="B2367">
        <v>49.408230937720226</v>
      </c>
    </row>
    <row r="2368" spans="1:2" x14ac:dyDescent="0.25">
      <c r="A2368">
        <v>236.5</v>
      </c>
      <c r="B2368">
        <v>49.344007491830183</v>
      </c>
    </row>
    <row r="2369" spans="1:2" x14ac:dyDescent="0.25">
      <c r="A2369">
        <v>236.6</v>
      </c>
      <c r="B2369">
        <v>49.279784045940097</v>
      </c>
    </row>
    <row r="2370" spans="1:2" x14ac:dyDescent="0.25">
      <c r="A2370">
        <v>236.7</v>
      </c>
      <c r="B2370">
        <v>49.215560600050047</v>
      </c>
    </row>
    <row r="2371" spans="1:2" x14ac:dyDescent="0.25">
      <c r="A2371">
        <v>236.8</v>
      </c>
      <c r="B2371">
        <v>49.151337154159997</v>
      </c>
    </row>
    <row r="2372" spans="1:2" x14ac:dyDescent="0.25">
      <c r="A2372">
        <v>236.9</v>
      </c>
      <c r="B2372">
        <v>49.087113708269953</v>
      </c>
    </row>
    <row r="2373" spans="1:2" x14ac:dyDescent="0.25">
      <c r="A2373">
        <v>237</v>
      </c>
      <c r="B2373">
        <v>49.022890262379903</v>
      </c>
    </row>
    <row r="2374" spans="1:2" x14ac:dyDescent="0.25">
      <c r="A2374">
        <v>237.1</v>
      </c>
      <c r="B2374">
        <v>49.041533215091931</v>
      </c>
    </row>
    <row r="2375" spans="1:2" x14ac:dyDescent="0.25">
      <c r="A2375">
        <v>237.2</v>
      </c>
      <c r="B2375">
        <v>49.060176167803959</v>
      </c>
    </row>
    <row r="2376" spans="1:2" x14ac:dyDescent="0.25">
      <c r="A2376">
        <v>237.3</v>
      </c>
      <c r="B2376">
        <v>49.078819120515981</v>
      </c>
    </row>
    <row r="2377" spans="1:2" x14ac:dyDescent="0.25">
      <c r="A2377">
        <v>237.4</v>
      </c>
      <c r="B2377">
        <v>49.097462073228009</v>
      </c>
    </row>
    <row r="2378" spans="1:2" x14ac:dyDescent="0.25">
      <c r="A2378">
        <v>237.5</v>
      </c>
      <c r="B2378">
        <v>49.11610502594003</v>
      </c>
    </row>
    <row r="2379" spans="1:2" x14ac:dyDescent="0.25">
      <c r="A2379">
        <v>237.6</v>
      </c>
      <c r="B2379">
        <v>49.134747978652058</v>
      </c>
    </row>
    <row r="2380" spans="1:2" x14ac:dyDescent="0.25">
      <c r="A2380">
        <v>237.7</v>
      </c>
      <c r="B2380">
        <v>49.153390931364093</v>
      </c>
    </row>
    <row r="2381" spans="1:2" x14ac:dyDescent="0.25">
      <c r="A2381">
        <v>237.8</v>
      </c>
      <c r="B2381">
        <v>49.172033884076107</v>
      </c>
    </row>
    <row r="2382" spans="1:2" x14ac:dyDescent="0.25">
      <c r="A2382">
        <v>237.9</v>
      </c>
      <c r="B2382">
        <v>49.190676836788143</v>
      </c>
    </row>
    <row r="2383" spans="1:2" x14ac:dyDescent="0.25">
      <c r="A2383">
        <v>238</v>
      </c>
      <c r="B2383">
        <v>49.209319789500157</v>
      </c>
    </row>
    <row r="2384" spans="1:2" x14ac:dyDescent="0.25">
      <c r="A2384">
        <v>238.1</v>
      </c>
      <c r="B2384">
        <v>49.052604846111102</v>
      </c>
    </row>
    <row r="2385" spans="1:2" x14ac:dyDescent="0.25">
      <c r="A2385">
        <v>238.2</v>
      </c>
      <c r="B2385">
        <v>48.895889902722097</v>
      </c>
    </row>
    <row r="2386" spans="1:2" x14ac:dyDescent="0.25">
      <c r="A2386">
        <v>238.3</v>
      </c>
      <c r="B2386">
        <v>48.739174959333077</v>
      </c>
    </row>
    <row r="2387" spans="1:2" x14ac:dyDescent="0.25">
      <c r="A2387">
        <v>238.4</v>
      </c>
      <c r="B2387">
        <v>48.582460015944079</v>
      </c>
    </row>
    <row r="2388" spans="1:2" x14ac:dyDescent="0.25">
      <c r="A2388">
        <v>238.5</v>
      </c>
      <c r="B2388">
        <v>48.425745072555067</v>
      </c>
    </row>
    <row r="2389" spans="1:2" x14ac:dyDescent="0.25">
      <c r="A2389">
        <v>238.6</v>
      </c>
      <c r="B2389">
        <v>48.269030129166012</v>
      </c>
    </row>
    <row r="2390" spans="1:2" x14ac:dyDescent="0.25">
      <c r="A2390">
        <v>238.7</v>
      </c>
      <c r="B2390">
        <v>48.112315185777007</v>
      </c>
    </row>
    <row r="2391" spans="1:2" x14ac:dyDescent="0.25">
      <c r="A2391">
        <v>238.8</v>
      </c>
      <c r="B2391">
        <v>47.955600242387987</v>
      </c>
    </row>
    <row r="2392" spans="1:2" x14ac:dyDescent="0.25">
      <c r="A2392">
        <v>238.9</v>
      </c>
      <c r="B2392">
        <v>47.798885298998989</v>
      </c>
    </row>
    <row r="2393" spans="1:2" x14ac:dyDescent="0.25">
      <c r="A2393">
        <v>239</v>
      </c>
      <c r="B2393">
        <v>47.642170355609977</v>
      </c>
    </row>
    <row r="2394" spans="1:2" x14ac:dyDescent="0.25">
      <c r="A2394">
        <v>239.1</v>
      </c>
      <c r="B2394">
        <v>47.533925853947792</v>
      </c>
    </row>
    <row r="2395" spans="1:2" x14ac:dyDescent="0.25">
      <c r="A2395">
        <v>239.2</v>
      </c>
      <c r="B2395">
        <v>47.425681352285643</v>
      </c>
    </row>
    <row r="2396" spans="1:2" x14ac:dyDescent="0.25">
      <c r="A2396">
        <v>239.3</v>
      </c>
      <c r="B2396">
        <v>47.31743685062348</v>
      </c>
    </row>
    <row r="2397" spans="1:2" x14ac:dyDescent="0.25">
      <c r="A2397">
        <v>239.4</v>
      </c>
      <c r="B2397">
        <v>47.209192348961317</v>
      </c>
    </row>
    <row r="2398" spans="1:2" x14ac:dyDescent="0.25">
      <c r="A2398">
        <v>239.5</v>
      </c>
      <c r="B2398">
        <v>47.100947847299167</v>
      </c>
    </row>
    <row r="2399" spans="1:2" x14ac:dyDescent="0.25">
      <c r="A2399">
        <v>239.6</v>
      </c>
      <c r="B2399">
        <v>46.992703345636983</v>
      </c>
    </row>
    <row r="2400" spans="1:2" x14ac:dyDescent="0.25">
      <c r="A2400">
        <v>239.7</v>
      </c>
      <c r="B2400">
        <v>46.884458843974834</v>
      </c>
    </row>
    <row r="2401" spans="1:2" x14ac:dyDescent="0.25">
      <c r="A2401">
        <v>239.8</v>
      </c>
      <c r="B2401">
        <v>46.77621434231267</v>
      </c>
    </row>
    <row r="2402" spans="1:2" x14ac:dyDescent="0.25">
      <c r="A2402">
        <v>239.9</v>
      </c>
      <c r="B2402">
        <v>46.667969840650507</v>
      </c>
    </row>
    <row r="2403" spans="1:2" x14ac:dyDescent="0.25">
      <c r="A2403">
        <v>240</v>
      </c>
      <c r="B2403">
        <v>46.559725338988358</v>
      </c>
    </row>
    <row r="2404" spans="1:2" x14ac:dyDescent="0.25">
      <c r="A2404">
        <v>240.1</v>
      </c>
      <c r="B2404">
        <v>46.275063236371963</v>
      </c>
    </row>
    <row r="2405" spans="1:2" x14ac:dyDescent="0.25">
      <c r="A2405">
        <v>240.2</v>
      </c>
      <c r="B2405">
        <v>45.990401133755647</v>
      </c>
    </row>
    <row r="2406" spans="1:2" x14ac:dyDescent="0.25">
      <c r="A2406">
        <v>240.3</v>
      </c>
      <c r="B2406">
        <v>45.705739031139338</v>
      </c>
    </row>
    <row r="2407" spans="1:2" x14ac:dyDescent="0.25">
      <c r="A2407">
        <v>240.4</v>
      </c>
      <c r="B2407">
        <v>45.421076928523028</v>
      </c>
    </row>
    <row r="2408" spans="1:2" x14ac:dyDescent="0.25">
      <c r="A2408">
        <v>240.5</v>
      </c>
      <c r="B2408">
        <v>45.136414825906712</v>
      </c>
    </row>
    <row r="2409" spans="1:2" x14ac:dyDescent="0.25">
      <c r="A2409">
        <v>240.6</v>
      </c>
      <c r="B2409">
        <v>44.851752723290318</v>
      </c>
    </row>
    <row r="2410" spans="1:2" x14ac:dyDescent="0.25">
      <c r="A2410">
        <v>240.7</v>
      </c>
      <c r="B2410">
        <v>44.567090620674009</v>
      </c>
    </row>
    <row r="2411" spans="1:2" x14ac:dyDescent="0.25">
      <c r="A2411">
        <v>240.8</v>
      </c>
      <c r="B2411">
        <v>44.282428518057692</v>
      </c>
    </row>
    <row r="2412" spans="1:2" x14ac:dyDescent="0.25">
      <c r="A2412">
        <v>240.9</v>
      </c>
      <c r="B2412">
        <v>43.997766415441383</v>
      </c>
    </row>
    <row r="2413" spans="1:2" x14ac:dyDescent="0.25">
      <c r="A2413">
        <v>241</v>
      </c>
      <c r="B2413">
        <v>43.713104312825067</v>
      </c>
    </row>
    <row r="2414" spans="1:2" x14ac:dyDescent="0.25">
      <c r="A2414">
        <v>241.1</v>
      </c>
      <c r="B2414">
        <v>43.354691796356548</v>
      </c>
    </row>
    <row r="2415" spans="1:2" x14ac:dyDescent="0.25">
      <c r="A2415">
        <v>241.2</v>
      </c>
      <c r="B2415">
        <v>42.996279279888149</v>
      </c>
    </row>
    <row r="2416" spans="1:2" x14ac:dyDescent="0.25">
      <c r="A2416">
        <v>241.3</v>
      </c>
      <c r="B2416">
        <v>42.637866763419737</v>
      </c>
    </row>
    <row r="2417" spans="1:2" x14ac:dyDescent="0.25">
      <c r="A2417">
        <v>241.4</v>
      </c>
      <c r="B2417">
        <v>42.279454246951339</v>
      </c>
    </row>
    <row r="2418" spans="1:2" x14ac:dyDescent="0.25">
      <c r="A2418">
        <v>241.5</v>
      </c>
      <c r="B2418">
        <v>41.921041730482933</v>
      </c>
    </row>
    <row r="2419" spans="1:2" x14ac:dyDescent="0.25">
      <c r="A2419">
        <v>241.6</v>
      </c>
      <c r="B2419">
        <v>41.562629214014422</v>
      </c>
    </row>
    <row r="2420" spans="1:2" x14ac:dyDescent="0.25">
      <c r="A2420">
        <v>241.7</v>
      </c>
      <c r="B2420">
        <v>41.204216697546023</v>
      </c>
    </row>
    <row r="2421" spans="1:2" x14ac:dyDescent="0.25">
      <c r="A2421">
        <v>241.8</v>
      </c>
      <c r="B2421">
        <v>40.845804181077597</v>
      </c>
    </row>
    <row r="2422" spans="1:2" x14ac:dyDescent="0.25">
      <c r="A2422">
        <v>241.9</v>
      </c>
      <c r="B2422">
        <v>40.487391664609198</v>
      </c>
    </row>
    <row r="2423" spans="1:2" x14ac:dyDescent="0.25">
      <c r="A2423">
        <v>242</v>
      </c>
      <c r="B2423">
        <v>40.128979148140793</v>
      </c>
    </row>
    <row r="2424" spans="1:2" x14ac:dyDescent="0.25">
      <c r="A2424">
        <v>242.1</v>
      </c>
      <c r="B2424">
        <v>39.938999402050669</v>
      </c>
    </row>
    <row r="2425" spans="1:2" x14ac:dyDescent="0.25">
      <c r="A2425">
        <v>242.2</v>
      </c>
      <c r="B2425">
        <v>39.749019655960602</v>
      </c>
    </row>
    <row r="2426" spans="1:2" x14ac:dyDescent="0.25">
      <c r="A2426">
        <v>242.3</v>
      </c>
      <c r="B2426">
        <v>39.559039909870528</v>
      </c>
    </row>
    <row r="2427" spans="1:2" x14ac:dyDescent="0.25">
      <c r="A2427">
        <v>242.4</v>
      </c>
      <c r="B2427">
        <v>39.36906016378046</v>
      </c>
    </row>
    <row r="2428" spans="1:2" x14ac:dyDescent="0.25">
      <c r="A2428">
        <v>242.5</v>
      </c>
      <c r="B2428">
        <v>39.179080417690393</v>
      </c>
    </row>
    <row r="2429" spans="1:2" x14ac:dyDescent="0.25">
      <c r="A2429">
        <v>242.6</v>
      </c>
      <c r="B2429">
        <v>38.989100671600269</v>
      </c>
    </row>
    <row r="2430" spans="1:2" x14ac:dyDescent="0.25">
      <c r="A2430">
        <v>242.7</v>
      </c>
      <c r="B2430">
        <v>38.799120925510202</v>
      </c>
    </row>
    <row r="2431" spans="1:2" x14ac:dyDescent="0.25">
      <c r="A2431">
        <v>242.8</v>
      </c>
      <c r="B2431">
        <v>38.609141179420128</v>
      </c>
    </row>
    <row r="2432" spans="1:2" x14ac:dyDescent="0.25">
      <c r="A2432">
        <v>242.9</v>
      </c>
      <c r="B2432">
        <v>38.419161433330061</v>
      </c>
    </row>
    <row r="2433" spans="1:2" x14ac:dyDescent="0.25">
      <c r="A2433">
        <v>243</v>
      </c>
      <c r="B2433">
        <v>38.229181687239993</v>
      </c>
    </row>
    <row r="2434" spans="1:2" x14ac:dyDescent="0.25">
      <c r="A2434">
        <v>243.1</v>
      </c>
      <c r="B2434">
        <v>38.012583278461818</v>
      </c>
    </row>
    <row r="2435" spans="1:2" x14ac:dyDescent="0.25">
      <c r="A2435">
        <v>243.2</v>
      </c>
      <c r="B2435">
        <v>37.795984869683707</v>
      </c>
    </row>
    <row r="2436" spans="1:2" x14ac:dyDescent="0.25">
      <c r="A2436">
        <v>243.3</v>
      </c>
      <c r="B2436">
        <v>37.579386460905603</v>
      </c>
    </row>
    <row r="2437" spans="1:2" x14ac:dyDescent="0.25">
      <c r="A2437">
        <v>243.4</v>
      </c>
      <c r="B2437">
        <v>37.362788052127478</v>
      </c>
    </row>
    <row r="2438" spans="1:2" x14ac:dyDescent="0.25">
      <c r="A2438">
        <v>243.5</v>
      </c>
      <c r="B2438">
        <v>37.146189643349373</v>
      </c>
    </row>
    <row r="2439" spans="1:2" x14ac:dyDescent="0.25">
      <c r="A2439">
        <v>243.6</v>
      </c>
      <c r="B2439">
        <v>36.929591234571198</v>
      </c>
    </row>
    <row r="2440" spans="1:2" x14ac:dyDescent="0.25">
      <c r="A2440">
        <v>243.7</v>
      </c>
      <c r="B2440">
        <v>36.712992825793087</v>
      </c>
    </row>
    <row r="2441" spans="1:2" x14ac:dyDescent="0.25">
      <c r="A2441">
        <v>243.8</v>
      </c>
      <c r="B2441">
        <v>36.496394417014983</v>
      </c>
    </row>
    <row r="2442" spans="1:2" x14ac:dyDescent="0.25">
      <c r="A2442">
        <v>243.9</v>
      </c>
      <c r="B2442">
        <v>36.279796008236858</v>
      </c>
    </row>
    <row r="2443" spans="1:2" x14ac:dyDescent="0.25">
      <c r="A2443">
        <v>244</v>
      </c>
      <c r="B2443">
        <v>36.063197599458753</v>
      </c>
    </row>
    <row r="2444" spans="1:2" x14ac:dyDescent="0.25">
      <c r="A2444">
        <v>244.1</v>
      </c>
      <c r="B2444">
        <v>35.781771253155668</v>
      </c>
    </row>
    <row r="2445" spans="1:2" x14ac:dyDescent="0.25">
      <c r="A2445">
        <v>244.2</v>
      </c>
      <c r="B2445">
        <v>35.500344906852654</v>
      </c>
    </row>
    <row r="2446" spans="1:2" x14ac:dyDescent="0.25">
      <c r="A2446">
        <v>244.3</v>
      </c>
      <c r="B2446">
        <v>35.218918560549653</v>
      </c>
    </row>
    <row r="2447" spans="1:2" x14ac:dyDescent="0.25">
      <c r="A2447">
        <v>244.4</v>
      </c>
      <c r="B2447">
        <v>34.937492214246639</v>
      </c>
    </row>
    <row r="2448" spans="1:2" x14ac:dyDescent="0.25">
      <c r="A2448">
        <v>244.5</v>
      </c>
      <c r="B2448">
        <v>34.656065867943632</v>
      </c>
    </row>
    <row r="2449" spans="1:2" x14ac:dyDescent="0.25">
      <c r="A2449">
        <v>244.6</v>
      </c>
      <c r="B2449">
        <v>34.374639521640553</v>
      </c>
    </row>
    <row r="2450" spans="1:2" x14ac:dyDescent="0.25">
      <c r="A2450">
        <v>244.7</v>
      </c>
      <c r="B2450">
        <v>34.093213175337532</v>
      </c>
    </row>
    <row r="2451" spans="1:2" x14ac:dyDescent="0.25">
      <c r="A2451">
        <v>244.8</v>
      </c>
      <c r="B2451">
        <v>33.811786829034517</v>
      </c>
    </row>
    <row r="2452" spans="1:2" x14ac:dyDescent="0.25">
      <c r="A2452">
        <v>244.9</v>
      </c>
      <c r="B2452">
        <v>33.530360482731517</v>
      </c>
    </row>
    <row r="2453" spans="1:2" x14ac:dyDescent="0.25">
      <c r="A2453">
        <v>245</v>
      </c>
      <c r="B2453">
        <v>33.24893413642851</v>
      </c>
    </row>
    <row r="2454" spans="1:2" x14ac:dyDescent="0.25">
      <c r="A2454">
        <v>245.1</v>
      </c>
      <c r="B2454">
        <v>32.94901644425083</v>
      </c>
    </row>
    <row r="2455" spans="1:2" x14ac:dyDescent="0.25">
      <c r="A2455">
        <v>245.2</v>
      </c>
      <c r="B2455">
        <v>32.649098752073243</v>
      </c>
    </row>
    <row r="2456" spans="1:2" x14ac:dyDescent="0.25">
      <c r="A2456">
        <v>245.3</v>
      </c>
      <c r="B2456">
        <v>32.349181059895642</v>
      </c>
    </row>
    <row r="2457" spans="1:2" x14ac:dyDescent="0.25">
      <c r="A2457">
        <v>245.4</v>
      </c>
      <c r="B2457">
        <v>32.049263367718048</v>
      </c>
    </row>
    <row r="2458" spans="1:2" x14ac:dyDescent="0.25">
      <c r="A2458">
        <v>245.5</v>
      </c>
      <c r="B2458">
        <v>31.74934567554045</v>
      </c>
    </row>
    <row r="2459" spans="1:2" x14ac:dyDescent="0.25">
      <c r="A2459">
        <v>245.6</v>
      </c>
      <c r="B2459">
        <v>31.449427983362781</v>
      </c>
    </row>
    <row r="2460" spans="1:2" x14ac:dyDescent="0.25">
      <c r="A2460">
        <v>245.7</v>
      </c>
      <c r="B2460">
        <v>31.14951029118518</v>
      </c>
    </row>
    <row r="2461" spans="1:2" x14ac:dyDescent="0.25">
      <c r="A2461">
        <v>245.8</v>
      </c>
      <c r="B2461">
        <v>30.84959259900759</v>
      </c>
    </row>
    <row r="2462" spans="1:2" x14ac:dyDescent="0.25">
      <c r="A2462">
        <v>245.9</v>
      </c>
      <c r="B2462">
        <v>30.549674906829999</v>
      </c>
    </row>
    <row r="2463" spans="1:2" x14ac:dyDescent="0.25">
      <c r="A2463">
        <v>246</v>
      </c>
      <c r="B2463">
        <v>30.249757214652401</v>
      </c>
    </row>
    <row r="2464" spans="1:2" x14ac:dyDescent="0.25">
      <c r="A2464">
        <v>246.1</v>
      </c>
      <c r="B2464">
        <v>29.920594040684431</v>
      </c>
    </row>
    <row r="2465" spans="1:2" x14ac:dyDescent="0.25">
      <c r="A2465">
        <v>246.2</v>
      </c>
      <c r="B2465">
        <v>29.59143086671655</v>
      </c>
    </row>
    <row r="2466" spans="1:2" x14ac:dyDescent="0.25">
      <c r="A2466">
        <v>246.3</v>
      </c>
      <c r="B2466">
        <v>29.262267692748679</v>
      </c>
    </row>
    <row r="2467" spans="1:2" x14ac:dyDescent="0.25">
      <c r="A2467">
        <v>246.4</v>
      </c>
      <c r="B2467">
        <v>28.933104518780802</v>
      </c>
    </row>
    <row r="2468" spans="1:2" x14ac:dyDescent="0.25">
      <c r="A2468">
        <v>246.5</v>
      </c>
      <c r="B2468">
        <v>28.60394134481292</v>
      </c>
    </row>
    <row r="2469" spans="1:2" x14ac:dyDescent="0.25">
      <c r="A2469">
        <v>246.6</v>
      </c>
      <c r="B2469">
        <v>28.274778170844961</v>
      </c>
    </row>
    <row r="2470" spans="1:2" x14ac:dyDescent="0.25">
      <c r="A2470">
        <v>246.7</v>
      </c>
      <c r="B2470">
        <v>27.94561499687708</v>
      </c>
    </row>
    <row r="2471" spans="1:2" x14ac:dyDescent="0.25">
      <c r="A2471">
        <v>246.8</v>
      </c>
      <c r="B2471">
        <v>27.616451822909202</v>
      </c>
    </row>
    <row r="2472" spans="1:2" x14ac:dyDescent="0.25">
      <c r="A2472">
        <v>246.9</v>
      </c>
      <c r="B2472">
        <v>27.287288648941331</v>
      </c>
    </row>
    <row r="2473" spans="1:2" x14ac:dyDescent="0.25">
      <c r="A2473">
        <v>247</v>
      </c>
      <c r="B2473">
        <v>26.95812547497345</v>
      </c>
    </row>
    <row r="2474" spans="1:2" x14ac:dyDescent="0.25">
      <c r="A2474">
        <v>247.1</v>
      </c>
      <c r="B2474">
        <v>26.674526692576499</v>
      </c>
    </row>
    <row r="2475" spans="1:2" x14ac:dyDescent="0.25">
      <c r="A2475">
        <v>247.2</v>
      </c>
      <c r="B2475">
        <v>26.390927910179631</v>
      </c>
    </row>
    <row r="2476" spans="1:2" x14ac:dyDescent="0.25">
      <c r="A2476">
        <v>247.3</v>
      </c>
      <c r="B2476">
        <v>26.107329127782759</v>
      </c>
    </row>
    <row r="2477" spans="1:2" x14ac:dyDescent="0.25">
      <c r="A2477">
        <v>247.4</v>
      </c>
      <c r="B2477">
        <v>25.823730345385879</v>
      </c>
    </row>
    <row r="2478" spans="1:2" x14ac:dyDescent="0.25">
      <c r="A2478">
        <v>247.5</v>
      </c>
      <c r="B2478">
        <v>25.540131562989011</v>
      </c>
    </row>
    <row r="2479" spans="1:2" x14ac:dyDescent="0.25">
      <c r="A2479">
        <v>247.6</v>
      </c>
      <c r="B2479">
        <v>25.25653278059206</v>
      </c>
    </row>
    <row r="2480" spans="1:2" x14ac:dyDescent="0.25">
      <c r="A2480">
        <v>247.7</v>
      </c>
      <c r="B2480">
        <v>24.972933998195192</v>
      </c>
    </row>
    <row r="2481" spans="1:2" x14ac:dyDescent="0.25">
      <c r="A2481">
        <v>247.8</v>
      </c>
      <c r="B2481">
        <v>24.689335215798319</v>
      </c>
    </row>
    <row r="2482" spans="1:2" x14ac:dyDescent="0.25">
      <c r="A2482">
        <v>247.9</v>
      </c>
      <c r="B2482">
        <v>24.40573643340144</v>
      </c>
    </row>
    <row r="2483" spans="1:2" x14ac:dyDescent="0.25">
      <c r="A2483">
        <v>248</v>
      </c>
      <c r="B2483">
        <v>24.122137651004572</v>
      </c>
    </row>
    <row r="2484" spans="1:2" x14ac:dyDescent="0.25">
      <c r="A2484">
        <v>248.1</v>
      </c>
      <c r="B2484">
        <v>23.890476105317251</v>
      </c>
    </row>
    <row r="2485" spans="1:2" x14ac:dyDescent="0.25">
      <c r="A2485">
        <v>248.2</v>
      </c>
      <c r="B2485">
        <v>23.658814559630009</v>
      </c>
    </row>
    <row r="2486" spans="1:2" x14ac:dyDescent="0.25">
      <c r="A2486">
        <v>248.3</v>
      </c>
      <c r="B2486">
        <v>23.42715301394276</v>
      </c>
    </row>
    <row r="2487" spans="1:2" x14ac:dyDescent="0.25">
      <c r="A2487">
        <v>248.4</v>
      </c>
      <c r="B2487">
        <v>23.195491468255511</v>
      </c>
    </row>
    <row r="2488" spans="1:2" x14ac:dyDescent="0.25">
      <c r="A2488">
        <v>248.5</v>
      </c>
      <c r="B2488">
        <v>22.963829922568259</v>
      </c>
    </row>
    <row r="2489" spans="1:2" x14ac:dyDescent="0.25">
      <c r="A2489">
        <v>248.6</v>
      </c>
      <c r="B2489">
        <v>22.732168376880949</v>
      </c>
    </row>
    <row r="2490" spans="1:2" x14ac:dyDescent="0.25">
      <c r="A2490">
        <v>248.7</v>
      </c>
      <c r="B2490">
        <v>22.5005068311937</v>
      </c>
    </row>
    <row r="2491" spans="1:2" x14ac:dyDescent="0.25">
      <c r="A2491">
        <v>248.8</v>
      </c>
      <c r="B2491">
        <v>22.268845285506451</v>
      </c>
    </row>
    <row r="2492" spans="1:2" x14ac:dyDescent="0.25">
      <c r="A2492">
        <v>248.9</v>
      </c>
      <c r="B2492">
        <v>22.037183739819199</v>
      </c>
    </row>
    <row r="2493" spans="1:2" x14ac:dyDescent="0.25">
      <c r="A2493">
        <v>249</v>
      </c>
      <c r="B2493">
        <v>21.805522194131949</v>
      </c>
    </row>
    <row r="2494" spans="1:2" x14ac:dyDescent="0.25">
      <c r="A2494">
        <v>249.1</v>
      </c>
      <c r="B2494">
        <v>21.730244857171421</v>
      </c>
    </row>
    <row r="2495" spans="1:2" x14ac:dyDescent="0.25">
      <c r="A2495">
        <v>249.2</v>
      </c>
      <c r="B2495">
        <v>21.65496752021091</v>
      </c>
    </row>
    <row r="2496" spans="1:2" x14ac:dyDescent="0.25">
      <c r="A2496">
        <v>249.3</v>
      </c>
      <c r="B2496">
        <v>21.579690183250399</v>
      </c>
    </row>
    <row r="2497" spans="1:2" x14ac:dyDescent="0.25">
      <c r="A2497">
        <v>249.4</v>
      </c>
      <c r="B2497">
        <v>21.504412846289888</v>
      </c>
    </row>
    <row r="2498" spans="1:2" x14ac:dyDescent="0.25">
      <c r="A2498">
        <v>249.5</v>
      </c>
      <c r="B2498">
        <v>21.429135509329381</v>
      </c>
    </row>
    <row r="2499" spans="1:2" x14ac:dyDescent="0.25">
      <c r="A2499">
        <v>249.6</v>
      </c>
      <c r="B2499">
        <v>21.353858172368859</v>
      </c>
    </row>
    <row r="2500" spans="1:2" x14ac:dyDescent="0.25">
      <c r="A2500">
        <v>249.7</v>
      </c>
      <c r="B2500">
        <v>21.278580835408341</v>
      </c>
    </row>
    <row r="2501" spans="1:2" x14ac:dyDescent="0.25">
      <c r="A2501">
        <v>249.8</v>
      </c>
      <c r="B2501">
        <v>21.203303498447841</v>
      </c>
    </row>
    <row r="2502" spans="1:2" x14ac:dyDescent="0.25">
      <c r="A2502">
        <v>249.9</v>
      </c>
      <c r="B2502">
        <v>21.12802616148733</v>
      </c>
    </row>
    <row r="2503" spans="1:2" x14ac:dyDescent="0.25">
      <c r="A2503">
        <v>250</v>
      </c>
      <c r="B2503">
        <v>21.05274882452682</v>
      </c>
    </row>
    <row r="2504" spans="1:2" x14ac:dyDescent="0.25">
      <c r="A2504">
        <v>250.1</v>
      </c>
      <c r="B2504">
        <v>20.979582863900131</v>
      </c>
    </row>
    <row r="2505" spans="1:2" x14ac:dyDescent="0.25">
      <c r="A2505">
        <v>250.2</v>
      </c>
      <c r="B2505">
        <v>20.906416903273449</v>
      </c>
    </row>
    <row r="2506" spans="1:2" x14ac:dyDescent="0.25">
      <c r="A2506">
        <v>250.3</v>
      </c>
      <c r="B2506">
        <v>20.833250942646782</v>
      </c>
    </row>
    <row r="2507" spans="1:2" x14ac:dyDescent="0.25">
      <c r="A2507">
        <v>250.4</v>
      </c>
      <c r="B2507">
        <v>20.760084982020111</v>
      </c>
    </row>
    <row r="2508" spans="1:2" x14ac:dyDescent="0.25">
      <c r="A2508">
        <v>250.5</v>
      </c>
      <c r="B2508">
        <v>20.68691902139344</v>
      </c>
    </row>
    <row r="2509" spans="1:2" x14ac:dyDescent="0.25">
      <c r="A2509">
        <v>250.6</v>
      </c>
      <c r="B2509">
        <v>20.61375306076674</v>
      </c>
    </row>
    <row r="2510" spans="1:2" x14ac:dyDescent="0.25">
      <c r="A2510">
        <v>250.7</v>
      </c>
      <c r="B2510">
        <v>20.540587100140069</v>
      </c>
    </row>
    <row r="2511" spans="1:2" x14ac:dyDescent="0.25">
      <c r="A2511">
        <v>250.8</v>
      </c>
      <c r="B2511">
        <v>20.467421139513391</v>
      </c>
    </row>
    <row r="2512" spans="1:2" x14ac:dyDescent="0.25">
      <c r="A2512">
        <v>250.9</v>
      </c>
      <c r="B2512">
        <v>20.39425517888672</v>
      </c>
    </row>
    <row r="2513" spans="1:2" x14ac:dyDescent="0.25">
      <c r="A2513">
        <v>251</v>
      </c>
      <c r="B2513">
        <v>20.321089218260049</v>
      </c>
    </row>
    <row r="2514" spans="1:2" x14ac:dyDescent="0.25">
      <c r="A2514">
        <v>251.1</v>
      </c>
      <c r="B2514">
        <v>20.234949897954799</v>
      </c>
    </row>
    <row r="2515" spans="1:2" x14ac:dyDescent="0.25">
      <c r="A2515">
        <v>251.2</v>
      </c>
      <c r="B2515">
        <v>20.14881057764957</v>
      </c>
    </row>
    <row r="2516" spans="1:2" x14ac:dyDescent="0.25">
      <c r="A2516">
        <v>251.3</v>
      </c>
      <c r="B2516">
        <v>20.062671257344341</v>
      </c>
    </row>
    <row r="2517" spans="1:2" x14ac:dyDescent="0.25">
      <c r="A2517">
        <v>251.4</v>
      </c>
      <c r="B2517">
        <v>19.976531937039109</v>
      </c>
    </row>
    <row r="2518" spans="1:2" x14ac:dyDescent="0.25">
      <c r="A2518">
        <v>251.5</v>
      </c>
      <c r="B2518">
        <v>19.89039261673388</v>
      </c>
    </row>
    <row r="2519" spans="1:2" x14ac:dyDescent="0.25">
      <c r="A2519">
        <v>251.6</v>
      </c>
      <c r="B2519">
        <v>19.80425329642863</v>
      </c>
    </row>
    <row r="2520" spans="1:2" x14ac:dyDescent="0.25">
      <c r="A2520">
        <v>251.7</v>
      </c>
      <c r="B2520">
        <v>19.718113976123401</v>
      </c>
    </row>
    <row r="2521" spans="1:2" x14ac:dyDescent="0.25">
      <c r="A2521">
        <v>251.8</v>
      </c>
      <c r="B2521">
        <v>19.63197465581818</v>
      </c>
    </row>
    <row r="2522" spans="1:2" x14ac:dyDescent="0.25">
      <c r="A2522">
        <v>251.9</v>
      </c>
      <c r="B2522">
        <v>19.545835335512951</v>
      </c>
    </row>
    <row r="2523" spans="1:2" x14ac:dyDescent="0.25">
      <c r="A2523">
        <v>252</v>
      </c>
      <c r="B2523">
        <v>19.459696015207719</v>
      </c>
    </row>
    <row r="2524" spans="1:2" x14ac:dyDescent="0.25">
      <c r="A2524">
        <v>252.1</v>
      </c>
      <c r="B2524">
        <v>19.333385355001209</v>
      </c>
    </row>
    <row r="2525" spans="1:2" x14ac:dyDescent="0.25">
      <c r="A2525">
        <v>252.2</v>
      </c>
      <c r="B2525">
        <v>19.207074694794731</v>
      </c>
    </row>
    <row r="2526" spans="1:2" x14ac:dyDescent="0.25">
      <c r="A2526">
        <v>252.3</v>
      </c>
      <c r="B2526">
        <v>19.08076403458826</v>
      </c>
    </row>
    <row r="2527" spans="1:2" x14ac:dyDescent="0.25">
      <c r="A2527">
        <v>252.4</v>
      </c>
      <c r="B2527">
        <v>18.954453374381789</v>
      </c>
    </row>
    <row r="2528" spans="1:2" x14ac:dyDescent="0.25">
      <c r="A2528">
        <v>252.5</v>
      </c>
      <c r="B2528">
        <v>18.828142714175311</v>
      </c>
    </row>
    <row r="2529" spans="1:2" x14ac:dyDescent="0.25">
      <c r="A2529">
        <v>252.6</v>
      </c>
      <c r="B2529">
        <v>18.701832053968801</v>
      </c>
    </row>
    <row r="2530" spans="1:2" x14ac:dyDescent="0.25">
      <c r="A2530">
        <v>252.7</v>
      </c>
      <c r="B2530">
        <v>18.575521393762319</v>
      </c>
    </row>
    <row r="2531" spans="1:2" x14ac:dyDescent="0.25">
      <c r="A2531">
        <v>252.8</v>
      </c>
      <c r="B2531">
        <v>18.449210733555852</v>
      </c>
    </row>
    <row r="2532" spans="1:2" x14ac:dyDescent="0.25">
      <c r="A2532">
        <v>252.9</v>
      </c>
      <c r="B2532">
        <v>18.32290007334937</v>
      </c>
    </row>
    <row r="2533" spans="1:2" x14ac:dyDescent="0.25">
      <c r="A2533">
        <v>253</v>
      </c>
      <c r="B2533">
        <v>18.196589413142899</v>
      </c>
    </row>
    <row r="2534" spans="1:2" x14ac:dyDescent="0.25">
      <c r="A2534">
        <v>253.1</v>
      </c>
      <c r="B2534">
        <v>18.16205227787794</v>
      </c>
    </row>
    <row r="2535" spans="1:2" x14ac:dyDescent="0.25">
      <c r="A2535">
        <v>253.2</v>
      </c>
      <c r="B2535">
        <v>18.127515142612989</v>
      </c>
    </row>
    <row r="2536" spans="1:2" x14ac:dyDescent="0.25">
      <c r="A2536">
        <v>253.3</v>
      </c>
      <c r="B2536">
        <v>18.09297800734803</v>
      </c>
    </row>
    <row r="2537" spans="1:2" x14ac:dyDescent="0.25">
      <c r="A2537">
        <v>253.4</v>
      </c>
      <c r="B2537">
        <v>18.058440872083079</v>
      </c>
    </row>
    <row r="2538" spans="1:2" x14ac:dyDescent="0.25">
      <c r="A2538">
        <v>253.5</v>
      </c>
      <c r="B2538">
        <v>18.023903736818131</v>
      </c>
    </row>
    <row r="2539" spans="1:2" x14ac:dyDescent="0.25">
      <c r="A2539">
        <v>253.6</v>
      </c>
      <c r="B2539">
        <v>17.989366601553169</v>
      </c>
    </row>
    <row r="2540" spans="1:2" x14ac:dyDescent="0.25">
      <c r="A2540">
        <v>253.7</v>
      </c>
      <c r="B2540">
        <v>17.95482946628821</v>
      </c>
    </row>
    <row r="2541" spans="1:2" x14ac:dyDescent="0.25">
      <c r="A2541">
        <v>253.8</v>
      </c>
      <c r="B2541">
        <v>17.920292331023258</v>
      </c>
    </row>
    <row r="2542" spans="1:2" x14ac:dyDescent="0.25">
      <c r="A2542">
        <v>253.9</v>
      </c>
      <c r="B2542">
        <v>17.885755195758311</v>
      </c>
    </row>
    <row r="2543" spans="1:2" x14ac:dyDescent="0.25">
      <c r="A2543">
        <v>254</v>
      </c>
      <c r="B2543">
        <v>17.851218060493359</v>
      </c>
    </row>
    <row r="2544" spans="1:2" x14ac:dyDescent="0.25">
      <c r="A2544">
        <v>254.1</v>
      </c>
      <c r="B2544">
        <v>17.82516734708399</v>
      </c>
    </row>
    <row r="2545" spans="1:2" x14ac:dyDescent="0.25">
      <c r="A2545">
        <v>254.2</v>
      </c>
      <c r="B2545">
        <v>17.799116633674629</v>
      </c>
    </row>
    <row r="2546" spans="1:2" x14ac:dyDescent="0.25">
      <c r="A2546">
        <v>254.3</v>
      </c>
      <c r="B2546">
        <v>17.77306592026526</v>
      </c>
    </row>
    <row r="2547" spans="1:2" x14ac:dyDescent="0.25">
      <c r="A2547">
        <v>254.4</v>
      </c>
      <c r="B2547">
        <v>17.747015206855899</v>
      </c>
    </row>
    <row r="2548" spans="1:2" x14ac:dyDescent="0.25">
      <c r="A2548">
        <v>254.5</v>
      </c>
      <c r="B2548">
        <v>17.72096449344653</v>
      </c>
    </row>
    <row r="2549" spans="1:2" x14ac:dyDescent="0.25">
      <c r="A2549">
        <v>254.6</v>
      </c>
      <c r="B2549">
        <v>17.694913780037162</v>
      </c>
    </row>
    <row r="2550" spans="1:2" x14ac:dyDescent="0.25">
      <c r="A2550">
        <v>254.7</v>
      </c>
      <c r="B2550">
        <v>17.6688630666278</v>
      </c>
    </row>
    <row r="2551" spans="1:2" x14ac:dyDescent="0.25">
      <c r="A2551">
        <v>254.8</v>
      </c>
      <c r="B2551">
        <v>17.642812353218439</v>
      </c>
    </row>
    <row r="2552" spans="1:2" x14ac:dyDescent="0.25">
      <c r="A2552">
        <v>254.9</v>
      </c>
      <c r="B2552">
        <v>17.61676163980907</v>
      </c>
    </row>
    <row r="2553" spans="1:2" x14ac:dyDescent="0.25">
      <c r="A2553">
        <v>255</v>
      </c>
      <c r="B2553">
        <v>17.590710926399709</v>
      </c>
    </row>
    <row r="2554" spans="1:2" x14ac:dyDescent="0.25">
      <c r="A2554">
        <v>255.1</v>
      </c>
      <c r="B2554">
        <v>17.548292359659751</v>
      </c>
    </row>
    <row r="2555" spans="1:2" x14ac:dyDescent="0.25">
      <c r="A2555">
        <v>255.2</v>
      </c>
      <c r="B2555">
        <v>17.5058737929198</v>
      </c>
    </row>
    <row r="2556" spans="1:2" x14ac:dyDescent="0.25">
      <c r="A2556">
        <v>255.3</v>
      </c>
      <c r="B2556">
        <v>17.46345522617986</v>
      </c>
    </row>
    <row r="2557" spans="1:2" x14ac:dyDescent="0.25">
      <c r="A2557">
        <v>255.4</v>
      </c>
      <c r="B2557">
        <v>17.42103665943991</v>
      </c>
    </row>
    <row r="2558" spans="1:2" x14ac:dyDescent="0.25">
      <c r="A2558">
        <v>255.5</v>
      </c>
      <c r="B2558">
        <v>17.37861809269997</v>
      </c>
    </row>
    <row r="2559" spans="1:2" x14ac:dyDescent="0.25">
      <c r="A2559">
        <v>255.6</v>
      </c>
      <c r="B2559">
        <v>17.336199525960009</v>
      </c>
    </row>
    <row r="2560" spans="1:2" x14ac:dyDescent="0.25">
      <c r="A2560">
        <v>255.7</v>
      </c>
      <c r="B2560">
        <v>17.293780959220062</v>
      </c>
    </row>
    <row r="2561" spans="1:2" x14ac:dyDescent="0.25">
      <c r="A2561">
        <v>255.8</v>
      </c>
      <c r="B2561">
        <v>17.251362392480111</v>
      </c>
    </row>
    <row r="2562" spans="1:2" x14ac:dyDescent="0.25">
      <c r="A2562">
        <v>255.9</v>
      </c>
      <c r="B2562">
        <v>17.208943825740171</v>
      </c>
    </row>
    <row r="2563" spans="1:2" x14ac:dyDescent="0.25">
      <c r="A2563">
        <v>256</v>
      </c>
      <c r="B2563">
        <v>17.16652525900022</v>
      </c>
    </row>
    <row r="2564" spans="1:2" x14ac:dyDescent="0.25">
      <c r="A2564">
        <v>256.10000000000002</v>
      </c>
      <c r="B2564">
        <v>17.017473585095139</v>
      </c>
    </row>
    <row r="2565" spans="1:2" x14ac:dyDescent="0.25">
      <c r="A2565">
        <v>256.2</v>
      </c>
      <c r="B2565">
        <v>16.868421911190151</v>
      </c>
    </row>
    <row r="2566" spans="1:2" x14ac:dyDescent="0.25">
      <c r="A2566">
        <v>256.3</v>
      </c>
      <c r="B2566">
        <v>16.719370237285069</v>
      </c>
    </row>
    <row r="2567" spans="1:2" x14ac:dyDescent="0.25">
      <c r="A2567">
        <v>256.39999999999998</v>
      </c>
      <c r="B2567">
        <v>16.570318563379988</v>
      </c>
    </row>
    <row r="2568" spans="1:2" x14ac:dyDescent="0.25">
      <c r="A2568">
        <v>256.5</v>
      </c>
      <c r="B2568">
        <v>16.421266889475</v>
      </c>
    </row>
    <row r="2569" spans="1:2" x14ac:dyDescent="0.25">
      <c r="A2569">
        <v>256.60000000000002</v>
      </c>
      <c r="B2569">
        <v>16.272215215569918</v>
      </c>
    </row>
    <row r="2570" spans="1:2" x14ac:dyDescent="0.25">
      <c r="A2570">
        <v>256.7</v>
      </c>
      <c r="B2570">
        <v>16.12316354166493</v>
      </c>
    </row>
    <row r="2571" spans="1:2" x14ac:dyDescent="0.25">
      <c r="A2571">
        <v>256.8</v>
      </c>
      <c r="B2571">
        <v>15.97411186775985</v>
      </c>
    </row>
    <row r="2572" spans="1:2" x14ac:dyDescent="0.25">
      <c r="A2572">
        <v>256.89999999999998</v>
      </c>
      <c r="B2572">
        <v>15.825060193854769</v>
      </c>
    </row>
    <row r="2573" spans="1:2" x14ac:dyDescent="0.25">
      <c r="A2573">
        <v>257</v>
      </c>
      <c r="B2573">
        <v>15.676008519949781</v>
      </c>
    </row>
    <row r="2574" spans="1:2" x14ac:dyDescent="0.25">
      <c r="A2574">
        <v>257.10000000000002</v>
      </c>
      <c r="B2574">
        <v>15.60763155727251</v>
      </c>
    </row>
    <row r="2575" spans="1:2" x14ac:dyDescent="0.25">
      <c r="A2575">
        <v>257.2</v>
      </c>
      <c r="B2575">
        <v>15.539254594595279</v>
      </c>
    </row>
    <row r="2576" spans="1:2" x14ac:dyDescent="0.25">
      <c r="A2576">
        <v>257.3</v>
      </c>
      <c r="B2576">
        <v>15.470877631918</v>
      </c>
    </row>
    <row r="2577" spans="1:2" x14ac:dyDescent="0.25">
      <c r="A2577">
        <v>257.39999999999998</v>
      </c>
      <c r="B2577">
        <v>15.40250066924073</v>
      </c>
    </row>
    <row r="2578" spans="1:2" x14ac:dyDescent="0.25">
      <c r="A2578">
        <v>257.5</v>
      </c>
      <c r="B2578">
        <v>15.334123706563499</v>
      </c>
    </row>
    <row r="2579" spans="1:2" x14ac:dyDescent="0.25">
      <c r="A2579">
        <v>257.60000000000002</v>
      </c>
      <c r="B2579">
        <v>15.265746743886231</v>
      </c>
    </row>
    <row r="2580" spans="1:2" x14ac:dyDescent="0.25">
      <c r="A2580">
        <v>257.7</v>
      </c>
      <c r="B2580">
        <v>15.197369781209</v>
      </c>
    </row>
    <row r="2581" spans="1:2" x14ac:dyDescent="0.25">
      <c r="A2581">
        <v>257.8</v>
      </c>
      <c r="B2581">
        <v>15.128992818531721</v>
      </c>
    </row>
    <row r="2582" spans="1:2" x14ac:dyDescent="0.25">
      <c r="A2582">
        <v>257.89999999999998</v>
      </c>
      <c r="B2582">
        <v>15.060615855854451</v>
      </c>
    </row>
    <row r="2583" spans="1:2" x14ac:dyDescent="0.25">
      <c r="A2583">
        <v>258</v>
      </c>
      <c r="B2583">
        <v>14.99223889317722</v>
      </c>
    </row>
    <row r="2584" spans="1:2" x14ac:dyDescent="0.25">
      <c r="A2584">
        <v>258.10000000000002</v>
      </c>
      <c r="B2584">
        <v>15.150524221974161</v>
      </c>
    </row>
    <row r="2585" spans="1:2" x14ac:dyDescent="0.25">
      <c r="A2585">
        <v>258.2</v>
      </c>
      <c r="B2585">
        <v>15.308809550771</v>
      </c>
    </row>
    <row r="2586" spans="1:2" x14ac:dyDescent="0.25">
      <c r="A2586">
        <v>258.3</v>
      </c>
      <c r="B2586">
        <v>15.46709487956794</v>
      </c>
    </row>
    <row r="2587" spans="1:2" x14ac:dyDescent="0.25">
      <c r="A2587">
        <v>258.39999999999998</v>
      </c>
      <c r="B2587">
        <v>15.625380208364881</v>
      </c>
    </row>
    <row r="2588" spans="1:2" x14ac:dyDescent="0.25">
      <c r="A2588">
        <v>258.5</v>
      </c>
      <c r="B2588">
        <v>15.78366553716172</v>
      </c>
    </row>
    <row r="2589" spans="1:2" x14ac:dyDescent="0.25">
      <c r="A2589">
        <v>258.60000000000002</v>
      </c>
      <c r="B2589">
        <v>15.94195086595866</v>
      </c>
    </row>
    <row r="2590" spans="1:2" x14ac:dyDescent="0.25">
      <c r="A2590">
        <v>258.7</v>
      </c>
      <c r="B2590">
        <v>16.10023619475551</v>
      </c>
    </row>
    <row r="2591" spans="1:2" x14ac:dyDescent="0.25">
      <c r="A2591">
        <v>258.8</v>
      </c>
      <c r="B2591">
        <v>16.258521523552449</v>
      </c>
    </row>
    <row r="2592" spans="1:2" x14ac:dyDescent="0.25">
      <c r="A2592">
        <v>258.89999999999998</v>
      </c>
      <c r="B2592">
        <v>16.416806852349382</v>
      </c>
    </row>
    <row r="2593" spans="1:2" x14ac:dyDescent="0.25">
      <c r="A2593">
        <v>259</v>
      </c>
      <c r="B2593">
        <v>16.575092181146228</v>
      </c>
    </row>
    <row r="2594" spans="1:2" x14ac:dyDescent="0.25">
      <c r="A2594">
        <v>259.10000000000002</v>
      </c>
      <c r="B2594">
        <v>16.800299008536349</v>
      </c>
    </row>
    <row r="2595" spans="1:2" x14ac:dyDescent="0.25">
      <c r="A2595">
        <v>259.2</v>
      </c>
      <c r="B2595">
        <v>17.025505835926349</v>
      </c>
    </row>
    <row r="2596" spans="1:2" x14ac:dyDescent="0.25">
      <c r="A2596">
        <v>259.3</v>
      </c>
      <c r="B2596">
        <v>17.25071266331647</v>
      </c>
    </row>
    <row r="2597" spans="1:2" x14ac:dyDescent="0.25">
      <c r="A2597">
        <v>259.39999999999998</v>
      </c>
      <c r="B2597">
        <v>17.475919490706591</v>
      </c>
    </row>
    <row r="2598" spans="1:2" x14ac:dyDescent="0.25">
      <c r="A2598">
        <v>259.5</v>
      </c>
      <c r="B2598">
        <v>17.701126318096581</v>
      </c>
    </row>
    <row r="2599" spans="1:2" x14ac:dyDescent="0.25">
      <c r="A2599">
        <v>259.60000000000002</v>
      </c>
      <c r="B2599">
        <v>17.926333145486701</v>
      </c>
    </row>
    <row r="2600" spans="1:2" x14ac:dyDescent="0.25">
      <c r="A2600">
        <v>259.7</v>
      </c>
      <c r="B2600">
        <v>18.151539972876702</v>
      </c>
    </row>
    <row r="2601" spans="1:2" x14ac:dyDescent="0.25">
      <c r="A2601">
        <v>259.8</v>
      </c>
      <c r="B2601">
        <v>18.376746800266819</v>
      </c>
    </row>
    <row r="2602" spans="1:2" x14ac:dyDescent="0.25">
      <c r="A2602">
        <v>259.89999999999998</v>
      </c>
      <c r="B2602">
        <v>18.60195362765695</v>
      </c>
    </row>
    <row r="2603" spans="1:2" x14ac:dyDescent="0.25">
      <c r="A2603">
        <v>260</v>
      </c>
      <c r="B2603">
        <v>18.82716045504694</v>
      </c>
    </row>
    <row r="2604" spans="1:2" x14ac:dyDescent="0.25">
      <c r="A2604">
        <v>260.10000000000002</v>
      </c>
      <c r="B2604">
        <v>19.049170618203451</v>
      </c>
    </row>
    <row r="2605" spans="1:2" x14ac:dyDescent="0.25">
      <c r="A2605">
        <v>260.2</v>
      </c>
      <c r="B2605">
        <v>19.271180781359831</v>
      </c>
    </row>
    <row r="2606" spans="1:2" x14ac:dyDescent="0.25">
      <c r="A2606">
        <v>260.3</v>
      </c>
      <c r="B2606">
        <v>19.493190944516339</v>
      </c>
    </row>
    <row r="2607" spans="1:2" x14ac:dyDescent="0.25">
      <c r="A2607">
        <v>260.39999999999998</v>
      </c>
      <c r="B2607">
        <v>19.71520110767284</v>
      </c>
    </row>
    <row r="2608" spans="1:2" x14ac:dyDescent="0.25">
      <c r="A2608">
        <v>260.5</v>
      </c>
      <c r="B2608">
        <v>19.93721127082922</v>
      </c>
    </row>
    <row r="2609" spans="1:2" x14ac:dyDescent="0.25">
      <c r="A2609">
        <v>260.60000000000002</v>
      </c>
      <c r="B2609">
        <v>20.159221433985731</v>
      </c>
    </row>
    <row r="2610" spans="1:2" x14ac:dyDescent="0.25">
      <c r="A2610">
        <v>260.7</v>
      </c>
      <c r="B2610">
        <v>20.381231597142111</v>
      </c>
    </row>
    <row r="2611" spans="1:2" x14ac:dyDescent="0.25">
      <c r="A2611">
        <v>260.8</v>
      </c>
      <c r="B2611">
        <v>20.603241760298619</v>
      </c>
    </row>
    <row r="2612" spans="1:2" x14ac:dyDescent="0.25">
      <c r="A2612">
        <v>260.89999999999998</v>
      </c>
      <c r="B2612">
        <v>20.825251923455131</v>
      </c>
    </row>
    <row r="2613" spans="1:2" x14ac:dyDescent="0.25">
      <c r="A2613">
        <v>261</v>
      </c>
      <c r="B2613">
        <v>21.047262086611511</v>
      </c>
    </row>
    <row r="2614" spans="1:2" x14ac:dyDescent="0.25">
      <c r="A2614">
        <v>261.10000000000002</v>
      </c>
      <c r="B2614">
        <v>21.3788313975653</v>
      </c>
    </row>
    <row r="2615" spans="1:2" x14ac:dyDescent="0.25">
      <c r="A2615">
        <v>261.2</v>
      </c>
      <c r="B2615">
        <v>21.71040070851889</v>
      </c>
    </row>
    <row r="2616" spans="1:2" x14ac:dyDescent="0.25">
      <c r="A2616">
        <v>261.3</v>
      </c>
      <c r="B2616">
        <v>22.041970019472679</v>
      </c>
    </row>
    <row r="2617" spans="1:2" x14ac:dyDescent="0.25">
      <c r="A2617">
        <v>261.39999999999998</v>
      </c>
      <c r="B2617">
        <v>22.37353933042646</v>
      </c>
    </row>
    <row r="2618" spans="1:2" x14ac:dyDescent="0.25">
      <c r="A2618">
        <v>261.5</v>
      </c>
      <c r="B2618">
        <v>22.705108641380061</v>
      </c>
    </row>
    <row r="2619" spans="1:2" x14ac:dyDescent="0.25">
      <c r="A2619">
        <v>261.60000000000002</v>
      </c>
      <c r="B2619">
        <v>23.03667795233385</v>
      </c>
    </row>
    <row r="2620" spans="1:2" x14ac:dyDescent="0.25">
      <c r="A2620">
        <v>261.7</v>
      </c>
      <c r="B2620">
        <v>23.36824726328744</v>
      </c>
    </row>
    <row r="2621" spans="1:2" x14ac:dyDescent="0.25">
      <c r="A2621">
        <v>261.8</v>
      </c>
      <c r="B2621">
        <v>23.699816574241229</v>
      </c>
    </row>
    <row r="2622" spans="1:2" x14ac:dyDescent="0.25">
      <c r="A2622">
        <v>261.89999999999998</v>
      </c>
      <c r="B2622">
        <v>24.031385885195011</v>
      </c>
    </row>
    <row r="2623" spans="1:2" x14ac:dyDescent="0.25">
      <c r="A2623">
        <v>262</v>
      </c>
      <c r="B2623">
        <v>24.362955196148611</v>
      </c>
    </row>
    <row r="2624" spans="1:2" x14ac:dyDescent="0.25">
      <c r="A2624">
        <v>262.10000000000002</v>
      </c>
      <c r="B2624">
        <v>24.70657858341756</v>
      </c>
    </row>
    <row r="2625" spans="1:2" x14ac:dyDescent="0.25">
      <c r="A2625">
        <v>262.2</v>
      </c>
      <c r="B2625">
        <v>25.050201970686309</v>
      </c>
    </row>
    <row r="2626" spans="1:2" x14ac:dyDescent="0.25">
      <c r="A2626">
        <v>262.3</v>
      </c>
      <c r="B2626">
        <v>25.393825357955251</v>
      </c>
    </row>
    <row r="2627" spans="1:2" x14ac:dyDescent="0.25">
      <c r="A2627">
        <v>262.39999999999998</v>
      </c>
      <c r="B2627">
        <v>25.737448745224199</v>
      </c>
    </row>
    <row r="2628" spans="1:2" x14ac:dyDescent="0.25">
      <c r="A2628">
        <v>262.5</v>
      </c>
      <c r="B2628">
        <v>26.081072132492949</v>
      </c>
    </row>
    <row r="2629" spans="1:2" x14ac:dyDescent="0.25">
      <c r="A2629">
        <v>262.60000000000002</v>
      </c>
      <c r="B2629">
        <v>26.42469551976189</v>
      </c>
    </row>
    <row r="2630" spans="1:2" x14ac:dyDescent="0.25">
      <c r="A2630">
        <v>262.7</v>
      </c>
      <c r="B2630">
        <v>26.76831890703064</v>
      </c>
    </row>
    <row r="2631" spans="1:2" x14ac:dyDescent="0.25">
      <c r="A2631">
        <v>262.8</v>
      </c>
      <c r="B2631">
        <v>27.111942294299581</v>
      </c>
    </row>
    <row r="2632" spans="1:2" x14ac:dyDescent="0.25">
      <c r="A2632">
        <v>262.89999999999998</v>
      </c>
      <c r="B2632">
        <v>27.45556568156853</v>
      </c>
    </row>
    <row r="2633" spans="1:2" x14ac:dyDescent="0.25">
      <c r="A2633">
        <v>263</v>
      </c>
      <c r="B2633">
        <v>27.799189068837279</v>
      </c>
    </row>
    <row r="2634" spans="1:2" x14ac:dyDescent="0.25">
      <c r="A2634">
        <v>263.10000000000002</v>
      </c>
      <c r="B2634">
        <v>28.143769088629391</v>
      </c>
    </row>
    <row r="2635" spans="1:2" x14ac:dyDescent="0.25">
      <c r="A2635">
        <v>263.2</v>
      </c>
      <c r="B2635">
        <v>28.488349108421321</v>
      </c>
    </row>
    <row r="2636" spans="1:2" x14ac:dyDescent="0.25">
      <c r="A2636">
        <v>263.3</v>
      </c>
      <c r="B2636">
        <v>28.832929128213429</v>
      </c>
    </row>
    <row r="2637" spans="1:2" x14ac:dyDescent="0.25">
      <c r="A2637">
        <v>263.39999999999998</v>
      </c>
      <c r="B2637">
        <v>29.177509148005552</v>
      </c>
    </row>
    <row r="2638" spans="1:2" x14ac:dyDescent="0.25">
      <c r="A2638">
        <v>263.5</v>
      </c>
      <c r="B2638">
        <v>29.522089167797471</v>
      </c>
    </row>
    <row r="2639" spans="1:2" x14ac:dyDescent="0.25">
      <c r="A2639">
        <v>263.60000000000002</v>
      </c>
      <c r="B2639">
        <v>29.86666918758959</v>
      </c>
    </row>
    <row r="2640" spans="1:2" x14ac:dyDescent="0.25">
      <c r="A2640">
        <v>263.7</v>
      </c>
      <c r="B2640">
        <v>30.21124920738151</v>
      </c>
    </row>
    <row r="2641" spans="1:2" x14ac:dyDescent="0.25">
      <c r="A2641">
        <v>263.8</v>
      </c>
      <c r="B2641">
        <v>30.555829227173621</v>
      </c>
    </row>
    <row r="2642" spans="1:2" x14ac:dyDescent="0.25">
      <c r="A2642">
        <v>263.89999999999998</v>
      </c>
      <c r="B2642">
        <v>30.90040924696574</v>
      </c>
    </row>
    <row r="2643" spans="1:2" x14ac:dyDescent="0.25">
      <c r="A2643">
        <v>264</v>
      </c>
      <c r="B2643">
        <v>31.24498926675766</v>
      </c>
    </row>
    <row r="2644" spans="1:2" x14ac:dyDescent="0.25">
      <c r="A2644">
        <v>264.10000000000002</v>
      </c>
      <c r="B2644">
        <v>31.514811325356352</v>
      </c>
    </row>
    <row r="2645" spans="1:2" x14ac:dyDescent="0.25">
      <c r="A2645">
        <v>264.2</v>
      </c>
      <c r="B2645">
        <v>31.78463338395488</v>
      </c>
    </row>
    <row r="2646" spans="1:2" x14ac:dyDescent="0.25">
      <c r="A2646">
        <v>264.3</v>
      </c>
      <c r="B2646">
        <v>32.054455442553568</v>
      </c>
    </row>
    <row r="2647" spans="1:2" x14ac:dyDescent="0.25">
      <c r="A2647">
        <v>264.39999999999998</v>
      </c>
      <c r="B2647">
        <v>32.324277501152253</v>
      </c>
    </row>
    <row r="2648" spans="1:2" x14ac:dyDescent="0.25">
      <c r="A2648">
        <v>264.5</v>
      </c>
      <c r="B2648">
        <v>32.594099559750788</v>
      </c>
    </row>
    <row r="2649" spans="1:2" x14ac:dyDescent="0.25">
      <c r="A2649">
        <v>264.60000000000002</v>
      </c>
      <c r="B2649">
        <v>32.86392161834948</v>
      </c>
    </row>
    <row r="2650" spans="1:2" x14ac:dyDescent="0.25">
      <c r="A2650">
        <v>264.7</v>
      </c>
      <c r="B2650">
        <v>33.133743676948008</v>
      </c>
    </row>
    <row r="2651" spans="1:2" x14ac:dyDescent="0.25">
      <c r="A2651">
        <v>264.8</v>
      </c>
      <c r="B2651">
        <v>33.403565735546699</v>
      </c>
    </row>
    <row r="2652" spans="1:2" x14ac:dyDescent="0.25">
      <c r="A2652">
        <v>264.89999999999998</v>
      </c>
      <c r="B2652">
        <v>33.673387794145377</v>
      </c>
    </row>
    <row r="2653" spans="1:2" x14ac:dyDescent="0.25">
      <c r="A2653">
        <v>265</v>
      </c>
      <c r="B2653">
        <v>33.943209852743919</v>
      </c>
    </row>
    <row r="2654" spans="1:2" x14ac:dyDescent="0.25">
      <c r="A2654">
        <v>265.10000000000002</v>
      </c>
      <c r="B2654">
        <v>34.207195663731632</v>
      </c>
    </row>
    <row r="2655" spans="1:2" x14ac:dyDescent="0.25">
      <c r="A2655">
        <v>265.2</v>
      </c>
      <c r="B2655">
        <v>34.471181474719202</v>
      </c>
    </row>
    <row r="2656" spans="1:2" x14ac:dyDescent="0.25">
      <c r="A2656">
        <v>265.3</v>
      </c>
      <c r="B2656">
        <v>34.735167285706908</v>
      </c>
    </row>
    <row r="2657" spans="1:2" x14ac:dyDescent="0.25">
      <c r="A2657">
        <v>265.39999999999998</v>
      </c>
      <c r="B2657">
        <v>34.99915309669462</v>
      </c>
    </row>
    <row r="2658" spans="1:2" x14ac:dyDescent="0.25">
      <c r="A2658">
        <v>265.5</v>
      </c>
      <c r="B2658">
        <v>35.263138907682183</v>
      </c>
    </row>
    <row r="2659" spans="1:2" x14ac:dyDescent="0.25">
      <c r="A2659">
        <v>265.60000000000002</v>
      </c>
      <c r="B2659">
        <v>35.527124718669903</v>
      </c>
    </row>
    <row r="2660" spans="1:2" x14ac:dyDescent="0.25">
      <c r="A2660">
        <v>265.7</v>
      </c>
      <c r="B2660">
        <v>35.791110529657459</v>
      </c>
    </row>
    <row r="2661" spans="1:2" x14ac:dyDescent="0.25">
      <c r="A2661">
        <v>265.8</v>
      </c>
      <c r="B2661">
        <v>36.055096340645171</v>
      </c>
    </row>
    <row r="2662" spans="1:2" x14ac:dyDescent="0.25">
      <c r="A2662">
        <v>265.89999999999998</v>
      </c>
      <c r="B2662">
        <v>36.319082151632877</v>
      </c>
    </row>
    <row r="2663" spans="1:2" x14ac:dyDescent="0.25">
      <c r="A2663">
        <v>266</v>
      </c>
      <c r="B2663">
        <v>36.583067962620447</v>
      </c>
    </row>
    <row r="2664" spans="1:2" x14ac:dyDescent="0.25">
      <c r="A2664">
        <v>266.10000000000002</v>
      </c>
      <c r="B2664">
        <v>36.839928498657457</v>
      </c>
    </row>
    <row r="2665" spans="1:2" x14ac:dyDescent="0.25">
      <c r="A2665">
        <v>266.2</v>
      </c>
      <c r="B2665">
        <v>37.096789034694318</v>
      </c>
    </row>
    <row r="2666" spans="1:2" x14ac:dyDescent="0.25">
      <c r="A2666">
        <v>266.3</v>
      </c>
      <c r="B2666">
        <v>37.353649570731342</v>
      </c>
    </row>
    <row r="2667" spans="1:2" x14ac:dyDescent="0.25">
      <c r="A2667">
        <v>266.39999999999998</v>
      </c>
      <c r="B2667">
        <v>37.610510106768352</v>
      </c>
    </row>
    <row r="2668" spans="1:2" x14ac:dyDescent="0.25">
      <c r="A2668">
        <v>266.5</v>
      </c>
      <c r="B2668">
        <v>37.86737064280522</v>
      </c>
    </row>
    <row r="2669" spans="1:2" x14ac:dyDescent="0.25">
      <c r="A2669">
        <v>266.60000000000002</v>
      </c>
      <c r="B2669">
        <v>38.12423117884223</v>
      </c>
    </row>
    <row r="2670" spans="1:2" x14ac:dyDescent="0.25">
      <c r="A2670">
        <v>266.7</v>
      </c>
      <c r="B2670">
        <v>38.381091714879098</v>
      </c>
    </row>
    <row r="2671" spans="1:2" x14ac:dyDescent="0.25">
      <c r="A2671">
        <v>266.8</v>
      </c>
      <c r="B2671">
        <v>38.637952250916108</v>
      </c>
    </row>
    <row r="2672" spans="1:2" x14ac:dyDescent="0.25">
      <c r="A2672">
        <v>266.89999999999998</v>
      </c>
      <c r="B2672">
        <v>38.894812786953118</v>
      </c>
    </row>
    <row r="2673" spans="1:2" x14ac:dyDescent="0.25">
      <c r="A2673">
        <v>267</v>
      </c>
      <c r="B2673">
        <v>39.151673322989993</v>
      </c>
    </row>
    <row r="2674" spans="1:2" x14ac:dyDescent="0.25">
      <c r="A2674">
        <v>267.10000000000002</v>
      </c>
      <c r="B2674">
        <v>39.436794380702743</v>
      </c>
    </row>
    <row r="2675" spans="1:2" x14ac:dyDescent="0.25">
      <c r="A2675">
        <v>267.2</v>
      </c>
      <c r="B2675">
        <v>39.721915438415323</v>
      </c>
    </row>
    <row r="2676" spans="1:2" x14ac:dyDescent="0.25">
      <c r="A2676">
        <v>267.3</v>
      </c>
      <c r="B2676">
        <v>40.007036496128059</v>
      </c>
    </row>
    <row r="2677" spans="1:2" x14ac:dyDescent="0.25">
      <c r="A2677">
        <v>267.39999999999998</v>
      </c>
      <c r="B2677">
        <v>40.292157553840802</v>
      </c>
    </row>
    <row r="2678" spans="1:2" x14ac:dyDescent="0.25">
      <c r="A2678">
        <v>267.5</v>
      </c>
      <c r="B2678">
        <v>40.577278611553382</v>
      </c>
    </row>
    <row r="2679" spans="1:2" x14ac:dyDescent="0.25">
      <c r="A2679">
        <v>267.60000000000002</v>
      </c>
      <c r="B2679">
        <v>40.862399669266132</v>
      </c>
    </row>
    <row r="2680" spans="1:2" x14ac:dyDescent="0.25">
      <c r="A2680">
        <v>267.7</v>
      </c>
      <c r="B2680">
        <v>41.147520726978712</v>
      </c>
    </row>
    <row r="2681" spans="1:2" x14ac:dyDescent="0.25">
      <c r="A2681">
        <v>267.8</v>
      </c>
      <c r="B2681">
        <v>41.432641784691462</v>
      </c>
    </row>
    <row r="2682" spans="1:2" x14ac:dyDescent="0.25">
      <c r="A2682">
        <v>267.89999999999998</v>
      </c>
      <c r="B2682">
        <v>41.717762842404198</v>
      </c>
    </row>
    <row r="2683" spans="1:2" x14ac:dyDescent="0.25">
      <c r="A2683">
        <v>268</v>
      </c>
      <c r="B2683">
        <v>42.002883900116778</v>
      </c>
    </row>
    <row r="2684" spans="1:2" x14ac:dyDescent="0.25">
      <c r="A2684">
        <v>268.10000000000002</v>
      </c>
      <c r="B2684">
        <v>42.104524271139589</v>
      </c>
    </row>
    <row r="2685" spans="1:2" x14ac:dyDescent="0.25">
      <c r="A2685">
        <v>268.2</v>
      </c>
      <c r="B2685">
        <v>42.206164642162342</v>
      </c>
    </row>
    <row r="2686" spans="1:2" x14ac:dyDescent="0.25">
      <c r="A2686">
        <v>268.3</v>
      </c>
      <c r="B2686">
        <v>42.307805013185153</v>
      </c>
    </row>
    <row r="2687" spans="1:2" x14ac:dyDescent="0.25">
      <c r="A2687">
        <v>268.39999999999998</v>
      </c>
      <c r="B2687">
        <v>42.409445384207963</v>
      </c>
    </row>
    <row r="2688" spans="1:2" x14ac:dyDescent="0.25">
      <c r="A2688">
        <v>268.5</v>
      </c>
      <c r="B2688">
        <v>42.51108575523071</v>
      </c>
    </row>
    <row r="2689" spans="1:2" x14ac:dyDescent="0.25">
      <c r="A2689">
        <v>268.60000000000002</v>
      </c>
      <c r="B2689">
        <v>42.61272612625352</v>
      </c>
    </row>
    <row r="2690" spans="1:2" x14ac:dyDescent="0.25">
      <c r="A2690">
        <v>268.7</v>
      </c>
      <c r="B2690">
        <v>42.714366497276274</v>
      </c>
    </row>
    <row r="2691" spans="1:2" x14ac:dyDescent="0.25">
      <c r="A2691">
        <v>268.8</v>
      </c>
      <c r="B2691">
        <v>42.816006868299077</v>
      </c>
    </row>
    <row r="2692" spans="1:2" x14ac:dyDescent="0.25">
      <c r="A2692">
        <v>268.89999999999998</v>
      </c>
      <c r="B2692">
        <v>42.917647239321887</v>
      </c>
    </row>
    <row r="2693" spans="1:2" x14ac:dyDescent="0.25">
      <c r="A2693">
        <v>269</v>
      </c>
      <c r="B2693">
        <v>43.019287610344641</v>
      </c>
    </row>
    <row r="2694" spans="1:2" x14ac:dyDescent="0.25">
      <c r="A2694">
        <v>269.10000000000002</v>
      </c>
      <c r="B2694">
        <v>43.182197082733808</v>
      </c>
    </row>
    <row r="2695" spans="1:2" x14ac:dyDescent="0.25">
      <c r="A2695">
        <v>269.2</v>
      </c>
      <c r="B2695">
        <v>43.345106555122882</v>
      </c>
    </row>
    <row r="2696" spans="1:2" x14ac:dyDescent="0.25">
      <c r="A2696">
        <v>269.3</v>
      </c>
      <c r="B2696">
        <v>43.508016027512049</v>
      </c>
    </row>
    <row r="2697" spans="1:2" x14ac:dyDescent="0.25">
      <c r="A2697">
        <v>269.39999999999998</v>
      </c>
      <c r="B2697">
        <v>43.670925499901223</v>
      </c>
    </row>
    <row r="2698" spans="1:2" x14ac:dyDescent="0.25">
      <c r="A2698">
        <v>269.5</v>
      </c>
      <c r="B2698">
        <v>43.83383497229029</v>
      </c>
    </row>
    <row r="2699" spans="1:2" x14ac:dyDescent="0.25">
      <c r="A2699">
        <v>269.60000000000002</v>
      </c>
      <c r="B2699">
        <v>43.99674444467945</v>
      </c>
    </row>
    <row r="2700" spans="1:2" x14ac:dyDescent="0.25">
      <c r="A2700">
        <v>269.7</v>
      </c>
      <c r="B2700">
        <v>44.159653917068518</v>
      </c>
    </row>
    <row r="2701" spans="1:2" x14ac:dyDescent="0.25">
      <c r="A2701">
        <v>269.8</v>
      </c>
      <c r="B2701">
        <v>44.322563389457692</v>
      </c>
    </row>
    <row r="2702" spans="1:2" x14ac:dyDescent="0.25">
      <c r="A2702">
        <v>269.89999999999998</v>
      </c>
      <c r="B2702">
        <v>44.485472861846858</v>
      </c>
    </row>
    <row r="2703" spans="1:2" x14ac:dyDescent="0.25">
      <c r="A2703">
        <v>270</v>
      </c>
      <c r="B2703">
        <v>44.648382334235933</v>
      </c>
    </row>
    <row r="2704" spans="1:2" x14ac:dyDescent="0.25">
      <c r="A2704">
        <v>270.10000000000002</v>
      </c>
      <c r="B2704">
        <v>44.776172190861452</v>
      </c>
    </row>
    <row r="2705" spans="1:2" x14ac:dyDescent="0.25">
      <c r="A2705">
        <v>270.2</v>
      </c>
      <c r="B2705">
        <v>44.9039620474869</v>
      </c>
    </row>
    <row r="2706" spans="1:2" x14ac:dyDescent="0.25">
      <c r="A2706">
        <v>270.3</v>
      </c>
      <c r="B2706">
        <v>45.031751904112411</v>
      </c>
    </row>
    <row r="2707" spans="1:2" x14ac:dyDescent="0.25">
      <c r="A2707">
        <v>270.39999999999998</v>
      </c>
      <c r="B2707">
        <v>45.15954176073793</v>
      </c>
    </row>
    <row r="2708" spans="1:2" x14ac:dyDescent="0.25">
      <c r="A2708">
        <v>270.5</v>
      </c>
      <c r="B2708">
        <v>45.287331617363378</v>
      </c>
    </row>
    <row r="2709" spans="1:2" x14ac:dyDescent="0.25">
      <c r="A2709">
        <v>270.60000000000002</v>
      </c>
      <c r="B2709">
        <v>45.415121473988897</v>
      </c>
    </row>
    <row r="2710" spans="1:2" x14ac:dyDescent="0.25">
      <c r="A2710">
        <v>270.7</v>
      </c>
      <c r="B2710">
        <v>45.542911330614338</v>
      </c>
    </row>
    <row r="2711" spans="1:2" x14ac:dyDescent="0.25">
      <c r="A2711">
        <v>270.8</v>
      </c>
      <c r="B2711">
        <v>45.670701187239857</v>
      </c>
    </row>
    <row r="2712" spans="1:2" x14ac:dyDescent="0.25">
      <c r="A2712">
        <v>270.89999999999998</v>
      </c>
      <c r="B2712">
        <v>45.798491043865383</v>
      </c>
    </row>
    <row r="2713" spans="1:2" x14ac:dyDescent="0.25">
      <c r="A2713">
        <v>271</v>
      </c>
      <c r="B2713">
        <v>45.926280900490823</v>
      </c>
    </row>
    <row r="2714" spans="1:2" x14ac:dyDescent="0.25">
      <c r="A2714">
        <v>271.10000000000002</v>
      </c>
      <c r="B2714">
        <v>45.912963832917967</v>
      </c>
    </row>
    <row r="2715" spans="1:2" x14ac:dyDescent="0.25">
      <c r="A2715">
        <v>271.2</v>
      </c>
      <c r="B2715">
        <v>45.899646765345118</v>
      </c>
    </row>
    <row r="2716" spans="1:2" x14ac:dyDescent="0.25">
      <c r="A2716">
        <v>271.3</v>
      </c>
      <c r="B2716">
        <v>45.886329697772283</v>
      </c>
    </row>
    <row r="2717" spans="1:2" x14ac:dyDescent="0.25">
      <c r="A2717">
        <v>271.39999999999998</v>
      </c>
      <c r="B2717">
        <v>45.873012630199433</v>
      </c>
    </row>
    <row r="2718" spans="1:2" x14ac:dyDescent="0.25">
      <c r="A2718">
        <v>271.5</v>
      </c>
      <c r="B2718">
        <v>45.859695562626577</v>
      </c>
    </row>
    <row r="2719" spans="1:2" x14ac:dyDescent="0.25">
      <c r="A2719">
        <v>271.60000000000002</v>
      </c>
      <c r="B2719">
        <v>45.846378495053727</v>
      </c>
    </row>
    <row r="2720" spans="1:2" x14ac:dyDescent="0.25">
      <c r="A2720">
        <v>271.7</v>
      </c>
      <c r="B2720">
        <v>45.833061427480892</v>
      </c>
    </row>
    <row r="2721" spans="1:2" x14ac:dyDescent="0.25">
      <c r="A2721">
        <v>271.8</v>
      </c>
      <c r="B2721">
        <v>45.819744359908043</v>
      </c>
    </row>
    <row r="2722" spans="1:2" x14ac:dyDescent="0.25">
      <c r="A2722">
        <v>271.89999999999998</v>
      </c>
      <c r="B2722">
        <v>45.806427292335179</v>
      </c>
    </row>
    <row r="2723" spans="1:2" x14ac:dyDescent="0.25">
      <c r="A2723">
        <v>272</v>
      </c>
      <c r="B2723">
        <v>45.793110224762337</v>
      </c>
    </row>
    <row r="2724" spans="1:2" x14ac:dyDescent="0.25">
      <c r="A2724">
        <v>272.10000000000002</v>
      </c>
      <c r="B2724">
        <v>45.733332176494613</v>
      </c>
    </row>
    <row r="2725" spans="1:2" x14ac:dyDescent="0.25">
      <c r="A2725">
        <v>272.2</v>
      </c>
      <c r="B2725">
        <v>45.673554128226911</v>
      </c>
    </row>
    <row r="2726" spans="1:2" x14ac:dyDescent="0.25">
      <c r="A2726">
        <v>272.3</v>
      </c>
      <c r="B2726">
        <v>45.61377607995918</v>
      </c>
    </row>
    <row r="2727" spans="1:2" x14ac:dyDescent="0.25">
      <c r="A2727">
        <v>272.39999999999998</v>
      </c>
      <c r="B2727">
        <v>45.553998031691449</v>
      </c>
    </row>
    <row r="2728" spans="1:2" x14ac:dyDescent="0.25">
      <c r="A2728">
        <v>272.5</v>
      </c>
      <c r="B2728">
        <v>45.494219983423747</v>
      </c>
    </row>
    <row r="2729" spans="1:2" x14ac:dyDescent="0.25">
      <c r="A2729">
        <v>272.60000000000002</v>
      </c>
      <c r="B2729">
        <v>45.434441935156023</v>
      </c>
    </row>
    <row r="2730" spans="1:2" x14ac:dyDescent="0.25">
      <c r="A2730">
        <v>272.7</v>
      </c>
      <c r="B2730">
        <v>45.374663886888328</v>
      </c>
    </row>
    <row r="2731" spans="1:2" x14ac:dyDescent="0.25">
      <c r="A2731">
        <v>272.8</v>
      </c>
      <c r="B2731">
        <v>45.314885838620597</v>
      </c>
    </row>
    <row r="2732" spans="1:2" x14ac:dyDescent="0.25">
      <c r="A2732">
        <v>272.89999999999998</v>
      </c>
      <c r="B2732">
        <v>45.255107790352866</v>
      </c>
    </row>
    <row r="2733" spans="1:2" x14ac:dyDescent="0.25">
      <c r="A2733">
        <v>273</v>
      </c>
      <c r="B2733">
        <v>45.195329742085171</v>
      </c>
    </row>
    <row r="2734" spans="1:2" x14ac:dyDescent="0.25">
      <c r="A2734">
        <v>273.10000000000002</v>
      </c>
      <c r="B2734">
        <v>45.098082032820713</v>
      </c>
    </row>
    <row r="2735" spans="1:2" x14ac:dyDescent="0.25">
      <c r="A2735">
        <v>273.2</v>
      </c>
      <c r="B2735">
        <v>45.000834323556298</v>
      </c>
    </row>
    <row r="2736" spans="1:2" x14ac:dyDescent="0.25">
      <c r="A2736">
        <v>273.3</v>
      </c>
      <c r="B2736">
        <v>44.903586614291839</v>
      </c>
    </row>
    <row r="2737" spans="1:2" x14ac:dyDescent="0.25">
      <c r="A2737">
        <v>273.39999999999998</v>
      </c>
      <c r="B2737">
        <v>44.806338905027367</v>
      </c>
    </row>
    <row r="2738" spans="1:2" x14ac:dyDescent="0.25">
      <c r="A2738">
        <v>273.5</v>
      </c>
      <c r="B2738">
        <v>44.709091195762973</v>
      </c>
    </row>
    <row r="2739" spans="1:2" x14ac:dyDescent="0.25">
      <c r="A2739">
        <v>273.60000000000002</v>
      </c>
      <c r="B2739">
        <v>44.611843486498508</v>
      </c>
    </row>
    <row r="2740" spans="1:2" x14ac:dyDescent="0.25">
      <c r="A2740">
        <v>273.7</v>
      </c>
      <c r="B2740">
        <v>44.514595777234099</v>
      </c>
    </row>
    <row r="2741" spans="1:2" x14ac:dyDescent="0.25">
      <c r="A2741">
        <v>273.8</v>
      </c>
      <c r="B2741">
        <v>44.417348067969627</v>
      </c>
    </row>
    <row r="2742" spans="1:2" x14ac:dyDescent="0.25">
      <c r="A2742">
        <v>273.89999999999998</v>
      </c>
      <c r="B2742">
        <v>44.320100358705183</v>
      </c>
    </row>
    <row r="2743" spans="1:2" x14ac:dyDescent="0.25">
      <c r="A2743">
        <v>274</v>
      </c>
      <c r="B2743">
        <v>44.222852649440767</v>
      </c>
    </row>
    <row r="2744" spans="1:2" x14ac:dyDescent="0.25">
      <c r="A2744">
        <v>274.10000000000002</v>
      </c>
      <c r="B2744">
        <v>44.035064978740643</v>
      </c>
    </row>
    <row r="2745" spans="1:2" x14ac:dyDescent="0.25">
      <c r="A2745">
        <v>274.2</v>
      </c>
      <c r="B2745">
        <v>43.847277308040617</v>
      </c>
    </row>
    <row r="2746" spans="1:2" x14ac:dyDescent="0.25">
      <c r="A2746">
        <v>274.3</v>
      </c>
      <c r="B2746">
        <v>43.659489637340513</v>
      </c>
    </row>
    <row r="2747" spans="1:2" x14ac:dyDescent="0.25">
      <c r="A2747">
        <v>274.39999999999998</v>
      </c>
      <c r="B2747">
        <v>43.471701966640381</v>
      </c>
    </row>
    <row r="2748" spans="1:2" x14ac:dyDescent="0.25">
      <c r="A2748">
        <v>274.5</v>
      </c>
      <c r="B2748">
        <v>43.283914295940363</v>
      </c>
    </row>
    <row r="2749" spans="1:2" x14ac:dyDescent="0.25">
      <c r="A2749">
        <v>274.60000000000002</v>
      </c>
      <c r="B2749">
        <v>43.096126625240238</v>
      </c>
    </row>
    <row r="2750" spans="1:2" x14ac:dyDescent="0.25">
      <c r="A2750">
        <v>274.7</v>
      </c>
      <c r="B2750">
        <v>42.90833895454022</v>
      </c>
    </row>
    <row r="2751" spans="1:2" x14ac:dyDescent="0.25">
      <c r="A2751">
        <v>274.8</v>
      </c>
      <c r="B2751">
        <v>42.720551283840102</v>
      </c>
    </row>
    <row r="2752" spans="1:2" x14ac:dyDescent="0.25">
      <c r="A2752">
        <v>274.89999999999998</v>
      </c>
      <c r="B2752">
        <v>42.532763613139977</v>
      </c>
    </row>
    <row r="2753" spans="1:2" x14ac:dyDescent="0.25">
      <c r="A2753">
        <v>275</v>
      </c>
      <c r="B2753">
        <v>42.344975942439959</v>
      </c>
    </row>
    <row r="2754" spans="1:2" x14ac:dyDescent="0.25">
      <c r="A2754">
        <v>275.10000000000002</v>
      </c>
      <c r="B2754">
        <v>42.022888513354403</v>
      </c>
    </row>
    <row r="2755" spans="1:2" x14ac:dyDescent="0.25">
      <c r="A2755">
        <v>275.2</v>
      </c>
      <c r="B2755">
        <v>41.700801084269017</v>
      </c>
    </row>
    <row r="2756" spans="1:2" x14ac:dyDescent="0.25">
      <c r="A2756">
        <v>275.3</v>
      </c>
      <c r="B2756">
        <v>41.378713655183461</v>
      </c>
    </row>
    <row r="2757" spans="1:2" x14ac:dyDescent="0.25">
      <c r="A2757">
        <v>275.39999999999998</v>
      </c>
      <c r="B2757">
        <v>41.056626226097897</v>
      </c>
    </row>
    <row r="2758" spans="1:2" x14ac:dyDescent="0.25">
      <c r="A2758">
        <v>275.5</v>
      </c>
      <c r="B2758">
        <v>40.734538797012533</v>
      </c>
    </row>
    <row r="2759" spans="1:2" x14ac:dyDescent="0.25">
      <c r="A2759">
        <v>275.60000000000002</v>
      </c>
      <c r="B2759">
        <v>40.412451367926963</v>
      </c>
    </row>
    <row r="2760" spans="1:2" x14ac:dyDescent="0.25">
      <c r="A2760">
        <v>275.7</v>
      </c>
      <c r="B2760">
        <v>40.090363938841591</v>
      </c>
    </row>
    <row r="2761" spans="1:2" x14ac:dyDescent="0.25">
      <c r="A2761">
        <v>275.8</v>
      </c>
      <c r="B2761">
        <v>39.768276509756028</v>
      </c>
    </row>
    <row r="2762" spans="1:2" x14ac:dyDescent="0.25">
      <c r="A2762">
        <v>275.89999999999998</v>
      </c>
      <c r="B2762">
        <v>39.446189080670472</v>
      </c>
    </row>
    <row r="2763" spans="1:2" x14ac:dyDescent="0.25">
      <c r="A2763">
        <v>276</v>
      </c>
      <c r="B2763">
        <v>39.124101651585093</v>
      </c>
    </row>
    <row r="2764" spans="1:2" x14ac:dyDescent="0.25">
      <c r="A2764">
        <v>276.10000000000002</v>
      </c>
      <c r="B2764">
        <v>38.765421881225429</v>
      </c>
    </row>
    <row r="2765" spans="1:2" x14ac:dyDescent="0.25">
      <c r="A2765">
        <v>276.2</v>
      </c>
      <c r="B2765">
        <v>38.40674211086597</v>
      </c>
    </row>
    <row r="2766" spans="1:2" x14ac:dyDescent="0.25">
      <c r="A2766">
        <v>276.3</v>
      </c>
      <c r="B2766">
        <v>38.048062340506313</v>
      </c>
    </row>
    <row r="2767" spans="1:2" x14ac:dyDescent="0.25">
      <c r="A2767">
        <v>276.39999999999998</v>
      </c>
      <c r="B2767">
        <v>37.689382570146641</v>
      </c>
    </row>
    <row r="2768" spans="1:2" x14ac:dyDescent="0.25">
      <c r="A2768">
        <v>276.5</v>
      </c>
      <c r="B2768">
        <v>37.330702799787183</v>
      </c>
    </row>
    <row r="2769" spans="1:2" x14ac:dyDescent="0.25">
      <c r="A2769">
        <v>276.60000000000002</v>
      </c>
      <c r="B2769">
        <v>36.972023029427518</v>
      </c>
    </row>
    <row r="2770" spans="1:2" x14ac:dyDescent="0.25">
      <c r="A2770">
        <v>276.7</v>
      </c>
      <c r="B2770">
        <v>36.61334325906806</v>
      </c>
    </row>
    <row r="2771" spans="1:2" x14ac:dyDescent="0.25">
      <c r="A2771">
        <v>276.8</v>
      </c>
      <c r="B2771">
        <v>36.254663488708402</v>
      </c>
    </row>
    <row r="2772" spans="1:2" x14ac:dyDescent="0.25">
      <c r="A2772">
        <v>276.89999999999998</v>
      </c>
      <c r="B2772">
        <v>35.895983718348731</v>
      </c>
    </row>
    <row r="2773" spans="1:2" x14ac:dyDescent="0.25">
      <c r="A2773">
        <v>277</v>
      </c>
      <c r="B2773">
        <v>35.537303947989273</v>
      </c>
    </row>
    <row r="2774" spans="1:2" x14ac:dyDescent="0.25">
      <c r="A2774">
        <v>277.10000000000002</v>
      </c>
      <c r="B2774">
        <v>35.327448947344422</v>
      </c>
    </row>
    <row r="2775" spans="1:2" x14ac:dyDescent="0.25">
      <c r="A2775">
        <v>277.2</v>
      </c>
      <c r="B2775">
        <v>35.117593946699692</v>
      </c>
    </row>
    <row r="2776" spans="1:2" x14ac:dyDescent="0.25">
      <c r="A2776">
        <v>277.3</v>
      </c>
      <c r="B2776">
        <v>34.907738946054842</v>
      </c>
    </row>
    <row r="2777" spans="1:2" x14ac:dyDescent="0.25">
      <c r="A2777">
        <v>277.39999999999998</v>
      </c>
      <c r="B2777">
        <v>34.697883945409991</v>
      </c>
    </row>
    <row r="2778" spans="1:2" x14ac:dyDescent="0.25">
      <c r="A2778">
        <v>277.5</v>
      </c>
      <c r="B2778">
        <v>34.488028944765261</v>
      </c>
    </row>
    <row r="2779" spans="1:2" x14ac:dyDescent="0.25">
      <c r="A2779">
        <v>277.60000000000002</v>
      </c>
      <c r="B2779">
        <v>34.278173944120411</v>
      </c>
    </row>
    <row r="2780" spans="1:2" x14ac:dyDescent="0.25">
      <c r="A2780">
        <v>277.7</v>
      </c>
      <c r="B2780">
        <v>34.068318943475667</v>
      </c>
    </row>
    <row r="2781" spans="1:2" x14ac:dyDescent="0.25">
      <c r="A2781">
        <v>277.8</v>
      </c>
      <c r="B2781">
        <v>33.858463942830817</v>
      </c>
    </row>
    <row r="2782" spans="1:2" x14ac:dyDescent="0.25">
      <c r="A2782">
        <v>277.89999999999998</v>
      </c>
      <c r="B2782">
        <v>33.648608942185973</v>
      </c>
    </row>
    <row r="2783" spans="1:2" x14ac:dyDescent="0.25">
      <c r="A2783">
        <v>278</v>
      </c>
      <c r="B2783">
        <v>33.438753941541243</v>
      </c>
    </row>
    <row r="2784" spans="1:2" x14ac:dyDescent="0.25">
      <c r="A2784">
        <v>278.10000000000002</v>
      </c>
      <c r="B2784">
        <v>32.930828784597381</v>
      </c>
    </row>
    <row r="2785" spans="1:2" x14ac:dyDescent="0.25">
      <c r="A2785">
        <v>278.2</v>
      </c>
      <c r="B2785">
        <v>32.422903627653803</v>
      </c>
    </row>
    <row r="2786" spans="1:2" x14ac:dyDescent="0.25">
      <c r="A2786">
        <v>278.3</v>
      </c>
      <c r="B2786">
        <v>31.91497847070994</v>
      </c>
    </row>
    <row r="2787" spans="1:2" x14ac:dyDescent="0.25">
      <c r="A2787">
        <v>278.39999999999998</v>
      </c>
      <c r="B2787">
        <v>31.40705331376607</v>
      </c>
    </row>
    <row r="2788" spans="1:2" x14ac:dyDescent="0.25">
      <c r="A2788">
        <v>278.5</v>
      </c>
      <c r="B2788">
        <v>30.899128156822499</v>
      </c>
    </row>
    <row r="2789" spans="1:2" x14ac:dyDescent="0.25">
      <c r="A2789">
        <v>278.60000000000002</v>
      </c>
      <c r="B2789">
        <v>30.391202999878629</v>
      </c>
    </row>
    <row r="2790" spans="1:2" x14ac:dyDescent="0.25">
      <c r="A2790">
        <v>278.7</v>
      </c>
      <c r="B2790">
        <v>29.883277842935058</v>
      </c>
    </row>
    <row r="2791" spans="1:2" x14ac:dyDescent="0.25">
      <c r="A2791">
        <v>278.8</v>
      </c>
      <c r="B2791">
        <v>29.375352685991189</v>
      </c>
    </row>
    <row r="2792" spans="1:2" x14ac:dyDescent="0.25">
      <c r="A2792">
        <v>278.89999999999998</v>
      </c>
      <c r="B2792">
        <v>28.86742752904733</v>
      </c>
    </row>
    <row r="2793" spans="1:2" x14ac:dyDescent="0.25">
      <c r="A2793">
        <v>279</v>
      </c>
      <c r="B2793">
        <v>28.359502372103751</v>
      </c>
    </row>
    <row r="2794" spans="1:2" x14ac:dyDescent="0.25">
      <c r="A2794">
        <v>279.10000000000002</v>
      </c>
      <c r="B2794">
        <v>27.91916105678493</v>
      </c>
    </row>
    <row r="2795" spans="1:2" x14ac:dyDescent="0.25">
      <c r="A2795">
        <v>279.2</v>
      </c>
      <c r="B2795">
        <v>27.478819741466371</v>
      </c>
    </row>
    <row r="2796" spans="1:2" x14ac:dyDescent="0.25">
      <c r="A2796">
        <v>279.3</v>
      </c>
      <c r="B2796">
        <v>27.038478426147549</v>
      </c>
    </row>
    <row r="2797" spans="1:2" x14ac:dyDescent="0.25">
      <c r="A2797">
        <v>279.39999999999998</v>
      </c>
      <c r="B2797">
        <v>26.598137110828731</v>
      </c>
    </row>
    <row r="2798" spans="1:2" x14ac:dyDescent="0.25">
      <c r="A2798">
        <v>279.5</v>
      </c>
      <c r="B2798">
        <v>26.157795795510161</v>
      </c>
    </row>
    <row r="2799" spans="1:2" x14ac:dyDescent="0.25">
      <c r="A2799">
        <v>279.60000000000002</v>
      </c>
      <c r="B2799">
        <v>25.717454480191339</v>
      </c>
    </row>
    <row r="2800" spans="1:2" x14ac:dyDescent="0.25">
      <c r="A2800">
        <v>279.7</v>
      </c>
      <c r="B2800">
        <v>25.27711316487277</v>
      </c>
    </row>
    <row r="2801" spans="1:2" x14ac:dyDescent="0.25">
      <c r="A2801">
        <v>279.8</v>
      </c>
      <c r="B2801">
        <v>24.836771849553951</v>
      </c>
    </row>
    <row r="2802" spans="1:2" x14ac:dyDescent="0.25">
      <c r="A2802">
        <v>279.89999999999998</v>
      </c>
      <c r="B2802">
        <v>24.39643053423514</v>
      </c>
    </row>
    <row r="2803" spans="1:2" x14ac:dyDescent="0.25">
      <c r="A2803">
        <v>280</v>
      </c>
      <c r="B2803">
        <v>23.956089218916571</v>
      </c>
    </row>
    <row r="2804" spans="1:2" x14ac:dyDescent="0.25">
      <c r="A2804">
        <v>280.10000000000002</v>
      </c>
      <c r="B2804">
        <v>23.696903019506681</v>
      </c>
    </row>
    <row r="2805" spans="1:2" x14ac:dyDescent="0.25">
      <c r="A2805">
        <v>280.2</v>
      </c>
      <c r="B2805">
        <v>23.437716820096949</v>
      </c>
    </row>
    <row r="2806" spans="1:2" x14ac:dyDescent="0.25">
      <c r="A2806">
        <v>280.3</v>
      </c>
      <c r="B2806">
        <v>23.178530620687059</v>
      </c>
    </row>
    <row r="2807" spans="1:2" x14ac:dyDescent="0.25">
      <c r="A2807">
        <v>280.39999999999998</v>
      </c>
      <c r="B2807">
        <v>22.91934442127717</v>
      </c>
    </row>
    <row r="2808" spans="1:2" x14ac:dyDescent="0.25">
      <c r="A2808">
        <v>280.5</v>
      </c>
      <c r="B2808">
        <v>22.66015822186743</v>
      </c>
    </row>
    <row r="2809" spans="1:2" x14ac:dyDescent="0.25">
      <c r="A2809">
        <v>280.60000000000002</v>
      </c>
      <c r="B2809">
        <v>22.400972022457541</v>
      </c>
    </row>
    <row r="2810" spans="1:2" x14ac:dyDescent="0.25">
      <c r="A2810">
        <v>280.7</v>
      </c>
      <c r="B2810">
        <v>22.141785823047801</v>
      </c>
    </row>
    <row r="2811" spans="1:2" x14ac:dyDescent="0.25">
      <c r="A2811">
        <v>280.8</v>
      </c>
      <c r="B2811">
        <v>21.882599623637919</v>
      </c>
    </row>
    <row r="2812" spans="1:2" x14ac:dyDescent="0.25">
      <c r="A2812">
        <v>280.89999999999998</v>
      </c>
      <c r="B2812">
        <v>21.62341342422803</v>
      </c>
    </row>
    <row r="2813" spans="1:2" x14ac:dyDescent="0.25">
      <c r="A2813">
        <v>281</v>
      </c>
      <c r="B2813">
        <v>21.36422722481829</v>
      </c>
    </row>
    <row r="2814" spans="1:2" x14ac:dyDescent="0.25">
      <c r="A2814">
        <v>281.10000000000002</v>
      </c>
      <c r="B2814">
        <v>21.415987800741039</v>
      </c>
    </row>
    <row r="2815" spans="1:2" x14ac:dyDescent="0.25">
      <c r="A2815">
        <v>281.2</v>
      </c>
      <c r="B2815">
        <v>21.46774837666376</v>
      </c>
    </row>
    <row r="2816" spans="1:2" x14ac:dyDescent="0.25">
      <c r="A2816">
        <v>281.3</v>
      </c>
      <c r="B2816">
        <v>21.519508952586509</v>
      </c>
    </row>
    <row r="2817" spans="1:2" x14ac:dyDescent="0.25">
      <c r="A2817">
        <v>281.39999999999998</v>
      </c>
      <c r="B2817">
        <v>21.571269528509259</v>
      </c>
    </row>
    <row r="2818" spans="1:2" x14ac:dyDescent="0.25">
      <c r="A2818">
        <v>281.5</v>
      </c>
      <c r="B2818">
        <v>21.623030104431979</v>
      </c>
    </row>
    <row r="2819" spans="1:2" x14ac:dyDescent="0.25">
      <c r="A2819">
        <v>281.60000000000002</v>
      </c>
      <c r="B2819">
        <v>21.674790680354729</v>
      </c>
    </row>
    <row r="2820" spans="1:2" x14ac:dyDescent="0.25">
      <c r="A2820">
        <v>281.7</v>
      </c>
      <c r="B2820">
        <v>21.72655125627745</v>
      </c>
    </row>
    <row r="2821" spans="1:2" x14ac:dyDescent="0.25">
      <c r="A2821">
        <v>281.8</v>
      </c>
      <c r="B2821">
        <v>21.778311832200199</v>
      </c>
    </row>
    <row r="2822" spans="1:2" x14ac:dyDescent="0.25">
      <c r="A2822">
        <v>281.89999999999998</v>
      </c>
      <c r="B2822">
        <v>21.830072408122948</v>
      </c>
    </row>
    <row r="2823" spans="1:2" x14ac:dyDescent="0.25">
      <c r="A2823">
        <v>282</v>
      </c>
      <c r="B2823">
        <v>21.881832984045669</v>
      </c>
    </row>
    <row r="2824" spans="1:2" x14ac:dyDescent="0.25">
      <c r="A2824">
        <v>282.10000000000002</v>
      </c>
      <c r="B2824">
        <v>22.25029593278785</v>
      </c>
    </row>
    <row r="2825" spans="1:2" x14ac:dyDescent="0.25">
      <c r="A2825">
        <v>282.2</v>
      </c>
      <c r="B2825">
        <v>22.618758881529811</v>
      </c>
    </row>
    <row r="2826" spans="1:2" x14ac:dyDescent="0.25">
      <c r="A2826">
        <v>282.3</v>
      </c>
      <c r="B2826">
        <v>22.987221830271992</v>
      </c>
    </row>
    <row r="2827" spans="1:2" x14ac:dyDescent="0.25">
      <c r="A2827">
        <v>282.39999999999998</v>
      </c>
      <c r="B2827">
        <v>23.355684779014169</v>
      </c>
    </row>
    <row r="2828" spans="1:2" x14ac:dyDescent="0.25">
      <c r="A2828">
        <v>282.5</v>
      </c>
      <c r="B2828">
        <v>23.724147727756129</v>
      </c>
    </row>
    <row r="2829" spans="1:2" x14ac:dyDescent="0.25">
      <c r="A2829">
        <v>282.60000000000002</v>
      </c>
      <c r="B2829">
        <v>24.09261067649831</v>
      </c>
    </row>
    <row r="2830" spans="1:2" x14ac:dyDescent="0.25">
      <c r="A2830">
        <v>282.7</v>
      </c>
      <c r="B2830">
        <v>24.461073625240282</v>
      </c>
    </row>
    <row r="2831" spans="1:2" x14ac:dyDescent="0.25">
      <c r="A2831">
        <v>282.8</v>
      </c>
      <c r="B2831">
        <v>24.829536573982459</v>
      </c>
    </row>
    <row r="2832" spans="1:2" x14ac:dyDescent="0.25">
      <c r="A2832">
        <v>282.89999999999998</v>
      </c>
      <c r="B2832">
        <v>25.197999522724629</v>
      </c>
    </row>
    <row r="2833" spans="1:2" x14ac:dyDescent="0.25">
      <c r="A2833">
        <v>283</v>
      </c>
      <c r="B2833">
        <v>25.5664624714666</v>
      </c>
    </row>
    <row r="2834" spans="1:2" x14ac:dyDescent="0.25">
      <c r="A2834">
        <v>283.10000000000002</v>
      </c>
      <c r="B2834">
        <v>25.99951487669421</v>
      </c>
    </row>
    <row r="2835" spans="1:2" x14ac:dyDescent="0.25">
      <c r="A2835">
        <v>283.2</v>
      </c>
      <c r="B2835">
        <v>26.432567281921571</v>
      </c>
    </row>
    <row r="2836" spans="1:2" x14ac:dyDescent="0.25">
      <c r="A2836">
        <v>283.3</v>
      </c>
      <c r="B2836">
        <v>26.865619687149181</v>
      </c>
    </row>
    <row r="2837" spans="1:2" x14ac:dyDescent="0.25">
      <c r="A2837">
        <v>283.39999999999998</v>
      </c>
      <c r="B2837">
        <v>27.298672092376801</v>
      </c>
    </row>
    <row r="2838" spans="1:2" x14ac:dyDescent="0.25">
      <c r="A2838">
        <v>283.5</v>
      </c>
      <c r="B2838">
        <v>27.731724497604159</v>
      </c>
    </row>
    <row r="2839" spans="1:2" x14ac:dyDescent="0.25">
      <c r="A2839">
        <v>283.60000000000002</v>
      </c>
      <c r="B2839">
        <v>28.164776902831768</v>
      </c>
    </row>
    <row r="2840" spans="1:2" x14ac:dyDescent="0.25">
      <c r="A2840">
        <v>283.7</v>
      </c>
      <c r="B2840">
        <v>28.59782930805914</v>
      </c>
    </row>
    <row r="2841" spans="1:2" x14ac:dyDescent="0.25">
      <c r="A2841">
        <v>283.8</v>
      </c>
      <c r="B2841">
        <v>29.03088171328675</v>
      </c>
    </row>
    <row r="2842" spans="1:2" x14ac:dyDescent="0.25">
      <c r="A2842">
        <v>283.89999999999998</v>
      </c>
      <c r="B2842">
        <v>29.463934118514359</v>
      </c>
    </row>
    <row r="2843" spans="1:2" x14ac:dyDescent="0.25">
      <c r="A2843">
        <v>284</v>
      </c>
      <c r="B2843">
        <v>29.89698652374172</v>
      </c>
    </row>
    <row r="2844" spans="1:2" x14ac:dyDescent="0.25">
      <c r="A2844">
        <v>284.10000000000002</v>
      </c>
      <c r="B2844">
        <v>30.210200151035561</v>
      </c>
    </row>
    <row r="2845" spans="1:2" x14ac:dyDescent="0.25">
      <c r="A2845">
        <v>284.2</v>
      </c>
      <c r="B2845">
        <v>30.523413778329211</v>
      </c>
    </row>
    <row r="2846" spans="1:2" x14ac:dyDescent="0.25">
      <c r="A2846">
        <v>284.3</v>
      </c>
      <c r="B2846">
        <v>30.836627405623052</v>
      </c>
    </row>
    <row r="2847" spans="1:2" x14ac:dyDescent="0.25">
      <c r="A2847">
        <v>284.39999999999998</v>
      </c>
      <c r="B2847">
        <v>31.149841032916889</v>
      </c>
    </row>
    <row r="2848" spans="1:2" x14ac:dyDescent="0.25">
      <c r="A2848">
        <v>284.5</v>
      </c>
      <c r="B2848">
        <v>31.463054660210549</v>
      </c>
    </row>
    <row r="2849" spans="1:2" x14ac:dyDescent="0.25">
      <c r="A2849">
        <v>284.60000000000002</v>
      </c>
      <c r="B2849">
        <v>31.776268287504379</v>
      </c>
    </row>
    <row r="2850" spans="1:2" x14ac:dyDescent="0.25">
      <c r="A2850">
        <v>284.7</v>
      </c>
      <c r="B2850">
        <v>32.089481914798043</v>
      </c>
    </row>
    <row r="2851" spans="1:2" x14ac:dyDescent="0.25">
      <c r="A2851">
        <v>284.8</v>
      </c>
      <c r="B2851">
        <v>32.402695542091877</v>
      </c>
    </row>
    <row r="2852" spans="1:2" x14ac:dyDescent="0.25">
      <c r="A2852">
        <v>284.89999999999998</v>
      </c>
      <c r="B2852">
        <v>32.715909169385711</v>
      </c>
    </row>
    <row r="2853" spans="1:2" x14ac:dyDescent="0.25">
      <c r="A2853">
        <v>285</v>
      </c>
      <c r="B2853">
        <v>33.029122796679367</v>
      </c>
    </row>
    <row r="2854" spans="1:2" x14ac:dyDescent="0.25">
      <c r="A2854">
        <v>285.10000000000002</v>
      </c>
      <c r="B2854">
        <v>33.28915220788685</v>
      </c>
    </row>
    <row r="2855" spans="1:2" x14ac:dyDescent="0.25">
      <c r="A2855">
        <v>285.2</v>
      </c>
      <c r="B2855">
        <v>33.549181619094192</v>
      </c>
    </row>
    <row r="2856" spans="1:2" x14ac:dyDescent="0.25">
      <c r="A2856">
        <v>285.3</v>
      </c>
      <c r="B2856">
        <v>33.809211030301682</v>
      </c>
    </row>
    <row r="2857" spans="1:2" x14ac:dyDescent="0.25">
      <c r="A2857">
        <v>285.39999999999998</v>
      </c>
      <c r="B2857">
        <v>34.069240441509159</v>
      </c>
    </row>
    <row r="2858" spans="1:2" x14ac:dyDescent="0.25">
      <c r="A2858">
        <v>285.5</v>
      </c>
      <c r="B2858">
        <v>34.3292698527165</v>
      </c>
    </row>
    <row r="2859" spans="1:2" x14ac:dyDescent="0.25">
      <c r="A2859">
        <v>285.60000000000002</v>
      </c>
      <c r="B2859">
        <v>34.589299263923976</v>
      </c>
    </row>
    <row r="2860" spans="1:2" x14ac:dyDescent="0.25">
      <c r="A2860">
        <v>285.7</v>
      </c>
      <c r="B2860">
        <v>34.849328675131318</v>
      </c>
    </row>
    <row r="2861" spans="1:2" x14ac:dyDescent="0.25">
      <c r="A2861">
        <v>285.8</v>
      </c>
      <c r="B2861">
        <v>35.109358086338808</v>
      </c>
    </row>
    <row r="2862" spans="1:2" x14ac:dyDescent="0.25">
      <c r="A2862">
        <v>285.89999999999998</v>
      </c>
      <c r="B2862">
        <v>35.369387497546299</v>
      </c>
    </row>
    <row r="2863" spans="1:2" x14ac:dyDescent="0.25">
      <c r="A2863">
        <v>286</v>
      </c>
      <c r="B2863">
        <v>35.629416908753633</v>
      </c>
    </row>
    <row r="2864" spans="1:2" x14ac:dyDescent="0.25">
      <c r="A2864">
        <v>286.10000000000002</v>
      </c>
      <c r="B2864">
        <v>35.951700846148817</v>
      </c>
    </row>
    <row r="2865" spans="1:2" x14ac:dyDescent="0.25">
      <c r="A2865">
        <v>286.2</v>
      </c>
      <c r="B2865">
        <v>36.273984783543817</v>
      </c>
    </row>
    <row r="2866" spans="1:2" x14ac:dyDescent="0.25">
      <c r="A2866">
        <v>286.3</v>
      </c>
      <c r="B2866">
        <v>36.596268720939008</v>
      </c>
    </row>
    <row r="2867" spans="1:2" x14ac:dyDescent="0.25">
      <c r="A2867">
        <v>286.39999999999998</v>
      </c>
      <c r="B2867">
        <v>36.918552658334193</v>
      </c>
    </row>
    <row r="2868" spans="1:2" x14ac:dyDescent="0.25">
      <c r="A2868">
        <v>286.5</v>
      </c>
      <c r="B2868">
        <v>37.240836595729192</v>
      </c>
    </row>
    <row r="2869" spans="1:2" x14ac:dyDescent="0.25">
      <c r="A2869">
        <v>286.60000000000002</v>
      </c>
      <c r="B2869">
        <v>37.563120533124383</v>
      </c>
    </row>
    <row r="2870" spans="1:2" x14ac:dyDescent="0.25">
      <c r="A2870">
        <v>286.7</v>
      </c>
      <c r="B2870">
        <v>37.885404470519383</v>
      </c>
    </row>
    <row r="2871" spans="1:2" x14ac:dyDescent="0.25">
      <c r="A2871">
        <v>286.8</v>
      </c>
      <c r="B2871">
        <v>38.207688407914567</v>
      </c>
    </row>
    <row r="2872" spans="1:2" x14ac:dyDescent="0.25">
      <c r="A2872">
        <v>286.89999999999998</v>
      </c>
      <c r="B2872">
        <v>38.529972345309758</v>
      </c>
    </row>
    <row r="2873" spans="1:2" x14ac:dyDescent="0.25">
      <c r="A2873">
        <v>287</v>
      </c>
      <c r="B2873">
        <v>38.852256282704758</v>
      </c>
    </row>
    <row r="2874" spans="1:2" x14ac:dyDescent="0.25">
      <c r="A2874">
        <v>287.10000000000002</v>
      </c>
      <c r="B2874">
        <v>39.370269601252289</v>
      </c>
    </row>
    <row r="2875" spans="1:2" x14ac:dyDescent="0.25">
      <c r="A2875">
        <v>287.2</v>
      </c>
      <c r="B2875">
        <v>39.888282919799522</v>
      </c>
    </row>
    <row r="2876" spans="1:2" x14ac:dyDescent="0.25">
      <c r="A2876">
        <v>287.3</v>
      </c>
      <c r="B2876">
        <v>40.406296238347053</v>
      </c>
    </row>
    <row r="2877" spans="1:2" x14ac:dyDescent="0.25">
      <c r="A2877">
        <v>287.39999999999998</v>
      </c>
      <c r="B2877">
        <v>40.924309556894578</v>
      </c>
    </row>
    <row r="2878" spans="1:2" x14ac:dyDescent="0.25">
      <c r="A2878">
        <v>287.5</v>
      </c>
      <c r="B2878">
        <v>41.442322875441818</v>
      </c>
    </row>
    <row r="2879" spans="1:2" x14ac:dyDescent="0.25">
      <c r="A2879">
        <v>287.60000000000002</v>
      </c>
      <c r="B2879">
        <v>41.960336193989349</v>
      </c>
    </row>
    <row r="2880" spans="1:2" x14ac:dyDescent="0.25">
      <c r="A2880">
        <v>287.7</v>
      </c>
      <c r="B2880">
        <v>42.478349512536582</v>
      </c>
    </row>
    <row r="2881" spans="1:2" x14ac:dyDescent="0.25">
      <c r="A2881">
        <v>287.8</v>
      </c>
      <c r="B2881">
        <v>42.996362831084113</v>
      </c>
    </row>
    <row r="2882" spans="1:2" x14ac:dyDescent="0.25">
      <c r="A2882">
        <v>287.89999999999998</v>
      </c>
      <c r="B2882">
        <v>43.514376149631637</v>
      </c>
    </row>
    <row r="2883" spans="1:2" x14ac:dyDescent="0.25">
      <c r="A2883">
        <v>288</v>
      </c>
      <c r="B2883">
        <v>44.032389468178877</v>
      </c>
    </row>
    <row r="2884" spans="1:2" x14ac:dyDescent="0.25">
      <c r="A2884">
        <v>288.10000000000002</v>
      </c>
      <c r="B2884">
        <v>44.249775770370043</v>
      </c>
    </row>
    <row r="2885" spans="1:2" x14ac:dyDescent="0.25">
      <c r="A2885">
        <v>288.2</v>
      </c>
      <c r="B2885">
        <v>44.467162072561081</v>
      </c>
    </row>
    <row r="2886" spans="1:2" x14ac:dyDescent="0.25">
      <c r="A2886">
        <v>288.3</v>
      </c>
      <c r="B2886">
        <v>44.684548374752247</v>
      </c>
    </row>
    <row r="2887" spans="1:2" x14ac:dyDescent="0.25">
      <c r="A2887">
        <v>288.39999999999998</v>
      </c>
      <c r="B2887">
        <v>44.901934676943412</v>
      </c>
    </row>
    <row r="2888" spans="1:2" x14ac:dyDescent="0.25">
      <c r="A2888">
        <v>288.5</v>
      </c>
      <c r="B2888">
        <v>45.11932097913445</v>
      </c>
    </row>
    <row r="2889" spans="1:2" x14ac:dyDescent="0.25">
      <c r="A2889">
        <v>288.60000000000002</v>
      </c>
      <c r="B2889">
        <v>45.336707281325623</v>
      </c>
    </row>
    <row r="2890" spans="1:2" x14ac:dyDescent="0.25">
      <c r="A2890">
        <v>288.7</v>
      </c>
      <c r="B2890">
        <v>45.554093583516647</v>
      </c>
    </row>
    <row r="2891" spans="1:2" x14ac:dyDescent="0.25">
      <c r="A2891">
        <v>288.8</v>
      </c>
      <c r="B2891">
        <v>45.771479885707819</v>
      </c>
    </row>
    <row r="2892" spans="1:2" x14ac:dyDescent="0.25">
      <c r="A2892">
        <v>288.89999999999998</v>
      </c>
      <c r="B2892">
        <v>45.988866187898992</v>
      </c>
    </row>
    <row r="2893" spans="1:2" x14ac:dyDescent="0.25">
      <c r="A2893">
        <v>289</v>
      </c>
      <c r="B2893">
        <v>46.206252490090023</v>
      </c>
    </row>
    <row r="2894" spans="1:2" x14ac:dyDescent="0.25">
      <c r="A2894">
        <v>289.10000000000002</v>
      </c>
      <c r="B2894">
        <v>46.384904458333473</v>
      </c>
    </row>
    <row r="2895" spans="1:2" x14ac:dyDescent="0.25">
      <c r="A2895">
        <v>289.2</v>
      </c>
      <c r="B2895">
        <v>46.56355642657681</v>
      </c>
    </row>
    <row r="2896" spans="1:2" x14ac:dyDescent="0.25">
      <c r="A2896">
        <v>289.3</v>
      </c>
      <c r="B2896">
        <v>46.742208394820253</v>
      </c>
    </row>
    <row r="2897" spans="1:2" x14ac:dyDescent="0.25">
      <c r="A2897">
        <v>289.39999999999998</v>
      </c>
      <c r="B2897">
        <v>46.920860363063689</v>
      </c>
    </row>
    <row r="2898" spans="1:2" x14ac:dyDescent="0.25">
      <c r="A2898">
        <v>289.5</v>
      </c>
      <c r="B2898">
        <v>47.099512331307032</v>
      </c>
    </row>
    <row r="2899" spans="1:2" x14ac:dyDescent="0.25">
      <c r="A2899">
        <v>289.60000000000002</v>
      </c>
      <c r="B2899">
        <v>47.278164299550482</v>
      </c>
    </row>
    <row r="2900" spans="1:2" x14ac:dyDescent="0.25">
      <c r="A2900">
        <v>289.7</v>
      </c>
      <c r="B2900">
        <v>47.456816267793819</v>
      </c>
    </row>
    <row r="2901" spans="1:2" x14ac:dyDescent="0.25">
      <c r="A2901">
        <v>289.8</v>
      </c>
      <c r="B2901">
        <v>47.635468236037248</v>
      </c>
    </row>
    <row r="2902" spans="1:2" x14ac:dyDescent="0.25">
      <c r="A2902">
        <v>289.89999999999998</v>
      </c>
      <c r="B2902">
        <v>47.814120204280698</v>
      </c>
    </row>
    <row r="2903" spans="1:2" x14ac:dyDescent="0.25">
      <c r="A2903">
        <v>290</v>
      </c>
      <c r="B2903">
        <v>47.992772172524042</v>
      </c>
    </row>
    <row r="2904" spans="1:2" x14ac:dyDescent="0.25">
      <c r="A2904">
        <v>290.10000000000002</v>
      </c>
      <c r="B2904">
        <v>48.166219014246693</v>
      </c>
    </row>
    <row r="2905" spans="1:2" x14ac:dyDescent="0.25">
      <c r="A2905">
        <v>290.2</v>
      </c>
      <c r="B2905">
        <v>48.339665855969237</v>
      </c>
    </row>
    <row r="2906" spans="1:2" x14ac:dyDescent="0.25">
      <c r="A2906">
        <v>290.3</v>
      </c>
      <c r="B2906">
        <v>48.513112697691881</v>
      </c>
    </row>
    <row r="2907" spans="1:2" x14ac:dyDescent="0.25">
      <c r="A2907">
        <v>290.39999999999998</v>
      </c>
      <c r="B2907">
        <v>48.686559539414532</v>
      </c>
    </row>
    <row r="2908" spans="1:2" x14ac:dyDescent="0.25">
      <c r="A2908">
        <v>290.5</v>
      </c>
      <c r="B2908">
        <v>48.860006381137083</v>
      </c>
    </row>
    <row r="2909" spans="1:2" x14ac:dyDescent="0.25">
      <c r="A2909">
        <v>290.60000000000002</v>
      </c>
      <c r="B2909">
        <v>49.033453222859727</v>
      </c>
    </row>
    <row r="2910" spans="1:2" x14ac:dyDescent="0.25">
      <c r="A2910">
        <v>290.7</v>
      </c>
      <c r="B2910">
        <v>49.206900064582278</v>
      </c>
    </row>
    <row r="2911" spans="1:2" x14ac:dyDescent="0.25">
      <c r="A2911">
        <v>290.8</v>
      </c>
      <c r="B2911">
        <v>49.380346906304922</v>
      </c>
    </row>
    <row r="2912" spans="1:2" x14ac:dyDescent="0.25">
      <c r="A2912">
        <v>290.89999999999998</v>
      </c>
      <c r="B2912">
        <v>49.553793748027573</v>
      </c>
    </row>
    <row r="2913" spans="1:2" x14ac:dyDescent="0.25">
      <c r="A2913">
        <v>291</v>
      </c>
      <c r="B2913">
        <v>49.727240589750117</v>
      </c>
    </row>
    <row r="2914" spans="1:2" x14ac:dyDescent="0.25">
      <c r="A2914">
        <v>291.10000000000002</v>
      </c>
      <c r="B2914">
        <v>49.74288937340831</v>
      </c>
    </row>
    <row r="2915" spans="1:2" x14ac:dyDescent="0.25">
      <c r="A2915">
        <v>291.2</v>
      </c>
      <c r="B2915">
        <v>49.758538157066504</v>
      </c>
    </row>
    <row r="2916" spans="1:2" x14ac:dyDescent="0.25">
      <c r="A2916">
        <v>291.3</v>
      </c>
      <c r="B2916">
        <v>49.77418694072469</v>
      </c>
    </row>
    <row r="2917" spans="1:2" x14ac:dyDescent="0.25">
      <c r="A2917">
        <v>291.39999999999998</v>
      </c>
      <c r="B2917">
        <v>49.78983572438289</v>
      </c>
    </row>
    <row r="2918" spans="1:2" x14ac:dyDescent="0.25">
      <c r="A2918">
        <v>291.5</v>
      </c>
      <c r="B2918">
        <v>49.805484508041083</v>
      </c>
    </row>
    <row r="2919" spans="1:2" x14ac:dyDescent="0.25">
      <c r="A2919">
        <v>291.60000000000002</v>
      </c>
      <c r="B2919">
        <v>49.821133291699269</v>
      </c>
    </row>
    <row r="2920" spans="1:2" x14ac:dyDescent="0.25">
      <c r="A2920">
        <v>291.7</v>
      </c>
      <c r="B2920">
        <v>49.836782075357448</v>
      </c>
    </row>
    <row r="2921" spans="1:2" x14ac:dyDescent="0.25">
      <c r="A2921">
        <v>291.8</v>
      </c>
      <c r="B2921">
        <v>49.852430859015648</v>
      </c>
    </row>
    <row r="2922" spans="1:2" x14ac:dyDescent="0.25">
      <c r="A2922">
        <v>291.89999999999998</v>
      </c>
      <c r="B2922">
        <v>49.868079642673841</v>
      </c>
    </row>
    <row r="2923" spans="1:2" x14ac:dyDescent="0.25">
      <c r="A2923">
        <v>292</v>
      </c>
      <c r="B2923">
        <v>49.883728426332027</v>
      </c>
    </row>
    <row r="2924" spans="1:2" x14ac:dyDescent="0.25">
      <c r="A2924">
        <v>292.10000000000002</v>
      </c>
      <c r="B2924">
        <v>49.83744557382294</v>
      </c>
    </row>
    <row r="2925" spans="1:2" x14ac:dyDescent="0.25">
      <c r="A2925">
        <v>292.2</v>
      </c>
      <c r="B2925">
        <v>49.791162721313881</v>
      </c>
    </row>
    <row r="2926" spans="1:2" x14ac:dyDescent="0.25">
      <c r="A2926">
        <v>292.3</v>
      </c>
      <c r="B2926">
        <v>49.744879868804787</v>
      </c>
    </row>
    <row r="2927" spans="1:2" x14ac:dyDescent="0.25">
      <c r="A2927">
        <v>292.39999999999998</v>
      </c>
      <c r="B2927">
        <v>49.698597016295707</v>
      </c>
    </row>
    <row r="2928" spans="1:2" x14ac:dyDescent="0.25">
      <c r="A2928">
        <v>292.5</v>
      </c>
      <c r="B2928">
        <v>49.652314163786642</v>
      </c>
    </row>
    <row r="2929" spans="1:2" x14ac:dyDescent="0.25">
      <c r="A2929">
        <v>292.60000000000002</v>
      </c>
      <c r="B2929">
        <v>49.606031311277562</v>
      </c>
    </row>
    <row r="2930" spans="1:2" x14ac:dyDescent="0.25">
      <c r="A2930">
        <v>292.7</v>
      </c>
      <c r="B2930">
        <v>49.559748458768503</v>
      </c>
    </row>
    <row r="2931" spans="1:2" x14ac:dyDescent="0.25">
      <c r="A2931">
        <v>292.8</v>
      </c>
      <c r="B2931">
        <v>49.513465606259409</v>
      </c>
    </row>
    <row r="2932" spans="1:2" x14ac:dyDescent="0.25">
      <c r="A2932">
        <v>292.89999999999998</v>
      </c>
      <c r="B2932">
        <v>49.467182753750322</v>
      </c>
    </row>
    <row r="2933" spans="1:2" x14ac:dyDescent="0.25">
      <c r="A2933">
        <v>293</v>
      </c>
      <c r="B2933">
        <v>49.420899901241263</v>
      </c>
    </row>
    <row r="2934" spans="1:2" x14ac:dyDescent="0.25">
      <c r="A2934">
        <v>293.10000000000002</v>
      </c>
      <c r="B2934">
        <v>49.252766963995803</v>
      </c>
    </row>
    <row r="2935" spans="1:2" x14ac:dyDescent="0.25">
      <c r="A2935">
        <v>293.2</v>
      </c>
      <c r="B2935">
        <v>49.084634026750422</v>
      </c>
    </row>
    <row r="2936" spans="1:2" x14ac:dyDescent="0.25">
      <c r="A2936">
        <v>293.3</v>
      </c>
      <c r="B2936">
        <v>48.916501089504948</v>
      </c>
    </row>
    <row r="2937" spans="1:2" x14ac:dyDescent="0.25">
      <c r="A2937">
        <v>293.39999999999998</v>
      </c>
      <c r="B2937">
        <v>48.748368152259481</v>
      </c>
    </row>
    <row r="2938" spans="1:2" x14ac:dyDescent="0.25">
      <c r="A2938">
        <v>293.5</v>
      </c>
      <c r="B2938">
        <v>48.580235215014113</v>
      </c>
    </row>
    <row r="2939" spans="1:2" x14ac:dyDescent="0.25">
      <c r="A2939">
        <v>293.60000000000002</v>
      </c>
      <c r="B2939">
        <v>48.412102277768639</v>
      </c>
    </row>
    <row r="2940" spans="1:2" x14ac:dyDescent="0.25">
      <c r="A2940">
        <v>293.7</v>
      </c>
      <c r="B2940">
        <v>48.243969340523257</v>
      </c>
    </row>
    <row r="2941" spans="1:2" x14ac:dyDescent="0.25">
      <c r="A2941">
        <v>293.8</v>
      </c>
      <c r="B2941">
        <v>48.075836403277791</v>
      </c>
    </row>
    <row r="2942" spans="1:2" x14ac:dyDescent="0.25">
      <c r="A2942">
        <v>293.89999999999998</v>
      </c>
      <c r="B2942">
        <v>47.907703466032324</v>
      </c>
    </row>
    <row r="2943" spans="1:2" x14ac:dyDescent="0.25">
      <c r="A2943">
        <v>294</v>
      </c>
      <c r="B2943">
        <v>47.739570528786949</v>
      </c>
    </row>
    <row r="2944" spans="1:2" x14ac:dyDescent="0.25">
      <c r="A2944">
        <v>294.10000000000002</v>
      </c>
      <c r="B2944">
        <v>47.707621588942303</v>
      </c>
    </row>
    <row r="2945" spans="1:2" x14ac:dyDescent="0.25">
      <c r="A2945">
        <v>294.2</v>
      </c>
      <c r="B2945">
        <v>47.67567264909767</v>
      </c>
    </row>
    <row r="2946" spans="1:2" x14ac:dyDescent="0.25">
      <c r="A2946">
        <v>294.3</v>
      </c>
      <c r="B2946">
        <v>47.643723709253017</v>
      </c>
    </row>
    <row r="2947" spans="1:2" x14ac:dyDescent="0.25">
      <c r="A2947">
        <v>294.39999999999998</v>
      </c>
      <c r="B2947">
        <v>47.611774769408363</v>
      </c>
    </row>
    <row r="2948" spans="1:2" x14ac:dyDescent="0.25">
      <c r="A2948">
        <v>294.5</v>
      </c>
      <c r="B2948">
        <v>47.579825829563731</v>
      </c>
    </row>
    <row r="2949" spans="1:2" x14ac:dyDescent="0.25">
      <c r="A2949">
        <v>294.60000000000002</v>
      </c>
      <c r="B2949">
        <v>47.547876889719078</v>
      </c>
    </row>
    <row r="2950" spans="1:2" x14ac:dyDescent="0.25">
      <c r="A2950">
        <v>294.7</v>
      </c>
      <c r="B2950">
        <v>47.515927949874452</v>
      </c>
    </row>
    <row r="2951" spans="1:2" x14ac:dyDescent="0.25">
      <c r="A2951">
        <v>294.8</v>
      </c>
      <c r="B2951">
        <v>47.483979010029799</v>
      </c>
    </row>
    <row r="2952" spans="1:2" x14ac:dyDescent="0.25">
      <c r="A2952">
        <v>294.89999999999998</v>
      </c>
      <c r="B2952">
        <v>47.452030070185153</v>
      </c>
    </row>
    <row r="2953" spans="1:2" x14ac:dyDescent="0.25">
      <c r="A2953">
        <v>295</v>
      </c>
      <c r="B2953">
        <v>47.42008113034052</v>
      </c>
    </row>
    <row r="2954" spans="1:2" x14ac:dyDescent="0.25">
      <c r="A2954">
        <v>295.10000000000002</v>
      </c>
      <c r="B2954">
        <v>47.357610967949327</v>
      </c>
    </row>
    <row r="2955" spans="1:2" x14ac:dyDescent="0.25">
      <c r="A2955">
        <v>295.2</v>
      </c>
      <c r="B2955">
        <v>47.295140805558162</v>
      </c>
    </row>
    <row r="2956" spans="1:2" x14ac:dyDescent="0.25">
      <c r="A2956">
        <v>295.3</v>
      </c>
      <c r="B2956">
        <v>47.232670643166969</v>
      </c>
    </row>
    <row r="2957" spans="1:2" x14ac:dyDescent="0.25">
      <c r="A2957">
        <v>295.39999999999998</v>
      </c>
      <c r="B2957">
        <v>47.170200480775783</v>
      </c>
    </row>
    <row r="2958" spans="1:2" x14ac:dyDescent="0.25">
      <c r="A2958">
        <v>295.5</v>
      </c>
      <c r="B2958">
        <v>47.107730318384611</v>
      </c>
    </row>
    <row r="2959" spans="1:2" x14ac:dyDescent="0.25">
      <c r="A2959">
        <v>295.60000000000002</v>
      </c>
      <c r="B2959">
        <v>47.045260155993418</v>
      </c>
    </row>
    <row r="2960" spans="1:2" x14ac:dyDescent="0.25">
      <c r="A2960">
        <v>295.7</v>
      </c>
      <c r="B2960">
        <v>46.98278999360226</v>
      </c>
    </row>
    <row r="2961" spans="1:2" x14ac:dyDescent="0.25">
      <c r="A2961">
        <v>295.8</v>
      </c>
      <c r="B2961">
        <v>46.920319831211067</v>
      </c>
    </row>
    <row r="2962" spans="1:2" x14ac:dyDescent="0.25">
      <c r="A2962">
        <v>295.89999999999998</v>
      </c>
      <c r="B2962">
        <v>46.857849668819867</v>
      </c>
    </row>
    <row r="2963" spans="1:2" x14ac:dyDescent="0.25">
      <c r="A2963">
        <v>296</v>
      </c>
      <c r="B2963">
        <v>46.795379506428709</v>
      </c>
    </row>
    <row r="2964" spans="1:2" x14ac:dyDescent="0.25">
      <c r="A2964">
        <v>296.10000000000002</v>
      </c>
      <c r="B2964">
        <v>46.769335550501893</v>
      </c>
    </row>
    <row r="2965" spans="1:2" x14ac:dyDescent="0.25">
      <c r="A2965">
        <v>296.2</v>
      </c>
      <c r="B2965">
        <v>46.743291594575069</v>
      </c>
    </row>
    <row r="2966" spans="1:2" x14ac:dyDescent="0.25">
      <c r="A2966">
        <v>296.3</v>
      </c>
      <c r="B2966">
        <v>46.717247638648253</v>
      </c>
    </row>
    <row r="2967" spans="1:2" x14ac:dyDescent="0.25">
      <c r="A2967">
        <v>296.39999999999998</v>
      </c>
      <c r="B2967">
        <v>46.691203682721422</v>
      </c>
    </row>
    <row r="2968" spans="1:2" x14ac:dyDescent="0.25">
      <c r="A2968">
        <v>296.5</v>
      </c>
      <c r="B2968">
        <v>46.665159726794613</v>
      </c>
    </row>
    <row r="2969" spans="1:2" x14ac:dyDescent="0.25">
      <c r="A2969">
        <v>296.60000000000002</v>
      </c>
      <c r="B2969">
        <v>46.639115770867782</v>
      </c>
    </row>
    <row r="2970" spans="1:2" x14ac:dyDescent="0.25">
      <c r="A2970">
        <v>296.7</v>
      </c>
      <c r="B2970">
        <v>46.613071814940973</v>
      </c>
    </row>
    <row r="2971" spans="1:2" x14ac:dyDescent="0.25">
      <c r="A2971">
        <v>296.8</v>
      </c>
      <c r="B2971">
        <v>46.587027859014142</v>
      </c>
    </row>
    <row r="2972" spans="1:2" x14ac:dyDescent="0.25">
      <c r="A2972">
        <v>296.89999999999998</v>
      </c>
      <c r="B2972">
        <v>46.560983903087312</v>
      </c>
    </row>
    <row r="2973" spans="1:2" x14ac:dyDescent="0.25">
      <c r="A2973">
        <v>297</v>
      </c>
      <c r="B2973">
        <v>46.534939947160503</v>
      </c>
    </row>
    <row r="2974" spans="1:2" x14ac:dyDescent="0.25">
      <c r="A2974">
        <v>297.10000000000002</v>
      </c>
      <c r="B2974">
        <v>46.555325141965767</v>
      </c>
    </row>
    <row r="2975" spans="1:2" x14ac:dyDescent="0.25">
      <c r="A2975">
        <v>297.2</v>
      </c>
      <c r="B2975">
        <v>46.575710336771017</v>
      </c>
    </row>
    <row r="2976" spans="1:2" x14ac:dyDescent="0.25">
      <c r="A2976">
        <v>297.3</v>
      </c>
      <c r="B2976">
        <v>46.596095531576282</v>
      </c>
    </row>
    <row r="2977" spans="1:2" x14ac:dyDescent="0.25">
      <c r="A2977">
        <v>297.39999999999998</v>
      </c>
      <c r="B2977">
        <v>46.616480726381539</v>
      </c>
    </row>
    <row r="2978" spans="1:2" x14ac:dyDescent="0.25">
      <c r="A2978">
        <v>297.5</v>
      </c>
      <c r="B2978">
        <v>46.636865921186804</v>
      </c>
    </row>
    <row r="2979" spans="1:2" x14ac:dyDescent="0.25">
      <c r="A2979">
        <v>297.60000000000002</v>
      </c>
      <c r="B2979">
        <v>46.657251115992047</v>
      </c>
    </row>
    <row r="2980" spans="1:2" x14ac:dyDescent="0.25">
      <c r="A2980">
        <v>297.7</v>
      </c>
      <c r="B2980">
        <v>46.677636310797297</v>
      </c>
    </row>
    <row r="2981" spans="1:2" x14ac:dyDescent="0.25">
      <c r="A2981">
        <v>297.8</v>
      </c>
      <c r="B2981">
        <v>46.698021505602568</v>
      </c>
    </row>
    <row r="2982" spans="1:2" x14ac:dyDescent="0.25">
      <c r="A2982">
        <v>297.89999999999998</v>
      </c>
      <c r="B2982">
        <v>46.718406700407833</v>
      </c>
    </row>
    <row r="2983" spans="1:2" x14ac:dyDescent="0.25">
      <c r="A2983">
        <v>298</v>
      </c>
      <c r="B2983">
        <v>46.738791895213083</v>
      </c>
    </row>
    <row r="2984" spans="1:2" x14ac:dyDescent="0.25">
      <c r="A2984">
        <v>298.10000000000002</v>
      </c>
      <c r="B2984">
        <v>46.734288292303049</v>
      </c>
    </row>
    <row r="2985" spans="1:2" x14ac:dyDescent="0.25">
      <c r="A2985">
        <v>298.2</v>
      </c>
      <c r="B2985">
        <v>46.729784689393007</v>
      </c>
    </row>
    <row r="2986" spans="1:2" x14ac:dyDescent="0.25">
      <c r="A2986">
        <v>298.3</v>
      </c>
      <c r="B2986">
        <v>46.725281086482973</v>
      </c>
    </row>
    <row r="2987" spans="1:2" x14ac:dyDescent="0.25">
      <c r="A2987">
        <v>298.39999999999998</v>
      </c>
      <c r="B2987">
        <v>46.720777483572938</v>
      </c>
    </row>
    <row r="2988" spans="1:2" x14ac:dyDescent="0.25">
      <c r="A2988">
        <v>298.5</v>
      </c>
      <c r="B2988">
        <v>46.716273880662897</v>
      </c>
    </row>
    <row r="2989" spans="1:2" x14ac:dyDescent="0.25">
      <c r="A2989">
        <v>298.60000000000002</v>
      </c>
      <c r="B2989">
        <v>46.711770277752862</v>
      </c>
    </row>
    <row r="2990" spans="1:2" x14ac:dyDescent="0.25">
      <c r="A2990">
        <v>298.7</v>
      </c>
      <c r="B2990">
        <v>46.707266674842828</v>
      </c>
    </row>
    <row r="2991" spans="1:2" x14ac:dyDescent="0.25">
      <c r="A2991">
        <v>298.8</v>
      </c>
      <c r="B2991">
        <v>46.702763071932793</v>
      </c>
    </row>
    <row r="2992" spans="1:2" x14ac:dyDescent="0.25">
      <c r="A2992">
        <v>298.89999999999998</v>
      </c>
      <c r="B2992">
        <v>46.698259469022751</v>
      </c>
    </row>
    <row r="2993" spans="1:2" x14ac:dyDescent="0.25">
      <c r="A2993">
        <v>299</v>
      </c>
      <c r="B2993">
        <v>46.693755866112717</v>
      </c>
    </row>
    <row r="2994" spans="1:2" x14ac:dyDescent="0.25">
      <c r="A2994">
        <v>299.10000000000002</v>
      </c>
      <c r="B2994">
        <v>46.700032984782069</v>
      </c>
    </row>
    <row r="2995" spans="1:2" x14ac:dyDescent="0.25">
      <c r="A2995">
        <v>299.2</v>
      </c>
      <c r="B2995">
        <v>46.706310103451408</v>
      </c>
    </row>
    <row r="2996" spans="1:2" x14ac:dyDescent="0.25">
      <c r="A2996">
        <v>299.3</v>
      </c>
      <c r="B2996">
        <v>46.712587222120767</v>
      </c>
    </row>
    <row r="2997" spans="1:2" x14ac:dyDescent="0.25">
      <c r="A2997">
        <v>299.39999999999998</v>
      </c>
      <c r="B2997">
        <v>46.71886434079012</v>
      </c>
    </row>
    <row r="2998" spans="1:2" x14ac:dyDescent="0.25">
      <c r="A2998">
        <v>299.5</v>
      </c>
      <c r="B2998">
        <v>46.725141459459458</v>
      </c>
    </row>
    <row r="2999" spans="1:2" x14ac:dyDescent="0.25">
      <c r="A2999">
        <v>299.60000000000002</v>
      </c>
      <c r="B2999">
        <v>46.731418578128817</v>
      </c>
    </row>
    <row r="3000" spans="1:2" x14ac:dyDescent="0.25">
      <c r="A3000">
        <v>299.7</v>
      </c>
      <c r="B3000">
        <v>46.737695696798163</v>
      </c>
    </row>
    <row r="3001" spans="1:2" x14ac:dyDescent="0.25">
      <c r="A3001">
        <v>299.8</v>
      </c>
      <c r="B3001">
        <v>46.743972815467522</v>
      </c>
    </row>
    <row r="3002" spans="1:2" x14ac:dyDescent="0.25">
      <c r="A3002">
        <v>299.89999999999998</v>
      </c>
      <c r="B3002">
        <v>46.750249934136868</v>
      </c>
    </row>
    <row r="3003" spans="1:2" x14ac:dyDescent="0.25">
      <c r="A3003">
        <v>300</v>
      </c>
      <c r="B3003">
        <v>46.756527052806213</v>
      </c>
    </row>
    <row r="3004" spans="1:2" x14ac:dyDescent="0.25">
      <c r="A3004">
        <v>300.10000000000002</v>
      </c>
      <c r="B3004">
        <v>46.770576167595443</v>
      </c>
    </row>
    <row r="3005" spans="1:2" x14ac:dyDescent="0.25">
      <c r="A3005">
        <v>300.2</v>
      </c>
      <c r="B3005">
        <v>46.784625282384667</v>
      </c>
    </row>
    <row r="3006" spans="1:2" x14ac:dyDescent="0.25">
      <c r="A3006">
        <v>300.3</v>
      </c>
      <c r="B3006">
        <v>46.798674397173897</v>
      </c>
    </row>
    <row r="3007" spans="1:2" x14ac:dyDescent="0.25">
      <c r="A3007">
        <v>300.39999999999998</v>
      </c>
      <c r="B3007">
        <v>46.812723511963142</v>
      </c>
    </row>
    <row r="3008" spans="1:2" x14ac:dyDescent="0.25">
      <c r="A3008">
        <v>300.5</v>
      </c>
      <c r="B3008">
        <v>46.826772626752359</v>
      </c>
    </row>
    <row r="3009" spans="1:2" x14ac:dyDescent="0.25">
      <c r="A3009">
        <v>300.60000000000002</v>
      </c>
      <c r="B3009">
        <v>46.840821741541603</v>
      </c>
    </row>
    <row r="3010" spans="1:2" x14ac:dyDescent="0.25">
      <c r="A3010">
        <v>300.7</v>
      </c>
      <c r="B3010">
        <v>46.85487085633082</v>
      </c>
    </row>
    <row r="3011" spans="1:2" x14ac:dyDescent="0.25">
      <c r="A3011">
        <v>300.8</v>
      </c>
      <c r="B3011">
        <v>46.86891997112005</v>
      </c>
    </row>
    <row r="3012" spans="1:2" x14ac:dyDescent="0.25">
      <c r="A3012">
        <v>300.89999999999998</v>
      </c>
      <c r="B3012">
        <v>46.882969085909288</v>
      </c>
    </row>
    <row r="3013" spans="1:2" x14ac:dyDescent="0.25">
      <c r="A3013">
        <v>301</v>
      </c>
      <c r="B3013">
        <v>46.897018200698511</v>
      </c>
    </row>
    <row r="3014" spans="1:2" x14ac:dyDescent="0.25">
      <c r="A3014">
        <v>301.10000000000002</v>
      </c>
      <c r="B3014">
        <v>46.867220048652158</v>
      </c>
    </row>
    <row r="3015" spans="1:2" x14ac:dyDescent="0.25">
      <c r="A3015">
        <v>301.2</v>
      </c>
      <c r="B3015">
        <v>46.837421896605832</v>
      </c>
    </row>
    <row r="3016" spans="1:2" x14ac:dyDescent="0.25">
      <c r="A3016">
        <v>301.3</v>
      </c>
      <c r="B3016">
        <v>46.807623744559471</v>
      </c>
    </row>
    <row r="3017" spans="1:2" x14ac:dyDescent="0.25">
      <c r="A3017">
        <v>301.39999999999998</v>
      </c>
      <c r="B3017">
        <v>46.777825592513118</v>
      </c>
    </row>
    <row r="3018" spans="1:2" x14ac:dyDescent="0.25">
      <c r="A3018">
        <v>301.5</v>
      </c>
      <c r="B3018">
        <v>46.748027440466792</v>
      </c>
    </row>
    <row r="3019" spans="1:2" x14ac:dyDescent="0.25">
      <c r="A3019">
        <v>301.60000000000002</v>
      </c>
      <c r="B3019">
        <v>46.718229288420432</v>
      </c>
    </row>
    <row r="3020" spans="1:2" x14ac:dyDescent="0.25">
      <c r="A3020">
        <v>301.7</v>
      </c>
      <c r="B3020">
        <v>46.688431136374092</v>
      </c>
    </row>
    <row r="3021" spans="1:2" x14ac:dyDescent="0.25">
      <c r="A3021">
        <v>301.8</v>
      </c>
      <c r="B3021">
        <v>46.658632984327738</v>
      </c>
    </row>
    <row r="3022" spans="1:2" x14ac:dyDescent="0.25">
      <c r="A3022">
        <v>301.89999999999998</v>
      </c>
      <c r="B3022">
        <v>46.628834832281377</v>
      </c>
    </row>
    <row r="3023" spans="1:2" x14ac:dyDescent="0.25">
      <c r="A3023">
        <v>302</v>
      </c>
      <c r="B3023">
        <v>46.599036680235052</v>
      </c>
    </row>
    <row r="3024" spans="1:2" x14ac:dyDescent="0.25">
      <c r="A3024">
        <v>302.10000000000002</v>
      </c>
      <c r="B3024">
        <v>46.537225127591292</v>
      </c>
    </row>
    <row r="3025" spans="1:2" x14ac:dyDescent="0.25">
      <c r="A3025">
        <v>302.2</v>
      </c>
      <c r="B3025">
        <v>46.475413574947567</v>
      </c>
    </row>
    <row r="3026" spans="1:2" x14ac:dyDescent="0.25">
      <c r="A3026">
        <v>302.3</v>
      </c>
      <c r="B3026">
        <v>46.413602022303813</v>
      </c>
    </row>
    <row r="3027" spans="1:2" x14ac:dyDescent="0.25">
      <c r="A3027">
        <v>302.39999999999998</v>
      </c>
      <c r="B3027">
        <v>46.35179046966006</v>
      </c>
    </row>
    <row r="3028" spans="1:2" x14ac:dyDescent="0.25">
      <c r="A3028">
        <v>302.5</v>
      </c>
      <c r="B3028">
        <v>46.289978917016327</v>
      </c>
    </row>
    <row r="3029" spans="1:2" x14ac:dyDescent="0.25">
      <c r="A3029">
        <v>302.60000000000002</v>
      </c>
      <c r="B3029">
        <v>46.228167364372567</v>
      </c>
    </row>
    <row r="3030" spans="1:2" x14ac:dyDescent="0.25">
      <c r="A3030">
        <v>302.7</v>
      </c>
      <c r="B3030">
        <v>46.166355811728863</v>
      </c>
    </row>
    <row r="3031" spans="1:2" x14ac:dyDescent="0.25">
      <c r="A3031">
        <v>302.8</v>
      </c>
      <c r="B3031">
        <v>46.104544259085102</v>
      </c>
    </row>
    <row r="3032" spans="1:2" x14ac:dyDescent="0.25">
      <c r="A3032">
        <v>302.89999999999998</v>
      </c>
      <c r="B3032">
        <v>46.042732706441342</v>
      </c>
    </row>
    <row r="3033" spans="1:2" x14ac:dyDescent="0.25">
      <c r="A3033">
        <v>303</v>
      </c>
      <c r="B3033">
        <v>45.980921153797617</v>
      </c>
    </row>
    <row r="3034" spans="1:2" x14ac:dyDescent="0.25">
      <c r="A3034">
        <v>303.10000000000002</v>
      </c>
      <c r="B3034">
        <v>45.863542272623008</v>
      </c>
    </row>
    <row r="3035" spans="1:2" x14ac:dyDescent="0.25">
      <c r="A3035">
        <v>303.2</v>
      </c>
      <c r="B3035">
        <v>45.746163391448469</v>
      </c>
    </row>
    <row r="3036" spans="1:2" x14ac:dyDescent="0.25">
      <c r="A3036">
        <v>303.3</v>
      </c>
      <c r="B3036">
        <v>45.628784510273867</v>
      </c>
    </row>
    <row r="3037" spans="1:2" x14ac:dyDescent="0.25">
      <c r="A3037">
        <v>303.39999999999998</v>
      </c>
      <c r="B3037">
        <v>45.511405629099272</v>
      </c>
    </row>
    <row r="3038" spans="1:2" x14ac:dyDescent="0.25">
      <c r="A3038">
        <v>303.5</v>
      </c>
      <c r="B3038">
        <v>45.394026747924727</v>
      </c>
    </row>
    <row r="3039" spans="1:2" x14ac:dyDescent="0.25">
      <c r="A3039">
        <v>303.60000000000002</v>
      </c>
      <c r="B3039">
        <v>45.276647866750118</v>
      </c>
    </row>
    <row r="3040" spans="1:2" x14ac:dyDescent="0.25">
      <c r="A3040">
        <v>303.7</v>
      </c>
      <c r="B3040">
        <v>45.159268985575579</v>
      </c>
    </row>
    <row r="3041" spans="1:2" x14ac:dyDescent="0.25">
      <c r="A3041">
        <v>303.8</v>
      </c>
      <c r="B3041">
        <v>45.041890104400977</v>
      </c>
    </row>
    <row r="3042" spans="1:2" x14ac:dyDescent="0.25">
      <c r="A3042">
        <v>303.89999999999998</v>
      </c>
      <c r="B3042">
        <v>44.924511223226368</v>
      </c>
    </row>
    <row r="3043" spans="1:2" x14ac:dyDescent="0.25">
      <c r="A3043">
        <v>304</v>
      </c>
      <c r="B3043">
        <v>44.80713234205183</v>
      </c>
    </row>
    <row r="3044" spans="1:2" x14ac:dyDescent="0.25">
      <c r="A3044">
        <v>304.10000000000002</v>
      </c>
      <c r="B3044">
        <v>44.749994587770473</v>
      </c>
    </row>
    <row r="3045" spans="1:2" x14ac:dyDescent="0.25">
      <c r="A3045">
        <v>304.2</v>
      </c>
      <c r="B3045">
        <v>44.692856833489152</v>
      </c>
    </row>
    <row r="3046" spans="1:2" x14ac:dyDescent="0.25">
      <c r="A3046">
        <v>304.3</v>
      </c>
      <c r="B3046">
        <v>44.635719079207803</v>
      </c>
    </row>
    <row r="3047" spans="1:2" x14ac:dyDescent="0.25">
      <c r="A3047">
        <v>304.39999999999998</v>
      </c>
      <c r="B3047">
        <v>44.578581324926439</v>
      </c>
    </row>
    <row r="3048" spans="1:2" x14ac:dyDescent="0.25">
      <c r="A3048">
        <v>304.5</v>
      </c>
      <c r="B3048">
        <v>44.521443570645118</v>
      </c>
    </row>
    <row r="3049" spans="1:2" x14ac:dyDescent="0.25">
      <c r="A3049">
        <v>304.60000000000002</v>
      </c>
      <c r="B3049">
        <v>44.464305816363762</v>
      </c>
    </row>
    <row r="3050" spans="1:2" x14ac:dyDescent="0.25">
      <c r="A3050">
        <v>304.7</v>
      </c>
      <c r="B3050">
        <v>44.407168062082427</v>
      </c>
    </row>
    <row r="3051" spans="1:2" x14ac:dyDescent="0.25">
      <c r="A3051">
        <v>304.8</v>
      </c>
      <c r="B3051">
        <v>44.350030307801077</v>
      </c>
    </row>
    <row r="3052" spans="1:2" x14ac:dyDescent="0.25">
      <c r="A3052">
        <v>304.89999999999998</v>
      </c>
      <c r="B3052">
        <v>44.292892553519721</v>
      </c>
    </row>
    <row r="3053" spans="1:2" x14ac:dyDescent="0.25">
      <c r="A3053">
        <v>305</v>
      </c>
      <c r="B3053">
        <v>44.2357547992384</v>
      </c>
    </row>
    <row r="3054" spans="1:2" x14ac:dyDescent="0.25">
      <c r="A3054">
        <v>305.10000000000002</v>
      </c>
      <c r="B3054">
        <v>44.168472086809118</v>
      </c>
    </row>
    <row r="3055" spans="1:2" x14ac:dyDescent="0.25">
      <c r="A3055">
        <v>305.2</v>
      </c>
      <c r="B3055">
        <v>44.101189374379892</v>
      </c>
    </row>
    <row r="3056" spans="1:2" x14ac:dyDescent="0.25">
      <c r="A3056">
        <v>305.3</v>
      </c>
      <c r="B3056">
        <v>44.03390666195061</v>
      </c>
    </row>
    <row r="3057" spans="1:2" x14ac:dyDescent="0.25">
      <c r="A3057">
        <v>305.39999999999998</v>
      </c>
      <c r="B3057">
        <v>43.966623949521328</v>
      </c>
    </row>
    <row r="3058" spans="1:2" x14ac:dyDescent="0.25">
      <c r="A3058">
        <v>305.5</v>
      </c>
      <c r="B3058">
        <v>43.899341237092102</v>
      </c>
    </row>
    <row r="3059" spans="1:2" x14ac:dyDescent="0.25">
      <c r="A3059">
        <v>305.60000000000002</v>
      </c>
      <c r="B3059">
        <v>43.83205852466282</v>
      </c>
    </row>
    <row r="3060" spans="1:2" x14ac:dyDescent="0.25">
      <c r="A3060">
        <v>305.7</v>
      </c>
      <c r="B3060">
        <v>43.764775812233587</v>
      </c>
    </row>
    <row r="3061" spans="1:2" x14ac:dyDescent="0.25">
      <c r="A3061">
        <v>305.8</v>
      </c>
      <c r="B3061">
        <v>43.697493099804312</v>
      </c>
    </row>
    <row r="3062" spans="1:2" x14ac:dyDescent="0.25">
      <c r="A3062">
        <v>305.89999999999998</v>
      </c>
      <c r="B3062">
        <v>43.630210387375037</v>
      </c>
    </row>
    <row r="3063" spans="1:2" x14ac:dyDescent="0.25">
      <c r="A3063">
        <v>306</v>
      </c>
      <c r="B3063">
        <v>43.562927674945797</v>
      </c>
    </row>
    <row r="3064" spans="1:2" x14ac:dyDescent="0.25">
      <c r="A3064">
        <v>306.10000000000002</v>
      </c>
      <c r="B3064">
        <v>43.429901592397492</v>
      </c>
    </row>
    <row r="3065" spans="1:2" x14ac:dyDescent="0.25">
      <c r="A3065">
        <v>306.2</v>
      </c>
      <c r="B3065">
        <v>43.296875509849258</v>
      </c>
    </row>
    <row r="3066" spans="1:2" x14ac:dyDescent="0.25">
      <c r="A3066">
        <v>306.3</v>
      </c>
      <c r="B3066">
        <v>43.163849427300953</v>
      </c>
    </row>
    <row r="3067" spans="1:2" x14ac:dyDescent="0.25">
      <c r="A3067">
        <v>306.39999999999998</v>
      </c>
      <c r="B3067">
        <v>43.030823344752648</v>
      </c>
    </row>
    <row r="3068" spans="1:2" x14ac:dyDescent="0.25">
      <c r="A3068">
        <v>306.5</v>
      </c>
      <c r="B3068">
        <v>42.897797262204421</v>
      </c>
    </row>
    <row r="3069" spans="1:2" x14ac:dyDescent="0.25">
      <c r="A3069">
        <v>306.60000000000002</v>
      </c>
      <c r="B3069">
        <v>42.764771179656108</v>
      </c>
    </row>
    <row r="3070" spans="1:2" x14ac:dyDescent="0.25">
      <c r="A3070">
        <v>306.7</v>
      </c>
      <c r="B3070">
        <v>42.631745097107881</v>
      </c>
    </row>
    <row r="3071" spans="1:2" x14ac:dyDescent="0.25">
      <c r="A3071">
        <v>306.8</v>
      </c>
      <c r="B3071">
        <v>42.498719014559583</v>
      </c>
    </row>
    <row r="3072" spans="1:2" x14ac:dyDescent="0.25">
      <c r="A3072">
        <v>306.89999999999998</v>
      </c>
      <c r="B3072">
        <v>42.365692932011271</v>
      </c>
    </row>
    <row r="3073" spans="1:2" x14ac:dyDescent="0.25">
      <c r="A3073">
        <v>307</v>
      </c>
      <c r="B3073">
        <v>42.232666849463037</v>
      </c>
    </row>
    <row r="3074" spans="1:2" x14ac:dyDescent="0.25">
      <c r="A3074">
        <v>307.10000000000002</v>
      </c>
      <c r="B3074">
        <v>42.109998839056693</v>
      </c>
    </row>
    <row r="3075" spans="1:2" x14ac:dyDescent="0.25">
      <c r="A3075">
        <v>307.2</v>
      </c>
      <c r="B3075">
        <v>41.987330828650343</v>
      </c>
    </row>
    <row r="3076" spans="1:2" x14ac:dyDescent="0.25">
      <c r="A3076">
        <v>307.3</v>
      </c>
      <c r="B3076">
        <v>41.864662818244071</v>
      </c>
    </row>
    <row r="3077" spans="1:2" x14ac:dyDescent="0.25">
      <c r="A3077">
        <v>307.39999999999998</v>
      </c>
      <c r="B3077">
        <v>41.741994807837727</v>
      </c>
    </row>
    <row r="3078" spans="1:2" x14ac:dyDescent="0.25">
      <c r="A3078">
        <v>307.5</v>
      </c>
      <c r="B3078">
        <v>41.619326797431448</v>
      </c>
    </row>
    <row r="3079" spans="1:2" x14ac:dyDescent="0.25">
      <c r="A3079">
        <v>307.60000000000002</v>
      </c>
      <c r="B3079">
        <v>41.496658787025098</v>
      </c>
    </row>
    <row r="3080" spans="1:2" x14ac:dyDescent="0.25">
      <c r="A3080">
        <v>307.7</v>
      </c>
      <c r="B3080">
        <v>41.373990776618747</v>
      </c>
    </row>
    <row r="3081" spans="1:2" x14ac:dyDescent="0.25">
      <c r="A3081">
        <v>307.8</v>
      </c>
      <c r="B3081">
        <v>41.251322766212482</v>
      </c>
    </row>
    <row r="3082" spans="1:2" x14ac:dyDescent="0.25">
      <c r="A3082">
        <v>307.89999999999998</v>
      </c>
      <c r="B3082">
        <v>41.128654755806139</v>
      </c>
    </row>
    <row r="3083" spans="1:2" x14ac:dyDescent="0.25">
      <c r="A3083">
        <v>308</v>
      </c>
      <c r="B3083">
        <v>41.005986745399859</v>
      </c>
    </row>
    <row r="3084" spans="1:2" x14ac:dyDescent="0.25">
      <c r="A3084">
        <v>308.10000000000002</v>
      </c>
      <c r="B3084">
        <v>40.918781240916218</v>
      </c>
    </row>
    <row r="3085" spans="1:2" x14ac:dyDescent="0.25">
      <c r="A3085">
        <v>308.2</v>
      </c>
      <c r="B3085">
        <v>40.831575736432569</v>
      </c>
    </row>
    <row r="3086" spans="1:2" x14ac:dyDescent="0.25">
      <c r="A3086">
        <v>308.3</v>
      </c>
      <c r="B3086">
        <v>40.744370231948977</v>
      </c>
    </row>
    <row r="3087" spans="1:2" x14ac:dyDescent="0.25">
      <c r="A3087">
        <v>308.39999999999998</v>
      </c>
      <c r="B3087">
        <v>40.657164727465329</v>
      </c>
    </row>
    <row r="3088" spans="1:2" x14ac:dyDescent="0.25">
      <c r="A3088">
        <v>308.5</v>
      </c>
      <c r="B3088">
        <v>40.569959222981737</v>
      </c>
    </row>
    <row r="3089" spans="1:2" x14ac:dyDescent="0.25">
      <c r="A3089">
        <v>308.60000000000002</v>
      </c>
      <c r="B3089">
        <v>40.482753718498088</v>
      </c>
    </row>
    <row r="3090" spans="1:2" x14ac:dyDescent="0.25">
      <c r="A3090">
        <v>308.7</v>
      </c>
      <c r="B3090">
        <v>40.395548214014447</v>
      </c>
    </row>
    <row r="3091" spans="1:2" x14ac:dyDescent="0.25">
      <c r="A3091">
        <v>308.8</v>
      </c>
      <c r="B3091">
        <v>40.308342709530848</v>
      </c>
    </row>
    <row r="3092" spans="1:2" x14ac:dyDescent="0.25">
      <c r="A3092">
        <v>308.89999999999998</v>
      </c>
      <c r="B3092">
        <v>40.221137205047206</v>
      </c>
    </row>
    <row r="3093" spans="1:2" x14ac:dyDescent="0.25">
      <c r="A3093">
        <v>309</v>
      </c>
      <c r="B3093">
        <v>40.133931700563608</v>
      </c>
    </row>
    <row r="3094" spans="1:2" x14ac:dyDescent="0.25">
      <c r="A3094">
        <v>309.10000000000002</v>
      </c>
      <c r="B3094">
        <v>40.095189453454083</v>
      </c>
    </row>
    <row r="3095" spans="1:2" x14ac:dyDescent="0.25">
      <c r="A3095">
        <v>309.2</v>
      </c>
      <c r="B3095">
        <v>40.056447206344536</v>
      </c>
    </row>
    <row r="3096" spans="1:2" x14ac:dyDescent="0.25">
      <c r="A3096">
        <v>309.3</v>
      </c>
      <c r="B3096">
        <v>40.01770495923504</v>
      </c>
    </row>
    <row r="3097" spans="1:2" x14ac:dyDescent="0.25">
      <c r="A3097">
        <v>309.39999999999998</v>
      </c>
      <c r="B3097">
        <v>39.978962712125508</v>
      </c>
    </row>
    <row r="3098" spans="1:2" x14ac:dyDescent="0.25">
      <c r="A3098">
        <v>309.5</v>
      </c>
      <c r="B3098">
        <v>39.940220465015997</v>
      </c>
    </row>
    <row r="3099" spans="1:2" x14ac:dyDescent="0.25">
      <c r="A3099">
        <v>309.60000000000002</v>
      </c>
      <c r="B3099">
        <v>39.901478217906472</v>
      </c>
    </row>
    <row r="3100" spans="1:2" x14ac:dyDescent="0.25">
      <c r="A3100">
        <v>309.7</v>
      </c>
      <c r="B3100">
        <v>39.862735970796933</v>
      </c>
    </row>
    <row r="3101" spans="1:2" x14ac:dyDescent="0.25">
      <c r="A3101">
        <v>309.8</v>
      </c>
      <c r="B3101">
        <v>39.82399372368743</v>
      </c>
    </row>
    <row r="3102" spans="1:2" x14ac:dyDescent="0.25">
      <c r="A3102">
        <v>309.89999999999998</v>
      </c>
      <c r="B3102">
        <v>39.785251476577898</v>
      </c>
    </row>
    <row r="3103" spans="1:2" x14ac:dyDescent="0.25">
      <c r="A3103">
        <v>310</v>
      </c>
      <c r="B3103">
        <v>39.746509229468387</v>
      </c>
    </row>
    <row r="3104" spans="1:2" x14ac:dyDescent="0.25">
      <c r="A3104">
        <v>310.10000000000002</v>
      </c>
      <c r="B3104">
        <v>39.712187089777863</v>
      </c>
    </row>
    <row r="3105" spans="1:2" x14ac:dyDescent="0.25">
      <c r="A3105">
        <v>310.2</v>
      </c>
      <c r="B3105">
        <v>39.67786495008734</v>
      </c>
    </row>
    <row r="3106" spans="1:2" x14ac:dyDescent="0.25">
      <c r="A3106">
        <v>310.3</v>
      </c>
      <c r="B3106">
        <v>39.643542810396838</v>
      </c>
    </row>
    <row r="3107" spans="1:2" x14ac:dyDescent="0.25">
      <c r="A3107">
        <v>310.39999999999998</v>
      </c>
      <c r="B3107">
        <v>39.609220670706307</v>
      </c>
    </row>
    <row r="3108" spans="1:2" x14ac:dyDescent="0.25">
      <c r="A3108">
        <v>310.5</v>
      </c>
      <c r="B3108">
        <v>39.574898531015812</v>
      </c>
    </row>
    <row r="3109" spans="1:2" x14ac:dyDescent="0.25">
      <c r="A3109">
        <v>310.60000000000002</v>
      </c>
      <c r="B3109">
        <v>39.540576391325288</v>
      </c>
    </row>
    <row r="3110" spans="1:2" x14ac:dyDescent="0.25">
      <c r="A3110">
        <v>310.7</v>
      </c>
      <c r="B3110">
        <v>39.506254251634758</v>
      </c>
    </row>
    <row r="3111" spans="1:2" x14ac:dyDescent="0.25">
      <c r="A3111">
        <v>310.8</v>
      </c>
      <c r="B3111">
        <v>39.471932111944263</v>
      </c>
    </row>
    <row r="3112" spans="1:2" x14ac:dyDescent="0.25">
      <c r="A3112">
        <v>310.89999999999998</v>
      </c>
      <c r="B3112">
        <v>39.437609972253739</v>
      </c>
    </row>
    <row r="3113" spans="1:2" x14ac:dyDescent="0.25">
      <c r="A3113">
        <v>311</v>
      </c>
      <c r="B3113">
        <v>39.403287832563237</v>
      </c>
    </row>
    <row r="3114" spans="1:2" x14ac:dyDescent="0.25">
      <c r="A3114">
        <v>311.10000000000002</v>
      </c>
      <c r="B3114">
        <v>39.368758793265023</v>
      </c>
    </row>
    <row r="3115" spans="1:2" x14ac:dyDescent="0.25">
      <c r="A3115">
        <v>311.2</v>
      </c>
      <c r="B3115">
        <v>39.334229753966802</v>
      </c>
    </row>
    <row r="3116" spans="1:2" x14ac:dyDescent="0.25">
      <c r="A3116">
        <v>311.3</v>
      </c>
      <c r="B3116">
        <v>39.299700714668603</v>
      </c>
    </row>
    <row r="3117" spans="1:2" x14ac:dyDescent="0.25">
      <c r="A3117">
        <v>311.39999999999998</v>
      </c>
      <c r="B3117">
        <v>39.265171675370389</v>
      </c>
    </row>
    <row r="3118" spans="1:2" x14ac:dyDescent="0.25">
      <c r="A3118">
        <v>311.5</v>
      </c>
      <c r="B3118">
        <v>39.23064263607219</v>
      </c>
    </row>
    <row r="3119" spans="1:2" x14ac:dyDescent="0.25">
      <c r="A3119">
        <v>311.60000000000002</v>
      </c>
      <c r="B3119">
        <v>39.196113596773969</v>
      </c>
    </row>
    <row r="3120" spans="1:2" x14ac:dyDescent="0.25">
      <c r="A3120">
        <v>311.7</v>
      </c>
      <c r="B3120">
        <v>39.161584557475763</v>
      </c>
    </row>
    <row r="3121" spans="1:2" x14ac:dyDescent="0.25">
      <c r="A3121">
        <v>311.8</v>
      </c>
      <c r="B3121">
        <v>39.127055518177563</v>
      </c>
    </row>
    <row r="3122" spans="1:2" x14ac:dyDescent="0.25">
      <c r="A3122">
        <v>311.89999999999998</v>
      </c>
      <c r="B3122">
        <v>39.092526478879343</v>
      </c>
    </row>
    <row r="3123" spans="1:2" x14ac:dyDescent="0.25">
      <c r="A3123">
        <v>312</v>
      </c>
      <c r="B3123">
        <v>39.057997439581143</v>
      </c>
    </row>
    <row r="3124" spans="1:2" x14ac:dyDescent="0.25">
      <c r="A3124">
        <v>312.10000000000002</v>
      </c>
      <c r="B3124">
        <v>38.940485338604553</v>
      </c>
    </row>
    <row r="3125" spans="1:2" x14ac:dyDescent="0.25">
      <c r="A3125">
        <v>312.2</v>
      </c>
      <c r="B3125">
        <v>38.822973237627949</v>
      </c>
    </row>
    <row r="3126" spans="1:2" x14ac:dyDescent="0.25">
      <c r="A3126">
        <v>312.3</v>
      </c>
      <c r="B3126">
        <v>38.705461136651422</v>
      </c>
    </row>
    <row r="3127" spans="1:2" x14ac:dyDescent="0.25">
      <c r="A3127">
        <v>312.39999999999998</v>
      </c>
      <c r="B3127">
        <v>38.587949035674818</v>
      </c>
    </row>
    <row r="3128" spans="1:2" x14ac:dyDescent="0.25">
      <c r="A3128">
        <v>312.5</v>
      </c>
      <c r="B3128">
        <v>38.470436934698277</v>
      </c>
    </row>
    <row r="3129" spans="1:2" x14ac:dyDescent="0.25">
      <c r="A3129">
        <v>312.60000000000002</v>
      </c>
      <c r="B3129">
        <v>38.352924833721687</v>
      </c>
    </row>
    <row r="3130" spans="1:2" x14ac:dyDescent="0.25">
      <c r="A3130">
        <v>312.7</v>
      </c>
      <c r="B3130">
        <v>38.23541273274509</v>
      </c>
    </row>
    <row r="3131" spans="1:2" x14ac:dyDescent="0.25">
      <c r="A3131">
        <v>312.8</v>
      </c>
      <c r="B3131">
        <v>38.117900631768563</v>
      </c>
    </row>
    <row r="3132" spans="1:2" x14ac:dyDescent="0.25">
      <c r="A3132">
        <v>312.89999999999998</v>
      </c>
      <c r="B3132">
        <v>38.000388530791973</v>
      </c>
    </row>
    <row r="3133" spans="1:2" x14ac:dyDescent="0.25">
      <c r="A3133">
        <v>313</v>
      </c>
      <c r="B3133">
        <v>37.882876429815433</v>
      </c>
    </row>
    <row r="3134" spans="1:2" x14ac:dyDescent="0.25">
      <c r="A3134">
        <v>313.10000000000002</v>
      </c>
      <c r="B3134">
        <v>37.756931591105626</v>
      </c>
    </row>
    <row r="3135" spans="1:2" x14ac:dyDescent="0.25">
      <c r="A3135">
        <v>313.2</v>
      </c>
      <c r="B3135">
        <v>37.630986752395827</v>
      </c>
    </row>
    <row r="3136" spans="1:2" x14ac:dyDescent="0.25">
      <c r="A3136">
        <v>313.3</v>
      </c>
      <c r="B3136">
        <v>37.505041913686092</v>
      </c>
    </row>
    <row r="3137" spans="1:2" x14ac:dyDescent="0.25">
      <c r="A3137">
        <v>313.39999999999998</v>
      </c>
      <c r="B3137">
        <v>37.379097074976293</v>
      </c>
    </row>
    <row r="3138" spans="1:2" x14ac:dyDescent="0.25">
      <c r="A3138">
        <v>313.5</v>
      </c>
      <c r="B3138">
        <v>37.253152236266558</v>
      </c>
    </row>
    <row r="3139" spans="1:2" x14ac:dyDescent="0.25">
      <c r="A3139">
        <v>313.60000000000002</v>
      </c>
      <c r="B3139">
        <v>37.127207397556759</v>
      </c>
    </row>
    <row r="3140" spans="1:2" x14ac:dyDescent="0.25">
      <c r="A3140">
        <v>313.7</v>
      </c>
      <c r="B3140">
        <v>37.001262558846953</v>
      </c>
    </row>
    <row r="3141" spans="1:2" x14ac:dyDescent="0.25">
      <c r="A3141">
        <v>313.8</v>
      </c>
      <c r="B3141">
        <v>36.875317720137232</v>
      </c>
    </row>
    <row r="3142" spans="1:2" x14ac:dyDescent="0.25">
      <c r="A3142">
        <v>313.89999999999998</v>
      </c>
      <c r="B3142">
        <v>36.749372881427419</v>
      </c>
    </row>
    <row r="3143" spans="1:2" x14ac:dyDescent="0.25">
      <c r="A3143">
        <v>314</v>
      </c>
      <c r="B3143">
        <v>36.623428042717691</v>
      </c>
    </row>
    <row r="3144" spans="1:2" x14ac:dyDescent="0.25">
      <c r="A3144">
        <v>314.10000000000002</v>
      </c>
      <c r="B3144">
        <v>36.496625664258211</v>
      </c>
    </row>
    <row r="3145" spans="1:2" x14ac:dyDescent="0.25">
      <c r="A3145">
        <v>314.2</v>
      </c>
      <c r="B3145">
        <v>36.369823285798731</v>
      </c>
    </row>
    <row r="3146" spans="1:2" x14ac:dyDescent="0.25">
      <c r="A3146">
        <v>314.3</v>
      </c>
      <c r="B3146">
        <v>36.243020907339321</v>
      </c>
    </row>
    <row r="3147" spans="1:2" x14ac:dyDescent="0.25">
      <c r="A3147">
        <v>314.39999999999998</v>
      </c>
      <c r="B3147">
        <v>36.116218528879841</v>
      </c>
    </row>
    <row r="3148" spans="1:2" x14ac:dyDescent="0.25">
      <c r="A3148">
        <v>314.5</v>
      </c>
      <c r="B3148">
        <v>35.989416150420432</v>
      </c>
    </row>
    <row r="3149" spans="1:2" x14ac:dyDescent="0.25">
      <c r="A3149">
        <v>314.60000000000002</v>
      </c>
      <c r="B3149">
        <v>35.862613771960952</v>
      </c>
    </row>
    <row r="3150" spans="1:2" x14ac:dyDescent="0.25">
      <c r="A3150">
        <v>314.7</v>
      </c>
      <c r="B3150">
        <v>35.735811393501471</v>
      </c>
    </row>
    <row r="3151" spans="1:2" x14ac:dyDescent="0.25">
      <c r="A3151">
        <v>314.8</v>
      </c>
      <c r="B3151">
        <v>35.609009015042062</v>
      </c>
    </row>
    <row r="3152" spans="1:2" x14ac:dyDescent="0.25">
      <c r="A3152">
        <v>314.89999999999998</v>
      </c>
      <c r="B3152">
        <v>35.482206636582582</v>
      </c>
    </row>
    <row r="3153" spans="1:2" x14ac:dyDescent="0.25">
      <c r="A3153">
        <v>315</v>
      </c>
      <c r="B3153">
        <v>35.355404258123173</v>
      </c>
    </row>
    <row r="3154" spans="1:2" x14ac:dyDescent="0.25">
      <c r="A3154">
        <v>315.10000000000002</v>
      </c>
      <c r="B3154">
        <v>35.270625698496843</v>
      </c>
    </row>
    <row r="3155" spans="1:2" x14ac:dyDescent="0.25">
      <c r="A3155">
        <v>315.2</v>
      </c>
      <c r="B3155">
        <v>35.185847138870493</v>
      </c>
    </row>
    <row r="3156" spans="1:2" x14ac:dyDescent="0.25">
      <c r="A3156">
        <v>315.3</v>
      </c>
      <c r="B3156">
        <v>35.101068579244213</v>
      </c>
    </row>
    <row r="3157" spans="1:2" x14ac:dyDescent="0.25">
      <c r="A3157">
        <v>315.39999999999998</v>
      </c>
      <c r="B3157">
        <v>35.01629001961787</v>
      </c>
    </row>
    <row r="3158" spans="1:2" x14ac:dyDescent="0.25">
      <c r="A3158">
        <v>315.5</v>
      </c>
      <c r="B3158">
        <v>34.931511459991583</v>
      </c>
    </row>
    <row r="3159" spans="1:2" x14ac:dyDescent="0.25">
      <c r="A3159">
        <v>315.60000000000002</v>
      </c>
      <c r="B3159">
        <v>34.84673290036524</v>
      </c>
    </row>
    <row r="3160" spans="1:2" x14ac:dyDescent="0.25">
      <c r="A3160">
        <v>315.7</v>
      </c>
      <c r="B3160">
        <v>34.761954340738903</v>
      </c>
    </row>
    <row r="3161" spans="1:2" x14ac:dyDescent="0.25">
      <c r="A3161">
        <v>315.8</v>
      </c>
      <c r="B3161">
        <v>34.677175781112609</v>
      </c>
    </row>
    <row r="3162" spans="1:2" x14ac:dyDescent="0.25">
      <c r="A3162">
        <v>315.89999999999998</v>
      </c>
      <c r="B3162">
        <v>34.592397221486273</v>
      </c>
    </row>
    <row r="3163" spans="1:2" x14ac:dyDescent="0.25">
      <c r="A3163">
        <v>316</v>
      </c>
      <c r="B3163">
        <v>34.507618661859979</v>
      </c>
    </row>
    <row r="3164" spans="1:2" x14ac:dyDescent="0.25">
      <c r="A3164">
        <v>316.10000000000002</v>
      </c>
      <c r="B3164">
        <v>34.393807371997333</v>
      </c>
    </row>
    <row r="3165" spans="1:2" x14ac:dyDescent="0.25">
      <c r="A3165">
        <v>316.2</v>
      </c>
      <c r="B3165">
        <v>34.279996082134687</v>
      </c>
    </row>
    <row r="3166" spans="1:2" x14ac:dyDescent="0.25">
      <c r="A3166">
        <v>316.3</v>
      </c>
      <c r="B3166">
        <v>34.166184792272112</v>
      </c>
    </row>
    <row r="3167" spans="1:2" x14ac:dyDescent="0.25">
      <c r="A3167">
        <v>316.39999999999998</v>
      </c>
      <c r="B3167">
        <v>34.052373502409473</v>
      </c>
    </row>
    <row r="3168" spans="1:2" x14ac:dyDescent="0.25">
      <c r="A3168">
        <v>316.5</v>
      </c>
      <c r="B3168">
        <v>33.938562212546891</v>
      </c>
    </row>
    <row r="3169" spans="1:2" x14ac:dyDescent="0.25">
      <c r="A3169">
        <v>316.60000000000002</v>
      </c>
      <c r="B3169">
        <v>33.824750922684252</v>
      </c>
    </row>
    <row r="3170" spans="1:2" x14ac:dyDescent="0.25">
      <c r="A3170">
        <v>316.7</v>
      </c>
      <c r="B3170">
        <v>33.710939632821614</v>
      </c>
    </row>
    <row r="3171" spans="1:2" x14ac:dyDescent="0.25">
      <c r="A3171">
        <v>316.8</v>
      </c>
      <c r="B3171">
        <v>33.597128342959017</v>
      </c>
    </row>
    <row r="3172" spans="1:2" x14ac:dyDescent="0.25">
      <c r="A3172">
        <v>316.89999999999998</v>
      </c>
      <c r="B3172">
        <v>33.483317053096393</v>
      </c>
    </row>
    <row r="3173" spans="1:2" x14ac:dyDescent="0.25">
      <c r="A3173">
        <v>317</v>
      </c>
      <c r="B3173">
        <v>33.369505763233803</v>
      </c>
    </row>
    <row r="3174" spans="1:2" x14ac:dyDescent="0.25">
      <c r="A3174">
        <v>317.10000000000002</v>
      </c>
      <c r="B3174">
        <v>33.235142477908283</v>
      </c>
    </row>
    <row r="3175" spans="1:2" x14ac:dyDescent="0.25">
      <c r="A3175">
        <v>317.2</v>
      </c>
      <c r="B3175">
        <v>33.100779192582749</v>
      </c>
    </row>
    <row r="3176" spans="1:2" x14ac:dyDescent="0.25">
      <c r="A3176">
        <v>317.3</v>
      </c>
      <c r="B3176">
        <v>32.966415907257293</v>
      </c>
    </row>
    <row r="3177" spans="1:2" x14ac:dyDescent="0.25">
      <c r="A3177">
        <v>317.39999999999998</v>
      </c>
      <c r="B3177">
        <v>32.832052621931773</v>
      </c>
    </row>
    <row r="3178" spans="1:2" x14ac:dyDescent="0.25">
      <c r="A3178">
        <v>317.5</v>
      </c>
      <c r="B3178">
        <v>32.697689336606317</v>
      </c>
    </row>
    <row r="3179" spans="1:2" x14ac:dyDescent="0.25">
      <c r="A3179">
        <v>317.60000000000002</v>
      </c>
      <c r="B3179">
        <v>32.563326051280782</v>
      </c>
    </row>
    <row r="3180" spans="1:2" x14ac:dyDescent="0.25">
      <c r="A3180">
        <v>317.7</v>
      </c>
      <c r="B3180">
        <v>32.428962765955262</v>
      </c>
    </row>
    <row r="3181" spans="1:2" x14ac:dyDescent="0.25">
      <c r="A3181">
        <v>317.8</v>
      </c>
      <c r="B3181">
        <v>32.294599480629813</v>
      </c>
    </row>
    <row r="3182" spans="1:2" x14ac:dyDescent="0.25">
      <c r="A3182">
        <v>317.89999999999998</v>
      </c>
      <c r="B3182">
        <v>32.160236195304272</v>
      </c>
    </row>
    <row r="3183" spans="1:2" x14ac:dyDescent="0.25">
      <c r="A3183">
        <v>318</v>
      </c>
      <c r="B3183">
        <v>32.025872909978823</v>
      </c>
    </row>
    <row r="3184" spans="1:2" x14ac:dyDescent="0.25">
      <c r="A3184">
        <v>318.10000000000002</v>
      </c>
      <c r="B3184">
        <v>31.750299752710859</v>
      </c>
    </row>
    <row r="3185" spans="1:2" x14ac:dyDescent="0.25">
      <c r="A3185">
        <v>318.2</v>
      </c>
      <c r="B3185">
        <v>31.474726595442899</v>
      </c>
    </row>
    <row r="3186" spans="1:2" x14ac:dyDescent="0.25">
      <c r="A3186">
        <v>318.3</v>
      </c>
      <c r="B3186">
        <v>31.199153438175092</v>
      </c>
    </row>
    <row r="3187" spans="1:2" x14ac:dyDescent="0.25">
      <c r="A3187">
        <v>318.39999999999998</v>
      </c>
      <c r="B3187">
        <v>30.923580280907132</v>
      </c>
    </row>
    <row r="3188" spans="1:2" x14ac:dyDescent="0.25">
      <c r="A3188">
        <v>318.5</v>
      </c>
      <c r="B3188">
        <v>30.648007123639321</v>
      </c>
    </row>
    <row r="3189" spans="1:2" x14ac:dyDescent="0.25">
      <c r="A3189">
        <v>318.60000000000002</v>
      </c>
      <c r="B3189">
        <v>30.372433966371361</v>
      </c>
    </row>
    <row r="3190" spans="1:2" x14ac:dyDescent="0.25">
      <c r="A3190">
        <v>318.7</v>
      </c>
      <c r="B3190">
        <v>30.09686080910339</v>
      </c>
    </row>
    <row r="3191" spans="1:2" x14ac:dyDescent="0.25">
      <c r="A3191">
        <v>318.8</v>
      </c>
      <c r="B3191">
        <v>29.82128765183559</v>
      </c>
    </row>
    <row r="3192" spans="1:2" x14ac:dyDescent="0.25">
      <c r="A3192">
        <v>318.89999999999998</v>
      </c>
      <c r="B3192">
        <v>29.54571449456763</v>
      </c>
    </row>
    <row r="3193" spans="1:2" x14ac:dyDescent="0.25">
      <c r="A3193">
        <v>319</v>
      </c>
      <c r="B3193">
        <v>29.270141337299819</v>
      </c>
    </row>
    <row r="3194" spans="1:2" x14ac:dyDescent="0.25">
      <c r="A3194">
        <v>319.10000000000002</v>
      </c>
      <c r="B3194">
        <v>29.101914168942951</v>
      </c>
    </row>
    <row r="3195" spans="1:2" x14ac:dyDescent="0.25">
      <c r="A3195">
        <v>319.2</v>
      </c>
      <c r="B3195">
        <v>28.93368700058609</v>
      </c>
    </row>
    <row r="3196" spans="1:2" x14ac:dyDescent="0.25">
      <c r="A3196">
        <v>319.3</v>
      </c>
      <c r="B3196">
        <v>28.765459832229318</v>
      </c>
    </row>
    <row r="3197" spans="1:2" x14ac:dyDescent="0.25">
      <c r="A3197">
        <v>319.39999999999998</v>
      </c>
      <c r="B3197">
        <v>28.597232663872461</v>
      </c>
    </row>
    <row r="3198" spans="1:2" x14ac:dyDescent="0.25">
      <c r="A3198">
        <v>319.5</v>
      </c>
      <c r="B3198">
        <v>28.429005495515689</v>
      </c>
    </row>
    <row r="3199" spans="1:2" x14ac:dyDescent="0.25">
      <c r="A3199">
        <v>319.60000000000002</v>
      </c>
      <c r="B3199">
        <v>28.260778327158821</v>
      </c>
    </row>
    <row r="3200" spans="1:2" x14ac:dyDescent="0.25">
      <c r="A3200">
        <v>319.7</v>
      </c>
      <c r="B3200">
        <v>28.09255115880196</v>
      </c>
    </row>
    <row r="3201" spans="1:2" x14ac:dyDescent="0.25">
      <c r="A3201">
        <v>319.8</v>
      </c>
      <c r="B3201">
        <v>27.924323990445188</v>
      </c>
    </row>
    <row r="3202" spans="1:2" x14ac:dyDescent="0.25">
      <c r="A3202">
        <v>319.89999999999998</v>
      </c>
      <c r="B3202">
        <v>27.756096822088331</v>
      </c>
    </row>
    <row r="3203" spans="1:2" x14ac:dyDescent="0.25">
      <c r="A3203">
        <v>320</v>
      </c>
      <c r="B3203">
        <v>27.587869653731559</v>
      </c>
    </row>
    <row r="3204" spans="1:2" x14ac:dyDescent="0.25">
      <c r="A3204">
        <v>320.10000000000002</v>
      </c>
      <c r="B3204">
        <v>27.41115059067754</v>
      </c>
    </row>
    <row r="3205" spans="1:2" x14ac:dyDescent="0.25">
      <c r="A3205">
        <v>320.2</v>
      </c>
      <c r="B3205">
        <v>27.23443152762351</v>
      </c>
    </row>
    <row r="3206" spans="1:2" x14ac:dyDescent="0.25">
      <c r="A3206">
        <v>320.3</v>
      </c>
      <c r="B3206">
        <v>27.05771246456959</v>
      </c>
    </row>
    <row r="3207" spans="1:2" x14ac:dyDescent="0.25">
      <c r="A3207">
        <v>320.39999999999998</v>
      </c>
      <c r="B3207">
        <v>26.88099340151556</v>
      </c>
    </row>
    <row r="3208" spans="1:2" x14ac:dyDescent="0.25">
      <c r="A3208">
        <v>320.5</v>
      </c>
      <c r="B3208">
        <v>26.704274338461641</v>
      </c>
    </row>
    <row r="3209" spans="1:2" x14ac:dyDescent="0.25">
      <c r="A3209">
        <v>320.60000000000002</v>
      </c>
      <c r="B3209">
        <v>26.527555275407611</v>
      </c>
    </row>
    <row r="3210" spans="1:2" x14ac:dyDescent="0.25">
      <c r="A3210">
        <v>320.7</v>
      </c>
      <c r="B3210">
        <v>26.350836212353592</v>
      </c>
    </row>
    <row r="3211" spans="1:2" x14ac:dyDescent="0.25">
      <c r="A3211">
        <v>320.8</v>
      </c>
      <c r="B3211">
        <v>26.174117149299668</v>
      </c>
    </row>
    <row r="3212" spans="1:2" x14ac:dyDescent="0.25">
      <c r="A3212">
        <v>320.89999999999998</v>
      </c>
      <c r="B3212">
        <v>25.997398086245639</v>
      </c>
    </row>
    <row r="3213" spans="1:2" x14ac:dyDescent="0.25">
      <c r="A3213">
        <v>321</v>
      </c>
      <c r="B3213">
        <v>25.820679023191719</v>
      </c>
    </row>
    <row r="3214" spans="1:2" x14ac:dyDescent="0.25">
      <c r="A3214">
        <v>321.10000000000002</v>
      </c>
      <c r="B3214">
        <v>25.77791649231278</v>
      </c>
    </row>
    <row r="3215" spans="1:2" x14ac:dyDescent="0.25">
      <c r="A3215">
        <v>321.2</v>
      </c>
      <c r="B3215">
        <v>25.735153961433848</v>
      </c>
    </row>
    <row r="3216" spans="1:2" x14ac:dyDescent="0.25">
      <c r="A3216">
        <v>321.3</v>
      </c>
      <c r="B3216">
        <v>25.692391430554931</v>
      </c>
    </row>
    <row r="3217" spans="1:2" x14ac:dyDescent="0.25">
      <c r="A3217">
        <v>321.39999999999998</v>
      </c>
      <c r="B3217">
        <v>25.649628899675999</v>
      </c>
    </row>
    <row r="3218" spans="1:2" x14ac:dyDescent="0.25">
      <c r="A3218">
        <v>321.5</v>
      </c>
      <c r="B3218">
        <v>25.606866368797089</v>
      </c>
    </row>
    <row r="3219" spans="1:2" x14ac:dyDescent="0.25">
      <c r="A3219">
        <v>321.60000000000002</v>
      </c>
      <c r="B3219">
        <v>25.56410383791815</v>
      </c>
    </row>
    <row r="3220" spans="1:2" x14ac:dyDescent="0.25">
      <c r="A3220">
        <v>321.7</v>
      </c>
      <c r="B3220">
        <v>25.521341307039219</v>
      </c>
    </row>
    <row r="3221" spans="1:2" x14ac:dyDescent="0.25">
      <c r="A3221">
        <v>321.8</v>
      </c>
      <c r="B3221">
        <v>25.478578776160301</v>
      </c>
    </row>
    <row r="3222" spans="1:2" x14ac:dyDescent="0.25">
      <c r="A3222">
        <v>321.89999999999998</v>
      </c>
      <c r="B3222">
        <v>25.435816245281369</v>
      </c>
    </row>
    <row r="3223" spans="1:2" x14ac:dyDescent="0.25">
      <c r="A3223">
        <v>322</v>
      </c>
      <c r="B3223">
        <v>25.393053714402459</v>
      </c>
    </row>
    <row r="3224" spans="1:2" x14ac:dyDescent="0.25">
      <c r="A3224">
        <v>322.10000000000002</v>
      </c>
      <c r="B3224">
        <v>25.380552334385129</v>
      </c>
    </row>
    <row r="3225" spans="1:2" x14ac:dyDescent="0.25">
      <c r="A3225">
        <v>322.2</v>
      </c>
      <c r="B3225">
        <v>25.368050954367799</v>
      </c>
    </row>
    <row r="3226" spans="1:2" x14ac:dyDescent="0.25">
      <c r="A3226">
        <v>322.3</v>
      </c>
      <c r="B3226">
        <v>25.355549574350469</v>
      </c>
    </row>
    <row r="3227" spans="1:2" x14ac:dyDescent="0.25">
      <c r="A3227">
        <v>322.39999999999998</v>
      </c>
      <c r="B3227">
        <v>25.343048194333139</v>
      </c>
    </row>
    <row r="3228" spans="1:2" x14ac:dyDescent="0.25">
      <c r="A3228">
        <v>322.5</v>
      </c>
      <c r="B3228">
        <v>25.33054681431582</v>
      </c>
    </row>
    <row r="3229" spans="1:2" x14ac:dyDescent="0.25">
      <c r="A3229">
        <v>322.60000000000002</v>
      </c>
      <c r="B3229">
        <v>25.31804543429848</v>
      </c>
    </row>
    <row r="3230" spans="1:2" x14ac:dyDescent="0.25">
      <c r="A3230">
        <v>322.7</v>
      </c>
      <c r="B3230">
        <v>25.30554405428115</v>
      </c>
    </row>
    <row r="3231" spans="1:2" x14ac:dyDescent="0.25">
      <c r="A3231">
        <v>322.8</v>
      </c>
      <c r="B3231">
        <v>25.29304267426383</v>
      </c>
    </row>
    <row r="3232" spans="1:2" x14ac:dyDescent="0.25">
      <c r="A3232">
        <v>322.89999999999998</v>
      </c>
      <c r="B3232">
        <v>25.2805412942465</v>
      </c>
    </row>
    <row r="3233" spans="1:2" x14ac:dyDescent="0.25">
      <c r="A3233">
        <v>323</v>
      </c>
      <c r="B3233">
        <v>25.268039914229171</v>
      </c>
    </row>
    <row r="3234" spans="1:2" x14ac:dyDescent="0.25">
      <c r="A3234">
        <v>323.10000000000002</v>
      </c>
      <c r="B3234">
        <v>25.257884060662519</v>
      </c>
    </row>
    <row r="3235" spans="1:2" x14ac:dyDescent="0.25">
      <c r="A3235">
        <v>323.2</v>
      </c>
      <c r="B3235">
        <v>25.247728207095872</v>
      </c>
    </row>
    <row r="3236" spans="1:2" x14ac:dyDescent="0.25">
      <c r="A3236">
        <v>323.3</v>
      </c>
      <c r="B3236">
        <v>25.23757235352922</v>
      </c>
    </row>
    <row r="3237" spans="1:2" x14ac:dyDescent="0.25">
      <c r="A3237">
        <v>323.39999999999998</v>
      </c>
      <c r="B3237">
        <v>25.22741649996258</v>
      </c>
    </row>
    <row r="3238" spans="1:2" x14ac:dyDescent="0.25">
      <c r="A3238">
        <v>323.5</v>
      </c>
      <c r="B3238">
        <v>25.217260646395928</v>
      </c>
    </row>
    <row r="3239" spans="1:2" x14ac:dyDescent="0.25">
      <c r="A3239">
        <v>323.60000000000002</v>
      </c>
      <c r="B3239">
        <v>25.207104792829281</v>
      </c>
    </row>
    <row r="3240" spans="1:2" x14ac:dyDescent="0.25">
      <c r="A3240">
        <v>323.7</v>
      </c>
      <c r="B3240">
        <v>25.196948939262629</v>
      </c>
    </row>
    <row r="3241" spans="1:2" x14ac:dyDescent="0.25">
      <c r="A3241">
        <v>323.8</v>
      </c>
      <c r="B3241">
        <v>25.186793085695989</v>
      </c>
    </row>
    <row r="3242" spans="1:2" x14ac:dyDescent="0.25">
      <c r="A3242">
        <v>323.89999999999998</v>
      </c>
      <c r="B3242">
        <v>25.17663723212933</v>
      </c>
    </row>
    <row r="3243" spans="1:2" x14ac:dyDescent="0.25">
      <c r="A3243">
        <v>324</v>
      </c>
      <c r="B3243">
        <v>25.16648137856269</v>
      </c>
    </row>
    <row r="3244" spans="1:2" x14ac:dyDescent="0.25">
      <c r="A3244">
        <v>324.10000000000002</v>
      </c>
      <c r="B3244">
        <v>25.102153112590859</v>
      </c>
    </row>
    <row r="3245" spans="1:2" x14ac:dyDescent="0.25">
      <c r="A3245">
        <v>324.2</v>
      </c>
      <c r="B3245">
        <v>25.037824846619031</v>
      </c>
    </row>
    <row r="3246" spans="1:2" x14ac:dyDescent="0.25">
      <c r="A3246">
        <v>324.3</v>
      </c>
      <c r="B3246">
        <v>24.97349658064724</v>
      </c>
    </row>
    <row r="3247" spans="1:2" x14ac:dyDescent="0.25">
      <c r="A3247">
        <v>324.39999999999998</v>
      </c>
      <c r="B3247">
        <v>24.909168314675409</v>
      </c>
    </row>
    <row r="3248" spans="1:2" x14ac:dyDescent="0.25">
      <c r="A3248">
        <v>324.5</v>
      </c>
      <c r="B3248">
        <v>24.84484004870361</v>
      </c>
    </row>
    <row r="3249" spans="1:2" x14ac:dyDescent="0.25">
      <c r="A3249">
        <v>324.60000000000002</v>
      </c>
      <c r="B3249">
        <v>24.780511782731779</v>
      </c>
    </row>
    <row r="3250" spans="1:2" x14ac:dyDescent="0.25">
      <c r="A3250">
        <v>324.7</v>
      </c>
      <c r="B3250">
        <v>24.716183516759951</v>
      </c>
    </row>
    <row r="3251" spans="1:2" x14ac:dyDescent="0.25">
      <c r="A3251">
        <v>324.8</v>
      </c>
      <c r="B3251">
        <v>24.651855250788159</v>
      </c>
    </row>
    <row r="3252" spans="1:2" x14ac:dyDescent="0.25">
      <c r="A3252">
        <v>324.89999999999998</v>
      </c>
      <c r="B3252">
        <v>24.587526984816321</v>
      </c>
    </row>
    <row r="3253" spans="1:2" x14ac:dyDescent="0.25">
      <c r="A3253">
        <v>325</v>
      </c>
      <c r="B3253">
        <v>24.52319871884453</v>
      </c>
    </row>
    <row r="3254" spans="1:2" x14ac:dyDescent="0.25">
      <c r="A3254">
        <v>325.10000000000002</v>
      </c>
      <c r="B3254">
        <v>24.460094229666211</v>
      </c>
    </row>
    <row r="3255" spans="1:2" x14ac:dyDescent="0.25">
      <c r="A3255">
        <v>325.2</v>
      </c>
      <c r="B3255">
        <v>24.3969897404879</v>
      </c>
    </row>
    <row r="3256" spans="1:2" x14ac:dyDescent="0.25">
      <c r="A3256">
        <v>325.3</v>
      </c>
      <c r="B3256">
        <v>24.33388525130961</v>
      </c>
    </row>
    <row r="3257" spans="1:2" x14ac:dyDescent="0.25">
      <c r="A3257">
        <v>325.39999999999998</v>
      </c>
      <c r="B3257">
        <v>24.270780762131299</v>
      </c>
    </row>
    <row r="3258" spans="1:2" x14ac:dyDescent="0.25">
      <c r="A3258">
        <v>325.5</v>
      </c>
      <c r="B3258">
        <v>24.207676272953019</v>
      </c>
    </row>
    <row r="3259" spans="1:2" x14ac:dyDescent="0.25">
      <c r="A3259">
        <v>325.60000000000002</v>
      </c>
      <c r="B3259">
        <v>24.144571783774701</v>
      </c>
    </row>
    <row r="3260" spans="1:2" x14ac:dyDescent="0.25">
      <c r="A3260">
        <v>325.7</v>
      </c>
      <c r="B3260">
        <v>24.081467294596379</v>
      </c>
    </row>
    <row r="3261" spans="1:2" x14ac:dyDescent="0.25">
      <c r="A3261">
        <v>325.8</v>
      </c>
      <c r="B3261">
        <v>24.0183628054181</v>
      </c>
    </row>
    <row r="3262" spans="1:2" x14ac:dyDescent="0.25">
      <c r="A3262">
        <v>325.89999999999998</v>
      </c>
      <c r="B3262">
        <v>23.955258316239782</v>
      </c>
    </row>
    <row r="3263" spans="1:2" x14ac:dyDescent="0.25">
      <c r="A3263">
        <v>326</v>
      </c>
      <c r="B3263">
        <v>23.892153827061499</v>
      </c>
    </row>
    <row r="3264" spans="1:2" x14ac:dyDescent="0.25">
      <c r="A3264">
        <v>326.10000000000002</v>
      </c>
      <c r="B3264">
        <v>23.893774875264551</v>
      </c>
    </row>
    <row r="3265" spans="1:2" x14ac:dyDescent="0.25">
      <c r="A3265">
        <v>326.2</v>
      </c>
      <c r="B3265">
        <v>23.895395923467611</v>
      </c>
    </row>
    <row r="3266" spans="1:2" x14ac:dyDescent="0.25">
      <c r="A3266">
        <v>326.3</v>
      </c>
      <c r="B3266">
        <v>23.89701697167067</v>
      </c>
    </row>
    <row r="3267" spans="1:2" x14ac:dyDescent="0.25">
      <c r="A3267">
        <v>326.39999999999998</v>
      </c>
      <c r="B3267">
        <v>23.898638019873729</v>
      </c>
    </row>
    <row r="3268" spans="1:2" x14ac:dyDescent="0.25">
      <c r="A3268">
        <v>326.5</v>
      </c>
      <c r="B3268">
        <v>23.900259068076782</v>
      </c>
    </row>
    <row r="3269" spans="1:2" x14ac:dyDescent="0.25">
      <c r="A3269">
        <v>326.60000000000002</v>
      </c>
      <c r="B3269">
        <v>23.901880116279841</v>
      </c>
    </row>
    <row r="3270" spans="1:2" x14ac:dyDescent="0.25">
      <c r="A3270">
        <v>326.7</v>
      </c>
      <c r="B3270">
        <v>23.90350116448289</v>
      </c>
    </row>
    <row r="3271" spans="1:2" x14ac:dyDescent="0.25">
      <c r="A3271">
        <v>326.8</v>
      </c>
      <c r="B3271">
        <v>23.905122212685949</v>
      </c>
    </row>
    <row r="3272" spans="1:2" x14ac:dyDescent="0.25">
      <c r="A3272">
        <v>326.89999999999998</v>
      </c>
      <c r="B3272">
        <v>23.906743260889009</v>
      </c>
    </row>
    <row r="3273" spans="1:2" x14ac:dyDescent="0.25">
      <c r="A3273">
        <v>327</v>
      </c>
      <c r="B3273">
        <v>23.908364309092061</v>
      </c>
    </row>
    <row r="3274" spans="1:2" x14ac:dyDescent="0.25">
      <c r="A3274">
        <v>327.10000000000002</v>
      </c>
      <c r="B3274">
        <v>23.863253902176169</v>
      </c>
    </row>
    <row r="3275" spans="1:2" x14ac:dyDescent="0.25">
      <c r="A3275">
        <v>327.2</v>
      </c>
      <c r="B3275">
        <v>23.81814349526028</v>
      </c>
    </row>
    <row r="3276" spans="1:2" x14ac:dyDescent="0.25">
      <c r="A3276">
        <v>327.3</v>
      </c>
      <c r="B3276">
        <v>23.77303308834442</v>
      </c>
    </row>
    <row r="3277" spans="1:2" x14ac:dyDescent="0.25">
      <c r="A3277">
        <v>327.39999999999998</v>
      </c>
      <c r="B3277">
        <v>23.72792268142852</v>
      </c>
    </row>
    <row r="3278" spans="1:2" x14ac:dyDescent="0.25">
      <c r="A3278">
        <v>327.5</v>
      </c>
      <c r="B3278">
        <v>23.68281227451266</v>
      </c>
    </row>
    <row r="3279" spans="1:2" x14ac:dyDescent="0.25">
      <c r="A3279">
        <v>327.60000000000002</v>
      </c>
      <c r="B3279">
        <v>23.637701867596771</v>
      </c>
    </row>
    <row r="3280" spans="1:2" x14ac:dyDescent="0.25">
      <c r="A3280">
        <v>327.7</v>
      </c>
      <c r="B3280">
        <v>23.592591460680879</v>
      </c>
    </row>
    <row r="3281" spans="1:2" x14ac:dyDescent="0.25">
      <c r="A3281">
        <v>327.8</v>
      </c>
      <c r="B3281">
        <v>23.547481053765011</v>
      </c>
    </row>
    <row r="3282" spans="1:2" x14ac:dyDescent="0.25">
      <c r="A3282">
        <v>327.9</v>
      </c>
      <c r="B3282">
        <v>23.502370646849119</v>
      </c>
    </row>
    <row r="3283" spans="1:2" x14ac:dyDescent="0.25">
      <c r="A3283">
        <v>328</v>
      </c>
      <c r="B3283">
        <v>23.457260239933259</v>
      </c>
    </row>
    <row r="3284" spans="1:2" x14ac:dyDescent="0.25">
      <c r="A3284">
        <v>328.1</v>
      </c>
      <c r="B3284">
        <v>23.24370208865588</v>
      </c>
    </row>
    <row r="3285" spans="1:2" x14ac:dyDescent="0.25">
      <c r="A3285">
        <v>328.2</v>
      </c>
      <c r="B3285">
        <v>23.030143937378501</v>
      </c>
    </row>
    <row r="3286" spans="1:2" x14ac:dyDescent="0.25">
      <c r="A3286">
        <v>328.3</v>
      </c>
      <c r="B3286">
        <v>22.816585786101239</v>
      </c>
    </row>
    <row r="3287" spans="1:2" x14ac:dyDescent="0.25">
      <c r="A3287">
        <v>328.4</v>
      </c>
      <c r="B3287">
        <v>22.60302763482386</v>
      </c>
    </row>
    <row r="3288" spans="1:2" x14ac:dyDescent="0.25">
      <c r="A3288">
        <v>328.5</v>
      </c>
      <c r="B3288">
        <v>22.389469483546598</v>
      </c>
    </row>
    <row r="3289" spans="1:2" x14ac:dyDescent="0.25">
      <c r="A3289">
        <v>328.6</v>
      </c>
      <c r="B3289">
        <v>22.175911332269219</v>
      </c>
    </row>
    <row r="3290" spans="1:2" x14ac:dyDescent="0.25">
      <c r="A3290">
        <v>328.7</v>
      </c>
      <c r="B3290">
        <v>21.96235318099184</v>
      </c>
    </row>
    <row r="3291" spans="1:2" x14ac:dyDescent="0.25">
      <c r="A3291">
        <v>328.8</v>
      </c>
      <c r="B3291">
        <v>21.748795029714579</v>
      </c>
    </row>
    <row r="3292" spans="1:2" x14ac:dyDescent="0.25">
      <c r="A3292">
        <v>328.9</v>
      </c>
      <c r="B3292">
        <v>21.5352368784372</v>
      </c>
    </row>
    <row r="3293" spans="1:2" x14ac:dyDescent="0.25">
      <c r="A3293">
        <v>329</v>
      </c>
      <c r="B3293">
        <v>21.321678727159942</v>
      </c>
    </row>
    <row r="3294" spans="1:2" x14ac:dyDescent="0.25">
      <c r="A3294">
        <v>329.1</v>
      </c>
      <c r="B3294">
        <v>21.119107470130839</v>
      </c>
    </row>
    <row r="3295" spans="1:2" x14ac:dyDescent="0.25">
      <c r="A3295">
        <v>329.2</v>
      </c>
      <c r="B3295">
        <v>20.91653621310174</v>
      </c>
    </row>
    <row r="3296" spans="1:2" x14ac:dyDescent="0.25">
      <c r="A3296">
        <v>329.3</v>
      </c>
      <c r="B3296">
        <v>20.713964956072751</v>
      </c>
    </row>
    <row r="3297" spans="1:2" x14ac:dyDescent="0.25">
      <c r="A3297">
        <v>329.4</v>
      </c>
      <c r="B3297">
        <v>20.511393699043651</v>
      </c>
    </row>
    <row r="3298" spans="1:2" x14ac:dyDescent="0.25">
      <c r="A3298">
        <v>329.5</v>
      </c>
      <c r="B3298">
        <v>20.308822442014669</v>
      </c>
    </row>
    <row r="3299" spans="1:2" x14ac:dyDescent="0.25">
      <c r="A3299">
        <v>329.6</v>
      </c>
      <c r="B3299">
        <v>20.10625118498556</v>
      </c>
    </row>
    <row r="3300" spans="1:2" x14ac:dyDescent="0.25">
      <c r="A3300">
        <v>329.7</v>
      </c>
      <c r="B3300">
        <v>19.90367992795646</v>
      </c>
    </row>
    <row r="3301" spans="1:2" x14ac:dyDescent="0.25">
      <c r="A3301">
        <v>329.8</v>
      </c>
      <c r="B3301">
        <v>19.701108670927479</v>
      </c>
    </row>
    <row r="3302" spans="1:2" x14ac:dyDescent="0.25">
      <c r="A3302">
        <v>329.9</v>
      </c>
      <c r="B3302">
        <v>19.498537413898379</v>
      </c>
    </row>
    <row r="3303" spans="1:2" x14ac:dyDescent="0.25">
      <c r="A3303">
        <v>330</v>
      </c>
      <c r="B3303">
        <v>19.29596615686939</v>
      </c>
    </row>
    <row r="3304" spans="1:2" x14ac:dyDescent="0.25">
      <c r="A3304">
        <v>330.1</v>
      </c>
      <c r="B3304">
        <v>19.117411493861251</v>
      </c>
    </row>
    <row r="3305" spans="1:2" x14ac:dyDescent="0.25">
      <c r="A3305">
        <v>330.2</v>
      </c>
      <c r="B3305">
        <v>18.938856830853108</v>
      </c>
    </row>
    <row r="3306" spans="1:2" x14ac:dyDescent="0.25">
      <c r="A3306">
        <v>330.3</v>
      </c>
      <c r="B3306">
        <v>18.760302167845079</v>
      </c>
    </row>
    <row r="3307" spans="1:2" x14ac:dyDescent="0.25">
      <c r="A3307">
        <v>330.4</v>
      </c>
      <c r="B3307">
        <v>18.58174750483694</v>
      </c>
    </row>
    <row r="3308" spans="1:2" x14ac:dyDescent="0.25">
      <c r="A3308">
        <v>330.5</v>
      </c>
      <c r="B3308">
        <v>18.403192841828901</v>
      </c>
    </row>
    <row r="3309" spans="1:2" x14ac:dyDescent="0.25">
      <c r="A3309">
        <v>330.6</v>
      </c>
      <c r="B3309">
        <v>18.224638178820761</v>
      </c>
    </row>
    <row r="3310" spans="1:2" x14ac:dyDescent="0.25">
      <c r="A3310">
        <v>330.7</v>
      </c>
      <c r="B3310">
        <v>18.046083515812619</v>
      </c>
    </row>
    <row r="3311" spans="1:2" x14ac:dyDescent="0.25">
      <c r="A3311">
        <v>330.8</v>
      </c>
      <c r="B3311">
        <v>17.86752885280459</v>
      </c>
    </row>
    <row r="3312" spans="1:2" x14ac:dyDescent="0.25">
      <c r="A3312">
        <v>330.9</v>
      </c>
      <c r="B3312">
        <v>17.688974189796451</v>
      </c>
    </row>
    <row r="3313" spans="1:2" x14ac:dyDescent="0.25">
      <c r="A3313">
        <v>331</v>
      </c>
      <c r="B3313">
        <v>17.510419526788411</v>
      </c>
    </row>
    <row r="3314" spans="1:2" x14ac:dyDescent="0.25">
      <c r="A3314">
        <v>331.1</v>
      </c>
      <c r="B3314">
        <v>17.419286648894118</v>
      </c>
    </row>
    <row r="3315" spans="1:2" x14ac:dyDescent="0.25">
      <c r="A3315">
        <v>331.2</v>
      </c>
      <c r="B3315">
        <v>17.32815377099983</v>
      </c>
    </row>
    <row r="3316" spans="1:2" x14ac:dyDescent="0.25">
      <c r="A3316">
        <v>331.3</v>
      </c>
      <c r="B3316">
        <v>17.237020893105591</v>
      </c>
    </row>
    <row r="3317" spans="1:2" x14ac:dyDescent="0.25">
      <c r="A3317">
        <v>331.4</v>
      </c>
      <c r="B3317">
        <v>17.145888015211298</v>
      </c>
    </row>
    <row r="3318" spans="1:2" x14ac:dyDescent="0.25">
      <c r="A3318">
        <v>331.5</v>
      </c>
      <c r="B3318">
        <v>17.054755137317059</v>
      </c>
    </row>
    <row r="3319" spans="1:2" x14ac:dyDescent="0.25">
      <c r="A3319">
        <v>331.6</v>
      </c>
      <c r="B3319">
        <v>16.96362225942277</v>
      </c>
    </row>
    <row r="3320" spans="1:2" x14ac:dyDescent="0.25">
      <c r="A3320">
        <v>331.7</v>
      </c>
      <c r="B3320">
        <v>16.872489381528482</v>
      </c>
    </row>
    <row r="3321" spans="1:2" x14ac:dyDescent="0.25">
      <c r="A3321">
        <v>331.8</v>
      </c>
      <c r="B3321">
        <v>16.781356503634239</v>
      </c>
    </row>
    <row r="3322" spans="1:2" x14ac:dyDescent="0.25">
      <c r="A3322">
        <v>331.9</v>
      </c>
      <c r="B3322">
        <v>16.69022362573995</v>
      </c>
    </row>
    <row r="3323" spans="1:2" x14ac:dyDescent="0.25">
      <c r="A3323">
        <v>332</v>
      </c>
      <c r="B3323">
        <v>16.599090747845711</v>
      </c>
    </row>
    <row r="3324" spans="1:2" x14ac:dyDescent="0.25">
      <c r="A3324">
        <v>332.1</v>
      </c>
      <c r="B3324">
        <v>16.54518043934485</v>
      </c>
    </row>
    <row r="3325" spans="1:2" x14ac:dyDescent="0.25">
      <c r="A3325">
        <v>332.2</v>
      </c>
      <c r="B3325">
        <v>16.491270130844001</v>
      </c>
    </row>
    <row r="3326" spans="1:2" x14ac:dyDescent="0.25">
      <c r="A3326">
        <v>332.3</v>
      </c>
      <c r="B3326">
        <v>16.437359822343169</v>
      </c>
    </row>
    <row r="3327" spans="1:2" x14ac:dyDescent="0.25">
      <c r="A3327">
        <v>332.4</v>
      </c>
      <c r="B3327">
        <v>16.383449513842319</v>
      </c>
    </row>
    <row r="3328" spans="1:2" x14ac:dyDescent="0.25">
      <c r="A3328">
        <v>332.5</v>
      </c>
      <c r="B3328">
        <v>16.32953920534149</v>
      </c>
    </row>
    <row r="3329" spans="1:2" x14ac:dyDescent="0.25">
      <c r="A3329">
        <v>332.6</v>
      </c>
      <c r="B3329">
        <v>16.27562889684063</v>
      </c>
    </row>
    <row r="3330" spans="1:2" x14ac:dyDescent="0.25">
      <c r="A3330">
        <v>332.7</v>
      </c>
      <c r="B3330">
        <v>16.22171858833978</v>
      </c>
    </row>
    <row r="3331" spans="1:2" x14ac:dyDescent="0.25">
      <c r="A3331">
        <v>332.8</v>
      </c>
      <c r="B3331">
        <v>16.167808279838951</v>
      </c>
    </row>
    <row r="3332" spans="1:2" x14ac:dyDescent="0.25">
      <c r="A3332">
        <v>332.9</v>
      </c>
      <c r="B3332">
        <v>16.113897971338091</v>
      </c>
    </row>
    <row r="3333" spans="1:2" x14ac:dyDescent="0.25">
      <c r="A3333">
        <v>333</v>
      </c>
      <c r="B3333">
        <v>16.059987662837269</v>
      </c>
    </row>
    <row r="3334" spans="1:2" x14ac:dyDescent="0.25">
      <c r="A3334">
        <v>333.1</v>
      </c>
      <c r="B3334">
        <v>16.032787211711639</v>
      </c>
    </row>
    <row r="3335" spans="1:2" x14ac:dyDescent="0.25">
      <c r="A3335">
        <v>333.2</v>
      </c>
      <c r="B3335">
        <v>16.005586760586009</v>
      </c>
    </row>
    <row r="3336" spans="1:2" x14ac:dyDescent="0.25">
      <c r="A3336">
        <v>333.3</v>
      </c>
      <c r="B3336">
        <v>15.97838630946039</v>
      </c>
    </row>
    <row r="3337" spans="1:2" x14ac:dyDescent="0.25">
      <c r="A3337">
        <v>333.4</v>
      </c>
      <c r="B3337">
        <v>15.95118585833476</v>
      </c>
    </row>
    <row r="3338" spans="1:2" x14ac:dyDescent="0.25">
      <c r="A3338">
        <v>333.5</v>
      </c>
      <c r="B3338">
        <v>15.923985407209139</v>
      </c>
    </row>
    <row r="3339" spans="1:2" x14ac:dyDescent="0.25">
      <c r="A3339">
        <v>333.6</v>
      </c>
      <c r="B3339">
        <v>15.896784956083509</v>
      </c>
    </row>
    <row r="3340" spans="1:2" x14ac:dyDescent="0.25">
      <c r="A3340">
        <v>333.7</v>
      </c>
      <c r="B3340">
        <v>15.86958450495788</v>
      </c>
    </row>
    <row r="3341" spans="1:2" x14ac:dyDescent="0.25">
      <c r="A3341">
        <v>333.8</v>
      </c>
      <c r="B3341">
        <v>15.842384053832269</v>
      </c>
    </row>
    <row r="3342" spans="1:2" x14ac:dyDescent="0.25">
      <c r="A3342">
        <v>333.9</v>
      </c>
      <c r="B3342">
        <v>15.815183602706639</v>
      </c>
    </row>
    <row r="3343" spans="1:2" x14ac:dyDescent="0.25">
      <c r="A3343">
        <v>334</v>
      </c>
      <c r="B3343">
        <v>15.78798315158102</v>
      </c>
    </row>
    <row r="3344" spans="1:2" x14ac:dyDescent="0.25">
      <c r="A3344">
        <v>334.1</v>
      </c>
      <c r="B3344">
        <v>15.7386893708284</v>
      </c>
    </row>
    <row r="3345" spans="1:2" x14ac:dyDescent="0.25">
      <c r="A3345">
        <v>334.2</v>
      </c>
      <c r="B3345">
        <v>15.68939559007578</v>
      </c>
    </row>
    <row r="3346" spans="1:2" x14ac:dyDescent="0.25">
      <c r="A3346">
        <v>334.3</v>
      </c>
      <c r="B3346">
        <v>15.640101809323181</v>
      </c>
    </row>
    <row r="3347" spans="1:2" x14ac:dyDescent="0.25">
      <c r="A3347">
        <v>334.4</v>
      </c>
      <c r="B3347">
        <v>15.59080802857056</v>
      </c>
    </row>
    <row r="3348" spans="1:2" x14ac:dyDescent="0.25">
      <c r="A3348">
        <v>334.5</v>
      </c>
      <c r="B3348">
        <v>15.541514247817959</v>
      </c>
    </row>
    <row r="3349" spans="1:2" x14ac:dyDescent="0.25">
      <c r="A3349">
        <v>334.6</v>
      </c>
      <c r="B3349">
        <v>15.492220467065341</v>
      </c>
    </row>
    <row r="3350" spans="1:2" x14ac:dyDescent="0.25">
      <c r="A3350">
        <v>334.7</v>
      </c>
      <c r="B3350">
        <v>15.44292668631272</v>
      </c>
    </row>
    <row r="3351" spans="1:2" x14ac:dyDescent="0.25">
      <c r="A3351">
        <v>334.8</v>
      </c>
      <c r="B3351">
        <v>15.39363290556013</v>
      </c>
    </row>
    <row r="3352" spans="1:2" x14ac:dyDescent="0.25">
      <c r="A3352">
        <v>334.9</v>
      </c>
      <c r="B3352">
        <v>15.344339124807499</v>
      </c>
    </row>
    <row r="3353" spans="1:2" x14ac:dyDescent="0.25">
      <c r="A3353">
        <v>335</v>
      </c>
      <c r="B3353">
        <v>15.295045344054911</v>
      </c>
    </row>
    <row r="3354" spans="1:2" x14ac:dyDescent="0.25">
      <c r="A3354">
        <v>335.1</v>
      </c>
      <c r="B3354">
        <v>15.216392748763869</v>
      </c>
    </row>
    <row r="3355" spans="1:2" x14ac:dyDescent="0.25">
      <c r="A3355">
        <v>335.2</v>
      </c>
      <c r="B3355">
        <v>15.137740153472819</v>
      </c>
    </row>
    <row r="3356" spans="1:2" x14ac:dyDescent="0.25">
      <c r="A3356">
        <v>335.3</v>
      </c>
      <c r="B3356">
        <v>15.059087558181821</v>
      </c>
    </row>
    <row r="3357" spans="1:2" x14ac:dyDescent="0.25">
      <c r="A3357">
        <v>335.4</v>
      </c>
      <c r="B3357">
        <v>14.980434962890779</v>
      </c>
    </row>
    <row r="3358" spans="1:2" x14ac:dyDescent="0.25">
      <c r="A3358">
        <v>335.5</v>
      </c>
      <c r="B3358">
        <v>14.901782367599781</v>
      </c>
    </row>
    <row r="3359" spans="1:2" x14ac:dyDescent="0.25">
      <c r="A3359">
        <v>335.6</v>
      </c>
      <c r="B3359">
        <v>14.823129772308731</v>
      </c>
    </row>
    <row r="3360" spans="1:2" x14ac:dyDescent="0.25">
      <c r="A3360">
        <v>335.7</v>
      </c>
      <c r="B3360">
        <v>14.744477177017689</v>
      </c>
    </row>
    <row r="3361" spans="1:2" x14ac:dyDescent="0.25">
      <c r="A3361">
        <v>335.8</v>
      </c>
      <c r="B3361">
        <v>14.665824581726691</v>
      </c>
    </row>
    <row r="3362" spans="1:2" x14ac:dyDescent="0.25">
      <c r="A3362">
        <v>335.9</v>
      </c>
      <c r="B3362">
        <v>14.58717198643564</v>
      </c>
    </row>
    <row r="3363" spans="1:2" x14ac:dyDescent="0.25">
      <c r="A3363">
        <v>336</v>
      </c>
      <c r="B3363">
        <v>14.50851939114464</v>
      </c>
    </row>
    <row r="3364" spans="1:2" x14ac:dyDescent="0.25">
      <c r="A3364">
        <v>336.1</v>
      </c>
      <c r="B3364">
        <v>14.46715487427903</v>
      </c>
    </row>
    <row r="3365" spans="1:2" x14ac:dyDescent="0.25">
      <c r="A3365">
        <v>336.2</v>
      </c>
      <c r="B3365">
        <v>14.425790357413421</v>
      </c>
    </row>
    <row r="3366" spans="1:2" x14ac:dyDescent="0.25">
      <c r="A3366">
        <v>336.3</v>
      </c>
      <c r="B3366">
        <v>14.38442584054784</v>
      </c>
    </row>
    <row r="3367" spans="1:2" x14ac:dyDescent="0.25">
      <c r="A3367">
        <v>336.4</v>
      </c>
      <c r="B3367">
        <v>14.34306132368223</v>
      </c>
    </row>
    <row r="3368" spans="1:2" x14ac:dyDescent="0.25">
      <c r="A3368">
        <v>336.5</v>
      </c>
      <c r="B3368">
        <v>14.301696806816651</v>
      </c>
    </row>
    <row r="3369" spans="1:2" x14ac:dyDescent="0.25">
      <c r="A3369">
        <v>336.6</v>
      </c>
      <c r="B3369">
        <v>14.260332289951039</v>
      </c>
    </row>
    <row r="3370" spans="1:2" x14ac:dyDescent="0.25">
      <c r="A3370">
        <v>336.7</v>
      </c>
      <c r="B3370">
        <v>14.21896777308543</v>
      </c>
    </row>
    <row r="3371" spans="1:2" x14ac:dyDescent="0.25">
      <c r="A3371">
        <v>336.8</v>
      </c>
      <c r="B3371">
        <v>14.17760325621985</v>
      </c>
    </row>
    <row r="3372" spans="1:2" x14ac:dyDescent="0.25">
      <c r="A3372">
        <v>336.9</v>
      </c>
      <c r="B3372">
        <v>14.136238739354241</v>
      </c>
    </row>
    <row r="3373" spans="1:2" x14ac:dyDescent="0.25">
      <c r="A3373">
        <v>337</v>
      </c>
      <c r="B3373">
        <v>14.094874222488659</v>
      </c>
    </row>
    <row r="3374" spans="1:2" x14ac:dyDescent="0.25">
      <c r="A3374">
        <v>337.1</v>
      </c>
      <c r="B3374">
        <v>14.070866960677719</v>
      </c>
    </row>
    <row r="3375" spans="1:2" x14ac:dyDescent="0.25">
      <c r="A3375">
        <v>337.2</v>
      </c>
      <c r="B3375">
        <v>14.04685969886679</v>
      </c>
    </row>
    <row r="3376" spans="1:2" x14ac:dyDescent="0.25">
      <c r="A3376">
        <v>337.3</v>
      </c>
      <c r="B3376">
        <v>14.02285243705586</v>
      </c>
    </row>
    <row r="3377" spans="1:2" x14ac:dyDescent="0.25">
      <c r="A3377">
        <v>337.4</v>
      </c>
      <c r="B3377">
        <v>13.998845175244931</v>
      </c>
    </row>
    <row r="3378" spans="1:2" x14ac:dyDescent="0.25">
      <c r="A3378">
        <v>337.5</v>
      </c>
      <c r="B3378">
        <v>13.974837913434</v>
      </c>
    </row>
    <row r="3379" spans="1:2" x14ac:dyDescent="0.25">
      <c r="A3379">
        <v>337.6</v>
      </c>
      <c r="B3379">
        <v>13.95083065162307</v>
      </c>
    </row>
    <row r="3380" spans="1:2" x14ac:dyDescent="0.25">
      <c r="A3380">
        <v>337.7</v>
      </c>
      <c r="B3380">
        <v>13.92682338981213</v>
      </c>
    </row>
    <row r="3381" spans="1:2" x14ac:dyDescent="0.25">
      <c r="A3381">
        <v>337.8</v>
      </c>
      <c r="B3381">
        <v>13.902816128001209</v>
      </c>
    </row>
    <row r="3382" spans="1:2" x14ac:dyDescent="0.25">
      <c r="A3382">
        <v>337.9</v>
      </c>
      <c r="B3382">
        <v>13.878808866190271</v>
      </c>
    </row>
    <row r="3383" spans="1:2" x14ac:dyDescent="0.25">
      <c r="A3383">
        <v>338</v>
      </c>
      <c r="B3383">
        <v>13.85480160437935</v>
      </c>
    </row>
    <row r="3384" spans="1:2" x14ac:dyDescent="0.25">
      <c r="A3384">
        <v>338.1</v>
      </c>
      <c r="B3384">
        <v>13.968126328818901</v>
      </c>
    </row>
    <row r="3385" spans="1:2" x14ac:dyDescent="0.25">
      <c r="A3385">
        <v>338.2</v>
      </c>
      <c r="B3385">
        <v>14.08145105325845</v>
      </c>
    </row>
    <row r="3386" spans="1:2" x14ac:dyDescent="0.25">
      <c r="A3386">
        <v>338.3</v>
      </c>
      <c r="B3386">
        <v>14.19477577769794</v>
      </c>
    </row>
    <row r="3387" spans="1:2" x14ac:dyDescent="0.25">
      <c r="A3387">
        <v>338.4</v>
      </c>
      <c r="B3387">
        <v>14.308100502137499</v>
      </c>
    </row>
    <row r="3388" spans="1:2" x14ac:dyDescent="0.25">
      <c r="A3388">
        <v>338.5</v>
      </c>
      <c r="B3388">
        <v>14.421425226576989</v>
      </c>
    </row>
    <row r="3389" spans="1:2" x14ac:dyDescent="0.25">
      <c r="A3389">
        <v>338.6</v>
      </c>
      <c r="B3389">
        <v>14.53474995101654</v>
      </c>
    </row>
    <row r="3390" spans="1:2" x14ac:dyDescent="0.25">
      <c r="A3390">
        <v>338.7</v>
      </c>
      <c r="B3390">
        <v>14.64807467545609</v>
      </c>
    </row>
    <row r="3391" spans="1:2" x14ac:dyDescent="0.25">
      <c r="A3391">
        <v>338.8</v>
      </c>
      <c r="B3391">
        <v>14.761399399895581</v>
      </c>
    </row>
    <row r="3392" spans="1:2" x14ac:dyDescent="0.25">
      <c r="A3392">
        <v>338.9</v>
      </c>
      <c r="B3392">
        <v>14.874724124335129</v>
      </c>
    </row>
    <row r="3393" spans="1:2" x14ac:dyDescent="0.25">
      <c r="A3393">
        <v>339</v>
      </c>
      <c r="B3393">
        <v>14.98804884877462</v>
      </c>
    </row>
    <row r="3394" spans="1:2" x14ac:dyDescent="0.25">
      <c r="A3394">
        <v>339.1</v>
      </c>
      <c r="B3394">
        <v>15.17620538926241</v>
      </c>
    </row>
    <row r="3395" spans="1:2" x14ac:dyDescent="0.25">
      <c r="A3395">
        <v>339.2</v>
      </c>
      <c r="B3395">
        <v>15.364361929750199</v>
      </c>
    </row>
    <row r="3396" spans="1:2" x14ac:dyDescent="0.25">
      <c r="A3396">
        <v>339.3</v>
      </c>
      <c r="B3396">
        <v>15.55251847023789</v>
      </c>
    </row>
    <row r="3397" spans="1:2" x14ac:dyDescent="0.25">
      <c r="A3397">
        <v>339.4</v>
      </c>
      <c r="B3397">
        <v>15.740675010725679</v>
      </c>
    </row>
    <row r="3398" spans="1:2" x14ac:dyDescent="0.25">
      <c r="A3398">
        <v>339.5</v>
      </c>
      <c r="B3398">
        <v>15.92883155121336</v>
      </c>
    </row>
    <row r="3399" spans="1:2" x14ac:dyDescent="0.25">
      <c r="A3399">
        <v>339.6</v>
      </c>
      <c r="B3399">
        <v>16.11698809170116</v>
      </c>
    </row>
    <row r="3400" spans="1:2" x14ac:dyDescent="0.25">
      <c r="A3400">
        <v>339.7</v>
      </c>
      <c r="B3400">
        <v>16.305144632188949</v>
      </c>
    </row>
    <row r="3401" spans="1:2" x14ac:dyDescent="0.25">
      <c r="A3401">
        <v>339.8</v>
      </c>
      <c r="B3401">
        <v>16.493301172676631</v>
      </c>
    </row>
    <row r="3402" spans="1:2" x14ac:dyDescent="0.25">
      <c r="A3402">
        <v>339.9</v>
      </c>
      <c r="B3402">
        <v>16.68145771316442</v>
      </c>
    </row>
    <row r="3403" spans="1:2" x14ac:dyDescent="0.25">
      <c r="A3403">
        <v>340</v>
      </c>
      <c r="B3403">
        <v>16.869614253652109</v>
      </c>
    </row>
    <row r="3404" spans="1:2" x14ac:dyDescent="0.25">
      <c r="A3404">
        <v>340.1</v>
      </c>
      <c r="B3404">
        <v>17.128076530355639</v>
      </c>
    </row>
    <row r="3405" spans="1:2" x14ac:dyDescent="0.25">
      <c r="A3405">
        <v>340.2</v>
      </c>
      <c r="B3405">
        <v>17.386538807059161</v>
      </c>
    </row>
    <row r="3406" spans="1:2" x14ac:dyDescent="0.25">
      <c r="A3406">
        <v>340.3</v>
      </c>
      <c r="B3406">
        <v>17.645001083762541</v>
      </c>
    </row>
    <row r="3407" spans="1:2" x14ac:dyDescent="0.25">
      <c r="A3407">
        <v>340.4</v>
      </c>
      <c r="B3407">
        <v>17.90346336046607</v>
      </c>
    </row>
    <row r="3408" spans="1:2" x14ac:dyDescent="0.25">
      <c r="A3408">
        <v>340.5</v>
      </c>
      <c r="B3408">
        <v>18.16192563716945</v>
      </c>
    </row>
    <row r="3409" spans="1:2" x14ac:dyDescent="0.25">
      <c r="A3409">
        <v>340.6</v>
      </c>
      <c r="B3409">
        <v>18.420387913872968</v>
      </c>
    </row>
    <row r="3410" spans="1:2" x14ac:dyDescent="0.25">
      <c r="A3410">
        <v>340.7</v>
      </c>
      <c r="B3410">
        <v>18.678850190576501</v>
      </c>
    </row>
    <row r="3411" spans="1:2" x14ac:dyDescent="0.25">
      <c r="A3411">
        <v>340.8</v>
      </c>
      <c r="B3411">
        <v>18.93731246727987</v>
      </c>
    </row>
    <row r="3412" spans="1:2" x14ac:dyDescent="0.25">
      <c r="A3412">
        <v>340.9</v>
      </c>
      <c r="B3412">
        <v>19.195774743983399</v>
      </c>
    </row>
    <row r="3413" spans="1:2" x14ac:dyDescent="0.25">
      <c r="A3413">
        <v>341</v>
      </c>
      <c r="B3413">
        <v>19.454237020686779</v>
      </c>
    </row>
    <row r="3414" spans="1:2" x14ac:dyDescent="0.25">
      <c r="A3414">
        <v>341.1</v>
      </c>
      <c r="B3414">
        <v>19.835044957384259</v>
      </c>
    </row>
    <row r="3415" spans="1:2" x14ac:dyDescent="0.25">
      <c r="A3415">
        <v>341.2</v>
      </c>
      <c r="B3415">
        <v>20.215852894081731</v>
      </c>
    </row>
    <row r="3416" spans="1:2" x14ac:dyDescent="0.25">
      <c r="A3416">
        <v>341.3</v>
      </c>
      <c r="B3416">
        <v>20.59666083077899</v>
      </c>
    </row>
    <row r="3417" spans="1:2" x14ac:dyDescent="0.25">
      <c r="A3417">
        <v>341.4</v>
      </c>
      <c r="B3417">
        <v>20.97746876747647</v>
      </c>
    </row>
    <row r="3418" spans="1:2" x14ac:dyDescent="0.25">
      <c r="A3418">
        <v>341.5</v>
      </c>
      <c r="B3418">
        <v>21.358276704173729</v>
      </c>
    </row>
    <row r="3419" spans="1:2" x14ac:dyDescent="0.25">
      <c r="A3419">
        <v>341.6</v>
      </c>
      <c r="B3419">
        <v>21.739084640871202</v>
      </c>
    </row>
    <row r="3420" spans="1:2" x14ac:dyDescent="0.25">
      <c r="A3420">
        <v>341.7</v>
      </c>
      <c r="B3420">
        <v>22.11989257756867</v>
      </c>
    </row>
    <row r="3421" spans="1:2" x14ac:dyDescent="0.25">
      <c r="A3421">
        <v>341.8</v>
      </c>
      <c r="B3421">
        <v>22.50070051426593</v>
      </c>
    </row>
    <row r="3422" spans="1:2" x14ac:dyDescent="0.25">
      <c r="A3422">
        <v>341.9</v>
      </c>
      <c r="B3422">
        <v>22.881508450963409</v>
      </c>
    </row>
    <row r="3423" spans="1:2" x14ac:dyDescent="0.25">
      <c r="A3423">
        <v>342</v>
      </c>
      <c r="B3423">
        <v>23.262316387660668</v>
      </c>
    </row>
    <row r="3424" spans="1:2" x14ac:dyDescent="0.25">
      <c r="A3424">
        <v>342.1</v>
      </c>
      <c r="B3424">
        <v>23.483504712569161</v>
      </c>
    </row>
    <row r="3425" spans="1:2" x14ac:dyDescent="0.25">
      <c r="A3425">
        <v>342.2</v>
      </c>
      <c r="B3425">
        <v>23.70469303747765</v>
      </c>
    </row>
    <row r="3426" spans="1:2" x14ac:dyDescent="0.25">
      <c r="A3426">
        <v>342.3</v>
      </c>
      <c r="B3426">
        <v>23.925881362386018</v>
      </c>
    </row>
    <row r="3427" spans="1:2" x14ac:dyDescent="0.25">
      <c r="A3427">
        <v>342.4</v>
      </c>
      <c r="B3427">
        <v>24.147069687294511</v>
      </c>
    </row>
    <row r="3428" spans="1:2" x14ac:dyDescent="0.25">
      <c r="A3428">
        <v>342.5</v>
      </c>
      <c r="B3428">
        <v>24.368258012202869</v>
      </c>
    </row>
    <row r="3429" spans="1:2" x14ac:dyDescent="0.25">
      <c r="A3429">
        <v>342.6</v>
      </c>
      <c r="B3429">
        <v>24.589446337111369</v>
      </c>
    </row>
    <row r="3430" spans="1:2" x14ac:dyDescent="0.25">
      <c r="A3430">
        <v>342.7</v>
      </c>
      <c r="B3430">
        <v>24.810634662019861</v>
      </c>
    </row>
    <row r="3431" spans="1:2" x14ac:dyDescent="0.25">
      <c r="A3431">
        <v>342.8</v>
      </c>
      <c r="B3431">
        <v>25.031822986928219</v>
      </c>
    </row>
    <row r="3432" spans="1:2" x14ac:dyDescent="0.25">
      <c r="A3432">
        <v>342.9</v>
      </c>
      <c r="B3432">
        <v>25.253011311836719</v>
      </c>
    </row>
    <row r="3433" spans="1:2" x14ac:dyDescent="0.25">
      <c r="A3433">
        <v>343</v>
      </c>
      <c r="B3433">
        <v>25.47419963674508</v>
      </c>
    </row>
    <row r="3434" spans="1:2" x14ac:dyDescent="0.25">
      <c r="A3434">
        <v>343.1</v>
      </c>
      <c r="B3434">
        <v>25.450632491268191</v>
      </c>
    </row>
    <row r="3435" spans="1:2" x14ac:dyDescent="0.25">
      <c r="A3435">
        <v>343.2</v>
      </c>
      <c r="B3435">
        <v>25.427065345791299</v>
      </c>
    </row>
    <row r="3436" spans="1:2" x14ac:dyDescent="0.25">
      <c r="A3436">
        <v>343.3</v>
      </c>
      <c r="B3436">
        <v>25.40349820031442</v>
      </c>
    </row>
    <row r="3437" spans="1:2" x14ac:dyDescent="0.25">
      <c r="A3437">
        <v>343.4</v>
      </c>
      <c r="B3437">
        <v>25.379931054837531</v>
      </c>
    </row>
    <row r="3438" spans="1:2" x14ac:dyDescent="0.25">
      <c r="A3438">
        <v>343.5</v>
      </c>
      <c r="B3438">
        <v>25.356363909360649</v>
      </c>
    </row>
    <row r="3439" spans="1:2" x14ac:dyDescent="0.25">
      <c r="A3439">
        <v>343.6</v>
      </c>
      <c r="B3439">
        <v>25.33279676388376</v>
      </c>
    </row>
    <row r="3440" spans="1:2" x14ac:dyDescent="0.25">
      <c r="A3440">
        <v>343.7</v>
      </c>
      <c r="B3440">
        <v>25.309229618406871</v>
      </c>
    </row>
    <row r="3441" spans="1:2" x14ac:dyDescent="0.25">
      <c r="A3441">
        <v>343.8</v>
      </c>
      <c r="B3441">
        <v>25.285662472929989</v>
      </c>
    </row>
    <row r="3442" spans="1:2" x14ac:dyDescent="0.25">
      <c r="A3442">
        <v>343.9</v>
      </c>
      <c r="B3442">
        <v>25.2620953274531</v>
      </c>
    </row>
    <row r="3443" spans="1:2" x14ac:dyDescent="0.25">
      <c r="A3443">
        <v>344</v>
      </c>
      <c r="B3443">
        <v>25.238528181976221</v>
      </c>
    </row>
    <row r="3444" spans="1:2" x14ac:dyDescent="0.25">
      <c r="A3444">
        <v>344.1</v>
      </c>
      <c r="B3444">
        <v>25.304577058276021</v>
      </c>
    </row>
    <row r="3445" spans="1:2" x14ac:dyDescent="0.25">
      <c r="A3445">
        <v>344.2</v>
      </c>
      <c r="B3445">
        <v>25.37062593457583</v>
      </c>
    </row>
    <row r="3446" spans="1:2" x14ac:dyDescent="0.25">
      <c r="A3446">
        <v>344.3</v>
      </c>
      <c r="B3446">
        <v>25.436674810875591</v>
      </c>
    </row>
    <row r="3447" spans="1:2" x14ac:dyDescent="0.25">
      <c r="A3447">
        <v>344.4</v>
      </c>
      <c r="B3447">
        <v>25.502723687175401</v>
      </c>
    </row>
    <row r="3448" spans="1:2" x14ac:dyDescent="0.25">
      <c r="A3448">
        <v>344.5</v>
      </c>
      <c r="B3448">
        <v>25.568772563475161</v>
      </c>
    </row>
    <row r="3449" spans="1:2" x14ac:dyDescent="0.25">
      <c r="A3449">
        <v>344.6</v>
      </c>
      <c r="B3449">
        <v>25.63482143977496</v>
      </c>
    </row>
    <row r="3450" spans="1:2" x14ac:dyDescent="0.25">
      <c r="A3450">
        <v>344.7</v>
      </c>
      <c r="B3450">
        <v>25.70087031607477</v>
      </c>
    </row>
    <row r="3451" spans="1:2" x14ac:dyDescent="0.25">
      <c r="A3451">
        <v>344.8</v>
      </c>
      <c r="B3451">
        <v>25.76691919237453</v>
      </c>
    </row>
    <row r="3452" spans="1:2" x14ac:dyDescent="0.25">
      <c r="A3452">
        <v>344.9</v>
      </c>
      <c r="B3452">
        <v>25.83296806867434</v>
      </c>
    </row>
    <row r="3453" spans="1:2" x14ac:dyDescent="0.25">
      <c r="A3453">
        <v>345</v>
      </c>
      <c r="B3453">
        <v>25.8990169449741</v>
      </c>
    </row>
    <row r="3454" spans="1:2" x14ac:dyDescent="0.25">
      <c r="A3454">
        <v>345.1</v>
      </c>
      <c r="B3454">
        <v>25.91315106454903</v>
      </c>
    </row>
    <row r="3455" spans="1:2" x14ac:dyDescent="0.25">
      <c r="A3455">
        <v>345.2</v>
      </c>
      <c r="B3455">
        <v>25.92728518412396</v>
      </c>
    </row>
    <row r="3456" spans="1:2" x14ac:dyDescent="0.25">
      <c r="A3456">
        <v>345.3</v>
      </c>
      <c r="B3456">
        <v>25.94141930369889</v>
      </c>
    </row>
    <row r="3457" spans="1:2" x14ac:dyDescent="0.25">
      <c r="A3457">
        <v>345.4</v>
      </c>
      <c r="B3457">
        <v>25.95555342327382</v>
      </c>
    </row>
    <row r="3458" spans="1:2" x14ac:dyDescent="0.25">
      <c r="A3458">
        <v>345.5</v>
      </c>
      <c r="B3458">
        <v>25.969687542848749</v>
      </c>
    </row>
    <row r="3459" spans="1:2" x14ac:dyDescent="0.25">
      <c r="A3459">
        <v>345.6</v>
      </c>
      <c r="B3459">
        <v>25.983821662423679</v>
      </c>
    </row>
    <row r="3460" spans="1:2" x14ac:dyDescent="0.25">
      <c r="A3460">
        <v>345.7</v>
      </c>
      <c r="B3460">
        <v>25.997955781998609</v>
      </c>
    </row>
    <row r="3461" spans="1:2" x14ac:dyDescent="0.25">
      <c r="A3461">
        <v>345.8</v>
      </c>
      <c r="B3461">
        <v>26.012089901573539</v>
      </c>
    </row>
    <row r="3462" spans="1:2" x14ac:dyDescent="0.25">
      <c r="A3462">
        <v>345.9</v>
      </c>
      <c r="B3462">
        <v>26.026224021148469</v>
      </c>
    </row>
    <row r="3463" spans="1:2" x14ac:dyDescent="0.25">
      <c r="A3463">
        <v>346</v>
      </c>
      <c r="B3463">
        <v>26.040358140723392</v>
      </c>
    </row>
    <row r="3464" spans="1:2" x14ac:dyDescent="0.25">
      <c r="A3464">
        <v>346.1</v>
      </c>
      <c r="B3464">
        <v>26.09393387923609</v>
      </c>
    </row>
    <row r="3465" spans="1:2" x14ac:dyDescent="0.25">
      <c r="A3465">
        <v>346.2</v>
      </c>
      <c r="B3465">
        <v>26.147509617748781</v>
      </c>
    </row>
    <row r="3466" spans="1:2" x14ac:dyDescent="0.25">
      <c r="A3466">
        <v>346.3</v>
      </c>
      <c r="B3466">
        <v>26.201085356261451</v>
      </c>
    </row>
    <row r="3467" spans="1:2" x14ac:dyDescent="0.25">
      <c r="A3467">
        <v>346.4</v>
      </c>
      <c r="B3467">
        <v>26.25466109477415</v>
      </c>
    </row>
    <row r="3468" spans="1:2" x14ac:dyDescent="0.25">
      <c r="A3468">
        <v>346.5</v>
      </c>
      <c r="B3468">
        <v>26.30823683328682</v>
      </c>
    </row>
    <row r="3469" spans="1:2" x14ac:dyDescent="0.25">
      <c r="A3469">
        <v>346.6</v>
      </c>
      <c r="B3469">
        <v>26.361812571799511</v>
      </c>
    </row>
    <row r="3470" spans="1:2" x14ac:dyDescent="0.25">
      <c r="A3470">
        <v>346.7</v>
      </c>
      <c r="B3470">
        <v>26.41538831031221</v>
      </c>
    </row>
    <row r="3471" spans="1:2" x14ac:dyDescent="0.25">
      <c r="A3471">
        <v>346.8</v>
      </c>
      <c r="B3471">
        <v>26.46896404882488</v>
      </c>
    </row>
    <row r="3472" spans="1:2" x14ac:dyDescent="0.25">
      <c r="A3472">
        <v>346.9</v>
      </c>
      <c r="B3472">
        <v>26.522539787337571</v>
      </c>
    </row>
    <row r="3473" spans="1:2" x14ac:dyDescent="0.25">
      <c r="A3473">
        <v>347</v>
      </c>
      <c r="B3473">
        <v>26.576115525850241</v>
      </c>
    </row>
    <row r="3474" spans="1:2" x14ac:dyDescent="0.25">
      <c r="A3474">
        <v>347.1</v>
      </c>
      <c r="B3474">
        <v>26.58117235951535</v>
      </c>
    </row>
    <row r="3475" spans="1:2" x14ac:dyDescent="0.25">
      <c r="A3475">
        <v>347.2</v>
      </c>
      <c r="B3475">
        <v>26.586229193180461</v>
      </c>
    </row>
    <row r="3476" spans="1:2" x14ac:dyDescent="0.25">
      <c r="A3476">
        <v>347.3</v>
      </c>
      <c r="B3476">
        <v>26.59128602684557</v>
      </c>
    </row>
    <row r="3477" spans="1:2" x14ac:dyDescent="0.25">
      <c r="A3477">
        <v>347.4</v>
      </c>
      <c r="B3477">
        <v>26.596342860510681</v>
      </c>
    </row>
    <row r="3478" spans="1:2" x14ac:dyDescent="0.25">
      <c r="A3478">
        <v>347.5</v>
      </c>
      <c r="B3478">
        <v>26.60139969417579</v>
      </c>
    </row>
    <row r="3479" spans="1:2" x14ac:dyDescent="0.25">
      <c r="A3479">
        <v>347.6</v>
      </c>
      <c r="B3479">
        <v>26.606456527840901</v>
      </c>
    </row>
    <row r="3480" spans="1:2" x14ac:dyDescent="0.25">
      <c r="A3480">
        <v>347.7</v>
      </c>
      <c r="B3480">
        <v>26.61151336150601</v>
      </c>
    </row>
    <row r="3481" spans="1:2" x14ac:dyDescent="0.25">
      <c r="A3481">
        <v>347.8</v>
      </c>
      <c r="B3481">
        <v>26.616570195171121</v>
      </c>
    </row>
    <row r="3482" spans="1:2" x14ac:dyDescent="0.25">
      <c r="A3482">
        <v>347.9</v>
      </c>
      <c r="B3482">
        <v>26.62162702883623</v>
      </c>
    </row>
    <row r="3483" spans="1:2" x14ac:dyDescent="0.25">
      <c r="A3483">
        <v>348</v>
      </c>
      <c r="B3483">
        <v>26.626683862501341</v>
      </c>
    </row>
    <row r="3484" spans="1:2" x14ac:dyDescent="0.25">
      <c r="A3484">
        <v>348.1</v>
      </c>
      <c r="B3484">
        <v>26.675815249559989</v>
      </c>
    </row>
    <row r="3485" spans="1:2" x14ac:dyDescent="0.25">
      <c r="A3485">
        <v>348.2</v>
      </c>
      <c r="B3485">
        <v>26.724946636618629</v>
      </c>
    </row>
    <row r="3486" spans="1:2" x14ac:dyDescent="0.25">
      <c r="A3486">
        <v>348.3</v>
      </c>
      <c r="B3486">
        <v>26.774078023677252</v>
      </c>
    </row>
    <row r="3487" spans="1:2" x14ac:dyDescent="0.25">
      <c r="A3487">
        <v>348.4</v>
      </c>
      <c r="B3487">
        <v>26.823209410735899</v>
      </c>
    </row>
    <row r="3488" spans="1:2" x14ac:dyDescent="0.25">
      <c r="A3488">
        <v>348.5</v>
      </c>
      <c r="B3488">
        <v>26.872340797794511</v>
      </c>
    </row>
    <row r="3489" spans="1:2" x14ac:dyDescent="0.25">
      <c r="A3489">
        <v>348.6</v>
      </c>
      <c r="B3489">
        <v>26.921472184853162</v>
      </c>
    </row>
    <row r="3490" spans="1:2" x14ac:dyDescent="0.25">
      <c r="A3490">
        <v>348.7</v>
      </c>
      <c r="B3490">
        <v>26.970603571911809</v>
      </c>
    </row>
    <row r="3491" spans="1:2" x14ac:dyDescent="0.25">
      <c r="A3491">
        <v>348.8</v>
      </c>
      <c r="B3491">
        <v>27.019734958970432</v>
      </c>
    </row>
    <row r="3492" spans="1:2" x14ac:dyDescent="0.25">
      <c r="A3492">
        <v>348.9</v>
      </c>
      <c r="B3492">
        <v>27.068866346029068</v>
      </c>
    </row>
    <row r="3493" spans="1:2" x14ac:dyDescent="0.25">
      <c r="A3493">
        <v>349</v>
      </c>
      <c r="B3493">
        <v>27.117997733087691</v>
      </c>
    </row>
    <row r="3494" spans="1:2" x14ac:dyDescent="0.25">
      <c r="A3494">
        <v>349.1</v>
      </c>
      <c r="B3494">
        <v>27.201279071894469</v>
      </c>
    </row>
    <row r="3495" spans="1:2" x14ac:dyDescent="0.25">
      <c r="A3495">
        <v>349.2</v>
      </c>
      <c r="B3495">
        <v>27.28456041070125</v>
      </c>
    </row>
    <row r="3496" spans="1:2" x14ac:dyDescent="0.25">
      <c r="A3496">
        <v>349.3</v>
      </c>
      <c r="B3496">
        <v>27.367841749507981</v>
      </c>
    </row>
    <row r="3497" spans="1:2" x14ac:dyDescent="0.25">
      <c r="A3497">
        <v>349.4</v>
      </c>
      <c r="B3497">
        <v>27.451123088314759</v>
      </c>
    </row>
    <row r="3498" spans="1:2" x14ac:dyDescent="0.25">
      <c r="A3498">
        <v>349.5</v>
      </c>
      <c r="B3498">
        <v>27.53440442712149</v>
      </c>
    </row>
    <row r="3499" spans="1:2" x14ac:dyDescent="0.25">
      <c r="A3499">
        <v>349.6</v>
      </c>
      <c r="B3499">
        <v>27.617685765928272</v>
      </c>
    </row>
    <row r="3500" spans="1:2" x14ac:dyDescent="0.25">
      <c r="A3500">
        <v>349.7</v>
      </c>
      <c r="B3500">
        <v>27.700967104735049</v>
      </c>
    </row>
    <row r="3501" spans="1:2" x14ac:dyDescent="0.25">
      <c r="A3501">
        <v>349.8</v>
      </c>
      <c r="B3501">
        <v>27.784248443541781</v>
      </c>
    </row>
    <row r="3502" spans="1:2" x14ac:dyDescent="0.25">
      <c r="A3502">
        <v>349.9</v>
      </c>
      <c r="B3502">
        <v>27.867529782348559</v>
      </c>
    </row>
    <row r="3503" spans="1:2" x14ac:dyDescent="0.25">
      <c r="A3503">
        <v>350</v>
      </c>
      <c r="B3503">
        <v>27.95081112115529</v>
      </c>
    </row>
    <row r="3504" spans="1:2" x14ac:dyDescent="0.25">
      <c r="A3504">
        <v>350.1</v>
      </c>
      <c r="B3504">
        <v>27.990739421120821</v>
      </c>
    </row>
    <row r="3505" spans="1:2" x14ac:dyDescent="0.25">
      <c r="A3505">
        <v>350.2</v>
      </c>
      <c r="B3505">
        <v>28.03066772108636</v>
      </c>
    </row>
    <row r="3506" spans="1:2" x14ac:dyDescent="0.25">
      <c r="A3506">
        <v>350.3</v>
      </c>
      <c r="B3506">
        <v>28.07059602105187</v>
      </c>
    </row>
    <row r="3507" spans="1:2" x14ac:dyDescent="0.25">
      <c r="A3507">
        <v>350.4</v>
      </c>
      <c r="B3507">
        <v>28.110524321017412</v>
      </c>
    </row>
    <row r="3508" spans="1:2" x14ac:dyDescent="0.25">
      <c r="A3508">
        <v>350.5</v>
      </c>
      <c r="B3508">
        <v>28.150452620982922</v>
      </c>
    </row>
    <row r="3509" spans="1:2" x14ac:dyDescent="0.25">
      <c r="A3509">
        <v>350.6</v>
      </c>
      <c r="B3509">
        <v>28.19038092094846</v>
      </c>
    </row>
    <row r="3510" spans="1:2" x14ac:dyDescent="0.25">
      <c r="A3510">
        <v>350.7</v>
      </c>
      <c r="B3510">
        <v>28.230309220913991</v>
      </c>
    </row>
    <row r="3511" spans="1:2" x14ac:dyDescent="0.25">
      <c r="A3511">
        <v>350.8</v>
      </c>
      <c r="B3511">
        <v>28.270237520879501</v>
      </c>
    </row>
    <row r="3512" spans="1:2" x14ac:dyDescent="0.25">
      <c r="A3512">
        <v>350.9</v>
      </c>
      <c r="B3512">
        <v>28.31016582084504</v>
      </c>
    </row>
    <row r="3513" spans="1:2" x14ac:dyDescent="0.25">
      <c r="A3513">
        <v>351</v>
      </c>
      <c r="B3513">
        <v>28.350094120810549</v>
      </c>
    </row>
    <row r="3514" spans="1:2" x14ac:dyDescent="0.25">
      <c r="A3514">
        <v>351.1</v>
      </c>
      <c r="B3514">
        <v>28.30720135048881</v>
      </c>
    </row>
    <row r="3515" spans="1:2" x14ac:dyDescent="0.25">
      <c r="A3515">
        <v>351.2</v>
      </c>
      <c r="B3515">
        <v>28.264308580167061</v>
      </c>
    </row>
    <row r="3516" spans="1:2" x14ac:dyDescent="0.25">
      <c r="A3516">
        <v>351.3</v>
      </c>
      <c r="B3516">
        <v>28.22141580984534</v>
      </c>
    </row>
    <row r="3517" spans="1:2" x14ac:dyDescent="0.25">
      <c r="A3517">
        <v>351.4</v>
      </c>
      <c r="B3517">
        <v>28.178523039523601</v>
      </c>
    </row>
    <row r="3518" spans="1:2" x14ac:dyDescent="0.25">
      <c r="A3518">
        <v>351.5</v>
      </c>
      <c r="B3518">
        <v>28.135630269201879</v>
      </c>
    </row>
    <row r="3519" spans="1:2" x14ac:dyDescent="0.25">
      <c r="A3519">
        <v>351.6</v>
      </c>
      <c r="B3519">
        <v>28.09273749888014</v>
      </c>
    </row>
    <row r="3520" spans="1:2" x14ac:dyDescent="0.25">
      <c r="A3520">
        <v>351.7</v>
      </c>
      <c r="B3520">
        <v>28.049844728558391</v>
      </c>
    </row>
    <row r="3521" spans="1:2" x14ac:dyDescent="0.25">
      <c r="A3521">
        <v>351.8</v>
      </c>
      <c r="B3521">
        <v>28.006951958236669</v>
      </c>
    </row>
    <row r="3522" spans="1:2" x14ac:dyDescent="0.25">
      <c r="A3522">
        <v>351.9</v>
      </c>
      <c r="B3522">
        <v>27.964059187914931</v>
      </c>
    </row>
    <row r="3523" spans="1:2" x14ac:dyDescent="0.25">
      <c r="A3523">
        <v>352</v>
      </c>
      <c r="B3523">
        <v>27.921166417593209</v>
      </c>
    </row>
    <row r="3524" spans="1:2" x14ac:dyDescent="0.25">
      <c r="A3524">
        <v>352.1</v>
      </c>
      <c r="B3524">
        <v>27.880737900077609</v>
      </c>
    </row>
    <row r="3525" spans="1:2" x14ac:dyDescent="0.25">
      <c r="A3525">
        <v>352.2</v>
      </c>
      <c r="B3525">
        <v>27.840309382562019</v>
      </c>
    </row>
    <row r="3526" spans="1:2" x14ac:dyDescent="0.25">
      <c r="A3526">
        <v>352.3</v>
      </c>
      <c r="B3526">
        <v>27.79988086504644</v>
      </c>
    </row>
    <row r="3527" spans="1:2" x14ac:dyDescent="0.25">
      <c r="A3527">
        <v>352.4</v>
      </c>
      <c r="B3527">
        <v>27.759452347530839</v>
      </c>
    </row>
    <row r="3528" spans="1:2" x14ac:dyDescent="0.25">
      <c r="A3528">
        <v>352.5</v>
      </c>
      <c r="B3528">
        <v>27.719023830015271</v>
      </c>
    </row>
    <row r="3529" spans="1:2" x14ac:dyDescent="0.25">
      <c r="A3529">
        <v>352.6</v>
      </c>
      <c r="B3529">
        <v>27.67859531249967</v>
      </c>
    </row>
    <row r="3530" spans="1:2" x14ac:dyDescent="0.25">
      <c r="A3530">
        <v>352.7</v>
      </c>
      <c r="B3530">
        <v>27.63816679498407</v>
      </c>
    </row>
    <row r="3531" spans="1:2" x14ac:dyDescent="0.25">
      <c r="A3531">
        <v>352.8</v>
      </c>
      <c r="B3531">
        <v>27.597738277468501</v>
      </c>
    </row>
    <row r="3532" spans="1:2" x14ac:dyDescent="0.25">
      <c r="A3532">
        <v>352.9</v>
      </c>
      <c r="B3532">
        <v>27.557309759952901</v>
      </c>
    </row>
    <row r="3533" spans="1:2" x14ac:dyDescent="0.25">
      <c r="A3533">
        <v>353</v>
      </c>
      <c r="B3533">
        <v>27.516881242437329</v>
      </c>
    </row>
    <row r="3534" spans="1:2" x14ac:dyDescent="0.25">
      <c r="A3534">
        <v>353.1</v>
      </c>
      <c r="B3534">
        <v>27.560910557621341</v>
      </c>
    </row>
    <row r="3535" spans="1:2" x14ac:dyDescent="0.25">
      <c r="A3535">
        <v>353.2</v>
      </c>
      <c r="B3535">
        <v>27.60493987280536</v>
      </c>
    </row>
    <row r="3536" spans="1:2" x14ac:dyDescent="0.25">
      <c r="A3536">
        <v>353.3</v>
      </c>
      <c r="B3536">
        <v>27.648969187989351</v>
      </c>
    </row>
    <row r="3537" spans="1:2" x14ac:dyDescent="0.25">
      <c r="A3537">
        <v>353.4</v>
      </c>
      <c r="B3537">
        <v>27.69299850317336</v>
      </c>
    </row>
    <row r="3538" spans="1:2" x14ac:dyDescent="0.25">
      <c r="A3538">
        <v>353.5</v>
      </c>
      <c r="B3538">
        <v>27.737027818357351</v>
      </c>
    </row>
    <row r="3539" spans="1:2" x14ac:dyDescent="0.25">
      <c r="A3539">
        <v>353.6</v>
      </c>
      <c r="B3539">
        <v>27.78105713354136</v>
      </c>
    </row>
    <row r="3540" spans="1:2" x14ac:dyDescent="0.25">
      <c r="A3540">
        <v>353.7</v>
      </c>
      <c r="B3540">
        <v>27.825086448725379</v>
      </c>
    </row>
    <row r="3541" spans="1:2" x14ac:dyDescent="0.25">
      <c r="A3541">
        <v>353.8</v>
      </c>
      <c r="B3541">
        <v>27.86911576390937</v>
      </c>
    </row>
    <row r="3542" spans="1:2" x14ac:dyDescent="0.25">
      <c r="A3542">
        <v>353.9</v>
      </c>
      <c r="B3542">
        <v>27.913145079093379</v>
      </c>
    </row>
    <row r="3543" spans="1:2" x14ac:dyDescent="0.25">
      <c r="A3543">
        <v>354</v>
      </c>
      <c r="B3543">
        <v>27.95717439427737</v>
      </c>
    </row>
    <row r="3544" spans="1:2" x14ac:dyDescent="0.25">
      <c r="A3544">
        <v>354.1</v>
      </c>
      <c r="B3544">
        <v>27.941090730915409</v>
      </c>
    </row>
    <row r="3545" spans="1:2" x14ac:dyDescent="0.25">
      <c r="A3545">
        <v>354.2</v>
      </c>
      <c r="B3545">
        <v>27.925007067553459</v>
      </c>
    </row>
    <row r="3546" spans="1:2" x14ac:dyDescent="0.25">
      <c r="A3546">
        <v>354.3</v>
      </c>
      <c r="B3546">
        <v>27.908923404191508</v>
      </c>
    </row>
    <row r="3547" spans="1:2" x14ac:dyDescent="0.25">
      <c r="A3547">
        <v>354.4</v>
      </c>
      <c r="B3547">
        <v>27.892839740829551</v>
      </c>
    </row>
    <row r="3548" spans="1:2" x14ac:dyDescent="0.25">
      <c r="A3548">
        <v>354.5</v>
      </c>
      <c r="B3548">
        <v>27.876756077467601</v>
      </c>
    </row>
    <row r="3549" spans="1:2" x14ac:dyDescent="0.25">
      <c r="A3549">
        <v>354.6</v>
      </c>
      <c r="B3549">
        <v>27.86067241410565</v>
      </c>
    </row>
    <row r="3550" spans="1:2" x14ac:dyDescent="0.25">
      <c r="A3550">
        <v>354.7</v>
      </c>
      <c r="B3550">
        <v>27.844588750743689</v>
      </c>
    </row>
    <row r="3551" spans="1:2" x14ac:dyDescent="0.25">
      <c r="A3551">
        <v>354.8</v>
      </c>
      <c r="B3551">
        <v>27.828505087381739</v>
      </c>
    </row>
    <row r="3552" spans="1:2" x14ac:dyDescent="0.25">
      <c r="A3552">
        <v>354.9</v>
      </c>
      <c r="B3552">
        <v>27.812421424019789</v>
      </c>
    </row>
    <row r="3553" spans="1:2" x14ac:dyDescent="0.25">
      <c r="A3553">
        <v>355</v>
      </c>
      <c r="B3553">
        <v>27.796337760657838</v>
      </c>
    </row>
    <row r="3554" spans="1:2" x14ac:dyDescent="0.25">
      <c r="A3554">
        <v>355.1</v>
      </c>
      <c r="B3554">
        <v>27.817469854689129</v>
      </c>
    </row>
    <row r="3555" spans="1:2" x14ac:dyDescent="0.25">
      <c r="A3555">
        <v>355.2</v>
      </c>
      <c r="B3555">
        <v>27.838601948720409</v>
      </c>
    </row>
    <row r="3556" spans="1:2" x14ac:dyDescent="0.25">
      <c r="A3556">
        <v>355.3</v>
      </c>
      <c r="B3556">
        <v>27.85973404275169</v>
      </c>
    </row>
    <row r="3557" spans="1:2" x14ac:dyDescent="0.25">
      <c r="A3557">
        <v>355.4</v>
      </c>
      <c r="B3557">
        <v>27.88086613678297</v>
      </c>
    </row>
    <row r="3558" spans="1:2" x14ac:dyDescent="0.25">
      <c r="A3558">
        <v>355.5</v>
      </c>
      <c r="B3558">
        <v>27.90199823081425</v>
      </c>
    </row>
    <row r="3559" spans="1:2" x14ac:dyDescent="0.25">
      <c r="A3559">
        <v>355.6</v>
      </c>
      <c r="B3559">
        <v>27.92313032484553</v>
      </c>
    </row>
    <row r="3560" spans="1:2" x14ac:dyDescent="0.25">
      <c r="A3560">
        <v>355.7</v>
      </c>
      <c r="B3560">
        <v>27.944262418876821</v>
      </c>
    </row>
    <row r="3561" spans="1:2" x14ac:dyDescent="0.25">
      <c r="A3561">
        <v>355.8</v>
      </c>
      <c r="B3561">
        <v>27.965394512908102</v>
      </c>
    </row>
    <row r="3562" spans="1:2" x14ac:dyDescent="0.25">
      <c r="A3562">
        <v>355.9</v>
      </c>
      <c r="B3562">
        <v>27.986526606939389</v>
      </c>
    </row>
    <row r="3563" spans="1:2" x14ac:dyDescent="0.25">
      <c r="A3563">
        <v>356</v>
      </c>
      <c r="B3563">
        <v>28.007658700970659</v>
      </c>
    </row>
    <row r="3564" spans="1:2" x14ac:dyDescent="0.25">
      <c r="A3564">
        <v>356.1</v>
      </c>
      <c r="B3564">
        <v>28.043889972520279</v>
      </c>
    </row>
    <row r="3565" spans="1:2" x14ac:dyDescent="0.25">
      <c r="A3565">
        <v>356.2</v>
      </c>
      <c r="B3565">
        <v>28.0801212440699</v>
      </c>
    </row>
    <row r="3566" spans="1:2" x14ac:dyDescent="0.25">
      <c r="A3566">
        <v>356.3</v>
      </c>
      <c r="B3566">
        <v>28.116352515619489</v>
      </c>
    </row>
    <row r="3567" spans="1:2" x14ac:dyDescent="0.25">
      <c r="A3567">
        <v>356.4</v>
      </c>
      <c r="B3567">
        <v>28.15258378716911</v>
      </c>
    </row>
    <row r="3568" spans="1:2" x14ac:dyDescent="0.25">
      <c r="A3568">
        <v>356.5</v>
      </c>
      <c r="B3568">
        <v>28.18881505871871</v>
      </c>
    </row>
    <row r="3569" spans="1:2" x14ac:dyDescent="0.25">
      <c r="A3569">
        <v>356.6</v>
      </c>
      <c r="B3569">
        <v>28.225046330268331</v>
      </c>
    </row>
    <row r="3570" spans="1:2" x14ac:dyDescent="0.25">
      <c r="A3570">
        <v>356.7</v>
      </c>
      <c r="B3570">
        <v>28.261277601817952</v>
      </c>
    </row>
    <row r="3571" spans="1:2" x14ac:dyDescent="0.25">
      <c r="A3571">
        <v>356.8</v>
      </c>
      <c r="B3571">
        <v>28.297508873367541</v>
      </c>
    </row>
    <row r="3572" spans="1:2" x14ac:dyDescent="0.25">
      <c r="A3572">
        <v>356.9</v>
      </c>
      <c r="B3572">
        <v>28.333740144917162</v>
      </c>
    </row>
    <row r="3573" spans="1:2" x14ac:dyDescent="0.25">
      <c r="A3573">
        <v>357</v>
      </c>
      <c r="B3573">
        <v>28.369971416466761</v>
      </c>
    </row>
    <row r="3574" spans="1:2" x14ac:dyDescent="0.25">
      <c r="A3574">
        <v>357.1</v>
      </c>
      <c r="B3574">
        <v>28.348358795627991</v>
      </c>
    </row>
    <row r="3575" spans="1:2" x14ac:dyDescent="0.25">
      <c r="A3575">
        <v>357.2</v>
      </c>
      <c r="B3575">
        <v>28.326746174789211</v>
      </c>
    </row>
    <row r="3576" spans="1:2" x14ac:dyDescent="0.25">
      <c r="A3576">
        <v>357.3</v>
      </c>
      <c r="B3576">
        <v>28.305133553950451</v>
      </c>
    </row>
    <row r="3577" spans="1:2" x14ac:dyDescent="0.25">
      <c r="A3577">
        <v>357.4</v>
      </c>
      <c r="B3577">
        <v>28.283520933111681</v>
      </c>
    </row>
    <row r="3578" spans="1:2" x14ac:dyDescent="0.25">
      <c r="A3578">
        <v>357.5</v>
      </c>
      <c r="B3578">
        <v>28.261908312272919</v>
      </c>
    </row>
    <row r="3579" spans="1:2" x14ac:dyDescent="0.25">
      <c r="A3579">
        <v>357.6</v>
      </c>
      <c r="B3579">
        <v>28.240295691434149</v>
      </c>
    </row>
    <row r="3580" spans="1:2" x14ac:dyDescent="0.25">
      <c r="A3580">
        <v>357.7</v>
      </c>
      <c r="B3580">
        <v>28.218683070595379</v>
      </c>
    </row>
    <row r="3581" spans="1:2" x14ac:dyDescent="0.25">
      <c r="A3581">
        <v>357.8</v>
      </c>
      <c r="B3581">
        <v>28.197070449756609</v>
      </c>
    </row>
    <row r="3582" spans="1:2" x14ac:dyDescent="0.25">
      <c r="A3582">
        <v>357.9</v>
      </c>
      <c r="B3582">
        <v>28.175457828917839</v>
      </c>
    </row>
    <row r="3583" spans="1:2" x14ac:dyDescent="0.25">
      <c r="A3583">
        <v>358</v>
      </c>
      <c r="B3583">
        <v>28.15384520807908</v>
      </c>
    </row>
    <row r="3584" spans="1:2" x14ac:dyDescent="0.25">
      <c r="A3584">
        <v>358.1</v>
      </c>
      <c r="B3584">
        <v>28.075095520855989</v>
      </c>
    </row>
    <row r="3585" spans="1:2" x14ac:dyDescent="0.25">
      <c r="A3585">
        <v>358.2</v>
      </c>
      <c r="B3585">
        <v>27.996345833632901</v>
      </c>
    </row>
    <row r="3586" spans="1:2" x14ac:dyDescent="0.25">
      <c r="A3586">
        <v>358.3</v>
      </c>
      <c r="B3586">
        <v>27.91759614640986</v>
      </c>
    </row>
    <row r="3587" spans="1:2" x14ac:dyDescent="0.25">
      <c r="A3587">
        <v>358.4</v>
      </c>
      <c r="B3587">
        <v>27.838846459186779</v>
      </c>
    </row>
    <row r="3588" spans="1:2" x14ac:dyDescent="0.25">
      <c r="A3588">
        <v>358.5</v>
      </c>
      <c r="B3588">
        <v>27.760096771963731</v>
      </c>
    </row>
    <row r="3589" spans="1:2" x14ac:dyDescent="0.25">
      <c r="A3589">
        <v>358.6</v>
      </c>
      <c r="B3589">
        <v>27.681347084740651</v>
      </c>
    </row>
    <row r="3590" spans="1:2" x14ac:dyDescent="0.25">
      <c r="A3590">
        <v>358.7</v>
      </c>
      <c r="B3590">
        <v>27.60259739751756</v>
      </c>
    </row>
    <row r="3591" spans="1:2" x14ac:dyDescent="0.25">
      <c r="A3591">
        <v>358.8</v>
      </c>
      <c r="B3591">
        <v>27.523847710294518</v>
      </c>
    </row>
    <row r="3592" spans="1:2" x14ac:dyDescent="0.25">
      <c r="A3592">
        <v>358.9</v>
      </c>
      <c r="B3592">
        <v>27.445098023071431</v>
      </c>
    </row>
    <row r="3593" spans="1:2" x14ac:dyDescent="0.25">
      <c r="A3593">
        <v>359</v>
      </c>
      <c r="B3593">
        <v>27.366348335848389</v>
      </c>
    </row>
    <row r="3594" spans="1:2" x14ac:dyDescent="0.25">
      <c r="A3594">
        <v>359.1</v>
      </c>
      <c r="B3594">
        <v>27.20471674009066</v>
      </c>
    </row>
    <row r="3595" spans="1:2" x14ac:dyDescent="0.25">
      <c r="A3595">
        <v>359.2</v>
      </c>
      <c r="B3595">
        <v>27.043085144332931</v>
      </c>
    </row>
    <row r="3596" spans="1:2" x14ac:dyDescent="0.25">
      <c r="A3596">
        <v>359.3</v>
      </c>
      <c r="B3596">
        <v>26.881453548575301</v>
      </c>
    </row>
    <row r="3597" spans="1:2" x14ac:dyDescent="0.25">
      <c r="A3597">
        <v>359.4</v>
      </c>
      <c r="B3597">
        <v>26.719821952817568</v>
      </c>
    </row>
    <row r="3598" spans="1:2" x14ac:dyDescent="0.25">
      <c r="A3598">
        <v>359.5</v>
      </c>
      <c r="B3598">
        <v>26.558190357059939</v>
      </c>
    </row>
    <row r="3599" spans="1:2" x14ac:dyDescent="0.25">
      <c r="A3599">
        <v>359.6</v>
      </c>
      <c r="B3599">
        <v>26.396558761302209</v>
      </c>
    </row>
    <row r="3600" spans="1:2" x14ac:dyDescent="0.25">
      <c r="A3600">
        <v>359.7</v>
      </c>
      <c r="B3600">
        <v>26.23492716554448</v>
      </c>
    </row>
    <row r="3601" spans="1:2" x14ac:dyDescent="0.25">
      <c r="A3601">
        <v>359.8</v>
      </c>
      <c r="B3601">
        <v>26.07329556978684</v>
      </c>
    </row>
    <row r="3602" spans="1:2" x14ac:dyDescent="0.25">
      <c r="A3602">
        <v>359.9</v>
      </c>
      <c r="B3602">
        <v>25.911663974029121</v>
      </c>
    </row>
    <row r="3603" spans="1:2" x14ac:dyDescent="0.25">
      <c r="A3603">
        <v>360</v>
      </c>
      <c r="B3603">
        <v>25.750032378271481</v>
      </c>
    </row>
    <row r="3604" spans="1:2" x14ac:dyDescent="0.25">
      <c r="A3604">
        <v>360.1</v>
      </c>
      <c r="B3604">
        <v>25.606511886343611</v>
      </c>
    </row>
    <row r="3605" spans="1:2" x14ac:dyDescent="0.25">
      <c r="A3605">
        <v>360.2</v>
      </c>
      <c r="B3605">
        <v>25.462991394415749</v>
      </c>
    </row>
    <row r="3606" spans="1:2" x14ac:dyDescent="0.25">
      <c r="A3606">
        <v>360.3</v>
      </c>
      <c r="B3606">
        <v>25.319470902487961</v>
      </c>
    </row>
    <row r="3607" spans="1:2" x14ac:dyDescent="0.25">
      <c r="A3607">
        <v>360.4</v>
      </c>
      <c r="B3607">
        <v>25.175950410560091</v>
      </c>
    </row>
    <row r="3608" spans="1:2" x14ac:dyDescent="0.25">
      <c r="A3608">
        <v>360.5</v>
      </c>
      <c r="B3608">
        <v>25.0324299186323</v>
      </c>
    </row>
    <row r="3609" spans="1:2" x14ac:dyDescent="0.25">
      <c r="A3609">
        <v>360.6</v>
      </c>
      <c r="B3609">
        <v>24.888909426704441</v>
      </c>
    </row>
    <row r="3610" spans="1:2" x14ac:dyDescent="0.25">
      <c r="A3610">
        <v>360.7</v>
      </c>
      <c r="B3610">
        <v>24.745388934776571</v>
      </c>
    </row>
    <row r="3611" spans="1:2" x14ac:dyDescent="0.25">
      <c r="A3611">
        <v>360.8</v>
      </c>
      <c r="B3611">
        <v>24.601868442848779</v>
      </c>
    </row>
    <row r="3612" spans="1:2" x14ac:dyDescent="0.25">
      <c r="A3612">
        <v>360.9</v>
      </c>
      <c r="B3612">
        <v>24.458347950920921</v>
      </c>
    </row>
    <row r="3613" spans="1:2" x14ac:dyDescent="0.25">
      <c r="A3613">
        <v>361</v>
      </c>
      <c r="B3613">
        <v>24.314827458993129</v>
      </c>
    </row>
    <row r="3614" spans="1:2" x14ac:dyDescent="0.25">
      <c r="A3614">
        <v>361.1</v>
      </c>
      <c r="B3614">
        <v>24.159513447046439</v>
      </c>
    </row>
    <row r="3615" spans="1:2" x14ac:dyDescent="0.25">
      <c r="A3615">
        <v>361.2</v>
      </c>
      <c r="B3615">
        <v>24.004199435099739</v>
      </c>
    </row>
    <row r="3616" spans="1:2" x14ac:dyDescent="0.25">
      <c r="A3616">
        <v>361.3</v>
      </c>
      <c r="B3616">
        <v>23.848885423153131</v>
      </c>
    </row>
    <row r="3617" spans="1:2" x14ac:dyDescent="0.25">
      <c r="A3617">
        <v>361.4</v>
      </c>
      <c r="B3617">
        <v>23.693571411206442</v>
      </c>
    </row>
    <row r="3618" spans="1:2" x14ac:dyDescent="0.25">
      <c r="A3618">
        <v>361.5</v>
      </c>
      <c r="B3618">
        <v>23.53825739925983</v>
      </c>
    </row>
    <row r="3619" spans="1:2" x14ac:dyDescent="0.25">
      <c r="A3619">
        <v>361.6</v>
      </c>
      <c r="B3619">
        <v>23.382943387313141</v>
      </c>
    </row>
    <row r="3620" spans="1:2" x14ac:dyDescent="0.25">
      <c r="A3620">
        <v>361.7</v>
      </c>
      <c r="B3620">
        <v>23.22762937536644</v>
      </c>
    </row>
    <row r="3621" spans="1:2" x14ac:dyDescent="0.25">
      <c r="A3621">
        <v>361.8</v>
      </c>
      <c r="B3621">
        <v>23.07231536341984</v>
      </c>
    </row>
    <row r="3622" spans="1:2" x14ac:dyDescent="0.25">
      <c r="A3622">
        <v>361.9</v>
      </c>
      <c r="B3622">
        <v>22.91700135147315</v>
      </c>
    </row>
    <row r="3623" spans="1:2" x14ac:dyDescent="0.25">
      <c r="A3623">
        <v>362</v>
      </c>
      <c r="B3623">
        <v>22.761687339526539</v>
      </c>
    </row>
    <row r="3624" spans="1:2" x14ac:dyDescent="0.25">
      <c r="A3624">
        <v>362.1</v>
      </c>
      <c r="B3624">
        <v>22.620652479779011</v>
      </c>
    </row>
    <row r="3625" spans="1:2" x14ac:dyDescent="0.25">
      <c r="A3625">
        <v>362.2</v>
      </c>
      <c r="B3625">
        <v>22.47961762003149</v>
      </c>
    </row>
    <row r="3626" spans="1:2" x14ac:dyDescent="0.25">
      <c r="A3626">
        <v>362.3</v>
      </c>
      <c r="B3626">
        <v>22.338582760284041</v>
      </c>
    </row>
    <row r="3627" spans="1:2" x14ac:dyDescent="0.25">
      <c r="A3627">
        <v>362.4</v>
      </c>
      <c r="B3627">
        <v>22.19754790053651</v>
      </c>
    </row>
    <row r="3628" spans="1:2" x14ac:dyDescent="0.25">
      <c r="A3628">
        <v>362.5</v>
      </c>
      <c r="B3628">
        <v>22.056513040789071</v>
      </c>
    </row>
    <row r="3629" spans="1:2" x14ac:dyDescent="0.25">
      <c r="A3629">
        <v>362.6</v>
      </c>
      <c r="B3629">
        <v>21.915478181041539</v>
      </c>
    </row>
    <row r="3630" spans="1:2" x14ac:dyDescent="0.25">
      <c r="A3630">
        <v>362.7</v>
      </c>
      <c r="B3630">
        <v>21.774443321294019</v>
      </c>
    </row>
    <row r="3631" spans="1:2" x14ac:dyDescent="0.25">
      <c r="A3631">
        <v>362.8</v>
      </c>
      <c r="B3631">
        <v>21.633408461546569</v>
      </c>
    </row>
    <row r="3632" spans="1:2" x14ac:dyDescent="0.25">
      <c r="A3632">
        <v>362.9</v>
      </c>
      <c r="B3632">
        <v>21.492373601799041</v>
      </c>
    </row>
    <row r="3633" spans="1:2" x14ac:dyDescent="0.25">
      <c r="A3633">
        <v>363</v>
      </c>
      <c r="B3633">
        <v>21.351338742051599</v>
      </c>
    </row>
    <row r="3634" spans="1:2" x14ac:dyDescent="0.25">
      <c r="A3634">
        <v>363.1</v>
      </c>
      <c r="B3634">
        <v>21.228423394277481</v>
      </c>
    </row>
    <row r="3635" spans="1:2" x14ac:dyDescent="0.25">
      <c r="A3635">
        <v>363.2</v>
      </c>
      <c r="B3635">
        <v>21.10550804650337</v>
      </c>
    </row>
    <row r="3636" spans="1:2" x14ac:dyDescent="0.25">
      <c r="A3636">
        <v>363.3</v>
      </c>
      <c r="B3636">
        <v>20.982592698729331</v>
      </c>
    </row>
    <row r="3637" spans="1:2" x14ac:dyDescent="0.25">
      <c r="A3637">
        <v>363.4</v>
      </c>
      <c r="B3637">
        <v>20.85967735095522</v>
      </c>
    </row>
    <row r="3638" spans="1:2" x14ac:dyDescent="0.25">
      <c r="A3638">
        <v>363.5</v>
      </c>
      <c r="B3638">
        <v>20.73676200318118</v>
      </c>
    </row>
    <row r="3639" spans="1:2" x14ac:dyDescent="0.25">
      <c r="A3639">
        <v>363.6</v>
      </c>
      <c r="B3639">
        <v>20.613846655407059</v>
      </c>
    </row>
    <row r="3640" spans="1:2" x14ac:dyDescent="0.25">
      <c r="A3640">
        <v>363.7</v>
      </c>
      <c r="B3640">
        <v>20.490931307632948</v>
      </c>
    </row>
    <row r="3641" spans="1:2" x14ac:dyDescent="0.25">
      <c r="A3641">
        <v>363.8</v>
      </c>
      <c r="B3641">
        <v>20.368015959858909</v>
      </c>
    </row>
    <row r="3642" spans="1:2" x14ac:dyDescent="0.25">
      <c r="A3642">
        <v>363.9</v>
      </c>
      <c r="B3642">
        <v>20.245100612084791</v>
      </c>
    </row>
    <row r="3643" spans="1:2" x14ac:dyDescent="0.25">
      <c r="A3643">
        <v>364</v>
      </c>
      <c r="B3643">
        <v>20.122185264310751</v>
      </c>
    </row>
    <row r="3644" spans="1:2" x14ac:dyDescent="0.25">
      <c r="A3644">
        <v>364.1</v>
      </c>
      <c r="B3644">
        <v>20.156807378077598</v>
      </c>
    </row>
    <row r="3645" spans="1:2" x14ac:dyDescent="0.25">
      <c r="A3645">
        <v>364.2</v>
      </c>
      <c r="B3645">
        <v>20.191429491844449</v>
      </c>
    </row>
    <row r="3646" spans="1:2" x14ac:dyDescent="0.25">
      <c r="A3646">
        <v>364.3</v>
      </c>
      <c r="B3646">
        <v>20.226051605611278</v>
      </c>
    </row>
    <row r="3647" spans="1:2" x14ac:dyDescent="0.25">
      <c r="A3647">
        <v>364.4</v>
      </c>
      <c r="B3647">
        <v>20.260673719378129</v>
      </c>
    </row>
    <row r="3648" spans="1:2" x14ac:dyDescent="0.25">
      <c r="A3648">
        <v>364.5</v>
      </c>
      <c r="B3648">
        <v>20.295295833144959</v>
      </c>
    </row>
    <row r="3649" spans="1:2" x14ac:dyDescent="0.25">
      <c r="A3649">
        <v>364.6</v>
      </c>
      <c r="B3649">
        <v>20.329917946911799</v>
      </c>
    </row>
    <row r="3650" spans="1:2" x14ac:dyDescent="0.25">
      <c r="A3650">
        <v>364.7</v>
      </c>
      <c r="B3650">
        <v>20.36454006067865</v>
      </c>
    </row>
    <row r="3651" spans="1:2" x14ac:dyDescent="0.25">
      <c r="A3651">
        <v>364.8</v>
      </c>
      <c r="B3651">
        <v>20.399162174445479</v>
      </c>
    </row>
    <row r="3652" spans="1:2" x14ac:dyDescent="0.25">
      <c r="A3652">
        <v>364.9</v>
      </c>
      <c r="B3652">
        <v>20.43378428821233</v>
      </c>
    </row>
    <row r="3653" spans="1:2" x14ac:dyDescent="0.25">
      <c r="A3653">
        <v>365</v>
      </c>
      <c r="B3653">
        <v>20.468406401979159</v>
      </c>
    </row>
    <row r="3654" spans="1:2" x14ac:dyDescent="0.25">
      <c r="A3654">
        <v>365.1</v>
      </c>
      <c r="B3654">
        <v>20.456263951505399</v>
      </c>
    </row>
    <row r="3655" spans="1:2" x14ac:dyDescent="0.25">
      <c r="A3655">
        <v>365.2</v>
      </c>
      <c r="B3655">
        <v>20.444121501031631</v>
      </c>
    </row>
    <row r="3656" spans="1:2" x14ac:dyDescent="0.25">
      <c r="A3656">
        <v>365.3</v>
      </c>
      <c r="B3656">
        <v>20.431979050557871</v>
      </c>
    </row>
    <row r="3657" spans="1:2" x14ac:dyDescent="0.25">
      <c r="A3657">
        <v>365.4</v>
      </c>
      <c r="B3657">
        <v>20.4198366000841</v>
      </c>
    </row>
    <row r="3658" spans="1:2" x14ac:dyDescent="0.25">
      <c r="A3658">
        <v>365.5</v>
      </c>
      <c r="B3658">
        <v>20.407694149610339</v>
      </c>
    </row>
    <row r="3659" spans="1:2" x14ac:dyDescent="0.25">
      <c r="A3659">
        <v>365.6</v>
      </c>
      <c r="B3659">
        <v>20.395551699136579</v>
      </c>
    </row>
    <row r="3660" spans="1:2" x14ac:dyDescent="0.25">
      <c r="A3660">
        <v>365.7</v>
      </c>
      <c r="B3660">
        <v>20.383409248662819</v>
      </c>
    </row>
    <row r="3661" spans="1:2" x14ac:dyDescent="0.25">
      <c r="A3661">
        <v>365.8</v>
      </c>
      <c r="B3661">
        <v>20.371266798189051</v>
      </c>
    </row>
    <row r="3662" spans="1:2" x14ac:dyDescent="0.25">
      <c r="A3662">
        <v>365.9</v>
      </c>
      <c r="B3662">
        <v>20.359124347715291</v>
      </c>
    </row>
    <row r="3663" spans="1:2" x14ac:dyDescent="0.25">
      <c r="A3663">
        <v>366</v>
      </c>
      <c r="B3663">
        <v>20.34698189724153</v>
      </c>
    </row>
    <row r="3664" spans="1:2" x14ac:dyDescent="0.25">
      <c r="A3664">
        <v>366.1</v>
      </c>
      <c r="B3664">
        <v>20.37345482325874</v>
      </c>
    </row>
    <row r="3665" spans="1:2" x14ac:dyDescent="0.25">
      <c r="A3665">
        <v>366.2</v>
      </c>
      <c r="B3665">
        <v>20.39992774927595</v>
      </c>
    </row>
    <row r="3666" spans="1:2" x14ac:dyDescent="0.25">
      <c r="A3666">
        <v>366.3</v>
      </c>
      <c r="B3666">
        <v>20.426400675293149</v>
      </c>
    </row>
    <row r="3667" spans="1:2" x14ac:dyDescent="0.25">
      <c r="A3667">
        <v>366.4</v>
      </c>
      <c r="B3667">
        <v>20.452873601310358</v>
      </c>
    </row>
    <row r="3668" spans="1:2" x14ac:dyDescent="0.25">
      <c r="A3668">
        <v>366.5</v>
      </c>
      <c r="B3668">
        <v>20.479346527327561</v>
      </c>
    </row>
    <row r="3669" spans="1:2" x14ac:dyDescent="0.25">
      <c r="A3669">
        <v>366.6</v>
      </c>
      <c r="B3669">
        <v>20.50581945334477</v>
      </c>
    </row>
    <row r="3670" spans="1:2" x14ac:dyDescent="0.25">
      <c r="A3670">
        <v>366.7</v>
      </c>
      <c r="B3670">
        <v>20.53229237936198</v>
      </c>
    </row>
    <row r="3671" spans="1:2" x14ac:dyDescent="0.25">
      <c r="A3671">
        <v>366.8</v>
      </c>
      <c r="B3671">
        <v>20.558765305379168</v>
      </c>
    </row>
    <row r="3672" spans="1:2" x14ac:dyDescent="0.25">
      <c r="A3672">
        <v>366.9</v>
      </c>
      <c r="B3672">
        <v>20.585238231396389</v>
      </c>
    </row>
    <row r="3673" spans="1:2" x14ac:dyDescent="0.25">
      <c r="A3673">
        <v>367</v>
      </c>
      <c r="B3673">
        <v>20.611711157413581</v>
      </c>
    </row>
    <row r="3674" spans="1:2" x14ac:dyDescent="0.25">
      <c r="A3674">
        <v>367.1</v>
      </c>
      <c r="B3674">
        <v>20.6915769860959</v>
      </c>
    </row>
    <row r="3675" spans="1:2" x14ac:dyDescent="0.25">
      <c r="A3675">
        <v>367.2</v>
      </c>
      <c r="B3675">
        <v>20.771442814778219</v>
      </c>
    </row>
    <row r="3676" spans="1:2" x14ac:dyDescent="0.25">
      <c r="A3676">
        <v>367.3</v>
      </c>
      <c r="B3676">
        <v>20.851308643460481</v>
      </c>
    </row>
    <row r="3677" spans="1:2" x14ac:dyDescent="0.25">
      <c r="A3677">
        <v>367.4</v>
      </c>
      <c r="B3677">
        <v>20.9311744721428</v>
      </c>
    </row>
    <row r="3678" spans="1:2" x14ac:dyDescent="0.25">
      <c r="A3678">
        <v>367.5</v>
      </c>
      <c r="B3678">
        <v>21.011040300825069</v>
      </c>
    </row>
    <row r="3679" spans="1:2" x14ac:dyDescent="0.25">
      <c r="A3679">
        <v>367.6</v>
      </c>
      <c r="B3679">
        <v>21.090906129507388</v>
      </c>
    </row>
    <row r="3680" spans="1:2" x14ac:dyDescent="0.25">
      <c r="A3680">
        <v>367.7</v>
      </c>
      <c r="B3680">
        <v>21.170771958189711</v>
      </c>
    </row>
    <row r="3681" spans="1:2" x14ac:dyDescent="0.25">
      <c r="A3681">
        <v>367.8</v>
      </c>
      <c r="B3681">
        <v>21.25063778687198</v>
      </c>
    </row>
    <row r="3682" spans="1:2" x14ac:dyDescent="0.25">
      <c r="A3682">
        <v>367.9</v>
      </c>
      <c r="B3682">
        <v>21.330503615554299</v>
      </c>
    </row>
    <row r="3683" spans="1:2" x14ac:dyDescent="0.25">
      <c r="A3683">
        <v>368</v>
      </c>
      <c r="B3683">
        <v>21.410369444236569</v>
      </c>
    </row>
    <row r="3684" spans="1:2" x14ac:dyDescent="0.25">
      <c r="A3684">
        <v>368.1</v>
      </c>
      <c r="B3684">
        <v>21.50838379664183</v>
      </c>
    </row>
    <row r="3685" spans="1:2" x14ac:dyDescent="0.25">
      <c r="A3685">
        <v>368.2</v>
      </c>
      <c r="B3685">
        <v>21.606398149047092</v>
      </c>
    </row>
    <row r="3686" spans="1:2" x14ac:dyDescent="0.25">
      <c r="A3686">
        <v>368.3</v>
      </c>
      <c r="B3686">
        <v>21.704412501452289</v>
      </c>
    </row>
    <row r="3687" spans="1:2" x14ac:dyDescent="0.25">
      <c r="A3687">
        <v>368.4</v>
      </c>
      <c r="B3687">
        <v>21.802426853857551</v>
      </c>
    </row>
    <row r="3688" spans="1:2" x14ac:dyDescent="0.25">
      <c r="A3688">
        <v>368.5</v>
      </c>
      <c r="B3688">
        <v>21.900441206262759</v>
      </c>
    </row>
    <row r="3689" spans="1:2" x14ac:dyDescent="0.25">
      <c r="A3689">
        <v>368.6</v>
      </c>
      <c r="B3689">
        <v>21.99845555866801</v>
      </c>
    </row>
    <row r="3690" spans="1:2" x14ac:dyDescent="0.25">
      <c r="A3690">
        <v>368.7</v>
      </c>
      <c r="B3690">
        <v>22.096469911073271</v>
      </c>
    </row>
    <row r="3691" spans="1:2" x14ac:dyDescent="0.25">
      <c r="A3691">
        <v>368.8</v>
      </c>
      <c r="B3691">
        <v>22.194484263478479</v>
      </c>
    </row>
    <row r="3692" spans="1:2" x14ac:dyDescent="0.25">
      <c r="A3692">
        <v>368.9</v>
      </c>
      <c r="B3692">
        <v>22.292498615883741</v>
      </c>
    </row>
    <row r="3693" spans="1:2" x14ac:dyDescent="0.25">
      <c r="A3693">
        <v>369</v>
      </c>
      <c r="B3693">
        <v>22.390512968288942</v>
      </c>
    </row>
    <row r="3694" spans="1:2" x14ac:dyDescent="0.25">
      <c r="A3694">
        <v>369.1</v>
      </c>
      <c r="B3694">
        <v>22.52646085913252</v>
      </c>
    </row>
    <row r="3695" spans="1:2" x14ac:dyDescent="0.25">
      <c r="A3695">
        <v>369.2</v>
      </c>
      <c r="B3695">
        <v>22.662408749976102</v>
      </c>
    </row>
    <row r="3696" spans="1:2" x14ac:dyDescent="0.25">
      <c r="A3696">
        <v>369.3</v>
      </c>
      <c r="B3696">
        <v>22.798356640819609</v>
      </c>
    </row>
    <row r="3697" spans="1:2" x14ac:dyDescent="0.25">
      <c r="A3697">
        <v>369.4</v>
      </c>
      <c r="B3697">
        <v>22.934304531663191</v>
      </c>
    </row>
    <row r="3698" spans="1:2" x14ac:dyDescent="0.25">
      <c r="A3698">
        <v>369.5</v>
      </c>
      <c r="B3698">
        <v>23.070252422506691</v>
      </c>
    </row>
    <row r="3699" spans="1:2" x14ac:dyDescent="0.25">
      <c r="A3699">
        <v>369.6</v>
      </c>
      <c r="B3699">
        <v>23.206200313350269</v>
      </c>
    </row>
    <row r="3700" spans="1:2" x14ac:dyDescent="0.25">
      <c r="A3700">
        <v>369.7</v>
      </c>
      <c r="B3700">
        <v>23.342148204193851</v>
      </c>
    </row>
    <row r="3701" spans="1:2" x14ac:dyDescent="0.25">
      <c r="A3701">
        <v>369.8</v>
      </c>
      <c r="B3701">
        <v>23.478096095037351</v>
      </c>
    </row>
    <row r="3702" spans="1:2" x14ac:dyDescent="0.25">
      <c r="A3702">
        <v>369.9</v>
      </c>
      <c r="B3702">
        <v>23.61404398588094</v>
      </c>
    </row>
    <row r="3703" spans="1:2" x14ac:dyDescent="0.25">
      <c r="A3703">
        <v>370</v>
      </c>
      <c r="B3703">
        <v>23.74999187672444</v>
      </c>
    </row>
    <row r="3704" spans="1:2" x14ac:dyDescent="0.25">
      <c r="A3704">
        <v>370.1</v>
      </c>
      <c r="B3704">
        <v>23.84410030659232</v>
      </c>
    </row>
    <row r="3705" spans="1:2" x14ac:dyDescent="0.25">
      <c r="A3705">
        <v>370.2</v>
      </c>
      <c r="B3705">
        <v>23.938208736460201</v>
      </c>
    </row>
    <row r="3706" spans="1:2" x14ac:dyDescent="0.25">
      <c r="A3706">
        <v>370.3</v>
      </c>
      <c r="B3706">
        <v>24.032317166328031</v>
      </c>
    </row>
    <row r="3707" spans="1:2" x14ac:dyDescent="0.25">
      <c r="A3707">
        <v>370.4</v>
      </c>
      <c r="B3707">
        <v>24.126425596195919</v>
      </c>
    </row>
    <row r="3708" spans="1:2" x14ac:dyDescent="0.25">
      <c r="A3708">
        <v>370.5</v>
      </c>
      <c r="B3708">
        <v>24.220534026063749</v>
      </c>
    </row>
    <row r="3709" spans="1:2" x14ac:dyDescent="0.25">
      <c r="A3709">
        <v>370.6</v>
      </c>
      <c r="B3709">
        <v>24.314642455931629</v>
      </c>
    </row>
    <row r="3710" spans="1:2" x14ac:dyDescent="0.25">
      <c r="A3710">
        <v>370.7</v>
      </c>
      <c r="B3710">
        <v>24.40875088579951</v>
      </c>
    </row>
    <row r="3711" spans="1:2" x14ac:dyDescent="0.25">
      <c r="A3711">
        <v>370.8</v>
      </c>
      <c r="B3711">
        <v>24.50285931566734</v>
      </c>
    </row>
    <row r="3712" spans="1:2" x14ac:dyDescent="0.25">
      <c r="A3712">
        <v>370.9</v>
      </c>
      <c r="B3712">
        <v>24.59696774553522</v>
      </c>
    </row>
    <row r="3713" spans="1:2" x14ac:dyDescent="0.25">
      <c r="A3713">
        <v>371</v>
      </c>
      <c r="B3713">
        <v>24.691076175403051</v>
      </c>
    </row>
    <row r="3714" spans="1:2" x14ac:dyDescent="0.25">
      <c r="A3714">
        <v>371.1</v>
      </c>
      <c r="B3714">
        <v>24.636889905110099</v>
      </c>
    </row>
    <row r="3715" spans="1:2" x14ac:dyDescent="0.25">
      <c r="A3715">
        <v>371.2</v>
      </c>
      <c r="B3715">
        <v>24.58270363481714</v>
      </c>
    </row>
    <row r="3716" spans="1:2" x14ac:dyDescent="0.25">
      <c r="A3716">
        <v>371.3</v>
      </c>
      <c r="B3716">
        <v>24.52851736452422</v>
      </c>
    </row>
    <row r="3717" spans="1:2" x14ac:dyDescent="0.25">
      <c r="A3717">
        <v>371.4</v>
      </c>
      <c r="B3717">
        <v>24.474331094231271</v>
      </c>
    </row>
    <row r="3718" spans="1:2" x14ac:dyDescent="0.25">
      <c r="A3718">
        <v>371.5</v>
      </c>
      <c r="B3718">
        <v>24.42014482393834</v>
      </c>
    </row>
    <row r="3719" spans="1:2" x14ac:dyDescent="0.25">
      <c r="A3719">
        <v>371.6</v>
      </c>
      <c r="B3719">
        <v>24.365958553645392</v>
      </c>
    </row>
    <row r="3720" spans="1:2" x14ac:dyDescent="0.25">
      <c r="A3720">
        <v>371.7</v>
      </c>
      <c r="B3720">
        <v>24.31177228335244</v>
      </c>
    </row>
    <row r="3721" spans="1:2" x14ac:dyDescent="0.25">
      <c r="A3721">
        <v>371.8</v>
      </c>
      <c r="B3721">
        <v>24.25758601305952</v>
      </c>
    </row>
    <row r="3722" spans="1:2" x14ac:dyDescent="0.25">
      <c r="A3722">
        <v>371.9</v>
      </c>
      <c r="B3722">
        <v>24.20339974276656</v>
      </c>
    </row>
    <row r="3723" spans="1:2" x14ac:dyDescent="0.25">
      <c r="A3723">
        <v>372</v>
      </c>
      <c r="B3723">
        <v>24.14921347247364</v>
      </c>
    </row>
    <row r="3724" spans="1:2" x14ac:dyDescent="0.25">
      <c r="A3724">
        <v>372.1</v>
      </c>
      <c r="B3724">
        <v>24.00746572939773</v>
      </c>
    </row>
    <row r="3725" spans="1:2" x14ac:dyDescent="0.25">
      <c r="A3725">
        <v>372.2</v>
      </c>
      <c r="B3725">
        <v>23.865717986321808</v>
      </c>
    </row>
    <row r="3726" spans="1:2" x14ac:dyDescent="0.25">
      <c r="A3726">
        <v>372.3</v>
      </c>
      <c r="B3726">
        <v>23.723970243245979</v>
      </c>
    </row>
    <row r="3727" spans="1:2" x14ac:dyDescent="0.25">
      <c r="A3727">
        <v>372.4</v>
      </c>
      <c r="B3727">
        <v>23.582222500170069</v>
      </c>
    </row>
    <row r="3728" spans="1:2" x14ac:dyDescent="0.25">
      <c r="A3728">
        <v>372.5</v>
      </c>
      <c r="B3728">
        <v>23.440474757094229</v>
      </c>
    </row>
    <row r="3729" spans="1:2" x14ac:dyDescent="0.25">
      <c r="A3729">
        <v>372.6</v>
      </c>
      <c r="B3729">
        <v>23.298727014018318</v>
      </c>
    </row>
    <row r="3730" spans="1:2" x14ac:dyDescent="0.25">
      <c r="A3730">
        <v>372.7</v>
      </c>
      <c r="B3730">
        <v>23.156979270942401</v>
      </c>
    </row>
    <row r="3731" spans="1:2" x14ac:dyDescent="0.25">
      <c r="A3731">
        <v>372.8</v>
      </c>
      <c r="B3731">
        <v>23.015231527866568</v>
      </c>
    </row>
    <row r="3732" spans="1:2" x14ac:dyDescent="0.25">
      <c r="A3732">
        <v>372.9</v>
      </c>
      <c r="B3732">
        <v>22.87348378479065</v>
      </c>
    </row>
    <row r="3733" spans="1:2" x14ac:dyDescent="0.25">
      <c r="A3733">
        <v>373</v>
      </c>
      <c r="B3733">
        <v>22.731736041714822</v>
      </c>
    </row>
    <row r="3734" spans="1:2" x14ac:dyDescent="0.25">
      <c r="A3734">
        <v>373.1</v>
      </c>
      <c r="B3734">
        <v>22.49803785305091</v>
      </c>
    </row>
    <row r="3735" spans="1:2" x14ac:dyDescent="0.25">
      <c r="A3735">
        <v>373.2</v>
      </c>
      <c r="B3735">
        <v>22.264339664386991</v>
      </c>
    </row>
    <row r="3736" spans="1:2" x14ac:dyDescent="0.25">
      <c r="A3736">
        <v>373.3</v>
      </c>
      <c r="B3736">
        <v>22.030641475723201</v>
      </c>
    </row>
    <row r="3737" spans="1:2" x14ac:dyDescent="0.25">
      <c r="A3737">
        <v>373.4</v>
      </c>
      <c r="B3737">
        <v>21.796943287059289</v>
      </c>
    </row>
    <row r="3738" spans="1:2" x14ac:dyDescent="0.25">
      <c r="A3738">
        <v>373.5</v>
      </c>
      <c r="B3738">
        <v>21.563245098395509</v>
      </c>
    </row>
    <row r="3739" spans="1:2" x14ac:dyDescent="0.25">
      <c r="A3739">
        <v>373.6</v>
      </c>
      <c r="B3739">
        <v>21.32954690973159</v>
      </c>
    </row>
    <row r="3740" spans="1:2" x14ac:dyDescent="0.25">
      <c r="A3740">
        <v>373.7</v>
      </c>
      <c r="B3740">
        <v>21.095848721067672</v>
      </c>
    </row>
    <row r="3741" spans="1:2" x14ac:dyDescent="0.25">
      <c r="A3741">
        <v>373.8</v>
      </c>
      <c r="B3741">
        <v>20.862150532403891</v>
      </c>
    </row>
    <row r="3742" spans="1:2" x14ac:dyDescent="0.25">
      <c r="A3742">
        <v>373.9</v>
      </c>
      <c r="B3742">
        <v>20.628452343739969</v>
      </c>
    </row>
    <row r="3743" spans="1:2" x14ac:dyDescent="0.25">
      <c r="A3743">
        <v>374</v>
      </c>
      <c r="B3743">
        <v>20.394754155076189</v>
      </c>
    </row>
    <row r="3744" spans="1:2" x14ac:dyDescent="0.25">
      <c r="A3744">
        <v>374.1</v>
      </c>
      <c r="B3744">
        <v>20.064161626371121</v>
      </c>
    </row>
    <row r="3745" spans="1:2" x14ac:dyDescent="0.25">
      <c r="A3745">
        <v>374.2</v>
      </c>
      <c r="B3745">
        <v>19.733569097666049</v>
      </c>
    </row>
    <row r="3746" spans="1:2" x14ac:dyDescent="0.25">
      <c r="A3746">
        <v>374.3</v>
      </c>
      <c r="B3746">
        <v>19.402976568961169</v>
      </c>
    </row>
    <row r="3747" spans="1:2" x14ac:dyDescent="0.25">
      <c r="A3747">
        <v>374.4</v>
      </c>
      <c r="B3747">
        <v>19.07238404025609</v>
      </c>
    </row>
    <row r="3748" spans="1:2" x14ac:dyDescent="0.25">
      <c r="A3748">
        <v>374.5</v>
      </c>
      <c r="B3748">
        <v>18.741791511551209</v>
      </c>
    </row>
    <row r="3749" spans="1:2" x14ac:dyDescent="0.25">
      <c r="A3749">
        <v>374.6</v>
      </c>
      <c r="B3749">
        <v>18.411198982846141</v>
      </c>
    </row>
    <row r="3750" spans="1:2" x14ac:dyDescent="0.25">
      <c r="A3750">
        <v>374.7</v>
      </c>
      <c r="B3750">
        <v>18.080606454141069</v>
      </c>
    </row>
    <row r="3751" spans="1:2" x14ac:dyDescent="0.25">
      <c r="A3751">
        <v>374.8</v>
      </c>
      <c r="B3751">
        <v>17.750013925436189</v>
      </c>
    </row>
    <row r="3752" spans="1:2" x14ac:dyDescent="0.25">
      <c r="A3752">
        <v>374.9</v>
      </c>
      <c r="B3752">
        <v>17.41942139673111</v>
      </c>
    </row>
    <row r="3753" spans="1:2" x14ac:dyDescent="0.25">
      <c r="A3753">
        <v>375</v>
      </c>
      <c r="B3753">
        <v>17.08882886802623</v>
      </c>
    </row>
    <row r="3754" spans="1:2" x14ac:dyDescent="0.25">
      <c r="A3754">
        <v>375.1</v>
      </c>
      <c r="B3754">
        <v>16.78289876963089</v>
      </c>
    </row>
    <row r="3755" spans="1:2" x14ac:dyDescent="0.25">
      <c r="A3755">
        <v>375.2</v>
      </c>
      <c r="B3755">
        <v>16.47696867123555</v>
      </c>
    </row>
    <row r="3756" spans="1:2" x14ac:dyDescent="0.25">
      <c r="A3756">
        <v>375.3</v>
      </c>
      <c r="B3756">
        <v>16.171038572840391</v>
      </c>
    </row>
    <row r="3757" spans="1:2" x14ac:dyDescent="0.25">
      <c r="A3757">
        <v>375.4</v>
      </c>
      <c r="B3757">
        <v>15.86510847444505</v>
      </c>
    </row>
    <row r="3758" spans="1:2" x14ac:dyDescent="0.25">
      <c r="A3758">
        <v>375.5</v>
      </c>
      <c r="B3758">
        <v>15.559178376049889</v>
      </c>
    </row>
    <row r="3759" spans="1:2" x14ac:dyDescent="0.25">
      <c r="A3759">
        <v>375.6</v>
      </c>
      <c r="B3759">
        <v>15.253248277654549</v>
      </c>
    </row>
    <row r="3760" spans="1:2" x14ac:dyDescent="0.25">
      <c r="A3760">
        <v>375.7</v>
      </c>
      <c r="B3760">
        <v>14.947318179259209</v>
      </c>
    </row>
    <row r="3761" spans="1:2" x14ac:dyDescent="0.25">
      <c r="A3761">
        <v>375.8</v>
      </c>
      <c r="B3761">
        <v>14.64138808086404</v>
      </c>
    </row>
    <row r="3762" spans="1:2" x14ac:dyDescent="0.25">
      <c r="A3762">
        <v>375.9</v>
      </c>
      <c r="B3762">
        <v>14.3354579824687</v>
      </c>
    </row>
    <row r="3763" spans="1:2" x14ac:dyDescent="0.25">
      <c r="A3763">
        <v>376</v>
      </c>
      <c r="B3763">
        <v>14.02952788407354</v>
      </c>
    </row>
    <row r="3764" spans="1:2" x14ac:dyDescent="0.25">
      <c r="A3764">
        <v>376.1</v>
      </c>
      <c r="B3764">
        <v>13.84806768858849</v>
      </c>
    </row>
    <row r="3765" spans="1:2" x14ac:dyDescent="0.25">
      <c r="A3765">
        <v>376.2</v>
      </c>
      <c r="B3765">
        <v>13.666607493103429</v>
      </c>
    </row>
    <row r="3766" spans="1:2" x14ac:dyDescent="0.25">
      <c r="A3766">
        <v>376.3</v>
      </c>
      <c r="B3766">
        <v>13.485147297618481</v>
      </c>
    </row>
    <row r="3767" spans="1:2" x14ac:dyDescent="0.25">
      <c r="A3767">
        <v>376.4</v>
      </c>
      <c r="B3767">
        <v>13.303687102133431</v>
      </c>
    </row>
    <row r="3768" spans="1:2" x14ac:dyDescent="0.25">
      <c r="A3768">
        <v>376.5</v>
      </c>
      <c r="B3768">
        <v>13.12222690664847</v>
      </c>
    </row>
    <row r="3769" spans="1:2" x14ac:dyDescent="0.25">
      <c r="A3769">
        <v>376.6</v>
      </c>
      <c r="B3769">
        <v>12.94076671116342</v>
      </c>
    </row>
    <row r="3770" spans="1:2" x14ac:dyDescent="0.25">
      <c r="A3770">
        <v>376.7</v>
      </c>
      <c r="B3770">
        <v>12.75930651567837</v>
      </c>
    </row>
    <row r="3771" spans="1:2" x14ac:dyDescent="0.25">
      <c r="A3771">
        <v>376.8</v>
      </c>
      <c r="B3771">
        <v>12.577846320193419</v>
      </c>
    </row>
    <row r="3772" spans="1:2" x14ac:dyDescent="0.25">
      <c r="A3772">
        <v>376.9</v>
      </c>
      <c r="B3772">
        <v>12.396386124708361</v>
      </c>
    </row>
    <row r="3773" spans="1:2" x14ac:dyDescent="0.25">
      <c r="A3773">
        <v>377</v>
      </c>
      <c r="B3773">
        <v>12.21492592922341</v>
      </c>
    </row>
    <row r="3774" spans="1:2" x14ac:dyDescent="0.25">
      <c r="A3774">
        <v>377.1</v>
      </c>
      <c r="B3774">
        <v>12.046068006234661</v>
      </c>
    </row>
    <row r="3775" spans="1:2" x14ac:dyDescent="0.25">
      <c r="A3775">
        <v>377.2</v>
      </c>
      <c r="B3775">
        <v>11.877210083245901</v>
      </c>
    </row>
    <row r="3776" spans="1:2" x14ac:dyDescent="0.25">
      <c r="A3776">
        <v>377.3</v>
      </c>
      <c r="B3776">
        <v>11.70835216025724</v>
      </c>
    </row>
    <row r="3777" spans="1:2" x14ac:dyDescent="0.25">
      <c r="A3777">
        <v>377.4</v>
      </c>
      <c r="B3777">
        <v>11.539494237268491</v>
      </c>
    </row>
    <row r="3778" spans="1:2" x14ac:dyDescent="0.25">
      <c r="A3778">
        <v>377.5</v>
      </c>
      <c r="B3778">
        <v>11.370636314279819</v>
      </c>
    </row>
    <row r="3779" spans="1:2" x14ac:dyDescent="0.25">
      <c r="A3779">
        <v>377.6</v>
      </c>
      <c r="B3779">
        <v>11.20177839129107</v>
      </c>
    </row>
    <row r="3780" spans="1:2" x14ac:dyDescent="0.25">
      <c r="A3780">
        <v>377.7</v>
      </c>
      <c r="B3780">
        <v>11.03292046830231</v>
      </c>
    </row>
    <row r="3781" spans="1:2" x14ac:dyDescent="0.25">
      <c r="A3781">
        <v>377.8</v>
      </c>
      <c r="B3781">
        <v>10.86406254531366</v>
      </c>
    </row>
    <row r="3782" spans="1:2" x14ac:dyDescent="0.25">
      <c r="A3782">
        <v>377.9</v>
      </c>
      <c r="B3782">
        <v>10.6952046223249</v>
      </c>
    </row>
    <row r="3783" spans="1:2" x14ac:dyDescent="0.25">
      <c r="A3783">
        <v>378</v>
      </c>
      <c r="B3783">
        <v>10.526346699336241</v>
      </c>
    </row>
    <row r="3784" spans="1:2" x14ac:dyDescent="0.25">
      <c r="A3784">
        <v>378.1</v>
      </c>
      <c r="B3784">
        <v>10.3961210093589</v>
      </c>
    </row>
    <row r="3785" spans="1:2" x14ac:dyDescent="0.25">
      <c r="A3785">
        <v>378.2</v>
      </c>
      <c r="B3785">
        <v>10.265895319381549</v>
      </c>
    </row>
    <row r="3786" spans="1:2" x14ac:dyDescent="0.25">
      <c r="A3786">
        <v>378.3</v>
      </c>
      <c r="B3786">
        <v>10.13566962940428</v>
      </c>
    </row>
    <row r="3787" spans="1:2" x14ac:dyDescent="0.25">
      <c r="A3787">
        <v>378.4</v>
      </c>
      <c r="B3787">
        <v>10.005443939426939</v>
      </c>
    </row>
    <row r="3788" spans="1:2" x14ac:dyDescent="0.25">
      <c r="A3788">
        <v>378.5</v>
      </c>
      <c r="B3788">
        <v>9.8752182494496665</v>
      </c>
    </row>
    <row r="3789" spans="1:2" x14ac:dyDescent="0.25">
      <c r="A3789">
        <v>378.6</v>
      </c>
      <c r="B3789">
        <v>9.7449925594723226</v>
      </c>
    </row>
    <row r="3790" spans="1:2" x14ac:dyDescent="0.25">
      <c r="A3790">
        <v>378.7</v>
      </c>
      <c r="B3790">
        <v>9.6147668694949768</v>
      </c>
    </row>
    <row r="3791" spans="1:2" x14ac:dyDescent="0.25">
      <c r="A3791">
        <v>378.8</v>
      </c>
      <c r="B3791">
        <v>9.4845411795177075</v>
      </c>
    </row>
    <row r="3792" spans="1:2" x14ac:dyDescent="0.25">
      <c r="A3792">
        <v>378.9</v>
      </c>
      <c r="B3792">
        <v>9.3543154895403635</v>
      </c>
    </row>
    <row r="3793" spans="1:2" x14ac:dyDescent="0.25">
      <c r="A3793">
        <v>379</v>
      </c>
      <c r="B3793">
        <v>9.2240897995630924</v>
      </c>
    </row>
    <row r="3794" spans="1:2" x14ac:dyDescent="0.25">
      <c r="A3794">
        <v>379.1</v>
      </c>
      <c r="B3794">
        <v>9.1849428432307239</v>
      </c>
    </row>
    <row r="3795" spans="1:2" x14ac:dyDescent="0.25">
      <c r="A3795">
        <v>379.2</v>
      </c>
      <c r="B3795">
        <v>9.1457958868983571</v>
      </c>
    </row>
    <row r="3796" spans="1:2" x14ac:dyDescent="0.25">
      <c r="A3796">
        <v>379.3</v>
      </c>
      <c r="B3796">
        <v>9.1066489305660117</v>
      </c>
    </row>
    <row r="3797" spans="1:2" x14ac:dyDescent="0.25">
      <c r="A3797">
        <v>379.4</v>
      </c>
      <c r="B3797">
        <v>9.0675019742336431</v>
      </c>
    </row>
    <row r="3798" spans="1:2" x14ac:dyDescent="0.25">
      <c r="A3798">
        <v>379.5</v>
      </c>
      <c r="B3798">
        <v>9.0283550179012977</v>
      </c>
    </row>
    <row r="3799" spans="1:2" x14ac:dyDescent="0.25">
      <c r="A3799">
        <v>379.6</v>
      </c>
      <c r="B3799">
        <v>8.9892080615689309</v>
      </c>
    </row>
    <row r="3800" spans="1:2" x14ac:dyDescent="0.25">
      <c r="A3800">
        <v>379.7</v>
      </c>
      <c r="B3800">
        <v>8.9500611052365624</v>
      </c>
    </row>
    <row r="3801" spans="1:2" x14ac:dyDescent="0.25">
      <c r="A3801">
        <v>379.8</v>
      </c>
      <c r="B3801">
        <v>8.9109141489042187</v>
      </c>
    </row>
    <row r="3802" spans="1:2" x14ac:dyDescent="0.25">
      <c r="A3802">
        <v>379.9</v>
      </c>
      <c r="B3802">
        <v>8.8717671925718502</v>
      </c>
    </row>
    <row r="3803" spans="1:2" x14ac:dyDescent="0.25">
      <c r="A3803">
        <v>380</v>
      </c>
      <c r="B3803">
        <v>8.8326202362395048</v>
      </c>
    </row>
    <row r="3804" spans="1:2" x14ac:dyDescent="0.25">
      <c r="A3804">
        <v>380.1</v>
      </c>
      <c r="B3804">
        <v>8.6781408370036353</v>
      </c>
    </row>
    <row r="3805" spans="1:2" x14ac:dyDescent="0.25">
      <c r="A3805">
        <v>380.2</v>
      </c>
      <c r="B3805">
        <v>8.5236614377677657</v>
      </c>
    </row>
    <row r="3806" spans="1:2" x14ac:dyDescent="0.25">
      <c r="A3806">
        <v>380.3</v>
      </c>
      <c r="B3806">
        <v>8.3691820385319851</v>
      </c>
    </row>
    <row r="3807" spans="1:2" x14ac:dyDescent="0.25">
      <c r="A3807">
        <v>380.4</v>
      </c>
      <c r="B3807">
        <v>8.2147026392961155</v>
      </c>
    </row>
    <row r="3808" spans="1:2" x14ac:dyDescent="0.25">
      <c r="A3808">
        <v>380.5</v>
      </c>
      <c r="B3808">
        <v>8.0602232400603331</v>
      </c>
    </row>
    <row r="3809" spans="1:2" x14ac:dyDescent="0.25">
      <c r="A3809">
        <v>380.6</v>
      </c>
      <c r="B3809">
        <v>7.9057438408244636</v>
      </c>
    </row>
    <row r="3810" spans="1:2" x14ac:dyDescent="0.25">
      <c r="A3810">
        <v>380.7</v>
      </c>
      <c r="B3810">
        <v>7.7512644415885941</v>
      </c>
    </row>
    <row r="3811" spans="1:2" x14ac:dyDescent="0.25">
      <c r="A3811">
        <v>380.8</v>
      </c>
      <c r="B3811">
        <v>7.5967850423528116</v>
      </c>
    </row>
    <row r="3812" spans="1:2" x14ac:dyDescent="0.25">
      <c r="A3812">
        <v>380.9</v>
      </c>
      <c r="B3812">
        <v>7.442305643116943</v>
      </c>
    </row>
    <row r="3813" spans="1:2" x14ac:dyDescent="0.25">
      <c r="A3813">
        <v>381</v>
      </c>
      <c r="B3813">
        <v>7.2878262438811614</v>
      </c>
    </row>
    <row r="3814" spans="1:2" x14ac:dyDescent="0.25">
      <c r="A3814">
        <v>381.1</v>
      </c>
      <c r="B3814">
        <v>7.1357605513604732</v>
      </c>
    </row>
    <row r="3815" spans="1:2" x14ac:dyDescent="0.25">
      <c r="A3815">
        <v>381.2</v>
      </c>
      <c r="B3815">
        <v>6.9836948588397858</v>
      </c>
    </row>
    <row r="3816" spans="1:2" x14ac:dyDescent="0.25">
      <c r="A3816">
        <v>381.3</v>
      </c>
      <c r="B3816">
        <v>6.8316291663191837</v>
      </c>
    </row>
    <row r="3817" spans="1:2" x14ac:dyDescent="0.25">
      <c r="A3817">
        <v>381.4</v>
      </c>
      <c r="B3817">
        <v>6.6795634737984964</v>
      </c>
    </row>
    <row r="3818" spans="1:2" x14ac:dyDescent="0.25">
      <c r="A3818">
        <v>381.5</v>
      </c>
      <c r="B3818">
        <v>6.5274977812778943</v>
      </c>
    </row>
    <row r="3819" spans="1:2" x14ac:dyDescent="0.25">
      <c r="A3819">
        <v>381.6</v>
      </c>
      <c r="B3819">
        <v>6.3754320887572069</v>
      </c>
    </row>
    <row r="3820" spans="1:2" x14ac:dyDescent="0.25">
      <c r="A3820">
        <v>381.7</v>
      </c>
      <c r="B3820">
        <v>6.2233663962365187</v>
      </c>
    </row>
    <row r="3821" spans="1:2" x14ac:dyDescent="0.25">
      <c r="A3821">
        <v>381.8</v>
      </c>
      <c r="B3821">
        <v>6.0713007037159166</v>
      </c>
    </row>
    <row r="3822" spans="1:2" x14ac:dyDescent="0.25">
      <c r="A3822">
        <v>381.9</v>
      </c>
      <c r="B3822">
        <v>5.9192350111952292</v>
      </c>
    </row>
    <row r="3823" spans="1:2" x14ac:dyDescent="0.25">
      <c r="A3823">
        <v>382</v>
      </c>
      <c r="B3823">
        <v>5.767169318674628</v>
      </c>
    </row>
    <row r="3824" spans="1:2" x14ac:dyDescent="0.25">
      <c r="A3824">
        <v>382.1</v>
      </c>
      <c r="B3824">
        <v>5.6737271517243562</v>
      </c>
    </row>
    <row r="3825" spans="1:2" x14ac:dyDescent="0.25">
      <c r="A3825">
        <v>382.2</v>
      </c>
      <c r="B3825">
        <v>5.5802849847740843</v>
      </c>
    </row>
    <row r="3826" spans="1:2" x14ac:dyDescent="0.25">
      <c r="A3826">
        <v>382.3</v>
      </c>
      <c r="B3826">
        <v>5.4868428178238657</v>
      </c>
    </row>
    <row r="3827" spans="1:2" x14ac:dyDescent="0.25">
      <c r="A3827">
        <v>382.4</v>
      </c>
      <c r="B3827">
        <v>5.3934006508735939</v>
      </c>
    </row>
    <row r="3828" spans="1:2" x14ac:dyDescent="0.25">
      <c r="A3828">
        <v>382.5</v>
      </c>
      <c r="B3828">
        <v>5.2999584839233753</v>
      </c>
    </row>
    <row r="3829" spans="1:2" x14ac:dyDescent="0.25">
      <c r="A3829">
        <v>382.6</v>
      </c>
      <c r="B3829">
        <v>5.2065163169731026</v>
      </c>
    </row>
    <row r="3830" spans="1:2" x14ac:dyDescent="0.25">
      <c r="A3830">
        <v>382.7</v>
      </c>
      <c r="B3830">
        <v>5.1130741500228316</v>
      </c>
    </row>
    <row r="3831" spans="1:2" x14ac:dyDescent="0.25">
      <c r="A3831">
        <v>382.8</v>
      </c>
      <c r="B3831">
        <v>5.019631983072613</v>
      </c>
    </row>
    <row r="3832" spans="1:2" x14ac:dyDescent="0.25">
      <c r="A3832">
        <v>382.9</v>
      </c>
      <c r="B3832">
        <v>4.9261898161223412</v>
      </c>
    </row>
    <row r="3833" spans="1:2" x14ac:dyDescent="0.25">
      <c r="A3833">
        <v>383</v>
      </c>
      <c r="B3833">
        <v>4.8327476491721226</v>
      </c>
    </row>
    <row r="3834" spans="1:2" x14ac:dyDescent="0.25">
      <c r="A3834">
        <v>383.1</v>
      </c>
      <c r="B3834">
        <v>4.7168533172794014</v>
      </c>
    </row>
    <row r="3835" spans="1:2" x14ac:dyDescent="0.25">
      <c r="A3835">
        <v>383.2</v>
      </c>
      <c r="B3835">
        <v>4.6009589853866801</v>
      </c>
    </row>
    <row r="3836" spans="1:2" x14ac:dyDescent="0.25">
      <c r="A3836">
        <v>383.3</v>
      </c>
      <c r="B3836">
        <v>4.4850646534940246</v>
      </c>
    </row>
    <row r="3837" spans="1:2" x14ac:dyDescent="0.25">
      <c r="A3837">
        <v>383.4</v>
      </c>
      <c r="B3837">
        <v>4.3691703216013016</v>
      </c>
    </row>
    <row r="3838" spans="1:2" x14ac:dyDescent="0.25">
      <c r="A3838">
        <v>383.5</v>
      </c>
      <c r="B3838">
        <v>4.2532759897086478</v>
      </c>
    </row>
    <row r="3839" spans="1:2" x14ac:dyDescent="0.25">
      <c r="A3839">
        <v>383.6</v>
      </c>
      <c r="B3839">
        <v>4.1373816578159257</v>
      </c>
    </row>
    <row r="3840" spans="1:2" x14ac:dyDescent="0.25">
      <c r="A3840">
        <v>383.7</v>
      </c>
      <c r="B3840">
        <v>4.0214873259232036</v>
      </c>
    </row>
    <row r="3841" spans="1:2" x14ac:dyDescent="0.25">
      <c r="A3841">
        <v>383.8</v>
      </c>
      <c r="B3841">
        <v>3.9055929940305489</v>
      </c>
    </row>
    <row r="3842" spans="1:2" x14ac:dyDescent="0.25">
      <c r="A3842">
        <v>383.9</v>
      </c>
      <c r="B3842">
        <v>3.7896986621378281</v>
      </c>
    </row>
    <row r="3843" spans="1:2" x14ac:dyDescent="0.25">
      <c r="A3843">
        <v>384</v>
      </c>
      <c r="B3843">
        <v>3.6738043302451722</v>
      </c>
    </row>
    <row r="3844" spans="1:2" x14ac:dyDescent="0.25">
      <c r="A3844">
        <v>384.1</v>
      </c>
      <c r="B3844">
        <v>3.483459461277806</v>
      </c>
    </row>
    <row r="3845" spans="1:2" x14ac:dyDescent="0.25">
      <c r="A3845">
        <v>384.2</v>
      </c>
      <c r="B3845">
        <v>3.2931145923104399</v>
      </c>
    </row>
    <row r="3846" spans="1:2" x14ac:dyDescent="0.25">
      <c r="A3846">
        <v>384.3</v>
      </c>
      <c r="B3846">
        <v>3.1027697233431821</v>
      </c>
    </row>
    <row r="3847" spans="1:2" x14ac:dyDescent="0.25">
      <c r="A3847">
        <v>384.4</v>
      </c>
      <c r="B3847">
        <v>2.912424854375816</v>
      </c>
    </row>
    <row r="3848" spans="1:2" x14ac:dyDescent="0.25">
      <c r="A3848">
        <v>384.5</v>
      </c>
      <c r="B3848">
        <v>2.7220799854085578</v>
      </c>
    </row>
    <row r="3849" spans="1:2" x14ac:dyDescent="0.25">
      <c r="A3849">
        <v>384.6</v>
      </c>
      <c r="B3849">
        <v>2.5317351164411921</v>
      </c>
    </row>
    <row r="3850" spans="1:2" x14ac:dyDescent="0.25">
      <c r="A3850">
        <v>384.7</v>
      </c>
      <c r="B3850">
        <v>2.341390247473826</v>
      </c>
    </row>
    <row r="3851" spans="1:2" x14ac:dyDescent="0.25">
      <c r="A3851">
        <v>384.8</v>
      </c>
      <c r="B3851">
        <v>2.1510453785065682</v>
      </c>
    </row>
    <row r="3852" spans="1:2" x14ac:dyDescent="0.25">
      <c r="A3852">
        <v>384.9</v>
      </c>
      <c r="B3852">
        <v>1.9607005095392021</v>
      </c>
    </row>
    <row r="3853" spans="1:2" x14ac:dyDescent="0.25">
      <c r="A3853">
        <v>385</v>
      </c>
      <c r="B3853">
        <v>1.7703556405719441</v>
      </c>
    </row>
    <row r="3854" spans="1:2" x14ac:dyDescent="0.25">
      <c r="A3854">
        <v>385.1</v>
      </c>
      <c r="B3854">
        <v>1.6096859356035551</v>
      </c>
    </row>
    <row r="3855" spans="1:2" x14ac:dyDescent="0.25">
      <c r="A3855">
        <v>385.2</v>
      </c>
      <c r="B3855">
        <v>1.449016230635165</v>
      </c>
    </row>
    <row r="3856" spans="1:2" x14ac:dyDescent="0.25">
      <c r="A3856">
        <v>385.3</v>
      </c>
      <c r="B3856">
        <v>1.2883465256668669</v>
      </c>
    </row>
    <row r="3857" spans="1:2" x14ac:dyDescent="0.25">
      <c r="A3857">
        <v>385.4</v>
      </c>
      <c r="B3857">
        <v>1.127676820698478</v>
      </c>
    </row>
    <row r="3858" spans="1:2" x14ac:dyDescent="0.25">
      <c r="A3858">
        <v>385.5</v>
      </c>
      <c r="B3858">
        <v>0.96700711573017994</v>
      </c>
    </row>
    <row r="3859" spans="1:2" x14ac:dyDescent="0.25">
      <c r="A3859">
        <v>385.6</v>
      </c>
      <c r="B3859">
        <v>0.80633741076179055</v>
      </c>
    </row>
    <row r="3860" spans="1:2" x14ac:dyDescent="0.25">
      <c r="A3860">
        <v>385.7</v>
      </c>
      <c r="B3860">
        <v>0.64566770579340127</v>
      </c>
    </row>
    <row r="3861" spans="1:2" x14ac:dyDescent="0.25">
      <c r="A3861">
        <v>385.8</v>
      </c>
      <c r="B3861">
        <v>0.48499800082510308</v>
      </c>
    </row>
    <row r="3862" spans="1:2" x14ac:dyDescent="0.25">
      <c r="A3862">
        <v>385.9</v>
      </c>
      <c r="B3862">
        <v>0.32432829585671402</v>
      </c>
    </row>
    <row r="3863" spans="1:2" x14ac:dyDescent="0.25">
      <c r="A3863">
        <v>386</v>
      </c>
      <c r="B3863">
        <v>0.16365859088841581</v>
      </c>
    </row>
    <row r="3864" spans="1:2" x14ac:dyDescent="0.25">
      <c r="A3864">
        <v>386.1</v>
      </c>
      <c r="B3864">
        <v>0.14840513090532009</v>
      </c>
    </row>
    <row r="3865" spans="1:2" x14ac:dyDescent="0.25">
      <c r="A3865">
        <v>386.2</v>
      </c>
      <c r="B3865">
        <v>0.13315167092222441</v>
      </c>
    </row>
    <row r="3866" spans="1:2" x14ac:dyDescent="0.25">
      <c r="A3866">
        <v>386.3</v>
      </c>
      <c r="B3866">
        <v>0.1178982109391373</v>
      </c>
    </row>
    <row r="3867" spans="1:2" x14ac:dyDescent="0.25">
      <c r="A3867">
        <v>386.4</v>
      </c>
      <c r="B3867">
        <v>0.1026447509560416</v>
      </c>
    </row>
    <row r="3868" spans="1:2" x14ac:dyDescent="0.25">
      <c r="A3868">
        <v>386.5</v>
      </c>
      <c r="B3868">
        <v>8.7391290972954491E-2</v>
      </c>
    </row>
    <row r="3869" spans="1:2" x14ac:dyDescent="0.25">
      <c r="A3869">
        <v>386.6</v>
      </c>
      <c r="B3869">
        <v>7.2137830989858764E-2</v>
      </c>
    </row>
    <row r="3870" spans="1:2" x14ac:dyDescent="0.25">
      <c r="A3870">
        <v>386.7</v>
      </c>
      <c r="B3870">
        <v>5.6884371006763017E-2</v>
      </c>
    </row>
    <row r="3871" spans="1:2" x14ac:dyDescent="0.25">
      <c r="A3871">
        <v>386.8</v>
      </c>
      <c r="B3871">
        <v>4.1630911023675971E-2</v>
      </c>
    </row>
    <row r="3872" spans="1:2" x14ac:dyDescent="0.25">
      <c r="A3872">
        <v>386.9</v>
      </c>
      <c r="B3872">
        <v>2.637745104058023E-2</v>
      </c>
    </row>
    <row r="3873" spans="1:2" x14ac:dyDescent="0.25">
      <c r="A3873">
        <v>387</v>
      </c>
      <c r="B3873">
        <v>1.112399105749318E-2</v>
      </c>
    </row>
    <row r="3874" spans="1:2" x14ac:dyDescent="0.25">
      <c r="A3874">
        <v>387.1</v>
      </c>
      <c r="B3874">
        <v>1.0136156866894419E-2</v>
      </c>
    </row>
    <row r="3875" spans="1:2" x14ac:dyDescent="0.25">
      <c r="A3875">
        <v>387.2</v>
      </c>
      <c r="B3875">
        <v>9.1483226762956501E-3</v>
      </c>
    </row>
    <row r="3876" spans="1:2" x14ac:dyDescent="0.25">
      <c r="A3876">
        <v>387.3</v>
      </c>
      <c r="B3876">
        <v>8.160488485697448E-3</v>
      </c>
    </row>
    <row r="3877" spans="1:2" x14ac:dyDescent="0.25">
      <c r="A3877">
        <v>387.4</v>
      </c>
      <c r="B3877">
        <v>7.1726542950986821E-3</v>
      </c>
    </row>
    <row r="3878" spans="1:2" x14ac:dyDescent="0.25">
      <c r="A3878">
        <v>387.5</v>
      </c>
      <c r="B3878">
        <v>6.1848201045004792E-3</v>
      </c>
    </row>
    <row r="3879" spans="1:2" x14ac:dyDescent="0.25">
      <c r="A3879">
        <v>387.6</v>
      </c>
      <c r="B3879">
        <v>5.1969859139017142E-3</v>
      </c>
    </row>
    <row r="3880" spans="1:2" x14ac:dyDescent="0.25">
      <c r="A3880">
        <v>387.7</v>
      </c>
      <c r="B3880">
        <v>4.2091517233029492E-3</v>
      </c>
    </row>
    <row r="3881" spans="1:2" x14ac:dyDescent="0.25">
      <c r="A3881">
        <v>387.8</v>
      </c>
      <c r="B3881">
        <v>3.2213175327047458E-3</v>
      </c>
    </row>
    <row r="3882" spans="1:2" x14ac:dyDescent="0.25">
      <c r="A3882">
        <v>387.9</v>
      </c>
      <c r="B3882">
        <v>2.2334833421059821E-3</v>
      </c>
    </row>
    <row r="3883" spans="1:2" x14ac:dyDescent="0.25">
      <c r="A3883">
        <v>388</v>
      </c>
      <c r="B3883">
        <v>1.245649151507778E-3</v>
      </c>
    </row>
    <row r="3884" spans="1:2" x14ac:dyDescent="0.25">
      <c r="A3884">
        <v>388.1</v>
      </c>
      <c r="B3884">
        <v>1.121084236356972E-3</v>
      </c>
    </row>
    <row r="3885" spans="1:2" x14ac:dyDescent="0.25">
      <c r="A3885">
        <v>388.2</v>
      </c>
      <c r="B3885">
        <v>9.965193212061658E-4</v>
      </c>
    </row>
    <row r="3886" spans="1:2" x14ac:dyDescent="0.25">
      <c r="A3886">
        <v>388.3</v>
      </c>
      <c r="B3886">
        <v>8.7195440605543047E-4</v>
      </c>
    </row>
    <row r="3887" spans="1:2" x14ac:dyDescent="0.25">
      <c r="A3887">
        <v>388.4</v>
      </c>
      <c r="B3887">
        <v>7.4738949090462435E-4</v>
      </c>
    </row>
    <row r="3888" spans="1:2" x14ac:dyDescent="0.25">
      <c r="A3888">
        <v>388.5</v>
      </c>
      <c r="B3888">
        <v>6.2282457575388902E-4</v>
      </c>
    </row>
    <row r="3889" spans="1:2" x14ac:dyDescent="0.25">
      <c r="A3889">
        <v>388.6</v>
      </c>
      <c r="B3889">
        <v>4.982596606030829E-4</v>
      </c>
    </row>
    <row r="3890" spans="1:2" x14ac:dyDescent="0.25">
      <c r="A3890">
        <v>388.7</v>
      </c>
      <c r="B3890">
        <v>3.7369474545227677E-4</v>
      </c>
    </row>
    <row r="3891" spans="1:2" x14ac:dyDescent="0.25">
      <c r="A3891">
        <v>388.8</v>
      </c>
      <c r="B3891">
        <v>2.4912983030154129E-4</v>
      </c>
    </row>
    <row r="3892" spans="1:2" x14ac:dyDescent="0.25">
      <c r="A3892">
        <v>388.9</v>
      </c>
      <c r="B3892">
        <v>1.245649151507353E-4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4.9631245066245479E-2</v>
      </c>
    </row>
    <row r="3925" spans="1:2" x14ac:dyDescent="0.25">
      <c r="A3925">
        <v>392.2</v>
      </c>
      <c r="B3925">
        <v>9.9262490132490958E-2</v>
      </c>
    </row>
    <row r="3926" spans="1:2" x14ac:dyDescent="0.25">
      <c r="A3926">
        <v>392.3</v>
      </c>
      <c r="B3926">
        <v>0.14889373519870819</v>
      </c>
    </row>
    <row r="3927" spans="1:2" x14ac:dyDescent="0.25">
      <c r="A3927">
        <v>392.4</v>
      </c>
      <c r="B3927">
        <v>0.19852498026495369</v>
      </c>
    </row>
    <row r="3928" spans="1:2" x14ac:dyDescent="0.25">
      <c r="A3928">
        <v>392.5</v>
      </c>
      <c r="B3928">
        <v>0.24815622533117099</v>
      </c>
    </row>
    <row r="3929" spans="1:2" x14ac:dyDescent="0.25">
      <c r="A3929">
        <v>392.6</v>
      </c>
      <c r="B3929">
        <v>0.29778747039741638</v>
      </c>
    </row>
    <row r="3930" spans="1:2" x14ac:dyDescent="0.25">
      <c r="A3930">
        <v>392.7</v>
      </c>
      <c r="B3930">
        <v>0.34741871546366188</v>
      </c>
    </row>
    <row r="3931" spans="1:2" x14ac:dyDescent="0.25">
      <c r="A3931">
        <v>392.8</v>
      </c>
      <c r="B3931">
        <v>0.39704996052987918</v>
      </c>
    </row>
    <row r="3932" spans="1:2" x14ac:dyDescent="0.25">
      <c r="A3932">
        <v>392.9</v>
      </c>
      <c r="B3932">
        <v>0.44668120559612468</v>
      </c>
    </row>
    <row r="3933" spans="1:2" x14ac:dyDescent="0.25">
      <c r="A3933">
        <v>393</v>
      </c>
      <c r="B3933">
        <v>0.49631245066234192</v>
      </c>
    </row>
    <row r="3934" spans="1:2" x14ac:dyDescent="0.25">
      <c r="A3934">
        <v>393.1</v>
      </c>
      <c r="B3934">
        <v>0.7357196073428558</v>
      </c>
    </row>
    <row r="3935" spans="1:2" x14ac:dyDescent="0.25">
      <c r="A3935">
        <v>393.2</v>
      </c>
      <c r="B3935">
        <v>0.97512676402336962</v>
      </c>
    </row>
    <row r="3936" spans="1:2" x14ac:dyDescent="0.25">
      <c r="A3936">
        <v>393.3</v>
      </c>
      <c r="B3936">
        <v>1.2145339207037471</v>
      </c>
    </row>
    <row r="3937" spans="1:2" x14ac:dyDescent="0.25">
      <c r="A3937">
        <v>393.4</v>
      </c>
      <c r="B3937">
        <v>1.4539410773842609</v>
      </c>
    </row>
    <row r="3938" spans="1:2" x14ac:dyDescent="0.25">
      <c r="A3938">
        <v>393.5</v>
      </c>
      <c r="B3938">
        <v>1.6933482340646391</v>
      </c>
    </row>
    <row r="3939" spans="1:2" x14ac:dyDescent="0.25">
      <c r="A3939">
        <v>393.6</v>
      </c>
      <c r="B3939">
        <v>1.9327553907451529</v>
      </c>
    </row>
    <row r="3940" spans="1:2" x14ac:dyDescent="0.25">
      <c r="A3940">
        <v>393.7</v>
      </c>
      <c r="B3940">
        <v>2.1721625474256672</v>
      </c>
    </row>
    <row r="3941" spans="1:2" x14ac:dyDescent="0.25">
      <c r="A3941">
        <v>393.8</v>
      </c>
      <c r="B3941">
        <v>2.4115697041060451</v>
      </c>
    </row>
    <row r="3942" spans="1:2" x14ac:dyDescent="0.25">
      <c r="A3942">
        <v>393.9</v>
      </c>
      <c r="B3942">
        <v>2.650976860786558</v>
      </c>
    </row>
    <row r="3943" spans="1:2" x14ac:dyDescent="0.25">
      <c r="A3943">
        <v>394</v>
      </c>
      <c r="B3943">
        <v>2.890384017466936</v>
      </c>
    </row>
    <row r="3944" spans="1:2" x14ac:dyDescent="0.25">
      <c r="A3944">
        <v>394.1</v>
      </c>
      <c r="B3944">
        <v>3.215817430655568</v>
      </c>
    </row>
    <row r="3945" spans="1:2" x14ac:dyDescent="0.25">
      <c r="A3945">
        <v>394.2</v>
      </c>
      <c r="B3945">
        <v>3.541250843844201</v>
      </c>
    </row>
    <row r="3946" spans="1:2" x14ac:dyDescent="0.25">
      <c r="A3946">
        <v>394.3</v>
      </c>
      <c r="B3946">
        <v>3.8666842570326478</v>
      </c>
    </row>
    <row r="3947" spans="1:2" x14ac:dyDescent="0.25">
      <c r="A3947">
        <v>394.4</v>
      </c>
      <c r="B3947">
        <v>4.1921176702212808</v>
      </c>
    </row>
    <row r="3948" spans="1:2" x14ac:dyDescent="0.25">
      <c r="A3948">
        <v>394.5</v>
      </c>
      <c r="B3948">
        <v>4.5175510834097281</v>
      </c>
    </row>
    <row r="3949" spans="1:2" x14ac:dyDescent="0.25">
      <c r="A3949">
        <v>394.6</v>
      </c>
      <c r="B3949">
        <v>4.8429844965983611</v>
      </c>
    </row>
    <row r="3950" spans="1:2" x14ac:dyDescent="0.25">
      <c r="A3950">
        <v>394.7</v>
      </c>
      <c r="B3950">
        <v>5.1684179097869931</v>
      </c>
    </row>
    <row r="3951" spans="1:2" x14ac:dyDescent="0.25">
      <c r="A3951">
        <v>394.8</v>
      </c>
      <c r="B3951">
        <v>5.4938513229754413</v>
      </c>
    </row>
    <row r="3952" spans="1:2" x14ac:dyDescent="0.25">
      <c r="A3952">
        <v>394.9</v>
      </c>
      <c r="B3952">
        <v>5.8192847361640734</v>
      </c>
    </row>
    <row r="3953" spans="1:2" x14ac:dyDescent="0.25">
      <c r="A3953">
        <v>395</v>
      </c>
      <c r="B3953">
        <v>6.1447181493525207</v>
      </c>
    </row>
    <row r="3954" spans="1:2" x14ac:dyDescent="0.25">
      <c r="A3954">
        <v>395.1</v>
      </c>
      <c r="B3954">
        <v>6.6042268275544522</v>
      </c>
    </row>
    <row r="3955" spans="1:2" x14ac:dyDescent="0.25">
      <c r="A3955">
        <v>395.2</v>
      </c>
      <c r="B3955">
        <v>7.0637355057563838</v>
      </c>
    </row>
    <row r="3956" spans="1:2" x14ac:dyDescent="0.25">
      <c r="A3956">
        <v>395.3</v>
      </c>
      <c r="B3956">
        <v>7.5232441839580542</v>
      </c>
    </row>
    <row r="3957" spans="1:2" x14ac:dyDescent="0.25">
      <c r="A3957">
        <v>395.4</v>
      </c>
      <c r="B3957">
        <v>7.9827528621599848</v>
      </c>
    </row>
    <row r="3958" spans="1:2" x14ac:dyDescent="0.25">
      <c r="A3958">
        <v>395.5</v>
      </c>
      <c r="B3958">
        <v>8.4422615403616561</v>
      </c>
    </row>
    <row r="3959" spans="1:2" x14ac:dyDescent="0.25">
      <c r="A3959">
        <v>395.6</v>
      </c>
      <c r="B3959">
        <v>8.9017702185635876</v>
      </c>
    </row>
    <row r="3960" spans="1:2" x14ac:dyDescent="0.25">
      <c r="A3960">
        <v>395.7</v>
      </c>
      <c r="B3960">
        <v>9.3612788967655174</v>
      </c>
    </row>
    <row r="3961" spans="1:2" x14ac:dyDescent="0.25">
      <c r="A3961">
        <v>395.8</v>
      </c>
      <c r="B3961">
        <v>9.8207875749671878</v>
      </c>
    </row>
    <row r="3962" spans="1:2" x14ac:dyDescent="0.25">
      <c r="A3962">
        <v>395.9</v>
      </c>
      <c r="B3962">
        <v>10.280296253169119</v>
      </c>
    </row>
    <row r="3963" spans="1:2" x14ac:dyDescent="0.25">
      <c r="A3963">
        <v>396</v>
      </c>
      <c r="B3963">
        <v>10.73980493137079</v>
      </c>
    </row>
    <row r="3964" spans="1:2" x14ac:dyDescent="0.25">
      <c r="A3964">
        <v>396.1</v>
      </c>
      <c r="B3964">
        <v>11.213867321478819</v>
      </c>
    </row>
    <row r="3965" spans="1:2" x14ac:dyDescent="0.25">
      <c r="A3965">
        <v>396.2</v>
      </c>
      <c r="B3965">
        <v>11.68792971158685</v>
      </c>
    </row>
    <row r="3966" spans="1:2" x14ac:dyDescent="0.25">
      <c r="A3966">
        <v>396.3</v>
      </c>
      <c r="B3966">
        <v>12.16199210169462</v>
      </c>
    </row>
    <row r="3967" spans="1:2" x14ac:dyDescent="0.25">
      <c r="A3967">
        <v>396.4</v>
      </c>
      <c r="B3967">
        <v>12.63605449180265</v>
      </c>
    </row>
    <row r="3968" spans="1:2" x14ac:dyDescent="0.25">
      <c r="A3968">
        <v>396.5</v>
      </c>
      <c r="B3968">
        <v>13.110116881910409</v>
      </c>
    </row>
    <row r="3969" spans="1:2" x14ac:dyDescent="0.25">
      <c r="A3969">
        <v>396.6</v>
      </c>
      <c r="B3969">
        <v>13.58417927201844</v>
      </c>
    </row>
    <row r="3970" spans="1:2" x14ac:dyDescent="0.25">
      <c r="A3970">
        <v>396.7</v>
      </c>
      <c r="B3970">
        <v>14.05824166212647</v>
      </c>
    </row>
    <row r="3971" spans="1:2" x14ac:dyDescent="0.25">
      <c r="A3971">
        <v>396.8</v>
      </c>
      <c r="B3971">
        <v>14.53230405223424</v>
      </c>
    </row>
    <row r="3972" spans="1:2" x14ac:dyDescent="0.25">
      <c r="A3972">
        <v>396.9</v>
      </c>
      <c r="B3972">
        <v>15.006366442342269</v>
      </c>
    </row>
    <row r="3973" spans="1:2" x14ac:dyDescent="0.25">
      <c r="A3973">
        <v>397</v>
      </c>
      <c r="B3973">
        <v>15.480428832450031</v>
      </c>
    </row>
    <row r="3974" spans="1:2" x14ac:dyDescent="0.25">
      <c r="A3974">
        <v>397.1</v>
      </c>
      <c r="B3974">
        <v>15.753985740799569</v>
      </c>
    </row>
    <row r="3975" spans="1:2" x14ac:dyDescent="0.25">
      <c r="A3975">
        <v>397.2</v>
      </c>
      <c r="B3975">
        <v>16.027542649149112</v>
      </c>
    </row>
    <row r="3976" spans="1:2" x14ac:dyDescent="0.25">
      <c r="A3976">
        <v>397.3</v>
      </c>
      <c r="B3976">
        <v>16.3010995574985</v>
      </c>
    </row>
    <row r="3977" spans="1:2" x14ac:dyDescent="0.25">
      <c r="A3977">
        <v>397.4</v>
      </c>
      <c r="B3977">
        <v>16.57465646584804</v>
      </c>
    </row>
    <row r="3978" spans="1:2" x14ac:dyDescent="0.25">
      <c r="A3978">
        <v>397.5</v>
      </c>
      <c r="B3978">
        <v>16.848213374197421</v>
      </c>
    </row>
    <row r="3979" spans="1:2" x14ac:dyDescent="0.25">
      <c r="A3979">
        <v>397.6</v>
      </c>
      <c r="B3979">
        <v>17.121770282546962</v>
      </c>
    </row>
    <row r="3980" spans="1:2" x14ac:dyDescent="0.25">
      <c r="A3980">
        <v>397.7</v>
      </c>
      <c r="B3980">
        <v>17.395327190896499</v>
      </c>
    </row>
    <row r="3981" spans="1:2" x14ac:dyDescent="0.25">
      <c r="A3981">
        <v>397.8</v>
      </c>
      <c r="B3981">
        <v>17.66888409924589</v>
      </c>
    </row>
    <row r="3982" spans="1:2" x14ac:dyDescent="0.25">
      <c r="A3982">
        <v>397.9</v>
      </c>
      <c r="B3982">
        <v>17.942441007595431</v>
      </c>
    </row>
    <row r="3983" spans="1:2" x14ac:dyDescent="0.25">
      <c r="A3983">
        <v>398</v>
      </c>
      <c r="B3983">
        <v>18.215997915944811</v>
      </c>
    </row>
    <row r="3984" spans="1:2" x14ac:dyDescent="0.25">
      <c r="A3984">
        <v>398.1</v>
      </c>
      <c r="B3984">
        <v>18.67845135441123</v>
      </c>
    </row>
    <row r="3985" spans="1:2" x14ac:dyDescent="0.25">
      <c r="A3985">
        <v>398.2</v>
      </c>
      <c r="B3985">
        <v>19.140904792877659</v>
      </c>
    </row>
    <row r="3986" spans="1:2" x14ac:dyDescent="0.25">
      <c r="A3986">
        <v>398.3</v>
      </c>
      <c r="B3986">
        <v>19.603358231343819</v>
      </c>
    </row>
    <row r="3987" spans="1:2" x14ac:dyDescent="0.25">
      <c r="A3987">
        <v>398.4</v>
      </c>
      <c r="B3987">
        <v>20.065811669810241</v>
      </c>
    </row>
    <row r="3988" spans="1:2" x14ac:dyDescent="0.25">
      <c r="A3988">
        <v>398.5</v>
      </c>
      <c r="B3988">
        <v>20.5282651082764</v>
      </c>
    </row>
    <row r="3989" spans="1:2" x14ac:dyDescent="0.25">
      <c r="A3989">
        <v>398.6</v>
      </c>
      <c r="B3989">
        <v>20.990718546742819</v>
      </c>
    </row>
    <row r="3990" spans="1:2" x14ac:dyDescent="0.25">
      <c r="A3990">
        <v>398.7</v>
      </c>
      <c r="B3990">
        <v>21.453171985209249</v>
      </c>
    </row>
    <row r="3991" spans="1:2" x14ac:dyDescent="0.25">
      <c r="A3991">
        <v>398.8</v>
      </c>
      <c r="B3991">
        <v>21.915625423675412</v>
      </c>
    </row>
    <row r="3992" spans="1:2" x14ac:dyDescent="0.25">
      <c r="A3992">
        <v>398.9</v>
      </c>
      <c r="B3992">
        <v>22.37807886214183</v>
      </c>
    </row>
    <row r="3993" spans="1:2" x14ac:dyDescent="0.25">
      <c r="A3993">
        <v>399</v>
      </c>
      <c r="B3993">
        <v>22.84053230060799</v>
      </c>
    </row>
    <row r="3994" spans="1:2" x14ac:dyDescent="0.25">
      <c r="A3994">
        <v>399.1</v>
      </c>
      <c r="B3994">
        <v>23.136162348475121</v>
      </c>
    </row>
    <row r="3995" spans="1:2" x14ac:dyDescent="0.25">
      <c r="A3995">
        <v>399.2</v>
      </c>
      <c r="B3995">
        <v>23.431792396342239</v>
      </c>
    </row>
    <row r="3996" spans="1:2" x14ac:dyDescent="0.25">
      <c r="A3996">
        <v>399.3</v>
      </c>
      <c r="B3996">
        <v>23.7274224442092</v>
      </c>
    </row>
    <row r="3997" spans="1:2" x14ac:dyDescent="0.25">
      <c r="A3997">
        <v>399.4</v>
      </c>
      <c r="B3997">
        <v>24.023052492076332</v>
      </c>
    </row>
    <row r="3998" spans="1:2" x14ac:dyDescent="0.25">
      <c r="A3998">
        <v>399.5</v>
      </c>
      <c r="B3998">
        <v>24.318682539943289</v>
      </c>
    </row>
    <row r="3999" spans="1:2" x14ac:dyDescent="0.25">
      <c r="A3999">
        <v>399.6</v>
      </c>
      <c r="B3999">
        <v>24.61431258781041</v>
      </c>
    </row>
    <row r="4000" spans="1:2" x14ac:dyDescent="0.25">
      <c r="A4000">
        <v>399.7</v>
      </c>
      <c r="B4000">
        <v>24.909942635677542</v>
      </c>
    </row>
    <row r="4001" spans="1:2" x14ac:dyDescent="0.25">
      <c r="A4001">
        <v>399.8</v>
      </c>
      <c r="B4001">
        <v>25.205572683544499</v>
      </c>
    </row>
    <row r="4002" spans="1:2" x14ac:dyDescent="0.25">
      <c r="A4002">
        <v>399.9</v>
      </c>
      <c r="B4002">
        <v>25.50120273141162</v>
      </c>
    </row>
    <row r="4003" spans="1:2" x14ac:dyDescent="0.25">
      <c r="A4003">
        <v>400</v>
      </c>
      <c r="B4003">
        <v>25.796832779278581</v>
      </c>
    </row>
    <row r="4004" spans="1:2" x14ac:dyDescent="0.25">
      <c r="A4004">
        <v>400.1</v>
      </c>
      <c r="B4004">
        <v>25.769952176853192</v>
      </c>
    </row>
    <row r="4005" spans="1:2" x14ac:dyDescent="0.25">
      <c r="A4005">
        <v>400.2</v>
      </c>
      <c r="B4005">
        <v>25.743071574427791</v>
      </c>
    </row>
    <row r="4006" spans="1:2" x14ac:dyDescent="0.25">
      <c r="A4006">
        <v>400.3</v>
      </c>
      <c r="B4006">
        <v>25.716190972002419</v>
      </c>
    </row>
    <row r="4007" spans="1:2" x14ac:dyDescent="0.25">
      <c r="A4007">
        <v>400.4</v>
      </c>
      <c r="B4007">
        <v>25.689310369577019</v>
      </c>
    </row>
    <row r="4008" spans="1:2" x14ac:dyDescent="0.25">
      <c r="A4008">
        <v>400.5</v>
      </c>
      <c r="B4008">
        <v>25.662429767151639</v>
      </c>
    </row>
    <row r="4009" spans="1:2" x14ac:dyDescent="0.25">
      <c r="A4009">
        <v>400.6</v>
      </c>
      <c r="B4009">
        <v>25.63554916472625</v>
      </c>
    </row>
    <row r="4010" spans="1:2" x14ac:dyDescent="0.25">
      <c r="A4010">
        <v>400.7</v>
      </c>
      <c r="B4010">
        <v>25.608668562300849</v>
      </c>
    </row>
    <row r="4011" spans="1:2" x14ac:dyDescent="0.25">
      <c r="A4011">
        <v>400.8</v>
      </c>
      <c r="B4011">
        <v>25.58178795987547</v>
      </c>
    </row>
    <row r="4012" spans="1:2" x14ac:dyDescent="0.25">
      <c r="A4012">
        <v>400.9</v>
      </c>
      <c r="B4012">
        <v>25.55490735745008</v>
      </c>
    </row>
    <row r="4013" spans="1:2" x14ac:dyDescent="0.25">
      <c r="A4013">
        <v>401</v>
      </c>
      <c r="B4013">
        <v>25.528026755024701</v>
      </c>
    </row>
    <row r="4014" spans="1:2" x14ac:dyDescent="0.25">
      <c r="A4014">
        <v>401.1</v>
      </c>
      <c r="B4014">
        <v>25.4403149404549</v>
      </c>
    </row>
    <row r="4015" spans="1:2" x14ac:dyDescent="0.25">
      <c r="A4015">
        <v>401.2</v>
      </c>
      <c r="B4015">
        <v>25.3526031258851</v>
      </c>
    </row>
    <row r="4016" spans="1:2" x14ac:dyDescent="0.25">
      <c r="A4016">
        <v>401.3</v>
      </c>
      <c r="B4016">
        <v>25.264891311315349</v>
      </c>
    </row>
    <row r="4017" spans="1:2" x14ac:dyDescent="0.25">
      <c r="A4017">
        <v>401.4</v>
      </c>
      <c r="B4017">
        <v>25.177179496745548</v>
      </c>
    </row>
    <row r="4018" spans="1:2" x14ac:dyDescent="0.25">
      <c r="A4018">
        <v>401.5</v>
      </c>
      <c r="B4018">
        <v>25.089467682175801</v>
      </c>
    </row>
    <row r="4019" spans="1:2" x14ac:dyDescent="0.25">
      <c r="A4019">
        <v>401.6</v>
      </c>
      <c r="B4019">
        <v>25.001755867606001</v>
      </c>
    </row>
    <row r="4020" spans="1:2" x14ac:dyDescent="0.25">
      <c r="A4020">
        <v>401.7</v>
      </c>
      <c r="B4020">
        <v>24.9140440530362</v>
      </c>
    </row>
    <row r="4021" spans="1:2" x14ac:dyDescent="0.25">
      <c r="A4021">
        <v>401.8</v>
      </c>
      <c r="B4021">
        <v>24.826332238466449</v>
      </c>
    </row>
    <row r="4022" spans="1:2" x14ac:dyDescent="0.25">
      <c r="A4022">
        <v>401.9</v>
      </c>
      <c r="B4022">
        <v>24.738620423896649</v>
      </c>
    </row>
    <row r="4023" spans="1:2" x14ac:dyDescent="0.25">
      <c r="A4023">
        <v>402</v>
      </c>
      <c r="B4023">
        <v>24.650908609326901</v>
      </c>
    </row>
    <row r="4024" spans="1:2" x14ac:dyDescent="0.25">
      <c r="A4024">
        <v>402.1</v>
      </c>
      <c r="B4024">
        <v>24.67333328479447</v>
      </c>
    </row>
    <row r="4025" spans="1:2" x14ac:dyDescent="0.25">
      <c r="A4025">
        <v>402.2</v>
      </c>
      <c r="B4025">
        <v>24.695757960262039</v>
      </c>
    </row>
    <row r="4026" spans="1:2" x14ac:dyDescent="0.25">
      <c r="A4026">
        <v>402.3</v>
      </c>
      <c r="B4026">
        <v>24.71818263572959</v>
      </c>
    </row>
    <row r="4027" spans="1:2" x14ac:dyDescent="0.25">
      <c r="A4027">
        <v>402.4</v>
      </c>
      <c r="B4027">
        <v>24.740607311197159</v>
      </c>
    </row>
    <row r="4028" spans="1:2" x14ac:dyDescent="0.25">
      <c r="A4028">
        <v>402.5</v>
      </c>
      <c r="B4028">
        <v>24.763031986664711</v>
      </c>
    </row>
    <row r="4029" spans="1:2" x14ac:dyDescent="0.25">
      <c r="A4029">
        <v>402.6</v>
      </c>
      <c r="B4029">
        <v>24.78545666213228</v>
      </c>
    </row>
    <row r="4030" spans="1:2" x14ac:dyDescent="0.25">
      <c r="A4030">
        <v>402.7</v>
      </c>
      <c r="B4030">
        <v>24.807881337599849</v>
      </c>
    </row>
    <row r="4031" spans="1:2" x14ac:dyDescent="0.25">
      <c r="A4031">
        <v>402.8</v>
      </c>
      <c r="B4031">
        <v>24.83030601306741</v>
      </c>
    </row>
    <row r="4032" spans="1:2" x14ac:dyDescent="0.25">
      <c r="A4032">
        <v>402.9</v>
      </c>
      <c r="B4032">
        <v>24.852730688534979</v>
      </c>
    </row>
    <row r="4033" spans="1:2" x14ac:dyDescent="0.25">
      <c r="A4033">
        <v>403</v>
      </c>
      <c r="B4033">
        <v>24.875155364002531</v>
      </c>
    </row>
    <row r="4034" spans="1:2" x14ac:dyDescent="0.25">
      <c r="A4034">
        <v>403.1</v>
      </c>
      <c r="B4034">
        <v>24.784281236379631</v>
      </c>
    </row>
    <row r="4035" spans="1:2" x14ac:dyDescent="0.25">
      <c r="A4035">
        <v>403.2</v>
      </c>
      <c r="B4035">
        <v>24.69340710875673</v>
      </c>
    </row>
    <row r="4036" spans="1:2" x14ac:dyDescent="0.25">
      <c r="A4036">
        <v>403.3</v>
      </c>
      <c r="B4036">
        <v>24.602532981133891</v>
      </c>
    </row>
    <row r="4037" spans="1:2" x14ac:dyDescent="0.25">
      <c r="A4037">
        <v>403.4</v>
      </c>
      <c r="B4037">
        <v>24.51165885351099</v>
      </c>
    </row>
    <row r="4038" spans="1:2" x14ac:dyDescent="0.25">
      <c r="A4038">
        <v>403.5</v>
      </c>
      <c r="B4038">
        <v>24.420784725888151</v>
      </c>
    </row>
    <row r="4039" spans="1:2" x14ac:dyDescent="0.25">
      <c r="A4039">
        <v>403.6</v>
      </c>
      <c r="B4039">
        <v>24.329910598265251</v>
      </c>
    </row>
    <row r="4040" spans="1:2" x14ac:dyDescent="0.25">
      <c r="A4040">
        <v>403.7</v>
      </c>
      <c r="B4040">
        <v>24.23903647064235</v>
      </c>
    </row>
    <row r="4041" spans="1:2" x14ac:dyDescent="0.25">
      <c r="A4041">
        <v>403.8</v>
      </c>
      <c r="B4041">
        <v>24.1481623430195</v>
      </c>
    </row>
    <row r="4042" spans="1:2" x14ac:dyDescent="0.25">
      <c r="A4042">
        <v>403.9</v>
      </c>
      <c r="B4042">
        <v>24.057288215396611</v>
      </c>
    </row>
    <row r="4043" spans="1:2" x14ac:dyDescent="0.25">
      <c r="A4043">
        <v>404</v>
      </c>
      <c r="B4043">
        <v>23.96641408777376</v>
      </c>
    </row>
    <row r="4044" spans="1:2" x14ac:dyDescent="0.25">
      <c r="A4044">
        <v>404.1</v>
      </c>
      <c r="B4044">
        <v>23.780685932619519</v>
      </c>
    </row>
    <row r="4045" spans="1:2" x14ac:dyDescent="0.25">
      <c r="A4045">
        <v>404.2</v>
      </c>
      <c r="B4045">
        <v>23.594957777465272</v>
      </c>
    </row>
    <row r="4046" spans="1:2" x14ac:dyDescent="0.25">
      <c r="A4046">
        <v>404.3</v>
      </c>
      <c r="B4046">
        <v>23.40922962231113</v>
      </c>
    </row>
    <row r="4047" spans="1:2" x14ac:dyDescent="0.25">
      <c r="A4047">
        <v>404.4</v>
      </c>
      <c r="B4047">
        <v>23.22350146715689</v>
      </c>
    </row>
    <row r="4048" spans="1:2" x14ac:dyDescent="0.25">
      <c r="A4048">
        <v>404.5</v>
      </c>
      <c r="B4048">
        <v>23.037773312002749</v>
      </c>
    </row>
    <row r="4049" spans="1:2" x14ac:dyDescent="0.25">
      <c r="A4049">
        <v>404.6</v>
      </c>
      <c r="B4049">
        <v>22.852045156848501</v>
      </c>
    </row>
    <row r="4050" spans="1:2" x14ac:dyDescent="0.25">
      <c r="A4050">
        <v>404.7</v>
      </c>
      <c r="B4050">
        <v>22.666317001694249</v>
      </c>
    </row>
    <row r="4051" spans="1:2" x14ac:dyDescent="0.25">
      <c r="A4051">
        <v>404.8</v>
      </c>
      <c r="B4051">
        <v>22.480588846540119</v>
      </c>
    </row>
    <row r="4052" spans="1:2" x14ac:dyDescent="0.25">
      <c r="A4052">
        <v>404.9</v>
      </c>
      <c r="B4052">
        <v>22.294860691385871</v>
      </c>
    </row>
    <row r="4053" spans="1:2" x14ac:dyDescent="0.25">
      <c r="A4053">
        <v>405</v>
      </c>
      <c r="B4053">
        <v>22.10913253623173</v>
      </c>
    </row>
    <row r="4054" spans="1:2" x14ac:dyDescent="0.25">
      <c r="A4054">
        <v>405.1</v>
      </c>
      <c r="B4054">
        <v>21.965028996253778</v>
      </c>
    </row>
    <row r="4055" spans="1:2" x14ac:dyDescent="0.25">
      <c r="A4055">
        <v>405.2</v>
      </c>
      <c r="B4055">
        <v>21.82092545627583</v>
      </c>
    </row>
    <row r="4056" spans="1:2" x14ac:dyDescent="0.25">
      <c r="A4056">
        <v>405.3</v>
      </c>
      <c r="B4056">
        <v>21.676821916297971</v>
      </c>
    </row>
    <row r="4057" spans="1:2" x14ac:dyDescent="0.25">
      <c r="A4057">
        <v>405.4</v>
      </c>
      <c r="B4057">
        <v>21.53271837632002</v>
      </c>
    </row>
    <row r="4058" spans="1:2" x14ac:dyDescent="0.25">
      <c r="A4058">
        <v>405.5</v>
      </c>
      <c r="B4058">
        <v>21.38861483634216</v>
      </c>
    </row>
    <row r="4059" spans="1:2" x14ac:dyDescent="0.25">
      <c r="A4059">
        <v>405.6</v>
      </c>
      <c r="B4059">
        <v>21.244511296364209</v>
      </c>
    </row>
    <row r="4060" spans="1:2" x14ac:dyDescent="0.25">
      <c r="A4060">
        <v>405.7</v>
      </c>
      <c r="B4060">
        <v>21.100407756386261</v>
      </c>
    </row>
    <row r="4061" spans="1:2" x14ac:dyDescent="0.25">
      <c r="A4061">
        <v>405.8</v>
      </c>
      <c r="B4061">
        <v>20.956304216408391</v>
      </c>
    </row>
    <row r="4062" spans="1:2" x14ac:dyDescent="0.25">
      <c r="A4062">
        <v>405.9</v>
      </c>
      <c r="B4062">
        <v>20.81220067643045</v>
      </c>
    </row>
    <row r="4063" spans="1:2" x14ac:dyDescent="0.25">
      <c r="A4063">
        <v>406</v>
      </c>
      <c r="B4063">
        <v>20.66809713645258</v>
      </c>
    </row>
    <row r="4064" spans="1:2" x14ac:dyDescent="0.25">
      <c r="A4064">
        <v>406.1</v>
      </c>
      <c r="B4064">
        <v>20.485872487976511</v>
      </c>
    </row>
    <row r="4065" spans="1:2" x14ac:dyDescent="0.25">
      <c r="A4065">
        <v>406.2</v>
      </c>
      <c r="B4065">
        <v>20.303647839500439</v>
      </c>
    </row>
    <row r="4066" spans="1:2" x14ac:dyDescent="0.25">
      <c r="A4066">
        <v>406.3</v>
      </c>
      <c r="B4066">
        <v>20.12142319102448</v>
      </c>
    </row>
    <row r="4067" spans="1:2" x14ac:dyDescent="0.25">
      <c r="A4067">
        <v>406.4</v>
      </c>
      <c r="B4067">
        <v>19.939198542548411</v>
      </c>
    </row>
    <row r="4068" spans="1:2" x14ac:dyDescent="0.25">
      <c r="A4068">
        <v>406.5</v>
      </c>
      <c r="B4068">
        <v>19.756973894072441</v>
      </c>
    </row>
    <row r="4069" spans="1:2" x14ac:dyDescent="0.25">
      <c r="A4069">
        <v>406.6</v>
      </c>
      <c r="B4069">
        <v>19.574749245596379</v>
      </c>
    </row>
    <row r="4070" spans="1:2" x14ac:dyDescent="0.25">
      <c r="A4070">
        <v>406.7</v>
      </c>
      <c r="B4070">
        <v>19.39252459712031</v>
      </c>
    </row>
    <row r="4071" spans="1:2" x14ac:dyDescent="0.25">
      <c r="A4071">
        <v>406.8</v>
      </c>
      <c r="B4071">
        <v>19.210299948644341</v>
      </c>
    </row>
    <row r="4072" spans="1:2" x14ac:dyDescent="0.25">
      <c r="A4072">
        <v>406.9</v>
      </c>
      <c r="B4072">
        <v>19.028075300168279</v>
      </c>
    </row>
    <row r="4073" spans="1:2" x14ac:dyDescent="0.25">
      <c r="A4073">
        <v>407</v>
      </c>
      <c r="B4073">
        <v>18.845850651692309</v>
      </c>
    </row>
    <row r="4074" spans="1:2" x14ac:dyDescent="0.25">
      <c r="A4074">
        <v>407.1</v>
      </c>
      <c r="B4074">
        <v>18.6658695854799</v>
      </c>
    </row>
    <row r="4075" spans="1:2" x14ac:dyDescent="0.25">
      <c r="A4075">
        <v>407.2</v>
      </c>
      <c r="B4075">
        <v>18.48588851926748</v>
      </c>
    </row>
    <row r="4076" spans="1:2" x14ac:dyDescent="0.25">
      <c r="A4076">
        <v>407.3</v>
      </c>
      <c r="B4076">
        <v>18.30590745305517</v>
      </c>
    </row>
    <row r="4077" spans="1:2" x14ac:dyDescent="0.25">
      <c r="A4077">
        <v>407.4</v>
      </c>
      <c r="B4077">
        <v>18.12592638684276</v>
      </c>
    </row>
    <row r="4078" spans="1:2" x14ac:dyDescent="0.25">
      <c r="A4078">
        <v>407.5</v>
      </c>
      <c r="B4078">
        <v>17.94594532063044</v>
      </c>
    </row>
    <row r="4079" spans="1:2" x14ac:dyDescent="0.25">
      <c r="A4079">
        <v>407.6</v>
      </c>
      <c r="B4079">
        <v>17.76596425441803</v>
      </c>
    </row>
    <row r="4080" spans="1:2" x14ac:dyDescent="0.25">
      <c r="A4080">
        <v>407.7</v>
      </c>
      <c r="B4080">
        <v>17.585983188205621</v>
      </c>
    </row>
    <row r="4081" spans="1:2" x14ac:dyDescent="0.25">
      <c r="A4081">
        <v>407.8</v>
      </c>
      <c r="B4081">
        <v>17.406002121993311</v>
      </c>
    </row>
    <row r="4082" spans="1:2" x14ac:dyDescent="0.25">
      <c r="A4082">
        <v>407.9</v>
      </c>
      <c r="B4082">
        <v>17.22602105578089</v>
      </c>
    </row>
    <row r="4083" spans="1:2" x14ac:dyDescent="0.25">
      <c r="A4083">
        <v>408</v>
      </c>
      <c r="B4083">
        <v>17.04603998956858</v>
      </c>
    </row>
    <row r="4084" spans="1:2" x14ac:dyDescent="0.25">
      <c r="A4084">
        <v>408.1</v>
      </c>
      <c r="B4084">
        <v>16.893159797607751</v>
      </c>
    </row>
    <row r="4085" spans="1:2" x14ac:dyDescent="0.25">
      <c r="A4085">
        <v>408.2</v>
      </c>
      <c r="B4085">
        <v>16.740279605646919</v>
      </c>
    </row>
    <row r="4086" spans="1:2" x14ac:dyDescent="0.25">
      <c r="A4086">
        <v>408.3</v>
      </c>
      <c r="B4086">
        <v>16.587399413686171</v>
      </c>
    </row>
    <row r="4087" spans="1:2" x14ac:dyDescent="0.25">
      <c r="A4087">
        <v>408.4</v>
      </c>
      <c r="B4087">
        <v>16.434519221725338</v>
      </c>
    </row>
    <row r="4088" spans="1:2" x14ac:dyDescent="0.25">
      <c r="A4088">
        <v>408.5</v>
      </c>
      <c r="B4088">
        <v>16.281639029764591</v>
      </c>
    </row>
    <row r="4089" spans="1:2" x14ac:dyDescent="0.25">
      <c r="A4089">
        <v>408.6</v>
      </c>
      <c r="B4089">
        <v>16.128758837803769</v>
      </c>
    </row>
    <row r="4090" spans="1:2" x14ac:dyDescent="0.25">
      <c r="A4090">
        <v>408.7</v>
      </c>
      <c r="B4090">
        <v>15.975878645842929</v>
      </c>
    </row>
    <row r="4091" spans="1:2" x14ac:dyDescent="0.25">
      <c r="A4091">
        <v>408.8</v>
      </c>
      <c r="B4091">
        <v>15.822998453882191</v>
      </c>
    </row>
    <row r="4092" spans="1:2" x14ac:dyDescent="0.25">
      <c r="A4092">
        <v>408.9</v>
      </c>
      <c r="B4092">
        <v>15.67011826192136</v>
      </c>
    </row>
    <row r="4093" spans="1:2" x14ac:dyDescent="0.25">
      <c r="A4093">
        <v>409</v>
      </c>
      <c r="B4093">
        <v>15.517238069960611</v>
      </c>
    </row>
    <row r="4094" spans="1:2" x14ac:dyDescent="0.25">
      <c r="A4094">
        <v>409.1</v>
      </c>
      <c r="B4094">
        <v>15.352145393581431</v>
      </c>
    </row>
    <row r="4095" spans="1:2" x14ac:dyDescent="0.25">
      <c r="A4095">
        <v>409.2</v>
      </c>
      <c r="B4095">
        <v>15.187052717202249</v>
      </c>
    </row>
    <row r="4096" spans="1:2" x14ac:dyDescent="0.25">
      <c r="A4096">
        <v>409.3</v>
      </c>
      <c r="B4096">
        <v>15.02196004082316</v>
      </c>
    </row>
    <row r="4097" spans="1:2" x14ac:dyDescent="0.25">
      <c r="A4097">
        <v>409.4</v>
      </c>
      <c r="B4097">
        <v>14.85686736444398</v>
      </c>
    </row>
    <row r="4098" spans="1:2" x14ac:dyDescent="0.25">
      <c r="A4098">
        <v>409.5</v>
      </c>
      <c r="B4098">
        <v>14.691774688064889</v>
      </c>
    </row>
    <row r="4099" spans="1:2" x14ac:dyDescent="0.25">
      <c r="A4099">
        <v>409.6</v>
      </c>
      <c r="B4099">
        <v>14.526682011685709</v>
      </c>
    </row>
    <row r="4100" spans="1:2" x14ac:dyDescent="0.25">
      <c r="A4100">
        <v>409.7</v>
      </c>
      <c r="B4100">
        <v>14.36158933530653</v>
      </c>
    </row>
    <row r="4101" spans="1:2" x14ac:dyDescent="0.25">
      <c r="A4101">
        <v>409.8</v>
      </c>
      <c r="B4101">
        <v>14.19649665892744</v>
      </c>
    </row>
    <row r="4102" spans="1:2" x14ac:dyDescent="0.25">
      <c r="A4102">
        <v>409.9</v>
      </c>
      <c r="B4102">
        <v>14.031403982548261</v>
      </c>
    </row>
    <row r="4103" spans="1:2" x14ac:dyDescent="0.25">
      <c r="A4103">
        <v>410</v>
      </c>
      <c r="B4103">
        <v>13.86631130616917</v>
      </c>
    </row>
    <row r="4104" spans="1:2" x14ac:dyDescent="0.25">
      <c r="A4104">
        <v>410.1</v>
      </c>
      <c r="B4104">
        <v>13.785639144040459</v>
      </c>
    </row>
    <row r="4105" spans="1:2" x14ac:dyDescent="0.25">
      <c r="A4105">
        <v>410.2</v>
      </c>
      <c r="B4105">
        <v>13.704966981911751</v>
      </c>
    </row>
    <row r="4106" spans="1:2" x14ac:dyDescent="0.25">
      <c r="A4106">
        <v>410.3</v>
      </c>
      <c r="B4106">
        <v>13.62429481978309</v>
      </c>
    </row>
    <row r="4107" spans="1:2" x14ac:dyDescent="0.25">
      <c r="A4107">
        <v>410.4</v>
      </c>
      <c r="B4107">
        <v>13.54362265765438</v>
      </c>
    </row>
    <row r="4108" spans="1:2" x14ac:dyDescent="0.25">
      <c r="A4108">
        <v>410.5</v>
      </c>
      <c r="B4108">
        <v>13.462950495525719</v>
      </c>
    </row>
    <row r="4109" spans="1:2" x14ac:dyDescent="0.25">
      <c r="A4109">
        <v>410.6</v>
      </c>
      <c r="B4109">
        <v>13.382278333397011</v>
      </c>
    </row>
    <row r="4110" spans="1:2" x14ac:dyDescent="0.25">
      <c r="A4110">
        <v>410.7</v>
      </c>
      <c r="B4110">
        <v>13.3016061712683</v>
      </c>
    </row>
    <row r="4111" spans="1:2" x14ac:dyDescent="0.25">
      <c r="A4111">
        <v>410.8</v>
      </c>
      <c r="B4111">
        <v>13.22093400913964</v>
      </c>
    </row>
    <row r="4112" spans="1:2" x14ac:dyDescent="0.25">
      <c r="A4112">
        <v>410.9</v>
      </c>
      <c r="B4112">
        <v>13.14026184701093</v>
      </c>
    </row>
    <row r="4113" spans="1:2" x14ac:dyDescent="0.25">
      <c r="A4113">
        <v>411</v>
      </c>
      <c r="B4113">
        <v>13.059589684882271</v>
      </c>
    </row>
    <row r="4114" spans="1:2" x14ac:dyDescent="0.25">
      <c r="A4114">
        <v>411.1</v>
      </c>
      <c r="B4114">
        <v>13.15489616729535</v>
      </c>
    </row>
    <row r="4115" spans="1:2" x14ac:dyDescent="0.25">
      <c r="A4115">
        <v>411.2</v>
      </c>
      <c r="B4115">
        <v>13.25020264970842</v>
      </c>
    </row>
    <row r="4116" spans="1:2" x14ac:dyDescent="0.25">
      <c r="A4116">
        <v>411.3</v>
      </c>
      <c r="B4116">
        <v>13.34550913212145</v>
      </c>
    </row>
    <row r="4117" spans="1:2" x14ac:dyDescent="0.25">
      <c r="A4117">
        <v>411.4</v>
      </c>
      <c r="B4117">
        <v>13.44081561453452</v>
      </c>
    </row>
    <row r="4118" spans="1:2" x14ac:dyDescent="0.25">
      <c r="A4118">
        <v>411.5</v>
      </c>
      <c r="B4118">
        <v>13.536122096947549</v>
      </c>
    </row>
    <row r="4119" spans="1:2" x14ac:dyDescent="0.25">
      <c r="A4119">
        <v>411.6</v>
      </c>
      <c r="B4119">
        <v>13.63142857936062</v>
      </c>
    </row>
    <row r="4120" spans="1:2" x14ac:dyDescent="0.25">
      <c r="A4120">
        <v>411.7</v>
      </c>
      <c r="B4120">
        <v>13.726735061773701</v>
      </c>
    </row>
    <row r="4121" spans="1:2" x14ac:dyDescent="0.25">
      <c r="A4121">
        <v>411.8</v>
      </c>
      <c r="B4121">
        <v>13.822041544186719</v>
      </c>
    </row>
    <row r="4122" spans="1:2" x14ac:dyDescent="0.25">
      <c r="A4122">
        <v>411.9</v>
      </c>
      <c r="B4122">
        <v>13.9173480265998</v>
      </c>
    </row>
    <row r="4123" spans="1:2" x14ac:dyDescent="0.25">
      <c r="A4123">
        <v>412</v>
      </c>
      <c r="B4123">
        <v>14.012654509012821</v>
      </c>
    </row>
    <row r="4124" spans="1:2" x14ac:dyDescent="0.25">
      <c r="A4124">
        <v>412.1</v>
      </c>
      <c r="B4124">
        <v>14.0379768803183</v>
      </c>
    </row>
    <row r="4125" spans="1:2" x14ac:dyDescent="0.25">
      <c r="A4125">
        <v>412.2</v>
      </c>
      <c r="B4125">
        <v>14.06329925162378</v>
      </c>
    </row>
    <row r="4126" spans="1:2" x14ac:dyDescent="0.25">
      <c r="A4126">
        <v>412.3</v>
      </c>
      <c r="B4126">
        <v>14.088621622929249</v>
      </c>
    </row>
    <row r="4127" spans="1:2" x14ac:dyDescent="0.25">
      <c r="A4127">
        <v>412.4</v>
      </c>
      <c r="B4127">
        <v>14.113943994234729</v>
      </c>
    </row>
    <row r="4128" spans="1:2" x14ac:dyDescent="0.25">
      <c r="A4128">
        <v>412.5</v>
      </c>
      <c r="B4128">
        <v>14.139266365540189</v>
      </c>
    </row>
    <row r="4129" spans="1:2" x14ac:dyDescent="0.25">
      <c r="A4129">
        <v>412.6</v>
      </c>
      <c r="B4129">
        <v>14.164588736845671</v>
      </c>
    </row>
    <row r="4130" spans="1:2" x14ac:dyDescent="0.25">
      <c r="A4130">
        <v>412.7</v>
      </c>
      <c r="B4130">
        <v>14.189911108151151</v>
      </c>
    </row>
    <row r="4131" spans="1:2" x14ac:dyDescent="0.25">
      <c r="A4131">
        <v>412.8</v>
      </c>
      <c r="B4131">
        <v>14.215233479456611</v>
      </c>
    </row>
    <row r="4132" spans="1:2" x14ac:dyDescent="0.25">
      <c r="A4132">
        <v>412.9</v>
      </c>
      <c r="B4132">
        <v>14.240555850762091</v>
      </c>
    </row>
    <row r="4133" spans="1:2" x14ac:dyDescent="0.25">
      <c r="A4133">
        <v>413</v>
      </c>
      <c r="B4133">
        <v>14.26587822206756</v>
      </c>
    </row>
    <row r="4134" spans="1:2" x14ac:dyDescent="0.25">
      <c r="A4134">
        <v>413.1</v>
      </c>
      <c r="B4134">
        <v>14.328121109265579</v>
      </c>
    </row>
    <row r="4135" spans="1:2" x14ac:dyDescent="0.25">
      <c r="A4135">
        <v>413.2</v>
      </c>
      <c r="B4135">
        <v>14.3903639964636</v>
      </c>
    </row>
    <row r="4136" spans="1:2" x14ac:dyDescent="0.25">
      <c r="A4136">
        <v>413.3</v>
      </c>
      <c r="B4136">
        <v>14.452606883661581</v>
      </c>
    </row>
    <row r="4137" spans="1:2" x14ac:dyDescent="0.25">
      <c r="A4137">
        <v>413.4</v>
      </c>
      <c r="B4137">
        <v>14.514849770859611</v>
      </c>
    </row>
    <row r="4138" spans="1:2" x14ac:dyDescent="0.25">
      <c r="A4138">
        <v>413.5</v>
      </c>
      <c r="B4138">
        <v>14.577092658057589</v>
      </c>
    </row>
    <row r="4139" spans="1:2" x14ac:dyDescent="0.25">
      <c r="A4139">
        <v>413.6</v>
      </c>
      <c r="B4139">
        <v>14.63933554525561</v>
      </c>
    </row>
    <row r="4140" spans="1:2" x14ac:dyDescent="0.25">
      <c r="A4140">
        <v>413.7</v>
      </c>
      <c r="B4140">
        <v>14.70157843245363</v>
      </c>
    </row>
    <row r="4141" spans="1:2" x14ac:dyDescent="0.25">
      <c r="A4141">
        <v>413.8</v>
      </c>
      <c r="B4141">
        <v>14.763821319651621</v>
      </c>
    </row>
    <row r="4142" spans="1:2" x14ac:dyDescent="0.25">
      <c r="A4142">
        <v>413.9</v>
      </c>
      <c r="B4142">
        <v>14.82606420684963</v>
      </c>
    </row>
    <row r="4143" spans="1:2" x14ac:dyDescent="0.25">
      <c r="A4143">
        <v>414</v>
      </c>
      <c r="B4143">
        <v>14.888307094047621</v>
      </c>
    </row>
    <row r="4144" spans="1:2" x14ac:dyDescent="0.25">
      <c r="A4144">
        <v>414.1</v>
      </c>
      <c r="B4144">
        <v>14.960893699606981</v>
      </c>
    </row>
    <row r="4145" spans="1:2" x14ac:dyDescent="0.25">
      <c r="A4145">
        <v>414.2</v>
      </c>
      <c r="B4145">
        <v>15.033480305166339</v>
      </c>
    </row>
    <row r="4146" spans="1:2" x14ac:dyDescent="0.25">
      <c r="A4146">
        <v>414.3</v>
      </c>
      <c r="B4146">
        <v>15.10606691072566</v>
      </c>
    </row>
    <row r="4147" spans="1:2" x14ac:dyDescent="0.25">
      <c r="A4147">
        <v>414.4</v>
      </c>
      <c r="B4147">
        <v>15.17865351628501</v>
      </c>
    </row>
    <row r="4148" spans="1:2" x14ac:dyDescent="0.25">
      <c r="A4148">
        <v>414.5</v>
      </c>
      <c r="B4148">
        <v>15.251240121844329</v>
      </c>
    </row>
    <row r="4149" spans="1:2" x14ac:dyDescent="0.25">
      <c r="A4149">
        <v>414.6</v>
      </c>
      <c r="B4149">
        <v>15.32382672740369</v>
      </c>
    </row>
    <row r="4150" spans="1:2" x14ac:dyDescent="0.25">
      <c r="A4150">
        <v>414.7</v>
      </c>
      <c r="B4150">
        <v>15.39641333296305</v>
      </c>
    </row>
    <row r="4151" spans="1:2" x14ac:dyDescent="0.25">
      <c r="A4151">
        <v>414.8</v>
      </c>
      <c r="B4151">
        <v>15.46899993852236</v>
      </c>
    </row>
    <row r="4152" spans="1:2" x14ac:dyDescent="0.25">
      <c r="A4152">
        <v>414.9</v>
      </c>
      <c r="B4152">
        <v>15.541586544081721</v>
      </c>
    </row>
    <row r="4153" spans="1:2" x14ac:dyDescent="0.25">
      <c r="A4153">
        <v>415</v>
      </c>
      <c r="B4153">
        <v>15.61417314964104</v>
      </c>
    </row>
    <row r="4154" spans="1:2" x14ac:dyDescent="0.25">
      <c r="A4154">
        <v>415.1</v>
      </c>
      <c r="B4154">
        <v>15.73869163815689</v>
      </c>
    </row>
    <row r="4155" spans="1:2" x14ac:dyDescent="0.25">
      <c r="A4155">
        <v>415.2</v>
      </c>
      <c r="B4155">
        <v>15.863210126672749</v>
      </c>
    </row>
    <row r="4156" spans="1:2" x14ac:dyDescent="0.25">
      <c r="A4156">
        <v>415.3</v>
      </c>
      <c r="B4156">
        <v>15.98772861518853</v>
      </c>
    </row>
    <row r="4157" spans="1:2" x14ac:dyDescent="0.25">
      <c r="A4157">
        <v>415.4</v>
      </c>
      <c r="B4157">
        <v>16.112247103704391</v>
      </c>
    </row>
    <row r="4158" spans="1:2" x14ac:dyDescent="0.25">
      <c r="A4158">
        <v>415.5</v>
      </c>
      <c r="B4158">
        <v>16.23676559222017</v>
      </c>
    </row>
    <row r="4159" spans="1:2" x14ac:dyDescent="0.25">
      <c r="A4159">
        <v>415.6</v>
      </c>
      <c r="B4159">
        <v>16.36128408073602</v>
      </c>
    </row>
    <row r="4160" spans="1:2" x14ac:dyDescent="0.25">
      <c r="A4160">
        <v>415.7</v>
      </c>
      <c r="B4160">
        <v>16.485802569251881</v>
      </c>
    </row>
    <row r="4161" spans="1:2" x14ac:dyDescent="0.25">
      <c r="A4161">
        <v>415.8</v>
      </c>
      <c r="B4161">
        <v>16.61032105776766</v>
      </c>
    </row>
    <row r="4162" spans="1:2" x14ac:dyDescent="0.25">
      <c r="A4162">
        <v>415.9</v>
      </c>
      <c r="B4162">
        <v>16.734839546283521</v>
      </c>
    </row>
    <row r="4163" spans="1:2" x14ac:dyDescent="0.25">
      <c r="A4163">
        <v>416</v>
      </c>
      <c r="B4163">
        <v>16.8593580347993</v>
      </c>
    </row>
    <row r="4164" spans="1:2" x14ac:dyDescent="0.25">
      <c r="A4164">
        <v>416.1</v>
      </c>
      <c r="B4164">
        <v>16.963177256171619</v>
      </c>
    </row>
    <row r="4165" spans="1:2" x14ac:dyDescent="0.25">
      <c r="A4165">
        <v>416.2</v>
      </c>
      <c r="B4165">
        <v>17.066996477543938</v>
      </c>
    </row>
    <row r="4166" spans="1:2" x14ac:dyDescent="0.25">
      <c r="A4166">
        <v>416.3</v>
      </c>
      <c r="B4166">
        <v>17.170815698916201</v>
      </c>
    </row>
    <row r="4167" spans="1:2" x14ac:dyDescent="0.25">
      <c r="A4167">
        <v>416.4</v>
      </c>
      <c r="B4167">
        <v>17.27463492028852</v>
      </c>
    </row>
    <row r="4168" spans="1:2" x14ac:dyDescent="0.25">
      <c r="A4168">
        <v>416.5</v>
      </c>
      <c r="B4168">
        <v>17.378454141660779</v>
      </c>
    </row>
    <row r="4169" spans="1:2" x14ac:dyDescent="0.25">
      <c r="A4169">
        <v>416.6</v>
      </c>
      <c r="B4169">
        <v>17.482273363033102</v>
      </c>
    </row>
    <row r="4170" spans="1:2" x14ac:dyDescent="0.25">
      <c r="A4170">
        <v>416.7</v>
      </c>
      <c r="B4170">
        <v>17.586092584405421</v>
      </c>
    </row>
    <row r="4171" spans="1:2" x14ac:dyDescent="0.25">
      <c r="A4171">
        <v>416.8</v>
      </c>
      <c r="B4171">
        <v>17.68991180577768</v>
      </c>
    </row>
    <row r="4172" spans="1:2" x14ac:dyDescent="0.25">
      <c r="A4172">
        <v>416.9</v>
      </c>
      <c r="B4172">
        <v>17.793731027149999</v>
      </c>
    </row>
    <row r="4173" spans="1:2" x14ac:dyDescent="0.25">
      <c r="A4173">
        <v>417</v>
      </c>
      <c r="B4173">
        <v>17.897550248522261</v>
      </c>
    </row>
    <row r="4174" spans="1:2" x14ac:dyDescent="0.25">
      <c r="A4174">
        <v>417.1</v>
      </c>
      <c r="B4174">
        <v>18.000190195822451</v>
      </c>
    </row>
    <row r="4175" spans="1:2" x14ac:dyDescent="0.25">
      <c r="A4175">
        <v>417.2</v>
      </c>
      <c r="B4175">
        <v>18.102830143122642</v>
      </c>
    </row>
    <row r="4176" spans="1:2" x14ac:dyDescent="0.25">
      <c r="A4176">
        <v>417.3</v>
      </c>
      <c r="B4176">
        <v>18.205470090422772</v>
      </c>
    </row>
    <row r="4177" spans="1:2" x14ac:dyDescent="0.25">
      <c r="A4177">
        <v>417.4</v>
      </c>
      <c r="B4177">
        <v>18.308110037722951</v>
      </c>
    </row>
    <row r="4178" spans="1:2" x14ac:dyDescent="0.25">
      <c r="A4178">
        <v>417.5</v>
      </c>
      <c r="B4178">
        <v>18.410749985023092</v>
      </c>
    </row>
    <row r="4179" spans="1:2" x14ac:dyDescent="0.25">
      <c r="A4179">
        <v>417.6</v>
      </c>
      <c r="B4179">
        <v>18.513389932323271</v>
      </c>
    </row>
    <row r="4180" spans="1:2" x14ac:dyDescent="0.25">
      <c r="A4180">
        <v>417.7</v>
      </c>
      <c r="B4180">
        <v>18.616029879623461</v>
      </c>
    </row>
    <row r="4181" spans="1:2" x14ac:dyDescent="0.25">
      <c r="A4181">
        <v>417.8</v>
      </c>
      <c r="B4181">
        <v>18.718669826923591</v>
      </c>
    </row>
    <row r="4182" spans="1:2" x14ac:dyDescent="0.25">
      <c r="A4182">
        <v>417.9</v>
      </c>
      <c r="B4182">
        <v>18.821309774223781</v>
      </c>
    </row>
    <row r="4183" spans="1:2" x14ac:dyDescent="0.25">
      <c r="A4183">
        <v>418</v>
      </c>
      <c r="B4183">
        <v>18.923949721523911</v>
      </c>
    </row>
    <row r="4184" spans="1:2" x14ac:dyDescent="0.25">
      <c r="A4184">
        <v>418.1</v>
      </c>
      <c r="B4184">
        <v>18.976663450732371</v>
      </c>
    </row>
    <row r="4185" spans="1:2" x14ac:dyDescent="0.25">
      <c r="A4185">
        <v>418.2</v>
      </c>
      <c r="B4185">
        <v>19.02937717994082</v>
      </c>
    </row>
    <row r="4186" spans="1:2" x14ac:dyDescent="0.25">
      <c r="A4186">
        <v>418.3</v>
      </c>
      <c r="B4186">
        <v>19.082090909149251</v>
      </c>
    </row>
    <row r="4187" spans="1:2" x14ac:dyDescent="0.25">
      <c r="A4187">
        <v>418.4</v>
      </c>
      <c r="B4187">
        <v>19.1348046383577</v>
      </c>
    </row>
    <row r="4188" spans="1:2" x14ac:dyDescent="0.25">
      <c r="A4188">
        <v>418.5</v>
      </c>
      <c r="B4188">
        <v>19.187518367566131</v>
      </c>
    </row>
    <row r="4189" spans="1:2" x14ac:dyDescent="0.25">
      <c r="A4189">
        <v>418.6</v>
      </c>
      <c r="B4189">
        <v>19.240232096774591</v>
      </c>
    </row>
    <row r="4190" spans="1:2" x14ac:dyDescent="0.25">
      <c r="A4190">
        <v>418.7</v>
      </c>
      <c r="B4190">
        <v>19.29294582598304</v>
      </c>
    </row>
    <row r="4191" spans="1:2" x14ac:dyDescent="0.25">
      <c r="A4191">
        <v>418.8</v>
      </c>
      <c r="B4191">
        <v>19.345659555191471</v>
      </c>
    </row>
    <row r="4192" spans="1:2" x14ac:dyDescent="0.25">
      <c r="A4192">
        <v>418.9</v>
      </c>
      <c r="B4192">
        <v>19.39837328439992</v>
      </c>
    </row>
    <row r="4193" spans="1:2" x14ac:dyDescent="0.25">
      <c r="A4193">
        <v>419</v>
      </c>
      <c r="B4193">
        <v>19.451087013608351</v>
      </c>
    </row>
    <row r="4194" spans="1:2" x14ac:dyDescent="0.25">
      <c r="A4194">
        <v>419.1</v>
      </c>
      <c r="B4194">
        <v>19.407045393133021</v>
      </c>
    </row>
    <row r="4195" spans="1:2" x14ac:dyDescent="0.25">
      <c r="A4195">
        <v>419.2</v>
      </c>
      <c r="B4195">
        <v>19.363003772657692</v>
      </c>
    </row>
    <row r="4196" spans="1:2" x14ac:dyDescent="0.25">
      <c r="A4196">
        <v>419.3</v>
      </c>
      <c r="B4196">
        <v>19.31896215218239</v>
      </c>
    </row>
    <row r="4197" spans="1:2" x14ac:dyDescent="0.25">
      <c r="A4197">
        <v>419.4</v>
      </c>
      <c r="B4197">
        <v>19.27492053170706</v>
      </c>
    </row>
    <row r="4198" spans="1:2" x14ac:dyDescent="0.25">
      <c r="A4198">
        <v>419.5</v>
      </c>
      <c r="B4198">
        <v>19.230878911231759</v>
      </c>
    </row>
    <row r="4199" spans="1:2" x14ac:dyDescent="0.25">
      <c r="A4199">
        <v>419.6</v>
      </c>
      <c r="B4199">
        <v>19.186837290756429</v>
      </c>
    </row>
    <row r="4200" spans="1:2" x14ac:dyDescent="0.25">
      <c r="A4200">
        <v>419.7</v>
      </c>
      <c r="B4200">
        <v>19.1427956702811</v>
      </c>
    </row>
    <row r="4201" spans="1:2" x14ac:dyDescent="0.25">
      <c r="A4201">
        <v>419.8</v>
      </c>
      <c r="B4201">
        <v>19.098754049805791</v>
      </c>
    </row>
    <row r="4202" spans="1:2" x14ac:dyDescent="0.25">
      <c r="A4202">
        <v>419.9</v>
      </c>
      <c r="B4202">
        <v>19.054712429330461</v>
      </c>
    </row>
    <row r="4203" spans="1:2" x14ac:dyDescent="0.25">
      <c r="A4203">
        <v>420</v>
      </c>
      <c r="B4203">
        <v>19.01067080885516</v>
      </c>
    </row>
    <row r="4204" spans="1:2" x14ac:dyDescent="0.25">
      <c r="A4204">
        <v>420.1</v>
      </c>
      <c r="B4204">
        <v>18.89088112060325</v>
      </c>
    </row>
    <row r="4205" spans="1:2" x14ac:dyDescent="0.25">
      <c r="A4205">
        <v>420.2</v>
      </c>
      <c r="B4205">
        <v>18.771091432351341</v>
      </c>
    </row>
    <row r="4206" spans="1:2" x14ac:dyDescent="0.25">
      <c r="A4206">
        <v>420.3</v>
      </c>
      <c r="B4206">
        <v>18.651301744099509</v>
      </c>
    </row>
    <row r="4207" spans="1:2" x14ac:dyDescent="0.25">
      <c r="A4207">
        <v>420.4</v>
      </c>
      <c r="B4207">
        <v>18.5315120558476</v>
      </c>
    </row>
    <row r="4208" spans="1:2" x14ac:dyDescent="0.25">
      <c r="A4208">
        <v>420.5</v>
      </c>
      <c r="B4208">
        <v>18.411722367595761</v>
      </c>
    </row>
    <row r="4209" spans="1:2" x14ac:dyDescent="0.25">
      <c r="A4209">
        <v>420.6</v>
      </c>
      <c r="B4209">
        <v>18.291932679343851</v>
      </c>
    </row>
    <row r="4210" spans="1:2" x14ac:dyDescent="0.25">
      <c r="A4210">
        <v>420.7</v>
      </c>
      <c r="B4210">
        <v>18.172142991091949</v>
      </c>
    </row>
    <row r="4211" spans="1:2" x14ac:dyDescent="0.25">
      <c r="A4211">
        <v>420.8</v>
      </c>
      <c r="B4211">
        <v>18.05235330284011</v>
      </c>
    </row>
    <row r="4212" spans="1:2" x14ac:dyDescent="0.25">
      <c r="A4212">
        <v>420.9</v>
      </c>
      <c r="B4212">
        <v>17.932563614588201</v>
      </c>
    </row>
    <row r="4213" spans="1:2" x14ac:dyDescent="0.25">
      <c r="A4213">
        <v>421</v>
      </c>
      <c r="B4213">
        <v>17.812773926336359</v>
      </c>
    </row>
    <row r="4214" spans="1:2" x14ac:dyDescent="0.25">
      <c r="A4214">
        <v>421.1</v>
      </c>
      <c r="B4214">
        <v>17.708566109094232</v>
      </c>
    </row>
    <row r="4215" spans="1:2" x14ac:dyDescent="0.25">
      <c r="A4215">
        <v>421.2</v>
      </c>
      <c r="B4215">
        <v>17.604358291852101</v>
      </c>
    </row>
    <row r="4216" spans="1:2" x14ac:dyDescent="0.25">
      <c r="A4216">
        <v>421.3</v>
      </c>
      <c r="B4216">
        <v>17.500150474610031</v>
      </c>
    </row>
    <row r="4217" spans="1:2" x14ac:dyDescent="0.25">
      <c r="A4217">
        <v>421.4</v>
      </c>
      <c r="B4217">
        <v>17.3959426573679</v>
      </c>
    </row>
    <row r="4218" spans="1:2" x14ac:dyDescent="0.25">
      <c r="A4218">
        <v>421.5</v>
      </c>
      <c r="B4218">
        <v>17.29173484012583</v>
      </c>
    </row>
    <row r="4219" spans="1:2" x14ac:dyDescent="0.25">
      <c r="A4219">
        <v>421.6</v>
      </c>
      <c r="B4219">
        <v>17.1875270228837</v>
      </c>
    </row>
    <row r="4220" spans="1:2" x14ac:dyDescent="0.25">
      <c r="A4220">
        <v>421.7</v>
      </c>
      <c r="B4220">
        <v>17.083319205641569</v>
      </c>
    </row>
    <row r="4221" spans="1:2" x14ac:dyDescent="0.25">
      <c r="A4221">
        <v>421.8</v>
      </c>
      <c r="B4221">
        <v>16.979111388399499</v>
      </c>
    </row>
    <row r="4222" spans="1:2" x14ac:dyDescent="0.25">
      <c r="A4222">
        <v>421.9</v>
      </c>
      <c r="B4222">
        <v>16.874903571157368</v>
      </c>
    </row>
    <row r="4223" spans="1:2" x14ac:dyDescent="0.25">
      <c r="A4223">
        <v>422</v>
      </c>
      <c r="B4223">
        <v>16.770695753915302</v>
      </c>
    </row>
    <row r="4224" spans="1:2" x14ac:dyDescent="0.25">
      <c r="A4224">
        <v>422.1</v>
      </c>
      <c r="B4224">
        <v>16.745065309071219</v>
      </c>
    </row>
    <row r="4225" spans="1:2" x14ac:dyDescent="0.25">
      <c r="A4225">
        <v>422.2</v>
      </c>
      <c r="B4225">
        <v>16.719434864227139</v>
      </c>
    </row>
    <row r="4226" spans="1:2" x14ac:dyDescent="0.25">
      <c r="A4226">
        <v>422.3</v>
      </c>
      <c r="B4226">
        <v>16.693804419383081</v>
      </c>
    </row>
    <row r="4227" spans="1:2" x14ac:dyDescent="0.25">
      <c r="A4227">
        <v>422.4</v>
      </c>
      <c r="B4227">
        <v>16.668173974538998</v>
      </c>
    </row>
    <row r="4228" spans="1:2" x14ac:dyDescent="0.25">
      <c r="A4228">
        <v>422.5</v>
      </c>
      <c r="B4228">
        <v>16.64254352969493</v>
      </c>
    </row>
    <row r="4229" spans="1:2" x14ac:dyDescent="0.25">
      <c r="A4229">
        <v>422.6</v>
      </c>
      <c r="B4229">
        <v>16.61691308485085</v>
      </c>
    </row>
    <row r="4230" spans="1:2" x14ac:dyDescent="0.25">
      <c r="A4230">
        <v>422.7</v>
      </c>
      <c r="B4230">
        <v>16.591282640006771</v>
      </c>
    </row>
    <row r="4231" spans="1:2" x14ac:dyDescent="0.25">
      <c r="A4231">
        <v>422.8</v>
      </c>
      <c r="B4231">
        <v>16.565652195162709</v>
      </c>
    </row>
    <row r="4232" spans="1:2" x14ac:dyDescent="0.25">
      <c r="A4232">
        <v>422.9</v>
      </c>
      <c r="B4232">
        <v>16.54002175031863</v>
      </c>
    </row>
    <row r="4233" spans="1:2" x14ac:dyDescent="0.25">
      <c r="A4233">
        <v>423</v>
      </c>
      <c r="B4233">
        <v>16.514391305474561</v>
      </c>
    </row>
    <row r="4234" spans="1:2" x14ac:dyDescent="0.25">
      <c r="A4234">
        <v>423.1</v>
      </c>
      <c r="B4234">
        <v>16.52059230765585</v>
      </c>
    </row>
    <row r="4235" spans="1:2" x14ac:dyDescent="0.25">
      <c r="A4235">
        <v>423.2</v>
      </c>
      <c r="B4235">
        <v>16.526793309837139</v>
      </c>
    </row>
    <row r="4236" spans="1:2" x14ac:dyDescent="0.25">
      <c r="A4236">
        <v>423.3</v>
      </c>
      <c r="B4236">
        <v>16.53299431201842</v>
      </c>
    </row>
    <row r="4237" spans="1:2" x14ac:dyDescent="0.25">
      <c r="A4237">
        <v>423.4</v>
      </c>
      <c r="B4237">
        <v>16.539195314199709</v>
      </c>
    </row>
    <row r="4238" spans="1:2" x14ac:dyDescent="0.25">
      <c r="A4238">
        <v>423.5</v>
      </c>
      <c r="B4238">
        <v>16.545396316380991</v>
      </c>
    </row>
    <row r="4239" spans="1:2" x14ac:dyDescent="0.25">
      <c r="A4239">
        <v>423.6</v>
      </c>
      <c r="B4239">
        <v>16.55159731856228</v>
      </c>
    </row>
    <row r="4240" spans="1:2" x14ac:dyDescent="0.25">
      <c r="A4240">
        <v>423.7</v>
      </c>
      <c r="B4240">
        <v>16.557798320743569</v>
      </c>
    </row>
    <row r="4241" spans="1:2" x14ac:dyDescent="0.25">
      <c r="A4241">
        <v>423.8</v>
      </c>
      <c r="B4241">
        <v>16.56399932292485</v>
      </c>
    </row>
    <row r="4242" spans="1:2" x14ac:dyDescent="0.25">
      <c r="A4242">
        <v>423.9</v>
      </c>
      <c r="B4242">
        <v>16.570200325106139</v>
      </c>
    </row>
    <row r="4243" spans="1:2" x14ac:dyDescent="0.25">
      <c r="A4243">
        <v>424</v>
      </c>
      <c r="B4243">
        <v>16.576401327287421</v>
      </c>
    </row>
    <row r="4244" spans="1:2" x14ac:dyDescent="0.25">
      <c r="A4244">
        <v>424.1</v>
      </c>
      <c r="B4244">
        <v>16.733689931905189</v>
      </c>
    </row>
    <row r="4245" spans="1:2" x14ac:dyDescent="0.25">
      <c r="A4245">
        <v>424.2</v>
      </c>
      <c r="B4245">
        <v>16.890978536522969</v>
      </c>
    </row>
    <row r="4246" spans="1:2" x14ac:dyDescent="0.25">
      <c r="A4246">
        <v>424.3</v>
      </c>
      <c r="B4246">
        <v>17.048267141140649</v>
      </c>
    </row>
    <row r="4247" spans="1:2" x14ac:dyDescent="0.25">
      <c r="A4247">
        <v>424.4</v>
      </c>
      <c r="B4247">
        <v>17.205555745758421</v>
      </c>
    </row>
    <row r="4248" spans="1:2" x14ac:dyDescent="0.25">
      <c r="A4248">
        <v>424.5</v>
      </c>
      <c r="B4248">
        <v>17.362844350376101</v>
      </c>
    </row>
    <row r="4249" spans="1:2" x14ac:dyDescent="0.25">
      <c r="A4249">
        <v>424.6</v>
      </c>
      <c r="B4249">
        <v>17.520132954993869</v>
      </c>
    </row>
    <row r="4250" spans="1:2" x14ac:dyDescent="0.25">
      <c r="A4250">
        <v>424.7</v>
      </c>
      <c r="B4250">
        <v>17.677421559611641</v>
      </c>
    </row>
    <row r="4251" spans="1:2" x14ac:dyDescent="0.25">
      <c r="A4251">
        <v>424.8</v>
      </c>
      <c r="B4251">
        <v>17.834710164229321</v>
      </c>
    </row>
    <row r="4252" spans="1:2" x14ac:dyDescent="0.25">
      <c r="A4252">
        <v>424.9</v>
      </c>
      <c r="B4252">
        <v>17.9919987688471</v>
      </c>
    </row>
    <row r="4253" spans="1:2" x14ac:dyDescent="0.25">
      <c r="A4253">
        <v>425</v>
      </c>
      <c r="B4253">
        <v>18.14928737346478</v>
      </c>
    </row>
    <row r="4254" spans="1:2" x14ac:dyDescent="0.25">
      <c r="A4254">
        <v>425.1</v>
      </c>
      <c r="B4254">
        <v>18.44974174694179</v>
      </c>
    </row>
    <row r="4255" spans="1:2" x14ac:dyDescent="0.25">
      <c r="A4255">
        <v>425.2</v>
      </c>
      <c r="B4255">
        <v>18.75019612041881</v>
      </c>
    </row>
    <row r="4256" spans="1:2" x14ac:dyDescent="0.25">
      <c r="A4256">
        <v>425.3</v>
      </c>
      <c r="B4256">
        <v>19.050650493895649</v>
      </c>
    </row>
    <row r="4257" spans="1:2" x14ac:dyDescent="0.25">
      <c r="A4257">
        <v>425.4</v>
      </c>
      <c r="B4257">
        <v>19.351104867372658</v>
      </c>
    </row>
    <row r="4258" spans="1:2" x14ac:dyDescent="0.25">
      <c r="A4258">
        <v>425.5</v>
      </c>
      <c r="B4258">
        <v>19.651559240849501</v>
      </c>
    </row>
    <row r="4259" spans="1:2" x14ac:dyDescent="0.25">
      <c r="A4259">
        <v>425.6</v>
      </c>
      <c r="B4259">
        <v>19.952013614326521</v>
      </c>
    </row>
    <row r="4260" spans="1:2" x14ac:dyDescent="0.25">
      <c r="A4260">
        <v>425.7</v>
      </c>
      <c r="B4260">
        <v>20.252467987803531</v>
      </c>
    </row>
    <row r="4261" spans="1:2" x14ac:dyDescent="0.25">
      <c r="A4261">
        <v>425.8</v>
      </c>
      <c r="B4261">
        <v>20.55292236128037</v>
      </c>
    </row>
    <row r="4262" spans="1:2" x14ac:dyDescent="0.25">
      <c r="A4262">
        <v>425.9</v>
      </c>
      <c r="B4262">
        <v>20.85337673475739</v>
      </c>
    </row>
    <row r="4263" spans="1:2" x14ac:dyDescent="0.25">
      <c r="A4263">
        <v>426</v>
      </c>
      <c r="B4263">
        <v>21.153831108234229</v>
      </c>
    </row>
    <row r="4264" spans="1:2" x14ac:dyDescent="0.25">
      <c r="A4264">
        <v>426.1</v>
      </c>
      <c r="B4264">
        <v>21.625206618030571</v>
      </c>
    </row>
    <row r="4265" spans="1:2" x14ac:dyDescent="0.25">
      <c r="A4265">
        <v>426.2</v>
      </c>
      <c r="B4265">
        <v>22.09658212782691</v>
      </c>
    </row>
    <row r="4266" spans="1:2" x14ac:dyDescent="0.25">
      <c r="A4266">
        <v>426.3</v>
      </c>
      <c r="B4266">
        <v>22.567957637622978</v>
      </c>
    </row>
    <row r="4267" spans="1:2" x14ac:dyDescent="0.25">
      <c r="A4267">
        <v>426.4</v>
      </c>
      <c r="B4267">
        <v>23.03933314741932</v>
      </c>
    </row>
    <row r="4268" spans="1:2" x14ac:dyDescent="0.25">
      <c r="A4268">
        <v>426.5</v>
      </c>
      <c r="B4268">
        <v>23.510708657215389</v>
      </c>
    </row>
    <row r="4269" spans="1:2" x14ac:dyDescent="0.25">
      <c r="A4269">
        <v>426.6</v>
      </c>
      <c r="B4269">
        <v>23.982084167011731</v>
      </c>
    </row>
    <row r="4270" spans="1:2" x14ac:dyDescent="0.25">
      <c r="A4270">
        <v>426.7</v>
      </c>
      <c r="B4270">
        <v>24.45345967680807</v>
      </c>
    </row>
    <row r="4271" spans="1:2" x14ac:dyDescent="0.25">
      <c r="A4271">
        <v>426.8</v>
      </c>
      <c r="B4271">
        <v>24.924835186604142</v>
      </c>
    </row>
    <row r="4272" spans="1:2" x14ac:dyDescent="0.25">
      <c r="A4272">
        <v>426.9</v>
      </c>
      <c r="B4272">
        <v>25.39621069640048</v>
      </c>
    </row>
    <row r="4273" spans="1:2" x14ac:dyDescent="0.25">
      <c r="A4273">
        <v>427</v>
      </c>
      <c r="B4273">
        <v>25.867586206196549</v>
      </c>
    </row>
    <row r="4274" spans="1:2" x14ac:dyDescent="0.25">
      <c r="A4274">
        <v>427.1</v>
      </c>
      <c r="B4274">
        <v>26.31661163532134</v>
      </c>
    </row>
    <row r="4275" spans="1:2" x14ac:dyDescent="0.25">
      <c r="A4275">
        <v>427.2</v>
      </c>
      <c r="B4275">
        <v>26.765637064446139</v>
      </c>
    </row>
    <row r="4276" spans="1:2" x14ac:dyDescent="0.25">
      <c r="A4276">
        <v>427.3</v>
      </c>
      <c r="B4276">
        <v>27.214662493570671</v>
      </c>
    </row>
    <row r="4277" spans="1:2" x14ac:dyDescent="0.25">
      <c r="A4277">
        <v>427.4</v>
      </c>
      <c r="B4277">
        <v>27.66368792269547</v>
      </c>
    </row>
    <row r="4278" spans="1:2" x14ac:dyDescent="0.25">
      <c r="A4278">
        <v>427.5</v>
      </c>
      <c r="B4278">
        <v>28.112713351820009</v>
      </c>
    </row>
    <row r="4279" spans="1:2" x14ac:dyDescent="0.25">
      <c r="A4279">
        <v>427.6</v>
      </c>
      <c r="B4279">
        <v>28.5617387809448</v>
      </c>
    </row>
    <row r="4280" spans="1:2" x14ac:dyDescent="0.25">
      <c r="A4280">
        <v>427.7</v>
      </c>
      <c r="B4280">
        <v>29.010764210069599</v>
      </c>
    </row>
    <row r="4281" spans="1:2" x14ac:dyDescent="0.25">
      <c r="A4281">
        <v>427.8</v>
      </c>
      <c r="B4281">
        <v>29.459789639194131</v>
      </c>
    </row>
    <row r="4282" spans="1:2" x14ac:dyDescent="0.25">
      <c r="A4282">
        <v>427.9</v>
      </c>
      <c r="B4282">
        <v>29.90881506831893</v>
      </c>
    </row>
    <row r="4283" spans="1:2" x14ac:dyDescent="0.25">
      <c r="A4283">
        <v>428</v>
      </c>
      <c r="B4283">
        <v>30.357840497443469</v>
      </c>
    </row>
    <row r="4284" spans="1:2" x14ac:dyDescent="0.25">
      <c r="A4284">
        <v>428.1</v>
      </c>
      <c r="B4284">
        <v>30.52086196026276</v>
      </c>
    </row>
    <row r="4285" spans="1:2" x14ac:dyDescent="0.25">
      <c r="A4285">
        <v>428.2</v>
      </c>
      <c r="B4285">
        <v>30.683883423082051</v>
      </c>
    </row>
    <row r="4286" spans="1:2" x14ac:dyDescent="0.25">
      <c r="A4286">
        <v>428.3</v>
      </c>
      <c r="B4286">
        <v>30.84690488590125</v>
      </c>
    </row>
    <row r="4287" spans="1:2" x14ac:dyDescent="0.25">
      <c r="A4287">
        <v>428.4</v>
      </c>
      <c r="B4287">
        <v>31.009926348720541</v>
      </c>
    </row>
    <row r="4288" spans="1:2" x14ac:dyDescent="0.25">
      <c r="A4288">
        <v>428.5</v>
      </c>
      <c r="B4288">
        <v>31.172947811539739</v>
      </c>
    </row>
    <row r="4289" spans="1:2" x14ac:dyDescent="0.25">
      <c r="A4289">
        <v>428.6</v>
      </c>
      <c r="B4289">
        <v>31.335969274359019</v>
      </c>
    </row>
    <row r="4290" spans="1:2" x14ac:dyDescent="0.25">
      <c r="A4290">
        <v>428.7</v>
      </c>
      <c r="B4290">
        <v>31.49899073717831</v>
      </c>
    </row>
    <row r="4291" spans="1:2" x14ac:dyDescent="0.25">
      <c r="A4291">
        <v>428.8</v>
      </c>
      <c r="B4291">
        <v>31.662012199997509</v>
      </c>
    </row>
    <row r="4292" spans="1:2" x14ac:dyDescent="0.25">
      <c r="A4292">
        <v>428.9</v>
      </c>
      <c r="B4292">
        <v>31.8250336628168</v>
      </c>
    </row>
    <row r="4293" spans="1:2" x14ac:dyDescent="0.25">
      <c r="A4293">
        <v>429</v>
      </c>
      <c r="B4293">
        <v>31.988055125635999</v>
      </c>
    </row>
    <row r="4294" spans="1:2" x14ac:dyDescent="0.25">
      <c r="A4294">
        <v>429.1</v>
      </c>
      <c r="B4294">
        <v>32.10306249079111</v>
      </c>
    </row>
    <row r="4295" spans="1:2" x14ac:dyDescent="0.25">
      <c r="A4295">
        <v>429.2</v>
      </c>
      <c r="B4295">
        <v>32.218069855946219</v>
      </c>
    </row>
    <row r="4296" spans="1:2" x14ac:dyDescent="0.25">
      <c r="A4296">
        <v>429.3</v>
      </c>
      <c r="B4296">
        <v>32.333077221101263</v>
      </c>
    </row>
    <row r="4297" spans="1:2" x14ac:dyDescent="0.25">
      <c r="A4297">
        <v>429.4</v>
      </c>
      <c r="B4297">
        <v>32.448084586256357</v>
      </c>
    </row>
    <row r="4298" spans="1:2" x14ac:dyDescent="0.25">
      <c r="A4298">
        <v>429.5</v>
      </c>
      <c r="B4298">
        <v>32.563091951411408</v>
      </c>
    </row>
    <row r="4299" spans="1:2" x14ac:dyDescent="0.25">
      <c r="A4299">
        <v>429.6</v>
      </c>
      <c r="B4299">
        <v>32.678099316566517</v>
      </c>
    </row>
    <row r="4300" spans="1:2" x14ac:dyDescent="0.25">
      <c r="A4300">
        <v>429.7</v>
      </c>
      <c r="B4300">
        <v>32.793106681721618</v>
      </c>
    </row>
    <row r="4301" spans="1:2" x14ac:dyDescent="0.25">
      <c r="A4301">
        <v>429.8</v>
      </c>
      <c r="B4301">
        <v>32.908114046876669</v>
      </c>
    </row>
    <row r="4302" spans="1:2" x14ac:dyDescent="0.25">
      <c r="A4302">
        <v>429.9</v>
      </c>
      <c r="B4302">
        <v>33.023121412031777</v>
      </c>
    </row>
    <row r="4303" spans="1:2" x14ac:dyDescent="0.25">
      <c r="A4303">
        <v>430</v>
      </c>
      <c r="B4303">
        <v>33.138128777186822</v>
      </c>
    </row>
    <row r="4304" spans="1:2" x14ac:dyDescent="0.25">
      <c r="A4304">
        <v>430.1</v>
      </c>
      <c r="B4304">
        <v>33.206662039260813</v>
      </c>
    </row>
    <row r="4305" spans="1:2" x14ac:dyDescent="0.25">
      <c r="A4305">
        <v>430.2</v>
      </c>
      <c r="B4305">
        <v>33.275195301334797</v>
      </c>
    </row>
    <row r="4306" spans="1:2" x14ac:dyDescent="0.25">
      <c r="A4306">
        <v>430.3</v>
      </c>
      <c r="B4306">
        <v>33.34372856340876</v>
      </c>
    </row>
    <row r="4307" spans="1:2" x14ac:dyDescent="0.25">
      <c r="A4307">
        <v>430.4</v>
      </c>
      <c r="B4307">
        <v>33.412261825482751</v>
      </c>
    </row>
    <row r="4308" spans="1:2" x14ac:dyDescent="0.25">
      <c r="A4308">
        <v>430.5</v>
      </c>
      <c r="B4308">
        <v>33.480795087556707</v>
      </c>
    </row>
    <row r="4309" spans="1:2" x14ac:dyDescent="0.25">
      <c r="A4309">
        <v>430.6</v>
      </c>
      <c r="B4309">
        <v>33.549328349630699</v>
      </c>
    </row>
    <row r="4310" spans="1:2" x14ac:dyDescent="0.25">
      <c r="A4310">
        <v>430.7</v>
      </c>
      <c r="B4310">
        <v>33.61786161170469</v>
      </c>
    </row>
    <row r="4311" spans="1:2" x14ac:dyDescent="0.25">
      <c r="A4311">
        <v>430.8</v>
      </c>
      <c r="B4311">
        <v>33.686394873778653</v>
      </c>
    </row>
    <row r="4312" spans="1:2" x14ac:dyDescent="0.25">
      <c r="A4312">
        <v>430.9</v>
      </c>
      <c r="B4312">
        <v>33.754928135852637</v>
      </c>
    </row>
    <row r="4313" spans="1:2" x14ac:dyDescent="0.25">
      <c r="A4313">
        <v>431</v>
      </c>
      <c r="B4313">
        <v>33.823461397926593</v>
      </c>
    </row>
    <row r="4314" spans="1:2" x14ac:dyDescent="0.25">
      <c r="A4314">
        <v>431.1</v>
      </c>
      <c r="B4314">
        <v>33.674607352493993</v>
      </c>
    </row>
    <row r="4315" spans="1:2" x14ac:dyDescent="0.25">
      <c r="A4315">
        <v>431.2</v>
      </c>
      <c r="B4315">
        <v>33.525753307061379</v>
      </c>
    </row>
    <row r="4316" spans="1:2" x14ac:dyDescent="0.25">
      <c r="A4316">
        <v>431.3</v>
      </c>
      <c r="B4316">
        <v>33.376899261628857</v>
      </c>
    </row>
    <row r="4317" spans="1:2" x14ac:dyDescent="0.25">
      <c r="A4317">
        <v>431.4</v>
      </c>
      <c r="B4317">
        <v>33.22804521619625</v>
      </c>
    </row>
    <row r="4318" spans="1:2" x14ac:dyDescent="0.25">
      <c r="A4318">
        <v>431.5</v>
      </c>
      <c r="B4318">
        <v>33.079191170763728</v>
      </c>
    </row>
    <row r="4319" spans="1:2" x14ac:dyDescent="0.25">
      <c r="A4319">
        <v>431.6</v>
      </c>
      <c r="B4319">
        <v>32.930337125331121</v>
      </c>
    </row>
    <row r="4320" spans="1:2" x14ac:dyDescent="0.25">
      <c r="A4320">
        <v>431.7</v>
      </c>
      <c r="B4320">
        <v>32.781483079898507</v>
      </c>
    </row>
    <row r="4321" spans="1:2" x14ac:dyDescent="0.25">
      <c r="A4321">
        <v>431.8</v>
      </c>
      <c r="B4321">
        <v>32.632629034465992</v>
      </c>
    </row>
    <row r="4322" spans="1:2" x14ac:dyDescent="0.25">
      <c r="A4322">
        <v>431.9</v>
      </c>
      <c r="B4322">
        <v>32.483774989033392</v>
      </c>
    </row>
    <row r="4323" spans="1:2" x14ac:dyDescent="0.25">
      <c r="A4323">
        <v>432</v>
      </c>
      <c r="B4323">
        <v>32.334920943600864</v>
      </c>
    </row>
    <row r="4324" spans="1:2" x14ac:dyDescent="0.25">
      <c r="A4324">
        <v>432.1</v>
      </c>
      <c r="B4324">
        <v>32.253354934729479</v>
      </c>
    </row>
    <row r="4325" spans="1:2" x14ac:dyDescent="0.25">
      <c r="A4325">
        <v>432.2</v>
      </c>
      <c r="B4325">
        <v>32.171788925858088</v>
      </c>
    </row>
    <row r="4326" spans="1:2" x14ac:dyDescent="0.25">
      <c r="A4326">
        <v>432.3</v>
      </c>
      <c r="B4326">
        <v>32.090222916986747</v>
      </c>
    </row>
    <row r="4327" spans="1:2" x14ac:dyDescent="0.25">
      <c r="A4327">
        <v>432.4</v>
      </c>
      <c r="B4327">
        <v>32.008656908115363</v>
      </c>
    </row>
    <row r="4328" spans="1:2" x14ac:dyDescent="0.25">
      <c r="A4328">
        <v>432.5</v>
      </c>
      <c r="B4328">
        <v>31.927090899244028</v>
      </c>
    </row>
    <row r="4329" spans="1:2" x14ac:dyDescent="0.25">
      <c r="A4329">
        <v>432.6</v>
      </c>
      <c r="B4329">
        <v>31.845524890372641</v>
      </c>
    </row>
    <row r="4330" spans="1:2" x14ac:dyDescent="0.25">
      <c r="A4330">
        <v>432.7</v>
      </c>
      <c r="B4330">
        <v>31.763958881501249</v>
      </c>
    </row>
    <row r="4331" spans="1:2" x14ac:dyDescent="0.25">
      <c r="A4331">
        <v>432.8</v>
      </c>
      <c r="B4331">
        <v>31.682392872629919</v>
      </c>
    </row>
    <row r="4332" spans="1:2" x14ac:dyDescent="0.25">
      <c r="A4332">
        <v>432.9</v>
      </c>
      <c r="B4332">
        <v>31.600826863758531</v>
      </c>
    </row>
    <row r="4333" spans="1:2" x14ac:dyDescent="0.25">
      <c r="A4333">
        <v>433</v>
      </c>
      <c r="B4333">
        <v>31.51926085488719</v>
      </c>
    </row>
    <row r="4334" spans="1:2" x14ac:dyDescent="0.25">
      <c r="A4334">
        <v>433.1</v>
      </c>
      <c r="B4334">
        <v>31.506555597236449</v>
      </c>
    </row>
    <row r="4335" spans="1:2" x14ac:dyDescent="0.25">
      <c r="A4335">
        <v>433.2</v>
      </c>
      <c r="B4335">
        <v>31.493850339585698</v>
      </c>
    </row>
    <row r="4336" spans="1:2" x14ac:dyDescent="0.25">
      <c r="A4336">
        <v>433.3</v>
      </c>
      <c r="B4336">
        <v>31.481145081934962</v>
      </c>
    </row>
    <row r="4337" spans="1:2" x14ac:dyDescent="0.25">
      <c r="A4337">
        <v>433.4</v>
      </c>
      <c r="B4337">
        <v>31.468439824284221</v>
      </c>
    </row>
    <row r="4338" spans="1:2" x14ac:dyDescent="0.25">
      <c r="A4338">
        <v>433.5</v>
      </c>
      <c r="B4338">
        <v>31.455734566633481</v>
      </c>
    </row>
    <row r="4339" spans="1:2" x14ac:dyDescent="0.25">
      <c r="A4339">
        <v>433.6</v>
      </c>
      <c r="B4339">
        <v>31.44302930898273</v>
      </c>
    </row>
    <row r="4340" spans="1:2" x14ac:dyDescent="0.25">
      <c r="A4340">
        <v>433.7</v>
      </c>
      <c r="B4340">
        <v>31.43032405133199</v>
      </c>
    </row>
    <row r="4341" spans="1:2" x14ac:dyDescent="0.25">
      <c r="A4341">
        <v>433.8</v>
      </c>
      <c r="B4341">
        <v>31.41761879368125</v>
      </c>
    </row>
    <row r="4342" spans="1:2" x14ac:dyDescent="0.25">
      <c r="A4342">
        <v>433.9</v>
      </c>
      <c r="B4342">
        <v>31.404913536030509</v>
      </c>
    </row>
    <row r="4343" spans="1:2" x14ac:dyDescent="0.25">
      <c r="A4343">
        <v>434</v>
      </c>
      <c r="B4343">
        <v>31.392208278379769</v>
      </c>
    </row>
    <row r="4344" spans="1:2" x14ac:dyDescent="0.25">
      <c r="A4344">
        <v>434.1</v>
      </c>
      <c r="B4344">
        <v>31.414498230573709</v>
      </c>
    </row>
    <row r="4345" spans="1:2" x14ac:dyDescent="0.25">
      <c r="A4345">
        <v>434.2</v>
      </c>
      <c r="B4345">
        <v>31.436788182767639</v>
      </c>
    </row>
    <row r="4346" spans="1:2" x14ac:dyDescent="0.25">
      <c r="A4346">
        <v>434.3</v>
      </c>
      <c r="B4346">
        <v>31.459078134961569</v>
      </c>
    </row>
    <row r="4347" spans="1:2" x14ac:dyDescent="0.25">
      <c r="A4347">
        <v>434.4</v>
      </c>
      <c r="B4347">
        <v>31.481368087155499</v>
      </c>
    </row>
    <row r="4348" spans="1:2" x14ac:dyDescent="0.25">
      <c r="A4348">
        <v>434.5</v>
      </c>
      <c r="B4348">
        <v>31.503658039349421</v>
      </c>
    </row>
    <row r="4349" spans="1:2" x14ac:dyDescent="0.25">
      <c r="A4349">
        <v>434.6</v>
      </c>
      <c r="B4349">
        <v>31.525947991543362</v>
      </c>
    </row>
    <row r="4350" spans="1:2" x14ac:dyDescent="0.25">
      <c r="A4350">
        <v>434.7</v>
      </c>
      <c r="B4350">
        <v>31.548237943737298</v>
      </c>
    </row>
    <row r="4351" spans="1:2" x14ac:dyDescent="0.25">
      <c r="A4351">
        <v>434.8</v>
      </c>
      <c r="B4351">
        <v>31.570527895931221</v>
      </c>
    </row>
    <row r="4352" spans="1:2" x14ac:dyDescent="0.25">
      <c r="A4352">
        <v>434.9</v>
      </c>
      <c r="B4352">
        <v>31.592817848125161</v>
      </c>
    </row>
    <row r="4353" spans="1:2" x14ac:dyDescent="0.25">
      <c r="A4353">
        <v>435</v>
      </c>
      <c r="B4353">
        <v>31.61510780031908</v>
      </c>
    </row>
    <row r="4354" spans="1:2" x14ac:dyDescent="0.25">
      <c r="A4354">
        <v>435.1</v>
      </c>
      <c r="B4354">
        <v>31.543597297253431</v>
      </c>
    </row>
    <row r="4355" spans="1:2" x14ac:dyDescent="0.25">
      <c r="A4355">
        <v>435.2</v>
      </c>
      <c r="B4355">
        <v>31.472086794187771</v>
      </c>
    </row>
    <row r="4356" spans="1:2" x14ac:dyDescent="0.25">
      <c r="A4356">
        <v>435.3</v>
      </c>
      <c r="B4356">
        <v>31.40057629112216</v>
      </c>
    </row>
    <row r="4357" spans="1:2" x14ac:dyDescent="0.25">
      <c r="A4357">
        <v>435.4</v>
      </c>
      <c r="B4357">
        <v>31.329065788056511</v>
      </c>
    </row>
    <row r="4358" spans="1:2" x14ac:dyDescent="0.25">
      <c r="A4358">
        <v>435.5</v>
      </c>
      <c r="B4358">
        <v>31.2575552849909</v>
      </c>
    </row>
    <row r="4359" spans="1:2" x14ac:dyDescent="0.25">
      <c r="A4359">
        <v>435.6</v>
      </c>
      <c r="B4359">
        <v>31.186044781925251</v>
      </c>
    </row>
    <row r="4360" spans="1:2" x14ac:dyDescent="0.25">
      <c r="A4360">
        <v>435.7</v>
      </c>
      <c r="B4360">
        <v>31.11453427885959</v>
      </c>
    </row>
    <row r="4361" spans="1:2" x14ac:dyDescent="0.25">
      <c r="A4361">
        <v>435.8</v>
      </c>
      <c r="B4361">
        <v>31.04302377579398</v>
      </c>
    </row>
    <row r="4362" spans="1:2" x14ac:dyDescent="0.25">
      <c r="A4362">
        <v>435.9</v>
      </c>
      <c r="B4362">
        <v>30.97151327272833</v>
      </c>
    </row>
    <row r="4363" spans="1:2" x14ac:dyDescent="0.25">
      <c r="A4363">
        <v>436</v>
      </c>
      <c r="B4363">
        <v>30.90000276966272</v>
      </c>
    </row>
    <row r="4364" spans="1:2" x14ac:dyDescent="0.25">
      <c r="A4364">
        <v>436.1</v>
      </c>
      <c r="B4364">
        <v>30.71260607018862</v>
      </c>
    </row>
    <row r="4365" spans="1:2" x14ac:dyDescent="0.25">
      <c r="A4365">
        <v>436.2</v>
      </c>
      <c r="B4365">
        <v>30.525209370714531</v>
      </c>
    </row>
    <row r="4366" spans="1:2" x14ac:dyDescent="0.25">
      <c r="A4366">
        <v>436.3</v>
      </c>
      <c r="B4366">
        <v>30.337812671240531</v>
      </c>
    </row>
    <row r="4367" spans="1:2" x14ac:dyDescent="0.25">
      <c r="A4367">
        <v>436.4</v>
      </c>
      <c r="B4367">
        <v>30.150415971766439</v>
      </c>
    </row>
    <row r="4368" spans="1:2" x14ac:dyDescent="0.25">
      <c r="A4368">
        <v>436.5</v>
      </c>
      <c r="B4368">
        <v>29.963019272292449</v>
      </c>
    </row>
    <row r="4369" spans="1:2" x14ac:dyDescent="0.25">
      <c r="A4369">
        <v>436.6</v>
      </c>
      <c r="B4369">
        <v>29.775622572818349</v>
      </c>
    </row>
    <row r="4370" spans="1:2" x14ac:dyDescent="0.25">
      <c r="A4370">
        <v>436.7</v>
      </c>
      <c r="B4370">
        <v>29.58822587334426</v>
      </c>
    </row>
    <row r="4371" spans="1:2" x14ac:dyDescent="0.25">
      <c r="A4371">
        <v>436.8</v>
      </c>
      <c r="B4371">
        <v>29.40082917387026</v>
      </c>
    </row>
    <row r="4372" spans="1:2" x14ac:dyDescent="0.25">
      <c r="A4372">
        <v>436.9</v>
      </c>
      <c r="B4372">
        <v>29.213432474396171</v>
      </c>
    </row>
    <row r="4373" spans="1:2" x14ac:dyDescent="0.25">
      <c r="A4373">
        <v>437</v>
      </c>
      <c r="B4373">
        <v>29.026035774922178</v>
      </c>
    </row>
    <row r="4374" spans="1:2" x14ac:dyDescent="0.25">
      <c r="A4374">
        <v>437.1</v>
      </c>
      <c r="B4374">
        <v>28.79807913600191</v>
      </c>
    </row>
    <row r="4375" spans="1:2" x14ac:dyDescent="0.25">
      <c r="A4375">
        <v>437.2</v>
      </c>
      <c r="B4375">
        <v>28.570122497081631</v>
      </c>
    </row>
    <row r="4376" spans="1:2" x14ac:dyDescent="0.25">
      <c r="A4376">
        <v>437.3</v>
      </c>
      <c r="B4376">
        <v>28.34216585816149</v>
      </c>
    </row>
    <row r="4377" spans="1:2" x14ac:dyDescent="0.25">
      <c r="A4377">
        <v>437.4</v>
      </c>
      <c r="B4377">
        <v>28.114209219241221</v>
      </c>
    </row>
    <row r="4378" spans="1:2" x14ac:dyDescent="0.25">
      <c r="A4378">
        <v>437.5</v>
      </c>
      <c r="B4378">
        <v>27.886252580321081</v>
      </c>
    </row>
    <row r="4379" spans="1:2" x14ac:dyDescent="0.25">
      <c r="A4379">
        <v>437.6</v>
      </c>
      <c r="B4379">
        <v>27.658295941400809</v>
      </c>
    </row>
    <row r="4380" spans="1:2" x14ac:dyDescent="0.25">
      <c r="A4380">
        <v>437.7</v>
      </c>
      <c r="B4380">
        <v>27.43033930248054</v>
      </c>
    </row>
    <row r="4381" spans="1:2" x14ac:dyDescent="0.25">
      <c r="A4381">
        <v>437.8</v>
      </c>
      <c r="B4381">
        <v>27.202382663560389</v>
      </c>
    </row>
    <row r="4382" spans="1:2" x14ac:dyDescent="0.25">
      <c r="A4382">
        <v>437.9</v>
      </c>
      <c r="B4382">
        <v>26.97442602464012</v>
      </c>
    </row>
    <row r="4383" spans="1:2" x14ac:dyDescent="0.25">
      <c r="A4383">
        <v>438</v>
      </c>
      <c r="B4383">
        <v>26.74646938571998</v>
      </c>
    </row>
    <row r="4384" spans="1:2" x14ac:dyDescent="0.25">
      <c r="A4384">
        <v>438.1</v>
      </c>
      <c r="B4384">
        <v>26.321937586487429</v>
      </c>
    </row>
    <row r="4385" spans="1:2" x14ac:dyDescent="0.25">
      <c r="A4385">
        <v>438.2</v>
      </c>
      <c r="B4385">
        <v>25.897405787254879</v>
      </c>
    </row>
    <row r="4386" spans="1:2" x14ac:dyDescent="0.25">
      <c r="A4386">
        <v>438.3</v>
      </c>
      <c r="B4386">
        <v>25.472873988022581</v>
      </c>
    </row>
    <row r="4387" spans="1:2" x14ac:dyDescent="0.25">
      <c r="A4387">
        <v>438.4</v>
      </c>
      <c r="B4387">
        <v>25.048342188790031</v>
      </c>
    </row>
    <row r="4388" spans="1:2" x14ac:dyDescent="0.25">
      <c r="A4388">
        <v>438.5</v>
      </c>
      <c r="B4388">
        <v>24.623810389557718</v>
      </c>
    </row>
    <row r="4389" spans="1:2" x14ac:dyDescent="0.25">
      <c r="A4389">
        <v>438.6</v>
      </c>
      <c r="B4389">
        <v>24.199278590325171</v>
      </c>
    </row>
    <row r="4390" spans="1:2" x14ac:dyDescent="0.25">
      <c r="A4390">
        <v>438.7</v>
      </c>
      <c r="B4390">
        <v>23.774746791092621</v>
      </c>
    </row>
    <row r="4391" spans="1:2" x14ac:dyDescent="0.25">
      <c r="A4391">
        <v>438.8</v>
      </c>
      <c r="B4391">
        <v>23.350214991860319</v>
      </c>
    </row>
    <row r="4392" spans="1:2" x14ac:dyDescent="0.25">
      <c r="A4392">
        <v>438.9</v>
      </c>
      <c r="B4392">
        <v>22.925683192627769</v>
      </c>
    </row>
    <row r="4393" spans="1:2" x14ac:dyDescent="0.25">
      <c r="A4393">
        <v>439</v>
      </c>
      <c r="B4393">
        <v>22.50115139339546</v>
      </c>
    </row>
    <row r="4394" spans="1:2" x14ac:dyDescent="0.25">
      <c r="A4394">
        <v>439.1</v>
      </c>
      <c r="B4394">
        <v>22.0035460639821</v>
      </c>
    </row>
    <row r="4395" spans="1:2" x14ac:dyDescent="0.25">
      <c r="A4395">
        <v>439.2</v>
      </c>
      <c r="B4395">
        <v>21.50594073456875</v>
      </c>
    </row>
    <row r="4396" spans="1:2" x14ac:dyDescent="0.25">
      <c r="A4396">
        <v>439.3</v>
      </c>
      <c r="B4396">
        <v>21.00833540515567</v>
      </c>
    </row>
    <row r="4397" spans="1:2" x14ac:dyDescent="0.25">
      <c r="A4397">
        <v>439.4</v>
      </c>
      <c r="B4397">
        <v>20.510730075742309</v>
      </c>
    </row>
    <row r="4398" spans="1:2" x14ac:dyDescent="0.25">
      <c r="A4398">
        <v>439.5</v>
      </c>
      <c r="B4398">
        <v>20.01312474632924</v>
      </c>
    </row>
    <row r="4399" spans="1:2" x14ac:dyDescent="0.25">
      <c r="A4399">
        <v>439.6</v>
      </c>
      <c r="B4399">
        <v>19.515519416915879</v>
      </c>
    </row>
    <row r="4400" spans="1:2" x14ac:dyDescent="0.25">
      <c r="A4400">
        <v>439.7</v>
      </c>
      <c r="B4400">
        <v>19.017914087502529</v>
      </c>
    </row>
    <row r="4401" spans="1:2" x14ac:dyDescent="0.25">
      <c r="A4401">
        <v>439.8</v>
      </c>
      <c r="B4401">
        <v>18.520308758089449</v>
      </c>
    </row>
    <row r="4402" spans="1:2" x14ac:dyDescent="0.25">
      <c r="A4402">
        <v>439.9</v>
      </c>
      <c r="B4402">
        <v>18.022703428676099</v>
      </c>
    </row>
    <row r="4403" spans="1:2" x14ac:dyDescent="0.25">
      <c r="A4403">
        <v>440</v>
      </c>
      <c r="B4403">
        <v>17.525098099263019</v>
      </c>
    </row>
    <row r="4404" spans="1:2" x14ac:dyDescent="0.25">
      <c r="A4404">
        <v>440.1</v>
      </c>
      <c r="B4404">
        <v>17.00658240778397</v>
      </c>
    </row>
    <row r="4405" spans="1:2" x14ac:dyDescent="0.25">
      <c r="A4405">
        <v>440.2</v>
      </c>
      <c r="B4405">
        <v>16.488066716304921</v>
      </c>
    </row>
    <row r="4406" spans="1:2" x14ac:dyDescent="0.25">
      <c r="A4406">
        <v>440.3</v>
      </c>
      <c r="B4406">
        <v>15.969551024826171</v>
      </c>
    </row>
    <row r="4407" spans="1:2" x14ac:dyDescent="0.25">
      <c r="A4407">
        <v>440.4</v>
      </c>
      <c r="B4407">
        <v>15.45103533334713</v>
      </c>
    </row>
    <row r="4408" spans="1:2" x14ac:dyDescent="0.25">
      <c r="A4408">
        <v>440.5</v>
      </c>
      <c r="B4408">
        <v>14.932519641868369</v>
      </c>
    </row>
    <row r="4409" spans="1:2" x14ac:dyDescent="0.25">
      <c r="A4409">
        <v>440.6</v>
      </c>
      <c r="B4409">
        <v>14.414003950389329</v>
      </c>
    </row>
    <row r="4410" spans="1:2" x14ac:dyDescent="0.25">
      <c r="A4410">
        <v>440.7</v>
      </c>
      <c r="B4410">
        <v>13.89548825891028</v>
      </c>
    </row>
    <row r="4411" spans="1:2" x14ac:dyDescent="0.25">
      <c r="A4411">
        <v>440.8</v>
      </c>
      <c r="B4411">
        <v>13.37697256743153</v>
      </c>
    </row>
    <row r="4412" spans="1:2" x14ac:dyDescent="0.25">
      <c r="A4412">
        <v>440.9</v>
      </c>
      <c r="B4412">
        <v>12.858456875952481</v>
      </c>
    </row>
    <row r="4413" spans="1:2" x14ac:dyDescent="0.25">
      <c r="A4413">
        <v>441</v>
      </c>
      <c r="B4413">
        <v>12.33994118447373</v>
      </c>
    </row>
    <row r="4414" spans="1:2" x14ac:dyDescent="0.25">
      <c r="A4414">
        <v>441.1</v>
      </c>
      <c r="B4414">
        <v>11.83495745185253</v>
      </c>
    </row>
    <row r="4415" spans="1:2" x14ac:dyDescent="0.25">
      <c r="A4415">
        <v>441.2</v>
      </c>
      <c r="B4415">
        <v>11.329973719231329</v>
      </c>
    </row>
    <row r="4416" spans="1:2" x14ac:dyDescent="0.25">
      <c r="A4416">
        <v>441.3</v>
      </c>
      <c r="B4416">
        <v>10.82498998661042</v>
      </c>
    </row>
    <row r="4417" spans="1:2" x14ac:dyDescent="0.25">
      <c r="A4417">
        <v>441.4</v>
      </c>
      <c r="B4417">
        <v>10.32000625398922</v>
      </c>
    </row>
    <row r="4418" spans="1:2" x14ac:dyDescent="0.25">
      <c r="A4418">
        <v>441.5</v>
      </c>
      <c r="B4418">
        <v>9.8150225213683093</v>
      </c>
    </row>
    <row r="4419" spans="1:2" x14ac:dyDescent="0.25">
      <c r="A4419">
        <v>441.6</v>
      </c>
      <c r="B4419">
        <v>9.3100387887471108</v>
      </c>
    </row>
    <row r="4420" spans="1:2" x14ac:dyDescent="0.25">
      <c r="A4420">
        <v>441.7</v>
      </c>
      <c r="B4420">
        <v>8.8050550561259104</v>
      </c>
    </row>
    <row r="4421" spans="1:2" x14ac:dyDescent="0.25">
      <c r="A4421">
        <v>441.8</v>
      </c>
      <c r="B4421">
        <v>8.3000713235049979</v>
      </c>
    </row>
    <row r="4422" spans="1:2" x14ac:dyDescent="0.25">
      <c r="A4422">
        <v>441.9</v>
      </c>
      <c r="B4422">
        <v>7.7950875908837993</v>
      </c>
    </row>
    <row r="4423" spans="1:2" x14ac:dyDescent="0.25">
      <c r="A4423">
        <v>442</v>
      </c>
      <c r="B4423">
        <v>7.2901038582628876</v>
      </c>
    </row>
    <row r="4424" spans="1:2" x14ac:dyDescent="0.25">
      <c r="A4424">
        <v>442.1</v>
      </c>
      <c r="B4424">
        <v>6.878394091080847</v>
      </c>
    </row>
    <row r="4425" spans="1:2" x14ac:dyDescent="0.25">
      <c r="A4425">
        <v>442.2</v>
      </c>
      <c r="B4425">
        <v>6.4666843238988063</v>
      </c>
    </row>
    <row r="4426" spans="1:2" x14ac:dyDescent="0.25">
      <c r="A4426">
        <v>442.3</v>
      </c>
      <c r="B4426">
        <v>6.0549745567169992</v>
      </c>
    </row>
    <row r="4427" spans="1:2" x14ac:dyDescent="0.25">
      <c r="A4427">
        <v>442.4</v>
      </c>
      <c r="B4427">
        <v>5.6432647895349586</v>
      </c>
    </row>
    <row r="4428" spans="1:2" x14ac:dyDescent="0.25">
      <c r="A4428">
        <v>442.5</v>
      </c>
      <c r="B4428">
        <v>5.2315550223531524</v>
      </c>
    </row>
    <row r="4429" spans="1:2" x14ac:dyDescent="0.25">
      <c r="A4429">
        <v>442.6</v>
      </c>
      <c r="B4429">
        <v>4.8198452551711108</v>
      </c>
    </row>
    <row r="4430" spans="1:2" x14ac:dyDescent="0.25">
      <c r="A4430">
        <v>442.7</v>
      </c>
      <c r="B4430">
        <v>4.4081354879890693</v>
      </c>
    </row>
    <row r="4431" spans="1:2" x14ac:dyDescent="0.25">
      <c r="A4431">
        <v>442.8</v>
      </c>
      <c r="B4431">
        <v>3.9964257208072631</v>
      </c>
    </row>
    <row r="4432" spans="1:2" x14ac:dyDescent="0.25">
      <c r="A4432">
        <v>442.9</v>
      </c>
      <c r="B4432">
        <v>3.584715953625222</v>
      </c>
    </row>
    <row r="4433" spans="1:2" x14ac:dyDescent="0.25">
      <c r="A4433">
        <v>443</v>
      </c>
      <c r="B4433">
        <v>3.1730061864434158</v>
      </c>
    </row>
    <row r="4434" spans="1:2" x14ac:dyDescent="0.25">
      <c r="A4434">
        <v>443.1</v>
      </c>
      <c r="B4434">
        <v>2.944436154571207</v>
      </c>
    </row>
    <row r="4435" spans="1:2" x14ac:dyDescent="0.25">
      <c r="A4435">
        <v>443.2</v>
      </c>
      <c r="B4435">
        <v>2.7158661226989991</v>
      </c>
    </row>
    <row r="4436" spans="1:2" x14ac:dyDescent="0.25">
      <c r="A4436">
        <v>443.3</v>
      </c>
      <c r="B4436">
        <v>2.4872960908269199</v>
      </c>
    </row>
    <row r="4437" spans="1:2" x14ac:dyDescent="0.25">
      <c r="A4437">
        <v>443.4</v>
      </c>
      <c r="B4437">
        <v>2.258726058954712</v>
      </c>
    </row>
    <row r="4438" spans="1:2" x14ac:dyDescent="0.25">
      <c r="A4438">
        <v>443.5</v>
      </c>
      <c r="B4438">
        <v>2.0301560270826329</v>
      </c>
    </row>
    <row r="4439" spans="1:2" x14ac:dyDescent="0.25">
      <c r="A4439">
        <v>443.6</v>
      </c>
      <c r="B4439">
        <v>1.8015859952104241</v>
      </c>
    </row>
    <row r="4440" spans="1:2" x14ac:dyDescent="0.25">
      <c r="A4440">
        <v>443.7</v>
      </c>
      <c r="B4440">
        <v>1.5730159633382159</v>
      </c>
    </row>
    <row r="4441" spans="1:2" x14ac:dyDescent="0.25">
      <c r="A4441">
        <v>443.8</v>
      </c>
      <c r="B4441">
        <v>1.344445931466137</v>
      </c>
    </row>
    <row r="4442" spans="1:2" x14ac:dyDescent="0.25">
      <c r="A4442">
        <v>443.9</v>
      </c>
      <c r="B4442">
        <v>1.1158758995939291</v>
      </c>
    </row>
    <row r="4443" spans="1:2" x14ac:dyDescent="0.25">
      <c r="A4443">
        <v>444</v>
      </c>
      <c r="B4443">
        <v>0.88730586772185016</v>
      </c>
    </row>
    <row r="4444" spans="1:2" x14ac:dyDescent="0.25">
      <c r="A4444">
        <v>444.1</v>
      </c>
      <c r="B4444">
        <v>0.80540715188437562</v>
      </c>
    </row>
    <row r="4445" spans="1:2" x14ac:dyDescent="0.25">
      <c r="A4445">
        <v>444.2</v>
      </c>
      <c r="B4445">
        <v>0.72350843604690107</v>
      </c>
    </row>
    <row r="4446" spans="1:2" x14ac:dyDescent="0.25">
      <c r="A4446">
        <v>444.3</v>
      </c>
      <c r="B4446">
        <v>0.64160972020947304</v>
      </c>
    </row>
    <row r="4447" spans="1:2" x14ac:dyDescent="0.25">
      <c r="A4447">
        <v>444.4</v>
      </c>
      <c r="B4447">
        <v>0.5597110043719985</v>
      </c>
    </row>
    <row r="4448" spans="1:2" x14ac:dyDescent="0.25">
      <c r="A4448">
        <v>444.5</v>
      </c>
      <c r="B4448">
        <v>0.47781228853457047</v>
      </c>
    </row>
    <row r="4449" spans="1:2" x14ac:dyDescent="0.25">
      <c r="A4449">
        <v>444.6</v>
      </c>
      <c r="B4449">
        <v>0.39591357269709598</v>
      </c>
    </row>
    <row r="4450" spans="1:2" x14ac:dyDescent="0.25">
      <c r="A4450">
        <v>444.7</v>
      </c>
      <c r="B4450">
        <v>0.31401485685962138</v>
      </c>
    </row>
    <row r="4451" spans="1:2" x14ac:dyDescent="0.25">
      <c r="A4451">
        <v>444.8</v>
      </c>
      <c r="B4451">
        <v>0.2321161410221935</v>
      </c>
    </row>
    <row r="4452" spans="1:2" x14ac:dyDescent="0.25">
      <c r="A4452">
        <v>444.9</v>
      </c>
      <c r="B4452">
        <v>0.15021742518471889</v>
      </c>
    </row>
    <row r="4453" spans="1:2" x14ac:dyDescent="0.25">
      <c r="A4453">
        <v>445</v>
      </c>
      <c r="B4453">
        <v>6.8318709347290868E-2</v>
      </c>
    </row>
    <row r="4454" spans="1:2" x14ac:dyDescent="0.25">
      <c r="A4454">
        <v>445.1</v>
      </c>
      <c r="B4454">
        <v>6.2317124082309792E-2</v>
      </c>
    </row>
    <row r="4455" spans="1:2" x14ac:dyDescent="0.25">
      <c r="A4455">
        <v>445.2</v>
      </c>
      <c r="B4455">
        <v>5.6315538817328703E-2</v>
      </c>
    </row>
    <row r="4456" spans="1:2" x14ac:dyDescent="0.25">
      <c r="A4456">
        <v>445.3</v>
      </c>
      <c r="B4456">
        <v>5.0313953552351028E-2</v>
      </c>
    </row>
    <row r="4457" spans="1:2" x14ac:dyDescent="0.25">
      <c r="A4457">
        <v>445.4</v>
      </c>
      <c r="B4457">
        <v>4.4312368287369952E-2</v>
      </c>
    </row>
    <row r="4458" spans="1:2" x14ac:dyDescent="0.25">
      <c r="A4458">
        <v>445.5</v>
      </c>
      <c r="B4458">
        <v>3.8310783022392277E-2</v>
      </c>
    </row>
    <row r="4459" spans="1:2" x14ac:dyDescent="0.25">
      <c r="A4459">
        <v>445.6</v>
      </c>
      <c r="B4459">
        <v>3.2309197757411201E-2</v>
      </c>
    </row>
    <row r="4460" spans="1:2" x14ac:dyDescent="0.25">
      <c r="A4460">
        <v>445.7</v>
      </c>
      <c r="B4460">
        <v>2.6307612492430119E-2</v>
      </c>
    </row>
    <row r="4461" spans="1:2" x14ac:dyDescent="0.25">
      <c r="A4461">
        <v>445.8</v>
      </c>
      <c r="B4461">
        <v>2.030602722745245E-2</v>
      </c>
    </row>
    <row r="4462" spans="1:2" x14ac:dyDescent="0.25">
      <c r="A4462">
        <v>445.9</v>
      </c>
      <c r="B4462">
        <v>1.4304441962471369E-2</v>
      </c>
    </row>
    <row r="4463" spans="1:2" x14ac:dyDescent="0.25">
      <c r="A4463">
        <v>446</v>
      </c>
      <c r="B4463">
        <v>8.302856697493699E-3</v>
      </c>
    </row>
    <row r="4464" spans="1:2" x14ac:dyDescent="0.25">
      <c r="A4464">
        <v>446.1</v>
      </c>
      <c r="B4464">
        <v>7.4725710277441402E-3</v>
      </c>
    </row>
    <row r="4465" spans="1:2" x14ac:dyDescent="0.25">
      <c r="A4465">
        <v>446.2</v>
      </c>
      <c r="B4465">
        <v>6.6422853579945814E-3</v>
      </c>
    </row>
    <row r="4466" spans="1:2" x14ac:dyDescent="0.25">
      <c r="A4466">
        <v>446.3</v>
      </c>
      <c r="B4466">
        <v>5.8119996882454953E-3</v>
      </c>
    </row>
    <row r="4467" spans="1:2" x14ac:dyDescent="0.25">
      <c r="A4467">
        <v>446.4</v>
      </c>
      <c r="B4467">
        <v>4.9817140184959356E-3</v>
      </c>
    </row>
    <row r="4468" spans="1:2" x14ac:dyDescent="0.25">
      <c r="A4468">
        <v>446.5</v>
      </c>
      <c r="B4468">
        <v>4.1514283487468504E-3</v>
      </c>
    </row>
    <row r="4469" spans="1:2" x14ac:dyDescent="0.25">
      <c r="A4469">
        <v>446.6</v>
      </c>
      <c r="B4469">
        <v>3.3211426789972911E-3</v>
      </c>
    </row>
    <row r="4470" spans="1:2" x14ac:dyDescent="0.25">
      <c r="A4470">
        <v>446.7</v>
      </c>
      <c r="B4470">
        <v>2.4908570092477319E-3</v>
      </c>
    </row>
    <row r="4471" spans="1:2" x14ac:dyDescent="0.25">
      <c r="A4471">
        <v>446.8</v>
      </c>
      <c r="B4471">
        <v>1.660571339498646E-3</v>
      </c>
    </row>
    <row r="4472" spans="1:2" x14ac:dyDescent="0.25">
      <c r="A4472">
        <v>446.9</v>
      </c>
      <c r="B4472">
        <v>8.3028566974908697E-4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1.4178793321645291E-3</v>
      </c>
    </row>
    <row r="5115" spans="1:2" x14ac:dyDescent="0.25">
      <c r="A5115">
        <v>511.2</v>
      </c>
      <c r="B5115">
        <v>2.8357586643290591E-3</v>
      </c>
    </row>
    <row r="5116" spans="1:2" x14ac:dyDescent="0.25">
      <c r="A5116">
        <v>511.3</v>
      </c>
      <c r="B5116">
        <v>4.2536379964927817E-3</v>
      </c>
    </row>
    <row r="5117" spans="1:2" x14ac:dyDescent="0.25">
      <c r="A5117">
        <v>511.4</v>
      </c>
      <c r="B5117">
        <v>5.6715173286573106E-3</v>
      </c>
    </row>
    <row r="5118" spans="1:2" x14ac:dyDescent="0.25">
      <c r="A5118">
        <v>511.5</v>
      </c>
      <c r="B5118">
        <v>7.0893966608210346E-3</v>
      </c>
    </row>
    <row r="5119" spans="1:2" x14ac:dyDescent="0.25">
      <c r="A5119">
        <v>511.6</v>
      </c>
      <c r="B5119">
        <v>8.5072759929855635E-3</v>
      </c>
    </row>
    <row r="5120" spans="1:2" x14ac:dyDescent="0.25">
      <c r="A5120">
        <v>511.7</v>
      </c>
      <c r="B5120">
        <v>9.9251553251500924E-3</v>
      </c>
    </row>
    <row r="5121" spans="1:2" x14ac:dyDescent="0.25">
      <c r="A5121">
        <v>511.8</v>
      </c>
      <c r="B5121">
        <v>1.134303465731382E-2</v>
      </c>
    </row>
    <row r="5122" spans="1:2" x14ac:dyDescent="0.25">
      <c r="A5122">
        <v>511.9</v>
      </c>
      <c r="B5122">
        <v>1.276091398947835E-2</v>
      </c>
    </row>
    <row r="5123" spans="1:2" x14ac:dyDescent="0.25">
      <c r="A5123">
        <v>512</v>
      </c>
      <c r="B5123">
        <v>1.4178793321642069E-2</v>
      </c>
    </row>
    <row r="5124" spans="1:2" x14ac:dyDescent="0.25">
      <c r="A5124">
        <v>512.1</v>
      </c>
      <c r="B5124">
        <v>0.13785427720803289</v>
      </c>
    </row>
    <row r="5125" spans="1:2" x14ac:dyDescent="0.25">
      <c r="A5125">
        <v>512.20000000000005</v>
      </c>
      <c r="B5125">
        <v>0.26152976109442372</v>
      </c>
    </row>
    <row r="5126" spans="1:2" x14ac:dyDescent="0.25">
      <c r="A5126">
        <v>512.30000000000007</v>
      </c>
      <c r="B5126">
        <v>0.38520524498081449</v>
      </c>
    </row>
    <row r="5127" spans="1:2" x14ac:dyDescent="0.25">
      <c r="A5127">
        <v>512.4</v>
      </c>
      <c r="B5127">
        <v>0.5088807288670647</v>
      </c>
    </row>
    <row r="5128" spans="1:2" x14ac:dyDescent="0.25">
      <c r="A5128">
        <v>512.5</v>
      </c>
      <c r="B5128">
        <v>0.63255621275345553</v>
      </c>
    </row>
    <row r="5129" spans="1:2" x14ac:dyDescent="0.25">
      <c r="A5129">
        <v>512.6</v>
      </c>
      <c r="B5129">
        <v>0.75623169663984635</v>
      </c>
    </row>
    <row r="5130" spans="1:2" x14ac:dyDescent="0.25">
      <c r="A5130">
        <v>512.70000000000005</v>
      </c>
      <c r="B5130">
        <v>0.87990718052623718</v>
      </c>
    </row>
    <row r="5131" spans="1:2" x14ac:dyDescent="0.25">
      <c r="A5131">
        <v>512.80000000000007</v>
      </c>
      <c r="B5131">
        <v>1.003582664412628</v>
      </c>
    </row>
    <row r="5132" spans="1:2" x14ac:dyDescent="0.25">
      <c r="A5132">
        <v>512.9</v>
      </c>
      <c r="B5132">
        <v>1.1272581482988779</v>
      </c>
    </row>
    <row r="5133" spans="1:2" x14ac:dyDescent="0.25">
      <c r="A5133">
        <v>513</v>
      </c>
      <c r="B5133">
        <v>1.2509336321852691</v>
      </c>
    </row>
    <row r="5134" spans="1:2" x14ac:dyDescent="0.25">
      <c r="A5134">
        <v>513.1</v>
      </c>
      <c r="B5134">
        <v>1.5815070259010311</v>
      </c>
    </row>
    <row r="5135" spans="1:2" x14ac:dyDescent="0.25">
      <c r="A5135">
        <v>513.20000000000005</v>
      </c>
      <c r="B5135">
        <v>1.9120804196167931</v>
      </c>
    </row>
    <row r="5136" spans="1:2" x14ac:dyDescent="0.25">
      <c r="A5136">
        <v>513.30000000000007</v>
      </c>
      <c r="B5136">
        <v>2.2426538133325549</v>
      </c>
    </row>
    <row r="5137" spans="1:2" x14ac:dyDescent="0.25">
      <c r="A5137">
        <v>513.4</v>
      </c>
      <c r="B5137">
        <v>2.5732272070479421</v>
      </c>
    </row>
    <row r="5138" spans="1:2" x14ac:dyDescent="0.25">
      <c r="A5138">
        <v>513.5</v>
      </c>
      <c r="B5138">
        <v>2.9038006007637032</v>
      </c>
    </row>
    <row r="5139" spans="1:2" x14ac:dyDescent="0.25">
      <c r="A5139">
        <v>513.6</v>
      </c>
      <c r="B5139">
        <v>3.2343739944794661</v>
      </c>
    </row>
    <row r="5140" spans="1:2" x14ac:dyDescent="0.25">
      <c r="A5140">
        <v>513.70000000000005</v>
      </c>
      <c r="B5140">
        <v>3.5649473881952272</v>
      </c>
    </row>
    <row r="5141" spans="1:2" x14ac:dyDescent="0.25">
      <c r="A5141">
        <v>513.80000000000007</v>
      </c>
      <c r="B5141">
        <v>3.89552078191099</v>
      </c>
    </row>
    <row r="5142" spans="1:2" x14ac:dyDescent="0.25">
      <c r="A5142">
        <v>513.9</v>
      </c>
      <c r="B5142">
        <v>4.2260941756263746</v>
      </c>
    </row>
    <row r="5143" spans="1:2" x14ac:dyDescent="0.25">
      <c r="A5143">
        <v>514</v>
      </c>
      <c r="B5143">
        <v>4.5566675693421379</v>
      </c>
    </row>
    <row r="5144" spans="1:2" x14ac:dyDescent="0.25">
      <c r="A5144">
        <v>514.1</v>
      </c>
      <c r="B5144">
        <v>4.987915531511999</v>
      </c>
    </row>
    <row r="5145" spans="1:2" x14ac:dyDescent="0.25">
      <c r="A5145">
        <v>514.20000000000005</v>
      </c>
      <c r="B5145">
        <v>5.41916349368186</v>
      </c>
    </row>
    <row r="5146" spans="1:2" x14ac:dyDescent="0.25">
      <c r="A5146">
        <v>514.30000000000007</v>
      </c>
      <c r="B5146">
        <v>5.8504114558517211</v>
      </c>
    </row>
    <row r="5147" spans="1:2" x14ac:dyDescent="0.25">
      <c r="A5147">
        <v>514.4</v>
      </c>
      <c r="B5147">
        <v>6.281659418021091</v>
      </c>
    </row>
    <row r="5148" spans="1:2" x14ac:dyDescent="0.25">
      <c r="A5148">
        <v>514.5</v>
      </c>
      <c r="B5148">
        <v>6.712907380190952</v>
      </c>
    </row>
    <row r="5149" spans="1:2" x14ac:dyDescent="0.25">
      <c r="A5149">
        <v>514.6</v>
      </c>
      <c r="B5149">
        <v>7.1441553423608131</v>
      </c>
    </row>
    <row r="5150" spans="1:2" x14ac:dyDescent="0.25">
      <c r="A5150">
        <v>514.70000000000005</v>
      </c>
      <c r="B5150">
        <v>7.5754033045306741</v>
      </c>
    </row>
    <row r="5151" spans="1:2" x14ac:dyDescent="0.25">
      <c r="A5151">
        <v>514.80000000000007</v>
      </c>
      <c r="B5151">
        <v>8.0066512667005352</v>
      </c>
    </row>
    <row r="5152" spans="1:2" x14ac:dyDescent="0.25">
      <c r="A5152">
        <v>514.9</v>
      </c>
      <c r="B5152">
        <v>8.437899228869906</v>
      </c>
    </row>
    <row r="5153" spans="1:2" x14ac:dyDescent="0.25">
      <c r="A5153">
        <v>515</v>
      </c>
      <c r="B5153">
        <v>8.869147191039767</v>
      </c>
    </row>
    <row r="5154" spans="1:2" x14ac:dyDescent="0.25">
      <c r="A5154">
        <v>515.1</v>
      </c>
      <c r="B5154">
        <v>9.3524342310151098</v>
      </c>
    </row>
    <row r="5155" spans="1:2" x14ac:dyDescent="0.25">
      <c r="A5155">
        <v>515.20000000000005</v>
      </c>
      <c r="B5155">
        <v>9.8357212709904527</v>
      </c>
    </row>
    <row r="5156" spans="1:2" x14ac:dyDescent="0.25">
      <c r="A5156">
        <v>515.30000000000007</v>
      </c>
      <c r="B5156">
        <v>10.319008310965801</v>
      </c>
    </row>
    <row r="5157" spans="1:2" x14ac:dyDescent="0.25">
      <c r="A5157">
        <v>515.4</v>
      </c>
      <c r="B5157">
        <v>10.802295350940589</v>
      </c>
    </row>
    <row r="5158" spans="1:2" x14ac:dyDescent="0.25">
      <c r="A5158">
        <v>515.5</v>
      </c>
      <c r="B5158">
        <v>11.285582390915931</v>
      </c>
    </row>
    <row r="5159" spans="1:2" x14ac:dyDescent="0.25">
      <c r="A5159">
        <v>515.6</v>
      </c>
      <c r="B5159">
        <v>11.76886943089128</v>
      </c>
    </row>
    <row r="5160" spans="1:2" x14ac:dyDescent="0.25">
      <c r="A5160">
        <v>515.70000000000005</v>
      </c>
      <c r="B5160">
        <v>12.25215647086662</v>
      </c>
    </row>
    <row r="5161" spans="1:2" x14ac:dyDescent="0.25">
      <c r="A5161">
        <v>515.80000000000007</v>
      </c>
      <c r="B5161">
        <v>12.735443510841961</v>
      </c>
    </row>
    <row r="5162" spans="1:2" x14ac:dyDescent="0.25">
      <c r="A5162">
        <v>515.9</v>
      </c>
      <c r="B5162">
        <v>13.21873055081676</v>
      </c>
    </row>
    <row r="5163" spans="1:2" x14ac:dyDescent="0.25">
      <c r="A5163">
        <v>516</v>
      </c>
      <c r="B5163">
        <v>13.702017590792099</v>
      </c>
    </row>
    <row r="5164" spans="1:2" x14ac:dyDescent="0.25">
      <c r="A5164">
        <v>516.1</v>
      </c>
      <c r="B5164">
        <v>14.18485213425412</v>
      </c>
    </row>
    <row r="5165" spans="1:2" x14ac:dyDescent="0.25">
      <c r="A5165">
        <v>516.20000000000005</v>
      </c>
      <c r="B5165">
        <v>14.667686677716141</v>
      </c>
    </row>
    <row r="5166" spans="1:2" x14ac:dyDescent="0.25">
      <c r="A5166">
        <v>516.30000000000007</v>
      </c>
      <c r="B5166">
        <v>15.15052122117817</v>
      </c>
    </row>
    <row r="5167" spans="1:2" x14ac:dyDescent="0.25">
      <c r="A5167">
        <v>516.4</v>
      </c>
      <c r="B5167">
        <v>15.63335576463964</v>
      </c>
    </row>
    <row r="5168" spans="1:2" x14ac:dyDescent="0.25">
      <c r="A5168">
        <v>516.5</v>
      </c>
      <c r="B5168">
        <v>16.116190308101661</v>
      </c>
    </row>
    <row r="5169" spans="1:2" x14ac:dyDescent="0.25">
      <c r="A5169">
        <v>516.6</v>
      </c>
      <c r="B5169">
        <v>16.599024851563691</v>
      </c>
    </row>
    <row r="5170" spans="1:2" x14ac:dyDescent="0.25">
      <c r="A5170">
        <v>516.70000000000005</v>
      </c>
      <c r="B5170">
        <v>17.08185939502571</v>
      </c>
    </row>
    <row r="5171" spans="1:2" x14ac:dyDescent="0.25">
      <c r="A5171">
        <v>516.80000000000007</v>
      </c>
      <c r="B5171">
        <v>17.564693938487729</v>
      </c>
    </row>
    <row r="5172" spans="1:2" x14ac:dyDescent="0.25">
      <c r="A5172">
        <v>516.9</v>
      </c>
      <c r="B5172">
        <v>18.047528481949211</v>
      </c>
    </row>
    <row r="5173" spans="1:2" x14ac:dyDescent="0.25">
      <c r="A5173">
        <v>517</v>
      </c>
      <c r="B5173">
        <v>18.53036302541123</v>
      </c>
    </row>
    <row r="5174" spans="1:2" x14ac:dyDescent="0.25">
      <c r="A5174">
        <v>517.1</v>
      </c>
      <c r="B5174">
        <v>18.732368952151411</v>
      </c>
    </row>
    <row r="5175" spans="1:2" x14ac:dyDescent="0.25">
      <c r="A5175">
        <v>517.20000000000005</v>
      </c>
      <c r="B5175">
        <v>18.934374878891589</v>
      </c>
    </row>
    <row r="5176" spans="1:2" x14ac:dyDescent="0.25">
      <c r="A5176">
        <v>517.30000000000007</v>
      </c>
      <c r="B5176">
        <v>19.13638080563177</v>
      </c>
    </row>
    <row r="5177" spans="1:2" x14ac:dyDescent="0.25">
      <c r="A5177">
        <v>517.4</v>
      </c>
      <c r="B5177">
        <v>19.33838673237172</v>
      </c>
    </row>
    <row r="5178" spans="1:2" x14ac:dyDescent="0.25">
      <c r="A5178">
        <v>517.5</v>
      </c>
      <c r="B5178">
        <v>19.540392659111891</v>
      </c>
    </row>
    <row r="5179" spans="1:2" x14ac:dyDescent="0.25">
      <c r="A5179">
        <v>517.6</v>
      </c>
      <c r="B5179">
        <v>19.742398585852069</v>
      </c>
    </row>
    <row r="5180" spans="1:2" x14ac:dyDescent="0.25">
      <c r="A5180">
        <v>517.70000000000005</v>
      </c>
      <c r="B5180">
        <v>19.94440451259225</v>
      </c>
    </row>
    <row r="5181" spans="1:2" x14ac:dyDescent="0.25">
      <c r="A5181">
        <v>517.80000000000007</v>
      </c>
      <c r="B5181">
        <v>20.146410439332431</v>
      </c>
    </row>
    <row r="5182" spans="1:2" x14ac:dyDescent="0.25">
      <c r="A5182">
        <v>517.9</v>
      </c>
      <c r="B5182">
        <v>20.348416366072382</v>
      </c>
    </row>
    <row r="5183" spans="1:2" x14ac:dyDescent="0.25">
      <c r="A5183">
        <v>518</v>
      </c>
      <c r="B5183">
        <v>20.550422292812559</v>
      </c>
    </row>
    <row r="5184" spans="1:2" x14ac:dyDescent="0.25">
      <c r="A5184">
        <v>518.1</v>
      </c>
      <c r="B5184">
        <v>20.637761602506529</v>
      </c>
    </row>
    <row r="5185" spans="1:2" x14ac:dyDescent="0.25">
      <c r="A5185">
        <v>518.20000000000005</v>
      </c>
      <c r="B5185">
        <v>20.72510091220051</v>
      </c>
    </row>
    <row r="5186" spans="1:2" x14ac:dyDescent="0.25">
      <c r="A5186">
        <v>518.30000000000007</v>
      </c>
      <c r="B5186">
        <v>20.81244022189448</v>
      </c>
    </row>
    <row r="5187" spans="1:2" x14ac:dyDescent="0.25">
      <c r="A5187">
        <v>518.4</v>
      </c>
      <c r="B5187">
        <v>20.899779531588351</v>
      </c>
    </row>
    <row r="5188" spans="1:2" x14ac:dyDescent="0.25">
      <c r="A5188">
        <v>518.5</v>
      </c>
      <c r="B5188">
        <v>20.987118841282332</v>
      </c>
    </row>
    <row r="5189" spans="1:2" x14ac:dyDescent="0.25">
      <c r="A5189">
        <v>518.6</v>
      </c>
      <c r="B5189">
        <v>21.074458150976309</v>
      </c>
    </row>
    <row r="5190" spans="1:2" x14ac:dyDescent="0.25">
      <c r="A5190">
        <v>518.70000000000005</v>
      </c>
      <c r="B5190">
        <v>21.161797460670279</v>
      </c>
    </row>
    <row r="5191" spans="1:2" x14ac:dyDescent="0.25">
      <c r="A5191">
        <v>518.80000000000007</v>
      </c>
      <c r="B5191">
        <v>21.249136770364249</v>
      </c>
    </row>
    <row r="5192" spans="1:2" x14ac:dyDescent="0.25">
      <c r="A5192">
        <v>518.9</v>
      </c>
      <c r="B5192">
        <v>21.33647608005813</v>
      </c>
    </row>
    <row r="5193" spans="1:2" x14ac:dyDescent="0.25">
      <c r="A5193">
        <v>519</v>
      </c>
      <c r="B5193">
        <v>21.4238153897521</v>
      </c>
    </row>
    <row r="5194" spans="1:2" x14ac:dyDescent="0.25">
      <c r="A5194">
        <v>519.1</v>
      </c>
      <c r="B5194">
        <v>21.38752048018457</v>
      </c>
    </row>
    <row r="5195" spans="1:2" x14ac:dyDescent="0.25">
      <c r="A5195">
        <v>519.20000000000005</v>
      </c>
      <c r="B5195">
        <v>21.351225570617039</v>
      </c>
    </row>
    <row r="5196" spans="1:2" x14ac:dyDescent="0.25">
      <c r="A5196">
        <v>519.30000000000007</v>
      </c>
      <c r="B5196">
        <v>21.31493066104952</v>
      </c>
    </row>
    <row r="5197" spans="1:2" x14ac:dyDescent="0.25">
      <c r="A5197">
        <v>519.4</v>
      </c>
      <c r="B5197">
        <v>21.278635751482032</v>
      </c>
    </row>
    <row r="5198" spans="1:2" x14ac:dyDescent="0.25">
      <c r="A5198">
        <v>519.5</v>
      </c>
      <c r="B5198">
        <v>21.242340841914501</v>
      </c>
    </row>
    <row r="5199" spans="1:2" x14ac:dyDescent="0.25">
      <c r="A5199">
        <v>519.6</v>
      </c>
      <c r="B5199">
        <v>21.206045932346971</v>
      </c>
    </row>
    <row r="5200" spans="1:2" x14ac:dyDescent="0.25">
      <c r="A5200">
        <v>519.70000000000005</v>
      </c>
      <c r="B5200">
        <v>21.16975102277944</v>
      </c>
    </row>
    <row r="5201" spans="1:2" x14ac:dyDescent="0.25">
      <c r="A5201">
        <v>519.80000000000007</v>
      </c>
      <c r="B5201">
        <v>21.13345611321191</v>
      </c>
    </row>
    <row r="5202" spans="1:2" x14ac:dyDescent="0.25">
      <c r="A5202">
        <v>519.9</v>
      </c>
      <c r="B5202">
        <v>21.097161203644429</v>
      </c>
    </row>
    <row r="5203" spans="1:2" x14ac:dyDescent="0.25">
      <c r="A5203">
        <v>520</v>
      </c>
      <c r="B5203">
        <v>21.060866294076899</v>
      </c>
    </row>
    <row r="5204" spans="1:2" x14ac:dyDescent="0.25">
      <c r="A5204">
        <v>520.1</v>
      </c>
      <c r="B5204">
        <v>21.0163137029311</v>
      </c>
    </row>
    <row r="5205" spans="1:2" x14ac:dyDescent="0.25">
      <c r="A5205">
        <v>520.20000000000005</v>
      </c>
      <c r="B5205">
        <v>20.971761111785309</v>
      </c>
    </row>
    <row r="5206" spans="1:2" x14ac:dyDescent="0.25">
      <c r="A5206">
        <v>520.30000000000007</v>
      </c>
      <c r="B5206">
        <v>20.92720852063951</v>
      </c>
    </row>
    <row r="5207" spans="1:2" x14ac:dyDescent="0.25">
      <c r="A5207">
        <v>520.4</v>
      </c>
      <c r="B5207">
        <v>20.882655929493769</v>
      </c>
    </row>
    <row r="5208" spans="1:2" x14ac:dyDescent="0.25">
      <c r="A5208">
        <v>520.5</v>
      </c>
      <c r="B5208">
        <v>20.83810333834797</v>
      </c>
    </row>
    <row r="5209" spans="1:2" x14ac:dyDescent="0.25">
      <c r="A5209">
        <v>520.6</v>
      </c>
      <c r="B5209">
        <v>20.793550747202168</v>
      </c>
    </row>
    <row r="5210" spans="1:2" x14ac:dyDescent="0.25">
      <c r="A5210">
        <v>520.70000000000005</v>
      </c>
      <c r="B5210">
        <v>20.748998156056381</v>
      </c>
    </row>
    <row r="5211" spans="1:2" x14ac:dyDescent="0.25">
      <c r="A5211">
        <v>520.80000000000007</v>
      </c>
      <c r="B5211">
        <v>20.704445564910579</v>
      </c>
    </row>
    <row r="5212" spans="1:2" x14ac:dyDescent="0.25">
      <c r="A5212">
        <v>520.9</v>
      </c>
      <c r="B5212">
        <v>20.65989297376483</v>
      </c>
    </row>
    <row r="5213" spans="1:2" x14ac:dyDescent="0.25">
      <c r="A5213">
        <v>521</v>
      </c>
      <c r="B5213">
        <v>20.615340382619038</v>
      </c>
    </row>
    <row r="5214" spans="1:2" x14ac:dyDescent="0.25">
      <c r="A5214">
        <v>521.1</v>
      </c>
      <c r="B5214">
        <v>20.50915150217018</v>
      </c>
    </row>
    <row r="5215" spans="1:2" x14ac:dyDescent="0.25">
      <c r="A5215">
        <v>521.20000000000005</v>
      </c>
      <c r="B5215">
        <v>20.402962621721311</v>
      </c>
    </row>
    <row r="5216" spans="1:2" x14ac:dyDescent="0.25">
      <c r="A5216">
        <v>521.30000000000007</v>
      </c>
      <c r="B5216">
        <v>20.29677374127245</v>
      </c>
    </row>
    <row r="5217" spans="1:2" x14ac:dyDescent="0.25">
      <c r="A5217">
        <v>521.4</v>
      </c>
      <c r="B5217">
        <v>20.190584860823709</v>
      </c>
    </row>
    <row r="5218" spans="1:2" x14ac:dyDescent="0.25">
      <c r="A5218">
        <v>521.5</v>
      </c>
      <c r="B5218">
        <v>20.08439598037484</v>
      </c>
    </row>
    <row r="5219" spans="1:2" x14ac:dyDescent="0.25">
      <c r="A5219">
        <v>521.6</v>
      </c>
      <c r="B5219">
        <v>19.978207099925982</v>
      </c>
    </row>
    <row r="5220" spans="1:2" x14ac:dyDescent="0.25">
      <c r="A5220">
        <v>521.70000000000005</v>
      </c>
      <c r="B5220">
        <v>19.87201821947712</v>
      </c>
    </row>
    <row r="5221" spans="1:2" x14ac:dyDescent="0.25">
      <c r="A5221">
        <v>521.80000000000007</v>
      </c>
      <c r="B5221">
        <v>19.765829339028262</v>
      </c>
    </row>
    <row r="5222" spans="1:2" x14ac:dyDescent="0.25">
      <c r="A5222">
        <v>521.9</v>
      </c>
      <c r="B5222">
        <v>19.65964045857951</v>
      </c>
    </row>
    <row r="5223" spans="1:2" x14ac:dyDescent="0.25">
      <c r="A5223">
        <v>522</v>
      </c>
      <c r="B5223">
        <v>19.553451578130652</v>
      </c>
    </row>
    <row r="5224" spans="1:2" x14ac:dyDescent="0.25">
      <c r="A5224">
        <v>522.1</v>
      </c>
      <c r="B5224">
        <v>19.429432898430889</v>
      </c>
    </row>
    <row r="5225" spans="1:2" x14ac:dyDescent="0.25">
      <c r="A5225">
        <v>522.20000000000005</v>
      </c>
      <c r="B5225">
        <v>19.305414218731141</v>
      </c>
    </row>
    <row r="5226" spans="1:2" x14ac:dyDescent="0.25">
      <c r="A5226">
        <v>522.30000000000007</v>
      </c>
      <c r="B5226">
        <v>19.181395539031382</v>
      </c>
    </row>
    <row r="5227" spans="1:2" x14ac:dyDescent="0.25">
      <c r="A5227">
        <v>522.4</v>
      </c>
      <c r="B5227">
        <v>19.057376859331761</v>
      </c>
    </row>
    <row r="5228" spans="1:2" x14ac:dyDescent="0.25">
      <c r="A5228">
        <v>522.5</v>
      </c>
      <c r="B5228">
        <v>18.933358179632009</v>
      </c>
    </row>
    <row r="5229" spans="1:2" x14ac:dyDescent="0.25">
      <c r="A5229">
        <v>522.6</v>
      </c>
      <c r="B5229">
        <v>18.80933949993225</v>
      </c>
    </row>
    <row r="5230" spans="1:2" x14ac:dyDescent="0.25">
      <c r="A5230">
        <v>522.70000000000005</v>
      </c>
      <c r="B5230">
        <v>18.685320820232491</v>
      </c>
    </row>
    <row r="5231" spans="1:2" x14ac:dyDescent="0.25">
      <c r="A5231">
        <v>522.80000000000007</v>
      </c>
      <c r="B5231">
        <v>18.561302140532732</v>
      </c>
    </row>
    <row r="5232" spans="1:2" x14ac:dyDescent="0.25">
      <c r="A5232">
        <v>522.9</v>
      </c>
      <c r="B5232">
        <v>18.437283460833122</v>
      </c>
    </row>
    <row r="5233" spans="1:2" x14ac:dyDescent="0.25">
      <c r="A5233">
        <v>523</v>
      </c>
      <c r="B5233">
        <v>18.313264781133359</v>
      </c>
    </row>
    <row r="5234" spans="1:2" x14ac:dyDescent="0.25">
      <c r="A5234">
        <v>523.1</v>
      </c>
      <c r="B5234">
        <v>18.20181284407364</v>
      </c>
    </row>
    <row r="5235" spans="1:2" x14ac:dyDescent="0.25">
      <c r="A5235">
        <v>523.20000000000005</v>
      </c>
      <c r="B5235">
        <v>18.09036090701391</v>
      </c>
    </row>
    <row r="5236" spans="1:2" x14ac:dyDescent="0.25">
      <c r="A5236">
        <v>523.30000000000007</v>
      </c>
      <c r="B5236">
        <v>17.97890896995419</v>
      </c>
    </row>
    <row r="5237" spans="1:2" x14ac:dyDescent="0.25">
      <c r="A5237">
        <v>523.4</v>
      </c>
      <c r="B5237">
        <v>17.867457032894599</v>
      </c>
    </row>
    <row r="5238" spans="1:2" x14ac:dyDescent="0.25">
      <c r="A5238">
        <v>523.5</v>
      </c>
      <c r="B5238">
        <v>17.756005095834869</v>
      </c>
    </row>
    <row r="5239" spans="1:2" x14ac:dyDescent="0.25">
      <c r="A5239">
        <v>523.6</v>
      </c>
      <c r="B5239">
        <v>17.64455315877515</v>
      </c>
    </row>
    <row r="5240" spans="1:2" x14ac:dyDescent="0.25">
      <c r="A5240">
        <v>523.70000000000005</v>
      </c>
      <c r="B5240">
        <v>17.53310122171543</v>
      </c>
    </row>
    <row r="5241" spans="1:2" x14ac:dyDescent="0.25">
      <c r="A5241">
        <v>523.80000000000007</v>
      </c>
      <c r="B5241">
        <v>17.421649284655711</v>
      </c>
    </row>
    <row r="5242" spans="1:2" x14ac:dyDescent="0.25">
      <c r="A5242">
        <v>523.9</v>
      </c>
      <c r="B5242">
        <v>17.310197347596109</v>
      </c>
    </row>
    <row r="5243" spans="1:2" x14ac:dyDescent="0.25">
      <c r="A5243">
        <v>524</v>
      </c>
      <c r="B5243">
        <v>17.198745410536389</v>
      </c>
    </row>
    <row r="5244" spans="1:2" x14ac:dyDescent="0.25">
      <c r="A5244">
        <v>524.1</v>
      </c>
      <c r="B5244">
        <v>17.00810384375098</v>
      </c>
    </row>
    <row r="5245" spans="1:2" x14ac:dyDescent="0.25">
      <c r="A5245">
        <v>524.20000000000005</v>
      </c>
      <c r="B5245">
        <v>16.817462276965571</v>
      </c>
    </row>
    <row r="5246" spans="1:2" x14ac:dyDescent="0.25">
      <c r="A5246">
        <v>524.30000000000007</v>
      </c>
      <c r="B5246">
        <v>16.626820710180159</v>
      </c>
    </row>
    <row r="5247" spans="1:2" x14ac:dyDescent="0.25">
      <c r="A5247">
        <v>524.4</v>
      </c>
      <c r="B5247">
        <v>16.43617914339497</v>
      </c>
    </row>
    <row r="5248" spans="1:2" x14ac:dyDescent="0.25">
      <c r="A5248">
        <v>524.5</v>
      </c>
      <c r="B5248">
        <v>16.24553757660955</v>
      </c>
    </row>
    <row r="5249" spans="1:2" x14ac:dyDescent="0.25">
      <c r="A5249">
        <v>524.6</v>
      </c>
      <c r="B5249">
        <v>16.054896009824141</v>
      </c>
    </row>
    <row r="5250" spans="1:2" x14ac:dyDescent="0.25">
      <c r="A5250">
        <v>524.70000000000005</v>
      </c>
      <c r="B5250">
        <v>15.86425444303873</v>
      </c>
    </row>
    <row r="5251" spans="1:2" x14ac:dyDescent="0.25">
      <c r="A5251">
        <v>524.80000000000007</v>
      </c>
      <c r="B5251">
        <v>15.673612876253319</v>
      </c>
    </row>
    <row r="5252" spans="1:2" x14ac:dyDescent="0.25">
      <c r="A5252">
        <v>524.9</v>
      </c>
      <c r="B5252">
        <v>15.48297130946813</v>
      </c>
    </row>
    <row r="5253" spans="1:2" x14ac:dyDescent="0.25">
      <c r="A5253">
        <v>525</v>
      </c>
      <c r="B5253">
        <v>15.292329742682719</v>
      </c>
    </row>
    <row r="5254" spans="1:2" x14ac:dyDescent="0.25">
      <c r="A5254">
        <v>525.1</v>
      </c>
      <c r="B5254">
        <v>14.951825383213221</v>
      </c>
    </row>
    <row r="5255" spans="1:2" x14ac:dyDescent="0.25">
      <c r="A5255">
        <v>525.20000000000005</v>
      </c>
      <c r="B5255">
        <v>14.61132102374372</v>
      </c>
    </row>
    <row r="5256" spans="1:2" x14ac:dyDescent="0.25">
      <c r="A5256">
        <v>525.30000000000007</v>
      </c>
      <c r="B5256">
        <v>14.27081666427422</v>
      </c>
    </row>
    <row r="5257" spans="1:2" x14ac:dyDescent="0.25">
      <c r="A5257">
        <v>525.4</v>
      </c>
      <c r="B5257">
        <v>13.93031230480511</v>
      </c>
    </row>
    <row r="5258" spans="1:2" x14ac:dyDescent="0.25">
      <c r="A5258">
        <v>525.5</v>
      </c>
      <c r="B5258">
        <v>13.589807945335609</v>
      </c>
    </row>
    <row r="5259" spans="1:2" x14ac:dyDescent="0.25">
      <c r="A5259">
        <v>525.6</v>
      </c>
      <c r="B5259">
        <v>13.249303585866119</v>
      </c>
    </row>
    <row r="5260" spans="1:2" x14ac:dyDescent="0.25">
      <c r="A5260">
        <v>525.70000000000005</v>
      </c>
      <c r="B5260">
        <v>12.908799226396621</v>
      </c>
    </row>
    <row r="5261" spans="1:2" x14ac:dyDescent="0.25">
      <c r="A5261">
        <v>525.80000000000007</v>
      </c>
      <c r="B5261">
        <v>12.56829486692712</v>
      </c>
    </row>
    <row r="5262" spans="1:2" x14ac:dyDescent="0.25">
      <c r="A5262">
        <v>525.9</v>
      </c>
      <c r="B5262">
        <v>12.22779050745801</v>
      </c>
    </row>
    <row r="5263" spans="1:2" x14ac:dyDescent="0.25">
      <c r="A5263">
        <v>526</v>
      </c>
      <c r="B5263">
        <v>11.88728614798851</v>
      </c>
    </row>
    <row r="5264" spans="1:2" x14ac:dyDescent="0.25">
      <c r="A5264">
        <v>526.1</v>
      </c>
      <c r="B5264">
        <v>11.461729500648589</v>
      </c>
    </row>
    <row r="5265" spans="1:2" x14ac:dyDescent="0.25">
      <c r="A5265">
        <v>526.20000000000005</v>
      </c>
      <c r="B5265">
        <v>11.03617285330867</v>
      </c>
    </row>
    <row r="5266" spans="1:2" x14ac:dyDescent="0.25">
      <c r="A5266">
        <v>526.30000000000007</v>
      </c>
      <c r="B5266">
        <v>10.61061620596875</v>
      </c>
    </row>
    <row r="5267" spans="1:2" x14ac:dyDescent="0.25">
      <c r="A5267">
        <v>526.4</v>
      </c>
      <c r="B5267">
        <v>10.185059558629311</v>
      </c>
    </row>
    <row r="5268" spans="1:2" x14ac:dyDescent="0.25">
      <c r="A5268">
        <v>526.5</v>
      </c>
      <c r="B5268">
        <v>9.7595029112893883</v>
      </c>
    </row>
    <row r="5269" spans="1:2" x14ac:dyDescent="0.25">
      <c r="A5269">
        <v>526.6</v>
      </c>
      <c r="B5269">
        <v>9.3339462639494677</v>
      </c>
    </row>
    <row r="5270" spans="1:2" x14ac:dyDescent="0.25">
      <c r="A5270">
        <v>526.70000000000005</v>
      </c>
      <c r="B5270">
        <v>8.9083896166095453</v>
      </c>
    </row>
    <row r="5271" spans="1:2" x14ac:dyDescent="0.25">
      <c r="A5271">
        <v>526.80000000000007</v>
      </c>
      <c r="B5271">
        <v>8.4828329692696247</v>
      </c>
    </row>
    <row r="5272" spans="1:2" x14ac:dyDescent="0.25">
      <c r="A5272">
        <v>526.9</v>
      </c>
      <c r="B5272">
        <v>8.0572763219301873</v>
      </c>
    </row>
    <row r="5273" spans="1:2" x14ac:dyDescent="0.25">
      <c r="A5273">
        <v>527</v>
      </c>
      <c r="B5273">
        <v>7.6317196745902658</v>
      </c>
    </row>
    <row r="5274" spans="1:2" x14ac:dyDescent="0.25">
      <c r="A5274">
        <v>527.1</v>
      </c>
      <c r="B5274">
        <v>7.2388556858684963</v>
      </c>
    </row>
    <row r="5275" spans="1:2" x14ac:dyDescent="0.25">
      <c r="A5275">
        <v>527.20000000000005</v>
      </c>
      <c r="B5275">
        <v>6.8459916971467267</v>
      </c>
    </row>
    <row r="5276" spans="1:2" x14ac:dyDescent="0.25">
      <c r="A5276">
        <v>527.30000000000007</v>
      </c>
      <c r="B5276">
        <v>6.4531277084249563</v>
      </c>
    </row>
    <row r="5277" spans="1:2" x14ac:dyDescent="0.25">
      <c r="A5277">
        <v>527.4</v>
      </c>
      <c r="B5277">
        <v>6.0602637197036344</v>
      </c>
    </row>
    <row r="5278" spans="1:2" x14ac:dyDescent="0.25">
      <c r="A5278">
        <v>527.5</v>
      </c>
      <c r="B5278">
        <v>5.667399730981864</v>
      </c>
    </row>
    <row r="5279" spans="1:2" x14ac:dyDescent="0.25">
      <c r="A5279">
        <v>527.6</v>
      </c>
      <c r="B5279">
        <v>5.2745357422600936</v>
      </c>
    </row>
    <row r="5280" spans="1:2" x14ac:dyDescent="0.25">
      <c r="A5280">
        <v>527.70000000000005</v>
      </c>
      <c r="B5280">
        <v>4.8816717535383241</v>
      </c>
    </row>
    <row r="5281" spans="1:2" x14ac:dyDescent="0.25">
      <c r="A5281">
        <v>527.80000000000007</v>
      </c>
      <c r="B5281">
        <v>4.4888077648165554</v>
      </c>
    </row>
    <row r="5282" spans="1:2" x14ac:dyDescent="0.25">
      <c r="A5282">
        <v>527.9</v>
      </c>
      <c r="B5282">
        <v>4.0959437760952317</v>
      </c>
    </row>
    <row r="5283" spans="1:2" x14ac:dyDescent="0.25">
      <c r="A5283">
        <v>528</v>
      </c>
      <c r="B5283">
        <v>3.7030797873734622</v>
      </c>
    </row>
    <row r="5284" spans="1:2" x14ac:dyDescent="0.25">
      <c r="A5284">
        <v>528.1</v>
      </c>
      <c r="B5284">
        <v>3.421825283402359</v>
      </c>
    </row>
    <row r="5285" spans="1:2" x14ac:dyDescent="0.25">
      <c r="A5285">
        <v>528.20000000000005</v>
      </c>
      <c r="B5285">
        <v>3.140570779431255</v>
      </c>
    </row>
    <row r="5286" spans="1:2" x14ac:dyDescent="0.25">
      <c r="A5286">
        <v>528.30000000000007</v>
      </c>
      <c r="B5286">
        <v>2.8593162754601509</v>
      </c>
    </row>
    <row r="5287" spans="1:2" x14ac:dyDescent="0.25">
      <c r="A5287">
        <v>528.4</v>
      </c>
      <c r="B5287">
        <v>2.578061771489367</v>
      </c>
    </row>
    <row r="5288" spans="1:2" x14ac:dyDescent="0.25">
      <c r="A5288">
        <v>528.5</v>
      </c>
      <c r="B5288">
        <v>2.2968072675182629</v>
      </c>
    </row>
    <row r="5289" spans="1:2" x14ac:dyDescent="0.25">
      <c r="A5289">
        <v>528.6</v>
      </c>
      <c r="B5289">
        <v>2.0155527635471588</v>
      </c>
    </row>
    <row r="5290" spans="1:2" x14ac:dyDescent="0.25">
      <c r="A5290">
        <v>528.70000000000005</v>
      </c>
      <c r="B5290">
        <v>1.734298259576055</v>
      </c>
    </row>
    <row r="5291" spans="1:2" x14ac:dyDescent="0.25">
      <c r="A5291">
        <v>528.80000000000007</v>
      </c>
      <c r="B5291">
        <v>1.453043755604952</v>
      </c>
    </row>
    <row r="5292" spans="1:2" x14ac:dyDescent="0.25">
      <c r="A5292">
        <v>528.9</v>
      </c>
      <c r="B5292">
        <v>1.171789251634167</v>
      </c>
    </row>
    <row r="5293" spans="1:2" x14ac:dyDescent="0.25">
      <c r="A5293">
        <v>529</v>
      </c>
      <c r="B5293">
        <v>0.89053474766306362</v>
      </c>
    </row>
    <row r="5294" spans="1:2" x14ac:dyDescent="0.25">
      <c r="A5294">
        <v>529.1</v>
      </c>
      <c r="B5294">
        <v>0.80712629813553327</v>
      </c>
    </row>
    <row r="5295" spans="1:2" x14ac:dyDescent="0.25">
      <c r="A5295">
        <v>529.20000000000005</v>
      </c>
      <c r="B5295">
        <v>0.72371784860800292</v>
      </c>
    </row>
    <row r="5296" spans="1:2" x14ac:dyDescent="0.25">
      <c r="A5296">
        <v>529.30000000000007</v>
      </c>
      <c r="B5296">
        <v>0.64030939908047269</v>
      </c>
    </row>
    <row r="5297" spans="1:2" x14ac:dyDescent="0.25">
      <c r="A5297">
        <v>529.4</v>
      </c>
      <c r="B5297">
        <v>0.55690094955303715</v>
      </c>
    </row>
    <row r="5298" spans="1:2" x14ac:dyDescent="0.25">
      <c r="A5298">
        <v>529.5</v>
      </c>
      <c r="B5298">
        <v>0.47349250002550691</v>
      </c>
    </row>
    <row r="5299" spans="1:2" x14ac:dyDescent="0.25">
      <c r="A5299">
        <v>529.6</v>
      </c>
      <c r="B5299">
        <v>0.39008405049797662</v>
      </c>
    </row>
    <row r="5300" spans="1:2" x14ac:dyDescent="0.25">
      <c r="A5300">
        <v>529.70000000000005</v>
      </c>
      <c r="B5300">
        <v>0.30667560097044622</v>
      </c>
    </row>
    <row r="5301" spans="1:2" x14ac:dyDescent="0.25">
      <c r="A5301">
        <v>529.80000000000007</v>
      </c>
      <c r="B5301">
        <v>0.2232671514429159</v>
      </c>
    </row>
    <row r="5302" spans="1:2" x14ac:dyDescent="0.25">
      <c r="A5302">
        <v>529.9</v>
      </c>
      <c r="B5302">
        <v>0.13985870191548039</v>
      </c>
    </row>
    <row r="5303" spans="1:2" x14ac:dyDescent="0.25">
      <c r="A5303">
        <v>530</v>
      </c>
      <c r="B5303">
        <v>5.6450252387950067E-2</v>
      </c>
    </row>
    <row r="5304" spans="1:2" x14ac:dyDescent="0.25">
      <c r="A5304">
        <v>530.1</v>
      </c>
      <c r="B5304">
        <v>5.1580001407272667E-2</v>
      </c>
    </row>
    <row r="5305" spans="1:2" x14ac:dyDescent="0.25">
      <c r="A5305">
        <v>530.20000000000005</v>
      </c>
      <c r="B5305">
        <v>4.6709750426595267E-2</v>
      </c>
    </row>
    <row r="5306" spans="1:2" x14ac:dyDescent="0.25">
      <c r="A5306">
        <v>530.30000000000007</v>
      </c>
      <c r="B5306">
        <v>4.1839499445917867E-2</v>
      </c>
    </row>
    <row r="5307" spans="1:2" x14ac:dyDescent="0.25">
      <c r="A5307">
        <v>530.4</v>
      </c>
      <c r="B5307">
        <v>3.6969248465245998E-2</v>
      </c>
    </row>
    <row r="5308" spans="1:2" x14ac:dyDescent="0.25">
      <c r="A5308">
        <v>530.5</v>
      </c>
      <c r="B5308">
        <v>3.2098997484568598E-2</v>
      </c>
    </row>
    <row r="5309" spans="1:2" x14ac:dyDescent="0.25">
      <c r="A5309">
        <v>530.6</v>
      </c>
      <c r="B5309">
        <v>2.7228746503891201E-2</v>
      </c>
    </row>
    <row r="5310" spans="1:2" x14ac:dyDescent="0.25">
      <c r="A5310">
        <v>530.70000000000005</v>
      </c>
      <c r="B5310">
        <v>2.2358495523213801E-2</v>
      </c>
    </row>
    <row r="5311" spans="1:2" x14ac:dyDescent="0.25">
      <c r="A5311">
        <v>530.80000000000007</v>
      </c>
      <c r="B5311">
        <v>1.7488244542536401E-2</v>
      </c>
    </row>
    <row r="5312" spans="1:2" x14ac:dyDescent="0.25">
      <c r="A5312">
        <v>530.9</v>
      </c>
      <c r="B5312">
        <v>1.261799356186454E-2</v>
      </c>
    </row>
    <row r="5313" spans="1:2" x14ac:dyDescent="0.25">
      <c r="A5313">
        <v>531</v>
      </c>
      <c r="B5313">
        <v>7.7477425811871394E-3</v>
      </c>
    </row>
    <row r="5314" spans="1:2" x14ac:dyDescent="0.25">
      <c r="A5314">
        <v>531.1</v>
      </c>
      <c r="B5314">
        <v>6.9729683230682496E-3</v>
      </c>
    </row>
    <row r="5315" spans="1:2" x14ac:dyDescent="0.25">
      <c r="A5315">
        <v>531.20000000000005</v>
      </c>
      <c r="B5315">
        <v>6.198194064949359E-3</v>
      </c>
    </row>
    <row r="5316" spans="1:2" x14ac:dyDescent="0.25">
      <c r="A5316">
        <v>531.30000000000007</v>
      </c>
      <c r="B5316">
        <v>5.4234198068304693E-3</v>
      </c>
    </row>
    <row r="5317" spans="1:2" x14ac:dyDescent="0.25">
      <c r="A5317">
        <v>531.4</v>
      </c>
      <c r="B5317">
        <v>4.6486455487124599E-3</v>
      </c>
    </row>
    <row r="5318" spans="1:2" x14ac:dyDescent="0.25">
      <c r="A5318">
        <v>531.5</v>
      </c>
      <c r="B5318">
        <v>3.8738712905935701E-3</v>
      </c>
    </row>
    <row r="5319" spans="1:2" x14ac:dyDescent="0.25">
      <c r="A5319">
        <v>531.6</v>
      </c>
      <c r="B5319">
        <v>3.0990970324746799E-3</v>
      </c>
    </row>
    <row r="5320" spans="1:2" x14ac:dyDescent="0.25">
      <c r="A5320">
        <v>531.70000000000005</v>
      </c>
      <c r="B5320">
        <v>2.3243227743557902E-3</v>
      </c>
    </row>
    <row r="5321" spans="1:2" x14ac:dyDescent="0.25">
      <c r="A5321">
        <v>531.80000000000007</v>
      </c>
      <c r="B5321">
        <v>1.5495485162368989E-3</v>
      </c>
    </row>
    <row r="5322" spans="1:2" x14ac:dyDescent="0.25">
      <c r="A5322">
        <v>531.9</v>
      </c>
      <c r="B5322">
        <v>7.7477425811888975E-4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3.4318714016821378E-2</v>
      </c>
    </row>
    <row r="5335" spans="1:2" x14ac:dyDescent="0.25">
      <c r="A5335">
        <v>533.20000000000005</v>
      </c>
      <c r="B5335">
        <v>6.8637428033642769E-2</v>
      </c>
    </row>
    <row r="5336" spans="1:2" x14ac:dyDescent="0.25">
      <c r="A5336">
        <v>533.30000000000007</v>
      </c>
      <c r="B5336">
        <v>0.10295614205046411</v>
      </c>
    </row>
    <row r="5337" spans="1:2" x14ac:dyDescent="0.25">
      <c r="A5337">
        <v>533.4</v>
      </c>
      <c r="B5337">
        <v>0.13727485606724649</v>
      </c>
    </row>
    <row r="5338" spans="1:2" x14ac:dyDescent="0.25">
      <c r="A5338">
        <v>533.5</v>
      </c>
      <c r="B5338">
        <v>0.17159357008406789</v>
      </c>
    </row>
    <row r="5339" spans="1:2" x14ac:dyDescent="0.25">
      <c r="A5339">
        <v>533.6</v>
      </c>
      <c r="B5339">
        <v>0.2059122841008893</v>
      </c>
    </row>
    <row r="5340" spans="1:2" x14ac:dyDescent="0.25">
      <c r="A5340">
        <v>533.70000000000005</v>
      </c>
      <c r="B5340">
        <v>0.24023099811771059</v>
      </c>
    </row>
    <row r="5341" spans="1:2" x14ac:dyDescent="0.25">
      <c r="A5341">
        <v>533.80000000000007</v>
      </c>
      <c r="B5341">
        <v>0.27454971213453211</v>
      </c>
    </row>
    <row r="5342" spans="1:2" x14ac:dyDescent="0.25">
      <c r="A5342">
        <v>533.9</v>
      </c>
      <c r="B5342">
        <v>0.30886842615131438</v>
      </c>
    </row>
    <row r="5343" spans="1:2" x14ac:dyDescent="0.25">
      <c r="A5343">
        <v>534</v>
      </c>
      <c r="B5343">
        <v>0.34318714016813578</v>
      </c>
    </row>
    <row r="5344" spans="1:2" x14ac:dyDescent="0.25">
      <c r="A5344">
        <v>534.1</v>
      </c>
      <c r="B5344">
        <v>0.5523776129640654</v>
      </c>
    </row>
    <row r="5345" spans="1:2" x14ac:dyDescent="0.25">
      <c r="A5345">
        <v>534.20000000000005</v>
      </c>
      <c r="B5345">
        <v>0.76156808575999491</v>
      </c>
    </row>
    <row r="5346" spans="1:2" x14ac:dyDescent="0.25">
      <c r="A5346">
        <v>534.30000000000007</v>
      </c>
      <c r="B5346">
        <v>0.97075855855592452</v>
      </c>
    </row>
    <row r="5347" spans="1:2" x14ac:dyDescent="0.25">
      <c r="A5347">
        <v>534.4</v>
      </c>
      <c r="B5347">
        <v>1.1799490313516161</v>
      </c>
    </row>
    <row r="5348" spans="1:2" x14ac:dyDescent="0.25">
      <c r="A5348">
        <v>534.5</v>
      </c>
      <c r="B5348">
        <v>1.3891395041475461</v>
      </c>
    </row>
    <row r="5349" spans="1:2" x14ac:dyDescent="0.25">
      <c r="A5349">
        <v>534.6</v>
      </c>
      <c r="B5349">
        <v>1.598329976943476</v>
      </c>
    </row>
    <row r="5350" spans="1:2" x14ac:dyDescent="0.25">
      <c r="A5350">
        <v>534.70000000000005</v>
      </c>
      <c r="B5350">
        <v>1.8075204497394051</v>
      </c>
    </row>
    <row r="5351" spans="1:2" x14ac:dyDescent="0.25">
      <c r="A5351">
        <v>534.80000000000007</v>
      </c>
      <c r="B5351">
        <v>2.016710922535335</v>
      </c>
    </row>
    <row r="5352" spans="1:2" x14ac:dyDescent="0.25">
      <c r="A5352">
        <v>534.9</v>
      </c>
      <c r="B5352">
        <v>2.225901395331026</v>
      </c>
    </row>
    <row r="5353" spans="1:2" x14ac:dyDescent="0.25">
      <c r="A5353">
        <v>535</v>
      </c>
      <c r="B5353">
        <v>2.435091868126956</v>
      </c>
    </row>
    <row r="5354" spans="1:2" x14ac:dyDescent="0.25">
      <c r="A5354">
        <v>535.1</v>
      </c>
      <c r="B5354">
        <v>2.5775386734986778</v>
      </c>
    </row>
    <row r="5355" spans="1:2" x14ac:dyDescent="0.25">
      <c r="A5355">
        <v>535.20000000000005</v>
      </c>
      <c r="B5355">
        <v>2.719985478870401</v>
      </c>
    </row>
    <row r="5356" spans="1:2" x14ac:dyDescent="0.25">
      <c r="A5356">
        <v>535.30000000000007</v>
      </c>
      <c r="B5356">
        <v>2.8624322842421228</v>
      </c>
    </row>
    <row r="5357" spans="1:2" x14ac:dyDescent="0.25">
      <c r="A5357">
        <v>535.4</v>
      </c>
      <c r="B5357">
        <v>3.004879089613683</v>
      </c>
    </row>
    <row r="5358" spans="1:2" x14ac:dyDescent="0.25">
      <c r="A5358">
        <v>535.5</v>
      </c>
      <c r="B5358">
        <v>3.1473258949854048</v>
      </c>
    </row>
    <row r="5359" spans="1:2" x14ac:dyDescent="0.25">
      <c r="A5359">
        <v>535.6</v>
      </c>
      <c r="B5359">
        <v>3.289772700357128</v>
      </c>
    </row>
    <row r="5360" spans="1:2" x14ac:dyDescent="0.25">
      <c r="A5360">
        <v>535.70000000000005</v>
      </c>
      <c r="B5360">
        <v>3.4322195057288498</v>
      </c>
    </row>
    <row r="5361" spans="1:2" x14ac:dyDescent="0.25">
      <c r="A5361">
        <v>535.80000000000007</v>
      </c>
      <c r="B5361">
        <v>3.574666311100573</v>
      </c>
    </row>
    <row r="5362" spans="1:2" x14ac:dyDescent="0.25">
      <c r="A5362">
        <v>535.9</v>
      </c>
      <c r="B5362">
        <v>3.7171131164721332</v>
      </c>
    </row>
    <row r="5363" spans="1:2" x14ac:dyDescent="0.25">
      <c r="A5363">
        <v>536</v>
      </c>
      <c r="B5363">
        <v>3.859559921843855</v>
      </c>
    </row>
    <row r="5364" spans="1:2" x14ac:dyDescent="0.25">
      <c r="A5364">
        <v>536.1</v>
      </c>
      <c r="B5364">
        <v>4.1014864251440297</v>
      </c>
    </row>
    <row r="5365" spans="1:2" x14ac:dyDescent="0.25">
      <c r="A5365">
        <v>536.20000000000005</v>
      </c>
      <c r="B5365">
        <v>4.3434129284442049</v>
      </c>
    </row>
    <row r="5366" spans="1:2" x14ac:dyDescent="0.25">
      <c r="A5366">
        <v>536.30000000000007</v>
      </c>
      <c r="B5366">
        <v>4.5853394317443801</v>
      </c>
    </row>
    <row r="5367" spans="1:2" x14ac:dyDescent="0.25">
      <c r="A5367">
        <v>536.4</v>
      </c>
      <c r="B5367">
        <v>4.8272659350442799</v>
      </c>
    </row>
    <row r="5368" spans="1:2" x14ac:dyDescent="0.25">
      <c r="A5368">
        <v>536.5</v>
      </c>
      <c r="B5368">
        <v>5.0691924383444551</v>
      </c>
    </row>
    <row r="5369" spans="1:2" x14ac:dyDescent="0.25">
      <c r="A5369">
        <v>536.6</v>
      </c>
      <c r="B5369">
        <v>5.3111189416446303</v>
      </c>
    </row>
    <row r="5370" spans="1:2" x14ac:dyDescent="0.25">
      <c r="A5370">
        <v>536.70000000000005</v>
      </c>
      <c r="B5370">
        <v>5.5530454449448046</v>
      </c>
    </row>
    <row r="5371" spans="1:2" x14ac:dyDescent="0.25">
      <c r="A5371">
        <v>536.80000000000007</v>
      </c>
      <c r="B5371">
        <v>5.7949719482449806</v>
      </c>
    </row>
    <row r="5372" spans="1:2" x14ac:dyDescent="0.25">
      <c r="A5372">
        <v>536.9</v>
      </c>
      <c r="B5372">
        <v>6.0368984515448796</v>
      </c>
    </row>
    <row r="5373" spans="1:2" x14ac:dyDescent="0.25">
      <c r="A5373">
        <v>537</v>
      </c>
      <c r="B5373">
        <v>6.2788249548450557</v>
      </c>
    </row>
    <row r="5374" spans="1:2" x14ac:dyDescent="0.25">
      <c r="A5374">
        <v>537.1</v>
      </c>
      <c r="B5374">
        <v>6.6488950951073749</v>
      </c>
    </row>
    <row r="5375" spans="1:2" x14ac:dyDescent="0.25">
      <c r="A5375">
        <v>537.20000000000005</v>
      </c>
      <c r="B5375">
        <v>7.0189652353696941</v>
      </c>
    </row>
    <row r="5376" spans="1:2" x14ac:dyDescent="0.25">
      <c r="A5376">
        <v>537.30000000000007</v>
      </c>
      <c r="B5376">
        <v>7.3890353756320133</v>
      </c>
    </row>
    <row r="5377" spans="1:2" x14ac:dyDescent="0.25">
      <c r="A5377">
        <v>537.4</v>
      </c>
      <c r="B5377">
        <v>7.7591055158939124</v>
      </c>
    </row>
    <row r="5378" spans="1:2" x14ac:dyDescent="0.25">
      <c r="A5378">
        <v>537.5</v>
      </c>
      <c r="B5378">
        <v>8.1291756561562316</v>
      </c>
    </row>
    <row r="5379" spans="1:2" x14ac:dyDescent="0.25">
      <c r="A5379">
        <v>537.6</v>
      </c>
      <c r="B5379">
        <v>8.4992457964185508</v>
      </c>
    </row>
    <row r="5380" spans="1:2" x14ac:dyDescent="0.25">
      <c r="A5380">
        <v>537.70000000000005</v>
      </c>
      <c r="B5380">
        <v>8.86931593668087</v>
      </c>
    </row>
    <row r="5381" spans="1:2" x14ac:dyDescent="0.25">
      <c r="A5381">
        <v>537.80000000000007</v>
      </c>
      <c r="B5381">
        <v>9.2393860769431893</v>
      </c>
    </row>
    <row r="5382" spans="1:2" x14ac:dyDescent="0.25">
      <c r="A5382">
        <v>537.9</v>
      </c>
      <c r="B5382">
        <v>9.6094562172050875</v>
      </c>
    </row>
    <row r="5383" spans="1:2" x14ac:dyDescent="0.25">
      <c r="A5383">
        <v>538</v>
      </c>
      <c r="B5383">
        <v>9.9795263574674067</v>
      </c>
    </row>
    <row r="5384" spans="1:2" x14ac:dyDescent="0.25">
      <c r="A5384">
        <v>538.1</v>
      </c>
      <c r="B5384">
        <v>10.50413198130234</v>
      </c>
    </row>
    <row r="5385" spans="1:2" x14ac:dyDescent="0.25">
      <c r="A5385">
        <v>538.20000000000005</v>
      </c>
      <c r="B5385">
        <v>11.02873760513727</v>
      </c>
    </row>
    <row r="5386" spans="1:2" x14ac:dyDescent="0.25">
      <c r="A5386">
        <v>538.30000000000007</v>
      </c>
      <c r="B5386">
        <v>11.55334322897221</v>
      </c>
    </row>
    <row r="5387" spans="1:2" x14ac:dyDescent="0.25">
      <c r="A5387">
        <v>538.4</v>
      </c>
      <c r="B5387">
        <v>12.077948852806539</v>
      </c>
    </row>
    <row r="5388" spans="1:2" x14ac:dyDescent="0.25">
      <c r="A5388">
        <v>538.5</v>
      </c>
      <c r="B5388">
        <v>12.60255447664148</v>
      </c>
    </row>
    <row r="5389" spans="1:2" x14ac:dyDescent="0.25">
      <c r="A5389">
        <v>538.6</v>
      </c>
      <c r="B5389">
        <v>13.127160100476409</v>
      </c>
    </row>
    <row r="5390" spans="1:2" x14ac:dyDescent="0.25">
      <c r="A5390">
        <v>538.70000000000005</v>
      </c>
      <c r="B5390">
        <v>13.65176572431135</v>
      </c>
    </row>
    <row r="5391" spans="1:2" x14ac:dyDescent="0.25">
      <c r="A5391">
        <v>538.80000000000007</v>
      </c>
      <c r="B5391">
        <v>14.176371348146279</v>
      </c>
    </row>
    <row r="5392" spans="1:2" x14ac:dyDescent="0.25">
      <c r="A5392">
        <v>538.9</v>
      </c>
      <c r="B5392">
        <v>14.700976971980619</v>
      </c>
    </row>
    <row r="5393" spans="1:2" x14ac:dyDescent="0.25">
      <c r="A5393">
        <v>539</v>
      </c>
      <c r="B5393">
        <v>15.225582595815551</v>
      </c>
    </row>
    <row r="5394" spans="1:2" x14ac:dyDescent="0.25">
      <c r="A5394">
        <v>539.1</v>
      </c>
      <c r="B5394">
        <v>15.58948636391449</v>
      </c>
    </row>
    <row r="5395" spans="1:2" x14ac:dyDescent="0.25">
      <c r="A5395">
        <v>539.20000000000005</v>
      </c>
      <c r="B5395">
        <v>15.95339013201343</v>
      </c>
    </row>
    <row r="5396" spans="1:2" x14ac:dyDescent="0.25">
      <c r="A5396">
        <v>539.30000000000007</v>
      </c>
      <c r="B5396">
        <v>16.317293900112372</v>
      </c>
    </row>
    <row r="5397" spans="1:2" x14ac:dyDescent="0.25">
      <c r="A5397">
        <v>539.4</v>
      </c>
      <c r="B5397">
        <v>16.681197668210899</v>
      </c>
    </row>
    <row r="5398" spans="1:2" x14ac:dyDescent="0.25">
      <c r="A5398">
        <v>539.5</v>
      </c>
      <c r="B5398">
        <v>17.045101436309839</v>
      </c>
    </row>
    <row r="5399" spans="1:2" x14ac:dyDescent="0.25">
      <c r="A5399">
        <v>539.6</v>
      </c>
      <c r="B5399">
        <v>17.409005204408778</v>
      </c>
    </row>
    <row r="5400" spans="1:2" x14ac:dyDescent="0.25">
      <c r="A5400">
        <v>539.70000000000005</v>
      </c>
      <c r="B5400">
        <v>17.772908972507722</v>
      </c>
    </row>
    <row r="5401" spans="1:2" x14ac:dyDescent="0.25">
      <c r="A5401">
        <v>539.80000000000007</v>
      </c>
      <c r="B5401">
        <v>18.136812740606661</v>
      </c>
    </row>
    <row r="5402" spans="1:2" x14ac:dyDescent="0.25">
      <c r="A5402">
        <v>539.9</v>
      </c>
      <c r="B5402">
        <v>18.500716508705189</v>
      </c>
    </row>
    <row r="5403" spans="1:2" x14ac:dyDescent="0.25">
      <c r="A5403">
        <v>540</v>
      </c>
      <c r="B5403">
        <v>18.864620276804128</v>
      </c>
    </row>
    <row r="5404" spans="1:2" x14ac:dyDescent="0.25">
      <c r="A5404">
        <v>540.1</v>
      </c>
      <c r="B5404">
        <v>19.29296283955453</v>
      </c>
    </row>
    <row r="5405" spans="1:2" x14ac:dyDescent="0.25">
      <c r="A5405">
        <v>540.20000000000005</v>
      </c>
      <c r="B5405">
        <v>19.721305402304932</v>
      </c>
    </row>
    <row r="5406" spans="1:2" x14ac:dyDescent="0.25">
      <c r="A5406">
        <v>540.30000000000007</v>
      </c>
      <c r="B5406">
        <v>20.14964796505533</v>
      </c>
    </row>
    <row r="5407" spans="1:2" x14ac:dyDescent="0.25">
      <c r="A5407">
        <v>540.4</v>
      </c>
      <c r="B5407">
        <v>20.577990527805241</v>
      </c>
    </row>
    <row r="5408" spans="1:2" x14ac:dyDescent="0.25">
      <c r="A5408">
        <v>540.5</v>
      </c>
      <c r="B5408">
        <v>21.006333090555639</v>
      </c>
    </row>
    <row r="5409" spans="1:2" x14ac:dyDescent="0.25">
      <c r="A5409">
        <v>540.6</v>
      </c>
      <c r="B5409">
        <v>21.434675653306041</v>
      </c>
    </row>
    <row r="5410" spans="1:2" x14ac:dyDescent="0.25">
      <c r="A5410">
        <v>540.70000000000005</v>
      </c>
      <c r="B5410">
        <v>21.863018216056439</v>
      </c>
    </row>
    <row r="5411" spans="1:2" x14ac:dyDescent="0.25">
      <c r="A5411">
        <v>540.80000000000007</v>
      </c>
      <c r="B5411">
        <v>22.29136077880684</v>
      </c>
    </row>
    <row r="5412" spans="1:2" x14ac:dyDescent="0.25">
      <c r="A5412">
        <v>540.9</v>
      </c>
      <c r="B5412">
        <v>22.719703341556752</v>
      </c>
    </row>
    <row r="5413" spans="1:2" x14ac:dyDescent="0.25">
      <c r="A5413">
        <v>541</v>
      </c>
      <c r="B5413">
        <v>23.14804590430715</v>
      </c>
    </row>
    <row r="5414" spans="1:2" x14ac:dyDescent="0.25">
      <c r="A5414">
        <v>541.1</v>
      </c>
      <c r="B5414">
        <v>23.233961248077168</v>
      </c>
    </row>
    <row r="5415" spans="1:2" x14ac:dyDescent="0.25">
      <c r="A5415">
        <v>541.20000000000005</v>
      </c>
      <c r="B5415">
        <v>23.319876591847191</v>
      </c>
    </row>
    <row r="5416" spans="1:2" x14ac:dyDescent="0.25">
      <c r="A5416">
        <v>541.30000000000007</v>
      </c>
      <c r="B5416">
        <v>23.405791935617209</v>
      </c>
    </row>
    <row r="5417" spans="1:2" x14ac:dyDescent="0.25">
      <c r="A5417">
        <v>541.4</v>
      </c>
      <c r="B5417">
        <v>23.491707279387128</v>
      </c>
    </row>
    <row r="5418" spans="1:2" x14ac:dyDescent="0.25">
      <c r="A5418">
        <v>541.5</v>
      </c>
      <c r="B5418">
        <v>23.577622623157151</v>
      </c>
    </row>
    <row r="5419" spans="1:2" x14ac:dyDescent="0.25">
      <c r="A5419">
        <v>541.6</v>
      </c>
      <c r="B5419">
        <v>23.663537966927169</v>
      </c>
    </row>
    <row r="5420" spans="1:2" x14ac:dyDescent="0.25">
      <c r="A5420">
        <v>541.70000000000005</v>
      </c>
      <c r="B5420">
        <v>23.749453310697181</v>
      </c>
    </row>
    <row r="5421" spans="1:2" x14ac:dyDescent="0.25">
      <c r="A5421">
        <v>541.80000000000007</v>
      </c>
      <c r="B5421">
        <v>23.835368654467199</v>
      </c>
    </row>
    <row r="5422" spans="1:2" x14ac:dyDescent="0.25">
      <c r="A5422">
        <v>541.9</v>
      </c>
      <c r="B5422">
        <v>23.921283998237119</v>
      </c>
    </row>
    <row r="5423" spans="1:2" x14ac:dyDescent="0.25">
      <c r="A5423">
        <v>542</v>
      </c>
      <c r="B5423">
        <v>24.007199342007141</v>
      </c>
    </row>
    <row r="5424" spans="1:2" x14ac:dyDescent="0.25">
      <c r="A5424">
        <v>542.1</v>
      </c>
      <c r="B5424">
        <v>24.0768401365088</v>
      </c>
    </row>
    <row r="5425" spans="1:2" x14ac:dyDescent="0.25">
      <c r="A5425">
        <v>542.20000000000005</v>
      </c>
      <c r="B5425">
        <v>24.146480931010458</v>
      </c>
    </row>
    <row r="5426" spans="1:2" x14ac:dyDescent="0.25">
      <c r="A5426">
        <v>542.30000000000007</v>
      </c>
      <c r="B5426">
        <v>24.216121725512121</v>
      </c>
    </row>
    <row r="5427" spans="1:2" x14ac:dyDescent="0.25">
      <c r="A5427">
        <v>542.4</v>
      </c>
      <c r="B5427">
        <v>24.285762520013702</v>
      </c>
    </row>
    <row r="5428" spans="1:2" x14ac:dyDescent="0.25">
      <c r="A5428">
        <v>542.5</v>
      </c>
      <c r="B5428">
        <v>24.35540331451536</v>
      </c>
    </row>
    <row r="5429" spans="1:2" x14ac:dyDescent="0.25">
      <c r="A5429">
        <v>542.6</v>
      </c>
      <c r="B5429">
        <v>24.425044109017019</v>
      </c>
    </row>
    <row r="5430" spans="1:2" x14ac:dyDescent="0.25">
      <c r="A5430">
        <v>542.70000000000005</v>
      </c>
      <c r="B5430">
        <v>24.494684903518682</v>
      </c>
    </row>
    <row r="5431" spans="1:2" x14ac:dyDescent="0.25">
      <c r="A5431">
        <v>542.80000000000007</v>
      </c>
      <c r="B5431">
        <v>24.56432569802034</v>
      </c>
    </row>
    <row r="5432" spans="1:2" x14ac:dyDescent="0.25">
      <c r="A5432">
        <v>542.9</v>
      </c>
      <c r="B5432">
        <v>24.633966492521921</v>
      </c>
    </row>
    <row r="5433" spans="1:2" x14ac:dyDescent="0.25">
      <c r="A5433">
        <v>543</v>
      </c>
      <c r="B5433">
        <v>24.70360728702358</v>
      </c>
    </row>
    <row r="5434" spans="1:2" x14ac:dyDescent="0.25">
      <c r="A5434">
        <v>543.1</v>
      </c>
      <c r="B5434">
        <v>24.640705292751601</v>
      </c>
    </row>
    <row r="5435" spans="1:2" x14ac:dyDescent="0.25">
      <c r="A5435">
        <v>543.20000000000005</v>
      </c>
      <c r="B5435">
        <v>24.57780329847963</v>
      </c>
    </row>
    <row r="5436" spans="1:2" x14ac:dyDescent="0.25">
      <c r="A5436">
        <v>543.30000000000007</v>
      </c>
      <c r="B5436">
        <v>24.514901304207658</v>
      </c>
    </row>
    <row r="5437" spans="1:2" x14ac:dyDescent="0.25">
      <c r="A5437">
        <v>543.4</v>
      </c>
      <c r="B5437">
        <v>24.451999309935761</v>
      </c>
    </row>
    <row r="5438" spans="1:2" x14ac:dyDescent="0.25">
      <c r="A5438">
        <v>543.5</v>
      </c>
      <c r="B5438">
        <v>24.389097315663779</v>
      </c>
    </row>
    <row r="5439" spans="1:2" x14ac:dyDescent="0.25">
      <c r="A5439">
        <v>543.6</v>
      </c>
      <c r="B5439">
        <v>24.326195321391811</v>
      </c>
    </row>
    <row r="5440" spans="1:2" x14ac:dyDescent="0.25">
      <c r="A5440">
        <v>543.70000000000005</v>
      </c>
      <c r="B5440">
        <v>24.26329332711984</v>
      </c>
    </row>
    <row r="5441" spans="1:2" x14ac:dyDescent="0.25">
      <c r="A5441">
        <v>543.80000000000007</v>
      </c>
      <c r="B5441">
        <v>24.200391332847861</v>
      </c>
    </row>
    <row r="5442" spans="1:2" x14ac:dyDescent="0.25">
      <c r="A5442">
        <v>543.9</v>
      </c>
      <c r="B5442">
        <v>24.137489338575961</v>
      </c>
    </row>
    <row r="5443" spans="1:2" x14ac:dyDescent="0.25">
      <c r="A5443">
        <v>544</v>
      </c>
      <c r="B5443">
        <v>24.074587344303989</v>
      </c>
    </row>
    <row r="5444" spans="1:2" x14ac:dyDescent="0.25">
      <c r="A5444">
        <v>544.1</v>
      </c>
      <c r="B5444">
        <v>23.955619616909541</v>
      </c>
    </row>
    <row r="5445" spans="1:2" x14ac:dyDescent="0.25">
      <c r="A5445">
        <v>544.20000000000005</v>
      </c>
      <c r="B5445">
        <v>23.8366518895151</v>
      </c>
    </row>
    <row r="5446" spans="1:2" x14ac:dyDescent="0.25">
      <c r="A5446">
        <v>544.30000000000007</v>
      </c>
      <c r="B5446">
        <v>23.717684162120651</v>
      </c>
    </row>
    <row r="5447" spans="1:2" x14ac:dyDescent="0.25">
      <c r="A5447">
        <v>544.4</v>
      </c>
      <c r="B5447">
        <v>23.598716434726349</v>
      </c>
    </row>
    <row r="5448" spans="1:2" x14ac:dyDescent="0.25">
      <c r="A5448">
        <v>544.5</v>
      </c>
      <c r="B5448">
        <v>23.4797487073319</v>
      </c>
    </row>
    <row r="5449" spans="1:2" x14ac:dyDescent="0.25">
      <c r="A5449">
        <v>544.6</v>
      </c>
      <c r="B5449">
        <v>23.360780979937449</v>
      </c>
    </row>
    <row r="5450" spans="1:2" x14ac:dyDescent="0.25">
      <c r="A5450">
        <v>544.70000000000005</v>
      </c>
      <c r="B5450">
        <v>23.241813252543011</v>
      </c>
    </row>
    <row r="5451" spans="1:2" x14ac:dyDescent="0.25">
      <c r="A5451">
        <v>544.80000000000007</v>
      </c>
      <c r="B5451">
        <v>23.122845525148559</v>
      </c>
    </row>
    <row r="5452" spans="1:2" x14ac:dyDescent="0.25">
      <c r="A5452">
        <v>544.9</v>
      </c>
      <c r="B5452">
        <v>23.003877797754249</v>
      </c>
    </row>
    <row r="5453" spans="1:2" x14ac:dyDescent="0.25">
      <c r="A5453">
        <v>545</v>
      </c>
      <c r="B5453">
        <v>22.884910070359808</v>
      </c>
    </row>
    <row r="5454" spans="1:2" x14ac:dyDescent="0.25">
      <c r="A5454">
        <v>545.1</v>
      </c>
      <c r="B5454">
        <v>22.695907618959168</v>
      </c>
    </row>
    <row r="5455" spans="1:2" x14ac:dyDescent="0.25">
      <c r="A5455">
        <v>545.20000000000005</v>
      </c>
      <c r="B5455">
        <v>22.506905167558539</v>
      </c>
    </row>
    <row r="5456" spans="1:2" x14ac:dyDescent="0.25">
      <c r="A5456">
        <v>545.30000000000007</v>
      </c>
      <c r="B5456">
        <v>22.317902716157899</v>
      </c>
    </row>
    <row r="5457" spans="1:2" x14ac:dyDescent="0.25">
      <c r="A5457">
        <v>545.4</v>
      </c>
      <c r="B5457">
        <v>22.12890026475748</v>
      </c>
    </row>
    <row r="5458" spans="1:2" x14ac:dyDescent="0.25">
      <c r="A5458">
        <v>545.5</v>
      </c>
      <c r="B5458">
        <v>21.93989781335684</v>
      </c>
    </row>
    <row r="5459" spans="1:2" x14ac:dyDescent="0.25">
      <c r="A5459">
        <v>545.6</v>
      </c>
      <c r="B5459">
        <v>21.750895361956211</v>
      </c>
    </row>
    <row r="5460" spans="1:2" x14ac:dyDescent="0.25">
      <c r="A5460">
        <v>545.70000000000005</v>
      </c>
      <c r="B5460">
        <v>21.561892910555571</v>
      </c>
    </row>
    <row r="5461" spans="1:2" x14ac:dyDescent="0.25">
      <c r="A5461">
        <v>545.80000000000007</v>
      </c>
      <c r="B5461">
        <v>21.372890459154931</v>
      </c>
    </row>
    <row r="5462" spans="1:2" x14ac:dyDescent="0.25">
      <c r="A5462">
        <v>545.9</v>
      </c>
      <c r="B5462">
        <v>21.183888007754511</v>
      </c>
    </row>
    <row r="5463" spans="1:2" x14ac:dyDescent="0.25">
      <c r="A5463">
        <v>546</v>
      </c>
      <c r="B5463">
        <v>20.994885556353879</v>
      </c>
    </row>
    <row r="5464" spans="1:2" x14ac:dyDescent="0.25">
      <c r="A5464">
        <v>546.1</v>
      </c>
      <c r="B5464">
        <v>20.85525890764351</v>
      </c>
    </row>
    <row r="5465" spans="1:2" x14ac:dyDescent="0.25">
      <c r="A5465">
        <v>546.20000000000005</v>
      </c>
      <c r="B5465">
        <v>20.71563225893313</v>
      </c>
    </row>
    <row r="5466" spans="1:2" x14ac:dyDescent="0.25">
      <c r="A5466">
        <v>546.30000000000007</v>
      </c>
      <c r="B5466">
        <v>20.576005610222762</v>
      </c>
    </row>
    <row r="5467" spans="1:2" x14ac:dyDescent="0.25">
      <c r="A5467">
        <v>546.4</v>
      </c>
      <c r="B5467">
        <v>20.436378961512549</v>
      </c>
    </row>
    <row r="5468" spans="1:2" x14ac:dyDescent="0.25">
      <c r="A5468">
        <v>546.5</v>
      </c>
      <c r="B5468">
        <v>20.29675231280218</v>
      </c>
    </row>
    <row r="5469" spans="1:2" x14ac:dyDescent="0.25">
      <c r="A5469">
        <v>546.6</v>
      </c>
      <c r="B5469">
        <v>20.157125664091812</v>
      </c>
    </row>
    <row r="5470" spans="1:2" x14ac:dyDescent="0.25">
      <c r="A5470">
        <v>546.70000000000005</v>
      </c>
      <c r="B5470">
        <v>20.017499015381439</v>
      </c>
    </row>
    <row r="5471" spans="1:2" x14ac:dyDescent="0.25">
      <c r="A5471">
        <v>546.80000000000007</v>
      </c>
      <c r="B5471">
        <v>19.87787236667106</v>
      </c>
    </row>
    <row r="5472" spans="1:2" x14ac:dyDescent="0.25">
      <c r="A5472">
        <v>546.9</v>
      </c>
      <c r="B5472">
        <v>19.738245717960851</v>
      </c>
    </row>
    <row r="5473" spans="1:2" x14ac:dyDescent="0.25">
      <c r="A5473">
        <v>547</v>
      </c>
      <c r="B5473">
        <v>19.598619069250478</v>
      </c>
    </row>
    <row r="5474" spans="1:2" x14ac:dyDescent="0.25">
      <c r="A5474">
        <v>547.1</v>
      </c>
      <c r="B5474">
        <v>19.417367757351361</v>
      </c>
    </row>
    <row r="5475" spans="1:2" x14ac:dyDescent="0.25">
      <c r="A5475">
        <v>547.20000000000005</v>
      </c>
      <c r="B5475">
        <v>19.236116445452229</v>
      </c>
    </row>
    <row r="5476" spans="1:2" x14ac:dyDescent="0.25">
      <c r="A5476">
        <v>547.30000000000007</v>
      </c>
      <c r="B5476">
        <v>19.054865133553111</v>
      </c>
    </row>
    <row r="5477" spans="1:2" x14ac:dyDescent="0.25">
      <c r="A5477">
        <v>547.4</v>
      </c>
      <c r="B5477">
        <v>18.873613821654189</v>
      </c>
    </row>
    <row r="5478" spans="1:2" x14ac:dyDescent="0.25">
      <c r="A5478">
        <v>547.5</v>
      </c>
      <c r="B5478">
        <v>18.692362509755071</v>
      </c>
    </row>
    <row r="5479" spans="1:2" x14ac:dyDescent="0.25">
      <c r="A5479">
        <v>547.6</v>
      </c>
      <c r="B5479">
        <v>18.51111119785595</v>
      </c>
    </row>
    <row r="5480" spans="1:2" x14ac:dyDescent="0.25">
      <c r="A5480">
        <v>547.70000000000005</v>
      </c>
      <c r="B5480">
        <v>18.329859885956822</v>
      </c>
    </row>
    <row r="5481" spans="1:2" x14ac:dyDescent="0.25">
      <c r="A5481">
        <v>547.80000000000007</v>
      </c>
      <c r="B5481">
        <v>18.1486085740577</v>
      </c>
    </row>
    <row r="5482" spans="1:2" x14ac:dyDescent="0.25">
      <c r="A5482">
        <v>547.9</v>
      </c>
      <c r="B5482">
        <v>17.967357262158789</v>
      </c>
    </row>
    <row r="5483" spans="1:2" x14ac:dyDescent="0.25">
      <c r="A5483">
        <v>548</v>
      </c>
      <c r="B5483">
        <v>17.78610595025966</v>
      </c>
    </row>
    <row r="5484" spans="1:2" x14ac:dyDescent="0.25">
      <c r="A5484">
        <v>548.1</v>
      </c>
      <c r="B5484">
        <v>17.645219418498769</v>
      </c>
    </row>
    <row r="5485" spans="1:2" x14ac:dyDescent="0.25">
      <c r="A5485">
        <v>548.20000000000005</v>
      </c>
      <c r="B5485">
        <v>17.50433288673787</v>
      </c>
    </row>
    <row r="5486" spans="1:2" x14ac:dyDescent="0.25">
      <c r="A5486">
        <v>548.30000000000007</v>
      </c>
      <c r="B5486">
        <v>17.363446354976979</v>
      </c>
    </row>
    <row r="5487" spans="1:2" x14ac:dyDescent="0.25">
      <c r="A5487">
        <v>548.4</v>
      </c>
      <c r="B5487">
        <v>17.222559823216251</v>
      </c>
    </row>
    <row r="5488" spans="1:2" x14ac:dyDescent="0.25">
      <c r="A5488">
        <v>548.5</v>
      </c>
      <c r="B5488">
        <v>17.081673291455349</v>
      </c>
    </row>
    <row r="5489" spans="1:2" x14ac:dyDescent="0.25">
      <c r="A5489">
        <v>548.6</v>
      </c>
      <c r="B5489">
        <v>16.940786759694461</v>
      </c>
    </row>
    <row r="5490" spans="1:2" x14ac:dyDescent="0.25">
      <c r="A5490">
        <v>548.70000000000005</v>
      </c>
      <c r="B5490">
        <v>16.79990022793357</v>
      </c>
    </row>
    <row r="5491" spans="1:2" x14ac:dyDescent="0.25">
      <c r="A5491">
        <v>548.80000000000007</v>
      </c>
      <c r="B5491">
        <v>16.659013696172671</v>
      </c>
    </row>
    <row r="5492" spans="1:2" x14ac:dyDescent="0.25">
      <c r="A5492">
        <v>548.9</v>
      </c>
      <c r="B5492">
        <v>16.51812716441194</v>
      </c>
    </row>
    <row r="5493" spans="1:2" x14ac:dyDescent="0.25">
      <c r="A5493">
        <v>549</v>
      </c>
      <c r="B5493">
        <v>16.377240632651048</v>
      </c>
    </row>
    <row r="5494" spans="1:2" x14ac:dyDescent="0.25">
      <c r="A5494">
        <v>549.1</v>
      </c>
      <c r="B5494">
        <v>16.291041401709421</v>
      </c>
    </row>
    <row r="5495" spans="1:2" x14ac:dyDescent="0.25">
      <c r="A5495">
        <v>549.20000000000005</v>
      </c>
      <c r="B5495">
        <v>16.20484217076779</v>
      </c>
    </row>
    <row r="5496" spans="1:2" x14ac:dyDescent="0.25">
      <c r="A5496">
        <v>549.30000000000007</v>
      </c>
      <c r="B5496">
        <v>16.118642939826159</v>
      </c>
    </row>
    <row r="5497" spans="1:2" x14ac:dyDescent="0.25">
      <c r="A5497">
        <v>549.4</v>
      </c>
      <c r="B5497">
        <v>16.032443708884632</v>
      </c>
    </row>
    <row r="5498" spans="1:2" x14ac:dyDescent="0.25">
      <c r="A5498">
        <v>549.5</v>
      </c>
      <c r="B5498">
        <v>15.946244477943001</v>
      </c>
    </row>
    <row r="5499" spans="1:2" x14ac:dyDescent="0.25">
      <c r="A5499">
        <v>549.6</v>
      </c>
      <c r="B5499">
        <v>15.860045247001381</v>
      </c>
    </row>
    <row r="5500" spans="1:2" x14ac:dyDescent="0.25">
      <c r="A5500">
        <v>549.70000000000005</v>
      </c>
      <c r="B5500">
        <v>15.77384601605975</v>
      </c>
    </row>
    <row r="5501" spans="1:2" x14ac:dyDescent="0.25">
      <c r="A5501">
        <v>549.80000000000007</v>
      </c>
      <c r="B5501">
        <v>15.687646785118121</v>
      </c>
    </row>
    <row r="5502" spans="1:2" x14ac:dyDescent="0.25">
      <c r="A5502">
        <v>549.9</v>
      </c>
      <c r="B5502">
        <v>15.601447554176589</v>
      </c>
    </row>
    <row r="5503" spans="1:2" x14ac:dyDescent="0.25">
      <c r="A5503">
        <v>550</v>
      </c>
      <c r="B5503">
        <v>15.51524832323496</v>
      </c>
    </row>
    <row r="5504" spans="1:2" x14ac:dyDescent="0.25">
      <c r="A5504">
        <v>550.1</v>
      </c>
      <c r="B5504">
        <v>15.45789560026523</v>
      </c>
    </row>
    <row r="5505" spans="1:2" x14ac:dyDescent="0.25">
      <c r="A5505">
        <v>550.20000000000005</v>
      </c>
      <c r="B5505">
        <v>15.4005428772955</v>
      </c>
    </row>
    <row r="5506" spans="1:2" x14ac:dyDescent="0.25">
      <c r="A5506">
        <v>550.30000000000007</v>
      </c>
      <c r="B5506">
        <v>15.34319015432577</v>
      </c>
    </row>
    <row r="5507" spans="1:2" x14ac:dyDescent="0.25">
      <c r="A5507">
        <v>550.4</v>
      </c>
      <c r="B5507">
        <v>15.2858374313561</v>
      </c>
    </row>
    <row r="5508" spans="1:2" x14ac:dyDescent="0.25">
      <c r="A5508">
        <v>550.5</v>
      </c>
      <c r="B5508">
        <v>15.22848470838637</v>
      </c>
    </row>
    <row r="5509" spans="1:2" x14ac:dyDescent="0.25">
      <c r="A5509">
        <v>550.6</v>
      </c>
      <c r="B5509">
        <v>15.17113198541664</v>
      </c>
    </row>
    <row r="5510" spans="1:2" x14ac:dyDescent="0.25">
      <c r="A5510">
        <v>550.70000000000005</v>
      </c>
      <c r="B5510">
        <v>15.11377926244691</v>
      </c>
    </row>
    <row r="5511" spans="1:2" x14ac:dyDescent="0.25">
      <c r="A5511">
        <v>550.80000000000007</v>
      </c>
      <c r="B5511">
        <v>15.056426539477179</v>
      </c>
    </row>
    <row r="5512" spans="1:2" x14ac:dyDescent="0.25">
      <c r="A5512">
        <v>550.9</v>
      </c>
      <c r="B5512">
        <v>14.99907381650751</v>
      </c>
    </row>
    <row r="5513" spans="1:2" x14ac:dyDescent="0.25">
      <c r="A5513">
        <v>551</v>
      </c>
      <c r="B5513">
        <v>14.94172109353778</v>
      </c>
    </row>
    <row r="5514" spans="1:2" x14ac:dyDescent="0.25">
      <c r="A5514">
        <v>551.1</v>
      </c>
      <c r="B5514">
        <v>14.84255676058754</v>
      </c>
    </row>
    <row r="5515" spans="1:2" x14ac:dyDescent="0.25">
      <c r="A5515">
        <v>551.20000000000005</v>
      </c>
      <c r="B5515">
        <v>14.743392427637311</v>
      </c>
    </row>
    <row r="5516" spans="1:2" x14ac:dyDescent="0.25">
      <c r="A5516">
        <v>551.30000000000007</v>
      </c>
      <c r="B5516">
        <v>14.644228094687071</v>
      </c>
    </row>
    <row r="5517" spans="1:2" x14ac:dyDescent="0.25">
      <c r="A5517">
        <v>551.4</v>
      </c>
      <c r="B5517">
        <v>14.54506376173695</v>
      </c>
    </row>
    <row r="5518" spans="1:2" x14ac:dyDescent="0.25">
      <c r="A5518">
        <v>551.5</v>
      </c>
      <c r="B5518">
        <v>14.44589942878671</v>
      </c>
    </row>
    <row r="5519" spans="1:2" x14ac:dyDescent="0.25">
      <c r="A5519">
        <v>551.6</v>
      </c>
      <c r="B5519">
        <v>14.34673509583647</v>
      </c>
    </row>
    <row r="5520" spans="1:2" x14ac:dyDescent="0.25">
      <c r="A5520">
        <v>551.70000000000005</v>
      </c>
      <c r="B5520">
        <v>14.247570762886239</v>
      </c>
    </row>
    <row r="5521" spans="1:2" x14ac:dyDescent="0.25">
      <c r="A5521">
        <v>551.80000000000007</v>
      </c>
      <c r="B5521">
        <v>14.148406429935999</v>
      </c>
    </row>
    <row r="5522" spans="1:2" x14ac:dyDescent="0.25">
      <c r="A5522">
        <v>551.9</v>
      </c>
      <c r="B5522">
        <v>14.04924209698588</v>
      </c>
    </row>
    <row r="5523" spans="1:2" x14ac:dyDescent="0.25">
      <c r="A5523">
        <v>552</v>
      </c>
      <c r="B5523">
        <v>13.95007776403564</v>
      </c>
    </row>
    <row r="5524" spans="1:2" x14ac:dyDescent="0.25">
      <c r="A5524">
        <v>552.1</v>
      </c>
      <c r="B5524">
        <v>13.91393472866203</v>
      </c>
    </row>
    <row r="5525" spans="1:2" x14ac:dyDescent="0.25">
      <c r="A5525">
        <v>552.20000000000005</v>
      </c>
      <c r="B5525">
        <v>13.87779169328843</v>
      </c>
    </row>
    <row r="5526" spans="1:2" x14ac:dyDescent="0.25">
      <c r="A5526">
        <v>552.30000000000007</v>
      </c>
      <c r="B5526">
        <v>13.841648657914821</v>
      </c>
    </row>
    <row r="5527" spans="1:2" x14ac:dyDescent="0.25">
      <c r="A5527">
        <v>552.4</v>
      </c>
      <c r="B5527">
        <v>13.80550562254126</v>
      </c>
    </row>
    <row r="5528" spans="1:2" x14ac:dyDescent="0.25">
      <c r="A5528">
        <v>552.5</v>
      </c>
      <c r="B5528">
        <v>13.769362587167659</v>
      </c>
    </row>
    <row r="5529" spans="1:2" x14ac:dyDescent="0.25">
      <c r="A5529">
        <v>552.6</v>
      </c>
      <c r="B5529">
        <v>13.733219551794051</v>
      </c>
    </row>
    <row r="5530" spans="1:2" x14ac:dyDescent="0.25">
      <c r="A5530">
        <v>552.70000000000005</v>
      </c>
      <c r="B5530">
        <v>13.69707651642045</v>
      </c>
    </row>
    <row r="5531" spans="1:2" x14ac:dyDescent="0.25">
      <c r="A5531">
        <v>552.80000000000007</v>
      </c>
      <c r="B5531">
        <v>13.66093348104684</v>
      </c>
    </row>
    <row r="5532" spans="1:2" x14ac:dyDescent="0.25">
      <c r="A5532">
        <v>552.9</v>
      </c>
      <c r="B5532">
        <v>13.62479044567328</v>
      </c>
    </row>
    <row r="5533" spans="1:2" x14ac:dyDescent="0.25">
      <c r="A5533">
        <v>553</v>
      </c>
      <c r="B5533">
        <v>13.58864741029967</v>
      </c>
    </row>
    <row r="5534" spans="1:2" x14ac:dyDescent="0.25">
      <c r="A5534">
        <v>553.1</v>
      </c>
      <c r="B5534">
        <v>13.58399959390009</v>
      </c>
    </row>
    <row r="5535" spans="1:2" x14ac:dyDescent="0.25">
      <c r="A5535">
        <v>553.20000000000005</v>
      </c>
      <c r="B5535">
        <v>13.579351777500509</v>
      </c>
    </row>
    <row r="5536" spans="1:2" x14ac:dyDescent="0.25">
      <c r="A5536">
        <v>553.30000000000007</v>
      </c>
      <c r="B5536">
        <v>13.574703961100919</v>
      </c>
    </row>
    <row r="5537" spans="1:2" x14ac:dyDescent="0.25">
      <c r="A5537">
        <v>553.4</v>
      </c>
      <c r="B5537">
        <v>13.570056144701351</v>
      </c>
    </row>
    <row r="5538" spans="1:2" x14ac:dyDescent="0.25">
      <c r="A5538">
        <v>553.5</v>
      </c>
      <c r="B5538">
        <v>13.565408328301761</v>
      </c>
    </row>
    <row r="5539" spans="1:2" x14ac:dyDescent="0.25">
      <c r="A5539">
        <v>553.6</v>
      </c>
      <c r="B5539">
        <v>13.560760511902179</v>
      </c>
    </row>
    <row r="5540" spans="1:2" x14ac:dyDescent="0.25">
      <c r="A5540">
        <v>553.70000000000005</v>
      </c>
      <c r="B5540">
        <v>13.5561126955026</v>
      </c>
    </row>
    <row r="5541" spans="1:2" x14ac:dyDescent="0.25">
      <c r="A5541">
        <v>553.80000000000007</v>
      </c>
      <c r="B5541">
        <v>13.551464879103021</v>
      </c>
    </row>
    <row r="5542" spans="1:2" x14ac:dyDescent="0.25">
      <c r="A5542">
        <v>553.9</v>
      </c>
      <c r="B5542">
        <v>13.54681706270344</v>
      </c>
    </row>
    <row r="5543" spans="1:2" x14ac:dyDescent="0.25">
      <c r="A5543">
        <v>554</v>
      </c>
      <c r="B5543">
        <v>13.54216924630386</v>
      </c>
    </row>
    <row r="5544" spans="1:2" x14ac:dyDescent="0.25">
      <c r="A5544">
        <v>554.1</v>
      </c>
      <c r="B5544">
        <v>13.540497394416271</v>
      </c>
    </row>
    <row r="5545" spans="1:2" x14ac:dyDescent="0.25">
      <c r="A5545">
        <v>554.20000000000005</v>
      </c>
      <c r="B5545">
        <v>13.538825542528681</v>
      </c>
    </row>
    <row r="5546" spans="1:2" x14ac:dyDescent="0.25">
      <c r="A5546">
        <v>554.30000000000007</v>
      </c>
      <c r="B5546">
        <v>13.537153690641089</v>
      </c>
    </row>
    <row r="5547" spans="1:2" x14ac:dyDescent="0.25">
      <c r="A5547">
        <v>554.4</v>
      </c>
      <c r="B5547">
        <v>13.535481838753499</v>
      </c>
    </row>
    <row r="5548" spans="1:2" x14ac:dyDescent="0.25">
      <c r="A5548">
        <v>554.5</v>
      </c>
      <c r="B5548">
        <v>13.53380998686591</v>
      </c>
    </row>
    <row r="5549" spans="1:2" x14ac:dyDescent="0.25">
      <c r="A5549">
        <v>554.6</v>
      </c>
      <c r="B5549">
        <v>13.532138134978331</v>
      </c>
    </row>
    <row r="5550" spans="1:2" x14ac:dyDescent="0.25">
      <c r="A5550">
        <v>554.70000000000005</v>
      </c>
      <c r="B5550">
        <v>13.530466283090741</v>
      </c>
    </row>
    <row r="5551" spans="1:2" x14ac:dyDescent="0.25">
      <c r="A5551">
        <v>554.80000000000007</v>
      </c>
      <c r="B5551">
        <v>13.528794431203149</v>
      </c>
    </row>
    <row r="5552" spans="1:2" x14ac:dyDescent="0.25">
      <c r="A5552">
        <v>554.9</v>
      </c>
      <c r="B5552">
        <v>13.527122579315559</v>
      </c>
    </row>
    <row r="5553" spans="1:2" x14ac:dyDescent="0.25">
      <c r="A5553">
        <v>555</v>
      </c>
      <c r="B5553">
        <v>13.52545072742797</v>
      </c>
    </row>
    <row r="5554" spans="1:2" x14ac:dyDescent="0.25">
      <c r="A5554">
        <v>555.1</v>
      </c>
      <c r="B5554">
        <v>13.532343955955071</v>
      </c>
    </row>
    <row r="5555" spans="1:2" x14ac:dyDescent="0.25">
      <c r="A5555">
        <v>555.20000000000005</v>
      </c>
      <c r="B5555">
        <v>13.53923718448217</v>
      </c>
    </row>
    <row r="5556" spans="1:2" x14ac:dyDescent="0.25">
      <c r="A5556">
        <v>555.30000000000007</v>
      </c>
      <c r="B5556">
        <v>13.546130413009269</v>
      </c>
    </row>
    <row r="5557" spans="1:2" x14ac:dyDescent="0.25">
      <c r="A5557">
        <v>555.4</v>
      </c>
      <c r="B5557">
        <v>13.55302364153636</v>
      </c>
    </row>
    <row r="5558" spans="1:2" x14ac:dyDescent="0.25">
      <c r="A5558">
        <v>555.5</v>
      </c>
      <c r="B5558">
        <v>13.55991687006345</v>
      </c>
    </row>
    <row r="5559" spans="1:2" x14ac:dyDescent="0.25">
      <c r="A5559">
        <v>555.6</v>
      </c>
      <c r="B5559">
        <v>13.566810098590549</v>
      </c>
    </row>
    <row r="5560" spans="1:2" x14ac:dyDescent="0.25">
      <c r="A5560">
        <v>555.70000000000005</v>
      </c>
      <c r="B5560">
        <v>13.57370332711765</v>
      </c>
    </row>
    <row r="5561" spans="1:2" x14ac:dyDescent="0.25">
      <c r="A5561">
        <v>555.80000000000007</v>
      </c>
      <c r="B5561">
        <v>13.58059655564475</v>
      </c>
    </row>
    <row r="5562" spans="1:2" x14ac:dyDescent="0.25">
      <c r="A5562">
        <v>555.9</v>
      </c>
      <c r="B5562">
        <v>13.58748978417184</v>
      </c>
    </row>
    <row r="5563" spans="1:2" x14ac:dyDescent="0.25">
      <c r="A5563">
        <v>556</v>
      </c>
      <c r="B5563">
        <v>13.594383012698939</v>
      </c>
    </row>
    <row r="5564" spans="1:2" x14ac:dyDescent="0.25">
      <c r="A5564">
        <v>556.1</v>
      </c>
      <c r="B5564">
        <v>13.560309341304711</v>
      </c>
    </row>
    <row r="5565" spans="1:2" x14ac:dyDescent="0.25">
      <c r="A5565">
        <v>556.20000000000005</v>
      </c>
      <c r="B5565">
        <v>13.526235669910481</v>
      </c>
    </row>
    <row r="5566" spans="1:2" x14ac:dyDescent="0.25">
      <c r="A5566">
        <v>556.30000000000007</v>
      </c>
      <c r="B5566">
        <v>13.49216199851625</v>
      </c>
    </row>
    <row r="5567" spans="1:2" x14ac:dyDescent="0.25">
      <c r="A5567">
        <v>556.4</v>
      </c>
      <c r="B5567">
        <v>13.458088327122059</v>
      </c>
    </row>
    <row r="5568" spans="1:2" x14ac:dyDescent="0.25">
      <c r="A5568">
        <v>556.5</v>
      </c>
      <c r="B5568">
        <v>13.424014655727831</v>
      </c>
    </row>
    <row r="5569" spans="1:2" x14ac:dyDescent="0.25">
      <c r="A5569">
        <v>556.6</v>
      </c>
      <c r="B5569">
        <v>13.389940984333601</v>
      </c>
    </row>
    <row r="5570" spans="1:2" x14ac:dyDescent="0.25">
      <c r="A5570">
        <v>556.70000000000005</v>
      </c>
      <c r="B5570">
        <v>13.35586731293937</v>
      </c>
    </row>
    <row r="5571" spans="1:2" x14ac:dyDescent="0.25">
      <c r="A5571">
        <v>556.80000000000007</v>
      </c>
      <c r="B5571">
        <v>13.32179364154514</v>
      </c>
    </row>
    <row r="5572" spans="1:2" x14ac:dyDescent="0.25">
      <c r="A5572">
        <v>556.9</v>
      </c>
      <c r="B5572">
        <v>13.287719970150951</v>
      </c>
    </row>
    <row r="5573" spans="1:2" x14ac:dyDescent="0.25">
      <c r="A5573">
        <v>557</v>
      </c>
      <c r="B5573">
        <v>13.253646298756721</v>
      </c>
    </row>
    <row r="5574" spans="1:2" x14ac:dyDescent="0.25">
      <c r="A5574">
        <v>557.1</v>
      </c>
      <c r="B5574">
        <v>13.240364586738499</v>
      </c>
    </row>
    <row r="5575" spans="1:2" x14ac:dyDescent="0.25">
      <c r="A5575">
        <v>557.20000000000005</v>
      </c>
      <c r="B5575">
        <v>13.22708287472029</v>
      </c>
    </row>
    <row r="5576" spans="1:2" x14ac:dyDescent="0.25">
      <c r="A5576">
        <v>557.30000000000007</v>
      </c>
      <c r="B5576">
        <v>13.213801162702071</v>
      </c>
    </row>
    <row r="5577" spans="1:2" x14ac:dyDescent="0.25">
      <c r="A5577">
        <v>557.4</v>
      </c>
      <c r="B5577">
        <v>13.200519450683871</v>
      </c>
    </row>
    <row r="5578" spans="1:2" x14ac:dyDescent="0.25">
      <c r="A5578">
        <v>557.5</v>
      </c>
      <c r="B5578">
        <v>13.187237738665649</v>
      </c>
    </row>
    <row r="5579" spans="1:2" x14ac:dyDescent="0.25">
      <c r="A5579">
        <v>557.6</v>
      </c>
      <c r="B5579">
        <v>13.17395602664743</v>
      </c>
    </row>
    <row r="5580" spans="1:2" x14ac:dyDescent="0.25">
      <c r="A5580">
        <v>557.70000000000005</v>
      </c>
      <c r="B5580">
        <v>13.160674314629221</v>
      </c>
    </row>
    <row r="5581" spans="1:2" x14ac:dyDescent="0.25">
      <c r="A5581">
        <v>557.80000000000007</v>
      </c>
      <c r="B5581">
        <v>13.147392602610999</v>
      </c>
    </row>
    <row r="5582" spans="1:2" x14ac:dyDescent="0.25">
      <c r="A5582">
        <v>557.9</v>
      </c>
      <c r="B5582">
        <v>13.134110890592799</v>
      </c>
    </row>
    <row r="5583" spans="1:2" x14ac:dyDescent="0.25">
      <c r="A5583">
        <v>558</v>
      </c>
      <c r="B5583">
        <v>13.12082917857458</v>
      </c>
    </row>
    <row r="5584" spans="1:2" x14ac:dyDescent="0.25">
      <c r="A5584">
        <v>558.1</v>
      </c>
      <c r="B5584">
        <v>13.250733639601069</v>
      </c>
    </row>
    <row r="5585" spans="1:2" x14ac:dyDescent="0.25">
      <c r="A5585">
        <v>558.20000000000005</v>
      </c>
      <c r="B5585">
        <v>13.380638100627561</v>
      </c>
    </row>
    <row r="5586" spans="1:2" x14ac:dyDescent="0.25">
      <c r="A5586">
        <v>558.30000000000007</v>
      </c>
      <c r="B5586">
        <v>13.51054256165405</v>
      </c>
    </row>
    <row r="5587" spans="1:2" x14ac:dyDescent="0.25">
      <c r="A5587">
        <v>558.4</v>
      </c>
      <c r="B5587">
        <v>13.640447022680391</v>
      </c>
    </row>
    <row r="5588" spans="1:2" x14ac:dyDescent="0.25">
      <c r="A5588">
        <v>558.5</v>
      </c>
      <c r="B5588">
        <v>13.770351483706889</v>
      </c>
    </row>
    <row r="5589" spans="1:2" x14ac:dyDescent="0.25">
      <c r="A5589">
        <v>558.6</v>
      </c>
      <c r="B5589">
        <v>13.900255944733381</v>
      </c>
    </row>
    <row r="5590" spans="1:2" x14ac:dyDescent="0.25">
      <c r="A5590">
        <v>558.70000000000005</v>
      </c>
      <c r="B5590">
        <v>14.030160405759871</v>
      </c>
    </row>
    <row r="5591" spans="1:2" x14ac:dyDescent="0.25">
      <c r="A5591">
        <v>558.80000000000007</v>
      </c>
      <c r="B5591">
        <v>14.16006486678636</v>
      </c>
    </row>
    <row r="5592" spans="1:2" x14ac:dyDescent="0.25">
      <c r="A5592">
        <v>558.9</v>
      </c>
      <c r="B5592">
        <v>14.289969327812701</v>
      </c>
    </row>
    <row r="5593" spans="1:2" x14ac:dyDescent="0.25">
      <c r="A5593">
        <v>559</v>
      </c>
      <c r="B5593">
        <v>14.41987378883919</v>
      </c>
    </row>
    <row r="5594" spans="1:2" x14ac:dyDescent="0.25">
      <c r="A5594">
        <v>559.1</v>
      </c>
      <c r="B5594">
        <v>14.56457708779765</v>
      </c>
    </row>
    <row r="5595" spans="1:2" x14ac:dyDescent="0.25">
      <c r="A5595">
        <v>559.20000000000005</v>
      </c>
      <c r="B5595">
        <v>14.70928038675612</v>
      </c>
    </row>
    <row r="5596" spans="1:2" x14ac:dyDescent="0.25">
      <c r="A5596">
        <v>559.30000000000007</v>
      </c>
      <c r="B5596">
        <v>14.85398368571458</v>
      </c>
    </row>
    <row r="5597" spans="1:2" x14ac:dyDescent="0.25">
      <c r="A5597">
        <v>559.4</v>
      </c>
      <c r="B5597">
        <v>14.998686984672879</v>
      </c>
    </row>
    <row r="5598" spans="1:2" x14ac:dyDescent="0.25">
      <c r="A5598">
        <v>559.5</v>
      </c>
      <c r="B5598">
        <v>15.143390283631341</v>
      </c>
    </row>
    <row r="5599" spans="1:2" x14ac:dyDescent="0.25">
      <c r="A5599">
        <v>559.6</v>
      </c>
      <c r="B5599">
        <v>15.2880935825898</v>
      </c>
    </row>
    <row r="5600" spans="1:2" x14ac:dyDescent="0.25">
      <c r="A5600">
        <v>559.70000000000005</v>
      </c>
      <c r="B5600">
        <v>15.432796881548271</v>
      </c>
    </row>
    <row r="5601" spans="1:2" x14ac:dyDescent="0.25">
      <c r="A5601">
        <v>559.80000000000007</v>
      </c>
      <c r="B5601">
        <v>15.57750018050673</v>
      </c>
    </row>
    <row r="5602" spans="1:2" x14ac:dyDescent="0.25">
      <c r="A5602">
        <v>559.9</v>
      </c>
      <c r="B5602">
        <v>15.72220347946503</v>
      </c>
    </row>
    <row r="5603" spans="1:2" x14ac:dyDescent="0.25">
      <c r="A5603">
        <v>560</v>
      </c>
      <c r="B5603">
        <v>15.866906778423489</v>
      </c>
    </row>
    <row r="5604" spans="1:2" x14ac:dyDescent="0.25">
      <c r="A5604">
        <v>560.1</v>
      </c>
      <c r="B5604">
        <v>15.978273712887869</v>
      </c>
    </row>
    <row r="5605" spans="1:2" x14ac:dyDescent="0.25">
      <c r="A5605">
        <v>560.20000000000005</v>
      </c>
      <c r="B5605">
        <v>16.089640647352251</v>
      </c>
    </row>
    <row r="5606" spans="1:2" x14ac:dyDescent="0.25">
      <c r="A5606">
        <v>560.30000000000007</v>
      </c>
      <c r="B5606">
        <v>16.201007581816629</v>
      </c>
    </row>
    <row r="5607" spans="1:2" x14ac:dyDescent="0.25">
      <c r="A5607">
        <v>560.4</v>
      </c>
      <c r="B5607">
        <v>16.31237451628088</v>
      </c>
    </row>
    <row r="5608" spans="1:2" x14ac:dyDescent="0.25">
      <c r="A5608">
        <v>560.5</v>
      </c>
      <c r="B5608">
        <v>16.423741450745251</v>
      </c>
    </row>
    <row r="5609" spans="1:2" x14ac:dyDescent="0.25">
      <c r="A5609">
        <v>560.6</v>
      </c>
      <c r="B5609">
        <v>16.535108385209629</v>
      </c>
    </row>
    <row r="5610" spans="1:2" x14ac:dyDescent="0.25">
      <c r="A5610">
        <v>560.70000000000005</v>
      </c>
      <c r="B5610">
        <v>16.646475319674011</v>
      </c>
    </row>
    <row r="5611" spans="1:2" x14ac:dyDescent="0.25">
      <c r="A5611">
        <v>560.80000000000007</v>
      </c>
      <c r="B5611">
        <v>16.757842254138389</v>
      </c>
    </row>
    <row r="5612" spans="1:2" x14ac:dyDescent="0.25">
      <c r="A5612">
        <v>560.9</v>
      </c>
      <c r="B5612">
        <v>16.869209188602639</v>
      </c>
    </row>
    <row r="5613" spans="1:2" x14ac:dyDescent="0.25">
      <c r="A5613">
        <v>561</v>
      </c>
      <c r="B5613">
        <v>16.980576123067021</v>
      </c>
    </row>
    <row r="5614" spans="1:2" x14ac:dyDescent="0.25">
      <c r="A5614">
        <v>561.1</v>
      </c>
      <c r="B5614">
        <v>17.01327275222576</v>
      </c>
    </row>
    <row r="5615" spans="1:2" x14ac:dyDescent="0.25">
      <c r="A5615">
        <v>561.20000000000005</v>
      </c>
      <c r="B5615">
        <v>17.045969381384509</v>
      </c>
    </row>
    <row r="5616" spans="1:2" x14ac:dyDescent="0.25">
      <c r="A5616">
        <v>561.30000000000007</v>
      </c>
      <c r="B5616">
        <v>17.078666010543252</v>
      </c>
    </row>
    <row r="5617" spans="1:2" x14ac:dyDescent="0.25">
      <c r="A5617">
        <v>561.4</v>
      </c>
      <c r="B5617">
        <v>17.111362639701959</v>
      </c>
    </row>
    <row r="5618" spans="1:2" x14ac:dyDescent="0.25">
      <c r="A5618">
        <v>561.5</v>
      </c>
      <c r="B5618">
        <v>17.144059268860701</v>
      </c>
    </row>
    <row r="5619" spans="1:2" x14ac:dyDescent="0.25">
      <c r="A5619">
        <v>561.6</v>
      </c>
      <c r="B5619">
        <v>17.17675589801944</v>
      </c>
    </row>
    <row r="5620" spans="1:2" x14ac:dyDescent="0.25">
      <c r="A5620">
        <v>561.70000000000005</v>
      </c>
      <c r="B5620">
        <v>17.20945252717819</v>
      </c>
    </row>
    <row r="5621" spans="1:2" x14ac:dyDescent="0.25">
      <c r="A5621">
        <v>561.80000000000007</v>
      </c>
      <c r="B5621">
        <v>17.242149156336929</v>
      </c>
    </row>
    <row r="5622" spans="1:2" x14ac:dyDescent="0.25">
      <c r="A5622">
        <v>561.9</v>
      </c>
      <c r="B5622">
        <v>17.274845785495639</v>
      </c>
    </row>
    <row r="5623" spans="1:2" x14ac:dyDescent="0.25">
      <c r="A5623">
        <v>562</v>
      </c>
      <c r="B5623">
        <v>17.307542414654382</v>
      </c>
    </row>
    <row r="5624" spans="1:2" x14ac:dyDescent="0.25">
      <c r="A5624">
        <v>562.1</v>
      </c>
      <c r="B5624">
        <v>17.292269026141291</v>
      </c>
    </row>
    <row r="5625" spans="1:2" x14ac:dyDescent="0.25">
      <c r="A5625">
        <v>562.20000000000005</v>
      </c>
      <c r="B5625">
        <v>17.2769956376282</v>
      </c>
    </row>
    <row r="5626" spans="1:2" x14ac:dyDescent="0.25">
      <c r="A5626">
        <v>562.30000000000007</v>
      </c>
      <c r="B5626">
        <v>17.26172224911511</v>
      </c>
    </row>
    <row r="5627" spans="1:2" x14ac:dyDescent="0.25">
      <c r="A5627">
        <v>562.4</v>
      </c>
      <c r="B5627">
        <v>17.24644886060204</v>
      </c>
    </row>
    <row r="5628" spans="1:2" x14ac:dyDescent="0.25">
      <c r="A5628">
        <v>562.5</v>
      </c>
      <c r="B5628">
        <v>17.23117547208895</v>
      </c>
    </row>
    <row r="5629" spans="1:2" x14ac:dyDescent="0.25">
      <c r="A5629">
        <v>562.6</v>
      </c>
      <c r="B5629">
        <v>17.215902083575859</v>
      </c>
    </row>
    <row r="5630" spans="1:2" x14ac:dyDescent="0.25">
      <c r="A5630">
        <v>562.70000000000005</v>
      </c>
      <c r="B5630">
        <v>17.200628695062768</v>
      </c>
    </row>
    <row r="5631" spans="1:2" x14ac:dyDescent="0.25">
      <c r="A5631">
        <v>562.80000000000007</v>
      </c>
      <c r="B5631">
        <v>17.185355306549681</v>
      </c>
    </row>
    <row r="5632" spans="1:2" x14ac:dyDescent="0.25">
      <c r="A5632">
        <v>562.9</v>
      </c>
      <c r="B5632">
        <v>17.170081918036612</v>
      </c>
    </row>
    <row r="5633" spans="1:2" x14ac:dyDescent="0.25">
      <c r="A5633">
        <v>563</v>
      </c>
      <c r="B5633">
        <v>17.154808529523521</v>
      </c>
    </row>
    <row r="5634" spans="1:2" x14ac:dyDescent="0.25">
      <c r="A5634">
        <v>563.1</v>
      </c>
      <c r="B5634">
        <v>17.003476260276511</v>
      </c>
    </row>
    <row r="5635" spans="1:2" x14ac:dyDescent="0.25">
      <c r="A5635">
        <v>563.20000000000005</v>
      </c>
      <c r="B5635">
        <v>16.8521439910295</v>
      </c>
    </row>
    <row r="5636" spans="1:2" x14ac:dyDescent="0.25">
      <c r="A5636">
        <v>563.30000000000007</v>
      </c>
      <c r="B5636">
        <v>16.700811721782479</v>
      </c>
    </row>
    <row r="5637" spans="1:2" x14ac:dyDescent="0.25">
      <c r="A5637">
        <v>563.4</v>
      </c>
      <c r="B5637">
        <v>16.549479452535639</v>
      </c>
    </row>
    <row r="5638" spans="1:2" x14ac:dyDescent="0.25">
      <c r="A5638">
        <v>563.5</v>
      </c>
      <c r="B5638">
        <v>16.398147183288629</v>
      </c>
    </row>
    <row r="5639" spans="1:2" x14ac:dyDescent="0.25">
      <c r="A5639">
        <v>563.6</v>
      </c>
      <c r="B5639">
        <v>16.246814914041622</v>
      </c>
    </row>
    <row r="5640" spans="1:2" x14ac:dyDescent="0.25">
      <c r="A5640">
        <v>563.70000000000005</v>
      </c>
      <c r="B5640">
        <v>16.0954826447946</v>
      </c>
    </row>
    <row r="5641" spans="1:2" x14ac:dyDescent="0.25">
      <c r="A5641">
        <v>563.80000000000007</v>
      </c>
      <c r="B5641">
        <v>15.94415037554759</v>
      </c>
    </row>
    <row r="5642" spans="1:2" x14ac:dyDescent="0.25">
      <c r="A5642">
        <v>563.9</v>
      </c>
      <c r="B5642">
        <v>15.79281810630075</v>
      </c>
    </row>
    <row r="5643" spans="1:2" x14ac:dyDescent="0.25">
      <c r="A5643">
        <v>564</v>
      </c>
      <c r="B5643">
        <v>15.64148583705374</v>
      </c>
    </row>
    <row r="5644" spans="1:2" x14ac:dyDescent="0.25">
      <c r="A5644">
        <v>564.1</v>
      </c>
      <c r="B5644">
        <v>15.45364175491536</v>
      </c>
    </row>
    <row r="5645" spans="1:2" x14ac:dyDescent="0.25">
      <c r="A5645">
        <v>564.20000000000005</v>
      </c>
      <c r="B5645">
        <v>15.26579767277698</v>
      </c>
    </row>
    <row r="5646" spans="1:2" x14ac:dyDescent="0.25">
      <c r="A5646">
        <v>564.30000000000007</v>
      </c>
      <c r="B5646">
        <v>15.0779535906386</v>
      </c>
    </row>
    <row r="5647" spans="1:2" x14ac:dyDescent="0.25">
      <c r="A5647">
        <v>564.4</v>
      </c>
      <c r="B5647">
        <v>14.89010950850043</v>
      </c>
    </row>
    <row r="5648" spans="1:2" x14ac:dyDescent="0.25">
      <c r="A5648">
        <v>564.5</v>
      </c>
      <c r="B5648">
        <v>14.70226542636205</v>
      </c>
    </row>
    <row r="5649" spans="1:2" x14ac:dyDescent="0.25">
      <c r="A5649">
        <v>564.6</v>
      </c>
      <c r="B5649">
        <v>14.51442134422367</v>
      </c>
    </row>
    <row r="5650" spans="1:2" x14ac:dyDescent="0.25">
      <c r="A5650">
        <v>564.70000000000005</v>
      </c>
      <c r="B5650">
        <v>14.3265772620853</v>
      </c>
    </row>
    <row r="5651" spans="1:2" x14ac:dyDescent="0.25">
      <c r="A5651">
        <v>564.80000000000007</v>
      </c>
      <c r="B5651">
        <v>14.13873317994692</v>
      </c>
    </row>
    <row r="5652" spans="1:2" x14ac:dyDescent="0.25">
      <c r="A5652">
        <v>564.9</v>
      </c>
      <c r="B5652">
        <v>13.95088909780875</v>
      </c>
    </row>
    <row r="5653" spans="1:2" x14ac:dyDescent="0.25">
      <c r="A5653">
        <v>565</v>
      </c>
      <c r="B5653">
        <v>13.76304501567037</v>
      </c>
    </row>
    <row r="5654" spans="1:2" x14ac:dyDescent="0.25">
      <c r="A5654">
        <v>565.1</v>
      </c>
      <c r="B5654">
        <v>13.34009439635776</v>
      </c>
    </row>
    <row r="5655" spans="1:2" x14ac:dyDescent="0.25">
      <c r="A5655">
        <v>565.20000000000005</v>
      </c>
      <c r="B5655">
        <v>12.91714377704516</v>
      </c>
    </row>
    <row r="5656" spans="1:2" x14ac:dyDescent="0.25">
      <c r="A5656">
        <v>565.30000000000007</v>
      </c>
      <c r="B5656">
        <v>12.49419315773255</v>
      </c>
    </row>
    <row r="5657" spans="1:2" x14ac:dyDescent="0.25">
      <c r="A5657">
        <v>565.4</v>
      </c>
      <c r="B5657">
        <v>12.07124253842043</v>
      </c>
    </row>
    <row r="5658" spans="1:2" x14ac:dyDescent="0.25">
      <c r="A5658">
        <v>565.5</v>
      </c>
      <c r="B5658">
        <v>11.64829191910782</v>
      </c>
    </row>
    <row r="5659" spans="1:2" x14ac:dyDescent="0.25">
      <c r="A5659">
        <v>565.6</v>
      </c>
      <c r="B5659">
        <v>11.22534129979522</v>
      </c>
    </row>
    <row r="5660" spans="1:2" x14ac:dyDescent="0.25">
      <c r="A5660">
        <v>565.70000000000005</v>
      </c>
      <c r="B5660">
        <v>10.80239068048261</v>
      </c>
    </row>
    <row r="5661" spans="1:2" x14ac:dyDescent="0.25">
      <c r="A5661">
        <v>565.80000000000007</v>
      </c>
      <c r="B5661">
        <v>10.37944006117001</v>
      </c>
    </row>
    <row r="5662" spans="1:2" x14ac:dyDescent="0.25">
      <c r="A5662">
        <v>565.9</v>
      </c>
      <c r="B5662">
        <v>9.9564894418578831</v>
      </c>
    </row>
    <row r="5663" spans="1:2" x14ac:dyDescent="0.25">
      <c r="A5663">
        <v>566</v>
      </c>
      <c r="B5663">
        <v>9.5335388225452782</v>
      </c>
    </row>
    <row r="5664" spans="1:2" x14ac:dyDescent="0.25">
      <c r="A5664">
        <v>566.1</v>
      </c>
      <c r="B5664">
        <v>8.9688542232742865</v>
      </c>
    </row>
    <row r="5665" spans="1:2" x14ac:dyDescent="0.25">
      <c r="A5665">
        <v>566.20000000000005</v>
      </c>
      <c r="B5665">
        <v>8.4041696240032948</v>
      </c>
    </row>
    <row r="5666" spans="1:2" x14ac:dyDescent="0.25">
      <c r="A5666">
        <v>566.30000000000007</v>
      </c>
      <c r="B5666">
        <v>7.839485024732304</v>
      </c>
    </row>
    <row r="5667" spans="1:2" x14ac:dyDescent="0.25">
      <c r="A5667">
        <v>566.4</v>
      </c>
      <c r="B5667">
        <v>7.2748004254619536</v>
      </c>
    </row>
    <row r="5668" spans="1:2" x14ac:dyDescent="0.25">
      <c r="A5668">
        <v>566.5</v>
      </c>
      <c r="B5668">
        <v>6.7101158261909637</v>
      </c>
    </row>
    <row r="5669" spans="1:2" x14ac:dyDescent="0.25">
      <c r="A5669">
        <v>566.6</v>
      </c>
      <c r="B5669">
        <v>6.1454312269199729</v>
      </c>
    </row>
    <row r="5670" spans="1:2" x14ac:dyDescent="0.25">
      <c r="A5670">
        <v>566.70000000000005</v>
      </c>
      <c r="B5670">
        <v>5.5807466276489812</v>
      </c>
    </row>
    <row r="5671" spans="1:2" x14ac:dyDescent="0.25">
      <c r="A5671">
        <v>566.80000000000007</v>
      </c>
      <c r="B5671">
        <v>5.0160620283779904</v>
      </c>
    </row>
    <row r="5672" spans="1:2" x14ac:dyDescent="0.25">
      <c r="A5672">
        <v>566.9</v>
      </c>
      <c r="B5672">
        <v>4.4513774291076409</v>
      </c>
    </row>
    <row r="5673" spans="1:2" x14ac:dyDescent="0.25">
      <c r="A5673">
        <v>567</v>
      </c>
      <c r="B5673">
        <v>3.8866928298366492</v>
      </c>
    </row>
    <row r="5674" spans="1:2" x14ac:dyDescent="0.25">
      <c r="A5674">
        <v>567.1</v>
      </c>
      <c r="B5674">
        <v>3.5224317141364749</v>
      </c>
    </row>
    <row r="5675" spans="1:2" x14ac:dyDescent="0.25">
      <c r="A5675">
        <v>567.20000000000005</v>
      </c>
      <c r="B5675">
        <v>3.158170598436302</v>
      </c>
    </row>
    <row r="5676" spans="1:2" x14ac:dyDescent="0.25">
      <c r="A5676">
        <v>567.30000000000007</v>
      </c>
      <c r="B5676">
        <v>2.7939094827361282</v>
      </c>
    </row>
    <row r="5677" spans="1:2" x14ac:dyDescent="0.25">
      <c r="A5677">
        <v>567.4</v>
      </c>
      <c r="B5677">
        <v>2.4296483670363691</v>
      </c>
    </row>
    <row r="5678" spans="1:2" x14ac:dyDescent="0.25">
      <c r="A5678">
        <v>567.5</v>
      </c>
      <c r="B5678">
        <v>2.0653872513361948</v>
      </c>
    </row>
    <row r="5679" spans="1:2" x14ac:dyDescent="0.25">
      <c r="A5679">
        <v>567.6</v>
      </c>
      <c r="B5679">
        <v>1.701126135636021</v>
      </c>
    </row>
    <row r="5680" spans="1:2" x14ac:dyDescent="0.25">
      <c r="A5680">
        <v>567.70000000000005</v>
      </c>
      <c r="B5680">
        <v>1.3368650199358481</v>
      </c>
    </row>
    <row r="5681" spans="1:2" x14ac:dyDescent="0.25">
      <c r="A5681">
        <v>567.80000000000007</v>
      </c>
      <c r="B5681">
        <v>0.97260390423567422</v>
      </c>
    </row>
    <row r="5682" spans="1:2" x14ac:dyDescent="0.25">
      <c r="A5682">
        <v>567.9</v>
      </c>
      <c r="B5682">
        <v>0.60834278853591472</v>
      </c>
    </row>
    <row r="5683" spans="1:2" x14ac:dyDescent="0.25">
      <c r="A5683">
        <v>568</v>
      </c>
      <c r="B5683">
        <v>0.24408167283574109</v>
      </c>
    </row>
    <row r="5684" spans="1:2" x14ac:dyDescent="0.25">
      <c r="A5684">
        <v>568.1</v>
      </c>
      <c r="B5684">
        <v>0.22369458176097179</v>
      </c>
    </row>
    <row r="5685" spans="1:2" x14ac:dyDescent="0.25">
      <c r="A5685">
        <v>568.20000000000005</v>
      </c>
      <c r="B5685">
        <v>0.2033074906862026</v>
      </c>
    </row>
    <row r="5686" spans="1:2" x14ac:dyDescent="0.25">
      <c r="A5686">
        <v>568.30000000000007</v>
      </c>
      <c r="B5686">
        <v>0.1829203996114333</v>
      </c>
    </row>
    <row r="5687" spans="1:2" x14ac:dyDescent="0.25">
      <c r="A5687">
        <v>568.4</v>
      </c>
      <c r="B5687">
        <v>0.16253330853668721</v>
      </c>
    </row>
    <row r="5688" spans="1:2" x14ac:dyDescent="0.25">
      <c r="A5688">
        <v>568.5</v>
      </c>
      <c r="B5688">
        <v>0.142146217461918</v>
      </c>
    </row>
    <row r="5689" spans="1:2" x14ac:dyDescent="0.25">
      <c r="A5689">
        <v>568.6</v>
      </c>
      <c r="B5689">
        <v>0.1217591263871487</v>
      </c>
    </row>
    <row r="5690" spans="1:2" x14ac:dyDescent="0.25">
      <c r="A5690">
        <v>568.70000000000005</v>
      </c>
      <c r="B5690">
        <v>0.1013720353123795</v>
      </c>
    </row>
    <row r="5691" spans="1:2" x14ac:dyDescent="0.25">
      <c r="A5691">
        <v>568.80000000000007</v>
      </c>
      <c r="B5691">
        <v>8.0984944237610185E-2</v>
      </c>
    </row>
    <row r="5692" spans="1:2" x14ac:dyDescent="0.25">
      <c r="A5692">
        <v>568.9</v>
      </c>
      <c r="B5692">
        <v>6.0597853162864118E-2</v>
      </c>
    </row>
    <row r="5693" spans="1:2" x14ac:dyDescent="0.25">
      <c r="A5693">
        <v>569</v>
      </c>
      <c r="B5693">
        <v>4.0210762088094841E-2</v>
      </c>
    </row>
    <row r="5694" spans="1:2" x14ac:dyDescent="0.25">
      <c r="A5694">
        <v>569.1</v>
      </c>
      <c r="B5694">
        <v>3.6506499535921069E-2</v>
      </c>
    </row>
    <row r="5695" spans="1:2" x14ac:dyDescent="0.25">
      <c r="A5695">
        <v>569.20000000000005</v>
      </c>
      <c r="B5695">
        <v>3.2802236983747297E-2</v>
      </c>
    </row>
    <row r="5696" spans="1:2" x14ac:dyDescent="0.25">
      <c r="A5696">
        <v>569.30000000000007</v>
      </c>
      <c r="B5696">
        <v>2.9097974431573519E-2</v>
      </c>
    </row>
    <row r="5697" spans="1:2" x14ac:dyDescent="0.25">
      <c r="A5697">
        <v>569.4</v>
      </c>
      <c r="B5697">
        <v>2.5393711879403959E-2</v>
      </c>
    </row>
    <row r="5698" spans="1:2" x14ac:dyDescent="0.25">
      <c r="A5698">
        <v>569.5</v>
      </c>
      <c r="B5698">
        <v>2.168944932723019E-2</v>
      </c>
    </row>
    <row r="5699" spans="1:2" x14ac:dyDescent="0.25">
      <c r="A5699">
        <v>569.6</v>
      </c>
      <c r="B5699">
        <v>1.7985186775056419E-2</v>
      </c>
    </row>
    <row r="5700" spans="1:2" x14ac:dyDescent="0.25">
      <c r="A5700">
        <v>569.70000000000005</v>
      </c>
      <c r="B5700">
        <v>1.428092422288264E-2</v>
      </c>
    </row>
    <row r="5701" spans="1:2" x14ac:dyDescent="0.25">
      <c r="A5701">
        <v>569.80000000000007</v>
      </c>
      <c r="B5701">
        <v>1.057666167070887E-2</v>
      </c>
    </row>
    <row r="5702" spans="1:2" x14ac:dyDescent="0.25">
      <c r="A5702">
        <v>569.9</v>
      </c>
      <c r="B5702">
        <v>6.8723991185393046E-3</v>
      </c>
    </row>
    <row r="5703" spans="1:2" x14ac:dyDescent="0.25">
      <c r="A5703">
        <v>570</v>
      </c>
      <c r="B5703">
        <v>3.1681365663655302E-3</v>
      </c>
    </row>
    <row r="5704" spans="1:2" x14ac:dyDescent="0.25">
      <c r="A5704">
        <v>570.1</v>
      </c>
      <c r="B5704">
        <v>2.8513229097289049E-3</v>
      </c>
    </row>
    <row r="5705" spans="1:2" x14ac:dyDescent="0.25">
      <c r="A5705">
        <v>570.20000000000005</v>
      </c>
      <c r="B5705">
        <v>2.5345092530922801E-3</v>
      </c>
    </row>
    <row r="5706" spans="1:2" x14ac:dyDescent="0.25">
      <c r="A5706">
        <v>570.30000000000007</v>
      </c>
      <c r="B5706">
        <v>2.2176955964556548E-3</v>
      </c>
    </row>
    <row r="5707" spans="1:2" x14ac:dyDescent="0.25">
      <c r="A5707">
        <v>570.4</v>
      </c>
      <c r="B5707">
        <v>1.9008819398193899E-3</v>
      </c>
    </row>
    <row r="5708" spans="1:2" x14ac:dyDescent="0.25">
      <c r="A5708">
        <v>570.5</v>
      </c>
      <c r="B5708">
        <v>1.5840682831827651E-3</v>
      </c>
    </row>
    <row r="5709" spans="1:2" x14ac:dyDescent="0.25">
      <c r="A5709">
        <v>570.6</v>
      </c>
      <c r="B5709">
        <v>1.2672546265461401E-3</v>
      </c>
    </row>
    <row r="5710" spans="1:2" x14ac:dyDescent="0.25">
      <c r="A5710">
        <v>570.70000000000005</v>
      </c>
      <c r="B5710">
        <v>9.5044096990951499E-4</v>
      </c>
    </row>
    <row r="5711" spans="1:2" x14ac:dyDescent="0.25">
      <c r="A5711">
        <v>570.80000000000007</v>
      </c>
      <c r="B5711">
        <v>6.3362731327288972E-4</v>
      </c>
    </row>
    <row r="5712" spans="1:2" x14ac:dyDescent="0.25">
      <c r="A5712">
        <v>570.9</v>
      </c>
      <c r="B5712">
        <v>3.1681365663662533E-4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2.6231578422193699E-2</v>
      </c>
    </row>
    <row r="6015" spans="1:2" x14ac:dyDescent="0.25">
      <c r="A6015">
        <v>601.20000000000005</v>
      </c>
      <c r="B6015">
        <v>5.246315684438739E-2</v>
      </c>
    </row>
    <row r="6016" spans="1:2" x14ac:dyDescent="0.25">
      <c r="A6016">
        <v>601.30000000000007</v>
      </c>
      <c r="B6016">
        <v>7.8694735266581078E-2</v>
      </c>
    </row>
    <row r="6017" spans="1:2" x14ac:dyDescent="0.25">
      <c r="A6017">
        <v>601.4</v>
      </c>
      <c r="B6017">
        <v>0.104926313688745</v>
      </c>
    </row>
    <row r="6018" spans="1:2" x14ac:dyDescent="0.25">
      <c r="A6018">
        <v>601.5</v>
      </c>
      <c r="B6018">
        <v>0.13115789211093859</v>
      </c>
    </row>
    <row r="6019" spans="1:2" x14ac:dyDescent="0.25">
      <c r="A6019">
        <v>601.6</v>
      </c>
      <c r="B6019">
        <v>0.15738947053313229</v>
      </c>
    </row>
    <row r="6020" spans="1:2" x14ac:dyDescent="0.25">
      <c r="A6020">
        <v>601.70000000000005</v>
      </c>
      <c r="B6020">
        <v>0.18362104895532599</v>
      </c>
    </row>
    <row r="6021" spans="1:2" x14ac:dyDescent="0.25">
      <c r="A6021">
        <v>601.80000000000007</v>
      </c>
      <c r="B6021">
        <v>0.2098526273775197</v>
      </c>
    </row>
    <row r="6022" spans="1:2" x14ac:dyDescent="0.25">
      <c r="A6022">
        <v>601.9</v>
      </c>
      <c r="B6022">
        <v>0.23608420579968359</v>
      </c>
    </row>
    <row r="6023" spans="1:2" x14ac:dyDescent="0.25">
      <c r="A6023">
        <v>602</v>
      </c>
      <c r="B6023">
        <v>0.26231578422187729</v>
      </c>
    </row>
    <row r="6024" spans="1:2" x14ac:dyDescent="0.25">
      <c r="A6024">
        <v>602.1</v>
      </c>
      <c r="B6024">
        <v>0.3794478700642257</v>
      </c>
    </row>
    <row r="6025" spans="1:2" x14ac:dyDescent="0.25">
      <c r="A6025">
        <v>602.20000000000005</v>
      </c>
      <c r="B6025">
        <v>0.49657995590657411</v>
      </c>
    </row>
    <row r="6026" spans="1:2" x14ac:dyDescent="0.25">
      <c r="A6026">
        <v>602.30000000000007</v>
      </c>
      <c r="B6026">
        <v>0.61371204174892258</v>
      </c>
    </row>
    <row r="6027" spans="1:2" x14ac:dyDescent="0.25">
      <c r="A6027">
        <v>602.4</v>
      </c>
      <c r="B6027">
        <v>0.7308441275911377</v>
      </c>
    </row>
    <row r="6028" spans="1:2" x14ac:dyDescent="0.25">
      <c r="A6028">
        <v>602.5</v>
      </c>
      <c r="B6028">
        <v>0.84797621343348617</v>
      </c>
    </row>
    <row r="6029" spans="1:2" x14ac:dyDescent="0.25">
      <c r="A6029">
        <v>602.6</v>
      </c>
      <c r="B6029">
        <v>0.96510829927583452</v>
      </c>
    </row>
    <row r="6030" spans="1:2" x14ac:dyDescent="0.25">
      <c r="A6030">
        <v>602.70000000000005</v>
      </c>
      <c r="B6030">
        <v>1.082240385118183</v>
      </c>
    </row>
    <row r="6031" spans="1:2" x14ac:dyDescent="0.25">
      <c r="A6031">
        <v>602.80000000000007</v>
      </c>
      <c r="B6031">
        <v>1.1993724709605309</v>
      </c>
    </row>
    <row r="6032" spans="1:2" x14ac:dyDescent="0.25">
      <c r="A6032">
        <v>602.9</v>
      </c>
      <c r="B6032">
        <v>1.3165045568027469</v>
      </c>
    </row>
    <row r="6033" spans="1:2" x14ac:dyDescent="0.25">
      <c r="A6033">
        <v>603</v>
      </c>
      <c r="B6033">
        <v>1.433636642645095</v>
      </c>
    </row>
    <row r="6034" spans="1:2" x14ac:dyDescent="0.25">
      <c r="A6034">
        <v>603.1</v>
      </c>
      <c r="B6034">
        <v>1.7591845526816441</v>
      </c>
    </row>
    <row r="6035" spans="1:2" x14ac:dyDescent="0.25">
      <c r="A6035">
        <v>603.20000000000005</v>
      </c>
      <c r="B6035">
        <v>2.0847324627181929</v>
      </c>
    </row>
    <row r="6036" spans="1:2" x14ac:dyDescent="0.25">
      <c r="A6036">
        <v>603.30000000000007</v>
      </c>
      <c r="B6036">
        <v>2.4102803727547428</v>
      </c>
    </row>
    <row r="6037" spans="1:2" x14ac:dyDescent="0.25">
      <c r="A6037">
        <v>603.4</v>
      </c>
      <c r="B6037">
        <v>2.7358282827909219</v>
      </c>
    </row>
    <row r="6038" spans="1:2" x14ac:dyDescent="0.25">
      <c r="A6038">
        <v>603.5</v>
      </c>
      <c r="B6038">
        <v>3.061376192827471</v>
      </c>
    </row>
    <row r="6039" spans="1:2" x14ac:dyDescent="0.25">
      <c r="A6039">
        <v>603.6</v>
      </c>
      <c r="B6039">
        <v>3.38692410286402</v>
      </c>
    </row>
    <row r="6040" spans="1:2" x14ac:dyDescent="0.25">
      <c r="A6040">
        <v>603.70000000000005</v>
      </c>
      <c r="B6040">
        <v>3.7124720129005691</v>
      </c>
    </row>
    <row r="6041" spans="1:2" x14ac:dyDescent="0.25">
      <c r="A6041">
        <v>603.80000000000007</v>
      </c>
      <c r="B6041">
        <v>4.038019922937119</v>
      </c>
    </row>
    <row r="6042" spans="1:2" x14ac:dyDescent="0.25">
      <c r="A6042">
        <v>603.9</v>
      </c>
      <c r="B6042">
        <v>4.3635678329732981</v>
      </c>
    </row>
    <row r="6043" spans="1:2" x14ac:dyDescent="0.25">
      <c r="A6043">
        <v>604</v>
      </c>
      <c r="B6043">
        <v>4.6891157430098476</v>
      </c>
    </row>
    <row r="6044" spans="1:2" x14ac:dyDescent="0.25">
      <c r="A6044">
        <v>604.1</v>
      </c>
      <c r="B6044">
        <v>5.1123413809826346</v>
      </c>
    </row>
    <row r="6045" spans="1:2" x14ac:dyDescent="0.25">
      <c r="A6045">
        <v>604.20000000000005</v>
      </c>
      <c r="B6045">
        <v>5.5355670189554234</v>
      </c>
    </row>
    <row r="6046" spans="1:2" x14ac:dyDescent="0.25">
      <c r="A6046">
        <v>604.30000000000007</v>
      </c>
      <c r="B6046">
        <v>5.9587926569282104</v>
      </c>
    </row>
    <row r="6047" spans="1:2" x14ac:dyDescent="0.25">
      <c r="A6047">
        <v>604.4</v>
      </c>
      <c r="B6047">
        <v>6.3820182949005178</v>
      </c>
    </row>
    <row r="6048" spans="1:2" x14ac:dyDescent="0.25">
      <c r="A6048">
        <v>604.5</v>
      </c>
      <c r="B6048">
        <v>6.8052439328733048</v>
      </c>
    </row>
    <row r="6049" spans="1:2" x14ac:dyDescent="0.25">
      <c r="A6049">
        <v>604.6</v>
      </c>
      <c r="B6049">
        <v>7.2284695708460927</v>
      </c>
    </row>
    <row r="6050" spans="1:2" x14ac:dyDescent="0.25">
      <c r="A6050">
        <v>604.70000000000005</v>
      </c>
      <c r="B6050">
        <v>7.6516952088188814</v>
      </c>
    </row>
    <row r="6051" spans="1:2" x14ac:dyDescent="0.25">
      <c r="A6051">
        <v>604.80000000000007</v>
      </c>
      <c r="B6051">
        <v>8.0749208467916684</v>
      </c>
    </row>
    <row r="6052" spans="1:2" x14ac:dyDescent="0.25">
      <c r="A6052">
        <v>604.9</v>
      </c>
      <c r="B6052">
        <v>8.4981464847639749</v>
      </c>
    </row>
    <row r="6053" spans="1:2" x14ac:dyDescent="0.25">
      <c r="A6053">
        <v>605</v>
      </c>
      <c r="B6053">
        <v>8.9213721227367628</v>
      </c>
    </row>
    <row r="6054" spans="1:2" x14ac:dyDescent="0.25">
      <c r="A6054">
        <v>605.1</v>
      </c>
      <c r="B6054">
        <v>9.3356733381332404</v>
      </c>
    </row>
    <row r="6055" spans="1:2" x14ac:dyDescent="0.25">
      <c r="A6055">
        <v>605.20000000000005</v>
      </c>
      <c r="B6055">
        <v>9.749974553529718</v>
      </c>
    </row>
    <row r="6056" spans="1:2" x14ac:dyDescent="0.25">
      <c r="A6056">
        <v>605.30000000000007</v>
      </c>
      <c r="B6056">
        <v>10.164275768926201</v>
      </c>
    </row>
    <row r="6057" spans="1:2" x14ac:dyDescent="0.25">
      <c r="A6057">
        <v>605.4</v>
      </c>
      <c r="B6057">
        <v>10.578576984322201</v>
      </c>
    </row>
    <row r="6058" spans="1:2" x14ac:dyDescent="0.25">
      <c r="A6058">
        <v>605.5</v>
      </c>
      <c r="B6058">
        <v>10.99287819971868</v>
      </c>
    </row>
    <row r="6059" spans="1:2" x14ac:dyDescent="0.25">
      <c r="A6059">
        <v>605.6</v>
      </c>
      <c r="B6059">
        <v>11.407179415115159</v>
      </c>
    </row>
    <row r="6060" spans="1:2" x14ac:dyDescent="0.25">
      <c r="A6060">
        <v>605.70000000000005</v>
      </c>
      <c r="B6060">
        <v>11.82148063051164</v>
      </c>
    </row>
    <row r="6061" spans="1:2" x14ac:dyDescent="0.25">
      <c r="A6061">
        <v>605.80000000000007</v>
      </c>
      <c r="B6061">
        <v>12.23578184590812</v>
      </c>
    </row>
    <row r="6062" spans="1:2" x14ac:dyDescent="0.25">
      <c r="A6062">
        <v>605.9</v>
      </c>
      <c r="B6062">
        <v>12.65008306130412</v>
      </c>
    </row>
    <row r="6063" spans="1:2" x14ac:dyDescent="0.25">
      <c r="A6063">
        <v>606</v>
      </c>
      <c r="B6063">
        <v>13.064384276700601</v>
      </c>
    </row>
    <row r="6064" spans="1:2" x14ac:dyDescent="0.25">
      <c r="A6064">
        <v>606.1</v>
      </c>
      <c r="B6064">
        <v>13.68096890393884</v>
      </c>
    </row>
    <row r="6065" spans="1:2" x14ac:dyDescent="0.25">
      <c r="A6065">
        <v>606.20000000000005</v>
      </c>
      <c r="B6065">
        <v>14.297553531177069</v>
      </c>
    </row>
    <row r="6066" spans="1:2" x14ac:dyDescent="0.25">
      <c r="A6066">
        <v>606.30000000000007</v>
      </c>
      <c r="B6066">
        <v>14.914138158415311</v>
      </c>
    </row>
    <row r="6067" spans="1:2" x14ac:dyDescent="0.25">
      <c r="A6067">
        <v>606.4</v>
      </c>
      <c r="B6067">
        <v>15.53072278565284</v>
      </c>
    </row>
    <row r="6068" spans="1:2" x14ac:dyDescent="0.25">
      <c r="A6068">
        <v>606.5</v>
      </c>
      <c r="B6068">
        <v>16.147307412891081</v>
      </c>
    </row>
    <row r="6069" spans="1:2" x14ac:dyDescent="0.25">
      <c r="A6069">
        <v>606.6</v>
      </c>
      <c r="B6069">
        <v>16.763892040129321</v>
      </c>
    </row>
    <row r="6070" spans="1:2" x14ac:dyDescent="0.25">
      <c r="A6070">
        <v>606.70000000000005</v>
      </c>
      <c r="B6070">
        <v>17.380476667367549</v>
      </c>
    </row>
    <row r="6071" spans="1:2" x14ac:dyDescent="0.25">
      <c r="A6071">
        <v>606.80000000000007</v>
      </c>
      <c r="B6071">
        <v>17.997061294605789</v>
      </c>
    </row>
    <row r="6072" spans="1:2" x14ac:dyDescent="0.25">
      <c r="A6072">
        <v>606.9</v>
      </c>
      <c r="B6072">
        <v>18.613645921843329</v>
      </c>
    </row>
    <row r="6073" spans="1:2" x14ac:dyDescent="0.25">
      <c r="A6073">
        <v>607</v>
      </c>
      <c r="B6073">
        <v>19.230230549081561</v>
      </c>
    </row>
    <row r="6074" spans="1:2" x14ac:dyDescent="0.25">
      <c r="A6074">
        <v>607.1</v>
      </c>
      <c r="B6074">
        <v>19.675152586577841</v>
      </c>
    </row>
    <row r="6075" spans="1:2" x14ac:dyDescent="0.25">
      <c r="A6075">
        <v>607.20000000000005</v>
      </c>
      <c r="B6075">
        <v>20.120074624074132</v>
      </c>
    </row>
    <row r="6076" spans="1:2" x14ac:dyDescent="0.25">
      <c r="A6076">
        <v>607.30000000000007</v>
      </c>
      <c r="B6076">
        <v>20.564996661570419</v>
      </c>
    </row>
    <row r="6077" spans="1:2" x14ac:dyDescent="0.25">
      <c r="A6077">
        <v>607.4</v>
      </c>
      <c r="B6077">
        <v>21.009918699066201</v>
      </c>
    </row>
    <row r="6078" spans="1:2" x14ac:dyDescent="0.25">
      <c r="A6078">
        <v>607.5</v>
      </c>
      <c r="B6078">
        <v>21.454840736562481</v>
      </c>
    </row>
    <row r="6079" spans="1:2" x14ac:dyDescent="0.25">
      <c r="A6079">
        <v>607.6</v>
      </c>
      <c r="B6079">
        <v>21.899762774058761</v>
      </c>
    </row>
    <row r="6080" spans="1:2" x14ac:dyDescent="0.25">
      <c r="A6080">
        <v>607.70000000000005</v>
      </c>
      <c r="B6080">
        <v>22.344684811555052</v>
      </c>
    </row>
    <row r="6081" spans="1:2" x14ac:dyDescent="0.25">
      <c r="A6081">
        <v>607.80000000000007</v>
      </c>
      <c r="B6081">
        <v>22.789606849051339</v>
      </c>
    </row>
    <row r="6082" spans="1:2" x14ac:dyDescent="0.25">
      <c r="A6082">
        <v>607.9</v>
      </c>
      <c r="B6082">
        <v>23.234528886547121</v>
      </c>
    </row>
    <row r="6083" spans="1:2" x14ac:dyDescent="0.25">
      <c r="A6083">
        <v>608</v>
      </c>
      <c r="B6083">
        <v>23.679450924043401</v>
      </c>
    </row>
    <row r="6084" spans="1:2" x14ac:dyDescent="0.25">
      <c r="A6084">
        <v>608.1</v>
      </c>
      <c r="B6084">
        <v>24.411390918304939</v>
      </c>
    </row>
    <row r="6085" spans="1:2" x14ac:dyDescent="0.25">
      <c r="A6085">
        <v>608.20000000000005</v>
      </c>
      <c r="B6085">
        <v>25.14333091256648</v>
      </c>
    </row>
    <row r="6086" spans="1:2" x14ac:dyDescent="0.25">
      <c r="A6086">
        <v>608.30000000000007</v>
      </c>
      <c r="B6086">
        <v>25.87527090682801</v>
      </c>
    </row>
    <row r="6087" spans="1:2" x14ac:dyDescent="0.25">
      <c r="A6087">
        <v>608.4</v>
      </c>
      <c r="B6087">
        <v>26.60721090108872</v>
      </c>
    </row>
    <row r="6088" spans="1:2" x14ac:dyDescent="0.25">
      <c r="A6088">
        <v>608.5</v>
      </c>
      <c r="B6088">
        <v>27.339150895350262</v>
      </c>
    </row>
    <row r="6089" spans="1:2" x14ac:dyDescent="0.25">
      <c r="A6089">
        <v>608.6</v>
      </c>
      <c r="B6089">
        <v>28.071090889611799</v>
      </c>
    </row>
    <row r="6090" spans="1:2" x14ac:dyDescent="0.25">
      <c r="A6090">
        <v>608.70000000000005</v>
      </c>
      <c r="B6090">
        <v>28.80303088387334</v>
      </c>
    </row>
    <row r="6091" spans="1:2" x14ac:dyDescent="0.25">
      <c r="A6091">
        <v>608.80000000000007</v>
      </c>
      <c r="B6091">
        <v>29.534970878134871</v>
      </c>
    </row>
    <row r="6092" spans="1:2" x14ac:dyDescent="0.25">
      <c r="A6092">
        <v>608.9</v>
      </c>
      <c r="B6092">
        <v>30.266910872395581</v>
      </c>
    </row>
    <row r="6093" spans="1:2" x14ac:dyDescent="0.25">
      <c r="A6093">
        <v>609</v>
      </c>
      <c r="B6093">
        <v>30.998850866657119</v>
      </c>
    </row>
    <row r="6094" spans="1:2" x14ac:dyDescent="0.25">
      <c r="A6094">
        <v>609.1</v>
      </c>
      <c r="B6094">
        <v>31.4384834068419</v>
      </c>
    </row>
    <row r="6095" spans="1:2" x14ac:dyDescent="0.25">
      <c r="A6095">
        <v>609.20000000000005</v>
      </c>
      <c r="B6095">
        <v>31.878115947026679</v>
      </c>
    </row>
    <row r="6096" spans="1:2" x14ac:dyDescent="0.25">
      <c r="A6096">
        <v>609.30000000000007</v>
      </c>
      <c r="B6096">
        <v>32.317748487211453</v>
      </c>
    </row>
    <row r="6097" spans="1:2" x14ac:dyDescent="0.25">
      <c r="A6097">
        <v>609.4</v>
      </c>
      <c r="B6097">
        <v>32.757381027395731</v>
      </c>
    </row>
    <row r="6098" spans="1:2" x14ac:dyDescent="0.25">
      <c r="A6098">
        <v>609.5</v>
      </c>
      <c r="B6098">
        <v>33.197013567580512</v>
      </c>
    </row>
    <row r="6099" spans="1:2" x14ac:dyDescent="0.25">
      <c r="A6099">
        <v>609.6</v>
      </c>
      <c r="B6099">
        <v>33.636646107765287</v>
      </c>
    </row>
    <row r="6100" spans="1:2" x14ac:dyDescent="0.25">
      <c r="A6100">
        <v>609.70000000000005</v>
      </c>
      <c r="B6100">
        <v>34.076278647950069</v>
      </c>
    </row>
    <row r="6101" spans="1:2" x14ac:dyDescent="0.25">
      <c r="A6101">
        <v>609.80000000000007</v>
      </c>
      <c r="B6101">
        <v>34.515911188134837</v>
      </c>
    </row>
    <row r="6102" spans="1:2" x14ac:dyDescent="0.25">
      <c r="A6102">
        <v>609.9</v>
      </c>
      <c r="B6102">
        <v>34.955543728319128</v>
      </c>
    </row>
    <row r="6103" spans="1:2" x14ac:dyDescent="0.25">
      <c r="A6103">
        <v>610</v>
      </c>
      <c r="B6103">
        <v>35.395176268503903</v>
      </c>
    </row>
    <row r="6104" spans="1:2" x14ac:dyDescent="0.25">
      <c r="A6104">
        <v>610.1</v>
      </c>
      <c r="B6104">
        <v>35.688083429273412</v>
      </c>
    </row>
    <row r="6105" spans="1:2" x14ac:dyDescent="0.25">
      <c r="A6105">
        <v>610.20000000000005</v>
      </c>
      <c r="B6105">
        <v>35.980990590042907</v>
      </c>
    </row>
    <row r="6106" spans="1:2" x14ac:dyDescent="0.25">
      <c r="A6106">
        <v>610.30000000000007</v>
      </c>
      <c r="B6106">
        <v>36.273897750812409</v>
      </c>
    </row>
    <row r="6107" spans="1:2" x14ac:dyDescent="0.25">
      <c r="A6107">
        <v>610.4</v>
      </c>
      <c r="B6107">
        <v>36.566804911581578</v>
      </c>
    </row>
    <row r="6108" spans="1:2" x14ac:dyDescent="0.25">
      <c r="A6108">
        <v>610.5</v>
      </c>
      <c r="B6108">
        <v>36.85971207235108</v>
      </c>
    </row>
    <row r="6109" spans="1:2" x14ac:dyDescent="0.25">
      <c r="A6109">
        <v>610.6</v>
      </c>
      <c r="B6109">
        <v>37.152619233120582</v>
      </c>
    </row>
    <row r="6110" spans="1:2" x14ac:dyDescent="0.25">
      <c r="A6110">
        <v>610.70000000000005</v>
      </c>
      <c r="B6110">
        <v>37.445526393890077</v>
      </c>
    </row>
    <row r="6111" spans="1:2" x14ac:dyDescent="0.25">
      <c r="A6111">
        <v>610.80000000000007</v>
      </c>
      <c r="B6111">
        <v>37.738433554659593</v>
      </c>
    </row>
    <row r="6112" spans="1:2" x14ac:dyDescent="0.25">
      <c r="A6112">
        <v>610.9</v>
      </c>
      <c r="B6112">
        <v>38.031340715428748</v>
      </c>
    </row>
    <row r="6113" spans="1:2" x14ac:dyDescent="0.25">
      <c r="A6113">
        <v>611</v>
      </c>
      <c r="B6113">
        <v>38.324247876198257</v>
      </c>
    </row>
    <row r="6114" spans="1:2" x14ac:dyDescent="0.25">
      <c r="A6114">
        <v>611.1</v>
      </c>
      <c r="B6114">
        <v>38.766447990731777</v>
      </c>
    </row>
    <row r="6115" spans="1:2" x14ac:dyDescent="0.25">
      <c r="A6115">
        <v>611.20000000000005</v>
      </c>
      <c r="B6115">
        <v>39.208648105265311</v>
      </c>
    </row>
    <row r="6116" spans="1:2" x14ac:dyDescent="0.25">
      <c r="A6116">
        <v>611.30000000000007</v>
      </c>
      <c r="B6116">
        <v>39.650848219798839</v>
      </c>
    </row>
    <row r="6117" spans="1:2" x14ac:dyDescent="0.25">
      <c r="A6117">
        <v>611.4</v>
      </c>
      <c r="B6117">
        <v>40.093048334331861</v>
      </c>
    </row>
    <row r="6118" spans="1:2" x14ac:dyDescent="0.25">
      <c r="A6118">
        <v>611.5</v>
      </c>
      <c r="B6118">
        <v>40.535248448865389</v>
      </c>
    </row>
    <row r="6119" spans="1:2" x14ac:dyDescent="0.25">
      <c r="A6119">
        <v>611.6</v>
      </c>
      <c r="B6119">
        <v>40.977448563398909</v>
      </c>
    </row>
    <row r="6120" spans="1:2" x14ac:dyDescent="0.25">
      <c r="A6120">
        <v>611.70000000000005</v>
      </c>
      <c r="B6120">
        <v>41.419648677932443</v>
      </c>
    </row>
    <row r="6121" spans="1:2" x14ac:dyDescent="0.25">
      <c r="A6121">
        <v>611.80000000000007</v>
      </c>
      <c r="B6121">
        <v>41.861848792465963</v>
      </c>
    </row>
    <row r="6122" spans="1:2" x14ac:dyDescent="0.25">
      <c r="A6122">
        <v>611.9</v>
      </c>
      <c r="B6122">
        <v>42.304048906998993</v>
      </c>
    </row>
    <row r="6123" spans="1:2" x14ac:dyDescent="0.25">
      <c r="A6123">
        <v>612</v>
      </c>
      <c r="B6123">
        <v>42.746249021532513</v>
      </c>
    </row>
    <row r="6124" spans="1:2" x14ac:dyDescent="0.25">
      <c r="A6124">
        <v>612.1</v>
      </c>
      <c r="B6124">
        <v>43.123554967581121</v>
      </c>
    </row>
    <row r="6125" spans="1:2" x14ac:dyDescent="0.25">
      <c r="A6125">
        <v>612.20000000000005</v>
      </c>
      <c r="B6125">
        <v>43.500860913629737</v>
      </c>
    </row>
    <row r="6126" spans="1:2" x14ac:dyDescent="0.25">
      <c r="A6126">
        <v>612.30000000000007</v>
      </c>
      <c r="B6126">
        <v>43.878166859678338</v>
      </c>
    </row>
    <row r="6127" spans="1:2" x14ac:dyDescent="0.25">
      <c r="A6127">
        <v>612.4</v>
      </c>
      <c r="B6127">
        <v>44.255472805726527</v>
      </c>
    </row>
    <row r="6128" spans="1:2" x14ac:dyDescent="0.25">
      <c r="A6128">
        <v>612.5</v>
      </c>
      <c r="B6128">
        <v>44.632778751775142</v>
      </c>
    </row>
    <row r="6129" spans="1:2" x14ac:dyDescent="0.25">
      <c r="A6129">
        <v>612.6</v>
      </c>
      <c r="B6129">
        <v>45.010084697823757</v>
      </c>
    </row>
    <row r="6130" spans="1:2" x14ac:dyDescent="0.25">
      <c r="A6130">
        <v>612.70000000000005</v>
      </c>
      <c r="B6130">
        <v>45.387390643872372</v>
      </c>
    </row>
    <row r="6131" spans="1:2" x14ac:dyDescent="0.25">
      <c r="A6131">
        <v>612.80000000000007</v>
      </c>
      <c r="B6131">
        <v>45.764696589920973</v>
      </c>
    </row>
    <row r="6132" spans="1:2" x14ac:dyDescent="0.25">
      <c r="A6132">
        <v>612.9</v>
      </c>
      <c r="B6132">
        <v>46.142002535969162</v>
      </c>
    </row>
    <row r="6133" spans="1:2" x14ac:dyDescent="0.25">
      <c r="A6133">
        <v>613</v>
      </c>
      <c r="B6133">
        <v>46.51930848201777</v>
      </c>
    </row>
    <row r="6134" spans="1:2" x14ac:dyDescent="0.25">
      <c r="A6134">
        <v>613.1</v>
      </c>
      <c r="B6134">
        <v>46.631961527210493</v>
      </c>
    </row>
    <row r="6135" spans="1:2" x14ac:dyDescent="0.25">
      <c r="A6135">
        <v>613.20000000000005</v>
      </c>
      <c r="B6135">
        <v>46.744614572403201</v>
      </c>
    </row>
    <row r="6136" spans="1:2" x14ac:dyDescent="0.25">
      <c r="A6136">
        <v>613.30000000000007</v>
      </c>
      <c r="B6136">
        <v>46.857267617595923</v>
      </c>
    </row>
    <row r="6137" spans="1:2" x14ac:dyDescent="0.25">
      <c r="A6137">
        <v>613.4</v>
      </c>
      <c r="B6137">
        <v>46.969920662788503</v>
      </c>
    </row>
    <row r="6138" spans="1:2" x14ac:dyDescent="0.25">
      <c r="A6138">
        <v>613.5</v>
      </c>
      <c r="B6138">
        <v>47.082573707981219</v>
      </c>
    </row>
    <row r="6139" spans="1:2" x14ac:dyDescent="0.25">
      <c r="A6139">
        <v>613.6</v>
      </c>
      <c r="B6139">
        <v>47.195226753173927</v>
      </c>
    </row>
    <row r="6140" spans="1:2" x14ac:dyDescent="0.25">
      <c r="A6140">
        <v>613.70000000000005</v>
      </c>
      <c r="B6140">
        <v>47.307879798366649</v>
      </c>
    </row>
    <row r="6141" spans="1:2" x14ac:dyDescent="0.25">
      <c r="A6141">
        <v>613.80000000000007</v>
      </c>
      <c r="B6141">
        <v>47.420532843559357</v>
      </c>
    </row>
    <row r="6142" spans="1:2" x14ac:dyDescent="0.25">
      <c r="A6142">
        <v>613.9</v>
      </c>
      <c r="B6142">
        <v>47.533185888751952</v>
      </c>
    </row>
    <row r="6143" spans="1:2" x14ac:dyDescent="0.25">
      <c r="A6143">
        <v>614</v>
      </c>
      <c r="B6143">
        <v>47.645838933944667</v>
      </c>
    </row>
    <row r="6144" spans="1:2" x14ac:dyDescent="0.25">
      <c r="A6144">
        <v>614.1</v>
      </c>
      <c r="B6144">
        <v>47.766592172045442</v>
      </c>
    </row>
    <row r="6145" spans="1:2" x14ac:dyDescent="0.25">
      <c r="A6145">
        <v>614.20000000000005</v>
      </c>
      <c r="B6145">
        <v>47.88734541014621</v>
      </c>
    </row>
    <row r="6146" spans="1:2" x14ac:dyDescent="0.25">
      <c r="A6146">
        <v>614.30000000000007</v>
      </c>
      <c r="B6146">
        <v>48.008098648246992</v>
      </c>
    </row>
    <row r="6147" spans="1:2" x14ac:dyDescent="0.25">
      <c r="A6147">
        <v>614.40000000000009</v>
      </c>
      <c r="B6147">
        <v>48.128851886347761</v>
      </c>
    </row>
    <row r="6148" spans="1:2" x14ac:dyDescent="0.25">
      <c r="A6148">
        <v>614.5</v>
      </c>
      <c r="B6148">
        <v>48.249605124448387</v>
      </c>
    </row>
    <row r="6149" spans="1:2" x14ac:dyDescent="0.25">
      <c r="A6149">
        <v>614.6</v>
      </c>
      <c r="B6149">
        <v>48.370358362549169</v>
      </c>
    </row>
    <row r="6150" spans="1:2" x14ac:dyDescent="0.25">
      <c r="A6150">
        <v>614.70000000000005</v>
      </c>
      <c r="B6150">
        <v>48.491111600649937</v>
      </c>
    </row>
    <row r="6151" spans="1:2" x14ac:dyDescent="0.25">
      <c r="A6151">
        <v>614.80000000000007</v>
      </c>
      <c r="B6151">
        <v>48.611864838750712</v>
      </c>
    </row>
    <row r="6152" spans="1:2" x14ac:dyDescent="0.25">
      <c r="A6152">
        <v>614.90000000000009</v>
      </c>
      <c r="B6152">
        <v>48.732618076851487</v>
      </c>
    </row>
    <row r="6153" spans="1:2" x14ac:dyDescent="0.25">
      <c r="A6153">
        <v>615</v>
      </c>
      <c r="B6153">
        <v>48.85337131495212</v>
      </c>
    </row>
    <row r="6154" spans="1:2" x14ac:dyDescent="0.25">
      <c r="A6154">
        <v>615.1</v>
      </c>
      <c r="B6154">
        <v>48.83691151693175</v>
      </c>
    </row>
    <row r="6155" spans="1:2" x14ac:dyDescent="0.25">
      <c r="A6155">
        <v>615.20000000000005</v>
      </c>
      <c r="B6155">
        <v>48.820451718911379</v>
      </c>
    </row>
    <row r="6156" spans="1:2" x14ac:dyDescent="0.25">
      <c r="A6156">
        <v>615.30000000000007</v>
      </c>
      <c r="B6156">
        <v>48.803991920891001</v>
      </c>
    </row>
    <row r="6157" spans="1:2" x14ac:dyDescent="0.25">
      <c r="A6157">
        <v>615.40000000000009</v>
      </c>
      <c r="B6157">
        <v>48.78753212287063</v>
      </c>
    </row>
    <row r="6158" spans="1:2" x14ac:dyDescent="0.25">
      <c r="A6158">
        <v>615.5</v>
      </c>
      <c r="B6158">
        <v>48.77107232485028</v>
      </c>
    </row>
    <row r="6159" spans="1:2" x14ac:dyDescent="0.25">
      <c r="A6159">
        <v>615.6</v>
      </c>
      <c r="B6159">
        <v>48.754612526829902</v>
      </c>
    </row>
    <row r="6160" spans="1:2" x14ac:dyDescent="0.25">
      <c r="A6160">
        <v>615.70000000000005</v>
      </c>
      <c r="B6160">
        <v>48.738152728809531</v>
      </c>
    </row>
    <row r="6161" spans="1:2" x14ac:dyDescent="0.25">
      <c r="A6161">
        <v>615.80000000000007</v>
      </c>
      <c r="B6161">
        <v>48.72169293078916</v>
      </c>
    </row>
    <row r="6162" spans="1:2" x14ac:dyDescent="0.25">
      <c r="A6162">
        <v>615.90000000000009</v>
      </c>
      <c r="B6162">
        <v>48.70523313276879</v>
      </c>
    </row>
    <row r="6163" spans="1:2" x14ac:dyDescent="0.25">
      <c r="A6163">
        <v>616</v>
      </c>
      <c r="B6163">
        <v>48.688773334748433</v>
      </c>
    </row>
    <row r="6164" spans="1:2" x14ac:dyDescent="0.25">
      <c r="A6164">
        <v>616.1</v>
      </c>
      <c r="B6164">
        <v>48.674025849836447</v>
      </c>
    </row>
    <row r="6165" spans="1:2" x14ac:dyDescent="0.25">
      <c r="A6165">
        <v>616.20000000000005</v>
      </c>
      <c r="B6165">
        <v>48.659278364924482</v>
      </c>
    </row>
    <row r="6166" spans="1:2" x14ac:dyDescent="0.25">
      <c r="A6166">
        <v>616.30000000000007</v>
      </c>
      <c r="B6166">
        <v>48.644530880012503</v>
      </c>
    </row>
    <row r="6167" spans="1:2" x14ac:dyDescent="0.25">
      <c r="A6167">
        <v>616.40000000000009</v>
      </c>
      <c r="B6167">
        <v>48.629783395100517</v>
      </c>
    </row>
    <row r="6168" spans="1:2" x14ac:dyDescent="0.25">
      <c r="A6168">
        <v>616.5</v>
      </c>
      <c r="B6168">
        <v>48.615035910188567</v>
      </c>
    </row>
    <row r="6169" spans="1:2" x14ac:dyDescent="0.25">
      <c r="A6169">
        <v>616.6</v>
      </c>
      <c r="B6169">
        <v>48.600288425276588</v>
      </c>
    </row>
    <row r="6170" spans="1:2" x14ac:dyDescent="0.25">
      <c r="A6170">
        <v>616.70000000000005</v>
      </c>
      <c r="B6170">
        <v>48.585540940364623</v>
      </c>
    </row>
    <row r="6171" spans="1:2" x14ac:dyDescent="0.25">
      <c r="A6171">
        <v>616.80000000000007</v>
      </c>
      <c r="B6171">
        <v>48.570793455452637</v>
      </c>
    </row>
    <row r="6172" spans="1:2" x14ac:dyDescent="0.25">
      <c r="A6172">
        <v>616.90000000000009</v>
      </c>
      <c r="B6172">
        <v>48.556045970540659</v>
      </c>
    </row>
    <row r="6173" spans="1:2" x14ac:dyDescent="0.25">
      <c r="A6173">
        <v>617</v>
      </c>
      <c r="B6173">
        <v>48.541298485628701</v>
      </c>
    </row>
    <row r="6174" spans="1:2" x14ac:dyDescent="0.25">
      <c r="A6174">
        <v>617.1</v>
      </c>
      <c r="B6174">
        <v>48.495906096215791</v>
      </c>
    </row>
    <row r="6175" spans="1:2" x14ac:dyDescent="0.25">
      <c r="A6175">
        <v>617.20000000000005</v>
      </c>
      <c r="B6175">
        <v>48.45051370680288</v>
      </c>
    </row>
    <row r="6176" spans="1:2" x14ac:dyDescent="0.25">
      <c r="A6176">
        <v>617.30000000000007</v>
      </c>
      <c r="B6176">
        <v>48.40512131738997</v>
      </c>
    </row>
    <row r="6177" spans="1:2" x14ac:dyDescent="0.25">
      <c r="A6177">
        <v>617.40000000000009</v>
      </c>
      <c r="B6177">
        <v>48.359728927977073</v>
      </c>
    </row>
    <row r="6178" spans="1:2" x14ac:dyDescent="0.25">
      <c r="A6178">
        <v>617.5</v>
      </c>
      <c r="B6178">
        <v>48.314336538564213</v>
      </c>
    </row>
    <row r="6179" spans="1:2" x14ac:dyDescent="0.25">
      <c r="A6179">
        <v>617.6</v>
      </c>
      <c r="B6179">
        <v>48.268944149151302</v>
      </c>
    </row>
    <row r="6180" spans="1:2" x14ac:dyDescent="0.25">
      <c r="A6180">
        <v>617.70000000000005</v>
      </c>
      <c r="B6180">
        <v>48.223551759738378</v>
      </c>
    </row>
    <row r="6181" spans="1:2" x14ac:dyDescent="0.25">
      <c r="A6181">
        <v>617.80000000000007</v>
      </c>
      <c r="B6181">
        <v>48.178159370325467</v>
      </c>
    </row>
    <row r="6182" spans="1:2" x14ac:dyDescent="0.25">
      <c r="A6182">
        <v>617.90000000000009</v>
      </c>
      <c r="B6182">
        <v>48.132766980912571</v>
      </c>
    </row>
    <row r="6183" spans="1:2" x14ac:dyDescent="0.25">
      <c r="A6183">
        <v>618</v>
      </c>
      <c r="B6183">
        <v>48.08737459149971</v>
      </c>
    </row>
    <row r="6184" spans="1:2" x14ac:dyDescent="0.25">
      <c r="A6184">
        <v>618.1</v>
      </c>
      <c r="B6184">
        <v>48.019171613479827</v>
      </c>
    </row>
    <row r="6185" spans="1:2" x14ac:dyDescent="0.25">
      <c r="A6185">
        <v>618.20000000000005</v>
      </c>
      <c r="B6185">
        <v>47.950968635459972</v>
      </c>
    </row>
    <row r="6186" spans="1:2" x14ac:dyDescent="0.25">
      <c r="A6186">
        <v>618.30000000000007</v>
      </c>
      <c r="B6186">
        <v>47.882765657440089</v>
      </c>
    </row>
    <row r="6187" spans="1:2" x14ac:dyDescent="0.25">
      <c r="A6187">
        <v>618.40000000000009</v>
      </c>
      <c r="B6187">
        <v>47.814562679420213</v>
      </c>
    </row>
    <row r="6188" spans="1:2" x14ac:dyDescent="0.25">
      <c r="A6188">
        <v>618.5</v>
      </c>
      <c r="B6188">
        <v>47.746359701400422</v>
      </c>
    </row>
    <row r="6189" spans="1:2" x14ac:dyDescent="0.25">
      <c r="A6189">
        <v>618.6</v>
      </c>
      <c r="B6189">
        <v>47.678156723380553</v>
      </c>
    </row>
    <row r="6190" spans="1:2" x14ac:dyDescent="0.25">
      <c r="A6190">
        <v>618.70000000000005</v>
      </c>
      <c r="B6190">
        <v>47.60995374536067</v>
      </c>
    </row>
    <row r="6191" spans="1:2" x14ac:dyDescent="0.25">
      <c r="A6191">
        <v>618.80000000000007</v>
      </c>
      <c r="B6191">
        <v>47.541750767340787</v>
      </c>
    </row>
    <row r="6192" spans="1:2" x14ac:dyDescent="0.25">
      <c r="A6192">
        <v>618.90000000000009</v>
      </c>
      <c r="B6192">
        <v>47.473547789320932</v>
      </c>
    </row>
    <row r="6193" spans="1:2" x14ac:dyDescent="0.25">
      <c r="A6193">
        <v>619</v>
      </c>
      <c r="B6193">
        <v>47.405344811301127</v>
      </c>
    </row>
    <row r="6194" spans="1:2" x14ac:dyDescent="0.25">
      <c r="A6194">
        <v>619.1</v>
      </c>
      <c r="B6194">
        <v>47.370751034351557</v>
      </c>
    </row>
    <row r="6195" spans="1:2" x14ac:dyDescent="0.25">
      <c r="A6195">
        <v>619.20000000000005</v>
      </c>
      <c r="B6195">
        <v>47.336157257401979</v>
      </c>
    </row>
    <row r="6196" spans="1:2" x14ac:dyDescent="0.25">
      <c r="A6196">
        <v>619.30000000000007</v>
      </c>
      <c r="B6196">
        <v>47.301563480452408</v>
      </c>
    </row>
    <row r="6197" spans="1:2" x14ac:dyDescent="0.25">
      <c r="A6197">
        <v>619.40000000000009</v>
      </c>
      <c r="B6197">
        <v>47.266969703502831</v>
      </c>
    </row>
    <row r="6198" spans="1:2" x14ac:dyDescent="0.25">
      <c r="A6198">
        <v>619.5</v>
      </c>
      <c r="B6198">
        <v>47.232375926553303</v>
      </c>
    </row>
    <row r="6199" spans="1:2" x14ac:dyDescent="0.25">
      <c r="A6199">
        <v>619.6</v>
      </c>
      <c r="B6199">
        <v>47.197782149603732</v>
      </c>
    </row>
    <row r="6200" spans="1:2" x14ac:dyDescent="0.25">
      <c r="A6200">
        <v>619.70000000000005</v>
      </c>
      <c r="B6200">
        <v>47.163188372654147</v>
      </c>
    </row>
    <row r="6201" spans="1:2" x14ac:dyDescent="0.25">
      <c r="A6201">
        <v>619.80000000000007</v>
      </c>
      <c r="B6201">
        <v>47.128594595704577</v>
      </c>
    </row>
    <row r="6202" spans="1:2" x14ac:dyDescent="0.25">
      <c r="A6202">
        <v>619.90000000000009</v>
      </c>
      <c r="B6202">
        <v>47.094000818755013</v>
      </c>
    </row>
    <row r="6203" spans="1:2" x14ac:dyDescent="0.25">
      <c r="A6203">
        <v>620</v>
      </c>
      <c r="B6203">
        <v>47.059407041805471</v>
      </c>
    </row>
    <row r="6204" spans="1:2" x14ac:dyDescent="0.25">
      <c r="A6204">
        <v>620.1</v>
      </c>
      <c r="B6204">
        <v>46.973557489750917</v>
      </c>
    </row>
    <row r="6205" spans="1:2" x14ac:dyDescent="0.25">
      <c r="A6205">
        <v>620.20000000000005</v>
      </c>
      <c r="B6205">
        <v>46.887707937696362</v>
      </c>
    </row>
    <row r="6206" spans="1:2" x14ac:dyDescent="0.25">
      <c r="A6206">
        <v>620.30000000000007</v>
      </c>
      <c r="B6206">
        <v>46.801858385641808</v>
      </c>
    </row>
    <row r="6207" spans="1:2" x14ac:dyDescent="0.25">
      <c r="A6207">
        <v>620.40000000000009</v>
      </c>
      <c r="B6207">
        <v>46.716008833587253</v>
      </c>
    </row>
    <row r="6208" spans="1:2" x14ac:dyDescent="0.25">
      <c r="A6208">
        <v>620.5</v>
      </c>
      <c r="B6208">
        <v>46.630159281532798</v>
      </c>
    </row>
    <row r="6209" spans="1:2" x14ac:dyDescent="0.25">
      <c r="A6209">
        <v>620.6</v>
      </c>
      <c r="B6209">
        <v>46.544309729478243</v>
      </c>
    </row>
    <row r="6210" spans="1:2" x14ac:dyDescent="0.25">
      <c r="A6210">
        <v>620.70000000000005</v>
      </c>
      <c r="B6210">
        <v>46.458460177423682</v>
      </c>
    </row>
    <row r="6211" spans="1:2" x14ac:dyDescent="0.25">
      <c r="A6211">
        <v>620.80000000000007</v>
      </c>
      <c r="B6211">
        <v>46.372610625369127</v>
      </c>
    </row>
    <row r="6212" spans="1:2" x14ac:dyDescent="0.25">
      <c r="A6212">
        <v>620.90000000000009</v>
      </c>
      <c r="B6212">
        <v>46.286761073314572</v>
      </c>
    </row>
    <row r="6213" spans="1:2" x14ac:dyDescent="0.25">
      <c r="A6213">
        <v>621</v>
      </c>
      <c r="B6213">
        <v>46.200911521260117</v>
      </c>
    </row>
    <row r="6214" spans="1:2" x14ac:dyDescent="0.25">
      <c r="A6214">
        <v>621.1</v>
      </c>
      <c r="B6214">
        <v>46.066178678761219</v>
      </c>
    </row>
    <row r="6215" spans="1:2" x14ac:dyDescent="0.25">
      <c r="A6215">
        <v>621.20000000000005</v>
      </c>
      <c r="B6215">
        <v>45.93144583626232</v>
      </c>
    </row>
    <row r="6216" spans="1:2" x14ac:dyDescent="0.25">
      <c r="A6216">
        <v>621.30000000000007</v>
      </c>
      <c r="B6216">
        <v>45.796712993763428</v>
      </c>
    </row>
    <row r="6217" spans="1:2" x14ac:dyDescent="0.25">
      <c r="A6217">
        <v>621.40000000000009</v>
      </c>
      <c r="B6217">
        <v>45.66198015126453</v>
      </c>
    </row>
    <row r="6218" spans="1:2" x14ac:dyDescent="0.25">
      <c r="A6218">
        <v>621.5</v>
      </c>
      <c r="B6218">
        <v>45.52724730876578</v>
      </c>
    </row>
    <row r="6219" spans="1:2" x14ac:dyDescent="0.25">
      <c r="A6219">
        <v>621.6</v>
      </c>
      <c r="B6219">
        <v>45.392514466266888</v>
      </c>
    </row>
    <row r="6220" spans="1:2" x14ac:dyDescent="0.25">
      <c r="A6220">
        <v>621.70000000000005</v>
      </c>
      <c r="B6220">
        <v>45.25778162376799</v>
      </c>
    </row>
    <row r="6221" spans="1:2" x14ac:dyDescent="0.25">
      <c r="A6221">
        <v>621.80000000000007</v>
      </c>
      <c r="B6221">
        <v>45.123048781269091</v>
      </c>
    </row>
    <row r="6222" spans="1:2" x14ac:dyDescent="0.25">
      <c r="A6222">
        <v>621.90000000000009</v>
      </c>
      <c r="B6222">
        <v>44.988315938770192</v>
      </c>
    </row>
    <row r="6223" spans="1:2" x14ac:dyDescent="0.25">
      <c r="A6223">
        <v>622</v>
      </c>
      <c r="B6223">
        <v>44.85358309627145</v>
      </c>
    </row>
    <row r="6224" spans="1:2" x14ac:dyDescent="0.25">
      <c r="A6224">
        <v>622.1</v>
      </c>
      <c r="B6224">
        <v>44.765296559977543</v>
      </c>
    </row>
    <row r="6225" spans="1:2" x14ac:dyDescent="0.25">
      <c r="A6225">
        <v>622.20000000000005</v>
      </c>
      <c r="B6225">
        <v>44.677010023683621</v>
      </c>
    </row>
    <row r="6226" spans="1:2" x14ac:dyDescent="0.25">
      <c r="A6226">
        <v>622.30000000000007</v>
      </c>
      <c r="B6226">
        <v>44.588723487389707</v>
      </c>
    </row>
    <row r="6227" spans="1:2" x14ac:dyDescent="0.25">
      <c r="A6227">
        <v>622.40000000000009</v>
      </c>
      <c r="B6227">
        <v>44.500436951095793</v>
      </c>
    </row>
    <row r="6228" spans="1:2" x14ac:dyDescent="0.25">
      <c r="A6228">
        <v>622.5</v>
      </c>
      <c r="B6228">
        <v>44.412150414801992</v>
      </c>
    </row>
    <row r="6229" spans="1:2" x14ac:dyDescent="0.25">
      <c r="A6229">
        <v>622.6</v>
      </c>
      <c r="B6229">
        <v>44.323863878508071</v>
      </c>
    </row>
    <row r="6230" spans="1:2" x14ac:dyDescent="0.25">
      <c r="A6230">
        <v>622.70000000000005</v>
      </c>
      <c r="B6230">
        <v>44.235577342214157</v>
      </c>
    </row>
    <row r="6231" spans="1:2" x14ac:dyDescent="0.25">
      <c r="A6231">
        <v>622.80000000000007</v>
      </c>
      <c r="B6231">
        <v>44.147290805920242</v>
      </c>
    </row>
    <row r="6232" spans="1:2" x14ac:dyDescent="0.25">
      <c r="A6232">
        <v>622.90000000000009</v>
      </c>
      <c r="B6232">
        <v>44.059004269626328</v>
      </c>
    </row>
    <row r="6233" spans="1:2" x14ac:dyDescent="0.25">
      <c r="A6233">
        <v>623</v>
      </c>
      <c r="B6233">
        <v>43.970717733332513</v>
      </c>
    </row>
    <row r="6234" spans="1:2" x14ac:dyDescent="0.25">
      <c r="A6234">
        <v>623.1</v>
      </c>
      <c r="B6234">
        <v>43.904640533872687</v>
      </c>
    </row>
    <row r="6235" spans="1:2" x14ac:dyDescent="0.25">
      <c r="A6235">
        <v>623.20000000000005</v>
      </c>
      <c r="B6235">
        <v>43.838563334412846</v>
      </c>
    </row>
    <row r="6236" spans="1:2" x14ac:dyDescent="0.25">
      <c r="A6236">
        <v>623.30000000000007</v>
      </c>
      <c r="B6236">
        <v>43.772486134953027</v>
      </c>
    </row>
    <row r="6237" spans="1:2" x14ac:dyDescent="0.25">
      <c r="A6237">
        <v>623.40000000000009</v>
      </c>
      <c r="B6237">
        <v>43.706408935493187</v>
      </c>
    </row>
    <row r="6238" spans="1:2" x14ac:dyDescent="0.25">
      <c r="A6238">
        <v>623.5</v>
      </c>
      <c r="B6238">
        <v>43.640331736033453</v>
      </c>
    </row>
    <row r="6239" spans="1:2" x14ac:dyDescent="0.25">
      <c r="A6239">
        <v>623.6</v>
      </c>
      <c r="B6239">
        <v>43.574254536573612</v>
      </c>
    </row>
    <row r="6240" spans="1:2" x14ac:dyDescent="0.25">
      <c r="A6240">
        <v>623.70000000000005</v>
      </c>
      <c r="B6240">
        <v>43.508177337113793</v>
      </c>
    </row>
    <row r="6241" spans="1:2" x14ac:dyDescent="0.25">
      <c r="A6241">
        <v>623.80000000000007</v>
      </c>
      <c r="B6241">
        <v>43.442100137653952</v>
      </c>
    </row>
    <row r="6242" spans="1:2" x14ac:dyDescent="0.25">
      <c r="A6242">
        <v>623.90000000000009</v>
      </c>
      <c r="B6242">
        <v>43.376022938194133</v>
      </c>
    </row>
    <row r="6243" spans="1:2" x14ac:dyDescent="0.25">
      <c r="A6243">
        <v>624</v>
      </c>
      <c r="B6243">
        <v>43.30994573873437</v>
      </c>
    </row>
    <row r="6244" spans="1:2" x14ac:dyDescent="0.25">
      <c r="A6244">
        <v>624.1</v>
      </c>
      <c r="B6244">
        <v>43.361028462450108</v>
      </c>
    </row>
    <row r="6245" spans="1:2" x14ac:dyDescent="0.25">
      <c r="A6245">
        <v>624.20000000000005</v>
      </c>
      <c r="B6245">
        <v>43.412111186165838</v>
      </c>
    </row>
    <row r="6246" spans="1:2" x14ac:dyDescent="0.25">
      <c r="A6246">
        <v>624.30000000000007</v>
      </c>
      <c r="B6246">
        <v>43.463193909881568</v>
      </c>
    </row>
    <row r="6247" spans="1:2" x14ac:dyDescent="0.25">
      <c r="A6247">
        <v>624.40000000000009</v>
      </c>
      <c r="B6247">
        <v>43.514276633597312</v>
      </c>
    </row>
    <row r="6248" spans="1:2" x14ac:dyDescent="0.25">
      <c r="A6248">
        <v>624.5</v>
      </c>
      <c r="B6248">
        <v>43.565359357312992</v>
      </c>
    </row>
    <row r="6249" spans="1:2" x14ac:dyDescent="0.25">
      <c r="A6249">
        <v>624.6</v>
      </c>
      <c r="B6249">
        <v>43.616442081028723</v>
      </c>
    </row>
    <row r="6250" spans="1:2" x14ac:dyDescent="0.25">
      <c r="A6250">
        <v>624.70000000000005</v>
      </c>
      <c r="B6250">
        <v>43.667524804744453</v>
      </c>
    </row>
    <row r="6251" spans="1:2" x14ac:dyDescent="0.25">
      <c r="A6251">
        <v>624.80000000000007</v>
      </c>
      <c r="B6251">
        <v>43.718607528460183</v>
      </c>
    </row>
    <row r="6252" spans="1:2" x14ac:dyDescent="0.25">
      <c r="A6252">
        <v>624.90000000000009</v>
      </c>
      <c r="B6252">
        <v>43.76969025217592</v>
      </c>
    </row>
    <row r="6253" spans="1:2" x14ac:dyDescent="0.25">
      <c r="A6253">
        <v>625</v>
      </c>
      <c r="B6253">
        <v>43.820772975891593</v>
      </c>
    </row>
    <row r="6254" spans="1:2" x14ac:dyDescent="0.25">
      <c r="A6254">
        <v>625.1</v>
      </c>
      <c r="B6254">
        <v>43.795543125880613</v>
      </c>
    </row>
    <row r="6255" spans="1:2" x14ac:dyDescent="0.25">
      <c r="A6255">
        <v>625.20000000000005</v>
      </c>
      <c r="B6255">
        <v>43.770313275869619</v>
      </c>
    </row>
    <row r="6256" spans="1:2" x14ac:dyDescent="0.25">
      <c r="A6256">
        <v>625.30000000000007</v>
      </c>
      <c r="B6256">
        <v>43.745083425858638</v>
      </c>
    </row>
    <row r="6257" spans="1:2" x14ac:dyDescent="0.25">
      <c r="A6257">
        <v>625.40000000000009</v>
      </c>
      <c r="B6257">
        <v>43.719853575847651</v>
      </c>
    </row>
    <row r="6258" spans="1:2" x14ac:dyDescent="0.25">
      <c r="A6258">
        <v>625.5</v>
      </c>
      <c r="B6258">
        <v>43.694623725836692</v>
      </c>
    </row>
    <row r="6259" spans="1:2" x14ac:dyDescent="0.25">
      <c r="A6259">
        <v>625.6</v>
      </c>
      <c r="B6259">
        <v>43.669393875825698</v>
      </c>
    </row>
    <row r="6260" spans="1:2" x14ac:dyDescent="0.25">
      <c r="A6260">
        <v>625.70000000000005</v>
      </c>
      <c r="B6260">
        <v>43.644164025814717</v>
      </c>
    </row>
    <row r="6261" spans="1:2" x14ac:dyDescent="0.25">
      <c r="A6261">
        <v>625.80000000000007</v>
      </c>
      <c r="B6261">
        <v>43.618934175803737</v>
      </c>
    </row>
    <row r="6262" spans="1:2" x14ac:dyDescent="0.25">
      <c r="A6262">
        <v>625.90000000000009</v>
      </c>
      <c r="B6262">
        <v>43.59370432579275</v>
      </c>
    </row>
    <row r="6263" spans="1:2" x14ac:dyDescent="0.25">
      <c r="A6263">
        <v>626</v>
      </c>
      <c r="B6263">
        <v>43.568474475781791</v>
      </c>
    </row>
    <row r="6264" spans="1:2" x14ac:dyDescent="0.25">
      <c r="A6264">
        <v>626.1</v>
      </c>
      <c r="B6264">
        <v>43.637711457506349</v>
      </c>
    </row>
    <row r="6265" spans="1:2" x14ac:dyDescent="0.25">
      <c r="A6265">
        <v>626.20000000000005</v>
      </c>
      <c r="B6265">
        <v>43.706948439230914</v>
      </c>
    </row>
    <row r="6266" spans="1:2" x14ac:dyDescent="0.25">
      <c r="A6266">
        <v>626.30000000000007</v>
      </c>
      <c r="B6266">
        <v>43.776185420955471</v>
      </c>
    </row>
    <row r="6267" spans="1:2" x14ac:dyDescent="0.25">
      <c r="A6267">
        <v>626.40000000000009</v>
      </c>
      <c r="B6267">
        <v>43.845422402680029</v>
      </c>
    </row>
    <row r="6268" spans="1:2" x14ac:dyDescent="0.25">
      <c r="A6268">
        <v>626.5</v>
      </c>
      <c r="B6268">
        <v>43.914659384404523</v>
      </c>
    </row>
    <row r="6269" spans="1:2" x14ac:dyDescent="0.25">
      <c r="A6269">
        <v>626.6</v>
      </c>
      <c r="B6269">
        <v>43.983896366129073</v>
      </c>
    </row>
    <row r="6270" spans="1:2" x14ac:dyDescent="0.25">
      <c r="A6270">
        <v>626.70000000000005</v>
      </c>
      <c r="B6270">
        <v>44.053133347853631</v>
      </c>
    </row>
    <row r="6271" spans="1:2" x14ac:dyDescent="0.25">
      <c r="A6271">
        <v>626.80000000000007</v>
      </c>
      <c r="B6271">
        <v>44.122370329578189</v>
      </c>
    </row>
    <row r="6272" spans="1:2" x14ac:dyDescent="0.25">
      <c r="A6272">
        <v>626.90000000000009</v>
      </c>
      <c r="B6272">
        <v>44.191607311302747</v>
      </c>
    </row>
    <row r="6273" spans="1:2" x14ac:dyDescent="0.25">
      <c r="A6273">
        <v>627</v>
      </c>
      <c r="B6273">
        <v>44.260844293027233</v>
      </c>
    </row>
    <row r="6274" spans="1:2" x14ac:dyDescent="0.25">
      <c r="A6274">
        <v>627.1</v>
      </c>
      <c r="B6274">
        <v>44.418051141115789</v>
      </c>
    </row>
    <row r="6275" spans="1:2" x14ac:dyDescent="0.25">
      <c r="A6275">
        <v>627.20000000000005</v>
      </c>
      <c r="B6275">
        <v>44.575257989204353</v>
      </c>
    </row>
    <row r="6276" spans="1:2" x14ac:dyDescent="0.25">
      <c r="A6276">
        <v>627.30000000000007</v>
      </c>
      <c r="B6276">
        <v>44.732464837292902</v>
      </c>
    </row>
    <row r="6277" spans="1:2" x14ac:dyDescent="0.25">
      <c r="A6277">
        <v>627.40000000000009</v>
      </c>
      <c r="B6277">
        <v>44.889671685381472</v>
      </c>
    </row>
    <row r="6278" spans="1:2" x14ac:dyDescent="0.25">
      <c r="A6278">
        <v>627.5</v>
      </c>
      <c r="B6278">
        <v>45.046878533469837</v>
      </c>
    </row>
    <row r="6279" spans="1:2" x14ac:dyDescent="0.25">
      <c r="A6279">
        <v>627.6</v>
      </c>
      <c r="B6279">
        <v>45.2040853815584</v>
      </c>
    </row>
    <row r="6280" spans="1:2" x14ac:dyDescent="0.25">
      <c r="A6280">
        <v>627.70000000000005</v>
      </c>
      <c r="B6280">
        <v>45.361292229646963</v>
      </c>
    </row>
    <row r="6281" spans="1:2" x14ac:dyDescent="0.25">
      <c r="A6281">
        <v>627.80000000000007</v>
      </c>
      <c r="B6281">
        <v>45.518499077735513</v>
      </c>
    </row>
    <row r="6282" spans="1:2" x14ac:dyDescent="0.25">
      <c r="A6282">
        <v>627.90000000000009</v>
      </c>
      <c r="B6282">
        <v>45.675705925824069</v>
      </c>
    </row>
    <row r="6283" spans="1:2" x14ac:dyDescent="0.25">
      <c r="A6283">
        <v>628</v>
      </c>
      <c r="B6283">
        <v>45.832912773912447</v>
      </c>
    </row>
    <row r="6284" spans="1:2" x14ac:dyDescent="0.25">
      <c r="A6284">
        <v>628.1</v>
      </c>
      <c r="B6284">
        <v>45.8351843402084</v>
      </c>
    </row>
    <row r="6285" spans="1:2" x14ac:dyDescent="0.25">
      <c r="A6285">
        <v>628.20000000000005</v>
      </c>
      <c r="B6285">
        <v>45.837455906504353</v>
      </c>
    </row>
    <row r="6286" spans="1:2" x14ac:dyDescent="0.25">
      <c r="A6286">
        <v>628.30000000000007</v>
      </c>
      <c r="B6286">
        <v>45.839727472800313</v>
      </c>
    </row>
    <row r="6287" spans="1:2" x14ac:dyDescent="0.25">
      <c r="A6287">
        <v>628.40000000000009</v>
      </c>
      <c r="B6287">
        <v>45.841999039096258</v>
      </c>
    </row>
    <row r="6288" spans="1:2" x14ac:dyDescent="0.25">
      <c r="A6288">
        <v>628.5</v>
      </c>
      <c r="B6288">
        <v>45.844270605392211</v>
      </c>
    </row>
    <row r="6289" spans="1:2" x14ac:dyDescent="0.25">
      <c r="A6289">
        <v>628.6</v>
      </c>
      <c r="B6289">
        <v>45.846542171688156</v>
      </c>
    </row>
    <row r="6290" spans="1:2" x14ac:dyDescent="0.25">
      <c r="A6290">
        <v>628.70000000000005</v>
      </c>
      <c r="B6290">
        <v>45.848813737984109</v>
      </c>
    </row>
    <row r="6291" spans="1:2" x14ac:dyDescent="0.25">
      <c r="A6291">
        <v>628.80000000000007</v>
      </c>
      <c r="B6291">
        <v>45.851085304280062</v>
      </c>
    </row>
    <row r="6292" spans="1:2" x14ac:dyDescent="0.25">
      <c r="A6292">
        <v>628.90000000000009</v>
      </c>
      <c r="B6292">
        <v>45.853356870576008</v>
      </c>
    </row>
    <row r="6293" spans="1:2" x14ac:dyDescent="0.25">
      <c r="A6293">
        <v>629</v>
      </c>
      <c r="B6293">
        <v>45.855628436871967</v>
      </c>
    </row>
    <row r="6294" spans="1:2" x14ac:dyDescent="0.25">
      <c r="A6294">
        <v>629.1</v>
      </c>
      <c r="B6294">
        <v>45.871351550107597</v>
      </c>
    </row>
    <row r="6295" spans="1:2" x14ac:dyDescent="0.25">
      <c r="A6295">
        <v>629.20000000000005</v>
      </c>
      <c r="B6295">
        <v>45.88707466334322</v>
      </c>
    </row>
    <row r="6296" spans="1:2" x14ac:dyDescent="0.25">
      <c r="A6296">
        <v>629.30000000000007</v>
      </c>
      <c r="B6296">
        <v>45.902797776578851</v>
      </c>
    </row>
    <row r="6297" spans="1:2" x14ac:dyDescent="0.25">
      <c r="A6297">
        <v>629.40000000000009</v>
      </c>
      <c r="B6297">
        <v>45.918520889814467</v>
      </c>
    </row>
    <row r="6298" spans="1:2" x14ac:dyDescent="0.25">
      <c r="A6298">
        <v>629.5</v>
      </c>
      <c r="B6298">
        <v>45.934244003050082</v>
      </c>
    </row>
    <row r="6299" spans="1:2" x14ac:dyDescent="0.25">
      <c r="A6299">
        <v>629.6</v>
      </c>
      <c r="B6299">
        <v>45.949967116285713</v>
      </c>
    </row>
    <row r="6300" spans="1:2" x14ac:dyDescent="0.25">
      <c r="A6300">
        <v>629.70000000000005</v>
      </c>
      <c r="B6300">
        <v>45.965690229521343</v>
      </c>
    </row>
    <row r="6301" spans="1:2" x14ac:dyDescent="0.25">
      <c r="A6301">
        <v>629.80000000000007</v>
      </c>
      <c r="B6301">
        <v>45.981413342756973</v>
      </c>
    </row>
    <row r="6302" spans="1:2" x14ac:dyDescent="0.25">
      <c r="A6302">
        <v>629.90000000000009</v>
      </c>
      <c r="B6302">
        <v>45.997136455992589</v>
      </c>
    </row>
    <row r="6303" spans="1:2" x14ac:dyDescent="0.25">
      <c r="A6303">
        <v>630</v>
      </c>
      <c r="B6303">
        <v>46.012859569228198</v>
      </c>
    </row>
    <row r="6304" spans="1:2" x14ac:dyDescent="0.25">
      <c r="A6304">
        <v>630.1</v>
      </c>
      <c r="B6304">
        <v>45.97241304043505</v>
      </c>
    </row>
    <row r="6305" spans="1:2" x14ac:dyDescent="0.25">
      <c r="A6305">
        <v>630.20000000000005</v>
      </c>
      <c r="B6305">
        <v>45.931966511641903</v>
      </c>
    </row>
    <row r="6306" spans="1:2" x14ac:dyDescent="0.25">
      <c r="A6306">
        <v>630.30000000000007</v>
      </c>
      <c r="B6306">
        <v>45.891519982848763</v>
      </c>
    </row>
    <row r="6307" spans="1:2" x14ac:dyDescent="0.25">
      <c r="A6307">
        <v>630.40000000000009</v>
      </c>
      <c r="B6307">
        <v>45.851073454055609</v>
      </c>
    </row>
    <row r="6308" spans="1:2" x14ac:dyDescent="0.25">
      <c r="A6308">
        <v>630.5</v>
      </c>
      <c r="B6308">
        <v>45.810626925262511</v>
      </c>
    </row>
    <row r="6309" spans="1:2" x14ac:dyDescent="0.25">
      <c r="A6309">
        <v>630.6</v>
      </c>
      <c r="B6309">
        <v>45.770180396469357</v>
      </c>
    </row>
    <row r="6310" spans="1:2" x14ac:dyDescent="0.25">
      <c r="A6310">
        <v>630.70000000000005</v>
      </c>
      <c r="B6310">
        <v>45.729733867676217</v>
      </c>
    </row>
    <row r="6311" spans="1:2" x14ac:dyDescent="0.25">
      <c r="A6311">
        <v>630.80000000000007</v>
      </c>
      <c r="B6311">
        <v>45.689287338883069</v>
      </c>
    </row>
    <row r="6312" spans="1:2" x14ac:dyDescent="0.25">
      <c r="A6312">
        <v>630.90000000000009</v>
      </c>
      <c r="B6312">
        <v>45.648840810089922</v>
      </c>
    </row>
    <row r="6313" spans="1:2" x14ac:dyDescent="0.25">
      <c r="A6313">
        <v>631</v>
      </c>
      <c r="B6313">
        <v>45.608394281296817</v>
      </c>
    </row>
    <row r="6314" spans="1:2" x14ac:dyDescent="0.25">
      <c r="A6314">
        <v>631.1</v>
      </c>
      <c r="B6314">
        <v>45.675284039663943</v>
      </c>
    </row>
    <row r="6315" spans="1:2" x14ac:dyDescent="0.25">
      <c r="A6315">
        <v>631.20000000000005</v>
      </c>
      <c r="B6315">
        <v>45.742173798031047</v>
      </c>
    </row>
    <row r="6316" spans="1:2" x14ac:dyDescent="0.25">
      <c r="A6316">
        <v>631.30000000000007</v>
      </c>
      <c r="B6316">
        <v>45.809063556398172</v>
      </c>
    </row>
    <row r="6317" spans="1:2" x14ac:dyDescent="0.25">
      <c r="A6317">
        <v>631.40000000000009</v>
      </c>
      <c r="B6317">
        <v>45.87595331476529</v>
      </c>
    </row>
    <row r="6318" spans="1:2" x14ac:dyDescent="0.25">
      <c r="A6318">
        <v>631.5</v>
      </c>
      <c r="B6318">
        <v>45.94284307313233</v>
      </c>
    </row>
    <row r="6319" spans="1:2" x14ac:dyDescent="0.25">
      <c r="A6319">
        <v>631.6</v>
      </c>
      <c r="B6319">
        <v>46.009732831499448</v>
      </c>
    </row>
    <row r="6320" spans="1:2" x14ac:dyDescent="0.25">
      <c r="A6320">
        <v>631.70000000000005</v>
      </c>
      <c r="B6320">
        <v>46.076622589866567</v>
      </c>
    </row>
    <row r="6321" spans="1:2" x14ac:dyDescent="0.25">
      <c r="A6321">
        <v>631.80000000000007</v>
      </c>
      <c r="B6321">
        <v>46.143512348233678</v>
      </c>
    </row>
    <row r="6322" spans="1:2" x14ac:dyDescent="0.25">
      <c r="A6322">
        <v>631.90000000000009</v>
      </c>
      <c r="B6322">
        <v>46.210402106600803</v>
      </c>
    </row>
    <row r="6323" spans="1:2" x14ac:dyDescent="0.25">
      <c r="A6323">
        <v>632</v>
      </c>
      <c r="B6323">
        <v>46.277291864967843</v>
      </c>
    </row>
    <row r="6324" spans="1:2" x14ac:dyDescent="0.25">
      <c r="A6324">
        <v>632.1</v>
      </c>
      <c r="B6324">
        <v>46.340372173127818</v>
      </c>
    </row>
    <row r="6325" spans="1:2" x14ac:dyDescent="0.25">
      <c r="A6325">
        <v>632.20000000000005</v>
      </c>
      <c r="B6325">
        <v>46.4034524812878</v>
      </c>
    </row>
    <row r="6326" spans="1:2" x14ac:dyDescent="0.25">
      <c r="A6326">
        <v>632.30000000000007</v>
      </c>
      <c r="B6326">
        <v>46.466532789447783</v>
      </c>
    </row>
    <row r="6327" spans="1:2" x14ac:dyDescent="0.25">
      <c r="A6327">
        <v>632.40000000000009</v>
      </c>
      <c r="B6327">
        <v>46.529613097607751</v>
      </c>
    </row>
    <row r="6328" spans="1:2" x14ac:dyDescent="0.25">
      <c r="A6328">
        <v>632.5</v>
      </c>
      <c r="B6328">
        <v>46.592693405767662</v>
      </c>
    </row>
    <row r="6329" spans="1:2" x14ac:dyDescent="0.25">
      <c r="A6329">
        <v>632.6</v>
      </c>
      <c r="B6329">
        <v>46.655773713927637</v>
      </c>
    </row>
    <row r="6330" spans="1:2" x14ac:dyDescent="0.25">
      <c r="A6330">
        <v>632.70000000000005</v>
      </c>
      <c r="B6330">
        <v>46.718854022087612</v>
      </c>
    </row>
    <row r="6331" spans="1:2" x14ac:dyDescent="0.25">
      <c r="A6331">
        <v>632.80000000000007</v>
      </c>
      <c r="B6331">
        <v>46.781934330247587</v>
      </c>
    </row>
    <row r="6332" spans="1:2" x14ac:dyDescent="0.25">
      <c r="A6332">
        <v>632.90000000000009</v>
      </c>
      <c r="B6332">
        <v>46.845014638407569</v>
      </c>
    </row>
    <row r="6333" spans="1:2" x14ac:dyDescent="0.25">
      <c r="A6333">
        <v>633</v>
      </c>
      <c r="B6333">
        <v>46.908094946567473</v>
      </c>
    </row>
    <row r="6334" spans="1:2" x14ac:dyDescent="0.25">
      <c r="A6334">
        <v>633.1</v>
      </c>
      <c r="B6334">
        <v>46.957682546400257</v>
      </c>
    </row>
    <row r="6335" spans="1:2" x14ac:dyDescent="0.25">
      <c r="A6335">
        <v>633.20000000000005</v>
      </c>
      <c r="B6335">
        <v>47.007270146233047</v>
      </c>
    </row>
    <row r="6336" spans="1:2" x14ac:dyDescent="0.25">
      <c r="A6336">
        <v>633.30000000000007</v>
      </c>
      <c r="B6336">
        <v>47.056857746065852</v>
      </c>
    </row>
    <row r="6337" spans="1:2" x14ac:dyDescent="0.25">
      <c r="A6337">
        <v>633.40000000000009</v>
      </c>
      <c r="B6337">
        <v>47.106445345898642</v>
      </c>
    </row>
    <row r="6338" spans="1:2" x14ac:dyDescent="0.25">
      <c r="A6338">
        <v>633.5</v>
      </c>
      <c r="B6338">
        <v>47.156032945731383</v>
      </c>
    </row>
    <row r="6339" spans="1:2" x14ac:dyDescent="0.25">
      <c r="A6339">
        <v>633.6</v>
      </c>
      <c r="B6339">
        <v>47.205620545564173</v>
      </c>
    </row>
    <row r="6340" spans="1:2" x14ac:dyDescent="0.25">
      <c r="A6340">
        <v>633.70000000000005</v>
      </c>
      <c r="B6340">
        <v>47.255208145396963</v>
      </c>
    </row>
    <row r="6341" spans="1:2" x14ac:dyDescent="0.25">
      <c r="A6341">
        <v>633.80000000000007</v>
      </c>
      <c r="B6341">
        <v>47.304795745229747</v>
      </c>
    </row>
    <row r="6342" spans="1:2" x14ac:dyDescent="0.25">
      <c r="A6342">
        <v>633.90000000000009</v>
      </c>
      <c r="B6342">
        <v>47.354383345062537</v>
      </c>
    </row>
    <row r="6343" spans="1:2" x14ac:dyDescent="0.25">
      <c r="A6343">
        <v>634</v>
      </c>
      <c r="B6343">
        <v>47.403970944895278</v>
      </c>
    </row>
    <row r="6344" spans="1:2" x14ac:dyDescent="0.25">
      <c r="A6344">
        <v>634.1</v>
      </c>
      <c r="B6344">
        <v>47.606795025744752</v>
      </c>
    </row>
    <row r="6345" spans="1:2" x14ac:dyDescent="0.25">
      <c r="A6345">
        <v>634.20000000000005</v>
      </c>
      <c r="B6345">
        <v>47.809619106594234</v>
      </c>
    </row>
    <row r="6346" spans="1:2" x14ac:dyDescent="0.25">
      <c r="A6346">
        <v>634.30000000000007</v>
      </c>
      <c r="B6346">
        <v>48.012443187443708</v>
      </c>
    </row>
    <row r="6347" spans="1:2" x14ac:dyDescent="0.25">
      <c r="A6347">
        <v>634.40000000000009</v>
      </c>
      <c r="B6347">
        <v>48.215267268293182</v>
      </c>
    </row>
    <row r="6348" spans="1:2" x14ac:dyDescent="0.25">
      <c r="A6348">
        <v>634.5</v>
      </c>
      <c r="B6348">
        <v>48.418091349142429</v>
      </c>
    </row>
    <row r="6349" spans="1:2" x14ac:dyDescent="0.25">
      <c r="A6349">
        <v>634.6</v>
      </c>
      <c r="B6349">
        <v>48.620915429991904</v>
      </c>
    </row>
    <row r="6350" spans="1:2" x14ac:dyDescent="0.25">
      <c r="A6350">
        <v>634.70000000000005</v>
      </c>
      <c r="B6350">
        <v>48.823739510841378</v>
      </c>
    </row>
    <row r="6351" spans="1:2" x14ac:dyDescent="0.25">
      <c r="A6351">
        <v>634.80000000000007</v>
      </c>
      <c r="B6351">
        <v>49.026563591690859</v>
      </c>
    </row>
    <row r="6352" spans="1:2" x14ac:dyDescent="0.25">
      <c r="A6352">
        <v>634.90000000000009</v>
      </c>
      <c r="B6352">
        <v>49.229387672540327</v>
      </c>
    </row>
    <row r="6353" spans="1:2" x14ac:dyDescent="0.25">
      <c r="A6353">
        <v>635</v>
      </c>
      <c r="B6353">
        <v>49.432211753389581</v>
      </c>
    </row>
    <row r="6354" spans="1:2" x14ac:dyDescent="0.25">
      <c r="A6354">
        <v>635.1</v>
      </c>
      <c r="B6354">
        <v>49.554690746442297</v>
      </c>
    </row>
    <row r="6355" spans="1:2" x14ac:dyDescent="0.25">
      <c r="A6355">
        <v>635.20000000000005</v>
      </c>
      <c r="B6355">
        <v>49.677169739495007</v>
      </c>
    </row>
    <row r="6356" spans="1:2" x14ac:dyDescent="0.25">
      <c r="A6356">
        <v>635.30000000000007</v>
      </c>
      <c r="B6356">
        <v>49.799648732547723</v>
      </c>
    </row>
    <row r="6357" spans="1:2" x14ac:dyDescent="0.25">
      <c r="A6357">
        <v>635.40000000000009</v>
      </c>
      <c r="B6357">
        <v>49.92212772560044</v>
      </c>
    </row>
    <row r="6358" spans="1:2" x14ac:dyDescent="0.25">
      <c r="A6358">
        <v>635.5</v>
      </c>
      <c r="B6358">
        <v>50.044606718653007</v>
      </c>
    </row>
    <row r="6359" spans="1:2" x14ac:dyDescent="0.25">
      <c r="A6359">
        <v>635.6</v>
      </c>
      <c r="B6359">
        <v>50.167085711705731</v>
      </c>
    </row>
    <row r="6360" spans="1:2" x14ac:dyDescent="0.25">
      <c r="A6360">
        <v>635.70000000000005</v>
      </c>
      <c r="B6360">
        <v>50.28956470475844</v>
      </c>
    </row>
    <row r="6361" spans="1:2" x14ac:dyDescent="0.25">
      <c r="A6361">
        <v>635.80000000000007</v>
      </c>
      <c r="B6361">
        <v>50.412043697811157</v>
      </c>
    </row>
    <row r="6362" spans="1:2" x14ac:dyDescent="0.25">
      <c r="A6362">
        <v>635.90000000000009</v>
      </c>
      <c r="B6362">
        <v>50.534522690863867</v>
      </c>
    </row>
    <row r="6363" spans="1:2" x14ac:dyDescent="0.25">
      <c r="A6363">
        <v>636</v>
      </c>
      <c r="B6363">
        <v>50.657001683916448</v>
      </c>
    </row>
    <row r="6364" spans="1:2" x14ac:dyDescent="0.25">
      <c r="A6364">
        <v>636.1</v>
      </c>
      <c r="B6364">
        <v>50.87156540486292</v>
      </c>
    </row>
    <row r="6365" spans="1:2" x14ac:dyDescent="0.25">
      <c r="A6365">
        <v>636.20000000000005</v>
      </c>
      <c r="B6365">
        <v>51.086129125809393</v>
      </c>
    </row>
    <row r="6366" spans="1:2" x14ac:dyDescent="0.25">
      <c r="A6366">
        <v>636.30000000000007</v>
      </c>
      <c r="B6366">
        <v>51.300692846755872</v>
      </c>
    </row>
    <row r="6367" spans="1:2" x14ac:dyDescent="0.25">
      <c r="A6367">
        <v>636.40000000000009</v>
      </c>
      <c r="B6367">
        <v>51.515256567702338</v>
      </c>
    </row>
    <row r="6368" spans="1:2" x14ac:dyDescent="0.25">
      <c r="A6368">
        <v>636.5</v>
      </c>
      <c r="B6368">
        <v>51.729820288648568</v>
      </c>
    </row>
    <row r="6369" spans="1:2" x14ac:dyDescent="0.25">
      <c r="A6369">
        <v>636.6</v>
      </c>
      <c r="B6369">
        <v>51.944384009595034</v>
      </c>
    </row>
    <row r="6370" spans="1:2" x14ac:dyDescent="0.25">
      <c r="A6370">
        <v>636.70000000000005</v>
      </c>
      <c r="B6370">
        <v>52.158947730541513</v>
      </c>
    </row>
    <row r="6371" spans="1:2" x14ac:dyDescent="0.25">
      <c r="A6371">
        <v>636.80000000000007</v>
      </c>
      <c r="B6371">
        <v>52.373511451487978</v>
      </c>
    </row>
    <row r="6372" spans="1:2" x14ac:dyDescent="0.25">
      <c r="A6372">
        <v>636.90000000000009</v>
      </c>
      <c r="B6372">
        <v>52.588075172434451</v>
      </c>
    </row>
    <row r="6373" spans="1:2" x14ac:dyDescent="0.25">
      <c r="A6373">
        <v>637</v>
      </c>
      <c r="B6373">
        <v>52.802638893380681</v>
      </c>
    </row>
    <row r="6374" spans="1:2" x14ac:dyDescent="0.25">
      <c r="A6374">
        <v>637.1</v>
      </c>
      <c r="B6374">
        <v>52.809877724818442</v>
      </c>
    </row>
    <row r="6375" spans="1:2" x14ac:dyDescent="0.25">
      <c r="A6375">
        <v>637.20000000000005</v>
      </c>
      <c r="B6375">
        <v>52.817116556256209</v>
      </c>
    </row>
    <row r="6376" spans="1:2" x14ac:dyDescent="0.25">
      <c r="A6376">
        <v>637.30000000000007</v>
      </c>
      <c r="B6376">
        <v>52.82435538769397</v>
      </c>
    </row>
    <row r="6377" spans="1:2" x14ac:dyDescent="0.25">
      <c r="A6377">
        <v>637.40000000000009</v>
      </c>
      <c r="B6377">
        <v>52.831594219131738</v>
      </c>
    </row>
    <row r="6378" spans="1:2" x14ac:dyDescent="0.25">
      <c r="A6378">
        <v>637.5</v>
      </c>
      <c r="B6378">
        <v>52.838833050569491</v>
      </c>
    </row>
    <row r="6379" spans="1:2" x14ac:dyDescent="0.25">
      <c r="A6379">
        <v>637.6</v>
      </c>
      <c r="B6379">
        <v>52.846071882007251</v>
      </c>
    </row>
    <row r="6380" spans="1:2" x14ac:dyDescent="0.25">
      <c r="A6380">
        <v>637.70000000000005</v>
      </c>
      <c r="B6380">
        <v>52.853310713445019</v>
      </c>
    </row>
    <row r="6381" spans="1:2" x14ac:dyDescent="0.25">
      <c r="A6381">
        <v>637.80000000000007</v>
      </c>
      <c r="B6381">
        <v>52.86054954488278</v>
      </c>
    </row>
    <row r="6382" spans="1:2" x14ac:dyDescent="0.25">
      <c r="A6382">
        <v>637.90000000000009</v>
      </c>
      <c r="B6382">
        <v>52.867788376320547</v>
      </c>
    </row>
    <row r="6383" spans="1:2" x14ac:dyDescent="0.25">
      <c r="A6383">
        <v>638</v>
      </c>
      <c r="B6383">
        <v>52.875027207758301</v>
      </c>
    </row>
    <row r="6384" spans="1:2" x14ac:dyDescent="0.25">
      <c r="A6384">
        <v>638.1</v>
      </c>
      <c r="B6384">
        <v>52.905536398712819</v>
      </c>
    </row>
    <row r="6385" spans="1:2" x14ac:dyDescent="0.25">
      <c r="A6385">
        <v>638.20000000000005</v>
      </c>
      <c r="B6385">
        <v>52.93604558966733</v>
      </c>
    </row>
    <row r="6386" spans="1:2" x14ac:dyDescent="0.25">
      <c r="A6386">
        <v>638.30000000000007</v>
      </c>
      <c r="B6386">
        <v>52.966554780621848</v>
      </c>
    </row>
    <row r="6387" spans="1:2" x14ac:dyDescent="0.25">
      <c r="A6387">
        <v>638.40000000000009</v>
      </c>
      <c r="B6387">
        <v>52.997063971576367</v>
      </c>
    </row>
    <row r="6388" spans="1:2" x14ac:dyDescent="0.25">
      <c r="A6388">
        <v>638.5</v>
      </c>
      <c r="B6388">
        <v>53.027573162530842</v>
      </c>
    </row>
    <row r="6389" spans="1:2" x14ac:dyDescent="0.25">
      <c r="A6389">
        <v>638.6</v>
      </c>
      <c r="B6389">
        <v>53.058082353485361</v>
      </c>
    </row>
    <row r="6390" spans="1:2" x14ac:dyDescent="0.25">
      <c r="A6390">
        <v>638.70000000000005</v>
      </c>
      <c r="B6390">
        <v>53.088591544439879</v>
      </c>
    </row>
    <row r="6391" spans="1:2" x14ac:dyDescent="0.25">
      <c r="A6391">
        <v>638.80000000000007</v>
      </c>
      <c r="B6391">
        <v>53.119100735394397</v>
      </c>
    </row>
    <row r="6392" spans="1:2" x14ac:dyDescent="0.25">
      <c r="A6392">
        <v>638.90000000000009</v>
      </c>
      <c r="B6392">
        <v>53.149609926348909</v>
      </c>
    </row>
    <row r="6393" spans="1:2" x14ac:dyDescent="0.25">
      <c r="A6393">
        <v>639</v>
      </c>
      <c r="B6393">
        <v>53.180119117303391</v>
      </c>
    </row>
    <row r="6394" spans="1:2" x14ac:dyDescent="0.25">
      <c r="A6394">
        <v>639.1</v>
      </c>
      <c r="B6394">
        <v>53.211622835422148</v>
      </c>
    </row>
    <row r="6395" spans="1:2" x14ac:dyDescent="0.25">
      <c r="A6395">
        <v>639.20000000000005</v>
      </c>
      <c r="B6395">
        <v>53.243126553540897</v>
      </c>
    </row>
    <row r="6396" spans="1:2" x14ac:dyDescent="0.25">
      <c r="A6396">
        <v>639.30000000000007</v>
      </c>
      <c r="B6396">
        <v>53.274630271659653</v>
      </c>
    </row>
    <row r="6397" spans="1:2" x14ac:dyDescent="0.25">
      <c r="A6397">
        <v>639.40000000000009</v>
      </c>
      <c r="B6397">
        <v>53.306133989778402</v>
      </c>
    </row>
    <row r="6398" spans="1:2" x14ac:dyDescent="0.25">
      <c r="A6398">
        <v>639.5</v>
      </c>
      <c r="B6398">
        <v>53.337637707897123</v>
      </c>
    </row>
    <row r="6399" spans="1:2" x14ac:dyDescent="0.25">
      <c r="A6399">
        <v>639.6</v>
      </c>
      <c r="B6399">
        <v>53.369141426015872</v>
      </c>
    </row>
    <row r="6400" spans="1:2" x14ac:dyDescent="0.25">
      <c r="A6400">
        <v>639.70000000000005</v>
      </c>
      <c r="B6400">
        <v>53.400645144134629</v>
      </c>
    </row>
    <row r="6401" spans="1:2" x14ac:dyDescent="0.25">
      <c r="A6401">
        <v>639.80000000000007</v>
      </c>
      <c r="B6401">
        <v>53.432148862253378</v>
      </c>
    </row>
    <row r="6402" spans="1:2" x14ac:dyDescent="0.25">
      <c r="A6402">
        <v>639.90000000000009</v>
      </c>
      <c r="B6402">
        <v>53.463652580372127</v>
      </c>
    </row>
    <row r="6403" spans="1:2" x14ac:dyDescent="0.25">
      <c r="A6403">
        <v>640</v>
      </c>
      <c r="B6403">
        <v>53.495156298490848</v>
      </c>
    </row>
    <row r="6404" spans="1:2" x14ac:dyDescent="0.25">
      <c r="A6404">
        <v>640.1</v>
      </c>
      <c r="B6404">
        <v>53.479037228199672</v>
      </c>
    </row>
    <row r="6405" spans="1:2" x14ac:dyDescent="0.25">
      <c r="A6405">
        <v>640.20000000000005</v>
      </c>
      <c r="B6405">
        <v>53.462918157908497</v>
      </c>
    </row>
    <row r="6406" spans="1:2" x14ac:dyDescent="0.25">
      <c r="A6406">
        <v>640.30000000000007</v>
      </c>
      <c r="B6406">
        <v>53.446799087617322</v>
      </c>
    </row>
    <row r="6407" spans="1:2" x14ac:dyDescent="0.25">
      <c r="A6407">
        <v>640.40000000000009</v>
      </c>
      <c r="B6407">
        <v>53.430680017326146</v>
      </c>
    </row>
    <row r="6408" spans="1:2" x14ac:dyDescent="0.25">
      <c r="A6408">
        <v>640.5</v>
      </c>
      <c r="B6408">
        <v>53.414560947034992</v>
      </c>
    </row>
    <row r="6409" spans="1:2" x14ac:dyDescent="0.25">
      <c r="A6409">
        <v>640.6</v>
      </c>
      <c r="B6409">
        <v>53.39844187674381</v>
      </c>
    </row>
    <row r="6410" spans="1:2" x14ac:dyDescent="0.25">
      <c r="A6410">
        <v>640.70000000000005</v>
      </c>
      <c r="B6410">
        <v>53.382322806452628</v>
      </c>
    </row>
    <row r="6411" spans="1:2" x14ac:dyDescent="0.25">
      <c r="A6411">
        <v>640.80000000000007</v>
      </c>
      <c r="B6411">
        <v>53.366203736161459</v>
      </c>
    </row>
    <row r="6412" spans="1:2" x14ac:dyDescent="0.25">
      <c r="A6412">
        <v>640.90000000000009</v>
      </c>
      <c r="B6412">
        <v>53.350084665870277</v>
      </c>
    </row>
    <row r="6413" spans="1:2" x14ac:dyDescent="0.25">
      <c r="A6413">
        <v>641</v>
      </c>
      <c r="B6413">
        <v>53.333965595579123</v>
      </c>
    </row>
    <row r="6414" spans="1:2" x14ac:dyDescent="0.25">
      <c r="A6414">
        <v>641.1</v>
      </c>
      <c r="B6414">
        <v>53.242152808147772</v>
      </c>
    </row>
    <row r="6415" spans="1:2" x14ac:dyDescent="0.25">
      <c r="A6415">
        <v>641.20000000000005</v>
      </c>
      <c r="B6415">
        <v>53.15034002071642</v>
      </c>
    </row>
    <row r="6416" spans="1:2" x14ac:dyDescent="0.25">
      <c r="A6416">
        <v>641.30000000000007</v>
      </c>
      <c r="B6416">
        <v>53.058527233285069</v>
      </c>
    </row>
    <row r="6417" spans="1:2" x14ac:dyDescent="0.25">
      <c r="A6417">
        <v>641.40000000000009</v>
      </c>
      <c r="B6417">
        <v>52.966714445853718</v>
      </c>
    </row>
    <row r="6418" spans="1:2" x14ac:dyDescent="0.25">
      <c r="A6418">
        <v>641.5</v>
      </c>
      <c r="B6418">
        <v>52.874901658422473</v>
      </c>
    </row>
    <row r="6419" spans="1:2" x14ac:dyDescent="0.25">
      <c r="A6419">
        <v>641.6</v>
      </c>
      <c r="B6419">
        <v>52.783088870991122</v>
      </c>
    </row>
    <row r="6420" spans="1:2" x14ac:dyDescent="0.25">
      <c r="A6420">
        <v>641.70000000000005</v>
      </c>
      <c r="B6420">
        <v>52.691276083559757</v>
      </c>
    </row>
    <row r="6421" spans="1:2" x14ac:dyDescent="0.25">
      <c r="A6421">
        <v>641.80000000000007</v>
      </c>
      <c r="B6421">
        <v>52.599463296128413</v>
      </c>
    </row>
    <row r="6422" spans="1:2" x14ac:dyDescent="0.25">
      <c r="A6422">
        <v>641.90000000000009</v>
      </c>
      <c r="B6422">
        <v>52.507650508697061</v>
      </c>
    </row>
    <row r="6423" spans="1:2" x14ac:dyDescent="0.25">
      <c r="A6423">
        <v>642</v>
      </c>
      <c r="B6423">
        <v>52.415837721265817</v>
      </c>
    </row>
    <row r="6424" spans="1:2" x14ac:dyDescent="0.25">
      <c r="A6424">
        <v>642.1</v>
      </c>
      <c r="B6424">
        <v>52.430379103794351</v>
      </c>
    </row>
    <row r="6425" spans="1:2" x14ac:dyDescent="0.25">
      <c r="A6425">
        <v>642.20000000000005</v>
      </c>
      <c r="B6425">
        <v>52.444920486322879</v>
      </c>
    </row>
    <row r="6426" spans="1:2" x14ac:dyDescent="0.25">
      <c r="A6426">
        <v>642.30000000000007</v>
      </c>
      <c r="B6426">
        <v>52.459461868851413</v>
      </c>
    </row>
    <row r="6427" spans="1:2" x14ac:dyDescent="0.25">
      <c r="A6427">
        <v>642.40000000000009</v>
      </c>
      <c r="B6427">
        <v>52.474003251379941</v>
      </c>
    </row>
    <row r="6428" spans="1:2" x14ac:dyDescent="0.25">
      <c r="A6428">
        <v>642.5</v>
      </c>
      <c r="B6428">
        <v>52.488544633908461</v>
      </c>
    </row>
    <row r="6429" spans="1:2" x14ac:dyDescent="0.25">
      <c r="A6429">
        <v>642.6</v>
      </c>
      <c r="B6429">
        <v>52.503086016436988</v>
      </c>
    </row>
    <row r="6430" spans="1:2" x14ac:dyDescent="0.25">
      <c r="A6430">
        <v>642.70000000000005</v>
      </c>
      <c r="B6430">
        <v>52.517627398965523</v>
      </c>
    </row>
    <row r="6431" spans="1:2" x14ac:dyDescent="0.25">
      <c r="A6431">
        <v>642.80000000000007</v>
      </c>
      <c r="B6431">
        <v>52.53216878149405</v>
      </c>
    </row>
    <row r="6432" spans="1:2" x14ac:dyDescent="0.25">
      <c r="A6432">
        <v>642.90000000000009</v>
      </c>
      <c r="B6432">
        <v>52.546710164022578</v>
      </c>
    </row>
    <row r="6433" spans="1:2" x14ac:dyDescent="0.25">
      <c r="A6433">
        <v>643</v>
      </c>
      <c r="B6433">
        <v>52.561251546551098</v>
      </c>
    </row>
    <row r="6434" spans="1:2" x14ac:dyDescent="0.25">
      <c r="A6434">
        <v>643.1</v>
      </c>
      <c r="B6434">
        <v>52.728707944502339</v>
      </c>
    </row>
    <row r="6435" spans="1:2" x14ac:dyDescent="0.25">
      <c r="A6435">
        <v>643.20000000000005</v>
      </c>
      <c r="B6435">
        <v>52.896164342453581</v>
      </c>
    </row>
    <row r="6436" spans="1:2" x14ac:dyDescent="0.25">
      <c r="A6436">
        <v>643.30000000000007</v>
      </c>
      <c r="B6436">
        <v>53.063620740404822</v>
      </c>
    </row>
    <row r="6437" spans="1:2" x14ac:dyDescent="0.25">
      <c r="A6437">
        <v>643.40000000000009</v>
      </c>
      <c r="B6437">
        <v>53.231077138356063</v>
      </c>
    </row>
    <row r="6438" spans="1:2" x14ac:dyDescent="0.25">
      <c r="A6438">
        <v>643.5</v>
      </c>
      <c r="B6438">
        <v>53.398533536307113</v>
      </c>
    </row>
    <row r="6439" spans="1:2" x14ac:dyDescent="0.25">
      <c r="A6439">
        <v>643.6</v>
      </c>
      <c r="B6439">
        <v>53.565989934258347</v>
      </c>
    </row>
    <row r="6440" spans="1:2" x14ac:dyDescent="0.25">
      <c r="A6440">
        <v>643.70000000000005</v>
      </c>
      <c r="B6440">
        <v>53.733446332209603</v>
      </c>
    </row>
    <row r="6441" spans="1:2" x14ac:dyDescent="0.25">
      <c r="A6441">
        <v>643.80000000000007</v>
      </c>
      <c r="B6441">
        <v>53.900902730160837</v>
      </c>
    </row>
    <row r="6442" spans="1:2" x14ac:dyDescent="0.25">
      <c r="A6442">
        <v>643.90000000000009</v>
      </c>
      <c r="B6442">
        <v>54.068359128112078</v>
      </c>
    </row>
    <row r="6443" spans="1:2" x14ac:dyDescent="0.25">
      <c r="A6443">
        <v>644</v>
      </c>
      <c r="B6443">
        <v>54.235815526063128</v>
      </c>
    </row>
    <row r="6444" spans="1:2" x14ac:dyDescent="0.25">
      <c r="A6444">
        <v>644.1</v>
      </c>
      <c r="B6444">
        <v>54.272245610245328</v>
      </c>
    </row>
    <row r="6445" spans="1:2" x14ac:dyDescent="0.25">
      <c r="A6445">
        <v>644.20000000000005</v>
      </c>
      <c r="B6445">
        <v>54.308675694427542</v>
      </c>
    </row>
    <row r="6446" spans="1:2" x14ac:dyDescent="0.25">
      <c r="A6446">
        <v>644.30000000000007</v>
      </c>
      <c r="B6446">
        <v>54.345105778609742</v>
      </c>
    </row>
    <row r="6447" spans="1:2" x14ac:dyDescent="0.25">
      <c r="A6447">
        <v>644.40000000000009</v>
      </c>
      <c r="B6447">
        <v>54.381535862791942</v>
      </c>
    </row>
    <row r="6448" spans="1:2" x14ac:dyDescent="0.25">
      <c r="A6448">
        <v>644.5</v>
      </c>
      <c r="B6448">
        <v>54.4179659469741</v>
      </c>
    </row>
    <row r="6449" spans="1:2" x14ac:dyDescent="0.25">
      <c r="A6449">
        <v>644.6</v>
      </c>
      <c r="B6449">
        <v>54.4543960311563</v>
      </c>
    </row>
    <row r="6450" spans="1:2" x14ac:dyDescent="0.25">
      <c r="A6450">
        <v>644.70000000000005</v>
      </c>
      <c r="B6450">
        <v>54.490826115338507</v>
      </c>
    </row>
    <row r="6451" spans="1:2" x14ac:dyDescent="0.25">
      <c r="A6451">
        <v>644.80000000000007</v>
      </c>
      <c r="B6451">
        <v>54.527256199520707</v>
      </c>
    </row>
    <row r="6452" spans="1:2" x14ac:dyDescent="0.25">
      <c r="A6452">
        <v>644.90000000000009</v>
      </c>
      <c r="B6452">
        <v>54.563686283702907</v>
      </c>
    </row>
    <row r="6453" spans="1:2" x14ac:dyDescent="0.25">
      <c r="A6453">
        <v>645</v>
      </c>
      <c r="B6453">
        <v>54.600116367885072</v>
      </c>
    </row>
    <row r="6454" spans="1:2" x14ac:dyDescent="0.25">
      <c r="A6454">
        <v>645.1</v>
      </c>
      <c r="B6454">
        <v>54.6453300392537</v>
      </c>
    </row>
    <row r="6455" spans="1:2" x14ac:dyDescent="0.25">
      <c r="A6455">
        <v>645.20000000000005</v>
      </c>
      <c r="B6455">
        <v>54.690543710622329</v>
      </c>
    </row>
    <row r="6456" spans="1:2" x14ac:dyDescent="0.25">
      <c r="A6456">
        <v>645.30000000000007</v>
      </c>
      <c r="B6456">
        <v>54.735757381990958</v>
      </c>
    </row>
    <row r="6457" spans="1:2" x14ac:dyDescent="0.25">
      <c r="A6457">
        <v>645.40000000000009</v>
      </c>
      <c r="B6457">
        <v>54.780971053359593</v>
      </c>
    </row>
    <row r="6458" spans="1:2" x14ac:dyDescent="0.25">
      <c r="A6458">
        <v>645.5</v>
      </c>
      <c r="B6458">
        <v>54.826184724728172</v>
      </c>
    </row>
    <row r="6459" spans="1:2" x14ac:dyDescent="0.25">
      <c r="A6459">
        <v>645.6</v>
      </c>
      <c r="B6459">
        <v>54.871398396096787</v>
      </c>
    </row>
    <row r="6460" spans="1:2" x14ac:dyDescent="0.25">
      <c r="A6460">
        <v>645.70000000000005</v>
      </c>
      <c r="B6460">
        <v>54.916612067465422</v>
      </c>
    </row>
    <row r="6461" spans="1:2" x14ac:dyDescent="0.25">
      <c r="A6461">
        <v>645.80000000000007</v>
      </c>
      <c r="B6461">
        <v>54.961825738834051</v>
      </c>
    </row>
    <row r="6462" spans="1:2" x14ac:dyDescent="0.25">
      <c r="A6462">
        <v>645.90000000000009</v>
      </c>
      <c r="B6462">
        <v>55.00703941020268</v>
      </c>
    </row>
    <row r="6463" spans="1:2" x14ac:dyDescent="0.25">
      <c r="A6463">
        <v>646</v>
      </c>
      <c r="B6463">
        <v>55.052253081571259</v>
      </c>
    </row>
    <row r="6464" spans="1:2" x14ac:dyDescent="0.25">
      <c r="A6464">
        <v>646.1</v>
      </c>
      <c r="B6464">
        <v>55.146112660785491</v>
      </c>
    </row>
    <row r="6465" spans="1:2" x14ac:dyDescent="0.25">
      <c r="A6465">
        <v>646.20000000000005</v>
      </c>
      <c r="B6465">
        <v>55.239972239999723</v>
      </c>
    </row>
    <row r="6466" spans="1:2" x14ac:dyDescent="0.25">
      <c r="A6466">
        <v>646.30000000000007</v>
      </c>
      <c r="B6466">
        <v>55.333831819213948</v>
      </c>
    </row>
    <row r="6467" spans="1:2" x14ac:dyDescent="0.25">
      <c r="A6467">
        <v>646.40000000000009</v>
      </c>
      <c r="B6467">
        <v>55.427691398428173</v>
      </c>
    </row>
    <row r="6468" spans="1:2" x14ac:dyDescent="0.25">
      <c r="A6468">
        <v>646.5</v>
      </c>
      <c r="B6468">
        <v>55.521550977642299</v>
      </c>
    </row>
    <row r="6469" spans="1:2" x14ac:dyDescent="0.25">
      <c r="A6469">
        <v>646.6</v>
      </c>
      <c r="B6469">
        <v>55.615410556856531</v>
      </c>
    </row>
    <row r="6470" spans="1:2" x14ac:dyDescent="0.25">
      <c r="A6470">
        <v>646.70000000000005</v>
      </c>
      <c r="B6470">
        <v>55.709270136070757</v>
      </c>
    </row>
    <row r="6471" spans="1:2" x14ac:dyDescent="0.25">
      <c r="A6471">
        <v>646.80000000000007</v>
      </c>
      <c r="B6471">
        <v>55.803129715284989</v>
      </c>
    </row>
    <row r="6472" spans="1:2" x14ac:dyDescent="0.25">
      <c r="A6472">
        <v>646.90000000000009</v>
      </c>
      <c r="B6472">
        <v>55.896989294499207</v>
      </c>
    </row>
    <row r="6473" spans="1:2" x14ac:dyDescent="0.25">
      <c r="A6473">
        <v>647</v>
      </c>
      <c r="B6473">
        <v>55.99084887371334</v>
      </c>
    </row>
    <row r="6474" spans="1:2" x14ac:dyDescent="0.25">
      <c r="A6474">
        <v>647.1</v>
      </c>
      <c r="B6474">
        <v>56.019035932727867</v>
      </c>
    </row>
    <row r="6475" spans="1:2" x14ac:dyDescent="0.25">
      <c r="A6475">
        <v>647.20000000000005</v>
      </c>
      <c r="B6475">
        <v>56.047222991742409</v>
      </c>
    </row>
    <row r="6476" spans="1:2" x14ac:dyDescent="0.25">
      <c r="A6476">
        <v>647.30000000000007</v>
      </c>
      <c r="B6476">
        <v>56.075410050756943</v>
      </c>
    </row>
    <row r="6477" spans="1:2" x14ac:dyDescent="0.25">
      <c r="A6477">
        <v>647.40000000000009</v>
      </c>
      <c r="B6477">
        <v>56.103597109771471</v>
      </c>
    </row>
    <row r="6478" spans="1:2" x14ac:dyDescent="0.25">
      <c r="A6478">
        <v>647.5</v>
      </c>
      <c r="B6478">
        <v>56.13178416878597</v>
      </c>
    </row>
    <row r="6479" spans="1:2" x14ac:dyDescent="0.25">
      <c r="A6479">
        <v>647.6</v>
      </c>
      <c r="B6479">
        <v>56.159971227800497</v>
      </c>
    </row>
    <row r="6480" spans="1:2" x14ac:dyDescent="0.25">
      <c r="A6480">
        <v>647.70000000000005</v>
      </c>
      <c r="B6480">
        <v>56.188158286815039</v>
      </c>
    </row>
    <row r="6481" spans="1:2" x14ac:dyDescent="0.25">
      <c r="A6481">
        <v>647.80000000000007</v>
      </c>
      <c r="B6481">
        <v>56.216345345829573</v>
      </c>
    </row>
    <row r="6482" spans="1:2" x14ac:dyDescent="0.25">
      <c r="A6482">
        <v>647.90000000000009</v>
      </c>
      <c r="B6482">
        <v>56.244532404844108</v>
      </c>
    </row>
    <row r="6483" spans="1:2" x14ac:dyDescent="0.25">
      <c r="A6483">
        <v>648</v>
      </c>
      <c r="B6483">
        <v>56.272719463858607</v>
      </c>
    </row>
    <row r="6484" spans="1:2" x14ac:dyDescent="0.25">
      <c r="A6484">
        <v>648.1</v>
      </c>
      <c r="B6484">
        <v>56.303419769779211</v>
      </c>
    </row>
    <row r="6485" spans="1:2" x14ac:dyDescent="0.25">
      <c r="A6485">
        <v>648.20000000000005</v>
      </c>
      <c r="B6485">
        <v>56.334120075699808</v>
      </c>
    </row>
    <row r="6486" spans="1:2" x14ac:dyDescent="0.25">
      <c r="A6486">
        <v>648.30000000000007</v>
      </c>
      <c r="B6486">
        <v>56.364820381620412</v>
      </c>
    </row>
    <row r="6487" spans="1:2" x14ac:dyDescent="0.25">
      <c r="A6487">
        <v>648.40000000000009</v>
      </c>
      <c r="B6487">
        <v>56.395520687541008</v>
      </c>
    </row>
    <row r="6488" spans="1:2" x14ac:dyDescent="0.25">
      <c r="A6488">
        <v>648.5</v>
      </c>
      <c r="B6488">
        <v>56.426220993461577</v>
      </c>
    </row>
    <row r="6489" spans="1:2" x14ac:dyDescent="0.25">
      <c r="A6489">
        <v>648.6</v>
      </c>
      <c r="B6489">
        <v>56.456921299382181</v>
      </c>
    </row>
    <row r="6490" spans="1:2" x14ac:dyDescent="0.25">
      <c r="A6490">
        <v>648.70000000000005</v>
      </c>
      <c r="B6490">
        <v>56.487621605302778</v>
      </c>
    </row>
    <row r="6491" spans="1:2" x14ac:dyDescent="0.25">
      <c r="A6491">
        <v>648.80000000000007</v>
      </c>
      <c r="B6491">
        <v>56.518321911223381</v>
      </c>
    </row>
    <row r="6492" spans="1:2" x14ac:dyDescent="0.25">
      <c r="A6492">
        <v>648.90000000000009</v>
      </c>
      <c r="B6492">
        <v>56.549022217143978</v>
      </c>
    </row>
    <row r="6493" spans="1:2" x14ac:dyDescent="0.25">
      <c r="A6493">
        <v>649</v>
      </c>
      <c r="B6493">
        <v>56.579722523064547</v>
      </c>
    </row>
    <row r="6494" spans="1:2" x14ac:dyDescent="0.25">
      <c r="A6494">
        <v>649.1</v>
      </c>
      <c r="B6494">
        <v>56.643025599248837</v>
      </c>
    </row>
    <row r="6495" spans="1:2" x14ac:dyDescent="0.25">
      <c r="A6495">
        <v>649.20000000000005</v>
      </c>
      <c r="B6495">
        <v>56.706328675433127</v>
      </c>
    </row>
    <row r="6496" spans="1:2" x14ac:dyDescent="0.25">
      <c r="A6496">
        <v>649.30000000000007</v>
      </c>
      <c r="B6496">
        <v>56.769631751617418</v>
      </c>
    </row>
    <row r="6497" spans="1:2" x14ac:dyDescent="0.25">
      <c r="A6497">
        <v>649.40000000000009</v>
      </c>
      <c r="B6497">
        <v>56.832934827801708</v>
      </c>
    </row>
    <row r="6498" spans="1:2" x14ac:dyDescent="0.25">
      <c r="A6498">
        <v>649.5</v>
      </c>
      <c r="B6498">
        <v>56.896237903985927</v>
      </c>
    </row>
    <row r="6499" spans="1:2" x14ac:dyDescent="0.25">
      <c r="A6499">
        <v>649.6</v>
      </c>
      <c r="B6499">
        <v>56.959540980170217</v>
      </c>
    </row>
    <row r="6500" spans="1:2" x14ac:dyDescent="0.25">
      <c r="A6500">
        <v>649.70000000000005</v>
      </c>
      <c r="B6500">
        <v>57.022844056354508</v>
      </c>
    </row>
    <row r="6501" spans="1:2" x14ac:dyDescent="0.25">
      <c r="A6501">
        <v>649.80000000000007</v>
      </c>
      <c r="B6501">
        <v>57.086147132538798</v>
      </c>
    </row>
    <row r="6502" spans="1:2" x14ac:dyDescent="0.25">
      <c r="A6502">
        <v>649.90000000000009</v>
      </c>
      <c r="B6502">
        <v>57.149450208723088</v>
      </c>
    </row>
    <row r="6503" spans="1:2" x14ac:dyDescent="0.25">
      <c r="A6503">
        <v>650</v>
      </c>
      <c r="B6503">
        <v>57.212753284907308</v>
      </c>
    </row>
    <row r="6504" spans="1:2" x14ac:dyDescent="0.25">
      <c r="A6504">
        <v>650.1</v>
      </c>
      <c r="B6504">
        <v>57.220826732314961</v>
      </c>
    </row>
    <row r="6505" spans="1:2" x14ac:dyDescent="0.25">
      <c r="A6505">
        <v>650.20000000000005</v>
      </c>
      <c r="B6505">
        <v>57.228900179722608</v>
      </c>
    </row>
    <row r="6506" spans="1:2" x14ac:dyDescent="0.25">
      <c r="A6506">
        <v>650.30000000000007</v>
      </c>
      <c r="B6506">
        <v>57.236973627130261</v>
      </c>
    </row>
    <row r="6507" spans="1:2" x14ac:dyDescent="0.25">
      <c r="A6507">
        <v>650.40000000000009</v>
      </c>
      <c r="B6507">
        <v>57.245047074537908</v>
      </c>
    </row>
    <row r="6508" spans="1:2" x14ac:dyDescent="0.25">
      <c r="A6508">
        <v>650.5</v>
      </c>
      <c r="B6508">
        <v>57.253120521945547</v>
      </c>
    </row>
    <row r="6509" spans="1:2" x14ac:dyDescent="0.25">
      <c r="A6509">
        <v>650.6</v>
      </c>
      <c r="B6509">
        <v>57.261193969353208</v>
      </c>
    </row>
    <row r="6510" spans="1:2" x14ac:dyDescent="0.25">
      <c r="A6510">
        <v>650.70000000000005</v>
      </c>
      <c r="B6510">
        <v>57.269267416760847</v>
      </c>
    </row>
    <row r="6511" spans="1:2" x14ac:dyDescent="0.25">
      <c r="A6511">
        <v>650.80000000000007</v>
      </c>
      <c r="B6511">
        <v>57.277340864168508</v>
      </c>
    </row>
    <row r="6512" spans="1:2" x14ac:dyDescent="0.25">
      <c r="A6512">
        <v>650.90000000000009</v>
      </c>
      <c r="B6512">
        <v>57.285414311576162</v>
      </c>
    </row>
    <row r="6513" spans="1:2" x14ac:dyDescent="0.25">
      <c r="A6513">
        <v>651</v>
      </c>
      <c r="B6513">
        <v>57.293487758983801</v>
      </c>
    </row>
    <row r="6514" spans="1:2" x14ac:dyDescent="0.25">
      <c r="A6514">
        <v>651.1</v>
      </c>
      <c r="B6514">
        <v>57.162067936958273</v>
      </c>
    </row>
    <row r="6515" spans="1:2" x14ac:dyDescent="0.25">
      <c r="A6515">
        <v>651.20000000000005</v>
      </c>
      <c r="B6515">
        <v>57.030648114932731</v>
      </c>
    </row>
    <row r="6516" spans="1:2" x14ac:dyDescent="0.25">
      <c r="A6516">
        <v>651.30000000000007</v>
      </c>
      <c r="B6516">
        <v>56.899228292907203</v>
      </c>
    </row>
    <row r="6517" spans="1:2" x14ac:dyDescent="0.25">
      <c r="A6517">
        <v>651.40000000000009</v>
      </c>
      <c r="B6517">
        <v>56.767808470881661</v>
      </c>
    </row>
    <row r="6518" spans="1:2" x14ac:dyDescent="0.25">
      <c r="A6518">
        <v>651.5</v>
      </c>
      <c r="B6518">
        <v>56.636388648856283</v>
      </c>
    </row>
    <row r="6519" spans="1:2" x14ac:dyDescent="0.25">
      <c r="A6519">
        <v>651.6</v>
      </c>
      <c r="B6519">
        <v>56.504968826830748</v>
      </c>
    </row>
    <row r="6520" spans="1:2" x14ac:dyDescent="0.25">
      <c r="A6520">
        <v>651.70000000000005</v>
      </c>
      <c r="B6520">
        <v>56.373549004805213</v>
      </c>
    </row>
    <row r="6521" spans="1:2" x14ac:dyDescent="0.25">
      <c r="A6521">
        <v>651.80000000000007</v>
      </c>
      <c r="B6521">
        <v>56.242129182779678</v>
      </c>
    </row>
    <row r="6522" spans="1:2" x14ac:dyDescent="0.25">
      <c r="A6522">
        <v>651.90000000000009</v>
      </c>
      <c r="B6522">
        <v>56.110709360754143</v>
      </c>
    </row>
    <row r="6523" spans="1:2" x14ac:dyDescent="0.25">
      <c r="A6523">
        <v>652</v>
      </c>
      <c r="B6523">
        <v>55.979289538728757</v>
      </c>
    </row>
    <row r="6524" spans="1:2" x14ac:dyDescent="0.25">
      <c r="A6524">
        <v>652.1</v>
      </c>
      <c r="B6524">
        <v>55.850724237983037</v>
      </c>
    </row>
    <row r="6525" spans="1:2" x14ac:dyDescent="0.25">
      <c r="A6525">
        <v>652.20000000000005</v>
      </c>
      <c r="B6525">
        <v>55.72215893723731</v>
      </c>
    </row>
    <row r="6526" spans="1:2" x14ac:dyDescent="0.25">
      <c r="A6526">
        <v>652.30000000000007</v>
      </c>
      <c r="B6526">
        <v>55.59359363649159</v>
      </c>
    </row>
    <row r="6527" spans="1:2" x14ac:dyDescent="0.25">
      <c r="A6527">
        <v>652.40000000000009</v>
      </c>
      <c r="B6527">
        <v>55.465028335745863</v>
      </c>
    </row>
    <row r="6528" spans="1:2" x14ac:dyDescent="0.25">
      <c r="A6528">
        <v>652.5</v>
      </c>
      <c r="B6528">
        <v>55.336463035000293</v>
      </c>
    </row>
    <row r="6529" spans="1:2" x14ac:dyDescent="0.25">
      <c r="A6529">
        <v>652.6</v>
      </c>
      <c r="B6529">
        <v>55.207897734254573</v>
      </c>
    </row>
    <row r="6530" spans="1:2" x14ac:dyDescent="0.25">
      <c r="A6530">
        <v>652.70000000000005</v>
      </c>
      <c r="B6530">
        <v>55.079332433508853</v>
      </c>
    </row>
    <row r="6531" spans="1:2" x14ac:dyDescent="0.25">
      <c r="A6531">
        <v>652.80000000000007</v>
      </c>
      <c r="B6531">
        <v>54.950767132763119</v>
      </c>
    </row>
    <row r="6532" spans="1:2" x14ac:dyDescent="0.25">
      <c r="A6532">
        <v>652.90000000000009</v>
      </c>
      <c r="B6532">
        <v>54.822201832017399</v>
      </c>
    </row>
    <row r="6533" spans="1:2" x14ac:dyDescent="0.25">
      <c r="A6533">
        <v>653</v>
      </c>
      <c r="B6533">
        <v>54.693636531271821</v>
      </c>
    </row>
    <row r="6534" spans="1:2" x14ac:dyDescent="0.25">
      <c r="A6534">
        <v>653.1</v>
      </c>
      <c r="B6534">
        <v>54.520410184374647</v>
      </c>
    </row>
    <row r="6535" spans="1:2" x14ac:dyDescent="0.25">
      <c r="A6535">
        <v>653.20000000000005</v>
      </c>
      <c r="B6535">
        <v>54.347183837477488</v>
      </c>
    </row>
    <row r="6536" spans="1:2" x14ac:dyDescent="0.25">
      <c r="A6536">
        <v>653.30000000000007</v>
      </c>
      <c r="B6536">
        <v>54.173957490580307</v>
      </c>
    </row>
    <row r="6537" spans="1:2" x14ac:dyDescent="0.25">
      <c r="A6537">
        <v>653.40000000000009</v>
      </c>
      <c r="B6537">
        <v>54.000731143683147</v>
      </c>
    </row>
    <row r="6538" spans="1:2" x14ac:dyDescent="0.25">
      <c r="A6538">
        <v>653.5</v>
      </c>
      <c r="B6538">
        <v>53.827504796786172</v>
      </c>
    </row>
    <row r="6539" spans="1:2" x14ac:dyDescent="0.25">
      <c r="A6539">
        <v>653.6</v>
      </c>
      <c r="B6539">
        <v>53.654278449889013</v>
      </c>
    </row>
    <row r="6540" spans="1:2" x14ac:dyDescent="0.25">
      <c r="A6540">
        <v>653.70000000000005</v>
      </c>
      <c r="B6540">
        <v>53.481052102991839</v>
      </c>
    </row>
    <row r="6541" spans="1:2" x14ac:dyDescent="0.25">
      <c r="A6541">
        <v>653.80000000000007</v>
      </c>
      <c r="B6541">
        <v>53.307825756094672</v>
      </c>
    </row>
    <row r="6542" spans="1:2" x14ac:dyDescent="0.25">
      <c r="A6542">
        <v>653.90000000000009</v>
      </c>
      <c r="B6542">
        <v>53.134599409197513</v>
      </c>
    </row>
    <row r="6543" spans="1:2" x14ac:dyDescent="0.25">
      <c r="A6543">
        <v>654</v>
      </c>
      <c r="B6543">
        <v>52.961373062300531</v>
      </c>
    </row>
    <row r="6544" spans="1:2" x14ac:dyDescent="0.25">
      <c r="A6544">
        <v>654.1</v>
      </c>
      <c r="B6544">
        <v>52.679895447533973</v>
      </c>
    </row>
    <row r="6545" spans="1:2" x14ac:dyDescent="0.25">
      <c r="A6545">
        <v>654.20000000000005</v>
      </c>
      <c r="B6545">
        <v>52.398417832767407</v>
      </c>
    </row>
    <row r="6546" spans="1:2" x14ac:dyDescent="0.25">
      <c r="A6546">
        <v>654.30000000000007</v>
      </c>
      <c r="B6546">
        <v>52.116940218000863</v>
      </c>
    </row>
    <row r="6547" spans="1:2" x14ac:dyDescent="0.25">
      <c r="A6547">
        <v>654.40000000000009</v>
      </c>
      <c r="B6547">
        <v>51.835462603234298</v>
      </c>
    </row>
    <row r="6548" spans="1:2" x14ac:dyDescent="0.25">
      <c r="A6548">
        <v>654.5</v>
      </c>
      <c r="B6548">
        <v>51.553984988468059</v>
      </c>
    </row>
    <row r="6549" spans="1:2" x14ac:dyDescent="0.25">
      <c r="A6549">
        <v>654.6</v>
      </c>
      <c r="B6549">
        <v>51.272507373701501</v>
      </c>
    </row>
    <row r="6550" spans="1:2" x14ac:dyDescent="0.25">
      <c r="A6550">
        <v>654.70000000000005</v>
      </c>
      <c r="B6550">
        <v>50.991029758934943</v>
      </c>
    </row>
    <row r="6551" spans="1:2" x14ac:dyDescent="0.25">
      <c r="A6551">
        <v>654.80000000000007</v>
      </c>
      <c r="B6551">
        <v>50.709552144168377</v>
      </c>
    </row>
    <row r="6552" spans="1:2" x14ac:dyDescent="0.25">
      <c r="A6552">
        <v>654.90000000000009</v>
      </c>
      <c r="B6552">
        <v>50.428074529401833</v>
      </c>
    </row>
    <row r="6553" spans="1:2" x14ac:dyDescent="0.25">
      <c r="A6553">
        <v>655</v>
      </c>
      <c r="B6553">
        <v>50.146596914635587</v>
      </c>
    </row>
    <row r="6554" spans="1:2" x14ac:dyDescent="0.25">
      <c r="A6554">
        <v>655.1</v>
      </c>
      <c r="B6554">
        <v>49.891561224302862</v>
      </c>
    </row>
    <row r="6555" spans="1:2" x14ac:dyDescent="0.25">
      <c r="A6555">
        <v>655.20000000000005</v>
      </c>
      <c r="B6555">
        <v>49.636525533970143</v>
      </c>
    </row>
    <row r="6556" spans="1:2" x14ac:dyDescent="0.25">
      <c r="A6556">
        <v>655.30000000000007</v>
      </c>
      <c r="B6556">
        <v>49.381489843637418</v>
      </c>
    </row>
    <row r="6557" spans="1:2" x14ac:dyDescent="0.25">
      <c r="A6557">
        <v>655.40000000000009</v>
      </c>
      <c r="B6557">
        <v>49.126454153304699</v>
      </c>
    </row>
    <row r="6558" spans="1:2" x14ac:dyDescent="0.25">
      <c r="A6558">
        <v>655.5</v>
      </c>
      <c r="B6558">
        <v>48.871418462972272</v>
      </c>
    </row>
    <row r="6559" spans="1:2" x14ac:dyDescent="0.25">
      <c r="A6559">
        <v>655.6</v>
      </c>
      <c r="B6559">
        <v>48.61638277263954</v>
      </c>
    </row>
    <row r="6560" spans="1:2" x14ac:dyDescent="0.25">
      <c r="A6560">
        <v>655.7</v>
      </c>
      <c r="B6560">
        <v>48.361347082306821</v>
      </c>
    </row>
    <row r="6561" spans="1:2" x14ac:dyDescent="0.25">
      <c r="A6561">
        <v>655.80000000000007</v>
      </c>
      <c r="B6561">
        <v>48.106311391974103</v>
      </c>
    </row>
    <row r="6562" spans="1:2" x14ac:dyDescent="0.25">
      <c r="A6562">
        <v>655.90000000000009</v>
      </c>
      <c r="B6562">
        <v>47.851275701641377</v>
      </c>
    </row>
    <row r="6563" spans="1:2" x14ac:dyDescent="0.25">
      <c r="A6563">
        <v>656</v>
      </c>
      <c r="B6563">
        <v>47.596240011308943</v>
      </c>
    </row>
    <row r="6564" spans="1:2" x14ac:dyDescent="0.25">
      <c r="A6564">
        <v>656.1</v>
      </c>
      <c r="B6564">
        <v>47.334488165026137</v>
      </c>
    </row>
    <row r="6565" spans="1:2" x14ac:dyDescent="0.25">
      <c r="A6565">
        <v>656.2</v>
      </c>
      <c r="B6565">
        <v>47.072736318743338</v>
      </c>
    </row>
    <row r="6566" spans="1:2" x14ac:dyDescent="0.25">
      <c r="A6566">
        <v>656.30000000000007</v>
      </c>
      <c r="B6566">
        <v>46.81098447246054</v>
      </c>
    </row>
    <row r="6567" spans="1:2" x14ac:dyDescent="0.25">
      <c r="A6567">
        <v>656.40000000000009</v>
      </c>
      <c r="B6567">
        <v>46.549232626177741</v>
      </c>
    </row>
    <row r="6568" spans="1:2" x14ac:dyDescent="0.25">
      <c r="A6568">
        <v>656.5</v>
      </c>
      <c r="B6568">
        <v>46.287480779895233</v>
      </c>
    </row>
    <row r="6569" spans="1:2" x14ac:dyDescent="0.25">
      <c r="A6569">
        <v>656.6</v>
      </c>
      <c r="B6569">
        <v>46.025728933612427</v>
      </c>
    </row>
    <row r="6570" spans="1:2" x14ac:dyDescent="0.25">
      <c r="A6570">
        <v>656.7</v>
      </c>
      <c r="B6570">
        <v>45.763977087329643</v>
      </c>
    </row>
    <row r="6571" spans="1:2" x14ac:dyDescent="0.25">
      <c r="A6571">
        <v>656.80000000000007</v>
      </c>
      <c r="B6571">
        <v>45.502225241046837</v>
      </c>
    </row>
    <row r="6572" spans="1:2" x14ac:dyDescent="0.25">
      <c r="A6572">
        <v>656.90000000000009</v>
      </c>
      <c r="B6572">
        <v>45.240473394764031</v>
      </c>
    </row>
    <row r="6573" spans="1:2" x14ac:dyDescent="0.25">
      <c r="A6573">
        <v>657</v>
      </c>
      <c r="B6573">
        <v>44.978721548481531</v>
      </c>
    </row>
    <row r="6574" spans="1:2" x14ac:dyDescent="0.25">
      <c r="A6574">
        <v>657.1</v>
      </c>
      <c r="B6574">
        <v>44.612850823653787</v>
      </c>
    </row>
    <row r="6575" spans="1:2" x14ac:dyDescent="0.25">
      <c r="A6575">
        <v>657.2</v>
      </c>
      <c r="B6575">
        <v>44.24698009882605</v>
      </c>
    </row>
    <row r="6576" spans="1:2" x14ac:dyDescent="0.25">
      <c r="A6576">
        <v>657.30000000000007</v>
      </c>
      <c r="B6576">
        <v>43.881109373998306</v>
      </c>
    </row>
    <row r="6577" spans="1:2" x14ac:dyDescent="0.25">
      <c r="A6577">
        <v>657.40000000000009</v>
      </c>
      <c r="B6577">
        <v>43.51523864917057</v>
      </c>
    </row>
    <row r="6578" spans="1:2" x14ac:dyDescent="0.25">
      <c r="A6578">
        <v>657.5</v>
      </c>
      <c r="B6578">
        <v>43.149367924343252</v>
      </c>
    </row>
    <row r="6579" spans="1:2" x14ac:dyDescent="0.25">
      <c r="A6579">
        <v>657.6</v>
      </c>
      <c r="B6579">
        <v>42.783497199515509</v>
      </c>
    </row>
    <row r="6580" spans="1:2" x14ac:dyDescent="0.25">
      <c r="A6580">
        <v>657.7</v>
      </c>
      <c r="B6580">
        <v>42.417626474687772</v>
      </c>
    </row>
    <row r="6581" spans="1:2" x14ac:dyDescent="0.25">
      <c r="A6581">
        <v>657.80000000000007</v>
      </c>
      <c r="B6581">
        <v>42.051755749860028</v>
      </c>
    </row>
    <row r="6582" spans="1:2" x14ac:dyDescent="0.25">
      <c r="A6582">
        <v>657.90000000000009</v>
      </c>
      <c r="B6582">
        <v>41.685885025032292</v>
      </c>
    </row>
    <row r="6583" spans="1:2" x14ac:dyDescent="0.25">
      <c r="A6583">
        <v>658</v>
      </c>
      <c r="B6583">
        <v>41.320014300204967</v>
      </c>
    </row>
    <row r="6584" spans="1:2" x14ac:dyDescent="0.25">
      <c r="A6584">
        <v>658.1</v>
      </c>
      <c r="B6584">
        <v>40.965934702233227</v>
      </c>
    </row>
    <row r="6585" spans="1:2" x14ac:dyDescent="0.25">
      <c r="A6585">
        <v>658.2</v>
      </c>
      <c r="B6585">
        <v>40.611855104261487</v>
      </c>
    </row>
    <row r="6586" spans="1:2" x14ac:dyDescent="0.25">
      <c r="A6586">
        <v>658.30000000000007</v>
      </c>
      <c r="B6586">
        <v>40.257775506289747</v>
      </c>
    </row>
    <row r="6587" spans="1:2" x14ac:dyDescent="0.25">
      <c r="A6587">
        <v>658.40000000000009</v>
      </c>
      <c r="B6587">
        <v>39.903695908318007</v>
      </c>
    </row>
    <row r="6588" spans="1:2" x14ac:dyDescent="0.25">
      <c r="A6588">
        <v>658.5</v>
      </c>
      <c r="B6588">
        <v>39.549616310346678</v>
      </c>
    </row>
    <row r="6589" spans="1:2" x14ac:dyDescent="0.25">
      <c r="A6589">
        <v>658.6</v>
      </c>
      <c r="B6589">
        <v>39.195536712374938</v>
      </c>
    </row>
    <row r="6590" spans="1:2" x14ac:dyDescent="0.25">
      <c r="A6590">
        <v>658.7</v>
      </c>
      <c r="B6590">
        <v>38.841457114403212</v>
      </c>
    </row>
    <row r="6591" spans="1:2" x14ac:dyDescent="0.25">
      <c r="A6591">
        <v>658.80000000000007</v>
      </c>
      <c r="B6591">
        <v>38.487377516431472</v>
      </c>
    </row>
    <row r="6592" spans="1:2" x14ac:dyDescent="0.25">
      <c r="A6592">
        <v>658.90000000000009</v>
      </c>
      <c r="B6592">
        <v>38.133297918459718</v>
      </c>
    </row>
    <row r="6593" spans="1:2" x14ac:dyDescent="0.25">
      <c r="A6593">
        <v>659</v>
      </c>
      <c r="B6593">
        <v>37.77921832048839</v>
      </c>
    </row>
    <row r="6594" spans="1:2" x14ac:dyDescent="0.25">
      <c r="A6594">
        <v>659.1</v>
      </c>
      <c r="B6594">
        <v>37.52802815298098</v>
      </c>
    </row>
    <row r="6595" spans="1:2" x14ac:dyDescent="0.25">
      <c r="A6595">
        <v>659.2</v>
      </c>
      <c r="B6595">
        <v>37.276837985473563</v>
      </c>
    </row>
    <row r="6596" spans="1:2" x14ac:dyDescent="0.25">
      <c r="A6596">
        <v>659.30000000000007</v>
      </c>
      <c r="B6596">
        <v>37.025647817966153</v>
      </c>
    </row>
    <row r="6597" spans="1:2" x14ac:dyDescent="0.25">
      <c r="A6597">
        <v>659.40000000000009</v>
      </c>
      <c r="B6597">
        <v>36.774457650458743</v>
      </c>
    </row>
    <row r="6598" spans="1:2" x14ac:dyDescent="0.25">
      <c r="A6598">
        <v>659.5</v>
      </c>
      <c r="B6598">
        <v>36.52326748295161</v>
      </c>
    </row>
    <row r="6599" spans="1:2" x14ac:dyDescent="0.25">
      <c r="A6599">
        <v>659.6</v>
      </c>
      <c r="B6599">
        <v>36.2720773154442</v>
      </c>
    </row>
    <row r="6600" spans="1:2" x14ac:dyDescent="0.25">
      <c r="A6600">
        <v>659.7</v>
      </c>
      <c r="B6600">
        <v>36.020887147936783</v>
      </c>
    </row>
    <row r="6601" spans="1:2" x14ac:dyDescent="0.25">
      <c r="A6601">
        <v>659.80000000000007</v>
      </c>
      <c r="B6601">
        <v>35.769696980429373</v>
      </c>
    </row>
    <row r="6602" spans="1:2" x14ac:dyDescent="0.25">
      <c r="A6602">
        <v>659.90000000000009</v>
      </c>
      <c r="B6602">
        <v>35.518506812921963</v>
      </c>
    </row>
    <row r="6603" spans="1:2" x14ac:dyDescent="0.25">
      <c r="A6603">
        <v>660</v>
      </c>
      <c r="B6603">
        <v>35.26731664541483</v>
      </c>
    </row>
    <row r="6604" spans="1:2" x14ac:dyDescent="0.25">
      <c r="A6604">
        <v>660.1</v>
      </c>
      <c r="B6604">
        <v>35.004457394651801</v>
      </c>
    </row>
    <row r="6605" spans="1:2" x14ac:dyDescent="0.25">
      <c r="A6605">
        <v>660.2</v>
      </c>
      <c r="B6605">
        <v>34.741598143888773</v>
      </c>
    </row>
    <row r="6606" spans="1:2" x14ac:dyDescent="0.25">
      <c r="A6606">
        <v>660.30000000000007</v>
      </c>
      <c r="B6606">
        <v>34.478738893125737</v>
      </c>
    </row>
    <row r="6607" spans="1:2" x14ac:dyDescent="0.25">
      <c r="A6607">
        <v>660.40000000000009</v>
      </c>
      <c r="B6607">
        <v>34.215879642362722</v>
      </c>
    </row>
    <row r="6608" spans="1:2" x14ac:dyDescent="0.25">
      <c r="A6608">
        <v>660.5</v>
      </c>
      <c r="B6608">
        <v>33.953020391599978</v>
      </c>
    </row>
    <row r="6609" spans="1:2" x14ac:dyDescent="0.25">
      <c r="A6609">
        <v>660.6</v>
      </c>
      <c r="B6609">
        <v>33.690161140836949</v>
      </c>
    </row>
    <row r="6610" spans="1:2" x14ac:dyDescent="0.25">
      <c r="A6610">
        <v>660.7</v>
      </c>
      <c r="B6610">
        <v>33.42730189007392</v>
      </c>
    </row>
    <row r="6611" spans="1:2" x14ac:dyDescent="0.25">
      <c r="A6611">
        <v>660.80000000000007</v>
      </c>
      <c r="B6611">
        <v>33.164442639310892</v>
      </c>
    </row>
    <row r="6612" spans="1:2" x14ac:dyDescent="0.25">
      <c r="A6612">
        <v>660.90000000000009</v>
      </c>
      <c r="B6612">
        <v>32.901583388547863</v>
      </c>
    </row>
    <row r="6613" spans="1:2" x14ac:dyDescent="0.25">
      <c r="A6613">
        <v>661</v>
      </c>
      <c r="B6613">
        <v>32.638724137785132</v>
      </c>
    </row>
    <row r="6614" spans="1:2" x14ac:dyDescent="0.25">
      <c r="A6614">
        <v>661.1</v>
      </c>
      <c r="B6614">
        <v>32.178859499815538</v>
      </c>
    </row>
    <row r="6615" spans="1:2" x14ac:dyDescent="0.25">
      <c r="A6615">
        <v>661.2</v>
      </c>
      <c r="B6615">
        <v>31.71899486184596</v>
      </c>
    </row>
    <row r="6616" spans="1:2" x14ac:dyDescent="0.25">
      <c r="A6616">
        <v>661.30000000000007</v>
      </c>
      <c r="B6616">
        <v>31.25913022387638</v>
      </c>
    </row>
    <row r="6617" spans="1:2" x14ac:dyDescent="0.25">
      <c r="A6617">
        <v>661.40000000000009</v>
      </c>
      <c r="B6617">
        <v>30.799265585906792</v>
      </c>
    </row>
    <row r="6618" spans="1:2" x14ac:dyDescent="0.25">
      <c r="A6618">
        <v>661.5</v>
      </c>
      <c r="B6618">
        <v>30.33940094793773</v>
      </c>
    </row>
    <row r="6619" spans="1:2" x14ac:dyDescent="0.25">
      <c r="A6619">
        <v>661.6</v>
      </c>
      <c r="B6619">
        <v>29.879536309968142</v>
      </c>
    </row>
    <row r="6620" spans="1:2" x14ac:dyDescent="0.25">
      <c r="A6620">
        <v>661.7</v>
      </c>
      <c r="B6620">
        <v>29.41967167199855</v>
      </c>
    </row>
    <row r="6621" spans="1:2" x14ac:dyDescent="0.25">
      <c r="A6621">
        <v>661.80000000000007</v>
      </c>
      <c r="B6621">
        <v>28.959807034028969</v>
      </c>
    </row>
    <row r="6622" spans="1:2" x14ac:dyDescent="0.25">
      <c r="A6622">
        <v>661.90000000000009</v>
      </c>
      <c r="B6622">
        <v>28.499942396059382</v>
      </c>
    </row>
    <row r="6623" spans="1:2" x14ac:dyDescent="0.25">
      <c r="A6623">
        <v>662</v>
      </c>
      <c r="B6623">
        <v>28.04007775809032</v>
      </c>
    </row>
    <row r="6624" spans="1:2" x14ac:dyDescent="0.25">
      <c r="A6624">
        <v>662.1</v>
      </c>
      <c r="B6624">
        <v>27.57741367160617</v>
      </c>
    </row>
    <row r="6625" spans="1:2" x14ac:dyDescent="0.25">
      <c r="A6625">
        <v>662.2</v>
      </c>
      <c r="B6625">
        <v>27.11474958512202</v>
      </c>
    </row>
    <row r="6626" spans="1:2" x14ac:dyDescent="0.25">
      <c r="A6626">
        <v>662.30000000000007</v>
      </c>
      <c r="B6626">
        <v>26.65208549863787</v>
      </c>
    </row>
    <row r="6627" spans="1:2" x14ac:dyDescent="0.25">
      <c r="A6627">
        <v>662.40000000000009</v>
      </c>
      <c r="B6627">
        <v>26.18942141215371</v>
      </c>
    </row>
    <row r="6628" spans="1:2" x14ac:dyDescent="0.25">
      <c r="A6628">
        <v>662.5</v>
      </c>
      <c r="B6628">
        <v>25.726757325670089</v>
      </c>
    </row>
    <row r="6629" spans="1:2" x14ac:dyDescent="0.25">
      <c r="A6629">
        <v>662.6</v>
      </c>
      <c r="B6629">
        <v>25.264093239185939</v>
      </c>
    </row>
    <row r="6630" spans="1:2" x14ac:dyDescent="0.25">
      <c r="A6630">
        <v>662.7</v>
      </c>
      <c r="B6630">
        <v>24.80142915270179</v>
      </c>
    </row>
    <row r="6631" spans="1:2" x14ac:dyDescent="0.25">
      <c r="A6631">
        <v>662.80000000000007</v>
      </c>
      <c r="B6631">
        <v>24.33876506621764</v>
      </c>
    </row>
    <row r="6632" spans="1:2" x14ac:dyDescent="0.25">
      <c r="A6632">
        <v>662.90000000000009</v>
      </c>
      <c r="B6632">
        <v>23.876100979733479</v>
      </c>
    </row>
    <row r="6633" spans="1:2" x14ac:dyDescent="0.25">
      <c r="A6633">
        <v>663</v>
      </c>
      <c r="B6633">
        <v>23.413436893249859</v>
      </c>
    </row>
    <row r="6634" spans="1:2" x14ac:dyDescent="0.25">
      <c r="A6634">
        <v>663.1</v>
      </c>
      <c r="B6634">
        <v>22.882148789479331</v>
      </c>
    </row>
    <row r="6635" spans="1:2" x14ac:dyDescent="0.25">
      <c r="A6635">
        <v>663.2</v>
      </c>
      <c r="B6635">
        <v>22.350860685708799</v>
      </c>
    </row>
    <row r="6636" spans="1:2" x14ac:dyDescent="0.25">
      <c r="A6636">
        <v>663.30000000000007</v>
      </c>
      <c r="B6636">
        <v>21.819572581938271</v>
      </c>
    </row>
    <row r="6637" spans="1:2" x14ac:dyDescent="0.25">
      <c r="A6637">
        <v>663.40000000000009</v>
      </c>
      <c r="B6637">
        <v>21.28828447816775</v>
      </c>
    </row>
    <row r="6638" spans="1:2" x14ac:dyDescent="0.25">
      <c r="A6638">
        <v>663.5</v>
      </c>
      <c r="B6638">
        <v>20.756996374397819</v>
      </c>
    </row>
    <row r="6639" spans="1:2" x14ac:dyDescent="0.25">
      <c r="A6639">
        <v>663.6</v>
      </c>
      <c r="B6639">
        <v>20.22570827062729</v>
      </c>
    </row>
    <row r="6640" spans="1:2" x14ac:dyDescent="0.25">
      <c r="A6640">
        <v>663.7</v>
      </c>
      <c r="B6640">
        <v>19.694420166856759</v>
      </c>
    </row>
    <row r="6641" spans="1:2" x14ac:dyDescent="0.25">
      <c r="A6641">
        <v>663.80000000000007</v>
      </c>
      <c r="B6641">
        <v>19.163132063086231</v>
      </c>
    </row>
    <row r="6642" spans="1:2" x14ac:dyDescent="0.25">
      <c r="A6642">
        <v>663.90000000000009</v>
      </c>
      <c r="B6642">
        <v>18.631843959315709</v>
      </c>
    </row>
    <row r="6643" spans="1:2" x14ac:dyDescent="0.25">
      <c r="A6643">
        <v>664</v>
      </c>
      <c r="B6643">
        <v>18.100555855545782</v>
      </c>
    </row>
    <row r="6644" spans="1:2" x14ac:dyDescent="0.25">
      <c r="A6644">
        <v>664.1</v>
      </c>
      <c r="B6644">
        <v>17.65383233963739</v>
      </c>
    </row>
    <row r="6645" spans="1:2" x14ac:dyDescent="0.25">
      <c r="A6645">
        <v>664.2</v>
      </c>
      <c r="B6645">
        <v>17.207108823729001</v>
      </c>
    </row>
    <row r="6646" spans="1:2" x14ac:dyDescent="0.25">
      <c r="A6646">
        <v>664.30000000000007</v>
      </c>
      <c r="B6646">
        <v>16.760385307820609</v>
      </c>
    </row>
    <row r="6647" spans="1:2" x14ac:dyDescent="0.25">
      <c r="A6647">
        <v>664.40000000000009</v>
      </c>
      <c r="B6647">
        <v>16.313661791912221</v>
      </c>
    </row>
    <row r="6648" spans="1:2" x14ac:dyDescent="0.25">
      <c r="A6648">
        <v>664.5</v>
      </c>
      <c r="B6648">
        <v>15.86693827600434</v>
      </c>
    </row>
    <row r="6649" spans="1:2" x14ac:dyDescent="0.25">
      <c r="A6649">
        <v>664.6</v>
      </c>
      <c r="B6649">
        <v>15.42021476009594</v>
      </c>
    </row>
    <row r="6650" spans="1:2" x14ac:dyDescent="0.25">
      <c r="A6650">
        <v>664.7</v>
      </c>
      <c r="B6650">
        <v>14.973491244187549</v>
      </c>
    </row>
    <row r="6651" spans="1:2" x14ac:dyDescent="0.25">
      <c r="A6651">
        <v>664.80000000000007</v>
      </c>
      <c r="B6651">
        <v>14.526767728279159</v>
      </c>
    </row>
    <row r="6652" spans="1:2" x14ac:dyDescent="0.25">
      <c r="A6652">
        <v>664.90000000000009</v>
      </c>
      <c r="B6652">
        <v>14.080044212370771</v>
      </c>
    </row>
    <row r="6653" spans="1:2" x14ac:dyDescent="0.25">
      <c r="A6653">
        <v>665</v>
      </c>
      <c r="B6653">
        <v>13.63332069646289</v>
      </c>
    </row>
    <row r="6654" spans="1:2" x14ac:dyDescent="0.25">
      <c r="A6654">
        <v>665.1</v>
      </c>
      <c r="B6654">
        <v>13.51511782802041</v>
      </c>
    </row>
    <row r="6655" spans="1:2" x14ac:dyDescent="0.25">
      <c r="A6655">
        <v>665.2</v>
      </c>
      <c r="B6655">
        <v>13.396914959577931</v>
      </c>
    </row>
    <row r="6656" spans="1:2" x14ac:dyDescent="0.25">
      <c r="A6656">
        <v>665.30000000000007</v>
      </c>
      <c r="B6656">
        <v>13.278712091135461</v>
      </c>
    </row>
    <row r="6657" spans="1:2" x14ac:dyDescent="0.25">
      <c r="A6657">
        <v>665.40000000000009</v>
      </c>
      <c r="B6657">
        <v>13.16050922269298</v>
      </c>
    </row>
    <row r="6658" spans="1:2" x14ac:dyDescent="0.25">
      <c r="A6658">
        <v>665.5</v>
      </c>
      <c r="B6658">
        <v>13.042306354250631</v>
      </c>
    </row>
    <row r="6659" spans="1:2" x14ac:dyDescent="0.25">
      <c r="A6659">
        <v>665.6</v>
      </c>
      <c r="B6659">
        <v>12.92410348580816</v>
      </c>
    </row>
    <row r="6660" spans="1:2" x14ac:dyDescent="0.25">
      <c r="A6660">
        <v>665.7</v>
      </c>
      <c r="B6660">
        <v>12.80590061736568</v>
      </c>
    </row>
    <row r="6661" spans="1:2" x14ac:dyDescent="0.25">
      <c r="A6661">
        <v>665.80000000000007</v>
      </c>
      <c r="B6661">
        <v>12.687697748923201</v>
      </c>
    </row>
    <row r="6662" spans="1:2" x14ac:dyDescent="0.25">
      <c r="A6662">
        <v>665.90000000000009</v>
      </c>
      <c r="B6662">
        <v>12.56949488048072</v>
      </c>
    </row>
    <row r="6663" spans="1:2" x14ac:dyDescent="0.25">
      <c r="A6663">
        <v>666</v>
      </c>
      <c r="B6663">
        <v>12.45129201203838</v>
      </c>
    </row>
    <row r="6664" spans="1:2" x14ac:dyDescent="0.25">
      <c r="A6664">
        <v>666.1</v>
      </c>
      <c r="B6664">
        <v>12.51301868777665</v>
      </c>
    </row>
    <row r="6665" spans="1:2" x14ac:dyDescent="0.25">
      <c r="A6665">
        <v>666.2</v>
      </c>
      <c r="B6665">
        <v>12.57474536351492</v>
      </c>
    </row>
    <row r="6666" spans="1:2" x14ac:dyDescent="0.25">
      <c r="A6666">
        <v>666.30000000000007</v>
      </c>
      <c r="B6666">
        <v>12.63647203925319</v>
      </c>
    </row>
    <row r="6667" spans="1:2" x14ac:dyDescent="0.25">
      <c r="A6667">
        <v>666.40000000000009</v>
      </c>
      <c r="B6667">
        <v>12.698198714991459</v>
      </c>
    </row>
    <row r="6668" spans="1:2" x14ac:dyDescent="0.25">
      <c r="A6668">
        <v>666.5</v>
      </c>
      <c r="B6668">
        <v>12.759925390729659</v>
      </c>
    </row>
    <row r="6669" spans="1:2" x14ac:dyDescent="0.25">
      <c r="A6669">
        <v>666.6</v>
      </c>
      <c r="B6669">
        <v>12.82165206646793</v>
      </c>
    </row>
    <row r="6670" spans="1:2" x14ac:dyDescent="0.25">
      <c r="A6670">
        <v>666.7</v>
      </c>
      <c r="B6670">
        <v>12.883378742206199</v>
      </c>
    </row>
    <row r="6671" spans="1:2" x14ac:dyDescent="0.25">
      <c r="A6671">
        <v>666.80000000000007</v>
      </c>
      <c r="B6671">
        <v>12.94510541794447</v>
      </c>
    </row>
    <row r="6672" spans="1:2" x14ac:dyDescent="0.25">
      <c r="A6672">
        <v>666.90000000000009</v>
      </c>
      <c r="B6672">
        <v>13.006832093682741</v>
      </c>
    </row>
    <row r="6673" spans="1:2" x14ac:dyDescent="0.25">
      <c r="A6673">
        <v>667</v>
      </c>
      <c r="B6673">
        <v>13.068558769420941</v>
      </c>
    </row>
    <row r="6674" spans="1:2" x14ac:dyDescent="0.25">
      <c r="A6674">
        <v>667.1</v>
      </c>
      <c r="B6674">
        <v>13.14065594304301</v>
      </c>
    </row>
    <row r="6675" spans="1:2" x14ac:dyDescent="0.25">
      <c r="A6675">
        <v>667.2</v>
      </c>
      <c r="B6675">
        <v>13.212753116665089</v>
      </c>
    </row>
    <row r="6676" spans="1:2" x14ac:dyDescent="0.25">
      <c r="A6676">
        <v>667.30000000000007</v>
      </c>
      <c r="B6676">
        <v>13.28485029028716</v>
      </c>
    </row>
    <row r="6677" spans="1:2" x14ac:dyDescent="0.25">
      <c r="A6677">
        <v>667.40000000000009</v>
      </c>
      <c r="B6677">
        <v>13.356947463909229</v>
      </c>
    </row>
    <row r="6678" spans="1:2" x14ac:dyDescent="0.25">
      <c r="A6678">
        <v>667.5</v>
      </c>
      <c r="B6678">
        <v>13.42904463753122</v>
      </c>
    </row>
    <row r="6679" spans="1:2" x14ac:dyDescent="0.25">
      <c r="A6679">
        <v>667.6</v>
      </c>
      <c r="B6679">
        <v>13.501141811153291</v>
      </c>
    </row>
    <row r="6680" spans="1:2" x14ac:dyDescent="0.25">
      <c r="A6680">
        <v>667.7</v>
      </c>
      <c r="B6680">
        <v>13.57323898477537</v>
      </c>
    </row>
    <row r="6681" spans="1:2" x14ac:dyDescent="0.25">
      <c r="A6681">
        <v>667.80000000000007</v>
      </c>
      <c r="B6681">
        <v>13.64533615839744</v>
      </c>
    </row>
    <row r="6682" spans="1:2" x14ac:dyDescent="0.25">
      <c r="A6682">
        <v>667.90000000000009</v>
      </c>
      <c r="B6682">
        <v>13.71743333201951</v>
      </c>
    </row>
    <row r="6683" spans="1:2" x14ac:dyDescent="0.25">
      <c r="A6683">
        <v>668</v>
      </c>
      <c r="B6683">
        <v>13.789530505641499</v>
      </c>
    </row>
    <row r="6684" spans="1:2" x14ac:dyDescent="0.25">
      <c r="A6684">
        <v>668.1</v>
      </c>
      <c r="B6684">
        <v>14.11484503156824</v>
      </c>
    </row>
    <row r="6685" spans="1:2" x14ac:dyDescent="0.25">
      <c r="A6685">
        <v>668.2</v>
      </c>
      <c r="B6685">
        <v>14.440159557494979</v>
      </c>
    </row>
    <row r="6686" spans="1:2" x14ac:dyDescent="0.25">
      <c r="A6686">
        <v>668.30000000000007</v>
      </c>
      <c r="B6686">
        <v>14.76547408342172</v>
      </c>
    </row>
    <row r="6687" spans="1:2" x14ac:dyDescent="0.25">
      <c r="A6687">
        <v>668.40000000000009</v>
      </c>
      <c r="B6687">
        <v>15.09078860934846</v>
      </c>
    </row>
    <row r="6688" spans="1:2" x14ac:dyDescent="0.25">
      <c r="A6688">
        <v>668.5</v>
      </c>
      <c r="B6688">
        <v>15.41610313527482</v>
      </c>
    </row>
    <row r="6689" spans="1:2" x14ac:dyDescent="0.25">
      <c r="A6689">
        <v>668.6</v>
      </c>
      <c r="B6689">
        <v>15.741417661201559</v>
      </c>
    </row>
    <row r="6690" spans="1:2" x14ac:dyDescent="0.25">
      <c r="A6690">
        <v>668.7</v>
      </c>
      <c r="B6690">
        <v>16.066732187128299</v>
      </c>
    </row>
    <row r="6691" spans="1:2" x14ac:dyDescent="0.25">
      <c r="A6691">
        <v>668.80000000000007</v>
      </c>
      <c r="B6691">
        <v>16.392046713055041</v>
      </c>
    </row>
    <row r="6692" spans="1:2" x14ac:dyDescent="0.25">
      <c r="A6692">
        <v>668.90000000000009</v>
      </c>
      <c r="B6692">
        <v>16.717361238981781</v>
      </c>
    </row>
    <row r="6693" spans="1:2" x14ac:dyDescent="0.25">
      <c r="A6693">
        <v>669</v>
      </c>
      <c r="B6693">
        <v>17.04267576490815</v>
      </c>
    </row>
    <row r="6694" spans="1:2" x14ac:dyDescent="0.25">
      <c r="A6694">
        <v>669.1</v>
      </c>
      <c r="B6694">
        <v>17.524926497860299</v>
      </c>
    </row>
    <row r="6695" spans="1:2" x14ac:dyDescent="0.25">
      <c r="A6695">
        <v>669.2</v>
      </c>
      <c r="B6695">
        <v>18.007177230812449</v>
      </c>
    </row>
    <row r="6696" spans="1:2" x14ac:dyDescent="0.25">
      <c r="A6696">
        <v>669.30000000000007</v>
      </c>
      <c r="B6696">
        <v>18.489427963764591</v>
      </c>
    </row>
    <row r="6697" spans="1:2" x14ac:dyDescent="0.25">
      <c r="A6697">
        <v>669.40000000000009</v>
      </c>
      <c r="B6697">
        <v>18.97167869671674</v>
      </c>
    </row>
    <row r="6698" spans="1:2" x14ac:dyDescent="0.25">
      <c r="A6698">
        <v>669.5</v>
      </c>
      <c r="B6698">
        <v>19.453929429668339</v>
      </c>
    </row>
    <row r="6699" spans="1:2" x14ac:dyDescent="0.25">
      <c r="A6699">
        <v>669.6</v>
      </c>
      <c r="B6699">
        <v>19.936180162620492</v>
      </c>
    </row>
    <row r="6700" spans="1:2" x14ac:dyDescent="0.25">
      <c r="A6700">
        <v>669.7</v>
      </c>
      <c r="B6700">
        <v>20.418430895572641</v>
      </c>
    </row>
    <row r="6701" spans="1:2" x14ac:dyDescent="0.25">
      <c r="A6701">
        <v>669.80000000000007</v>
      </c>
      <c r="B6701">
        <v>20.900681628524779</v>
      </c>
    </row>
    <row r="6702" spans="1:2" x14ac:dyDescent="0.25">
      <c r="A6702">
        <v>669.90000000000009</v>
      </c>
      <c r="B6702">
        <v>21.382932361476929</v>
      </c>
    </row>
    <row r="6703" spans="1:2" x14ac:dyDescent="0.25">
      <c r="A6703">
        <v>670</v>
      </c>
      <c r="B6703">
        <v>21.865183094428531</v>
      </c>
    </row>
    <row r="6704" spans="1:2" x14ac:dyDescent="0.25">
      <c r="A6704">
        <v>670.1</v>
      </c>
      <c r="B6704">
        <v>22.49372236757473</v>
      </c>
    </row>
    <row r="6705" spans="1:2" x14ac:dyDescent="0.25">
      <c r="A6705">
        <v>670.2</v>
      </c>
      <c r="B6705">
        <v>23.122261640720929</v>
      </c>
    </row>
    <row r="6706" spans="1:2" x14ac:dyDescent="0.25">
      <c r="A6706">
        <v>670.30000000000007</v>
      </c>
      <c r="B6706">
        <v>23.750800913867131</v>
      </c>
    </row>
    <row r="6707" spans="1:2" x14ac:dyDescent="0.25">
      <c r="A6707">
        <v>670.40000000000009</v>
      </c>
      <c r="B6707">
        <v>24.37934018701333</v>
      </c>
    </row>
    <row r="6708" spans="1:2" x14ac:dyDescent="0.25">
      <c r="A6708">
        <v>670.5</v>
      </c>
      <c r="B6708">
        <v>25.007879460158819</v>
      </c>
    </row>
    <row r="6709" spans="1:2" x14ac:dyDescent="0.25">
      <c r="A6709">
        <v>670.6</v>
      </c>
      <c r="B6709">
        <v>25.636418733305021</v>
      </c>
    </row>
    <row r="6710" spans="1:2" x14ac:dyDescent="0.25">
      <c r="A6710">
        <v>670.7</v>
      </c>
      <c r="B6710">
        <v>26.26495800645122</v>
      </c>
    </row>
    <row r="6711" spans="1:2" x14ac:dyDescent="0.25">
      <c r="A6711">
        <v>670.80000000000007</v>
      </c>
      <c r="B6711">
        <v>26.893497279597419</v>
      </c>
    </row>
    <row r="6712" spans="1:2" x14ac:dyDescent="0.25">
      <c r="A6712">
        <v>670.90000000000009</v>
      </c>
      <c r="B6712">
        <v>27.522036552743621</v>
      </c>
    </row>
    <row r="6713" spans="1:2" x14ac:dyDescent="0.25">
      <c r="A6713">
        <v>671</v>
      </c>
      <c r="B6713">
        <v>28.15057582588911</v>
      </c>
    </row>
    <row r="6714" spans="1:2" x14ac:dyDescent="0.25">
      <c r="A6714">
        <v>671.1</v>
      </c>
      <c r="B6714">
        <v>28.410581614867841</v>
      </c>
    </row>
    <row r="6715" spans="1:2" x14ac:dyDescent="0.25">
      <c r="A6715">
        <v>671.2</v>
      </c>
      <c r="B6715">
        <v>28.670587403846572</v>
      </c>
    </row>
    <row r="6716" spans="1:2" x14ac:dyDescent="0.25">
      <c r="A6716">
        <v>671.30000000000007</v>
      </c>
      <c r="B6716">
        <v>28.930593192825299</v>
      </c>
    </row>
    <row r="6717" spans="1:2" x14ac:dyDescent="0.25">
      <c r="A6717">
        <v>671.40000000000009</v>
      </c>
      <c r="B6717">
        <v>29.19059898180403</v>
      </c>
    </row>
    <row r="6718" spans="1:2" x14ac:dyDescent="0.25">
      <c r="A6718">
        <v>671.5</v>
      </c>
      <c r="B6718">
        <v>29.450604770782459</v>
      </c>
    </row>
    <row r="6719" spans="1:2" x14ac:dyDescent="0.25">
      <c r="A6719">
        <v>671.6</v>
      </c>
      <c r="B6719">
        <v>29.710610559761189</v>
      </c>
    </row>
    <row r="6720" spans="1:2" x14ac:dyDescent="0.25">
      <c r="A6720">
        <v>671.7</v>
      </c>
      <c r="B6720">
        <v>29.97061634873992</v>
      </c>
    </row>
    <row r="6721" spans="1:2" x14ac:dyDescent="0.25">
      <c r="A6721">
        <v>671.80000000000007</v>
      </c>
      <c r="B6721">
        <v>30.230622137718651</v>
      </c>
    </row>
    <row r="6722" spans="1:2" x14ac:dyDescent="0.25">
      <c r="A6722">
        <v>671.90000000000009</v>
      </c>
      <c r="B6722">
        <v>30.490627926697378</v>
      </c>
    </row>
    <row r="6723" spans="1:2" x14ac:dyDescent="0.25">
      <c r="A6723">
        <v>672</v>
      </c>
      <c r="B6723">
        <v>30.750633715675811</v>
      </c>
    </row>
    <row r="6724" spans="1:2" x14ac:dyDescent="0.25">
      <c r="A6724">
        <v>672.1</v>
      </c>
      <c r="B6724">
        <v>30.971321463572249</v>
      </c>
    </row>
    <row r="6725" spans="1:2" x14ac:dyDescent="0.25">
      <c r="A6725">
        <v>672.2</v>
      </c>
      <c r="B6725">
        <v>31.19200921146869</v>
      </c>
    </row>
    <row r="6726" spans="1:2" x14ac:dyDescent="0.25">
      <c r="A6726">
        <v>672.30000000000007</v>
      </c>
      <c r="B6726">
        <v>31.412696959365139</v>
      </c>
    </row>
    <row r="6727" spans="1:2" x14ac:dyDescent="0.25">
      <c r="A6727">
        <v>672.40000000000009</v>
      </c>
      <c r="B6727">
        <v>31.63338470726158</v>
      </c>
    </row>
    <row r="6728" spans="1:2" x14ac:dyDescent="0.25">
      <c r="A6728">
        <v>672.5</v>
      </c>
      <c r="B6728">
        <v>31.85407245515777</v>
      </c>
    </row>
    <row r="6729" spans="1:2" x14ac:dyDescent="0.25">
      <c r="A6729">
        <v>672.6</v>
      </c>
      <c r="B6729">
        <v>32.074760203054197</v>
      </c>
    </row>
    <row r="6730" spans="1:2" x14ac:dyDescent="0.25">
      <c r="A6730">
        <v>672.7</v>
      </c>
      <c r="B6730">
        <v>32.295447950950653</v>
      </c>
    </row>
    <row r="6731" spans="1:2" x14ac:dyDescent="0.25">
      <c r="A6731">
        <v>672.80000000000007</v>
      </c>
      <c r="B6731">
        <v>32.516135698847087</v>
      </c>
    </row>
    <row r="6732" spans="1:2" x14ac:dyDescent="0.25">
      <c r="A6732">
        <v>672.90000000000009</v>
      </c>
      <c r="B6732">
        <v>32.736823446743529</v>
      </c>
    </row>
    <row r="6733" spans="1:2" x14ac:dyDescent="0.25">
      <c r="A6733">
        <v>673</v>
      </c>
      <c r="B6733">
        <v>32.957511194639721</v>
      </c>
    </row>
    <row r="6734" spans="1:2" x14ac:dyDescent="0.25">
      <c r="A6734">
        <v>673.1</v>
      </c>
      <c r="B6734">
        <v>33.126789758207138</v>
      </c>
    </row>
    <row r="6735" spans="1:2" x14ac:dyDescent="0.25">
      <c r="A6735">
        <v>673.2</v>
      </c>
      <c r="B6735">
        <v>33.296068321774563</v>
      </c>
    </row>
    <row r="6736" spans="1:2" x14ac:dyDescent="0.25">
      <c r="A6736">
        <v>673.30000000000007</v>
      </c>
      <c r="B6736">
        <v>33.465346885341972</v>
      </c>
    </row>
    <row r="6737" spans="1:2" x14ac:dyDescent="0.25">
      <c r="A6737">
        <v>673.40000000000009</v>
      </c>
      <c r="B6737">
        <v>33.634625448909389</v>
      </c>
    </row>
    <row r="6738" spans="1:2" x14ac:dyDescent="0.25">
      <c r="A6738">
        <v>673.5</v>
      </c>
      <c r="B6738">
        <v>33.803904012476607</v>
      </c>
    </row>
    <row r="6739" spans="1:2" x14ac:dyDescent="0.25">
      <c r="A6739">
        <v>673.6</v>
      </c>
      <c r="B6739">
        <v>33.973182576044017</v>
      </c>
    </row>
    <row r="6740" spans="1:2" x14ac:dyDescent="0.25">
      <c r="A6740">
        <v>673.7</v>
      </c>
      <c r="B6740">
        <v>34.142461139611441</v>
      </c>
    </row>
    <row r="6741" spans="1:2" x14ac:dyDescent="0.25">
      <c r="A6741">
        <v>673.80000000000007</v>
      </c>
      <c r="B6741">
        <v>34.311739703178858</v>
      </c>
    </row>
    <row r="6742" spans="1:2" x14ac:dyDescent="0.25">
      <c r="A6742">
        <v>673.90000000000009</v>
      </c>
      <c r="B6742">
        <v>34.481018266746283</v>
      </c>
    </row>
    <row r="6743" spans="1:2" x14ac:dyDescent="0.25">
      <c r="A6743">
        <v>674</v>
      </c>
      <c r="B6743">
        <v>34.650296830313501</v>
      </c>
    </row>
    <row r="6744" spans="1:2" x14ac:dyDescent="0.25">
      <c r="A6744">
        <v>674.1</v>
      </c>
      <c r="B6744">
        <v>34.899456758946357</v>
      </c>
    </row>
    <row r="6745" spans="1:2" x14ac:dyDescent="0.25">
      <c r="A6745">
        <v>674.2</v>
      </c>
      <c r="B6745">
        <v>35.148616687579207</v>
      </c>
    </row>
    <row r="6746" spans="1:2" x14ac:dyDescent="0.25">
      <c r="A6746">
        <v>674.30000000000007</v>
      </c>
      <c r="B6746">
        <v>35.397776616212063</v>
      </c>
    </row>
    <row r="6747" spans="1:2" x14ac:dyDescent="0.25">
      <c r="A6747">
        <v>674.40000000000009</v>
      </c>
      <c r="B6747">
        <v>35.646936544844912</v>
      </c>
    </row>
    <row r="6748" spans="1:2" x14ac:dyDescent="0.25">
      <c r="A6748">
        <v>674.5</v>
      </c>
      <c r="B6748">
        <v>35.896096473477478</v>
      </c>
    </row>
    <row r="6749" spans="1:2" x14ac:dyDescent="0.25">
      <c r="A6749">
        <v>674.6</v>
      </c>
      <c r="B6749">
        <v>36.145256402110341</v>
      </c>
    </row>
    <row r="6750" spans="1:2" x14ac:dyDescent="0.25">
      <c r="A6750">
        <v>674.7</v>
      </c>
      <c r="B6750">
        <v>36.394416330743191</v>
      </c>
    </row>
    <row r="6751" spans="1:2" x14ac:dyDescent="0.25">
      <c r="A6751">
        <v>674.80000000000007</v>
      </c>
      <c r="B6751">
        <v>36.643576259376047</v>
      </c>
    </row>
    <row r="6752" spans="1:2" x14ac:dyDescent="0.25">
      <c r="A6752">
        <v>674.90000000000009</v>
      </c>
      <c r="B6752">
        <v>36.892736188008897</v>
      </c>
    </row>
    <row r="6753" spans="1:2" x14ac:dyDescent="0.25">
      <c r="A6753">
        <v>675</v>
      </c>
      <c r="B6753">
        <v>37.141896116641469</v>
      </c>
    </row>
    <row r="6754" spans="1:2" x14ac:dyDescent="0.25">
      <c r="A6754">
        <v>675.1</v>
      </c>
      <c r="B6754">
        <v>37.305932809232033</v>
      </c>
    </row>
    <row r="6755" spans="1:2" x14ac:dyDescent="0.25">
      <c r="A6755">
        <v>675.2</v>
      </c>
      <c r="B6755">
        <v>37.469969501822597</v>
      </c>
    </row>
    <row r="6756" spans="1:2" x14ac:dyDescent="0.25">
      <c r="A6756">
        <v>675.30000000000007</v>
      </c>
      <c r="B6756">
        <v>37.634006194413168</v>
      </c>
    </row>
    <row r="6757" spans="1:2" x14ac:dyDescent="0.25">
      <c r="A6757">
        <v>675.40000000000009</v>
      </c>
      <c r="B6757">
        <v>37.798042887003731</v>
      </c>
    </row>
    <row r="6758" spans="1:2" x14ac:dyDescent="0.25">
      <c r="A6758">
        <v>675.5</v>
      </c>
      <c r="B6758">
        <v>37.962079579594111</v>
      </c>
    </row>
    <row r="6759" spans="1:2" x14ac:dyDescent="0.25">
      <c r="A6759">
        <v>675.6</v>
      </c>
      <c r="B6759">
        <v>38.126116272184667</v>
      </c>
    </row>
    <row r="6760" spans="1:2" x14ac:dyDescent="0.25">
      <c r="A6760">
        <v>675.7</v>
      </c>
      <c r="B6760">
        <v>38.290152964775253</v>
      </c>
    </row>
    <row r="6761" spans="1:2" x14ac:dyDescent="0.25">
      <c r="A6761">
        <v>675.80000000000007</v>
      </c>
      <c r="B6761">
        <v>38.454189657365809</v>
      </c>
    </row>
    <row r="6762" spans="1:2" x14ac:dyDescent="0.25">
      <c r="A6762">
        <v>675.90000000000009</v>
      </c>
      <c r="B6762">
        <v>38.618226349956373</v>
      </c>
    </row>
    <row r="6763" spans="1:2" x14ac:dyDescent="0.25">
      <c r="A6763">
        <v>676</v>
      </c>
      <c r="B6763">
        <v>38.782263042546752</v>
      </c>
    </row>
    <row r="6764" spans="1:2" x14ac:dyDescent="0.25">
      <c r="A6764">
        <v>676.1</v>
      </c>
      <c r="B6764">
        <v>38.929255154016509</v>
      </c>
    </row>
    <row r="6765" spans="1:2" x14ac:dyDescent="0.25">
      <c r="A6765">
        <v>676.2</v>
      </c>
      <c r="B6765">
        <v>39.076247265486259</v>
      </c>
    </row>
    <row r="6766" spans="1:2" x14ac:dyDescent="0.25">
      <c r="A6766">
        <v>676.30000000000007</v>
      </c>
      <c r="B6766">
        <v>39.223239376956023</v>
      </c>
    </row>
    <row r="6767" spans="1:2" x14ac:dyDescent="0.25">
      <c r="A6767">
        <v>676.40000000000009</v>
      </c>
      <c r="B6767">
        <v>39.370231488425773</v>
      </c>
    </row>
    <row r="6768" spans="1:2" x14ac:dyDescent="0.25">
      <c r="A6768">
        <v>676.5</v>
      </c>
      <c r="B6768">
        <v>39.51722359989536</v>
      </c>
    </row>
    <row r="6769" spans="1:2" x14ac:dyDescent="0.25">
      <c r="A6769">
        <v>676.6</v>
      </c>
      <c r="B6769">
        <v>39.664215711365109</v>
      </c>
    </row>
    <row r="6770" spans="1:2" x14ac:dyDescent="0.25">
      <c r="A6770">
        <v>676.7</v>
      </c>
      <c r="B6770">
        <v>39.811207822834866</v>
      </c>
    </row>
    <row r="6771" spans="1:2" x14ac:dyDescent="0.25">
      <c r="A6771">
        <v>676.80000000000007</v>
      </c>
      <c r="B6771">
        <v>39.958199934304623</v>
      </c>
    </row>
    <row r="6772" spans="1:2" x14ac:dyDescent="0.25">
      <c r="A6772">
        <v>676.90000000000009</v>
      </c>
      <c r="B6772">
        <v>40.105192045774373</v>
      </c>
    </row>
    <row r="6773" spans="1:2" x14ac:dyDescent="0.25">
      <c r="A6773">
        <v>677</v>
      </c>
      <c r="B6773">
        <v>40.25218415724396</v>
      </c>
    </row>
    <row r="6774" spans="1:2" x14ac:dyDescent="0.25">
      <c r="A6774">
        <v>677.1</v>
      </c>
      <c r="B6774">
        <v>40.306758743476557</v>
      </c>
    </row>
    <row r="6775" spans="1:2" x14ac:dyDescent="0.25">
      <c r="A6775">
        <v>677.2</v>
      </c>
      <c r="B6775">
        <v>40.361333329709161</v>
      </c>
    </row>
    <row r="6776" spans="1:2" x14ac:dyDescent="0.25">
      <c r="A6776">
        <v>677.30000000000007</v>
      </c>
      <c r="B6776">
        <v>40.415907915941759</v>
      </c>
    </row>
    <row r="6777" spans="1:2" x14ac:dyDescent="0.25">
      <c r="A6777">
        <v>677.40000000000009</v>
      </c>
      <c r="B6777">
        <v>40.470482502174363</v>
      </c>
    </row>
    <row r="6778" spans="1:2" x14ac:dyDescent="0.25">
      <c r="A6778">
        <v>677.5</v>
      </c>
      <c r="B6778">
        <v>40.525057088406903</v>
      </c>
    </row>
    <row r="6779" spans="1:2" x14ac:dyDescent="0.25">
      <c r="A6779">
        <v>677.6</v>
      </c>
      <c r="B6779">
        <v>40.579631674639501</v>
      </c>
    </row>
    <row r="6780" spans="1:2" x14ac:dyDescent="0.25">
      <c r="A6780">
        <v>677.7</v>
      </c>
      <c r="B6780">
        <v>40.634206260872098</v>
      </c>
    </row>
    <row r="6781" spans="1:2" x14ac:dyDescent="0.25">
      <c r="A6781">
        <v>677.80000000000007</v>
      </c>
      <c r="B6781">
        <v>40.688780847104702</v>
      </c>
    </row>
    <row r="6782" spans="1:2" x14ac:dyDescent="0.25">
      <c r="A6782">
        <v>677.90000000000009</v>
      </c>
      <c r="B6782">
        <v>40.7433554333373</v>
      </c>
    </row>
    <row r="6783" spans="1:2" x14ac:dyDescent="0.25">
      <c r="A6783">
        <v>678</v>
      </c>
      <c r="B6783">
        <v>40.79793001956984</v>
      </c>
    </row>
    <row r="6784" spans="1:2" x14ac:dyDescent="0.25">
      <c r="A6784">
        <v>678.1</v>
      </c>
      <c r="B6784">
        <v>40.710330134066488</v>
      </c>
    </row>
    <row r="6785" spans="1:2" x14ac:dyDescent="0.25">
      <c r="A6785">
        <v>678.2</v>
      </c>
      <c r="B6785">
        <v>40.62273024856313</v>
      </c>
    </row>
    <row r="6786" spans="1:2" x14ac:dyDescent="0.25">
      <c r="A6786">
        <v>678.30000000000007</v>
      </c>
      <c r="B6786">
        <v>40.535130363059778</v>
      </c>
    </row>
    <row r="6787" spans="1:2" x14ac:dyDescent="0.25">
      <c r="A6787">
        <v>678.40000000000009</v>
      </c>
      <c r="B6787">
        <v>40.447530477556427</v>
      </c>
    </row>
    <row r="6788" spans="1:2" x14ac:dyDescent="0.25">
      <c r="A6788">
        <v>678.5</v>
      </c>
      <c r="B6788">
        <v>40.359930592053168</v>
      </c>
    </row>
    <row r="6789" spans="1:2" x14ac:dyDescent="0.25">
      <c r="A6789">
        <v>678.6</v>
      </c>
      <c r="B6789">
        <v>40.272330706549823</v>
      </c>
    </row>
    <row r="6790" spans="1:2" x14ac:dyDescent="0.25">
      <c r="A6790">
        <v>678.7</v>
      </c>
      <c r="B6790">
        <v>40.184730821046458</v>
      </c>
    </row>
    <row r="6791" spans="1:2" x14ac:dyDescent="0.25">
      <c r="A6791">
        <v>678.80000000000007</v>
      </c>
      <c r="B6791">
        <v>40.097130935543113</v>
      </c>
    </row>
    <row r="6792" spans="1:2" x14ac:dyDescent="0.25">
      <c r="A6792">
        <v>678.90000000000009</v>
      </c>
      <c r="B6792">
        <v>40.009531050039747</v>
      </c>
    </row>
    <row r="6793" spans="1:2" x14ac:dyDescent="0.25">
      <c r="A6793">
        <v>679</v>
      </c>
      <c r="B6793">
        <v>39.921931164536502</v>
      </c>
    </row>
    <row r="6794" spans="1:2" x14ac:dyDescent="0.25">
      <c r="A6794">
        <v>679.1</v>
      </c>
      <c r="B6794">
        <v>39.727483715132607</v>
      </c>
    </row>
    <row r="6795" spans="1:2" x14ac:dyDescent="0.25">
      <c r="A6795">
        <v>679.2</v>
      </c>
      <c r="B6795">
        <v>39.533036265728697</v>
      </c>
    </row>
    <row r="6796" spans="1:2" x14ac:dyDescent="0.25">
      <c r="A6796">
        <v>679.30000000000007</v>
      </c>
      <c r="B6796">
        <v>39.338588816324808</v>
      </c>
    </row>
    <row r="6797" spans="1:2" x14ac:dyDescent="0.25">
      <c r="A6797">
        <v>679.40000000000009</v>
      </c>
      <c r="B6797">
        <v>39.144141366920913</v>
      </c>
    </row>
    <row r="6798" spans="1:2" x14ac:dyDescent="0.25">
      <c r="A6798">
        <v>679.5</v>
      </c>
      <c r="B6798">
        <v>38.94969391751723</v>
      </c>
    </row>
    <row r="6799" spans="1:2" x14ac:dyDescent="0.25">
      <c r="A6799">
        <v>679.6</v>
      </c>
      <c r="B6799">
        <v>38.755246468113327</v>
      </c>
    </row>
    <row r="6800" spans="1:2" x14ac:dyDescent="0.25">
      <c r="A6800">
        <v>679.7</v>
      </c>
      <c r="B6800">
        <v>38.560799018709432</v>
      </c>
    </row>
    <row r="6801" spans="1:2" x14ac:dyDescent="0.25">
      <c r="A6801">
        <v>679.80000000000007</v>
      </c>
      <c r="B6801">
        <v>38.366351569305543</v>
      </c>
    </row>
    <row r="6802" spans="1:2" x14ac:dyDescent="0.25">
      <c r="A6802">
        <v>679.90000000000009</v>
      </c>
      <c r="B6802">
        <v>38.171904119901633</v>
      </c>
    </row>
    <row r="6803" spans="1:2" x14ac:dyDescent="0.25">
      <c r="A6803">
        <v>680</v>
      </c>
      <c r="B6803">
        <v>37.977456670497958</v>
      </c>
    </row>
    <row r="6804" spans="1:2" x14ac:dyDescent="0.25">
      <c r="A6804">
        <v>680.1</v>
      </c>
      <c r="B6804">
        <v>37.562288060725827</v>
      </c>
    </row>
    <row r="6805" spans="1:2" x14ac:dyDescent="0.25">
      <c r="A6805">
        <v>680.2</v>
      </c>
      <c r="B6805">
        <v>37.147119450953703</v>
      </c>
    </row>
    <row r="6806" spans="1:2" x14ac:dyDescent="0.25">
      <c r="A6806">
        <v>680.30000000000007</v>
      </c>
      <c r="B6806">
        <v>36.731950841181579</v>
      </c>
    </row>
    <row r="6807" spans="1:2" x14ac:dyDescent="0.25">
      <c r="A6807">
        <v>680.40000000000009</v>
      </c>
      <c r="B6807">
        <v>36.316782231409448</v>
      </c>
    </row>
    <row r="6808" spans="1:2" x14ac:dyDescent="0.25">
      <c r="A6808">
        <v>680.5</v>
      </c>
      <c r="B6808">
        <v>35.901613621637793</v>
      </c>
    </row>
    <row r="6809" spans="1:2" x14ac:dyDescent="0.25">
      <c r="A6809">
        <v>680.6</v>
      </c>
      <c r="B6809">
        <v>35.486445011865669</v>
      </c>
    </row>
    <row r="6810" spans="1:2" x14ac:dyDescent="0.25">
      <c r="A6810">
        <v>680.7</v>
      </c>
      <c r="B6810">
        <v>35.071276402093538</v>
      </c>
    </row>
    <row r="6811" spans="1:2" x14ac:dyDescent="0.25">
      <c r="A6811">
        <v>680.80000000000007</v>
      </c>
      <c r="B6811">
        <v>34.656107792321407</v>
      </c>
    </row>
    <row r="6812" spans="1:2" x14ac:dyDescent="0.25">
      <c r="A6812">
        <v>680.90000000000009</v>
      </c>
      <c r="B6812">
        <v>34.240939182549283</v>
      </c>
    </row>
    <row r="6813" spans="1:2" x14ac:dyDescent="0.25">
      <c r="A6813">
        <v>681</v>
      </c>
      <c r="B6813">
        <v>33.825770572777628</v>
      </c>
    </row>
    <row r="6814" spans="1:2" x14ac:dyDescent="0.25">
      <c r="A6814">
        <v>681.1</v>
      </c>
      <c r="B6814">
        <v>33.338975686382412</v>
      </c>
    </row>
    <row r="6815" spans="1:2" x14ac:dyDescent="0.25">
      <c r="A6815">
        <v>681.2</v>
      </c>
      <c r="B6815">
        <v>32.852180799987202</v>
      </c>
    </row>
    <row r="6816" spans="1:2" x14ac:dyDescent="0.25">
      <c r="A6816">
        <v>681.30000000000007</v>
      </c>
      <c r="B6816">
        <v>32.365385913591979</v>
      </c>
    </row>
    <row r="6817" spans="1:2" x14ac:dyDescent="0.25">
      <c r="A6817">
        <v>681.40000000000009</v>
      </c>
      <c r="B6817">
        <v>31.878591027196769</v>
      </c>
    </row>
    <row r="6818" spans="1:2" x14ac:dyDescent="0.25">
      <c r="A6818">
        <v>681.5</v>
      </c>
      <c r="B6818">
        <v>31.3917961408021</v>
      </c>
    </row>
    <row r="6819" spans="1:2" x14ac:dyDescent="0.25">
      <c r="A6819">
        <v>681.6</v>
      </c>
      <c r="B6819">
        <v>30.905001254406891</v>
      </c>
    </row>
    <row r="6820" spans="1:2" x14ac:dyDescent="0.25">
      <c r="A6820">
        <v>681.7</v>
      </c>
      <c r="B6820">
        <v>30.418206368011671</v>
      </c>
    </row>
    <row r="6821" spans="1:2" x14ac:dyDescent="0.25">
      <c r="A6821">
        <v>681.80000000000007</v>
      </c>
      <c r="B6821">
        <v>29.931411481616461</v>
      </c>
    </row>
    <row r="6822" spans="1:2" x14ac:dyDescent="0.25">
      <c r="A6822">
        <v>681.90000000000009</v>
      </c>
      <c r="B6822">
        <v>29.444616595221241</v>
      </c>
    </row>
    <row r="6823" spans="1:2" x14ac:dyDescent="0.25">
      <c r="A6823">
        <v>682</v>
      </c>
      <c r="B6823">
        <v>28.957821708826579</v>
      </c>
    </row>
    <row r="6824" spans="1:2" x14ac:dyDescent="0.25">
      <c r="A6824">
        <v>682.1</v>
      </c>
      <c r="B6824">
        <v>28.499137021750979</v>
      </c>
    </row>
    <row r="6825" spans="1:2" x14ac:dyDescent="0.25">
      <c r="A6825">
        <v>682.2</v>
      </c>
      <c r="B6825">
        <v>28.040452334675368</v>
      </c>
    </row>
    <row r="6826" spans="1:2" x14ac:dyDescent="0.25">
      <c r="A6826">
        <v>682.30000000000007</v>
      </c>
      <c r="B6826">
        <v>27.581767647599769</v>
      </c>
    </row>
    <row r="6827" spans="1:2" x14ac:dyDescent="0.25">
      <c r="A6827">
        <v>682.40000000000009</v>
      </c>
      <c r="B6827">
        <v>27.123082960524162</v>
      </c>
    </row>
    <row r="6828" spans="1:2" x14ac:dyDescent="0.25">
      <c r="A6828">
        <v>682.5</v>
      </c>
      <c r="B6828">
        <v>26.66439827344907</v>
      </c>
    </row>
    <row r="6829" spans="1:2" x14ac:dyDescent="0.25">
      <c r="A6829">
        <v>682.6</v>
      </c>
      <c r="B6829">
        <v>26.20571358637347</v>
      </c>
    </row>
    <row r="6830" spans="1:2" x14ac:dyDescent="0.25">
      <c r="A6830">
        <v>682.7</v>
      </c>
      <c r="B6830">
        <v>25.74702889929787</v>
      </c>
    </row>
    <row r="6831" spans="1:2" x14ac:dyDescent="0.25">
      <c r="A6831">
        <v>682.80000000000007</v>
      </c>
      <c r="B6831">
        <v>25.28834421222226</v>
      </c>
    </row>
    <row r="6832" spans="1:2" x14ac:dyDescent="0.25">
      <c r="A6832">
        <v>682.90000000000009</v>
      </c>
      <c r="B6832">
        <v>24.82965952514666</v>
      </c>
    </row>
    <row r="6833" spans="1:2" x14ac:dyDescent="0.25">
      <c r="A6833">
        <v>683</v>
      </c>
      <c r="B6833">
        <v>24.370974838071572</v>
      </c>
    </row>
    <row r="6834" spans="1:2" x14ac:dyDescent="0.25">
      <c r="A6834">
        <v>683.1</v>
      </c>
      <c r="B6834">
        <v>24.017072815241001</v>
      </c>
    </row>
    <row r="6835" spans="1:2" x14ac:dyDescent="0.25">
      <c r="A6835">
        <v>683.2</v>
      </c>
      <c r="B6835">
        <v>23.66317079241043</v>
      </c>
    </row>
    <row r="6836" spans="1:2" x14ac:dyDescent="0.25">
      <c r="A6836">
        <v>683.30000000000007</v>
      </c>
      <c r="B6836">
        <v>23.309268769579859</v>
      </c>
    </row>
    <row r="6837" spans="1:2" x14ac:dyDescent="0.25">
      <c r="A6837">
        <v>683.40000000000009</v>
      </c>
      <c r="B6837">
        <v>22.955366746749291</v>
      </c>
    </row>
    <row r="6838" spans="1:2" x14ac:dyDescent="0.25">
      <c r="A6838">
        <v>683.5</v>
      </c>
      <c r="B6838">
        <v>22.601464723919118</v>
      </c>
    </row>
    <row r="6839" spans="1:2" x14ac:dyDescent="0.25">
      <c r="A6839">
        <v>683.6</v>
      </c>
      <c r="B6839">
        <v>22.247562701088551</v>
      </c>
    </row>
    <row r="6840" spans="1:2" x14ac:dyDescent="0.25">
      <c r="A6840">
        <v>683.7</v>
      </c>
      <c r="B6840">
        <v>21.89366067825798</v>
      </c>
    </row>
    <row r="6841" spans="1:2" x14ac:dyDescent="0.25">
      <c r="A6841">
        <v>683.80000000000007</v>
      </c>
      <c r="B6841">
        <v>21.539758655427409</v>
      </c>
    </row>
    <row r="6842" spans="1:2" x14ac:dyDescent="0.25">
      <c r="A6842">
        <v>683.90000000000009</v>
      </c>
      <c r="B6842">
        <v>21.185856632596838</v>
      </c>
    </row>
    <row r="6843" spans="1:2" x14ac:dyDescent="0.25">
      <c r="A6843">
        <v>684</v>
      </c>
      <c r="B6843">
        <v>20.831954609766669</v>
      </c>
    </row>
    <row r="6844" spans="1:2" x14ac:dyDescent="0.25">
      <c r="A6844">
        <v>684.1</v>
      </c>
      <c r="B6844">
        <v>20.652616786442</v>
      </c>
    </row>
    <row r="6845" spans="1:2" x14ac:dyDescent="0.25">
      <c r="A6845">
        <v>684.2</v>
      </c>
      <c r="B6845">
        <v>20.47327896311733</v>
      </c>
    </row>
    <row r="6846" spans="1:2" x14ac:dyDescent="0.25">
      <c r="A6846">
        <v>684.30000000000007</v>
      </c>
      <c r="B6846">
        <v>20.293941139792651</v>
      </c>
    </row>
    <row r="6847" spans="1:2" x14ac:dyDescent="0.25">
      <c r="A6847">
        <v>684.40000000000009</v>
      </c>
      <c r="B6847">
        <v>20.114603316467981</v>
      </c>
    </row>
    <row r="6848" spans="1:2" x14ac:dyDescent="0.25">
      <c r="A6848">
        <v>684.5</v>
      </c>
      <c r="B6848">
        <v>19.935265493143511</v>
      </c>
    </row>
    <row r="6849" spans="1:2" x14ac:dyDescent="0.25">
      <c r="A6849">
        <v>684.6</v>
      </c>
      <c r="B6849">
        <v>19.755927669818838</v>
      </c>
    </row>
    <row r="6850" spans="1:2" x14ac:dyDescent="0.25">
      <c r="A6850">
        <v>684.7</v>
      </c>
      <c r="B6850">
        <v>19.576589846494169</v>
      </c>
    </row>
    <row r="6851" spans="1:2" x14ac:dyDescent="0.25">
      <c r="A6851">
        <v>684.80000000000007</v>
      </c>
      <c r="B6851">
        <v>19.3972520231695</v>
      </c>
    </row>
    <row r="6852" spans="1:2" x14ac:dyDescent="0.25">
      <c r="A6852">
        <v>684.90000000000009</v>
      </c>
      <c r="B6852">
        <v>19.217914199844831</v>
      </c>
    </row>
    <row r="6853" spans="1:2" x14ac:dyDescent="0.25">
      <c r="A6853">
        <v>685</v>
      </c>
      <c r="B6853">
        <v>19.038576376520361</v>
      </c>
    </row>
    <row r="6854" spans="1:2" x14ac:dyDescent="0.25">
      <c r="A6854">
        <v>685.1</v>
      </c>
      <c r="B6854">
        <v>19.086350703856919</v>
      </c>
    </row>
    <row r="6855" spans="1:2" x14ac:dyDescent="0.25">
      <c r="A6855">
        <v>685.2</v>
      </c>
      <c r="B6855">
        <v>19.134125031193481</v>
      </c>
    </row>
    <row r="6856" spans="1:2" x14ac:dyDescent="0.25">
      <c r="A6856">
        <v>685.30000000000007</v>
      </c>
      <c r="B6856">
        <v>19.181899358530039</v>
      </c>
    </row>
    <row r="6857" spans="1:2" x14ac:dyDescent="0.25">
      <c r="A6857">
        <v>685.40000000000009</v>
      </c>
      <c r="B6857">
        <v>19.229673685866601</v>
      </c>
    </row>
    <row r="6858" spans="1:2" x14ac:dyDescent="0.25">
      <c r="A6858">
        <v>685.5</v>
      </c>
      <c r="B6858">
        <v>19.277448013203099</v>
      </c>
    </row>
    <row r="6859" spans="1:2" x14ac:dyDescent="0.25">
      <c r="A6859">
        <v>685.6</v>
      </c>
      <c r="B6859">
        <v>19.325222340539661</v>
      </c>
    </row>
    <row r="6860" spans="1:2" x14ac:dyDescent="0.25">
      <c r="A6860">
        <v>685.7</v>
      </c>
      <c r="B6860">
        <v>19.372996667876219</v>
      </c>
    </row>
    <row r="6861" spans="1:2" x14ac:dyDescent="0.25">
      <c r="A6861">
        <v>685.80000000000007</v>
      </c>
      <c r="B6861">
        <v>19.420770995212781</v>
      </c>
    </row>
    <row r="6862" spans="1:2" x14ac:dyDescent="0.25">
      <c r="A6862">
        <v>685.90000000000009</v>
      </c>
      <c r="B6862">
        <v>19.468545322549339</v>
      </c>
    </row>
    <row r="6863" spans="1:2" x14ac:dyDescent="0.25">
      <c r="A6863">
        <v>686</v>
      </c>
      <c r="B6863">
        <v>19.51631964988584</v>
      </c>
    </row>
    <row r="6864" spans="1:2" x14ac:dyDescent="0.25">
      <c r="A6864">
        <v>686.1</v>
      </c>
      <c r="B6864">
        <v>19.726139390766392</v>
      </c>
    </row>
    <row r="6865" spans="1:2" x14ac:dyDescent="0.25">
      <c r="A6865">
        <v>686.2</v>
      </c>
      <c r="B6865">
        <v>19.935959131646939</v>
      </c>
    </row>
    <row r="6866" spans="1:2" x14ac:dyDescent="0.25">
      <c r="A6866">
        <v>686.30000000000007</v>
      </c>
      <c r="B6866">
        <v>20.14577887252749</v>
      </c>
    </row>
    <row r="6867" spans="1:2" x14ac:dyDescent="0.25">
      <c r="A6867">
        <v>686.40000000000009</v>
      </c>
      <c r="B6867">
        <v>20.355598613408048</v>
      </c>
    </row>
    <row r="6868" spans="1:2" x14ac:dyDescent="0.25">
      <c r="A6868">
        <v>686.5</v>
      </c>
      <c r="B6868">
        <v>20.565418354288362</v>
      </c>
    </row>
    <row r="6869" spans="1:2" x14ac:dyDescent="0.25">
      <c r="A6869">
        <v>686.6</v>
      </c>
      <c r="B6869">
        <v>20.775238095168909</v>
      </c>
    </row>
    <row r="6870" spans="1:2" x14ac:dyDescent="0.25">
      <c r="A6870">
        <v>686.7</v>
      </c>
      <c r="B6870">
        <v>20.98505783604946</v>
      </c>
    </row>
    <row r="6871" spans="1:2" x14ac:dyDescent="0.25">
      <c r="A6871">
        <v>686.80000000000007</v>
      </c>
      <c r="B6871">
        <v>21.194877576930011</v>
      </c>
    </row>
    <row r="6872" spans="1:2" x14ac:dyDescent="0.25">
      <c r="A6872">
        <v>686.90000000000009</v>
      </c>
      <c r="B6872">
        <v>21.40469731781057</v>
      </c>
    </row>
    <row r="6873" spans="1:2" x14ac:dyDescent="0.25">
      <c r="A6873">
        <v>687</v>
      </c>
      <c r="B6873">
        <v>21.614517058690879</v>
      </c>
    </row>
    <row r="6874" spans="1:2" x14ac:dyDescent="0.25">
      <c r="A6874">
        <v>687.1</v>
      </c>
      <c r="B6874">
        <v>21.83846282207336</v>
      </c>
    </row>
    <row r="6875" spans="1:2" x14ac:dyDescent="0.25">
      <c r="A6875">
        <v>687.2</v>
      </c>
      <c r="B6875">
        <v>22.062408585455831</v>
      </c>
    </row>
    <row r="6876" spans="1:2" x14ac:dyDescent="0.25">
      <c r="A6876">
        <v>687.30000000000007</v>
      </c>
      <c r="B6876">
        <v>22.286354348838309</v>
      </c>
    </row>
    <row r="6877" spans="1:2" x14ac:dyDescent="0.25">
      <c r="A6877">
        <v>687.40000000000009</v>
      </c>
      <c r="B6877">
        <v>22.51030011222079</v>
      </c>
    </row>
    <row r="6878" spans="1:2" x14ac:dyDescent="0.25">
      <c r="A6878">
        <v>687.5</v>
      </c>
      <c r="B6878">
        <v>22.734245875603008</v>
      </c>
    </row>
    <row r="6879" spans="1:2" x14ac:dyDescent="0.25">
      <c r="A6879">
        <v>687.6</v>
      </c>
      <c r="B6879">
        <v>22.95819163898549</v>
      </c>
    </row>
    <row r="6880" spans="1:2" x14ac:dyDescent="0.25">
      <c r="A6880">
        <v>687.7</v>
      </c>
      <c r="B6880">
        <v>23.18213740236796</v>
      </c>
    </row>
    <row r="6881" spans="1:2" x14ac:dyDescent="0.25">
      <c r="A6881">
        <v>687.80000000000007</v>
      </c>
      <c r="B6881">
        <v>23.406083165750442</v>
      </c>
    </row>
    <row r="6882" spans="1:2" x14ac:dyDescent="0.25">
      <c r="A6882">
        <v>687.90000000000009</v>
      </c>
      <c r="B6882">
        <v>23.630028929132919</v>
      </c>
    </row>
    <row r="6883" spans="1:2" x14ac:dyDescent="0.25">
      <c r="A6883">
        <v>688</v>
      </c>
      <c r="B6883">
        <v>23.853974692515141</v>
      </c>
    </row>
    <row r="6884" spans="1:2" x14ac:dyDescent="0.25">
      <c r="A6884">
        <v>688.1</v>
      </c>
      <c r="B6884">
        <v>24.053718391879901</v>
      </c>
    </row>
    <row r="6885" spans="1:2" x14ac:dyDescent="0.25">
      <c r="A6885">
        <v>688.2</v>
      </c>
      <c r="B6885">
        <v>24.253462091244671</v>
      </c>
    </row>
    <row r="6886" spans="1:2" x14ac:dyDescent="0.25">
      <c r="A6886">
        <v>688.30000000000007</v>
      </c>
      <c r="B6886">
        <v>24.453205790609431</v>
      </c>
    </row>
    <row r="6887" spans="1:2" x14ac:dyDescent="0.25">
      <c r="A6887">
        <v>688.40000000000009</v>
      </c>
      <c r="B6887">
        <v>24.652949489974191</v>
      </c>
    </row>
    <row r="6888" spans="1:2" x14ac:dyDescent="0.25">
      <c r="A6888">
        <v>688.5</v>
      </c>
      <c r="B6888">
        <v>24.85269318933873</v>
      </c>
    </row>
    <row r="6889" spans="1:2" x14ac:dyDescent="0.25">
      <c r="A6889">
        <v>688.6</v>
      </c>
      <c r="B6889">
        <v>25.05243688870349</v>
      </c>
    </row>
    <row r="6890" spans="1:2" x14ac:dyDescent="0.25">
      <c r="A6890">
        <v>688.7</v>
      </c>
      <c r="B6890">
        <v>25.252180588068249</v>
      </c>
    </row>
    <row r="6891" spans="1:2" x14ac:dyDescent="0.25">
      <c r="A6891">
        <v>688.80000000000007</v>
      </c>
      <c r="B6891">
        <v>25.451924287433009</v>
      </c>
    </row>
    <row r="6892" spans="1:2" x14ac:dyDescent="0.25">
      <c r="A6892">
        <v>688.90000000000009</v>
      </c>
      <c r="B6892">
        <v>25.651667986797779</v>
      </c>
    </row>
    <row r="6893" spans="1:2" x14ac:dyDescent="0.25">
      <c r="A6893">
        <v>689</v>
      </c>
      <c r="B6893">
        <v>25.851411686162312</v>
      </c>
    </row>
    <row r="6894" spans="1:2" x14ac:dyDescent="0.25">
      <c r="A6894">
        <v>689.1</v>
      </c>
      <c r="B6894">
        <v>26.03683441570147</v>
      </c>
    </row>
    <row r="6895" spans="1:2" x14ac:dyDescent="0.25">
      <c r="A6895">
        <v>689.2</v>
      </c>
      <c r="B6895">
        <v>26.222257145240629</v>
      </c>
    </row>
    <row r="6896" spans="1:2" x14ac:dyDescent="0.25">
      <c r="A6896">
        <v>689.30000000000007</v>
      </c>
      <c r="B6896">
        <v>26.407679874779781</v>
      </c>
    </row>
    <row r="6897" spans="1:2" x14ac:dyDescent="0.25">
      <c r="A6897">
        <v>689.40000000000009</v>
      </c>
      <c r="B6897">
        <v>26.59310260431894</v>
      </c>
    </row>
    <row r="6898" spans="1:2" x14ac:dyDescent="0.25">
      <c r="A6898">
        <v>689.5</v>
      </c>
      <c r="B6898">
        <v>26.778525333857889</v>
      </c>
    </row>
    <row r="6899" spans="1:2" x14ac:dyDescent="0.25">
      <c r="A6899">
        <v>689.6</v>
      </c>
      <c r="B6899">
        <v>26.963948063397051</v>
      </c>
    </row>
    <row r="6900" spans="1:2" x14ac:dyDescent="0.25">
      <c r="A6900">
        <v>689.7</v>
      </c>
      <c r="B6900">
        <v>27.14937079293621</v>
      </c>
    </row>
    <row r="6901" spans="1:2" x14ac:dyDescent="0.25">
      <c r="A6901">
        <v>689.80000000000007</v>
      </c>
      <c r="B6901">
        <v>27.334793522475369</v>
      </c>
    </row>
    <row r="6902" spans="1:2" x14ac:dyDescent="0.25">
      <c r="A6902">
        <v>689.90000000000009</v>
      </c>
      <c r="B6902">
        <v>27.520216252014521</v>
      </c>
    </row>
    <row r="6903" spans="1:2" x14ac:dyDescent="0.25">
      <c r="A6903">
        <v>690</v>
      </c>
      <c r="B6903">
        <v>27.70563898155347</v>
      </c>
    </row>
    <row r="6904" spans="1:2" x14ac:dyDescent="0.25">
      <c r="A6904">
        <v>690.1</v>
      </c>
      <c r="B6904">
        <v>27.942476738654541</v>
      </c>
    </row>
    <row r="6905" spans="1:2" x14ac:dyDescent="0.25">
      <c r="A6905">
        <v>690.2</v>
      </c>
      <c r="B6905">
        <v>28.179314495755619</v>
      </c>
    </row>
    <row r="6906" spans="1:2" x14ac:dyDescent="0.25">
      <c r="A6906">
        <v>690.30000000000007</v>
      </c>
      <c r="B6906">
        <v>28.416152252856691</v>
      </c>
    </row>
    <row r="6907" spans="1:2" x14ac:dyDescent="0.25">
      <c r="A6907">
        <v>690.40000000000009</v>
      </c>
      <c r="B6907">
        <v>28.652990009957769</v>
      </c>
    </row>
    <row r="6908" spans="1:2" x14ac:dyDescent="0.25">
      <c r="A6908">
        <v>690.5</v>
      </c>
      <c r="B6908">
        <v>28.88982776705857</v>
      </c>
    </row>
    <row r="6909" spans="1:2" x14ac:dyDescent="0.25">
      <c r="A6909">
        <v>690.6</v>
      </c>
      <c r="B6909">
        <v>29.126665524159641</v>
      </c>
    </row>
    <row r="6910" spans="1:2" x14ac:dyDescent="0.25">
      <c r="A6910">
        <v>690.7</v>
      </c>
      <c r="B6910">
        <v>29.363503281260719</v>
      </c>
    </row>
    <row r="6911" spans="1:2" x14ac:dyDescent="0.25">
      <c r="A6911">
        <v>690.80000000000007</v>
      </c>
      <c r="B6911">
        <v>29.60034103836179</v>
      </c>
    </row>
    <row r="6912" spans="1:2" x14ac:dyDescent="0.25">
      <c r="A6912">
        <v>690.90000000000009</v>
      </c>
      <c r="B6912">
        <v>29.837178795462869</v>
      </c>
    </row>
    <row r="6913" spans="1:2" x14ac:dyDescent="0.25">
      <c r="A6913">
        <v>691</v>
      </c>
      <c r="B6913">
        <v>30.07401655256367</v>
      </c>
    </row>
    <row r="6914" spans="1:2" x14ac:dyDescent="0.25">
      <c r="A6914">
        <v>691.1</v>
      </c>
      <c r="B6914">
        <v>30.083258694171981</v>
      </c>
    </row>
    <row r="6915" spans="1:2" x14ac:dyDescent="0.25">
      <c r="A6915">
        <v>691.2</v>
      </c>
      <c r="B6915">
        <v>30.092500835780299</v>
      </c>
    </row>
    <row r="6916" spans="1:2" x14ac:dyDescent="0.25">
      <c r="A6916">
        <v>691.30000000000007</v>
      </c>
      <c r="B6916">
        <v>30.101742977388611</v>
      </c>
    </row>
    <row r="6917" spans="1:2" x14ac:dyDescent="0.25">
      <c r="A6917">
        <v>691.40000000000009</v>
      </c>
      <c r="B6917">
        <v>30.110985118996929</v>
      </c>
    </row>
    <row r="6918" spans="1:2" x14ac:dyDescent="0.25">
      <c r="A6918">
        <v>691.5</v>
      </c>
      <c r="B6918">
        <v>30.12022726060523</v>
      </c>
    </row>
    <row r="6919" spans="1:2" x14ac:dyDescent="0.25">
      <c r="A6919">
        <v>691.6</v>
      </c>
      <c r="B6919">
        <v>30.129469402213541</v>
      </c>
    </row>
    <row r="6920" spans="1:2" x14ac:dyDescent="0.25">
      <c r="A6920">
        <v>691.7</v>
      </c>
      <c r="B6920">
        <v>30.138711543821859</v>
      </c>
    </row>
    <row r="6921" spans="1:2" x14ac:dyDescent="0.25">
      <c r="A6921">
        <v>691.80000000000007</v>
      </c>
      <c r="B6921">
        <v>30.147953685430171</v>
      </c>
    </row>
    <row r="6922" spans="1:2" x14ac:dyDescent="0.25">
      <c r="A6922">
        <v>691.90000000000009</v>
      </c>
      <c r="B6922">
        <v>30.157195827038489</v>
      </c>
    </row>
    <row r="6923" spans="1:2" x14ac:dyDescent="0.25">
      <c r="A6923">
        <v>692</v>
      </c>
      <c r="B6923">
        <v>30.16643796864679</v>
      </c>
    </row>
    <row r="6924" spans="1:2" x14ac:dyDescent="0.25">
      <c r="A6924">
        <v>692.1</v>
      </c>
      <c r="B6924">
        <v>30.213495970582319</v>
      </c>
    </row>
    <row r="6925" spans="1:2" x14ac:dyDescent="0.25">
      <c r="A6925">
        <v>692.2</v>
      </c>
      <c r="B6925">
        <v>30.260553972517862</v>
      </c>
    </row>
    <row r="6926" spans="1:2" x14ac:dyDescent="0.25">
      <c r="A6926">
        <v>692.30000000000007</v>
      </c>
      <c r="B6926">
        <v>30.307611974453391</v>
      </c>
    </row>
    <row r="6927" spans="1:2" x14ac:dyDescent="0.25">
      <c r="A6927">
        <v>692.40000000000009</v>
      </c>
      <c r="B6927">
        <v>30.35466997638893</v>
      </c>
    </row>
    <row r="6928" spans="1:2" x14ac:dyDescent="0.25">
      <c r="A6928">
        <v>692.5</v>
      </c>
      <c r="B6928">
        <v>30.401727978324409</v>
      </c>
    </row>
    <row r="6929" spans="1:2" x14ac:dyDescent="0.25">
      <c r="A6929">
        <v>692.6</v>
      </c>
      <c r="B6929">
        <v>30.448785980259942</v>
      </c>
    </row>
    <row r="6930" spans="1:2" x14ac:dyDescent="0.25">
      <c r="A6930">
        <v>692.7</v>
      </c>
      <c r="B6930">
        <v>30.495843982195471</v>
      </c>
    </row>
    <row r="6931" spans="1:2" x14ac:dyDescent="0.25">
      <c r="A6931">
        <v>692.80000000000007</v>
      </c>
      <c r="B6931">
        <v>30.54290198413101</v>
      </c>
    </row>
    <row r="6932" spans="1:2" x14ac:dyDescent="0.25">
      <c r="A6932">
        <v>692.90000000000009</v>
      </c>
      <c r="B6932">
        <v>30.589959986066539</v>
      </c>
    </row>
    <row r="6933" spans="1:2" x14ac:dyDescent="0.25">
      <c r="A6933">
        <v>693</v>
      </c>
      <c r="B6933">
        <v>30.637017988002022</v>
      </c>
    </row>
    <row r="6934" spans="1:2" x14ac:dyDescent="0.25">
      <c r="A6934">
        <v>693.1</v>
      </c>
      <c r="B6934">
        <v>30.72425378930863</v>
      </c>
    </row>
    <row r="6935" spans="1:2" x14ac:dyDescent="0.25">
      <c r="A6935">
        <v>693.2</v>
      </c>
      <c r="B6935">
        <v>30.811489590615231</v>
      </c>
    </row>
    <row r="6936" spans="1:2" x14ac:dyDescent="0.25">
      <c r="A6936">
        <v>693.30000000000007</v>
      </c>
      <c r="B6936">
        <v>30.898725391921829</v>
      </c>
    </row>
    <row r="6937" spans="1:2" x14ac:dyDescent="0.25">
      <c r="A6937">
        <v>693.40000000000009</v>
      </c>
      <c r="B6937">
        <v>30.985961193228441</v>
      </c>
    </row>
    <row r="6938" spans="1:2" x14ac:dyDescent="0.25">
      <c r="A6938">
        <v>693.5</v>
      </c>
      <c r="B6938">
        <v>31.073196994534939</v>
      </c>
    </row>
    <row r="6939" spans="1:2" x14ac:dyDescent="0.25">
      <c r="A6939">
        <v>693.6</v>
      </c>
      <c r="B6939">
        <v>31.16043279584154</v>
      </c>
    </row>
    <row r="6940" spans="1:2" x14ac:dyDescent="0.25">
      <c r="A6940">
        <v>693.7</v>
      </c>
      <c r="B6940">
        <v>31.247668597148149</v>
      </c>
    </row>
    <row r="6941" spans="1:2" x14ac:dyDescent="0.25">
      <c r="A6941">
        <v>693.80000000000007</v>
      </c>
      <c r="B6941">
        <v>31.33490439845475</v>
      </c>
    </row>
    <row r="6942" spans="1:2" x14ac:dyDescent="0.25">
      <c r="A6942">
        <v>693.90000000000009</v>
      </c>
      <c r="B6942">
        <v>31.422140199761351</v>
      </c>
    </row>
    <row r="6943" spans="1:2" x14ac:dyDescent="0.25">
      <c r="A6943">
        <v>694</v>
      </c>
      <c r="B6943">
        <v>31.50937600106786</v>
      </c>
    </row>
    <row r="6944" spans="1:2" x14ac:dyDescent="0.25">
      <c r="A6944">
        <v>694.1</v>
      </c>
      <c r="B6944">
        <v>31.55895869112554</v>
      </c>
    </row>
    <row r="6945" spans="1:2" x14ac:dyDescent="0.25">
      <c r="A6945">
        <v>694.2</v>
      </c>
      <c r="B6945">
        <v>31.608541381183219</v>
      </c>
    </row>
    <row r="6946" spans="1:2" x14ac:dyDescent="0.25">
      <c r="A6946">
        <v>694.30000000000007</v>
      </c>
      <c r="B6946">
        <v>31.658124071240898</v>
      </c>
    </row>
    <row r="6947" spans="1:2" x14ac:dyDescent="0.25">
      <c r="A6947">
        <v>694.40000000000009</v>
      </c>
      <c r="B6947">
        <v>31.707706761298589</v>
      </c>
    </row>
    <row r="6948" spans="1:2" x14ac:dyDescent="0.25">
      <c r="A6948">
        <v>694.5</v>
      </c>
      <c r="B6948">
        <v>31.757289451356211</v>
      </c>
    </row>
    <row r="6949" spans="1:2" x14ac:dyDescent="0.25">
      <c r="A6949">
        <v>694.6</v>
      </c>
      <c r="B6949">
        <v>31.806872141413891</v>
      </c>
    </row>
    <row r="6950" spans="1:2" x14ac:dyDescent="0.25">
      <c r="A6950">
        <v>694.7</v>
      </c>
      <c r="B6950">
        <v>31.85645483147157</v>
      </c>
    </row>
    <row r="6951" spans="1:2" x14ac:dyDescent="0.25">
      <c r="A6951">
        <v>694.80000000000007</v>
      </c>
      <c r="B6951">
        <v>31.90603752152925</v>
      </c>
    </row>
    <row r="6952" spans="1:2" x14ac:dyDescent="0.25">
      <c r="A6952">
        <v>694.90000000000009</v>
      </c>
      <c r="B6952">
        <v>31.955620211586929</v>
      </c>
    </row>
    <row r="6953" spans="1:2" x14ac:dyDescent="0.25">
      <c r="A6953">
        <v>695</v>
      </c>
      <c r="B6953">
        <v>32.005202901644559</v>
      </c>
    </row>
    <row r="6954" spans="1:2" x14ac:dyDescent="0.25">
      <c r="A6954">
        <v>695.1</v>
      </c>
      <c r="B6954">
        <v>32.112670688443998</v>
      </c>
    </row>
    <row r="6955" spans="1:2" x14ac:dyDescent="0.25">
      <c r="A6955">
        <v>695.2</v>
      </c>
      <c r="B6955">
        <v>32.220138475243438</v>
      </c>
    </row>
    <row r="6956" spans="1:2" x14ac:dyDescent="0.25">
      <c r="A6956">
        <v>695.30000000000007</v>
      </c>
      <c r="B6956">
        <v>32.327606262042877</v>
      </c>
    </row>
    <row r="6957" spans="1:2" x14ac:dyDescent="0.25">
      <c r="A6957">
        <v>695.40000000000009</v>
      </c>
      <c r="B6957">
        <v>32.435074048842317</v>
      </c>
    </row>
    <row r="6958" spans="1:2" x14ac:dyDescent="0.25">
      <c r="A6958">
        <v>695.5</v>
      </c>
      <c r="B6958">
        <v>32.542541835641643</v>
      </c>
    </row>
    <row r="6959" spans="1:2" x14ac:dyDescent="0.25">
      <c r="A6959">
        <v>695.6</v>
      </c>
      <c r="B6959">
        <v>32.650009622441083</v>
      </c>
    </row>
    <row r="6960" spans="1:2" x14ac:dyDescent="0.25">
      <c r="A6960">
        <v>695.7</v>
      </c>
      <c r="B6960">
        <v>32.757477409240508</v>
      </c>
    </row>
    <row r="6961" spans="1:2" x14ac:dyDescent="0.25">
      <c r="A6961">
        <v>695.80000000000007</v>
      </c>
      <c r="B6961">
        <v>32.864945196039947</v>
      </c>
    </row>
    <row r="6962" spans="1:2" x14ac:dyDescent="0.25">
      <c r="A6962">
        <v>695.90000000000009</v>
      </c>
      <c r="B6962">
        <v>32.972412982839387</v>
      </c>
    </row>
    <row r="6963" spans="1:2" x14ac:dyDescent="0.25">
      <c r="A6963">
        <v>696</v>
      </c>
      <c r="B6963">
        <v>33.079880769638713</v>
      </c>
    </row>
    <row r="6964" spans="1:2" x14ac:dyDescent="0.25">
      <c r="A6964">
        <v>696.1</v>
      </c>
      <c r="B6964">
        <v>32.9679862801719</v>
      </c>
    </row>
    <row r="6965" spans="1:2" x14ac:dyDescent="0.25">
      <c r="A6965">
        <v>696.2</v>
      </c>
      <c r="B6965">
        <v>32.856091790705086</v>
      </c>
    </row>
    <row r="6966" spans="1:2" x14ac:dyDescent="0.25">
      <c r="A6966">
        <v>696.30000000000007</v>
      </c>
      <c r="B6966">
        <v>32.744197301238273</v>
      </c>
    </row>
    <row r="6967" spans="1:2" x14ac:dyDescent="0.25">
      <c r="A6967">
        <v>696.40000000000009</v>
      </c>
      <c r="B6967">
        <v>32.63230281177146</v>
      </c>
    </row>
    <row r="6968" spans="1:2" x14ac:dyDescent="0.25">
      <c r="A6968">
        <v>696.5</v>
      </c>
      <c r="B6968">
        <v>32.520408322304768</v>
      </c>
    </row>
    <row r="6969" spans="1:2" x14ac:dyDescent="0.25">
      <c r="A6969">
        <v>696.6</v>
      </c>
      <c r="B6969">
        <v>32.408513832837947</v>
      </c>
    </row>
    <row r="6970" spans="1:2" x14ac:dyDescent="0.25">
      <c r="A6970">
        <v>696.7</v>
      </c>
      <c r="B6970">
        <v>32.296619343371141</v>
      </c>
    </row>
    <row r="6971" spans="1:2" x14ac:dyDescent="0.25">
      <c r="A6971">
        <v>696.80000000000007</v>
      </c>
      <c r="B6971">
        <v>32.184724853904328</v>
      </c>
    </row>
    <row r="6972" spans="1:2" x14ac:dyDescent="0.25">
      <c r="A6972">
        <v>696.90000000000009</v>
      </c>
      <c r="B6972">
        <v>32.072830364437507</v>
      </c>
    </row>
    <row r="6973" spans="1:2" x14ac:dyDescent="0.25">
      <c r="A6973">
        <v>697</v>
      </c>
      <c r="B6973">
        <v>31.960935874970829</v>
      </c>
    </row>
    <row r="6974" spans="1:2" x14ac:dyDescent="0.25">
      <c r="A6974">
        <v>697.1</v>
      </c>
      <c r="B6974">
        <v>31.714166693137749</v>
      </c>
    </row>
    <row r="6975" spans="1:2" x14ac:dyDescent="0.25">
      <c r="A6975">
        <v>697.2</v>
      </c>
      <c r="B6975">
        <v>31.467397511304661</v>
      </c>
    </row>
    <row r="6976" spans="1:2" x14ac:dyDescent="0.25">
      <c r="A6976">
        <v>697.30000000000007</v>
      </c>
      <c r="B6976">
        <v>31.22062832947158</v>
      </c>
    </row>
    <row r="6977" spans="1:2" x14ac:dyDescent="0.25">
      <c r="A6977">
        <v>697.40000000000009</v>
      </c>
      <c r="B6977">
        <v>30.9738591476385</v>
      </c>
    </row>
    <row r="6978" spans="1:2" x14ac:dyDescent="0.25">
      <c r="A6978">
        <v>697.5</v>
      </c>
      <c r="B6978">
        <v>30.7270899658057</v>
      </c>
    </row>
    <row r="6979" spans="1:2" x14ac:dyDescent="0.25">
      <c r="A6979">
        <v>697.6</v>
      </c>
      <c r="B6979">
        <v>30.480320783972608</v>
      </c>
    </row>
    <row r="6980" spans="1:2" x14ac:dyDescent="0.25">
      <c r="A6980">
        <v>697.7</v>
      </c>
      <c r="B6980">
        <v>30.233551602139531</v>
      </c>
    </row>
    <row r="6981" spans="1:2" x14ac:dyDescent="0.25">
      <c r="A6981">
        <v>697.80000000000007</v>
      </c>
      <c r="B6981">
        <v>29.98678242030644</v>
      </c>
    </row>
    <row r="6982" spans="1:2" x14ac:dyDescent="0.25">
      <c r="A6982">
        <v>697.90000000000009</v>
      </c>
      <c r="B6982">
        <v>29.74001323847336</v>
      </c>
    </row>
    <row r="6983" spans="1:2" x14ac:dyDescent="0.25">
      <c r="A6983">
        <v>698</v>
      </c>
      <c r="B6983">
        <v>29.49324405664056</v>
      </c>
    </row>
    <row r="6984" spans="1:2" x14ac:dyDescent="0.25">
      <c r="A6984">
        <v>698.1</v>
      </c>
      <c r="B6984">
        <v>29.17408901554381</v>
      </c>
    </row>
    <row r="6985" spans="1:2" x14ac:dyDescent="0.25">
      <c r="A6985">
        <v>698.2</v>
      </c>
      <c r="B6985">
        <v>28.854933974447061</v>
      </c>
    </row>
    <row r="6986" spans="1:2" x14ac:dyDescent="0.25">
      <c r="A6986">
        <v>698.30000000000007</v>
      </c>
      <c r="B6986">
        <v>28.535778933350301</v>
      </c>
    </row>
    <row r="6987" spans="1:2" x14ac:dyDescent="0.25">
      <c r="A6987">
        <v>698.40000000000009</v>
      </c>
      <c r="B6987">
        <v>28.216623892253551</v>
      </c>
    </row>
    <row r="6988" spans="1:2" x14ac:dyDescent="0.25">
      <c r="A6988">
        <v>698.5</v>
      </c>
      <c r="B6988">
        <v>27.897468851157161</v>
      </c>
    </row>
    <row r="6989" spans="1:2" x14ac:dyDescent="0.25">
      <c r="A6989">
        <v>698.6</v>
      </c>
      <c r="B6989">
        <v>27.578313810060411</v>
      </c>
    </row>
    <row r="6990" spans="1:2" x14ac:dyDescent="0.25">
      <c r="A6990">
        <v>698.7</v>
      </c>
      <c r="B6990">
        <v>27.259158768963658</v>
      </c>
    </row>
    <row r="6991" spans="1:2" x14ac:dyDescent="0.25">
      <c r="A6991">
        <v>698.80000000000007</v>
      </c>
      <c r="B6991">
        <v>26.940003727866909</v>
      </c>
    </row>
    <row r="6992" spans="1:2" x14ac:dyDescent="0.25">
      <c r="A6992">
        <v>698.90000000000009</v>
      </c>
      <c r="B6992">
        <v>26.620848686770159</v>
      </c>
    </row>
    <row r="6993" spans="1:2" x14ac:dyDescent="0.25">
      <c r="A6993">
        <v>699</v>
      </c>
      <c r="B6993">
        <v>26.301693645673769</v>
      </c>
    </row>
    <row r="6994" spans="1:2" x14ac:dyDescent="0.25">
      <c r="A6994">
        <v>699.1</v>
      </c>
      <c r="B6994">
        <v>26.059025715846929</v>
      </c>
    </row>
    <row r="6995" spans="1:2" x14ac:dyDescent="0.25">
      <c r="A6995">
        <v>699.2</v>
      </c>
      <c r="B6995">
        <v>25.816357786020092</v>
      </c>
    </row>
    <row r="6996" spans="1:2" x14ac:dyDescent="0.25">
      <c r="A6996">
        <v>699.30000000000007</v>
      </c>
      <c r="B6996">
        <v>25.573689856193251</v>
      </c>
    </row>
    <row r="6997" spans="1:2" x14ac:dyDescent="0.25">
      <c r="A6997">
        <v>699.40000000000009</v>
      </c>
      <c r="B6997">
        <v>25.331021926366422</v>
      </c>
    </row>
    <row r="6998" spans="1:2" x14ac:dyDescent="0.25">
      <c r="A6998">
        <v>699.5</v>
      </c>
      <c r="B6998">
        <v>25.088353996539851</v>
      </c>
    </row>
    <row r="6999" spans="1:2" x14ac:dyDescent="0.25">
      <c r="A6999">
        <v>699.6</v>
      </c>
      <c r="B6999">
        <v>24.845686066713021</v>
      </c>
    </row>
    <row r="7000" spans="1:2" x14ac:dyDescent="0.25">
      <c r="A7000">
        <v>699.7</v>
      </c>
      <c r="B7000">
        <v>24.603018136886181</v>
      </c>
    </row>
    <row r="7001" spans="1:2" x14ac:dyDescent="0.25">
      <c r="A7001">
        <v>699.80000000000007</v>
      </c>
      <c r="B7001">
        <v>24.360350207059341</v>
      </c>
    </row>
    <row r="7002" spans="1:2" x14ac:dyDescent="0.25">
      <c r="A7002">
        <v>699.90000000000009</v>
      </c>
      <c r="B7002">
        <v>24.1176822772325</v>
      </c>
    </row>
    <row r="7003" spans="1:2" x14ac:dyDescent="0.25">
      <c r="A7003">
        <v>700</v>
      </c>
      <c r="B7003">
        <v>23.875014347405941</v>
      </c>
    </row>
    <row r="7004" spans="1:2" x14ac:dyDescent="0.25">
      <c r="A7004">
        <v>700.1</v>
      </c>
      <c r="B7004">
        <v>23.722181845254539</v>
      </c>
    </row>
    <row r="7005" spans="1:2" x14ac:dyDescent="0.25">
      <c r="A7005">
        <v>700.2</v>
      </c>
      <c r="B7005">
        <v>23.569349343103141</v>
      </c>
    </row>
    <row r="7006" spans="1:2" x14ac:dyDescent="0.25">
      <c r="A7006">
        <v>700.30000000000007</v>
      </c>
      <c r="B7006">
        <v>23.41651684095174</v>
      </c>
    </row>
    <row r="7007" spans="1:2" x14ac:dyDescent="0.25">
      <c r="A7007">
        <v>700.40000000000009</v>
      </c>
      <c r="B7007">
        <v>23.263684338800338</v>
      </c>
    </row>
    <row r="7008" spans="1:2" x14ac:dyDescent="0.25">
      <c r="A7008">
        <v>700.5</v>
      </c>
      <c r="B7008">
        <v>23.110851836649111</v>
      </c>
    </row>
    <row r="7009" spans="1:2" x14ac:dyDescent="0.25">
      <c r="A7009">
        <v>700.6</v>
      </c>
      <c r="B7009">
        <v>22.95801933449771</v>
      </c>
    </row>
    <row r="7010" spans="1:2" x14ac:dyDescent="0.25">
      <c r="A7010">
        <v>700.7</v>
      </c>
      <c r="B7010">
        <v>22.805186832346308</v>
      </c>
    </row>
    <row r="7011" spans="1:2" x14ac:dyDescent="0.25">
      <c r="A7011">
        <v>700.80000000000007</v>
      </c>
      <c r="B7011">
        <v>22.65235433019491</v>
      </c>
    </row>
    <row r="7012" spans="1:2" x14ac:dyDescent="0.25">
      <c r="A7012">
        <v>700.90000000000009</v>
      </c>
      <c r="B7012">
        <v>22.499521828043509</v>
      </c>
    </row>
    <row r="7013" spans="1:2" x14ac:dyDescent="0.25">
      <c r="A7013">
        <v>701</v>
      </c>
      <c r="B7013">
        <v>22.346689325892282</v>
      </c>
    </row>
    <row r="7014" spans="1:2" x14ac:dyDescent="0.25">
      <c r="A7014">
        <v>701.1</v>
      </c>
      <c r="B7014">
        <v>22.25549290906195</v>
      </c>
    </row>
    <row r="7015" spans="1:2" x14ac:dyDescent="0.25">
      <c r="A7015">
        <v>701.2</v>
      </c>
      <c r="B7015">
        <v>22.164296492231621</v>
      </c>
    </row>
    <row r="7016" spans="1:2" x14ac:dyDescent="0.25">
      <c r="A7016">
        <v>701.30000000000007</v>
      </c>
      <c r="B7016">
        <v>22.073100075401278</v>
      </c>
    </row>
    <row r="7017" spans="1:2" x14ac:dyDescent="0.25">
      <c r="A7017">
        <v>701.40000000000009</v>
      </c>
      <c r="B7017">
        <v>21.98190365857095</v>
      </c>
    </row>
    <row r="7018" spans="1:2" x14ac:dyDescent="0.25">
      <c r="A7018">
        <v>701.5</v>
      </c>
      <c r="B7018">
        <v>21.890707241740721</v>
      </c>
    </row>
    <row r="7019" spans="1:2" x14ac:dyDescent="0.25">
      <c r="A7019">
        <v>701.6</v>
      </c>
      <c r="B7019">
        <v>21.799510824910389</v>
      </c>
    </row>
    <row r="7020" spans="1:2" x14ac:dyDescent="0.25">
      <c r="A7020">
        <v>701.7</v>
      </c>
      <c r="B7020">
        <v>21.70831440808006</v>
      </c>
    </row>
    <row r="7021" spans="1:2" x14ac:dyDescent="0.25">
      <c r="A7021">
        <v>701.80000000000007</v>
      </c>
      <c r="B7021">
        <v>21.617117991249721</v>
      </c>
    </row>
    <row r="7022" spans="1:2" x14ac:dyDescent="0.25">
      <c r="A7022">
        <v>701.90000000000009</v>
      </c>
      <c r="B7022">
        <v>21.525921574419389</v>
      </c>
    </row>
    <row r="7023" spans="1:2" x14ac:dyDescent="0.25">
      <c r="A7023">
        <v>702</v>
      </c>
      <c r="B7023">
        <v>21.43472515758916</v>
      </c>
    </row>
    <row r="7024" spans="1:2" x14ac:dyDescent="0.25">
      <c r="A7024">
        <v>702.1</v>
      </c>
      <c r="B7024">
        <v>21.44387403222964</v>
      </c>
    </row>
    <row r="7025" spans="1:2" x14ac:dyDescent="0.25">
      <c r="A7025">
        <v>702.2</v>
      </c>
      <c r="B7025">
        <v>21.453022906870121</v>
      </c>
    </row>
    <row r="7026" spans="1:2" x14ac:dyDescent="0.25">
      <c r="A7026">
        <v>702.30000000000007</v>
      </c>
      <c r="B7026">
        <v>21.462171781510602</v>
      </c>
    </row>
    <row r="7027" spans="1:2" x14ac:dyDescent="0.25">
      <c r="A7027">
        <v>702.40000000000009</v>
      </c>
      <c r="B7027">
        <v>21.471320656151079</v>
      </c>
    </row>
    <row r="7028" spans="1:2" x14ac:dyDescent="0.25">
      <c r="A7028">
        <v>702.5</v>
      </c>
      <c r="B7028">
        <v>21.480469530791549</v>
      </c>
    </row>
    <row r="7029" spans="1:2" x14ac:dyDescent="0.25">
      <c r="A7029">
        <v>702.6</v>
      </c>
      <c r="B7029">
        <v>21.489618405432029</v>
      </c>
    </row>
    <row r="7030" spans="1:2" x14ac:dyDescent="0.25">
      <c r="A7030">
        <v>702.7</v>
      </c>
      <c r="B7030">
        <v>21.49876728007251</v>
      </c>
    </row>
    <row r="7031" spans="1:2" x14ac:dyDescent="0.25">
      <c r="A7031">
        <v>702.80000000000007</v>
      </c>
      <c r="B7031">
        <v>21.507916154712991</v>
      </c>
    </row>
    <row r="7032" spans="1:2" x14ac:dyDescent="0.25">
      <c r="A7032">
        <v>702.90000000000009</v>
      </c>
      <c r="B7032">
        <v>21.517065029353471</v>
      </c>
    </row>
    <row r="7033" spans="1:2" x14ac:dyDescent="0.25">
      <c r="A7033">
        <v>703</v>
      </c>
      <c r="B7033">
        <v>21.526213903993941</v>
      </c>
    </row>
    <row r="7034" spans="1:2" x14ac:dyDescent="0.25">
      <c r="A7034">
        <v>703.1</v>
      </c>
      <c r="B7034">
        <v>21.557879817185849</v>
      </c>
    </row>
    <row r="7035" spans="1:2" x14ac:dyDescent="0.25">
      <c r="A7035">
        <v>703.2</v>
      </c>
      <c r="B7035">
        <v>21.58954573037775</v>
      </c>
    </row>
    <row r="7036" spans="1:2" x14ac:dyDescent="0.25">
      <c r="A7036">
        <v>703.30000000000007</v>
      </c>
      <c r="B7036">
        <v>21.621211643569652</v>
      </c>
    </row>
    <row r="7037" spans="1:2" x14ac:dyDescent="0.25">
      <c r="A7037">
        <v>703.40000000000009</v>
      </c>
      <c r="B7037">
        <v>21.652877556761549</v>
      </c>
    </row>
    <row r="7038" spans="1:2" x14ac:dyDescent="0.25">
      <c r="A7038">
        <v>703.5</v>
      </c>
      <c r="B7038">
        <v>21.684543469953422</v>
      </c>
    </row>
    <row r="7039" spans="1:2" x14ac:dyDescent="0.25">
      <c r="A7039">
        <v>703.6</v>
      </c>
      <c r="B7039">
        <v>21.716209383145319</v>
      </c>
    </row>
    <row r="7040" spans="1:2" x14ac:dyDescent="0.25">
      <c r="A7040">
        <v>703.7</v>
      </c>
      <c r="B7040">
        <v>21.747875296337231</v>
      </c>
    </row>
    <row r="7041" spans="1:2" x14ac:dyDescent="0.25">
      <c r="A7041">
        <v>703.80000000000007</v>
      </c>
      <c r="B7041">
        <v>21.779541209529128</v>
      </c>
    </row>
    <row r="7042" spans="1:2" x14ac:dyDescent="0.25">
      <c r="A7042">
        <v>703.90000000000009</v>
      </c>
      <c r="B7042">
        <v>21.811207122721029</v>
      </c>
    </row>
    <row r="7043" spans="1:2" x14ac:dyDescent="0.25">
      <c r="A7043">
        <v>704</v>
      </c>
      <c r="B7043">
        <v>21.842873035912898</v>
      </c>
    </row>
    <row r="7044" spans="1:2" x14ac:dyDescent="0.25">
      <c r="A7044">
        <v>704.1</v>
      </c>
      <c r="B7044">
        <v>21.78455864922703</v>
      </c>
    </row>
    <row r="7045" spans="1:2" x14ac:dyDescent="0.25">
      <c r="A7045">
        <v>704.2</v>
      </c>
      <c r="B7045">
        <v>21.726244262541151</v>
      </c>
    </row>
    <row r="7046" spans="1:2" x14ac:dyDescent="0.25">
      <c r="A7046">
        <v>704.30000000000007</v>
      </c>
      <c r="B7046">
        <v>21.667929875855279</v>
      </c>
    </row>
    <row r="7047" spans="1:2" x14ac:dyDescent="0.25">
      <c r="A7047">
        <v>704.40000000000009</v>
      </c>
      <c r="B7047">
        <v>21.609615489169411</v>
      </c>
    </row>
    <row r="7048" spans="1:2" x14ac:dyDescent="0.25">
      <c r="A7048">
        <v>704.5</v>
      </c>
      <c r="B7048">
        <v>21.551301102483599</v>
      </c>
    </row>
    <row r="7049" spans="1:2" x14ac:dyDescent="0.25">
      <c r="A7049">
        <v>704.6</v>
      </c>
      <c r="B7049">
        <v>21.492986715797731</v>
      </c>
    </row>
    <row r="7050" spans="1:2" x14ac:dyDescent="0.25">
      <c r="A7050">
        <v>704.7</v>
      </c>
      <c r="B7050">
        <v>21.434672329111851</v>
      </c>
    </row>
    <row r="7051" spans="1:2" x14ac:dyDescent="0.25">
      <c r="A7051">
        <v>704.80000000000007</v>
      </c>
      <c r="B7051">
        <v>21.37635794242598</v>
      </c>
    </row>
    <row r="7052" spans="1:2" x14ac:dyDescent="0.25">
      <c r="A7052">
        <v>704.90000000000009</v>
      </c>
      <c r="B7052">
        <v>21.318043555740111</v>
      </c>
    </row>
    <row r="7053" spans="1:2" x14ac:dyDescent="0.25">
      <c r="A7053">
        <v>705</v>
      </c>
      <c r="B7053">
        <v>21.2597291690543</v>
      </c>
    </row>
    <row r="7054" spans="1:2" x14ac:dyDescent="0.25">
      <c r="A7054">
        <v>705.1</v>
      </c>
      <c r="B7054">
        <v>21.1206377552524</v>
      </c>
    </row>
    <row r="7055" spans="1:2" x14ac:dyDescent="0.25">
      <c r="A7055">
        <v>705.2</v>
      </c>
      <c r="B7055">
        <v>20.981546341450489</v>
      </c>
    </row>
    <row r="7056" spans="1:2" x14ac:dyDescent="0.25">
      <c r="A7056">
        <v>705.30000000000007</v>
      </c>
      <c r="B7056">
        <v>20.842454927648589</v>
      </c>
    </row>
    <row r="7057" spans="1:2" x14ac:dyDescent="0.25">
      <c r="A7057">
        <v>705.40000000000009</v>
      </c>
      <c r="B7057">
        <v>20.703363513846679</v>
      </c>
    </row>
    <row r="7058" spans="1:2" x14ac:dyDescent="0.25">
      <c r="A7058">
        <v>705.5</v>
      </c>
      <c r="B7058">
        <v>20.564272100044931</v>
      </c>
    </row>
    <row r="7059" spans="1:2" x14ac:dyDescent="0.25">
      <c r="A7059">
        <v>705.6</v>
      </c>
      <c r="B7059">
        <v>20.425180686243031</v>
      </c>
    </row>
    <row r="7060" spans="1:2" x14ac:dyDescent="0.25">
      <c r="A7060">
        <v>705.7</v>
      </c>
      <c r="B7060">
        <v>20.286089272441121</v>
      </c>
    </row>
    <row r="7061" spans="1:2" x14ac:dyDescent="0.25">
      <c r="A7061">
        <v>705.80000000000007</v>
      </c>
      <c r="B7061">
        <v>20.146997858639221</v>
      </c>
    </row>
    <row r="7062" spans="1:2" x14ac:dyDescent="0.25">
      <c r="A7062">
        <v>705.90000000000009</v>
      </c>
      <c r="B7062">
        <v>20.007906444837321</v>
      </c>
    </row>
    <row r="7063" spans="1:2" x14ac:dyDescent="0.25">
      <c r="A7063">
        <v>706</v>
      </c>
      <c r="B7063">
        <v>19.86881503103557</v>
      </c>
    </row>
    <row r="7064" spans="1:2" x14ac:dyDescent="0.25">
      <c r="A7064">
        <v>706.1</v>
      </c>
      <c r="B7064">
        <v>19.73342938009203</v>
      </c>
    </row>
    <row r="7065" spans="1:2" x14ac:dyDescent="0.25">
      <c r="A7065">
        <v>706.2</v>
      </c>
      <c r="B7065">
        <v>19.598043729148479</v>
      </c>
    </row>
    <row r="7066" spans="1:2" x14ac:dyDescent="0.25">
      <c r="A7066">
        <v>706.30000000000007</v>
      </c>
      <c r="B7066">
        <v>19.462658078204939</v>
      </c>
    </row>
    <row r="7067" spans="1:2" x14ac:dyDescent="0.25">
      <c r="A7067">
        <v>706.40000000000009</v>
      </c>
      <c r="B7067">
        <v>19.327272427261391</v>
      </c>
    </row>
    <row r="7068" spans="1:2" x14ac:dyDescent="0.25">
      <c r="A7068">
        <v>706.5</v>
      </c>
      <c r="B7068">
        <v>19.191886776318</v>
      </c>
    </row>
    <row r="7069" spans="1:2" x14ac:dyDescent="0.25">
      <c r="A7069">
        <v>706.6</v>
      </c>
      <c r="B7069">
        <v>19.05650112537446</v>
      </c>
    </row>
    <row r="7070" spans="1:2" x14ac:dyDescent="0.25">
      <c r="A7070">
        <v>706.7</v>
      </c>
      <c r="B7070">
        <v>18.921115474430909</v>
      </c>
    </row>
    <row r="7071" spans="1:2" x14ac:dyDescent="0.25">
      <c r="A7071">
        <v>706.80000000000007</v>
      </c>
      <c r="B7071">
        <v>18.785729823487369</v>
      </c>
    </row>
    <row r="7072" spans="1:2" x14ac:dyDescent="0.25">
      <c r="A7072">
        <v>706.90000000000009</v>
      </c>
      <c r="B7072">
        <v>18.650344172543821</v>
      </c>
    </row>
    <row r="7073" spans="1:2" x14ac:dyDescent="0.25">
      <c r="A7073">
        <v>707</v>
      </c>
      <c r="B7073">
        <v>18.51495852160043</v>
      </c>
    </row>
    <row r="7074" spans="1:2" x14ac:dyDescent="0.25">
      <c r="A7074">
        <v>707.1</v>
      </c>
      <c r="B7074">
        <v>18.31577391432128</v>
      </c>
    </row>
    <row r="7075" spans="1:2" x14ac:dyDescent="0.25">
      <c r="A7075">
        <v>707.2</v>
      </c>
      <c r="B7075">
        <v>18.11658930704213</v>
      </c>
    </row>
    <row r="7076" spans="1:2" x14ac:dyDescent="0.25">
      <c r="A7076">
        <v>707.30000000000007</v>
      </c>
      <c r="B7076">
        <v>17.917404699762969</v>
      </c>
    </row>
    <row r="7077" spans="1:2" x14ac:dyDescent="0.25">
      <c r="A7077">
        <v>707.40000000000009</v>
      </c>
      <c r="B7077">
        <v>17.718220092483818</v>
      </c>
    </row>
    <row r="7078" spans="1:2" x14ac:dyDescent="0.25">
      <c r="A7078">
        <v>707.5</v>
      </c>
      <c r="B7078">
        <v>17.519035485204899</v>
      </c>
    </row>
    <row r="7079" spans="1:2" x14ac:dyDescent="0.25">
      <c r="A7079">
        <v>707.6</v>
      </c>
      <c r="B7079">
        <v>17.319850877925742</v>
      </c>
    </row>
    <row r="7080" spans="1:2" x14ac:dyDescent="0.25">
      <c r="A7080">
        <v>707.7</v>
      </c>
      <c r="B7080">
        <v>17.120666270646591</v>
      </c>
    </row>
    <row r="7081" spans="1:2" x14ac:dyDescent="0.25">
      <c r="A7081">
        <v>707.80000000000007</v>
      </c>
      <c r="B7081">
        <v>16.921481663367441</v>
      </c>
    </row>
    <row r="7082" spans="1:2" x14ac:dyDescent="0.25">
      <c r="A7082">
        <v>707.90000000000009</v>
      </c>
      <c r="B7082">
        <v>16.722297056088291</v>
      </c>
    </row>
    <row r="7083" spans="1:2" x14ac:dyDescent="0.25">
      <c r="A7083">
        <v>708</v>
      </c>
      <c r="B7083">
        <v>16.523112448809361</v>
      </c>
    </row>
    <row r="7084" spans="1:2" x14ac:dyDescent="0.25">
      <c r="A7084">
        <v>708.1</v>
      </c>
      <c r="B7084">
        <v>16.30056545835826</v>
      </c>
    </row>
    <row r="7085" spans="1:2" x14ac:dyDescent="0.25">
      <c r="A7085">
        <v>708.2</v>
      </c>
      <c r="B7085">
        <v>16.07801846790716</v>
      </c>
    </row>
    <row r="7086" spans="1:2" x14ac:dyDescent="0.25">
      <c r="A7086">
        <v>708.30000000000007</v>
      </c>
      <c r="B7086">
        <v>15.855471477456071</v>
      </c>
    </row>
    <row r="7087" spans="1:2" x14ac:dyDescent="0.25">
      <c r="A7087">
        <v>708.40000000000009</v>
      </c>
      <c r="B7087">
        <v>15.632924487004971</v>
      </c>
    </row>
    <row r="7088" spans="1:2" x14ac:dyDescent="0.25">
      <c r="A7088">
        <v>708.5</v>
      </c>
      <c r="B7088">
        <v>15.41037749655413</v>
      </c>
    </row>
    <row r="7089" spans="1:2" x14ac:dyDescent="0.25">
      <c r="A7089">
        <v>708.6</v>
      </c>
      <c r="B7089">
        <v>15.18783050610303</v>
      </c>
    </row>
    <row r="7090" spans="1:2" x14ac:dyDescent="0.25">
      <c r="A7090">
        <v>708.7</v>
      </c>
      <c r="B7090">
        <v>14.965283515651929</v>
      </c>
    </row>
    <row r="7091" spans="1:2" x14ac:dyDescent="0.25">
      <c r="A7091">
        <v>708.80000000000007</v>
      </c>
      <c r="B7091">
        <v>14.742736525200829</v>
      </c>
    </row>
    <row r="7092" spans="1:2" x14ac:dyDescent="0.25">
      <c r="A7092">
        <v>708.90000000000009</v>
      </c>
      <c r="B7092">
        <v>14.520189534749729</v>
      </c>
    </row>
    <row r="7093" spans="1:2" x14ac:dyDescent="0.25">
      <c r="A7093">
        <v>709</v>
      </c>
      <c r="B7093">
        <v>14.29764254429889</v>
      </c>
    </row>
    <row r="7094" spans="1:2" x14ac:dyDescent="0.25">
      <c r="A7094">
        <v>709.1</v>
      </c>
      <c r="B7094">
        <v>14.151420468374869</v>
      </c>
    </row>
    <row r="7095" spans="1:2" x14ac:dyDescent="0.25">
      <c r="A7095">
        <v>709.2</v>
      </c>
      <c r="B7095">
        <v>14.00519839245084</v>
      </c>
    </row>
    <row r="7096" spans="1:2" x14ac:dyDescent="0.25">
      <c r="A7096">
        <v>709.30000000000007</v>
      </c>
      <c r="B7096">
        <v>13.858976316526819</v>
      </c>
    </row>
    <row r="7097" spans="1:2" x14ac:dyDescent="0.25">
      <c r="A7097">
        <v>709.40000000000009</v>
      </c>
      <c r="B7097">
        <v>13.7127542406028</v>
      </c>
    </row>
    <row r="7098" spans="1:2" x14ac:dyDescent="0.25">
      <c r="A7098">
        <v>709.5</v>
      </c>
      <c r="B7098">
        <v>13.566532164678939</v>
      </c>
    </row>
    <row r="7099" spans="1:2" x14ac:dyDescent="0.25">
      <c r="A7099">
        <v>709.6</v>
      </c>
      <c r="B7099">
        <v>13.42031008875492</v>
      </c>
    </row>
    <row r="7100" spans="1:2" x14ac:dyDescent="0.25">
      <c r="A7100">
        <v>709.7</v>
      </c>
      <c r="B7100">
        <v>13.274088012830889</v>
      </c>
    </row>
    <row r="7101" spans="1:2" x14ac:dyDescent="0.25">
      <c r="A7101">
        <v>709.80000000000007</v>
      </c>
      <c r="B7101">
        <v>13.12786593690687</v>
      </c>
    </row>
    <row r="7102" spans="1:2" x14ac:dyDescent="0.25">
      <c r="A7102">
        <v>709.90000000000009</v>
      </c>
      <c r="B7102">
        <v>12.98164386098285</v>
      </c>
    </row>
    <row r="7103" spans="1:2" x14ac:dyDescent="0.25">
      <c r="A7103">
        <v>710</v>
      </c>
      <c r="B7103">
        <v>12.83542178505899</v>
      </c>
    </row>
    <row r="7104" spans="1:2" x14ac:dyDescent="0.25">
      <c r="A7104">
        <v>710.1</v>
      </c>
      <c r="B7104">
        <v>12.893611290225859</v>
      </c>
    </row>
    <row r="7105" spans="1:2" x14ac:dyDescent="0.25">
      <c r="A7105">
        <v>710.2</v>
      </c>
      <c r="B7105">
        <v>12.951800795392741</v>
      </c>
    </row>
    <row r="7106" spans="1:2" x14ac:dyDescent="0.25">
      <c r="A7106">
        <v>710.30000000000007</v>
      </c>
      <c r="B7106">
        <v>13.009990300559609</v>
      </c>
    </row>
    <row r="7107" spans="1:2" x14ac:dyDescent="0.25">
      <c r="A7107">
        <v>710.40000000000009</v>
      </c>
      <c r="B7107">
        <v>13.068179805726491</v>
      </c>
    </row>
    <row r="7108" spans="1:2" x14ac:dyDescent="0.25">
      <c r="A7108">
        <v>710.5</v>
      </c>
      <c r="B7108">
        <v>13.126369310893301</v>
      </c>
    </row>
    <row r="7109" spans="1:2" x14ac:dyDescent="0.25">
      <c r="A7109">
        <v>710.6</v>
      </c>
      <c r="B7109">
        <v>13.18455881606017</v>
      </c>
    </row>
    <row r="7110" spans="1:2" x14ac:dyDescent="0.25">
      <c r="A7110">
        <v>710.7</v>
      </c>
      <c r="B7110">
        <v>13.24274832122704</v>
      </c>
    </row>
    <row r="7111" spans="1:2" x14ac:dyDescent="0.25">
      <c r="A7111">
        <v>710.80000000000007</v>
      </c>
      <c r="B7111">
        <v>13.30093782639392</v>
      </c>
    </row>
    <row r="7112" spans="1:2" x14ac:dyDescent="0.25">
      <c r="A7112">
        <v>710.90000000000009</v>
      </c>
      <c r="B7112">
        <v>13.35912733156079</v>
      </c>
    </row>
    <row r="7113" spans="1:2" x14ac:dyDescent="0.25">
      <c r="A7113">
        <v>711</v>
      </c>
      <c r="B7113">
        <v>13.417316836727601</v>
      </c>
    </row>
    <row r="7114" spans="1:2" x14ac:dyDescent="0.25">
      <c r="A7114">
        <v>711.1</v>
      </c>
      <c r="B7114">
        <v>13.679552755835219</v>
      </c>
    </row>
    <row r="7115" spans="1:2" x14ac:dyDescent="0.25">
      <c r="A7115">
        <v>711.2</v>
      </c>
      <c r="B7115">
        <v>13.941788674942851</v>
      </c>
    </row>
    <row r="7116" spans="1:2" x14ac:dyDescent="0.25">
      <c r="A7116">
        <v>711.30000000000007</v>
      </c>
      <c r="B7116">
        <v>14.20402459405047</v>
      </c>
    </row>
    <row r="7117" spans="1:2" x14ac:dyDescent="0.25">
      <c r="A7117">
        <v>711.40000000000009</v>
      </c>
      <c r="B7117">
        <v>14.46626051315809</v>
      </c>
    </row>
    <row r="7118" spans="1:2" x14ac:dyDescent="0.25">
      <c r="A7118">
        <v>711.5</v>
      </c>
      <c r="B7118">
        <v>14.72849643226542</v>
      </c>
    </row>
    <row r="7119" spans="1:2" x14ac:dyDescent="0.25">
      <c r="A7119">
        <v>711.6</v>
      </c>
      <c r="B7119">
        <v>14.99073235137304</v>
      </c>
    </row>
    <row r="7120" spans="1:2" x14ac:dyDescent="0.25">
      <c r="A7120">
        <v>711.7</v>
      </c>
      <c r="B7120">
        <v>15.25296827048067</v>
      </c>
    </row>
    <row r="7121" spans="1:2" x14ac:dyDescent="0.25">
      <c r="A7121">
        <v>711.80000000000007</v>
      </c>
      <c r="B7121">
        <v>15.515204189588291</v>
      </c>
    </row>
    <row r="7122" spans="1:2" x14ac:dyDescent="0.25">
      <c r="A7122">
        <v>711.90000000000009</v>
      </c>
      <c r="B7122">
        <v>15.77744010869591</v>
      </c>
    </row>
    <row r="7123" spans="1:2" x14ac:dyDescent="0.25">
      <c r="A7123">
        <v>712</v>
      </c>
      <c r="B7123">
        <v>16.039676027803239</v>
      </c>
    </row>
    <row r="7124" spans="1:2" x14ac:dyDescent="0.25">
      <c r="A7124">
        <v>712.1</v>
      </c>
      <c r="B7124">
        <v>16.393253854516779</v>
      </c>
    </row>
    <row r="7125" spans="1:2" x14ac:dyDescent="0.25">
      <c r="A7125">
        <v>712.2</v>
      </c>
      <c r="B7125">
        <v>16.746831681230319</v>
      </c>
    </row>
    <row r="7126" spans="1:2" x14ac:dyDescent="0.25">
      <c r="A7126">
        <v>712.30000000000007</v>
      </c>
      <c r="B7126">
        <v>17.100409507943859</v>
      </c>
    </row>
    <row r="7127" spans="1:2" x14ac:dyDescent="0.25">
      <c r="A7127">
        <v>712.40000000000009</v>
      </c>
      <c r="B7127">
        <v>17.453987334657398</v>
      </c>
    </row>
    <row r="7128" spans="1:2" x14ac:dyDescent="0.25">
      <c r="A7128">
        <v>712.5</v>
      </c>
      <c r="B7128">
        <v>17.80756516137053</v>
      </c>
    </row>
    <row r="7129" spans="1:2" x14ac:dyDescent="0.25">
      <c r="A7129">
        <v>712.6</v>
      </c>
      <c r="B7129">
        <v>18.16114298808407</v>
      </c>
    </row>
    <row r="7130" spans="1:2" x14ac:dyDescent="0.25">
      <c r="A7130">
        <v>712.7</v>
      </c>
      <c r="B7130">
        <v>18.514720814797609</v>
      </c>
    </row>
    <row r="7131" spans="1:2" x14ac:dyDescent="0.25">
      <c r="A7131">
        <v>712.80000000000007</v>
      </c>
      <c r="B7131">
        <v>18.868298641511149</v>
      </c>
    </row>
    <row r="7132" spans="1:2" x14ac:dyDescent="0.25">
      <c r="A7132">
        <v>712.90000000000009</v>
      </c>
      <c r="B7132">
        <v>19.221876468224689</v>
      </c>
    </row>
    <row r="7133" spans="1:2" x14ac:dyDescent="0.25">
      <c r="A7133">
        <v>713</v>
      </c>
      <c r="B7133">
        <v>19.575454294937831</v>
      </c>
    </row>
    <row r="7134" spans="1:2" x14ac:dyDescent="0.25">
      <c r="A7134">
        <v>713.1</v>
      </c>
      <c r="B7134">
        <v>19.794744554379129</v>
      </c>
    </row>
    <row r="7135" spans="1:2" x14ac:dyDescent="0.25">
      <c r="A7135">
        <v>713.2</v>
      </c>
      <c r="B7135">
        <v>20.014034813820441</v>
      </c>
    </row>
    <row r="7136" spans="1:2" x14ac:dyDescent="0.25">
      <c r="A7136">
        <v>713.30000000000007</v>
      </c>
      <c r="B7136">
        <v>20.233325073261739</v>
      </c>
    </row>
    <row r="7137" spans="1:2" x14ac:dyDescent="0.25">
      <c r="A7137">
        <v>713.40000000000009</v>
      </c>
      <c r="B7137">
        <v>20.45261533270304</v>
      </c>
    </row>
    <row r="7138" spans="1:2" x14ac:dyDescent="0.25">
      <c r="A7138">
        <v>713.5</v>
      </c>
      <c r="B7138">
        <v>20.6719055921441</v>
      </c>
    </row>
    <row r="7139" spans="1:2" x14ac:dyDescent="0.25">
      <c r="A7139">
        <v>713.6</v>
      </c>
      <c r="B7139">
        <v>20.891195851585401</v>
      </c>
    </row>
    <row r="7140" spans="1:2" x14ac:dyDescent="0.25">
      <c r="A7140">
        <v>713.7</v>
      </c>
      <c r="B7140">
        <v>21.110486111026699</v>
      </c>
    </row>
    <row r="7141" spans="1:2" x14ac:dyDescent="0.25">
      <c r="A7141">
        <v>713.80000000000007</v>
      </c>
      <c r="B7141">
        <v>21.329776370468</v>
      </c>
    </row>
    <row r="7142" spans="1:2" x14ac:dyDescent="0.25">
      <c r="A7142">
        <v>713.90000000000009</v>
      </c>
      <c r="B7142">
        <v>21.549066629909309</v>
      </c>
    </row>
    <row r="7143" spans="1:2" x14ac:dyDescent="0.25">
      <c r="A7143">
        <v>714</v>
      </c>
      <c r="B7143">
        <v>21.768356889350361</v>
      </c>
    </row>
    <row r="7144" spans="1:2" x14ac:dyDescent="0.25">
      <c r="A7144">
        <v>714.1</v>
      </c>
      <c r="B7144">
        <v>21.75572547996693</v>
      </c>
    </row>
    <row r="7145" spans="1:2" x14ac:dyDescent="0.25">
      <c r="A7145">
        <v>714.2</v>
      </c>
      <c r="B7145">
        <v>21.743094070583489</v>
      </c>
    </row>
    <row r="7146" spans="1:2" x14ac:dyDescent="0.25">
      <c r="A7146">
        <v>714.30000000000007</v>
      </c>
      <c r="B7146">
        <v>21.730462661200061</v>
      </c>
    </row>
    <row r="7147" spans="1:2" x14ac:dyDescent="0.25">
      <c r="A7147">
        <v>714.40000000000009</v>
      </c>
      <c r="B7147">
        <v>21.71783125181663</v>
      </c>
    </row>
    <row r="7148" spans="1:2" x14ac:dyDescent="0.25">
      <c r="A7148">
        <v>714.5</v>
      </c>
      <c r="B7148">
        <v>21.70519984243321</v>
      </c>
    </row>
    <row r="7149" spans="1:2" x14ac:dyDescent="0.25">
      <c r="A7149">
        <v>714.6</v>
      </c>
      <c r="B7149">
        <v>21.692568433049772</v>
      </c>
    </row>
    <row r="7150" spans="1:2" x14ac:dyDescent="0.25">
      <c r="A7150">
        <v>714.7</v>
      </c>
      <c r="B7150">
        <v>21.679937023666341</v>
      </c>
    </row>
    <row r="7151" spans="1:2" x14ac:dyDescent="0.25">
      <c r="A7151">
        <v>714.80000000000007</v>
      </c>
      <c r="B7151">
        <v>21.66730561428291</v>
      </c>
    </row>
    <row r="7152" spans="1:2" x14ac:dyDescent="0.25">
      <c r="A7152">
        <v>714.90000000000009</v>
      </c>
      <c r="B7152">
        <v>21.654674204899472</v>
      </c>
    </row>
    <row r="7153" spans="1:2" x14ac:dyDescent="0.25">
      <c r="A7153">
        <v>715</v>
      </c>
      <c r="B7153">
        <v>21.642042795516051</v>
      </c>
    </row>
    <row r="7154" spans="1:2" x14ac:dyDescent="0.25">
      <c r="A7154">
        <v>715.1</v>
      </c>
      <c r="B7154">
        <v>21.43588087652595</v>
      </c>
    </row>
    <row r="7155" spans="1:2" x14ac:dyDescent="0.25">
      <c r="A7155">
        <v>715.2</v>
      </c>
      <c r="B7155">
        <v>21.229718957535841</v>
      </c>
    </row>
    <row r="7156" spans="1:2" x14ac:dyDescent="0.25">
      <c r="A7156">
        <v>715.30000000000007</v>
      </c>
      <c r="B7156">
        <v>21.023557038545739</v>
      </c>
    </row>
    <row r="7157" spans="1:2" x14ac:dyDescent="0.25">
      <c r="A7157">
        <v>715.40000000000009</v>
      </c>
      <c r="B7157">
        <v>20.817395119555631</v>
      </c>
    </row>
    <row r="7158" spans="1:2" x14ac:dyDescent="0.25">
      <c r="A7158">
        <v>715.5</v>
      </c>
      <c r="B7158">
        <v>20.61123320056576</v>
      </c>
    </row>
    <row r="7159" spans="1:2" x14ac:dyDescent="0.25">
      <c r="A7159">
        <v>715.6</v>
      </c>
      <c r="B7159">
        <v>20.405071281575658</v>
      </c>
    </row>
    <row r="7160" spans="1:2" x14ac:dyDescent="0.25">
      <c r="A7160">
        <v>715.7</v>
      </c>
      <c r="B7160">
        <v>20.19890936258556</v>
      </c>
    </row>
    <row r="7161" spans="1:2" x14ac:dyDescent="0.25">
      <c r="A7161">
        <v>715.80000000000007</v>
      </c>
      <c r="B7161">
        <v>19.992747443595452</v>
      </c>
    </row>
    <row r="7162" spans="1:2" x14ac:dyDescent="0.25">
      <c r="A7162">
        <v>715.90000000000009</v>
      </c>
      <c r="B7162">
        <v>19.78658552460535</v>
      </c>
    </row>
    <row r="7163" spans="1:2" x14ac:dyDescent="0.25">
      <c r="A7163">
        <v>716</v>
      </c>
      <c r="B7163">
        <v>19.580423605615479</v>
      </c>
    </row>
    <row r="7164" spans="1:2" x14ac:dyDescent="0.25">
      <c r="A7164">
        <v>716.1</v>
      </c>
      <c r="B7164">
        <v>19.26104272831666</v>
      </c>
    </row>
    <row r="7165" spans="1:2" x14ac:dyDescent="0.25">
      <c r="A7165">
        <v>716.2</v>
      </c>
      <c r="B7165">
        <v>18.94166185101783</v>
      </c>
    </row>
    <row r="7166" spans="1:2" x14ac:dyDescent="0.25">
      <c r="A7166">
        <v>716.30000000000007</v>
      </c>
      <c r="B7166">
        <v>18.622280973719011</v>
      </c>
    </row>
    <row r="7167" spans="1:2" x14ac:dyDescent="0.25">
      <c r="A7167">
        <v>716.40000000000009</v>
      </c>
      <c r="B7167">
        <v>18.302900096420188</v>
      </c>
    </row>
    <row r="7168" spans="1:2" x14ac:dyDescent="0.25">
      <c r="A7168">
        <v>716.5</v>
      </c>
      <c r="B7168">
        <v>17.983519219121732</v>
      </c>
    </row>
    <row r="7169" spans="1:2" x14ac:dyDescent="0.25">
      <c r="A7169">
        <v>716.6</v>
      </c>
      <c r="B7169">
        <v>17.664138341822909</v>
      </c>
    </row>
    <row r="7170" spans="1:2" x14ac:dyDescent="0.25">
      <c r="A7170">
        <v>716.7</v>
      </c>
      <c r="B7170">
        <v>17.34475746452409</v>
      </c>
    </row>
    <row r="7171" spans="1:2" x14ac:dyDescent="0.25">
      <c r="A7171">
        <v>716.80000000000007</v>
      </c>
      <c r="B7171">
        <v>17.02537658722526</v>
      </c>
    </row>
    <row r="7172" spans="1:2" x14ac:dyDescent="0.25">
      <c r="A7172">
        <v>716.90000000000009</v>
      </c>
      <c r="B7172">
        <v>16.705995709926441</v>
      </c>
    </row>
    <row r="7173" spans="1:2" x14ac:dyDescent="0.25">
      <c r="A7173">
        <v>717</v>
      </c>
      <c r="B7173">
        <v>16.386614832627981</v>
      </c>
    </row>
    <row r="7174" spans="1:2" x14ac:dyDescent="0.25">
      <c r="A7174">
        <v>717.1</v>
      </c>
      <c r="B7174">
        <v>16.066924627370891</v>
      </c>
    </row>
    <row r="7175" spans="1:2" x14ac:dyDescent="0.25">
      <c r="A7175">
        <v>717.2</v>
      </c>
      <c r="B7175">
        <v>15.747234422113809</v>
      </c>
    </row>
    <row r="7176" spans="1:2" x14ac:dyDescent="0.25">
      <c r="A7176">
        <v>717.30000000000007</v>
      </c>
      <c r="B7176">
        <v>15.42754421685672</v>
      </c>
    </row>
    <row r="7177" spans="1:2" x14ac:dyDescent="0.25">
      <c r="A7177">
        <v>717.40000000000009</v>
      </c>
      <c r="B7177">
        <v>15.10785401159964</v>
      </c>
    </row>
    <row r="7178" spans="1:2" x14ac:dyDescent="0.25">
      <c r="A7178">
        <v>717.5</v>
      </c>
      <c r="B7178">
        <v>14.78816380634292</v>
      </c>
    </row>
    <row r="7179" spans="1:2" x14ac:dyDescent="0.25">
      <c r="A7179">
        <v>717.6</v>
      </c>
      <c r="B7179">
        <v>14.468473601085829</v>
      </c>
    </row>
    <row r="7180" spans="1:2" x14ac:dyDescent="0.25">
      <c r="A7180">
        <v>717.7</v>
      </c>
      <c r="B7180">
        <v>14.14878339582874</v>
      </c>
    </row>
    <row r="7181" spans="1:2" x14ac:dyDescent="0.25">
      <c r="A7181">
        <v>717.80000000000007</v>
      </c>
      <c r="B7181">
        <v>13.82909319057166</v>
      </c>
    </row>
    <row r="7182" spans="1:2" x14ac:dyDescent="0.25">
      <c r="A7182">
        <v>717.90000000000009</v>
      </c>
      <c r="B7182">
        <v>13.509402985314569</v>
      </c>
    </row>
    <row r="7183" spans="1:2" x14ac:dyDescent="0.25">
      <c r="A7183">
        <v>718</v>
      </c>
      <c r="B7183">
        <v>13.18971278005785</v>
      </c>
    </row>
    <row r="7184" spans="1:2" x14ac:dyDescent="0.25">
      <c r="A7184">
        <v>718.1</v>
      </c>
      <c r="B7184">
        <v>13.13650575946537</v>
      </c>
    </row>
    <row r="7185" spans="1:2" x14ac:dyDescent="0.25">
      <c r="A7185">
        <v>718.2</v>
      </c>
      <c r="B7185">
        <v>13.0832987388729</v>
      </c>
    </row>
    <row r="7186" spans="1:2" x14ac:dyDescent="0.25">
      <c r="A7186">
        <v>718.30000000000007</v>
      </c>
      <c r="B7186">
        <v>13.030091718280421</v>
      </c>
    </row>
    <row r="7187" spans="1:2" x14ac:dyDescent="0.25">
      <c r="A7187">
        <v>718.40000000000009</v>
      </c>
      <c r="B7187">
        <v>12.97688469768794</v>
      </c>
    </row>
    <row r="7188" spans="1:2" x14ac:dyDescent="0.25">
      <c r="A7188">
        <v>718.5</v>
      </c>
      <c r="B7188">
        <v>12.92367767709553</v>
      </c>
    </row>
    <row r="7189" spans="1:2" x14ac:dyDescent="0.25">
      <c r="A7189">
        <v>718.6</v>
      </c>
      <c r="B7189">
        <v>12.87047065650305</v>
      </c>
    </row>
    <row r="7190" spans="1:2" x14ac:dyDescent="0.25">
      <c r="A7190">
        <v>718.7</v>
      </c>
      <c r="B7190">
        <v>12.81726363591058</v>
      </c>
    </row>
    <row r="7191" spans="1:2" x14ac:dyDescent="0.25">
      <c r="A7191">
        <v>718.80000000000007</v>
      </c>
      <c r="B7191">
        <v>12.764056615318101</v>
      </c>
    </row>
    <row r="7192" spans="1:2" x14ac:dyDescent="0.25">
      <c r="A7192">
        <v>718.90000000000009</v>
      </c>
      <c r="B7192">
        <v>12.710849594725619</v>
      </c>
    </row>
    <row r="7193" spans="1:2" x14ac:dyDescent="0.25">
      <c r="A7193">
        <v>719</v>
      </c>
      <c r="B7193">
        <v>12.657642574133209</v>
      </c>
    </row>
    <row r="7194" spans="1:2" x14ac:dyDescent="0.25">
      <c r="A7194">
        <v>719.1</v>
      </c>
      <c r="B7194">
        <v>12.69515326576998</v>
      </c>
    </row>
    <row r="7195" spans="1:2" x14ac:dyDescent="0.25">
      <c r="A7195">
        <v>719.2</v>
      </c>
      <c r="B7195">
        <v>12.73266395740675</v>
      </c>
    </row>
    <row r="7196" spans="1:2" x14ac:dyDescent="0.25">
      <c r="A7196">
        <v>719.30000000000007</v>
      </c>
      <c r="B7196">
        <v>12.77017464904352</v>
      </c>
    </row>
    <row r="7197" spans="1:2" x14ac:dyDescent="0.25">
      <c r="A7197">
        <v>719.40000000000009</v>
      </c>
      <c r="B7197">
        <v>12.807685340680299</v>
      </c>
    </row>
    <row r="7198" spans="1:2" x14ac:dyDescent="0.25">
      <c r="A7198">
        <v>719.5</v>
      </c>
      <c r="B7198">
        <v>12.84519603231703</v>
      </c>
    </row>
    <row r="7199" spans="1:2" x14ac:dyDescent="0.25">
      <c r="A7199">
        <v>719.6</v>
      </c>
      <c r="B7199">
        <v>12.882706723953801</v>
      </c>
    </row>
    <row r="7200" spans="1:2" x14ac:dyDescent="0.25">
      <c r="A7200">
        <v>719.7</v>
      </c>
      <c r="B7200">
        <v>12.920217415590569</v>
      </c>
    </row>
    <row r="7201" spans="1:2" x14ac:dyDescent="0.25">
      <c r="A7201">
        <v>719.80000000000007</v>
      </c>
      <c r="B7201">
        <v>12.957728107227339</v>
      </c>
    </row>
    <row r="7202" spans="1:2" x14ac:dyDescent="0.25">
      <c r="A7202">
        <v>719.90000000000009</v>
      </c>
      <c r="B7202">
        <v>12.99523879886411</v>
      </c>
    </row>
    <row r="7203" spans="1:2" x14ac:dyDescent="0.25">
      <c r="A7203">
        <v>720</v>
      </c>
      <c r="B7203">
        <v>13.032749490500841</v>
      </c>
    </row>
    <row r="7204" spans="1:2" x14ac:dyDescent="0.25">
      <c r="A7204">
        <v>720.1</v>
      </c>
      <c r="B7204">
        <v>13.21562656217086</v>
      </c>
    </row>
    <row r="7205" spans="1:2" x14ac:dyDescent="0.25">
      <c r="A7205">
        <v>720.2</v>
      </c>
      <c r="B7205">
        <v>13.398503633840869</v>
      </c>
    </row>
    <row r="7206" spans="1:2" x14ac:dyDescent="0.25">
      <c r="A7206">
        <v>720.30000000000007</v>
      </c>
      <c r="B7206">
        <v>13.58138070551089</v>
      </c>
    </row>
    <row r="7207" spans="1:2" x14ac:dyDescent="0.25">
      <c r="A7207">
        <v>720.40000000000009</v>
      </c>
      <c r="B7207">
        <v>13.7642577771809</v>
      </c>
    </row>
    <row r="7208" spans="1:2" x14ac:dyDescent="0.25">
      <c r="A7208">
        <v>720.5</v>
      </c>
      <c r="B7208">
        <v>13.947134848850711</v>
      </c>
    </row>
    <row r="7209" spans="1:2" x14ac:dyDescent="0.25">
      <c r="A7209">
        <v>720.6</v>
      </c>
      <c r="B7209">
        <v>14.13001192052073</v>
      </c>
    </row>
    <row r="7210" spans="1:2" x14ac:dyDescent="0.25">
      <c r="A7210">
        <v>720.7</v>
      </c>
      <c r="B7210">
        <v>14.312888992190739</v>
      </c>
    </row>
    <row r="7211" spans="1:2" x14ac:dyDescent="0.25">
      <c r="A7211">
        <v>720.80000000000007</v>
      </c>
      <c r="B7211">
        <v>14.49576606386076</v>
      </c>
    </row>
    <row r="7212" spans="1:2" x14ac:dyDescent="0.25">
      <c r="A7212">
        <v>720.90000000000009</v>
      </c>
      <c r="B7212">
        <v>14.67864313553077</v>
      </c>
    </row>
    <row r="7213" spans="1:2" x14ac:dyDescent="0.25">
      <c r="A7213">
        <v>721</v>
      </c>
      <c r="B7213">
        <v>14.861520207200581</v>
      </c>
    </row>
    <row r="7214" spans="1:2" x14ac:dyDescent="0.25">
      <c r="A7214">
        <v>721.1</v>
      </c>
      <c r="B7214">
        <v>15.090413203898359</v>
      </c>
    </row>
    <row r="7215" spans="1:2" x14ac:dyDescent="0.25">
      <c r="A7215">
        <v>721.2</v>
      </c>
      <c r="B7215">
        <v>15.31930620059614</v>
      </c>
    </row>
    <row r="7216" spans="1:2" x14ac:dyDescent="0.25">
      <c r="A7216">
        <v>721.30000000000007</v>
      </c>
      <c r="B7216">
        <v>15.54819919729391</v>
      </c>
    </row>
    <row r="7217" spans="1:2" x14ac:dyDescent="0.25">
      <c r="A7217">
        <v>721.40000000000009</v>
      </c>
      <c r="B7217">
        <v>15.77709219399169</v>
      </c>
    </row>
    <row r="7218" spans="1:2" x14ac:dyDescent="0.25">
      <c r="A7218">
        <v>721.5</v>
      </c>
      <c r="B7218">
        <v>16.005985190689209</v>
      </c>
    </row>
    <row r="7219" spans="1:2" x14ac:dyDescent="0.25">
      <c r="A7219">
        <v>721.6</v>
      </c>
      <c r="B7219">
        <v>16.23487818738699</v>
      </c>
    </row>
    <row r="7220" spans="1:2" x14ac:dyDescent="0.25">
      <c r="A7220">
        <v>721.7</v>
      </c>
      <c r="B7220">
        <v>16.46377118408477</v>
      </c>
    </row>
    <row r="7221" spans="1:2" x14ac:dyDescent="0.25">
      <c r="A7221">
        <v>721.80000000000007</v>
      </c>
      <c r="B7221">
        <v>16.69266418078255</v>
      </c>
    </row>
    <row r="7222" spans="1:2" x14ac:dyDescent="0.25">
      <c r="A7222">
        <v>721.90000000000009</v>
      </c>
      <c r="B7222">
        <v>16.92155717748032</v>
      </c>
    </row>
    <row r="7223" spans="1:2" x14ac:dyDescent="0.25">
      <c r="A7223">
        <v>722</v>
      </c>
      <c r="B7223">
        <v>17.150450174177841</v>
      </c>
    </row>
    <row r="7224" spans="1:2" x14ac:dyDescent="0.25">
      <c r="A7224">
        <v>722.1</v>
      </c>
      <c r="B7224">
        <v>17.42124369632236</v>
      </c>
    </row>
    <row r="7225" spans="1:2" x14ac:dyDescent="0.25">
      <c r="A7225">
        <v>722.2</v>
      </c>
      <c r="B7225">
        <v>17.692037218466869</v>
      </c>
    </row>
    <row r="7226" spans="1:2" x14ac:dyDescent="0.25">
      <c r="A7226">
        <v>722.30000000000007</v>
      </c>
      <c r="B7226">
        <v>17.962830740611391</v>
      </c>
    </row>
    <row r="7227" spans="1:2" x14ac:dyDescent="0.25">
      <c r="A7227">
        <v>722.40000000000009</v>
      </c>
      <c r="B7227">
        <v>18.23362426275591</v>
      </c>
    </row>
    <row r="7228" spans="1:2" x14ac:dyDescent="0.25">
      <c r="A7228">
        <v>722.5</v>
      </c>
      <c r="B7228">
        <v>18.504417784900109</v>
      </c>
    </row>
    <row r="7229" spans="1:2" x14ac:dyDescent="0.25">
      <c r="A7229">
        <v>722.6</v>
      </c>
      <c r="B7229">
        <v>18.775211307044628</v>
      </c>
    </row>
    <row r="7230" spans="1:2" x14ac:dyDescent="0.25">
      <c r="A7230">
        <v>722.7</v>
      </c>
      <c r="B7230">
        <v>19.046004829189151</v>
      </c>
    </row>
    <row r="7231" spans="1:2" x14ac:dyDescent="0.25">
      <c r="A7231">
        <v>722.80000000000007</v>
      </c>
      <c r="B7231">
        <v>19.316798351333659</v>
      </c>
    </row>
    <row r="7232" spans="1:2" x14ac:dyDescent="0.25">
      <c r="A7232">
        <v>722.90000000000009</v>
      </c>
      <c r="B7232">
        <v>19.587591873478178</v>
      </c>
    </row>
    <row r="7233" spans="1:2" x14ac:dyDescent="0.25">
      <c r="A7233">
        <v>723</v>
      </c>
      <c r="B7233">
        <v>19.858385395622388</v>
      </c>
    </row>
    <row r="7234" spans="1:2" x14ac:dyDescent="0.25">
      <c r="A7234">
        <v>723.1</v>
      </c>
      <c r="B7234">
        <v>20.069396617348499</v>
      </c>
    </row>
    <row r="7235" spans="1:2" x14ac:dyDescent="0.25">
      <c r="A7235">
        <v>723.2</v>
      </c>
      <c r="B7235">
        <v>20.280407839074609</v>
      </c>
    </row>
    <row r="7236" spans="1:2" x14ac:dyDescent="0.25">
      <c r="A7236">
        <v>723.30000000000007</v>
      </c>
      <c r="B7236">
        <v>20.49141906080072</v>
      </c>
    </row>
    <row r="7237" spans="1:2" x14ac:dyDescent="0.25">
      <c r="A7237">
        <v>723.40000000000009</v>
      </c>
      <c r="B7237">
        <v>20.70243028252683</v>
      </c>
    </row>
    <row r="7238" spans="1:2" x14ac:dyDescent="0.25">
      <c r="A7238">
        <v>723.5</v>
      </c>
      <c r="B7238">
        <v>20.913441504252699</v>
      </c>
    </row>
    <row r="7239" spans="1:2" x14ac:dyDescent="0.25">
      <c r="A7239">
        <v>723.6</v>
      </c>
      <c r="B7239">
        <v>21.12445272597882</v>
      </c>
    </row>
    <row r="7240" spans="1:2" x14ac:dyDescent="0.25">
      <c r="A7240">
        <v>723.7</v>
      </c>
      <c r="B7240">
        <v>21.33546394770493</v>
      </c>
    </row>
    <row r="7241" spans="1:2" x14ac:dyDescent="0.25">
      <c r="A7241">
        <v>723.80000000000007</v>
      </c>
      <c r="B7241">
        <v>21.546475169431041</v>
      </c>
    </row>
    <row r="7242" spans="1:2" x14ac:dyDescent="0.25">
      <c r="A7242">
        <v>723.90000000000009</v>
      </c>
      <c r="B7242">
        <v>21.757486391157151</v>
      </c>
    </row>
    <row r="7243" spans="1:2" x14ac:dyDescent="0.25">
      <c r="A7243">
        <v>724</v>
      </c>
      <c r="B7243">
        <v>21.96849761288302</v>
      </c>
    </row>
    <row r="7244" spans="1:2" x14ac:dyDescent="0.25">
      <c r="A7244">
        <v>724.1</v>
      </c>
      <c r="B7244">
        <v>22.154615053988891</v>
      </c>
    </row>
    <row r="7245" spans="1:2" x14ac:dyDescent="0.25">
      <c r="A7245">
        <v>724.2</v>
      </c>
      <c r="B7245">
        <v>22.340732495094759</v>
      </c>
    </row>
    <row r="7246" spans="1:2" x14ac:dyDescent="0.25">
      <c r="A7246">
        <v>724.30000000000007</v>
      </c>
      <c r="B7246">
        <v>22.52684993620063</v>
      </c>
    </row>
    <row r="7247" spans="1:2" x14ac:dyDescent="0.25">
      <c r="A7247">
        <v>724.40000000000009</v>
      </c>
      <c r="B7247">
        <v>22.712967377306509</v>
      </c>
    </row>
    <row r="7248" spans="1:2" x14ac:dyDescent="0.25">
      <c r="A7248">
        <v>724.5</v>
      </c>
      <c r="B7248">
        <v>22.89908481841216</v>
      </c>
    </row>
    <row r="7249" spans="1:2" x14ac:dyDescent="0.25">
      <c r="A7249">
        <v>724.6</v>
      </c>
      <c r="B7249">
        <v>23.085202259518031</v>
      </c>
    </row>
    <row r="7250" spans="1:2" x14ac:dyDescent="0.25">
      <c r="A7250">
        <v>724.7</v>
      </c>
      <c r="B7250">
        <v>23.271319700623909</v>
      </c>
    </row>
    <row r="7251" spans="1:2" x14ac:dyDescent="0.25">
      <c r="A7251">
        <v>724.80000000000007</v>
      </c>
      <c r="B7251">
        <v>23.45743714172978</v>
      </c>
    </row>
    <row r="7252" spans="1:2" x14ac:dyDescent="0.25">
      <c r="A7252">
        <v>724.90000000000009</v>
      </c>
      <c r="B7252">
        <v>23.643554582835652</v>
      </c>
    </row>
    <row r="7253" spans="1:2" x14ac:dyDescent="0.25">
      <c r="A7253">
        <v>725</v>
      </c>
      <c r="B7253">
        <v>23.82967202394131</v>
      </c>
    </row>
    <row r="7254" spans="1:2" x14ac:dyDescent="0.25">
      <c r="A7254">
        <v>725.1</v>
      </c>
      <c r="B7254">
        <v>24.102499259317241</v>
      </c>
    </row>
    <row r="7255" spans="1:2" x14ac:dyDescent="0.25">
      <c r="A7255">
        <v>725.2</v>
      </c>
      <c r="B7255">
        <v>24.375326494693169</v>
      </c>
    </row>
    <row r="7256" spans="1:2" x14ac:dyDescent="0.25">
      <c r="A7256">
        <v>725.30000000000007</v>
      </c>
      <c r="B7256">
        <v>24.64815373006909</v>
      </c>
    </row>
    <row r="7257" spans="1:2" x14ac:dyDescent="0.25">
      <c r="A7257">
        <v>725.40000000000009</v>
      </c>
      <c r="B7257">
        <v>24.920980965445018</v>
      </c>
    </row>
    <row r="7258" spans="1:2" x14ac:dyDescent="0.25">
      <c r="A7258">
        <v>725.5</v>
      </c>
      <c r="B7258">
        <v>25.19380820082063</v>
      </c>
    </row>
    <row r="7259" spans="1:2" x14ac:dyDescent="0.25">
      <c r="A7259">
        <v>725.6</v>
      </c>
      <c r="B7259">
        <v>25.466635436196562</v>
      </c>
    </row>
    <row r="7260" spans="1:2" x14ac:dyDescent="0.25">
      <c r="A7260">
        <v>725.7</v>
      </c>
      <c r="B7260">
        <v>25.73946267157249</v>
      </c>
    </row>
    <row r="7261" spans="1:2" x14ac:dyDescent="0.25">
      <c r="A7261">
        <v>725.80000000000007</v>
      </c>
      <c r="B7261">
        <v>26.012289906948421</v>
      </c>
    </row>
    <row r="7262" spans="1:2" x14ac:dyDescent="0.25">
      <c r="A7262">
        <v>725.90000000000009</v>
      </c>
      <c r="B7262">
        <v>26.285117142324349</v>
      </c>
    </row>
    <row r="7263" spans="1:2" x14ac:dyDescent="0.25">
      <c r="A7263">
        <v>726</v>
      </c>
      <c r="B7263">
        <v>26.557944377699961</v>
      </c>
    </row>
    <row r="7264" spans="1:2" x14ac:dyDescent="0.25">
      <c r="A7264">
        <v>726.1</v>
      </c>
      <c r="B7264">
        <v>26.85446034693528</v>
      </c>
    </row>
    <row r="7265" spans="1:2" x14ac:dyDescent="0.25">
      <c r="A7265">
        <v>726.2</v>
      </c>
      <c r="B7265">
        <v>27.15097631617061</v>
      </c>
    </row>
    <row r="7266" spans="1:2" x14ac:dyDescent="0.25">
      <c r="A7266">
        <v>726.30000000000007</v>
      </c>
      <c r="B7266">
        <v>27.447492285405929</v>
      </c>
    </row>
    <row r="7267" spans="1:2" x14ac:dyDescent="0.25">
      <c r="A7267">
        <v>726.40000000000009</v>
      </c>
      <c r="B7267">
        <v>27.744008254641258</v>
      </c>
    </row>
    <row r="7268" spans="1:2" x14ac:dyDescent="0.25">
      <c r="A7268">
        <v>726.5</v>
      </c>
      <c r="B7268">
        <v>28.04052422387625</v>
      </c>
    </row>
    <row r="7269" spans="1:2" x14ac:dyDescent="0.25">
      <c r="A7269">
        <v>726.6</v>
      </c>
      <c r="B7269">
        <v>28.337040193111569</v>
      </c>
    </row>
    <row r="7270" spans="1:2" x14ac:dyDescent="0.25">
      <c r="A7270">
        <v>726.7</v>
      </c>
      <c r="B7270">
        <v>28.633556162346888</v>
      </c>
    </row>
    <row r="7271" spans="1:2" x14ac:dyDescent="0.25">
      <c r="A7271">
        <v>726.80000000000007</v>
      </c>
      <c r="B7271">
        <v>28.930072131582222</v>
      </c>
    </row>
    <row r="7272" spans="1:2" x14ac:dyDescent="0.25">
      <c r="A7272">
        <v>726.90000000000009</v>
      </c>
      <c r="B7272">
        <v>29.226588100817541</v>
      </c>
    </row>
    <row r="7273" spans="1:2" x14ac:dyDescent="0.25">
      <c r="A7273">
        <v>727</v>
      </c>
      <c r="B7273">
        <v>29.523104070052529</v>
      </c>
    </row>
    <row r="7274" spans="1:2" x14ac:dyDescent="0.25">
      <c r="A7274">
        <v>727.1</v>
      </c>
      <c r="B7274">
        <v>30.027069829086461</v>
      </c>
    </row>
    <row r="7275" spans="1:2" x14ac:dyDescent="0.25">
      <c r="A7275">
        <v>727.2</v>
      </c>
      <c r="B7275">
        <v>30.5310355881204</v>
      </c>
    </row>
    <row r="7276" spans="1:2" x14ac:dyDescent="0.25">
      <c r="A7276">
        <v>727.30000000000007</v>
      </c>
      <c r="B7276">
        <v>31.035001347154331</v>
      </c>
    </row>
    <row r="7277" spans="1:2" x14ac:dyDescent="0.25">
      <c r="A7277">
        <v>727.40000000000009</v>
      </c>
      <c r="B7277">
        <v>31.538967106188259</v>
      </c>
    </row>
    <row r="7278" spans="1:2" x14ac:dyDescent="0.25">
      <c r="A7278">
        <v>727.5</v>
      </c>
      <c r="B7278">
        <v>32.042932865221623</v>
      </c>
    </row>
    <row r="7279" spans="1:2" x14ac:dyDescent="0.25">
      <c r="A7279">
        <v>727.6</v>
      </c>
      <c r="B7279">
        <v>32.546898624255547</v>
      </c>
    </row>
    <row r="7280" spans="1:2" x14ac:dyDescent="0.25">
      <c r="A7280">
        <v>727.7</v>
      </c>
      <c r="B7280">
        <v>33.050864383289493</v>
      </c>
    </row>
    <row r="7281" spans="1:2" x14ac:dyDescent="0.25">
      <c r="A7281">
        <v>727.80000000000007</v>
      </c>
      <c r="B7281">
        <v>33.554830142323418</v>
      </c>
    </row>
    <row r="7282" spans="1:2" x14ac:dyDescent="0.25">
      <c r="A7282">
        <v>727.90000000000009</v>
      </c>
      <c r="B7282">
        <v>34.058795901357357</v>
      </c>
    </row>
    <row r="7283" spans="1:2" x14ac:dyDescent="0.25">
      <c r="A7283">
        <v>728</v>
      </c>
      <c r="B7283">
        <v>34.562761660390713</v>
      </c>
    </row>
    <row r="7284" spans="1:2" x14ac:dyDescent="0.25">
      <c r="A7284">
        <v>728.1</v>
      </c>
      <c r="B7284">
        <v>34.808513507464681</v>
      </c>
    </row>
    <row r="7285" spans="1:2" x14ac:dyDescent="0.25">
      <c r="A7285">
        <v>728.2</v>
      </c>
      <c r="B7285">
        <v>35.054265354538657</v>
      </c>
    </row>
    <row r="7286" spans="1:2" x14ac:dyDescent="0.25">
      <c r="A7286">
        <v>728.30000000000007</v>
      </c>
      <c r="B7286">
        <v>35.300017201612633</v>
      </c>
    </row>
    <row r="7287" spans="1:2" x14ac:dyDescent="0.25">
      <c r="A7287">
        <v>728.40000000000009</v>
      </c>
      <c r="B7287">
        <v>35.545769048686587</v>
      </c>
    </row>
    <row r="7288" spans="1:2" x14ac:dyDescent="0.25">
      <c r="A7288">
        <v>728.5</v>
      </c>
      <c r="B7288">
        <v>35.791520895760293</v>
      </c>
    </row>
    <row r="7289" spans="1:2" x14ac:dyDescent="0.25">
      <c r="A7289">
        <v>728.6</v>
      </c>
      <c r="B7289">
        <v>36.037272742834247</v>
      </c>
    </row>
    <row r="7290" spans="1:2" x14ac:dyDescent="0.25">
      <c r="A7290">
        <v>728.7</v>
      </c>
      <c r="B7290">
        <v>36.28302458990823</v>
      </c>
    </row>
    <row r="7291" spans="1:2" x14ac:dyDescent="0.25">
      <c r="A7291">
        <v>728.80000000000007</v>
      </c>
      <c r="B7291">
        <v>36.528776436982199</v>
      </c>
    </row>
    <row r="7292" spans="1:2" x14ac:dyDescent="0.25">
      <c r="A7292">
        <v>728.90000000000009</v>
      </c>
      <c r="B7292">
        <v>36.774528284056167</v>
      </c>
    </row>
    <row r="7293" spans="1:2" x14ac:dyDescent="0.25">
      <c r="A7293">
        <v>729</v>
      </c>
      <c r="B7293">
        <v>37.020280131129859</v>
      </c>
    </row>
    <row r="7294" spans="1:2" x14ac:dyDescent="0.25">
      <c r="A7294">
        <v>729.1</v>
      </c>
      <c r="B7294">
        <v>37.278987954238247</v>
      </c>
    </row>
    <row r="7295" spans="1:2" x14ac:dyDescent="0.25">
      <c r="A7295">
        <v>729.2</v>
      </c>
      <c r="B7295">
        <v>37.537695777346663</v>
      </c>
    </row>
    <row r="7296" spans="1:2" x14ac:dyDescent="0.25">
      <c r="A7296">
        <v>729.30000000000007</v>
      </c>
      <c r="B7296">
        <v>37.796403600455051</v>
      </c>
    </row>
    <row r="7297" spans="1:2" x14ac:dyDescent="0.25">
      <c r="A7297">
        <v>729.40000000000009</v>
      </c>
      <c r="B7297">
        <v>38.055111423563453</v>
      </c>
    </row>
    <row r="7298" spans="1:2" x14ac:dyDescent="0.25">
      <c r="A7298">
        <v>729.5</v>
      </c>
      <c r="B7298">
        <v>38.313819246671557</v>
      </c>
    </row>
    <row r="7299" spans="1:2" x14ac:dyDescent="0.25">
      <c r="A7299">
        <v>729.6</v>
      </c>
      <c r="B7299">
        <v>38.572527069779952</v>
      </c>
    </row>
    <row r="7300" spans="1:2" x14ac:dyDescent="0.25">
      <c r="A7300">
        <v>729.7</v>
      </c>
      <c r="B7300">
        <v>38.831234892888347</v>
      </c>
    </row>
    <row r="7301" spans="1:2" x14ac:dyDescent="0.25">
      <c r="A7301">
        <v>729.80000000000007</v>
      </c>
      <c r="B7301">
        <v>39.089942715996749</v>
      </c>
    </row>
    <row r="7302" spans="1:2" x14ac:dyDescent="0.25">
      <c r="A7302">
        <v>729.90000000000009</v>
      </c>
      <c r="B7302">
        <v>39.348650539105137</v>
      </c>
    </row>
    <row r="7303" spans="1:2" x14ac:dyDescent="0.25">
      <c r="A7303">
        <v>730</v>
      </c>
      <c r="B7303">
        <v>39.607358362213247</v>
      </c>
    </row>
    <row r="7304" spans="1:2" x14ac:dyDescent="0.25">
      <c r="A7304">
        <v>730.1</v>
      </c>
      <c r="B7304">
        <v>39.754348019278893</v>
      </c>
    </row>
    <row r="7305" spans="1:2" x14ac:dyDescent="0.25">
      <c r="A7305">
        <v>730.2</v>
      </c>
      <c r="B7305">
        <v>39.901337676344518</v>
      </c>
    </row>
    <row r="7306" spans="1:2" x14ac:dyDescent="0.25">
      <c r="A7306">
        <v>730.30000000000007</v>
      </c>
      <c r="B7306">
        <v>40.048327333410157</v>
      </c>
    </row>
    <row r="7307" spans="1:2" x14ac:dyDescent="0.25">
      <c r="A7307">
        <v>730.40000000000009</v>
      </c>
      <c r="B7307">
        <v>40.195316990475789</v>
      </c>
    </row>
    <row r="7308" spans="1:2" x14ac:dyDescent="0.25">
      <c r="A7308">
        <v>730.5</v>
      </c>
      <c r="B7308">
        <v>40.342306647541257</v>
      </c>
    </row>
    <row r="7309" spans="1:2" x14ac:dyDescent="0.25">
      <c r="A7309">
        <v>730.6</v>
      </c>
      <c r="B7309">
        <v>40.489296304606903</v>
      </c>
    </row>
    <row r="7310" spans="1:2" x14ac:dyDescent="0.25">
      <c r="A7310">
        <v>730.7</v>
      </c>
      <c r="B7310">
        <v>40.636285961672527</v>
      </c>
    </row>
    <row r="7311" spans="1:2" x14ac:dyDescent="0.25">
      <c r="A7311">
        <v>730.80000000000007</v>
      </c>
      <c r="B7311">
        <v>40.783275618738173</v>
      </c>
    </row>
    <row r="7312" spans="1:2" x14ac:dyDescent="0.25">
      <c r="A7312">
        <v>730.90000000000009</v>
      </c>
      <c r="B7312">
        <v>40.930265275803812</v>
      </c>
    </row>
    <row r="7313" spans="1:2" x14ac:dyDescent="0.25">
      <c r="A7313">
        <v>731</v>
      </c>
      <c r="B7313">
        <v>41.077254932869273</v>
      </c>
    </row>
    <row r="7314" spans="1:2" x14ac:dyDescent="0.25">
      <c r="A7314">
        <v>731.1</v>
      </c>
      <c r="B7314">
        <v>41.182879943544727</v>
      </c>
    </row>
    <row r="7315" spans="1:2" x14ac:dyDescent="0.25">
      <c r="A7315">
        <v>731.2</v>
      </c>
      <c r="B7315">
        <v>41.288504954220187</v>
      </c>
    </row>
    <row r="7316" spans="1:2" x14ac:dyDescent="0.25">
      <c r="A7316">
        <v>731.30000000000007</v>
      </c>
      <c r="B7316">
        <v>41.394129964895647</v>
      </c>
    </row>
    <row r="7317" spans="1:2" x14ac:dyDescent="0.25">
      <c r="A7317">
        <v>731.40000000000009</v>
      </c>
      <c r="B7317">
        <v>41.499754975571108</v>
      </c>
    </row>
    <row r="7318" spans="1:2" x14ac:dyDescent="0.25">
      <c r="A7318">
        <v>731.5</v>
      </c>
      <c r="B7318">
        <v>41.605379986246461</v>
      </c>
    </row>
    <row r="7319" spans="1:2" x14ac:dyDescent="0.25">
      <c r="A7319">
        <v>731.6</v>
      </c>
      <c r="B7319">
        <v>41.711004996921922</v>
      </c>
    </row>
    <row r="7320" spans="1:2" x14ac:dyDescent="0.25">
      <c r="A7320">
        <v>731.7</v>
      </c>
      <c r="B7320">
        <v>41.816630007597382</v>
      </c>
    </row>
    <row r="7321" spans="1:2" x14ac:dyDescent="0.25">
      <c r="A7321">
        <v>731.80000000000007</v>
      </c>
      <c r="B7321">
        <v>41.922255018272843</v>
      </c>
    </row>
    <row r="7322" spans="1:2" x14ac:dyDescent="0.25">
      <c r="A7322">
        <v>731.90000000000009</v>
      </c>
      <c r="B7322">
        <v>42.027880028948303</v>
      </c>
    </row>
    <row r="7323" spans="1:2" x14ac:dyDescent="0.25">
      <c r="A7323">
        <v>732</v>
      </c>
      <c r="B7323">
        <v>42.133505039623643</v>
      </c>
    </row>
    <row r="7324" spans="1:2" x14ac:dyDescent="0.25">
      <c r="A7324">
        <v>732.1</v>
      </c>
      <c r="B7324">
        <v>42.139344122812027</v>
      </c>
    </row>
    <row r="7325" spans="1:2" x14ac:dyDescent="0.25">
      <c r="A7325">
        <v>732.2</v>
      </c>
      <c r="B7325">
        <v>42.145183206000432</v>
      </c>
    </row>
    <row r="7326" spans="1:2" x14ac:dyDescent="0.25">
      <c r="A7326">
        <v>732.30000000000007</v>
      </c>
      <c r="B7326">
        <v>42.151022289188823</v>
      </c>
    </row>
    <row r="7327" spans="1:2" x14ac:dyDescent="0.25">
      <c r="A7327">
        <v>732.40000000000009</v>
      </c>
      <c r="B7327">
        <v>42.156861372377222</v>
      </c>
    </row>
    <row r="7328" spans="1:2" x14ac:dyDescent="0.25">
      <c r="A7328">
        <v>732.5</v>
      </c>
      <c r="B7328">
        <v>42.162700455565613</v>
      </c>
    </row>
    <row r="7329" spans="1:2" x14ac:dyDescent="0.25">
      <c r="A7329">
        <v>732.6</v>
      </c>
      <c r="B7329">
        <v>42.168539538753997</v>
      </c>
    </row>
    <row r="7330" spans="1:2" x14ac:dyDescent="0.25">
      <c r="A7330">
        <v>732.7</v>
      </c>
      <c r="B7330">
        <v>42.174378621942402</v>
      </c>
    </row>
    <row r="7331" spans="1:2" x14ac:dyDescent="0.25">
      <c r="A7331">
        <v>732.80000000000007</v>
      </c>
      <c r="B7331">
        <v>42.180217705130786</v>
      </c>
    </row>
    <row r="7332" spans="1:2" x14ac:dyDescent="0.25">
      <c r="A7332">
        <v>732.90000000000009</v>
      </c>
      <c r="B7332">
        <v>42.186056788319178</v>
      </c>
    </row>
    <row r="7333" spans="1:2" x14ac:dyDescent="0.25">
      <c r="A7333">
        <v>733</v>
      </c>
      <c r="B7333">
        <v>42.191895871507569</v>
      </c>
    </row>
    <row r="7334" spans="1:2" x14ac:dyDescent="0.25">
      <c r="A7334">
        <v>733.1</v>
      </c>
      <c r="B7334">
        <v>42.217765892757129</v>
      </c>
    </row>
    <row r="7335" spans="1:2" x14ac:dyDescent="0.25">
      <c r="A7335">
        <v>733.2</v>
      </c>
      <c r="B7335">
        <v>42.243635914006703</v>
      </c>
    </row>
    <row r="7336" spans="1:2" x14ac:dyDescent="0.25">
      <c r="A7336">
        <v>733.30000000000007</v>
      </c>
      <c r="B7336">
        <v>42.269505935256262</v>
      </c>
    </row>
    <row r="7337" spans="1:2" x14ac:dyDescent="0.25">
      <c r="A7337">
        <v>733.40000000000009</v>
      </c>
      <c r="B7337">
        <v>42.295375956505808</v>
      </c>
    </row>
    <row r="7338" spans="1:2" x14ac:dyDescent="0.25">
      <c r="A7338">
        <v>733.5</v>
      </c>
      <c r="B7338">
        <v>42.321245977755353</v>
      </c>
    </row>
    <row r="7339" spans="1:2" x14ac:dyDescent="0.25">
      <c r="A7339">
        <v>733.6</v>
      </c>
      <c r="B7339">
        <v>42.347115999004913</v>
      </c>
    </row>
    <row r="7340" spans="1:2" x14ac:dyDescent="0.25">
      <c r="A7340">
        <v>733.7</v>
      </c>
      <c r="B7340">
        <v>42.372986020254473</v>
      </c>
    </row>
    <row r="7341" spans="1:2" x14ac:dyDescent="0.25">
      <c r="A7341">
        <v>733.80000000000007</v>
      </c>
      <c r="B7341">
        <v>42.398856041504033</v>
      </c>
    </row>
    <row r="7342" spans="1:2" x14ac:dyDescent="0.25">
      <c r="A7342">
        <v>733.90000000000009</v>
      </c>
      <c r="B7342">
        <v>42.424726062753599</v>
      </c>
    </row>
    <row r="7343" spans="1:2" x14ac:dyDescent="0.25">
      <c r="A7343">
        <v>734</v>
      </c>
      <c r="B7343">
        <v>42.450596084003131</v>
      </c>
    </row>
    <row r="7344" spans="1:2" x14ac:dyDescent="0.25">
      <c r="A7344">
        <v>734.1</v>
      </c>
      <c r="B7344">
        <v>42.443154930614917</v>
      </c>
    </row>
    <row r="7345" spans="1:2" x14ac:dyDescent="0.25">
      <c r="A7345">
        <v>734.2</v>
      </c>
      <c r="B7345">
        <v>42.435713777226709</v>
      </c>
    </row>
    <row r="7346" spans="1:2" x14ac:dyDescent="0.25">
      <c r="A7346">
        <v>734.30000000000007</v>
      </c>
      <c r="B7346">
        <v>42.428272623838502</v>
      </c>
    </row>
    <row r="7347" spans="1:2" x14ac:dyDescent="0.25">
      <c r="A7347">
        <v>734.40000000000009</v>
      </c>
      <c r="B7347">
        <v>42.420831470450302</v>
      </c>
    </row>
    <row r="7348" spans="1:2" x14ac:dyDescent="0.25">
      <c r="A7348">
        <v>734.5</v>
      </c>
      <c r="B7348">
        <v>42.413390317062102</v>
      </c>
    </row>
    <row r="7349" spans="1:2" x14ac:dyDescent="0.25">
      <c r="A7349">
        <v>734.6</v>
      </c>
      <c r="B7349">
        <v>42.405949163673881</v>
      </c>
    </row>
    <row r="7350" spans="1:2" x14ac:dyDescent="0.25">
      <c r="A7350">
        <v>734.7</v>
      </c>
      <c r="B7350">
        <v>42.398508010285667</v>
      </c>
    </row>
    <row r="7351" spans="1:2" x14ac:dyDescent="0.25">
      <c r="A7351">
        <v>734.80000000000007</v>
      </c>
      <c r="B7351">
        <v>42.39106685689746</v>
      </c>
    </row>
    <row r="7352" spans="1:2" x14ac:dyDescent="0.25">
      <c r="A7352">
        <v>734.90000000000009</v>
      </c>
      <c r="B7352">
        <v>42.383625703509253</v>
      </c>
    </row>
    <row r="7353" spans="1:2" x14ac:dyDescent="0.25">
      <c r="A7353">
        <v>735</v>
      </c>
      <c r="B7353">
        <v>42.376184550121053</v>
      </c>
    </row>
    <row r="7354" spans="1:2" x14ac:dyDescent="0.25">
      <c r="A7354">
        <v>735.1</v>
      </c>
      <c r="B7354">
        <v>42.377685668340668</v>
      </c>
    </row>
    <row r="7355" spans="1:2" x14ac:dyDescent="0.25">
      <c r="A7355">
        <v>735.2</v>
      </c>
      <c r="B7355">
        <v>42.379186786560282</v>
      </c>
    </row>
    <row r="7356" spans="1:2" x14ac:dyDescent="0.25">
      <c r="A7356">
        <v>735.30000000000007</v>
      </c>
      <c r="B7356">
        <v>42.38068790477989</v>
      </c>
    </row>
    <row r="7357" spans="1:2" x14ac:dyDescent="0.25">
      <c r="A7357">
        <v>735.40000000000009</v>
      </c>
      <c r="B7357">
        <v>42.382189022999498</v>
      </c>
    </row>
    <row r="7358" spans="1:2" x14ac:dyDescent="0.25">
      <c r="A7358">
        <v>735.5</v>
      </c>
      <c r="B7358">
        <v>42.383690141219112</v>
      </c>
    </row>
    <row r="7359" spans="1:2" x14ac:dyDescent="0.25">
      <c r="A7359">
        <v>735.6</v>
      </c>
      <c r="B7359">
        <v>42.385191259438727</v>
      </c>
    </row>
    <row r="7360" spans="1:2" x14ac:dyDescent="0.25">
      <c r="A7360">
        <v>735.7</v>
      </c>
      <c r="B7360">
        <v>42.386692377658328</v>
      </c>
    </row>
    <row r="7361" spans="1:2" x14ac:dyDescent="0.25">
      <c r="A7361">
        <v>735.80000000000007</v>
      </c>
      <c r="B7361">
        <v>42.38819349587795</v>
      </c>
    </row>
    <row r="7362" spans="1:2" x14ac:dyDescent="0.25">
      <c r="A7362">
        <v>735.90000000000009</v>
      </c>
      <c r="B7362">
        <v>42.389694614097557</v>
      </c>
    </row>
    <row r="7363" spans="1:2" x14ac:dyDescent="0.25">
      <c r="A7363">
        <v>736</v>
      </c>
      <c r="B7363">
        <v>42.391195732317172</v>
      </c>
    </row>
    <row r="7364" spans="1:2" x14ac:dyDescent="0.25">
      <c r="A7364">
        <v>736.1</v>
      </c>
      <c r="B7364">
        <v>42.454669178097873</v>
      </c>
    </row>
    <row r="7365" spans="1:2" x14ac:dyDescent="0.25">
      <c r="A7365">
        <v>736.2</v>
      </c>
      <c r="B7365">
        <v>42.518142623878568</v>
      </c>
    </row>
    <row r="7366" spans="1:2" x14ac:dyDescent="0.25">
      <c r="A7366">
        <v>736.30000000000007</v>
      </c>
      <c r="B7366">
        <v>42.581616069659269</v>
      </c>
    </row>
    <row r="7367" spans="1:2" x14ac:dyDescent="0.25">
      <c r="A7367">
        <v>736.40000000000009</v>
      </c>
      <c r="B7367">
        <v>42.64508951543997</v>
      </c>
    </row>
    <row r="7368" spans="1:2" x14ac:dyDescent="0.25">
      <c r="A7368">
        <v>736.5</v>
      </c>
      <c r="B7368">
        <v>42.708562961220593</v>
      </c>
    </row>
    <row r="7369" spans="1:2" x14ac:dyDescent="0.25">
      <c r="A7369">
        <v>736.6</v>
      </c>
      <c r="B7369">
        <v>42.772036407001288</v>
      </c>
    </row>
    <row r="7370" spans="1:2" x14ac:dyDescent="0.25">
      <c r="A7370">
        <v>736.7</v>
      </c>
      <c r="B7370">
        <v>42.835509852782003</v>
      </c>
    </row>
    <row r="7371" spans="1:2" x14ac:dyDescent="0.25">
      <c r="A7371">
        <v>736.80000000000007</v>
      </c>
      <c r="B7371">
        <v>42.898983298562698</v>
      </c>
    </row>
    <row r="7372" spans="1:2" x14ac:dyDescent="0.25">
      <c r="A7372">
        <v>736.90000000000009</v>
      </c>
      <c r="B7372">
        <v>42.962456744343392</v>
      </c>
    </row>
    <row r="7373" spans="1:2" x14ac:dyDescent="0.25">
      <c r="A7373">
        <v>737</v>
      </c>
      <c r="B7373">
        <v>43.025930190124022</v>
      </c>
    </row>
    <row r="7374" spans="1:2" x14ac:dyDescent="0.25">
      <c r="A7374">
        <v>737.1</v>
      </c>
      <c r="B7374">
        <v>43.108529084058318</v>
      </c>
    </row>
    <row r="7375" spans="1:2" x14ac:dyDescent="0.25">
      <c r="A7375">
        <v>737.2</v>
      </c>
      <c r="B7375">
        <v>43.191127977992608</v>
      </c>
    </row>
    <row r="7376" spans="1:2" x14ac:dyDescent="0.25">
      <c r="A7376">
        <v>737.30000000000007</v>
      </c>
      <c r="B7376">
        <v>43.273726871926911</v>
      </c>
    </row>
    <row r="7377" spans="1:2" x14ac:dyDescent="0.25">
      <c r="A7377">
        <v>737.40000000000009</v>
      </c>
      <c r="B7377">
        <v>43.356325765861207</v>
      </c>
    </row>
    <row r="7378" spans="1:2" x14ac:dyDescent="0.25">
      <c r="A7378">
        <v>737.5</v>
      </c>
      <c r="B7378">
        <v>43.438924659795397</v>
      </c>
    </row>
    <row r="7379" spans="1:2" x14ac:dyDescent="0.25">
      <c r="A7379">
        <v>737.6</v>
      </c>
      <c r="B7379">
        <v>43.5215235537297</v>
      </c>
    </row>
    <row r="7380" spans="1:2" x14ac:dyDescent="0.25">
      <c r="A7380">
        <v>737.7</v>
      </c>
      <c r="B7380">
        <v>43.604122447663997</v>
      </c>
    </row>
    <row r="7381" spans="1:2" x14ac:dyDescent="0.25">
      <c r="A7381">
        <v>737.80000000000007</v>
      </c>
      <c r="B7381">
        <v>43.686721341598293</v>
      </c>
    </row>
    <row r="7382" spans="1:2" x14ac:dyDescent="0.25">
      <c r="A7382">
        <v>737.90000000000009</v>
      </c>
      <c r="B7382">
        <v>43.769320235532589</v>
      </c>
    </row>
    <row r="7383" spans="1:2" x14ac:dyDescent="0.25">
      <c r="A7383">
        <v>738</v>
      </c>
      <c r="B7383">
        <v>43.851919129466793</v>
      </c>
    </row>
    <row r="7384" spans="1:2" x14ac:dyDescent="0.25">
      <c r="A7384">
        <v>738.1</v>
      </c>
      <c r="B7384">
        <v>43.868962033446913</v>
      </c>
    </row>
    <row r="7385" spans="1:2" x14ac:dyDescent="0.25">
      <c r="A7385">
        <v>738.2</v>
      </c>
      <c r="B7385">
        <v>43.886004937427018</v>
      </c>
    </row>
    <row r="7386" spans="1:2" x14ac:dyDescent="0.25">
      <c r="A7386">
        <v>738.30000000000007</v>
      </c>
      <c r="B7386">
        <v>43.90304784140713</v>
      </c>
    </row>
    <row r="7387" spans="1:2" x14ac:dyDescent="0.25">
      <c r="A7387">
        <v>738.40000000000009</v>
      </c>
      <c r="B7387">
        <v>43.920090745387242</v>
      </c>
    </row>
    <row r="7388" spans="1:2" x14ac:dyDescent="0.25">
      <c r="A7388">
        <v>738.5</v>
      </c>
      <c r="B7388">
        <v>43.937133649367333</v>
      </c>
    </row>
    <row r="7389" spans="1:2" x14ac:dyDescent="0.25">
      <c r="A7389">
        <v>738.6</v>
      </c>
      <c r="B7389">
        <v>43.954176553347438</v>
      </c>
    </row>
    <row r="7390" spans="1:2" x14ac:dyDescent="0.25">
      <c r="A7390">
        <v>738.7</v>
      </c>
      <c r="B7390">
        <v>43.971219457327557</v>
      </c>
    </row>
    <row r="7391" spans="1:2" x14ac:dyDescent="0.25">
      <c r="A7391">
        <v>738.80000000000007</v>
      </c>
      <c r="B7391">
        <v>43.988262361307669</v>
      </c>
    </row>
    <row r="7392" spans="1:2" x14ac:dyDescent="0.25">
      <c r="A7392">
        <v>738.90000000000009</v>
      </c>
      <c r="B7392">
        <v>44.005305265287781</v>
      </c>
    </row>
    <row r="7393" spans="1:2" x14ac:dyDescent="0.25">
      <c r="A7393">
        <v>739</v>
      </c>
      <c r="B7393">
        <v>44.022348169267872</v>
      </c>
    </row>
    <row r="7394" spans="1:2" x14ac:dyDescent="0.25">
      <c r="A7394">
        <v>739.1</v>
      </c>
      <c r="B7394">
        <v>44.026732798909158</v>
      </c>
    </row>
    <row r="7395" spans="1:2" x14ac:dyDescent="0.25">
      <c r="A7395">
        <v>739.2</v>
      </c>
      <c r="B7395">
        <v>44.031117428550438</v>
      </c>
    </row>
    <row r="7396" spans="1:2" x14ac:dyDescent="0.25">
      <c r="A7396">
        <v>739.30000000000007</v>
      </c>
      <c r="B7396">
        <v>44.035502058191732</v>
      </c>
    </row>
    <row r="7397" spans="1:2" x14ac:dyDescent="0.25">
      <c r="A7397">
        <v>739.40000000000009</v>
      </c>
      <c r="B7397">
        <v>44.039886687833032</v>
      </c>
    </row>
    <row r="7398" spans="1:2" x14ac:dyDescent="0.25">
      <c r="A7398">
        <v>739.5</v>
      </c>
      <c r="B7398">
        <v>44.044271317474298</v>
      </c>
    </row>
    <row r="7399" spans="1:2" x14ac:dyDescent="0.25">
      <c r="A7399">
        <v>739.6</v>
      </c>
      <c r="B7399">
        <v>44.048655947115591</v>
      </c>
    </row>
    <row r="7400" spans="1:2" x14ac:dyDescent="0.25">
      <c r="A7400">
        <v>739.7</v>
      </c>
      <c r="B7400">
        <v>44.053040576756878</v>
      </c>
    </row>
    <row r="7401" spans="1:2" x14ac:dyDescent="0.25">
      <c r="A7401">
        <v>739.80000000000007</v>
      </c>
      <c r="B7401">
        <v>44.057425206398158</v>
      </c>
    </row>
    <row r="7402" spans="1:2" x14ac:dyDescent="0.25">
      <c r="A7402">
        <v>739.90000000000009</v>
      </c>
      <c r="B7402">
        <v>44.061809836039458</v>
      </c>
    </row>
    <row r="7403" spans="1:2" x14ac:dyDescent="0.25">
      <c r="A7403">
        <v>740</v>
      </c>
      <c r="B7403">
        <v>44.066194465680738</v>
      </c>
    </row>
    <row r="7404" spans="1:2" x14ac:dyDescent="0.25">
      <c r="A7404">
        <v>740.1</v>
      </c>
      <c r="B7404">
        <v>44.139658074998813</v>
      </c>
    </row>
    <row r="7405" spans="1:2" x14ac:dyDescent="0.25">
      <c r="A7405">
        <v>740.2</v>
      </c>
      <c r="B7405">
        <v>44.213121684316881</v>
      </c>
    </row>
    <row r="7406" spans="1:2" x14ac:dyDescent="0.25">
      <c r="A7406">
        <v>740.30000000000007</v>
      </c>
      <c r="B7406">
        <v>44.286585293634957</v>
      </c>
    </row>
    <row r="7407" spans="1:2" x14ac:dyDescent="0.25">
      <c r="A7407">
        <v>740.40000000000009</v>
      </c>
      <c r="B7407">
        <v>44.360048902953032</v>
      </c>
    </row>
    <row r="7408" spans="1:2" x14ac:dyDescent="0.25">
      <c r="A7408">
        <v>740.5</v>
      </c>
      <c r="B7408">
        <v>44.433512512271022</v>
      </c>
    </row>
    <row r="7409" spans="1:2" x14ac:dyDescent="0.25">
      <c r="A7409">
        <v>740.6</v>
      </c>
      <c r="B7409">
        <v>44.506976121589091</v>
      </c>
    </row>
    <row r="7410" spans="1:2" x14ac:dyDescent="0.25">
      <c r="A7410">
        <v>740.7</v>
      </c>
      <c r="B7410">
        <v>44.580439730907159</v>
      </c>
    </row>
    <row r="7411" spans="1:2" x14ac:dyDescent="0.25">
      <c r="A7411">
        <v>740.80000000000007</v>
      </c>
      <c r="B7411">
        <v>44.653903340225227</v>
      </c>
    </row>
    <row r="7412" spans="1:2" x14ac:dyDescent="0.25">
      <c r="A7412">
        <v>740.90000000000009</v>
      </c>
      <c r="B7412">
        <v>44.727366949543303</v>
      </c>
    </row>
    <row r="7413" spans="1:2" x14ac:dyDescent="0.25">
      <c r="A7413">
        <v>741</v>
      </c>
      <c r="B7413">
        <v>44.800830558861293</v>
      </c>
    </row>
    <row r="7414" spans="1:2" x14ac:dyDescent="0.25">
      <c r="A7414">
        <v>741.1</v>
      </c>
      <c r="B7414">
        <v>44.939667374403633</v>
      </c>
    </row>
    <row r="7415" spans="1:2" x14ac:dyDescent="0.25">
      <c r="A7415">
        <v>741.2</v>
      </c>
      <c r="B7415">
        <v>45.078504189945967</v>
      </c>
    </row>
    <row r="7416" spans="1:2" x14ac:dyDescent="0.25">
      <c r="A7416">
        <v>741.30000000000007</v>
      </c>
      <c r="B7416">
        <v>45.217341005488308</v>
      </c>
    </row>
    <row r="7417" spans="1:2" x14ac:dyDescent="0.25">
      <c r="A7417">
        <v>741.40000000000009</v>
      </c>
      <c r="B7417">
        <v>45.356177821030649</v>
      </c>
    </row>
    <row r="7418" spans="1:2" x14ac:dyDescent="0.25">
      <c r="A7418">
        <v>741.5</v>
      </c>
      <c r="B7418">
        <v>45.495014636572833</v>
      </c>
    </row>
    <row r="7419" spans="1:2" x14ac:dyDescent="0.25">
      <c r="A7419">
        <v>741.6</v>
      </c>
      <c r="B7419">
        <v>45.633851452115167</v>
      </c>
    </row>
    <row r="7420" spans="1:2" x14ac:dyDescent="0.25">
      <c r="A7420">
        <v>741.7</v>
      </c>
      <c r="B7420">
        <v>45.7726882676575</v>
      </c>
    </row>
    <row r="7421" spans="1:2" x14ac:dyDescent="0.25">
      <c r="A7421">
        <v>741.80000000000007</v>
      </c>
      <c r="B7421">
        <v>45.911525083199841</v>
      </c>
    </row>
    <row r="7422" spans="1:2" x14ac:dyDescent="0.25">
      <c r="A7422">
        <v>741.90000000000009</v>
      </c>
      <c r="B7422">
        <v>46.050361898742182</v>
      </c>
    </row>
    <row r="7423" spans="1:2" x14ac:dyDescent="0.25">
      <c r="A7423">
        <v>742</v>
      </c>
      <c r="B7423">
        <v>46.189198714284359</v>
      </c>
    </row>
    <row r="7424" spans="1:2" x14ac:dyDescent="0.25">
      <c r="A7424">
        <v>742.1</v>
      </c>
      <c r="B7424">
        <v>46.319192900202573</v>
      </c>
    </row>
    <row r="7425" spans="1:2" x14ac:dyDescent="0.25">
      <c r="A7425">
        <v>742.2</v>
      </c>
      <c r="B7425">
        <v>46.449187086120787</v>
      </c>
    </row>
    <row r="7426" spans="1:2" x14ac:dyDescent="0.25">
      <c r="A7426">
        <v>742.30000000000007</v>
      </c>
      <c r="B7426">
        <v>46.579181272039008</v>
      </c>
    </row>
    <row r="7427" spans="1:2" x14ac:dyDescent="0.25">
      <c r="A7427">
        <v>742.40000000000009</v>
      </c>
      <c r="B7427">
        <v>46.709175457957222</v>
      </c>
    </row>
    <row r="7428" spans="1:2" x14ac:dyDescent="0.25">
      <c r="A7428">
        <v>742.5</v>
      </c>
      <c r="B7428">
        <v>46.839169643875287</v>
      </c>
    </row>
    <row r="7429" spans="1:2" x14ac:dyDescent="0.25">
      <c r="A7429">
        <v>742.6</v>
      </c>
      <c r="B7429">
        <v>46.969163829793509</v>
      </c>
    </row>
    <row r="7430" spans="1:2" x14ac:dyDescent="0.25">
      <c r="A7430">
        <v>742.7</v>
      </c>
      <c r="B7430">
        <v>47.09915801571173</v>
      </c>
    </row>
    <row r="7431" spans="1:2" x14ac:dyDescent="0.25">
      <c r="A7431">
        <v>742.80000000000007</v>
      </c>
      <c r="B7431">
        <v>47.229152201629937</v>
      </c>
    </row>
    <row r="7432" spans="1:2" x14ac:dyDescent="0.25">
      <c r="A7432">
        <v>742.90000000000009</v>
      </c>
      <c r="B7432">
        <v>47.359146387548158</v>
      </c>
    </row>
    <row r="7433" spans="1:2" x14ac:dyDescent="0.25">
      <c r="A7433">
        <v>743</v>
      </c>
      <c r="B7433">
        <v>47.48914057346623</v>
      </c>
    </row>
    <row r="7434" spans="1:2" x14ac:dyDescent="0.25">
      <c r="A7434">
        <v>743.1</v>
      </c>
      <c r="B7434">
        <v>47.528310175507443</v>
      </c>
    </row>
    <row r="7435" spans="1:2" x14ac:dyDescent="0.25">
      <c r="A7435">
        <v>743.2</v>
      </c>
      <c r="B7435">
        <v>47.567479777548662</v>
      </c>
    </row>
    <row r="7436" spans="1:2" x14ac:dyDescent="0.25">
      <c r="A7436">
        <v>743.30000000000007</v>
      </c>
      <c r="B7436">
        <v>47.606649379589868</v>
      </c>
    </row>
    <row r="7437" spans="1:2" x14ac:dyDescent="0.25">
      <c r="A7437">
        <v>743.40000000000009</v>
      </c>
      <c r="B7437">
        <v>47.645818981631074</v>
      </c>
    </row>
    <row r="7438" spans="1:2" x14ac:dyDescent="0.25">
      <c r="A7438">
        <v>743.5</v>
      </c>
      <c r="B7438">
        <v>47.684988583672236</v>
      </c>
    </row>
    <row r="7439" spans="1:2" x14ac:dyDescent="0.25">
      <c r="A7439">
        <v>743.6</v>
      </c>
      <c r="B7439">
        <v>47.724158185713463</v>
      </c>
    </row>
    <row r="7440" spans="1:2" x14ac:dyDescent="0.25">
      <c r="A7440">
        <v>743.7</v>
      </c>
      <c r="B7440">
        <v>47.763327787754669</v>
      </c>
    </row>
    <row r="7441" spans="1:2" x14ac:dyDescent="0.25">
      <c r="A7441">
        <v>743.80000000000007</v>
      </c>
      <c r="B7441">
        <v>47.802497389795882</v>
      </c>
    </row>
    <row r="7442" spans="1:2" x14ac:dyDescent="0.25">
      <c r="A7442">
        <v>743.90000000000009</v>
      </c>
      <c r="B7442">
        <v>47.841666991837087</v>
      </c>
    </row>
    <row r="7443" spans="1:2" x14ac:dyDescent="0.25">
      <c r="A7443">
        <v>744</v>
      </c>
      <c r="B7443">
        <v>47.880836593878257</v>
      </c>
    </row>
    <row r="7444" spans="1:2" x14ac:dyDescent="0.25">
      <c r="A7444">
        <v>744.1</v>
      </c>
      <c r="B7444">
        <v>47.804724081784308</v>
      </c>
    </row>
    <row r="7445" spans="1:2" x14ac:dyDescent="0.25">
      <c r="A7445">
        <v>744.2</v>
      </c>
      <c r="B7445">
        <v>47.728611569690372</v>
      </c>
    </row>
    <row r="7446" spans="1:2" x14ac:dyDescent="0.25">
      <c r="A7446">
        <v>744.30000000000007</v>
      </c>
      <c r="B7446">
        <v>47.65249905759643</v>
      </c>
    </row>
    <row r="7447" spans="1:2" x14ac:dyDescent="0.25">
      <c r="A7447">
        <v>744.40000000000009</v>
      </c>
      <c r="B7447">
        <v>47.576386545502487</v>
      </c>
    </row>
    <row r="7448" spans="1:2" x14ac:dyDescent="0.25">
      <c r="A7448">
        <v>744.5</v>
      </c>
      <c r="B7448">
        <v>47.50027403340863</v>
      </c>
    </row>
    <row r="7449" spans="1:2" x14ac:dyDescent="0.25">
      <c r="A7449">
        <v>744.6</v>
      </c>
      <c r="B7449">
        <v>47.424161521314687</v>
      </c>
    </row>
    <row r="7450" spans="1:2" x14ac:dyDescent="0.25">
      <c r="A7450">
        <v>744.7</v>
      </c>
      <c r="B7450">
        <v>47.348049009220738</v>
      </c>
    </row>
    <row r="7451" spans="1:2" x14ac:dyDescent="0.25">
      <c r="A7451">
        <v>744.80000000000007</v>
      </c>
      <c r="B7451">
        <v>47.271936497126802</v>
      </c>
    </row>
    <row r="7452" spans="1:2" x14ac:dyDescent="0.25">
      <c r="A7452">
        <v>744.90000000000009</v>
      </c>
      <c r="B7452">
        <v>47.19582398503286</v>
      </c>
    </row>
    <row r="7453" spans="1:2" x14ac:dyDescent="0.25">
      <c r="A7453">
        <v>745</v>
      </c>
      <c r="B7453">
        <v>47.119711472939002</v>
      </c>
    </row>
    <row r="7454" spans="1:2" x14ac:dyDescent="0.25">
      <c r="A7454">
        <v>745.1</v>
      </c>
      <c r="B7454">
        <v>47.196648224951943</v>
      </c>
    </row>
    <row r="7455" spans="1:2" x14ac:dyDescent="0.25">
      <c r="A7455">
        <v>745.2</v>
      </c>
      <c r="B7455">
        <v>47.273584976964877</v>
      </c>
    </row>
    <row r="7456" spans="1:2" x14ac:dyDescent="0.25">
      <c r="A7456">
        <v>745.30000000000007</v>
      </c>
      <c r="B7456">
        <v>47.350521728977817</v>
      </c>
    </row>
    <row r="7457" spans="1:2" x14ac:dyDescent="0.25">
      <c r="A7457">
        <v>745.40000000000009</v>
      </c>
      <c r="B7457">
        <v>47.427458480990772</v>
      </c>
    </row>
    <row r="7458" spans="1:2" x14ac:dyDescent="0.25">
      <c r="A7458">
        <v>745.5</v>
      </c>
      <c r="B7458">
        <v>47.504395233003621</v>
      </c>
    </row>
    <row r="7459" spans="1:2" x14ac:dyDescent="0.25">
      <c r="A7459">
        <v>745.6</v>
      </c>
      <c r="B7459">
        <v>47.581331985016547</v>
      </c>
    </row>
    <row r="7460" spans="1:2" x14ac:dyDescent="0.25">
      <c r="A7460">
        <v>745.7</v>
      </c>
      <c r="B7460">
        <v>47.658268737029488</v>
      </c>
    </row>
    <row r="7461" spans="1:2" x14ac:dyDescent="0.25">
      <c r="A7461">
        <v>745.80000000000007</v>
      </c>
      <c r="B7461">
        <v>47.735205489042443</v>
      </c>
    </row>
    <row r="7462" spans="1:2" x14ac:dyDescent="0.25">
      <c r="A7462">
        <v>745.90000000000009</v>
      </c>
      <c r="B7462">
        <v>47.812142241055383</v>
      </c>
    </row>
    <row r="7463" spans="1:2" x14ac:dyDescent="0.25">
      <c r="A7463">
        <v>746</v>
      </c>
      <c r="B7463">
        <v>47.889078993068232</v>
      </c>
    </row>
    <row r="7464" spans="1:2" x14ac:dyDescent="0.25">
      <c r="A7464">
        <v>746.1</v>
      </c>
      <c r="B7464">
        <v>47.910950895642181</v>
      </c>
    </row>
    <row r="7465" spans="1:2" x14ac:dyDescent="0.25">
      <c r="A7465">
        <v>746.2</v>
      </c>
      <c r="B7465">
        <v>47.932822798216137</v>
      </c>
    </row>
    <row r="7466" spans="1:2" x14ac:dyDescent="0.25">
      <c r="A7466">
        <v>746.30000000000007</v>
      </c>
      <c r="B7466">
        <v>47.954694700790093</v>
      </c>
    </row>
    <row r="7467" spans="1:2" x14ac:dyDescent="0.25">
      <c r="A7467">
        <v>746.40000000000009</v>
      </c>
      <c r="B7467">
        <v>47.976566603364027</v>
      </c>
    </row>
    <row r="7468" spans="1:2" x14ac:dyDescent="0.25">
      <c r="A7468">
        <v>746.5</v>
      </c>
      <c r="B7468">
        <v>47.998438505937962</v>
      </c>
    </row>
    <row r="7469" spans="1:2" x14ac:dyDescent="0.25">
      <c r="A7469">
        <v>746.6</v>
      </c>
      <c r="B7469">
        <v>48.020310408511911</v>
      </c>
    </row>
    <row r="7470" spans="1:2" x14ac:dyDescent="0.25">
      <c r="A7470">
        <v>746.7</v>
      </c>
      <c r="B7470">
        <v>48.042182311085867</v>
      </c>
    </row>
    <row r="7471" spans="1:2" x14ac:dyDescent="0.25">
      <c r="A7471">
        <v>746.80000000000007</v>
      </c>
      <c r="B7471">
        <v>48.064054213659823</v>
      </c>
    </row>
    <row r="7472" spans="1:2" x14ac:dyDescent="0.25">
      <c r="A7472">
        <v>746.90000000000009</v>
      </c>
      <c r="B7472">
        <v>48.085926116233757</v>
      </c>
    </row>
    <row r="7473" spans="1:2" x14ac:dyDescent="0.25">
      <c r="A7473">
        <v>747</v>
      </c>
      <c r="B7473">
        <v>48.107798018807692</v>
      </c>
    </row>
    <row r="7474" spans="1:2" x14ac:dyDescent="0.25">
      <c r="A7474">
        <v>747.1</v>
      </c>
      <c r="B7474">
        <v>48.091585253229148</v>
      </c>
    </row>
    <row r="7475" spans="1:2" x14ac:dyDescent="0.25">
      <c r="A7475">
        <v>747.2</v>
      </c>
      <c r="B7475">
        <v>48.075372487650597</v>
      </c>
    </row>
    <row r="7476" spans="1:2" x14ac:dyDescent="0.25">
      <c r="A7476">
        <v>747.30000000000007</v>
      </c>
      <c r="B7476">
        <v>48.059159722072053</v>
      </c>
    </row>
    <row r="7477" spans="1:2" x14ac:dyDescent="0.25">
      <c r="A7477">
        <v>747.40000000000009</v>
      </c>
      <c r="B7477">
        <v>48.042946956493502</v>
      </c>
    </row>
    <row r="7478" spans="1:2" x14ac:dyDescent="0.25">
      <c r="A7478">
        <v>747.5</v>
      </c>
      <c r="B7478">
        <v>48.026734190914979</v>
      </c>
    </row>
    <row r="7479" spans="1:2" x14ac:dyDescent="0.25">
      <c r="A7479">
        <v>747.6</v>
      </c>
      <c r="B7479">
        <v>48.010521425336428</v>
      </c>
    </row>
    <row r="7480" spans="1:2" x14ac:dyDescent="0.25">
      <c r="A7480">
        <v>747.7</v>
      </c>
      <c r="B7480">
        <v>47.994308659757877</v>
      </c>
    </row>
    <row r="7481" spans="1:2" x14ac:dyDescent="0.25">
      <c r="A7481">
        <v>747.80000000000007</v>
      </c>
      <c r="B7481">
        <v>47.978095894179333</v>
      </c>
    </row>
    <row r="7482" spans="1:2" x14ac:dyDescent="0.25">
      <c r="A7482">
        <v>747.90000000000009</v>
      </c>
      <c r="B7482">
        <v>47.961883128600789</v>
      </c>
    </row>
    <row r="7483" spans="1:2" x14ac:dyDescent="0.25">
      <c r="A7483">
        <v>748</v>
      </c>
      <c r="B7483">
        <v>47.945670363022259</v>
      </c>
    </row>
    <row r="7484" spans="1:2" x14ac:dyDescent="0.25">
      <c r="A7484">
        <v>748.1</v>
      </c>
      <c r="B7484">
        <v>47.945443762820169</v>
      </c>
    </row>
    <row r="7485" spans="1:2" x14ac:dyDescent="0.25">
      <c r="A7485">
        <v>748.2</v>
      </c>
      <c r="B7485">
        <v>47.945217162618079</v>
      </c>
    </row>
    <row r="7486" spans="1:2" x14ac:dyDescent="0.25">
      <c r="A7486">
        <v>748.30000000000007</v>
      </c>
      <c r="B7486">
        <v>47.944990562415981</v>
      </c>
    </row>
    <row r="7487" spans="1:2" x14ac:dyDescent="0.25">
      <c r="A7487">
        <v>748.40000000000009</v>
      </c>
      <c r="B7487">
        <v>47.944763962213891</v>
      </c>
    </row>
    <row r="7488" spans="1:2" x14ac:dyDescent="0.25">
      <c r="A7488">
        <v>748.5</v>
      </c>
      <c r="B7488">
        <v>47.9445373620118</v>
      </c>
    </row>
    <row r="7489" spans="1:2" x14ac:dyDescent="0.25">
      <c r="A7489">
        <v>748.6</v>
      </c>
      <c r="B7489">
        <v>47.94431076180971</v>
      </c>
    </row>
    <row r="7490" spans="1:2" x14ac:dyDescent="0.25">
      <c r="A7490">
        <v>748.7</v>
      </c>
      <c r="B7490">
        <v>47.94408416160762</v>
      </c>
    </row>
    <row r="7491" spans="1:2" x14ac:dyDescent="0.25">
      <c r="A7491">
        <v>748.80000000000007</v>
      </c>
      <c r="B7491">
        <v>47.943857561405522</v>
      </c>
    </row>
    <row r="7492" spans="1:2" x14ac:dyDescent="0.25">
      <c r="A7492">
        <v>748.90000000000009</v>
      </c>
      <c r="B7492">
        <v>47.943630961203432</v>
      </c>
    </row>
    <row r="7493" spans="1:2" x14ac:dyDescent="0.25">
      <c r="A7493">
        <v>749</v>
      </c>
      <c r="B7493">
        <v>47.943404361001342</v>
      </c>
    </row>
    <row r="7494" spans="1:2" x14ac:dyDescent="0.25">
      <c r="A7494">
        <v>749.1</v>
      </c>
      <c r="B7494">
        <v>48.082498879973677</v>
      </c>
    </row>
    <row r="7495" spans="1:2" x14ac:dyDescent="0.25">
      <c r="A7495">
        <v>749.2</v>
      </c>
      <c r="B7495">
        <v>48.221593398946013</v>
      </c>
    </row>
    <row r="7496" spans="1:2" x14ac:dyDescent="0.25">
      <c r="A7496">
        <v>749.30000000000007</v>
      </c>
      <c r="B7496">
        <v>48.360687917918341</v>
      </c>
    </row>
    <row r="7497" spans="1:2" x14ac:dyDescent="0.25">
      <c r="A7497">
        <v>749.40000000000009</v>
      </c>
      <c r="B7497">
        <v>48.499782436890669</v>
      </c>
    </row>
    <row r="7498" spans="1:2" x14ac:dyDescent="0.25">
      <c r="A7498">
        <v>749.5</v>
      </c>
      <c r="B7498">
        <v>48.638876955862841</v>
      </c>
    </row>
    <row r="7499" spans="1:2" x14ac:dyDescent="0.25">
      <c r="A7499">
        <v>749.6</v>
      </c>
      <c r="B7499">
        <v>48.777971474835176</v>
      </c>
    </row>
    <row r="7500" spans="1:2" x14ac:dyDescent="0.25">
      <c r="A7500">
        <v>749.7</v>
      </c>
      <c r="B7500">
        <v>48.917065993807512</v>
      </c>
    </row>
    <row r="7501" spans="1:2" x14ac:dyDescent="0.25">
      <c r="A7501">
        <v>749.80000000000007</v>
      </c>
      <c r="B7501">
        <v>49.05616051277984</v>
      </c>
    </row>
    <row r="7502" spans="1:2" x14ac:dyDescent="0.25">
      <c r="A7502">
        <v>749.90000000000009</v>
      </c>
      <c r="B7502">
        <v>49.195255031752183</v>
      </c>
    </row>
    <row r="7503" spans="1:2" x14ac:dyDescent="0.25">
      <c r="A7503">
        <v>750</v>
      </c>
      <c r="B7503">
        <v>49.334349550724347</v>
      </c>
    </row>
    <row r="7504" spans="1:2" x14ac:dyDescent="0.25">
      <c r="A7504">
        <v>750.1</v>
      </c>
      <c r="B7504">
        <v>49.419562229207799</v>
      </c>
    </row>
    <row r="7505" spans="1:2" x14ac:dyDescent="0.25">
      <c r="A7505">
        <v>750.2</v>
      </c>
      <c r="B7505">
        <v>49.504774907691242</v>
      </c>
    </row>
    <row r="7506" spans="1:2" x14ac:dyDescent="0.25">
      <c r="A7506">
        <v>750.30000000000007</v>
      </c>
      <c r="B7506">
        <v>49.589987586174693</v>
      </c>
    </row>
    <row r="7507" spans="1:2" x14ac:dyDescent="0.25">
      <c r="A7507">
        <v>750.40000000000009</v>
      </c>
      <c r="B7507">
        <v>49.675200264658137</v>
      </c>
    </row>
    <row r="7508" spans="1:2" x14ac:dyDescent="0.25">
      <c r="A7508">
        <v>750.5</v>
      </c>
      <c r="B7508">
        <v>49.760412943141489</v>
      </c>
    </row>
    <row r="7509" spans="1:2" x14ac:dyDescent="0.25">
      <c r="A7509">
        <v>750.6</v>
      </c>
      <c r="B7509">
        <v>49.84562562162494</v>
      </c>
    </row>
    <row r="7510" spans="1:2" x14ac:dyDescent="0.25">
      <c r="A7510">
        <v>750.7</v>
      </c>
      <c r="B7510">
        <v>49.930838300108377</v>
      </c>
    </row>
    <row r="7511" spans="1:2" x14ac:dyDescent="0.25">
      <c r="A7511">
        <v>750.80000000000007</v>
      </c>
      <c r="B7511">
        <v>50.016050978591842</v>
      </c>
    </row>
    <row r="7512" spans="1:2" x14ac:dyDescent="0.25">
      <c r="A7512">
        <v>750.90000000000009</v>
      </c>
      <c r="B7512">
        <v>50.101263657075279</v>
      </c>
    </row>
    <row r="7513" spans="1:2" x14ac:dyDescent="0.25">
      <c r="A7513">
        <v>751</v>
      </c>
      <c r="B7513">
        <v>50.186476335558631</v>
      </c>
    </row>
    <row r="7514" spans="1:2" x14ac:dyDescent="0.25">
      <c r="A7514">
        <v>751.1</v>
      </c>
      <c r="B7514">
        <v>50.19027454253964</v>
      </c>
    </row>
    <row r="7515" spans="1:2" x14ac:dyDescent="0.25">
      <c r="A7515">
        <v>751.2</v>
      </c>
      <c r="B7515">
        <v>50.19407274952065</v>
      </c>
    </row>
    <row r="7516" spans="1:2" x14ac:dyDescent="0.25">
      <c r="A7516">
        <v>751.30000000000007</v>
      </c>
      <c r="B7516">
        <v>50.19787095650166</v>
      </c>
    </row>
    <row r="7517" spans="1:2" x14ac:dyDescent="0.25">
      <c r="A7517">
        <v>751.40000000000009</v>
      </c>
      <c r="B7517">
        <v>50.20166916348267</v>
      </c>
    </row>
    <row r="7518" spans="1:2" x14ac:dyDescent="0.25">
      <c r="A7518">
        <v>751.5</v>
      </c>
      <c r="B7518">
        <v>50.20546737046368</v>
      </c>
    </row>
    <row r="7519" spans="1:2" x14ac:dyDescent="0.25">
      <c r="A7519">
        <v>751.6</v>
      </c>
      <c r="B7519">
        <v>50.20926557744469</v>
      </c>
    </row>
    <row r="7520" spans="1:2" x14ac:dyDescent="0.25">
      <c r="A7520">
        <v>751.7</v>
      </c>
      <c r="B7520">
        <v>50.2130637844257</v>
      </c>
    </row>
    <row r="7521" spans="1:2" x14ac:dyDescent="0.25">
      <c r="A7521">
        <v>751.80000000000007</v>
      </c>
      <c r="B7521">
        <v>50.216861991406709</v>
      </c>
    </row>
    <row r="7522" spans="1:2" x14ac:dyDescent="0.25">
      <c r="A7522">
        <v>751.90000000000009</v>
      </c>
      <c r="B7522">
        <v>50.220660198387719</v>
      </c>
    </row>
    <row r="7523" spans="1:2" x14ac:dyDescent="0.25">
      <c r="A7523">
        <v>752</v>
      </c>
      <c r="B7523">
        <v>50.224458405368722</v>
      </c>
    </row>
    <row r="7524" spans="1:2" x14ac:dyDescent="0.25">
      <c r="A7524">
        <v>752.1</v>
      </c>
      <c r="B7524">
        <v>50.20038930565628</v>
      </c>
    </row>
    <row r="7525" spans="1:2" x14ac:dyDescent="0.25">
      <c r="A7525">
        <v>752.2</v>
      </c>
      <c r="B7525">
        <v>50.176320205943838</v>
      </c>
    </row>
    <row r="7526" spans="1:2" x14ac:dyDescent="0.25">
      <c r="A7526">
        <v>752.30000000000007</v>
      </c>
      <c r="B7526">
        <v>50.15225110623139</v>
      </c>
    </row>
    <row r="7527" spans="1:2" x14ac:dyDescent="0.25">
      <c r="A7527">
        <v>752.40000000000009</v>
      </c>
      <c r="B7527">
        <v>50.128182006518948</v>
      </c>
    </row>
    <row r="7528" spans="1:2" x14ac:dyDescent="0.25">
      <c r="A7528">
        <v>752.5</v>
      </c>
      <c r="B7528">
        <v>50.104112906806527</v>
      </c>
    </row>
    <row r="7529" spans="1:2" x14ac:dyDescent="0.25">
      <c r="A7529">
        <v>752.6</v>
      </c>
      <c r="B7529">
        <v>50.080043807094093</v>
      </c>
    </row>
    <row r="7530" spans="1:2" x14ac:dyDescent="0.25">
      <c r="A7530">
        <v>752.7</v>
      </c>
      <c r="B7530">
        <v>50.055974707381651</v>
      </c>
    </row>
    <row r="7531" spans="1:2" x14ac:dyDescent="0.25">
      <c r="A7531">
        <v>752.80000000000007</v>
      </c>
      <c r="B7531">
        <v>50.031905607669202</v>
      </c>
    </row>
    <row r="7532" spans="1:2" x14ac:dyDescent="0.25">
      <c r="A7532">
        <v>752.90000000000009</v>
      </c>
      <c r="B7532">
        <v>50.00783650795676</v>
      </c>
    </row>
    <row r="7533" spans="1:2" x14ac:dyDescent="0.25">
      <c r="A7533">
        <v>753</v>
      </c>
      <c r="B7533">
        <v>49.983767408244347</v>
      </c>
    </row>
    <row r="7534" spans="1:2" x14ac:dyDescent="0.25">
      <c r="A7534">
        <v>753.1</v>
      </c>
      <c r="B7534">
        <v>49.991755028226819</v>
      </c>
    </row>
    <row r="7535" spans="1:2" x14ac:dyDescent="0.25">
      <c r="A7535">
        <v>753.2</v>
      </c>
      <c r="B7535">
        <v>49.999742648209278</v>
      </c>
    </row>
    <row r="7536" spans="1:2" x14ac:dyDescent="0.25">
      <c r="A7536">
        <v>753.30000000000007</v>
      </c>
      <c r="B7536">
        <v>50.007730268191757</v>
      </c>
    </row>
    <row r="7537" spans="1:2" x14ac:dyDescent="0.25">
      <c r="A7537">
        <v>753.40000000000009</v>
      </c>
      <c r="B7537">
        <v>50.01571788817423</v>
      </c>
    </row>
    <row r="7538" spans="1:2" x14ac:dyDescent="0.25">
      <c r="A7538">
        <v>753.5</v>
      </c>
      <c r="B7538">
        <v>50.023705508156688</v>
      </c>
    </row>
    <row r="7539" spans="1:2" x14ac:dyDescent="0.25">
      <c r="A7539">
        <v>753.6</v>
      </c>
      <c r="B7539">
        <v>50.03169312813916</v>
      </c>
    </row>
    <row r="7540" spans="1:2" x14ac:dyDescent="0.25">
      <c r="A7540">
        <v>753.7</v>
      </c>
      <c r="B7540">
        <v>50.039680748121633</v>
      </c>
    </row>
    <row r="7541" spans="1:2" x14ac:dyDescent="0.25">
      <c r="A7541">
        <v>753.80000000000007</v>
      </c>
      <c r="B7541">
        <v>50.047668368104098</v>
      </c>
    </row>
    <row r="7542" spans="1:2" x14ac:dyDescent="0.25">
      <c r="A7542">
        <v>753.90000000000009</v>
      </c>
      <c r="B7542">
        <v>50.055655988086571</v>
      </c>
    </row>
    <row r="7543" spans="1:2" x14ac:dyDescent="0.25">
      <c r="A7543">
        <v>754</v>
      </c>
      <c r="B7543">
        <v>50.063643608069029</v>
      </c>
    </row>
    <row r="7544" spans="1:2" x14ac:dyDescent="0.25">
      <c r="A7544">
        <v>754.1</v>
      </c>
      <c r="B7544">
        <v>50.021653949324602</v>
      </c>
    </row>
    <row r="7545" spans="1:2" x14ac:dyDescent="0.25">
      <c r="A7545">
        <v>754.2</v>
      </c>
      <c r="B7545">
        <v>49.979664290580168</v>
      </c>
    </row>
    <row r="7546" spans="1:2" x14ac:dyDescent="0.25">
      <c r="A7546">
        <v>754.30000000000007</v>
      </c>
      <c r="B7546">
        <v>49.937674631835748</v>
      </c>
    </row>
    <row r="7547" spans="1:2" x14ac:dyDescent="0.25">
      <c r="A7547">
        <v>754.40000000000009</v>
      </c>
      <c r="B7547">
        <v>49.895684973091321</v>
      </c>
    </row>
    <row r="7548" spans="1:2" x14ac:dyDescent="0.25">
      <c r="A7548">
        <v>754.5</v>
      </c>
      <c r="B7548">
        <v>49.853695314346943</v>
      </c>
    </row>
    <row r="7549" spans="1:2" x14ac:dyDescent="0.25">
      <c r="A7549">
        <v>754.6</v>
      </c>
      <c r="B7549">
        <v>49.811705655602523</v>
      </c>
    </row>
    <row r="7550" spans="1:2" x14ac:dyDescent="0.25">
      <c r="A7550">
        <v>754.7</v>
      </c>
      <c r="B7550">
        <v>49.769715996858089</v>
      </c>
    </row>
    <row r="7551" spans="1:2" x14ac:dyDescent="0.25">
      <c r="A7551">
        <v>754.80000000000007</v>
      </c>
      <c r="B7551">
        <v>49.727726338113662</v>
      </c>
    </row>
    <row r="7552" spans="1:2" x14ac:dyDescent="0.25">
      <c r="A7552">
        <v>754.90000000000009</v>
      </c>
      <c r="B7552">
        <v>49.685736679369228</v>
      </c>
    </row>
    <row r="7553" spans="1:2" x14ac:dyDescent="0.25">
      <c r="A7553">
        <v>755</v>
      </c>
      <c r="B7553">
        <v>49.643747020624858</v>
      </c>
    </row>
    <row r="7554" spans="1:2" x14ac:dyDescent="0.25">
      <c r="A7554">
        <v>755.1</v>
      </c>
      <c r="B7554">
        <v>49.479675807783472</v>
      </c>
    </row>
    <row r="7555" spans="1:2" x14ac:dyDescent="0.25">
      <c r="A7555">
        <v>755.2</v>
      </c>
      <c r="B7555">
        <v>49.315604594942087</v>
      </c>
    </row>
    <row r="7556" spans="1:2" x14ac:dyDescent="0.25">
      <c r="A7556">
        <v>755.30000000000007</v>
      </c>
      <c r="B7556">
        <v>49.151533382100688</v>
      </c>
    </row>
    <row r="7557" spans="1:2" x14ac:dyDescent="0.25">
      <c r="A7557">
        <v>755.40000000000009</v>
      </c>
      <c r="B7557">
        <v>48.98746216925931</v>
      </c>
    </row>
    <row r="7558" spans="1:2" x14ac:dyDescent="0.25">
      <c r="A7558">
        <v>755.5</v>
      </c>
      <c r="B7558">
        <v>48.823390956418109</v>
      </c>
    </row>
    <row r="7559" spans="1:2" x14ac:dyDescent="0.25">
      <c r="A7559">
        <v>755.6</v>
      </c>
      <c r="B7559">
        <v>48.659319743576717</v>
      </c>
    </row>
    <row r="7560" spans="1:2" x14ac:dyDescent="0.25">
      <c r="A7560">
        <v>755.7</v>
      </c>
      <c r="B7560">
        <v>48.495248530735338</v>
      </c>
    </row>
    <row r="7561" spans="1:2" x14ac:dyDescent="0.25">
      <c r="A7561">
        <v>755.80000000000007</v>
      </c>
      <c r="B7561">
        <v>48.331177317893953</v>
      </c>
    </row>
    <row r="7562" spans="1:2" x14ac:dyDescent="0.25">
      <c r="A7562">
        <v>755.90000000000009</v>
      </c>
      <c r="B7562">
        <v>48.167106105052561</v>
      </c>
    </row>
    <row r="7563" spans="1:2" x14ac:dyDescent="0.25">
      <c r="A7563">
        <v>756</v>
      </c>
      <c r="B7563">
        <v>48.00303489221136</v>
      </c>
    </row>
    <row r="7564" spans="1:2" x14ac:dyDescent="0.25">
      <c r="A7564">
        <v>756.1</v>
      </c>
      <c r="B7564">
        <v>47.930553080089183</v>
      </c>
    </row>
    <row r="7565" spans="1:2" x14ac:dyDescent="0.25">
      <c r="A7565">
        <v>756.2</v>
      </c>
      <c r="B7565">
        <v>47.858071267967013</v>
      </c>
    </row>
    <row r="7566" spans="1:2" x14ac:dyDescent="0.25">
      <c r="A7566">
        <v>756.30000000000007</v>
      </c>
      <c r="B7566">
        <v>47.785589455844828</v>
      </c>
    </row>
    <row r="7567" spans="1:2" x14ac:dyDescent="0.25">
      <c r="A7567">
        <v>756.40000000000009</v>
      </c>
      <c r="B7567">
        <v>47.713107643722651</v>
      </c>
    </row>
    <row r="7568" spans="1:2" x14ac:dyDescent="0.25">
      <c r="A7568">
        <v>756.5</v>
      </c>
      <c r="B7568">
        <v>47.640625831600559</v>
      </c>
    </row>
    <row r="7569" spans="1:2" x14ac:dyDescent="0.25">
      <c r="A7569">
        <v>756.6</v>
      </c>
      <c r="B7569">
        <v>47.568144019478382</v>
      </c>
    </row>
    <row r="7570" spans="1:2" x14ac:dyDescent="0.25">
      <c r="A7570">
        <v>756.7</v>
      </c>
      <c r="B7570">
        <v>47.495662207356197</v>
      </c>
    </row>
    <row r="7571" spans="1:2" x14ac:dyDescent="0.25">
      <c r="A7571">
        <v>756.80000000000007</v>
      </c>
      <c r="B7571">
        <v>47.423180395234027</v>
      </c>
    </row>
    <row r="7572" spans="1:2" x14ac:dyDescent="0.25">
      <c r="A7572">
        <v>756.90000000000009</v>
      </c>
      <c r="B7572">
        <v>47.35069858311185</v>
      </c>
    </row>
    <row r="7573" spans="1:2" x14ac:dyDescent="0.25">
      <c r="A7573">
        <v>757</v>
      </c>
      <c r="B7573">
        <v>47.278216770989758</v>
      </c>
    </row>
    <row r="7574" spans="1:2" x14ac:dyDescent="0.25">
      <c r="A7574">
        <v>757.1</v>
      </c>
      <c r="B7574">
        <v>47.029171207818351</v>
      </c>
    </row>
    <row r="7575" spans="1:2" x14ac:dyDescent="0.25">
      <c r="A7575">
        <v>757.2</v>
      </c>
      <c r="B7575">
        <v>46.780125644646951</v>
      </c>
    </row>
    <row r="7576" spans="1:2" x14ac:dyDescent="0.25">
      <c r="A7576">
        <v>757.30000000000007</v>
      </c>
      <c r="B7576">
        <v>46.531080081475537</v>
      </c>
    </row>
    <row r="7577" spans="1:2" x14ac:dyDescent="0.25">
      <c r="A7577">
        <v>757.40000000000009</v>
      </c>
      <c r="B7577">
        <v>46.282034518304137</v>
      </c>
    </row>
    <row r="7578" spans="1:2" x14ac:dyDescent="0.25">
      <c r="A7578">
        <v>757.5</v>
      </c>
      <c r="B7578">
        <v>46.032988955133021</v>
      </c>
    </row>
    <row r="7579" spans="1:2" x14ac:dyDescent="0.25">
      <c r="A7579">
        <v>757.6</v>
      </c>
      <c r="B7579">
        <v>45.783943391961607</v>
      </c>
    </row>
    <row r="7580" spans="1:2" x14ac:dyDescent="0.25">
      <c r="A7580">
        <v>757.7</v>
      </c>
      <c r="B7580">
        <v>45.534897828790207</v>
      </c>
    </row>
    <row r="7581" spans="1:2" x14ac:dyDescent="0.25">
      <c r="A7581">
        <v>757.80000000000007</v>
      </c>
      <c r="B7581">
        <v>45.2858522656188</v>
      </c>
    </row>
    <row r="7582" spans="1:2" x14ac:dyDescent="0.25">
      <c r="A7582">
        <v>757.90000000000009</v>
      </c>
      <c r="B7582">
        <v>45.0368067024474</v>
      </c>
    </row>
    <row r="7583" spans="1:2" x14ac:dyDescent="0.25">
      <c r="A7583">
        <v>758</v>
      </c>
      <c r="B7583">
        <v>44.787761139276277</v>
      </c>
    </row>
    <row r="7584" spans="1:2" x14ac:dyDescent="0.25">
      <c r="A7584">
        <v>758.1</v>
      </c>
      <c r="B7584">
        <v>44.405596923230988</v>
      </c>
    </row>
    <row r="7585" spans="1:2" x14ac:dyDescent="0.25">
      <c r="A7585">
        <v>758.2</v>
      </c>
      <c r="B7585">
        <v>44.023432707185712</v>
      </c>
    </row>
    <row r="7586" spans="1:2" x14ac:dyDescent="0.25">
      <c r="A7586">
        <v>758.30000000000007</v>
      </c>
      <c r="B7586">
        <v>43.641268491140437</v>
      </c>
    </row>
    <row r="7587" spans="1:2" x14ac:dyDescent="0.25">
      <c r="A7587">
        <v>758.40000000000009</v>
      </c>
      <c r="B7587">
        <v>43.259104275095147</v>
      </c>
    </row>
    <row r="7588" spans="1:2" x14ac:dyDescent="0.25">
      <c r="A7588">
        <v>758.5</v>
      </c>
      <c r="B7588">
        <v>42.876940059050312</v>
      </c>
    </row>
    <row r="7589" spans="1:2" x14ac:dyDescent="0.25">
      <c r="A7589">
        <v>758.6</v>
      </c>
      <c r="B7589">
        <v>42.494775843005023</v>
      </c>
    </row>
    <row r="7590" spans="1:2" x14ac:dyDescent="0.25">
      <c r="A7590">
        <v>758.7</v>
      </c>
      <c r="B7590">
        <v>42.11261162695974</v>
      </c>
    </row>
    <row r="7591" spans="1:2" x14ac:dyDescent="0.25">
      <c r="A7591">
        <v>758.80000000000007</v>
      </c>
      <c r="B7591">
        <v>41.730447410914458</v>
      </c>
    </row>
    <row r="7592" spans="1:2" x14ac:dyDescent="0.25">
      <c r="A7592">
        <v>758.90000000000009</v>
      </c>
      <c r="B7592">
        <v>41.348283194869182</v>
      </c>
    </row>
    <row r="7593" spans="1:2" x14ac:dyDescent="0.25">
      <c r="A7593">
        <v>759</v>
      </c>
      <c r="B7593">
        <v>40.966118978824333</v>
      </c>
    </row>
    <row r="7594" spans="1:2" x14ac:dyDescent="0.25">
      <c r="A7594">
        <v>759.1</v>
      </c>
      <c r="B7594">
        <v>40.4406915841315</v>
      </c>
    </row>
    <row r="7595" spans="1:2" x14ac:dyDescent="0.25">
      <c r="A7595">
        <v>759.2</v>
      </c>
      <c r="B7595">
        <v>39.915264189438673</v>
      </c>
    </row>
    <row r="7596" spans="1:2" x14ac:dyDescent="0.25">
      <c r="A7596">
        <v>759.30000000000007</v>
      </c>
      <c r="B7596">
        <v>39.389836794745833</v>
      </c>
    </row>
    <row r="7597" spans="1:2" x14ac:dyDescent="0.25">
      <c r="A7597">
        <v>759.40000000000009</v>
      </c>
      <c r="B7597">
        <v>38.864409400052992</v>
      </c>
    </row>
    <row r="7598" spans="1:2" x14ac:dyDescent="0.25">
      <c r="A7598">
        <v>759.5</v>
      </c>
      <c r="B7598">
        <v>38.338982005360762</v>
      </c>
    </row>
    <row r="7599" spans="1:2" x14ac:dyDescent="0.25">
      <c r="A7599">
        <v>759.6</v>
      </c>
      <c r="B7599">
        <v>37.813554610667921</v>
      </c>
    </row>
    <row r="7600" spans="1:2" x14ac:dyDescent="0.25">
      <c r="A7600">
        <v>759.7</v>
      </c>
      <c r="B7600">
        <v>37.288127215975088</v>
      </c>
    </row>
    <row r="7601" spans="1:2" x14ac:dyDescent="0.25">
      <c r="A7601">
        <v>759.80000000000007</v>
      </c>
      <c r="B7601">
        <v>36.762699821282247</v>
      </c>
    </row>
    <row r="7602" spans="1:2" x14ac:dyDescent="0.25">
      <c r="A7602">
        <v>759.90000000000009</v>
      </c>
      <c r="B7602">
        <v>36.237272426589413</v>
      </c>
    </row>
    <row r="7603" spans="1:2" x14ac:dyDescent="0.25">
      <c r="A7603">
        <v>760</v>
      </c>
      <c r="B7603">
        <v>35.711845031897177</v>
      </c>
    </row>
    <row r="7604" spans="1:2" x14ac:dyDescent="0.25">
      <c r="A7604">
        <v>760.1</v>
      </c>
      <c r="B7604">
        <v>35.175216459683618</v>
      </c>
    </row>
    <row r="7605" spans="1:2" x14ac:dyDescent="0.25">
      <c r="A7605">
        <v>760.2</v>
      </c>
      <c r="B7605">
        <v>34.638587887470059</v>
      </c>
    </row>
    <row r="7606" spans="1:2" x14ac:dyDescent="0.25">
      <c r="A7606">
        <v>760.30000000000007</v>
      </c>
      <c r="B7606">
        <v>34.101959315256487</v>
      </c>
    </row>
    <row r="7607" spans="1:2" x14ac:dyDescent="0.25">
      <c r="A7607">
        <v>760.40000000000009</v>
      </c>
      <c r="B7607">
        <v>33.565330743042942</v>
      </c>
    </row>
    <row r="7608" spans="1:2" x14ac:dyDescent="0.25">
      <c r="A7608">
        <v>760.5</v>
      </c>
      <c r="B7608">
        <v>33.028702170829987</v>
      </c>
    </row>
    <row r="7609" spans="1:2" x14ac:dyDescent="0.25">
      <c r="A7609">
        <v>760.6</v>
      </c>
      <c r="B7609">
        <v>32.492073598616429</v>
      </c>
    </row>
    <row r="7610" spans="1:2" x14ac:dyDescent="0.25">
      <c r="A7610">
        <v>760.7</v>
      </c>
      <c r="B7610">
        <v>31.95544502640287</v>
      </c>
    </row>
    <row r="7611" spans="1:2" x14ac:dyDescent="0.25">
      <c r="A7611">
        <v>760.80000000000007</v>
      </c>
      <c r="B7611">
        <v>31.418816454189312</v>
      </c>
    </row>
    <row r="7612" spans="1:2" x14ac:dyDescent="0.25">
      <c r="A7612">
        <v>760.90000000000009</v>
      </c>
      <c r="B7612">
        <v>30.882187881975749</v>
      </c>
    </row>
    <row r="7613" spans="1:2" x14ac:dyDescent="0.25">
      <c r="A7613">
        <v>761</v>
      </c>
      <c r="B7613">
        <v>30.345559309762798</v>
      </c>
    </row>
    <row r="7614" spans="1:2" x14ac:dyDescent="0.25">
      <c r="A7614">
        <v>761.1</v>
      </c>
      <c r="B7614">
        <v>29.851419683001069</v>
      </c>
    </row>
    <row r="7615" spans="1:2" x14ac:dyDescent="0.25">
      <c r="A7615">
        <v>761.2</v>
      </c>
      <c r="B7615">
        <v>29.357280056239329</v>
      </c>
    </row>
    <row r="7616" spans="1:2" x14ac:dyDescent="0.25">
      <c r="A7616">
        <v>761.30000000000007</v>
      </c>
      <c r="B7616">
        <v>28.8631404294776</v>
      </c>
    </row>
    <row r="7617" spans="1:2" x14ac:dyDescent="0.25">
      <c r="A7617">
        <v>761.40000000000009</v>
      </c>
      <c r="B7617">
        <v>28.36900080271587</v>
      </c>
    </row>
    <row r="7618" spans="1:2" x14ac:dyDescent="0.25">
      <c r="A7618">
        <v>761.5</v>
      </c>
      <c r="B7618">
        <v>27.874861175954688</v>
      </c>
    </row>
    <row r="7619" spans="1:2" x14ac:dyDescent="0.25">
      <c r="A7619">
        <v>761.6</v>
      </c>
      <c r="B7619">
        <v>27.380721549192959</v>
      </c>
    </row>
    <row r="7620" spans="1:2" x14ac:dyDescent="0.25">
      <c r="A7620">
        <v>761.7</v>
      </c>
      <c r="B7620">
        <v>26.88658192243123</v>
      </c>
    </row>
    <row r="7621" spans="1:2" x14ac:dyDescent="0.25">
      <c r="A7621">
        <v>761.80000000000007</v>
      </c>
      <c r="B7621">
        <v>26.39244229566949</v>
      </c>
    </row>
    <row r="7622" spans="1:2" x14ac:dyDescent="0.25">
      <c r="A7622">
        <v>761.90000000000009</v>
      </c>
      <c r="B7622">
        <v>25.89830266890776</v>
      </c>
    </row>
    <row r="7623" spans="1:2" x14ac:dyDescent="0.25">
      <c r="A7623">
        <v>762</v>
      </c>
      <c r="B7623">
        <v>25.404163042146589</v>
      </c>
    </row>
    <row r="7624" spans="1:2" x14ac:dyDescent="0.25">
      <c r="A7624">
        <v>762.1</v>
      </c>
      <c r="B7624">
        <v>24.824586630846031</v>
      </c>
    </row>
    <row r="7625" spans="1:2" x14ac:dyDescent="0.25">
      <c r="A7625">
        <v>762.2</v>
      </c>
      <c r="B7625">
        <v>24.24501021954547</v>
      </c>
    </row>
    <row r="7626" spans="1:2" x14ac:dyDescent="0.25">
      <c r="A7626">
        <v>762.30000000000007</v>
      </c>
      <c r="B7626">
        <v>23.665433808244909</v>
      </c>
    </row>
    <row r="7627" spans="1:2" x14ac:dyDescent="0.25">
      <c r="A7627">
        <v>762.40000000000009</v>
      </c>
      <c r="B7627">
        <v>23.085857396944348</v>
      </c>
    </row>
    <row r="7628" spans="1:2" x14ac:dyDescent="0.25">
      <c r="A7628">
        <v>762.5</v>
      </c>
      <c r="B7628">
        <v>22.506280985644452</v>
      </c>
    </row>
    <row r="7629" spans="1:2" x14ac:dyDescent="0.25">
      <c r="A7629">
        <v>762.6</v>
      </c>
      <c r="B7629">
        <v>21.926704574343891</v>
      </c>
    </row>
    <row r="7630" spans="1:2" x14ac:dyDescent="0.25">
      <c r="A7630">
        <v>762.7</v>
      </c>
      <c r="B7630">
        <v>21.34712816304333</v>
      </c>
    </row>
    <row r="7631" spans="1:2" x14ac:dyDescent="0.25">
      <c r="A7631">
        <v>762.80000000000007</v>
      </c>
      <c r="B7631">
        <v>20.767551751742769</v>
      </c>
    </row>
    <row r="7632" spans="1:2" x14ac:dyDescent="0.25">
      <c r="A7632">
        <v>762.90000000000009</v>
      </c>
      <c r="B7632">
        <v>20.187975340442211</v>
      </c>
    </row>
    <row r="7633" spans="1:2" x14ac:dyDescent="0.25">
      <c r="A7633">
        <v>763</v>
      </c>
      <c r="B7633">
        <v>19.608398929142311</v>
      </c>
    </row>
    <row r="7634" spans="1:2" x14ac:dyDescent="0.25">
      <c r="A7634">
        <v>763.1</v>
      </c>
      <c r="B7634">
        <v>19.235628403063071</v>
      </c>
    </row>
    <row r="7635" spans="1:2" x14ac:dyDescent="0.25">
      <c r="A7635">
        <v>763.2</v>
      </c>
      <c r="B7635">
        <v>18.862857876983831</v>
      </c>
    </row>
    <row r="7636" spans="1:2" x14ac:dyDescent="0.25">
      <c r="A7636">
        <v>763.30000000000007</v>
      </c>
      <c r="B7636">
        <v>18.490087350904599</v>
      </c>
    </row>
    <row r="7637" spans="1:2" x14ac:dyDescent="0.25">
      <c r="A7637">
        <v>763.40000000000009</v>
      </c>
      <c r="B7637">
        <v>18.117316824825359</v>
      </c>
    </row>
    <row r="7638" spans="1:2" x14ac:dyDescent="0.25">
      <c r="A7638">
        <v>763.5</v>
      </c>
      <c r="B7638">
        <v>17.744546298746538</v>
      </c>
    </row>
    <row r="7639" spans="1:2" x14ac:dyDescent="0.25">
      <c r="A7639">
        <v>763.6</v>
      </c>
      <c r="B7639">
        <v>17.371775772667299</v>
      </c>
    </row>
    <row r="7640" spans="1:2" x14ac:dyDescent="0.25">
      <c r="A7640">
        <v>763.7</v>
      </c>
      <c r="B7640">
        <v>16.999005246588059</v>
      </c>
    </row>
    <row r="7641" spans="1:2" x14ac:dyDescent="0.25">
      <c r="A7641">
        <v>763.80000000000007</v>
      </c>
      <c r="B7641">
        <v>16.626234720508819</v>
      </c>
    </row>
    <row r="7642" spans="1:2" x14ac:dyDescent="0.25">
      <c r="A7642">
        <v>763.90000000000009</v>
      </c>
      <c r="B7642">
        <v>16.253464194429579</v>
      </c>
    </row>
    <row r="7643" spans="1:2" x14ac:dyDescent="0.25">
      <c r="A7643">
        <v>764</v>
      </c>
      <c r="B7643">
        <v>15.880693668350769</v>
      </c>
    </row>
    <row r="7644" spans="1:2" x14ac:dyDescent="0.25">
      <c r="A7644">
        <v>764.1</v>
      </c>
      <c r="B7644">
        <v>15.637668503445051</v>
      </c>
    </row>
    <row r="7645" spans="1:2" x14ac:dyDescent="0.25">
      <c r="A7645">
        <v>764.2</v>
      </c>
      <c r="B7645">
        <v>15.39464333853933</v>
      </c>
    </row>
    <row r="7646" spans="1:2" x14ac:dyDescent="0.25">
      <c r="A7646">
        <v>764.30000000000007</v>
      </c>
      <c r="B7646">
        <v>15.15161817363361</v>
      </c>
    </row>
    <row r="7647" spans="1:2" x14ac:dyDescent="0.25">
      <c r="A7647">
        <v>764.40000000000009</v>
      </c>
      <c r="B7647">
        <v>14.908593008727889</v>
      </c>
    </row>
    <row r="7648" spans="1:2" x14ac:dyDescent="0.25">
      <c r="A7648">
        <v>764.5</v>
      </c>
      <c r="B7648">
        <v>14.665567843822441</v>
      </c>
    </row>
    <row r="7649" spans="1:2" x14ac:dyDescent="0.25">
      <c r="A7649">
        <v>764.6</v>
      </c>
      <c r="B7649">
        <v>14.422542678916731</v>
      </c>
    </row>
    <row r="7650" spans="1:2" x14ac:dyDescent="0.25">
      <c r="A7650">
        <v>764.7</v>
      </c>
      <c r="B7650">
        <v>14.17951751401101</v>
      </c>
    </row>
    <row r="7651" spans="1:2" x14ac:dyDescent="0.25">
      <c r="A7651">
        <v>764.80000000000007</v>
      </c>
      <c r="B7651">
        <v>13.936492349105279</v>
      </c>
    </row>
    <row r="7652" spans="1:2" x14ac:dyDescent="0.25">
      <c r="A7652">
        <v>764.90000000000009</v>
      </c>
      <c r="B7652">
        <v>13.693467184199561</v>
      </c>
    </row>
    <row r="7653" spans="1:2" x14ac:dyDescent="0.25">
      <c r="A7653">
        <v>765</v>
      </c>
      <c r="B7653">
        <v>13.450442019294121</v>
      </c>
    </row>
    <row r="7654" spans="1:2" x14ac:dyDescent="0.25">
      <c r="A7654">
        <v>765.1</v>
      </c>
      <c r="B7654">
        <v>13.422831858214449</v>
      </c>
    </row>
    <row r="7655" spans="1:2" x14ac:dyDescent="0.25">
      <c r="A7655">
        <v>765.2</v>
      </c>
      <c r="B7655">
        <v>13.39522169713478</v>
      </c>
    </row>
    <row r="7656" spans="1:2" x14ac:dyDescent="0.25">
      <c r="A7656">
        <v>765.30000000000007</v>
      </c>
      <c r="B7656">
        <v>13.36761153605511</v>
      </c>
    </row>
    <row r="7657" spans="1:2" x14ac:dyDescent="0.25">
      <c r="A7657">
        <v>765.40000000000009</v>
      </c>
      <c r="B7657">
        <v>13.34000137497544</v>
      </c>
    </row>
    <row r="7658" spans="1:2" x14ac:dyDescent="0.25">
      <c r="A7658">
        <v>765.5</v>
      </c>
      <c r="B7658">
        <v>13.3123912138958</v>
      </c>
    </row>
    <row r="7659" spans="1:2" x14ac:dyDescent="0.25">
      <c r="A7659">
        <v>765.6</v>
      </c>
      <c r="B7659">
        <v>13.284781052816131</v>
      </c>
    </row>
    <row r="7660" spans="1:2" x14ac:dyDescent="0.25">
      <c r="A7660">
        <v>765.7</v>
      </c>
      <c r="B7660">
        <v>13.257170891736459</v>
      </c>
    </row>
    <row r="7661" spans="1:2" x14ac:dyDescent="0.25">
      <c r="A7661">
        <v>765.80000000000007</v>
      </c>
      <c r="B7661">
        <v>13.22956073065679</v>
      </c>
    </row>
    <row r="7662" spans="1:2" x14ac:dyDescent="0.25">
      <c r="A7662">
        <v>765.90000000000009</v>
      </c>
      <c r="B7662">
        <v>13.20195056957712</v>
      </c>
    </row>
    <row r="7663" spans="1:2" x14ac:dyDescent="0.25">
      <c r="A7663">
        <v>766</v>
      </c>
      <c r="B7663">
        <v>13.17434040849748</v>
      </c>
    </row>
    <row r="7664" spans="1:2" x14ac:dyDescent="0.25">
      <c r="A7664">
        <v>766.1</v>
      </c>
      <c r="B7664">
        <v>13.3506322258014</v>
      </c>
    </row>
    <row r="7665" spans="1:2" x14ac:dyDescent="0.25">
      <c r="A7665">
        <v>766.2</v>
      </c>
      <c r="B7665">
        <v>13.52692404310533</v>
      </c>
    </row>
    <row r="7666" spans="1:2" x14ac:dyDescent="0.25">
      <c r="A7666">
        <v>766.30000000000007</v>
      </c>
      <c r="B7666">
        <v>13.70321586040925</v>
      </c>
    </row>
    <row r="7667" spans="1:2" x14ac:dyDescent="0.25">
      <c r="A7667">
        <v>766.40000000000009</v>
      </c>
      <c r="B7667">
        <v>13.879507677713169</v>
      </c>
    </row>
    <row r="7668" spans="1:2" x14ac:dyDescent="0.25">
      <c r="A7668">
        <v>766.5</v>
      </c>
      <c r="B7668">
        <v>14.055799495016901</v>
      </c>
    </row>
    <row r="7669" spans="1:2" x14ac:dyDescent="0.25">
      <c r="A7669">
        <v>766.6</v>
      </c>
      <c r="B7669">
        <v>14.23209131232082</v>
      </c>
    </row>
    <row r="7670" spans="1:2" x14ac:dyDescent="0.25">
      <c r="A7670">
        <v>766.7</v>
      </c>
      <c r="B7670">
        <v>14.40838312962474</v>
      </c>
    </row>
    <row r="7671" spans="1:2" x14ac:dyDescent="0.25">
      <c r="A7671">
        <v>766.80000000000007</v>
      </c>
      <c r="B7671">
        <v>14.58467494692866</v>
      </c>
    </row>
    <row r="7672" spans="1:2" x14ac:dyDescent="0.25">
      <c r="A7672">
        <v>766.90000000000009</v>
      </c>
      <c r="B7672">
        <v>14.76096676423259</v>
      </c>
    </row>
    <row r="7673" spans="1:2" x14ac:dyDescent="0.25">
      <c r="A7673">
        <v>767</v>
      </c>
      <c r="B7673">
        <v>14.937258581536311</v>
      </c>
    </row>
    <row r="7674" spans="1:2" x14ac:dyDescent="0.25">
      <c r="A7674">
        <v>767.1</v>
      </c>
      <c r="B7674">
        <v>15.250092503404151</v>
      </c>
    </row>
    <row r="7675" spans="1:2" x14ac:dyDescent="0.25">
      <c r="A7675">
        <v>767.2</v>
      </c>
      <c r="B7675">
        <v>15.562926425271989</v>
      </c>
    </row>
    <row r="7676" spans="1:2" x14ac:dyDescent="0.25">
      <c r="A7676">
        <v>767.30000000000007</v>
      </c>
      <c r="B7676">
        <v>15.875760347139829</v>
      </c>
    </row>
    <row r="7677" spans="1:2" x14ac:dyDescent="0.25">
      <c r="A7677">
        <v>767.40000000000009</v>
      </c>
      <c r="B7677">
        <v>16.18859426900767</v>
      </c>
    </row>
    <row r="7678" spans="1:2" x14ac:dyDescent="0.25">
      <c r="A7678">
        <v>767.5</v>
      </c>
      <c r="B7678">
        <v>16.501428190875149</v>
      </c>
    </row>
    <row r="7679" spans="1:2" x14ac:dyDescent="0.25">
      <c r="A7679">
        <v>767.6</v>
      </c>
      <c r="B7679">
        <v>16.814262112742991</v>
      </c>
    </row>
    <row r="7680" spans="1:2" x14ac:dyDescent="0.25">
      <c r="A7680">
        <v>767.7</v>
      </c>
      <c r="B7680">
        <v>17.12709603461083</v>
      </c>
    </row>
    <row r="7681" spans="1:2" x14ac:dyDescent="0.25">
      <c r="A7681">
        <v>767.80000000000007</v>
      </c>
      <c r="B7681">
        <v>17.439929956478672</v>
      </c>
    </row>
    <row r="7682" spans="1:2" x14ac:dyDescent="0.25">
      <c r="A7682">
        <v>767.90000000000009</v>
      </c>
      <c r="B7682">
        <v>17.75276387834651</v>
      </c>
    </row>
    <row r="7683" spans="1:2" x14ac:dyDescent="0.25">
      <c r="A7683">
        <v>768</v>
      </c>
      <c r="B7683">
        <v>18.06559780021399</v>
      </c>
    </row>
    <row r="7684" spans="1:2" x14ac:dyDescent="0.25">
      <c r="A7684">
        <v>768.1</v>
      </c>
      <c r="B7684">
        <v>18.411827884562829</v>
      </c>
    </row>
    <row r="7685" spans="1:2" x14ac:dyDescent="0.25">
      <c r="A7685">
        <v>768.2</v>
      </c>
      <c r="B7685">
        <v>18.758057968911672</v>
      </c>
    </row>
    <row r="7686" spans="1:2" x14ac:dyDescent="0.25">
      <c r="A7686">
        <v>768.30000000000007</v>
      </c>
      <c r="B7686">
        <v>19.104288053260511</v>
      </c>
    </row>
    <row r="7687" spans="1:2" x14ac:dyDescent="0.25">
      <c r="A7687">
        <v>768.40000000000009</v>
      </c>
      <c r="B7687">
        <v>19.45051813760934</v>
      </c>
    </row>
    <row r="7688" spans="1:2" x14ac:dyDescent="0.25">
      <c r="A7688">
        <v>768.5</v>
      </c>
      <c r="B7688">
        <v>19.796748221957792</v>
      </c>
    </row>
    <row r="7689" spans="1:2" x14ac:dyDescent="0.25">
      <c r="A7689">
        <v>768.6</v>
      </c>
      <c r="B7689">
        <v>20.142978306306631</v>
      </c>
    </row>
    <row r="7690" spans="1:2" x14ac:dyDescent="0.25">
      <c r="A7690">
        <v>768.7</v>
      </c>
      <c r="B7690">
        <v>20.48920839065547</v>
      </c>
    </row>
    <row r="7691" spans="1:2" x14ac:dyDescent="0.25">
      <c r="A7691">
        <v>768.80000000000007</v>
      </c>
      <c r="B7691">
        <v>20.83543847500431</v>
      </c>
    </row>
    <row r="7692" spans="1:2" x14ac:dyDescent="0.25">
      <c r="A7692">
        <v>768.90000000000009</v>
      </c>
      <c r="B7692">
        <v>21.181668559353149</v>
      </c>
    </row>
    <row r="7693" spans="1:2" x14ac:dyDescent="0.25">
      <c r="A7693">
        <v>769</v>
      </c>
      <c r="B7693">
        <v>21.52789864370159</v>
      </c>
    </row>
    <row r="7694" spans="1:2" x14ac:dyDescent="0.25">
      <c r="A7694">
        <v>769.1</v>
      </c>
      <c r="B7694">
        <v>21.872342728932129</v>
      </c>
    </row>
    <row r="7695" spans="1:2" x14ac:dyDescent="0.25">
      <c r="A7695">
        <v>769.2</v>
      </c>
      <c r="B7695">
        <v>22.216786814162671</v>
      </c>
    </row>
    <row r="7696" spans="1:2" x14ac:dyDescent="0.25">
      <c r="A7696">
        <v>769.30000000000007</v>
      </c>
      <c r="B7696">
        <v>22.561230899393209</v>
      </c>
    </row>
    <row r="7697" spans="1:2" x14ac:dyDescent="0.25">
      <c r="A7697">
        <v>769.40000000000009</v>
      </c>
      <c r="B7697">
        <v>22.905674984623751</v>
      </c>
    </row>
    <row r="7698" spans="1:2" x14ac:dyDescent="0.25">
      <c r="A7698">
        <v>769.5</v>
      </c>
      <c r="B7698">
        <v>23.250119069853898</v>
      </c>
    </row>
    <row r="7699" spans="1:2" x14ac:dyDescent="0.25">
      <c r="A7699">
        <v>769.6</v>
      </c>
      <c r="B7699">
        <v>23.59456315508444</v>
      </c>
    </row>
    <row r="7700" spans="1:2" x14ac:dyDescent="0.25">
      <c r="A7700">
        <v>769.7</v>
      </c>
      <c r="B7700">
        <v>23.939007240314979</v>
      </c>
    </row>
    <row r="7701" spans="1:2" x14ac:dyDescent="0.25">
      <c r="A7701">
        <v>769.80000000000007</v>
      </c>
      <c r="B7701">
        <v>24.283451325545521</v>
      </c>
    </row>
    <row r="7702" spans="1:2" x14ac:dyDescent="0.25">
      <c r="A7702">
        <v>769.90000000000009</v>
      </c>
      <c r="B7702">
        <v>24.627895410776059</v>
      </c>
    </row>
    <row r="7703" spans="1:2" x14ac:dyDescent="0.25">
      <c r="A7703">
        <v>770</v>
      </c>
      <c r="B7703">
        <v>24.97233949600621</v>
      </c>
    </row>
    <row r="7704" spans="1:2" x14ac:dyDescent="0.25">
      <c r="A7704">
        <v>770.1</v>
      </c>
      <c r="B7704">
        <v>25.480531977959199</v>
      </c>
    </row>
    <row r="7705" spans="1:2" x14ac:dyDescent="0.25">
      <c r="A7705">
        <v>770.2</v>
      </c>
      <c r="B7705">
        <v>25.988724459912181</v>
      </c>
    </row>
    <row r="7706" spans="1:2" x14ac:dyDescent="0.25">
      <c r="A7706">
        <v>770.30000000000007</v>
      </c>
      <c r="B7706">
        <v>26.49691694186517</v>
      </c>
    </row>
    <row r="7707" spans="1:2" x14ac:dyDescent="0.25">
      <c r="A7707">
        <v>770.40000000000009</v>
      </c>
      <c r="B7707">
        <v>27.005109423818151</v>
      </c>
    </row>
    <row r="7708" spans="1:2" x14ac:dyDescent="0.25">
      <c r="A7708">
        <v>770.5</v>
      </c>
      <c r="B7708">
        <v>27.513301905770561</v>
      </c>
    </row>
    <row r="7709" spans="1:2" x14ac:dyDescent="0.25">
      <c r="A7709">
        <v>770.6</v>
      </c>
      <c r="B7709">
        <v>28.021494387723539</v>
      </c>
    </row>
    <row r="7710" spans="1:2" x14ac:dyDescent="0.25">
      <c r="A7710">
        <v>770.7</v>
      </c>
      <c r="B7710">
        <v>28.529686869676532</v>
      </c>
    </row>
    <row r="7711" spans="1:2" x14ac:dyDescent="0.25">
      <c r="A7711">
        <v>770.80000000000007</v>
      </c>
      <c r="B7711">
        <v>29.03787935162951</v>
      </c>
    </row>
    <row r="7712" spans="1:2" x14ac:dyDescent="0.25">
      <c r="A7712">
        <v>770.90000000000009</v>
      </c>
      <c r="B7712">
        <v>29.546071833582499</v>
      </c>
    </row>
    <row r="7713" spans="1:2" x14ac:dyDescent="0.25">
      <c r="A7713">
        <v>771</v>
      </c>
      <c r="B7713">
        <v>30.054264315534908</v>
      </c>
    </row>
    <row r="7714" spans="1:2" x14ac:dyDescent="0.25">
      <c r="A7714">
        <v>771.1</v>
      </c>
      <c r="B7714">
        <v>30.553707210183649</v>
      </c>
    </row>
    <row r="7715" spans="1:2" x14ac:dyDescent="0.25">
      <c r="A7715">
        <v>771.2</v>
      </c>
      <c r="B7715">
        <v>31.05315010483239</v>
      </c>
    </row>
    <row r="7716" spans="1:2" x14ac:dyDescent="0.25">
      <c r="A7716">
        <v>771.30000000000007</v>
      </c>
      <c r="B7716">
        <v>31.552592999481138</v>
      </c>
    </row>
    <row r="7717" spans="1:2" x14ac:dyDescent="0.25">
      <c r="A7717">
        <v>771.40000000000009</v>
      </c>
      <c r="B7717">
        <v>32.05203589412988</v>
      </c>
    </row>
    <row r="7718" spans="1:2" x14ac:dyDescent="0.25">
      <c r="A7718">
        <v>771.5</v>
      </c>
      <c r="B7718">
        <v>32.551478788778063</v>
      </c>
    </row>
    <row r="7719" spans="1:2" x14ac:dyDescent="0.25">
      <c r="A7719">
        <v>771.6</v>
      </c>
      <c r="B7719">
        <v>33.0509216834268</v>
      </c>
    </row>
    <row r="7720" spans="1:2" x14ac:dyDescent="0.25">
      <c r="A7720">
        <v>771.7</v>
      </c>
      <c r="B7720">
        <v>33.550364578075538</v>
      </c>
    </row>
    <row r="7721" spans="1:2" x14ac:dyDescent="0.25">
      <c r="A7721">
        <v>771.80000000000007</v>
      </c>
      <c r="B7721">
        <v>34.049807472724282</v>
      </c>
    </row>
    <row r="7722" spans="1:2" x14ac:dyDescent="0.25">
      <c r="A7722">
        <v>771.90000000000009</v>
      </c>
      <c r="B7722">
        <v>34.549250367373027</v>
      </c>
    </row>
    <row r="7723" spans="1:2" x14ac:dyDescent="0.25">
      <c r="A7723">
        <v>772</v>
      </c>
      <c r="B7723">
        <v>35.048693262021203</v>
      </c>
    </row>
    <row r="7724" spans="1:2" x14ac:dyDescent="0.25">
      <c r="A7724">
        <v>772.1</v>
      </c>
      <c r="B7724">
        <v>35.436077659800361</v>
      </c>
    </row>
    <row r="7725" spans="1:2" x14ac:dyDescent="0.25">
      <c r="A7725">
        <v>772.2</v>
      </c>
      <c r="B7725">
        <v>35.823462057579519</v>
      </c>
    </row>
    <row r="7726" spans="1:2" x14ac:dyDescent="0.25">
      <c r="A7726">
        <v>772.30000000000007</v>
      </c>
      <c r="B7726">
        <v>36.21084645535867</v>
      </c>
    </row>
    <row r="7727" spans="1:2" x14ac:dyDescent="0.25">
      <c r="A7727">
        <v>772.40000000000009</v>
      </c>
      <c r="B7727">
        <v>36.598230853137828</v>
      </c>
    </row>
    <row r="7728" spans="1:2" x14ac:dyDescent="0.25">
      <c r="A7728">
        <v>772.5</v>
      </c>
      <c r="B7728">
        <v>36.985615250916553</v>
      </c>
    </row>
    <row r="7729" spans="1:2" x14ac:dyDescent="0.25">
      <c r="A7729">
        <v>772.6</v>
      </c>
      <c r="B7729">
        <v>37.372999648695703</v>
      </c>
    </row>
    <row r="7730" spans="1:2" x14ac:dyDescent="0.25">
      <c r="A7730">
        <v>772.7</v>
      </c>
      <c r="B7730">
        <v>37.760384046474861</v>
      </c>
    </row>
    <row r="7731" spans="1:2" x14ac:dyDescent="0.25">
      <c r="A7731">
        <v>772.80000000000007</v>
      </c>
      <c r="B7731">
        <v>38.147768444254012</v>
      </c>
    </row>
    <row r="7732" spans="1:2" x14ac:dyDescent="0.25">
      <c r="A7732">
        <v>772.90000000000009</v>
      </c>
      <c r="B7732">
        <v>38.53515284203317</v>
      </c>
    </row>
    <row r="7733" spans="1:2" x14ac:dyDescent="0.25">
      <c r="A7733">
        <v>773</v>
      </c>
      <c r="B7733">
        <v>38.922537239811888</v>
      </c>
    </row>
    <row r="7734" spans="1:2" x14ac:dyDescent="0.25">
      <c r="A7734">
        <v>773.1</v>
      </c>
      <c r="B7734">
        <v>39.44257953113248</v>
      </c>
    </row>
    <row r="7735" spans="1:2" x14ac:dyDescent="0.25">
      <c r="A7735">
        <v>773.2</v>
      </c>
      <c r="B7735">
        <v>39.962621822453073</v>
      </c>
    </row>
    <row r="7736" spans="1:2" x14ac:dyDescent="0.25">
      <c r="A7736">
        <v>773.30000000000007</v>
      </c>
      <c r="B7736">
        <v>40.482664113773659</v>
      </c>
    </row>
    <row r="7737" spans="1:2" x14ac:dyDescent="0.25">
      <c r="A7737">
        <v>773.40000000000009</v>
      </c>
      <c r="B7737">
        <v>41.002706405094251</v>
      </c>
    </row>
    <row r="7738" spans="1:2" x14ac:dyDescent="0.25">
      <c r="A7738">
        <v>773.5</v>
      </c>
      <c r="B7738">
        <v>41.522748696414247</v>
      </c>
    </row>
    <row r="7739" spans="1:2" x14ac:dyDescent="0.25">
      <c r="A7739">
        <v>773.6</v>
      </c>
      <c r="B7739">
        <v>42.04279098773484</v>
      </c>
    </row>
    <row r="7740" spans="1:2" x14ac:dyDescent="0.25">
      <c r="A7740">
        <v>773.7</v>
      </c>
      <c r="B7740">
        <v>42.562833279055432</v>
      </c>
    </row>
    <row r="7741" spans="1:2" x14ac:dyDescent="0.25">
      <c r="A7741">
        <v>773.80000000000007</v>
      </c>
      <c r="B7741">
        <v>43.082875570376018</v>
      </c>
    </row>
    <row r="7742" spans="1:2" x14ac:dyDescent="0.25">
      <c r="A7742">
        <v>773.90000000000009</v>
      </c>
      <c r="B7742">
        <v>43.602917861696611</v>
      </c>
    </row>
    <row r="7743" spans="1:2" x14ac:dyDescent="0.25">
      <c r="A7743">
        <v>774</v>
      </c>
      <c r="B7743">
        <v>44.122960153016606</v>
      </c>
    </row>
    <row r="7744" spans="1:2" x14ac:dyDescent="0.25">
      <c r="A7744">
        <v>774.1</v>
      </c>
      <c r="B7744">
        <v>44.319547773172928</v>
      </c>
    </row>
    <row r="7745" spans="1:2" x14ac:dyDescent="0.25">
      <c r="A7745">
        <v>774.2</v>
      </c>
      <c r="B7745">
        <v>44.516135393329257</v>
      </c>
    </row>
    <row r="7746" spans="1:2" x14ac:dyDescent="0.25">
      <c r="A7746">
        <v>774.30000000000007</v>
      </c>
      <c r="B7746">
        <v>44.712723013485579</v>
      </c>
    </row>
    <row r="7747" spans="1:2" x14ac:dyDescent="0.25">
      <c r="A7747">
        <v>774.40000000000009</v>
      </c>
      <c r="B7747">
        <v>44.909310633641908</v>
      </c>
    </row>
    <row r="7748" spans="1:2" x14ac:dyDescent="0.25">
      <c r="A7748">
        <v>774.5</v>
      </c>
      <c r="B7748">
        <v>45.10589825379801</v>
      </c>
    </row>
    <row r="7749" spans="1:2" x14ac:dyDescent="0.25">
      <c r="A7749">
        <v>774.6</v>
      </c>
      <c r="B7749">
        <v>45.302485873954339</v>
      </c>
    </row>
    <row r="7750" spans="1:2" x14ac:dyDescent="0.25">
      <c r="A7750">
        <v>774.7</v>
      </c>
      <c r="B7750">
        <v>45.499073494110661</v>
      </c>
    </row>
    <row r="7751" spans="1:2" x14ac:dyDescent="0.25">
      <c r="A7751">
        <v>774.80000000000007</v>
      </c>
      <c r="B7751">
        <v>45.695661114266983</v>
      </c>
    </row>
    <row r="7752" spans="1:2" x14ac:dyDescent="0.25">
      <c r="A7752">
        <v>774.90000000000009</v>
      </c>
      <c r="B7752">
        <v>45.892248734423312</v>
      </c>
    </row>
    <row r="7753" spans="1:2" x14ac:dyDescent="0.25">
      <c r="A7753">
        <v>775</v>
      </c>
      <c r="B7753">
        <v>46.088836354579414</v>
      </c>
    </row>
    <row r="7754" spans="1:2" x14ac:dyDescent="0.25">
      <c r="A7754">
        <v>775.1</v>
      </c>
      <c r="B7754">
        <v>46.415661291876397</v>
      </c>
    </row>
    <row r="7755" spans="1:2" x14ac:dyDescent="0.25">
      <c r="A7755">
        <v>775.2</v>
      </c>
      <c r="B7755">
        <v>46.742486229173387</v>
      </c>
    </row>
    <row r="7756" spans="1:2" x14ac:dyDescent="0.25">
      <c r="A7756">
        <v>775.30000000000007</v>
      </c>
      <c r="B7756">
        <v>47.069311166470371</v>
      </c>
    </row>
    <row r="7757" spans="1:2" x14ac:dyDescent="0.25">
      <c r="A7757">
        <v>775.40000000000009</v>
      </c>
      <c r="B7757">
        <v>47.396136103767347</v>
      </c>
    </row>
    <row r="7758" spans="1:2" x14ac:dyDescent="0.25">
      <c r="A7758">
        <v>775.5</v>
      </c>
      <c r="B7758">
        <v>47.722961041063968</v>
      </c>
    </row>
    <row r="7759" spans="1:2" x14ac:dyDescent="0.25">
      <c r="A7759">
        <v>775.6</v>
      </c>
      <c r="B7759">
        <v>48.049785978360958</v>
      </c>
    </row>
    <row r="7760" spans="1:2" x14ac:dyDescent="0.25">
      <c r="A7760">
        <v>775.7</v>
      </c>
      <c r="B7760">
        <v>48.376610915657942</v>
      </c>
    </row>
    <row r="7761" spans="1:2" x14ac:dyDescent="0.25">
      <c r="A7761">
        <v>775.80000000000007</v>
      </c>
      <c r="B7761">
        <v>48.703435852954932</v>
      </c>
    </row>
    <row r="7762" spans="1:2" x14ac:dyDescent="0.25">
      <c r="A7762">
        <v>775.90000000000009</v>
      </c>
      <c r="B7762">
        <v>49.030260790251923</v>
      </c>
    </row>
    <row r="7763" spans="1:2" x14ac:dyDescent="0.25">
      <c r="A7763">
        <v>776</v>
      </c>
      <c r="B7763">
        <v>49.35708572754853</v>
      </c>
    </row>
    <row r="7764" spans="1:2" x14ac:dyDescent="0.25">
      <c r="A7764">
        <v>776.1</v>
      </c>
      <c r="B7764">
        <v>49.81517758116275</v>
      </c>
    </row>
    <row r="7765" spans="1:2" x14ac:dyDescent="0.25">
      <c r="A7765">
        <v>776.2</v>
      </c>
      <c r="B7765">
        <v>50.273269434776971</v>
      </c>
    </row>
    <row r="7766" spans="1:2" x14ac:dyDescent="0.25">
      <c r="A7766">
        <v>776.30000000000007</v>
      </c>
      <c r="B7766">
        <v>50.731361288391192</v>
      </c>
    </row>
    <row r="7767" spans="1:2" x14ac:dyDescent="0.25">
      <c r="A7767">
        <v>776.40000000000009</v>
      </c>
      <c r="B7767">
        <v>51.189453142005412</v>
      </c>
    </row>
    <row r="7768" spans="1:2" x14ac:dyDescent="0.25">
      <c r="A7768">
        <v>776.5</v>
      </c>
      <c r="B7768">
        <v>51.647544995619107</v>
      </c>
    </row>
    <row r="7769" spans="1:2" x14ac:dyDescent="0.25">
      <c r="A7769">
        <v>776.6</v>
      </c>
      <c r="B7769">
        <v>52.105636849233328</v>
      </c>
    </row>
    <row r="7770" spans="1:2" x14ac:dyDescent="0.25">
      <c r="A7770">
        <v>776.7</v>
      </c>
      <c r="B7770">
        <v>52.563728702847563</v>
      </c>
    </row>
    <row r="7771" spans="1:2" x14ac:dyDescent="0.25">
      <c r="A7771">
        <v>776.80000000000007</v>
      </c>
      <c r="B7771">
        <v>53.021820556461783</v>
      </c>
    </row>
    <row r="7772" spans="1:2" x14ac:dyDescent="0.25">
      <c r="A7772">
        <v>776.90000000000009</v>
      </c>
      <c r="B7772">
        <v>53.479912410075997</v>
      </c>
    </row>
    <row r="7773" spans="1:2" x14ac:dyDescent="0.25">
      <c r="A7773">
        <v>777</v>
      </c>
      <c r="B7773">
        <v>53.938004263689699</v>
      </c>
    </row>
    <row r="7774" spans="1:2" x14ac:dyDescent="0.25">
      <c r="A7774">
        <v>777.1</v>
      </c>
      <c r="B7774">
        <v>54.11370284930166</v>
      </c>
    </row>
    <row r="7775" spans="1:2" x14ac:dyDescent="0.25">
      <c r="A7775">
        <v>777.2</v>
      </c>
      <c r="B7775">
        <v>54.289401434913621</v>
      </c>
    </row>
    <row r="7776" spans="1:2" x14ac:dyDescent="0.25">
      <c r="A7776">
        <v>777.30000000000007</v>
      </c>
      <c r="B7776">
        <v>54.465100020525583</v>
      </c>
    </row>
    <row r="7777" spans="1:2" x14ac:dyDescent="0.25">
      <c r="A7777">
        <v>777.40000000000009</v>
      </c>
      <c r="B7777">
        <v>54.640798606137537</v>
      </c>
    </row>
    <row r="7778" spans="1:2" x14ac:dyDescent="0.25">
      <c r="A7778">
        <v>777.5</v>
      </c>
      <c r="B7778">
        <v>54.816497191749313</v>
      </c>
    </row>
    <row r="7779" spans="1:2" x14ac:dyDescent="0.25">
      <c r="A7779">
        <v>777.6</v>
      </c>
      <c r="B7779">
        <v>54.99219577736126</v>
      </c>
    </row>
    <row r="7780" spans="1:2" x14ac:dyDescent="0.25">
      <c r="A7780">
        <v>777.7</v>
      </c>
      <c r="B7780">
        <v>55.167894362973222</v>
      </c>
    </row>
    <row r="7781" spans="1:2" x14ac:dyDescent="0.25">
      <c r="A7781">
        <v>777.80000000000007</v>
      </c>
      <c r="B7781">
        <v>55.343592948585183</v>
      </c>
    </row>
    <row r="7782" spans="1:2" x14ac:dyDescent="0.25">
      <c r="A7782">
        <v>777.90000000000009</v>
      </c>
      <c r="B7782">
        <v>55.519291534197137</v>
      </c>
    </row>
    <row r="7783" spans="1:2" x14ac:dyDescent="0.25">
      <c r="A7783">
        <v>778</v>
      </c>
      <c r="B7783">
        <v>55.694990119808907</v>
      </c>
    </row>
    <row r="7784" spans="1:2" x14ac:dyDescent="0.25">
      <c r="A7784">
        <v>778.1</v>
      </c>
      <c r="B7784">
        <v>55.896283784727842</v>
      </c>
    </row>
    <row r="7785" spans="1:2" x14ac:dyDescent="0.25">
      <c r="A7785">
        <v>778.2</v>
      </c>
      <c r="B7785">
        <v>56.097577449646778</v>
      </c>
    </row>
    <row r="7786" spans="1:2" x14ac:dyDescent="0.25">
      <c r="A7786">
        <v>778.30000000000007</v>
      </c>
      <c r="B7786">
        <v>56.298871114565713</v>
      </c>
    </row>
    <row r="7787" spans="1:2" x14ac:dyDescent="0.25">
      <c r="A7787">
        <v>778.40000000000009</v>
      </c>
      <c r="B7787">
        <v>56.500164779484649</v>
      </c>
    </row>
    <row r="7788" spans="1:2" x14ac:dyDescent="0.25">
      <c r="A7788">
        <v>778.5</v>
      </c>
      <c r="B7788">
        <v>56.701458444403357</v>
      </c>
    </row>
    <row r="7789" spans="1:2" x14ac:dyDescent="0.25">
      <c r="A7789">
        <v>778.6</v>
      </c>
      <c r="B7789">
        <v>56.902752109322293</v>
      </c>
    </row>
    <row r="7790" spans="1:2" x14ac:dyDescent="0.25">
      <c r="A7790">
        <v>778.7</v>
      </c>
      <c r="B7790">
        <v>57.104045774241222</v>
      </c>
    </row>
    <row r="7791" spans="1:2" x14ac:dyDescent="0.25">
      <c r="A7791">
        <v>778.80000000000007</v>
      </c>
      <c r="B7791">
        <v>57.305339439160157</v>
      </c>
    </row>
    <row r="7792" spans="1:2" x14ac:dyDescent="0.25">
      <c r="A7792">
        <v>778.90000000000009</v>
      </c>
      <c r="B7792">
        <v>57.506633104079093</v>
      </c>
    </row>
    <row r="7793" spans="1:2" x14ac:dyDescent="0.25">
      <c r="A7793">
        <v>779</v>
      </c>
      <c r="B7793">
        <v>57.707926768997801</v>
      </c>
    </row>
    <row r="7794" spans="1:2" x14ac:dyDescent="0.25">
      <c r="A7794">
        <v>779.1</v>
      </c>
      <c r="B7794">
        <v>57.792742157229448</v>
      </c>
    </row>
    <row r="7795" spans="1:2" x14ac:dyDescent="0.25">
      <c r="A7795">
        <v>779.2</v>
      </c>
      <c r="B7795">
        <v>57.877557545461087</v>
      </c>
    </row>
    <row r="7796" spans="1:2" x14ac:dyDescent="0.25">
      <c r="A7796">
        <v>779.30000000000007</v>
      </c>
      <c r="B7796">
        <v>57.962372933692748</v>
      </c>
    </row>
    <row r="7797" spans="1:2" x14ac:dyDescent="0.25">
      <c r="A7797">
        <v>779.40000000000009</v>
      </c>
      <c r="B7797">
        <v>58.047188321924388</v>
      </c>
    </row>
    <row r="7798" spans="1:2" x14ac:dyDescent="0.25">
      <c r="A7798">
        <v>779.5</v>
      </c>
      <c r="B7798">
        <v>58.132003710155942</v>
      </c>
    </row>
    <row r="7799" spans="1:2" x14ac:dyDescent="0.25">
      <c r="A7799">
        <v>779.6</v>
      </c>
      <c r="B7799">
        <v>58.216819098387603</v>
      </c>
    </row>
    <row r="7800" spans="1:2" x14ac:dyDescent="0.25">
      <c r="A7800">
        <v>779.7</v>
      </c>
      <c r="B7800">
        <v>58.301634486619243</v>
      </c>
    </row>
    <row r="7801" spans="1:2" x14ac:dyDescent="0.25">
      <c r="A7801">
        <v>779.80000000000007</v>
      </c>
      <c r="B7801">
        <v>58.386449874850889</v>
      </c>
    </row>
    <row r="7802" spans="1:2" x14ac:dyDescent="0.25">
      <c r="A7802">
        <v>779.90000000000009</v>
      </c>
      <c r="B7802">
        <v>58.471265263082543</v>
      </c>
    </row>
    <row r="7803" spans="1:2" x14ac:dyDescent="0.25">
      <c r="A7803">
        <v>780</v>
      </c>
      <c r="B7803">
        <v>58.55608065131409</v>
      </c>
    </row>
    <row r="7804" spans="1:2" x14ac:dyDescent="0.25">
      <c r="A7804">
        <v>780.1</v>
      </c>
      <c r="B7804">
        <v>58.722054086004199</v>
      </c>
    </row>
    <row r="7805" spans="1:2" x14ac:dyDescent="0.25">
      <c r="A7805">
        <v>780.2</v>
      </c>
      <c r="B7805">
        <v>58.888027520694308</v>
      </c>
    </row>
    <row r="7806" spans="1:2" x14ac:dyDescent="0.25">
      <c r="A7806">
        <v>780.30000000000007</v>
      </c>
      <c r="B7806">
        <v>59.054000955384417</v>
      </c>
    </row>
    <row r="7807" spans="1:2" x14ac:dyDescent="0.25">
      <c r="A7807">
        <v>780.40000000000009</v>
      </c>
      <c r="B7807">
        <v>59.219974390074533</v>
      </c>
    </row>
    <row r="7808" spans="1:2" x14ac:dyDescent="0.25">
      <c r="A7808">
        <v>780.5</v>
      </c>
      <c r="B7808">
        <v>59.385947824764443</v>
      </c>
    </row>
    <row r="7809" spans="1:2" x14ac:dyDescent="0.25">
      <c r="A7809">
        <v>780.6</v>
      </c>
      <c r="B7809">
        <v>59.551921259454559</v>
      </c>
    </row>
    <row r="7810" spans="1:2" x14ac:dyDescent="0.25">
      <c r="A7810">
        <v>780.7</v>
      </c>
      <c r="B7810">
        <v>59.717894694144668</v>
      </c>
    </row>
    <row r="7811" spans="1:2" x14ac:dyDescent="0.25">
      <c r="A7811">
        <v>780.80000000000007</v>
      </c>
      <c r="B7811">
        <v>59.883868128834777</v>
      </c>
    </row>
    <row r="7812" spans="1:2" x14ac:dyDescent="0.25">
      <c r="A7812">
        <v>780.90000000000009</v>
      </c>
      <c r="B7812">
        <v>60.049841563524893</v>
      </c>
    </row>
    <row r="7813" spans="1:2" x14ac:dyDescent="0.25">
      <c r="A7813">
        <v>781</v>
      </c>
      <c r="B7813">
        <v>60.215814998214803</v>
      </c>
    </row>
    <row r="7814" spans="1:2" x14ac:dyDescent="0.25">
      <c r="A7814">
        <v>781.1</v>
      </c>
      <c r="B7814">
        <v>60.40504879390032</v>
      </c>
    </row>
    <row r="7815" spans="1:2" x14ac:dyDescent="0.25">
      <c r="A7815">
        <v>781.2</v>
      </c>
      <c r="B7815">
        <v>60.594282589585838</v>
      </c>
    </row>
    <row r="7816" spans="1:2" x14ac:dyDescent="0.25">
      <c r="A7816">
        <v>781.30000000000007</v>
      </c>
      <c r="B7816">
        <v>60.783516385271348</v>
      </c>
    </row>
    <row r="7817" spans="1:2" x14ac:dyDescent="0.25">
      <c r="A7817">
        <v>781.40000000000009</v>
      </c>
      <c r="B7817">
        <v>60.972750180956872</v>
      </c>
    </row>
    <row r="7818" spans="1:2" x14ac:dyDescent="0.25">
      <c r="A7818">
        <v>781.5</v>
      </c>
      <c r="B7818">
        <v>61.161983976642183</v>
      </c>
    </row>
    <row r="7819" spans="1:2" x14ac:dyDescent="0.25">
      <c r="A7819">
        <v>781.6</v>
      </c>
      <c r="B7819">
        <v>61.351217772327693</v>
      </c>
    </row>
    <row r="7820" spans="1:2" x14ac:dyDescent="0.25">
      <c r="A7820">
        <v>781.7</v>
      </c>
      <c r="B7820">
        <v>61.540451568013211</v>
      </c>
    </row>
    <row r="7821" spans="1:2" x14ac:dyDescent="0.25">
      <c r="A7821">
        <v>781.80000000000007</v>
      </c>
      <c r="B7821">
        <v>61.729685363698728</v>
      </c>
    </row>
    <row r="7822" spans="1:2" x14ac:dyDescent="0.25">
      <c r="A7822">
        <v>781.90000000000009</v>
      </c>
      <c r="B7822">
        <v>61.918919159384252</v>
      </c>
    </row>
    <row r="7823" spans="1:2" x14ac:dyDescent="0.25">
      <c r="A7823">
        <v>782</v>
      </c>
      <c r="B7823">
        <v>62.108152955069549</v>
      </c>
    </row>
    <row r="7824" spans="1:2" x14ac:dyDescent="0.25">
      <c r="A7824">
        <v>782.1</v>
      </c>
      <c r="B7824">
        <v>62.195082558865948</v>
      </c>
    </row>
    <row r="7825" spans="1:2" x14ac:dyDescent="0.25">
      <c r="A7825">
        <v>782.2</v>
      </c>
      <c r="B7825">
        <v>62.282012162662348</v>
      </c>
    </row>
    <row r="7826" spans="1:2" x14ac:dyDescent="0.25">
      <c r="A7826">
        <v>782.30000000000007</v>
      </c>
      <c r="B7826">
        <v>62.36894176645874</v>
      </c>
    </row>
    <row r="7827" spans="1:2" x14ac:dyDescent="0.25">
      <c r="A7827">
        <v>782.40000000000009</v>
      </c>
      <c r="B7827">
        <v>62.455871370255139</v>
      </c>
    </row>
    <row r="7828" spans="1:2" x14ac:dyDescent="0.25">
      <c r="A7828">
        <v>782.5</v>
      </c>
      <c r="B7828">
        <v>62.542800974051438</v>
      </c>
    </row>
    <row r="7829" spans="1:2" x14ac:dyDescent="0.25">
      <c r="A7829">
        <v>782.6</v>
      </c>
      <c r="B7829">
        <v>62.629730577847837</v>
      </c>
    </row>
    <row r="7830" spans="1:2" x14ac:dyDescent="0.25">
      <c r="A7830">
        <v>782.7</v>
      </c>
      <c r="B7830">
        <v>62.716660181644237</v>
      </c>
    </row>
    <row r="7831" spans="1:2" x14ac:dyDescent="0.25">
      <c r="A7831">
        <v>782.80000000000007</v>
      </c>
      <c r="B7831">
        <v>62.803589785440629</v>
      </c>
    </row>
    <row r="7832" spans="1:2" x14ac:dyDescent="0.25">
      <c r="A7832">
        <v>782.90000000000009</v>
      </c>
      <c r="B7832">
        <v>62.890519389237028</v>
      </c>
    </row>
    <row r="7833" spans="1:2" x14ac:dyDescent="0.25">
      <c r="A7833">
        <v>783</v>
      </c>
      <c r="B7833">
        <v>62.977448993033327</v>
      </c>
    </row>
    <row r="7834" spans="1:2" x14ac:dyDescent="0.25">
      <c r="A7834">
        <v>783.1</v>
      </c>
      <c r="B7834">
        <v>63.058496115277777</v>
      </c>
    </row>
    <row r="7835" spans="1:2" x14ac:dyDescent="0.25">
      <c r="A7835">
        <v>783.2</v>
      </c>
      <c r="B7835">
        <v>63.139543237522247</v>
      </c>
    </row>
    <row r="7836" spans="1:2" x14ac:dyDescent="0.25">
      <c r="A7836">
        <v>783.30000000000007</v>
      </c>
      <c r="B7836">
        <v>63.220590359766703</v>
      </c>
    </row>
    <row r="7837" spans="1:2" x14ac:dyDescent="0.25">
      <c r="A7837">
        <v>783.40000000000009</v>
      </c>
      <c r="B7837">
        <v>63.301637482011166</v>
      </c>
    </row>
    <row r="7838" spans="1:2" x14ac:dyDescent="0.25">
      <c r="A7838">
        <v>783.5</v>
      </c>
      <c r="B7838">
        <v>63.38268460425553</v>
      </c>
    </row>
    <row r="7839" spans="1:2" x14ac:dyDescent="0.25">
      <c r="A7839">
        <v>783.6</v>
      </c>
      <c r="B7839">
        <v>63.463731726499987</v>
      </c>
    </row>
    <row r="7840" spans="1:2" x14ac:dyDescent="0.25">
      <c r="A7840">
        <v>783.7</v>
      </c>
      <c r="B7840">
        <v>63.54477884874445</v>
      </c>
    </row>
    <row r="7841" spans="1:2" x14ac:dyDescent="0.25">
      <c r="A7841">
        <v>783.80000000000007</v>
      </c>
      <c r="B7841">
        <v>63.625825970988913</v>
      </c>
    </row>
    <row r="7842" spans="1:2" x14ac:dyDescent="0.25">
      <c r="A7842">
        <v>783.90000000000009</v>
      </c>
      <c r="B7842">
        <v>63.706873093233369</v>
      </c>
    </row>
    <row r="7843" spans="1:2" x14ac:dyDescent="0.25">
      <c r="A7843">
        <v>784</v>
      </c>
      <c r="B7843">
        <v>63.787920215477733</v>
      </c>
    </row>
    <row r="7844" spans="1:2" x14ac:dyDescent="0.25">
      <c r="A7844">
        <v>784.1</v>
      </c>
      <c r="B7844">
        <v>63.760274000658079</v>
      </c>
    </row>
    <row r="7845" spans="1:2" x14ac:dyDescent="0.25">
      <c r="A7845">
        <v>784.2</v>
      </c>
      <c r="B7845">
        <v>63.732627785838417</v>
      </c>
    </row>
    <row r="7846" spans="1:2" x14ac:dyDescent="0.25">
      <c r="A7846">
        <v>784.30000000000007</v>
      </c>
      <c r="B7846">
        <v>63.70498157101877</v>
      </c>
    </row>
    <row r="7847" spans="1:2" x14ac:dyDescent="0.25">
      <c r="A7847">
        <v>784.40000000000009</v>
      </c>
      <c r="B7847">
        <v>63.677335356199123</v>
      </c>
    </row>
    <row r="7848" spans="1:2" x14ac:dyDescent="0.25">
      <c r="A7848">
        <v>784.5</v>
      </c>
      <c r="B7848">
        <v>63.64968914137949</v>
      </c>
    </row>
    <row r="7849" spans="1:2" x14ac:dyDescent="0.25">
      <c r="A7849">
        <v>784.6</v>
      </c>
      <c r="B7849">
        <v>63.622042926559843</v>
      </c>
    </row>
    <row r="7850" spans="1:2" x14ac:dyDescent="0.25">
      <c r="A7850">
        <v>784.7</v>
      </c>
      <c r="B7850">
        <v>63.594396711740181</v>
      </c>
    </row>
    <row r="7851" spans="1:2" x14ac:dyDescent="0.25">
      <c r="A7851">
        <v>784.80000000000007</v>
      </c>
      <c r="B7851">
        <v>63.566750496920527</v>
      </c>
    </row>
    <row r="7852" spans="1:2" x14ac:dyDescent="0.25">
      <c r="A7852">
        <v>784.90000000000009</v>
      </c>
      <c r="B7852">
        <v>63.539104282100872</v>
      </c>
    </row>
    <row r="7853" spans="1:2" x14ac:dyDescent="0.25">
      <c r="A7853">
        <v>785</v>
      </c>
      <c r="B7853">
        <v>63.511458067281247</v>
      </c>
    </row>
    <row r="7854" spans="1:2" x14ac:dyDescent="0.25">
      <c r="A7854">
        <v>785.1</v>
      </c>
      <c r="B7854">
        <v>63.651785749238428</v>
      </c>
    </row>
    <row r="7855" spans="1:2" x14ac:dyDescent="0.25">
      <c r="A7855">
        <v>785.2</v>
      </c>
      <c r="B7855">
        <v>63.792113431195602</v>
      </c>
    </row>
    <row r="7856" spans="1:2" x14ac:dyDescent="0.25">
      <c r="A7856">
        <v>785.30000000000007</v>
      </c>
      <c r="B7856">
        <v>63.932441113152777</v>
      </c>
    </row>
    <row r="7857" spans="1:2" x14ac:dyDescent="0.25">
      <c r="A7857">
        <v>785.40000000000009</v>
      </c>
      <c r="B7857">
        <v>64.072768795109965</v>
      </c>
    </row>
    <row r="7858" spans="1:2" x14ac:dyDescent="0.25">
      <c r="A7858">
        <v>785.5</v>
      </c>
      <c r="B7858">
        <v>64.213096477066983</v>
      </c>
    </row>
    <row r="7859" spans="1:2" x14ac:dyDescent="0.25">
      <c r="A7859">
        <v>785.6</v>
      </c>
      <c r="B7859">
        <v>64.353424159024158</v>
      </c>
    </row>
    <row r="7860" spans="1:2" x14ac:dyDescent="0.25">
      <c r="A7860">
        <v>785.7</v>
      </c>
      <c r="B7860">
        <v>64.493751840981332</v>
      </c>
    </row>
    <row r="7861" spans="1:2" x14ac:dyDescent="0.25">
      <c r="A7861">
        <v>785.80000000000007</v>
      </c>
      <c r="B7861">
        <v>64.634079522938521</v>
      </c>
    </row>
    <row r="7862" spans="1:2" x14ac:dyDescent="0.25">
      <c r="A7862">
        <v>785.90000000000009</v>
      </c>
      <c r="B7862">
        <v>64.774407204895695</v>
      </c>
    </row>
    <row r="7863" spans="1:2" x14ac:dyDescent="0.25">
      <c r="A7863">
        <v>786</v>
      </c>
      <c r="B7863">
        <v>64.914734886852713</v>
      </c>
    </row>
    <row r="7864" spans="1:2" x14ac:dyDescent="0.25">
      <c r="A7864">
        <v>786.1</v>
      </c>
      <c r="B7864">
        <v>64.873086262513397</v>
      </c>
    </row>
    <row r="7865" spans="1:2" x14ac:dyDescent="0.25">
      <c r="A7865">
        <v>786.2</v>
      </c>
      <c r="B7865">
        <v>64.83143763817408</v>
      </c>
    </row>
    <row r="7866" spans="1:2" x14ac:dyDescent="0.25">
      <c r="A7866">
        <v>786.30000000000007</v>
      </c>
      <c r="B7866">
        <v>64.789789013834778</v>
      </c>
    </row>
    <row r="7867" spans="1:2" x14ac:dyDescent="0.25">
      <c r="A7867">
        <v>786.40000000000009</v>
      </c>
      <c r="B7867">
        <v>64.748140389495461</v>
      </c>
    </row>
    <row r="7868" spans="1:2" x14ac:dyDescent="0.25">
      <c r="A7868">
        <v>786.5</v>
      </c>
      <c r="B7868">
        <v>64.706491765156187</v>
      </c>
    </row>
    <row r="7869" spans="1:2" x14ac:dyDescent="0.25">
      <c r="A7869">
        <v>786.6</v>
      </c>
      <c r="B7869">
        <v>64.664843140816885</v>
      </c>
    </row>
    <row r="7870" spans="1:2" x14ac:dyDescent="0.25">
      <c r="A7870">
        <v>786.7</v>
      </c>
      <c r="B7870">
        <v>64.623194516477568</v>
      </c>
    </row>
    <row r="7871" spans="1:2" x14ac:dyDescent="0.25">
      <c r="A7871">
        <v>786.80000000000007</v>
      </c>
      <c r="B7871">
        <v>64.581545892138251</v>
      </c>
    </row>
    <row r="7872" spans="1:2" x14ac:dyDescent="0.25">
      <c r="A7872">
        <v>786.90000000000009</v>
      </c>
      <c r="B7872">
        <v>64.539897267798935</v>
      </c>
    </row>
    <row r="7873" spans="1:2" x14ac:dyDescent="0.25">
      <c r="A7873">
        <v>787</v>
      </c>
      <c r="B7873">
        <v>64.498248643459675</v>
      </c>
    </row>
    <row r="7874" spans="1:2" x14ac:dyDescent="0.25">
      <c r="A7874">
        <v>787.1</v>
      </c>
      <c r="B7874">
        <v>64.503336422984475</v>
      </c>
    </row>
    <row r="7875" spans="1:2" x14ac:dyDescent="0.25">
      <c r="A7875">
        <v>787.2</v>
      </c>
      <c r="B7875">
        <v>64.508424202509261</v>
      </c>
    </row>
    <row r="7876" spans="1:2" x14ac:dyDescent="0.25">
      <c r="A7876">
        <v>787.30000000000007</v>
      </c>
      <c r="B7876">
        <v>64.513511982034061</v>
      </c>
    </row>
    <row r="7877" spans="1:2" x14ac:dyDescent="0.25">
      <c r="A7877">
        <v>787.40000000000009</v>
      </c>
      <c r="B7877">
        <v>64.518599761558846</v>
      </c>
    </row>
    <row r="7878" spans="1:2" x14ac:dyDescent="0.25">
      <c r="A7878">
        <v>787.5</v>
      </c>
      <c r="B7878">
        <v>64.523687541083632</v>
      </c>
    </row>
    <row r="7879" spans="1:2" x14ac:dyDescent="0.25">
      <c r="A7879">
        <v>787.6</v>
      </c>
      <c r="B7879">
        <v>64.528775320608432</v>
      </c>
    </row>
    <row r="7880" spans="1:2" x14ac:dyDescent="0.25">
      <c r="A7880">
        <v>787.7</v>
      </c>
      <c r="B7880">
        <v>64.533863100133232</v>
      </c>
    </row>
    <row r="7881" spans="1:2" x14ac:dyDescent="0.25">
      <c r="A7881">
        <v>787.80000000000007</v>
      </c>
      <c r="B7881">
        <v>64.538950879658017</v>
      </c>
    </row>
    <row r="7882" spans="1:2" x14ac:dyDescent="0.25">
      <c r="A7882">
        <v>787.90000000000009</v>
      </c>
      <c r="B7882">
        <v>64.544038659182817</v>
      </c>
    </row>
    <row r="7883" spans="1:2" x14ac:dyDescent="0.25">
      <c r="A7883">
        <v>788</v>
      </c>
      <c r="B7883">
        <v>64.549126438707603</v>
      </c>
    </row>
    <row r="7884" spans="1:2" x14ac:dyDescent="0.25">
      <c r="A7884">
        <v>788.1</v>
      </c>
      <c r="B7884">
        <v>64.585111773515607</v>
      </c>
    </row>
    <row r="7885" spans="1:2" x14ac:dyDescent="0.25">
      <c r="A7885">
        <v>788.2</v>
      </c>
      <c r="B7885">
        <v>64.62109710832361</v>
      </c>
    </row>
    <row r="7886" spans="1:2" x14ac:dyDescent="0.25">
      <c r="A7886">
        <v>788.30000000000007</v>
      </c>
      <c r="B7886">
        <v>64.657082443131614</v>
      </c>
    </row>
    <row r="7887" spans="1:2" x14ac:dyDescent="0.25">
      <c r="A7887">
        <v>788.40000000000009</v>
      </c>
      <c r="B7887">
        <v>64.693067777939618</v>
      </c>
    </row>
    <row r="7888" spans="1:2" x14ac:dyDescent="0.25">
      <c r="A7888">
        <v>788.5</v>
      </c>
      <c r="B7888">
        <v>64.729053112747579</v>
      </c>
    </row>
    <row r="7889" spans="1:2" x14ac:dyDescent="0.25">
      <c r="A7889">
        <v>788.6</v>
      </c>
      <c r="B7889">
        <v>64.765038447555568</v>
      </c>
    </row>
    <row r="7890" spans="1:2" x14ac:dyDescent="0.25">
      <c r="A7890">
        <v>788.7</v>
      </c>
      <c r="B7890">
        <v>64.801023782363572</v>
      </c>
    </row>
    <row r="7891" spans="1:2" x14ac:dyDescent="0.25">
      <c r="A7891">
        <v>788.80000000000007</v>
      </c>
      <c r="B7891">
        <v>64.837009117171576</v>
      </c>
    </row>
    <row r="7892" spans="1:2" x14ac:dyDescent="0.25">
      <c r="A7892">
        <v>788.90000000000009</v>
      </c>
      <c r="B7892">
        <v>64.872994451979579</v>
      </c>
    </row>
    <row r="7893" spans="1:2" x14ac:dyDescent="0.25">
      <c r="A7893">
        <v>789</v>
      </c>
      <c r="B7893">
        <v>64.90897978678754</v>
      </c>
    </row>
    <row r="7894" spans="1:2" x14ac:dyDescent="0.25">
      <c r="A7894">
        <v>789.1</v>
      </c>
      <c r="B7894">
        <v>64.957704107181755</v>
      </c>
    </row>
    <row r="7895" spans="1:2" x14ac:dyDescent="0.25">
      <c r="A7895">
        <v>789.2</v>
      </c>
      <c r="B7895">
        <v>65.006428427575955</v>
      </c>
    </row>
    <row r="7896" spans="1:2" x14ac:dyDescent="0.25">
      <c r="A7896">
        <v>789.30000000000007</v>
      </c>
      <c r="B7896">
        <v>65.055152747970169</v>
      </c>
    </row>
    <row r="7897" spans="1:2" x14ac:dyDescent="0.25">
      <c r="A7897">
        <v>789.40000000000009</v>
      </c>
      <c r="B7897">
        <v>65.103877068364383</v>
      </c>
    </row>
    <row r="7898" spans="1:2" x14ac:dyDescent="0.25">
      <c r="A7898">
        <v>789.5</v>
      </c>
      <c r="B7898">
        <v>65.152601388758541</v>
      </c>
    </row>
    <row r="7899" spans="1:2" x14ac:dyDescent="0.25">
      <c r="A7899">
        <v>789.6</v>
      </c>
      <c r="B7899">
        <v>65.201325709152741</v>
      </c>
    </row>
    <row r="7900" spans="1:2" x14ac:dyDescent="0.25">
      <c r="A7900">
        <v>789.7</v>
      </c>
      <c r="B7900">
        <v>65.250050029546955</v>
      </c>
    </row>
    <row r="7901" spans="1:2" x14ac:dyDescent="0.25">
      <c r="A7901">
        <v>789.80000000000007</v>
      </c>
      <c r="B7901">
        <v>65.298774349941169</v>
      </c>
    </row>
    <row r="7902" spans="1:2" x14ac:dyDescent="0.25">
      <c r="A7902">
        <v>789.90000000000009</v>
      </c>
      <c r="B7902">
        <v>65.347498670335369</v>
      </c>
    </row>
    <row r="7903" spans="1:2" x14ac:dyDescent="0.25">
      <c r="A7903">
        <v>790</v>
      </c>
      <c r="B7903">
        <v>65.396222990729527</v>
      </c>
    </row>
    <row r="7904" spans="1:2" x14ac:dyDescent="0.25">
      <c r="A7904">
        <v>790.1</v>
      </c>
      <c r="B7904">
        <v>65.328403029916089</v>
      </c>
    </row>
    <row r="7905" spans="1:2" x14ac:dyDescent="0.25">
      <c r="A7905">
        <v>790.2</v>
      </c>
      <c r="B7905">
        <v>65.260583069102651</v>
      </c>
    </row>
    <row r="7906" spans="1:2" x14ac:dyDescent="0.25">
      <c r="A7906">
        <v>790.30000000000007</v>
      </c>
      <c r="B7906">
        <v>65.192763108289213</v>
      </c>
    </row>
    <row r="7907" spans="1:2" x14ac:dyDescent="0.25">
      <c r="A7907">
        <v>790.40000000000009</v>
      </c>
      <c r="B7907">
        <v>65.124943147475776</v>
      </c>
    </row>
    <row r="7908" spans="1:2" x14ac:dyDescent="0.25">
      <c r="A7908">
        <v>790.5</v>
      </c>
      <c r="B7908">
        <v>65.057123186662423</v>
      </c>
    </row>
    <row r="7909" spans="1:2" x14ac:dyDescent="0.25">
      <c r="A7909">
        <v>790.6</v>
      </c>
      <c r="B7909">
        <v>64.989303225848985</v>
      </c>
    </row>
    <row r="7910" spans="1:2" x14ac:dyDescent="0.25">
      <c r="A7910">
        <v>790.7</v>
      </c>
      <c r="B7910">
        <v>64.921483265035548</v>
      </c>
    </row>
    <row r="7911" spans="1:2" x14ac:dyDescent="0.25">
      <c r="A7911">
        <v>790.80000000000007</v>
      </c>
      <c r="B7911">
        <v>64.85366330422211</v>
      </c>
    </row>
    <row r="7912" spans="1:2" x14ac:dyDescent="0.25">
      <c r="A7912">
        <v>790.90000000000009</v>
      </c>
      <c r="B7912">
        <v>64.785843343408672</v>
      </c>
    </row>
    <row r="7913" spans="1:2" x14ac:dyDescent="0.25">
      <c r="A7913">
        <v>791</v>
      </c>
      <c r="B7913">
        <v>64.71802338259532</v>
      </c>
    </row>
    <row r="7914" spans="1:2" x14ac:dyDescent="0.25">
      <c r="A7914">
        <v>791.1</v>
      </c>
      <c r="B7914">
        <v>64.760304063081676</v>
      </c>
    </row>
    <row r="7915" spans="1:2" x14ac:dyDescent="0.25">
      <c r="A7915">
        <v>791.2</v>
      </c>
      <c r="B7915">
        <v>64.802584743568033</v>
      </c>
    </row>
    <row r="7916" spans="1:2" x14ac:dyDescent="0.25">
      <c r="A7916">
        <v>791.30000000000007</v>
      </c>
      <c r="B7916">
        <v>64.844865424054376</v>
      </c>
    </row>
    <row r="7917" spans="1:2" x14ac:dyDescent="0.25">
      <c r="A7917">
        <v>791.40000000000009</v>
      </c>
      <c r="B7917">
        <v>64.887146104540733</v>
      </c>
    </row>
    <row r="7918" spans="1:2" x14ac:dyDescent="0.25">
      <c r="A7918">
        <v>791.5</v>
      </c>
      <c r="B7918">
        <v>64.929426785027033</v>
      </c>
    </row>
    <row r="7919" spans="1:2" x14ac:dyDescent="0.25">
      <c r="A7919">
        <v>791.6</v>
      </c>
      <c r="B7919">
        <v>64.97170746551339</v>
      </c>
    </row>
    <row r="7920" spans="1:2" x14ac:dyDescent="0.25">
      <c r="A7920">
        <v>791.7</v>
      </c>
      <c r="B7920">
        <v>65.013988145999747</v>
      </c>
    </row>
    <row r="7921" spans="1:2" x14ac:dyDescent="0.25">
      <c r="A7921">
        <v>791.80000000000007</v>
      </c>
      <c r="B7921">
        <v>65.056268826486104</v>
      </c>
    </row>
    <row r="7922" spans="1:2" x14ac:dyDescent="0.25">
      <c r="A7922">
        <v>791.90000000000009</v>
      </c>
      <c r="B7922">
        <v>65.098549506972461</v>
      </c>
    </row>
    <row r="7923" spans="1:2" x14ac:dyDescent="0.25">
      <c r="A7923">
        <v>792</v>
      </c>
      <c r="B7923">
        <v>65.140830187458761</v>
      </c>
    </row>
    <row r="7924" spans="1:2" x14ac:dyDescent="0.25">
      <c r="A7924">
        <v>792.1</v>
      </c>
      <c r="B7924">
        <v>65.261443466076088</v>
      </c>
    </row>
    <row r="7925" spans="1:2" x14ac:dyDescent="0.25">
      <c r="A7925">
        <v>792.2</v>
      </c>
      <c r="B7925">
        <v>65.382056744693415</v>
      </c>
    </row>
    <row r="7926" spans="1:2" x14ac:dyDescent="0.25">
      <c r="A7926">
        <v>792.30000000000007</v>
      </c>
      <c r="B7926">
        <v>65.502670023310728</v>
      </c>
    </row>
    <row r="7927" spans="1:2" x14ac:dyDescent="0.25">
      <c r="A7927">
        <v>792.40000000000009</v>
      </c>
      <c r="B7927">
        <v>65.623283301928055</v>
      </c>
    </row>
    <row r="7928" spans="1:2" x14ac:dyDescent="0.25">
      <c r="A7928">
        <v>792.5</v>
      </c>
      <c r="B7928">
        <v>65.743896580545254</v>
      </c>
    </row>
    <row r="7929" spans="1:2" x14ac:dyDescent="0.25">
      <c r="A7929">
        <v>792.6</v>
      </c>
      <c r="B7929">
        <v>65.864509859162567</v>
      </c>
    </row>
    <row r="7930" spans="1:2" x14ac:dyDescent="0.25">
      <c r="A7930">
        <v>792.7</v>
      </c>
      <c r="B7930">
        <v>65.985123137779894</v>
      </c>
    </row>
    <row r="7931" spans="1:2" x14ac:dyDescent="0.25">
      <c r="A7931">
        <v>792.80000000000007</v>
      </c>
      <c r="B7931">
        <v>66.105736416397221</v>
      </c>
    </row>
    <row r="7932" spans="1:2" x14ac:dyDescent="0.25">
      <c r="A7932">
        <v>792.90000000000009</v>
      </c>
      <c r="B7932">
        <v>66.226349695014548</v>
      </c>
    </row>
    <row r="7933" spans="1:2" x14ac:dyDescent="0.25">
      <c r="A7933">
        <v>793</v>
      </c>
      <c r="B7933">
        <v>66.346962973631733</v>
      </c>
    </row>
    <row r="7934" spans="1:2" x14ac:dyDescent="0.25">
      <c r="A7934">
        <v>793.1</v>
      </c>
      <c r="B7934">
        <v>66.249378290825604</v>
      </c>
    </row>
    <row r="7935" spans="1:2" x14ac:dyDescent="0.25">
      <c r="A7935">
        <v>793.2</v>
      </c>
      <c r="B7935">
        <v>66.15179360801946</v>
      </c>
    </row>
    <row r="7936" spans="1:2" x14ac:dyDescent="0.25">
      <c r="A7936">
        <v>793.30000000000007</v>
      </c>
      <c r="B7936">
        <v>66.054208925213331</v>
      </c>
    </row>
    <row r="7937" spans="1:2" x14ac:dyDescent="0.25">
      <c r="A7937">
        <v>793.40000000000009</v>
      </c>
      <c r="B7937">
        <v>65.956624242407187</v>
      </c>
    </row>
    <row r="7938" spans="1:2" x14ac:dyDescent="0.25">
      <c r="A7938">
        <v>793.5</v>
      </c>
      <c r="B7938">
        <v>65.859039559601172</v>
      </c>
    </row>
    <row r="7939" spans="1:2" x14ac:dyDescent="0.25">
      <c r="A7939">
        <v>793.6</v>
      </c>
      <c r="B7939">
        <v>65.761454876795028</v>
      </c>
    </row>
    <row r="7940" spans="1:2" x14ac:dyDescent="0.25">
      <c r="A7940">
        <v>793.7</v>
      </c>
      <c r="B7940">
        <v>65.663870193988899</v>
      </c>
    </row>
    <row r="7941" spans="1:2" x14ac:dyDescent="0.25">
      <c r="A7941">
        <v>793.80000000000007</v>
      </c>
      <c r="B7941">
        <v>65.566285511182755</v>
      </c>
    </row>
    <row r="7942" spans="1:2" x14ac:dyDescent="0.25">
      <c r="A7942">
        <v>793.90000000000009</v>
      </c>
      <c r="B7942">
        <v>65.468700828376626</v>
      </c>
    </row>
    <row r="7943" spans="1:2" x14ac:dyDescent="0.25">
      <c r="A7943">
        <v>794</v>
      </c>
      <c r="B7943">
        <v>65.371116145570596</v>
      </c>
    </row>
    <row r="7944" spans="1:2" x14ac:dyDescent="0.25">
      <c r="A7944">
        <v>794.1</v>
      </c>
      <c r="B7944">
        <v>65.190907093419597</v>
      </c>
    </row>
    <row r="7945" spans="1:2" x14ac:dyDescent="0.25">
      <c r="A7945">
        <v>794.2</v>
      </c>
      <c r="B7945">
        <v>65.010698041268611</v>
      </c>
    </row>
    <row r="7946" spans="1:2" x14ac:dyDescent="0.25">
      <c r="A7946">
        <v>794.30000000000007</v>
      </c>
      <c r="B7946">
        <v>64.830488989117612</v>
      </c>
    </row>
    <row r="7947" spans="1:2" x14ac:dyDescent="0.25">
      <c r="A7947">
        <v>794.40000000000009</v>
      </c>
      <c r="B7947">
        <v>64.650279936966626</v>
      </c>
    </row>
    <row r="7948" spans="1:2" x14ac:dyDescent="0.25">
      <c r="A7948">
        <v>794.5</v>
      </c>
      <c r="B7948">
        <v>64.47007088481584</v>
      </c>
    </row>
    <row r="7949" spans="1:2" x14ac:dyDescent="0.25">
      <c r="A7949">
        <v>794.6</v>
      </c>
      <c r="B7949">
        <v>64.28986183266484</v>
      </c>
    </row>
    <row r="7950" spans="1:2" x14ac:dyDescent="0.25">
      <c r="A7950">
        <v>794.7</v>
      </c>
      <c r="B7950">
        <v>64.109652780513841</v>
      </c>
    </row>
    <row r="7951" spans="1:2" x14ac:dyDescent="0.25">
      <c r="A7951">
        <v>794.80000000000007</v>
      </c>
      <c r="B7951">
        <v>63.929443728362862</v>
      </c>
    </row>
    <row r="7952" spans="1:2" x14ac:dyDescent="0.25">
      <c r="A7952">
        <v>794.90000000000009</v>
      </c>
      <c r="B7952">
        <v>63.749234676211863</v>
      </c>
    </row>
    <row r="7953" spans="1:2" x14ac:dyDescent="0.25">
      <c r="A7953">
        <v>795</v>
      </c>
      <c r="B7953">
        <v>63.569025624061069</v>
      </c>
    </row>
    <row r="7954" spans="1:2" x14ac:dyDescent="0.25">
      <c r="A7954">
        <v>795.1</v>
      </c>
      <c r="B7954">
        <v>63.303170504646843</v>
      </c>
    </row>
    <row r="7955" spans="1:2" x14ac:dyDescent="0.25">
      <c r="A7955">
        <v>795.2</v>
      </c>
      <c r="B7955">
        <v>63.037315385232603</v>
      </c>
    </row>
    <row r="7956" spans="1:2" x14ac:dyDescent="0.25">
      <c r="A7956">
        <v>795.30000000000007</v>
      </c>
      <c r="B7956">
        <v>62.771460265818369</v>
      </c>
    </row>
    <row r="7957" spans="1:2" x14ac:dyDescent="0.25">
      <c r="A7957">
        <v>795.40000000000009</v>
      </c>
      <c r="B7957">
        <v>62.505605146404143</v>
      </c>
    </row>
    <row r="7958" spans="1:2" x14ac:dyDescent="0.25">
      <c r="A7958">
        <v>795.5</v>
      </c>
      <c r="B7958">
        <v>62.239750026990201</v>
      </c>
    </row>
    <row r="7959" spans="1:2" x14ac:dyDescent="0.25">
      <c r="A7959">
        <v>795.6</v>
      </c>
      <c r="B7959">
        <v>61.973894907575968</v>
      </c>
    </row>
    <row r="7960" spans="1:2" x14ac:dyDescent="0.25">
      <c r="A7960">
        <v>795.7</v>
      </c>
      <c r="B7960">
        <v>61.708039788161727</v>
      </c>
    </row>
    <row r="7961" spans="1:2" x14ac:dyDescent="0.25">
      <c r="A7961">
        <v>795.80000000000007</v>
      </c>
      <c r="B7961">
        <v>61.442184668747501</v>
      </c>
    </row>
    <row r="7962" spans="1:2" x14ac:dyDescent="0.25">
      <c r="A7962">
        <v>795.90000000000009</v>
      </c>
      <c r="B7962">
        <v>61.176329549333268</v>
      </c>
    </row>
    <row r="7963" spans="1:2" x14ac:dyDescent="0.25">
      <c r="A7963">
        <v>796</v>
      </c>
      <c r="B7963">
        <v>60.910474429919333</v>
      </c>
    </row>
    <row r="7964" spans="1:2" x14ac:dyDescent="0.25">
      <c r="A7964">
        <v>796.1</v>
      </c>
      <c r="B7964">
        <v>60.400266957837481</v>
      </c>
    </row>
    <row r="7965" spans="1:2" x14ac:dyDescent="0.25">
      <c r="A7965">
        <v>796.2</v>
      </c>
      <c r="B7965">
        <v>59.890059485755629</v>
      </c>
    </row>
    <row r="7966" spans="1:2" x14ac:dyDescent="0.25">
      <c r="A7966">
        <v>796.30000000000007</v>
      </c>
      <c r="B7966">
        <v>59.379852013673784</v>
      </c>
    </row>
    <row r="7967" spans="1:2" x14ac:dyDescent="0.25">
      <c r="A7967">
        <v>796.40000000000009</v>
      </c>
      <c r="B7967">
        <v>58.869644541591917</v>
      </c>
    </row>
    <row r="7968" spans="1:2" x14ac:dyDescent="0.25">
      <c r="A7968">
        <v>796.5</v>
      </c>
      <c r="B7968">
        <v>58.359437069510648</v>
      </c>
    </row>
    <row r="7969" spans="1:2" x14ac:dyDescent="0.25">
      <c r="A7969">
        <v>796.6</v>
      </c>
      <c r="B7969">
        <v>57.849229597428803</v>
      </c>
    </row>
    <row r="7970" spans="1:2" x14ac:dyDescent="0.25">
      <c r="A7970">
        <v>796.7</v>
      </c>
      <c r="B7970">
        <v>57.339022125346943</v>
      </c>
    </row>
    <row r="7971" spans="1:2" x14ac:dyDescent="0.25">
      <c r="A7971">
        <v>796.80000000000007</v>
      </c>
      <c r="B7971">
        <v>56.828814653265091</v>
      </c>
    </row>
    <row r="7972" spans="1:2" x14ac:dyDescent="0.25">
      <c r="A7972">
        <v>796.90000000000009</v>
      </c>
      <c r="B7972">
        <v>56.318607181183239</v>
      </c>
    </row>
    <row r="7973" spans="1:2" x14ac:dyDescent="0.25">
      <c r="A7973">
        <v>797</v>
      </c>
      <c r="B7973">
        <v>55.80839970910197</v>
      </c>
    </row>
    <row r="7974" spans="1:2" x14ac:dyDescent="0.25">
      <c r="A7974">
        <v>797.1</v>
      </c>
      <c r="B7974">
        <v>55.309582330798968</v>
      </c>
    </row>
    <row r="7975" spans="1:2" x14ac:dyDescent="0.25">
      <c r="A7975">
        <v>797.2</v>
      </c>
      <c r="B7975">
        <v>54.810764952495973</v>
      </c>
    </row>
    <row r="7976" spans="1:2" x14ac:dyDescent="0.25">
      <c r="A7976">
        <v>797.30000000000007</v>
      </c>
      <c r="B7976">
        <v>54.31194757419297</v>
      </c>
    </row>
    <row r="7977" spans="1:2" x14ac:dyDescent="0.25">
      <c r="A7977">
        <v>797.40000000000009</v>
      </c>
      <c r="B7977">
        <v>53.813130195889968</v>
      </c>
    </row>
    <row r="7978" spans="1:2" x14ac:dyDescent="0.25">
      <c r="A7978">
        <v>797.5</v>
      </c>
      <c r="B7978">
        <v>53.314312817587528</v>
      </c>
    </row>
    <row r="7979" spans="1:2" x14ac:dyDescent="0.25">
      <c r="A7979">
        <v>797.6</v>
      </c>
      <c r="B7979">
        <v>52.81549543928454</v>
      </c>
    </row>
    <row r="7980" spans="1:2" x14ac:dyDescent="0.25">
      <c r="A7980">
        <v>797.7</v>
      </c>
      <c r="B7980">
        <v>52.316678060981538</v>
      </c>
    </row>
    <row r="7981" spans="1:2" x14ac:dyDescent="0.25">
      <c r="A7981">
        <v>797.80000000000007</v>
      </c>
      <c r="B7981">
        <v>51.817860682678543</v>
      </c>
    </row>
    <row r="7982" spans="1:2" x14ac:dyDescent="0.25">
      <c r="A7982">
        <v>797.90000000000009</v>
      </c>
      <c r="B7982">
        <v>51.319043304375541</v>
      </c>
    </row>
    <row r="7983" spans="1:2" x14ac:dyDescent="0.25">
      <c r="A7983">
        <v>798</v>
      </c>
      <c r="B7983">
        <v>50.820225926073107</v>
      </c>
    </row>
    <row r="7984" spans="1:2" x14ac:dyDescent="0.25">
      <c r="A7984">
        <v>798.1</v>
      </c>
      <c r="B7984">
        <v>50.412614480417623</v>
      </c>
    </row>
    <row r="7985" spans="1:2" x14ac:dyDescent="0.25">
      <c r="A7985">
        <v>798.2</v>
      </c>
      <c r="B7985">
        <v>50.005003034762147</v>
      </c>
    </row>
    <row r="7986" spans="1:2" x14ac:dyDescent="0.25">
      <c r="A7986">
        <v>798.30000000000007</v>
      </c>
      <c r="B7986">
        <v>49.597391589106657</v>
      </c>
    </row>
    <row r="7987" spans="1:2" x14ac:dyDescent="0.25">
      <c r="A7987">
        <v>798.40000000000009</v>
      </c>
      <c r="B7987">
        <v>49.189780143451188</v>
      </c>
    </row>
    <row r="7988" spans="1:2" x14ac:dyDescent="0.25">
      <c r="A7988">
        <v>798.5</v>
      </c>
      <c r="B7988">
        <v>48.782168697796173</v>
      </c>
    </row>
    <row r="7989" spans="1:2" x14ac:dyDescent="0.25">
      <c r="A7989">
        <v>798.6</v>
      </c>
      <c r="B7989">
        <v>48.37455725214069</v>
      </c>
    </row>
    <row r="7990" spans="1:2" x14ac:dyDescent="0.25">
      <c r="A7990">
        <v>798.7</v>
      </c>
      <c r="B7990">
        <v>47.966945806485207</v>
      </c>
    </row>
    <row r="7991" spans="1:2" x14ac:dyDescent="0.25">
      <c r="A7991">
        <v>798.80000000000007</v>
      </c>
      <c r="B7991">
        <v>47.55933436082973</v>
      </c>
    </row>
    <row r="7992" spans="1:2" x14ac:dyDescent="0.25">
      <c r="A7992">
        <v>798.90000000000009</v>
      </c>
      <c r="B7992">
        <v>47.151722915174247</v>
      </c>
    </row>
    <row r="7993" spans="1:2" x14ac:dyDescent="0.25">
      <c r="A7993">
        <v>799</v>
      </c>
      <c r="B7993">
        <v>46.744111469519233</v>
      </c>
    </row>
    <row r="7994" spans="1:2" x14ac:dyDescent="0.25">
      <c r="A7994">
        <v>799.1</v>
      </c>
      <c r="B7994">
        <v>46.389231243005419</v>
      </c>
    </row>
    <row r="7995" spans="1:2" x14ac:dyDescent="0.25">
      <c r="A7995">
        <v>799.2</v>
      </c>
      <c r="B7995">
        <v>46.034351016491613</v>
      </c>
    </row>
    <row r="7996" spans="1:2" x14ac:dyDescent="0.25">
      <c r="A7996">
        <v>799.30000000000007</v>
      </c>
      <c r="B7996">
        <v>45.679470789977792</v>
      </c>
    </row>
    <row r="7997" spans="1:2" x14ac:dyDescent="0.25">
      <c r="A7997">
        <v>799.40000000000009</v>
      </c>
      <c r="B7997">
        <v>45.324590563463978</v>
      </c>
    </row>
    <row r="7998" spans="1:2" x14ac:dyDescent="0.25">
      <c r="A7998">
        <v>799.5</v>
      </c>
      <c r="B7998">
        <v>44.96971033695057</v>
      </c>
    </row>
    <row r="7999" spans="1:2" x14ac:dyDescent="0.25">
      <c r="A7999">
        <v>799.6</v>
      </c>
      <c r="B7999">
        <v>44.614830110436763</v>
      </c>
    </row>
    <row r="8000" spans="1:2" x14ac:dyDescent="0.25">
      <c r="A8000">
        <v>799.7</v>
      </c>
      <c r="B8000">
        <v>44.259949883922943</v>
      </c>
    </row>
    <row r="8001" spans="1:2" x14ac:dyDescent="0.25">
      <c r="A8001">
        <v>799.80000000000007</v>
      </c>
      <c r="B8001">
        <v>43.905069657409129</v>
      </c>
    </row>
    <row r="8002" spans="1:2" x14ac:dyDescent="0.25">
      <c r="A8002">
        <v>799.90000000000009</v>
      </c>
      <c r="B8002">
        <v>43.550189430895323</v>
      </c>
    </row>
    <row r="8003" spans="1:2" x14ac:dyDescent="0.25">
      <c r="A8003">
        <v>800</v>
      </c>
      <c r="B8003">
        <v>43.195309204381907</v>
      </c>
    </row>
    <row r="8004" spans="1:2" x14ac:dyDescent="0.25">
      <c r="A8004">
        <v>800.1</v>
      </c>
      <c r="B8004">
        <v>43.022584923894641</v>
      </c>
    </row>
    <row r="8005" spans="1:2" x14ac:dyDescent="0.25">
      <c r="A8005">
        <v>800.2</v>
      </c>
      <c r="B8005">
        <v>42.849860643407382</v>
      </c>
    </row>
    <row r="8006" spans="1:2" x14ac:dyDescent="0.25">
      <c r="A8006">
        <v>800.30000000000007</v>
      </c>
      <c r="B8006">
        <v>42.677136362920123</v>
      </c>
    </row>
    <row r="8007" spans="1:2" x14ac:dyDescent="0.25">
      <c r="A8007">
        <v>800.40000000000009</v>
      </c>
      <c r="B8007">
        <v>42.50441208243285</v>
      </c>
    </row>
    <row r="8008" spans="1:2" x14ac:dyDescent="0.25">
      <c r="A8008">
        <v>800.5</v>
      </c>
      <c r="B8008">
        <v>42.33168780194579</v>
      </c>
    </row>
    <row r="8009" spans="1:2" x14ac:dyDescent="0.25">
      <c r="A8009">
        <v>800.6</v>
      </c>
      <c r="B8009">
        <v>42.158963521458517</v>
      </c>
    </row>
    <row r="8010" spans="1:2" x14ac:dyDescent="0.25">
      <c r="A8010">
        <v>800.7</v>
      </c>
      <c r="B8010">
        <v>41.986239240971258</v>
      </c>
    </row>
    <row r="8011" spans="1:2" x14ac:dyDescent="0.25">
      <c r="A8011">
        <v>800.80000000000007</v>
      </c>
      <c r="B8011">
        <v>41.813514960484</v>
      </c>
    </row>
    <row r="8012" spans="1:2" x14ac:dyDescent="0.25">
      <c r="A8012">
        <v>800.90000000000009</v>
      </c>
      <c r="B8012">
        <v>41.640790679996726</v>
      </c>
    </row>
    <row r="8013" spans="1:2" x14ac:dyDescent="0.25">
      <c r="A8013">
        <v>801</v>
      </c>
      <c r="B8013">
        <v>41.468066399509667</v>
      </c>
    </row>
    <row r="8014" spans="1:2" x14ac:dyDescent="0.25">
      <c r="A8014">
        <v>801.1</v>
      </c>
      <c r="B8014">
        <v>41.465225141351858</v>
      </c>
    </row>
    <row r="8015" spans="1:2" x14ac:dyDescent="0.25">
      <c r="A8015">
        <v>801.2</v>
      </c>
      <c r="B8015">
        <v>41.46238388319405</v>
      </c>
    </row>
    <row r="8016" spans="1:2" x14ac:dyDescent="0.25">
      <c r="A8016">
        <v>801.30000000000007</v>
      </c>
      <c r="B8016">
        <v>41.459542625036249</v>
      </c>
    </row>
    <row r="8017" spans="1:2" x14ac:dyDescent="0.25">
      <c r="A8017">
        <v>801.40000000000009</v>
      </c>
      <c r="B8017">
        <v>41.456701366878441</v>
      </c>
    </row>
    <row r="8018" spans="1:2" x14ac:dyDescent="0.25">
      <c r="A8018">
        <v>801.5</v>
      </c>
      <c r="B8018">
        <v>41.453860108720633</v>
      </c>
    </row>
    <row r="8019" spans="1:2" x14ac:dyDescent="0.25">
      <c r="A8019">
        <v>801.6</v>
      </c>
      <c r="B8019">
        <v>41.451018850562832</v>
      </c>
    </row>
    <row r="8020" spans="1:2" x14ac:dyDescent="0.25">
      <c r="A8020">
        <v>801.7</v>
      </c>
      <c r="B8020">
        <v>41.448177592405017</v>
      </c>
    </row>
    <row r="8021" spans="1:2" x14ac:dyDescent="0.25">
      <c r="A8021">
        <v>801.80000000000007</v>
      </c>
      <c r="B8021">
        <v>41.445336334247223</v>
      </c>
    </row>
    <row r="8022" spans="1:2" x14ac:dyDescent="0.25">
      <c r="A8022">
        <v>801.90000000000009</v>
      </c>
      <c r="B8022">
        <v>41.442495076089408</v>
      </c>
    </row>
    <row r="8023" spans="1:2" x14ac:dyDescent="0.25">
      <c r="A8023">
        <v>802</v>
      </c>
      <c r="B8023">
        <v>41.439653817931607</v>
      </c>
    </row>
    <row r="8024" spans="1:2" x14ac:dyDescent="0.25">
      <c r="A8024">
        <v>802.1</v>
      </c>
      <c r="B8024">
        <v>41.566934308628923</v>
      </c>
    </row>
    <row r="8025" spans="1:2" x14ac:dyDescent="0.25">
      <c r="A8025">
        <v>802.2</v>
      </c>
      <c r="B8025">
        <v>41.694214799326218</v>
      </c>
    </row>
    <row r="8026" spans="1:2" x14ac:dyDescent="0.25">
      <c r="A8026">
        <v>802.30000000000007</v>
      </c>
      <c r="B8026">
        <v>41.821495290023528</v>
      </c>
    </row>
    <row r="8027" spans="1:2" x14ac:dyDescent="0.25">
      <c r="A8027">
        <v>802.40000000000009</v>
      </c>
      <c r="B8027">
        <v>41.948775780720837</v>
      </c>
    </row>
    <row r="8028" spans="1:2" x14ac:dyDescent="0.25">
      <c r="A8028">
        <v>802.5</v>
      </c>
      <c r="B8028">
        <v>42.076056271417997</v>
      </c>
    </row>
    <row r="8029" spans="1:2" x14ac:dyDescent="0.25">
      <c r="A8029">
        <v>802.6</v>
      </c>
      <c r="B8029">
        <v>42.203336762115313</v>
      </c>
    </row>
    <row r="8030" spans="1:2" x14ac:dyDescent="0.25">
      <c r="A8030">
        <v>802.7</v>
      </c>
      <c r="B8030">
        <v>42.330617252812608</v>
      </c>
    </row>
    <row r="8031" spans="1:2" x14ac:dyDescent="0.25">
      <c r="A8031">
        <v>802.80000000000007</v>
      </c>
      <c r="B8031">
        <v>42.457897743509918</v>
      </c>
    </row>
    <row r="8032" spans="1:2" x14ac:dyDescent="0.25">
      <c r="A8032">
        <v>802.90000000000009</v>
      </c>
      <c r="B8032">
        <v>42.585178234207227</v>
      </c>
    </row>
    <row r="8033" spans="1:2" x14ac:dyDescent="0.25">
      <c r="A8033">
        <v>803</v>
      </c>
      <c r="B8033">
        <v>42.712458724904387</v>
      </c>
    </row>
    <row r="8034" spans="1:2" x14ac:dyDescent="0.25">
      <c r="A8034">
        <v>803.1</v>
      </c>
      <c r="B8034">
        <v>42.957171693662481</v>
      </c>
    </row>
    <row r="8035" spans="1:2" x14ac:dyDescent="0.25">
      <c r="A8035">
        <v>803.2</v>
      </c>
      <c r="B8035">
        <v>43.201884662420568</v>
      </c>
    </row>
    <row r="8036" spans="1:2" x14ac:dyDescent="0.25">
      <c r="A8036">
        <v>803.30000000000007</v>
      </c>
      <c r="B8036">
        <v>43.446597631178662</v>
      </c>
    </row>
    <row r="8037" spans="1:2" x14ac:dyDescent="0.25">
      <c r="A8037">
        <v>803.40000000000009</v>
      </c>
      <c r="B8037">
        <v>43.691310599936749</v>
      </c>
    </row>
    <row r="8038" spans="1:2" x14ac:dyDescent="0.25">
      <c r="A8038">
        <v>803.5</v>
      </c>
      <c r="B8038">
        <v>43.936023568694573</v>
      </c>
    </row>
    <row r="8039" spans="1:2" x14ac:dyDescent="0.25">
      <c r="A8039">
        <v>803.6</v>
      </c>
      <c r="B8039">
        <v>44.180736537452653</v>
      </c>
    </row>
    <row r="8040" spans="1:2" x14ac:dyDescent="0.25">
      <c r="A8040">
        <v>803.7</v>
      </c>
      <c r="B8040">
        <v>44.425449506210747</v>
      </c>
    </row>
    <row r="8041" spans="1:2" x14ac:dyDescent="0.25">
      <c r="A8041">
        <v>803.80000000000007</v>
      </c>
      <c r="B8041">
        <v>44.670162474968834</v>
      </c>
    </row>
    <row r="8042" spans="1:2" x14ac:dyDescent="0.25">
      <c r="A8042">
        <v>803.90000000000009</v>
      </c>
      <c r="B8042">
        <v>44.914875443726928</v>
      </c>
    </row>
    <row r="8043" spans="1:2" x14ac:dyDescent="0.25">
      <c r="A8043">
        <v>804</v>
      </c>
      <c r="B8043">
        <v>45.159588412484737</v>
      </c>
    </row>
    <row r="8044" spans="1:2" x14ac:dyDescent="0.25">
      <c r="A8044">
        <v>804.1</v>
      </c>
      <c r="B8044">
        <v>45.258688254195597</v>
      </c>
    </row>
    <row r="8045" spans="1:2" x14ac:dyDescent="0.25">
      <c r="A8045">
        <v>804.2</v>
      </c>
      <c r="B8045">
        <v>45.357788095906457</v>
      </c>
    </row>
    <row r="8046" spans="1:2" x14ac:dyDescent="0.25">
      <c r="A8046">
        <v>804.30000000000007</v>
      </c>
      <c r="B8046">
        <v>45.456887937617317</v>
      </c>
    </row>
    <row r="8047" spans="1:2" x14ac:dyDescent="0.25">
      <c r="A8047">
        <v>804.40000000000009</v>
      </c>
      <c r="B8047">
        <v>45.555987779328177</v>
      </c>
    </row>
    <row r="8048" spans="1:2" x14ac:dyDescent="0.25">
      <c r="A8048">
        <v>804.5</v>
      </c>
      <c r="B8048">
        <v>45.65508762103893</v>
      </c>
    </row>
    <row r="8049" spans="1:2" x14ac:dyDescent="0.25">
      <c r="A8049">
        <v>804.6</v>
      </c>
      <c r="B8049">
        <v>45.754187462749798</v>
      </c>
    </row>
    <row r="8050" spans="1:2" x14ac:dyDescent="0.25">
      <c r="A8050">
        <v>804.7</v>
      </c>
      <c r="B8050">
        <v>45.853287304460657</v>
      </c>
    </row>
    <row r="8051" spans="1:2" x14ac:dyDescent="0.25">
      <c r="A8051">
        <v>804.80000000000007</v>
      </c>
      <c r="B8051">
        <v>45.952387146171517</v>
      </c>
    </row>
    <row r="8052" spans="1:2" x14ac:dyDescent="0.25">
      <c r="A8052">
        <v>804.90000000000009</v>
      </c>
      <c r="B8052">
        <v>46.051486987882377</v>
      </c>
    </row>
    <row r="8053" spans="1:2" x14ac:dyDescent="0.25">
      <c r="A8053">
        <v>805</v>
      </c>
      <c r="B8053">
        <v>46.150586829593131</v>
      </c>
    </row>
    <row r="8054" spans="1:2" x14ac:dyDescent="0.25">
      <c r="A8054">
        <v>805.1</v>
      </c>
      <c r="B8054">
        <v>46.49673462241504</v>
      </c>
    </row>
    <row r="8055" spans="1:2" x14ac:dyDescent="0.25">
      <c r="A8055">
        <v>805.2</v>
      </c>
      <c r="B8055">
        <v>46.842882415236957</v>
      </c>
    </row>
    <row r="8056" spans="1:2" x14ac:dyDescent="0.25">
      <c r="A8056">
        <v>805.30000000000007</v>
      </c>
      <c r="B8056">
        <v>47.189030208058867</v>
      </c>
    </row>
    <row r="8057" spans="1:2" x14ac:dyDescent="0.25">
      <c r="A8057">
        <v>805.40000000000009</v>
      </c>
      <c r="B8057">
        <v>47.535178000880776</v>
      </c>
    </row>
    <row r="8058" spans="1:2" x14ac:dyDescent="0.25">
      <c r="A8058">
        <v>805.5</v>
      </c>
      <c r="B8058">
        <v>47.881325793702302</v>
      </c>
    </row>
    <row r="8059" spans="1:2" x14ac:dyDescent="0.25">
      <c r="A8059">
        <v>805.6</v>
      </c>
      <c r="B8059">
        <v>48.227473586524212</v>
      </c>
    </row>
    <row r="8060" spans="1:2" x14ac:dyDescent="0.25">
      <c r="A8060">
        <v>805.7</v>
      </c>
      <c r="B8060">
        <v>48.573621379346122</v>
      </c>
    </row>
    <row r="8061" spans="1:2" x14ac:dyDescent="0.25">
      <c r="A8061">
        <v>805.80000000000007</v>
      </c>
      <c r="B8061">
        <v>48.919769172168031</v>
      </c>
    </row>
    <row r="8062" spans="1:2" x14ac:dyDescent="0.25">
      <c r="A8062">
        <v>805.90000000000009</v>
      </c>
      <c r="B8062">
        <v>49.265916964989941</v>
      </c>
    </row>
    <row r="8063" spans="1:2" x14ac:dyDescent="0.25">
      <c r="A8063">
        <v>806</v>
      </c>
      <c r="B8063">
        <v>49.61206475781146</v>
      </c>
    </row>
    <row r="8064" spans="1:2" x14ac:dyDescent="0.25">
      <c r="A8064">
        <v>806.1</v>
      </c>
      <c r="B8064">
        <v>49.837287530569782</v>
      </c>
    </row>
    <row r="8065" spans="1:2" x14ac:dyDescent="0.25">
      <c r="A8065">
        <v>806.2</v>
      </c>
      <c r="B8065">
        <v>50.062510303328096</v>
      </c>
    </row>
    <row r="8066" spans="1:2" x14ac:dyDescent="0.25">
      <c r="A8066">
        <v>806.30000000000007</v>
      </c>
      <c r="B8066">
        <v>50.287733076086418</v>
      </c>
    </row>
    <row r="8067" spans="1:2" x14ac:dyDescent="0.25">
      <c r="A8067">
        <v>806.40000000000009</v>
      </c>
      <c r="B8067">
        <v>50.51295584884474</v>
      </c>
    </row>
    <row r="8068" spans="1:2" x14ac:dyDescent="0.25">
      <c r="A8068">
        <v>806.5</v>
      </c>
      <c r="B8068">
        <v>50.738178621602813</v>
      </c>
    </row>
    <row r="8069" spans="1:2" x14ac:dyDescent="0.25">
      <c r="A8069">
        <v>806.6</v>
      </c>
      <c r="B8069">
        <v>50.963401394361128</v>
      </c>
    </row>
    <row r="8070" spans="1:2" x14ac:dyDescent="0.25">
      <c r="A8070">
        <v>806.7</v>
      </c>
      <c r="B8070">
        <v>51.18862416711945</v>
      </c>
    </row>
    <row r="8071" spans="1:2" x14ac:dyDescent="0.25">
      <c r="A8071">
        <v>806.80000000000007</v>
      </c>
      <c r="B8071">
        <v>51.413846939877757</v>
      </c>
    </row>
    <row r="8072" spans="1:2" x14ac:dyDescent="0.25">
      <c r="A8072">
        <v>806.90000000000009</v>
      </c>
      <c r="B8072">
        <v>51.639069712636093</v>
      </c>
    </row>
    <row r="8073" spans="1:2" x14ac:dyDescent="0.25">
      <c r="A8073">
        <v>807</v>
      </c>
      <c r="B8073">
        <v>51.864292485394152</v>
      </c>
    </row>
    <row r="8074" spans="1:2" x14ac:dyDescent="0.25">
      <c r="A8074">
        <v>807.1</v>
      </c>
      <c r="B8074">
        <v>51.909344230626253</v>
      </c>
    </row>
    <row r="8075" spans="1:2" x14ac:dyDescent="0.25">
      <c r="A8075">
        <v>807.2</v>
      </c>
      <c r="B8075">
        <v>51.954395975858361</v>
      </c>
    </row>
    <row r="8076" spans="1:2" x14ac:dyDescent="0.25">
      <c r="A8076">
        <v>807.30000000000007</v>
      </c>
      <c r="B8076">
        <v>51.999447721090462</v>
      </c>
    </row>
    <row r="8077" spans="1:2" x14ac:dyDescent="0.25">
      <c r="A8077">
        <v>807.40000000000009</v>
      </c>
      <c r="B8077">
        <v>52.044499466322563</v>
      </c>
    </row>
    <row r="8078" spans="1:2" x14ac:dyDescent="0.25">
      <c r="A8078">
        <v>807.5</v>
      </c>
      <c r="B8078">
        <v>52.089551211554621</v>
      </c>
    </row>
    <row r="8079" spans="1:2" x14ac:dyDescent="0.25">
      <c r="A8079">
        <v>807.6</v>
      </c>
      <c r="B8079">
        <v>52.134602956786722</v>
      </c>
    </row>
    <row r="8080" spans="1:2" x14ac:dyDescent="0.25">
      <c r="A8080">
        <v>807.7</v>
      </c>
      <c r="B8080">
        <v>52.179654702018823</v>
      </c>
    </row>
    <row r="8081" spans="1:2" x14ac:dyDescent="0.25">
      <c r="A8081">
        <v>807.80000000000007</v>
      </c>
      <c r="B8081">
        <v>52.224706447250931</v>
      </c>
    </row>
    <row r="8082" spans="1:2" x14ac:dyDescent="0.25">
      <c r="A8082">
        <v>807.90000000000009</v>
      </c>
      <c r="B8082">
        <v>52.269758192483032</v>
      </c>
    </row>
    <row r="8083" spans="1:2" x14ac:dyDescent="0.25">
      <c r="A8083">
        <v>808</v>
      </c>
      <c r="B8083">
        <v>52.314809937715083</v>
      </c>
    </row>
    <row r="8084" spans="1:2" x14ac:dyDescent="0.25">
      <c r="A8084">
        <v>808.1</v>
      </c>
      <c r="B8084">
        <v>52.39102721532381</v>
      </c>
    </row>
    <row r="8085" spans="1:2" x14ac:dyDescent="0.25">
      <c r="A8085">
        <v>808.2</v>
      </c>
      <c r="B8085">
        <v>52.467244492932529</v>
      </c>
    </row>
    <row r="8086" spans="1:2" x14ac:dyDescent="0.25">
      <c r="A8086">
        <v>808.30000000000007</v>
      </c>
      <c r="B8086">
        <v>52.543461770541263</v>
      </c>
    </row>
    <row r="8087" spans="1:2" x14ac:dyDescent="0.25">
      <c r="A8087">
        <v>808.40000000000009</v>
      </c>
      <c r="B8087">
        <v>52.619679048149983</v>
      </c>
    </row>
    <row r="8088" spans="1:2" x14ac:dyDescent="0.25">
      <c r="A8088">
        <v>808.5</v>
      </c>
      <c r="B8088">
        <v>52.695896325758618</v>
      </c>
    </row>
    <row r="8089" spans="1:2" x14ac:dyDescent="0.25">
      <c r="A8089">
        <v>808.6</v>
      </c>
      <c r="B8089">
        <v>52.772113603367337</v>
      </c>
    </row>
    <row r="8090" spans="1:2" x14ac:dyDescent="0.25">
      <c r="A8090">
        <v>808.7</v>
      </c>
      <c r="B8090">
        <v>52.848330880976057</v>
      </c>
    </row>
    <row r="8091" spans="1:2" x14ac:dyDescent="0.25">
      <c r="A8091">
        <v>808.80000000000007</v>
      </c>
      <c r="B8091">
        <v>52.924548158584791</v>
      </c>
    </row>
    <row r="8092" spans="1:2" x14ac:dyDescent="0.25">
      <c r="A8092">
        <v>808.90000000000009</v>
      </c>
      <c r="B8092">
        <v>53.000765436193518</v>
      </c>
    </row>
    <row r="8093" spans="1:2" x14ac:dyDescent="0.25">
      <c r="A8093">
        <v>809</v>
      </c>
      <c r="B8093">
        <v>53.076982713802153</v>
      </c>
    </row>
    <row r="8094" spans="1:2" x14ac:dyDescent="0.25">
      <c r="A8094">
        <v>809.1</v>
      </c>
      <c r="B8094">
        <v>52.923702457887458</v>
      </c>
    </row>
    <row r="8095" spans="1:2" x14ac:dyDescent="0.25">
      <c r="A8095">
        <v>809.2</v>
      </c>
      <c r="B8095">
        <v>52.770422201972757</v>
      </c>
    </row>
    <row r="8096" spans="1:2" x14ac:dyDescent="0.25">
      <c r="A8096">
        <v>809.30000000000007</v>
      </c>
      <c r="B8096">
        <v>52.617141946058062</v>
      </c>
    </row>
    <row r="8097" spans="1:2" x14ac:dyDescent="0.25">
      <c r="A8097">
        <v>809.40000000000009</v>
      </c>
      <c r="B8097">
        <v>52.463861690143368</v>
      </c>
    </row>
    <row r="8098" spans="1:2" x14ac:dyDescent="0.25">
      <c r="A8098">
        <v>809.5</v>
      </c>
      <c r="B8098">
        <v>52.310581434228851</v>
      </c>
    </row>
    <row r="8099" spans="1:2" x14ac:dyDescent="0.25">
      <c r="A8099">
        <v>809.6</v>
      </c>
      <c r="B8099">
        <v>52.15730117831415</v>
      </c>
    </row>
    <row r="8100" spans="1:2" x14ac:dyDescent="0.25">
      <c r="A8100">
        <v>809.7</v>
      </c>
      <c r="B8100">
        <v>52.004020922399462</v>
      </c>
    </row>
    <row r="8101" spans="1:2" x14ac:dyDescent="0.25">
      <c r="A8101">
        <v>809.80000000000007</v>
      </c>
      <c r="B8101">
        <v>51.850740666484761</v>
      </c>
    </row>
    <row r="8102" spans="1:2" x14ac:dyDescent="0.25">
      <c r="A8102">
        <v>809.90000000000009</v>
      </c>
      <c r="B8102">
        <v>51.697460410570073</v>
      </c>
    </row>
    <row r="8103" spans="1:2" x14ac:dyDescent="0.25">
      <c r="A8103">
        <v>810</v>
      </c>
      <c r="B8103">
        <v>51.544180154655542</v>
      </c>
    </row>
    <row r="8104" spans="1:2" x14ac:dyDescent="0.25">
      <c r="A8104">
        <v>810.1</v>
      </c>
      <c r="B8104">
        <v>51.436481131223502</v>
      </c>
    </row>
    <row r="8105" spans="1:2" x14ac:dyDescent="0.25">
      <c r="A8105">
        <v>810.2</v>
      </c>
      <c r="B8105">
        <v>51.328782107791461</v>
      </c>
    </row>
    <row r="8106" spans="1:2" x14ac:dyDescent="0.25">
      <c r="A8106">
        <v>810.30000000000007</v>
      </c>
      <c r="B8106">
        <v>51.221083084359421</v>
      </c>
    </row>
    <row r="8107" spans="1:2" x14ac:dyDescent="0.25">
      <c r="A8107">
        <v>810.40000000000009</v>
      </c>
      <c r="B8107">
        <v>51.11338406092738</v>
      </c>
    </row>
    <row r="8108" spans="1:2" x14ac:dyDescent="0.25">
      <c r="A8108">
        <v>810.5</v>
      </c>
      <c r="B8108">
        <v>51.005685037495461</v>
      </c>
    </row>
    <row r="8109" spans="1:2" x14ac:dyDescent="0.25">
      <c r="A8109">
        <v>810.6</v>
      </c>
      <c r="B8109">
        <v>50.89798601406342</v>
      </c>
    </row>
    <row r="8110" spans="1:2" x14ac:dyDescent="0.25">
      <c r="A8110">
        <v>810.7</v>
      </c>
      <c r="B8110">
        <v>50.79028699063138</v>
      </c>
    </row>
    <row r="8111" spans="1:2" x14ac:dyDescent="0.25">
      <c r="A8111">
        <v>810.80000000000007</v>
      </c>
      <c r="B8111">
        <v>50.682587967199339</v>
      </c>
    </row>
    <row r="8112" spans="1:2" x14ac:dyDescent="0.25">
      <c r="A8112">
        <v>810.90000000000009</v>
      </c>
      <c r="B8112">
        <v>50.574888943767299</v>
      </c>
    </row>
    <row r="8113" spans="1:2" x14ac:dyDescent="0.25">
      <c r="A8113">
        <v>811</v>
      </c>
      <c r="B8113">
        <v>50.467189920335379</v>
      </c>
    </row>
    <row r="8114" spans="1:2" x14ac:dyDescent="0.25">
      <c r="A8114">
        <v>811.1</v>
      </c>
      <c r="B8114">
        <v>50.162073339230894</v>
      </c>
    </row>
    <row r="8115" spans="1:2" x14ac:dyDescent="0.25">
      <c r="A8115">
        <v>811.2</v>
      </c>
      <c r="B8115">
        <v>49.856956758126387</v>
      </c>
    </row>
    <row r="8116" spans="1:2" x14ac:dyDescent="0.25">
      <c r="A8116">
        <v>811.30000000000007</v>
      </c>
      <c r="B8116">
        <v>49.551840177021901</v>
      </c>
    </row>
    <row r="8117" spans="1:2" x14ac:dyDescent="0.25">
      <c r="A8117">
        <v>811.40000000000009</v>
      </c>
      <c r="B8117">
        <v>49.246723595917423</v>
      </c>
    </row>
    <row r="8118" spans="1:2" x14ac:dyDescent="0.25">
      <c r="A8118">
        <v>811.5</v>
      </c>
      <c r="B8118">
        <v>48.941607014813272</v>
      </c>
    </row>
    <row r="8119" spans="1:2" x14ac:dyDescent="0.25">
      <c r="A8119">
        <v>811.6</v>
      </c>
      <c r="B8119">
        <v>48.636490433708779</v>
      </c>
    </row>
    <row r="8120" spans="1:2" x14ac:dyDescent="0.25">
      <c r="A8120">
        <v>811.7</v>
      </c>
      <c r="B8120">
        <v>48.331373852604287</v>
      </c>
    </row>
    <row r="8121" spans="1:2" x14ac:dyDescent="0.25">
      <c r="A8121">
        <v>811.80000000000007</v>
      </c>
      <c r="B8121">
        <v>48.026257271499787</v>
      </c>
    </row>
    <row r="8122" spans="1:2" x14ac:dyDescent="0.25">
      <c r="A8122">
        <v>811.90000000000009</v>
      </c>
      <c r="B8122">
        <v>47.721140690395302</v>
      </c>
    </row>
    <row r="8123" spans="1:2" x14ac:dyDescent="0.25">
      <c r="A8123">
        <v>812</v>
      </c>
      <c r="B8123">
        <v>47.416024109291158</v>
      </c>
    </row>
    <row r="8124" spans="1:2" x14ac:dyDescent="0.25">
      <c r="A8124">
        <v>812.1</v>
      </c>
      <c r="B8124">
        <v>47.102029000827457</v>
      </c>
    </row>
    <row r="8125" spans="1:2" x14ac:dyDescent="0.25">
      <c r="A8125">
        <v>812.2</v>
      </c>
      <c r="B8125">
        <v>46.788033892363757</v>
      </c>
    </row>
    <row r="8126" spans="1:2" x14ac:dyDescent="0.25">
      <c r="A8126">
        <v>812.30000000000007</v>
      </c>
      <c r="B8126">
        <v>46.474038783900063</v>
      </c>
    </row>
    <row r="8127" spans="1:2" x14ac:dyDescent="0.25">
      <c r="A8127">
        <v>812.40000000000009</v>
      </c>
      <c r="B8127">
        <v>46.160043675436363</v>
      </c>
    </row>
    <row r="8128" spans="1:2" x14ac:dyDescent="0.25">
      <c r="A8128">
        <v>812.5</v>
      </c>
      <c r="B8128">
        <v>45.846048566973018</v>
      </c>
    </row>
    <row r="8129" spans="1:2" x14ac:dyDescent="0.25">
      <c r="A8129">
        <v>812.6</v>
      </c>
      <c r="B8129">
        <v>45.532053458509317</v>
      </c>
    </row>
    <row r="8130" spans="1:2" x14ac:dyDescent="0.25">
      <c r="A8130">
        <v>812.7</v>
      </c>
      <c r="B8130">
        <v>45.218058350045617</v>
      </c>
    </row>
    <row r="8131" spans="1:2" x14ac:dyDescent="0.25">
      <c r="A8131">
        <v>812.80000000000007</v>
      </c>
      <c r="B8131">
        <v>44.904063241581923</v>
      </c>
    </row>
    <row r="8132" spans="1:2" x14ac:dyDescent="0.25">
      <c r="A8132">
        <v>812.90000000000009</v>
      </c>
      <c r="B8132">
        <v>44.590068133118223</v>
      </c>
    </row>
    <row r="8133" spans="1:2" x14ac:dyDescent="0.25">
      <c r="A8133">
        <v>813</v>
      </c>
      <c r="B8133">
        <v>44.276073024654877</v>
      </c>
    </row>
    <row r="8134" spans="1:2" x14ac:dyDescent="0.25">
      <c r="A8134">
        <v>813.1</v>
      </c>
      <c r="B8134">
        <v>43.864846792691687</v>
      </c>
    </row>
    <row r="8135" spans="1:2" x14ac:dyDescent="0.25">
      <c r="A8135">
        <v>813.2</v>
      </c>
      <c r="B8135">
        <v>43.453620560728503</v>
      </c>
    </row>
    <row r="8136" spans="1:2" x14ac:dyDescent="0.25">
      <c r="A8136">
        <v>813.30000000000007</v>
      </c>
      <c r="B8136">
        <v>43.042394328765312</v>
      </c>
    </row>
    <row r="8137" spans="1:2" x14ac:dyDescent="0.25">
      <c r="A8137">
        <v>813.40000000000009</v>
      </c>
      <c r="B8137">
        <v>42.631168096802121</v>
      </c>
    </row>
    <row r="8138" spans="1:2" x14ac:dyDescent="0.25">
      <c r="A8138">
        <v>813.5</v>
      </c>
      <c r="B8138">
        <v>42.219941864839399</v>
      </c>
    </row>
    <row r="8139" spans="1:2" x14ac:dyDescent="0.25">
      <c r="A8139">
        <v>813.6</v>
      </c>
      <c r="B8139">
        <v>41.808715632876208</v>
      </c>
    </row>
    <row r="8140" spans="1:2" x14ac:dyDescent="0.25">
      <c r="A8140">
        <v>813.7</v>
      </c>
      <c r="B8140">
        <v>41.397489400913017</v>
      </c>
    </row>
    <row r="8141" spans="1:2" x14ac:dyDescent="0.25">
      <c r="A8141">
        <v>813.80000000000007</v>
      </c>
      <c r="B8141">
        <v>40.986263168949833</v>
      </c>
    </row>
    <row r="8142" spans="1:2" x14ac:dyDescent="0.25">
      <c r="A8142">
        <v>813.90000000000009</v>
      </c>
      <c r="B8142">
        <v>40.575036936986642</v>
      </c>
    </row>
    <row r="8143" spans="1:2" x14ac:dyDescent="0.25">
      <c r="A8143">
        <v>814</v>
      </c>
      <c r="B8143">
        <v>40.16381070502392</v>
      </c>
    </row>
    <row r="8144" spans="1:2" x14ac:dyDescent="0.25">
      <c r="A8144">
        <v>814.1</v>
      </c>
      <c r="B8144">
        <v>39.715275047446397</v>
      </c>
    </row>
    <row r="8145" spans="1:2" x14ac:dyDescent="0.25">
      <c r="A8145">
        <v>814.2</v>
      </c>
      <c r="B8145">
        <v>39.266739389868881</v>
      </c>
    </row>
    <row r="8146" spans="1:2" x14ac:dyDescent="0.25">
      <c r="A8146">
        <v>814.30000000000007</v>
      </c>
      <c r="B8146">
        <v>38.818203732291359</v>
      </c>
    </row>
    <row r="8147" spans="1:2" x14ac:dyDescent="0.25">
      <c r="A8147">
        <v>814.40000000000009</v>
      </c>
      <c r="B8147">
        <v>38.369668074713843</v>
      </c>
    </row>
    <row r="8148" spans="1:2" x14ac:dyDescent="0.25">
      <c r="A8148">
        <v>814.5</v>
      </c>
      <c r="B8148">
        <v>37.921132417136832</v>
      </c>
    </row>
    <row r="8149" spans="1:2" x14ac:dyDescent="0.25">
      <c r="A8149">
        <v>814.6</v>
      </c>
      <c r="B8149">
        <v>37.472596759559309</v>
      </c>
    </row>
    <row r="8150" spans="1:2" x14ac:dyDescent="0.25">
      <c r="A8150">
        <v>814.7</v>
      </c>
      <c r="B8150">
        <v>37.024061101981793</v>
      </c>
    </row>
    <row r="8151" spans="1:2" x14ac:dyDescent="0.25">
      <c r="A8151">
        <v>814.80000000000007</v>
      </c>
      <c r="B8151">
        <v>36.575525444404271</v>
      </c>
    </row>
    <row r="8152" spans="1:2" x14ac:dyDescent="0.25">
      <c r="A8152">
        <v>814.90000000000009</v>
      </c>
      <c r="B8152">
        <v>36.126989786826748</v>
      </c>
    </row>
    <row r="8153" spans="1:2" x14ac:dyDescent="0.25">
      <c r="A8153">
        <v>815</v>
      </c>
      <c r="B8153">
        <v>35.678454129249737</v>
      </c>
    </row>
    <row r="8154" spans="1:2" x14ac:dyDescent="0.25">
      <c r="A8154">
        <v>815.1</v>
      </c>
      <c r="B8154">
        <v>35.274455847981187</v>
      </c>
    </row>
    <row r="8155" spans="1:2" x14ac:dyDescent="0.25">
      <c r="A8155">
        <v>815.2</v>
      </c>
      <c r="B8155">
        <v>34.870457566712631</v>
      </c>
    </row>
    <row r="8156" spans="1:2" x14ac:dyDescent="0.25">
      <c r="A8156">
        <v>815.30000000000007</v>
      </c>
      <c r="B8156">
        <v>34.466459285444081</v>
      </c>
    </row>
    <row r="8157" spans="1:2" x14ac:dyDescent="0.25">
      <c r="A8157">
        <v>815.40000000000009</v>
      </c>
      <c r="B8157">
        <v>34.062461004175532</v>
      </c>
    </row>
    <row r="8158" spans="1:2" x14ac:dyDescent="0.25">
      <c r="A8158">
        <v>815.5</v>
      </c>
      <c r="B8158">
        <v>33.658462722907437</v>
      </c>
    </row>
    <row r="8159" spans="1:2" x14ac:dyDescent="0.25">
      <c r="A8159">
        <v>815.6</v>
      </c>
      <c r="B8159">
        <v>33.254464441638888</v>
      </c>
    </row>
    <row r="8160" spans="1:2" x14ac:dyDescent="0.25">
      <c r="A8160">
        <v>815.7</v>
      </c>
      <c r="B8160">
        <v>32.850466160370338</v>
      </c>
    </row>
    <row r="8161" spans="1:2" x14ac:dyDescent="0.25">
      <c r="A8161">
        <v>815.80000000000007</v>
      </c>
      <c r="B8161">
        <v>32.446467879101782</v>
      </c>
    </row>
    <row r="8162" spans="1:2" x14ac:dyDescent="0.25">
      <c r="A8162">
        <v>815.90000000000009</v>
      </c>
      <c r="B8162">
        <v>32.042469597833232</v>
      </c>
    </row>
    <row r="8163" spans="1:2" x14ac:dyDescent="0.25">
      <c r="A8163">
        <v>816</v>
      </c>
      <c r="B8163">
        <v>31.638471316565141</v>
      </c>
    </row>
    <row r="8164" spans="1:2" x14ac:dyDescent="0.25">
      <c r="A8164">
        <v>816.1</v>
      </c>
      <c r="B8164">
        <v>31.190301517490891</v>
      </c>
    </row>
    <row r="8165" spans="1:2" x14ac:dyDescent="0.25">
      <c r="A8165">
        <v>816.2</v>
      </c>
      <c r="B8165">
        <v>30.742131718416651</v>
      </c>
    </row>
    <row r="8166" spans="1:2" x14ac:dyDescent="0.25">
      <c r="A8166">
        <v>816.30000000000007</v>
      </c>
      <c r="B8166">
        <v>30.293961919342401</v>
      </c>
    </row>
    <row r="8167" spans="1:2" x14ac:dyDescent="0.25">
      <c r="A8167">
        <v>816.40000000000009</v>
      </c>
      <c r="B8167">
        <v>29.84579212026815</v>
      </c>
    </row>
    <row r="8168" spans="1:2" x14ac:dyDescent="0.25">
      <c r="A8168">
        <v>816.5</v>
      </c>
      <c r="B8168">
        <v>29.397622321194419</v>
      </c>
    </row>
    <row r="8169" spans="1:2" x14ac:dyDescent="0.25">
      <c r="A8169">
        <v>816.6</v>
      </c>
      <c r="B8169">
        <v>28.949452522120168</v>
      </c>
    </row>
    <row r="8170" spans="1:2" x14ac:dyDescent="0.25">
      <c r="A8170">
        <v>816.7</v>
      </c>
      <c r="B8170">
        <v>28.501282723045922</v>
      </c>
    </row>
    <row r="8171" spans="1:2" x14ac:dyDescent="0.25">
      <c r="A8171">
        <v>816.80000000000007</v>
      </c>
      <c r="B8171">
        <v>28.053112923971671</v>
      </c>
    </row>
    <row r="8172" spans="1:2" x14ac:dyDescent="0.25">
      <c r="A8172">
        <v>816.90000000000009</v>
      </c>
      <c r="B8172">
        <v>27.604943124897432</v>
      </c>
    </row>
    <row r="8173" spans="1:2" x14ac:dyDescent="0.25">
      <c r="A8173">
        <v>817</v>
      </c>
      <c r="B8173">
        <v>27.156773325823689</v>
      </c>
    </row>
    <row r="8174" spans="1:2" x14ac:dyDescent="0.25">
      <c r="A8174">
        <v>817.1</v>
      </c>
      <c r="B8174">
        <v>26.761520815481891</v>
      </c>
    </row>
    <row r="8175" spans="1:2" x14ac:dyDescent="0.25">
      <c r="A8175">
        <v>817.2</v>
      </c>
      <c r="B8175">
        <v>26.366268305140089</v>
      </c>
    </row>
    <row r="8176" spans="1:2" x14ac:dyDescent="0.25">
      <c r="A8176">
        <v>817.30000000000007</v>
      </c>
      <c r="B8176">
        <v>25.971015794798291</v>
      </c>
    </row>
    <row r="8177" spans="1:2" x14ac:dyDescent="0.25">
      <c r="A8177">
        <v>817.40000000000009</v>
      </c>
      <c r="B8177">
        <v>25.575763284456499</v>
      </c>
    </row>
    <row r="8178" spans="1:2" x14ac:dyDescent="0.25">
      <c r="A8178">
        <v>817.5</v>
      </c>
      <c r="B8178">
        <v>25.180510774115149</v>
      </c>
    </row>
    <row r="8179" spans="1:2" x14ac:dyDescent="0.25">
      <c r="A8179">
        <v>817.6</v>
      </c>
      <c r="B8179">
        <v>24.785258263773351</v>
      </c>
    </row>
    <row r="8180" spans="1:2" x14ac:dyDescent="0.25">
      <c r="A8180">
        <v>817.7</v>
      </c>
      <c r="B8180">
        <v>24.390005753431549</v>
      </c>
    </row>
    <row r="8181" spans="1:2" x14ac:dyDescent="0.25">
      <c r="A8181">
        <v>817.80000000000007</v>
      </c>
      <c r="B8181">
        <v>23.99475324308975</v>
      </c>
    </row>
    <row r="8182" spans="1:2" x14ac:dyDescent="0.25">
      <c r="A8182">
        <v>817.90000000000009</v>
      </c>
      <c r="B8182">
        <v>23.599500732747948</v>
      </c>
    </row>
    <row r="8183" spans="1:2" x14ac:dyDescent="0.25">
      <c r="A8183">
        <v>818</v>
      </c>
      <c r="B8183">
        <v>23.204248222406601</v>
      </c>
    </row>
    <row r="8184" spans="1:2" x14ac:dyDescent="0.25">
      <c r="A8184">
        <v>818.1</v>
      </c>
      <c r="B8184">
        <v>22.727572383857112</v>
      </c>
    </row>
    <row r="8185" spans="1:2" x14ac:dyDescent="0.25">
      <c r="A8185">
        <v>818.2</v>
      </c>
      <c r="B8185">
        <v>22.250896545307619</v>
      </c>
    </row>
    <row r="8186" spans="1:2" x14ac:dyDescent="0.25">
      <c r="A8186">
        <v>818.30000000000007</v>
      </c>
      <c r="B8186">
        <v>21.774220706758118</v>
      </c>
    </row>
    <row r="8187" spans="1:2" x14ac:dyDescent="0.25">
      <c r="A8187">
        <v>818.40000000000009</v>
      </c>
      <c r="B8187">
        <v>21.297544868208629</v>
      </c>
    </row>
    <row r="8188" spans="1:2" x14ac:dyDescent="0.25">
      <c r="A8188">
        <v>818.5</v>
      </c>
      <c r="B8188">
        <v>20.820869029659679</v>
      </c>
    </row>
    <row r="8189" spans="1:2" x14ac:dyDescent="0.25">
      <c r="A8189">
        <v>818.6</v>
      </c>
      <c r="B8189">
        <v>20.344193191110179</v>
      </c>
    </row>
    <row r="8190" spans="1:2" x14ac:dyDescent="0.25">
      <c r="A8190">
        <v>818.7</v>
      </c>
      <c r="B8190">
        <v>19.867517352560689</v>
      </c>
    </row>
    <row r="8191" spans="1:2" x14ac:dyDescent="0.25">
      <c r="A8191">
        <v>818.80000000000007</v>
      </c>
      <c r="B8191">
        <v>19.3908415140112</v>
      </c>
    </row>
    <row r="8192" spans="1:2" x14ac:dyDescent="0.25">
      <c r="A8192">
        <v>818.90000000000009</v>
      </c>
      <c r="B8192">
        <v>18.9141656754617</v>
      </c>
    </row>
    <row r="8193" spans="1:2" x14ac:dyDescent="0.25">
      <c r="A8193">
        <v>819</v>
      </c>
      <c r="B8193">
        <v>18.43748983691275</v>
      </c>
    </row>
    <row r="8194" spans="1:2" x14ac:dyDescent="0.25">
      <c r="A8194">
        <v>819.1</v>
      </c>
      <c r="B8194">
        <v>18.356220630688352</v>
      </c>
    </row>
    <row r="8195" spans="1:2" x14ac:dyDescent="0.25">
      <c r="A8195">
        <v>819.2</v>
      </c>
      <c r="B8195">
        <v>18.27495142446395</v>
      </c>
    </row>
    <row r="8196" spans="1:2" x14ac:dyDescent="0.25">
      <c r="A8196">
        <v>819.30000000000007</v>
      </c>
      <c r="B8196">
        <v>18.193682218239541</v>
      </c>
    </row>
    <row r="8197" spans="1:2" x14ac:dyDescent="0.25">
      <c r="A8197">
        <v>819.40000000000009</v>
      </c>
      <c r="B8197">
        <v>18.112413012015139</v>
      </c>
    </row>
    <row r="8198" spans="1:2" x14ac:dyDescent="0.25">
      <c r="A8198">
        <v>819.5</v>
      </c>
      <c r="B8198">
        <v>18.03114380579083</v>
      </c>
    </row>
    <row r="8199" spans="1:2" x14ac:dyDescent="0.25">
      <c r="A8199">
        <v>819.6</v>
      </c>
      <c r="B8199">
        <v>17.949874599566431</v>
      </c>
    </row>
    <row r="8200" spans="1:2" x14ac:dyDescent="0.25">
      <c r="A8200">
        <v>819.7</v>
      </c>
      <c r="B8200">
        <v>17.86860539334203</v>
      </c>
    </row>
    <row r="8201" spans="1:2" x14ac:dyDescent="0.25">
      <c r="A8201">
        <v>819.80000000000007</v>
      </c>
      <c r="B8201">
        <v>17.787336187117621</v>
      </c>
    </row>
    <row r="8202" spans="1:2" x14ac:dyDescent="0.25">
      <c r="A8202">
        <v>819.90000000000009</v>
      </c>
      <c r="B8202">
        <v>17.706066980893219</v>
      </c>
    </row>
    <row r="8203" spans="1:2" x14ac:dyDescent="0.25">
      <c r="A8203">
        <v>820</v>
      </c>
      <c r="B8203">
        <v>17.62479777466891</v>
      </c>
    </row>
    <row r="8204" spans="1:2" x14ac:dyDescent="0.25">
      <c r="A8204">
        <v>820.1</v>
      </c>
      <c r="B8204">
        <v>17.740163286191311</v>
      </c>
    </row>
    <row r="8205" spans="1:2" x14ac:dyDescent="0.25">
      <c r="A8205">
        <v>820.2</v>
      </c>
      <c r="B8205">
        <v>17.85552879771372</v>
      </c>
    </row>
    <row r="8206" spans="1:2" x14ac:dyDescent="0.25">
      <c r="A8206">
        <v>820.30000000000007</v>
      </c>
      <c r="B8206">
        <v>17.970894309236119</v>
      </c>
    </row>
    <row r="8207" spans="1:2" x14ac:dyDescent="0.25">
      <c r="A8207">
        <v>820.40000000000009</v>
      </c>
      <c r="B8207">
        <v>18.086259820758531</v>
      </c>
    </row>
    <row r="8208" spans="1:2" x14ac:dyDescent="0.25">
      <c r="A8208">
        <v>820.5</v>
      </c>
      <c r="B8208">
        <v>18.201625332280798</v>
      </c>
    </row>
    <row r="8209" spans="1:2" x14ac:dyDescent="0.25">
      <c r="A8209">
        <v>820.6</v>
      </c>
      <c r="B8209">
        <v>18.3169908438032</v>
      </c>
    </row>
    <row r="8210" spans="1:2" x14ac:dyDescent="0.25">
      <c r="A8210">
        <v>820.7</v>
      </c>
      <c r="B8210">
        <v>18.432356355325609</v>
      </c>
    </row>
    <row r="8211" spans="1:2" x14ac:dyDescent="0.25">
      <c r="A8211">
        <v>820.80000000000007</v>
      </c>
      <c r="B8211">
        <v>18.547721866848011</v>
      </c>
    </row>
    <row r="8212" spans="1:2" x14ac:dyDescent="0.25">
      <c r="A8212">
        <v>820.90000000000009</v>
      </c>
      <c r="B8212">
        <v>18.66308737837042</v>
      </c>
    </row>
    <row r="8213" spans="1:2" x14ac:dyDescent="0.25">
      <c r="A8213">
        <v>821</v>
      </c>
      <c r="B8213">
        <v>18.778452889892691</v>
      </c>
    </row>
    <row r="8214" spans="1:2" x14ac:dyDescent="0.25">
      <c r="A8214">
        <v>821.1</v>
      </c>
      <c r="B8214">
        <v>19.059433183618911</v>
      </c>
    </row>
    <row r="8215" spans="1:2" x14ac:dyDescent="0.25">
      <c r="A8215">
        <v>821.2</v>
      </c>
      <c r="B8215">
        <v>19.34041347734512</v>
      </c>
    </row>
    <row r="8216" spans="1:2" x14ac:dyDescent="0.25">
      <c r="A8216">
        <v>821.30000000000007</v>
      </c>
      <c r="B8216">
        <v>19.62139377107134</v>
      </c>
    </row>
    <row r="8217" spans="1:2" x14ac:dyDescent="0.25">
      <c r="A8217">
        <v>821.40000000000009</v>
      </c>
      <c r="B8217">
        <v>19.902374064797549</v>
      </c>
    </row>
    <row r="8218" spans="1:2" x14ac:dyDescent="0.25">
      <c r="A8218">
        <v>821.5</v>
      </c>
      <c r="B8218">
        <v>20.183354358523449</v>
      </c>
    </row>
    <row r="8219" spans="1:2" x14ac:dyDescent="0.25">
      <c r="A8219">
        <v>821.6</v>
      </c>
      <c r="B8219">
        <v>20.464334652249661</v>
      </c>
    </row>
    <row r="8220" spans="1:2" x14ac:dyDescent="0.25">
      <c r="A8220">
        <v>821.7</v>
      </c>
      <c r="B8220">
        <v>20.745314945975871</v>
      </c>
    </row>
    <row r="8221" spans="1:2" x14ac:dyDescent="0.25">
      <c r="A8221">
        <v>821.80000000000007</v>
      </c>
      <c r="B8221">
        <v>21.02629523970209</v>
      </c>
    </row>
    <row r="8222" spans="1:2" x14ac:dyDescent="0.25">
      <c r="A8222">
        <v>821.90000000000009</v>
      </c>
      <c r="B8222">
        <v>21.307275533428299</v>
      </c>
    </row>
    <row r="8223" spans="1:2" x14ac:dyDescent="0.25">
      <c r="A8223">
        <v>822</v>
      </c>
      <c r="B8223">
        <v>21.5882558271542</v>
      </c>
    </row>
    <row r="8224" spans="1:2" x14ac:dyDescent="0.25">
      <c r="A8224">
        <v>822.1</v>
      </c>
      <c r="B8224">
        <v>21.91614373580175</v>
      </c>
    </row>
    <row r="8225" spans="1:2" x14ac:dyDescent="0.25">
      <c r="A8225">
        <v>822.2</v>
      </c>
      <c r="B8225">
        <v>22.244031644449311</v>
      </c>
    </row>
    <row r="8226" spans="1:2" x14ac:dyDescent="0.25">
      <c r="A8226">
        <v>822.30000000000007</v>
      </c>
      <c r="B8226">
        <v>22.571919553096869</v>
      </c>
    </row>
    <row r="8227" spans="1:2" x14ac:dyDescent="0.25">
      <c r="A8227">
        <v>822.40000000000009</v>
      </c>
      <c r="B8227">
        <v>22.89980746174442</v>
      </c>
    </row>
    <row r="8228" spans="1:2" x14ac:dyDescent="0.25">
      <c r="A8228">
        <v>822.5</v>
      </c>
      <c r="B8228">
        <v>23.227695370391601</v>
      </c>
    </row>
    <row r="8229" spans="1:2" x14ac:dyDescent="0.25">
      <c r="A8229">
        <v>822.6</v>
      </c>
      <c r="B8229">
        <v>23.555583279039158</v>
      </c>
    </row>
    <row r="8230" spans="1:2" x14ac:dyDescent="0.25">
      <c r="A8230">
        <v>822.7</v>
      </c>
      <c r="B8230">
        <v>23.88347118768672</v>
      </c>
    </row>
    <row r="8231" spans="1:2" x14ac:dyDescent="0.25">
      <c r="A8231">
        <v>822.80000000000007</v>
      </c>
      <c r="B8231">
        <v>24.21135909633427</v>
      </c>
    </row>
    <row r="8232" spans="1:2" x14ac:dyDescent="0.25">
      <c r="A8232">
        <v>822.90000000000009</v>
      </c>
      <c r="B8232">
        <v>24.539247004981821</v>
      </c>
    </row>
    <row r="8233" spans="1:2" x14ac:dyDescent="0.25">
      <c r="A8233">
        <v>823</v>
      </c>
      <c r="B8233">
        <v>24.867134913629009</v>
      </c>
    </row>
    <row r="8234" spans="1:2" x14ac:dyDescent="0.25">
      <c r="A8234">
        <v>823.1</v>
      </c>
      <c r="B8234">
        <v>25.117677087056482</v>
      </c>
    </row>
    <row r="8235" spans="1:2" x14ac:dyDescent="0.25">
      <c r="A8235">
        <v>823.2</v>
      </c>
      <c r="B8235">
        <v>25.36821926048394</v>
      </c>
    </row>
    <row r="8236" spans="1:2" x14ac:dyDescent="0.25">
      <c r="A8236">
        <v>823.30000000000007</v>
      </c>
      <c r="B8236">
        <v>25.618761433911409</v>
      </c>
    </row>
    <row r="8237" spans="1:2" x14ac:dyDescent="0.25">
      <c r="A8237">
        <v>823.40000000000009</v>
      </c>
      <c r="B8237">
        <v>25.869303607338878</v>
      </c>
    </row>
    <row r="8238" spans="1:2" x14ac:dyDescent="0.25">
      <c r="A8238">
        <v>823.5</v>
      </c>
      <c r="B8238">
        <v>26.11984578076606</v>
      </c>
    </row>
    <row r="8239" spans="1:2" x14ac:dyDescent="0.25">
      <c r="A8239">
        <v>823.6</v>
      </c>
      <c r="B8239">
        <v>26.370387954193529</v>
      </c>
    </row>
    <row r="8240" spans="1:2" x14ac:dyDescent="0.25">
      <c r="A8240">
        <v>823.7</v>
      </c>
      <c r="B8240">
        <v>26.620930127621001</v>
      </c>
    </row>
    <row r="8241" spans="1:2" x14ac:dyDescent="0.25">
      <c r="A8241">
        <v>823.80000000000007</v>
      </c>
      <c r="B8241">
        <v>26.87147230104847</v>
      </c>
    </row>
    <row r="8242" spans="1:2" x14ac:dyDescent="0.25">
      <c r="A8242">
        <v>823.90000000000009</v>
      </c>
      <c r="B8242">
        <v>27.122014474475939</v>
      </c>
    </row>
    <row r="8243" spans="1:2" x14ac:dyDescent="0.25">
      <c r="A8243">
        <v>824</v>
      </c>
      <c r="B8243">
        <v>27.372556647903121</v>
      </c>
    </row>
    <row r="8244" spans="1:2" x14ac:dyDescent="0.25">
      <c r="A8244">
        <v>824.1</v>
      </c>
      <c r="B8244">
        <v>27.693063963906638</v>
      </c>
    </row>
    <row r="8245" spans="1:2" x14ac:dyDescent="0.25">
      <c r="A8245">
        <v>824.2</v>
      </c>
      <c r="B8245">
        <v>28.01357127991016</v>
      </c>
    </row>
    <row r="8246" spans="1:2" x14ac:dyDescent="0.25">
      <c r="A8246">
        <v>824.30000000000007</v>
      </c>
      <c r="B8246">
        <v>28.334078595913681</v>
      </c>
    </row>
    <row r="8247" spans="1:2" x14ac:dyDescent="0.25">
      <c r="A8247">
        <v>824.40000000000009</v>
      </c>
      <c r="B8247">
        <v>28.654585911917199</v>
      </c>
    </row>
    <row r="8248" spans="1:2" x14ac:dyDescent="0.25">
      <c r="A8248">
        <v>824.5</v>
      </c>
      <c r="B8248">
        <v>28.97509322792035</v>
      </c>
    </row>
    <row r="8249" spans="1:2" x14ac:dyDescent="0.25">
      <c r="A8249">
        <v>824.6</v>
      </c>
      <c r="B8249">
        <v>29.295600543923879</v>
      </c>
    </row>
    <row r="8250" spans="1:2" x14ac:dyDescent="0.25">
      <c r="A8250">
        <v>824.7</v>
      </c>
      <c r="B8250">
        <v>29.6161078599274</v>
      </c>
    </row>
    <row r="8251" spans="1:2" x14ac:dyDescent="0.25">
      <c r="A8251">
        <v>824.80000000000007</v>
      </c>
      <c r="B8251">
        <v>29.93661517593091</v>
      </c>
    </row>
    <row r="8252" spans="1:2" x14ac:dyDescent="0.25">
      <c r="A8252">
        <v>824.90000000000009</v>
      </c>
      <c r="B8252">
        <v>30.257122491934439</v>
      </c>
    </row>
    <row r="8253" spans="1:2" x14ac:dyDescent="0.25">
      <c r="A8253">
        <v>825</v>
      </c>
      <c r="B8253">
        <v>30.577629807937591</v>
      </c>
    </row>
    <row r="8254" spans="1:2" x14ac:dyDescent="0.25">
      <c r="A8254">
        <v>825.1</v>
      </c>
      <c r="B8254">
        <v>30.836691658892061</v>
      </c>
    </row>
    <row r="8255" spans="1:2" x14ac:dyDescent="0.25">
      <c r="A8255">
        <v>825.2</v>
      </c>
      <c r="B8255">
        <v>31.095753509846539</v>
      </c>
    </row>
    <row r="8256" spans="1:2" x14ac:dyDescent="0.25">
      <c r="A8256">
        <v>825.30000000000007</v>
      </c>
      <c r="B8256">
        <v>31.35481536080102</v>
      </c>
    </row>
    <row r="8257" spans="1:2" x14ac:dyDescent="0.25">
      <c r="A8257">
        <v>825.40000000000009</v>
      </c>
      <c r="B8257">
        <v>31.61387721175549</v>
      </c>
    </row>
    <row r="8258" spans="1:2" x14ac:dyDescent="0.25">
      <c r="A8258">
        <v>825.5</v>
      </c>
      <c r="B8258">
        <v>31.872939062709669</v>
      </c>
    </row>
    <row r="8259" spans="1:2" x14ac:dyDescent="0.25">
      <c r="A8259">
        <v>825.6</v>
      </c>
      <c r="B8259">
        <v>32.132000913664143</v>
      </c>
    </row>
    <row r="8260" spans="1:2" x14ac:dyDescent="0.25">
      <c r="A8260">
        <v>825.7</v>
      </c>
      <c r="B8260">
        <v>32.391062764618617</v>
      </c>
    </row>
    <row r="8261" spans="1:2" x14ac:dyDescent="0.25">
      <c r="A8261">
        <v>825.80000000000007</v>
      </c>
      <c r="B8261">
        <v>32.650124615573091</v>
      </c>
    </row>
    <row r="8262" spans="1:2" x14ac:dyDescent="0.25">
      <c r="A8262">
        <v>825.90000000000009</v>
      </c>
      <c r="B8262">
        <v>32.909186466527572</v>
      </c>
    </row>
    <row r="8263" spans="1:2" x14ac:dyDescent="0.25">
      <c r="A8263">
        <v>826</v>
      </c>
      <c r="B8263">
        <v>33.168248317481748</v>
      </c>
    </row>
    <row r="8264" spans="1:2" x14ac:dyDescent="0.25">
      <c r="A8264">
        <v>826.1</v>
      </c>
      <c r="B8264">
        <v>33.313583789694327</v>
      </c>
    </row>
    <row r="8265" spans="1:2" x14ac:dyDescent="0.25">
      <c r="A8265">
        <v>826.2</v>
      </c>
      <c r="B8265">
        <v>33.458919261906907</v>
      </c>
    </row>
    <row r="8266" spans="1:2" x14ac:dyDescent="0.25">
      <c r="A8266">
        <v>826.30000000000007</v>
      </c>
      <c r="B8266">
        <v>33.604254734119493</v>
      </c>
    </row>
    <row r="8267" spans="1:2" x14ac:dyDescent="0.25">
      <c r="A8267">
        <v>826.40000000000009</v>
      </c>
      <c r="B8267">
        <v>33.749590206332073</v>
      </c>
    </row>
    <row r="8268" spans="1:2" x14ac:dyDescent="0.25">
      <c r="A8268">
        <v>826.5</v>
      </c>
      <c r="B8268">
        <v>33.894925678544503</v>
      </c>
    </row>
    <row r="8269" spans="1:2" x14ac:dyDescent="0.25">
      <c r="A8269">
        <v>826.6</v>
      </c>
      <c r="B8269">
        <v>34.040261150757082</v>
      </c>
    </row>
    <row r="8270" spans="1:2" x14ac:dyDescent="0.25">
      <c r="A8270">
        <v>826.7</v>
      </c>
      <c r="B8270">
        <v>34.185596622969648</v>
      </c>
    </row>
    <row r="8271" spans="1:2" x14ac:dyDescent="0.25">
      <c r="A8271">
        <v>826.80000000000007</v>
      </c>
      <c r="B8271">
        <v>34.330932095182241</v>
      </c>
    </row>
    <row r="8272" spans="1:2" x14ac:dyDescent="0.25">
      <c r="A8272">
        <v>826.90000000000009</v>
      </c>
      <c r="B8272">
        <v>34.476267567394821</v>
      </c>
    </row>
    <row r="8273" spans="1:2" x14ac:dyDescent="0.25">
      <c r="A8273">
        <v>827</v>
      </c>
      <c r="B8273">
        <v>34.621603039607237</v>
      </c>
    </row>
    <row r="8274" spans="1:2" x14ac:dyDescent="0.25">
      <c r="A8274">
        <v>827.1</v>
      </c>
      <c r="B8274">
        <v>34.812984481052283</v>
      </c>
    </row>
    <row r="8275" spans="1:2" x14ac:dyDescent="0.25">
      <c r="A8275">
        <v>827.2</v>
      </c>
      <c r="B8275">
        <v>35.004365922497321</v>
      </c>
    </row>
    <row r="8276" spans="1:2" x14ac:dyDescent="0.25">
      <c r="A8276">
        <v>827.30000000000007</v>
      </c>
      <c r="B8276">
        <v>35.19574736394236</v>
      </c>
    </row>
    <row r="8277" spans="1:2" x14ac:dyDescent="0.25">
      <c r="A8277">
        <v>827.40000000000009</v>
      </c>
      <c r="B8277">
        <v>35.387128805387412</v>
      </c>
    </row>
    <row r="8278" spans="1:2" x14ac:dyDescent="0.25">
      <c r="A8278">
        <v>827.5</v>
      </c>
      <c r="B8278">
        <v>35.578510246832217</v>
      </c>
    </row>
    <row r="8279" spans="1:2" x14ac:dyDescent="0.25">
      <c r="A8279">
        <v>827.6</v>
      </c>
      <c r="B8279">
        <v>35.769891688277269</v>
      </c>
    </row>
    <row r="8280" spans="1:2" x14ac:dyDescent="0.25">
      <c r="A8280">
        <v>827.7</v>
      </c>
      <c r="B8280">
        <v>35.961273129722308</v>
      </c>
    </row>
    <row r="8281" spans="1:2" x14ac:dyDescent="0.25">
      <c r="A8281">
        <v>827.80000000000007</v>
      </c>
      <c r="B8281">
        <v>36.152654571167353</v>
      </c>
    </row>
    <row r="8282" spans="1:2" x14ac:dyDescent="0.25">
      <c r="A8282">
        <v>827.90000000000009</v>
      </c>
      <c r="B8282">
        <v>36.344036012612392</v>
      </c>
    </row>
    <row r="8283" spans="1:2" x14ac:dyDescent="0.25">
      <c r="A8283">
        <v>828</v>
      </c>
      <c r="B8283">
        <v>36.535417454057217</v>
      </c>
    </row>
    <row r="8284" spans="1:2" x14ac:dyDescent="0.25">
      <c r="A8284">
        <v>828.1</v>
      </c>
      <c r="B8284">
        <v>36.647475942418872</v>
      </c>
    </row>
    <row r="8285" spans="1:2" x14ac:dyDescent="0.25">
      <c r="A8285">
        <v>828.2</v>
      </c>
      <c r="B8285">
        <v>36.759534430780533</v>
      </c>
    </row>
    <row r="8286" spans="1:2" x14ac:dyDescent="0.25">
      <c r="A8286">
        <v>828.30000000000007</v>
      </c>
      <c r="B8286">
        <v>36.871592919142181</v>
      </c>
    </row>
    <row r="8287" spans="1:2" x14ac:dyDescent="0.25">
      <c r="A8287">
        <v>828.40000000000009</v>
      </c>
      <c r="B8287">
        <v>36.983651407503842</v>
      </c>
    </row>
    <row r="8288" spans="1:2" x14ac:dyDescent="0.25">
      <c r="A8288">
        <v>828.5</v>
      </c>
      <c r="B8288">
        <v>37.095709895865369</v>
      </c>
    </row>
    <row r="8289" spans="1:2" x14ac:dyDescent="0.25">
      <c r="A8289">
        <v>828.6</v>
      </c>
      <c r="B8289">
        <v>37.207768384227023</v>
      </c>
    </row>
    <row r="8290" spans="1:2" x14ac:dyDescent="0.25">
      <c r="A8290">
        <v>828.7</v>
      </c>
      <c r="B8290">
        <v>37.319826872588678</v>
      </c>
    </row>
    <row r="8291" spans="1:2" x14ac:dyDescent="0.25">
      <c r="A8291">
        <v>828.80000000000007</v>
      </c>
      <c r="B8291">
        <v>37.431885360950332</v>
      </c>
    </row>
    <row r="8292" spans="1:2" x14ac:dyDescent="0.25">
      <c r="A8292">
        <v>828.90000000000009</v>
      </c>
      <c r="B8292">
        <v>37.543943849311987</v>
      </c>
    </row>
    <row r="8293" spans="1:2" x14ac:dyDescent="0.25">
      <c r="A8293">
        <v>829</v>
      </c>
      <c r="B8293">
        <v>37.656002337673513</v>
      </c>
    </row>
    <row r="8294" spans="1:2" x14ac:dyDescent="0.25">
      <c r="A8294">
        <v>829.1</v>
      </c>
      <c r="B8294">
        <v>37.930689622980722</v>
      </c>
    </row>
    <row r="8295" spans="1:2" x14ac:dyDescent="0.25">
      <c r="A8295">
        <v>829.2</v>
      </c>
      <c r="B8295">
        <v>38.205376908287917</v>
      </c>
    </row>
    <row r="8296" spans="1:2" x14ac:dyDescent="0.25">
      <c r="A8296">
        <v>829.30000000000007</v>
      </c>
      <c r="B8296">
        <v>38.480064193595133</v>
      </c>
    </row>
    <row r="8297" spans="1:2" x14ac:dyDescent="0.25">
      <c r="A8297">
        <v>829.40000000000009</v>
      </c>
      <c r="B8297">
        <v>38.754751478902342</v>
      </c>
    </row>
    <row r="8298" spans="1:2" x14ac:dyDescent="0.25">
      <c r="A8298">
        <v>829.5</v>
      </c>
      <c r="B8298">
        <v>39.029438764209232</v>
      </c>
    </row>
    <row r="8299" spans="1:2" x14ac:dyDescent="0.25">
      <c r="A8299">
        <v>829.6</v>
      </c>
      <c r="B8299">
        <v>39.304126049516441</v>
      </c>
    </row>
    <row r="8300" spans="1:2" x14ac:dyDescent="0.25">
      <c r="A8300">
        <v>829.7</v>
      </c>
      <c r="B8300">
        <v>39.57881333482365</v>
      </c>
    </row>
    <row r="8301" spans="1:2" x14ac:dyDescent="0.25">
      <c r="A8301">
        <v>829.80000000000007</v>
      </c>
      <c r="B8301">
        <v>39.853500620130859</v>
      </c>
    </row>
    <row r="8302" spans="1:2" x14ac:dyDescent="0.25">
      <c r="A8302">
        <v>829.90000000000009</v>
      </c>
      <c r="B8302">
        <v>40.128187905438061</v>
      </c>
    </row>
    <row r="8303" spans="1:2" x14ac:dyDescent="0.25">
      <c r="A8303">
        <v>830</v>
      </c>
      <c r="B8303">
        <v>40.402875190744957</v>
      </c>
    </row>
    <row r="8304" spans="1:2" x14ac:dyDescent="0.25">
      <c r="A8304">
        <v>830.1</v>
      </c>
      <c r="B8304">
        <v>40.640172423178733</v>
      </c>
    </row>
    <row r="8305" spans="1:2" x14ac:dyDescent="0.25">
      <c r="A8305">
        <v>830.2</v>
      </c>
      <c r="B8305">
        <v>40.877469655612501</v>
      </c>
    </row>
    <row r="8306" spans="1:2" x14ac:dyDescent="0.25">
      <c r="A8306">
        <v>830.30000000000007</v>
      </c>
      <c r="B8306">
        <v>41.114766888046269</v>
      </c>
    </row>
    <row r="8307" spans="1:2" x14ac:dyDescent="0.25">
      <c r="A8307">
        <v>830.40000000000009</v>
      </c>
      <c r="B8307">
        <v>41.352064120480037</v>
      </c>
    </row>
    <row r="8308" spans="1:2" x14ac:dyDescent="0.25">
      <c r="A8308">
        <v>830.5</v>
      </c>
      <c r="B8308">
        <v>41.589361352913542</v>
      </c>
    </row>
    <row r="8309" spans="1:2" x14ac:dyDescent="0.25">
      <c r="A8309">
        <v>830.6</v>
      </c>
      <c r="B8309">
        <v>41.82665858534731</v>
      </c>
    </row>
    <row r="8310" spans="1:2" x14ac:dyDescent="0.25">
      <c r="A8310">
        <v>830.7</v>
      </c>
      <c r="B8310">
        <v>42.063955817781078</v>
      </c>
    </row>
    <row r="8311" spans="1:2" x14ac:dyDescent="0.25">
      <c r="A8311">
        <v>830.80000000000007</v>
      </c>
      <c r="B8311">
        <v>42.301253050214846</v>
      </c>
    </row>
    <row r="8312" spans="1:2" x14ac:dyDescent="0.25">
      <c r="A8312">
        <v>830.90000000000009</v>
      </c>
      <c r="B8312">
        <v>42.538550282648622</v>
      </c>
    </row>
    <row r="8313" spans="1:2" x14ac:dyDescent="0.25">
      <c r="A8313">
        <v>831</v>
      </c>
      <c r="B8313">
        <v>42.77584751508212</v>
      </c>
    </row>
    <row r="8314" spans="1:2" x14ac:dyDescent="0.25">
      <c r="A8314">
        <v>831.1</v>
      </c>
      <c r="B8314">
        <v>43.047801970081537</v>
      </c>
    </row>
    <row r="8315" spans="1:2" x14ac:dyDescent="0.25">
      <c r="A8315">
        <v>831.2</v>
      </c>
      <c r="B8315">
        <v>43.319756425080968</v>
      </c>
    </row>
    <row r="8316" spans="1:2" x14ac:dyDescent="0.25">
      <c r="A8316">
        <v>831.30000000000007</v>
      </c>
      <c r="B8316">
        <v>43.591710880080377</v>
      </c>
    </row>
    <row r="8317" spans="1:2" x14ac:dyDescent="0.25">
      <c r="A8317">
        <v>831.40000000000009</v>
      </c>
      <c r="B8317">
        <v>43.863665335079808</v>
      </c>
    </row>
    <row r="8318" spans="1:2" x14ac:dyDescent="0.25">
      <c r="A8318">
        <v>831.5</v>
      </c>
      <c r="B8318">
        <v>44.13561979007892</v>
      </c>
    </row>
    <row r="8319" spans="1:2" x14ac:dyDescent="0.25">
      <c r="A8319">
        <v>831.6</v>
      </c>
      <c r="B8319">
        <v>44.407574245078337</v>
      </c>
    </row>
    <row r="8320" spans="1:2" x14ac:dyDescent="0.25">
      <c r="A8320">
        <v>831.7</v>
      </c>
      <c r="B8320">
        <v>44.679528700077768</v>
      </c>
    </row>
    <row r="8321" spans="1:2" x14ac:dyDescent="0.25">
      <c r="A8321">
        <v>831.80000000000007</v>
      </c>
      <c r="B8321">
        <v>44.951483155077192</v>
      </c>
    </row>
    <row r="8322" spans="1:2" x14ac:dyDescent="0.25">
      <c r="A8322">
        <v>831.90000000000009</v>
      </c>
      <c r="B8322">
        <v>45.223437610076623</v>
      </c>
    </row>
    <row r="8323" spans="1:2" x14ac:dyDescent="0.25">
      <c r="A8323">
        <v>832</v>
      </c>
      <c r="B8323">
        <v>45.495392065075727</v>
      </c>
    </row>
    <row r="8324" spans="1:2" x14ac:dyDescent="0.25">
      <c r="A8324">
        <v>832.1</v>
      </c>
      <c r="B8324">
        <v>45.631098275199392</v>
      </c>
    </row>
    <row r="8325" spans="1:2" x14ac:dyDescent="0.25">
      <c r="A8325">
        <v>832.2</v>
      </c>
      <c r="B8325">
        <v>45.766804485323057</v>
      </c>
    </row>
    <row r="8326" spans="1:2" x14ac:dyDescent="0.25">
      <c r="A8326">
        <v>832.30000000000007</v>
      </c>
      <c r="B8326">
        <v>45.902510695446722</v>
      </c>
    </row>
    <row r="8327" spans="1:2" x14ac:dyDescent="0.25">
      <c r="A8327">
        <v>832.40000000000009</v>
      </c>
      <c r="B8327">
        <v>46.03821690557038</v>
      </c>
    </row>
    <row r="8328" spans="1:2" x14ac:dyDescent="0.25">
      <c r="A8328">
        <v>832.5</v>
      </c>
      <c r="B8328">
        <v>46.173923115693903</v>
      </c>
    </row>
    <row r="8329" spans="1:2" x14ac:dyDescent="0.25">
      <c r="A8329">
        <v>832.6</v>
      </c>
      <c r="B8329">
        <v>46.309629325817554</v>
      </c>
    </row>
    <row r="8330" spans="1:2" x14ac:dyDescent="0.25">
      <c r="A8330">
        <v>832.7</v>
      </c>
      <c r="B8330">
        <v>46.445335535941219</v>
      </c>
    </row>
    <row r="8331" spans="1:2" x14ac:dyDescent="0.25">
      <c r="A8331">
        <v>832.80000000000007</v>
      </c>
      <c r="B8331">
        <v>46.581041746064876</v>
      </c>
    </row>
    <row r="8332" spans="1:2" x14ac:dyDescent="0.25">
      <c r="A8332">
        <v>832.90000000000009</v>
      </c>
      <c r="B8332">
        <v>46.716747956188549</v>
      </c>
    </row>
    <row r="8333" spans="1:2" x14ac:dyDescent="0.25">
      <c r="A8333">
        <v>833</v>
      </c>
      <c r="B8333">
        <v>46.852454166312057</v>
      </c>
    </row>
    <row r="8334" spans="1:2" x14ac:dyDescent="0.25">
      <c r="A8334">
        <v>833.1</v>
      </c>
      <c r="B8334">
        <v>46.962633936403662</v>
      </c>
    </row>
    <row r="8335" spans="1:2" x14ac:dyDescent="0.25">
      <c r="A8335">
        <v>833.2</v>
      </c>
      <c r="B8335">
        <v>47.072813706495253</v>
      </c>
    </row>
    <row r="8336" spans="1:2" x14ac:dyDescent="0.25">
      <c r="A8336">
        <v>833.30000000000007</v>
      </c>
      <c r="B8336">
        <v>47.182993476586859</v>
      </c>
    </row>
    <row r="8337" spans="1:2" x14ac:dyDescent="0.25">
      <c r="A8337">
        <v>833.40000000000009</v>
      </c>
      <c r="B8337">
        <v>47.293173246678457</v>
      </c>
    </row>
    <row r="8338" spans="1:2" x14ac:dyDescent="0.25">
      <c r="A8338">
        <v>833.5</v>
      </c>
      <c r="B8338">
        <v>47.403353016769927</v>
      </c>
    </row>
    <row r="8339" spans="1:2" x14ac:dyDescent="0.25">
      <c r="A8339">
        <v>833.6</v>
      </c>
      <c r="B8339">
        <v>47.513532786861532</v>
      </c>
    </row>
    <row r="8340" spans="1:2" x14ac:dyDescent="0.25">
      <c r="A8340">
        <v>833.7</v>
      </c>
      <c r="B8340">
        <v>47.62371255695313</v>
      </c>
    </row>
    <row r="8341" spans="1:2" x14ac:dyDescent="0.25">
      <c r="A8341">
        <v>833.80000000000007</v>
      </c>
      <c r="B8341">
        <v>47.733892327044728</v>
      </c>
    </row>
    <row r="8342" spans="1:2" x14ac:dyDescent="0.25">
      <c r="A8342">
        <v>833.90000000000009</v>
      </c>
      <c r="B8342">
        <v>47.844072097136333</v>
      </c>
    </row>
    <row r="8343" spans="1:2" x14ac:dyDescent="0.25">
      <c r="A8343">
        <v>834</v>
      </c>
      <c r="B8343">
        <v>47.954251867227804</v>
      </c>
    </row>
    <row r="8344" spans="1:2" x14ac:dyDescent="0.25">
      <c r="A8344">
        <v>834.1</v>
      </c>
      <c r="B8344">
        <v>48.066058224847652</v>
      </c>
    </row>
    <row r="8345" spans="1:2" x14ac:dyDescent="0.25">
      <c r="A8345">
        <v>834.2</v>
      </c>
      <c r="B8345">
        <v>48.177864582467507</v>
      </c>
    </row>
    <row r="8346" spans="1:2" x14ac:dyDescent="0.25">
      <c r="A8346">
        <v>834.30000000000007</v>
      </c>
      <c r="B8346">
        <v>48.289670940087348</v>
      </c>
    </row>
    <row r="8347" spans="1:2" x14ac:dyDescent="0.25">
      <c r="A8347">
        <v>834.40000000000009</v>
      </c>
      <c r="B8347">
        <v>48.401477297707203</v>
      </c>
    </row>
    <row r="8348" spans="1:2" x14ac:dyDescent="0.25">
      <c r="A8348">
        <v>834.5</v>
      </c>
      <c r="B8348">
        <v>48.51328365532693</v>
      </c>
    </row>
    <row r="8349" spans="1:2" x14ac:dyDescent="0.25">
      <c r="A8349">
        <v>834.6</v>
      </c>
      <c r="B8349">
        <v>48.625090012946778</v>
      </c>
    </row>
    <row r="8350" spans="1:2" x14ac:dyDescent="0.25">
      <c r="A8350">
        <v>834.7</v>
      </c>
      <c r="B8350">
        <v>48.736896370566633</v>
      </c>
    </row>
    <row r="8351" spans="1:2" x14ac:dyDescent="0.25">
      <c r="A8351">
        <v>834.80000000000007</v>
      </c>
      <c r="B8351">
        <v>48.848702728186467</v>
      </c>
    </row>
    <row r="8352" spans="1:2" x14ac:dyDescent="0.25">
      <c r="A8352">
        <v>834.90000000000009</v>
      </c>
      <c r="B8352">
        <v>48.960509085806329</v>
      </c>
    </row>
    <row r="8353" spans="1:2" x14ac:dyDescent="0.25">
      <c r="A8353">
        <v>835</v>
      </c>
      <c r="B8353">
        <v>49.072315443426049</v>
      </c>
    </row>
    <row r="8354" spans="1:2" x14ac:dyDescent="0.25">
      <c r="A8354">
        <v>835.1</v>
      </c>
      <c r="B8354">
        <v>49.165373372085419</v>
      </c>
    </row>
    <row r="8355" spans="1:2" x14ac:dyDescent="0.25">
      <c r="A8355">
        <v>835.2</v>
      </c>
      <c r="B8355">
        <v>49.258431300744789</v>
      </c>
    </row>
    <row r="8356" spans="1:2" x14ac:dyDescent="0.25">
      <c r="A8356">
        <v>835.30000000000007</v>
      </c>
      <c r="B8356">
        <v>49.351489229404159</v>
      </c>
    </row>
    <row r="8357" spans="1:2" x14ac:dyDescent="0.25">
      <c r="A8357">
        <v>835.40000000000009</v>
      </c>
      <c r="B8357">
        <v>49.444547158063529</v>
      </c>
    </row>
    <row r="8358" spans="1:2" x14ac:dyDescent="0.25">
      <c r="A8358">
        <v>835.5</v>
      </c>
      <c r="B8358">
        <v>49.537605086722792</v>
      </c>
    </row>
    <row r="8359" spans="1:2" x14ac:dyDescent="0.25">
      <c r="A8359">
        <v>835.6</v>
      </c>
      <c r="B8359">
        <v>49.630663015382147</v>
      </c>
    </row>
    <row r="8360" spans="1:2" x14ac:dyDescent="0.25">
      <c r="A8360">
        <v>835.7</v>
      </c>
      <c r="B8360">
        <v>49.723720944041517</v>
      </c>
    </row>
    <row r="8361" spans="1:2" x14ac:dyDescent="0.25">
      <c r="A8361">
        <v>835.80000000000007</v>
      </c>
      <c r="B8361">
        <v>49.816778872700887</v>
      </c>
    </row>
    <row r="8362" spans="1:2" x14ac:dyDescent="0.25">
      <c r="A8362">
        <v>835.90000000000009</v>
      </c>
      <c r="B8362">
        <v>49.909836801360257</v>
      </c>
    </row>
    <row r="8363" spans="1:2" x14ac:dyDescent="0.25">
      <c r="A8363">
        <v>836</v>
      </c>
      <c r="B8363">
        <v>50.002894730019527</v>
      </c>
    </row>
    <row r="8364" spans="1:2" x14ac:dyDescent="0.25">
      <c r="A8364">
        <v>836.1</v>
      </c>
      <c r="B8364">
        <v>50.007997510099557</v>
      </c>
    </row>
    <row r="8365" spans="1:2" x14ac:dyDescent="0.25">
      <c r="A8365">
        <v>836.2</v>
      </c>
      <c r="B8365">
        <v>50.013100290179587</v>
      </c>
    </row>
    <row r="8366" spans="1:2" x14ac:dyDescent="0.25">
      <c r="A8366">
        <v>836.30000000000007</v>
      </c>
      <c r="B8366">
        <v>50.018203070259617</v>
      </c>
    </row>
    <row r="8367" spans="1:2" x14ac:dyDescent="0.25">
      <c r="A8367">
        <v>836.40000000000009</v>
      </c>
      <c r="B8367">
        <v>50.023305850339653</v>
      </c>
    </row>
    <row r="8368" spans="1:2" x14ac:dyDescent="0.25">
      <c r="A8368">
        <v>836.5</v>
      </c>
      <c r="B8368">
        <v>50.028408630419669</v>
      </c>
    </row>
    <row r="8369" spans="1:2" x14ac:dyDescent="0.25">
      <c r="A8369">
        <v>836.6</v>
      </c>
      <c r="B8369">
        <v>50.033511410499699</v>
      </c>
    </row>
    <row r="8370" spans="1:2" x14ac:dyDescent="0.25">
      <c r="A8370">
        <v>836.7</v>
      </c>
      <c r="B8370">
        <v>50.038614190579729</v>
      </c>
    </row>
    <row r="8371" spans="1:2" x14ac:dyDescent="0.25">
      <c r="A8371">
        <v>836.80000000000007</v>
      </c>
      <c r="B8371">
        <v>50.043716970659759</v>
      </c>
    </row>
    <row r="8372" spans="1:2" x14ac:dyDescent="0.25">
      <c r="A8372">
        <v>836.90000000000009</v>
      </c>
      <c r="B8372">
        <v>50.048819750739789</v>
      </c>
    </row>
    <row r="8373" spans="1:2" x14ac:dyDescent="0.25">
      <c r="A8373">
        <v>837</v>
      </c>
      <c r="B8373">
        <v>50.053922530819811</v>
      </c>
    </row>
    <row r="8374" spans="1:2" x14ac:dyDescent="0.25">
      <c r="A8374">
        <v>837.1</v>
      </c>
      <c r="B8374">
        <v>50.042777179246272</v>
      </c>
    </row>
    <row r="8375" spans="1:2" x14ac:dyDescent="0.25">
      <c r="A8375">
        <v>837.2</v>
      </c>
      <c r="B8375">
        <v>50.03163182767274</v>
      </c>
    </row>
    <row r="8376" spans="1:2" x14ac:dyDescent="0.25">
      <c r="A8376">
        <v>837.30000000000007</v>
      </c>
      <c r="B8376">
        <v>50.020486476099201</v>
      </c>
    </row>
    <row r="8377" spans="1:2" x14ac:dyDescent="0.25">
      <c r="A8377">
        <v>837.40000000000009</v>
      </c>
      <c r="B8377">
        <v>50.009341124525662</v>
      </c>
    </row>
    <row r="8378" spans="1:2" x14ac:dyDescent="0.25">
      <c r="A8378">
        <v>837.5</v>
      </c>
      <c r="B8378">
        <v>49.998195772952137</v>
      </c>
    </row>
    <row r="8379" spans="1:2" x14ac:dyDescent="0.25">
      <c r="A8379">
        <v>837.6</v>
      </c>
      <c r="B8379">
        <v>49.987050421378598</v>
      </c>
    </row>
    <row r="8380" spans="1:2" x14ac:dyDescent="0.25">
      <c r="A8380">
        <v>837.7</v>
      </c>
      <c r="B8380">
        <v>49.975905069805073</v>
      </c>
    </row>
    <row r="8381" spans="1:2" x14ac:dyDescent="0.25">
      <c r="A8381">
        <v>837.80000000000007</v>
      </c>
      <c r="B8381">
        <v>49.964759718231527</v>
      </c>
    </row>
    <row r="8382" spans="1:2" x14ac:dyDescent="0.25">
      <c r="A8382">
        <v>837.90000000000009</v>
      </c>
      <c r="B8382">
        <v>49.953614366657987</v>
      </c>
    </row>
    <row r="8383" spans="1:2" x14ac:dyDescent="0.25">
      <c r="A8383">
        <v>838</v>
      </c>
      <c r="B8383">
        <v>49.94246901508447</v>
      </c>
    </row>
    <row r="8384" spans="1:2" x14ac:dyDescent="0.25">
      <c r="A8384">
        <v>838.1</v>
      </c>
      <c r="B8384">
        <v>50.068375705749787</v>
      </c>
    </row>
    <row r="8385" spans="1:2" x14ac:dyDescent="0.25">
      <c r="A8385">
        <v>838.2</v>
      </c>
      <c r="B8385">
        <v>50.194282396415097</v>
      </c>
    </row>
    <row r="8386" spans="1:2" x14ac:dyDescent="0.25">
      <c r="A8386">
        <v>838.30000000000007</v>
      </c>
      <c r="B8386">
        <v>50.320189087080422</v>
      </c>
    </row>
    <row r="8387" spans="1:2" x14ac:dyDescent="0.25">
      <c r="A8387">
        <v>838.40000000000009</v>
      </c>
      <c r="B8387">
        <v>50.446095777745739</v>
      </c>
    </row>
    <row r="8388" spans="1:2" x14ac:dyDescent="0.25">
      <c r="A8388">
        <v>838.5</v>
      </c>
      <c r="B8388">
        <v>50.572002468410908</v>
      </c>
    </row>
    <row r="8389" spans="1:2" x14ac:dyDescent="0.25">
      <c r="A8389">
        <v>838.6</v>
      </c>
      <c r="B8389">
        <v>50.697909159076232</v>
      </c>
    </row>
    <row r="8390" spans="1:2" x14ac:dyDescent="0.25">
      <c r="A8390">
        <v>838.7</v>
      </c>
      <c r="B8390">
        <v>50.823815849741543</v>
      </c>
    </row>
    <row r="8391" spans="1:2" x14ac:dyDescent="0.25">
      <c r="A8391">
        <v>838.80000000000007</v>
      </c>
      <c r="B8391">
        <v>50.94972254040686</v>
      </c>
    </row>
    <row r="8392" spans="1:2" x14ac:dyDescent="0.25">
      <c r="A8392">
        <v>838.90000000000009</v>
      </c>
      <c r="B8392">
        <v>51.075629231072178</v>
      </c>
    </row>
    <row r="8393" spans="1:2" x14ac:dyDescent="0.25">
      <c r="A8393">
        <v>839</v>
      </c>
      <c r="B8393">
        <v>51.201535921737353</v>
      </c>
    </row>
    <row r="8394" spans="1:2" x14ac:dyDescent="0.25">
      <c r="A8394">
        <v>839.1</v>
      </c>
      <c r="B8394">
        <v>51.216459546829682</v>
      </c>
    </row>
    <row r="8395" spans="1:2" x14ac:dyDescent="0.25">
      <c r="A8395">
        <v>839.2</v>
      </c>
      <c r="B8395">
        <v>51.231383171922012</v>
      </c>
    </row>
    <row r="8396" spans="1:2" x14ac:dyDescent="0.25">
      <c r="A8396">
        <v>839.30000000000007</v>
      </c>
      <c r="B8396">
        <v>51.246306797014341</v>
      </c>
    </row>
    <row r="8397" spans="1:2" x14ac:dyDescent="0.25">
      <c r="A8397">
        <v>839.40000000000009</v>
      </c>
      <c r="B8397">
        <v>51.261230422106671</v>
      </c>
    </row>
    <row r="8398" spans="1:2" x14ac:dyDescent="0.25">
      <c r="A8398">
        <v>839.5</v>
      </c>
      <c r="B8398">
        <v>51.276154047198993</v>
      </c>
    </row>
    <row r="8399" spans="1:2" x14ac:dyDescent="0.25">
      <c r="A8399">
        <v>839.6</v>
      </c>
      <c r="B8399">
        <v>51.291077672291308</v>
      </c>
    </row>
    <row r="8400" spans="1:2" x14ac:dyDescent="0.25">
      <c r="A8400">
        <v>839.7</v>
      </c>
      <c r="B8400">
        <v>51.306001297383638</v>
      </c>
    </row>
    <row r="8401" spans="1:2" x14ac:dyDescent="0.25">
      <c r="A8401">
        <v>839.80000000000007</v>
      </c>
      <c r="B8401">
        <v>51.320924922475967</v>
      </c>
    </row>
    <row r="8402" spans="1:2" x14ac:dyDescent="0.25">
      <c r="A8402">
        <v>839.90000000000009</v>
      </c>
      <c r="B8402">
        <v>51.335848547568297</v>
      </c>
    </row>
    <row r="8403" spans="1:2" x14ac:dyDescent="0.25">
      <c r="A8403">
        <v>840</v>
      </c>
      <c r="B8403">
        <v>51.350772172660612</v>
      </c>
    </row>
    <row r="8404" spans="1:2" x14ac:dyDescent="0.25">
      <c r="A8404">
        <v>840.1</v>
      </c>
      <c r="B8404">
        <v>51.408249339269041</v>
      </c>
    </row>
    <row r="8405" spans="1:2" x14ac:dyDescent="0.25">
      <c r="A8405">
        <v>840.2</v>
      </c>
      <c r="B8405">
        <v>51.46572650587747</v>
      </c>
    </row>
    <row r="8406" spans="1:2" x14ac:dyDescent="0.25">
      <c r="A8406">
        <v>840.30000000000007</v>
      </c>
      <c r="B8406">
        <v>51.523203672485899</v>
      </c>
    </row>
    <row r="8407" spans="1:2" x14ac:dyDescent="0.25">
      <c r="A8407">
        <v>840.40000000000009</v>
      </c>
      <c r="B8407">
        <v>51.58068083909432</v>
      </c>
    </row>
    <row r="8408" spans="1:2" x14ac:dyDescent="0.25">
      <c r="A8408">
        <v>840.5</v>
      </c>
      <c r="B8408">
        <v>51.638158005702692</v>
      </c>
    </row>
    <row r="8409" spans="1:2" x14ac:dyDescent="0.25">
      <c r="A8409">
        <v>840.6</v>
      </c>
      <c r="B8409">
        <v>51.695635172311107</v>
      </c>
    </row>
    <row r="8410" spans="1:2" x14ac:dyDescent="0.25">
      <c r="A8410">
        <v>840.7</v>
      </c>
      <c r="B8410">
        <v>51.753112338919543</v>
      </c>
    </row>
    <row r="8411" spans="1:2" x14ac:dyDescent="0.25">
      <c r="A8411">
        <v>840.80000000000007</v>
      </c>
      <c r="B8411">
        <v>51.810589505527972</v>
      </c>
    </row>
    <row r="8412" spans="1:2" x14ac:dyDescent="0.25">
      <c r="A8412">
        <v>840.90000000000009</v>
      </c>
      <c r="B8412">
        <v>51.868066672136393</v>
      </c>
    </row>
    <row r="8413" spans="1:2" x14ac:dyDescent="0.25">
      <c r="A8413">
        <v>841</v>
      </c>
      <c r="B8413">
        <v>51.925543838744758</v>
      </c>
    </row>
    <row r="8414" spans="1:2" x14ac:dyDescent="0.25">
      <c r="A8414">
        <v>841.1</v>
      </c>
      <c r="B8414">
        <v>52.05204199869641</v>
      </c>
    </row>
    <row r="8415" spans="1:2" x14ac:dyDescent="0.25">
      <c r="A8415">
        <v>841.2</v>
      </c>
      <c r="B8415">
        <v>52.178540158648069</v>
      </c>
    </row>
    <row r="8416" spans="1:2" x14ac:dyDescent="0.25">
      <c r="A8416">
        <v>841.30000000000007</v>
      </c>
      <c r="B8416">
        <v>52.305038318599721</v>
      </c>
    </row>
    <row r="8417" spans="1:2" x14ac:dyDescent="0.25">
      <c r="A8417">
        <v>841.40000000000009</v>
      </c>
      <c r="B8417">
        <v>52.431536478551372</v>
      </c>
    </row>
    <row r="8418" spans="1:2" x14ac:dyDescent="0.25">
      <c r="A8418">
        <v>841.5</v>
      </c>
      <c r="B8418">
        <v>52.558034638502889</v>
      </c>
    </row>
    <row r="8419" spans="1:2" x14ac:dyDescent="0.25">
      <c r="A8419">
        <v>841.6</v>
      </c>
      <c r="B8419">
        <v>52.684532798454541</v>
      </c>
    </row>
    <row r="8420" spans="1:2" x14ac:dyDescent="0.25">
      <c r="A8420">
        <v>841.7</v>
      </c>
      <c r="B8420">
        <v>52.811030958406192</v>
      </c>
    </row>
    <row r="8421" spans="1:2" x14ac:dyDescent="0.25">
      <c r="A8421">
        <v>841.80000000000007</v>
      </c>
      <c r="B8421">
        <v>52.937529118357851</v>
      </c>
    </row>
    <row r="8422" spans="1:2" x14ac:dyDescent="0.25">
      <c r="A8422">
        <v>841.90000000000009</v>
      </c>
      <c r="B8422">
        <v>53.064027278309503</v>
      </c>
    </row>
    <row r="8423" spans="1:2" x14ac:dyDescent="0.25">
      <c r="A8423">
        <v>842</v>
      </c>
      <c r="B8423">
        <v>53.190525438261012</v>
      </c>
    </row>
    <row r="8424" spans="1:2" x14ac:dyDescent="0.25">
      <c r="A8424">
        <v>842.1</v>
      </c>
      <c r="B8424">
        <v>53.328977574125517</v>
      </c>
    </row>
    <row r="8425" spans="1:2" x14ac:dyDescent="0.25">
      <c r="A8425">
        <v>842.2</v>
      </c>
      <c r="B8425">
        <v>53.467429709990043</v>
      </c>
    </row>
    <row r="8426" spans="1:2" x14ac:dyDescent="0.25">
      <c r="A8426">
        <v>842.30000000000007</v>
      </c>
      <c r="B8426">
        <v>53.605881845854547</v>
      </c>
    </row>
    <row r="8427" spans="1:2" x14ac:dyDescent="0.25">
      <c r="A8427">
        <v>842.40000000000009</v>
      </c>
      <c r="B8427">
        <v>53.744333981719073</v>
      </c>
    </row>
    <row r="8428" spans="1:2" x14ac:dyDescent="0.25">
      <c r="A8428">
        <v>842.5</v>
      </c>
      <c r="B8428">
        <v>53.882786117583422</v>
      </c>
    </row>
    <row r="8429" spans="1:2" x14ac:dyDescent="0.25">
      <c r="A8429">
        <v>842.6</v>
      </c>
      <c r="B8429">
        <v>54.02123825344794</v>
      </c>
    </row>
    <row r="8430" spans="1:2" x14ac:dyDescent="0.25">
      <c r="A8430">
        <v>842.7</v>
      </c>
      <c r="B8430">
        <v>54.159690389312452</v>
      </c>
    </row>
    <row r="8431" spans="1:2" x14ac:dyDescent="0.25">
      <c r="A8431">
        <v>842.80000000000007</v>
      </c>
      <c r="B8431">
        <v>54.298142525176971</v>
      </c>
    </row>
    <row r="8432" spans="1:2" x14ac:dyDescent="0.25">
      <c r="A8432">
        <v>842.90000000000009</v>
      </c>
      <c r="B8432">
        <v>54.436594661041482</v>
      </c>
    </row>
    <row r="8433" spans="1:2" x14ac:dyDescent="0.25">
      <c r="A8433">
        <v>843</v>
      </c>
      <c r="B8433">
        <v>54.575046796905838</v>
      </c>
    </row>
    <row r="8434" spans="1:2" x14ac:dyDescent="0.25">
      <c r="A8434">
        <v>843.1</v>
      </c>
      <c r="B8434">
        <v>54.709857412325853</v>
      </c>
    </row>
    <row r="8435" spans="1:2" x14ac:dyDescent="0.25">
      <c r="A8435">
        <v>843.2</v>
      </c>
      <c r="B8435">
        <v>54.844668027745861</v>
      </c>
    </row>
    <row r="8436" spans="1:2" x14ac:dyDescent="0.25">
      <c r="A8436">
        <v>843.30000000000007</v>
      </c>
      <c r="B8436">
        <v>54.979478643165884</v>
      </c>
    </row>
    <row r="8437" spans="1:2" x14ac:dyDescent="0.25">
      <c r="A8437">
        <v>843.40000000000009</v>
      </c>
      <c r="B8437">
        <v>55.114289258585892</v>
      </c>
    </row>
    <row r="8438" spans="1:2" x14ac:dyDescent="0.25">
      <c r="A8438">
        <v>843.5</v>
      </c>
      <c r="B8438">
        <v>55.249099874005751</v>
      </c>
    </row>
    <row r="8439" spans="1:2" x14ac:dyDescent="0.25">
      <c r="A8439">
        <v>843.6</v>
      </c>
      <c r="B8439">
        <v>55.383910489425773</v>
      </c>
    </row>
    <row r="8440" spans="1:2" x14ac:dyDescent="0.25">
      <c r="A8440">
        <v>843.7</v>
      </c>
      <c r="B8440">
        <v>55.518721104845767</v>
      </c>
    </row>
    <row r="8441" spans="1:2" x14ac:dyDescent="0.25">
      <c r="A8441">
        <v>843.80000000000007</v>
      </c>
      <c r="B8441">
        <v>55.653531720265789</v>
      </c>
    </row>
    <row r="8442" spans="1:2" x14ac:dyDescent="0.25">
      <c r="A8442">
        <v>843.90000000000009</v>
      </c>
      <c r="B8442">
        <v>55.788342335685797</v>
      </c>
    </row>
    <row r="8443" spans="1:2" x14ac:dyDescent="0.25">
      <c r="A8443">
        <v>844</v>
      </c>
      <c r="B8443">
        <v>55.923152951105664</v>
      </c>
    </row>
    <row r="8444" spans="1:2" x14ac:dyDescent="0.25">
      <c r="A8444">
        <v>844.1</v>
      </c>
      <c r="B8444">
        <v>55.993942837606888</v>
      </c>
    </row>
    <row r="8445" spans="1:2" x14ac:dyDescent="0.25">
      <c r="A8445">
        <v>844.2</v>
      </c>
      <c r="B8445">
        <v>56.064732724108111</v>
      </c>
    </row>
    <row r="8446" spans="1:2" x14ac:dyDescent="0.25">
      <c r="A8446">
        <v>844.30000000000007</v>
      </c>
      <c r="B8446">
        <v>56.135522610609343</v>
      </c>
    </row>
    <row r="8447" spans="1:2" x14ac:dyDescent="0.25">
      <c r="A8447">
        <v>844.40000000000009</v>
      </c>
      <c r="B8447">
        <v>56.206312497110552</v>
      </c>
    </row>
    <row r="8448" spans="1:2" x14ac:dyDescent="0.25">
      <c r="A8448">
        <v>844.5</v>
      </c>
      <c r="B8448">
        <v>56.277102383611698</v>
      </c>
    </row>
    <row r="8449" spans="1:2" x14ac:dyDescent="0.25">
      <c r="A8449">
        <v>844.6</v>
      </c>
      <c r="B8449">
        <v>56.347892270112922</v>
      </c>
    </row>
    <row r="8450" spans="1:2" x14ac:dyDescent="0.25">
      <c r="A8450">
        <v>844.7</v>
      </c>
      <c r="B8450">
        <v>56.418682156614153</v>
      </c>
    </row>
    <row r="8451" spans="1:2" x14ac:dyDescent="0.25">
      <c r="A8451">
        <v>844.80000000000007</v>
      </c>
      <c r="B8451">
        <v>56.48947204311537</v>
      </c>
    </row>
    <row r="8452" spans="1:2" x14ac:dyDescent="0.25">
      <c r="A8452">
        <v>844.90000000000009</v>
      </c>
      <c r="B8452">
        <v>56.560261929616587</v>
      </c>
    </row>
    <row r="8453" spans="1:2" x14ac:dyDescent="0.25">
      <c r="A8453">
        <v>845</v>
      </c>
      <c r="B8453">
        <v>56.631051816117733</v>
      </c>
    </row>
    <row r="8454" spans="1:2" x14ac:dyDescent="0.25">
      <c r="A8454">
        <v>845.1</v>
      </c>
      <c r="B8454">
        <v>56.656768043905913</v>
      </c>
    </row>
    <row r="8455" spans="1:2" x14ac:dyDescent="0.25">
      <c r="A8455">
        <v>845.2</v>
      </c>
      <c r="B8455">
        <v>56.682484271694094</v>
      </c>
    </row>
    <row r="8456" spans="1:2" x14ac:dyDescent="0.25">
      <c r="A8456">
        <v>845.30000000000007</v>
      </c>
      <c r="B8456">
        <v>56.70820049948226</v>
      </c>
    </row>
    <row r="8457" spans="1:2" x14ac:dyDescent="0.25">
      <c r="A8457">
        <v>845.40000000000009</v>
      </c>
      <c r="B8457">
        <v>56.73391672727044</v>
      </c>
    </row>
    <row r="8458" spans="1:2" x14ac:dyDescent="0.25">
      <c r="A8458">
        <v>845.5</v>
      </c>
      <c r="B8458">
        <v>56.759632955058578</v>
      </c>
    </row>
    <row r="8459" spans="1:2" x14ac:dyDescent="0.25">
      <c r="A8459">
        <v>845.6</v>
      </c>
      <c r="B8459">
        <v>56.785349182846758</v>
      </c>
    </row>
    <row r="8460" spans="1:2" x14ac:dyDescent="0.25">
      <c r="A8460">
        <v>845.7</v>
      </c>
      <c r="B8460">
        <v>56.811065410634939</v>
      </c>
    </row>
    <row r="8461" spans="1:2" x14ac:dyDescent="0.25">
      <c r="A8461">
        <v>845.80000000000007</v>
      </c>
      <c r="B8461">
        <v>56.836781638423112</v>
      </c>
    </row>
    <row r="8462" spans="1:2" x14ac:dyDescent="0.25">
      <c r="A8462">
        <v>845.90000000000009</v>
      </c>
      <c r="B8462">
        <v>56.862497866211292</v>
      </c>
    </row>
    <row r="8463" spans="1:2" x14ac:dyDescent="0.25">
      <c r="A8463">
        <v>846</v>
      </c>
      <c r="B8463">
        <v>56.888214093999437</v>
      </c>
    </row>
    <row r="8464" spans="1:2" x14ac:dyDescent="0.25">
      <c r="A8464">
        <v>846.1</v>
      </c>
      <c r="B8464">
        <v>56.942169371730017</v>
      </c>
    </row>
    <row r="8465" spans="1:2" x14ac:dyDescent="0.25">
      <c r="A8465">
        <v>846.2</v>
      </c>
      <c r="B8465">
        <v>56.99612464946059</v>
      </c>
    </row>
    <row r="8466" spans="1:2" x14ac:dyDescent="0.25">
      <c r="A8466">
        <v>846.30000000000007</v>
      </c>
      <c r="B8466">
        <v>57.05007992719117</v>
      </c>
    </row>
    <row r="8467" spans="1:2" x14ac:dyDescent="0.25">
      <c r="A8467">
        <v>846.40000000000009</v>
      </c>
      <c r="B8467">
        <v>57.104035204921743</v>
      </c>
    </row>
    <row r="8468" spans="1:2" x14ac:dyDescent="0.25">
      <c r="A8468">
        <v>846.5</v>
      </c>
      <c r="B8468">
        <v>57.157990482652259</v>
      </c>
    </row>
    <row r="8469" spans="1:2" x14ac:dyDescent="0.25">
      <c r="A8469">
        <v>846.6</v>
      </c>
      <c r="B8469">
        <v>57.211945760382839</v>
      </c>
    </row>
    <row r="8470" spans="1:2" x14ac:dyDescent="0.25">
      <c r="A8470">
        <v>846.7</v>
      </c>
      <c r="B8470">
        <v>57.265901038113412</v>
      </c>
    </row>
    <row r="8471" spans="1:2" x14ac:dyDescent="0.25">
      <c r="A8471">
        <v>846.80000000000007</v>
      </c>
      <c r="B8471">
        <v>57.319856315843992</v>
      </c>
    </row>
    <row r="8472" spans="1:2" x14ac:dyDescent="0.25">
      <c r="A8472">
        <v>846.90000000000009</v>
      </c>
      <c r="B8472">
        <v>57.373811593574572</v>
      </c>
    </row>
    <row r="8473" spans="1:2" x14ac:dyDescent="0.25">
      <c r="A8473">
        <v>847</v>
      </c>
      <c r="B8473">
        <v>57.427766871305082</v>
      </c>
    </row>
    <row r="8474" spans="1:2" x14ac:dyDescent="0.25">
      <c r="A8474">
        <v>847.1</v>
      </c>
      <c r="B8474">
        <v>57.490311226938431</v>
      </c>
    </row>
    <row r="8475" spans="1:2" x14ac:dyDescent="0.25">
      <c r="A8475">
        <v>847.2</v>
      </c>
      <c r="B8475">
        <v>57.552855582571773</v>
      </c>
    </row>
    <row r="8476" spans="1:2" x14ac:dyDescent="0.25">
      <c r="A8476">
        <v>847.30000000000007</v>
      </c>
      <c r="B8476">
        <v>57.615399938205123</v>
      </c>
    </row>
    <row r="8477" spans="1:2" x14ac:dyDescent="0.25">
      <c r="A8477">
        <v>847.40000000000009</v>
      </c>
      <c r="B8477">
        <v>57.677944293838472</v>
      </c>
    </row>
    <row r="8478" spans="1:2" x14ac:dyDescent="0.25">
      <c r="A8478">
        <v>847.5</v>
      </c>
      <c r="B8478">
        <v>57.740488649471743</v>
      </c>
    </row>
    <row r="8479" spans="1:2" x14ac:dyDescent="0.25">
      <c r="A8479">
        <v>847.6</v>
      </c>
      <c r="B8479">
        <v>57.803033005105092</v>
      </c>
    </row>
    <row r="8480" spans="1:2" x14ac:dyDescent="0.25">
      <c r="A8480">
        <v>847.7</v>
      </c>
      <c r="B8480">
        <v>57.865577360738442</v>
      </c>
    </row>
    <row r="8481" spans="1:2" x14ac:dyDescent="0.25">
      <c r="A8481">
        <v>847.80000000000007</v>
      </c>
      <c r="B8481">
        <v>57.928121716371791</v>
      </c>
    </row>
    <row r="8482" spans="1:2" x14ac:dyDescent="0.25">
      <c r="A8482">
        <v>847.90000000000009</v>
      </c>
      <c r="B8482">
        <v>57.990666072005133</v>
      </c>
    </row>
    <row r="8483" spans="1:2" x14ac:dyDescent="0.25">
      <c r="A8483">
        <v>848</v>
      </c>
      <c r="B8483">
        <v>58.053210427638412</v>
      </c>
    </row>
    <row r="8484" spans="1:2" x14ac:dyDescent="0.25">
      <c r="A8484">
        <v>848.1</v>
      </c>
      <c r="B8484">
        <v>58.044950805002941</v>
      </c>
    </row>
    <row r="8485" spans="1:2" x14ac:dyDescent="0.25">
      <c r="A8485">
        <v>848.2</v>
      </c>
      <c r="B8485">
        <v>58.03669118236747</v>
      </c>
    </row>
    <row r="8486" spans="1:2" x14ac:dyDescent="0.25">
      <c r="A8486">
        <v>848.30000000000007</v>
      </c>
      <c r="B8486">
        <v>58.028431559732013</v>
      </c>
    </row>
    <row r="8487" spans="1:2" x14ac:dyDescent="0.25">
      <c r="A8487">
        <v>848.40000000000009</v>
      </c>
      <c r="B8487">
        <v>58.020171937096528</v>
      </c>
    </row>
    <row r="8488" spans="1:2" x14ac:dyDescent="0.25">
      <c r="A8488">
        <v>848.5</v>
      </c>
      <c r="B8488">
        <v>58.011912314461071</v>
      </c>
    </row>
    <row r="8489" spans="1:2" x14ac:dyDescent="0.25">
      <c r="A8489">
        <v>848.6</v>
      </c>
      <c r="B8489">
        <v>58.003652691825607</v>
      </c>
    </row>
    <row r="8490" spans="1:2" x14ac:dyDescent="0.25">
      <c r="A8490">
        <v>848.7</v>
      </c>
      <c r="B8490">
        <v>57.995393069190143</v>
      </c>
    </row>
    <row r="8491" spans="1:2" x14ac:dyDescent="0.25">
      <c r="A8491">
        <v>848.80000000000007</v>
      </c>
      <c r="B8491">
        <v>57.987133446554672</v>
      </c>
    </row>
    <row r="8492" spans="1:2" x14ac:dyDescent="0.25">
      <c r="A8492">
        <v>848.90000000000009</v>
      </c>
      <c r="B8492">
        <v>57.978873823919187</v>
      </c>
    </row>
    <row r="8493" spans="1:2" x14ac:dyDescent="0.25">
      <c r="A8493">
        <v>849</v>
      </c>
      <c r="B8493">
        <v>57.970614201283738</v>
      </c>
    </row>
    <row r="8494" spans="1:2" x14ac:dyDescent="0.25">
      <c r="A8494">
        <v>849.1</v>
      </c>
      <c r="B8494">
        <v>58.009991073778529</v>
      </c>
    </row>
    <row r="8495" spans="1:2" x14ac:dyDescent="0.25">
      <c r="A8495">
        <v>849.2</v>
      </c>
      <c r="B8495">
        <v>58.049367946273321</v>
      </c>
    </row>
    <row r="8496" spans="1:2" x14ac:dyDescent="0.25">
      <c r="A8496">
        <v>849.30000000000007</v>
      </c>
      <c r="B8496">
        <v>58.088744818768113</v>
      </c>
    </row>
    <row r="8497" spans="1:2" x14ac:dyDescent="0.25">
      <c r="A8497">
        <v>849.40000000000009</v>
      </c>
      <c r="B8497">
        <v>58.128121691262898</v>
      </c>
    </row>
    <row r="8498" spans="1:2" x14ac:dyDescent="0.25">
      <c r="A8498">
        <v>849.5</v>
      </c>
      <c r="B8498">
        <v>58.167498563757647</v>
      </c>
    </row>
    <row r="8499" spans="1:2" x14ac:dyDescent="0.25">
      <c r="A8499">
        <v>849.6</v>
      </c>
      <c r="B8499">
        <v>58.206875436252453</v>
      </c>
    </row>
    <row r="8500" spans="1:2" x14ac:dyDescent="0.25">
      <c r="A8500">
        <v>849.7</v>
      </c>
      <c r="B8500">
        <v>58.246252308747238</v>
      </c>
    </row>
    <row r="8501" spans="1:2" x14ac:dyDescent="0.25">
      <c r="A8501">
        <v>849.80000000000007</v>
      </c>
      <c r="B8501">
        <v>58.28562918124203</v>
      </c>
    </row>
    <row r="8502" spans="1:2" x14ac:dyDescent="0.25">
      <c r="A8502">
        <v>849.90000000000009</v>
      </c>
      <c r="B8502">
        <v>58.325006053736821</v>
      </c>
    </row>
    <row r="8503" spans="1:2" x14ac:dyDescent="0.25">
      <c r="A8503">
        <v>850</v>
      </c>
      <c r="B8503">
        <v>58.364382926231571</v>
      </c>
    </row>
    <row r="8504" spans="1:2" x14ac:dyDescent="0.25">
      <c r="A8504">
        <v>850.1</v>
      </c>
      <c r="B8504">
        <v>58.475780900630028</v>
      </c>
    </row>
    <row r="8505" spans="1:2" x14ac:dyDescent="0.25">
      <c r="A8505">
        <v>850.2</v>
      </c>
      <c r="B8505">
        <v>58.587178875028492</v>
      </c>
    </row>
    <row r="8506" spans="1:2" x14ac:dyDescent="0.25">
      <c r="A8506">
        <v>850.30000000000007</v>
      </c>
      <c r="B8506">
        <v>58.698576849426949</v>
      </c>
    </row>
    <row r="8507" spans="1:2" x14ac:dyDescent="0.25">
      <c r="A8507">
        <v>850.40000000000009</v>
      </c>
      <c r="B8507">
        <v>58.809974823825407</v>
      </c>
    </row>
    <row r="8508" spans="1:2" x14ac:dyDescent="0.25">
      <c r="A8508">
        <v>850.5</v>
      </c>
      <c r="B8508">
        <v>58.921372798223743</v>
      </c>
    </row>
    <row r="8509" spans="1:2" x14ac:dyDescent="0.25">
      <c r="A8509">
        <v>850.6</v>
      </c>
      <c r="B8509">
        <v>59.032770772622207</v>
      </c>
    </row>
    <row r="8510" spans="1:2" x14ac:dyDescent="0.25">
      <c r="A8510">
        <v>850.7</v>
      </c>
      <c r="B8510">
        <v>59.144168747020657</v>
      </c>
    </row>
    <row r="8511" spans="1:2" x14ac:dyDescent="0.25">
      <c r="A8511">
        <v>850.80000000000007</v>
      </c>
      <c r="B8511">
        <v>59.255566721419129</v>
      </c>
    </row>
    <row r="8512" spans="1:2" x14ac:dyDescent="0.25">
      <c r="A8512">
        <v>850.90000000000009</v>
      </c>
      <c r="B8512">
        <v>59.366964695817593</v>
      </c>
    </row>
    <row r="8513" spans="1:2" x14ac:dyDescent="0.25">
      <c r="A8513">
        <v>851</v>
      </c>
      <c r="B8513">
        <v>59.478362670215922</v>
      </c>
    </row>
    <row r="8514" spans="1:2" x14ac:dyDescent="0.25">
      <c r="A8514">
        <v>851.1</v>
      </c>
      <c r="B8514">
        <v>59.615173070017327</v>
      </c>
    </row>
    <row r="8515" spans="1:2" x14ac:dyDescent="0.25">
      <c r="A8515">
        <v>851.2</v>
      </c>
      <c r="B8515">
        <v>59.75198346981874</v>
      </c>
    </row>
    <row r="8516" spans="1:2" x14ac:dyDescent="0.25">
      <c r="A8516">
        <v>851.30000000000007</v>
      </c>
      <c r="B8516">
        <v>59.888793869620152</v>
      </c>
    </row>
    <row r="8517" spans="1:2" x14ac:dyDescent="0.25">
      <c r="A8517">
        <v>851.40000000000009</v>
      </c>
      <c r="B8517">
        <v>60.025604269421557</v>
      </c>
    </row>
    <row r="8518" spans="1:2" x14ac:dyDescent="0.25">
      <c r="A8518">
        <v>851.5</v>
      </c>
      <c r="B8518">
        <v>60.162414669222812</v>
      </c>
    </row>
    <row r="8519" spans="1:2" x14ac:dyDescent="0.25">
      <c r="A8519">
        <v>851.6</v>
      </c>
      <c r="B8519">
        <v>60.299225069024217</v>
      </c>
    </row>
    <row r="8520" spans="1:2" x14ac:dyDescent="0.25">
      <c r="A8520">
        <v>851.7</v>
      </c>
      <c r="B8520">
        <v>60.436035468825629</v>
      </c>
    </row>
    <row r="8521" spans="1:2" x14ac:dyDescent="0.25">
      <c r="A8521">
        <v>851.80000000000007</v>
      </c>
      <c r="B8521">
        <v>60.572845868627041</v>
      </c>
    </row>
    <row r="8522" spans="1:2" x14ac:dyDescent="0.25">
      <c r="A8522">
        <v>851.90000000000009</v>
      </c>
      <c r="B8522">
        <v>60.709656268428454</v>
      </c>
    </row>
    <row r="8523" spans="1:2" x14ac:dyDescent="0.25">
      <c r="A8523">
        <v>852</v>
      </c>
      <c r="B8523">
        <v>60.846466668229702</v>
      </c>
    </row>
    <row r="8524" spans="1:2" x14ac:dyDescent="0.25">
      <c r="A8524">
        <v>852.1</v>
      </c>
      <c r="B8524">
        <v>60.860359882029478</v>
      </c>
    </row>
    <row r="8525" spans="1:2" x14ac:dyDescent="0.25">
      <c r="A8525">
        <v>852.2</v>
      </c>
      <c r="B8525">
        <v>60.874253095829253</v>
      </c>
    </row>
    <row r="8526" spans="1:2" x14ac:dyDescent="0.25">
      <c r="A8526">
        <v>852.30000000000007</v>
      </c>
      <c r="B8526">
        <v>60.888146309629029</v>
      </c>
    </row>
    <row r="8527" spans="1:2" x14ac:dyDescent="0.25">
      <c r="A8527">
        <v>852.40000000000009</v>
      </c>
      <c r="B8527">
        <v>60.902039523428812</v>
      </c>
    </row>
    <row r="8528" spans="1:2" x14ac:dyDescent="0.25">
      <c r="A8528">
        <v>852.5</v>
      </c>
      <c r="B8528">
        <v>60.915932737228573</v>
      </c>
    </row>
    <row r="8529" spans="1:2" x14ac:dyDescent="0.25">
      <c r="A8529">
        <v>852.6</v>
      </c>
      <c r="B8529">
        <v>60.929825951028349</v>
      </c>
    </row>
    <row r="8530" spans="1:2" x14ac:dyDescent="0.25">
      <c r="A8530">
        <v>852.7</v>
      </c>
      <c r="B8530">
        <v>60.943719164828117</v>
      </c>
    </row>
    <row r="8531" spans="1:2" x14ac:dyDescent="0.25">
      <c r="A8531">
        <v>852.80000000000007</v>
      </c>
      <c r="B8531">
        <v>60.9576123786279</v>
      </c>
    </row>
    <row r="8532" spans="1:2" x14ac:dyDescent="0.25">
      <c r="A8532">
        <v>852.90000000000009</v>
      </c>
      <c r="B8532">
        <v>60.971505592427683</v>
      </c>
    </row>
    <row r="8533" spans="1:2" x14ac:dyDescent="0.25">
      <c r="A8533">
        <v>853</v>
      </c>
      <c r="B8533">
        <v>60.985398806227437</v>
      </c>
    </row>
    <row r="8534" spans="1:2" x14ac:dyDescent="0.25">
      <c r="A8534">
        <v>853.1</v>
      </c>
      <c r="B8534">
        <v>61.175816380418027</v>
      </c>
    </row>
    <row r="8535" spans="1:2" x14ac:dyDescent="0.25">
      <c r="A8535">
        <v>853.2</v>
      </c>
      <c r="B8535">
        <v>61.366233954608639</v>
      </c>
    </row>
    <row r="8536" spans="1:2" x14ac:dyDescent="0.25">
      <c r="A8536">
        <v>853.30000000000007</v>
      </c>
      <c r="B8536">
        <v>61.556651528799243</v>
      </c>
    </row>
    <row r="8537" spans="1:2" x14ac:dyDescent="0.25">
      <c r="A8537">
        <v>853.40000000000009</v>
      </c>
      <c r="B8537">
        <v>61.74706910298984</v>
      </c>
    </row>
    <row r="8538" spans="1:2" x14ac:dyDescent="0.25">
      <c r="A8538">
        <v>853.5</v>
      </c>
      <c r="B8538">
        <v>61.937486677180217</v>
      </c>
    </row>
    <row r="8539" spans="1:2" x14ac:dyDescent="0.25">
      <c r="A8539">
        <v>853.6</v>
      </c>
      <c r="B8539">
        <v>62.127904251370822</v>
      </c>
    </row>
    <row r="8540" spans="1:2" x14ac:dyDescent="0.25">
      <c r="A8540">
        <v>853.7</v>
      </c>
      <c r="B8540">
        <v>62.318321825561434</v>
      </c>
    </row>
    <row r="8541" spans="1:2" x14ac:dyDescent="0.25">
      <c r="A8541">
        <v>853.80000000000007</v>
      </c>
      <c r="B8541">
        <v>62.508739399752017</v>
      </c>
    </row>
    <row r="8542" spans="1:2" x14ac:dyDescent="0.25">
      <c r="A8542">
        <v>853.90000000000009</v>
      </c>
      <c r="B8542">
        <v>62.699156973942628</v>
      </c>
    </row>
    <row r="8543" spans="1:2" x14ac:dyDescent="0.25">
      <c r="A8543">
        <v>854</v>
      </c>
      <c r="B8543">
        <v>62.889574548133012</v>
      </c>
    </row>
    <row r="8544" spans="1:2" x14ac:dyDescent="0.25">
      <c r="A8544">
        <v>854.1</v>
      </c>
      <c r="B8544">
        <v>62.856263925520629</v>
      </c>
    </row>
    <row r="8545" spans="1:2" x14ac:dyDescent="0.25">
      <c r="A8545">
        <v>854.2</v>
      </c>
      <c r="B8545">
        <v>62.822953302908253</v>
      </c>
    </row>
    <row r="8546" spans="1:2" x14ac:dyDescent="0.25">
      <c r="A8546">
        <v>854.30000000000007</v>
      </c>
      <c r="B8546">
        <v>62.789642680295863</v>
      </c>
    </row>
    <row r="8547" spans="1:2" x14ac:dyDescent="0.25">
      <c r="A8547">
        <v>854.40000000000009</v>
      </c>
      <c r="B8547">
        <v>62.75633205768348</v>
      </c>
    </row>
    <row r="8548" spans="1:2" x14ac:dyDescent="0.25">
      <c r="A8548">
        <v>854.5</v>
      </c>
      <c r="B8548">
        <v>62.723021435071132</v>
      </c>
    </row>
    <row r="8549" spans="1:2" x14ac:dyDescent="0.25">
      <c r="A8549">
        <v>854.6</v>
      </c>
      <c r="B8549">
        <v>62.689710812458763</v>
      </c>
    </row>
    <row r="8550" spans="1:2" x14ac:dyDescent="0.25">
      <c r="A8550">
        <v>854.7</v>
      </c>
      <c r="B8550">
        <v>62.656400189846373</v>
      </c>
    </row>
    <row r="8551" spans="1:2" x14ac:dyDescent="0.25">
      <c r="A8551">
        <v>854.80000000000007</v>
      </c>
      <c r="B8551">
        <v>62.62308956723399</v>
      </c>
    </row>
    <row r="8552" spans="1:2" x14ac:dyDescent="0.25">
      <c r="A8552">
        <v>854.90000000000009</v>
      </c>
      <c r="B8552">
        <v>62.589778944621607</v>
      </c>
    </row>
    <row r="8553" spans="1:2" x14ac:dyDescent="0.25">
      <c r="A8553">
        <v>855</v>
      </c>
      <c r="B8553">
        <v>62.556468322009259</v>
      </c>
    </row>
    <row r="8554" spans="1:2" x14ac:dyDescent="0.25">
      <c r="A8554">
        <v>855.1</v>
      </c>
      <c r="B8554">
        <v>62.646818650673353</v>
      </c>
    </row>
    <row r="8555" spans="1:2" x14ac:dyDescent="0.25">
      <c r="A8555">
        <v>855.2</v>
      </c>
      <c r="B8555">
        <v>62.737168979337447</v>
      </c>
    </row>
    <row r="8556" spans="1:2" x14ac:dyDescent="0.25">
      <c r="A8556">
        <v>855.30000000000007</v>
      </c>
      <c r="B8556">
        <v>62.827519308001548</v>
      </c>
    </row>
    <row r="8557" spans="1:2" x14ac:dyDescent="0.25">
      <c r="A8557">
        <v>855.40000000000009</v>
      </c>
      <c r="B8557">
        <v>62.91786963666565</v>
      </c>
    </row>
    <row r="8558" spans="1:2" x14ac:dyDescent="0.25">
      <c r="A8558">
        <v>855.5</v>
      </c>
      <c r="B8558">
        <v>63.008219965329637</v>
      </c>
    </row>
    <row r="8559" spans="1:2" x14ac:dyDescent="0.25">
      <c r="A8559">
        <v>855.6</v>
      </c>
      <c r="B8559">
        <v>63.098570293993738</v>
      </c>
    </row>
    <row r="8560" spans="1:2" x14ac:dyDescent="0.25">
      <c r="A8560">
        <v>855.7</v>
      </c>
      <c r="B8560">
        <v>63.188920622657832</v>
      </c>
    </row>
    <row r="8561" spans="1:2" x14ac:dyDescent="0.25">
      <c r="A8561">
        <v>855.80000000000007</v>
      </c>
      <c r="B8561">
        <v>63.279270951321926</v>
      </c>
    </row>
    <row r="8562" spans="1:2" x14ac:dyDescent="0.25">
      <c r="A8562">
        <v>855.90000000000009</v>
      </c>
      <c r="B8562">
        <v>63.369621279986028</v>
      </c>
    </row>
    <row r="8563" spans="1:2" x14ac:dyDescent="0.25">
      <c r="A8563">
        <v>856</v>
      </c>
      <c r="B8563">
        <v>63.459971608650022</v>
      </c>
    </row>
    <row r="8564" spans="1:2" x14ac:dyDescent="0.25">
      <c r="A8564">
        <v>856.1</v>
      </c>
      <c r="B8564">
        <v>63.45065446872178</v>
      </c>
    </row>
    <row r="8565" spans="1:2" x14ac:dyDescent="0.25">
      <c r="A8565">
        <v>856.2</v>
      </c>
      <c r="B8565">
        <v>63.441337328793537</v>
      </c>
    </row>
    <row r="8566" spans="1:2" x14ac:dyDescent="0.25">
      <c r="A8566">
        <v>856.30000000000007</v>
      </c>
      <c r="B8566">
        <v>63.432020188865287</v>
      </c>
    </row>
    <row r="8567" spans="1:2" x14ac:dyDescent="0.25">
      <c r="A8567">
        <v>856.40000000000009</v>
      </c>
      <c r="B8567">
        <v>63.422703048937052</v>
      </c>
    </row>
    <row r="8568" spans="1:2" x14ac:dyDescent="0.25">
      <c r="A8568">
        <v>856.5</v>
      </c>
      <c r="B8568">
        <v>63.413385909008817</v>
      </c>
    </row>
    <row r="8569" spans="1:2" x14ac:dyDescent="0.25">
      <c r="A8569">
        <v>856.6</v>
      </c>
      <c r="B8569">
        <v>63.404068769080581</v>
      </c>
    </row>
    <row r="8570" spans="1:2" x14ac:dyDescent="0.25">
      <c r="A8570">
        <v>856.7</v>
      </c>
      <c r="B8570">
        <v>63.394751629152339</v>
      </c>
    </row>
    <row r="8571" spans="1:2" x14ac:dyDescent="0.25">
      <c r="A8571">
        <v>856.80000000000007</v>
      </c>
      <c r="B8571">
        <v>63.385434489224103</v>
      </c>
    </row>
    <row r="8572" spans="1:2" x14ac:dyDescent="0.25">
      <c r="A8572">
        <v>856.90000000000009</v>
      </c>
      <c r="B8572">
        <v>63.376117349295853</v>
      </c>
    </row>
    <row r="8573" spans="1:2" x14ac:dyDescent="0.25">
      <c r="A8573">
        <v>857</v>
      </c>
      <c r="B8573">
        <v>63.366800209367618</v>
      </c>
    </row>
    <row r="8574" spans="1:2" x14ac:dyDescent="0.25">
      <c r="A8574">
        <v>857.1</v>
      </c>
      <c r="B8574">
        <v>63.335996978396409</v>
      </c>
    </row>
    <row r="8575" spans="1:2" x14ac:dyDescent="0.25">
      <c r="A8575">
        <v>857.2</v>
      </c>
      <c r="B8575">
        <v>63.3051937474252</v>
      </c>
    </row>
    <row r="8576" spans="1:2" x14ac:dyDescent="0.25">
      <c r="A8576">
        <v>857.30000000000007</v>
      </c>
      <c r="B8576">
        <v>63.274390516453991</v>
      </c>
    </row>
    <row r="8577" spans="1:2" x14ac:dyDescent="0.25">
      <c r="A8577">
        <v>857.40000000000009</v>
      </c>
      <c r="B8577">
        <v>63.243587285482782</v>
      </c>
    </row>
    <row r="8578" spans="1:2" x14ac:dyDescent="0.25">
      <c r="A8578">
        <v>857.5</v>
      </c>
      <c r="B8578">
        <v>63.212784054511609</v>
      </c>
    </row>
    <row r="8579" spans="1:2" x14ac:dyDescent="0.25">
      <c r="A8579">
        <v>857.6</v>
      </c>
      <c r="B8579">
        <v>63.1819808235404</v>
      </c>
    </row>
    <row r="8580" spans="1:2" x14ac:dyDescent="0.25">
      <c r="A8580">
        <v>857.7</v>
      </c>
      <c r="B8580">
        <v>63.151177592569191</v>
      </c>
    </row>
    <row r="8581" spans="1:2" x14ac:dyDescent="0.25">
      <c r="A8581">
        <v>857.80000000000007</v>
      </c>
      <c r="B8581">
        <v>63.120374361597982</v>
      </c>
    </row>
    <row r="8582" spans="1:2" x14ac:dyDescent="0.25">
      <c r="A8582">
        <v>857.90000000000009</v>
      </c>
      <c r="B8582">
        <v>63.089571130626773</v>
      </c>
    </row>
    <row r="8583" spans="1:2" x14ac:dyDescent="0.25">
      <c r="A8583">
        <v>858</v>
      </c>
      <c r="B8583">
        <v>63.058767899655599</v>
      </c>
    </row>
    <row r="8584" spans="1:2" x14ac:dyDescent="0.25">
      <c r="A8584">
        <v>858.1</v>
      </c>
      <c r="B8584">
        <v>63.156012812328001</v>
      </c>
    </row>
    <row r="8585" spans="1:2" x14ac:dyDescent="0.25">
      <c r="A8585">
        <v>858.2</v>
      </c>
      <c r="B8585">
        <v>63.25325772500041</v>
      </c>
    </row>
    <row r="8586" spans="1:2" x14ac:dyDescent="0.25">
      <c r="A8586">
        <v>858.30000000000007</v>
      </c>
      <c r="B8586">
        <v>63.350502637672811</v>
      </c>
    </row>
    <row r="8587" spans="1:2" x14ac:dyDescent="0.25">
      <c r="A8587">
        <v>858.40000000000009</v>
      </c>
      <c r="B8587">
        <v>63.44774755034522</v>
      </c>
    </row>
    <row r="8588" spans="1:2" x14ac:dyDescent="0.25">
      <c r="A8588">
        <v>858.5</v>
      </c>
      <c r="B8588">
        <v>63.544992463017508</v>
      </c>
    </row>
    <row r="8589" spans="1:2" x14ac:dyDescent="0.25">
      <c r="A8589">
        <v>858.6</v>
      </c>
      <c r="B8589">
        <v>63.642237375689923</v>
      </c>
    </row>
    <row r="8590" spans="1:2" x14ac:dyDescent="0.25">
      <c r="A8590">
        <v>858.7</v>
      </c>
      <c r="B8590">
        <v>63.739482288362318</v>
      </c>
    </row>
    <row r="8591" spans="1:2" x14ac:dyDescent="0.25">
      <c r="A8591">
        <v>858.80000000000007</v>
      </c>
      <c r="B8591">
        <v>63.836727201034734</v>
      </c>
    </row>
    <row r="8592" spans="1:2" x14ac:dyDescent="0.25">
      <c r="A8592">
        <v>858.90000000000009</v>
      </c>
      <c r="B8592">
        <v>63.933972113707128</v>
      </c>
    </row>
    <row r="8593" spans="1:2" x14ac:dyDescent="0.25">
      <c r="A8593">
        <v>859</v>
      </c>
      <c r="B8593">
        <v>64.031217026379423</v>
      </c>
    </row>
    <row r="8594" spans="1:2" x14ac:dyDescent="0.25">
      <c r="A8594">
        <v>859.1</v>
      </c>
      <c r="B8594">
        <v>64.029472001895627</v>
      </c>
    </row>
    <row r="8595" spans="1:2" x14ac:dyDescent="0.25">
      <c r="A8595">
        <v>859.2</v>
      </c>
      <c r="B8595">
        <v>64.027726977411817</v>
      </c>
    </row>
    <row r="8596" spans="1:2" x14ac:dyDescent="0.25">
      <c r="A8596">
        <v>859.30000000000007</v>
      </c>
      <c r="B8596">
        <v>64.025981952928021</v>
      </c>
    </row>
    <row r="8597" spans="1:2" x14ac:dyDescent="0.25">
      <c r="A8597">
        <v>859.40000000000009</v>
      </c>
      <c r="B8597">
        <v>64.024236928444225</v>
      </c>
    </row>
    <row r="8598" spans="1:2" x14ac:dyDescent="0.25">
      <c r="A8598">
        <v>859.5</v>
      </c>
      <c r="B8598">
        <v>64.022491903960429</v>
      </c>
    </row>
    <row r="8599" spans="1:2" x14ac:dyDescent="0.25">
      <c r="A8599">
        <v>859.6</v>
      </c>
      <c r="B8599">
        <v>64.020746879476619</v>
      </c>
    </row>
    <row r="8600" spans="1:2" x14ac:dyDescent="0.25">
      <c r="A8600">
        <v>859.7</v>
      </c>
      <c r="B8600">
        <v>64.019001854992823</v>
      </c>
    </row>
    <row r="8601" spans="1:2" x14ac:dyDescent="0.25">
      <c r="A8601">
        <v>859.80000000000007</v>
      </c>
      <c r="B8601">
        <v>64.017256830509027</v>
      </c>
    </row>
    <row r="8602" spans="1:2" x14ac:dyDescent="0.25">
      <c r="A8602">
        <v>859.90000000000009</v>
      </c>
      <c r="B8602">
        <v>64.015511806025216</v>
      </c>
    </row>
    <row r="8603" spans="1:2" x14ac:dyDescent="0.25">
      <c r="A8603">
        <v>860</v>
      </c>
      <c r="B8603">
        <v>64.01376678154142</v>
      </c>
    </row>
    <row r="8604" spans="1:2" x14ac:dyDescent="0.25">
      <c r="A8604">
        <v>860.1</v>
      </c>
      <c r="B8604">
        <v>64.15677147900449</v>
      </c>
    </row>
    <row r="8605" spans="1:2" x14ac:dyDescent="0.25">
      <c r="A8605">
        <v>860.2</v>
      </c>
      <c r="B8605">
        <v>64.29977617646756</v>
      </c>
    </row>
    <row r="8606" spans="1:2" x14ac:dyDescent="0.25">
      <c r="A8606">
        <v>860.30000000000007</v>
      </c>
      <c r="B8606">
        <v>64.44278087393063</v>
      </c>
    </row>
    <row r="8607" spans="1:2" x14ac:dyDescent="0.25">
      <c r="A8607">
        <v>860.40000000000009</v>
      </c>
      <c r="B8607">
        <v>64.5857855713937</v>
      </c>
    </row>
    <row r="8608" spans="1:2" x14ac:dyDescent="0.25">
      <c r="A8608">
        <v>860.5</v>
      </c>
      <c r="B8608">
        <v>64.728790268856613</v>
      </c>
    </row>
    <row r="8609" spans="1:2" x14ac:dyDescent="0.25">
      <c r="A8609">
        <v>860.6</v>
      </c>
      <c r="B8609">
        <v>64.871794966319683</v>
      </c>
    </row>
    <row r="8610" spans="1:2" x14ac:dyDescent="0.25">
      <c r="A8610">
        <v>860.7</v>
      </c>
      <c r="B8610">
        <v>65.014799663782753</v>
      </c>
    </row>
    <row r="8611" spans="1:2" x14ac:dyDescent="0.25">
      <c r="A8611">
        <v>860.80000000000007</v>
      </c>
      <c r="B8611">
        <v>65.157804361245823</v>
      </c>
    </row>
    <row r="8612" spans="1:2" x14ac:dyDescent="0.25">
      <c r="A8612">
        <v>860.90000000000009</v>
      </c>
      <c r="B8612">
        <v>65.300809058708893</v>
      </c>
    </row>
    <row r="8613" spans="1:2" x14ac:dyDescent="0.25">
      <c r="A8613">
        <v>861</v>
      </c>
      <c r="B8613">
        <v>65.443813756171807</v>
      </c>
    </row>
    <row r="8614" spans="1:2" x14ac:dyDescent="0.25">
      <c r="A8614">
        <v>861.1</v>
      </c>
      <c r="B8614">
        <v>65.512711915227484</v>
      </c>
    </row>
    <row r="8615" spans="1:2" x14ac:dyDescent="0.25">
      <c r="A8615">
        <v>861.2</v>
      </c>
      <c r="B8615">
        <v>65.581610074283162</v>
      </c>
    </row>
    <row r="8616" spans="1:2" x14ac:dyDescent="0.25">
      <c r="A8616">
        <v>861.30000000000007</v>
      </c>
      <c r="B8616">
        <v>65.650508233338826</v>
      </c>
    </row>
    <row r="8617" spans="1:2" x14ac:dyDescent="0.25">
      <c r="A8617">
        <v>861.40000000000009</v>
      </c>
      <c r="B8617">
        <v>65.719406392394504</v>
      </c>
    </row>
    <row r="8618" spans="1:2" x14ac:dyDescent="0.25">
      <c r="A8618">
        <v>861.5</v>
      </c>
      <c r="B8618">
        <v>65.788304551450096</v>
      </c>
    </row>
    <row r="8619" spans="1:2" x14ac:dyDescent="0.25">
      <c r="A8619">
        <v>861.6</v>
      </c>
      <c r="B8619">
        <v>65.857202710505774</v>
      </c>
    </row>
    <row r="8620" spans="1:2" x14ac:dyDescent="0.25">
      <c r="A8620">
        <v>861.7</v>
      </c>
      <c r="B8620">
        <v>65.926100869561452</v>
      </c>
    </row>
    <row r="8621" spans="1:2" x14ac:dyDescent="0.25">
      <c r="A8621">
        <v>861.80000000000007</v>
      </c>
      <c r="B8621">
        <v>65.99499902861713</v>
      </c>
    </row>
    <row r="8622" spans="1:2" x14ac:dyDescent="0.25">
      <c r="A8622">
        <v>861.90000000000009</v>
      </c>
      <c r="B8622">
        <v>66.063897187672808</v>
      </c>
    </row>
    <row r="8623" spans="1:2" x14ac:dyDescent="0.25">
      <c r="A8623">
        <v>862</v>
      </c>
      <c r="B8623">
        <v>66.1327953467284</v>
      </c>
    </row>
    <row r="8624" spans="1:2" x14ac:dyDescent="0.25">
      <c r="A8624">
        <v>862.1</v>
      </c>
      <c r="B8624">
        <v>66.342334506487546</v>
      </c>
    </row>
    <row r="8625" spans="1:2" x14ac:dyDescent="0.25">
      <c r="A8625">
        <v>862.2</v>
      </c>
      <c r="B8625">
        <v>66.551873666246692</v>
      </c>
    </row>
    <row r="8626" spans="1:2" x14ac:dyDescent="0.25">
      <c r="A8626">
        <v>862.30000000000007</v>
      </c>
      <c r="B8626">
        <v>66.761412826005838</v>
      </c>
    </row>
    <row r="8627" spans="1:2" x14ac:dyDescent="0.25">
      <c r="A8627">
        <v>862.40000000000009</v>
      </c>
      <c r="B8627">
        <v>66.970951985764998</v>
      </c>
    </row>
    <row r="8628" spans="1:2" x14ac:dyDescent="0.25">
      <c r="A8628">
        <v>862.5</v>
      </c>
      <c r="B8628">
        <v>67.180491145523902</v>
      </c>
    </row>
    <row r="8629" spans="1:2" x14ac:dyDescent="0.25">
      <c r="A8629">
        <v>862.6</v>
      </c>
      <c r="B8629">
        <v>67.390030305283048</v>
      </c>
    </row>
    <row r="8630" spans="1:2" x14ac:dyDescent="0.25">
      <c r="A8630">
        <v>862.7</v>
      </c>
      <c r="B8630">
        <v>67.599569465042194</v>
      </c>
    </row>
    <row r="8631" spans="1:2" x14ac:dyDescent="0.25">
      <c r="A8631">
        <v>862.80000000000007</v>
      </c>
      <c r="B8631">
        <v>67.80910862480134</v>
      </c>
    </row>
    <row r="8632" spans="1:2" x14ac:dyDescent="0.25">
      <c r="A8632">
        <v>862.90000000000009</v>
      </c>
      <c r="B8632">
        <v>68.0186477845605</v>
      </c>
    </row>
    <row r="8633" spans="1:2" x14ac:dyDescent="0.25">
      <c r="A8633">
        <v>863</v>
      </c>
      <c r="B8633">
        <v>68.228186944319404</v>
      </c>
    </row>
    <row r="8634" spans="1:2" x14ac:dyDescent="0.25">
      <c r="A8634">
        <v>863.1</v>
      </c>
      <c r="B8634">
        <v>68.318077056376808</v>
      </c>
    </row>
    <row r="8635" spans="1:2" x14ac:dyDescent="0.25">
      <c r="A8635">
        <v>863.2</v>
      </c>
      <c r="B8635">
        <v>68.407967168434212</v>
      </c>
    </row>
    <row r="8636" spans="1:2" x14ac:dyDescent="0.25">
      <c r="A8636">
        <v>863.30000000000007</v>
      </c>
      <c r="B8636">
        <v>68.49785728049163</v>
      </c>
    </row>
    <row r="8637" spans="1:2" x14ac:dyDescent="0.25">
      <c r="A8637">
        <v>863.40000000000009</v>
      </c>
      <c r="B8637">
        <v>68.587747392549034</v>
      </c>
    </row>
    <row r="8638" spans="1:2" x14ac:dyDescent="0.25">
      <c r="A8638">
        <v>863.5</v>
      </c>
      <c r="B8638">
        <v>68.677637504606338</v>
      </c>
    </row>
    <row r="8639" spans="1:2" x14ac:dyDescent="0.25">
      <c r="A8639">
        <v>863.6</v>
      </c>
      <c r="B8639">
        <v>68.767527616663742</v>
      </c>
    </row>
    <row r="8640" spans="1:2" x14ac:dyDescent="0.25">
      <c r="A8640">
        <v>863.7</v>
      </c>
      <c r="B8640">
        <v>68.857417728721146</v>
      </c>
    </row>
    <row r="8641" spans="1:2" x14ac:dyDescent="0.25">
      <c r="A8641">
        <v>863.80000000000007</v>
      </c>
      <c r="B8641">
        <v>68.947307840778564</v>
      </c>
    </row>
    <row r="8642" spans="1:2" x14ac:dyDescent="0.25">
      <c r="A8642">
        <v>863.90000000000009</v>
      </c>
      <c r="B8642">
        <v>69.037197952835967</v>
      </c>
    </row>
    <row r="8643" spans="1:2" x14ac:dyDescent="0.25">
      <c r="A8643">
        <v>864</v>
      </c>
      <c r="B8643">
        <v>69.127088064893272</v>
      </c>
    </row>
    <row r="8644" spans="1:2" x14ac:dyDescent="0.25">
      <c r="A8644">
        <v>864.1</v>
      </c>
      <c r="B8644">
        <v>69.306986420503947</v>
      </c>
    </row>
    <row r="8645" spans="1:2" x14ac:dyDescent="0.25">
      <c r="A8645">
        <v>864.2</v>
      </c>
      <c r="B8645">
        <v>69.486884776114621</v>
      </c>
    </row>
    <row r="8646" spans="1:2" x14ac:dyDescent="0.25">
      <c r="A8646">
        <v>864.30000000000007</v>
      </c>
      <c r="B8646">
        <v>69.666783131725282</v>
      </c>
    </row>
    <row r="8647" spans="1:2" x14ac:dyDescent="0.25">
      <c r="A8647">
        <v>864.40000000000009</v>
      </c>
      <c r="B8647">
        <v>69.846681487335957</v>
      </c>
    </row>
    <row r="8648" spans="1:2" x14ac:dyDescent="0.25">
      <c r="A8648">
        <v>864.5</v>
      </c>
      <c r="B8648">
        <v>70.026579842946433</v>
      </c>
    </row>
    <row r="8649" spans="1:2" x14ac:dyDescent="0.25">
      <c r="A8649">
        <v>864.6</v>
      </c>
      <c r="B8649">
        <v>70.206478198557093</v>
      </c>
    </row>
    <row r="8650" spans="1:2" x14ac:dyDescent="0.25">
      <c r="A8650">
        <v>864.7</v>
      </c>
      <c r="B8650">
        <v>70.386376554167768</v>
      </c>
    </row>
    <row r="8651" spans="1:2" x14ac:dyDescent="0.25">
      <c r="A8651">
        <v>864.80000000000007</v>
      </c>
      <c r="B8651">
        <v>70.566274909778443</v>
      </c>
    </row>
    <row r="8652" spans="1:2" x14ac:dyDescent="0.25">
      <c r="A8652">
        <v>864.90000000000009</v>
      </c>
      <c r="B8652">
        <v>70.746173265389118</v>
      </c>
    </row>
    <row r="8653" spans="1:2" x14ac:dyDescent="0.25">
      <c r="A8653">
        <v>865</v>
      </c>
      <c r="B8653">
        <v>70.926071620999579</v>
      </c>
    </row>
    <row r="8654" spans="1:2" x14ac:dyDescent="0.25">
      <c r="A8654">
        <v>865.1</v>
      </c>
      <c r="B8654">
        <v>71.131283569627172</v>
      </c>
    </row>
    <row r="8655" spans="1:2" x14ac:dyDescent="0.25">
      <c r="A8655">
        <v>865.2</v>
      </c>
      <c r="B8655">
        <v>71.336495518254779</v>
      </c>
    </row>
    <row r="8656" spans="1:2" x14ac:dyDescent="0.25">
      <c r="A8656">
        <v>865.30000000000007</v>
      </c>
      <c r="B8656">
        <v>71.541707466882372</v>
      </c>
    </row>
    <row r="8657" spans="1:2" x14ac:dyDescent="0.25">
      <c r="A8657">
        <v>865.40000000000009</v>
      </c>
      <c r="B8657">
        <v>71.746919415509964</v>
      </c>
    </row>
    <row r="8658" spans="1:2" x14ac:dyDescent="0.25">
      <c r="A8658">
        <v>865.5</v>
      </c>
      <c r="B8658">
        <v>71.95213136413733</v>
      </c>
    </row>
    <row r="8659" spans="1:2" x14ac:dyDescent="0.25">
      <c r="A8659">
        <v>865.6</v>
      </c>
      <c r="B8659">
        <v>72.157343312764922</v>
      </c>
    </row>
    <row r="8660" spans="1:2" x14ac:dyDescent="0.25">
      <c r="A8660">
        <v>865.7</v>
      </c>
      <c r="B8660">
        <v>72.362555261392529</v>
      </c>
    </row>
    <row r="8661" spans="1:2" x14ac:dyDescent="0.25">
      <c r="A8661">
        <v>865.80000000000007</v>
      </c>
      <c r="B8661">
        <v>72.567767210020122</v>
      </c>
    </row>
    <row r="8662" spans="1:2" x14ac:dyDescent="0.25">
      <c r="A8662">
        <v>865.90000000000009</v>
      </c>
      <c r="B8662">
        <v>72.772979158647715</v>
      </c>
    </row>
    <row r="8663" spans="1:2" x14ac:dyDescent="0.25">
      <c r="A8663">
        <v>866</v>
      </c>
      <c r="B8663">
        <v>72.97819110727508</v>
      </c>
    </row>
    <row r="8664" spans="1:2" x14ac:dyDescent="0.25">
      <c r="A8664">
        <v>866.1</v>
      </c>
      <c r="B8664">
        <v>72.969960853492935</v>
      </c>
    </row>
    <row r="8665" spans="1:2" x14ac:dyDescent="0.25">
      <c r="A8665">
        <v>866.2</v>
      </c>
      <c r="B8665">
        <v>72.961730599710805</v>
      </c>
    </row>
    <row r="8666" spans="1:2" x14ac:dyDescent="0.25">
      <c r="A8666">
        <v>866.30000000000007</v>
      </c>
      <c r="B8666">
        <v>72.95350034592866</v>
      </c>
    </row>
    <row r="8667" spans="1:2" x14ac:dyDescent="0.25">
      <c r="A8667">
        <v>866.40000000000009</v>
      </c>
      <c r="B8667">
        <v>72.945270092146515</v>
      </c>
    </row>
    <row r="8668" spans="1:2" x14ac:dyDescent="0.25">
      <c r="A8668">
        <v>866.5</v>
      </c>
      <c r="B8668">
        <v>72.937039838364399</v>
      </c>
    </row>
    <row r="8669" spans="1:2" x14ac:dyDescent="0.25">
      <c r="A8669">
        <v>866.6</v>
      </c>
      <c r="B8669">
        <v>72.928809584582254</v>
      </c>
    </row>
    <row r="8670" spans="1:2" x14ac:dyDescent="0.25">
      <c r="A8670">
        <v>866.7</v>
      </c>
      <c r="B8670">
        <v>72.920579330800109</v>
      </c>
    </row>
    <row r="8671" spans="1:2" x14ac:dyDescent="0.25">
      <c r="A8671">
        <v>866.80000000000007</v>
      </c>
      <c r="B8671">
        <v>72.912349077017979</v>
      </c>
    </row>
    <row r="8672" spans="1:2" x14ac:dyDescent="0.25">
      <c r="A8672">
        <v>866.90000000000009</v>
      </c>
      <c r="B8672">
        <v>72.904118823235834</v>
      </c>
    </row>
    <row r="8673" spans="1:2" x14ac:dyDescent="0.25">
      <c r="A8673">
        <v>867</v>
      </c>
      <c r="B8673">
        <v>72.895888569453703</v>
      </c>
    </row>
    <row r="8674" spans="1:2" x14ac:dyDescent="0.25">
      <c r="A8674">
        <v>867.1</v>
      </c>
      <c r="B8674">
        <v>73.040273246494593</v>
      </c>
    </row>
    <row r="8675" spans="1:2" x14ac:dyDescent="0.25">
      <c r="A8675">
        <v>867.2</v>
      </c>
      <c r="B8675">
        <v>73.184657923535468</v>
      </c>
    </row>
    <row r="8676" spans="1:2" x14ac:dyDescent="0.25">
      <c r="A8676">
        <v>867.30000000000007</v>
      </c>
      <c r="B8676">
        <v>73.329042600576358</v>
      </c>
    </row>
    <row r="8677" spans="1:2" x14ac:dyDescent="0.25">
      <c r="A8677">
        <v>867.40000000000009</v>
      </c>
      <c r="B8677">
        <v>73.473427277617233</v>
      </c>
    </row>
    <row r="8678" spans="1:2" x14ac:dyDescent="0.25">
      <c r="A8678">
        <v>867.5</v>
      </c>
      <c r="B8678">
        <v>73.617811954657952</v>
      </c>
    </row>
    <row r="8679" spans="1:2" x14ac:dyDescent="0.25">
      <c r="A8679">
        <v>867.6</v>
      </c>
      <c r="B8679">
        <v>73.762196631698842</v>
      </c>
    </row>
    <row r="8680" spans="1:2" x14ac:dyDescent="0.25">
      <c r="A8680">
        <v>867.7</v>
      </c>
      <c r="B8680">
        <v>73.906581308739732</v>
      </c>
    </row>
    <row r="8681" spans="1:2" x14ac:dyDescent="0.25">
      <c r="A8681">
        <v>867.80000000000007</v>
      </c>
      <c r="B8681">
        <v>74.050965985780607</v>
      </c>
    </row>
    <row r="8682" spans="1:2" x14ac:dyDescent="0.25">
      <c r="A8682">
        <v>867.90000000000009</v>
      </c>
      <c r="B8682">
        <v>74.195350662821497</v>
      </c>
    </row>
    <row r="8683" spans="1:2" x14ac:dyDescent="0.25">
      <c r="A8683">
        <v>868</v>
      </c>
      <c r="B8683">
        <v>74.339735339862216</v>
      </c>
    </row>
    <row r="8684" spans="1:2" x14ac:dyDescent="0.25">
      <c r="A8684">
        <v>868.1</v>
      </c>
      <c r="B8684">
        <v>74.417026845530174</v>
      </c>
    </row>
    <row r="8685" spans="1:2" x14ac:dyDescent="0.25">
      <c r="A8685">
        <v>868.2</v>
      </c>
      <c r="B8685">
        <v>74.494318351198132</v>
      </c>
    </row>
    <row r="8686" spans="1:2" x14ac:dyDescent="0.25">
      <c r="A8686">
        <v>868.30000000000007</v>
      </c>
      <c r="B8686">
        <v>74.57160985686609</v>
      </c>
    </row>
    <row r="8687" spans="1:2" x14ac:dyDescent="0.25">
      <c r="A8687">
        <v>868.40000000000009</v>
      </c>
      <c r="B8687">
        <v>74.648901362534048</v>
      </c>
    </row>
    <row r="8688" spans="1:2" x14ac:dyDescent="0.25">
      <c r="A8688">
        <v>868.5</v>
      </c>
      <c r="B8688">
        <v>74.72619286820192</v>
      </c>
    </row>
    <row r="8689" spans="1:2" x14ac:dyDescent="0.25">
      <c r="A8689">
        <v>868.6</v>
      </c>
      <c r="B8689">
        <v>74.803484373869878</v>
      </c>
    </row>
    <row r="8690" spans="1:2" x14ac:dyDescent="0.25">
      <c r="A8690">
        <v>868.7</v>
      </c>
      <c r="B8690">
        <v>74.880775879537836</v>
      </c>
    </row>
    <row r="8691" spans="1:2" x14ac:dyDescent="0.25">
      <c r="A8691">
        <v>868.80000000000007</v>
      </c>
      <c r="B8691">
        <v>74.958067385205794</v>
      </c>
    </row>
    <row r="8692" spans="1:2" x14ac:dyDescent="0.25">
      <c r="A8692">
        <v>868.90000000000009</v>
      </c>
      <c r="B8692">
        <v>75.035358890873752</v>
      </c>
    </row>
    <row r="8693" spans="1:2" x14ac:dyDescent="0.25">
      <c r="A8693">
        <v>869</v>
      </c>
      <c r="B8693">
        <v>75.112650396541625</v>
      </c>
    </row>
    <row r="8694" spans="1:2" x14ac:dyDescent="0.25">
      <c r="A8694">
        <v>869.1</v>
      </c>
      <c r="B8694">
        <v>75.175201942097289</v>
      </c>
    </row>
    <row r="8695" spans="1:2" x14ac:dyDescent="0.25">
      <c r="A8695">
        <v>869.2</v>
      </c>
      <c r="B8695">
        <v>75.237753487652938</v>
      </c>
    </row>
    <row r="8696" spans="1:2" x14ac:dyDescent="0.25">
      <c r="A8696">
        <v>869.30000000000007</v>
      </c>
      <c r="B8696">
        <v>75.300305033208602</v>
      </c>
    </row>
    <row r="8697" spans="1:2" x14ac:dyDescent="0.25">
      <c r="A8697">
        <v>869.40000000000009</v>
      </c>
      <c r="B8697">
        <v>75.362856578764266</v>
      </c>
    </row>
    <row r="8698" spans="1:2" x14ac:dyDescent="0.25">
      <c r="A8698">
        <v>869.5</v>
      </c>
      <c r="B8698">
        <v>75.425408124319858</v>
      </c>
    </row>
    <row r="8699" spans="1:2" x14ac:dyDescent="0.25">
      <c r="A8699">
        <v>869.6</v>
      </c>
      <c r="B8699">
        <v>75.487959669875508</v>
      </c>
    </row>
    <row r="8700" spans="1:2" x14ac:dyDescent="0.25">
      <c r="A8700">
        <v>869.7</v>
      </c>
      <c r="B8700">
        <v>75.550511215431172</v>
      </c>
    </row>
    <row r="8701" spans="1:2" x14ac:dyDescent="0.25">
      <c r="A8701">
        <v>869.80000000000007</v>
      </c>
      <c r="B8701">
        <v>75.613062760986836</v>
      </c>
    </row>
    <row r="8702" spans="1:2" x14ac:dyDescent="0.25">
      <c r="A8702">
        <v>869.90000000000009</v>
      </c>
      <c r="B8702">
        <v>75.675614306542485</v>
      </c>
    </row>
    <row r="8703" spans="1:2" x14ac:dyDescent="0.25">
      <c r="A8703">
        <v>870</v>
      </c>
      <c r="B8703">
        <v>75.738165852098078</v>
      </c>
    </row>
    <row r="8704" spans="1:2" x14ac:dyDescent="0.25">
      <c r="A8704">
        <v>870.1</v>
      </c>
      <c r="B8704">
        <v>75.905379622588043</v>
      </c>
    </row>
    <row r="8705" spans="1:2" x14ac:dyDescent="0.25">
      <c r="A8705">
        <v>870.2</v>
      </c>
      <c r="B8705">
        <v>76.072593393078023</v>
      </c>
    </row>
    <row r="8706" spans="1:2" x14ac:dyDescent="0.25">
      <c r="A8706">
        <v>870.30000000000007</v>
      </c>
      <c r="B8706">
        <v>76.239807163567988</v>
      </c>
    </row>
    <row r="8707" spans="1:2" x14ac:dyDescent="0.25">
      <c r="A8707">
        <v>870.40000000000009</v>
      </c>
      <c r="B8707">
        <v>76.407020934057954</v>
      </c>
    </row>
    <row r="8708" spans="1:2" x14ac:dyDescent="0.25">
      <c r="A8708">
        <v>870.5</v>
      </c>
      <c r="B8708">
        <v>76.574234704547735</v>
      </c>
    </row>
    <row r="8709" spans="1:2" x14ac:dyDescent="0.25">
      <c r="A8709">
        <v>870.6</v>
      </c>
      <c r="B8709">
        <v>76.7414484750377</v>
      </c>
    </row>
    <row r="8710" spans="1:2" x14ac:dyDescent="0.25">
      <c r="A8710">
        <v>870.7</v>
      </c>
      <c r="B8710">
        <v>76.90866224552768</v>
      </c>
    </row>
    <row r="8711" spans="1:2" x14ac:dyDescent="0.25">
      <c r="A8711">
        <v>870.80000000000007</v>
      </c>
      <c r="B8711">
        <v>77.075876016017645</v>
      </c>
    </row>
    <row r="8712" spans="1:2" x14ac:dyDescent="0.25">
      <c r="A8712">
        <v>870.90000000000009</v>
      </c>
      <c r="B8712">
        <v>77.24308978650761</v>
      </c>
    </row>
    <row r="8713" spans="1:2" x14ac:dyDescent="0.25">
      <c r="A8713">
        <v>871</v>
      </c>
      <c r="B8713">
        <v>77.410303556997391</v>
      </c>
    </row>
    <row r="8714" spans="1:2" x14ac:dyDescent="0.25">
      <c r="A8714">
        <v>871.1</v>
      </c>
      <c r="B8714">
        <v>77.335014925158987</v>
      </c>
    </row>
    <row r="8715" spans="1:2" x14ac:dyDescent="0.25">
      <c r="A8715">
        <v>871.2</v>
      </c>
      <c r="B8715">
        <v>77.259726293320583</v>
      </c>
    </row>
    <row r="8716" spans="1:2" x14ac:dyDescent="0.25">
      <c r="A8716">
        <v>871.30000000000007</v>
      </c>
      <c r="B8716">
        <v>77.184437661482193</v>
      </c>
    </row>
    <row r="8717" spans="1:2" x14ac:dyDescent="0.25">
      <c r="A8717">
        <v>871.40000000000009</v>
      </c>
      <c r="B8717">
        <v>77.109149029643788</v>
      </c>
    </row>
    <row r="8718" spans="1:2" x14ac:dyDescent="0.25">
      <c r="A8718">
        <v>871.5</v>
      </c>
      <c r="B8718">
        <v>77.033860397805469</v>
      </c>
    </row>
    <row r="8719" spans="1:2" x14ac:dyDescent="0.25">
      <c r="A8719">
        <v>871.6</v>
      </c>
      <c r="B8719">
        <v>76.958571765967065</v>
      </c>
    </row>
    <row r="8720" spans="1:2" x14ac:dyDescent="0.25">
      <c r="A8720">
        <v>871.7</v>
      </c>
      <c r="B8720">
        <v>76.883283134128661</v>
      </c>
    </row>
    <row r="8721" spans="1:2" x14ac:dyDescent="0.25">
      <c r="A8721">
        <v>871.80000000000007</v>
      </c>
      <c r="B8721">
        <v>76.807994502290271</v>
      </c>
    </row>
    <row r="8722" spans="1:2" x14ac:dyDescent="0.25">
      <c r="A8722">
        <v>871.90000000000009</v>
      </c>
      <c r="B8722">
        <v>76.732705870451866</v>
      </c>
    </row>
    <row r="8723" spans="1:2" x14ac:dyDescent="0.25">
      <c r="A8723">
        <v>872</v>
      </c>
      <c r="B8723">
        <v>76.657417238613547</v>
      </c>
    </row>
    <row r="8724" spans="1:2" x14ac:dyDescent="0.25">
      <c r="A8724">
        <v>872.1</v>
      </c>
      <c r="B8724">
        <v>76.657137993467671</v>
      </c>
    </row>
    <row r="8725" spans="1:2" x14ac:dyDescent="0.25">
      <c r="A8725">
        <v>872.2</v>
      </c>
      <c r="B8725">
        <v>76.656858748321795</v>
      </c>
    </row>
    <row r="8726" spans="1:2" x14ac:dyDescent="0.25">
      <c r="A8726">
        <v>872.30000000000007</v>
      </c>
      <c r="B8726">
        <v>76.656579503175905</v>
      </c>
    </row>
    <row r="8727" spans="1:2" x14ac:dyDescent="0.25">
      <c r="A8727">
        <v>872.40000000000009</v>
      </c>
      <c r="B8727">
        <v>76.656300258030029</v>
      </c>
    </row>
    <row r="8728" spans="1:2" x14ac:dyDescent="0.25">
      <c r="A8728">
        <v>872.5</v>
      </c>
      <c r="B8728">
        <v>76.656021012884153</v>
      </c>
    </row>
    <row r="8729" spans="1:2" x14ac:dyDescent="0.25">
      <c r="A8729">
        <v>872.6</v>
      </c>
      <c r="B8729">
        <v>76.655741767738277</v>
      </c>
    </row>
    <row r="8730" spans="1:2" x14ac:dyDescent="0.25">
      <c r="A8730">
        <v>872.7</v>
      </c>
      <c r="B8730">
        <v>76.655462522592401</v>
      </c>
    </row>
    <row r="8731" spans="1:2" x14ac:dyDescent="0.25">
      <c r="A8731">
        <v>872.80000000000007</v>
      </c>
      <c r="B8731">
        <v>76.655183277446511</v>
      </c>
    </row>
    <row r="8732" spans="1:2" x14ac:dyDescent="0.25">
      <c r="A8732">
        <v>872.90000000000009</v>
      </c>
      <c r="B8732">
        <v>76.654904032300635</v>
      </c>
    </row>
    <row r="8733" spans="1:2" x14ac:dyDescent="0.25">
      <c r="A8733">
        <v>873</v>
      </c>
      <c r="B8733">
        <v>76.654624787154759</v>
      </c>
    </row>
    <row r="8734" spans="1:2" x14ac:dyDescent="0.25">
      <c r="A8734">
        <v>873.1</v>
      </c>
      <c r="B8734">
        <v>76.601718914004138</v>
      </c>
    </row>
    <row r="8735" spans="1:2" x14ac:dyDescent="0.25">
      <c r="A8735">
        <v>873.2</v>
      </c>
      <c r="B8735">
        <v>76.548813040853517</v>
      </c>
    </row>
    <row r="8736" spans="1:2" x14ac:dyDescent="0.25">
      <c r="A8736">
        <v>873.30000000000007</v>
      </c>
      <c r="B8736">
        <v>76.495907167702896</v>
      </c>
    </row>
    <row r="8737" spans="1:2" x14ac:dyDescent="0.25">
      <c r="A8737">
        <v>873.40000000000009</v>
      </c>
      <c r="B8737">
        <v>76.443001294552261</v>
      </c>
    </row>
    <row r="8738" spans="1:2" x14ac:dyDescent="0.25">
      <c r="A8738">
        <v>873.5</v>
      </c>
      <c r="B8738">
        <v>76.390095421401696</v>
      </c>
    </row>
    <row r="8739" spans="1:2" x14ac:dyDescent="0.25">
      <c r="A8739">
        <v>873.6</v>
      </c>
      <c r="B8739">
        <v>76.337189548251075</v>
      </c>
    </row>
    <row r="8740" spans="1:2" x14ac:dyDescent="0.25">
      <c r="A8740">
        <v>873.7</v>
      </c>
      <c r="B8740">
        <v>76.284283675100454</v>
      </c>
    </row>
    <row r="8741" spans="1:2" x14ac:dyDescent="0.25">
      <c r="A8741">
        <v>873.80000000000007</v>
      </c>
      <c r="B8741">
        <v>76.231377801949833</v>
      </c>
    </row>
    <row r="8742" spans="1:2" x14ac:dyDescent="0.25">
      <c r="A8742">
        <v>873.90000000000009</v>
      </c>
      <c r="B8742">
        <v>76.178471928799212</v>
      </c>
    </row>
    <row r="8743" spans="1:2" x14ac:dyDescent="0.25">
      <c r="A8743">
        <v>874</v>
      </c>
      <c r="B8743">
        <v>76.125566055648648</v>
      </c>
    </row>
    <row r="8744" spans="1:2" x14ac:dyDescent="0.25">
      <c r="A8744">
        <v>874.1</v>
      </c>
      <c r="B8744">
        <v>76.04469362045306</v>
      </c>
    </row>
    <row r="8745" spans="1:2" x14ac:dyDescent="0.25">
      <c r="A8745">
        <v>874.2</v>
      </c>
      <c r="B8745">
        <v>75.963821185257473</v>
      </c>
    </row>
    <row r="8746" spans="1:2" x14ac:dyDescent="0.25">
      <c r="A8746">
        <v>874.30000000000007</v>
      </c>
      <c r="B8746">
        <v>75.882948750061871</v>
      </c>
    </row>
    <row r="8747" spans="1:2" x14ac:dyDescent="0.25">
      <c r="A8747">
        <v>874.40000000000009</v>
      </c>
      <c r="B8747">
        <v>75.802076314866284</v>
      </c>
    </row>
    <row r="8748" spans="1:2" x14ac:dyDescent="0.25">
      <c r="A8748">
        <v>874.5</v>
      </c>
      <c r="B8748">
        <v>75.721203879670782</v>
      </c>
    </row>
    <row r="8749" spans="1:2" x14ac:dyDescent="0.25">
      <c r="A8749">
        <v>874.6</v>
      </c>
      <c r="B8749">
        <v>75.640331444475194</v>
      </c>
    </row>
    <row r="8750" spans="1:2" x14ac:dyDescent="0.25">
      <c r="A8750">
        <v>874.7</v>
      </c>
      <c r="B8750">
        <v>75.559459009279607</v>
      </c>
    </row>
    <row r="8751" spans="1:2" x14ac:dyDescent="0.25">
      <c r="A8751">
        <v>874.80000000000007</v>
      </c>
      <c r="B8751">
        <v>75.478586574084019</v>
      </c>
    </row>
    <row r="8752" spans="1:2" x14ac:dyDescent="0.25">
      <c r="A8752">
        <v>874.90000000000009</v>
      </c>
      <c r="B8752">
        <v>75.397714138888432</v>
      </c>
    </row>
    <row r="8753" spans="1:2" x14ac:dyDescent="0.25">
      <c r="A8753">
        <v>875</v>
      </c>
      <c r="B8753">
        <v>75.31684170369293</v>
      </c>
    </row>
    <row r="8754" spans="1:2" x14ac:dyDescent="0.25">
      <c r="A8754">
        <v>875.1</v>
      </c>
      <c r="B8754">
        <v>75.113201422639563</v>
      </c>
    </row>
    <row r="8755" spans="1:2" x14ac:dyDescent="0.25">
      <c r="A8755">
        <v>875.2</v>
      </c>
      <c r="B8755">
        <v>74.909561141586195</v>
      </c>
    </row>
    <row r="8756" spans="1:2" x14ac:dyDescent="0.25">
      <c r="A8756">
        <v>875.30000000000007</v>
      </c>
      <c r="B8756">
        <v>74.705920860532828</v>
      </c>
    </row>
    <row r="8757" spans="1:2" x14ac:dyDescent="0.25">
      <c r="A8757">
        <v>875.40000000000009</v>
      </c>
      <c r="B8757">
        <v>74.502280579479475</v>
      </c>
    </row>
    <row r="8758" spans="1:2" x14ac:dyDescent="0.25">
      <c r="A8758">
        <v>875.5</v>
      </c>
      <c r="B8758">
        <v>74.298640298426335</v>
      </c>
    </row>
    <row r="8759" spans="1:2" x14ac:dyDescent="0.25">
      <c r="A8759">
        <v>875.6</v>
      </c>
      <c r="B8759">
        <v>74.095000017372968</v>
      </c>
    </row>
    <row r="8760" spans="1:2" x14ac:dyDescent="0.25">
      <c r="A8760">
        <v>875.7</v>
      </c>
      <c r="B8760">
        <v>73.8913597363196</v>
      </c>
    </row>
    <row r="8761" spans="1:2" x14ac:dyDescent="0.25">
      <c r="A8761">
        <v>875.80000000000007</v>
      </c>
      <c r="B8761">
        <v>73.687719455266233</v>
      </c>
    </row>
    <row r="8762" spans="1:2" x14ac:dyDescent="0.25">
      <c r="A8762">
        <v>875.90000000000009</v>
      </c>
      <c r="B8762">
        <v>73.48407917421288</v>
      </c>
    </row>
    <row r="8763" spans="1:2" x14ac:dyDescent="0.25">
      <c r="A8763">
        <v>876</v>
      </c>
      <c r="B8763">
        <v>73.28043889315974</v>
      </c>
    </row>
    <row r="8764" spans="1:2" x14ac:dyDescent="0.25">
      <c r="A8764">
        <v>876.1</v>
      </c>
      <c r="B8764">
        <v>73.269225722554779</v>
      </c>
    </row>
    <row r="8765" spans="1:2" x14ac:dyDescent="0.25">
      <c r="A8765">
        <v>876.2</v>
      </c>
      <c r="B8765">
        <v>73.258012551949804</v>
      </c>
    </row>
    <row r="8766" spans="1:2" x14ac:dyDescent="0.25">
      <c r="A8766">
        <v>876.30000000000007</v>
      </c>
      <c r="B8766">
        <v>73.246799381344843</v>
      </c>
    </row>
    <row r="8767" spans="1:2" x14ac:dyDescent="0.25">
      <c r="A8767">
        <v>876.40000000000009</v>
      </c>
      <c r="B8767">
        <v>73.235586210739868</v>
      </c>
    </row>
    <row r="8768" spans="1:2" x14ac:dyDescent="0.25">
      <c r="A8768">
        <v>876.5</v>
      </c>
      <c r="B8768">
        <v>73.224373040134921</v>
      </c>
    </row>
    <row r="8769" spans="1:2" x14ac:dyDescent="0.25">
      <c r="A8769">
        <v>876.6</v>
      </c>
      <c r="B8769">
        <v>73.21315986952996</v>
      </c>
    </row>
    <row r="8770" spans="1:2" x14ac:dyDescent="0.25">
      <c r="A8770">
        <v>876.7</v>
      </c>
      <c r="B8770">
        <v>73.201946698924985</v>
      </c>
    </row>
    <row r="8771" spans="1:2" x14ac:dyDescent="0.25">
      <c r="A8771">
        <v>876.80000000000007</v>
      </c>
      <c r="B8771">
        <v>73.190733528320024</v>
      </c>
    </row>
    <row r="8772" spans="1:2" x14ac:dyDescent="0.25">
      <c r="A8772">
        <v>876.90000000000009</v>
      </c>
      <c r="B8772">
        <v>73.179520357715049</v>
      </c>
    </row>
    <row r="8773" spans="1:2" x14ac:dyDescent="0.25">
      <c r="A8773">
        <v>877</v>
      </c>
      <c r="B8773">
        <v>73.168307187110102</v>
      </c>
    </row>
    <row r="8774" spans="1:2" x14ac:dyDescent="0.25">
      <c r="A8774">
        <v>877.1</v>
      </c>
      <c r="B8774">
        <v>72.992643459629534</v>
      </c>
    </row>
    <row r="8775" spans="1:2" x14ac:dyDescent="0.25">
      <c r="A8775">
        <v>877.2</v>
      </c>
      <c r="B8775">
        <v>72.81697973214898</v>
      </c>
    </row>
    <row r="8776" spans="1:2" x14ac:dyDescent="0.25">
      <c r="A8776">
        <v>877.30000000000007</v>
      </c>
      <c r="B8776">
        <v>72.641316004668411</v>
      </c>
    </row>
    <row r="8777" spans="1:2" x14ac:dyDescent="0.25">
      <c r="A8777">
        <v>877.40000000000009</v>
      </c>
      <c r="B8777">
        <v>72.465652277187843</v>
      </c>
    </row>
    <row r="8778" spans="1:2" x14ac:dyDescent="0.25">
      <c r="A8778">
        <v>877.5</v>
      </c>
      <c r="B8778">
        <v>72.289988549707488</v>
      </c>
    </row>
    <row r="8779" spans="1:2" x14ac:dyDescent="0.25">
      <c r="A8779">
        <v>877.6</v>
      </c>
      <c r="B8779">
        <v>72.114324822226919</v>
      </c>
    </row>
    <row r="8780" spans="1:2" x14ac:dyDescent="0.25">
      <c r="A8780">
        <v>877.7</v>
      </c>
      <c r="B8780">
        <v>71.938661094746351</v>
      </c>
    </row>
    <row r="8781" spans="1:2" x14ac:dyDescent="0.25">
      <c r="A8781">
        <v>877.80000000000007</v>
      </c>
      <c r="B8781">
        <v>71.762997367265783</v>
      </c>
    </row>
    <row r="8782" spans="1:2" x14ac:dyDescent="0.25">
      <c r="A8782">
        <v>877.90000000000009</v>
      </c>
      <c r="B8782">
        <v>71.587333639785228</v>
      </c>
    </row>
    <row r="8783" spans="1:2" x14ac:dyDescent="0.25">
      <c r="A8783">
        <v>878</v>
      </c>
      <c r="B8783">
        <v>71.411669912304859</v>
      </c>
    </row>
    <row r="8784" spans="1:2" x14ac:dyDescent="0.25">
      <c r="A8784">
        <v>878.1</v>
      </c>
      <c r="B8784">
        <v>71.430112796520604</v>
      </c>
    </row>
    <row r="8785" spans="1:2" x14ac:dyDescent="0.25">
      <c r="A8785">
        <v>878.2</v>
      </c>
      <c r="B8785">
        <v>71.448555680736348</v>
      </c>
    </row>
    <row r="8786" spans="1:2" x14ac:dyDescent="0.25">
      <c r="A8786">
        <v>878.30000000000007</v>
      </c>
      <c r="B8786">
        <v>71.466998564952078</v>
      </c>
    </row>
    <row r="8787" spans="1:2" x14ac:dyDescent="0.25">
      <c r="A8787">
        <v>878.40000000000009</v>
      </c>
      <c r="B8787">
        <v>71.485441449167823</v>
      </c>
    </row>
    <row r="8788" spans="1:2" x14ac:dyDescent="0.25">
      <c r="A8788">
        <v>878.5</v>
      </c>
      <c r="B8788">
        <v>71.503884333383553</v>
      </c>
    </row>
    <row r="8789" spans="1:2" x14ac:dyDescent="0.25">
      <c r="A8789">
        <v>878.6</v>
      </c>
      <c r="B8789">
        <v>71.522327217599283</v>
      </c>
    </row>
    <row r="8790" spans="1:2" x14ac:dyDescent="0.25">
      <c r="A8790">
        <v>878.7</v>
      </c>
      <c r="B8790">
        <v>71.540770101815028</v>
      </c>
    </row>
    <row r="8791" spans="1:2" x14ac:dyDescent="0.25">
      <c r="A8791">
        <v>878.80000000000007</v>
      </c>
      <c r="B8791">
        <v>71.559212986030772</v>
      </c>
    </row>
    <row r="8792" spans="1:2" x14ac:dyDescent="0.25">
      <c r="A8792">
        <v>878.90000000000009</v>
      </c>
      <c r="B8792">
        <v>71.577655870246517</v>
      </c>
    </row>
    <row r="8793" spans="1:2" x14ac:dyDescent="0.25">
      <c r="A8793">
        <v>879</v>
      </c>
      <c r="B8793">
        <v>71.596098754462233</v>
      </c>
    </row>
    <row r="8794" spans="1:2" x14ac:dyDescent="0.25">
      <c r="A8794">
        <v>879.1</v>
      </c>
      <c r="B8794">
        <v>71.458753318951793</v>
      </c>
    </row>
    <row r="8795" spans="1:2" x14ac:dyDescent="0.25">
      <c r="A8795">
        <v>879.2</v>
      </c>
      <c r="B8795">
        <v>71.321407883441353</v>
      </c>
    </row>
    <row r="8796" spans="1:2" x14ac:dyDescent="0.25">
      <c r="A8796">
        <v>879.30000000000007</v>
      </c>
      <c r="B8796">
        <v>71.184062447930913</v>
      </c>
    </row>
    <row r="8797" spans="1:2" x14ac:dyDescent="0.25">
      <c r="A8797">
        <v>879.40000000000009</v>
      </c>
      <c r="B8797">
        <v>71.046717012420473</v>
      </c>
    </row>
    <row r="8798" spans="1:2" x14ac:dyDescent="0.25">
      <c r="A8798">
        <v>879.5</v>
      </c>
      <c r="B8798">
        <v>70.909371576910189</v>
      </c>
    </row>
    <row r="8799" spans="1:2" x14ac:dyDescent="0.25">
      <c r="A8799">
        <v>879.6</v>
      </c>
      <c r="B8799">
        <v>70.772026141399735</v>
      </c>
    </row>
    <row r="8800" spans="1:2" x14ac:dyDescent="0.25">
      <c r="A8800">
        <v>879.7</v>
      </c>
      <c r="B8800">
        <v>70.634680705889295</v>
      </c>
    </row>
    <row r="8801" spans="1:2" x14ac:dyDescent="0.25">
      <c r="A8801">
        <v>879.80000000000007</v>
      </c>
      <c r="B8801">
        <v>70.497335270378855</v>
      </c>
    </row>
    <row r="8802" spans="1:2" x14ac:dyDescent="0.25">
      <c r="A8802">
        <v>879.90000000000009</v>
      </c>
      <c r="B8802">
        <v>70.359989834868415</v>
      </c>
    </row>
    <row r="8803" spans="1:2" x14ac:dyDescent="0.25">
      <c r="A8803">
        <v>880</v>
      </c>
      <c r="B8803">
        <v>70.222644399358131</v>
      </c>
    </row>
    <row r="8804" spans="1:2" x14ac:dyDescent="0.25">
      <c r="A8804">
        <v>880.1</v>
      </c>
      <c r="B8804">
        <v>70.261137180736327</v>
      </c>
    </row>
    <row r="8805" spans="1:2" x14ac:dyDescent="0.25">
      <c r="A8805">
        <v>880.2</v>
      </c>
      <c r="B8805">
        <v>70.299629962114523</v>
      </c>
    </row>
    <row r="8806" spans="1:2" x14ac:dyDescent="0.25">
      <c r="A8806">
        <v>880.30000000000007</v>
      </c>
      <c r="B8806">
        <v>70.338122743492718</v>
      </c>
    </row>
    <row r="8807" spans="1:2" x14ac:dyDescent="0.25">
      <c r="A8807">
        <v>880.40000000000009</v>
      </c>
      <c r="B8807">
        <v>70.376615524870914</v>
      </c>
    </row>
    <row r="8808" spans="1:2" x14ac:dyDescent="0.25">
      <c r="A8808">
        <v>880.5</v>
      </c>
      <c r="B8808">
        <v>70.415108306249067</v>
      </c>
    </row>
    <row r="8809" spans="1:2" x14ac:dyDescent="0.25">
      <c r="A8809">
        <v>880.6</v>
      </c>
      <c r="B8809">
        <v>70.453601087627263</v>
      </c>
    </row>
    <row r="8810" spans="1:2" x14ac:dyDescent="0.25">
      <c r="A8810">
        <v>880.7</v>
      </c>
      <c r="B8810">
        <v>70.492093869005458</v>
      </c>
    </row>
    <row r="8811" spans="1:2" x14ac:dyDescent="0.25">
      <c r="A8811">
        <v>880.80000000000007</v>
      </c>
      <c r="B8811">
        <v>70.530586650383654</v>
      </c>
    </row>
    <row r="8812" spans="1:2" x14ac:dyDescent="0.25">
      <c r="A8812">
        <v>880.90000000000009</v>
      </c>
      <c r="B8812">
        <v>70.56907943176185</v>
      </c>
    </row>
    <row r="8813" spans="1:2" x14ac:dyDescent="0.25">
      <c r="A8813">
        <v>881</v>
      </c>
      <c r="B8813">
        <v>70.607572213140003</v>
      </c>
    </row>
    <row r="8814" spans="1:2" x14ac:dyDescent="0.25">
      <c r="A8814">
        <v>881.1</v>
      </c>
      <c r="B8814">
        <v>70.477976772465496</v>
      </c>
    </row>
    <row r="8815" spans="1:2" x14ac:dyDescent="0.25">
      <c r="A8815">
        <v>881.2</v>
      </c>
      <c r="B8815">
        <v>70.348381331790975</v>
      </c>
    </row>
    <row r="8816" spans="1:2" x14ac:dyDescent="0.25">
      <c r="A8816">
        <v>881.30000000000007</v>
      </c>
      <c r="B8816">
        <v>70.218785891116468</v>
      </c>
    </row>
    <row r="8817" spans="1:2" x14ac:dyDescent="0.25">
      <c r="A8817">
        <v>881.40000000000009</v>
      </c>
      <c r="B8817">
        <v>70.089190450441961</v>
      </c>
    </row>
    <row r="8818" spans="1:2" x14ac:dyDescent="0.25">
      <c r="A8818">
        <v>881.5</v>
      </c>
      <c r="B8818">
        <v>69.959595009767582</v>
      </c>
    </row>
    <row r="8819" spans="1:2" x14ac:dyDescent="0.25">
      <c r="A8819">
        <v>881.6</v>
      </c>
      <c r="B8819">
        <v>69.829999569093076</v>
      </c>
    </row>
    <row r="8820" spans="1:2" x14ac:dyDescent="0.25">
      <c r="A8820">
        <v>881.7</v>
      </c>
      <c r="B8820">
        <v>69.700404128418569</v>
      </c>
    </row>
    <row r="8821" spans="1:2" x14ac:dyDescent="0.25">
      <c r="A8821">
        <v>881.80000000000007</v>
      </c>
      <c r="B8821">
        <v>69.570808687744048</v>
      </c>
    </row>
    <row r="8822" spans="1:2" x14ac:dyDescent="0.25">
      <c r="A8822">
        <v>881.90000000000009</v>
      </c>
      <c r="B8822">
        <v>69.441213247069541</v>
      </c>
    </row>
    <row r="8823" spans="1:2" x14ac:dyDescent="0.25">
      <c r="A8823">
        <v>882</v>
      </c>
      <c r="B8823">
        <v>69.311617806395176</v>
      </c>
    </row>
    <row r="8824" spans="1:2" x14ac:dyDescent="0.25">
      <c r="A8824">
        <v>882.1</v>
      </c>
      <c r="B8824">
        <v>69.18255753875016</v>
      </c>
    </row>
    <row r="8825" spans="1:2" x14ac:dyDescent="0.25">
      <c r="A8825">
        <v>882.2</v>
      </c>
      <c r="B8825">
        <v>69.053497271105144</v>
      </c>
    </row>
    <row r="8826" spans="1:2" x14ac:dyDescent="0.25">
      <c r="A8826">
        <v>882.30000000000007</v>
      </c>
      <c r="B8826">
        <v>68.924437003460127</v>
      </c>
    </row>
    <row r="8827" spans="1:2" x14ac:dyDescent="0.25">
      <c r="A8827">
        <v>882.40000000000009</v>
      </c>
      <c r="B8827">
        <v>68.795376735815111</v>
      </c>
    </row>
    <row r="8828" spans="1:2" x14ac:dyDescent="0.25">
      <c r="A8828">
        <v>882.5</v>
      </c>
      <c r="B8828">
        <v>68.666316468170237</v>
      </c>
    </row>
    <row r="8829" spans="1:2" x14ac:dyDescent="0.25">
      <c r="A8829">
        <v>882.6</v>
      </c>
      <c r="B8829">
        <v>68.537256200525221</v>
      </c>
    </row>
    <row r="8830" spans="1:2" x14ac:dyDescent="0.25">
      <c r="A8830">
        <v>882.7</v>
      </c>
      <c r="B8830">
        <v>68.408195932880204</v>
      </c>
    </row>
    <row r="8831" spans="1:2" x14ac:dyDescent="0.25">
      <c r="A8831">
        <v>882.80000000000007</v>
      </c>
      <c r="B8831">
        <v>68.279135665235188</v>
      </c>
    </row>
    <row r="8832" spans="1:2" x14ac:dyDescent="0.25">
      <c r="A8832">
        <v>882.90000000000009</v>
      </c>
      <c r="B8832">
        <v>68.150075397590172</v>
      </c>
    </row>
    <row r="8833" spans="1:2" x14ac:dyDescent="0.25">
      <c r="A8833">
        <v>883</v>
      </c>
      <c r="B8833">
        <v>68.021015129945297</v>
      </c>
    </row>
    <row r="8834" spans="1:2" x14ac:dyDescent="0.25">
      <c r="A8834">
        <v>883.1</v>
      </c>
      <c r="B8834">
        <v>68.025658925819783</v>
      </c>
    </row>
    <row r="8835" spans="1:2" x14ac:dyDescent="0.25">
      <c r="A8835">
        <v>883.2</v>
      </c>
      <c r="B8835">
        <v>68.030302721694255</v>
      </c>
    </row>
    <row r="8836" spans="1:2" x14ac:dyDescent="0.25">
      <c r="A8836">
        <v>883.30000000000007</v>
      </c>
      <c r="B8836">
        <v>68.034946517568741</v>
      </c>
    </row>
    <row r="8837" spans="1:2" x14ac:dyDescent="0.25">
      <c r="A8837">
        <v>883.40000000000009</v>
      </c>
      <c r="B8837">
        <v>68.039590313443227</v>
      </c>
    </row>
    <row r="8838" spans="1:2" x14ac:dyDescent="0.25">
      <c r="A8838">
        <v>883.5</v>
      </c>
      <c r="B8838">
        <v>68.044234109317699</v>
      </c>
    </row>
    <row r="8839" spans="1:2" x14ac:dyDescent="0.25">
      <c r="A8839">
        <v>883.6</v>
      </c>
      <c r="B8839">
        <v>68.048877905192185</v>
      </c>
    </row>
    <row r="8840" spans="1:2" x14ac:dyDescent="0.25">
      <c r="A8840">
        <v>883.7</v>
      </c>
      <c r="B8840">
        <v>68.053521701066657</v>
      </c>
    </row>
    <row r="8841" spans="1:2" x14ac:dyDescent="0.25">
      <c r="A8841">
        <v>883.80000000000007</v>
      </c>
      <c r="B8841">
        <v>68.058165496941143</v>
      </c>
    </row>
    <row r="8842" spans="1:2" x14ac:dyDescent="0.25">
      <c r="A8842">
        <v>883.90000000000009</v>
      </c>
      <c r="B8842">
        <v>68.062809292815629</v>
      </c>
    </row>
    <row r="8843" spans="1:2" x14ac:dyDescent="0.25">
      <c r="A8843">
        <v>884</v>
      </c>
      <c r="B8843">
        <v>68.067453088690101</v>
      </c>
    </row>
    <row r="8844" spans="1:2" x14ac:dyDescent="0.25">
      <c r="A8844">
        <v>884.1</v>
      </c>
      <c r="B8844">
        <v>68.117850969032446</v>
      </c>
    </row>
    <row r="8845" spans="1:2" x14ac:dyDescent="0.25">
      <c r="A8845">
        <v>884.2</v>
      </c>
      <c r="B8845">
        <v>68.168248849374791</v>
      </c>
    </row>
    <row r="8846" spans="1:2" x14ac:dyDescent="0.25">
      <c r="A8846">
        <v>884.30000000000007</v>
      </c>
      <c r="B8846">
        <v>68.218646729717136</v>
      </c>
    </row>
    <row r="8847" spans="1:2" x14ac:dyDescent="0.25">
      <c r="A8847">
        <v>884.40000000000009</v>
      </c>
      <c r="B8847">
        <v>68.269044610059481</v>
      </c>
    </row>
    <row r="8848" spans="1:2" x14ac:dyDescent="0.25">
      <c r="A8848">
        <v>884.5</v>
      </c>
      <c r="B8848">
        <v>68.319442490401769</v>
      </c>
    </row>
    <row r="8849" spans="1:2" x14ac:dyDescent="0.25">
      <c r="A8849">
        <v>884.6</v>
      </c>
      <c r="B8849">
        <v>68.3698403707441</v>
      </c>
    </row>
    <row r="8850" spans="1:2" x14ac:dyDescent="0.25">
      <c r="A8850">
        <v>884.7</v>
      </c>
      <c r="B8850">
        <v>68.420238251086445</v>
      </c>
    </row>
    <row r="8851" spans="1:2" x14ac:dyDescent="0.25">
      <c r="A8851">
        <v>884.80000000000007</v>
      </c>
      <c r="B8851">
        <v>68.47063613142879</v>
      </c>
    </row>
    <row r="8852" spans="1:2" x14ac:dyDescent="0.25">
      <c r="A8852">
        <v>884.90000000000009</v>
      </c>
      <c r="B8852">
        <v>68.521034011771135</v>
      </c>
    </row>
    <row r="8853" spans="1:2" x14ac:dyDescent="0.25">
      <c r="A8853">
        <v>885</v>
      </c>
      <c r="B8853">
        <v>68.571431892113424</v>
      </c>
    </row>
    <row r="8854" spans="1:2" x14ac:dyDescent="0.25">
      <c r="A8854">
        <v>885.1</v>
      </c>
      <c r="B8854">
        <v>68.522284510957661</v>
      </c>
    </row>
    <row r="8855" spans="1:2" x14ac:dyDescent="0.25">
      <c r="A8855">
        <v>885.2</v>
      </c>
      <c r="B8855">
        <v>68.473137129801884</v>
      </c>
    </row>
    <row r="8856" spans="1:2" x14ac:dyDescent="0.25">
      <c r="A8856">
        <v>885.30000000000007</v>
      </c>
      <c r="B8856">
        <v>68.423989748646122</v>
      </c>
    </row>
    <row r="8857" spans="1:2" x14ac:dyDescent="0.25">
      <c r="A8857">
        <v>885.40000000000009</v>
      </c>
      <c r="B8857">
        <v>68.374842367490345</v>
      </c>
    </row>
    <row r="8858" spans="1:2" x14ac:dyDescent="0.25">
      <c r="A8858">
        <v>885.5</v>
      </c>
      <c r="B8858">
        <v>68.325694986334639</v>
      </c>
    </row>
    <row r="8859" spans="1:2" x14ac:dyDescent="0.25">
      <c r="A8859">
        <v>885.6</v>
      </c>
      <c r="B8859">
        <v>68.276547605178862</v>
      </c>
    </row>
    <row r="8860" spans="1:2" x14ac:dyDescent="0.25">
      <c r="A8860">
        <v>885.7</v>
      </c>
      <c r="B8860">
        <v>68.2274002240231</v>
      </c>
    </row>
    <row r="8861" spans="1:2" x14ac:dyDescent="0.25">
      <c r="A8861">
        <v>885.80000000000007</v>
      </c>
      <c r="B8861">
        <v>68.178252842867323</v>
      </c>
    </row>
    <row r="8862" spans="1:2" x14ac:dyDescent="0.25">
      <c r="A8862">
        <v>885.90000000000009</v>
      </c>
      <c r="B8862">
        <v>68.129105461711561</v>
      </c>
    </row>
    <row r="8863" spans="1:2" x14ac:dyDescent="0.25">
      <c r="A8863">
        <v>886</v>
      </c>
      <c r="B8863">
        <v>68.079958080555841</v>
      </c>
    </row>
    <row r="8864" spans="1:2" x14ac:dyDescent="0.25">
      <c r="A8864">
        <v>886.1</v>
      </c>
      <c r="B8864">
        <v>68.040844356726453</v>
      </c>
    </row>
    <row r="8865" spans="1:2" x14ac:dyDescent="0.25">
      <c r="A8865">
        <v>886.2</v>
      </c>
      <c r="B8865">
        <v>68.001730632897065</v>
      </c>
    </row>
    <row r="8866" spans="1:2" x14ac:dyDescent="0.25">
      <c r="A8866">
        <v>886.30000000000007</v>
      </c>
      <c r="B8866">
        <v>67.962616909067663</v>
      </c>
    </row>
    <row r="8867" spans="1:2" x14ac:dyDescent="0.25">
      <c r="A8867">
        <v>886.40000000000009</v>
      </c>
      <c r="B8867">
        <v>67.923503185238275</v>
      </c>
    </row>
    <row r="8868" spans="1:2" x14ac:dyDescent="0.25">
      <c r="A8868">
        <v>886.5</v>
      </c>
      <c r="B8868">
        <v>67.884389461408929</v>
      </c>
    </row>
    <row r="8869" spans="1:2" x14ac:dyDescent="0.25">
      <c r="A8869">
        <v>886.6</v>
      </c>
      <c r="B8869">
        <v>67.845275737579541</v>
      </c>
    </row>
    <row r="8870" spans="1:2" x14ac:dyDescent="0.25">
      <c r="A8870">
        <v>886.7</v>
      </c>
      <c r="B8870">
        <v>67.806162013750154</v>
      </c>
    </row>
    <row r="8871" spans="1:2" x14ac:dyDescent="0.25">
      <c r="A8871">
        <v>886.80000000000007</v>
      </c>
      <c r="B8871">
        <v>67.767048289920751</v>
      </c>
    </row>
    <row r="8872" spans="1:2" x14ac:dyDescent="0.25">
      <c r="A8872">
        <v>886.90000000000009</v>
      </c>
      <c r="B8872">
        <v>67.727934566091363</v>
      </c>
    </row>
    <row r="8873" spans="1:2" x14ac:dyDescent="0.25">
      <c r="A8873">
        <v>887</v>
      </c>
      <c r="B8873">
        <v>67.688820842262018</v>
      </c>
    </row>
    <row r="8874" spans="1:2" x14ac:dyDescent="0.25">
      <c r="A8874">
        <v>887.1</v>
      </c>
      <c r="B8874">
        <v>67.750790524384414</v>
      </c>
    </row>
    <row r="8875" spans="1:2" x14ac:dyDescent="0.25">
      <c r="A8875">
        <v>887.2</v>
      </c>
      <c r="B8875">
        <v>67.812760206506823</v>
      </c>
    </row>
    <row r="8876" spans="1:2" x14ac:dyDescent="0.25">
      <c r="A8876">
        <v>887.30000000000007</v>
      </c>
      <c r="B8876">
        <v>67.874729888629219</v>
      </c>
    </row>
    <row r="8877" spans="1:2" x14ac:dyDescent="0.25">
      <c r="A8877">
        <v>887.40000000000009</v>
      </c>
      <c r="B8877">
        <v>67.936699570751628</v>
      </c>
    </row>
    <row r="8878" spans="1:2" x14ac:dyDescent="0.25">
      <c r="A8878">
        <v>887.5</v>
      </c>
      <c r="B8878">
        <v>67.998669252873952</v>
      </c>
    </row>
    <row r="8879" spans="1:2" x14ac:dyDescent="0.25">
      <c r="A8879">
        <v>887.6</v>
      </c>
      <c r="B8879">
        <v>68.060638934996348</v>
      </c>
    </row>
    <row r="8880" spans="1:2" x14ac:dyDescent="0.25">
      <c r="A8880">
        <v>887.7</v>
      </c>
      <c r="B8880">
        <v>68.122608617118757</v>
      </c>
    </row>
    <row r="8881" spans="1:2" x14ac:dyDescent="0.25">
      <c r="A8881">
        <v>887.80000000000007</v>
      </c>
      <c r="B8881">
        <v>68.184578299241153</v>
      </c>
    </row>
    <row r="8882" spans="1:2" x14ac:dyDescent="0.25">
      <c r="A8882">
        <v>887.90000000000009</v>
      </c>
      <c r="B8882">
        <v>68.246547981363562</v>
      </c>
    </row>
    <row r="8883" spans="1:2" x14ac:dyDescent="0.25">
      <c r="A8883">
        <v>888</v>
      </c>
      <c r="B8883">
        <v>68.308517663485887</v>
      </c>
    </row>
    <row r="8884" spans="1:2" x14ac:dyDescent="0.25">
      <c r="A8884">
        <v>888.1</v>
      </c>
      <c r="B8884">
        <v>68.37920645445071</v>
      </c>
    </row>
    <row r="8885" spans="1:2" x14ac:dyDescent="0.25">
      <c r="A8885">
        <v>888.2</v>
      </c>
      <c r="B8885">
        <v>68.449895245415519</v>
      </c>
    </row>
    <row r="8886" spans="1:2" x14ac:dyDescent="0.25">
      <c r="A8886">
        <v>888.30000000000007</v>
      </c>
      <c r="B8886">
        <v>68.520584036380342</v>
      </c>
    </row>
    <row r="8887" spans="1:2" x14ac:dyDescent="0.25">
      <c r="A8887">
        <v>888.40000000000009</v>
      </c>
      <c r="B8887">
        <v>68.591272827345165</v>
      </c>
    </row>
    <row r="8888" spans="1:2" x14ac:dyDescent="0.25">
      <c r="A8888">
        <v>888.5</v>
      </c>
      <c r="B8888">
        <v>68.661961618309903</v>
      </c>
    </row>
    <row r="8889" spans="1:2" x14ac:dyDescent="0.25">
      <c r="A8889">
        <v>888.6</v>
      </c>
      <c r="B8889">
        <v>68.732650409274711</v>
      </c>
    </row>
    <row r="8890" spans="1:2" x14ac:dyDescent="0.25">
      <c r="A8890">
        <v>888.7</v>
      </c>
      <c r="B8890">
        <v>68.803339200239535</v>
      </c>
    </row>
    <row r="8891" spans="1:2" x14ac:dyDescent="0.25">
      <c r="A8891">
        <v>888.80000000000007</v>
      </c>
      <c r="B8891">
        <v>68.874027991204343</v>
      </c>
    </row>
    <row r="8892" spans="1:2" x14ac:dyDescent="0.25">
      <c r="A8892">
        <v>888.90000000000009</v>
      </c>
      <c r="B8892">
        <v>68.944716782169166</v>
      </c>
    </row>
    <row r="8893" spans="1:2" x14ac:dyDescent="0.25">
      <c r="A8893">
        <v>889</v>
      </c>
      <c r="B8893">
        <v>69.015405573133904</v>
      </c>
    </row>
    <row r="8894" spans="1:2" x14ac:dyDescent="0.25">
      <c r="A8894">
        <v>889.1</v>
      </c>
      <c r="B8894">
        <v>69.011479665038834</v>
      </c>
    </row>
    <row r="8895" spans="1:2" x14ac:dyDescent="0.25">
      <c r="A8895">
        <v>889.2</v>
      </c>
      <c r="B8895">
        <v>69.007553756943778</v>
      </c>
    </row>
    <row r="8896" spans="1:2" x14ac:dyDescent="0.25">
      <c r="A8896">
        <v>889.30000000000007</v>
      </c>
      <c r="B8896">
        <v>69.003627848848708</v>
      </c>
    </row>
    <row r="8897" spans="1:2" x14ac:dyDescent="0.25">
      <c r="A8897">
        <v>889.40000000000009</v>
      </c>
      <c r="B8897">
        <v>68.999701940753653</v>
      </c>
    </row>
    <row r="8898" spans="1:2" x14ac:dyDescent="0.25">
      <c r="A8898">
        <v>889.5</v>
      </c>
      <c r="B8898">
        <v>68.995776032658597</v>
      </c>
    </row>
    <row r="8899" spans="1:2" x14ac:dyDescent="0.25">
      <c r="A8899">
        <v>889.6</v>
      </c>
      <c r="B8899">
        <v>68.991850124563527</v>
      </c>
    </row>
    <row r="8900" spans="1:2" x14ac:dyDescent="0.25">
      <c r="A8900">
        <v>889.7</v>
      </c>
      <c r="B8900">
        <v>68.987924216468457</v>
      </c>
    </row>
    <row r="8901" spans="1:2" x14ac:dyDescent="0.25">
      <c r="A8901">
        <v>889.80000000000007</v>
      </c>
      <c r="B8901">
        <v>68.983998308373401</v>
      </c>
    </row>
    <row r="8902" spans="1:2" x14ac:dyDescent="0.25">
      <c r="A8902">
        <v>889.90000000000009</v>
      </c>
      <c r="B8902">
        <v>68.980072400278331</v>
      </c>
    </row>
    <row r="8903" spans="1:2" x14ac:dyDescent="0.25">
      <c r="A8903">
        <v>890</v>
      </c>
      <c r="B8903">
        <v>68.976146492183275</v>
      </c>
    </row>
    <row r="8904" spans="1:2" x14ac:dyDescent="0.25">
      <c r="A8904">
        <v>890.1</v>
      </c>
      <c r="B8904">
        <v>68.974525012258979</v>
      </c>
    </row>
    <row r="8905" spans="1:2" x14ac:dyDescent="0.25">
      <c r="A8905">
        <v>890.2</v>
      </c>
      <c r="B8905">
        <v>68.972903532334684</v>
      </c>
    </row>
    <row r="8906" spans="1:2" x14ac:dyDescent="0.25">
      <c r="A8906">
        <v>890.30000000000007</v>
      </c>
      <c r="B8906">
        <v>68.971282052410373</v>
      </c>
    </row>
    <row r="8907" spans="1:2" x14ac:dyDescent="0.25">
      <c r="A8907">
        <v>890.40000000000009</v>
      </c>
      <c r="B8907">
        <v>68.969660572486077</v>
      </c>
    </row>
    <row r="8908" spans="1:2" x14ac:dyDescent="0.25">
      <c r="A8908">
        <v>890.5</v>
      </c>
      <c r="B8908">
        <v>68.968039092561781</v>
      </c>
    </row>
    <row r="8909" spans="1:2" x14ac:dyDescent="0.25">
      <c r="A8909">
        <v>890.6</v>
      </c>
      <c r="B8909">
        <v>68.966417612637485</v>
      </c>
    </row>
    <row r="8910" spans="1:2" x14ac:dyDescent="0.25">
      <c r="A8910">
        <v>890.7</v>
      </c>
      <c r="B8910">
        <v>68.96479613271319</v>
      </c>
    </row>
    <row r="8911" spans="1:2" x14ac:dyDescent="0.25">
      <c r="A8911">
        <v>890.80000000000007</v>
      </c>
      <c r="B8911">
        <v>68.963174652788879</v>
      </c>
    </row>
    <row r="8912" spans="1:2" x14ac:dyDescent="0.25">
      <c r="A8912">
        <v>890.90000000000009</v>
      </c>
      <c r="B8912">
        <v>68.961553172864583</v>
      </c>
    </row>
    <row r="8913" spans="1:2" x14ac:dyDescent="0.25">
      <c r="A8913">
        <v>891</v>
      </c>
      <c r="B8913">
        <v>68.959931692940287</v>
      </c>
    </row>
    <row r="8914" spans="1:2" x14ac:dyDescent="0.25">
      <c r="A8914">
        <v>891.1</v>
      </c>
      <c r="B8914">
        <v>68.775929295504213</v>
      </c>
    </row>
    <row r="8915" spans="1:2" x14ac:dyDescent="0.25">
      <c r="A8915">
        <v>891.2</v>
      </c>
      <c r="B8915">
        <v>68.591926898068152</v>
      </c>
    </row>
    <row r="8916" spans="1:2" x14ac:dyDescent="0.25">
      <c r="A8916">
        <v>891.30000000000007</v>
      </c>
      <c r="B8916">
        <v>68.407924500632078</v>
      </c>
    </row>
    <row r="8917" spans="1:2" x14ac:dyDescent="0.25">
      <c r="A8917">
        <v>891.40000000000009</v>
      </c>
      <c r="B8917">
        <v>68.223922103196003</v>
      </c>
    </row>
    <row r="8918" spans="1:2" x14ac:dyDescent="0.25">
      <c r="A8918">
        <v>891.5</v>
      </c>
      <c r="B8918">
        <v>68.039919705760155</v>
      </c>
    </row>
    <row r="8919" spans="1:2" x14ac:dyDescent="0.25">
      <c r="A8919">
        <v>891.6</v>
      </c>
      <c r="B8919">
        <v>67.855917308324081</v>
      </c>
    </row>
    <row r="8920" spans="1:2" x14ac:dyDescent="0.25">
      <c r="A8920">
        <v>891.7</v>
      </c>
      <c r="B8920">
        <v>67.671914910888006</v>
      </c>
    </row>
    <row r="8921" spans="1:2" x14ac:dyDescent="0.25">
      <c r="A8921">
        <v>891.80000000000007</v>
      </c>
      <c r="B8921">
        <v>67.487912513451946</v>
      </c>
    </row>
    <row r="8922" spans="1:2" x14ac:dyDescent="0.25">
      <c r="A8922">
        <v>891.90000000000009</v>
      </c>
      <c r="B8922">
        <v>67.303910116015871</v>
      </c>
    </row>
    <row r="8923" spans="1:2" x14ac:dyDescent="0.25">
      <c r="A8923">
        <v>892</v>
      </c>
      <c r="B8923">
        <v>67.119907718580009</v>
      </c>
    </row>
    <row r="8924" spans="1:2" x14ac:dyDescent="0.25">
      <c r="A8924">
        <v>892.1</v>
      </c>
      <c r="B8924">
        <v>67.093376163484493</v>
      </c>
    </row>
    <row r="8925" spans="1:2" x14ac:dyDescent="0.25">
      <c r="A8925">
        <v>892.2</v>
      </c>
      <c r="B8925">
        <v>67.066844608388976</v>
      </c>
    </row>
    <row r="8926" spans="1:2" x14ac:dyDescent="0.25">
      <c r="A8926">
        <v>892.30000000000007</v>
      </c>
      <c r="B8926">
        <v>67.040313053293474</v>
      </c>
    </row>
    <row r="8927" spans="1:2" x14ac:dyDescent="0.25">
      <c r="A8927">
        <v>892.40000000000009</v>
      </c>
      <c r="B8927">
        <v>67.013781498197957</v>
      </c>
    </row>
    <row r="8928" spans="1:2" x14ac:dyDescent="0.25">
      <c r="A8928">
        <v>892.5</v>
      </c>
      <c r="B8928">
        <v>66.987249943102469</v>
      </c>
    </row>
    <row r="8929" spans="1:2" x14ac:dyDescent="0.25">
      <c r="A8929">
        <v>892.6</v>
      </c>
      <c r="B8929">
        <v>66.960718388006953</v>
      </c>
    </row>
    <row r="8930" spans="1:2" x14ac:dyDescent="0.25">
      <c r="A8930">
        <v>892.7</v>
      </c>
      <c r="B8930">
        <v>66.934186832911436</v>
      </c>
    </row>
    <row r="8931" spans="1:2" x14ac:dyDescent="0.25">
      <c r="A8931">
        <v>892.80000000000007</v>
      </c>
      <c r="B8931">
        <v>66.907655277815934</v>
      </c>
    </row>
    <row r="8932" spans="1:2" x14ac:dyDescent="0.25">
      <c r="A8932">
        <v>892.90000000000009</v>
      </c>
      <c r="B8932">
        <v>66.881123722720417</v>
      </c>
    </row>
    <row r="8933" spans="1:2" x14ac:dyDescent="0.25">
      <c r="A8933">
        <v>893</v>
      </c>
      <c r="B8933">
        <v>66.854592167624929</v>
      </c>
    </row>
    <row r="8934" spans="1:2" x14ac:dyDescent="0.25">
      <c r="A8934">
        <v>893.1</v>
      </c>
      <c r="B8934">
        <v>66.64587797453153</v>
      </c>
    </row>
    <row r="8935" spans="1:2" x14ac:dyDescent="0.25">
      <c r="A8935">
        <v>893.2</v>
      </c>
      <c r="B8935">
        <v>66.43716378143813</v>
      </c>
    </row>
    <row r="8936" spans="1:2" x14ac:dyDescent="0.25">
      <c r="A8936">
        <v>893.30000000000007</v>
      </c>
      <c r="B8936">
        <v>66.228449588344731</v>
      </c>
    </row>
    <row r="8937" spans="1:2" x14ac:dyDescent="0.25">
      <c r="A8937">
        <v>893.40000000000009</v>
      </c>
      <c r="B8937">
        <v>66.019735395251317</v>
      </c>
    </row>
    <row r="8938" spans="1:2" x14ac:dyDescent="0.25">
      <c r="A8938">
        <v>893.5</v>
      </c>
      <c r="B8938">
        <v>65.811021202158159</v>
      </c>
    </row>
    <row r="8939" spans="1:2" x14ac:dyDescent="0.25">
      <c r="A8939">
        <v>893.6</v>
      </c>
      <c r="B8939">
        <v>65.602307009064759</v>
      </c>
    </row>
    <row r="8940" spans="1:2" x14ac:dyDescent="0.25">
      <c r="A8940">
        <v>893.7</v>
      </c>
      <c r="B8940">
        <v>65.39359281597136</v>
      </c>
    </row>
    <row r="8941" spans="1:2" x14ac:dyDescent="0.25">
      <c r="A8941">
        <v>893.80000000000007</v>
      </c>
      <c r="B8941">
        <v>65.18487862287796</v>
      </c>
    </row>
    <row r="8942" spans="1:2" x14ac:dyDescent="0.25">
      <c r="A8942">
        <v>893.90000000000009</v>
      </c>
      <c r="B8942">
        <v>64.976164429784546</v>
      </c>
    </row>
    <row r="8943" spans="1:2" x14ac:dyDescent="0.25">
      <c r="A8943">
        <v>894</v>
      </c>
      <c r="B8943">
        <v>64.767450236691388</v>
      </c>
    </row>
    <row r="8944" spans="1:2" x14ac:dyDescent="0.25">
      <c r="A8944">
        <v>894.1</v>
      </c>
      <c r="B8944">
        <v>64.729999426285374</v>
      </c>
    </row>
    <row r="8945" spans="1:2" x14ac:dyDescent="0.25">
      <c r="A8945">
        <v>894.2</v>
      </c>
      <c r="B8945">
        <v>64.692548615879346</v>
      </c>
    </row>
    <row r="8946" spans="1:2" x14ac:dyDescent="0.25">
      <c r="A8946">
        <v>894.30000000000007</v>
      </c>
      <c r="B8946">
        <v>64.655097805473332</v>
      </c>
    </row>
    <row r="8947" spans="1:2" x14ac:dyDescent="0.25">
      <c r="A8947">
        <v>894.40000000000009</v>
      </c>
      <c r="B8947">
        <v>64.617646995067318</v>
      </c>
    </row>
    <row r="8948" spans="1:2" x14ac:dyDescent="0.25">
      <c r="A8948">
        <v>894.5</v>
      </c>
      <c r="B8948">
        <v>64.580196184661332</v>
      </c>
    </row>
    <row r="8949" spans="1:2" x14ac:dyDescent="0.25">
      <c r="A8949">
        <v>894.6</v>
      </c>
      <c r="B8949">
        <v>64.542745374255318</v>
      </c>
    </row>
    <row r="8950" spans="1:2" x14ac:dyDescent="0.25">
      <c r="A8950">
        <v>894.7</v>
      </c>
      <c r="B8950">
        <v>64.505294563849304</v>
      </c>
    </row>
    <row r="8951" spans="1:2" x14ac:dyDescent="0.25">
      <c r="A8951">
        <v>894.80000000000007</v>
      </c>
      <c r="B8951">
        <v>64.46784375344329</v>
      </c>
    </row>
    <row r="8952" spans="1:2" x14ac:dyDescent="0.25">
      <c r="A8952">
        <v>894.90000000000009</v>
      </c>
      <c r="B8952">
        <v>64.430392943037262</v>
      </c>
    </row>
    <row r="8953" spans="1:2" x14ac:dyDescent="0.25">
      <c r="A8953">
        <v>895</v>
      </c>
      <c r="B8953">
        <v>64.392942132631291</v>
      </c>
    </row>
    <row r="8954" spans="1:2" x14ac:dyDescent="0.25">
      <c r="A8954">
        <v>895.1</v>
      </c>
      <c r="B8954">
        <v>64.244658648530859</v>
      </c>
    </row>
    <row r="8955" spans="1:2" x14ac:dyDescent="0.25">
      <c r="A8955">
        <v>895.2</v>
      </c>
      <c r="B8955">
        <v>64.096375164430427</v>
      </c>
    </row>
    <row r="8956" spans="1:2" x14ac:dyDescent="0.25">
      <c r="A8956">
        <v>895.30000000000007</v>
      </c>
      <c r="B8956">
        <v>63.948091680329988</v>
      </c>
    </row>
    <row r="8957" spans="1:2" x14ac:dyDescent="0.25">
      <c r="A8957">
        <v>895.40000000000009</v>
      </c>
      <c r="B8957">
        <v>63.799808196229549</v>
      </c>
    </row>
    <row r="8958" spans="1:2" x14ac:dyDescent="0.25">
      <c r="A8958">
        <v>895.5</v>
      </c>
      <c r="B8958">
        <v>63.651524712129287</v>
      </c>
    </row>
    <row r="8959" spans="1:2" x14ac:dyDescent="0.25">
      <c r="A8959">
        <v>895.6</v>
      </c>
      <c r="B8959">
        <v>63.503241228028848</v>
      </c>
    </row>
    <row r="8960" spans="1:2" x14ac:dyDescent="0.25">
      <c r="A8960">
        <v>895.7</v>
      </c>
      <c r="B8960">
        <v>63.354957743928423</v>
      </c>
    </row>
    <row r="8961" spans="1:2" x14ac:dyDescent="0.25">
      <c r="A8961">
        <v>895.80000000000007</v>
      </c>
      <c r="B8961">
        <v>63.206674259827977</v>
      </c>
    </row>
    <row r="8962" spans="1:2" x14ac:dyDescent="0.25">
      <c r="A8962">
        <v>895.90000000000009</v>
      </c>
      <c r="B8962">
        <v>63.058390775727553</v>
      </c>
    </row>
    <row r="8963" spans="1:2" x14ac:dyDescent="0.25">
      <c r="A8963">
        <v>896</v>
      </c>
      <c r="B8963">
        <v>62.910107291627277</v>
      </c>
    </row>
    <row r="8964" spans="1:2" x14ac:dyDescent="0.25">
      <c r="A8964">
        <v>896.1</v>
      </c>
      <c r="B8964">
        <v>62.858218925321609</v>
      </c>
    </row>
    <row r="8965" spans="1:2" x14ac:dyDescent="0.25">
      <c r="A8965">
        <v>896.2</v>
      </c>
      <c r="B8965">
        <v>62.806330559015947</v>
      </c>
    </row>
    <row r="8966" spans="1:2" x14ac:dyDescent="0.25">
      <c r="A8966">
        <v>896.30000000000007</v>
      </c>
      <c r="B8966">
        <v>62.754442192710279</v>
      </c>
    </row>
    <row r="8967" spans="1:2" x14ac:dyDescent="0.25">
      <c r="A8967">
        <v>896.40000000000009</v>
      </c>
      <c r="B8967">
        <v>62.702553826404618</v>
      </c>
    </row>
    <row r="8968" spans="1:2" x14ac:dyDescent="0.25">
      <c r="A8968">
        <v>896.5</v>
      </c>
      <c r="B8968">
        <v>62.650665460099013</v>
      </c>
    </row>
    <row r="8969" spans="1:2" x14ac:dyDescent="0.25">
      <c r="A8969">
        <v>896.6</v>
      </c>
      <c r="B8969">
        <v>62.598777093793338</v>
      </c>
    </row>
    <row r="8970" spans="1:2" x14ac:dyDescent="0.25">
      <c r="A8970">
        <v>896.7</v>
      </c>
      <c r="B8970">
        <v>62.546888727487683</v>
      </c>
    </row>
    <row r="8971" spans="1:2" x14ac:dyDescent="0.25">
      <c r="A8971">
        <v>896.80000000000007</v>
      </c>
      <c r="B8971">
        <v>62.495000361182022</v>
      </c>
    </row>
    <row r="8972" spans="1:2" x14ac:dyDescent="0.25">
      <c r="A8972">
        <v>896.90000000000009</v>
      </c>
      <c r="B8972">
        <v>62.443111994876347</v>
      </c>
    </row>
    <row r="8973" spans="1:2" x14ac:dyDescent="0.25">
      <c r="A8973">
        <v>897</v>
      </c>
      <c r="B8973">
        <v>62.391223628570742</v>
      </c>
    </row>
    <row r="8974" spans="1:2" x14ac:dyDescent="0.25">
      <c r="A8974">
        <v>897.1</v>
      </c>
      <c r="B8974">
        <v>62.431593918265648</v>
      </c>
    </row>
    <row r="8975" spans="1:2" x14ac:dyDescent="0.25">
      <c r="A8975">
        <v>897.2</v>
      </c>
      <c r="B8975">
        <v>62.471964207960561</v>
      </c>
    </row>
    <row r="8976" spans="1:2" x14ac:dyDescent="0.25">
      <c r="A8976">
        <v>897.30000000000007</v>
      </c>
      <c r="B8976">
        <v>62.512334497655473</v>
      </c>
    </row>
    <row r="8977" spans="1:2" x14ac:dyDescent="0.25">
      <c r="A8977">
        <v>897.40000000000009</v>
      </c>
      <c r="B8977">
        <v>62.552704787350379</v>
      </c>
    </row>
    <row r="8978" spans="1:2" x14ac:dyDescent="0.25">
      <c r="A8978">
        <v>897.5</v>
      </c>
      <c r="B8978">
        <v>62.593075077045242</v>
      </c>
    </row>
    <row r="8979" spans="1:2" x14ac:dyDescent="0.25">
      <c r="A8979">
        <v>897.6</v>
      </c>
      <c r="B8979">
        <v>62.633445366740148</v>
      </c>
    </row>
    <row r="8980" spans="1:2" x14ac:dyDescent="0.25">
      <c r="A8980">
        <v>897.7</v>
      </c>
      <c r="B8980">
        <v>62.67381565643506</v>
      </c>
    </row>
    <row r="8981" spans="1:2" x14ac:dyDescent="0.25">
      <c r="A8981">
        <v>897.80000000000007</v>
      </c>
      <c r="B8981">
        <v>62.714185946129973</v>
      </c>
    </row>
    <row r="8982" spans="1:2" x14ac:dyDescent="0.25">
      <c r="A8982">
        <v>897.90000000000009</v>
      </c>
      <c r="B8982">
        <v>62.754556235824879</v>
      </c>
    </row>
    <row r="8983" spans="1:2" x14ac:dyDescent="0.25">
      <c r="A8983">
        <v>898</v>
      </c>
      <c r="B8983">
        <v>62.794926525519742</v>
      </c>
    </row>
    <row r="8984" spans="1:2" x14ac:dyDescent="0.25">
      <c r="A8984">
        <v>898.1</v>
      </c>
      <c r="B8984">
        <v>62.720518212602407</v>
      </c>
    </row>
    <row r="8985" spans="1:2" x14ac:dyDescent="0.25">
      <c r="A8985">
        <v>898.2</v>
      </c>
      <c r="B8985">
        <v>62.646109899685086</v>
      </c>
    </row>
    <row r="8986" spans="1:2" x14ac:dyDescent="0.25">
      <c r="A8986">
        <v>898.30000000000007</v>
      </c>
      <c r="B8986">
        <v>62.571701586767759</v>
      </c>
    </row>
    <row r="8987" spans="1:2" x14ac:dyDescent="0.25">
      <c r="A8987">
        <v>898.40000000000009</v>
      </c>
      <c r="B8987">
        <v>62.497293273850431</v>
      </c>
    </row>
    <row r="8988" spans="1:2" x14ac:dyDescent="0.25">
      <c r="A8988">
        <v>898.5</v>
      </c>
      <c r="B8988">
        <v>62.422884960933189</v>
      </c>
    </row>
    <row r="8989" spans="1:2" x14ac:dyDescent="0.25">
      <c r="A8989">
        <v>898.6</v>
      </c>
      <c r="B8989">
        <v>62.348476648015868</v>
      </c>
    </row>
    <row r="8990" spans="1:2" x14ac:dyDescent="0.25">
      <c r="A8990">
        <v>898.7</v>
      </c>
      <c r="B8990">
        <v>62.274068335098541</v>
      </c>
    </row>
    <row r="8991" spans="1:2" x14ac:dyDescent="0.25">
      <c r="A8991">
        <v>898.80000000000007</v>
      </c>
      <c r="B8991">
        <v>62.199660022181213</v>
      </c>
    </row>
    <row r="8992" spans="1:2" x14ac:dyDescent="0.25">
      <c r="A8992">
        <v>898.90000000000009</v>
      </c>
      <c r="B8992">
        <v>62.125251709263893</v>
      </c>
    </row>
    <row r="8993" spans="1:2" x14ac:dyDescent="0.25">
      <c r="A8993">
        <v>899</v>
      </c>
      <c r="B8993">
        <v>62.050843396346643</v>
      </c>
    </row>
    <row r="8994" spans="1:2" x14ac:dyDescent="0.25">
      <c r="A8994">
        <v>899.1</v>
      </c>
      <c r="B8994">
        <v>62.076566851661163</v>
      </c>
    </row>
    <row r="8995" spans="1:2" x14ac:dyDescent="0.25">
      <c r="A8995">
        <v>899.2</v>
      </c>
      <c r="B8995">
        <v>62.102290306975668</v>
      </c>
    </row>
    <row r="8996" spans="1:2" x14ac:dyDescent="0.25">
      <c r="A8996">
        <v>899.30000000000007</v>
      </c>
      <c r="B8996">
        <v>62.128013762290173</v>
      </c>
    </row>
    <row r="8997" spans="1:2" x14ac:dyDescent="0.25">
      <c r="A8997">
        <v>899.40000000000009</v>
      </c>
      <c r="B8997">
        <v>62.153737217604693</v>
      </c>
    </row>
    <row r="8998" spans="1:2" x14ac:dyDescent="0.25">
      <c r="A8998">
        <v>899.5</v>
      </c>
      <c r="B8998">
        <v>62.17946067291917</v>
      </c>
    </row>
    <row r="8999" spans="1:2" x14ac:dyDescent="0.25">
      <c r="A8999">
        <v>899.6</v>
      </c>
      <c r="B8999">
        <v>62.205184128233682</v>
      </c>
    </row>
    <row r="9000" spans="1:2" x14ac:dyDescent="0.25">
      <c r="A9000">
        <v>899.7</v>
      </c>
      <c r="B9000">
        <v>62.230907583548188</v>
      </c>
    </row>
    <row r="9001" spans="1:2" x14ac:dyDescent="0.25">
      <c r="A9001">
        <v>899.80000000000007</v>
      </c>
      <c r="B9001">
        <v>62.2566310388627</v>
      </c>
    </row>
    <row r="9002" spans="1:2" x14ac:dyDescent="0.25">
      <c r="A9002">
        <v>899.90000000000009</v>
      </c>
      <c r="B9002">
        <v>62.282354494177213</v>
      </c>
    </row>
    <row r="9003" spans="1:2" x14ac:dyDescent="0.25">
      <c r="A9003">
        <v>900</v>
      </c>
      <c r="B9003">
        <v>62.308077949491697</v>
      </c>
    </row>
    <row r="9004" spans="1:2" x14ac:dyDescent="0.25">
      <c r="A9004">
        <v>900.1</v>
      </c>
      <c r="B9004">
        <v>62.237482941939263</v>
      </c>
    </row>
    <row r="9005" spans="1:2" x14ac:dyDescent="0.25">
      <c r="A9005">
        <v>900.2</v>
      </c>
      <c r="B9005">
        <v>62.166887934386843</v>
      </c>
    </row>
    <row r="9006" spans="1:2" x14ac:dyDescent="0.25">
      <c r="A9006">
        <v>900.30000000000007</v>
      </c>
      <c r="B9006">
        <v>62.096292926834401</v>
      </c>
    </row>
    <row r="9007" spans="1:2" x14ac:dyDescent="0.25">
      <c r="A9007">
        <v>900.40000000000009</v>
      </c>
      <c r="B9007">
        <v>62.025697919281967</v>
      </c>
    </row>
    <row r="9008" spans="1:2" x14ac:dyDescent="0.25">
      <c r="A9008">
        <v>900.5</v>
      </c>
      <c r="B9008">
        <v>61.955102911729618</v>
      </c>
    </row>
    <row r="9009" spans="1:2" x14ac:dyDescent="0.25">
      <c r="A9009">
        <v>900.6</v>
      </c>
      <c r="B9009">
        <v>61.884507904177177</v>
      </c>
    </row>
    <row r="9010" spans="1:2" x14ac:dyDescent="0.25">
      <c r="A9010">
        <v>900.7</v>
      </c>
      <c r="B9010">
        <v>61.813912896624757</v>
      </c>
    </row>
    <row r="9011" spans="1:2" x14ac:dyDescent="0.25">
      <c r="A9011">
        <v>900.80000000000007</v>
      </c>
      <c r="B9011">
        <v>61.743317889072323</v>
      </c>
    </row>
    <row r="9012" spans="1:2" x14ac:dyDescent="0.25">
      <c r="A9012">
        <v>900.90000000000009</v>
      </c>
      <c r="B9012">
        <v>61.672722881519888</v>
      </c>
    </row>
    <row r="9013" spans="1:2" x14ac:dyDescent="0.25">
      <c r="A9013">
        <v>901</v>
      </c>
      <c r="B9013">
        <v>61.60212787396754</v>
      </c>
    </row>
    <row r="9014" spans="1:2" x14ac:dyDescent="0.25">
      <c r="A9014">
        <v>901.1</v>
      </c>
      <c r="B9014">
        <v>61.577008330174351</v>
      </c>
    </row>
    <row r="9015" spans="1:2" x14ac:dyDescent="0.25">
      <c r="A9015">
        <v>901.2</v>
      </c>
      <c r="B9015">
        <v>61.55188878638117</v>
      </c>
    </row>
    <row r="9016" spans="1:2" x14ac:dyDescent="0.25">
      <c r="A9016">
        <v>901.30000000000007</v>
      </c>
      <c r="B9016">
        <v>61.526769242587982</v>
      </c>
    </row>
    <row r="9017" spans="1:2" x14ac:dyDescent="0.25">
      <c r="A9017">
        <v>901.40000000000009</v>
      </c>
      <c r="B9017">
        <v>61.5016496987948</v>
      </c>
    </row>
    <row r="9018" spans="1:2" x14ac:dyDescent="0.25">
      <c r="A9018">
        <v>901.5</v>
      </c>
      <c r="B9018">
        <v>61.47653015500164</v>
      </c>
    </row>
    <row r="9019" spans="1:2" x14ac:dyDescent="0.25">
      <c r="A9019">
        <v>901.6</v>
      </c>
      <c r="B9019">
        <v>61.451410611208452</v>
      </c>
    </row>
    <row r="9020" spans="1:2" x14ac:dyDescent="0.25">
      <c r="A9020">
        <v>901.7</v>
      </c>
      <c r="B9020">
        <v>61.426291067415271</v>
      </c>
    </row>
    <row r="9021" spans="1:2" x14ac:dyDescent="0.25">
      <c r="A9021">
        <v>901.80000000000007</v>
      </c>
      <c r="B9021">
        <v>61.401171523622082</v>
      </c>
    </row>
    <row r="9022" spans="1:2" x14ac:dyDescent="0.25">
      <c r="A9022">
        <v>901.90000000000009</v>
      </c>
      <c r="B9022">
        <v>61.376051979828901</v>
      </c>
    </row>
    <row r="9023" spans="1:2" x14ac:dyDescent="0.25">
      <c r="A9023">
        <v>902</v>
      </c>
      <c r="B9023">
        <v>61.350932436035741</v>
      </c>
    </row>
    <row r="9024" spans="1:2" x14ac:dyDescent="0.25">
      <c r="A9024">
        <v>902.1</v>
      </c>
      <c r="B9024">
        <v>61.277653454589597</v>
      </c>
    </row>
    <row r="9025" spans="1:2" x14ac:dyDescent="0.25">
      <c r="A9025">
        <v>902.2</v>
      </c>
      <c r="B9025">
        <v>61.204374473143467</v>
      </c>
    </row>
    <row r="9026" spans="1:2" x14ac:dyDescent="0.25">
      <c r="A9026">
        <v>902.30000000000007</v>
      </c>
      <c r="B9026">
        <v>61.13109549169733</v>
      </c>
    </row>
    <row r="9027" spans="1:2" x14ac:dyDescent="0.25">
      <c r="A9027">
        <v>902.40000000000009</v>
      </c>
      <c r="B9027">
        <v>61.057816510251193</v>
      </c>
    </row>
    <row r="9028" spans="1:2" x14ac:dyDescent="0.25">
      <c r="A9028">
        <v>902.5</v>
      </c>
      <c r="B9028">
        <v>60.984537528805127</v>
      </c>
    </row>
    <row r="9029" spans="1:2" x14ac:dyDescent="0.25">
      <c r="A9029">
        <v>902.6</v>
      </c>
      <c r="B9029">
        <v>60.911258547358997</v>
      </c>
    </row>
    <row r="9030" spans="1:2" x14ac:dyDescent="0.25">
      <c r="A9030">
        <v>902.7</v>
      </c>
      <c r="B9030">
        <v>60.83797956591286</v>
      </c>
    </row>
    <row r="9031" spans="1:2" x14ac:dyDescent="0.25">
      <c r="A9031">
        <v>902.80000000000007</v>
      </c>
      <c r="B9031">
        <v>60.764700584466723</v>
      </c>
    </row>
    <row r="9032" spans="1:2" x14ac:dyDescent="0.25">
      <c r="A9032">
        <v>902.90000000000009</v>
      </c>
      <c r="B9032">
        <v>60.691421603020579</v>
      </c>
    </row>
    <row r="9033" spans="1:2" x14ac:dyDescent="0.25">
      <c r="A9033">
        <v>903</v>
      </c>
      <c r="B9033">
        <v>60.618142621574528</v>
      </c>
    </row>
    <row r="9034" spans="1:2" x14ac:dyDescent="0.25">
      <c r="A9034">
        <v>903.1</v>
      </c>
      <c r="B9034">
        <v>60.196685154345062</v>
      </c>
    </row>
    <row r="9035" spans="1:2" x14ac:dyDescent="0.25">
      <c r="A9035">
        <v>903.2</v>
      </c>
      <c r="B9035">
        <v>59.775227687115589</v>
      </c>
    </row>
    <row r="9036" spans="1:2" x14ac:dyDescent="0.25">
      <c r="A9036">
        <v>903.30000000000007</v>
      </c>
      <c r="B9036">
        <v>59.353770219886123</v>
      </c>
    </row>
    <row r="9037" spans="1:2" x14ac:dyDescent="0.25">
      <c r="A9037">
        <v>903.40000000000009</v>
      </c>
      <c r="B9037">
        <v>58.932312752656649</v>
      </c>
    </row>
    <row r="9038" spans="1:2" x14ac:dyDescent="0.25">
      <c r="A9038">
        <v>903.5</v>
      </c>
      <c r="B9038">
        <v>58.51085528542766</v>
      </c>
    </row>
    <row r="9039" spans="1:2" x14ac:dyDescent="0.25">
      <c r="A9039">
        <v>903.6</v>
      </c>
      <c r="B9039">
        <v>58.089397818198186</v>
      </c>
    </row>
    <row r="9040" spans="1:2" x14ac:dyDescent="0.25">
      <c r="A9040">
        <v>903.7</v>
      </c>
      <c r="B9040">
        <v>57.667940350968721</v>
      </c>
    </row>
    <row r="9041" spans="1:2" x14ac:dyDescent="0.25">
      <c r="A9041">
        <v>903.80000000000007</v>
      </c>
      <c r="B9041">
        <v>57.246482883739247</v>
      </c>
    </row>
    <row r="9042" spans="1:2" x14ac:dyDescent="0.25">
      <c r="A9042">
        <v>903.90000000000009</v>
      </c>
      <c r="B9042">
        <v>56.825025416509781</v>
      </c>
    </row>
    <row r="9043" spans="1:2" x14ac:dyDescent="0.25">
      <c r="A9043">
        <v>904</v>
      </c>
      <c r="B9043">
        <v>56.403567949280792</v>
      </c>
    </row>
    <row r="9044" spans="1:2" x14ac:dyDescent="0.25">
      <c r="A9044">
        <v>904.1</v>
      </c>
      <c r="B9044">
        <v>55.929391478164533</v>
      </c>
    </row>
    <row r="9045" spans="1:2" x14ac:dyDescent="0.25">
      <c r="A9045">
        <v>904.2</v>
      </c>
      <c r="B9045">
        <v>55.455215007048267</v>
      </c>
    </row>
    <row r="9046" spans="1:2" x14ac:dyDescent="0.25">
      <c r="A9046">
        <v>904.30000000000007</v>
      </c>
      <c r="B9046">
        <v>54.981038535932022</v>
      </c>
    </row>
    <row r="9047" spans="1:2" x14ac:dyDescent="0.25">
      <c r="A9047">
        <v>904.40000000000009</v>
      </c>
      <c r="B9047">
        <v>54.506862064815763</v>
      </c>
    </row>
    <row r="9048" spans="1:2" x14ac:dyDescent="0.25">
      <c r="A9048">
        <v>904.5</v>
      </c>
      <c r="B9048">
        <v>54.032685593700037</v>
      </c>
    </row>
    <row r="9049" spans="1:2" x14ac:dyDescent="0.25">
      <c r="A9049">
        <v>904.6</v>
      </c>
      <c r="B9049">
        <v>53.558509122583779</v>
      </c>
    </row>
    <row r="9050" spans="1:2" x14ac:dyDescent="0.25">
      <c r="A9050">
        <v>904.7</v>
      </c>
      <c r="B9050">
        <v>53.08433265146752</v>
      </c>
    </row>
    <row r="9051" spans="1:2" x14ac:dyDescent="0.25">
      <c r="A9051">
        <v>904.80000000000007</v>
      </c>
      <c r="B9051">
        <v>52.610156180351261</v>
      </c>
    </row>
    <row r="9052" spans="1:2" x14ac:dyDescent="0.25">
      <c r="A9052">
        <v>904.90000000000009</v>
      </c>
      <c r="B9052">
        <v>52.135979709235002</v>
      </c>
    </row>
    <row r="9053" spans="1:2" x14ac:dyDescent="0.25">
      <c r="A9053">
        <v>905</v>
      </c>
      <c r="B9053">
        <v>51.661803238119283</v>
      </c>
    </row>
    <row r="9054" spans="1:2" x14ac:dyDescent="0.25">
      <c r="A9054">
        <v>905.1</v>
      </c>
      <c r="B9054">
        <v>51.139683705328103</v>
      </c>
    </row>
    <row r="9055" spans="1:2" x14ac:dyDescent="0.25">
      <c r="A9055">
        <v>905.2</v>
      </c>
      <c r="B9055">
        <v>50.617564172536923</v>
      </c>
    </row>
    <row r="9056" spans="1:2" x14ac:dyDescent="0.25">
      <c r="A9056">
        <v>905.30000000000007</v>
      </c>
      <c r="B9056">
        <v>50.09544463974575</v>
      </c>
    </row>
    <row r="9057" spans="1:2" x14ac:dyDescent="0.25">
      <c r="A9057">
        <v>905.40000000000009</v>
      </c>
      <c r="B9057">
        <v>49.57332510695457</v>
      </c>
    </row>
    <row r="9058" spans="1:2" x14ac:dyDescent="0.25">
      <c r="A9058">
        <v>905.5</v>
      </c>
      <c r="B9058">
        <v>49.051205574163987</v>
      </c>
    </row>
    <row r="9059" spans="1:2" x14ac:dyDescent="0.25">
      <c r="A9059">
        <v>905.6</v>
      </c>
      <c r="B9059">
        <v>48.529086041372807</v>
      </c>
    </row>
    <row r="9060" spans="1:2" x14ac:dyDescent="0.25">
      <c r="A9060">
        <v>905.7</v>
      </c>
      <c r="B9060">
        <v>48.006966508581627</v>
      </c>
    </row>
    <row r="9061" spans="1:2" x14ac:dyDescent="0.25">
      <c r="A9061">
        <v>905.80000000000007</v>
      </c>
      <c r="B9061">
        <v>47.484846975790447</v>
      </c>
    </row>
    <row r="9062" spans="1:2" x14ac:dyDescent="0.25">
      <c r="A9062">
        <v>905.90000000000009</v>
      </c>
      <c r="B9062">
        <v>46.962727442999267</v>
      </c>
    </row>
    <row r="9063" spans="1:2" x14ac:dyDescent="0.25">
      <c r="A9063">
        <v>906</v>
      </c>
      <c r="B9063">
        <v>46.440607910208684</v>
      </c>
    </row>
    <row r="9064" spans="1:2" x14ac:dyDescent="0.25">
      <c r="A9064">
        <v>906.1</v>
      </c>
      <c r="B9064">
        <v>46.138128031430611</v>
      </c>
    </row>
    <row r="9065" spans="1:2" x14ac:dyDescent="0.25">
      <c r="A9065">
        <v>906.2</v>
      </c>
      <c r="B9065">
        <v>45.835648152652531</v>
      </c>
    </row>
    <row r="9066" spans="1:2" x14ac:dyDescent="0.25">
      <c r="A9066">
        <v>906.30000000000007</v>
      </c>
      <c r="B9066">
        <v>45.533168273874459</v>
      </c>
    </row>
    <row r="9067" spans="1:2" x14ac:dyDescent="0.25">
      <c r="A9067">
        <v>906.40000000000009</v>
      </c>
      <c r="B9067">
        <v>45.230688395096387</v>
      </c>
    </row>
    <row r="9068" spans="1:2" x14ac:dyDescent="0.25">
      <c r="A9068">
        <v>906.5</v>
      </c>
      <c r="B9068">
        <v>44.928208516318662</v>
      </c>
    </row>
    <row r="9069" spans="1:2" x14ac:dyDescent="0.25">
      <c r="A9069">
        <v>906.6</v>
      </c>
      <c r="B9069">
        <v>44.625728637540583</v>
      </c>
    </row>
    <row r="9070" spans="1:2" x14ac:dyDescent="0.25">
      <c r="A9070">
        <v>906.7</v>
      </c>
      <c r="B9070">
        <v>44.323248758762503</v>
      </c>
    </row>
    <row r="9071" spans="1:2" x14ac:dyDescent="0.25">
      <c r="A9071">
        <v>906.80000000000007</v>
      </c>
      <c r="B9071">
        <v>44.020768879984431</v>
      </c>
    </row>
    <row r="9072" spans="1:2" x14ac:dyDescent="0.25">
      <c r="A9072">
        <v>906.90000000000009</v>
      </c>
      <c r="B9072">
        <v>43.718289001206358</v>
      </c>
    </row>
    <row r="9073" spans="1:2" x14ac:dyDescent="0.25">
      <c r="A9073">
        <v>907</v>
      </c>
      <c r="B9073">
        <v>43.415809122428627</v>
      </c>
    </row>
    <row r="9074" spans="1:2" x14ac:dyDescent="0.25">
      <c r="A9074">
        <v>907.1</v>
      </c>
      <c r="B9074">
        <v>43.30132314836051</v>
      </c>
    </row>
    <row r="9075" spans="1:2" x14ac:dyDescent="0.25">
      <c r="A9075">
        <v>907.2</v>
      </c>
      <c r="B9075">
        <v>43.1868371742924</v>
      </c>
    </row>
    <row r="9076" spans="1:2" x14ac:dyDescent="0.25">
      <c r="A9076">
        <v>907.30000000000007</v>
      </c>
      <c r="B9076">
        <v>43.072351200224283</v>
      </c>
    </row>
    <row r="9077" spans="1:2" x14ac:dyDescent="0.25">
      <c r="A9077">
        <v>907.40000000000009</v>
      </c>
      <c r="B9077">
        <v>42.957865226156173</v>
      </c>
    </row>
    <row r="9078" spans="1:2" x14ac:dyDescent="0.25">
      <c r="A9078">
        <v>907.5</v>
      </c>
      <c r="B9078">
        <v>42.843379252088177</v>
      </c>
    </row>
    <row r="9079" spans="1:2" x14ac:dyDescent="0.25">
      <c r="A9079">
        <v>907.6</v>
      </c>
      <c r="B9079">
        <v>42.728893278020067</v>
      </c>
    </row>
    <row r="9080" spans="1:2" x14ac:dyDescent="0.25">
      <c r="A9080">
        <v>907.7</v>
      </c>
      <c r="B9080">
        <v>42.614407303951957</v>
      </c>
    </row>
    <row r="9081" spans="1:2" x14ac:dyDescent="0.25">
      <c r="A9081">
        <v>907.80000000000007</v>
      </c>
      <c r="B9081">
        <v>42.49992132988384</v>
      </c>
    </row>
    <row r="9082" spans="1:2" x14ac:dyDescent="0.25">
      <c r="A9082">
        <v>907.90000000000009</v>
      </c>
      <c r="B9082">
        <v>42.385435355815723</v>
      </c>
    </row>
    <row r="9083" spans="1:2" x14ac:dyDescent="0.25">
      <c r="A9083">
        <v>908</v>
      </c>
      <c r="B9083">
        <v>42.270949381747741</v>
      </c>
    </row>
    <row r="9084" spans="1:2" x14ac:dyDescent="0.25">
      <c r="A9084">
        <v>908.1</v>
      </c>
      <c r="B9084">
        <v>42.201504660970137</v>
      </c>
    </row>
    <row r="9085" spans="1:2" x14ac:dyDescent="0.25">
      <c r="A9085">
        <v>908.2</v>
      </c>
      <c r="B9085">
        <v>42.132059940192548</v>
      </c>
    </row>
    <row r="9086" spans="1:2" x14ac:dyDescent="0.25">
      <c r="A9086">
        <v>908.30000000000007</v>
      </c>
      <c r="B9086">
        <v>42.062615219414958</v>
      </c>
    </row>
    <row r="9087" spans="1:2" x14ac:dyDescent="0.25">
      <c r="A9087">
        <v>908.40000000000009</v>
      </c>
      <c r="B9087">
        <v>41.993170498637369</v>
      </c>
    </row>
    <row r="9088" spans="1:2" x14ac:dyDescent="0.25">
      <c r="A9088">
        <v>908.5</v>
      </c>
      <c r="B9088">
        <v>41.923725777859858</v>
      </c>
    </row>
    <row r="9089" spans="1:2" x14ac:dyDescent="0.25">
      <c r="A9089">
        <v>908.6</v>
      </c>
      <c r="B9089">
        <v>41.854281057082261</v>
      </c>
    </row>
    <row r="9090" spans="1:2" x14ac:dyDescent="0.25">
      <c r="A9090">
        <v>908.7</v>
      </c>
      <c r="B9090">
        <v>41.784836336304657</v>
      </c>
    </row>
    <row r="9091" spans="1:2" x14ac:dyDescent="0.25">
      <c r="A9091">
        <v>908.80000000000007</v>
      </c>
      <c r="B9091">
        <v>41.715391615527068</v>
      </c>
    </row>
    <row r="9092" spans="1:2" x14ac:dyDescent="0.25">
      <c r="A9092">
        <v>908.90000000000009</v>
      </c>
      <c r="B9092">
        <v>41.645946894749478</v>
      </c>
    </row>
    <row r="9093" spans="1:2" x14ac:dyDescent="0.25">
      <c r="A9093">
        <v>909</v>
      </c>
      <c r="B9093">
        <v>41.576502173971967</v>
      </c>
    </row>
    <row r="9094" spans="1:2" x14ac:dyDescent="0.25">
      <c r="A9094">
        <v>909.1</v>
      </c>
      <c r="B9094">
        <v>41.643225925725297</v>
      </c>
    </row>
    <row r="9095" spans="1:2" x14ac:dyDescent="0.25">
      <c r="A9095">
        <v>909.2</v>
      </c>
      <c r="B9095">
        <v>41.709949677478633</v>
      </c>
    </row>
    <row r="9096" spans="1:2" x14ac:dyDescent="0.25">
      <c r="A9096">
        <v>909.30000000000007</v>
      </c>
      <c r="B9096">
        <v>41.776673429231963</v>
      </c>
    </row>
    <row r="9097" spans="1:2" x14ac:dyDescent="0.25">
      <c r="A9097">
        <v>909.40000000000009</v>
      </c>
      <c r="B9097">
        <v>41.843397180985299</v>
      </c>
    </row>
    <row r="9098" spans="1:2" x14ac:dyDescent="0.25">
      <c r="A9098">
        <v>909.5</v>
      </c>
      <c r="B9098">
        <v>41.91012093273855</v>
      </c>
    </row>
    <row r="9099" spans="1:2" x14ac:dyDescent="0.25">
      <c r="A9099">
        <v>909.6</v>
      </c>
      <c r="B9099">
        <v>41.976844684491887</v>
      </c>
    </row>
    <row r="9100" spans="1:2" x14ac:dyDescent="0.25">
      <c r="A9100">
        <v>909.7</v>
      </c>
      <c r="B9100">
        <v>42.043568436245224</v>
      </c>
    </row>
    <row r="9101" spans="1:2" x14ac:dyDescent="0.25">
      <c r="A9101">
        <v>909.80000000000007</v>
      </c>
      <c r="B9101">
        <v>42.110292187998553</v>
      </c>
    </row>
    <row r="9102" spans="1:2" x14ac:dyDescent="0.25">
      <c r="A9102">
        <v>909.90000000000009</v>
      </c>
      <c r="B9102">
        <v>42.177015939751882</v>
      </c>
    </row>
    <row r="9103" spans="1:2" x14ac:dyDescent="0.25">
      <c r="A9103">
        <v>910</v>
      </c>
      <c r="B9103">
        <v>42.243739691505141</v>
      </c>
    </row>
    <row r="9104" spans="1:2" x14ac:dyDescent="0.25">
      <c r="A9104">
        <v>910.1</v>
      </c>
      <c r="B9104">
        <v>42.46509179171683</v>
      </c>
    </row>
    <row r="9105" spans="1:2" x14ac:dyDescent="0.25">
      <c r="A9105">
        <v>910.2</v>
      </c>
      <c r="B9105">
        <v>42.686443891928533</v>
      </c>
    </row>
    <row r="9106" spans="1:2" x14ac:dyDescent="0.25">
      <c r="A9106">
        <v>910.30000000000007</v>
      </c>
      <c r="B9106">
        <v>42.907795992140223</v>
      </c>
    </row>
    <row r="9107" spans="1:2" x14ac:dyDescent="0.25">
      <c r="A9107">
        <v>910.40000000000009</v>
      </c>
      <c r="B9107">
        <v>43.129148092351912</v>
      </c>
    </row>
    <row r="9108" spans="1:2" x14ac:dyDescent="0.25">
      <c r="A9108">
        <v>910.5</v>
      </c>
      <c r="B9108">
        <v>43.350500192563352</v>
      </c>
    </row>
    <row r="9109" spans="1:2" x14ac:dyDescent="0.25">
      <c r="A9109">
        <v>910.6</v>
      </c>
      <c r="B9109">
        <v>43.571852292775041</v>
      </c>
    </row>
    <row r="9110" spans="1:2" x14ac:dyDescent="0.25">
      <c r="A9110">
        <v>910.7</v>
      </c>
      <c r="B9110">
        <v>43.793204392986738</v>
      </c>
    </row>
    <row r="9111" spans="1:2" x14ac:dyDescent="0.25">
      <c r="A9111">
        <v>910.80000000000007</v>
      </c>
      <c r="B9111">
        <v>44.014556493198427</v>
      </c>
    </row>
    <row r="9112" spans="1:2" x14ac:dyDescent="0.25">
      <c r="A9112">
        <v>910.90000000000009</v>
      </c>
      <c r="B9112">
        <v>44.235908593410123</v>
      </c>
    </row>
    <row r="9113" spans="1:2" x14ac:dyDescent="0.25">
      <c r="A9113">
        <v>911</v>
      </c>
      <c r="B9113">
        <v>44.457260693621564</v>
      </c>
    </row>
    <row r="9114" spans="1:2" x14ac:dyDescent="0.25">
      <c r="A9114">
        <v>911.1</v>
      </c>
      <c r="B9114">
        <v>44.791037851818302</v>
      </c>
    </row>
    <row r="9115" spans="1:2" x14ac:dyDescent="0.25">
      <c r="A9115">
        <v>911.2</v>
      </c>
      <c r="B9115">
        <v>45.124815010015027</v>
      </c>
    </row>
    <row r="9116" spans="1:2" x14ac:dyDescent="0.25">
      <c r="A9116">
        <v>911.30000000000007</v>
      </c>
      <c r="B9116">
        <v>45.458592168211759</v>
      </c>
    </row>
    <row r="9117" spans="1:2" x14ac:dyDescent="0.25">
      <c r="A9117">
        <v>911.40000000000009</v>
      </c>
      <c r="B9117">
        <v>45.79236932640849</v>
      </c>
    </row>
    <row r="9118" spans="1:2" x14ac:dyDescent="0.25">
      <c r="A9118">
        <v>911.5</v>
      </c>
      <c r="B9118">
        <v>46.126146484604853</v>
      </c>
    </row>
    <row r="9119" spans="1:2" x14ac:dyDescent="0.25">
      <c r="A9119">
        <v>911.6</v>
      </c>
      <c r="B9119">
        <v>46.45992364280157</v>
      </c>
    </row>
    <row r="9120" spans="1:2" x14ac:dyDescent="0.25">
      <c r="A9120">
        <v>911.7</v>
      </c>
      <c r="B9120">
        <v>46.793700800998302</v>
      </c>
    </row>
    <row r="9121" spans="1:2" x14ac:dyDescent="0.25">
      <c r="A9121">
        <v>911.80000000000007</v>
      </c>
      <c r="B9121">
        <v>47.127477959195033</v>
      </c>
    </row>
    <row r="9122" spans="1:2" x14ac:dyDescent="0.25">
      <c r="A9122">
        <v>911.90000000000009</v>
      </c>
      <c r="B9122">
        <v>47.461255117391772</v>
      </c>
    </row>
    <row r="9123" spans="1:2" x14ac:dyDescent="0.25">
      <c r="A9123">
        <v>912</v>
      </c>
      <c r="B9123">
        <v>47.79503227558812</v>
      </c>
    </row>
    <row r="9124" spans="1:2" x14ac:dyDescent="0.25">
      <c r="A9124">
        <v>912.1</v>
      </c>
      <c r="B9124">
        <v>48.111887418889538</v>
      </c>
    </row>
    <row r="9125" spans="1:2" x14ac:dyDescent="0.25">
      <c r="A9125">
        <v>912.2</v>
      </c>
      <c r="B9125">
        <v>48.428742562190969</v>
      </c>
    </row>
    <row r="9126" spans="1:2" x14ac:dyDescent="0.25">
      <c r="A9126">
        <v>912.30000000000007</v>
      </c>
      <c r="B9126">
        <v>48.745597705492393</v>
      </c>
    </row>
    <row r="9127" spans="1:2" x14ac:dyDescent="0.25">
      <c r="A9127">
        <v>912.40000000000009</v>
      </c>
      <c r="B9127">
        <v>49.062452848793818</v>
      </c>
    </row>
    <row r="9128" spans="1:2" x14ac:dyDescent="0.25">
      <c r="A9128">
        <v>912.5</v>
      </c>
      <c r="B9128">
        <v>49.37930799209488</v>
      </c>
    </row>
    <row r="9129" spans="1:2" x14ac:dyDescent="0.25">
      <c r="A9129">
        <v>912.6</v>
      </c>
      <c r="B9129">
        <v>49.696163135396311</v>
      </c>
    </row>
    <row r="9130" spans="1:2" x14ac:dyDescent="0.25">
      <c r="A9130">
        <v>912.7</v>
      </c>
      <c r="B9130">
        <v>50.013018278697743</v>
      </c>
    </row>
    <row r="9131" spans="1:2" x14ac:dyDescent="0.25">
      <c r="A9131">
        <v>912.80000000000007</v>
      </c>
      <c r="B9131">
        <v>50.32987342199916</v>
      </c>
    </row>
    <row r="9132" spans="1:2" x14ac:dyDescent="0.25">
      <c r="A9132">
        <v>912.90000000000009</v>
      </c>
      <c r="B9132">
        <v>50.646728565300577</v>
      </c>
    </row>
    <row r="9133" spans="1:2" x14ac:dyDescent="0.25">
      <c r="A9133">
        <v>913</v>
      </c>
      <c r="B9133">
        <v>50.963583708601647</v>
      </c>
    </row>
    <row r="9134" spans="1:2" x14ac:dyDescent="0.25">
      <c r="A9134">
        <v>913.1</v>
      </c>
      <c r="B9134">
        <v>51.136934640923791</v>
      </c>
    </row>
    <row r="9135" spans="1:2" x14ac:dyDescent="0.25">
      <c r="A9135">
        <v>913.2</v>
      </c>
      <c r="B9135">
        <v>51.310285573245928</v>
      </c>
    </row>
    <row r="9136" spans="1:2" x14ac:dyDescent="0.25">
      <c r="A9136">
        <v>913.30000000000007</v>
      </c>
      <c r="B9136">
        <v>51.483636505568072</v>
      </c>
    </row>
    <row r="9137" spans="1:2" x14ac:dyDescent="0.25">
      <c r="A9137">
        <v>913.40000000000009</v>
      </c>
      <c r="B9137">
        <v>51.656987437890209</v>
      </c>
    </row>
    <row r="9138" spans="1:2" x14ac:dyDescent="0.25">
      <c r="A9138">
        <v>913.5</v>
      </c>
      <c r="B9138">
        <v>51.830338370212147</v>
      </c>
    </row>
    <row r="9139" spans="1:2" x14ac:dyDescent="0.25">
      <c r="A9139">
        <v>913.6</v>
      </c>
      <c r="B9139">
        <v>52.003689302534298</v>
      </c>
    </row>
    <row r="9140" spans="1:2" x14ac:dyDescent="0.25">
      <c r="A9140">
        <v>913.7</v>
      </c>
      <c r="B9140">
        <v>52.177040234856428</v>
      </c>
    </row>
    <row r="9141" spans="1:2" x14ac:dyDescent="0.25">
      <c r="A9141">
        <v>913.80000000000007</v>
      </c>
      <c r="B9141">
        <v>52.350391167178579</v>
      </c>
    </row>
    <row r="9142" spans="1:2" x14ac:dyDescent="0.25">
      <c r="A9142">
        <v>913.90000000000009</v>
      </c>
      <c r="B9142">
        <v>52.523742099500723</v>
      </c>
    </row>
    <row r="9143" spans="1:2" x14ac:dyDescent="0.25">
      <c r="A9143">
        <v>914</v>
      </c>
      <c r="B9143">
        <v>52.697093031822661</v>
      </c>
    </row>
    <row r="9144" spans="1:2" x14ac:dyDescent="0.25">
      <c r="A9144">
        <v>914.1</v>
      </c>
      <c r="B9144">
        <v>52.760077857915583</v>
      </c>
    </row>
    <row r="9145" spans="1:2" x14ac:dyDescent="0.25">
      <c r="A9145">
        <v>914.2</v>
      </c>
      <c r="B9145">
        <v>52.823062684008491</v>
      </c>
    </row>
    <row r="9146" spans="1:2" x14ac:dyDescent="0.25">
      <c r="A9146">
        <v>914.30000000000007</v>
      </c>
      <c r="B9146">
        <v>52.886047510101413</v>
      </c>
    </row>
    <row r="9147" spans="1:2" x14ac:dyDescent="0.25">
      <c r="A9147">
        <v>914.40000000000009</v>
      </c>
      <c r="B9147">
        <v>52.949032336194321</v>
      </c>
    </row>
    <row r="9148" spans="1:2" x14ac:dyDescent="0.25">
      <c r="A9148">
        <v>914.5</v>
      </c>
      <c r="B9148">
        <v>53.012017162287172</v>
      </c>
    </row>
    <row r="9149" spans="1:2" x14ac:dyDescent="0.25">
      <c r="A9149">
        <v>914.6</v>
      </c>
      <c r="B9149">
        <v>53.07500198838008</v>
      </c>
    </row>
    <row r="9150" spans="1:2" x14ac:dyDescent="0.25">
      <c r="A9150">
        <v>914.7</v>
      </c>
      <c r="B9150">
        <v>53.137986814473003</v>
      </c>
    </row>
    <row r="9151" spans="1:2" x14ac:dyDescent="0.25">
      <c r="A9151">
        <v>914.80000000000007</v>
      </c>
      <c r="B9151">
        <v>53.200971640565911</v>
      </c>
    </row>
    <row r="9152" spans="1:2" x14ac:dyDescent="0.25">
      <c r="A9152">
        <v>914.90000000000009</v>
      </c>
      <c r="B9152">
        <v>53.263956466658833</v>
      </c>
    </row>
    <row r="9153" spans="1:2" x14ac:dyDescent="0.25">
      <c r="A9153">
        <v>915</v>
      </c>
      <c r="B9153">
        <v>53.32694129275167</v>
      </c>
    </row>
    <row r="9154" spans="1:2" x14ac:dyDescent="0.25">
      <c r="A9154">
        <v>915.1</v>
      </c>
      <c r="B9154">
        <v>53.637910046770507</v>
      </c>
    </row>
    <row r="9155" spans="1:2" x14ac:dyDescent="0.25">
      <c r="A9155">
        <v>915.2</v>
      </c>
      <c r="B9155">
        <v>53.948878800789352</v>
      </c>
    </row>
    <row r="9156" spans="1:2" x14ac:dyDescent="0.25">
      <c r="A9156">
        <v>915.30000000000007</v>
      </c>
      <c r="B9156">
        <v>54.259847554808204</v>
      </c>
    </row>
    <row r="9157" spans="1:2" x14ac:dyDescent="0.25">
      <c r="A9157">
        <v>915.40000000000009</v>
      </c>
      <c r="B9157">
        <v>54.570816308827027</v>
      </c>
    </row>
    <row r="9158" spans="1:2" x14ac:dyDescent="0.25">
      <c r="A9158">
        <v>915.5</v>
      </c>
      <c r="B9158">
        <v>54.881785062845523</v>
      </c>
    </row>
    <row r="9159" spans="1:2" x14ac:dyDescent="0.25">
      <c r="A9159">
        <v>915.6</v>
      </c>
      <c r="B9159">
        <v>55.192753816864368</v>
      </c>
    </row>
    <row r="9160" spans="1:2" x14ac:dyDescent="0.25">
      <c r="A9160">
        <v>915.7</v>
      </c>
      <c r="B9160">
        <v>55.503722570883212</v>
      </c>
    </row>
    <row r="9161" spans="1:2" x14ac:dyDescent="0.25">
      <c r="A9161">
        <v>915.80000000000007</v>
      </c>
      <c r="B9161">
        <v>55.81469132490205</v>
      </c>
    </row>
    <row r="9162" spans="1:2" x14ac:dyDescent="0.25">
      <c r="A9162">
        <v>915.90000000000009</v>
      </c>
      <c r="B9162">
        <v>56.125660078920887</v>
      </c>
    </row>
    <row r="9163" spans="1:2" x14ac:dyDescent="0.25">
      <c r="A9163">
        <v>916</v>
      </c>
      <c r="B9163">
        <v>56.436628832939377</v>
      </c>
    </row>
    <row r="9164" spans="1:2" x14ac:dyDescent="0.25">
      <c r="A9164">
        <v>916.1</v>
      </c>
      <c r="B9164">
        <v>56.516244569807853</v>
      </c>
    </row>
    <row r="9165" spans="1:2" x14ac:dyDescent="0.25">
      <c r="A9165">
        <v>916.2</v>
      </c>
      <c r="B9165">
        <v>56.595860306676322</v>
      </c>
    </row>
    <row r="9166" spans="1:2" x14ac:dyDescent="0.25">
      <c r="A9166">
        <v>916.30000000000007</v>
      </c>
      <c r="B9166">
        <v>56.675476043544791</v>
      </c>
    </row>
    <row r="9167" spans="1:2" x14ac:dyDescent="0.25">
      <c r="A9167">
        <v>916.40000000000009</v>
      </c>
      <c r="B9167">
        <v>56.75509178041326</v>
      </c>
    </row>
    <row r="9168" spans="1:2" x14ac:dyDescent="0.25">
      <c r="A9168">
        <v>916.5</v>
      </c>
      <c r="B9168">
        <v>56.834707517281643</v>
      </c>
    </row>
    <row r="9169" spans="1:2" x14ac:dyDescent="0.25">
      <c r="A9169">
        <v>916.6</v>
      </c>
      <c r="B9169">
        <v>56.914323254150112</v>
      </c>
    </row>
    <row r="9170" spans="1:2" x14ac:dyDescent="0.25">
      <c r="A9170">
        <v>916.7</v>
      </c>
      <c r="B9170">
        <v>56.993938991018588</v>
      </c>
    </row>
    <row r="9171" spans="1:2" x14ac:dyDescent="0.25">
      <c r="A9171">
        <v>916.80000000000007</v>
      </c>
      <c r="B9171">
        <v>57.073554727887057</v>
      </c>
    </row>
    <row r="9172" spans="1:2" x14ac:dyDescent="0.25">
      <c r="A9172">
        <v>916.90000000000009</v>
      </c>
      <c r="B9172">
        <v>57.153170464755533</v>
      </c>
    </row>
    <row r="9173" spans="1:2" x14ac:dyDescent="0.25">
      <c r="A9173">
        <v>917</v>
      </c>
      <c r="B9173">
        <v>57.23278620162391</v>
      </c>
    </row>
    <row r="9174" spans="1:2" x14ac:dyDescent="0.25">
      <c r="A9174">
        <v>917.1</v>
      </c>
      <c r="B9174">
        <v>57.310402321247572</v>
      </c>
    </row>
    <row r="9175" spans="1:2" x14ac:dyDescent="0.25">
      <c r="A9175">
        <v>917.2</v>
      </c>
      <c r="B9175">
        <v>57.388018440871242</v>
      </c>
    </row>
    <row r="9176" spans="1:2" x14ac:dyDescent="0.25">
      <c r="A9176">
        <v>917.30000000000007</v>
      </c>
      <c r="B9176">
        <v>57.465634560494912</v>
      </c>
    </row>
    <row r="9177" spans="1:2" x14ac:dyDescent="0.25">
      <c r="A9177">
        <v>917.40000000000009</v>
      </c>
      <c r="B9177">
        <v>57.543250680118568</v>
      </c>
    </row>
    <row r="9178" spans="1:2" x14ac:dyDescent="0.25">
      <c r="A9178">
        <v>917.5</v>
      </c>
      <c r="B9178">
        <v>57.620866799742153</v>
      </c>
    </row>
    <row r="9179" spans="1:2" x14ac:dyDescent="0.25">
      <c r="A9179">
        <v>917.6</v>
      </c>
      <c r="B9179">
        <v>57.698482919365809</v>
      </c>
    </row>
    <row r="9180" spans="1:2" x14ac:dyDescent="0.25">
      <c r="A9180">
        <v>917.7</v>
      </c>
      <c r="B9180">
        <v>57.776099038989479</v>
      </c>
    </row>
    <row r="9181" spans="1:2" x14ac:dyDescent="0.25">
      <c r="A9181">
        <v>917.80000000000007</v>
      </c>
      <c r="B9181">
        <v>57.853715158613142</v>
      </c>
    </row>
    <row r="9182" spans="1:2" x14ac:dyDescent="0.25">
      <c r="A9182">
        <v>917.90000000000009</v>
      </c>
      <c r="B9182">
        <v>57.931331278236797</v>
      </c>
    </row>
    <row r="9183" spans="1:2" x14ac:dyDescent="0.25">
      <c r="A9183">
        <v>918</v>
      </c>
      <c r="B9183">
        <v>58.008947397860382</v>
      </c>
    </row>
    <row r="9184" spans="1:2" x14ac:dyDescent="0.25">
      <c r="A9184">
        <v>918.1</v>
      </c>
      <c r="B9184">
        <v>58.102061951659373</v>
      </c>
    </row>
    <row r="9185" spans="1:2" x14ac:dyDescent="0.25">
      <c r="A9185">
        <v>918.2</v>
      </c>
      <c r="B9185">
        <v>58.195176505458363</v>
      </c>
    </row>
    <row r="9186" spans="1:2" x14ac:dyDescent="0.25">
      <c r="A9186">
        <v>918.30000000000007</v>
      </c>
      <c r="B9186">
        <v>58.288291059257347</v>
      </c>
    </row>
    <row r="9187" spans="1:2" x14ac:dyDescent="0.25">
      <c r="A9187">
        <v>918.40000000000009</v>
      </c>
      <c r="B9187">
        <v>58.381405613056337</v>
      </c>
    </row>
    <row r="9188" spans="1:2" x14ac:dyDescent="0.25">
      <c r="A9188">
        <v>918.5</v>
      </c>
      <c r="B9188">
        <v>58.474520166855228</v>
      </c>
    </row>
    <row r="9189" spans="1:2" x14ac:dyDescent="0.25">
      <c r="A9189">
        <v>918.6</v>
      </c>
      <c r="B9189">
        <v>58.567634720654212</v>
      </c>
    </row>
    <row r="9190" spans="1:2" x14ac:dyDescent="0.25">
      <c r="A9190">
        <v>918.7</v>
      </c>
      <c r="B9190">
        <v>58.660749274453202</v>
      </c>
    </row>
    <row r="9191" spans="1:2" x14ac:dyDescent="0.25">
      <c r="A9191">
        <v>918.80000000000007</v>
      </c>
      <c r="B9191">
        <v>58.753863828252193</v>
      </c>
    </row>
    <row r="9192" spans="1:2" x14ac:dyDescent="0.25">
      <c r="A9192">
        <v>918.90000000000009</v>
      </c>
      <c r="B9192">
        <v>58.846978382051176</v>
      </c>
    </row>
    <row r="9193" spans="1:2" x14ac:dyDescent="0.25">
      <c r="A9193">
        <v>919</v>
      </c>
      <c r="B9193">
        <v>58.940092935850068</v>
      </c>
    </row>
    <row r="9194" spans="1:2" x14ac:dyDescent="0.25">
      <c r="A9194">
        <v>919.1</v>
      </c>
      <c r="B9194">
        <v>58.972806627757343</v>
      </c>
    </row>
    <row r="9195" spans="1:2" x14ac:dyDescent="0.25">
      <c r="A9195">
        <v>919.2</v>
      </c>
      <c r="B9195">
        <v>59.005520319664619</v>
      </c>
    </row>
    <row r="9196" spans="1:2" x14ac:dyDescent="0.25">
      <c r="A9196">
        <v>919.30000000000007</v>
      </c>
      <c r="B9196">
        <v>59.038234011571888</v>
      </c>
    </row>
    <row r="9197" spans="1:2" x14ac:dyDescent="0.25">
      <c r="A9197">
        <v>919.40000000000009</v>
      </c>
      <c r="B9197">
        <v>59.070947703479177</v>
      </c>
    </row>
    <row r="9198" spans="1:2" x14ac:dyDescent="0.25">
      <c r="A9198">
        <v>919.5</v>
      </c>
      <c r="B9198">
        <v>59.103661395386411</v>
      </c>
    </row>
    <row r="9199" spans="1:2" x14ac:dyDescent="0.25">
      <c r="A9199">
        <v>919.6</v>
      </c>
      <c r="B9199">
        <v>59.136375087293693</v>
      </c>
    </row>
    <row r="9200" spans="1:2" x14ac:dyDescent="0.25">
      <c r="A9200">
        <v>919.7</v>
      </c>
      <c r="B9200">
        <v>59.169088779200969</v>
      </c>
    </row>
    <row r="9201" spans="1:2" x14ac:dyDescent="0.25">
      <c r="A9201">
        <v>919.80000000000007</v>
      </c>
      <c r="B9201">
        <v>59.201802471108238</v>
      </c>
    </row>
    <row r="9202" spans="1:2" x14ac:dyDescent="0.25">
      <c r="A9202">
        <v>919.90000000000009</v>
      </c>
      <c r="B9202">
        <v>59.23451616301552</v>
      </c>
    </row>
    <row r="9203" spans="1:2" x14ac:dyDescent="0.25">
      <c r="A9203">
        <v>920</v>
      </c>
      <c r="B9203">
        <v>59.267229854922761</v>
      </c>
    </row>
    <row r="9204" spans="1:2" x14ac:dyDescent="0.25">
      <c r="A9204">
        <v>920.1</v>
      </c>
      <c r="B9204">
        <v>59.238762705806131</v>
      </c>
    </row>
    <row r="9205" spans="1:2" x14ac:dyDescent="0.25">
      <c r="A9205">
        <v>920.2</v>
      </c>
      <c r="B9205">
        <v>59.210295556689509</v>
      </c>
    </row>
    <row r="9206" spans="1:2" x14ac:dyDescent="0.25">
      <c r="A9206">
        <v>920.30000000000007</v>
      </c>
      <c r="B9206">
        <v>59.18182840757288</v>
      </c>
    </row>
    <row r="9207" spans="1:2" x14ac:dyDescent="0.25">
      <c r="A9207">
        <v>920.40000000000009</v>
      </c>
      <c r="B9207">
        <v>59.153361258456258</v>
      </c>
    </row>
    <row r="9208" spans="1:2" x14ac:dyDescent="0.25">
      <c r="A9208">
        <v>920.5</v>
      </c>
      <c r="B9208">
        <v>59.124894109339657</v>
      </c>
    </row>
    <row r="9209" spans="1:2" x14ac:dyDescent="0.25">
      <c r="A9209">
        <v>920.6</v>
      </c>
      <c r="B9209">
        <v>59.096426960223027</v>
      </c>
    </row>
    <row r="9210" spans="1:2" x14ac:dyDescent="0.25">
      <c r="A9210">
        <v>920.7</v>
      </c>
      <c r="B9210">
        <v>59.067959811106412</v>
      </c>
    </row>
    <row r="9211" spans="1:2" x14ac:dyDescent="0.25">
      <c r="A9211">
        <v>920.80000000000007</v>
      </c>
      <c r="B9211">
        <v>59.039492661989783</v>
      </c>
    </row>
    <row r="9212" spans="1:2" x14ac:dyDescent="0.25">
      <c r="A9212">
        <v>920.90000000000009</v>
      </c>
      <c r="B9212">
        <v>59.011025512873161</v>
      </c>
    </row>
    <row r="9213" spans="1:2" x14ac:dyDescent="0.25">
      <c r="A9213">
        <v>921</v>
      </c>
      <c r="B9213">
        <v>58.982558363756567</v>
      </c>
    </row>
    <row r="9214" spans="1:2" x14ac:dyDescent="0.25">
      <c r="A9214">
        <v>921.1</v>
      </c>
      <c r="B9214">
        <v>59.158450553556513</v>
      </c>
    </row>
    <row r="9215" spans="1:2" x14ac:dyDescent="0.25">
      <c r="A9215">
        <v>921.2</v>
      </c>
      <c r="B9215">
        <v>59.334342743356459</v>
      </c>
    </row>
    <row r="9216" spans="1:2" x14ac:dyDescent="0.25">
      <c r="A9216">
        <v>921.30000000000007</v>
      </c>
      <c r="B9216">
        <v>59.510234933156397</v>
      </c>
    </row>
    <row r="9217" spans="1:2" x14ac:dyDescent="0.25">
      <c r="A9217">
        <v>921.40000000000009</v>
      </c>
      <c r="B9217">
        <v>59.686127122956343</v>
      </c>
    </row>
    <row r="9218" spans="1:2" x14ac:dyDescent="0.25">
      <c r="A9218">
        <v>921.5</v>
      </c>
      <c r="B9218">
        <v>59.86201931275609</v>
      </c>
    </row>
    <row r="9219" spans="1:2" x14ac:dyDescent="0.25">
      <c r="A9219">
        <v>921.6</v>
      </c>
      <c r="B9219">
        <v>60.037911502556042</v>
      </c>
    </row>
    <row r="9220" spans="1:2" x14ac:dyDescent="0.25">
      <c r="A9220">
        <v>921.7</v>
      </c>
      <c r="B9220">
        <v>60.213803692355981</v>
      </c>
    </row>
    <row r="9221" spans="1:2" x14ac:dyDescent="0.25">
      <c r="A9221">
        <v>921.80000000000007</v>
      </c>
      <c r="B9221">
        <v>60.38969588215592</v>
      </c>
    </row>
    <row r="9222" spans="1:2" x14ac:dyDescent="0.25">
      <c r="A9222">
        <v>921.90000000000009</v>
      </c>
      <c r="B9222">
        <v>60.565588071955872</v>
      </c>
    </row>
    <row r="9223" spans="1:2" x14ac:dyDescent="0.25">
      <c r="A9223">
        <v>922</v>
      </c>
      <c r="B9223">
        <v>60.741480261755612</v>
      </c>
    </row>
    <row r="9224" spans="1:2" x14ac:dyDescent="0.25">
      <c r="A9224">
        <v>922.1</v>
      </c>
      <c r="B9224">
        <v>60.8582235647917</v>
      </c>
    </row>
    <row r="9225" spans="1:2" x14ac:dyDescent="0.25">
      <c r="A9225">
        <v>922.2</v>
      </c>
      <c r="B9225">
        <v>60.974966867827803</v>
      </c>
    </row>
    <row r="9226" spans="1:2" x14ac:dyDescent="0.25">
      <c r="A9226">
        <v>922.30000000000007</v>
      </c>
      <c r="B9226">
        <v>61.091710170863877</v>
      </c>
    </row>
    <row r="9227" spans="1:2" x14ac:dyDescent="0.25">
      <c r="A9227">
        <v>922.40000000000009</v>
      </c>
      <c r="B9227">
        <v>61.208453473899979</v>
      </c>
    </row>
    <row r="9228" spans="1:2" x14ac:dyDescent="0.25">
      <c r="A9228">
        <v>922.5</v>
      </c>
      <c r="B9228">
        <v>61.32519677693594</v>
      </c>
    </row>
    <row r="9229" spans="1:2" x14ac:dyDescent="0.25">
      <c r="A9229">
        <v>922.6</v>
      </c>
      <c r="B9229">
        <v>61.441940079972028</v>
      </c>
    </row>
    <row r="9230" spans="1:2" x14ac:dyDescent="0.25">
      <c r="A9230">
        <v>922.7</v>
      </c>
      <c r="B9230">
        <v>61.558683383008123</v>
      </c>
    </row>
    <row r="9231" spans="1:2" x14ac:dyDescent="0.25">
      <c r="A9231">
        <v>922.80000000000007</v>
      </c>
      <c r="B9231">
        <v>61.675426686044212</v>
      </c>
    </row>
    <row r="9232" spans="1:2" x14ac:dyDescent="0.25">
      <c r="A9232">
        <v>922.90000000000009</v>
      </c>
      <c r="B9232">
        <v>61.7921699890803</v>
      </c>
    </row>
    <row r="9233" spans="1:2" x14ac:dyDescent="0.25">
      <c r="A9233">
        <v>923</v>
      </c>
      <c r="B9233">
        <v>61.90891329211626</v>
      </c>
    </row>
    <row r="9234" spans="1:2" x14ac:dyDescent="0.25">
      <c r="A9234">
        <v>923.1</v>
      </c>
      <c r="B9234">
        <v>61.969758820600553</v>
      </c>
    </row>
    <row r="9235" spans="1:2" x14ac:dyDescent="0.25">
      <c r="A9235">
        <v>923.2</v>
      </c>
      <c r="B9235">
        <v>62.030604349084847</v>
      </c>
    </row>
    <row r="9236" spans="1:2" x14ac:dyDescent="0.25">
      <c r="A9236">
        <v>923.30000000000007</v>
      </c>
      <c r="B9236">
        <v>62.09144987756914</v>
      </c>
    </row>
    <row r="9237" spans="1:2" x14ac:dyDescent="0.25">
      <c r="A9237">
        <v>923.40000000000009</v>
      </c>
      <c r="B9237">
        <v>62.152295406053433</v>
      </c>
    </row>
    <row r="9238" spans="1:2" x14ac:dyDescent="0.25">
      <c r="A9238">
        <v>923.5</v>
      </c>
      <c r="B9238">
        <v>62.213140934537662</v>
      </c>
    </row>
    <row r="9239" spans="1:2" x14ac:dyDescent="0.25">
      <c r="A9239">
        <v>923.6</v>
      </c>
      <c r="B9239">
        <v>62.273986463021963</v>
      </c>
    </row>
    <row r="9240" spans="1:2" x14ac:dyDescent="0.25">
      <c r="A9240">
        <v>923.7</v>
      </c>
      <c r="B9240">
        <v>62.334831991506249</v>
      </c>
    </row>
    <row r="9241" spans="1:2" x14ac:dyDescent="0.25">
      <c r="A9241">
        <v>923.80000000000007</v>
      </c>
      <c r="B9241">
        <v>62.395677519990542</v>
      </c>
    </row>
    <row r="9242" spans="1:2" x14ac:dyDescent="0.25">
      <c r="A9242">
        <v>923.90000000000009</v>
      </c>
      <c r="B9242">
        <v>62.456523048474843</v>
      </c>
    </row>
    <row r="9243" spans="1:2" x14ac:dyDescent="0.25">
      <c r="A9243">
        <v>924</v>
      </c>
      <c r="B9243">
        <v>62.517368576959058</v>
      </c>
    </row>
    <row r="9244" spans="1:2" x14ac:dyDescent="0.25">
      <c r="A9244">
        <v>924.1</v>
      </c>
      <c r="B9244">
        <v>62.65210619921497</v>
      </c>
    </row>
    <row r="9245" spans="1:2" x14ac:dyDescent="0.25">
      <c r="A9245">
        <v>924.2</v>
      </c>
      <c r="B9245">
        <v>62.786843821470882</v>
      </c>
    </row>
    <row r="9246" spans="1:2" x14ac:dyDescent="0.25">
      <c r="A9246">
        <v>924.30000000000007</v>
      </c>
      <c r="B9246">
        <v>62.921581443726801</v>
      </c>
    </row>
    <row r="9247" spans="1:2" x14ac:dyDescent="0.25">
      <c r="A9247">
        <v>924.40000000000009</v>
      </c>
      <c r="B9247">
        <v>63.056319065982713</v>
      </c>
    </row>
    <row r="9248" spans="1:2" x14ac:dyDescent="0.25">
      <c r="A9248">
        <v>924.5</v>
      </c>
      <c r="B9248">
        <v>63.191056688238483</v>
      </c>
    </row>
    <row r="9249" spans="1:2" x14ac:dyDescent="0.25">
      <c r="A9249">
        <v>924.6</v>
      </c>
      <c r="B9249">
        <v>63.325794310494388</v>
      </c>
    </row>
    <row r="9250" spans="1:2" x14ac:dyDescent="0.25">
      <c r="A9250">
        <v>924.7</v>
      </c>
      <c r="B9250">
        <v>63.4605319327503</v>
      </c>
    </row>
    <row r="9251" spans="1:2" x14ac:dyDescent="0.25">
      <c r="A9251">
        <v>924.80000000000007</v>
      </c>
      <c r="B9251">
        <v>63.595269555006212</v>
      </c>
    </row>
    <row r="9252" spans="1:2" x14ac:dyDescent="0.25">
      <c r="A9252">
        <v>924.90000000000009</v>
      </c>
      <c r="B9252">
        <v>63.730007177262117</v>
      </c>
    </row>
    <row r="9253" spans="1:2" x14ac:dyDescent="0.25">
      <c r="A9253">
        <v>925</v>
      </c>
      <c r="B9253">
        <v>63.864744799517887</v>
      </c>
    </row>
    <row r="9254" spans="1:2" x14ac:dyDescent="0.25">
      <c r="A9254">
        <v>925.1</v>
      </c>
      <c r="B9254">
        <v>63.950684601888362</v>
      </c>
    </row>
    <row r="9255" spans="1:2" x14ac:dyDescent="0.25">
      <c r="A9255">
        <v>925.2</v>
      </c>
      <c r="B9255">
        <v>64.036624404258831</v>
      </c>
    </row>
    <row r="9256" spans="1:2" x14ac:dyDescent="0.25">
      <c r="A9256">
        <v>925.30000000000007</v>
      </c>
      <c r="B9256">
        <v>64.122564206629306</v>
      </c>
    </row>
    <row r="9257" spans="1:2" x14ac:dyDescent="0.25">
      <c r="A9257">
        <v>925.40000000000009</v>
      </c>
      <c r="B9257">
        <v>64.208504008999782</v>
      </c>
    </row>
    <row r="9258" spans="1:2" x14ac:dyDescent="0.25">
      <c r="A9258">
        <v>925.5</v>
      </c>
      <c r="B9258">
        <v>64.294443811370158</v>
      </c>
    </row>
    <row r="9259" spans="1:2" x14ac:dyDescent="0.25">
      <c r="A9259">
        <v>925.6</v>
      </c>
      <c r="B9259">
        <v>64.380383613740634</v>
      </c>
    </row>
    <row r="9260" spans="1:2" x14ac:dyDescent="0.25">
      <c r="A9260">
        <v>925.7</v>
      </c>
      <c r="B9260">
        <v>64.466323416111109</v>
      </c>
    </row>
    <row r="9261" spans="1:2" x14ac:dyDescent="0.25">
      <c r="A9261">
        <v>925.80000000000007</v>
      </c>
      <c r="B9261">
        <v>64.552263218481585</v>
      </c>
    </row>
    <row r="9262" spans="1:2" x14ac:dyDescent="0.25">
      <c r="A9262">
        <v>925.90000000000009</v>
      </c>
      <c r="B9262">
        <v>64.63820302085206</v>
      </c>
    </row>
    <row r="9263" spans="1:2" x14ac:dyDescent="0.25">
      <c r="A9263">
        <v>926</v>
      </c>
      <c r="B9263">
        <v>64.724142823222437</v>
      </c>
    </row>
    <row r="9264" spans="1:2" x14ac:dyDescent="0.25">
      <c r="A9264">
        <v>926.1</v>
      </c>
      <c r="B9264">
        <v>64.572861531920083</v>
      </c>
    </row>
    <row r="9265" spans="1:2" x14ac:dyDescent="0.25">
      <c r="A9265">
        <v>926.2</v>
      </c>
      <c r="B9265">
        <v>64.421580240617715</v>
      </c>
    </row>
    <row r="9266" spans="1:2" x14ac:dyDescent="0.25">
      <c r="A9266">
        <v>926.30000000000007</v>
      </c>
      <c r="B9266">
        <v>64.270298949315361</v>
      </c>
    </row>
    <row r="9267" spans="1:2" x14ac:dyDescent="0.25">
      <c r="A9267">
        <v>926.40000000000009</v>
      </c>
      <c r="B9267">
        <v>64.119017658012993</v>
      </c>
    </row>
    <row r="9268" spans="1:2" x14ac:dyDescent="0.25">
      <c r="A9268">
        <v>926.5</v>
      </c>
      <c r="B9268">
        <v>63.96773636671081</v>
      </c>
    </row>
    <row r="9269" spans="1:2" x14ac:dyDescent="0.25">
      <c r="A9269">
        <v>926.6</v>
      </c>
      <c r="B9269">
        <v>63.816455075408449</v>
      </c>
    </row>
    <row r="9270" spans="1:2" x14ac:dyDescent="0.25">
      <c r="A9270">
        <v>926.7</v>
      </c>
      <c r="B9270">
        <v>63.665173784106088</v>
      </c>
    </row>
    <row r="9271" spans="1:2" x14ac:dyDescent="0.25">
      <c r="A9271">
        <v>926.80000000000007</v>
      </c>
      <c r="B9271">
        <v>63.513892492803727</v>
      </c>
    </row>
    <row r="9272" spans="1:2" x14ac:dyDescent="0.25">
      <c r="A9272">
        <v>926.90000000000009</v>
      </c>
      <c r="B9272">
        <v>63.362611201501373</v>
      </c>
    </row>
    <row r="9273" spans="1:2" x14ac:dyDescent="0.25">
      <c r="A9273">
        <v>927</v>
      </c>
      <c r="B9273">
        <v>63.211329910199183</v>
      </c>
    </row>
    <row r="9274" spans="1:2" x14ac:dyDescent="0.25">
      <c r="A9274">
        <v>927.1</v>
      </c>
      <c r="B9274">
        <v>63.157398497181589</v>
      </c>
    </row>
    <row r="9275" spans="1:2" x14ac:dyDescent="0.25">
      <c r="A9275">
        <v>927.2</v>
      </c>
      <c r="B9275">
        <v>63.103467084164002</v>
      </c>
    </row>
    <row r="9276" spans="1:2" x14ac:dyDescent="0.25">
      <c r="A9276">
        <v>927.30000000000007</v>
      </c>
      <c r="B9276">
        <v>63.049535671146401</v>
      </c>
    </row>
    <row r="9277" spans="1:2" x14ac:dyDescent="0.25">
      <c r="A9277">
        <v>927.40000000000009</v>
      </c>
      <c r="B9277">
        <v>62.9956042581288</v>
      </c>
    </row>
    <row r="9278" spans="1:2" x14ac:dyDescent="0.25">
      <c r="A9278">
        <v>927.5</v>
      </c>
      <c r="B9278">
        <v>62.94167284511127</v>
      </c>
    </row>
    <row r="9279" spans="1:2" x14ac:dyDescent="0.25">
      <c r="A9279">
        <v>927.6</v>
      </c>
      <c r="B9279">
        <v>62.887741432093677</v>
      </c>
    </row>
    <row r="9280" spans="1:2" x14ac:dyDescent="0.25">
      <c r="A9280">
        <v>927.7</v>
      </c>
      <c r="B9280">
        <v>62.833810019076083</v>
      </c>
    </row>
    <row r="9281" spans="1:2" x14ac:dyDescent="0.25">
      <c r="A9281">
        <v>927.80000000000007</v>
      </c>
      <c r="B9281">
        <v>62.779878606058489</v>
      </c>
    </row>
    <row r="9282" spans="1:2" x14ac:dyDescent="0.25">
      <c r="A9282">
        <v>927.90000000000009</v>
      </c>
      <c r="B9282">
        <v>62.725947193040888</v>
      </c>
    </row>
    <row r="9283" spans="1:2" x14ac:dyDescent="0.25">
      <c r="A9283">
        <v>928</v>
      </c>
      <c r="B9283">
        <v>62.672015780023358</v>
      </c>
    </row>
    <row r="9284" spans="1:2" x14ac:dyDescent="0.25">
      <c r="A9284">
        <v>928.1</v>
      </c>
      <c r="B9284">
        <v>62.60509346251488</v>
      </c>
    </row>
    <row r="9285" spans="1:2" x14ac:dyDescent="0.25">
      <c r="A9285">
        <v>928.2</v>
      </c>
      <c r="B9285">
        <v>62.538171145006402</v>
      </c>
    </row>
    <row r="9286" spans="1:2" x14ac:dyDescent="0.25">
      <c r="A9286">
        <v>928.30000000000007</v>
      </c>
      <c r="B9286">
        <v>62.471248827497917</v>
      </c>
    </row>
    <row r="9287" spans="1:2" x14ac:dyDescent="0.25">
      <c r="A9287">
        <v>928.40000000000009</v>
      </c>
      <c r="B9287">
        <v>62.404326509989438</v>
      </c>
    </row>
    <row r="9288" spans="1:2" x14ac:dyDescent="0.25">
      <c r="A9288">
        <v>928.5</v>
      </c>
      <c r="B9288">
        <v>62.337404192481031</v>
      </c>
    </row>
    <row r="9289" spans="1:2" x14ac:dyDescent="0.25">
      <c r="A9289">
        <v>928.6</v>
      </c>
      <c r="B9289">
        <v>62.270481874972553</v>
      </c>
    </row>
    <row r="9290" spans="1:2" x14ac:dyDescent="0.25">
      <c r="A9290">
        <v>928.7</v>
      </c>
      <c r="B9290">
        <v>62.203559557464082</v>
      </c>
    </row>
    <row r="9291" spans="1:2" x14ac:dyDescent="0.25">
      <c r="A9291">
        <v>928.80000000000007</v>
      </c>
      <c r="B9291">
        <v>62.136637239955597</v>
      </c>
    </row>
    <row r="9292" spans="1:2" x14ac:dyDescent="0.25">
      <c r="A9292">
        <v>928.90000000000009</v>
      </c>
      <c r="B9292">
        <v>62.069714922447119</v>
      </c>
    </row>
    <row r="9293" spans="1:2" x14ac:dyDescent="0.25">
      <c r="A9293">
        <v>929</v>
      </c>
      <c r="B9293">
        <v>62.002792604938712</v>
      </c>
    </row>
    <row r="9294" spans="1:2" x14ac:dyDescent="0.25">
      <c r="A9294">
        <v>929.1</v>
      </c>
      <c r="B9294">
        <v>61.9779187711178</v>
      </c>
    </row>
    <row r="9295" spans="1:2" x14ac:dyDescent="0.25">
      <c r="A9295">
        <v>929.2</v>
      </c>
      <c r="B9295">
        <v>61.95304493729688</v>
      </c>
    </row>
    <row r="9296" spans="1:2" x14ac:dyDescent="0.25">
      <c r="A9296">
        <v>929.30000000000007</v>
      </c>
      <c r="B9296">
        <v>61.928171103475968</v>
      </c>
    </row>
    <row r="9297" spans="1:2" x14ac:dyDescent="0.25">
      <c r="A9297">
        <v>929.40000000000009</v>
      </c>
      <c r="B9297">
        <v>61.903297269655049</v>
      </c>
    </row>
    <row r="9298" spans="1:2" x14ac:dyDescent="0.25">
      <c r="A9298">
        <v>929.5</v>
      </c>
      <c r="B9298">
        <v>61.878423435834158</v>
      </c>
    </row>
    <row r="9299" spans="1:2" x14ac:dyDescent="0.25">
      <c r="A9299">
        <v>929.6</v>
      </c>
      <c r="B9299">
        <v>61.853549602013253</v>
      </c>
    </row>
    <row r="9300" spans="1:2" x14ac:dyDescent="0.25">
      <c r="A9300">
        <v>929.7</v>
      </c>
      <c r="B9300">
        <v>61.828675768192333</v>
      </c>
    </row>
    <row r="9301" spans="1:2" x14ac:dyDescent="0.25">
      <c r="A9301">
        <v>929.80000000000007</v>
      </c>
      <c r="B9301">
        <v>61.803801934371407</v>
      </c>
    </row>
    <row r="9302" spans="1:2" x14ac:dyDescent="0.25">
      <c r="A9302">
        <v>929.90000000000009</v>
      </c>
      <c r="B9302">
        <v>61.778928100550502</v>
      </c>
    </row>
    <row r="9303" spans="1:2" x14ac:dyDescent="0.25">
      <c r="A9303">
        <v>930</v>
      </c>
      <c r="B9303">
        <v>61.754054266729611</v>
      </c>
    </row>
    <row r="9304" spans="1:2" x14ac:dyDescent="0.25">
      <c r="A9304">
        <v>930.1</v>
      </c>
      <c r="B9304">
        <v>61.636414328457022</v>
      </c>
    </row>
    <row r="9305" spans="1:2" x14ac:dyDescent="0.25">
      <c r="A9305">
        <v>930.2</v>
      </c>
      <c r="B9305">
        <v>61.518774390184433</v>
      </c>
    </row>
    <row r="9306" spans="1:2" x14ac:dyDescent="0.25">
      <c r="A9306">
        <v>930.30000000000007</v>
      </c>
      <c r="B9306">
        <v>61.401134451911837</v>
      </c>
    </row>
    <row r="9307" spans="1:2" x14ac:dyDescent="0.25">
      <c r="A9307">
        <v>930.40000000000009</v>
      </c>
      <c r="B9307">
        <v>61.283494513639248</v>
      </c>
    </row>
    <row r="9308" spans="1:2" x14ac:dyDescent="0.25">
      <c r="A9308">
        <v>930.5</v>
      </c>
      <c r="B9308">
        <v>61.165854575366787</v>
      </c>
    </row>
    <row r="9309" spans="1:2" x14ac:dyDescent="0.25">
      <c r="A9309">
        <v>930.6</v>
      </c>
      <c r="B9309">
        <v>61.048214637094198</v>
      </c>
    </row>
    <row r="9310" spans="1:2" x14ac:dyDescent="0.25">
      <c r="A9310">
        <v>930.7</v>
      </c>
      <c r="B9310">
        <v>60.930574698821601</v>
      </c>
    </row>
    <row r="9311" spans="1:2" x14ac:dyDescent="0.25">
      <c r="A9311">
        <v>930.80000000000007</v>
      </c>
      <c r="B9311">
        <v>60.812934760549012</v>
      </c>
    </row>
    <row r="9312" spans="1:2" x14ac:dyDescent="0.25">
      <c r="A9312">
        <v>930.90000000000009</v>
      </c>
      <c r="B9312">
        <v>60.695294822276423</v>
      </c>
    </row>
    <row r="9313" spans="1:2" x14ac:dyDescent="0.25">
      <c r="A9313">
        <v>931</v>
      </c>
      <c r="B9313">
        <v>60.577654884003962</v>
      </c>
    </row>
    <row r="9314" spans="1:2" x14ac:dyDescent="0.25">
      <c r="A9314">
        <v>931.1</v>
      </c>
      <c r="B9314">
        <v>60.649749520871048</v>
      </c>
    </row>
    <row r="9315" spans="1:2" x14ac:dyDescent="0.25">
      <c r="A9315">
        <v>931.2</v>
      </c>
      <c r="B9315">
        <v>60.72184415773814</v>
      </c>
    </row>
    <row r="9316" spans="1:2" x14ac:dyDescent="0.25">
      <c r="A9316">
        <v>931.30000000000007</v>
      </c>
      <c r="B9316">
        <v>60.793938794605232</v>
      </c>
    </row>
    <row r="9317" spans="1:2" x14ac:dyDescent="0.25">
      <c r="A9317">
        <v>931.40000000000009</v>
      </c>
      <c r="B9317">
        <v>60.866033431472317</v>
      </c>
    </row>
    <row r="9318" spans="1:2" x14ac:dyDescent="0.25">
      <c r="A9318">
        <v>931.5</v>
      </c>
      <c r="B9318">
        <v>60.938128068339331</v>
      </c>
    </row>
    <row r="9319" spans="1:2" x14ac:dyDescent="0.25">
      <c r="A9319">
        <v>931.6</v>
      </c>
      <c r="B9319">
        <v>61.010222705206417</v>
      </c>
    </row>
    <row r="9320" spans="1:2" x14ac:dyDescent="0.25">
      <c r="A9320">
        <v>931.7</v>
      </c>
      <c r="B9320">
        <v>61.082317342073509</v>
      </c>
    </row>
    <row r="9321" spans="1:2" x14ac:dyDescent="0.25">
      <c r="A9321">
        <v>931.80000000000007</v>
      </c>
      <c r="B9321">
        <v>61.154411978940601</v>
      </c>
    </row>
    <row r="9322" spans="1:2" x14ac:dyDescent="0.25">
      <c r="A9322">
        <v>931.90000000000009</v>
      </c>
      <c r="B9322">
        <v>61.226506615807693</v>
      </c>
    </row>
    <row r="9323" spans="1:2" x14ac:dyDescent="0.25">
      <c r="A9323">
        <v>932</v>
      </c>
      <c r="B9323">
        <v>61.2986012526747</v>
      </c>
    </row>
    <row r="9324" spans="1:2" x14ac:dyDescent="0.25">
      <c r="A9324">
        <v>932.1</v>
      </c>
      <c r="B9324">
        <v>61.203972451199043</v>
      </c>
    </row>
    <row r="9325" spans="1:2" x14ac:dyDescent="0.25">
      <c r="A9325">
        <v>932.2</v>
      </c>
      <c r="B9325">
        <v>61.109343649723371</v>
      </c>
    </row>
    <row r="9326" spans="1:2" x14ac:dyDescent="0.25">
      <c r="A9326">
        <v>932.30000000000007</v>
      </c>
      <c r="B9326">
        <v>61.014714848247699</v>
      </c>
    </row>
    <row r="9327" spans="1:2" x14ac:dyDescent="0.25">
      <c r="A9327">
        <v>932.40000000000009</v>
      </c>
      <c r="B9327">
        <v>60.920086046772028</v>
      </c>
    </row>
    <row r="9328" spans="1:2" x14ac:dyDescent="0.25">
      <c r="A9328">
        <v>932.5</v>
      </c>
      <c r="B9328">
        <v>60.825457245296477</v>
      </c>
    </row>
    <row r="9329" spans="1:2" x14ac:dyDescent="0.25">
      <c r="A9329">
        <v>932.6</v>
      </c>
      <c r="B9329">
        <v>60.730828443820812</v>
      </c>
    </row>
    <row r="9330" spans="1:2" x14ac:dyDescent="0.25">
      <c r="A9330">
        <v>932.7</v>
      </c>
      <c r="B9330">
        <v>60.636199642345147</v>
      </c>
    </row>
    <row r="9331" spans="1:2" x14ac:dyDescent="0.25">
      <c r="A9331">
        <v>932.80000000000007</v>
      </c>
      <c r="B9331">
        <v>60.541570840869483</v>
      </c>
    </row>
    <row r="9332" spans="1:2" x14ac:dyDescent="0.25">
      <c r="A9332">
        <v>932.90000000000009</v>
      </c>
      <c r="B9332">
        <v>60.446942039393811</v>
      </c>
    </row>
    <row r="9333" spans="1:2" x14ac:dyDescent="0.25">
      <c r="A9333">
        <v>933</v>
      </c>
      <c r="B9333">
        <v>60.352313237918253</v>
      </c>
    </row>
    <row r="9334" spans="1:2" x14ac:dyDescent="0.25">
      <c r="A9334">
        <v>933.1</v>
      </c>
      <c r="B9334">
        <v>60.252406221044303</v>
      </c>
    </row>
    <row r="9335" spans="1:2" x14ac:dyDescent="0.25">
      <c r="A9335">
        <v>933.2</v>
      </c>
      <c r="B9335">
        <v>60.152499204170347</v>
      </c>
    </row>
    <row r="9336" spans="1:2" x14ac:dyDescent="0.25">
      <c r="A9336">
        <v>933.30000000000007</v>
      </c>
      <c r="B9336">
        <v>60.052592187296398</v>
      </c>
    </row>
    <row r="9337" spans="1:2" x14ac:dyDescent="0.25">
      <c r="A9337">
        <v>933.40000000000009</v>
      </c>
      <c r="B9337">
        <v>59.952685170422463</v>
      </c>
    </row>
    <row r="9338" spans="1:2" x14ac:dyDescent="0.25">
      <c r="A9338">
        <v>933.5</v>
      </c>
      <c r="B9338">
        <v>59.85277815354862</v>
      </c>
    </row>
    <row r="9339" spans="1:2" x14ac:dyDescent="0.25">
      <c r="A9339">
        <v>933.6</v>
      </c>
      <c r="B9339">
        <v>59.752871136674671</v>
      </c>
    </row>
    <row r="9340" spans="1:2" x14ac:dyDescent="0.25">
      <c r="A9340">
        <v>933.7</v>
      </c>
      <c r="B9340">
        <v>59.652964119800721</v>
      </c>
    </row>
    <row r="9341" spans="1:2" x14ac:dyDescent="0.25">
      <c r="A9341">
        <v>933.80000000000007</v>
      </c>
      <c r="B9341">
        <v>59.553057102926772</v>
      </c>
    </row>
    <row r="9342" spans="1:2" x14ac:dyDescent="0.25">
      <c r="A9342">
        <v>933.90000000000009</v>
      </c>
      <c r="B9342">
        <v>59.453150086052823</v>
      </c>
    </row>
    <row r="9343" spans="1:2" x14ac:dyDescent="0.25">
      <c r="A9343">
        <v>934</v>
      </c>
      <c r="B9343">
        <v>59.353243069178987</v>
      </c>
    </row>
    <row r="9344" spans="1:2" x14ac:dyDescent="0.25">
      <c r="A9344">
        <v>934.1</v>
      </c>
      <c r="B9344">
        <v>59.310772701427908</v>
      </c>
    </row>
    <row r="9345" spans="1:2" x14ac:dyDescent="0.25">
      <c r="A9345">
        <v>934.2</v>
      </c>
      <c r="B9345">
        <v>59.268302333676829</v>
      </c>
    </row>
    <row r="9346" spans="1:2" x14ac:dyDescent="0.25">
      <c r="A9346">
        <v>934.30000000000007</v>
      </c>
      <c r="B9346">
        <v>59.22583196592575</v>
      </c>
    </row>
    <row r="9347" spans="1:2" x14ac:dyDescent="0.25">
      <c r="A9347">
        <v>934.40000000000009</v>
      </c>
      <c r="B9347">
        <v>59.18336159817467</v>
      </c>
    </row>
    <row r="9348" spans="1:2" x14ac:dyDescent="0.25">
      <c r="A9348">
        <v>934.5</v>
      </c>
      <c r="B9348">
        <v>59.140891230423627</v>
      </c>
    </row>
    <row r="9349" spans="1:2" x14ac:dyDescent="0.25">
      <c r="A9349">
        <v>934.6</v>
      </c>
      <c r="B9349">
        <v>59.098420862672548</v>
      </c>
    </row>
    <row r="9350" spans="1:2" x14ac:dyDescent="0.25">
      <c r="A9350">
        <v>934.7</v>
      </c>
      <c r="B9350">
        <v>59.055950494921483</v>
      </c>
    </row>
    <row r="9351" spans="1:2" x14ac:dyDescent="0.25">
      <c r="A9351">
        <v>934.80000000000007</v>
      </c>
      <c r="B9351">
        <v>59.013480127170403</v>
      </c>
    </row>
    <row r="9352" spans="1:2" x14ac:dyDescent="0.25">
      <c r="A9352">
        <v>934.90000000000009</v>
      </c>
      <c r="B9352">
        <v>58.971009759419317</v>
      </c>
    </row>
    <row r="9353" spans="1:2" x14ac:dyDescent="0.25">
      <c r="A9353">
        <v>935</v>
      </c>
      <c r="B9353">
        <v>58.928539391668288</v>
      </c>
    </row>
    <row r="9354" spans="1:2" x14ac:dyDescent="0.25">
      <c r="A9354">
        <v>935.1</v>
      </c>
      <c r="B9354">
        <v>58.835647318082827</v>
      </c>
    </row>
    <row r="9355" spans="1:2" x14ac:dyDescent="0.25">
      <c r="A9355">
        <v>935.2</v>
      </c>
      <c r="B9355">
        <v>58.742755244497381</v>
      </c>
    </row>
    <row r="9356" spans="1:2" x14ac:dyDescent="0.25">
      <c r="A9356">
        <v>935.30000000000007</v>
      </c>
      <c r="B9356">
        <v>58.649863170911928</v>
      </c>
    </row>
    <row r="9357" spans="1:2" x14ac:dyDescent="0.25">
      <c r="A9357">
        <v>935.40000000000009</v>
      </c>
      <c r="B9357">
        <v>58.556971097326468</v>
      </c>
    </row>
    <row r="9358" spans="1:2" x14ac:dyDescent="0.25">
      <c r="A9358">
        <v>935.5</v>
      </c>
      <c r="B9358">
        <v>58.464079023741121</v>
      </c>
    </row>
    <row r="9359" spans="1:2" x14ac:dyDescent="0.25">
      <c r="A9359">
        <v>935.6</v>
      </c>
      <c r="B9359">
        <v>58.371186950155668</v>
      </c>
    </row>
    <row r="9360" spans="1:2" x14ac:dyDescent="0.25">
      <c r="A9360">
        <v>935.7</v>
      </c>
      <c r="B9360">
        <v>58.278294876570207</v>
      </c>
    </row>
    <row r="9361" spans="1:2" x14ac:dyDescent="0.25">
      <c r="A9361">
        <v>935.80000000000007</v>
      </c>
      <c r="B9361">
        <v>58.185402802984761</v>
      </c>
    </row>
    <row r="9362" spans="1:2" x14ac:dyDescent="0.25">
      <c r="A9362">
        <v>935.90000000000009</v>
      </c>
      <c r="B9362">
        <v>58.092510729399308</v>
      </c>
    </row>
    <row r="9363" spans="1:2" x14ac:dyDescent="0.25">
      <c r="A9363">
        <v>936</v>
      </c>
      <c r="B9363">
        <v>57.999618655813961</v>
      </c>
    </row>
    <row r="9364" spans="1:2" x14ac:dyDescent="0.25">
      <c r="A9364">
        <v>936.1</v>
      </c>
      <c r="B9364">
        <v>57.947768771069242</v>
      </c>
    </row>
    <row r="9365" spans="1:2" x14ac:dyDescent="0.25">
      <c r="A9365">
        <v>936.2</v>
      </c>
      <c r="B9365">
        <v>57.895918886324523</v>
      </c>
    </row>
    <row r="9366" spans="1:2" x14ac:dyDescent="0.25">
      <c r="A9366">
        <v>936.30000000000007</v>
      </c>
      <c r="B9366">
        <v>57.844069001579797</v>
      </c>
    </row>
    <row r="9367" spans="1:2" x14ac:dyDescent="0.25">
      <c r="A9367">
        <v>936.40000000000009</v>
      </c>
      <c r="B9367">
        <v>57.792219116835078</v>
      </c>
    </row>
    <row r="9368" spans="1:2" x14ac:dyDescent="0.25">
      <c r="A9368">
        <v>936.5</v>
      </c>
      <c r="B9368">
        <v>57.740369232090423</v>
      </c>
    </row>
    <row r="9369" spans="1:2" x14ac:dyDescent="0.25">
      <c r="A9369">
        <v>936.6</v>
      </c>
      <c r="B9369">
        <v>57.688519347345697</v>
      </c>
    </row>
    <row r="9370" spans="1:2" x14ac:dyDescent="0.25">
      <c r="A9370">
        <v>936.7</v>
      </c>
      <c r="B9370">
        <v>57.636669462600977</v>
      </c>
    </row>
    <row r="9371" spans="1:2" x14ac:dyDescent="0.25">
      <c r="A9371">
        <v>936.80000000000007</v>
      </c>
      <c r="B9371">
        <v>57.584819577856258</v>
      </c>
    </row>
    <row r="9372" spans="1:2" x14ac:dyDescent="0.25">
      <c r="A9372">
        <v>936.90000000000009</v>
      </c>
      <c r="B9372">
        <v>57.532969693111539</v>
      </c>
    </row>
    <row r="9373" spans="1:2" x14ac:dyDescent="0.25">
      <c r="A9373">
        <v>937</v>
      </c>
      <c r="B9373">
        <v>57.481119808366877</v>
      </c>
    </row>
    <row r="9374" spans="1:2" x14ac:dyDescent="0.25">
      <c r="A9374">
        <v>937.1</v>
      </c>
      <c r="B9374">
        <v>57.388447218156998</v>
      </c>
    </row>
    <row r="9375" spans="1:2" x14ac:dyDescent="0.25">
      <c r="A9375">
        <v>937.2</v>
      </c>
      <c r="B9375">
        <v>57.295774627947111</v>
      </c>
    </row>
    <row r="9376" spans="1:2" x14ac:dyDescent="0.25">
      <c r="A9376">
        <v>937.30000000000007</v>
      </c>
      <c r="B9376">
        <v>57.203102037737231</v>
      </c>
    </row>
    <row r="9377" spans="1:2" x14ac:dyDescent="0.25">
      <c r="A9377">
        <v>937.40000000000009</v>
      </c>
      <c r="B9377">
        <v>57.110429447527352</v>
      </c>
    </row>
    <row r="9378" spans="1:2" x14ac:dyDescent="0.25">
      <c r="A9378">
        <v>937.5</v>
      </c>
      <c r="B9378">
        <v>57.017756857317572</v>
      </c>
    </row>
    <row r="9379" spans="1:2" x14ac:dyDescent="0.25">
      <c r="A9379">
        <v>937.6</v>
      </c>
      <c r="B9379">
        <v>56.925084267107692</v>
      </c>
    </row>
    <row r="9380" spans="1:2" x14ac:dyDescent="0.25">
      <c r="A9380">
        <v>937.7</v>
      </c>
      <c r="B9380">
        <v>56.832411676897813</v>
      </c>
    </row>
    <row r="9381" spans="1:2" x14ac:dyDescent="0.25">
      <c r="A9381">
        <v>937.80000000000007</v>
      </c>
      <c r="B9381">
        <v>56.739739086687933</v>
      </c>
    </row>
    <row r="9382" spans="1:2" x14ac:dyDescent="0.25">
      <c r="A9382">
        <v>937.90000000000009</v>
      </c>
      <c r="B9382">
        <v>56.647066496478047</v>
      </c>
    </row>
    <row r="9383" spans="1:2" x14ac:dyDescent="0.25">
      <c r="A9383">
        <v>938</v>
      </c>
      <c r="B9383">
        <v>56.554393906268267</v>
      </c>
    </row>
    <row r="9384" spans="1:2" x14ac:dyDescent="0.25">
      <c r="A9384">
        <v>938.1</v>
      </c>
      <c r="B9384">
        <v>56.476284840905237</v>
      </c>
    </row>
    <row r="9385" spans="1:2" x14ac:dyDescent="0.25">
      <c r="A9385">
        <v>938.2</v>
      </c>
      <c r="B9385">
        <v>56.398175775542207</v>
      </c>
    </row>
    <row r="9386" spans="1:2" x14ac:dyDescent="0.25">
      <c r="A9386">
        <v>938.30000000000007</v>
      </c>
      <c r="B9386">
        <v>56.320066710179177</v>
      </c>
    </row>
    <row r="9387" spans="1:2" x14ac:dyDescent="0.25">
      <c r="A9387">
        <v>938.40000000000009</v>
      </c>
      <c r="B9387">
        <v>56.241957644816146</v>
      </c>
    </row>
    <row r="9388" spans="1:2" x14ac:dyDescent="0.25">
      <c r="A9388">
        <v>938.5</v>
      </c>
      <c r="B9388">
        <v>56.163848579453223</v>
      </c>
    </row>
    <row r="9389" spans="1:2" x14ac:dyDescent="0.25">
      <c r="A9389">
        <v>938.6</v>
      </c>
      <c r="B9389">
        <v>56.085739514090193</v>
      </c>
    </row>
    <row r="9390" spans="1:2" x14ac:dyDescent="0.25">
      <c r="A9390">
        <v>938.7</v>
      </c>
      <c r="B9390">
        <v>56.007630448727163</v>
      </c>
    </row>
    <row r="9391" spans="1:2" x14ac:dyDescent="0.25">
      <c r="A9391">
        <v>938.80000000000007</v>
      </c>
      <c r="B9391">
        <v>55.929521383364133</v>
      </c>
    </row>
    <row r="9392" spans="1:2" x14ac:dyDescent="0.25">
      <c r="A9392">
        <v>938.90000000000009</v>
      </c>
      <c r="B9392">
        <v>55.851412318001103</v>
      </c>
    </row>
    <row r="9393" spans="1:2" x14ac:dyDescent="0.25">
      <c r="A9393">
        <v>939</v>
      </c>
      <c r="B9393">
        <v>55.773303252638158</v>
      </c>
    </row>
    <row r="9394" spans="1:2" x14ac:dyDescent="0.25">
      <c r="A9394">
        <v>939.1</v>
      </c>
      <c r="B9394">
        <v>55.725319590320012</v>
      </c>
    </row>
    <row r="9395" spans="1:2" x14ac:dyDescent="0.25">
      <c r="A9395">
        <v>939.2</v>
      </c>
      <c r="B9395">
        <v>55.677335928001867</v>
      </c>
    </row>
    <row r="9396" spans="1:2" x14ac:dyDescent="0.25">
      <c r="A9396">
        <v>939.30000000000007</v>
      </c>
      <c r="B9396">
        <v>55.629352265683721</v>
      </c>
    </row>
    <row r="9397" spans="1:2" x14ac:dyDescent="0.25">
      <c r="A9397">
        <v>939.40000000000009</v>
      </c>
      <c r="B9397">
        <v>55.581368603365569</v>
      </c>
    </row>
    <row r="9398" spans="1:2" x14ac:dyDescent="0.25">
      <c r="A9398">
        <v>939.5</v>
      </c>
      <c r="B9398">
        <v>55.53338494104748</v>
      </c>
    </row>
    <row r="9399" spans="1:2" x14ac:dyDescent="0.25">
      <c r="A9399">
        <v>939.6</v>
      </c>
      <c r="B9399">
        <v>55.485401278729327</v>
      </c>
    </row>
    <row r="9400" spans="1:2" x14ac:dyDescent="0.25">
      <c r="A9400">
        <v>939.7</v>
      </c>
      <c r="B9400">
        <v>55.437417616411189</v>
      </c>
    </row>
    <row r="9401" spans="1:2" x14ac:dyDescent="0.25">
      <c r="A9401">
        <v>939.80000000000007</v>
      </c>
      <c r="B9401">
        <v>55.389433954093043</v>
      </c>
    </row>
    <row r="9402" spans="1:2" x14ac:dyDescent="0.25">
      <c r="A9402">
        <v>939.90000000000009</v>
      </c>
      <c r="B9402">
        <v>55.341450291774891</v>
      </c>
    </row>
    <row r="9403" spans="1:2" x14ac:dyDescent="0.25">
      <c r="A9403">
        <v>940</v>
      </c>
      <c r="B9403">
        <v>55.293466629456802</v>
      </c>
    </row>
    <row r="9404" spans="1:2" x14ac:dyDescent="0.25">
      <c r="A9404">
        <v>940.1</v>
      </c>
      <c r="B9404">
        <v>55.193026497354431</v>
      </c>
    </row>
    <row r="9405" spans="1:2" x14ac:dyDescent="0.25">
      <c r="A9405">
        <v>940.2</v>
      </c>
      <c r="B9405">
        <v>55.092586365252068</v>
      </c>
    </row>
    <row r="9406" spans="1:2" x14ac:dyDescent="0.25">
      <c r="A9406">
        <v>940.30000000000007</v>
      </c>
      <c r="B9406">
        <v>54.992146233149697</v>
      </c>
    </row>
    <row r="9407" spans="1:2" x14ac:dyDescent="0.25">
      <c r="A9407">
        <v>940.40000000000009</v>
      </c>
      <c r="B9407">
        <v>54.891706101047333</v>
      </c>
    </row>
    <row r="9408" spans="1:2" x14ac:dyDescent="0.25">
      <c r="A9408">
        <v>940.5</v>
      </c>
      <c r="B9408">
        <v>54.791265968945083</v>
      </c>
    </row>
    <row r="9409" spans="1:2" x14ac:dyDescent="0.25">
      <c r="A9409">
        <v>940.6</v>
      </c>
      <c r="B9409">
        <v>54.690825836842713</v>
      </c>
    </row>
    <row r="9410" spans="1:2" x14ac:dyDescent="0.25">
      <c r="A9410">
        <v>940.7</v>
      </c>
      <c r="B9410">
        <v>54.590385704740342</v>
      </c>
    </row>
    <row r="9411" spans="1:2" x14ac:dyDescent="0.25">
      <c r="A9411">
        <v>940.80000000000007</v>
      </c>
      <c r="B9411">
        <v>54.489945572637971</v>
      </c>
    </row>
    <row r="9412" spans="1:2" x14ac:dyDescent="0.25">
      <c r="A9412">
        <v>940.90000000000009</v>
      </c>
      <c r="B9412">
        <v>54.389505440535608</v>
      </c>
    </row>
    <row r="9413" spans="1:2" x14ac:dyDescent="0.25">
      <c r="A9413">
        <v>941</v>
      </c>
      <c r="B9413">
        <v>54.289065308433351</v>
      </c>
    </row>
    <row r="9414" spans="1:2" x14ac:dyDescent="0.25">
      <c r="A9414">
        <v>941.1</v>
      </c>
      <c r="B9414">
        <v>54.262669876286452</v>
      </c>
    </row>
    <row r="9415" spans="1:2" x14ac:dyDescent="0.25">
      <c r="A9415">
        <v>941.2</v>
      </c>
      <c r="B9415">
        <v>54.236274444139561</v>
      </c>
    </row>
    <row r="9416" spans="1:2" x14ac:dyDescent="0.25">
      <c r="A9416">
        <v>941.30000000000007</v>
      </c>
      <c r="B9416">
        <v>54.209879011992662</v>
      </c>
    </row>
    <row r="9417" spans="1:2" x14ac:dyDescent="0.25">
      <c r="A9417">
        <v>941.40000000000009</v>
      </c>
      <c r="B9417">
        <v>54.18348357984577</v>
      </c>
    </row>
    <row r="9418" spans="1:2" x14ac:dyDescent="0.25">
      <c r="A9418">
        <v>941.5</v>
      </c>
      <c r="B9418">
        <v>54.1570881476989</v>
      </c>
    </row>
    <row r="9419" spans="1:2" x14ac:dyDescent="0.25">
      <c r="A9419">
        <v>941.6</v>
      </c>
      <c r="B9419">
        <v>54.130692715552009</v>
      </c>
    </row>
    <row r="9420" spans="1:2" x14ac:dyDescent="0.25">
      <c r="A9420">
        <v>941.7</v>
      </c>
      <c r="B9420">
        <v>54.10429728340511</v>
      </c>
    </row>
    <row r="9421" spans="1:2" x14ac:dyDescent="0.25">
      <c r="A9421">
        <v>941.80000000000007</v>
      </c>
      <c r="B9421">
        <v>54.077901851258218</v>
      </c>
    </row>
    <row r="9422" spans="1:2" x14ac:dyDescent="0.25">
      <c r="A9422">
        <v>941.90000000000009</v>
      </c>
      <c r="B9422">
        <v>54.05150641911132</v>
      </c>
    </row>
    <row r="9423" spans="1:2" x14ac:dyDescent="0.25">
      <c r="A9423">
        <v>942</v>
      </c>
      <c r="B9423">
        <v>54.025110986964457</v>
      </c>
    </row>
    <row r="9424" spans="1:2" x14ac:dyDescent="0.25">
      <c r="A9424">
        <v>942.1</v>
      </c>
      <c r="B9424">
        <v>53.996926729204873</v>
      </c>
    </row>
    <row r="9425" spans="1:2" x14ac:dyDescent="0.25">
      <c r="A9425">
        <v>942.2</v>
      </c>
      <c r="B9425">
        <v>53.968742471445303</v>
      </c>
    </row>
    <row r="9426" spans="1:2" x14ac:dyDescent="0.25">
      <c r="A9426">
        <v>942.30000000000007</v>
      </c>
      <c r="B9426">
        <v>53.940558213685712</v>
      </c>
    </row>
    <row r="9427" spans="1:2" x14ac:dyDescent="0.25">
      <c r="A9427">
        <v>942.40000000000009</v>
      </c>
      <c r="B9427">
        <v>53.912373955926128</v>
      </c>
    </row>
    <row r="9428" spans="1:2" x14ac:dyDescent="0.25">
      <c r="A9428">
        <v>942.5</v>
      </c>
      <c r="B9428">
        <v>53.88418969816658</v>
      </c>
    </row>
    <row r="9429" spans="1:2" x14ac:dyDescent="0.25">
      <c r="A9429">
        <v>942.6</v>
      </c>
      <c r="B9429">
        <v>53.856005440407003</v>
      </c>
    </row>
    <row r="9430" spans="1:2" x14ac:dyDescent="0.25">
      <c r="A9430">
        <v>942.7</v>
      </c>
      <c r="B9430">
        <v>53.827821182647419</v>
      </c>
    </row>
    <row r="9431" spans="1:2" x14ac:dyDescent="0.25">
      <c r="A9431">
        <v>942.80000000000007</v>
      </c>
      <c r="B9431">
        <v>53.799636924887842</v>
      </c>
    </row>
    <row r="9432" spans="1:2" x14ac:dyDescent="0.25">
      <c r="A9432">
        <v>942.90000000000009</v>
      </c>
      <c r="B9432">
        <v>53.771452667128251</v>
      </c>
    </row>
    <row r="9433" spans="1:2" x14ac:dyDescent="0.25">
      <c r="A9433">
        <v>943</v>
      </c>
      <c r="B9433">
        <v>53.743268409368703</v>
      </c>
    </row>
    <row r="9434" spans="1:2" x14ac:dyDescent="0.25">
      <c r="A9434">
        <v>943.1</v>
      </c>
      <c r="B9434">
        <v>53.792019643060563</v>
      </c>
    </row>
    <row r="9435" spans="1:2" x14ac:dyDescent="0.25">
      <c r="A9435">
        <v>943.2</v>
      </c>
      <c r="B9435">
        <v>53.840770876752423</v>
      </c>
    </row>
    <row r="9436" spans="1:2" x14ac:dyDescent="0.25">
      <c r="A9436">
        <v>943.30000000000007</v>
      </c>
      <c r="B9436">
        <v>53.889522110444283</v>
      </c>
    </row>
    <row r="9437" spans="1:2" x14ac:dyDescent="0.25">
      <c r="A9437">
        <v>943.40000000000009</v>
      </c>
      <c r="B9437">
        <v>53.938273344136142</v>
      </c>
    </row>
    <row r="9438" spans="1:2" x14ac:dyDescent="0.25">
      <c r="A9438">
        <v>943.5</v>
      </c>
      <c r="B9438">
        <v>53.987024577827952</v>
      </c>
    </row>
    <row r="9439" spans="1:2" x14ac:dyDescent="0.25">
      <c r="A9439">
        <v>943.6</v>
      </c>
      <c r="B9439">
        <v>54.035775811519812</v>
      </c>
    </row>
    <row r="9440" spans="1:2" x14ac:dyDescent="0.25">
      <c r="A9440">
        <v>943.7</v>
      </c>
      <c r="B9440">
        <v>54.084527045211672</v>
      </c>
    </row>
    <row r="9441" spans="1:2" x14ac:dyDescent="0.25">
      <c r="A9441">
        <v>943.80000000000007</v>
      </c>
      <c r="B9441">
        <v>54.133278278903518</v>
      </c>
    </row>
    <row r="9442" spans="1:2" x14ac:dyDescent="0.25">
      <c r="A9442">
        <v>943.90000000000009</v>
      </c>
      <c r="B9442">
        <v>54.182029512595378</v>
      </c>
    </row>
    <row r="9443" spans="1:2" x14ac:dyDescent="0.25">
      <c r="A9443">
        <v>944</v>
      </c>
      <c r="B9443">
        <v>54.230780746287188</v>
      </c>
    </row>
    <row r="9444" spans="1:2" x14ac:dyDescent="0.25">
      <c r="A9444">
        <v>944.1</v>
      </c>
      <c r="B9444">
        <v>54.19803418627238</v>
      </c>
    </row>
    <row r="9445" spans="1:2" x14ac:dyDescent="0.25">
      <c r="A9445">
        <v>944.2</v>
      </c>
      <c r="B9445">
        <v>54.16528762625758</v>
      </c>
    </row>
    <row r="9446" spans="1:2" x14ac:dyDescent="0.25">
      <c r="A9446">
        <v>944.30000000000007</v>
      </c>
      <c r="B9446">
        <v>54.132541066242773</v>
      </c>
    </row>
    <row r="9447" spans="1:2" x14ac:dyDescent="0.25">
      <c r="A9447">
        <v>944.40000000000009</v>
      </c>
      <c r="B9447">
        <v>54.099794506227973</v>
      </c>
    </row>
    <row r="9448" spans="1:2" x14ac:dyDescent="0.25">
      <c r="A9448">
        <v>944.5</v>
      </c>
      <c r="B9448">
        <v>54.067047946213208</v>
      </c>
    </row>
    <row r="9449" spans="1:2" x14ac:dyDescent="0.25">
      <c r="A9449">
        <v>944.6</v>
      </c>
      <c r="B9449">
        <v>54.034301386198401</v>
      </c>
    </row>
    <row r="9450" spans="1:2" x14ac:dyDescent="0.25">
      <c r="A9450">
        <v>944.7</v>
      </c>
      <c r="B9450">
        <v>54.001554826183593</v>
      </c>
    </row>
    <row r="9451" spans="1:2" x14ac:dyDescent="0.25">
      <c r="A9451">
        <v>944.80000000000007</v>
      </c>
      <c r="B9451">
        <v>53.968808266168793</v>
      </c>
    </row>
    <row r="9452" spans="1:2" x14ac:dyDescent="0.25">
      <c r="A9452">
        <v>944.90000000000009</v>
      </c>
      <c r="B9452">
        <v>53.936061706153993</v>
      </c>
    </row>
    <row r="9453" spans="1:2" x14ac:dyDescent="0.25">
      <c r="A9453">
        <v>945</v>
      </c>
      <c r="B9453">
        <v>53.903315146139221</v>
      </c>
    </row>
    <row r="9454" spans="1:2" x14ac:dyDescent="0.25">
      <c r="A9454">
        <v>945.1</v>
      </c>
      <c r="B9454">
        <v>53.9413347389373</v>
      </c>
    </row>
    <row r="9455" spans="1:2" x14ac:dyDescent="0.25">
      <c r="A9455">
        <v>945.2</v>
      </c>
      <c r="B9455">
        <v>53.979354331735387</v>
      </c>
    </row>
    <row r="9456" spans="1:2" x14ac:dyDescent="0.25">
      <c r="A9456">
        <v>945.30000000000007</v>
      </c>
      <c r="B9456">
        <v>54.017373924533473</v>
      </c>
    </row>
    <row r="9457" spans="1:2" x14ac:dyDescent="0.25">
      <c r="A9457">
        <v>945.40000000000009</v>
      </c>
      <c r="B9457">
        <v>54.055393517331552</v>
      </c>
    </row>
    <row r="9458" spans="1:2" x14ac:dyDescent="0.25">
      <c r="A9458">
        <v>945.5</v>
      </c>
      <c r="B9458">
        <v>54.093413110129589</v>
      </c>
    </row>
    <row r="9459" spans="1:2" x14ac:dyDescent="0.25">
      <c r="A9459">
        <v>945.6</v>
      </c>
      <c r="B9459">
        <v>54.131432702927668</v>
      </c>
    </row>
    <row r="9460" spans="1:2" x14ac:dyDescent="0.25">
      <c r="A9460">
        <v>945.7</v>
      </c>
      <c r="B9460">
        <v>54.169452295725748</v>
      </c>
    </row>
    <row r="9461" spans="1:2" x14ac:dyDescent="0.25">
      <c r="A9461">
        <v>945.80000000000007</v>
      </c>
      <c r="B9461">
        <v>54.207471888523827</v>
      </c>
    </row>
    <row r="9462" spans="1:2" x14ac:dyDescent="0.25">
      <c r="A9462">
        <v>945.90000000000009</v>
      </c>
      <c r="B9462">
        <v>54.24549148132192</v>
      </c>
    </row>
    <row r="9463" spans="1:2" x14ac:dyDescent="0.25">
      <c r="A9463">
        <v>946</v>
      </c>
      <c r="B9463">
        <v>54.283511074119957</v>
      </c>
    </row>
    <row r="9464" spans="1:2" x14ac:dyDescent="0.25">
      <c r="A9464">
        <v>946.1</v>
      </c>
      <c r="B9464">
        <v>54.254725932729407</v>
      </c>
    </row>
    <row r="9465" spans="1:2" x14ac:dyDescent="0.25">
      <c r="A9465">
        <v>946.2</v>
      </c>
      <c r="B9465">
        <v>54.225940791338878</v>
      </c>
    </row>
    <row r="9466" spans="1:2" x14ac:dyDescent="0.25">
      <c r="A9466">
        <v>946.30000000000007</v>
      </c>
      <c r="B9466">
        <v>54.197155649948343</v>
      </c>
    </row>
    <row r="9467" spans="1:2" x14ac:dyDescent="0.25">
      <c r="A9467">
        <v>946.40000000000009</v>
      </c>
      <c r="B9467">
        <v>54.168370508557793</v>
      </c>
    </row>
    <row r="9468" spans="1:2" x14ac:dyDescent="0.25">
      <c r="A9468">
        <v>946.5</v>
      </c>
      <c r="B9468">
        <v>54.139585367167292</v>
      </c>
    </row>
    <row r="9469" spans="1:2" x14ac:dyDescent="0.25">
      <c r="A9469">
        <v>946.6</v>
      </c>
      <c r="B9469">
        <v>54.110800225776742</v>
      </c>
    </row>
    <row r="9470" spans="1:2" x14ac:dyDescent="0.25">
      <c r="A9470">
        <v>946.7</v>
      </c>
      <c r="B9470">
        <v>54.082015084386207</v>
      </c>
    </row>
    <row r="9471" spans="1:2" x14ac:dyDescent="0.25">
      <c r="A9471">
        <v>946.80000000000007</v>
      </c>
      <c r="B9471">
        <v>54.053229942995657</v>
      </c>
    </row>
    <row r="9472" spans="1:2" x14ac:dyDescent="0.25">
      <c r="A9472">
        <v>946.90000000000009</v>
      </c>
      <c r="B9472">
        <v>54.024444801605121</v>
      </c>
    </row>
    <row r="9473" spans="1:2" x14ac:dyDescent="0.25">
      <c r="A9473">
        <v>947</v>
      </c>
      <c r="B9473">
        <v>53.995659660214613</v>
      </c>
    </row>
    <row r="9474" spans="1:2" x14ac:dyDescent="0.25">
      <c r="A9474">
        <v>947.1</v>
      </c>
      <c r="B9474">
        <v>54.058387063216678</v>
      </c>
    </row>
    <row r="9475" spans="1:2" x14ac:dyDescent="0.25">
      <c r="A9475">
        <v>947.2</v>
      </c>
      <c r="B9475">
        <v>54.121114466218764</v>
      </c>
    </row>
    <row r="9476" spans="1:2" x14ac:dyDescent="0.25">
      <c r="A9476">
        <v>947.30000000000007</v>
      </c>
      <c r="B9476">
        <v>54.183841869220828</v>
      </c>
    </row>
    <row r="9477" spans="1:2" x14ac:dyDescent="0.25">
      <c r="A9477">
        <v>947.40000000000009</v>
      </c>
      <c r="B9477">
        <v>54.246569272222899</v>
      </c>
    </row>
    <row r="9478" spans="1:2" x14ac:dyDescent="0.25">
      <c r="A9478">
        <v>947.5</v>
      </c>
      <c r="B9478">
        <v>54.3092966752249</v>
      </c>
    </row>
    <row r="9479" spans="1:2" x14ac:dyDescent="0.25">
      <c r="A9479">
        <v>947.6</v>
      </c>
      <c r="B9479">
        <v>54.372024078226978</v>
      </c>
    </row>
    <row r="9480" spans="1:2" x14ac:dyDescent="0.25">
      <c r="A9480">
        <v>947.7</v>
      </c>
      <c r="B9480">
        <v>54.43475148122905</v>
      </c>
    </row>
    <row r="9481" spans="1:2" x14ac:dyDescent="0.25">
      <c r="A9481">
        <v>947.80000000000007</v>
      </c>
      <c r="B9481">
        <v>54.497478884231121</v>
      </c>
    </row>
    <row r="9482" spans="1:2" x14ac:dyDescent="0.25">
      <c r="A9482">
        <v>947.90000000000009</v>
      </c>
      <c r="B9482">
        <v>54.560206287233193</v>
      </c>
    </row>
    <row r="9483" spans="1:2" x14ac:dyDescent="0.25">
      <c r="A9483">
        <v>948</v>
      </c>
      <c r="B9483">
        <v>54.622933690235193</v>
      </c>
    </row>
    <row r="9484" spans="1:2" x14ac:dyDescent="0.25">
      <c r="A9484">
        <v>948.1</v>
      </c>
      <c r="B9484">
        <v>54.657066750063557</v>
      </c>
    </row>
    <row r="9485" spans="1:2" x14ac:dyDescent="0.25">
      <c r="A9485">
        <v>948.2</v>
      </c>
      <c r="B9485">
        <v>54.691199809891927</v>
      </c>
    </row>
    <row r="9486" spans="1:2" x14ac:dyDescent="0.25">
      <c r="A9486">
        <v>948.30000000000007</v>
      </c>
      <c r="B9486">
        <v>54.72533286972029</v>
      </c>
    </row>
    <row r="9487" spans="1:2" x14ac:dyDescent="0.25">
      <c r="A9487">
        <v>948.40000000000009</v>
      </c>
      <c r="B9487">
        <v>54.759465929548647</v>
      </c>
    </row>
    <row r="9488" spans="1:2" x14ac:dyDescent="0.25">
      <c r="A9488">
        <v>948.5</v>
      </c>
      <c r="B9488">
        <v>54.793598989376981</v>
      </c>
    </row>
    <row r="9489" spans="1:2" x14ac:dyDescent="0.25">
      <c r="A9489">
        <v>948.6</v>
      </c>
      <c r="B9489">
        <v>54.827732049205338</v>
      </c>
    </row>
    <row r="9490" spans="1:2" x14ac:dyDescent="0.25">
      <c r="A9490">
        <v>948.7</v>
      </c>
      <c r="B9490">
        <v>54.861865109033722</v>
      </c>
    </row>
    <row r="9491" spans="1:2" x14ac:dyDescent="0.25">
      <c r="A9491">
        <v>948.80000000000007</v>
      </c>
      <c r="B9491">
        <v>54.895998168862079</v>
      </c>
    </row>
    <row r="9492" spans="1:2" x14ac:dyDescent="0.25">
      <c r="A9492">
        <v>948.90000000000009</v>
      </c>
      <c r="B9492">
        <v>54.930131228690442</v>
      </c>
    </row>
    <row r="9493" spans="1:2" x14ac:dyDescent="0.25">
      <c r="A9493">
        <v>949</v>
      </c>
      <c r="B9493">
        <v>54.96426428851877</v>
      </c>
    </row>
    <row r="9494" spans="1:2" x14ac:dyDescent="0.25">
      <c r="A9494">
        <v>949.1</v>
      </c>
      <c r="B9494">
        <v>55.123252286827267</v>
      </c>
    </row>
    <row r="9495" spans="1:2" x14ac:dyDescent="0.25">
      <c r="A9495">
        <v>949.2</v>
      </c>
      <c r="B9495">
        <v>55.282240285135771</v>
      </c>
    </row>
    <row r="9496" spans="1:2" x14ac:dyDescent="0.25">
      <c r="A9496">
        <v>949.30000000000007</v>
      </c>
      <c r="B9496">
        <v>55.441228283444268</v>
      </c>
    </row>
    <row r="9497" spans="1:2" x14ac:dyDescent="0.25">
      <c r="A9497">
        <v>949.40000000000009</v>
      </c>
      <c r="B9497">
        <v>55.600216281752779</v>
      </c>
    </row>
    <row r="9498" spans="1:2" x14ac:dyDescent="0.25">
      <c r="A9498">
        <v>949.5</v>
      </c>
      <c r="B9498">
        <v>55.759204280061098</v>
      </c>
    </row>
    <row r="9499" spans="1:2" x14ac:dyDescent="0.25">
      <c r="A9499">
        <v>949.6</v>
      </c>
      <c r="B9499">
        <v>55.918192278369602</v>
      </c>
    </row>
    <row r="9500" spans="1:2" x14ac:dyDescent="0.25">
      <c r="A9500">
        <v>949.7</v>
      </c>
      <c r="B9500">
        <v>56.077180276678099</v>
      </c>
    </row>
    <row r="9501" spans="1:2" x14ac:dyDescent="0.25">
      <c r="A9501">
        <v>949.80000000000007</v>
      </c>
      <c r="B9501">
        <v>56.236168274986603</v>
      </c>
    </row>
    <row r="9502" spans="1:2" x14ac:dyDescent="0.25">
      <c r="A9502">
        <v>949.90000000000009</v>
      </c>
      <c r="B9502">
        <v>56.395156273295107</v>
      </c>
    </row>
    <row r="9503" spans="1:2" x14ac:dyDescent="0.25">
      <c r="A9503">
        <v>950</v>
      </c>
      <c r="B9503">
        <v>56.554144271603427</v>
      </c>
    </row>
    <row r="9504" spans="1:2" x14ac:dyDescent="0.25">
      <c r="A9504">
        <v>950.1</v>
      </c>
      <c r="B9504">
        <v>56.501458438728761</v>
      </c>
    </row>
    <row r="9505" spans="1:2" x14ac:dyDescent="0.25">
      <c r="A9505">
        <v>950.2</v>
      </c>
      <c r="B9505">
        <v>56.448772605854089</v>
      </c>
    </row>
    <row r="9506" spans="1:2" x14ac:dyDescent="0.25">
      <c r="A9506">
        <v>950.30000000000007</v>
      </c>
      <c r="B9506">
        <v>56.396086772979423</v>
      </c>
    </row>
    <row r="9507" spans="1:2" x14ac:dyDescent="0.25">
      <c r="A9507">
        <v>950.40000000000009</v>
      </c>
      <c r="B9507">
        <v>56.34340094010475</v>
      </c>
    </row>
    <row r="9508" spans="1:2" x14ac:dyDescent="0.25">
      <c r="A9508">
        <v>950.5</v>
      </c>
      <c r="B9508">
        <v>56.290715107230142</v>
      </c>
    </row>
    <row r="9509" spans="1:2" x14ac:dyDescent="0.25">
      <c r="A9509">
        <v>950.6</v>
      </c>
      <c r="B9509">
        <v>56.238029274355483</v>
      </c>
    </row>
    <row r="9510" spans="1:2" x14ac:dyDescent="0.25">
      <c r="A9510">
        <v>950.7</v>
      </c>
      <c r="B9510">
        <v>56.185343441480804</v>
      </c>
    </row>
    <row r="9511" spans="1:2" x14ac:dyDescent="0.25">
      <c r="A9511">
        <v>950.80000000000007</v>
      </c>
      <c r="B9511">
        <v>56.132657608606138</v>
      </c>
    </row>
    <row r="9512" spans="1:2" x14ac:dyDescent="0.25">
      <c r="A9512">
        <v>950.90000000000009</v>
      </c>
      <c r="B9512">
        <v>56.079971775731472</v>
      </c>
    </row>
    <row r="9513" spans="1:2" x14ac:dyDescent="0.25">
      <c r="A9513">
        <v>951</v>
      </c>
      <c r="B9513">
        <v>56.027285942856857</v>
      </c>
    </row>
    <row r="9514" spans="1:2" x14ac:dyDescent="0.25">
      <c r="A9514">
        <v>951.1</v>
      </c>
      <c r="B9514">
        <v>55.940727684143241</v>
      </c>
    </row>
    <row r="9515" spans="1:2" x14ac:dyDescent="0.25">
      <c r="A9515">
        <v>951.2</v>
      </c>
      <c r="B9515">
        <v>55.854169425429617</v>
      </c>
    </row>
    <row r="9516" spans="1:2" x14ac:dyDescent="0.25">
      <c r="A9516">
        <v>951.30000000000007</v>
      </c>
      <c r="B9516">
        <v>55.767611166716001</v>
      </c>
    </row>
    <row r="9517" spans="1:2" x14ac:dyDescent="0.25">
      <c r="A9517">
        <v>951.40000000000009</v>
      </c>
      <c r="B9517">
        <v>55.681052908002393</v>
      </c>
    </row>
    <row r="9518" spans="1:2" x14ac:dyDescent="0.25">
      <c r="A9518">
        <v>951.5</v>
      </c>
      <c r="B9518">
        <v>55.594494649288862</v>
      </c>
    </row>
    <row r="9519" spans="1:2" x14ac:dyDescent="0.25">
      <c r="A9519">
        <v>951.6</v>
      </c>
      <c r="B9519">
        <v>55.507936390575253</v>
      </c>
    </row>
    <row r="9520" spans="1:2" x14ac:dyDescent="0.25">
      <c r="A9520">
        <v>951.7</v>
      </c>
      <c r="B9520">
        <v>55.421378131861623</v>
      </c>
    </row>
    <row r="9521" spans="1:2" x14ac:dyDescent="0.25">
      <c r="A9521">
        <v>951.80000000000007</v>
      </c>
      <c r="B9521">
        <v>55.334819873148007</v>
      </c>
    </row>
    <row r="9522" spans="1:2" x14ac:dyDescent="0.25">
      <c r="A9522">
        <v>951.90000000000009</v>
      </c>
      <c r="B9522">
        <v>55.248261614434391</v>
      </c>
    </row>
    <row r="9523" spans="1:2" x14ac:dyDescent="0.25">
      <c r="A9523">
        <v>952</v>
      </c>
      <c r="B9523">
        <v>55.161703355720867</v>
      </c>
    </row>
    <row r="9524" spans="1:2" x14ac:dyDescent="0.25">
      <c r="A9524">
        <v>952.1</v>
      </c>
      <c r="B9524">
        <v>55.019186069466613</v>
      </c>
    </row>
    <row r="9525" spans="1:2" x14ac:dyDescent="0.25">
      <c r="A9525">
        <v>952.2</v>
      </c>
      <c r="B9525">
        <v>54.876668783212352</v>
      </c>
    </row>
    <row r="9526" spans="1:2" x14ac:dyDescent="0.25">
      <c r="A9526">
        <v>952.30000000000007</v>
      </c>
      <c r="B9526">
        <v>54.734151496958098</v>
      </c>
    </row>
    <row r="9527" spans="1:2" x14ac:dyDescent="0.25">
      <c r="A9527">
        <v>952.40000000000009</v>
      </c>
      <c r="B9527">
        <v>54.591634210703837</v>
      </c>
    </row>
    <row r="9528" spans="1:2" x14ac:dyDescent="0.25">
      <c r="A9528">
        <v>952.5</v>
      </c>
      <c r="B9528">
        <v>54.449116924449747</v>
      </c>
    </row>
    <row r="9529" spans="1:2" x14ac:dyDescent="0.25">
      <c r="A9529">
        <v>952.6</v>
      </c>
      <c r="B9529">
        <v>54.306599638195493</v>
      </c>
    </row>
    <row r="9530" spans="1:2" x14ac:dyDescent="0.25">
      <c r="A9530">
        <v>952.7</v>
      </c>
      <c r="B9530">
        <v>54.164082351941232</v>
      </c>
    </row>
    <row r="9531" spans="1:2" x14ac:dyDescent="0.25">
      <c r="A9531">
        <v>952.80000000000007</v>
      </c>
      <c r="B9531">
        <v>54.021565065686978</v>
      </c>
    </row>
    <row r="9532" spans="1:2" x14ac:dyDescent="0.25">
      <c r="A9532">
        <v>952.90000000000009</v>
      </c>
      <c r="B9532">
        <v>53.879047779432717</v>
      </c>
    </row>
    <row r="9533" spans="1:2" x14ac:dyDescent="0.25">
      <c r="A9533">
        <v>953</v>
      </c>
      <c r="B9533">
        <v>53.736530493178627</v>
      </c>
    </row>
    <row r="9534" spans="1:2" x14ac:dyDescent="0.25">
      <c r="A9534">
        <v>953.1</v>
      </c>
      <c r="B9534">
        <v>53.308031434158323</v>
      </c>
    </row>
    <row r="9535" spans="1:2" x14ac:dyDescent="0.25">
      <c r="A9535">
        <v>953.2</v>
      </c>
      <c r="B9535">
        <v>52.87953237513802</v>
      </c>
    </row>
    <row r="9536" spans="1:2" x14ac:dyDescent="0.25">
      <c r="A9536">
        <v>953.30000000000007</v>
      </c>
      <c r="B9536">
        <v>52.451033316117723</v>
      </c>
    </row>
    <row r="9537" spans="1:2" x14ac:dyDescent="0.25">
      <c r="A9537">
        <v>953.40000000000009</v>
      </c>
      <c r="B9537">
        <v>52.022534257097419</v>
      </c>
    </row>
    <row r="9538" spans="1:2" x14ac:dyDescent="0.25">
      <c r="A9538">
        <v>953.5</v>
      </c>
      <c r="B9538">
        <v>51.594035198077613</v>
      </c>
    </row>
    <row r="9539" spans="1:2" x14ac:dyDescent="0.25">
      <c r="A9539">
        <v>953.6</v>
      </c>
      <c r="B9539">
        <v>51.165536139057302</v>
      </c>
    </row>
    <row r="9540" spans="1:2" x14ac:dyDescent="0.25">
      <c r="A9540">
        <v>953.7</v>
      </c>
      <c r="B9540">
        <v>50.737037080036998</v>
      </c>
    </row>
    <row r="9541" spans="1:2" x14ac:dyDescent="0.25">
      <c r="A9541">
        <v>953.80000000000007</v>
      </c>
      <c r="B9541">
        <v>50.308538021016687</v>
      </c>
    </row>
    <row r="9542" spans="1:2" x14ac:dyDescent="0.25">
      <c r="A9542">
        <v>953.90000000000009</v>
      </c>
      <c r="B9542">
        <v>49.880038961996391</v>
      </c>
    </row>
    <row r="9543" spans="1:2" x14ac:dyDescent="0.25">
      <c r="A9543">
        <v>954</v>
      </c>
      <c r="B9543">
        <v>49.451539902976577</v>
      </c>
    </row>
    <row r="9544" spans="1:2" x14ac:dyDescent="0.25">
      <c r="A9544">
        <v>954.1</v>
      </c>
      <c r="B9544">
        <v>49.058853463447008</v>
      </c>
    </row>
    <row r="9545" spans="1:2" x14ac:dyDescent="0.25">
      <c r="A9545">
        <v>954.2</v>
      </c>
      <c r="B9545">
        <v>48.666167023917431</v>
      </c>
    </row>
    <row r="9546" spans="1:2" x14ac:dyDescent="0.25">
      <c r="A9546">
        <v>954.30000000000007</v>
      </c>
      <c r="B9546">
        <v>48.273480584387862</v>
      </c>
    </row>
    <row r="9547" spans="1:2" x14ac:dyDescent="0.25">
      <c r="A9547">
        <v>954.40000000000009</v>
      </c>
      <c r="B9547">
        <v>47.880794144858292</v>
      </c>
    </row>
    <row r="9548" spans="1:2" x14ac:dyDescent="0.25">
      <c r="A9548">
        <v>954.5</v>
      </c>
      <c r="B9548">
        <v>47.488107705329163</v>
      </c>
    </row>
    <row r="9549" spans="1:2" x14ac:dyDescent="0.25">
      <c r="A9549">
        <v>954.6</v>
      </c>
      <c r="B9549">
        <v>47.095421265799587</v>
      </c>
    </row>
    <row r="9550" spans="1:2" x14ac:dyDescent="0.25">
      <c r="A9550">
        <v>954.7</v>
      </c>
      <c r="B9550">
        <v>46.702734826270017</v>
      </c>
    </row>
    <row r="9551" spans="1:2" x14ac:dyDescent="0.25">
      <c r="A9551">
        <v>954.80000000000007</v>
      </c>
      <c r="B9551">
        <v>46.310048386740441</v>
      </c>
    </row>
    <row r="9552" spans="1:2" x14ac:dyDescent="0.25">
      <c r="A9552">
        <v>954.90000000000009</v>
      </c>
      <c r="B9552">
        <v>45.917361947210871</v>
      </c>
    </row>
    <row r="9553" spans="1:2" x14ac:dyDescent="0.25">
      <c r="A9553">
        <v>955</v>
      </c>
      <c r="B9553">
        <v>45.524675507681742</v>
      </c>
    </row>
    <row r="9554" spans="1:2" x14ac:dyDescent="0.25">
      <c r="A9554">
        <v>955.1</v>
      </c>
      <c r="B9554">
        <v>45.036441762897013</v>
      </c>
    </row>
    <row r="9555" spans="1:2" x14ac:dyDescent="0.25">
      <c r="A9555">
        <v>955.2</v>
      </c>
      <c r="B9555">
        <v>44.548208018112263</v>
      </c>
    </row>
    <row r="9556" spans="1:2" x14ac:dyDescent="0.25">
      <c r="A9556">
        <v>955.30000000000007</v>
      </c>
      <c r="B9556">
        <v>44.059974273327533</v>
      </c>
    </row>
    <row r="9557" spans="1:2" x14ac:dyDescent="0.25">
      <c r="A9557">
        <v>955.40000000000009</v>
      </c>
      <c r="B9557">
        <v>43.57174052854279</v>
      </c>
    </row>
    <row r="9558" spans="1:2" x14ac:dyDescent="0.25">
      <c r="A9558">
        <v>955.5</v>
      </c>
      <c r="B9558">
        <v>43.083506783758608</v>
      </c>
    </row>
    <row r="9559" spans="1:2" x14ac:dyDescent="0.25">
      <c r="A9559">
        <v>955.6</v>
      </c>
      <c r="B9559">
        <v>42.595273038973858</v>
      </c>
    </row>
    <row r="9560" spans="1:2" x14ac:dyDescent="0.25">
      <c r="A9560">
        <v>955.7</v>
      </c>
      <c r="B9560">
        <v>42.107039294189128</v>
      </c>
    </row>
    <row r="9561" spans="1:2" x14ac:dyDescent="0.25">
      <c r="A9561">
        <v>955.80000000000007</v>
      </c>
      <c r="B9561">
        <v>41.618805549404392</v>
      </c>
    </row>
    <row r="9562" spans="1:2" x14ac:dyDescent="0.25">
      <c r="A9562">
        <v>955.90000000000009</v>
      </c>
      <c r="B9562">
        <v>41.130571804619649</v>
      </c>
    </row>
    <row r="9563" spans="1:2" x14ac:dyDescent="0.25">
      <c r="A9563">
        <v>956</v>
      </c>
      <c r="B9563">
        <v>40.642338059835467</v>
      </c>
    </row>
    <row r="9564" spans="1:2" x14ac:dyDescent="0.25">
      <c r="A9564">
        <v>956.1</v>
      </c>
      <c r="B9564">
        <v>40.09093561961113</v>
      </c>
    </row>
    <row r="9565" spans="1:2" x14ac:dyDescent="0.25">
      <c r="A9565">
        <v>956.2</v>
      </c>
      <c r="B9565">
        <v>39.539533179386801</v>
      </c>
    </row>
    <row r="9566" spans="1:2" x14ac:dyDescent="0.25">
      <c r="A9566">
        <v>956.30000000000007</v>
      </c>
      <c r="B9566">
        <v>38.988130739162457</v>
      </c>
    </row>
    <row r="9567" spans="1:2" x14ac:dyDescent="0.25">
      <c r="A9567">
        <v>956.40000000000009</v>
      </c>
      <c r="B9567">
        <v>38.436728298938128</v>
      </c>
    </row>
    <row r="9568" spans="1:2" x14ac:dyDescent="0.25">
      <c r="A9568">
        <v>956.5</v>
      </c>
      <c r="B9568">
        <v>37.885325858714417</v>
      </c>
    </row>
    <row r="9569" spans="1:2" x14ac:dyDescent="0.25">
      <c r="A9569">
        <v>956.6</v>
      </c>
      <c r="B9569">
        <v>37.333923418490087</v>
      </c>
    </row>
    <row r="9570" spans="1:2" x14ac:dyDescent="0.25">
      <c r="A9570">
        <v>956.7</v>
      </c>
      <c r="B9570">
        <v>36.782520978265758</v>
      </c>
    </row>
    <row r="9571" spans="1:2" x14ac:dyDescent="0.25">
      <c r="A9571">
        <v>956.80000000000007</v>
      </c>
      <c r="B9571">
        <v>36.231118538041422</v>
      </c>
    </row>
    <row r="9572" spans="1:2" x14ac:dyDescent="0.25">
      <c r="A9572">
        <v>956.90000000000009</v>
      </c>
      <c r="B9572">
        <v>35.679716097817092</v>
      </c>
    </row>
    <row r="9573" spans="1:2" x14ac:dyDescent="0.25">
      <c r="A9573">
        <v>957</v>
      </c>
      <c r="B9573">
        <v>35.128313657593381</v>
      </c>
    </row>
    <row r="9574" spans="1:2" x14ac:dyDescent="0.25">
      <c r="A9574">
        <v>957.1</v>
      </c>
      <c r="B9574">
        <v>34.646729330954827</v>
      </c>
    </row>
    <row r="9575" spans="1:2" x14ac:dyDescent="0.25">
      <c r="A9575">
        <v>957.2</v>
      </c>
      <c r="B9575">
        <v>34.16514500431628</v>
      </c>
    </row>
    <row r="9576" spans="1:2" x14ac:dyDescent="0.25">
      <c r="A9576">
        <v>957.30000000000007</v>
      </c>
      <c r="B9576">
        <v>33.683560677677733</v>
      </c>
    </row>
    <row r="9577" spans="1:2" x14ac:dyDescent="0.25">
      <c r="A9577">
        <v>957.40000000000009</v>
      </c>
      <c r="B9577">
        <v>33.201976351039193</v>
      </c>
    </row>
    <row r="9578" spans="1:2" x14ac:dyDescent="0.25">
      <c r="A9578">
        <v>957.5</v>
      </c>
      <c r="B9578">
        <v>32.720392024401178</v>
      </c>
    </row>
    <row r="9579" spans="1:2" x14ac:dyDescent="0.25">
      <c r="A9579">
        <v>957.6</v>
      </c>
      <c r="B9579">
        <v>32.238807697762631</v>
      </c>
    </row>
    <row r="9580" spans="1:2" x14ac:dyDescent="0.25">
      <c r="A9580">
        <v>957.7</v>
      </c>
      <c r="B9580">
        <v>31.757223371124081</v>
      </c>
    </row>
    <row r="9581" spans="1:2" x14ac:dyDescent="0.25">
      <c r="A9581">
        <v>957.80000000000007</v>
      </c>
      <c r="B9581">
        <v>31.27563904448553</v>
      </c>
    </row>
    <row r="9582" spans="1:2" x14ac:dyDescent="0.25">
      <c r="A9582">
        <v>957.90000000000009</v>
      </c>
      <c r="B9582">
        <v>30.794054717846979</v>
      </c>
    </row>
    <row r="9583" spans="1:2" x14ac:dyDescent="0.25">
      <c r="A9583">
        <v>958</v>
      </c>
      <c r="B9583">
        <v>30.312470391208979</v>
      </c>
    </row>
    <row r="9584" spans="1:2" x14ac:dyDescent="0.25">
      <c r="A9584">
        <v>958.1</v>
      </c>
      <c r="B9584">
        <v>29.895148715296589</v>
      </c>
    </row>
    <row r="9585" spans="1:2" x14ac:dyDescent="0.25">
      <c r="A9585">
        <v>958.2</v>
      </c>
      <c r="B9585">
        <v>29.477827039384209</v>
      </c>
    </row>
    <row r="9586" spans="1:2" x14ac:dyDescent="0.25">
      <c r="A9586">
        <v>958.30000000000007</v>
      </c>
      <c r="B9586">
        <v>29.060505363471819</v>
      </c>
    </row>
    <row r="9587" spans="1:2" x14ac:dyDescent="0.25">
      <c r="A9587">
        <v>958.40000000000009</v>
      </c>
      <c r="B9587">
        <v>28.643183687559429</v>
      </c>
    </row>
    <row r="9588" spans="1:2" x14ac:dyDescent="0.25">
      <c r="A9588">
        <v>958.5</v>
      </c>
      <c r="B9588">
        <v>28.225862011647521</v>
      </c>
    </row>
    <row r="9589" spans="1:2" x14ac:dyDescent="0.25">
      <c r="A9589">
        <v>958.6</v>
      </c>
      <c r="B9589">
        <v>27.808540335735131</v>
      </c>
    </row>
    <row r="9590" spans="1:2" x14ac:dyDescent="0.25">
      <c r="A9590">
        <v>958.7</v>
      </c>
      <c r="B9590">
        <v>27.391218659822751</v>
      </c>
    </row>
    <row r="9591" spans="1:2" x14ac:dyDescent="0.25">
      <c r="A9591">
        <v>958.80000000000007</v>
      </c>
      <c r="B9591">
        <v>26.973896983910361</v>
      </c>
    </row>
    <row r="9592" spans="1:2" x14ac:dyDescent="0.25">
      <c r="A9592">
        <v>958.90000000000009</v>
      </c>
      <c r="B9592">
        <v>26.556575307997971</v>
      </c>
    </row>
    <row r="9593" spans="1:2" x14ac:dyDescent="0.25">
      <c r="A9593">
        <v>959</v>
      </c>
      <c r="B9593">
        <v>26.13925363208606</v>
      </c>
    </row>
    <row r="9594" spans="1:2" x14ac:dyDescent="0.25">
      <c r="A9594">
        <v>959.1</v>
      </c>
      <c r="B9594">
        <v>26.064961002225282</v>
      </c>
    </row>
    <row r="9595" spans="1:2" x14ac:dyDescent="0.25">
      <c r="A9595">
        <v>959.2</v>
      </c>
      <c r="B9595">
        <v>25.9906683723645</v>
      </c>
    </row>
    <row r="9596" spans="1:2" x14ac:dyDescent="0.25">
      <c r="A9596">
        <v>959.30000000000007</v>
      </c>
      <c r="B9596">
        <v>25.916375742503721</v>
      </c>
    </row>
    <row r="9597" spans="1:2" x14ac:dyDescent="0.25">
      <c r="A9597">
        <v>959.40000000000009</v>
      </c>
      <c r="B9597">
        <v>25.842083112642939</v>
      </c>
    </row>
    <row r="9598" spans="1:2" x14ac:dyDescent="0.25">
      <c r="A9598">
        <v>959.5</v>
      </c>
      <c r="B9598">
        <v>25.767790482782239</v>
      </c>
    </row>
    <row r="9599" spans="1:2" x14ac:dyDescent="0.25">
      <c r="A9599">
        <v>959.6</v>
      </c>
      <c r="B9599">
        <v>25.69349785292146</v>
      </c>
    </row>
    <row r="9600" spans="1:2" x14ac:dyDescent="0.25">
      <c r="A9600">
        <v>959.7</v>
      </c>
      <c r="B9600">
        <v>25.619205223060678</v>
      </c>
    </row>
    <row r="9601" spans="1:2" x14ac:dyDescent="0.25">
      <c r="A9601">
        <v>959.80000000000007</v>
      </c>
      <c r="B9601">
        <v>25.5449125931999</v>
      </c>
    </row>
    <row r="9602" spans="1:2" x14ac:dyDescent="0.25">
      <c r="A9602">
        <v>959.90000000000009</v>
      </c>
      <c r="B9602">
        <v>25.470619963339121</v>
      </c>
    </row>
    <row r="9603" spans="1:2" x14ac:dyDescent="0.25">
      <c r="A9603">
        <v>960</v>
      </c>
      <c r="B9603">
        <v>25.396327333478421</v>
      </c>
    </row>
    <row r="9604" spans="1:2" x14ac:dyDescent="0.25">
      <c r="A9604">
        <v>960.1</v>
      </c>
      <c r="B9604">
        <v>25.714489274822348</v>
      </c>
    </row>
    <row r="9605" spans="1:2" x14ac:dyDescent="0.25">
      <c r="A9605">
        <v>960.2</v>
      </c>
      <c r="B9605">
        <v>26.03265121616629</v>
      </c>
    </row>
    <row r="9606" spans="1:2" x14ac:dyDescent="0.25">
      <c r="A9606">
        <v>960.30000000000007</v>
      </c>
      <c r="B9606">
        <v>26.35081315751022</v>
      </c>
    </row>
    <row r="9607" spans="1:2" x14ac:dyDescent="0.25">
      <c r="A9607">
        <v>960.40000000000009</v>
      </c>
      <c r="B9607">
        <v>26.668975098854151</v>
      </c>
    </row>
    <row r="9608" spans="1:2" x14ac:dyDescent="0.25">
      <c r="A9608">
        <v>960.5</v>
      </c>
      <c r="B9608">
        <v>26.98713704019772</v>
      </c>
    </row>
    <row r="9609" spans="1:2" x14ac:dyDescent="0.25">
      <c r="A9609">
        <v>960.6</v>
      </c>
      <c r="B9609">
        <v>27.30529898154165</v>
      </c>
    </row>
    <row r="9610" spans="1:2" x14ac:dyDescent="0.25">
      <c r="A9610">
        <v>960.7</v>
      </c>
      <c r="B9610">
        <v>27.623460922885581</v>
      </c>
    </row>
    <row r="9611" spans="1:2" x14ac:dyDescent="0.25">
      <c r="A9611">
        <v>960.80000000000007</v>
      </c>
      <c r="B9611">
        <v>27.941622864229519</v>
      </c>
    </row>
    <row r="9612" spans="1:2" x14ac:dyDescent="0.25">
      <c r="A9612">
        <v>960.90000000000009</v>
      </c>
      <c r="B9612">
        <v>28.25978480557345</v>
      </c>
    </row>
    <row r="9613" spans="1:2" x14ac:dyDescent="0.25">
      <c r="A9613">
        <v>961</v>
      </c>
      <c r="B9613">
        <v>28.577946746917021</v>
      </c>
    </row>
    <row r="9614" spans="1:2" x14ac:dyDescent="0.25">
      <c r="A9614">
        <v>961.1</v>
      </c>
      <c r="B9614">
        <v>29.14534654233676</v>
      </c>
    </row>
    <row r="9615" spans="1:2" x14ac:dyDescent="0.25">
      <c r="A9615">
        <v>961.2</v>
      </c>
      <c r="B9615">
        <v>29.71274633775651</v>
      </c>
    </row>
    <row r="9616" spans="1:2" x14ac:dyDescent="0.25">
      <c r="A9616">
        <v>961.30000000000007</v>
      </c>
      <c r="B9616">
        <v>30.280146133176249</v>
      </c>
    </row>
    <row r="9617" spans="1:2" x14ac:dyDescent="0.25">
      <c r="A9617">
        <v>961.40000000000009</v>
      </c>
      <c r="B9617">
        <v>30.847545928595991</v>
      </c>
    </row>
    <row r="9618" spans="1:2" x14ac:dyDescent="0.25">
      <c r="A9618">
        <v>961.5</v>
      </c>
      <c r="B9618">
        <v>31.414945724015091</v>
      </c>
    </row>
    <row r="9619" spans="1:2" x14ac:dyDescent="0.25">
      <c r="A9619">
        <v>961.6</v>
      </c>
      <c r="B9619">
        <v>31.98234551943484</v>
      </c>
    </row>
    <row r="9620" spans="1:2" x14ac:dyDescent="0.25">
      <c r="A9620">
        <v>961.7</v>
      </c>
      <c r="B9620">
        <v>32.549745314854583</v>
      </c>
    </row>
    <row r="9621" spans="1:2" x14ac:dyDescent="0.25">
      <c r="A9621">
        <v>961.80000000000007</v>
      </c>
      <c r="B9621">
        <v>33.117145110274322</v>
      </c>
    </row>
    <row r="9622" spans="1:2" x14ac:dyDescent="0.25">
      <c r="A9622">
        <v>961.90000000000009</v>
      </c>
      <c r="B9622">
        <v>33.684544905694068</v>
      </c>
    </row>
    <row r="9623" spans="1:2" x14ac:dyDescent="0.25">
      <c r="A9623">
        <v>962</v>
      </c>
      <c r="B9623">
        <v>34.251944701113167</v>
      </c>
    </row>
    <row r="9624" spans="1:2" x14ac:dyDescent="0.25">
      <c r="A9624">
        <v>962.1</v>
      </c>
      <c r="B9624">
        <v>34.692364925863963</v>
      </c>
    </row>
    <row r="9625" spans="1:2" x14ac:dyDescent="0.25">
      <c r="A9625">
        <v>962.2</v>
      </c>
      <c r="B9625">
        <v>35.132785150614737</v>
      </c>
    </row>
    <row r="9626" spans="1:2" x14ac:dyDescent="0.25">
      <c r="A9626">
        <v>962.30000000000007</v>
      </c>
      <c r="B9626">
        <v>35.573205375365532</v>
      </c>
    </row>
    <row r="9627" spans="1:2" x14ac:dyDescent="0.25">
      <c r="A9627">
        <v>962.40000000000009</v>
      </c>
      <c r="B9627">
        <v>36.01362560011632</v>
      </c>
    </row>
    <row r="9628" spans="1:2" x14ac:dyDescent="0.25">
      <c r="A9628">
        <v>962.5</v>
      </c>
      <c r="B9628">
        <v>36.454045824866611</v>
      </c>
    </row>
    <row r="9629" spans="1:2" x14ac:dyDescent="0.25">
      <c r="A9629">
        <v>962.6</v>
      </c>
      <c r="B9629">
        <v>36.894466049617392</v>
      </c>
    </row>
    <row r="9630" spans="1:2" x14ac:dyDescent="0.25">
      <c r="A9630">
        <v>962.7</v>
      </c>
      <c r="B9630">
        <v>37.334886274368188</v>
      </c>
    </row>
    <row r="9631" spans="1:2" x14ac:dyDescent="0.25">
      <c r="A9631">
        <v>962.80000000000007</v>
      </c>
      <c r="B9631">
        <v>37.775306499118969</v>
      </c>
    </row>
    <row r="9632" spans="1:2" x14ac:dyDescent="0.25">
      <c r="A9632">
        <v>962.90000000000009</v>
      </c>
      <c r="B9632">
        <v>38.215726723869757</v>
      </c>
    </row>
    <row r="9633" spans="1:2" x14ac:dyDescent="0.25">
      <c r="A9633">
        <v>963</v>
      </c>
      <c r="B9633">
        <v>38.656146948620048</v>
      </c>
    </row>
    <row r="9634" spans="1:2" x14ac:dyDescent="0.25">
      <c r="A9634">
        <v>963.1</v>
      </c>
      <c r="B9634">
        <v>39.311895432804349</v>
      </c>
    </row>
    <row r="9635" spans="1:2" x14ac:dyDescent="0.25">
      <c r="A9635">
        <v>963.2</v>
      </c>
      <c r="B9635">
        <v>39.967643916988663</v>
      </c>
    </row>
    <row r="9636" spans="1:2" x14ac:dyDescent="0.25">
      <c r="A9636">
        <v>963.30000000000007</v>
      </c>
      <c r="B9636">
        <v>40.623392401172957</v>
      </c>
    </row>
    <row r="9637" spans="1:2" x14ac:dyDescent="0.25">
      <c r="A9637">
        <v>963.40000000000009</v>
      </c>
      <c r="B9637">
        <v>41.279140885357258</v>
      </c>
    </row>
    <row r="9638" spans="1:2" x14ac:dyDescent="0.25">
      <c r="A9638">
        <v>963.5</v>
      </c>
      <c r="B9638">
        <v>41.934889369540819</v>
      </c>
    </row>
    <row r="9639" spans="1:2" x14ac:dyDescent="0.25">
      <c r="A9639">
        <v>963.6</v>
      </c>
      <c r="B9639">
        <v>42.59063785372512</v>
      </c>
    </row>
    <row r="9640" spans="1:2" x14ac:dyDescent="0.25">
      <c r="A9640">
        <v>963.7</v>
      </c>
      <c r="B9640">
        <v>43.246386337909428</v>
      </c>
    </row>
    <row r="9641" spans="1:2" x14ac:dyDescent="0.25">
      <c r="A9641">
        <v>963.80000000000007</v>
      </c>
      <c r="B9641">
        <v>43.902134822093728</v>
      </c>
    </row>
    <row r="9642" spans="1:2" x14ac:dyDescent="0.25">
      <c r="A9642">
        <v>963.90000000000009</v>
      </c>
      <c r="B9642">
        <v>44.557883306278029</v>
      </c>
    </row>
    <row r="9643" spans="1:2" x14ac:dyDescent="0.25">
      <c r="A9643">
        <v>964</v>
      </c>
      <c r="B9643">
        <v>45.213631790461591</v>
      </c>
    </row>
    <row r="9644" spans="1:2" x14ac:dyDescent="0.25">
      <c r="A9644">
        <v>964.1</v>
      </c>
      <c r="B9644">
        <v>45.401001149949209</v>
      </c>
    </row>
    <row r="9645" spans="1:2" x14ac:dyDescent="0.25">
      <c r="A9645">
        <v>964.2</v>
      </c>
      <c r="B9645">
        <v>45.588370509436842</v>
      </c>
    </row>
    <row r="9646" spans="1:2" x14ac:dyDescent="0.25">
      <c r="A9646">
        <v>964.30000000000007</v>
      </c>
      <c r="B9646">
        <v>45.775739868924447</v>
      </c>
    </row>
    <row r="9647" spans="1:2" x14ac:dyDescent="0.25">
      <c r="A9647">
        <v>964.40000000000009</v>
      </c>
      <c r="B9647">
        <v>45.963109228412073</v>
      </c>
    </row>
    <row r="9648" spans="1:2" x14ac:dyDescent="0.25">
      <c r="A9648">
        <v>964.5</v>
      </c>
      <c r="B9648">
        <v>46.150478587899492</v>
      </c>
    </row>
    <row r="9649" spans="1:2" x14ac:dyDescent="0.25">
      <c r="A9649">
        <v>964.6</v>
      </c>
      <c r="B9649">
        <v>46.337847947387097</v>
      </c>
    </row>
    <row r="9650" spans="1:2" x14ac:dyDescent="0.25">
      <c r="A9650">
        <v>964.7</v>
      </c>
      <c r="B9650">
        <v>46.525217306874723</v>
      </c>
    </row>
    <row r="9651" spans="1:2" x14ac:dyDescent="0.25">
      <c r="A9651">
        <v>964.80000000000007</v>
      </c>
      <c r="B9651">
        <v>46.712586666362341</v>
      </c>
    </row>
    <row r="9652" spans="1:2" x14ac:dyDescent="0.25">
      <c r="A9652">
        <v>964.90000000000009</v>
      </c>
      <c r="B9652">
        <v>46.899956025849967</v>
      </c>
    </row>
    <row r="9653" spans="1:2" x14ac:dyDescent="0.25">
      <c r="A9653">
        <v>965</v>
      </c>
      <c r="B9653">
        <v>47.087325385337373</v>
      </c>
    </row>
    <row r="9654" spans="1:2" x14ac:dyDescent="0.25">
      <c r="A9654">
        <v>965.1</v>
      </c>
      <c r="B9654">
        <v>47.373882336645238</v>
      </c>
    </row>
    <row r="9655" spans="1:2" x14ac:dyDescent="0.25">
      <c r="A9655">
        <v>965.2</v>
      </c>
      <c r="B9655">
        <v>47.660439287953103</v>
      </c>
    </row>
    <row r="9656" spans="1:2" x14ac:dyDescent="0.25">
      <c r="A9656">
        <v>965.30000000000007</v>
      </c>
      <c r="B9656">
        <v>47.946996239260962</v>
      </c>
    </row>
    <row r="9657" spans="1:2" x14ac:dyDescent="0.25">
      <c r="A9657">
        <v>965.40000000000009</v>
      </c>
      <c r="B9657">
        <v>48.233553190568827</v>
      </c>
    </row>
    <row r="9658" spans="1:2" x14ac:dyDescent="0.25">
      <c r="A9658">
        <v>965.5</v>
      </c>
      <c r="B9658">
        <v>48.520110141876359</v>
      </c>
    </row>
    <row r="9659" spans="1:2" x14ac:dyDescent="0.25">
      <c r="A9659">
        <v>965.6</v>
      </c>
      <c r="B9659">
        <v>48.806667093184217</v>
      </c>
    </row>
    <row r="9660" spans="1:2" x14ac:dyDescent="0.25">
      <c r="A9660">
        <v>965.7</v>
      </c>
      <c r="B9660">
        <v>49.093224044492089</v>
      </c>
    </row>
    <row r="9661" spans="1:2" x14ac:dyDescent="0.25">
      <c r="A9661">
        <v>965.80000000000007</v>
      </c>
      <c r="B9661">
        <v>49.379780995799948</v>
      </c>
    </row>
    <row r="9662" spans="1:2" x14ac:dyDescent="0.25">
      <c r="A9662">
        <v>965.90000000000009</v>
      </c>
      <c r="B9662">
        <v>49.666337947107813</v>
      </c>
    </row>
    <row r="9663" spans="1:2" x14ac:dyDescent="0.25">
      <c r="A9663">
        <v>966</v>
      </c>
      <c r="B9663">
        <v>49.952894898415352</v>
      </c>
    </row>
    <row r="9664" spans="1:2" x14ac:dyDescent="0.25">
      <c r="A9664">
        <v>966.1</v>
      </c>
      <c r="B9664">
        <v>50.144449809339093</v>
      </c>
    </row>
    <row r="9665" spans="1:2" x14ac:dyDescent="0.25">
      <c r="A9665">
        <v>966.2</v>
      </c>
      <c r="B9665">
        <v>50.336004720262807</v>
      </c>
    </row>
    <row r="9666" spans="1:2" x14ac:dyDescent="0.25">
      <c r="A9666">
        <v>966.30000000000007</v>
      </c>
      <c r="B9666">
        <v>50.527559631186548</v>
      </c>
    </row>
    <row r="9667" spans="1:2" x14ac:dyDescent="0.25">
      <c r="A9667">
        <v>966.40000000000009</v>
      </c>
      <c r="B9667">
        <v>50.719114542110283</v>
      </c>
    </row>
    <row r="9668" spans="1:2" x14ac:dyDescent="0.25">
      <c r="A9668">
        <v>966.5</v>
      </c>
      <c r="B9668">
        <v>50.91066945303379</v>
      </c>
    </row>
    <row r="9669" spans="1:2" x14ac:dyDescent="0.25">
      <c r="A9669">
        <v>966.6</v>
      </c>
      <c r="B9669">
        <v>51.102224363957532</v>
      </c>
    </row>
    <row r="9670" spans="1:2" x14ac:dyDescent="0.25">
      <c r="A9670">
        <v>966.7</v>
      </c>
      <c r="B9670">
        <v>51.293779274881253</v>
      </c>
    </row>
    <row r="9671" spans="1:2" x14ac:dyDescent="0.25">
      <c r="A9671">
        <v>966.80000000000007</v>
      </c>
      <c r="B9671">
        <v>51.485334185804987</v>
      </c>
    </row>
    <row r="9672" spans="1:2" x14ac:dyDescent="0.25">
      <c r="A9672">
        <v>966.90000000000009</v>
      </c>
      <c r="B9672">
        <v>51.676889096728708</v>
      </c>
    </row>
    <row r="9673" spans="1:2" x14ac:dyDescent="0.25">
      <c r="A9673">
        <v>967</v>
      </c>
      <c r="B9673">
        <v>51.868444007652229</v>
      </c>
    </row>
    <row r="9674" spans="1:2" x14ac:dyDescent="0.25">
      <c r="A9674">
        <v>967.1</v>
      </c>
      <c r="B9674">
        <v>52.013765544676453</v>
      </c>
    </row>
    <row r="9675" spans="1:2" x14ac:dyDescent="0.25">
      <c r="A9675">
        <v>967.2</v>
      </c>
      <c r="B9675">
        <v>52.159087081700662</v>
      </c>
    </row>
    <row r="9676" spans="1:2" x14ac:dyDescent="0.25">
      <c r="A9676">
        <v>967.30000000000007</v>
      </c>
      <c r="B9676">
        <v>52.304408618724892</v>
      </c>
    </row>
    <row r="9677" spans="1:2" x14ac:dyDescent="0.25">
      <c r="A9677">
        <v>967.40000000000009</v>
      </c>
      <c r="B9677">
        <v>52.449730155749101</v>
      </c>
    </row>
    <row r="9678" spans="1:2" x14ac:dyDescent="0.25">
      <c r="A9678">
        <v>967.5</v>
      </c>
      <c r="B9678">
        <v>52.595051692773147</v>
      </c>
    </row>
    <row r="9679" spans="1:2" x14ac:dyDescent="0.25">
      <c r="A9679">
        <v>967.6</v>
      </c>
      <c r="B9679">
        <v>52.74037322979737</v>
      </c>
    </row>
    <row r="9680" spans="1:2" x14ac:dyDescent="0.25">
      <c r="A9680">
        <v>967.7</v>
      </c>
      <c r="B9680">
        <v>52.885694766821587</v>
      </c>
    </row>
    <row r="9681" spans="1:2" x14ac:dyDescent="0.25">
      <c r="A9681">
        <v>967.80000000000007</v>
      </c>
      <c r="B9681">
        <v>53.03101630384581</v>
      </c>
    </row>
    <row r="9682" spans="1:2" x14ac:dyDescent="0.25">
      <c r="A9682">
        <v>967.90000000000009</v>
      </c>
      <c r="B9682">
        <v>53.176337840870033</v>
      </c>
    </row>
    <row r="9683" spans="1:2" x14ac:dyDescent="0.25">
      <c r="A9683">
        <v>968</v>
      </c>
      <c r="B9683">
        <v>53.321659377894079</v>
      </c>
    </row>
    <row r="9684" spans="1:2" x14ac:dyDescent="0.25">
      <c r="A9684">
        <v>968.1</v>
      </c>
      <c r="B9684">
        <v>53.20962066082987</v>
      </c>
    </row>
    <row r="9685" spans="1:2" x14ac:dyDescent="0.25">
      <c r="A9685">
        <v>968.2</v>
      </c>
      <c r="B9685">
        <v>53.097581943765668</v>
      </c>
    </row>
    <row r="9686" spans="1:2" x14ac:dyDescent="0.25">
      <c r="A9686">
        <v>968.30000000000007</v>
      </c>
      <c r="B9686">
        <v>52.985543226701459</v>
      </c>
    </row>
    <row r="9687" spans="1:2" x14ac:dyDescent="0.25">
      <c r="A9687">
        <v>968.40000000000009</v>
      </c>
      <c r="B9687">
        <v>52.873504509637257</v>
      </c>
    </row>
    <row r="9688" spans="1:2" x14ac:dyDescent="0.25">
      <c r="A9688">
        <v>968.5</v>
      </c>
      <c r="B9688">
        <v>52.761465792573183</v>
      </c>
    </row>
    <row r="9689" spans="1:2" x14ac:dyDescent="0.25">
      <c r="A9689">
        <v>968.6</v>
      </c>
      <c r="B9689">
        <v>52.649427075508967</v>
      </c>
    </row>
    <row r="9690" spans="1:2" x14ac:dyDescent="0.25">
      <c r="A9690">
        <v>968.7</v>
      </c>
      <c r="B9690">
        <v>52.537388358444773</v>
      </c>
    </row>
    <row r="9691" spans="1:2" x14ac:dyDescent="0.25">
      <c r="A9691">
        <v>968.80000000000007</v>
      </c>
      <c r="B9691">
        <v>52.425349641380564</v>
      </c>
    </row>
    <row r="9692" spans="1:2" x14ac:dyDescent="0.25">
      <c r="A9692">
        <v>968.90000000000009</v>
      </c>
      <c r="B9692">
        <v>52.313310924316347</v>
      </c>
    </row>
    <row r="9693" spans="1:2" x14ac:dyDescent="0.25">
      <c r="A9693">
        <v>969</v>
      </c>
      <c r="B9693">
        <v>52.201272207252273</v>
      </c>
    </row>
    <row r="9694" spans="1:2" x14ac:dyDescent="0.25">
      <c r="A9694">
        <v>969.1</v>
      </c>
      <c r="B9694">
        <v>52.184451069346338</v>
      </c>
    </row>
    <row r="9695" spans="1:2" x14ac:dyDescent="0.25">
      <c r="A9695">
        <v>969.2</v>
      </c>
      <c r="B9695">
        <v>52.167629931440402</v>
      </c>
    </row>
    <row r="9696" spans="1:2" x14ac:dyDescent="0.25">
      <c r="A9696">
        <v>969.30000000000007</v>
      </c>
      <c r="B9696">
        <v>52.150808793534473</v>
      </c>
    </row>
    <row r="9697" spans="1:2" x14ac:dyDescent="0.25">
      <c r="A9697">
        <v>969.40000000000009</v>
      </c>
      <c r="B9697">
        <v>52.13398765562853</v>
      </c>
    </row>
    <row r="9698" spans="1:2" x14ac:dyDescent="0.25">
      <c r="A9698">
        <v>969.5</v>
      </c>
      <c r="B9698">
        <v>52.117166517722623</v>
      </c>
    </row>
    <row r="9699" spans="1:2" x14ac:dyDescent="0.25">
      <c r="A9699">
        <v>969.6</v>
      </c>
      <c r="B9699">
        <v>52.10034537981668</v>
      </c>
    </row>
    <row r="9700" spans="1:2" x14ac:dyDescent="0.25">
      <c r="A9700">
        <v>969.7</v>
      </c>
      <c r="B9700">
        <v>52.083524241910737</v>
      </c>
    </row>
    <row r="9701" spans="1:2" x14ac:dyDescent="0.25">
      <c r="A9701">
        <v>969.80000000000007</v>
      </c>
      <c r="B9701">
        <v>52.066703104004809</v>
      </c>
    </row>
    <row r="9702" spans="1:2" x14ac:dyDescent="0.25">
      <c r="A9702">
        <v>969.90000000000009</v>
      </c>
      <c r="B9702">
        <v>52.049881966098873</v>
      </c>
    </row>
    <row r="9703" spans="1:2" x14ac:dyDescent="0.25">
      <c r="A9703">
        <v>970</v>
      </c>
      <c r="B9703">
        <v>52.033060828192959</v>
      </c>
    </row>
    <row r="9704" spans="1:2" x14ac:dyDescent="0.25">
      <c r="A9704">
        <v>970.1</v>
      </c>
      <c r="B9704">
        <v>51.9321270413813</v>
      </c>
    </row>
    <row r="9705" spans="1:2" x14ac:dyDescent="0.25">
      <c r="A9705">
        <v>970.2</v>
      </c>
      <c r="B9705">
        <v>51.831193254569648</v>
      </c>
    </row>
    <row r="9706" spans="1:2" x14ac:dyDescent="0.25">
      <c r="A9706">
        <v>970.30000000000007</v>
      </c>
      <c r="B9706">
        <v>51.730259467757989</v>
      </c>
    </row>
    <row r="9707" spans="1:2" x14ac:dyDescent="0.25">
      <c r="A9707">
        <v>970.40000000000009</v>
      </c>
      <c r="B9707">
        <v>51.629325680946337</v>
      </c>
    </row>
    <row r="9708" spans="1:2" x14ac:dyDescent="0.25">
      <c r="A9708">
        <v>970.5</v>
      </c>
      <c r="B9708">
        <v>51.528391894134799</v>
      </c>
    </row>
    <row r="9709" spans="1:2" x14ac:dyDescent="0.25">
      <c r="A9709">
        <v>970.6</v>
      </c>
      <c r="B9709">
        <v>51.42745810732314</v>
      </c>
    </row>
    <row r="9710" spans="1:2" x14ac:dyDescent="0.25">
      <c r="A9710">
        <v>970.7</v>
      </c>
      <c r="B9710">
        <v>51.326524320511481</v>
      </c>
    </row>
    <row r="9711" spans="1:2" x14ac:dyDescent="0.25">
      <c r="A9711">
        <v>970.80000000000007</v>
      </c>
      <c r="B9711">
        <v>51.22559053369983</v>
      </c>
    </row>
    <row r="9712" spans="1:2" x14ac:dyDescent="0.25">
      <c r="A9712">
        <v>970.90000000000009</v>
      </c>
      <c r="B9712">
        <v>51.124656746888171</v>
      </c>
    </row>
    <row r="9713" spans="1:2" x14ac:dyDescent="0.25">
      <c r="A9713">
        <v>971</v>
      </c>
      <c r="B9713">
        <v>51.023722960076633</v>
      </c>
    </row>
    <row r="9714" spans="1:2" x14ac:dyDescent="0.25">
      <c r="A9714">
        <v>971.1</v>
      </c>
      <c r="B9714">
        <v>50.948138739833617</v>
      </c>
    </row>
    <row r="9715" spans="1:2" x14ac:dyDescent="0.25">
      <c r="A9715">
        <v>971.2</v>
      </c>
      <c r="B9715">
        <v>50.872554519590601</v>
      </c>
    </row>
    <row r="9716" spans="1:2" x14ac:dyDescent="0.25">
      <c r="A9716">
        <v>971.30000000000007</v>
      </c>
      <c r="B9716">
        <v>50.796970299347592</v>
      </c>
    </row>
    <row r="9717" spans="1:2" x14ac:dyDescent="0.25">
      <c r="A9717">
        <v>971.40000000000009</v>
      </c>
      <c r="B9717">
        <v>50.721386079104583</v>
      </c>
    </row>
    <row r="9718" spans="1:2" x14ac:dyDescent="0.25">
      <c r="A9718">
        <v>971.5</v>
      </c>
      <c r="B9718">
        <v>50.645801858861653</v>
      </c>
    </row>
    <row r="9719" spans="1:2" x14ac:dyDescent="0.25">
      <c r="A9719">
        <v>971.6</v>
      </c>
      <c r="B9719">
        <v>50.57021763861863</v>
      </c>
    </row>
    <row r="9720" spans="1:2" x14ac:dyDescent="0.25">
      <c r="A9720">
        <v>971.7</v>
      </c>
      <c r="B9720">
        <v>50.494633418375606</v>
      </c>
    </row>
    <row r="9721" spans="1:2" x14ac:dyDescent="0.25">
      <c r="A9721">
        <v>971.80000000000007</v>
      </c>
      <c r="B9721">
        <v>50.419049198132598</v>
      </c>
    </row>
    <row r="9722" spans="1:2" x14ac:dyDescent="0.25">
      <c r="A9722">
        <v>971.90000000000009</v>
      </c>
      <c r="B9722">
        <v>50.343464977889589</v>
      </c>
    </row>
    <row r="9723" spans="1:2" x14ac:dyDescent="0.25">
      <c r="A9723">
        <v>972</v>
      </c>
      <c r="B9723">
        <v>50.267880757646658</v>
      </c>
    </row>
    <row r="9724" spans="1:2" x14ac:dyDescent="0.25">
      <c r="A9724">
        <v>972.1</v>
      </c>
      <c r="B9724">
        <v>49.955504254042687</v>
      </c>
    </row>
    <row r="9725" spans="1:2" x14ac:dyDescent="0.25">
      <c r="A9725">
        <v>972.2</v>
      </c>
      <c r="B9725">
        <v>49.643127750438723</v>
      </c>
    </row>
    <row r="9726" spans="1:2" x14ac:dyDescent="0.25">
      <c r="A9726">
        <v>972.30000000000007</v>
      </c>
      <c r="B9726">
        <v>49.330751246834758</v>
      </c>
    </row>
    <row r="9727" spans="1:2" x14ac:dyDescent="0.25">
      <c r="A9727">
        <v>972.40000000000009</v>
      </c>
      <c r="B9727">
        <v>49.018374743230787</v>
      </c>
    </row>
    <row r="9728" spans="1:2" x14ac:dyDescent="0.25">
      <c r="A9728">
        <v>972.5</v>
      </c>
      <c r="B9728">
        <v>48.705998239627178</v>
      </c>
    </row>
    <row r="9729" spans="1:2" x14ac:dyDescent="0.25">
      <c r="A9729">
        <v>972.6</v>
      </c>
      <c r="B9729">
        <v>48.393621736023213</v>
      </c>
    </row>
    <row r="9730" spans="1:2" x14ac:dyDescent="0.25">
      <c r="A9730">
        <v>972.7</v>
      </c>
      <c r="B9730">
        <v>48.081245232419228</v>
      </c>
    </row>
    <row r="9731" spans="1:2" x14ac:dyDescent="0.25">
      <c r="A9731">
        <v>972.80000000000007</v>
      </c>
      <c r="B9731">
        <v>47.768868728815271</v>
      </c>
    </row>
    <row r="9732" spans="1:2" x14ac:dyDescent="0.25">
      <c r="A9732">
        <v>972.90000000000009</v>
      </c>
      <c r="B9732">
        <v>47.456492225211313</v>
      </c>
    </row>
    <row r="9733" spans="1:2" x14ac:dyDescent="0.25">
      <c r="A9733">
        <v>973</v>
      </c>
      <c r="B9733">
        <v>47.14411572160769</v>
      </c>
    </row>
    <row r="9734" spans="1:2" x14ac:dyDescent="0.25">
      <c r="A9734">
        <v>973.1</v>
      </c>
      <c r="B9734">
        <v>46.813562997337989</v>
      </c>
    </row>
    <row r="9735" spans="1:2" x14ac:dyDescent="0.25">
      <c r="A9735">
        <v>973.2</v>
      </c>
      <c r="B9735">
        <v>46.483010273068288</v>
      </c>
    </row>
    <row r="9736" spans="1:2" x14ac:dyDescent="0.25">
      <c r="A9736">
        <v>973.30000000000007</v>
      </c>
      <c r="B9736">
        <v>46.152457548798587</v>
      </c>
    </row>
    <row r="9737" spans="1:2" x14ac:dyDescent="0.25">
      <c r="A9737">
        <v>973.40000000000009</v>
      </c>
      <c r="B9737">
        <v>45.821904824528893</v>
      </c>
    </row>
    <row r="9738" spans="1:2" x14ac:dyDescent="0.25">
      <c r="A9738">
        <v>973.5</v>
      </c>
      <c r="B9738">
        <v>45.491352100259569</v>
      </c>
    </row>
    <row r="9739" spans="1:2" x14ac:dyDescent="0.25">
      <c r="A9739">
        <v>973.6</v>
      </c>
      <c r="B9739">
        <v>45.160799375989868</v>
      </c>
    </row>
    <row r="9740" spans="1:2" x14ac:dyDescent="0.25">
      <c r="A9740">
        <v>973.7</v>
      </c>
      <c r="B9740">
        <v>44.830246651720167</v>
      </c>
    </row>
    <row r="9741" spans="1:2" x14ac:dyDescent="0.25">
      <c r="A9741">
        <v>973.80000000000007</v>
      </c>
      <c r="B9741">
        <v>44.499693927450473</v>
      </c>
    </row>
    <row r="9742" spans="1:2" x14ac:dyDescent="0.25">
      <c r="A9742">
        <v>973.90000000000009</v>
      </c>
      <c r="B9742">
        <v>44.169141203180772</v>
      </c>
    </row>
    <row r="9743" spans="1:2" x14ac:dyDescent="0.25">
      <c r="A9743">
        <v>974</v>
      </c>
      <c r="B9743">
        <v>43.838588478911447</v>
      </c>
    </row>
    <row r="9744" spans="1:2" x14ac:dyDescent="0.25">
      <c r="A9744">
        <v>974.1</v>
      </c>
      <c r="B9744">
        <v>43.332420130537677</v>
      </c>
    </row>
    <row r="9745" spans="1:2" x14ac:dyDescent="0.25">
      <c r="A9745">
        <v>974.2</v>
      </c>
      <c r="B9745">
        <v>42.826251782163901</v>
      </c>
    </row>
    <row r="9746" spans="1:2" x14ac:dyDescent="0.25">
      <c r="A9746">
        <v>974.30000000000007</v>
      </c>
      <c r="B9746">
        <v>42.320083433790131</v>
      </c>
    </row>
    <row r="9747" spans="1:2" x14ac:dyDescent="0.25">
      <c r="A9747">
        <v>974.40000000000009</v>
      </c>
      <c r="B9747">
        <v>41.813915085416362</v>
      </c>
    </row>
    <row r="9748" spans="1:2" x14ac:dyDescent="0.25">
      <c r="A9748">
        <v>974.5</v>
      </c>
      <c r="B9748">
        <v>41.307746737043161</v>
      </c>
    </row>
    <row r="9749" spans="1:2" x14ac:dyDescent="0.25">
      <c r="A9749">
        <v>974.6</v>
      </c>
      <c r="B9749">
        <v>40.801578388669391</v>
      </c>
    </row>
    <row r="9750" spans="1:2" x14ac:dyDescent="0.25">
      <c r="A9750">
        <v>974.7</v>
      </c>
      <c r="B9750">
        <v>40.295410040295621</v>
      </c>
    </row>
    <row r="9751" spans="1:2" x14ac:dyDescent="0.25">
      <c r="A9751">
        <v>974.80000000000007</v>
      </c>
      <c r="B9751">
        <v>39.789241691921852</v>
      </c>
    </row>
    <row r="9752" spans="1:2" x14ac:dyDescent="0.25">
      <c r="A9752">
        <v>974.90000000000009</v>
      </c>
      <c r="B9752">
        <v>39.283073343548082</v>
      </c>
    </row>
    <row r="9753" spans="1:2" x14ac:dyDescent="0.25">
      <c r="A9753">
        <v>975</v>
      </c>
      <c r="B9753">
        <v>38.776904995174881</v>
      </c>
    </row>
    <row r="9754" spans="1:2" x14ac:dyDescent="0.25">
      <c r="A9754">
        <v>975.1</v>
      </c>
      <c r="B9754">
        <v>38.162483783723658</v>
      </c>
    </row>
    <row r="9755" spans="1:2" x14ac:dyDescent="0.25">
      <c r="A9755">
        <v>975.2</v>
      </c>
      <c r="B9755">
        <v>37.548062572272443</v>
      </c>
    </row>
    <row r="9756" spans="1:2" x14ac:dyDescent="0.25">
      <c r="A9756">
        <v>975.30000000000007</v>
      </c>
      <c r="B9756">
        <v>36.933641360821213</v>
      </c>
    </row>
    <row r="9757" spans="1:2" x14ac:dyDescent="0.25">
      <c r="A9757">
        <v>975.40000000000009</v>
      </c>
      <c r="B9757">
        <v>36.319220149369997</v>
      </c>
    </row>
    <row r="9758" spans="1:2" x14ac:dyDescent="0.25">
      <c r="A9758">
        <v>975.5</v>
      </c>
      <c r="B9758">
        <v>35.70479893791947</v>
      </c>
    </row>
    <row r="9759" spans="1:2" x14ac:dyDescent="0.25">
      <c r="A9759">
        <v>975.6</v>
      </c>
      <c r="B9759">
        <v>35.090377726468247</v>
      </c>
    </row>
    <row r="9760" spans="1:2" x14ac:dyDescent="0.25">
      <c r="A9760">
        <v>975.7</v>
      </c>
      <c r="B9760">
        <v>34.475956515017018</v>
      </c>
    </row>
    <row r="9761" spans="1:2" x14ac:dyDescent="0.25">
      <c r="A9761">
        <v>975.80000000000007</v>
      </c>
      <c r="B9761">
        <v>33.861535303565802</v>
      </c>
    </row>
    <row r="9762" spans="1:2" x14ac:dyDescent="0.25">
      <c r="A9762">
        <v>975.90000000000009</v>
      </c>
      <c r="B9762">
        <v>33.247114092114593</v>
      </c>
    </row>
    <row r="9763" spans="1:2" x14ac:dyDescent="0.25">
      <c r="A9763">
        <v>976</v>
      </c>
      <c r="B9763">
        <v>32.632692880664059</v>
      </c>
    </row>
    <row r="9764" spans="1:2" x14ac:dyDescent="0.25">
      <c r="A9764">
        <v>976.1</v>
      </c>
      <c r="B9764">
        <v>32.090909974065568</v>
      </c>
    </row>
    <row r="9765" spans="1:2" x14ac:dyDescent="0.25">
      <c r="A9765">
        <v>976.2</v>
      </c>
      <c r="B9765">
        <v>31.54912706746709</v>
      </c>
    </row>
    <row r="9766" spans="1:2" x14ac:dyDescent="0.25">
      <c r="A9766">
        <v>976.30000000000007</v>
      </c>
      <c r="B9766">
        <v>31.007344160868609</v>
      </c>
    </row>
    <row r="9767" spans="1:2" x14ac:dyDescent="0.25">
      <c r="A9767">
        <v>976.40000000000009</v>
      </c>
      <c r="B9767">
        <v>30.465561254270131</v>
      </c>
    </row>
    <row r="9768" spans="1:2" x14ac:dyDescent="0.25">
      <c r="A9768">
        <v>976.5</v>
      </c>
      <c r="B9768">
        <v>29.923778347672261</v>
      </c>
    </row>
    <row r="9769" spans="1:2" x14ac:dyDescent="0.25">
      <c r="A9769">
        <v>976.6</v>
      </c>
      <c r="B9769">
        <v>29.38199544107378</v>
      </c>
    </row>
    <row r="9770" spans="1:2" x14ac:dyDescent="0.25">
      <c r="A9770">
        <v>976.7</v>
      </c>
      <c r="B9770">
        <v>28.840212534475299</v>
      </c>
    </row>
    <row r="9771" spans="1:2" x14ac:dyDescent="0.25">
      <c r="A9771">
        <v>976.80000000000007</v>
      </c>
      <c r="B9771">
        <v>28.298429627876821</v>
      </c>
    </row>
    <row r="9772" spans="1:2" x14ac:dyDescent="0.25">
      <c r="A9772">
        <v>976.90000000000009</v>
      </c>
      <c r="B9772">
        <v>27.75664672127834</v>
      </c>
    </row>
    <row r="9773" spans="1:2" x14ac:dyDescent="0.25">
      <c r="A9773">
        <v>977</v>
      </c>
      <c r="B9773">
        <v>27.21486381468047</v>
      </c>
    </row>
    <row r="9774" spans="1:2" x14ac:dyDescent="0.25">
      <c r="A9774">
        <v>977.1</v>
      </c>
      <c r="B9774">
        <v>26.72732529819336</v>
      </c>
    </row>
    <row r="9775" spans="1:2" x14ac:dyDescent="0.25">
      <c r="A9775">
        <v>977.2</v>
      </c>
      <c r="B9775">
        <v>26.239786781706261</v>
      </c>
    </row>
    <row r="9776" spans="1:2" x14ac:dyDescent="0.25">
      <c r="A9776">
        <v>977.30000000000007</v>
      </c>
      <c r="B9776">
        <v>25.752248265219151</v>
      </c>
    </row>
    <row r="9777" spans="1:2" x14ac:dyDescent="0.25">
      <c r="A9777">
        <v>977.40000000000009</v>
      </c>
      <c r="B9777">
        <v>25.264709748732042</v>
      </c>
    </row>
    <row r="9778" spans="1:2" x14ac:dyDescent="0.25">
      <c r="A9778">
        <v>977.5</v>
      </c>
      <c r="B9778">
        <v>24.77717123224549</v>
      </c>
    </row>
    <row r="9779" spans="1:2" x14ac:dyDescent="0.25">
      <c r="A9779">
        <v>977.6</v>
      </c>
      <c r="B9779">
        <v>24.28963271575838</v>
      </c>
    </row>
    <row r="9780" spans="1:2" x14ac:dyDescent="0.25">
      <c r="A9780">
        <v>977.7</v>
      </c>
      <c r="B9780">
        <v>23.802094199271281</v>
      </c>
    </row>
    <row r="9781" spans="1:2" x14ac:dyDescent="0.25">
      <c r="A9781">
        <v>977.80000000000007</v>
      </c>
      <c r="B9781">
        <v>23.314555682784171</v>
      </c>
    </row>
    <row r="9782" spans="1:2" x14ac:dyDescent="0.25">
      <c r="A9782">
        <v>977.90000000000009</v>
      </c>
      <c r="B9782">
        <v>22.827017166297061</v>
      </c>
    </row>
    <row r="9783" spans="1:2" x14ac:dyDescent="0.25">
      <c r="A9783">
        <v>978</v>
      </c>
      <c r="B9783">
        <v>22.339478649810509</v>
      </c>
    </row>
    <row r="9784" spans="1:2" x14ac:dyDescent="0.25">
      <c r="A9784">
        <v>978.1</v>
      </c>
      <c r="B9784">
        <v>21.895879027430681</v>
      </c>
    </row>
    <row r="9785" spans="1:2" x14ac:dyDescent="0.25">
      <c r="A9785">
        <v>978.2</v>
      </c>
      <c r="B9785">
        <v>21.452279405050849</v>
      </c>
    </row>
    <row r="9786" spans="1:2" x14ac:dyDescent="0.25">
      <c r="A9786">
        <v>978.30000000000007</v>
      </c>
      <c r="B9786">
        <v>21.00867978267102</v>
      </c>
    </row>
    <row r="9787" spans="1:2" x14ac:dyDescent="0.25">
      <c r="A9787">
        <v>978.40000000000009</v>
      </c>
      <c r="B9787">
        <v>20.565080160291181</v>
      </c>
    </row>
    <row r="9788" spans="1:2" x14ac:dyDescent="0.25">
      <c r="A9788">
        <v>978.5</v>
      </c>
      <c r="B9788">
        <v>20.121480537911861</v>
      </c>
    </row>
    <row r="9789" spans="1:2" x14ac:dyDescent="0.25">
      <c r="A9789">
        <v>978.6</v>
      </c>
      <c r="B9789">
        <v>19.677880915532029</v>
      </c>
    </row>
    <row r="9790" spans="1:2" x14ac:dyDescent="0.25">
      <c r="A9790">
        <v>978.7</v>
      </c>
      <c r="B9790">
        <v>19.2342812931522</v>
      </c>
    </row>
    <row r="9791" spans="1:2" x14ac:dyDescent="0.25">
      <c r="A9791">
        <v>978.80000000000007</v>
      </c>
      <c r="B9791">
        <v>18.790681670772361</v>
      </c>
    </row>
    <row r="9792" spans="1:2" x14ac:dyDescent="0.25">
      <c r="A9792">
        <v>978.90000000000009</v>
      </c>
      <c r="B9792">
        <v>18.34708204839254</v>
      </c>
    </row>
    <row r="9793" spans="1:2" x14ac:dyDescent="0.25">
      <c r="A9793">
        <v>979</v>
      </c>
      <c r="B9793">
        <v>17.903482426013209</v>
      </c>
    </row>
    <row r="9794" spans="1:2" x14ac:dyDescent="0.25">
      <c r="A9794">
        <v>979.1</v>
      </c>
      <c r="B9794">
        <v>17.531699285570522</v>
      </c>
    </row>
    <row r="9795" spans="1:2" x14ac:dyDescent="0.25">
      <c r="A9795">
        <v>979.2</v>
      </c>
      <c r="B9795">
        <v>17.15991614512782</v>
      </c>
    </row>
    <row r="9796" spans="1:2" x14ac:dyDescent="0.25">
      <c r="A9796">
        <v>979.30000000000007</v>
      </c>
      <c r="B9796">
        <v>16.788133004685129</v>
      </c>
    </row>
    <row r="9797" spans="1:2" x14ac:dyDescent="0.25">
      <c r="A9797">
        <v>979.40000000000009</v>
      </c>
      <c r="B9797">
        <v>16.416349864242441</v>
      </c>
    </row>
    <row r="9798" spans="1:2" x14ac:dyDescent="0.25">
      <c r="A9798">
        <v>979.5</v>
      </c>
      <c r="B9798">
        <v>16.04456672380017</v>
      </c>
    </row>
    <row r="9799" spans="1:2" x14ac:dyDescent="0.25">
      <c r="A9799">
        <v>979.6</v>
      </c>
      <c r="B9799">
        <v>15.67278358335748</v>
      </c>
    </row>
    <row r="9800" spans="1:2" x14ac:dyDescent="0.25">
      <c r="A9800">
        <v>979.7</v>
      </c>
      <c r="B9800">
        <v>15.301000442914781</v>
      </c>
    </row>
    <row r="9801" spans="1:2" x14ac:dyDescent="0.25">
      <c r="A9801">
        <v>979.80000000000007</v>
      </c>
      <c r="B9801">
        <v>14.92921730247209</v>
      </c>
    </row>
    <row r="9802" spans="1:2" x14ac:dyDescent="0.25">
      <c r="A9802">
        <v>979.90000000000009</v>
      </c>
      <c r="B9802">
        <v>14.5574341620294</v>
      </c>
    </row>
    <row r="9803" spans="1:2" x14ac:dyDescent="0.25">
      <c r="A9803">
        <v>980</v>
      </c>
      <c r="B9803">
        <v>14.18565102158713</v>
      </c>
    </row>
    <row r="9804" spans="1:2" x14ac:dyDescent="0.25">
      <c r="A9804">
        <v>980.1</v>
      </c>
      <c r="B9804">
        <v>13.978581303679039</v>
      </c>
    </row>
    <row r="9805" spans="1:2" x14ac:dyDescent="0.25">
      <c r="A9805">
        <v>980.2</v>
      </c>
      <c r="B9805">
        <v>13.77151158577094</v>
      </c>
    </row>
    <row r="9806" spans="1:2" x14ac:dyDescent="0.25">
      <c r="A9806">
        <v>980.30000000000007</v>
      </c>
      <c r="B9806">
        <v>13.56444186786285</v>
      </c>
    </row>
    <row r="9807" spans="1:2" x14ac:dyDescent="0.25">
      <c r="A9807">
        <v>980.40000000000009</v>
      </c>
      <c r="B9807">
        <v>13.357372149954751</v>
      </c>
    </row>
    <row r="9808" spans="1:2" x14ac:dyDescent="0.25">
      <c r="A9808">
        <v>980.5</v>
      </c>
      <c r="B9808">
        <v>13.150302432046891</v>
      </c>
    </row>
    <row r="9809" spans="1:2" x14ac:dyDescent="0.25">
      <c r="A9809">
        <v>980.6</v>
      </c>
      <c r="B9809">
        <v>12.943232714138791</v>
      </c>
    </row>
    <row r="9810" spans="1:2" x14ac:dyDescent="0.25">
      <c r="A9810">
        <v>980.7</v>
      </c>
      <c r="B9810">
        <v>12.7361629962307</v>
      </c>
    </row>
    <row r="9811" spans="1:2" x14ac:dyDescent="0.25">
      <c r="A9811">
        <v>980.80000000000007</v>
      </c>
      <c r="B9811">
        <v>12.5290932783226</v>
      </c>
    </row>
    <row r="9812" spans="1:2" x14ac:dyDescent="0.25">
      <c r="A9812">
        <v>980.90000000000009</v>
      </c>
      <c r="B9812">
        <v>12.322023560414509</v>
      </c>
    </row>
    <row r="9813" spans="1:2" x14ac:dyDescent="0.25">
      <c r="A9813">
        <v>981</v>
      </c>
      <c r="B9813">
        <v>12.114953842506649</v>
      </c>
    </row>
    <row r="9814" spans="1:2" x14ac:dyDescent="0.25">
      <c r="A9814">
        <v>981.1</v>
      </c>
      <c r="B9814">
        <v>11.95356639084125</v>
      </c>
    </row>
    <row r="9815" spans="1:2" x14ac:dyDescent="0.25">
      <c r="A9815">
        <v>981.2</v>
      </c>
      <c r="B9815">
        <v>11.79217893917585</v>
      </c>
    </row>
    <row r="9816" spans="1:2" x14ac:dyDescent="0.25">
      <c r="A9816">
        <v>981.30000000000007</v>
      </c>
      <c r="B9816">
        <v>11.63079148751045</v>
      </c>
    </row>
    <row r="9817" spans="1:2" x14ac:dyDescent="0.25">
      <c r="A9817">
        <v>981.40000000000009</v>
      </c>
      <c r="B9817">
        <v>11.46940403584505</v>
      </c>
    </row>
    <row r="9818" spans="1:2" x14ac:dyDescent="0.25">
      <c r="A9818">
        <v>981.5</v>
      </c>
      <c r="B9818">
        <v>11.30801658417983</v>
      </c>
    </row>
    <row r="9819" spans="1:2" x14ac:dyDescent="0.25">
      <c r="A9819">
        <v>981.6</v>
      </c>
      <c r="B9819">
        <v>11.14662913251443</v>
      </c>
    </row>
    <row r="9820" spans="1:2" x14ac:dyDescent="0.25">
      <c r="A9820">
        <v>981.7</v>
      </c>
      <c r="B9820">
        <v>10.985241680849031</v>
      </c>
    </row>
    <row r="9821" spans="1:2" x14ac:dyDescent="0.25">
      <c r="A9821">
        <v>981.80000000000007</v>
      </c>
      <c r="B9821">
        <v>10.823854229183629</v>
      </c>
    </row>
    <row r="9822" spans="1:2" x14ac:dyDescent="0.25">
      <c r="A9822">
        <v>981.90000000000009</v>
      </c>
      <c r="B9822">
        <v>10.66246677751823</v>
      </c>
    </row>
    <row r="9823" spans="1:2" x14ac:dyDescent="0.25">
      <c r="A9823">
        <v>982</v>
      </c>
      <c r="B9823">
        <v>10.501079325853009</v>
      </c>
    </row>
    <row r="9824" spans="1:2" x14ac:dyDescent="0.25">
      <c r="A9824">
        <v>982.1</v>
      </c>
      <c r="B9824">
        <v>10.22002984797815</v>
      </c>
    </row>
    <row r="9825" spans="1:2" x14ac:dyDescent="0.25">
      <c r="A9825">
        <v>982.2</v>
      </c>
      <c r="B9825">
        <v>9.9389803701032928</v>
      </c>
    </row>
    <row r="9826" spans="1:2" x14ac:dyDescent="0.25">
      <c r="A9826">
        <v>982.30000000000007</v>
      </c>
      <c r="B9826">
        <v>9.6579308922284337</v>
      </c>
    </row>
    <row r="9827" spans="1:2" x14ac:dyDescent="0.25">
      <c r="A9827">
        <v>982.40000000000009</v>
      </c>
      <c r="B9827">
        <v>9.3768814143535764</v>
      </c>
    </row>
    <row r="9828" spans="1:2" x14ac:dyDescent="0.25">
      <c r="A9828">
        <v>982.5</v>
      </c>
      <c r="B9828">
        <v>9.095831936479037</v>
      </c>
    </row>
    <row r="9829" spans="1:2" x14ac:dyDescent="0.25">
      <c r="A9829">
        <v>982.6</v>
      </c>
      <c r="B9829">
        <v>8.8147824586041796</v>
      </c>
    </row>
    <row r="9830" spans="1:2" x14ac:dyDescent="0.25">
      <c r="A9830">
        <v>982.7</v>
      </c>
      <c r="B9830">
        <v>8.5337329807293205</v>
      </c>
    </row>
    <row r="9831" spans="1:2" x14ac:dyDescent="0.25">
      <c r="A9831">
        <v>982.80000000000007</v>
      </c>
      <c r="B9831">
        <v>8.2526835028544632</v>
      </c>
    </row>
    <row r="9832" spans="1:2" x14ac:dyDescent="0.25">
      <c r="A9832">
        <v>982.90000000000009</v>
      </c>
      <c r="B9832">
        <v>7.971634024979604</v>
      </c>
    </row>
    <row r="9833" spans="1:2" x14ac:dyDescent="0.25">
      <c r="A9833">
        <v>983</v>
      </c>
      <c r="B9833">
        <v>7.6905845471050656</v>
      </c>
    </row>
    <row r="9834" spans="1:2" x14ac:dyDescent="0.25">
      <c r="A9834">
        <v>983.1</v>
      </c>
      <c r="B9834">
        <v>7.5121541701287917</v>
      </c>
    </row>
    <row r="9835" spans="1:2" x14ac:dyDescent="0.25">
      <c r="A9835">
        <v>983.2</v>
      </c>
      <c r="B9835">
        <v>7.3337237931525179</v>
      </c>
    </row>
    <row r="9836" spans="1:2" x14ac:dyDescent="0.25">
      <c r="A9836">
        <v>983.30000000000007</v>
      </c>
      <c r="B9836">
        <v>7.1552934161762449</v>
      </c>
    </row>
    <row r="9837" spans="1:2" x14ac:dyDescent="0.25">
      <c r="A9837">
        <v>983.40000000000009</v>
      </c>
      <c r="B9837">
        <v>6.9768630391999711</v>
      </c>
    </row>
    <row r="9838" spans="1:2" x14ac:dyDescent="0.25">
      <c r="A9838">
        <v>983.5</v>
      </c>
      <c r="B9838">
        <v>6.7984326622239006</v>
      </c>
    </row>
    <row r="9839" spans="1:2" x14ac:dyDescent="0.25">
      <c r="A9839">
        <v>983.6</v>
      </c>
      <c r="B9839">
        <v>6.6200022852476268</v>
      </c>
    </row>
    <row r="9840" spans="1:2" x14ac:dyDescent="0.25">
      <c r="A9840">
        <v>983.7</v>
      </c>
      <c r="B9840">
        <v>6.441571908271353</v>
      </c>
    </row>
    <row r="9841" spans="1:2" x14ac:dyDescent="0.25">
      <c r="A9841">
        <v>983.80000000000007</v>
      </c>
      <c r="B9841">
        <v>6.2631415312950791</v>
      </c>
    </row>
    <row r="9842" spans="1:2" x14ac:dyDescent="0.25">
      <c r="A9842">
        <v>983.90000000000009</v>
      </c>
      <c r="B9842">
        <v>6.0847111543188053</v>
      </c>
    </row>
    <row r="9843" spans="1:2" x14ac:dyDescent="0.25">
      <c r="A9843">
        <v>984</v>
      </c>
      <c r="B9843">
        <v>5.9062807773427348</v>
      </c>
    </row>
    <row r="9844" spans="1:2" x14ac:dyDescent="0.25">
      <c r="A9844">
        <v>984.1</v>
      </c>
      <c r="B9844">
        <v>5.7451630192908576</v>
      </c>
    </row>
    <row r="9845" spans="1:2" x14ac:dyDescent="0.25">
      <c r="A9845">
        <v>984.2</v>
      </c>
      <c r="B9845">
        <v>5.5840452612389786</v>
      </c>
    </row>
    <row r="9846" spans="1:2" x14ac:dyDescent="0.25">
      <c r="A9846">
        <v>984.30000000000007</v>
      </c>
      <c r="B9846">
        <v>5.4229275031871023</v>
      </c>
    </row>
    <row r="9847" spans="1:2" x14ac:dyDescent="0.25">
      <c r="A9847">
        <v>984.40000000000009</v>
      </c>
      <c r="B9847">
        <v>5.2618097451352241</v>
      </c>
    </row>
    <row r="9848" spans="1:2" x14ac:dyDescent="0.25">
      <c r="A9848">
        <v>984.5</v>
      </c>
      <c r="B9848">
        <v>5.1006919870835299</v>
      </c>
    </row>
    <row r="9849" spans="1:2" x14ac:dyDescent="0.25">
      <c r="A9849">
        <v>984.6</v>
      </c>
      <c r="B9849">
        <v>4.9395742290316527</v>
      </c>
    </row>
    <row r="9850" spans="1:2" x14ac:dyDescent="0.25">
      <c r="A9850">
        <v>984.7</v>
      </c>
      <c r="B9850">
        <v>4.7784564709797754</v>
      </c>
    </row>
    <row r="9851" spans="1:2" x14ac:dyDescent="0.25">
      <c r="A9851">
        <v>984.80000000000007</v>
      </c>
      <c r="B9851">
        <v>4.6173387129278973</v>
      </c>
    </row>
    <row r="9852" spans="1:2" x14ac:dyDescent="0.25">
      <c r="A9852">
        <v>984.90000000000009</v>
      </c>
      <c r="B9852">
        <v>4.4562209548760192</v>
      </c>
    </row>
    <row r="9853" spans="1:2" x14ac:dyDescent="0.25">
      <c r="A9853">
        <v>985</v>
      </c>
      <c r="B9853">
        <v>4.295103196824325</v>
      </c>
    </row>
    <row r="9854" spans="1:2" x14ac:dyDescent="0.25">
      <c r="A9854">
        <v>985.1</v>
      </c>
      <c r="B9854">
        <v>4.123647622149651</v>
      </c>
    </row>
    <row r="9855" spans="1:2" x14ac:dyDescent="0.25">
      <c r="A9855">
        <v>985.2</v>
      </c>
      <c r="B9855">
        <v>3.952192047474977</v>
      </c>
    </row>
    <row r="9856" spans="1:2" x14ac:dyDescent="0.25">
      <c r="A9856">
        <v>985.30000000000007</v>
      </c>
      <c r="B9856">
        <v>3.780736472800303</v>
      </c>
    </row>
    <row r="9857" spans="1:2" x14ac:dyDescent="0.25">
      <c r="A9857">
        <v>985.40000000000009</v>
      </c>
      <c r="B9857">
        <v>3.609280898125629</v>
      </c>
    </row>
    <row r="9858" spans="1:2" x14ac:dyDescent="0.25">
      <c r="A9858">
        <v>985.5</v>
      </c>
      <c r="B9858">
        <v>3.43782532345115</v>
      </c>
    </row>
    <row r="9859" spans="1:2" x14ac:dyDescent="0.25">
      <c r="A9859">
        <v>985.6</v>
      </c>
      <c r="B9859">
        <v>3.266369748776476</v>
      </c>
    </row>
    <row r="9860" spans="1:2" x14ac:dyDescent="0.25">
      <c r="A9860">
        <v>985.7</v>
      </c>
      <c r="B9860">
        <v>3.094914174101802</v>
      </c>
    </row>
    <row r="9861" spans="1:2" x14ac:dyDescent="0.25">
      <c r="A9861">
        <v>985.80000000000007</v>
      </c>
      <c r="B9861">
        <v>2.923458599427128</v>
      </c>
    </row>
    <row r="9862" spans="1:2" x14ac:dyDescent="0.25">
      <c r="A9862">
        <v>985.90000000000009</v>
      </c>
      <c r="B9862">
        <v>2.7520030247524541</v>
      </c>
    </row>
    <row r="9863" spans="1:2" x14ac:dyDescent="0.25">
      <c r="A9863">
        <v>986</v>
      </c>
      <c r="B9863">
        <v>2.5805474500779741</v>
      </c>
    </row>
    <row r="9864" spans="1:2" x14ac:dyDescent="0.25">
      <c r="A9864">
        <v>986.1</v>
      </c>
      <c r="B9864">
        <v>2.3936901651747191</v>
      </c>
    </row>
    <row r="9865" spans="1:2" x14ac:dyDescent="0.25">
      <c r="A9865">
        <v>986.2</v>
      </c>
      <c r="B9865">
        <v>2.2068328802714632</v>
      </c>
    </row>
    <row r="9866" spans="1:2" x14ac:dyDescent="0.25">
      <c r="A9866">
        <v>986.30000000000007</v>
      </c>
      <c r="B9866">
        <v>2.0199755953682081</v>
      </c>
    </row>
    <row r="9867" spans="1:2" x14ac:dyDescent="0.25">
      <c r="A9867">
        <v>986.40000000000009</v>
      </c>
      <c r="B9867">
        <v>1.8331183104649531</v>
      </c>
    </row>
    <row r="9868" spans="1:2" x14ac:dyDescent="0.25">
      <c r="A9868">
        <v>986.5</v>
      </c>
      <c r="B9868">
        <v>1.6462610255619099</v>
      </c>
    </row>
    <row r="9869" spans="1:2" x14ac:dyDescent="0.25">
      <c r="A9869">
        <v>986.6</v>
      </c>
      <c r="B9869">
        <v>1.459403740658654</v>
      </c>
    </row>
    <row r="9870" spans="1:2" x14ac:dyDescent="0.25">
      <c r="A9870">
        <v>986.7</v>
      </c>
      <c r="B9870">
        <v>1.2725464557553989</v>
      </c>
    </row>
    <row r="9871" spans="1:2" x14ac:dyDescent="0.25">
      <c r="A9871">
        <v>986.80000000000007</v>
      </c>
      <c r="B9871">
        <v>1.085689170852143</v>
      </c>
    </row>
    <row r="9872" spans="1:2" x14ac:dyDescent="0.25">
      <c r="A9872">
        <v>986.90000000000009</v>
      </c>
      <c r="B9872">
        <v>0.89883188594888819</v>
      </c>
    </row>
    <row r="9873" spans="1:2" x14ac:dyDescent="0.25">
      <c r="A9873">
        <v>987</v>
      </c>
      <c r="B9873">
        <v>0.71197460104584509</v>
      </c>
    </row>
    <row r="9874" spans="1:2" x14ac:dyDescent="0.25">
      <c r="A9874">
        <v>987.1</v>
      </c>
      <c r="B9874">
        <v>0.6443641145175445</v>
      </c>
    </row>
    <row r="9875" spans="1:2" x14ac:dyDescent="0.25">
      <c r="A9875">
        <v>987.2</v>
      </c>
      <c r="B9875">
        <v>0.5767536279892439</v>
      </c>
    </row>
    <row r="9876" spans="1:2" x14ac:dyDescent="0.25">
      <c r="A9876">
        <v>987.30000000000007</v>
      </c>
      <c r="B9876">
        <v>0.5091431414609433</v>
      </c>
    </row>
    <row r="9877" spans="1:2" x14ac:dyDescent="0.25">
      <c r="A9877">
        <v>987.40000000000009</v>
      </c>
      <c r="B9877">
        <v>0.44153265493264271</v>
      </c>
    </row>
    <row r="9878" spans="1:2" x14ac:dyDescent="0.25">
      <c r="A9878">
        <v>987.5</v>
      </c>
      <c r="B9878">
        <v>0.37392216840441889</v>
      </c>
    </row>
    <row r="9879" spans="1:2" x14ac:dyDescent="0.25">
      <c r="A9879">
        <v>987.6</v>
      </c>
      <c r="B9879">
        <v>0.30631168187611829</v>
      </c>
    </row>
    <row r="9880" spans="1:2" x14ac:dyDescent="0.25">
      <c r="A9880">
        <v>987.7</v>
      </c>
      <c r="B9880">
        <v>0.23870119534781761</v>
      </c>
    </row>
    <row r="9881" spans="1:2" x14ac:dyDescent="0.25">
      <c r="A9881">
        <v>987.80000000000007</v>
      </c>
      <c r="B9881">
        <v>0.17109070881951699</v>
      </c>
    </row>
    <row r="9882" spans="1:2" x14ac:dyDescent="0.25">
      <c r="A9882">
        <v>987.90000000000009</v>
      </c>
      <c r="B9882">
        <v>0.10348022229121651</v>
      </c>
    </row>
    <row r="9883" spans="1:2" x14ac:dyDescent="0.25">
      <c r="A9883">
        <v>988</v>
      </c>
      <c r="B9883">
        <v>3.5869735762992683E-2</v>
      </c>
    </row>
    <row r="9884" spans="1:2" x14ac:dyDescent="0.25">
      <c r="A9884">
        <v>988.1</v>
      </c>
      <c r="B9884">
        <v>3.2560148737549713E-2</v>
      </c>
    </row>
    <row r="9885" spans="1:2" x14ac:dyDescent="0.25">
      <c r="A9885">
        <v>988.2</v>
      </c>
      <c r="B9885">
        <v>2.9250561712106729E-2</v>
      </c>
    </row>
    <row r="9886" spans="1:2" x14ac:dyDescent="0.25">
      <c r="A9886">
        <v>988.30000000000007</v>
      </c>
      <c r="B9886">
        <v>2.5940974686663759E-2</v>
      </c>
    </row>
    <row r="9887" spans="1:2" x14ac:dyDescent="0.25">
      <c r="A9887">
        <v>988.40000000000009</v>
      </c>
      <c r="B9887">
        <v>2.2631387661220779E-2</v>
      </c>
    </row>
    <row r="9888" spans="1:2" x14ac:dyDescent="0.25">
      <c r="A9888">
        <v>988.5</v>
      </c>
      <c r="B9888">
        <v>1.932180063578157E-2</v>
      </c>
    </row>
    <row r="9889" spans="1:2" x14ac:dyDescent="0.25">
      <c r="A9889">
        <v>988.6</v>
      </c>
      <c r="B9889">
        <v>1.601221361033859E-2</v>
      </c>
    </row>
    <row r="9890" spans="1:2" x14ac:dyDescent="0.25">
      <c r="A9890">
        <v>988.7</v>
      </c>
      <c r="B9890">
        <v>1.270262658489562E-2</v>
      </c>
    </row>
    <row r="9891" spans="1:2" x14ac:dyDescent="0.25">
      <c r="A9891">
        <v>988.80000000000007</v>
      </c>
      <c r="B9891">
        <v>9.3930395594526393E-3</v>
      </c>
    </row>
    <row r="9892" spans="1:2" x14ac:dyDescent="0.25">
      <c r="A9892">
        <v>988.90000000000009</v>
      </c>
      <c r="B9892">
        <v>6.0834525340096616E-3</v>
      </c>
    </row>
    <row r="9893" spans="1:2" x14ac:dyDescent="0.25">
      <c r="A9893">
        <v>989</v>
      </c>
      <c r="B9893">
        <v>2.7738655085704478E-3</v>
      </c>
    </row>
    <row r="9894" spans="1:2" x14ac:dyDescent="0.25">
      <c r="A9894">
        <v>989.1</v>
      </c>
      <c r="B9894">
        <v>2.57302971491165E-3</v>
      </c>
    </row>
    <row r="9895" spans="1:2" x14ac:dyDescent="0.25">
      <c r="A9895">
        <v>989.2</v>
      </c>
      <c r="B9895">
        <v>2.372193921252853E-3</v>
      </c>
    </row>
    <row r="9896" spans="1:2" x14ac:dyDescent="0.25">
      <c r="A9896">
        <v>989.30000000000007</v>
      </c>
      <c r="B9896">
        <v>2.1713581275940551E-3</v>
      </c>
    </row>
    <row r="9897" spans="1:2" x14ac:dyDescent="0.25">
      <c r="A9897">
        <v>989.40000000000009</v>
      </c>
      <c r="B9897">
        <v>1.9705223339352572E-3</v>
      </c>
    </row>
    <row r="9898" spans="1:2" x14ac:dyDescent="0.25">
      <c r="A9898">
        <v>989.5</v>
      </c>
      <c r="B9898">
        <v>1.769686540276687E-3</v>
      </c>
    </row>
    <row r="9899" spans="1:2" x14ac:dyDescent="0.25">
      <c r="A9899">
        <v>989.6</v>
      </c>
      <c r="B9899">
        <v>1.56885074661789E-3</v>
      </c>
    </row>
    <row r="9900" spans="1:2" x14ac:dyDescent="0.25">
      <c r="A9900">
        <v>989.7</v>
      </c>
      <c r="B9900">
        <v>1.3680149529590919E-3</v>
      </c>
    </row>
    <row r="9901" spans="1:2" x14ac:dyDescent="0.25">
      <c r="A9901">
        <v>989.80000000000007</v>
      </c>
      <c r="B9901">
        <v>1.1671791593002941E-3</v>
      </c>
    </row>
    <row r="9902" spans="1:2" x14ac:dyDescent="0.25">
      <c r="A9902">
        <v>989.90000000000009</v>
      </c>
      <c r="B9902">
        <v>9.663433656414964E-4</v>
      </c>
    </row>
    <row r="9903" spans="1:2" x14ac:dyDescent="0.25">
      <c r="A9903">
        <v>990</v>
      </c>
      <c r="B9903">
        <v>7.6550757198292729E-4</v>
      </c>
    </row>
    <row r="9904" spans="1:2" x14ac:dyDescent="0.25">
      <c r="A9904">
        <v>990.1</v>
      </c>
      <c r="B9904">
        <v>6.8895681478461717E-4</v>
      </c>
    </row>
    <row r="9905" spans="1:2" x14ac:dyDescent="0.25">
      <c r="A9905">
        <v>990.2</v>
      </c>
      <c r="B9905">
        <v>6.1240605758630705E-4</v>
      </c>
    </row>
    <row r="9906" spans="1:2" x14ac:dyDescent="0.25">
      <c r="A9906">
        <v>990.30000000000007</v>
      </c>
      <c r="B9906">
        <v>5.3585530038799682E-4</v>
      </c>
    </row>
    <row r="9907" spans="1:2" x14ac:dyDescent="0.25">
      <c r="A9907">
        <v>990.40000000000009</v>
      </c>
      <c r="B9907">
        <v>4.5930454318968681E-4</v>
      </c>
    </row>
    <row r="9908" spans="1:2" x14ac:dyDescent="0.25">
      <c r="A9908">
        <v>990.5</v>
      </c>
      <c r="B9908">
        <v>3.8275378599146359E-4</v>
      </c>
    </row>
    <row r="9909" spans="1:2" x14ac:dyDescent="0.25">
      <c r="A9909">
        <v>990.6</v>
      </c>
      <c r="B9909">
        <v>3.0620302879315353E-4</v>
      </c>
    </row>
    <row r="9910" spans="1:2" x14ac:dyDescent="0.25">
      <c r="A9910">
        <v>990.7</v>
      </c>
      <c r="B9910">
        <v>2.2965227159484341E-4</v>
      </c>
    </row>
    <row r="9911" spans="1:2" x14ac:dyDescent="0.25">
      <c r="A9911">
        <v>990.80000000000007</v>
      </c>
      <c r="B9911">
        <v>1.5310151439653331E-4</v>
      </c>
    </row>
    <row r="9912" spans="1:2" x14ac:dyDescent="0.25">
      <c r="A9912">
        <v>990.90000000000009</v>
      </c>
      <c r="B9912">
        <v>7.6550757198223058E-5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1.7546885940786679E-2</v>
      </c>
    </row>
    <row r="10265" spans="1:2" x14ac:dyDescent="0.25">
      <c r="A10265">
        <v>1026.2</v>
      </c>
      <c r="B10265">
        <v>3.509377188153346E-2</v>
      </c>
    </row>
    <row r="10266" spans="1:2" x14ac:dyDescent="0.25">
      <c r="A10266">
        <v>1026.3</v>
      </c>
      <c r="B10266">
        <v>5.2640657822280237E-2</v>
      </c>
    </row>
    <row r="10267" spans="1:2" x14ac:dyDescent="0.25">
      <c r="A10267">
        <v>1026.4000000000001</v>
      </c>
      <c r="B10267">
        <v>7.018754376306692E-2</v>
      </c>
    </row>
    <row r="10268" spans="1:2" x14ac:dyDescent="0.25">
      <c r="A10268">
        <v>1026.5</v>
      </c>
      <c r="B10268">
        <v>8.7734429703813704E-2</v>
      </c>
    </row>
    <row r="10269" spans="1:2" x14ac:dyDescent="0.25">
      <c r="A10269">
        <v>1026.5999999999999</v>
      </c>
      <c r="B10269">
        <v>0.1052813156446004</v>
      </c>
    </row>
    <row r="10270" spans="1:2" x14ac:dyDescent="0.25">
      <c r="A10270">
        <v>1026.7</v>
      </c>
      <c r="B10270">
        <v>0.1228282015853472</v>
      </c>
    </row>
    <row r="10271" spans="1:2" x14ac:dyDescent="0.25">
      <c r="A10271">
        <v>1026.8</v>
      </c>
      <c r="B10271">
        <v>0.14037508752609401</v>
      </c>
    </row>
    <row r="10272" spans="1:2" x14ac:dyDescent="0.25">
      <c r="A10272">
        <v>1026.9000000000001</v>
      </c>
      <c r="B10272">
        <v>0.15792197346688061</v>
      </c>
    </row>
    <row r="10273" spans="1:2" x14ac:dyDescent="0.25">
      <c r="A10273">
        <v>1027</v>
      </c>
      <c r="B10273">
        <v>0.17546885940762741</v>
      </c>
    </row>
    <row r="10274" spans="1:2" x14ac:dyDescent="0.25">
      <c r="A10274">
        <v>1027.0999999999999</v>
      </c>
      <c r="B10274">
        <v>0.27676939854973881</v>
      </c>
    </row>
    <row r="10275" spans="1:2" x14ac:dyDescent="0.25">
      <c r="A10275">
        <v>1027.2</v>
      </c>
      <c r="B10275">
        <v>0.37806993769161978</v>
      </c>
    </row>
    <row r="10276" spans="1:2" x14ac:dyDescent="0.25">
      <c r="A10276">
        <v>1027.3</v>
      </c>
      <c r="B10276">
        <v>0.47937047683350081</v>
      </c>
    </row>
    <row r="10277" spans="1:2" x14ac:dyDescent="0.25">
      <c r="A10277">
        <v>1027.4000000000001</v>
      </c>
      <c r="B10277">
        <v>0.5806710159756121</v>
      </c>
    </row>
    <row r="10278" spans="1:2" x14ac:dyDescent="0.25">
      <c r="A10278">
        <v>1027.5</v>
      </c>
      <c r="B10278">
        <v>0.68197155511749319</v>
      </c>
    </row>
    <row r="10279" spans="1:2" x14ac:dyDescent="0.25">
      <c r="A10279">
        <v>1027.5999999999999</v>
      </c>
      <c r="B10279">
        <v>0.78327209425960453</v>
      </c>
    </row>
    <row r="10280" spans="1:2" x14ac:dyDescent="0.25">
      <c r="A10280">
        <v>1027.7</v>
      </c>
      <c r="B10280">
        <v>0.8845726334014854</v>
      </c>
    </row>
    <row r="10281" spans="1:2" x14ac:dyDescent="0.25">
      <c r="A10281">
        <v>1027.8</v>
      </c>
      <c r="B10281">
        <v>0.98587317254336648</v>
      </c>
    </row>
    <row r="10282" spans="1:2" x14ac:dyDescent="0.25">
      <c r="A10282">
        <v>1027.9000000000001</v>
      </c>
      <c r="B10282">
        <v>1.0871737116854781</v>
      </c>
    </row>
    <row r="10283" spans="1:2" x14ac:dyDescent="0.25">
      <c r="A10283">
        <v>1028</v>
      </c>
      <c r="B10283">
        <v>1.1884742508273589</v>
      </c>
    </row>
    <row r="10284" spans="1:2" x14ac:dyDescent="0.25">
      <c r="A10284">
        <v>1028.0999999999999</v>
      </c>
      <c r="B10284">
        <v>1.3664334774517519</v>
      </c>
    </row>
    <row r="10285" spans="1:2" x14ac:dyDescent="0.25">
      <c r="A10285">
        <v>1028.2</v>
      </c>
      <c r="B10285">
        <v>1.544392704075741</v>
      </c>
    </row>
    <row r="10286" spans="1:2" x14ac:dyDescent="0.25">
      <c r="A10286">
        <v>1028.3</v>
      </c>
      <c r="B10286">
        <v>1.722351930699729</v>
      </c>
    </row>
    <row r="10287" spans="1:2" x14ac:dyDescent="0.25">
      <c r="A10287">
        <v>1028.4000000000001</v>
      </c>
      <c r="B10287">
        <v>1.900311157324122</v>
      </c>
    </row>
    <row r="10288" spans="1:2" x14ac:dyDescent="0.25">
      <c r="A10288">
        <v>1028.5</v>
      </c>
      <c r="B10288">
        <v>2.0782703839481109</v>
      </c>
    </row>
    <row r="10289" spans="1:2" x14ac:dyDescent="0.25">
      <c r="A10289">
        <v>1028.5999999999999</v>
      </c>
      <c r="B10289">
        <v>2.2562296105725039</v>
      </c>
    </row>
    <row r="10290" spans="1:2" x14ac:dyDescent="0.25">
      <c r="A10290">
        <v>1028.7</v>
      </c>
      <c r="B10290">
        <v>2.4341888371964928</v>
      </c>
    </row>
    <row r="10291" spans="1:2" x14ac:dyDescent="0.25">
      <c r="A10291">
        <v>1028.8</v>
      </c>
      <c r="B10291">
        <v>2.6121480638204821</v>
      </c>
    </row>
    <row r="10292" spans="1:2" x14ac:dyDescent="0.25">
      <c r="A10292">
        <v>1028.9000000000001</v>
      </c>
      <c r="B10292">
        <v>2.7901072904448738</v>
      </c>
    </row>
    <row r="10293" spans="1:2" x14ac:dyDescent="0.25">
      <c r="A10293">
        <v>1029</v>
      </c>
      <c r="B10293">
        <v>2.9680665170688632</v>
      </c>
    </row>
    <row r="10294" spans="1:2" x14ac:dyDescent="0.25">
      <c r="A10294">
        <v>1029.0999999999999</v>
      </c>
      <c r="B10294">
        <v>3.5798998932894008</v>
      </c>
    </row>
    <row r="10295" spans="1:2" x14ac:dyDescent="0.25">
      <c r="A10295">
        <v>1029.2</v>
      </c>
      <c r="B10295">
        <v>4.1917332695085472</v>
      </c>
    </row>
    <row r="10296" spans="1:2" x14ac:dyDescent="0.25">
      <c r="A10296">
        <v>1029.3</v>
      </c>
      <c r="B10296">
        <v>4.8035666457276944</v>
      </c>
    </row>
    <row r="10297" spans="1:2" x14ac:dyDescent="0.25">
      <c r="A10297">
        <v>1029.4000000000001</v>
      </c>
      <c r="B10297">
        <v>5.4154000219482317</v>
      </c>
    </row>
    <row r="10298" spans="1:2" x14ac:dyDescent="0.25">
      <c r="A10298">
        <v>1029.5</v>
      </c>
      <c r="B10298">
        <v>6.0272333981673771</v>
      </c>
    </row>
    <row r="10299" spans="1:2" x14ac:dyDescent="0.25">
      <c r="A10299">
        <v>1029.5999999999999</v>
      </c>
      <c r="B10299">
        <v>6.6390667743879153</v>
      </c>
    </row>
    <row r="10300" spans="1:2" x14ac:dyDescent="0.25">
      <c r="A10300">
        <v>1029.7</v>
      </c>
      <c r="B10300">
        <v>7.2509001506070607</v>
      </c>
    </row>
    <row r="10301" spans="1:2" x14ac:dyDescent="0.25">
      <c r="A10301">
        <v>1029.8</v>
      </c>
      <c r="B10301">
        <v>7.862733526826208</v>
      </c>
    </row>
    <row r="10302" spans="1:2" x14ac:dyDescent="0.25">
      <c r="A10302">
        <v>1029.9000000000001</v>
      </c>
      <c r="B10302">
        <v>8.4745669030467461</v>
      </c>
    </row>
    <row r="10303" spans="1:2" x14ac:dyDescent="0.25">
      <c r="A10303">
        <v>1030</v>
      </c>
      <c r="B10303">
        <v>9.0864002792658916</v>
      </c>
    </row>
    <row r="10304" spans="1:2" x14ac:dyDescent="0.25">
      <c r="A10304">
        <v>1030.0999999999999</v>
      </c>
      <c r="B10304">
        <v>9.7057347649202175</v>
      </c>
    </row>
    <row r="10305" spans="1:2" x14ac:dyDescent="0.25">
      <c r="A10305">
        <v>1030.2</v>
      </c>
      <c r="B10305">
        <v>10.32506925057314</v>
      </c>
    </row>
    <row r="10306" spans="1:2" x14ac:dyDescent="0.25">
      <c r="A10306">
        <v>1030.3</v>
      </c>
      <c r="B10306">
        <v>10.944403736226061</v>
      </c>
    </row>
    <row r="10307" spans="1:2" x14ac:dyDescent="0.25">
      <c r="A10307">
        <v>1030.4000000000001</v>
      </c>
      <c r="B10307">
        <v>11.56373822188038</v>
      </c>
    </row>
    <row r="10308" spans="1:2" x14ac:dyDescent="0.25">
      <c r="A10308">
        <v>1030.5</v>
      </c>
      <c r="B10308">
        <v>12.183072707533301</v>
      </c>
    </row>
    <row r="10309" spans="1:2" x14ac:dyDescent="0.25">
      <c r="A10309">
        <v>1030.5999999999999</v>
      </c>
      <c r="B10309">
        <v>12.80240719318763</v>
      </c>
    </row>
    <row r="10310" spans="1:2" x14ac:dyDescent="0.25">
      <c r="A10310">
        <v>1030.7</v>
      </c>
      <c r="B10310">
        <v>13.421741678840551</v>
      </c>
    </row>
    <row r="10311" spans="1:2" x14ac:dyDescent="0.25">
      <c r="A10311">
        <v>1030.8</v>
      </c>
      <c r="B10311">
        <v>14.041076164493459</v>
      </c>
    </row>
    <row r="10312" spans="1:2" x14ac:dyDescent="0.25">
      <c r="A10312">
        <v>1030.9000000000001</v>
      </c>
      <c r="B10312">
        <v>14.66041065014779</v>
      </c>
    </row>
    <row r="10313" spans="1:2" x14ac:dyDescent="0.25">
      <c r="A10313">
        <v>1031</v>
      </c>
      <c r="B10313">
        <v>15.279745135800709</v>
      </c>
    </row>
    <row r="10314" spans="1:2" x14ac:dyDescent="0.25">
      <c r="A10314">
        <v>1031.0999999999999</v>
      </c>
      <c r="B10314">
        <v>15.761187235027149</v>
      </c>
    </row>
    <row r="10315" spans="1:2" x14ac:dyDescent="0.25">
      <c r="A10315">
        <v>1031.2</v>
      </c>
      <c r="B10315">
        <v>16.242629334252499</v>
      </c>
    </row>
    <row r="10316" spans="1:2" x14ac:dyDescent="0.25">
      <c r="A10316">
        <v>1031.3</v>
      </c>
      <c r="B10316">
        <v>16.72407143347785</v>
      </c>
    </row>
    <row r="10317" spans="1:2" x14ac:dyDescent="0.25">
      <c r="A10317">
        <v>1031.4000000000001</v>
      </c>
      <c r="B10317">
        <v>17.205513532704291</v>
      </c>
    </row>
    <row r="10318" spans="1:2" x14ac:dyDescent="0.25">
      <c r="A10318">
        <v>1031.5</v>
      </c>
      <c r="B10318">
        <v>17.686955631929639</v>
      </c>
    </row>
    <row r="10319" spans="1:2" x14ac:dyDescent="0.25">
      <c r="A10319">
        <v>1031.5999999999999</v>
      </c>
      <c r="B10319">
        <v>18.168397731156091</v>
      </c>
    </row>
    <row r="10320" spans="1:2" x14ac:dyDescent="0.25">
      <c r="A10320">
        <v>1031.7</v>
      </c>
      <c r="B10320">
        <v>18.649839830381438</v>
      </c>
    </row>
    <row r="10321" spans="1:2" x14ac:dyDescent="0.25">
      <c r="A10321">
        <v>1031.8</v>
      </c>
      <c r="B10321">
        <v>19.131281929606789</v>
      </c>
    </row>
    <row r="10322" spans="1:2" x14ac:dyDescent="0.25">
      <c r="A10322">
        <v>1031.9000000000001</v>
      </c>
      <c r="B10322">
        <v>19.612724028833231</v>
      </c>
    </row>
    <row r="10323" spans="1:2" x14ac:dyDescent="0.25">
      <c r="A10323">
        <v>1032</v>
      </c>
      <c r="B10323">
        <v>20.094166128058578</v>
      </c>
    </row>
    <row r="10324" spans="1:2" x14ac:dyDescent="0.25">
      <c r="A10324">
        <v>1032.0999999999999</v>
      </c>
      <c r="B10324">
        <v>20.40750520852967</v>
      </c>
    </row>
    <row r="10325" spans="1:2" x14ac:dyDescent="0.25">
      <c r="A10325">
        <v>1032.2</v>
      </c>
      <c r="B10325">
        <v>20.720844289000059</v>
      </c>
    </row>
    <row r="10326" spans="1:2" x14ac:dyDescent="0.25">
      <c r="A10326">
        <v>1032.3</v>
      </c>
      <c r="B10326">
        <v>21.034183369470441</v>
      </c>
    </row>
    <row r="10327" spans="1:2" x14ac:dyDescent="0.25">
      <c r="A10327">
        <v>1032.4000000000001</v>
      </c>
      <c r="B10327">
        <v>21.34752244994154</v>
      </c>
    </row>
    <row r="10328" spans="1:2" x14ac:dyDescent="0.25">
      <c r="A10328">
        <v>1032.5</v>
      </c>
      <c r="B10328">
        <v>21.660861530411921</v>
      </c>
    </row>
    <row r="10329" spans="1:2" x14ac:dyDescent="0.25">
      <c r="A10329">
        <v>1032.5999999999999</v>
      </c>
      <c r="B10329">
        <v>21.97420061088302</v>
      </c>
    </row>
    <row r="10330" spans="1:2" x14ac:dyDescent="0.25">
      <c r="A10330">
        <v>1032.7</v>
      </c>
      <c r="B10330">
        <v>22.287539691353398</v>
      </c>
    </row>
    <row r="10331" spans="1:2" x14ac:dyDescent="0.25">
      <c r="A10331">
        <v>1032.8</v>
      </c>
      <c r="B10331">
        <v>22.60087877182378</v>
      </c>
    </row>
    <row r="10332" spans="1:2" x14ac:dyDescent="0.25">
      <c r="A10332">
        <v>1032.9000000000001</v>
      </c>
      <c r="B10332">
        <v>22.914217852294879</v>
      </c>
    </row>
    <row r="10333" spans="1:2" x14ac:dyDescent="0.25">
      <c r="A10333">
        <v>1033</v>
      </c>
      <c r="B10333">
        <v>23.22755693276526</v>
      </c>
    </row>
    <row r="10334" spans="1:2" x14ac:dyDescent="0.25">
      <c r="A10334">
        <v>1033.0999999999999</v>
      </c>
      <c r="B10334">
        <v>23.596757412091311</v>
      </c>
    </row>
    <row r="10335" spans="1:2" x14ac:dyDescent="0.25">
      <c r="A10335">
        <v>1033.2</v>
      </c>
      <c r="B10335">
        <v>23.965957891416529</v>
      </c>
    </row>
    <row r="10336" spans="1:2" x14ac:dyDescent="0.25">
      <c r="A10336">
        <v>1033.3</v>
      </c>
      <c r="B10336">
        <v>24.335158370741741</v>
      </c>
    </row>
    <row r="10337" spans="1:2" x14ac:dyDescent="0.25">
      <c r="A10337">
        <v>1033.4000000000001</v>
      </c>
      <c r="B10337">
        <v>24.704358850067791</v>
      </c>
    </row>
    <row r="10338" spans="1:2" x14ac:dyDescent="0.25">
      <c r="A10338">
        <v>1033.5</v>
      </c>
      <c r="B10338">
        <v>25.07355932939301</v>
      </c>
    </row>
    <row r="10339" spans="1:2" x14ac:dyDescent="0.25">
      <c r="A10339">
        <v>1033.5999999999999</v>
      </c>
      <c r="B10339">
        <v>25.44275980871906</v>
      </c>
    </row>
    <row r="10340" spans="1:2" x14ac:dyDescent="0.25">
      <c r="A10340">
        <v>1033.7</v>
      </c>
      <c r="B10340">
        <v>25.811960288044279</v>
      </c>
    </row>
    <row r="10341" spans="1:2" x14ac:dyDescent="0.25">
      <c r="A10341">
        <v>1033.8</v>
      </c>
      <c r="B10341">
        <v>26.181160767369491</v>
      </c>
    </row>
    <row r="10342" spans="1:2" x14ac:dyDescent="0.25">
      <c r="A10342">
        <v>1033.9000000000001</v>
      </c>
      <c r="B10342">
        <v>26.550361246695541</v>
      </c>
    </row>
    <row r="10343" spans="1:2" x14ac:dyDescent="0.25">
      <c r="A10343">
        <v>1034</v>
      </c>
      <c r="B10343">
        <v>26.91956172602076</v>
      </c>
    </row>
    <row r="10344" spans="1:2" x14ac:dyDescent="0.25">
      <c r="A10344">
        <v>1034.0999999999999</v>
      </c>
      <c r="B10344">
        <v>27.387410962823029</v>
      </c>
    </row>
    <row r="10345" spans="1:2" x14ac:dyDescent="0.25">
      <c r="A10345">
        <v>1034.2</v>
      </c>
      <c r="B10345">
        <v>27.85526019962423</v>
      </c>
    </row>
    <row r="10346" spans="1:2" x14ac:dyDescent="0.25">
      <c r="A10346">
        <v>1034.3</v>
      </c>
      <c r="B10346">
        <v>28.32310943642543</v>
      </c>
    </row>
    <row r="10347" spans="1:2" x14ac:dyDescent="0.25">
      <c r="A10347">
        <v>1034.4000000000001</v>
      </c>
      <c r="B10347">
        <v>28.790958673227689</v>
      </c>
    </row>
    <row r="10348" spans="1:2" x14ac:dyDescent="0.25">
      <c r="A10348">
        <v>1034.5</v>
      </c>
      <c r="B10348">
        <v>29.258807910028889</v>
      </c>
    </row>
    <row r="10349" spans="1:2" x14ac:dyDescent="0.25">
      <c r="A10349">
        <v>1034.5999999999999</v>
      </c>
      <c r="B10349">
        <v>29.726657146831151</v>
      </c>
    </row>
    <row r="10350" spans="1:2" x14ac:dyDescent="0.25">
      <c r="A10350">
        <v>1034.7</v>
      </c>
      <c r="B10350">
        <v>30.194506383632351</v>
      </c>
    </row>
    <row r="10351" spans="1:2" x14ac:dyDescent="0.25">
      <c r="A10351">
        <v>1034.8</v>
      </c>
      <c r="B10351">
        <v>30.662355620433559</v>
      </c>
    </row>
    <row r="10352" spans="1:2" x14ac:dyDescent="0.25">
      <c r="A10352">
        <v>1034.9000000000001</v>
      </c>
      <c r="B10352">
        <v>31.130204857235821</v>
      </c>
    </row>
    <row r="10353" spans="1:2" x14ac:dyDescent="0.25">
      <c r="A10353">
        <v>1035</v>
      </c>
      <c r="B10353">
        <v>31.598054094037021</v>
      </c>
    </row>
    <row r="10354" spans="1:2" x14ac:dyDescent="0.25">
      <c r="A10354">
        <v>1035.0999999999999</v>
      </c>
      <c r="B10354">
        <v>31.72976096178407</v>
      </c>
    </row>
    <row r="10355" spans="1:2" x14ac:dyDescent="0.25">
      <c r="A10355">
        <v>1035.2</v>
      </c>
      <c r="B10355">
        <v>31.86146782953082</v>
      </c>
    </row>
    <row r="10356" spans="1:2" x14ac:dyDescent="0.25">
      <c r="A10356">
        <v>1035.3</v>
      </c>
      <c r="B10356">
        <v>31.993174697277571</v>
      </c>
    </row>
    <row r="10357" spans="1:2" x14ac:dyDescent="0.25">
      <c r="A10357">
        <v>1035.4000000000001</v>
      </c>
      <c r="B10357">
        <v>32.124881565024623</v>
      </c>
    </row>
    <row r="10358" spans="1:2" x14ac:dyDescent="0.25">
      <c r="A10358">
        <v>1035.5</v>
      </c>
      <c r="B10358">
        <v>32.256588432771373</v>
      </c>
    </row>
    <row r="10359" spans="1:2" x14ac:dyDescent="0.25">
      <c r="A10359">
        <v>1035.5999999999999</v>
      </c>
      <c r="B10359">
        <v>32.388295300518422</v>
      </c>
    </row>
    <row r="10360" spans="1:2" x14ac:dyDescent="0.25">
      <c r="A10360">
        <v>1035.7</v>
      </c>
      <c r="B10360">
        <v>32.520002168265179</v>
      </c>
    </row>
    <row r="10361" spans="1:2" x14ac:dyDescent="0.25">
      <c r="A10361">
        <v>1035.8</v>
      </c>
      <c r="B10361">
        <v>32.65170903601193</v>
      </c>
    </row>
    <row r="10362" spans="1:2" x14ac:dyDescent="0.25">
      <c r="A10362">
        <v>1035.9000000000001</v>
      </c>
      <c r="B10362">
        <v>32.783415903758979</v>
      </c>
    </row>
    <row r="10363" spans="1:2" x14ac:dyDescent="0.25">
      <c r="A10363">
        <v>1036</v>
      </c>
      <c r="B10363">
        <v>32.915122771505729</v>
      </c>
    </row>
    <row r="10364" spans="1:2" x14ac:dyDescent="0.25">
      <c r="A10364">
        <v>1036.0999999999999</v>
      </c>
      <c r="B10364">
        <v>33.176416499784111</v>
      </c>
    </row>
    <row r="10365" spans="1:2" x14ac:dyDescent="0.25">
      <c r="A10365">
        <v>1036.2</v>
      </c>
      <c r="B10365">
        <v>33.437710228061903</v>
      </c>
    </row>
    <row r="10366" spans="1:2" x14ac:dyDescent="0.25">
      <c r="A10366">
        <v>1036.3</v>
      </c>
      <c r="B10366">
        <v>33.699003956339673</v>
      </c>
    </row>
    <row r="10367" spans="1:2" x14ac:dyDescent="0.25">
      <c r="A10367">
        <v>1036.4000000000001</v>
      </c>
      <c r="B10367">
        <v>33.960297684618062</v>
      </c>
    </row>
    <row r="10368" spans="1:2" x14ac:dyDescent="0.25">
      <c r="A10368">
        <v>1036.5</v>
      </c>
      <c r="B10368">
        <v>34.22159141289584</v>
      </c>
    </row>
    <row r="10369" spans="1:2" x14ac:dyDescent="0.25">
      <c r="A10369">
        <v>1036.5999999999999</v>
      </c>
      <c r="B10369">
        <v>34.482885141174222</v>
      </c>
    </row>
    <row r="10370" spans="1:2" x14ac:dyDescent="0.25">
      <c r="A10370">
        <v>1036.7</v>
      </c>
      <c r="B10370">
        <v>34.744178869452007</v>
      </c>
    </row>
    <row r="10371" spans="1:2" x14ac:dyDescent="0.25">
      <c r="A10371">
        <v>1036.8</v>
      </c>
      <c r="B10371">
        <v>35.005472597729792</v>
      </c>
    </row>
    <row r="10372" spans="1:2" x14ac:dyDescent="0.25">
      <c r="A10372">
        <v>1036.9000000000001</v>
      </c>
      <c r="B10372">
        <v>35.266766326008167</v>
      </c>
    </row>
    <row r="10373" spans="1:2" x14ac:dyDescent="0.25">
      <c r="A10373">
        <v>1037</v>
      </c>
      <c r="B10373">
        <v>35.528060054285952</v>
      </c>
    </row>
    <row r="10374" spans="1:2" x14ac:dyDescent="0.25">
      <c r="A10374">
        <v>1037.0999999999999</v>
      </c>
      <c r="B10374">
        <v>35.780280226725523</v>
      </c>
    </row>
    <row r="10375" spans="1:2" x14ac:dyDescent="0.25">
      <c r="A10375">
        <v>1037.2</v>
      </c>
      <c r="B10375">
        <v>36.032500399164498</v>
      </c>
    </row>
    <row r="10376" spans="1:2" x14ac:dyDescent="0.25">
      <c r="A10376">
        <v>1037.3</v>
      </c>
      <c r="B10376">
        <v>36.284720571603494</v>
      </c>
    </row>
    <row r="10377" spans="1:2" x14ac:dyDescent="0.25">
      <c r="A10377">
        <v>1037.4000000000001</v>
      </c>
      <c r="B10377">
        <v>36.536940744043051</v>
      </c>
    </row>
    <row r="10378" spans="1:2" x14ac:dyDescent="0.25">
      <c r="A10378">
        <v>1037.5</v>
      </c>
      <c r="B10378">
        <v>36.789160916482039</v>
      </c>
    </row>
    <row r="10379" spans="1:2" x14ac:dyDescent="0.25">
      <c r="A10379">
        <v>1037.5999999999999</v>
      </c>
      <c r="B10379">
        <v>37.041381088921597</v>
      </c>
    </row>
    <row r="10380" spans="1:2" x14ac:dyDescent="0.25">
      <c r="A10380">
        <v>1037.7</v>
      </c>
      <c r="B10380">
        <v>37.293601261360593</v>
      </c>
    </row>
    <row r="10381" spans="1:2" x14ac:dyDescent="0.25">
      <c r="A10381">
        <v>1037.8</v>
      </c>
      <c r="B10381">
        <v>37.545821433799567</v>
      </c>
    </row>
    <row r="10382" spans="1:2" x14ac:dyDescent="0.25">
      <c r="A10382">
        <v>1037.9000000000001</v>
      </c>
      <c r="B10382">
        <v>37.798041606239138</v>
      </c>
    </row>
    <row r="10383" spans="1:2" x14ac:dyDescent="0.25">
      <c r="A10383">
        <v>1038</v>
      </c>
      <c r="B10383">
        <v>38.050261778678127</v>
      </c>
    </row>
    <row r="10384" spans="1:2" x14ac:dyDescent="0.25">
      <c r="A10384">
        <v>1038.0999999999999</v>
      </c>
      <c r="B10384">
        <v>38.385696268955527</v>
      </c>
    </row>
    <row r="10385" spans="1:2" x14ac:dyDescent="0.25">
      <c r="A10385">
        <v>1038.2</v>
      </c>
      <c r="B10385">
        <v>38.721130759232167</v>
      </c>
    </row>
    <row r="10386" spans="1:2" x14ac:dyDescent="0.25">
      <c r="A10386">
        <v>1038.3</v>
      </c>
      <c r="B10386">
        <v>39.056565249508807</v>
      </c>
    </row>
    <row r="10387" spans="1:2" x14ac:dyDescent="0.25">
      <c r="A10387">
        <v>1038.4000000000001</v>
      </c>
      <c r="B10387">
        <v>39.391999739786208</v>
      </c>
    </row>
    <row r="10388" spans="1:2" x14ac:dyDescent="0.25">
      <c r="A10388">
        <v>1038.5</v>
      </c>
      <c r="B10388">
        <v>39.727434230062848</v>
      </c>
    </row>
    <row r="10389" spans="1:2" x14ac:dyDescent="0.25">
      <c r="A10389">
        <v>1038.5999999999999</v>
      </c>
      <c r="B10389">
        <v>40.062868720340262</v>
      </c>
    </row>
    <row r="10390" spans="1:2" x14ac:dyDescent="0.25">
      <c r="A10390">
        <v>1038.7</v>
      </c>
      <c r="B10390">
        <v>40.398303210616902</v>
      </c>
    </row>
    <row r="10391" spans="1:2" x14ac:dyDescent="0.25">
      <c r="A10391">
        <v>1038.8</v>
      </c>
      <c r="B10391">
        <v>40.733737700893542</v>
      </c>
    </row>
    <row r="10392" spans="1:2" x14ac:dyDescent="0.25">
      <c r="A10392">
        <v>1038.9000000000001</v>
      </c>
      <c r="B10392">
        <v>41.069172191170949</v>
      </c>
    </row>
    <row r="10393" spans="1:2" x14ac:dyDescent="0.25">
      <c r="A10393">
        <v>1039</v>
      </c>
      <c r="B10393">
        <v>41.404606681447589</v>
      </c>
    </row>
    <row r="10394" spans="1:2" x14ac:dyDescent="0.25">
      <c r="A10394">
        <v>1039.0999999999999</v>
      </c>
      <c r="B10394">
        <v>41.575343613861357</v>
      </c>
    </row>
    <row r="10395" spans="1:2" x14ac:dyDescent="0.25">
      <c r="A10395">
        <v>1039.2</v>
      </c>
      <c r="B10395">
        <v>41.746080546274747</v>
      </c>
    </row>
    <row r="10396" spans="1:2" x14ac:dyDescent="0.25">
      <c r="A10396">
        <v>1039.3</v>
      </c>
      <c r="B10396">
        <v>41.916817478688152</v>
      </c>
    </row>
    <row r="10397" spans="1:2" x14ac:dyDescent="0.25">
      <c r="A10397">
        <v>1039.4000000000001</v>
      </c>
      <c r="B10397">
        <v>42.08755441110192</v>
      </c>
    </row>
    <row r="10398" spans="1:2" x14ac:dyDescent="0.25">
      <c r="A10398">
        <v>1039.5</v>
      </c>
      <c r="B10398">
        <v>42.25829134351531</v>
      </c>
    </row>
    <row r="10399" spans="1:2" x14ac:dyDescent="0.25">
      <c r="A10399">
        <v>1039.5999999999999</v>
      </c>
      <c r="B10399">
        <v>42.429028275929078</v>
      </c>
    </row>
    <row r="10400" spans="1:2" x14ac:dyDescent="0.25">
      <c r="A10400">
        <v>1039.7</v>
      </c>
      <c r="B10400">
        <v>42.599765208342482</v>
      </c>
    </row>
    <row r="10401" spans="1:2" x14ac:dyDescent="0.25">
      <c r="A10401">
        <v>1039.8</v>
      </c>
      <c r="B10401">
        <v>42.770502140755873</v>
      </c>
    </row>
    <row r="10402" spans="1:2" x14ac:dyDescent="0.25">
      <c r="A10402">
        <v>1039.9000000000001</v>
      </c>
      <c r="B10402">
        <v>42.941239073169641</v>
      </c>
    </row>
    <row r="10403" spans="1:2" x14ac:dyDescent="0.25">
      <c r="A10403">
        <v>1040</v>
      </c>
      <c r="B10403">
        <v>43.111976005583031</v>
      </c>
    </row>
    <row r="10404" spans="1:2" x14ac:dyDescent="0.25">
      <c r="A10404">
        <v>1040.0999999999999</v>
      </c>
      <c r="B10404">
        <v>43.264744096558459</v>
      </c>
    </row>
    <row r="10405" spans="1:2" x14ac:dyDescent="0.25">
      <c r="A10405">
        <v>1040.2</v>
      </c>
      <c r="B10405">
        <v>43.417512187533539</v>
      </c>
    </row>
    <row r="10406" spans="1:2" x14ac:dyDescent="0.25">
      <c r="A10406">
        <v>1040.3</v>
      </c>
      <c r="B10406">
        <v>43.570280278508633</v>
      </c>
    </row>
    <row r="10407" spans="1:2" x14ac:dyDescent="0.25">
      <c r="A10407">
        <v>1040.4000000000001</v>
      </c>
      <c r="B10407">
        <v>43.723048369484047</v>
      </c>
    </row>
    <row r="10408" spans="1:2" x14ac:dyDescent="0.25">
      <c r="A10408">
        <v>1040.5</v>
      </c>
      <c r="B10408">
        <v>43.875816460459127</v>
      </c>
    </row>
    <row r="10409" spans="1:2" x14ac:dyDescent="0.25">
      <c r="A10409">
        <v>1040.5999999999999</v>
      </c>
      <c r="B10409">
        <v>44.028584551434562</v>
      </c>
    </row>
    <row r="10410" spans="1:2" x14ac:dyDescent="0.25">
      <c r="A10410">
        <v>1040.7</v>
      </c>
      <c r="B10410">
        <v>44.181352642409642</v>
      </c>
    </row>
    <row r="10411" spans="1:2" x14ac:dyDescent="0.25">
      <c r="A10411">
        <v>1040.8</v>
      </c>
      <c r="B10411">
        <v>44.334120733384729</v>
      </c>
    </row>
    <row r="10412" spans="1:2" x14ac:dyDescent="0.25">
      <c r="A10412">
        <v>1040.9000000000001</v>
      </c>
      <c r="B10412">
        <v>44.486888824360157</v>
      </c>
    </row>
    <row r="10413" spans="1:2" x14ac:dyDescent="0.25">
      <c r="A10413">
        <v>1041</v>
      </c>
      <c r="B10413">
        <v>44.639656915335237</v>
      </c>
    </row>
    <row r="10414" spans="1:2" x14ac:dyDescent="0.25">
      <c r="A10414">
        <v>1041.0999999999999</v>
      </c>
      <c r="B10414">
        <v>44.825610241519207</v>
      </c>
    </row>
    <row r="10415" spans="1:2" x14ac:dyDescent="0.25">
      <c r="A10415">
        <v>1041.2</v>
      </c>
      <c r="B10415">
        <v>45.011563567702758</v>
      </c>
    </row>
    <row r="10416" spans="1:2" x14ac:dyDescent="0.25">
      <c r="A10416">
        <v>1041.3</v>
      </c>
      <c r="B10416">
        <v>45.197516893886309</v>
      </c>
    </row>
    <row r="10417" spans="1:2" x14ac:dyDescent="0.25">
      <c r="A10417">
        <v>1041.4000000000001</v>
      </c>
      <c r="B10417">
        <v>45.383470220070294</v>
      </c>
    </row>
    <row r="10418" spans="1:2" x14ac:dyDescent="0.25">
      <c r="A10418">
        <v>1041.5</v>
      </c>
      <c r="B10418">
        <v>45.56942354625383</v>
      </c>
    </row>
    <row r="10419" spans="1:2" x14ac:dyDescent="0.25">
      <c r="A10419">
        <v>1041.5999999999999</v>
      </c>
      <c r="B10419">
        <v>45.755376872437807</v>
      </c>
    </row>
    <row r="10420" spans="1:2" x14ac:dyDescent="0.25">
      <c r="A10420">
        <v>1041.7</v>
      </c>
      <c r="B10420">
        <v>45.941330198621358</v>
      </c>
    </row>
    <row r="10421" spans="1:2" x14ac:dyDescent="0.25">
      <c r="A10421">
        <v>1041.8</v>
      </c>
      <c r="B10421">
        <v>46.127283524804909</v>
      </c>
    </row>
    <row r="10422" spans="1:2" x14ac:dyDescent="0.25">
      <c r="A10422">
        <v>1041.9000000000001</v>
      </c>
      <c r="B10422">
        <v>46.313236850988879</v>
      </c>
    </row>
    <row r="10423" spans="1:2" x14ac:dyDescent="0.25">
      <c r="A10423">
        <v>1042</v>
      </c>
      <c r="B10423">
        <v>46.49919017717243</v>
      </c>
    </row>
    <row r="10424" spans="1:2" x14ac:dyDescent="0.25">
      <c r="A10424">
        <v>1042.0999999999999</v>
      </c>
      <c r="B10424">
        <v>46.763525592664372</v>
      </c>
    </row>
    <row r="10425" spans="1:2" x14ac:dyDescent="0.25">
      <c r="A10425">
        <v>1042.2</v>
      </c>
      <c r="B10425">
        <v>47.027861008155703</v>
      </c>
    </row>
    <row r="10426" spans="1:2" x14ac:dyDescent="0.25">
      <c r="A10426">
        <v>1042.3</v>
      </c>
      <c r="B10426">
        <v>47.292196423647027</v>
      </c>
    </row>
    <row r="10427" spans="1:2" x14ac:dyDescent="0.25">
      <c r="A10427">
        <v>1042.4000000000001</v>
      </c>
      <c r="B10427">
        <v>47.556531839138962</v>
      </c>
    </row>
    <row r="10428" spans="1:2" x14ac:dyDescent="0.25">
      <c r="A10428">
        <v>1042.5</v>
      </c>
      <c r="B10428">
        <v>47.820867254630294</v>
      </c>
    </row>
    <row r="10429" spans="1:2" x14ac:dyDescent="0.25">
      <c r="A10429">
        <v>1042.5999999999999</v>
      </c>
      <c r="B10429">
        <v>48.085202670122229</v>
      </c>
    </row>
    <row r="10430" spans="1:2" x14ac:dyDescent="0.25">
      <c r="A10430">
        <v>1042.7</v>
      </c>
      <c r="B10430">
        <v>48.34953808561356</v>
      </c>
    </row>
    <row r="10431" spans="1:2" x14ac:dyDescent="0.25">
      <c r="A10431">
        <v>1042.8</v>
      </c>
      <c r="B10431">
        <v>48.613873501104891</v>
      </c>
    </row>
    <row r="10432" spans="1:2" x14ac:dyDescent="0.25">
      <c r="A10432">
        <v>1042.9000000000001</v>
      </c>
      <c r="B10432">
        <v>48.878208916596833</v>
      </c>
    </row>
    <row r="10433" spans="1:2" x14ac:dyDescent="0.25">
      <c r="A10433">
        <v>1043</v>
      </c>
      <c r="B10433">
        <v>49.142544332088157</v>
      </c>
    </row>
    <row r="10434" spans="1:2" x14ac:dyDescent="0.25">
      <c r="A10434">
        <v>1043.0999999999999</v>
      </c>
      <c r="B10434">
        <v>49.35578845637248</v>
      </c>
    </row>
    <row r="10435" spans="1:2" x14ac:dyDescent="0.25">
      <c r="A10435">
        <v>1043.2</v>
      </c>
      <c r="B10435">
        <v>49.569032580656312</v>
      </c>
    </row>
    <row r="10436" spans="1:2" x14ac:dyDescent="0.25">
      <c r="A10436">
        <v>1043.3</v>
      </c>
      <c r="B10436">
        <v>49.782276704940152</v>
      </c>
    </row>
    <row r="10437" spans="1:2" x14ac:dyDescent="0.25">
      <c r="A10437">
        <v>1043.4000000000001</v>
      </c>
      <c r="B10437">
        <v>49.995520829224468</v>
      </c>
    </row>
    <row r="10438" spans="1:2" x14ac:dyDescent="0.25">
      <c r="A10438">
        <v>1043.5</v>
      </c>
      <c r="B10438">
        <v>50.208764953508307</v>
      </c>
    </row>
    <row r="10439" spans="1:2" x14ac:dyDescent="0.25">
      <c r="A10439">
        <v>1043.5999999999999</v>
      </c>
      <c r="B10439">
        <v>50.42200907779263</v>
      </c>
    </row>
    <row r="10440" spans="1:2" x14ac:dyDescent="0.25">
      <c r="A10440">
        <v>1043.7</v>
      </c>
      <c r="B10440">
        <v>50.635253202076463</v>
      </c>
    </row>
    <row r="10441" spans="1:2" x14ac:dyDescent="0.25">
      <c r="A10441">
        <v>1043.8</v>
      </c>
      <c r="B10441">
        <v>50.848497326360302</v>
      </c>
    </row>
    <row r="10442" spans="1:2" x14ac:dyDescent="0.25">
      <c r="A10442">
        <v>1043.9000000000001</v>
      </c>
      <c r="B10442">
        <v>51.061741450644618</v>
      </c>
    </row>
    <row r="10443" spans="1:2" x14ac:dyDescent="0.25">
      <c r="A10443">
        <v>1044</v>
      </c>
      <c r="B10443">
        <v>51.274985574928458</v>
      </c>
    </row>
    <row r="10444" spans="1:2" x14ac:dyDescent="0.25">
      <c r="A10444">
        <v>1044.0999999999999</v>
      </c>
      <c r="B10444">
        <v>51.430076087043147</v>
      </c>
    </row>
    <row r="10445" spans="1:2" x14ac:dyDescent="0.25">
      <c r="A10445">
        <v>1044.2</v>
      </c>
      <c r="B10445">
        <v>51.585166599157503</v>
      </c>
    </row>
    <row r="10446" spans="1:2" x14ac:dyDescent="0.25">
      <c r="A10446">
        <v>1044.3</v>
      </c>
      <c r="B10446">
        <v>51.740257111271838</v>
      </c>
    </row>
    <row r="10447" spans="1:2" x14ac:dyDescent="0.25">
      <c r="A10447">
        <v>1044.4000000000001</v>
      </c>
      <c r="B10447">
        <v>51.895347623386527</v>
      </c>
    </row>
    <row r="10448" spans="1:2" x14ac:dyDescent="0.25">
      <c r="A10448">
        <v>1044.5</v>
      </c>
      <c r="B10448">
        <v>52.050438135500883</v>
      </c>
    </row>
    <row r="10449" spans="1:2" x14ac:dyDescent="0.25">
      <c r="A10449">
        <v>1044.5999999999999</v>
      </c>
      <c r="B10449">
        <v>52.205528647615573</v>
      </c>
    </row>
    <row r="10450" spans="1:2" x14ac:dyDescent="0.25">
      <c r="A10450">
        <v>1044.7</v>
      </c>
      <c r="B10450">
        <v>52.360619159729922</v>
      </c>
    </row>
    <row r="10451" spans="1:2" x14ac:dyDescent="0.25">
      <c r="A10451">
        <v>1044.8</v>
      </c>
      <c r="B10451">
        <v>52.515709671844263</v>
      </c>
    </row>
    <row r="10452" spans="1:2" x14ac:dyDescent="0.25">
      <c r="A10452">
        <v>1044.9000000000001</v>
      </c>
      <c r="B10452">
        <v>52.67080018395896</v>
      </c>
    </row>
    <row r="10453" spans="1:2" x14ac:dyDescent="0.25">
      <c r="A10453">
        <v>1045</v>
      </c>
      <c r="B10453">
        <v>52.825890696073301</v>
      </c>
    </row>
    <row r="10454" spans="1:2" x14ac:dyDescent="0.25">
      <c r="A10454">
        <v>1045.0999999999999</v>
      </c>
      <c r="B10454">
        <v>52.8402937240824</v>
      </c>
    </row>
    <row r="10455" spans="1:2" x14ac:dyDescent="0.25">
      <c r="A10455">
        <v>1045.2</v>
      </c>
      <c r="B10455">
        <v>52.854696752091471</v>
      </c>
    </row>
    <row r="10456" spans="1:2" x14ac:dyDescent="0.25">
      <c r="A10456">
        <v>1045.3</v>
      </c>
      <c r="B10456">
        <v>52.869099780100527</v>
      </c>
    </row>
    <row r="10457" spans="1:2" x14ac:dyDescent="0.25">
      <c r="A10457">
        <v>1045.4000000000001</v>
      </c>
      <c r="B10457">
        <v>52.883502808109633</v>
      </c>
    </row>
    <row r="10458" spans="1:2" x14ac:dyDescent="0.25">
      <c r="A10458">
        <v>1045.5</v>
      </c>
      <c r="B10458">
        <v>52.897905836118703</v>
      </c>
    </row>
    <row r="10459" spans="1:2" x14ac:dyDescent="0.25">
      <c r="A10459">
        <v>1045.5999999999999</v>
      </c>
      <c r="B10459">
        <v>52.912308864127802</v>
      </c>
    </row>
    <row r="10460" spans="1:2" x14ac:dyDescent="0.25">
      <c r="A10460">
        <v>1045.7</v>
      </c>
      <c r="B10460">
        <v>52.926711892136858</v>
      </c>
    </row>
    <row r="10461" spans="1:2" x14ac:dyDescent="0.25">
      <c r="A10461">
        <v>1045.8</v>
      </c>
      <c r="B10461">
        <v>52.941114920145928</v>
      </c>
    </row>
    <row r="10462" spans="1:2" x14ac:dyDescent="0.25">
      <c r="A10462">
        <v>1045.9000000000001</v>
      </c>
      <c r="B10462">
        <v>52.955517948155027</v>
      </c>
    </row>
    <row r="10463" spans="1:2" x14ac:dyDescent="0.25">
      <c r="A10463">
        <v>1046</v>
      </c>
      <c r="B10463">
        <v>52.969920976164097</v>
      </c>
    </row>
    <row r="10464" spans="1:2" x14ac:dyDescent="0.25">
      <c r="A10464">
        <v>1046.0999999999999</v>
      </c>
      <c r="B10464">
        <v>52.995658333695921</v>
      </c>
    </row>
    <row r="10465" spans="1:2" x14ac:dyDescent="0.25">
      <c r="A10465">
        <v>1046.2</v>
      </c>
      <c r="B10465">
        <v>53.021395691227681</v>
      </c>
    </row>
    <row r="10466" spans="1:2" x14ac:dyDescent="0.25">
      <c r="A10466">
        <v>1046.3</v>
      </c>
      <c r="B10466">
        <v>53.047133048759449</v>
      </c>
    </row>
    <row r="10467" spans="1:2" x14ac:dyDescent="0.25">
      <c r="A10467">
        <v>1046.4000000000001</v>
      </c>
      <c r="B10467">
        <v>53.072870406291273</v>
      </c>
    </row>
    <row r="10468" spans="1:2" x14ac:dyDescent="0.25">
      <c r="A10468">
        <v>1046.5</v>
      </c>
      <c r="B10468">
        <v>53.098607763823033</v>
      </c>
    </row>
    <row r="10469" spans="1:2" x14ac:dyDescent="0.25">
      <c r="A10469">
        <v>1046.5999999999999</v>
      </c>
      <c r="B10469">
        <v>53.124345121354857</v>
      </c>
    </row>
    <row r="10470" spans="1:2" x14ac:dyDescent="0.25">
      <c r="A10470">
        <v>1046.7</v>
      </c>
      <c r="B10470">
        <v>53.150082478886617</v>
      </c>
    </row>
    <row r="10471" spans="1:2" x14ac:dyDescent="0.25">
      <c r="A10471">
        <v>1046.8</v>
      </c>
      <c r="B10471">
        <v>53.175819836418377</v>
      </c>
    </row>
    <row r="10472" spans="1:2" x14ac:dyDescent="0.25">
      <c r="A10472">
        <v>1046.9000000000001</v>
      </c>
      <c r="B10472">
        <v>53.201557193950201</v>
      </c>
    </row>
    <row r="10473" spans="1:2" x14ac:dyDescent="0.25">
      <c r="A10473">
        <v>1047</v>
      </c>
      <c r="B10473">
        <v>53.227294551481968</v>
      </c>
    </row>
    <row r="10474" spans="1:2" x14ac:dyDescent="0.25">
      <c r="A10474">
        <v>1047.0999999999999</v>
      </c>
      <c r="B10474">
        <v>53.31986466749639</v>
      </c>
    </row>
    <row r="10475" spans="1:2" x14ac:dyDescent="0.25">
      <c r="A10475">
        <v>1047.2</v>
      </c>
      <c r="B10475">
        <v>53.412434783510598</v>
      </c>
    </row>
    <row r="10476" spans="1:2" x14ac:dyDescent="0.25">
      <c r="A10476">
        <v>1047.3</v>
      </c>
      <c r="B10476">
        <v>53.505004899524813</v>
      </c>
    </row>
    <row r="10477" spans="1:2" x14ac:dyDescent="0.25">
      <c r="A10477">
        <v>1047.4000000000001</v>
      </c>
      <c r="B10477">
        <v>53.597575015539228</v>
      </c>
    </row>
    <row r="10478" spans="1:2" x14ac:dyDescent="0.25">
      <c r="A10478">
        <v>1047.5</v>
      </c>
      <c r="B10478">
        <v>53.690145131553443</v>
      </c>
    </row>
    <row r="10479" spans="1:2" x14ac:dyDescent="0.25">
      <c r="A10479">
        <v>1047.5999999999999</v>
      </c>
      <c r="B10479">
        <v>53.782715247567857</v>
      </c>
    </row>
    <row r="10480" spans="1:2" x14ac:dyDescent="0.25">
      <c r="A10480">
        <v>1047.7</v>
      </c>
      <c r="B10480">
        <v>53.875285363582073</v>
      </c>
    </row>
    <row r="10481" spans="1:2" x14ac:dyDescent="0.25">
      <c r="A10481">
        <v>1047.8</v>
      </c>
      <c r="B10481">
        <v>53.967855479596288</v>
      </c>
    </row>
    <row r="10482" spans="1:2" x14ac:dyDescent="0.25">
      <c r="A10482">
        <v>1047.9000000000001</v>
      </c>
      <c r="B10482">
        <v>54.06042559561071</v>
      </c>
    </row>
    <row r="10483" spans="1:2" x14ac:dyDescent="0.25">
      <c r="A10483">
        <v>1048</v>
      </c>
      <c r="B10483">
        <v>54.152995711624918</v>
      </c>
    </row>
    <row r="10484" spans="1:2" x14ac:dyDescent="0.25">
      <c r="A10484">
        <v>1048.0999999999999</v>
      </c>
      <c r="B10484">
        <v>54.131747447561651</v>
      </c>
    </row>
    <row r="10485" spans="1:2" x14ac:dyDescent="0.25">
      <c r="A10485">
        <v>1048.2</v>
      </c>
      <c r="B10485">
        <v>54.110499183498433</v>
      </c>
    </row>
    <row r="10486" spans="1:2" x14ac:dyDescent="0.25">
      <c r="A10486">
        <v>1048.3</v>
      </c>
      <c r="B10486">
        <v>54.089250919435223</v>
      </c>
    </row>
    <row r="10487" spans="1:2" x14ac:dyDescent="0.25">
      <c r="A10487">
        <v>1048.4000000000001</v>
      </c>
      <c r="B10487">
        <v>54.068002655371949</v>
      </c>
    </row>
    <row r="10488" spans="1:2" x14ac:dyDescent="0.25">
      <c r="A10488">
        <v>1048.5</v>
      </c>
      <c r="B10488">
        <v>54.046754391308717</v>
      </c>
    </row>
    <row r="10489" spans="1:2" x14ac:dyDescent="0.25">
      <c r="A10489">
        <v>1048.5999999999999</v>
      </c>
      <c r="B10489">
        <v>54.025506127245457</v>
      </c>
    </row>
    <row r="10490" spans="1:2" x14ac:dyDescent="0.25">
      <c r="A10490">
        <v>1048.7</v>
      </c>
      <c r="B10490">
        <v>54.004257863182239</v>
      </c>
    </row>
    <row r="10491" spans="1:2" x14ac:dyDescent="0.25">
      <c r="A10491">
        <v>1048.8</v>
      </c>
      <c r="B10491">
        <v>53.983009599119022</v>
      </c>
    </row>
    <row r="10492" spans="1:2" x14ac:dyDescent="0.25">
      <c r="A10492">
        <v>1048.9000000000001</v>
      </c>
      <c r="B10492">
        <v>53.961761335055748</v>
      </c>
    </row>
    <row r="10493" spans="1:2" x14ac:dyDescent="0.25">
      <c r="A10493">
        <v>1049</v>
      </c>
      <c r="B10493">
        <v>53.940513070992537</v>
      </c>
    </row>
    <row r="10494" spans="1:2" x14ac:dyDescent="0.25">
      <c r="A10494">
        <v>1049.0999999999999</v>
      </c>
      <c r="B10494">
        <v>53.878641264347714</v>
      </c>
    </row>
    <row r="10495" spans="1:2" x14ac:dyDescent="0.25">
      <c r="A10495">
        <v>1049.2</v>
      </c>
      <c r="B10495">
        <v>53.816769457703032</v>
      </c>
    </row>
    <row r="10496" spans="1:2" x14ac:dyDescent="0.25">
      <c r="A10496">
        <v>1049.3</v>
      </c>
      <c r="B10496">
        <v>53.754897651058343</v>
      </c>
    </row>
    <row r="10497" spans="1:2" x14ac:dyDescent="0.25">
      <c r="A10497">
        <v>1049.4000000000001</v>
      </c>
      <c r="B10497">
        <v>53.693025844413519</v>
      </c>
    </row>
    <row r="10498" spans="1:2" x14ac:dyDescent="0.25">
      <c r="A10498">
        <v>1049.5</v>
      </c>
      <c r="B10498">
        <v>53.631154037768837</v>
      </c>
    </row>
    <row r="10499" spans="1:2" x14ac:dyDescent="0.25">
      <c r="A10499">
        <v>1049.5999999999999</v>
      </c>
      <c r="B10499">
        <v>53.569282231124014</v>
      </c>
    </row>
    <row r="10500" spans="1:2" x14ac:dyDescent="0.25">
      <c r="A10500">
        <v>1049.7</v>
      </c>
      <c r="B10500">
        <v>53.507410424479332</v>
      </c>
    </row>
    <row r="10501" spans="1:2" x14ac:dyDescent="0.25">
      <c r="A10501">
        <v>1049.8</v>
      </c>
      <c r="B10501">
        <v>53.445538617834643</v>
      </c>
    </row>
    <row r="10502" spans="1:2" x14ac:dyDescent="0.25">
      <c r="A10502">
        <v>1049.9000000000001</v>
      </c>
      <c r="B10502">
        <v>53.383666811189819</v>
      </c>
    </row>
    <row r="10503" spans="1:2" x14ac:dyDescent="0.25">
      <c r="A10503">
        <v>1050</v>
      </c>
      <c r="B10503">
        <v>53.321795004545137</v>
      </c>
    </row>
    <row r="10504" spans="1:2" x14ac:dyDescent="0.25">
      <c r="A10504">
        <v>1050.0999999999999</v>
      </c>
      <c r="B10504">
        <v>53.317193560263917</v>
      </c>
    </row>
    <row r="10505" spans="1:2" x14ac:dyDescent="0.25">
      <c r="A10505">
        <v>1050.2</v>
      </c>
      <c r="B10505">
        <v>53.312592115982717</v>
      </c>
    </row>
    <row r="10506" spans="1:2" x14ac:dyDescent="0.25">
      <c r="A10506">
        <v>1050.3</v>
      </c>
      <c r="B10506">
        <v>53.307990671701511</v>
      </c>
    </row>
    <row r="10507" spans="1:2" x14ac:dyDescent="0.25">
      <c r="A10507">
        <v>1050.4000000000001</v>
      </c>
      <c r="B10507">
        <v>53.303389227420297</v>
      </c>
    </row>
    <row r="10508" spans="1:2" x14ac:dyDescent="0.25">
      <c r="A10508">
        <v>1050.5</v>
      </c>
      <c r="B10508">
        <v>53.29878778313909</v>
      </c>
    </row>
    <row r="10509" spans="1:2" x14ac:dyDescent="0.25">
      <c r="A10509">
        <v>1050.5999999999999</v>
      </c>
      <c r="B10509">
        <v>53.294186338857877</v>
      </c>
    </row>
    <row r="10510" spans="1:2" x14ac:dyDescent="0.25">
      <c r="A10510">
        <v>1050.7</v>
      </c>
      <c r="B10510">
        <v>53.28958489457667</v>
      </c>
    </row>
    <row r="10511" spans="1:2" x14ac:dyDescent="0.25">
      <c r="A10511">
        <v>1050.8</v>
      </c>
      <c r="B10511">
        <v>53.284983450295456</v>
      </c>
    </row>
    <row r="10512" spans="1:2" x14ac:dyDescent="0.25">
      <c r="A10512">
        <v>1050.9000000000001</v>
      </c>
      <c r="B10512">
        <v>53.28038200601425</v>
      </c>
    </row>
    <row r="10513" spans="1:2" x14ac:dyDescent="0.25">
      <c r="A10513">
        <v>1051</v>
      </c>
      <c r="B10513">
        <v>53.275780561733043</v>
      </c>
    </row>
    <row r="10514" spans="1:2" x14ac:dyDescent="0.25">
      <c r="A10514">
        <v>1051.0999999999999</v>
      </c>
      <c r="B10514">
        <v>53.11744385955398</v>
      </c>
    </row>
    <row r="10515" spans="1:2" x14ac:dyDescent="0.25">
      <c r="A10515">
        <v>1051.2</v>
      </c>
      <c r="B10515">
        <v>52.959107157375271</v>
      </c>
    </row>
    <row r="10516" spans="1:2" x14ac:dyDescent="0.25">
      <c r="A10516">
        <v>1051.3</v>
      </c>
      <c r="B10516">
        <v>52.800770455196563</v>
      </c>
    </row>
    <row r="10517" spans="1:2" x14ac:dyDescent="0.25">
      <c r="A10517">
        <v>1051.4000000000001</v>
      </c>
      <c r="B10517">
        <v>52.642433753017499</v>
      </c>
    </row>
    <row r="10518" spans="1:2" x14ac:dyDescent="0.25">
      <c r="A10518">
        <v>1051.5</v>
      </c>
      <c r="B10518">
        <v>52.484097050838791</v>
      </c>
    </row>
    <row r="10519" spans="1:2" x14ac:dyDescent="0.25">
      <c r="A10519">
        <v>1051.5999999999999</v>
      </c>
      <c r="B10519">
        <v>52.325760348659728</v>
      </c>
    </row>
    <row r="10520" spans="1:2" x14ac:dyDescent="0.25">
      <c r="A10520">
        <v>1051.7</v>
      </c>
      <c r="B10520">
        <v>52.167423646481019</v>
      </c>
    </row>
    <row r="10521" spans="1:2" x14ac:dyDescent="0.25">
      <c r="A10521">
        <v>1051.8</v>
      </c>
      <c r="B10521">
        <v>52.009086944302311</v>
      </c>
    </row>
    <row r="10522" spans="1:2" x14ac:dyDescent="0.25">
      <c r="A10522">
        <v>1051.9000000000001</v>
      </c>
      <c r="B10522">
        <v>51.850750242123247</v>
      </c>
    </row>
    <row r="10523" spans="1:2" x14ac:dyDescent="0.25">
      <c r="A10523">
        <v>1052</v>
      </c>
      <c r="B10523">
        <v>51.692413539944539</v>
      </c>
    </row>
    <row r="10524" spans="1:2" x14ac:dyDescent="0.25">
      <c r="A10524">
        <v>1052.0999999999999</v>
      </c>
      <c r="B10524">
        <v>51.518596031527579</v>
      </c>
    </row>
    <row r="10525" spans="1:2" x14ac:dyDescent="0.25">
      <c r="A10525">
        <v>1052.2</v>
      </c>
      <c r="B10525">
        <v>51.34477852311101</v>
      </c>
    </row>
    <row r="10526" spans="1:2" x14ac:dyDescent="0.25">
      <c r="A10526">
        <v>1052.3</v>
      </c>
      <c r="B10526">
        <v>51.170961014694441</v>
      </c>
    </row>
    <row r="10527" spans="1:2" x14ac:dyDescent="0.25">
      <c r="A10527">
        <v>1052.4000000000001</v>
      </c>
      <c r="B10527">
        <v>50.997143506277467</v>
      </c>
    </row>
    <row r="10528" spans="1:2" x14ac:dyDescent="0.25">
      <c r="A10528">
        <v>1052.5</v>
      </c>
      <c r="B10528">
        <v>50.823325997860913</v>
      </c>
    </row>
    <row r="10529" spans="1:2" x14ac:dyDescent="0.25">
      <c r="A10529">
        <v>1052.5999999999999</v>
      </c>
      <c r="B10529">
        <v>50.649508489443953</v>
      </c>
    </row>
    <row r="10530" spans="1:2" x14ac:dyDescent="0.25">
      <c r="A10530">
        <v>1052.7</v>
      </c>
      <c r="B10530">
        <v>50.475690981027377</v>
      </c>
    </row>
    <row r="10531" spans="1:2" x14ac:dyDescent="0.25">
      <c r="A10531">
        <v>1052.8</v>
      </c>
      <c r="B10531">
        <v>50.301873472610808</v>
      </c>
    </row>
    <row r="10532" spans="1:2" x14ac:dyDescent="0.25">
      <c r="A10532">
        <v>1052.9000000000001</v>
      </c>
      <c r="B10532">
        <v>50.128055964193848</v>
      </c>
    </row>
    <row r="10533" spans="1:2" x14ac:dyDescent="0.25">
      <c r="A10533">
        <v>1053</v>
      </c>
      <c r="B10533">
        <v>49.954238455777279</v>
      </c>
    </row>
    <row r="10534" spans="1:2" x14ac:dyDescent="0.25">
      <c r="A10534">
        <v>1053.0999999999999</v>
      </c>
      <c r="B10534">
        <v>49.713037755924908</v>
      </c>
    </row>
    <row r="10535" spans="1:2" x14ac:dyDescent="0.25">
      <c r="A10535">
        <v>1053.2</v>
      </c>
      <c r="B10535">
        <v>49.471837056073078</v>
      </c>
    </row>
    <row r="10536" spans="1:2" x14ac:dyDescent="0.25">
      <c r="A10536">
        <v>1053.3</v>
      </c>
      <c r="B10536">
        <v>49.230636356221268</v>
      </c>
    </row>
    <row r="10537" spans="1:2" x14ac:dyDescent="0.25">
      <c r="A10537">
        <v>1053.4000000000001</v>
      </c>
      <c r="B10537">
        <v>48.989435656368897</v>
      </c>
    </row>
    <row r="10538" spans="1:2" x14ac:dyDescent="0.25">
      <c r="A10538">
        <v>1053.5</v>
      </c>
      <c r="B10538">
        <v>48.748234956517067</v>
      </c>
    </row>
    <row r="10539" spans="1:2" x14ac:dyDescent="0.25">
      <c r="A10539">
        <v>1053.5999999999999</v>
      </c>
      <c r="B10539">
        <v>48.507034256664703</v>
      </c>
    </row>
    <row r="10540" spans="1:2" x14ac:dyDescent="0.25">
      <c r="A10540">
        <v>1053.7</v>
      </c>
      <c r="B10540">
        <v>48.265833556812879</v>
      </c>
    </row>
    <row r="10541" spans="1:2" x14ac:dyDescent="0.25">
      <c r="A10541">
        <v>1053.8</v>
      </c>
      <c r="B10541">
        <v>48.024632856961063</v>
      </c>
    </row>
    <row r="10542" spans="1:2" x14ac:dyDescent="0.25">
      <c r="A10542">
        <v>1053.9000000000001</v>
      </c>
      <c r="B10542">
        <v>47.783432157108692</v>
      </c>
    </row>
    <row r="10543" spans="1:2" x14ac:dyDescent="0.25">
      <c r="A10543">
        <v>1054</v>
      </c>
      <c r="B10543">
        <v>47.542231457256868</v>
      </c>
    </row>
    <row r="10544" spans="1:2" x14ac:dyDescent="0.25">
      <c r="A10544">
        <v>1054.0999999999999</v>
      </c>
      <c r="B10544">
        <v>47.231119780299963</v>
      </c>
    </row>
    <row r="10545" spans="1:2" x14ac:dyDescent="0.25">
      <c r="A10545">
        <v>1054.2</v>
      </c>
      <c r="B10545">
        <v>46.920008103343761</v>
      </c>
    </row>
    <row r="10546" spans="1:2" x14ac:dyDescent="0.25">
      <c r="A10546">
        <v>1054.3</v>
      </c>
      <c r="B10546">
        <v>46.60889642638756</v>
      </c>
    </row>
    <row r="10547" spans="1:2" x14ac:dyDescent="0.25">
      <c r="A10547">
        <v>1054.4000000000001</v>
      </c>
      <c r="B10547">
        <v>46.297784749430647</v>
      </c>
    </row>
    <row r="10548" spans="1:2" x14ac:dyDescent="0.25">
      <c r="A10548">
        <v>1054.5</v>
      </c>
      <c r="B10548">
        <v>45.986673072474453</v>
      </c>
    </row>
    <row r="10549" spans="1:2" x14ac:dyDescent="0.25">
      <c r="A10549">
        <v>1054.5999999999999</v>
      </c>
      <c r="B10549">
        <v>45.675561395517548</v>
      </c>
    </row>
    <row r="10550" spans="1:2" x14ac:dyDescent="0.25">
      <c r="A10550">
        <v>1054.7</v>
      </c>
      <c r="B10550">
        <v>45.364449718561353</v>
      </c>
    </row>
    <row r="10551" spans="1:2" x14ac:dyDescent="0.25">
      <c r="A10551">
        <v>1054.8</v>
      </c>
      <c r="B10551">
        <v>45.053338041605137</v>
      </c>
    </row>
    <row r="10552" spans="1:2" x14ac:dyDescent="0.25">
      <c r="A10552">
        <v>1054.9000000000001</v>
      </c>
      <c r="B10552">
        <v>44.742226364648239</v>
      </c>
    </row>
    <row r="10553" spans="1:2" x14ac:dyDescent="0.25">
      <c r="A10553">
        <v>1055</v>
      </c>
      <c r="B10553">
        <v>44.431114687692038</v>
      </c>
    </row>
    <row r="10554" spans="1:2" x14ac:dyDescent="0.25">
      <c r="A10554">
        <v>1055.0999999999999</v>
      </c>
      <c r="B10554">
        <v>44.11693933729007</v>
      </c>
    </row>
    <row r="10555" spans="1:2" x14ac:dyDescent="0.25">
      <c r="A10555">
        <v>1055.2</v>
      </c>
      <c r="B10555">
        <v>43.80276398688882</v>
      </c>
    </row>
    <row r="10556" spans="1:2" x14ac:dyDescent="0.25">
      <c r="A10556">
        <v>1055.3</v>
      </c>
      <c r="B10556">
        <v>43.488588636487563</v>
      </c>
    </row>
    <row r="10557" spans="1:2" x14ac:dyDescent="0.25">
      <c r="A10557">
        <v>1055.4000000000001</v>
      </c>
      <c r="B10557">
        <v>43.174413286085603</v>
      </c>
    </row>
    <row r="10558" spans="1:2" x14ac:dyDescent="0.25">
      <c r="A10558">
        <v>1055.5</v>
      </c>
      <c r="B10558">
        <v>42.860237935684339</v>
      </c>
    </row>
    <row r="10559" spans="1:2" x14ac:dyDescent="0.25">
      <c r="A10559">
        <v>1055.5999999999999</v>
      </c>
      <c r="B10559">
        <v>42.546062585282371</v>
      </c>
    </row>
    <row r="10560" spans="1:2" x14ac:dyDescent="0.25">
      <c r="A10560">
        <v>1055.7</v>
      </c>
      <c r="B10560">
        <v>42.231887234881121</v>
      </c>
    </row>
    <row r="10561" spans="1:2" x14ac:dyDescent="0.25">
      <c r="A10561">
        <v>1055.8</v>
      </c>
      <c r="B10561">
        <v>41.917711884479871</v>
      </c>
    </row>
    <row r="10562" spans="1:2" x14ac:dyDescent="0.25">
      <c r="A10562">
        <v>1055.9000000000001</v>
      </c>
      <c r="B10562">
        <v>41.603536534077897</v>
      </c>
    </row>
    <row r="10563" spans="1:2" x14ac:dyDescent="0.25">
      <c r="A10563">
        <v>1056</v>
      </c>
      <c r="B10563">
        <v>41.289361183676647</v>
      </c>
    </row>
    <row r="10564" spans="1:2" x14ac:dyDescent="0.25">
      <c r="A10564">
        <v>1056.0999999999999</v>
      </c>
      <c r="B10564">
        <v>40.94405264447699</v>
      </c>
    </row>
    <row r="10565" spans="1:2" x14ac:dyDescent="0.25">
      <c r="A10565">
        <v>1056.2</v>
      </c>
      <c r="B10565">
        <v>40.598744105278122</v>
      </c>
    </row>
    <row r="10566" spans="1:2" x14ac:dyDescent="0.25">
      <c r="A10566">
        <v>1056.3</v>
      </c>
      <c r="B10566">
        <v>40.25343556607924</v>
      </c>
    </row>
    <row r="10567" spans="1:2" x14ac:dyDescent="0.25">
      <c r="A10567">
        <v>1056.4000000000001</v>
      </c>
      <c r="B10567">
        <v>39.908127026879583</v>
      </c>
    </row>
    <row r="10568" spans="1:2" x14ac:dyDescent="0.25">
      <c r="A10568">
        <v>1056.5</v>
      </c>
      <c r="B10568">
        <v>39.562818487680701</v>
      </c>
    </row>
    <row r="10569" spans="1:2" x14ac:dyDescent="0.25">
      <c r="A10569">
        <v>1056.5999999999999</v>
      </c>
      <c r="B10569">
        <v>39.217509948481037</v>
      </c>
    </row>
    <row r="10570" spans="1:2" x14ac:dyDescent="0.25">
      <c r="A10570">
        <v>1056.7</v>
      </c>
      <c r="B10570">
        <v>38.872201409282169</v>
      </c>
    </row>
    <row r="10571" spans="1:2" x14ac:dyDescent="0.25">
      <c r="A10571">
        <v>1056.8</v>
      </c>
      <c r="B10571">
        <v>38.526892870083287</v>
      </c>
    </row>
    <row r="10572" spans="1:2" x14ac:dyDescent="0.25">
      <c r="A10572">
        <v>1056.9000000000001</v>
      </c>
      <c r="B10572">
        <v>38.181584330883638</v>
      </c>
    </row>
    <row r="10573" spans="1:2" x14ac:dyDescent="0.25">
      <c r="A10573">
        <v>1057</v>
      </c>
      <c r="B10573">
        <v>37.836275791684763</v>
      </c>
    </row>
    <row r="10574" spans="1:2" x14ac:dyDescent="0.25">
      <c r="A10574">
        <v>1057.0999999999999</v>
      </c>
      <c r="B10574">
        <v>37.30273388523797</v>
      </c>
    </row>
    <row r="10575" spans="1:2" x14ac:dyDescent="0.25">
      <c r="A10575">
        <v>1057.2</v>
      </c>
      <c r="B10575">
        <v>36.769191978792392</v>
      </c>
    </row>
    <row r="10576" spans="1:2" x14ac:dyDescent="0.25">
      <c r="A10576">
        <v>1057.3</v>
      </c>
      <c r="B10576">
        <v>36.235650072346807</v>
      </c>
    </row>
    <row r="10577" spans="1:2" x14ac:dyDescent="0.25">
      <c r="A10577">
        <v>1057.4000000000001</v>
      </c>
      <c r="B10577">
        <v>35.702108165900007</v>
      </c>
    </row>
    <row r="10578" spans="1:2" x14ac:dyDescent="0.25">
      <c r="A10578">
        <v>1057.5</v>
      </c>
      <c r="B10578">
        <v>35.168566259454437</v>
      </c>
    </row>
    <row r="10579" spans="1:2" x14ac:dyDescent="0.25">
      <c r="A10579">
        <v>1057.5999999999999</v>
      </c>
      <c r="B10579">
        <v>34.635024353007637</v>
      </c>
    </row>
    <row r="10580" spans="1:2" x14ac:dyDescent="0.25">
      <c r="A10580">
        <v>1057.7</v>
      </c>
      <c r="B10580">
        <v>34.101482446562073</v>
      </c>
    </row>
    <row r="10581" spans="1:2" x14ac:dyDescent="0.25">
      <c r="A10581">
        <v>1057.8</v>
      </c>
      <c r="B10581">
        <v>33.567940540116481</v>
      </c>
    </row>
    <row r="10582" spans="1:2" x14ac:dyDescent="0.25">
      <c r="A10582">
        <v>1057.9000000000001</v>
      </c>
      <c r="B10582">
        <v>33.034398633669689</v>
      </c>
    </row>
    <row r="10583" spans="1:2" x14ac:dyDescent="0.25">
      <c r="A10583">
        <v>1058</v>
      </c>
      <c r="B10583">
        <v>32.500856727224111</v>
      </c>
    </row>
    <row r="10584" spans="1:2" x14ac:dyDescent="0.25">
      <c r="A10584">
        <v>1058.0999999999999</v>
      </c>
      <c r="B10584">
        <v>31.995190213693341</v>
      </c>
    </row>
    <row r="10585" spans="1:2" x14ac:dyDescent="0.25">
      <c r="A10585">
        <v>1058.2</v>
      </c>
      <c r="B10585">
        <v>31.48952370016373</v>
      </c>
    </row>
    <row r="10586" spans="1:2" x14ac:dyDescent="0.25">
      <c r="A10586">
        <v>1058.3</v>
      </c>
      <c r="B10586">
        <v>30.983857186634111</v>
      </c>
    </row>
    <row r="10587" spans="1:2" x14ac:dyDescent="0.25">
      <c r="A10587">
        <v>1058.4000000000001</v>
      </c>
      <c r="B10587">
        <v>30.478190673103342</v>
      </c>
    </row>
    <row r="10588" spans="1:2" x14ac:dyDescent="0.25">
      <c r="A10588">
        <v>1058.5</v>
      </c>
      <c r="B10588">
        <v>29.97252415957372</v>
      </c>
    </row>
    <row r="10589" spans="1:2" x14ac:dyDescent="0.25">
      <c r="A10589">
        <v>1058.5999999999999</v>
      </c>
      <c r="B10589">
        <v>29.466857646042961</v>
      </c>
    </row>
    <row r="10590" spans="1:2" x14ac:dyDescent="0.25">
      <c r="A10590">
        <v>1058.7</v>
      </c>
      <c r="B10590">
        <v>28.961191132513338</v>
      </c>
    </row>
    <row r="10591" spans="1:2" x14ac:dyDescent="0.25">
      <c r="A10591">
        <v>1058.8</v>
      </c>
      <c r="B10591">
        <v>28.45552461898372</v>
      </c>
    </row>
    <row r="10592" spans="1:2" x14ac:dyDescent="0.25">
      <c r="A10592">
        <v>1058.9000000000001</v>
      </c>
      <c r="B10592">
        <v>27.949858105452961</v>
      </c>
    </row>
    <row r="10593" spans="1:2" x14ac:dyDescent="0.25">
      <c r="A10593">
        <v>1059</v>
      </c>
      <c r="B10593">
        <v>27.444191591923339</v>
      </c>
    </row>
    <row r="10594" spans="1:2" x14ac:dyDescent="0.25">
      <c r="A10594">
        <v>1059.0999999999999</v>
      </c>
      <c r="B10594">
        <v>27.055601584315951</v>
      </c>
    </row>
    <row r="10595" spans="1:2" x14ac:dyDescent="0.25">
      <c r="A10595">
        <v>1059.2</v>
      </c>
      <c r="B10595">
        <v>26.667011576709459</v>
      </c>
    </row>
    <row r="10596" spans="1:2" x14ac:dyDescent="0.25">
      <c r="A10596">
        <v>1059.3</v>
      </c>
      <c r="B10596">
        <v>26.27842156910296</v>
      </c>
    </row>
    <row r="10597" spans="1:2" x14ac:dyDescent="0.25">
      <c r="A10597">
        <v>1059.4000000000001</v>
      </c>
      <c r="B10597">
        <v>25.889831561495569</v>
      </c>
    </row>
    <row r="10598" spans="1:2" x14ac:dyDescent="0.25">
      <c r="A10598">
        <v>1059.5</v>
      </c>
      <c r="B10598">
        <v>25.50124155388907</v>
      </c>
    </row>
    <row r="10599" spans="1:2" x14ac:dyDescent="0.25">
      <c r="A10599">
        <v>1059.5999999999999</v>
      </c>
      <c r="B10599">
        <v>25.11265154628169</v>
      </c>
    </row>
    <row r="10600" spans="1:2" x14ac:dyDescent="0.25">
      <c r="A10600">
        <v>1059.7</v>
      </c>
      <c r="B10600">
        <v>24.724061538675191</v>
      </c>
    </row>
    <row r="10601" spans="1:2" x14ac:dyDescent="0.25">
      <c r="A10601">
        <v>1059.8</v>
      </c>
      <c r="B10601">
        <v>24.335471531068691</v>
      </c>
    </row>
    <row r="10602" spans="1:2" x14ac:dyDescent="0.25">
      <c r="A10602">
        <v>1059.9000000000001</v>
      </c>
      <c r="B10602">
        <v>23.946881523461311</v>
      </c>
    </row>
    <row r="10603" spans="1:2" x14ac:dyDescent="0.25">
      <c r="A10603">
        <v>1060</v>
      </c>
      <c r="B10603">
        <v>23.558291515854808</v>
      </c>
    </row>
    <row r="10604" spans="1:2" x14ac:dyDescent="0.25">
      <c r="A10604">
        <v>1060.0999999999999</v>
      </c>
      <c r="B10604">
        <v>23.1339013044044</v>
      </c>
    </row>
    <row r="10605" spans="1:2" x14ac:dyDescent="0.25">
      <c r="A10605">
        <v>1060.2</v>
      </c>
      <c r="B10605">
        <v>22.709511092954958</v>
      </c>
    </row>
    <row r="10606" spans="1:2" x14ac:dyDescent="0.25">
      <c r="A10606">
        <v>1060.3</v>
      </c>
      <c r="B10606">
        <v>22.28512088150552</v>
      </c>
    </row>
    <row r="10607" spans="1:2" x14ac:dyDescent="0.25">
      <c r="A10607">
        <v>1060.4000000000001</v>
      </c>
      <c r="B10607">
        <v>21.860730670055109</v>
      </c>
    </row>
    <row r="10608" spans="1:2" x14ac:dyDescent="0.25">
      <c r="A10608">
        <v>1060.5</v>
      </c>
      <c r="B10608">
        <v>21.43634045860567</v>
      </c>
    </row>
    <row r="10609" spans="1:2" x14ac:dyDescent="0.25">
      <c r="A10609">
        <v>1060.5999999999999</v>
      </c>
      <c r="B10609">
        <v>21.011950247155259</v>
      </c>
    </row>
    <row r="10610" spans="1:2" x14ac:dyDescent="0.25">
      <c r="A10610">
        <v>1060.7</v>
      </c>
      <c r="B10610">
        <v>20.58756003570582</v>
      </c>
    </row>
    <row r="10611" spans="1:2" x14ac:dyDescent="0.25">
      <c r="A10611">
        <v>1060.8</v>
      </c>
      <c r="B10611">
        <v>20.163169824256379</v>
      </c>
    </row>
    <row r="10612" spans="1:2" x14ac:dyDescent="0.25">
      <c r="A10612">
        <v>1060.9000000000001</v>
      </c>
      <c r="B10612">
        <v>19.73877961280597</v>
      </c>
    </row>
    <row r="10613" spans="1:2" x14ac:dyDescent="0.25">
      <c r="A10613">
        <v>1061</v>
      </c>
      <c r="B10613">
        <v>19.314389401356529</v>
      </c>
    </row>
    <row r="10614" spans="1:2" x14ac:dyDescent="0.25">
      <c r="A10614">
        <v>1061.0999999999999</v>
      </c>
      <c r="B10614">
        <v>18.89683041612831</v>
      </c>
    </row>
    <row r="10615" spans="1:2" x14ac:dyDescent="0.25">
      <c r="A10615">
        <v>1061.2</v>
      </c>
      <c r="B10615">
        <v>18.479271430901029</v>
      </c>
    </row>
    <row r="10616" spans="1:2" x14ac:dyDescent="0.25">
      <c r="A10616">
        <v>1061.3</v>
      </c>
      <c r="B10616">
        <v>18.061712445673759</v>
      </c>
    </row>
    <row r="10617" spans="1:2" x14ac:dyDescent="0.25">
      <c r="A10617">
        <v>1061.4000000000001</v>
      </c>
      <c r="B10617">
        <v>17.64415346044553</v>
      </c>
    </row>
    <row r="10618" spans="1:2" x14ac:dyDescent="0.25">
      <c r="A10618">
        <v>1061.5</v>
      </c>
      <c r="B10618">
        <v>17.22659447521826</v>
      </c>
    </row>
    <row r="10619" spans="1:2" x14ac:dyDescent="0.25">
      <c r="A10619">
        <v>1061.5999999999999</v>
      </c>
      <c r="B10619">
        <v>16.80903548999003</v>
      </c>
    </row>
    <row r="10620" spans="1:2" x14ac:dyDescent="0.25">
      <c r="A10620">
        <v>1061.7</v>
      </c>
      <c r="B10620">
        <v>16.39147650476276</v>
      </c>
    </row>
    <row r="10621" spans="1:2" x14ac:dyDescent="0.25">
      <c r="A10621">
        <v>1061.8</v>
      </c>
      <c r="B10621">
        <v>15.97391751953549</v>
      </c>
    </row>
    <row r="10622" spans="1:2" x14ac:dyDescent="0.25">
      <c r="A10622">
        <v>1061.9000000000001</v>
      </c>
      <c r="B10622">
        <v>15.556358534307259</v>
      </c>
    </row>
    <row r="10623" spans="1:2" x14ac:dyDescent="0.25">
      <c r="A10623">
        <v>1062</v>
      </c>
      <c r="B10623">
        <v>15.138799549079989</v>
      </c>
    </row>
    <row r="10624" spans="1:2" x14ac:dyDescent="0.25">
      <c r="A10624">
        <v>1062.0999999999999</v>
      </c>
      <c r="B10624">
        <v>14.91495601213197</v>
      </c>
    </row>
    <row r="10625" spans="1:2" x14ac:dyDescent="0.25">
      <c r="A10625">
        <v>1062.2</v>
      </c>
      <c r="B10625">
        <v>14.691112475184459</v>
      </c>
    </row>
    <row r="10626" spans="1:2" x14ac:dyDescent="0.25">
      <c r="A10626">
        <v>1062.3</v>
      </c>
      <c r="B10626">
        <v>14.46726893823695</v>
      </c>
    </row>
    <row r="10627" spans="1:2" x14ac:dyDescent="0.25">
      <c r="A10627">
        <v>1062.4000000000001</v>
      </c>
      <c r="B10627">
        <v>14.243425401288929</v>
      </c>
    </row>
    <row r="10628" spans="1:2" x14ac:dyDescent="0.25">
      <c r="A10628">
        <v>1062.5</v>
      </c>
      <c r="B10628">
        <v>14.019581864341429</v>
      </c>
    </row>
    <row r="10629" spans="1:2" x14ac:dyDescent="0.25">
      <c r="A10629">
        <v>1062.5999999999999</v>
      </c>
      <c r="B10629">
        <v>13.79573832739341</v>
      </c>
    </row>
    <row r="10630" spans="1:2" x14ac:dyDescent="0.25">
      <c r="A10630">
        <v>1062.7</v>
      </c>
      <c r="B10630">
        <v>13.571894790445899</v>
      </c>
    </row>
    <row r="10631" spans="1:2" x14ac:dyDescent="0.25">
      <c r="A10631">
        <v>1062.8</v>
      </c>
      <c r="B10631">
        <v>13.34805125349839</v>
      </c>
    </row>
    <row r="10632" spans="1:2" x14ac:dyDescent="0.25">
      <c r="A10632">
        <v>1062.9000000000001</v>
      </c>
      <c r="B10632">
        <v>13.124207716550369</v>
      </c>
    </row>
    <row r="10633" spans="1:2" x14ac:dyDescent="0.25">
      <c r="A10633">
        <v>1063</v>
      </c>
      <c r="B10633">
        <v>12.90036417960286</v>
      </c>
    </row>
    <row r="10634" spans="1:2" x14ac:dyDescent="0.25">
      <c r="A10634">
        <v>1063.0999999999999</v>
      </c>
      <c r="B10634">
        <v>12.827887597617419</v>
      </c>
    </row>
    <row r="10635" spans="1:2" x14ac:dyDescent="0.25">
      <c r="A10635">
        <v>1063.2</v>
      </c>
      <c r="B10635">
        <v>12.75541101563214</v>
      </c>
    </row>
    <row r="10636" spans="1:2" x14ac:dyDescent="0.25">
      <c r="A10636">
        <v>1063.3</v>
      </c>
      <c r="B10636">
        <v>12.68293443364686</v>
      </c>
    </row>
    <row r="10637" spans="1:2" x14ac:dyDescent="0.25">
      <c r="A10637">
        <v>1063.4000000000001</v>
      </c>
      <c r="B10637">
        <v>12.610457851661421</v>
      </c>
    </row>
    <row r="10638" spans="1:2" x14ac:dyDescent="0.25">
      <c r="A10638">
        <v>1063.5</v>
      </c>
      <c r="B10638">
        <v>12.537981269676139</v>
      </c>
    </row>
    <row r="10639" spans="1:2" x14ac:dyDescent="0.25">
      <c r="A10639">
        <v>1063.5999999999999</v>
      </c>
      <c r="B10639">
        <v>12.4655046876907</v>
      </c>
    </row>
    <row r="10640" spans="1:2" x14ac:dyDescent="0.25">
      <c r="A10640">
        <v>1063.7</v>
      </c>
      <c r="B10640">
        <v>12.393028105705429</v>
      </c>
    </row>
    <row r="10641" spans="1:2" x14ac:dyDescent="0.25">
      <c r="A10641">
        <v>1063.8</v>
      </c>
      <c r="B10641">
        <v>12.32055152372015</v>
      </c>
    </row>
    <row r="10642" spans="1:2" x14ac:dyDescent="0.25">
      <c r="A10642">
        <v>1063.9000000000001</v>
      </c>
      <c r="B10642">
        <v>12.248074941734711</v>
      </c>
    </row>
    <row r="10643" spans="1:2" x14ac:dyDescent="0.25">
      <c r="A10643">
        <v>1064</v>
      </c>
      <c r="B10643">
        <v>12.175598359749429</v>
      </c>
    </row>
    <row r="10644" spans="1:2" x14ac:dyDescent="0.25">
      <c r="A10644">
        <v>1064.0999999999999</v>
      </c>
      <c r="B10644">
        <v>12.25144621987311</v>
      </c>
    </row>
    <row r="10645" spans="1:2" x14ac:dyDescent="0.25">
      <c r="A10645">
        <v>1064.2</v>
      </c>
      <c r="B10645">
        <v>12.32729407999661</v>
      </c>
    </row>
    <row r="10646" spans="1:2" x14ac:dyDescent="0.25">
      <c r="A10646">
        <v>1064.3</v>
      </c>
      <c r="B10646">
        <v>12.40314194012012</v>
      </c>
    </row>
    <row r="10647" spans="1:2" x14ac:dyDescent="0.25">
      <c r="A10647">
        <v>1064.4000000000001</v>
      </c>
      <c r="B10647">
        <v>12.4789898002438</v>
      </c>
    </row>
    <row r="10648" spans="1:2" x14ac:dyDescent="0.25">
      <c r="A10648">
        <v>1064.5</v>
      </c>
      <c r="B10648">
        <v>12.5548376603673</v>
      </c>
    </row>
    <row r="10649" spans="1:2" x14ac:dyDescent="0.25">
      <c r="A10649">
        <v>1064.5999999999999</v>
      </c>
      <c r="B10649">
        <v>12.63068552049098</v>
      </c>
    </row>
    <row r="10650" spans="1:2" x14ac:dyDescent="0.25">
      <c r="A10650">
        <v>1064.7</v>
      </c>
      <c r="B10650">
        <v>12.70653338061449</v>
      </c>
    </row>
    <row r="10651" spans="1:2" x14ac:dyDescent="0.25">
      <c r="A10651">
        <v>1064.8</v>
      </c>
      <c r="B10651">
        <v>12.782381240737999</v>
      </c>
    </row>
    <row r="10652" spans="1:2" x14ac:dyDescent="0.25">
      <c r="A10652">
        <v>1064.9000000000001</v>
      </c>
      <c r="B10652">
        <v>12.858229100861671</v>
      </c>
    </row>
    <row r="10653" spans="1:2" x14ac:dyDescent="0.25">
      <c r="A10653">
        <v>1065</v>
      </c>
      <c r="B10653">
        <v>12.93407696098518</v>
      </c>
    </row>
    <row r="10654" spans="1:2" x14ac:dyDescent="0.25">
      <c r="A10654">
        <v>1065.0999999999999</v>
      </c>
      <c r="B10654">
        <v>13.041394379880471</v>
      </c>
    </row>
    <row r="10655" spans="1:2" x14ac:dyDescent="0.25">
      <c r="A10655">
        <v>1065.2</v>
      </c>
      <c r="B10655">
        <v>13.148711798775521</v>
      </c>
    </row>
    <row r="10656" spans="1:2" x14ac:dyDescent="0.25">
      <c r="A10656">
        <v>1065.3</v>
      </c>
      <c r="B10656">
        <v>13.256029217670569</v>
      </c>
    </row>
    <row r="10657" spans="1:2" x14ac:dyDescent="0.25">
      <c r="A10657">
        <v>1065.4000000000001</v>
      </c>
      <c r="B10657">
        <v>13.36334663656587</v>
      </c>
    </row>
    <row r="10658" spans="1:2" x14ac:dyDescent="0.25">
      <c r="A10658">
        <v>1065.5</v>
      </c>
      <c r="B10658">
        <v>13.47066405546092</v>
      </c>
    </row>
    <row r="10659" spans="1:2" x14ac:dyDescent="0.25">
      <c r="A10659">
        <v>1065.5999999999999</v>
      </c>
      <c r="B10659">
        <v>13.577981474356211</v>
      </c>
    </row>
    <row r="10660" spans="1:2" x14ac:dyDescent="0.25">
      <c r="A10660">
        <v>1065.7</v>
      </c>
      <c r="B10660">
        <v>13.685298893251259</v>
      </c>
    </row>
    <row r="10661" spans="1:2" x14ac:dyDescent="0.25">
      <c r="A10661">
        <v>1065.8</v>
      </c>
      <c r="B10661">
        <v>13.792616312146309</v>
      </c>
    </row>
    <row r="10662" spans="1:2" x14ac:dyDescent="0.25">
      <c r="A10662">
        <v>1065.9000000000001</v>
      </c>
      <c r="B10662">
        <v>13.8999337310416</v>
      </c>
    </row>
    <row r="10663" spans="1:2" x14ac:dyDescent="0.25">
      <c r="A10663">
        <v>1066</v>
      </c>
      <c r="B10663">
        <v>14.00725114993665</v>
      </c>
    </row>
    <row r="10664" spans="1:2" x14ac:dyDescent="0.25">
      <c r="A10664">
        <v>1066.0999999999999</v>
      </c>
      <c r="B10664">
        <v>14.356925491349701</v>
      </c>
    </row>
    <row r="10665" spans="1:2" x14ac:dyDescent="0.25">
      <c r="A10665">
        <v>1066.2</v>
      </c>
      <c r="B10665">
        <v>14.706599832761951</v>
      </c>
    </row>
    <row r="10666" spans="1:2" x14ac:dyDescent="0.25">
      <c r="A10666">
        <v>1066.3</v>
      </c>
      <c r="B10666">
        <v>15.056274174174201</v>
      </c>
    </row>
    <row r="10667" spans="1:2" x14ac:dyDescent="0.25">
      <c r="A10667">
        <v>1066.4000000000001</v>
      </c>
      <c r="B10667">
        <v>15.405948515587241</v>
      </c>
    </row>
    <row r="10668" spans="1:2" x14ac:dyDescent="0.25">
      <c r="A10668">
        <v>1066.5</v>
      </c>
      <c r="B10668">
        <v>15.755622856999491</v>
      </c>
    </row>
    <row r="10669" spans="1:2" x14ac:dyDescent="0.25">
      <c r="A10669">
        <v>1066.5999999999999</v>
      </c>
      <c r="B10669">
        <v>16.10529719841254</v>
      </c>
    </row>
    <row r="10670" spans="1:2" x14ac:dyDescent="0.25">
      <c r="A10670">
        <v>1066.7</v>
      </c>
      <c r="B10670">
        <v>16.45497153982479</v>
      </c>
    </row>
    <row r="10671" spans="1:2" x14ac:dyDescent="0.25">
      <c r="A10671">
        <v>1066.8</v>
      </c>
      <c r="B10671">
        <v>16.80464588123704</v>
      </c>
    </row>
    <row r="10672" spans="1:2" x14ac:dyDescent="0.25">
      <c r="A10672">
        <v>1066.9000000000001</v>
      </c>
      <c r="B10672">
        <v>17.154320222650089</v>
      </c>
    </row>
    <row r="10673" spans="1:2" x14ac:dyDescent="0.25">
      <c r="A10673">
        <v>1067</v>
      </c>
      <c r="B10673">
        <v>17.503994564062339</v>
      </c>
    </row>
    <row r="10674" spans="1:2" x14ac:dyDescent="0.25">
      <c r="A10674">
        <v>1067.0999999999999</v>
      </c>
      <c r="B10674">
        <v>17.96295126762762</v>
      </c>
    </row>
    <row r="10675" spans="1:2" x14ac:dyDescent="0.25">
      <c r="A10675">
        <v>1067.2</v>
      </c>
      <c r="B10675">
        <v>18.42190797119185</v>
      </c>
    </row>
    <row r="10676" spans="1:2" x14ac:dyDescent="0.25">
      <c r="A10676">
        <v>1067.3</v>
      </c>
      <c r="B10676">
        <v>18.88086467475609</v>
      </c>
    </row>
    <row r="10677" spans="1:2" x14ac:dyDescent="0.25">
      <c r="A10677">
        <v>1067.4000000000001</v>
      </c>
      <c r="B10677">
        <v>19.339821378321361</v>
      </c>
    </row>
    <row r="10678" spans="1:2" x14ac:dyDescent="0.25">
      <c r="A10678">
        <v>1067.5</v>
      </c>
      <c r="B10678">
        <v>19.798778081885601</v>
      </c>
    </row>
    <row r="10679" spans="1:2" x14ac:dyDescent="0.25">
      <c r="A10679">
        <v>1067.5999999999999</v>
      </c>
      <c r="B10679">
        <v>20.257734785450879</v>
      </c>
    </row>
    <row r="10680" spans="1:2" x14ac:dyDescent="0.25">
      <c r="A10680">
        <v>1067.7</v>
      </c>
      <c r="B10680">
        <v>20.716691489015108</v>
      </c>
    </row>
    <row r="10681" spans="1:2" x14ac:dyDescent="0.25">
      <c r="A10681">
        <v>1067.8</v>
      </c>
      <c r="B10681">
        <v>21.175648192579349</v>
      </c>
    </row>
    <row r="10682" spans="1:2" x14ac:dyDescent="0.25">
      <c r="A10682">
        <v>1067.9000000000001</v>
      </c>
      <c r="B10682">
        <v>21.634604896144619</v>
      </c>
    </row>
    <row r="10683" spans="1:2" x14ac:dyDescent="0.25">
      <c r="A10683">
        <v>1068</v>
      </c>
      <c r="B10683">
        <v>22.09356159970886</v>
      </c>
    </row>
    <row r="10684" spans="1:2" x14ac:dyDescent="0.25">
      <c r="A10684">
        <v>1068.0999999999999</v>
      </c>
      <c r="B10684">
        <v>22.31065299714253</v>
      </c>
    </row>
    <row r="10685" spans="1:2" x14ac:dyDescent="0.25">
      <c r="A10685">
        <v>1068.2</v>
      </c>
      <c r="B10685">
        <v>22.527744394575691</v>
      </c>
    </row>
    <row r="10686" spans="1:2" x14ac:dyDescent="0.25">
      <c r="A10686">
        <v>1068.3</v>
      </c>
      <c r="B10686">
        <v>22.744835792008871</v>
      </c>
    </row>
    <row r="10687" spans="1:2" x14ac:dyDescent="0.25">
      <c r="A10687">
        <v>1068.4000000000001</v>
      </c>
      <c r="B10687">
        <v>22.96192718944253</v>
      </c>
    </row>
    <row r="10688" spans="1:2" x14ac:dyDescent="0.25">
      <c r="A10688">
        <v>1068.5</v>
      </c>
      <c r="B10688">
        <v>23.17901858687571</v>
      </c>
    </row>
    <row r="10689" spans="1:2" x14ac:dyDescent="0.25">
      <c r="A10689">
        <v>1068.5999999999999</v>
      </c>
      <c r="B10689">
        <v>23.396109984309369</v>
      </c>
    </row>
    <row r="10690" spans="1:2" x14ac:dyDescent="0.25">
      <c r="A10690">
        <v>1068.7</v>
      </c>
      <c r="B10690">
        <v>23.613201381742542</v>
      </c>
    </row>
    <row r="10691" spans="1:2" x14ac:dyDescent="0.25">
      <c r="A10691">
        <v>1068.8</v>
      </c>
      <c r="B10691">
        <v>23.830292779175711</v>
      </c>
    </row>
    <row r="10692" spans="1:2" x14ac:dyDescent="0.25">
      <c r="A10692">
        <v>1068.9000000000001</v>
      </c>
      <c r="B10692">
        <v>24.047384176609381</v>
      </c>
    </row>
    <row r="10693" spans="1:2" x14ac:dyDescent="0.25">
      <c r="A10693">
        <v>1069</v>
      </c>
      <c r="B10693">
        <v>24.26447557404255</v>
      </c>
    </row>
    <row r="10694" spans="1:2" x14ac:dyDescent="0.25">
      <c r="A10694">
        <v>1069.0999999999999</v>
      </c>
      <c r="B10694">
        <v>24.38627699010182</v>
      </c>
    </row>
    <row r="10695" spans="1:2" x14ac:dyDescent="0.25">
      <c r="A10695">
        <v>1069.2</v>
      </c>
      <c r="B10695">
        <v>24.50807840616082</v>
      </c>
    </row>
    <row r="10696" spans="1:2" x14ac:dyDescent="0.25">
      <c r="A10696">
        <v>1069.3</v>
      </c>
      <c r="B10696">
        <v>24.629879822219809</v>
      </c>
    </row>
    <row r="10697" spans="1:2" x14ac:dyDescent="0.25">
      <c r="A10697">
        <v>1069.4000000000001</v>
      </c>
      <c r="B10697">
        <v>24.75168123827908</v>
      </c>
    </row>
    <row r="10698" spans="1:2" x14ac:dyDescent="0.25">
      <c r="A10698">
        <v>1069.5</v>
      </c>
      <c r="B10698">
        <v>24.87348265433808</v>
      </c>
    </row>
    <row r="10699" spans="1:2" x14ac:dyDescent="0.25">
      <c r="A10699">
        <v>1069.5999999999999</v>
      </c>
      <c r="B10699">
        <v>24.99528407039735</v>
      </c>
    </row>
    <row r="10700" spans="1:2" x14ac:dyDescent="0.25">
      <c r="A10700">
        <v>1069.7</v>
      </c>
      <c r="B10700">
        <v>25.11708548645635</v>
      </c>
    </row>
    <row r="10701" spans="1:2" x14ac:dyDescent="0.25">
      <c r="A10701">
        <v>1069.8</v>
      </c>
      <c r="B10701">
        <v>25.23888690251534</v>
      </c>
    </row>
    <row r="10702" spans="1:2" x14ac:dyDescent="0.25">
      <c r="A10702">
        <v>1069.9000000000001</v>
      </c>
      <c r="B10702">
        <v>25.36068831857461</v>
      </c>
    </row>
    <row r="10703" spans="1:2" x14ac:dyDescent="0.25">
      <c r="A10703">
        <v>1070</v>
      </c>
      <c r="B10703">
        <v>25.48248973463361</v>
      </c>
    </row>
    <row r="10704" spans="1:2" x14ac:dyDescent="0.25">
      <c r="A10704">
        <v>1070.0999999999999</v>
      </c>
      <c r="B10704">
        <v>25.601294834902571</v>
      </c>
    </row>
    <row r="10705" spans="1:2" x14ac:dyDescent="0.25">
      <c r="A10705">
        <v>1070.2</v>
      </c>
      <c r="B10705">
        <v>25.72009993517127</v>
      </c>
    </row>
    <row r="10706" spans="1:2" x14ac:dyDescent="0.25">
      <c r="A10706">
        <v>1070.3</v>
      </c>
      <c r="B10706">
        <v>25.838905035439961</v>
      </c>
    </row>
    <row r="10707" spans="1:2" x14ac:dyDescent="0.25">
      <c r="A10707">
        <v>1070.4000000000001</v>
      </c>
      <c r="B10707">
        <v>25.957710135708929</v>
      </c>
    </row>
    <row r="10708" spans="1:2" x14ac:dyDescent="0.25">
      <c r="A10708">
        <v>1070.5</v>
      </c>
      <c r="B10708">
        <v>26.07651523597762</v>
      </c>
    </row>
    <row r="10709" spans="1:2" x14ac:dyDescent="0.25">
      <c r="A10709">
        <v>1070.5999999999999</v>
      </c>
      <c r="B10709">
        <v>26.195320336246589</v>
      </c>
    </row>
    <row r="10710" spans="1:2" x14ac:dyDescent="0.25">
      <c r="A10710">
        <v>1070.7</v>
      </c>
      <c r="B10710">
        <v>26.31412543651529</v>
      </c>
    </row>
    <row r="10711" spans="1:2" x14ac:dyDescent="0.25">
      <c r="A10711">
        <v>1070.8</v>
      </c>
      <c r="B10711">
        <v>26.432930536783982</v>
      </c>
    </row>
    <row r="10712" spans="1:2" x14ac:dyDescent="0.25">
      <c r="A10712">
        <v>1070.9000000000001</v>
      </c>
      <c r="B10712">
        <v>26.55173563705295</v>
      </c>
    </row>
    <row r="10713" spans="1:2" x14ac:dyDescent="0.25">
      <c r="A10713">
        <v>1071</v>
      </c>
      <c r="B10713">
        <v>26.670540737321641</v>
      </c>
    </row>
    <row r="10714" spans="1:2" x14ac:dyDescent="0.25">
      <c r="A10714">
        <v>1071.0999999999999</v>
      </c>
      <c r="B10714">
        <v>26.85713105637803</v>
      </c>
    </row>
    <row r="10715" spans="1:2" x14ac:dyDescent="0.25">
      <c r="A10715">
        <v>1071.2</v>
      </c>
      <c r="B10715">
        <v>27.043721375434</v>
      </c>
    </row>
    <row r="10716" spans="1:2" x14ac:dyDescent="0.25">
      <c r="A10716">
        <v>1071.3</v>
      </c>
      <c r="B10716">
        <v>27.23031169448997</v>
      </c>
    </row>
    <row r="10717" spans="1:2" x14ac:dyDescent="0.25">
      <c r="A10717">
        <v>1071.4000000000001</v>
      </c>
      <c r="B10717">
        <v>27.416902013546359</v>
      </c>
    </row>
    <row r="10718" spans="1:2" x14ac:dyDescent="0.25">
      <c r="A10718">
        <v>1071.5</v>
      </c>
      <c r="B10718">
        <v>27.603492332602329</v>
      </c>
    </row>
    <row r="10719" spans="1:2" x14ac:dyDescent="0.25">
      <c r="A10719">
        <v>1071.5999999999999</v>
      </c>
      <c r="B10719">
        <v>27.790082651658722</v>
      </c>
    </row>
    <row r="10720" spans="1:2" x14ac:dyDescent="0.25">
      <c r="A10720">
        <v>1071.7</v>
      </c>
      <c r="B10720">
        <v>27.976672970714681</v>
      </c>
    </row>
    <row r="10721" spans="1:2" x14ac:dyDescent="0.25">
      <c r="A10721">
        <v>1071.8</v>
      </c>
      <c r="B10721">
        <v>28.163263289770651</v>
      </c>
    </row>
    <row r="10722" spans="1:2" x14ac:dyDescent="0.25">
      <c r="A10722">
        <v>1071.9000000000001</v>
      </c>
      <c r="B10722">
        <v>28.34985360882704</v>
      </c>
    </row>
    <row r="10723" spans="1:2" x14ac:dyDescent="0.25">
      <c r="A10723">
        <v>1072</v>
      </c>
      <c r="B10723">
        <v>28.53644392788301</v>
      </c>
    </row>
    <row r="10724" spans="1:2" x14ac:dyDescent="0.25">
      <c r="A10724">
        <v>1072.0999999999999</v>
      </c>
      <c r="B10724">
        <v>28.795249327364381</v>
      </c>
    </row>
    <row r="10725" spans="1:2" x14ac:dyDescent="0.25">
      <c r="A10725">
        <v>1072.2</v>
      </c>
      <c r="B10725">
        <v>29.054054726845159</v>
      </c>
    </row>
    <row r="10726" spans="1:2" x14ac:dyDescent="0.25">
      <c r="A10726">
        <v>1072.3</v>
      </c>
      <c r="B10726">
        <v>29.312860126325951</v>
      </c>
    </row>
    <row r="10727" spans="1:2" x14ac:dyDescent="0.25">
      <c r="A10727">
        <v>1072.4000000000001</v>
      </c>
      <c r="B10727">
        <v>29.571665525807319</v>
      </c>
    </row>
    <row r="10728" spans="1:2" x14ac:dyDescent="0.25">
      <c r="A10728">
        <v>1072.5</v>
      </c>
      <c r="B10728">
        <v>29.8304709252881</v>
      </c>
    </row>
    <row r="10729" spans="1:2" x14ac:dyDescent="0.25">
      <c r="A10729">
        <v>1072.5999999999999</v>
      </c>
      <c r="B10729">
        <v>30.089276324769472</v>
      </c>
    </row>
    <row r="10730" spans="1:2" x14ac:dyDescent="0.25">
      <c r="A10730">
        <v>1072.7</v>
      </c>
      <c r="B10730">
        <v>30.34808172425025</v>
      </c>
    </row>
    <row r="10731" spans="1:2" x14ac:dyDescent="0.25">
      <c r="A10731">
        <v>1072.8</v>
      </c>
      <c r="B10731">
        <v>30.606887123731038</v>
      </c>
    </row>
    <row r="10732" spans="1:2" x14ac:dyDescent="0.25">
      <c r="A10732">
        <v>1072.9000000000001</v>
      </c>
      <c r="B10732">
        <v>30.86569252321241</v>
      </c>
    </row>
    <row r="10733" spans="1:2" x14ac:dyDescent="0.25">
      <c r="A10733">
        <v>1073</v>
      </c>
      <c r="B10733">
        <v>31.124497922693191</v>
      </c>
    </row>
    <row r="10734" spans="1:2" x14ac:dyDescent="0.25">
      <c r="A10734">
        <v>1073.0999999999999</v>
      </c>
      <c r="B10734">
        <v>31.391331998417019</v>
      </c>
    </row>
    <row r="10735" spans="1:2" x14ac:dyDescent="0.25">
      <c r="A10735">
        <v>1073.2</v>
      </c>
      <c r="B10735">
        <v>31.65816607414024</v>
      </c>
    </row>
    <row r="10736" spans="1:2" x14ac:dyDescent="0.25">
      <c r="A10736">
        <v>1073.3</v>
      </c>
      <c r="B10736">
        <v>31.925000149863461</v>
      </c>
    </row>
    <row r="10737" spans="1:2" x14ac:dyDescent="0.25">
      <c r="A10737">
        <v>1073.4000000000001</v>
      </c>
      <c r="B10737">
        <v>32.191834225587293</v>
      </c>
    </row>
    <row r="10738" spans="1:2" x14ac:dyDescent="0.25">
      <c r="A10738">
        <v>1073.5</v>
      </c>
      <c r="B10738">
        <v>32.458668301310517</v>
      </c>
    </row>
    <row r="10739" spans="1:2" x14ac:dyDescent="0.25">
      <c r="A10739">
        <v>1073.5999999999999</v>
      </c>
      <c r="B10739">
        <v>32.725502377034353</v>
      </c>
    </row>
    <row r="10740" spans="1:2" x14ac:dyDescent="0.25">
      <c r="A10740">
        <v>1073.7</v>
      </c>
      <c r="B10740">
        <v>32.99233645275757</v>
      </c>
    </row>
    <row r="10741" spans="1:2" x14ac:dyDescent="0.25">
      <c r="A10741">
        <v>1073.8</v>
      </c>
      <c r="B10741">
        <v>33.259170528480787</v>
      </c>
    </row>
    <row r="10742" spans="1:2" x14ac:dyDescent="0.25">
      <c r="A10742">
        <v>1073.9000000000001</v>
      </c>
      <c r="B10742">
        <v>33.526004604204623</v>
      </c>
    </row>
    <row r="10743" spans="1:2" x14ac:dyDescent="0.25">
      <c r="A10743">
        <v>1074</v>
      </c>
      <c r="B10743">
        <v>33.79283867992784</v>
      </c>
    </row>
    <row r="10744" spans="1:2" x14ac:dyDescent="0.25">
      <c r="A10744">
        <v>1074.0999999999999</v>
      </c>
      <c r="B10744">
        <v>34.237451361771861</v>
      </c>
    </row>
    <row r="10745" spans="1:2" x14ac:dyDescent="0.25">
      <c r="A10745">
        <v>1074.2</v>
      </c>
      <c r="B10745">
        <v>34.682064043614879</v>
      </c>
    </row>
    <row r="10746" spans="1:2" x14ac:dyDescent="0.25">
      <c r="A10746">
        <v>1074.3</v>
      </c>
      <c r="B10746">
        <v>35.126676725457891</v>
      </c>
    </row>
    <row r="10747" spans="1:2" x14ac:dyDescent="0.25">
      <c r="A10747">
        <v>1074.4000000000001</v>
      </c>
      <c r="B10747">
        <v>35.571289407301911</v>
      </c>
    </row>
    <row r="10748" spans="1:2" x14ac:dyDescent="0.25">
      <c r="A10748">
        <v>1074.5</v>
      </c>
      <c r="B10748">
        <v>36.01590208914493</v>
      </c>
    </row>
    <row r="10749" spans="1:2" x14ac:dyDescent="0.25">
      <c r="A10749">
        <v>1074.5999999999999</v>
      </c>
      <c r="B10749">
        <v>36.460514770988951</v>
      </c>
    </row>
    <row r="10750" spans="1:2" x14ac:dyDescent="0.25">
      <c r="A10750">
        <v>1074.7</v>
      </c>
      <c r="B10750">
        <v>36.905127452831962</v>
      </c>
    </row>
    <row r="10751" spans="1:2" x14ac:dyDescent="0.25">
      <c r="A10751">
        <v>1074.8</v>
      </c>
      <c r="B10751">
        <v>37.349740134674967</v>
      </c>
    </row>
    <row r="10752" spans="1:2" x14ac:dyDescent="0.25">
      <c r="A10752">
        <v>1074.9000000000001</v>
      </c>
      <c r="B10752">
        <v>37.794352816519002</v>
      </c>
    </row>
    <row r="10753" spans="1:2" x14ac:dyDescent="0.25">
      <c r="A10753">
        <v>1075</v>
      </c>
      <c r="B10753">
        <v>38.238965498362013</v>
      </c>
    </row>
    <row r="10754" spans="1:2" x14ac:dyDescent="0.25">
      <c r="A10754">
        <v>1075.0999999999999</v>
      </c>
      <c r="B10754">
        <v>38.697296623471999</v>
      </c>
    </row>
    <row r="10755" spans="1:2" x14ac:dyDescent="0.25">
      <c r="A10755">
        <v>1075.2</v>
      </c>
      <c r="B10755">
        <v>39.155627748580947</v>
      </c>
    </row>
    <row r="10756" spans="1:2" x14ac:dyDescent="0.25">
      <c r="A10756">
        <v>1075.3</v>
      </c>
      <c r="B10756">
        <v>39.613958873689903</v>
      </c>
    </row>
    <row r="10757" spans="1:2" x14ac:dyDescent="0.25">
      <c r="A10757">
        <v>1075.4000000000001</v>
      </c>
      <c r="B10757">
        <v>40.072289998799889</v>
      </c>
    </row>
    <row r="10758" spans="1:2" x14ac:dyDescent="0.25">
      <c r="A10758">
        <v>1075.5</v>
      </c>
      <c r="B10758">
        <v>40.53062112390883</v>
      </c>
    </row>
    <row r="10759" spans="1:2" x14ac:dyDescent="0.25">
      <c r="A10759">
        <v>1075.5999999999999</v>
      </c>
      <c r="B10759">
        <v>40.988952249018823</v>
      </c>
    </row>
    <row r="10760" spans="1:2" x14ac:dyDescent="0.25">
      <c r="A10760">
        <v>1075.7</v>
      </c>
      <c r="B10760">
        <v>41.447283374127771</v>
      </c>
    </row>
    <row r="10761" spans="1:2" x14ac:dyDescent="0.25">
      <c r="A10761">
        <v>1075.8</v>
      </c>
      <c r="B10761">
        <v>41.905614499236719</v>
      </c>
    </row>
    <row r="10762" spans="1:2" x14ac:dyDescent="0.25">
      <c r="A10762">
        <v>1075.9000000000001</v>
      </c>
      <c r="B10762">
        <v>42.363945624346712</v>
      </c>
    </row>
    <row r="10763" spans="1:2" x14ac:dyDescent="0.25">
      <c r="A10763">
        <v>1076</v>
      </c>
      <c r="B10763">
        <v>42.822276749455654</v>
      </c>
    </row>
    <row r="10764" spans="1:2" x14ac:dyDescent="0.25">
      <c r="A10764">
        <v>1076.0999999999999</v>
      </c>
      <c r="B10764">
        <v>43.381701610094922</v>
      </c>
    </row>
    <row r="10765" spans="1:2" x14ac:dyDescent="0.25">
      <c r="A10765">
        <v>1076.2</v>
      </c>
      <c r="B10765">
        <v>43.941126470732911</v>
      </c>
    </row>
    <row r="10766" spans="1:2" x14ac:dyDescent="0.25">
      <c r="A10766">
        <v>1076.3</v>
      </c>
      <c r="B10766">
        <v>44.500551331370907</v>
      </c>
    </row>
    <row r="10767" spans="1:2" x14ac:dyDescent="0.25">
      <c r="A10767">
        <v>1076.4000000000001</v>
      </c>
      <c r="B10767">
        <v>45.059976192010183</v>
      </c>
    </row>
    <row r="10768" spans="1:2" x14ac:dyDescent="0.25">
      <c r="A10768">
        <v>1076.5</v>
      </c>
      <c r="B10768">
        <v>45.619401052648172</v>
      </c>
    </row>
    <row r="10769" spans="1:2" x14ac:dyDescent="0.25">
      <c r="A10769">
        <v>1076.5999999999999</v>
      </c>
      <c r="B10769">
        <v>46.178825913287433</v>
      </c>
    </row>
    <row r="10770" spans="1:2" x14ac:dyDescent="0.25">
      <c r="A10770">
        <v>1076.7</v>
      </c>
      <c r="B10770">
        <v>46.738250773925429</v>
      </c>
    </row>
    <row r="10771" spans="1:2" x14ac:dyDescent="0.25">
      <c r="A10771">
        <v>1076.8</v>
      </c>
      <c r="B10771">
        <v>47.297675634563433</v>
      </c>
    </row>
    <row r="10772" spans="1:2" x14ac:dyDescent="0.25">
      <c r="A10772">
        <v>1076.9000000000001</v>
      </c>
      <c r="B10772">
        <v>47.857100495202687</v>
      </c>
    </row>
    <row r="10773" spans="1:2" x14ac:dyDescent="0.25">
      <c r="A10773">
        <v>1077</v>
      </c>
      <c r="B10773">
        <v>48.416525355840683</v>
      </c>
    </row>
    <row r="10774" spans="1:2" x14ac:dyDescent="0.25">
      <c r="A10774">
        <v>1077.0999999999999</v>
      </c>
      <c r="B10774">
        <v>48.729978047735571</v>
      </c>
    </row>
    <row r="10775" spans="1:2" x14ac:dyDescent="0.25">
      <c r="A10775">
        <v>1077.2</v>
      </c>
      <c r="B10775">
        <v>49.043430739629748</v>
      </c>
    </row>
    <row r="10776" spans="1:2" x14ac:dyDescent="0.25">
      <c r="A10776">
        <v>1077.3</v>
      </c>
      <c r="B10776">
        <v>49.356883431523933</v>
      </c>
    </row>
    <row r="10777" spans="1:2" x14ac:dyDescent="0.25">
      <c r="A10777">
        <v>1077.4000000000001</v>
      </c>
      <c r="B10777">
        <v>49.670336123418807</v>
      </c>
    </row>
    <row r="10778" spans="1:2" x14ac:dyDescent="0.25">
      <c r="A10778">
        <v>1077.5</v>
      </c>
      <c r="B10778">
        <v>49.983788815312991</v>
      </c>
    </row>
    <row r="10779" spans="1:2" x14ac:dyDescent="0.25">
      <c r="A10779">
        <v>1077.5999999999999</v>
      </c>
      <c r="B10779">
        <v>50.297241507207879</v>
      </c>
    </row>
    <row r="10780" spans="1:2" x14ac:dyDescent="0.25">
      <c r="A10780">
        <v>1077.7</v>
      </c>
      <c r="B10780">
        <v>50.610694199102063</v>
      </c>
    </row>
    <row r="10781" spans="1:2" x14ac:dyDescent="0.25">
      <c r="A10781">
        <v>1077.8</v>
      </c>
      <c r="B10781">
        <v>50.924146890996226</v>
      </c>
    </row>
    <row r="10782" spans="1:2" x14ac:dyDescent="0.25">
      <c r="A10782">
        <v>1077.9000000000001</v>
      </c>
      <c r="B10782">
        <v>51.237599582891121</v>
      </c>
    </row>
    <row r="10783" spans="1:2" x14ac:dyDescent="0.25">
      <c r="A10783">
        <v>1078</v>
      </c>
      <c r="B10783">
        <v>51.551052274785299</v>
      </c>
    </row>
    <row r="10784" spans="1:2" x14ac:dyDescent="0.25">
      <c r="A10784">
        <v>1078.0999999999999</v>
      </c>
      <c r="B10784">
        <v>51.990769395415107</v>
      </c>
    </row>
    <row r="10785" spans="1:2" x14ac:dyDescent="0.25">
      <c r="A10785">
        <v>1078.2</v>
      </c>
      <c r="B10785">
        <v>52.430486516043928</v>
      </c>
    </row>
    <row r="10786" spans="1:2" x14ac:dyDescent="0.25">
      <c r="A10786">
        <v>1078.3</v>
      </c>
      <c r="B10786">
        <v>52.870203636672763</v>
      </c>
    </row>
    <row r="10787" spans="1:2" x14ac:dyDescent="0.25">
      <c r="A10787">
        <v>1078.4000000000001</v>
      </c>
      <c r="B10787">
        <v>53.309920757302571</v>
      </c>
    </row>
    <row r="10788" spans="1:2" x14ac:dyDescent="0.25">
      <c r="A10788">
        <v>1078.5</v>
      </c>
      <c r="B10788">
        <v>53.749637877931391</v>
      </c>
    </row>
    <row r="10789" spans="1:2" x14ac:dyDescent="0.25">
      <c r="A10789">
        <v>1078.5999999999999</v>
      </c>
      <c r="B10789">
        <v>54.189354998561207</v>
      </c>
    </row>
    <row r="10790" spans="1:2" x14ac:dyDescent="0.25">
      <c r="A10790">
        <v>1078.7</v>
      </c>
      <c r="B10790">
        <v>54.62907211919002</v>
      </c>
    </row>
    <row r="10791" spans="1:2" x14ac:dyDescent="0.25">
      <c r="A10791">
        <v>1078.8</v>
      </c>
      <c r="B10791">
        <v>55.068789239818841</v>
      </c>
    </row>
    <row r="10792" spans="1:2" x14ac:dyDescent="0.25">
      <c r="A10792">
        <v>1078.9000000000001</v>
      </c>
      <c r="B10792">
        <v>55.508506360448663</v>
      </c>
    </row>
    <row r="10793" spans="1:2" x14ac:dyDescent="0.25">
      <c r="A10793">
        <v>1079</v>
      </c>
      <c r="B10793">
        <v>55.948223481077477</v>
      </c>
    </row>
    <row r="10794" spans="1:2" x14ac:dyDescent="0.25">
      <c r="A10794">
        <v>1079.0999999999999</v>
      </c>
      <c r="B10794">
        <v>56.097362597118909</v>
      </c>
    </row>
    <row r="10795" spans="1:2" x14ac:dyDescent="0.25">
      <c r="A10795">
        <v>1079.2</v>
      </c>
      <c r="B10795">
        <v>56.246501713159986</v>
      </c>
    </row>
    <row r="10796" spans="1:2" x14ac:dyDescent="0.25">
      <c r="A10796">
        <v>1079.3</v>
      </c>
      <c r="B10796">
        <v>56.395640829201078</v>
      </c>
    </row>
    <row r="10797" spans="1:2" x14ac:dyDescent="0.25">
      <c r="A10797">
        <v>1079.4000000000001</v>
      </c>
      <c r="B10797">
        <v>56.544779945242517</v>
      </c>
    </row>
    <row r="10798" spans="1:2" x14ac:dyDescent="0.25">
      <c r="A10798">
        <v>1079.5</v>
      </c>
      <c r="B10798">
        <v>56.693919061283609</v>
      </c>
    </row>
    <row r="10799" spans="1:2" x14ac:dyDescent="0.25">
      <c r="A10799">
        <v>1079.5999999999999</v>
      </c>
      <c r="B10799">
        <v>56.843058177325027</v>
      </c>
    </row>
    <row r="10800" spans="1:2" x14ac:dyDescent="0.25">
      <c r="A10800">
        <v>1079.7</v>
      </c>
      <c r="B10800">
        <v>56.992197293366132</v>
      </c>
    </row>
    <row r="10801" spans="1:2" x14ac:dyDescent="0.25">
      <c r="A10801">
        <v>1079.8</v>
      </c>
      <c r="B10801">
        <v>57.141336409407216</v>
      </c>
    </row>
    <row r="10802" spans="1:2" x14ac:dyDescent="0.25">
      <c r="A10802">
        <v>1079.9000000000001</v>
      </c>
      <c r="B10802">
        <v>57.290475525448642</v>
      </c>
    </row>
    <row r="10803" spans="1:2" x14ac:dyDescent="0.25">
      <c r="A10803">
        <v>1080</v>
      </c>
      <c r="B10803">
        <v>57.439614641489733</v>
      </c>
    </row>
    <row r="10804" spans="1:2" x14ac:dyDescent="0.25">
      <c r="A10804">
        <v>1080.0999999999999</v>
      </c>
      <c r="B10804">
        <v>57.736464327482949</v>
      </c>
    </row>
    <row r="10805" spans="1:2" x14ac:dyDescent="0.25">
      <c r="A10805">
        <v>1080.2</v>
      </c>
      <c r="B10805">
        <v>58.033314013475483</v>
      </c>
    </row>
    <row r="10806" spans="1:2" x14ac:dyDescent="0.25">
      <c r="A10806">
        <v>1080.3</v>
      </c>
      <c r="B10806">
        <v>58.330163699468017</v>
      </c>
    </row>
    <row r="10807" spans="1:2" x14ac:dyDescent="0.25">
      <c r="A10807">
        <v>1080.4000000000001</v>
      </c>
      <c r="B10807">
        <v>58.62701338546124</v>
      </c>
    </row>
    <row r="10808" spans="1:2" x14ac:dyDescent="0.25">
      <c r="A10808">
        <v>1080.5</v>
      </c>
      <c r="B10808">
        <v>58.923863071453781</v>
      </c>
    </row>
    <row r="10809" spans="1:2" x14ac:dyDescent="0.25">
      <c r="A10809">
        <v>1080.5999999999999</v>
      </c>
      <c r="B10809">
        <v>59.220712757446989</v>
      </c>
    </row>
    <row r="10810" spans="1:2" x14ac:dyDescent="0.25">
      <c r="A10810">
        <v>1080.7</v>
      </c>
      <c r="B10810">
        <v>59.51756244343953</v>
      </c>
    </row>
    <row r="10811" spans="1:2" x14ac:dyDescent="0.25">
      <c r="A10811">
        <v>1080.8</v>
      </c>
      <c r="B10811">
        <v>59.814412129432071</v>
      </c>
    </row>
    <row r="10812" spans="1:2" x14ac:dyDescent="0.25">
      <c r="A10812">
        <v>1080.9000000000001</v>
      </c>
      <c r="B10812">
        <v>60.11126181542528</v>
      </c>
    </row>
    <row r="10813" spans="1:2" x14ac:dyDescent="0.25">
      <c r="A10813">
        <v>1081</v>
      </c>
      <c r="B10813">
        <v>60.408111501417821</v>
      </c>
    </row>
    <row r="10814" spans="1:2" x14ac:dyDescent="0.25">
      <c r="A10814">
        <v>1081.0999999999999</v>
      </c>
      <c r="B10814">
        <v>60.588843592206359</v>
      </c>
    </row>
    <row r="10815" spans="1:2" x14ac:dyDescent="0.25">
      <c r="A10815">
        <v>1081.2</v>
      </c>
      <c r="B10815">
        <v>60.769575682994493</v>
      </c>
    </row>
    <row r="10816" spans="1:2" x14ac:dyDescent="0.25">
      <c r="A10816">
        <v>1081.3</v>
      </c>
      <c r="B10816">
        <v>60.950307773782619</v>
      </c>
    </row>
    <row r="10817" spans="1:2" x14ac:dyDescent="0.25">
      <c r="A10817">
        <v>1081.4000000000001</v>
      </c>
      <c r="B10817">
        <v>61.131039864571157</v>
      </c>
    </row>
    <row r="10818" spans="1:2" x14ac:dyDescent="0.25">
      <c r="A10818">
        <v>1081.5</v>
      </c>
      <c r="B10818">
        <v>61.311771955359291</v>
      </c>
    </row>
    <row r="10819" spans="1:2" x14ac:dyDescent="0.25">
      <c r="A10819">
        <v>1081.5999999999999</v>
      </c>
      <c r="B10819">
        <v>61.492504046147829</v>
      </c>
    </row>
    <row r="10820" spans="1:2" x14ac:dyDescent="0.25">
      <c r="A10820">
        <v>1081.7</v>
      </c>
      <c r="B10820">
        <v>61.673236136935962</v>
      </c>
    </row>
    <row r="10821" spans="1:2" x14ac:dyDescent="0.25">
      <c r="A10821">
        <v>1081.8</v>
      </c>
      <c r="B10821">
        <v>61.853968227724081</v>
      </c>
    </row>
    <row r="10822" spans="1:2" x14ac:dyDescent="0.25">
      <c r="A10822">
        <v>1081.9000000000001</v>
      </c>
      <c r="B10822">
        <v>62.034700318512627</v>
      </c>
    </row>
    <row r="10823" spans="1:2" x14ac:dyDescent="0.25">
      <c r="A10823">
        <v>1082</v>
      </c>
      <c r="B10823">
        <v>62.215432409300753</v>
      </c>
    </row>
    <row r="10824" spans="1:2" x14ac:dyDescent="0.25">
      <c r="A10824">
        <v>1082.0999999999999</v>
      </c>
      <c r="B10824">
        <v>62.35545644735388</v>
      </c>
    </row>
    <row r="10825" spans="1:2" x14ac:dyDescent="0.25">
      <c r="A10825">
        <v>1082.2</v>
      </c>
      <c r="B10825">
        <v>62.495480485406688</v>
      </c>
    </row>
    <row r="10826" spans="1:2" x14ac:dyDescent="0.25">
      <c r="A10826">
        <v>1082.3</v>
      </c>
      <c r="B10826">
        <v>62.63550452345951</v>
      </c>
    </row>
    <row r="10827" spans="1:2" x14ac:dyDescent="0.25">
      <c r="A10827">
        <v>1082.4000000000001</v>
      </c>
      <c r="B10827">
        <v>62.775528561512637</v>
      </c>
    </row>
    <row r="10828" spans="1:2" x14ac:dyDescent="0.25">
      <c r="A10828">
        <v>1082.5</v>
      </c>
      <c r="B10828">
        <v>62.915552599565437</v>
      </c>
    </row>
    <row r="10829" spans="1:2" x14ac:dyDescent="0.25">
      <c r="A10829">
        <v>1082.5999999999999</v>
      </c>
      <c r="B10829">
        <v>63.055576637618579</v>
      </c>
    </row>
    <row r="10830" spans="1:2" x14ac:dyDescent="0.25">
      <c r="A10830">
        <v>1082.7</v>
      </c>
      <c r="B10830">
        <v>63.195600675671393</v>
      </c>
    </row>
    <row r="10831" spans="1:2" x14ac:dyDescent="0.25">
      <c r="A10831">
        <v>1082.8</v>
      </c>
      <c r="B10831">
        <v>63.335624713724201</v>
      </c>
    </row>
    <row r="10832" spans="1:2" x14ac:dyDescent="0.25">
      <c r="A10832">
        <v>1082.9000000000001</v>
      </c>
      <c r="B10832">
        <v>63.475648751777328</v>
      </c>
    </row>
    <row r="10833" spans="1:2" x14ac:dyDescent="0.25">
      <c r="A10833">
        <v>1083</v>
      </c>
      <c r="B10833">
        <v>63.615672789830143</v>
      </c>
    </row>
    <row r="10834" spans="1:2" x14ac:dyDescent="0.25">
      <c r="A10834">
        <v>1083.0999999999999</v>
      </c>
      <c r="B10834">
        <v>63.513868784829278</v>
      </c>
    </row>
    <row r="10835" spans="1:2" x14ac:dyDescent="0.25">
      <c r="A10835">
        <v>1083.2</v>
      </c>
      <c r="B10835">
        <v>63.412064779828661</v>
      </c>
    </row>
    <row r="10836" spans="1:2" x14ac:dyDescent="0.25">
      <c r="A10836">
        <v>1083.3</v>
      </c>
      <c r="B10836">
        <v>63.310260774828038</v>
      </c>
    </row>
    <row r="10837" spans="1:2" x14ac:dyDescent="0.25">
      <c r="A10837">
        <v>1083.4000000000001</v>
      </c>
      <c r="B10837">
        <v>63.20845676982718</v>
      </c>
    </row>
    <row r="10838" spans="1:2" x14ac:dyDescent="0.25">
      <c r="A10838">
        <v>1083.5</v>
      </c>
      <c r="B10838">
        <v>63.106652764826549</v>
      </c>
    </row>
    <row r="10839" spans="1:2" x14ac:dyDescent="0.25">
      <c r="A10839">
        <v>1083.5999999999999</v>
      </c>
      <c r="B10839">
        <v>63.004848759825698</v>
      </c>
    </row>
    <row r="10840" spans="1:2" x14ac:dyDescent="0.25">
      <c r="A10840">
        <v>1083.7</v>
      </c>
      <c r="B10840">
        <v>62.903044754825068</v>
      </c>
    </row>
    <row r="10841" spans="1:2" x14ac:dyDescent="0.25">
      <c r="A10841">
        <v>1083.8</v>
      </c>
      <c r="B10841">
        <v>62.801240749824437</v>
      </c>
    </row>
    <row r="10842" spans="1:2" x14ac:dyDescent="0.25">
      <c r="A10842">
        <v>1083.9000000000001</v>
      </c>
      <c r="B10842">
        <v>62.699436744823593</v>
      </c>
    </row>
    <row r="10843" spans="1:2" x14ac:dyDescent="0.25">
      <c r="A10843">
        <v>1084</v>
      </c>
      <c r="B10843">
        <v>62.597632739822963</v>
      </c>
    </row>
    <row r="10844" spans="1:2" x14ac:dyDescent="0.25">
      <c r="A10844">
        <v>1084.0999999999999</v>
      </c>
      <c r="B10844">
        <v>62.582093750995462</v>
      </c>
    </row>
    <row r="10845" spans="1:2" x14ac:dyDescent="0.25">
      <c r="A10845">
        <v>1084.2</v>
      </c>
      <c r="B10845">
        <v>62.566554762168003</v>
      </c>
    </row>
    <row r="10846" spans="1:2" x14ac:dyDescent="0.25">
      <c r="A10846">
        <v>1084.3</v>
      </c>
      <c r="B10846">
        <v>62.551015773340531</v>
      </c>
    </row>
    <row r="10847" spans="1:2" x14ac:dyDescent="0.25">
      <c r="A10847">
        <v>1084.4000000000001</v>
      </c>
      <c r="B10847">
        <v>62.53547678451303</v>
      </c>
    </row>
    <row r="10848" spans="1:2" x14ac:dyDescent="0.25">
      <c r="A10848">
        <v>1084.5</v>
      </c>
      <c r="B10848">
        <v>62.519937795685557</v>
      </c>
    </row>
    <row r="10849" spans="1:2" x14ac:dyDescent="0.25">
      <c r="A10849">
        <v>1084.5999999999999</v>
      </c>
      <c r="B10849">
        <v>62.504398806858063</v>
      </c>
    </row>
    <row r="10850" spans="1:2" x14ac:dyDescent="0.25">
      <c r="A10850">
        <v>1084.7</v>
      </c>
      <c r="B10850">
        <v>62.488859818030591</v>
      </c>
    </row>
    <row r="10851" spans="1:2" x14ac:dyDescent="0.25">
      <c r="A10851">
        <v>1084.8</v>
      </c>
      <c r="B10851">
        <v>62.473320829203132</v>
      </c>
    </row>
    <row r="10852" spans="1:2" x14ac:dyDescent="0.25">
      <c r="A10852">
        <v>1084.9000000000001</v>
      </c>
      <c r="B10852">
        <v>62.457781840375617</v>
      </c>
    </row>
    <row r="10853" spans="1:2" x14ac:dyDescent="0.25">
      <c r="A10853">
        <v>1085</v>
      </c>
      <c r="B10853">
        <v>62.442242851548158</v>
      </c>
    </row>
    <row r="10854" spans="1:2" x14ac:dyDescent="0.25">
      <c r="A10854">
        <v>1085.0999999999999</v>
      </c>
      <c r="B10854">
        <v>62.228427968472808</v>
      </c>
    </row>
    <row r="10855" spans="1:2" x14ac:dyDescent="0.25">
      <c r="A10855">
        <v>1085.2</v>
      </c>
      <c r="B10855">
        <v>62.014613085397947</v>
      </c>
    </row>
    <row r="10856" spans="1:2" x14ac:dyDescent="0.25">
      <c r="A10856">
        <v>1085.3</v>
      </c>
      <c r="B10856">
        <v>61.80079820232308</v>
      </c>
    </row>
    <row r="10857" spans="1:2" x14ac:dyDescent="0.25">
      <c r="A10857">
        <v>1085.4000000000001</v>
      </c>
      <c r="B10857">
        <v>61.586983319247729</v>
      </c>
    </row>
    <row r="10858" spans="1:2" x14ac:dyDescent="0.25">
      <c r="A10858">
        <v>1085.5</v>
      </c>
      <c r="B10858">
        <v>61.373168436172861</v>
      </c>
    </row>
    <row r="10859" spans="1:2" x14ac:dyDescent="0.25">
      <c r="A10859">
        <v>1085.5999999999999</v>
      </c>
      <c r="B10859">
        <v>61.159353553097517</v>
      </c>
    </row>
    <row r="10860" spans="1:2" x14ac:dyDescent="0.25">
      <c r="A10860">
        <v>1085.7</v>
      </c>
      <c r="B10860">
        <v>60.94553867002265</v>
      </c>
    </row>
    <row r="10861" spans="1:2" x14ac:dyDescent="0.25">
      <c r="A10861">
        <v>1085.8</v>
      </c>
      <c r="B10861">
        <v>60.731723786947782</v>
      </c>
    </row>
    <row r="10862" spans="1:2" x14ac:dyDescent="0.25">
      <c r="A10862">
        <v>1085.9000000000001</v>
      </c>
      <c r="B10862">
        <v>60.517908903872438</v>
      </c>
    </row>
    <row r="10863" spans="1:2" x14ac:dyDescent="0.25">
      <c r="A10863">
        <v>1086</v>
      </c>
      <c r="B10863">
        <v>60.304094020797571</v>
      </c>
    </row>
    <row r="10864" spans="1:2" x14ac:dyDescent="0.25">
      <c r="A10864">
        <v>1086.0999999999999</v>
      </c>
      <c r="B10864">
        <v>60.137784185065229</v>
      </c>
    </row>
    <row r="10865" spans="1:2" x14ac:dyDescent="0.25">
      <c r="A10865">
        <v>1086.2</v>
      </c>
      <c r="B10865">
        <v>59.971474349333263</v>
      </c>
    </row>
    <row r="10866" spans="1:2" x14ac:dyDescent="0.25">
      <c r="A10866">
        <v>1086.3</v>
      </c>
      <c r="B10866">
        <v>59.805164513601298</v>
      </c>
    </row>
    <row r="10867" spans="1:2" x14ac:dyDescent="0.25">
      <c r="A10867">
        <v>1086.4000000000001</v>
      </c>
      <c r="B10867">
        <v>59.638854677868963</v>
      </c>
    </row>
    <row r="10868" spans="1:2" x14ac:dyDescent="0.25">
      <c r="A10868">
        <v>1086.5</v>
      </c>
      <c r="B10868">
        <v>59.47254484213699</v>
      </c>
    </row>
    <row r="10869" spans="1:2" x14ac:dyDescent="0.25">
      <c r="A10869">
        <v>1086.5999999999999</v>
      </c>
      <c r="B10869">
        <v>59.306235006404648</v>
      </c>
    </row>
    <row r="10870" spans="1:2" x14ac:dyDescent="0.25">
      <c r="A10870">
        <v>1086.7</v>
      </c>
      <c r="B10870">
        <v>59.139925170672683</v>
      </c>
    </row>
    <row r="10871" spans="1:2" x14ac:dyDescent="0.25">
      <c r="A10871">
        <v>1086.8</v>
      </c>
      <c r="B10871">
        <v>58.973615334940718</v>
      </c>
    </row>
    <row r="10872" spans="1:2" x14ac:dyDescent="0.25">
      <c r="A10872">
        <v>1086.9000000000001</v>
      </c>
      <c r="B10872">
        <v>58.807305499208383</v>
      </c>
    </row>
    <row r="10873" spans="1:2" x14ac:dyDescent="0.25">
      <c r="A10873">
        <v>1087</v>
      </c>
      <c r="B10873">
        <v>58.64099566347641</v>
      </c>
    </row>
    <row r="10874" spans="1:2" x14ac:dyDescent="0.25">
      <c r="A10874">
        <v>1087.0999999999999</v>
      </c>
      <c r="B10874">
        <v>58.600908786997188</v>
      </c>
    </row>
    <row r="10875" spans="1:2" x14ac:dyDescent="0.25">
      <c r="A10875">
        <v>1087.2</v>
      </c>
      <c r="B10875">
        <v>58.560821910518072</v>
      </c>
    </row>
    <row r="10876" spans="1:2" x14ac:dyDescent="0.25">
      <c r="A10876">
        <v>1087.3</v>
      </c>
      <c r="B10876">
        <v>58.52073503403895</v>
      </c>
    </row>
    <row r="10877" spans="1:2" x14ac:dyDescent="0.25">
      <c r="A10877">
        <v>1087.4000000000001</v>
      </c>
      <c r="B10877">
        <v>58.480648157559727</v>
      </c>
    </row>
    <row r="10878" spans="1:2" x14ac:dyDescent="0.25">
      <c r="A10878">
        <v>1087.5</v>
      </c>
      <c r="B10878">
        <v>58.440561281080598</v>
      </c>
    </row>
    <row r="10879" spans="1:2" x14ac:dyDescent="0.25">
      <c r="A10879">
        <v>1087.5999999999999</v>
      </c>
      <c r="B10879">
        <v>58.400474404601397</v>
      </c>
    </row>
    <row r="10880" spans="1:2" x14ac:dyDescent="0.25">
      <c r="A10880">
        <v>1087.7</v>
      </c>
      <c r="B10880">
        <v>58.360387528122267</v>
      </c>
    </row>
    <row r="10881" spans="1:2" x14ac:dyDescent="0.25">
      <c r="A10881">
        <v>1087.8</v>
      </c>
      <c r="B10881">
        <v>58.320300651643137</v>
      </c>
    </row>
    <row r="10882" spans="1:2" x14ac:dyDescent="0.25">
      <c r="A10882">
        <v>1087.9000000000001</v>
      </c>
      <c r="B10882">
        <v>58.280213775163929</v>
      </c>
    </row>
    <row r="10883" spans="1:2" x14ac:dyDescent="0.25">
      <c r="A10883">
        <v>1088</v>
      </c>
      <c r="B10883">
        <v>58.240126898684807</v>
      </c>
    </row>
    <row r="10884" spans="1:2" x14ac:dyDescent="0.25">
      <c r="A10884">
        <v>1088.0999999999999</v>
      </c>
      <c r="B10884">
        <v>58.336887759107952</v>
      </c>
    </row>
    <row r="10885" spans="1:2" x14ac:dyDescent="0.25">
      <c r="A10885">
        <v>1088.2</v>
      </c>
      <c r="B10885">
        <v>58.433648619530878</v>
      </c>
    </row>
    <row r="10886" spans="1:2" x14ac:dyDescent="0.25">
      <c r="A10886">
        <v>1088.3</v>
      </c>
      <c r="B10886">
        <v>58.530409479953803</v>
      </c>
    </row>
    <row r="10887" spans="1:2" x14ac:dyDescent="0.25">
      <c r="A10887">
        <v>1088.4000000000001</v>
      </c>
      <c r="B10887">
        <v>58.627170340376949</v>
      </c>
    </row>
    <row r="10888" spans="1:2" x14ac:dyDescent="0.25">
      <c r="A10888">
        <v>1088.5</v>
      </c>
      <c r="B10888">
        <v>58.723931200799868</v>
      </c>
    </row>
    <row r="10889" spans="1:2" x14ac:dyDescent="0.25">
      <c r="A10889">
        <v>1088.5999999999999</v>
      </c>
      <c r="B10889">
        <v>58.820692061223021</v>
      </c>
    </row>
    <row r="10890" spans="1:2" x14ac:dyDescent="0.25">
      <c r="A10890">
        <v>1088.7</v>
      </c>
      <c r="B10890">
        <v>58.917452921645953</v>
      </c>
    </row>
    <row r="10891" spans="1:2" x14ac:dyDescent="0.25">
      <c r="A10891">
        <v>1088.8</v>
      </c>
      <c r="B10891">
        <v>59.014213782068872</v>
      </c>
    </row>
    <row r="10892" spans="1:2" x14ac:dyDescent="0.25">
      <c r="A10892">
        <v>1088.9000000000001</v>
      </c>
      <c r="B10892">
        <v>59.110974642492017</v>
      </c>
    </row>
    <row r="10893" spans="1:2" x14ac:dyDescent="0.25">
      <c r="A10893">
        <v>1089</v>
      </c>
      <c r="B10893">
        <v>59.207735502914943</v>
      </c>
    </row>
    <row r="10894" spans="1:2" x14ac:dyDescent="0.25">
      <c r="A10894">
        <v>1089.0999999999999</v>
      </c>
      <c r="B10894">
        <v>59.173691396147923</v>
      </c>
    </row>
    <row r="10895" spans="1:2" x14ac:dyDescent="0.25">
      <c r="A10895">
        <v>1089.2</v>
      </c>
      <c r="B10895">
        <v>59.139647289380981</v>
      </c>
    </row>
    <row r="10896" spans="1:2" x14ac:dyDescent="0.25">
      <c r="A10896">
        <v>1089.3</v>
      </c>
      <c r="B10896">
        <v>59.10560318261404</v>
      </c>
    </row>
    <row r="10897" spans="1:2" x14ac:dyDescent="0.25">
      <c r="A10897">
        <v>1089.4000000000001</v>
      </c>
      <c r="B10897">
        <v>59.07155907584702</v>
      </c>
    </row>
    <row r="10898" spans="1:2" x14ac:dyDescent="0.25">
      <c r="A10898">
        <v>1089.5</v>
      </c>
      <c r="B10898">
        <v>59.037514969080078</v>
      </c>
    </row>
    <row r="10899" spans="1:2" x14ac:dyDescent="0.25">
      <c r="A10899">
        <v>1089.5999999999999</v>
      </c>
      <c r="B10899">
        <v>59.003470862313073</v>
      </c>
    </row>
    <row r="10900" spans="1:2" x14ac:dyDescent="0.25">
      <c r="A10900">
        <v>1089.7</v>
      </c>
      <c r="B10900">
        <v>58.969426755546117</v>
      </c>
    </row>
    <row r="10901" spans="1:2" x14ac:dyDescent="0.25">
      <c r="A10901">
        <v>1089.8</v>
      </c>
      <c r="B10901">
        <v>58.935382648779182</v>
      </c>
    </row>
    <row r="10902" spans="1:2" x14ac:dyDescent="0.25">
      <c r="A10902">
        <v>1089.9000000000001</v>
      </c>
      <c r="B10902">
        <v>58.901338542012162</v>
      </c>
    </row>
    <row r="10903" spans="1:2" x14ac:dyDescent="0.25">
      <c r="A10903">
        <v>1090</v>
      </c>
      <c r="B10903">
        <v>58.867294435245221</v>
      </c>
    </row>
    <row r="10904" spans="1:2" x14ac:dyDescent="0.25">
      <c r="A10904">
        <v>1090.0999999999999</v>
      </c>
      <c r="B10904">
        <v>58.88765689133767</v>
      </c>
    </row>
    <row r="10905" spans="1:2" x14ac:dyDescent="0.25">
      <c r="A10905">
        <v>1090.2</v>
      </c>
      <c r="B10905">
        <v>58.908019347430077</v>
      </c>
    </row>
    <row r="10906" spans="1:2" x14ac:dyDescent="0.25">
      <c r="A10906">
        <v>1090.3</v>
      </c>
      <c r="B10906">
        <v>58.928381803522477</v>
      </c>
    </row>
    <row r="10907" spans="1:2" x14ac:dyDescent="0.25">
      <c r="A10907">
        <v>1090.4000000000001</v>
      </c>
      <c r="B10907">
        <v>58.948744259614926</v>
      </c>
    </row>
    <row r="10908" spans="1:2" x14ac:dyDescent="0.25">
      <c r="A10908">
        <v>1090.5</v>
      </c>
      <c r="B10908">
        <v>58.969106715707341</v>
      </c>
    </row>
    <row r="10909" spans="1:2" x14ac:dyDescent="0.25">
      <c r="A10909">
        <v>1090.5999999999999</v>
      </c>
      <c r="B10909">
        <v>58.98946917179979</v>
      </c>
    </row>
    <row r="10910" spans="1:2" x14ac:dyDescent="0.25">
      <c r="A10910">
        <v>1090.7</v>
      </c>
      <c r="B10910">
        <v>59.009831627892197</v>
      </c>
    </row>
    <row r="10911" spans="1:2" x14ac:dyDescent="0.25">
      <c r="A10911">
        <v>1090.8</v>
      </c>
      <c r="B10911">
        <v>59.030194083984597</v>
      </c>
    </row>
    <row r="10912" spans="1:2" x14ac:dyDescent="0.25">
      <c r="A10912">
        <v>1090.9000000000001</v>
      </c>
      <c r="B10912">
        <v>59.050556540077046</v>
      </c>
    </row>
    <row r="10913" spans="1:2" x14ac:dyDescent="0.25">
      <c r="A10913">
        <v>1091</v>
      </c>
      <c r="B10913">
        <v>59.070918996169461</v>
      </c>
    </row>
    <row r="10914" spans="1:2" x14ac:dyDescent="0.25">
      <c r="A10914">
        <v>1091.0999999999999</v>
      </c>
      <c r="B10914">
        <v>59.043757499882098</v>
      </c>
    </row>
    <row r="10915" spans="1:2" x14ac:dyDescent="0.25">
      <c r="A10915">
        <v>1091.2</v>
      </c>
      <c r="B10915">
        <v>59.016596003594813</v>
      </c>
    </row>
    <row r="10916" spans="1:2" x14ac:dyDescent="0.25">
      <c r="A10916">
        <v>1091.3</v>
      </c>
      <c r="B10916">
        <v>58.989434507307507</v>
      </c>
    </row>
    <row r="10917" spans="1:2" x14ac:dyDescent="0.25">
      <c r="A10917">
        <v>1091.4000000000001</v>
      </c>
      <c r="B10917">
        <v>58.962273011020152</v>
      </c>
    </row>
    <row r="10918" spans="1:2" x14ac:dyDescent="0.25">
      <c r="A10918">
        <v>1091.5</v>
      </c>
      <c r="B10918">
        <v>58.935111514732853</v>
      </c>
    </row>
    <row r="10919" spans="1:2" x14ac:dyDescent="0.25">
      <c r="A10919">
        <v>1091.5999999999999</v>
      </c>
      <c r="B10919">
        <v>58.907950018445497</v>
      </c>
    </row>
    <row r="10920" spans="1:2" x14ac:dyDescent="0.25">
      <c r="A10920">
        <v>1091.7</v>
      </c>
      <c r="B10920">
        <v>58.880788522158213</v>
      </c>
    </row>
    <row r="10921" spans="1:2" x14ac:dyDescent="0.25">
      <c r="A10921">
        <v>1091.8</v>
      </c>
      <c r="B10921">
        <v>58.853627025870907</v>
      </c>
    </row>
    <row r="10922" spans="1:2" x14ac:dyDescent="0.25">
      <c r="A10922">
        <v>1091.9000000000001</v>
      </c>
      <c r="B10922">
        <v>58.826465529583551</v>
      </c>
    </row>
    <row r="10923" spans="1:2" x14ac:dyDescent="0.25">
      <c r="A10923">
        <v>1092</v>
      </c>
      <c r="B10923">
        <v>58.799304033296252</v>
      </c>
    </row>
    <row r="10924" spans="1:2" x14ac:dyDescent="0.25">
      <c r="A10924">
        <v>1092.0999999999999</v>
      </c>
      <c r="B10924">
        <v>58.857380232118309</v>
      </c>
    </row>
    <row r="10925" spans="1:2" x14ac:dyDescent="0.25">
      <c r="A10925">
        <v>1092.2</v>
      </c>
      <c r="B10925">
        <v>58.915456430940232</v>
      </c>
    </row>
    <row r="10926" spans="1:2" x14ac:dyDescent="0.25">
      <c r="A10926">
        <v>1092.3</v>
      </c>
      <c r="B10926">
        <v>58.973532629762161</v>
      </c>
    </row>
    <row r="10927" spans="1:2" x14ac:dyDescent="0.25">
      <c r="A10927">
        <v>1092.4000000000001</v>
      </c>
      <c r="B10927">
        <v>59.031608828584218</v>
      </c>
    </row>
    <row r="10928" spans="1:2" x14ac:dyDescent="0.25">
      <c r="A10928">
        <v>1092.5</v>
      </c>
      <c r="B10928">
        <v>59.089685027406141</v>
      </c>
    </row>
    <row r="10929" spans="1:2" x14ac:dyDescent="0.25">
      <c r="A10929">
        <v>1092.5999999999999</v>
      </c>
      <c r="B10929">
        <v>59.147761226228198</v>
      </c>
    </row>
    <row r="10930" spans="1:2" x14ac:dyDescent="0.25">
      <c r="A10930">
        <v>1092.7</v>
      </c>
      <c r="B10930">
        <v>59.20583742505012</v>
      </c>
    </row>
    <row r="10931" spans="1:2" x14ac:dyDescent="0.25">
      <c r="A10931">
        <v>1092.8</v>
      </c>
      <c r="B10931">
        <v>59.26391362387205</v>
      </c>
    </row>
    <row r="10932" spans="1:2" x14ac:dyDescent="0.25">
      <c r="A10932">
        <v>1092.9000000000001</v>
      </c>
      <c r="B10932">
        <v>59.321989822694107</v>
      </c>
    </row>
    <row r="10933" spans="1:2" x14ac:dyDescent="0.25">
      <c r="A10933">
        <v>1093</v>
      </c>
      <c r="B10933">
        <v>59.380066021516029</v>
      </c>
    </row>
    <row r="10934" spans="1:2" x14ac:dyDescent="0.25">
      <c r="A10934">
        <v>1093.0999999999999</v>
      </c>
      <c r="B10934">
        <v>59.358268868766878</v>
      </c>
    </row>
    <row r="10935" spans="1:2" x14ac:dyDescent="0.25">
      <c r="A10935">
        <v>1093.2</v>
      </c>
      <c r="B10935">
        <v>59.336471716017797</v>
      </c>
    </row>
    <row r="10936" spans="1:2" x14ac:dyDescent="0.25">
      <c r="A10936">
        <v>1093.3</v>
      </c>
      <c r="B10936">
        <v>59.314674563268703</v>
      </c>
    </row>
    <row r="10937" spans="1:2" x14ac:dyDescent="0.25">
      <c r="A10937">
        <v>1093.4000000000001</v>
      </c>
      <c r="B10937">
        <v>59.292877410519573</v>
      </c>
    </row>
    <row r="10938" spans="1:2" x14ac:dyDescent="0.25">
      <c r="A10938">
        <v>1093.5</v>
      </c>
      <c r="B10938">
        <v>59.271080257770471</v>
      </c>
    </row>
    <row r="10939" spans="1:2" x14ac:dyDescent="0.25">
      <c r="A10939">
        <v>1093.5999999999999</v>
      </c>
      <c r="B10939">
        <v>59.249283105021327</v>
      </c>
    </row>
    <row r="10940" spans="1:2" x14ac:dyDescent="0.25">
      <c r="A10940">
        <v>1093.7</v>
      </c>
      <c r="B10940">
        <v>59.227485952272239</v>
      </c>
    </row>
    <row r="10941" spans="1:2" x14ac:dyDescent="0.25">
      <c r="A10941">
        <v>1093.8</v>
      </c>
      <c r="B10941">
        <v>59.205688799523138</v>
      </c>
    </row>
    <row r="10942" spans="1:2" x14ac:dyDescent="0.25">
      <c r="A10942">
        <v>1093.9000000000001</v>
      </c>
      <c r="B10942">
        <v>59.183891646774008</v>
      </c>
    </row>
    <row r="10943" spans="1:2" x14ac:dyDescent="0.25">
      <c r="A10943">
        <v>1094</v>
      </c>
      <c r="B10943">
        <v>59.162094494024913</v>
      </c>
    </row>
    <row r="10944" spans="1:2" x14ac:dyDescent="0.25">
      <c r="A10944">
        <v>1094.0999999999999</v>
      </c>
      <c r="B10944">
        <v>59.297579520171197</v>
      </c>
    </row>
    <row r="10945" spans="1:2" x14ac:dyDescent="0.25">
      <c r="A10945">
        <v>1094.2</v>
      </c>
      <c r="B10945">
        <v>59.433064546317183</v>
      </c>
    </row>
    <row r="10946" spans="1:2" x14ac:dyDescent="0.25">
      <c r="A10946">
        <v>1094.3</v>
      </c>
      <c r="B10946">
        <v>59.568549572463162</v>
      </c>
    </row>
    <row r="10947" spans="1:2" x14ac:dyDescent="0.25">
      <c r="A10947">
        <v>1094.4000000000001</v>
      </c>
      <c r="B10947">
        <v>59.704034598609447</v>
      </c>
    </row>
    <row r="10948" spans="1:2" x14ac:dyDescent="0.25">
      <c r="A10948">
        <v>1094.5</v>
      </c>
      <c r="B10948">
        <v>59.839519624755432</v>
      </c>
    </row>
    <row r="10949" spans="1:2" x14ac:dyDescent="0.25">
      <c r="A10949">
        <v>1094.5999999999999</v>
      </c>
      <c r="B10949">
        <v>59.97500465090171</v>
      </c>
    </row>
    <row r="10950" spans="1:2" x14ac:dyDescent="0.25">
      <c r="A10950">
        <v>1094.7</v>
      </c>
      <c r="B10950">
        <v>60.110489677047688</v>
      </c>
    </row>
    <row r="10951" spans="1:2" x14ac:dyDescent="0.25">
      <c r="A10951">
        <v>1094.8</v>
      </c>
      <c r="B10951">
        <v>60.245974703193667</v>
      </c>
    </row>
    <row r="10952" spans="1:2" x14ac:dyDescent="0.25">
      <c r="A10952">
        <v>1094.9000000000001</v>
      </c>
      <c r="B10952">
        <v>60.381459729339959</v>
      </c>
    </row>
    <row r="10953" spans="1:2" x14ac:dyDescent="0.25">
      <c r="A10953">
        <v>1095</v>
      </c>
      <c r="B10953">
        <v>60.516944755485937</v>
      </c>
    </row>
    <row r="10954" spans="1:2" x14ac:dyDescent="0.25">
      <c r="A10954">
        <v>1095.0999999999999</v>
      </c>
      <c r="B10954">
        <v>60.7087797412238</v>
      </c>
    </row>
    <row r="10955" spans="1:2" x14ac:dyDescent="0.25">
      <c r="A10955">
        <v>1095.2</v>
      </c>
      <c r="B10955">
        <v>60.90061472696123</v>
      </c>
    </row>
    <row r="10956" spans="1:2" x14ac:dyDescent="0.25">
      <c r="A10956">
        <v>1095.3</v>
      </c>
      <c r="B10956">
        <v>61.092449712698659</v>
      </c>
    </row>
    <row r="10957" spans="1:2" x14ac:dyDescent="0.25">
      <c r="A10957">
        <v>1095.4000000000001</v>
      </c>
      <c r="B10957">
        <v>61.284284698436529</v>
      </c>
    </row>
    <row r="10958" spans="1:2" x14ac:dyDescent="0.25">
      <c r="A10958">
        <v>1095.5</v>
      </c>
      <c r="B10958">
        <v>61.476119684173952</v>
      </c>
    </row>
    <row r="10959" spans="1:2" x14ac:dyDescent="0.25">
      <c r="A10959">
        <v>1095.5999999999999</v>
      </c>
      <c r="B10959">
        <v>61.667954669911822</v>
      </c>
    </row>
    <row r="10960" spans="1:2" x14ac:dyDescent="0.25">
      <c r="A10960">
        <v>1095.7</v>
      </c>
      <c r="B10960">
        <v>61.859789655649251</v>
      </c>
    </row>
    <row r="10961" spans="1:2" x14ac:dyDescent="0.25">
      <c r="A10961">
        <v>1095.8</v>
      </c>
      <c r="B10961">
        <v>62.051624641386681</v>
      </c>
    </row>
    <row r="10962" spans="1:2" x14ac:dyDescent="0.25">
      <c r="A10962">
        <v>1095.9000000000001</v>
      </c>
      <c r="B10962">
        <v>62.243459627124537</v>
      </c>
    </row>
    <row r="10963" spans="1:2" x14ac:dyDescent="0.25">
      <c r="A10963">
        <v>1096</v>
      </c>
      <c r="B10963">
        <v>62.435294612861973</v>
      </c>
    </row>
    <row r="10964" spans="1:2" x14ac:dyDescent="0.25">
      <c r="A10964">
        <v>1096.0999999999999</v>
      </c>
      <c r="B10964">
        <v>62.544229336123543</v>
      </c>
    </row>
    <row r="10965" spans="1:2" x14ac:dyDescent="0.25">
      <c r="A10965">
        <v>1096.2</v>
      </c>
      <c r="B10965">
        <v>62.653164059384864</v>
      </c>
    </row>
    <row r="10966" spans="1:2" x14ac:dyDescent="0.25">
      <c r="A10966">
        <v>1096.3</v>
      </c>
      <c r="B10966">
        <v>62.762098782646177</v>
      </c>
    </row>
    <row r="10967" spans="1:2" x14ac:dyDescent="0.25">
      <c r="A10967">
        <v>1096.4000000000001</v>
      </c>
      <c r="B10967">
        <v>62.871033505907747</v>
      </c>
    </row>
    <row r="10968" spans="1:2" x14ac:dyDescent="0.25">
      <c r="A10968">
        <v>1096.5</v>
      </c>
      <c r="B10968">
        <v>62.979968229169067</v>
      </c>
    </row>
    <row r="10969" spans="1:2" x14ac:dyDescent="0.25">
      <c r="A10969">
        <v>1096.5999999999999</v>
      </c>
      <c r="B10969">
        <v>63.088902952430651</v>
      </c>
    </row>
    <row r="10970" spans="1:2" x14ac:dyDescent="0.25">
      <c r="A10970">
        <v>1096.7</v>
      </c>
      <c r="B10970">
        <v>63.197837675691972</v>
      </c>
    </row>
    <row r="10971" spans="1:2" x14ac:dyDescent="0.25">
      <c r="A10971">
        <v>1096.8</v>
      </c>
      <c r="B10971">
        <v>63.306772398953292</v>
      </c>
    </row>
    <row r="10972" spans="1:2" x14ac:dyDescent="0.25">
      <c r="A10972">
        <v>1096.9000000000001</v>
      </c>
      <c r="B10972">
        <v>63.415707122214862</v>
      </c>
    </row>
    <row r="10973" spans="1:2" x14ac:dyDescent="0.25">
      <c r="A10973">
        <v>1097</v>
      </c>
      <c r="B10973">
        <v>63.524641845476182</v>
      </c>
    </row>
    <row r="10974" spans="1:2" x14ac:dyDescent="0.25">
      <c r="A10974">
        <v>1097.0999999999999</v>
      </c>
      <c r="B10974">
        <v>63.574059242766488</v>
      </c>
    </row>
    <row r="10975" spans="1:2" x14ac:dyDescent="0.25">
      <c r="A10975">
        <v>1097.2</v>
      </c>
      <c r="B10975">
        <v>63.623476640056687</v>
      </c>
    </row>
    <row r="10976" spans="1:2" x14ac:dyDescent="0.25">
      <c r="A10976">
        <v>1097.3</v>
      </c>
      <c r="B10976">
        <v>63.672894037346893</v>
      </c>
    </row>
    <row r="10977" spans="1:2" x14ac:dyDescent="0.25">
      <c r="A10977">
        <v>1097.4000000000001</v>
      </c>
      <c r="B10977">
        <v>63.722311434637191</v>
      </c>
    </row>
    <row r="10978" spans="1:2" x14ac:dyDescent="0.25">
      <c r="A10978">
        <v>1097.5</v>
      </c>
      <c r="B10978">
        <v>63.771728831927391</v>
      </c>
    </row>
    <row r="10979" spans="1:2" x14ac:dyDescent="0.25">
      <c r="A10979">
        <v>1097.5999999999999</v>
      </c>
      <c r="B10979">
        <v>63.821146229217703</v>
      </c>
    </row>
    <row r="10980" spans="1:2" x14ac:dyDescent="0.25">
      <c r="A10980">
        <v>1097.7</v>
      </c>
      <c r="B10980">
        <v>63.870563626507902</v>
      </c>
    </row>
    <row r="10981" spans="1:2" x14ac:dyDescent="0.25">
      <c r="A10981">
        <v>1097.8</v>
      </c>
      <c r="B10981">
        <v>63.919981023798087</v>
      </c>
    </row>
    <row r="10982" spans="1:2" x14ac:dyDescent="0.25">
      <c r="A10982">
        <v>1097.9000000000001</v>
      </c>
      <c r="B10982">
        <v>63.9693984210884</v>
      </c>
    </row>
    <row r="10983" spans="1:2" x14ac:dyDescent="0.25">
      <c r="A10983">
        <v>1098</v>
      </c>
      <c r="B10983">
        <v>64.018815818378599</v>
      </c>
    </row>
    <row r="10984" spans="1:2" x14ac:dyDescent="0.25">
      <c r="A10984">
        <v>1098.0999999999999</v>
      </c>
      <c r="B10984">
        <v>64.000164524622704</v>
      </c>
    </row>
    <row r="10985" spans="1:2" x14ac:dyDescent="0.25">
      <c r="A10985">
        <v>1098.2</v>
      </c>
      <c r="B10985">
        <v>63.981513230866852</v>
      </c>
    </row>
    <row r="10986" spans="1:2" x14ac:dyDescent="0.25">
      <c r="A10986">
        <v>1098.3</v>
      </c>
      <c r="B10986">
        <v>63.962861937111001</v>
      </c>
    </row>
    <row r="10987" spans="1:2" x14ac:dyDescent="0.25">
      <c r="A10987">
        <v>1098.4000000000001</v>
      </c>
      <c r="B10987">
        <v>63.944210643355113</v>
      </c>
    </row>
    <row r="10988" spans="1:2" x14ac:dyDescent="0.25">
      <c r="A10988">
        <v>1098.5</v>
      </c>
      <c r="B10988">
        <v>63.925559349599247</v>
      </c>
    </row>
    <row r="10989" spans="1:2" x14ac:dyDescent="0.25">
      <c r="A10989">
        <v>1098.5999999999999</v>
      </c>
      <c r="B10989">
        <v>63.90690805584336</v>
      </c>
    </row>
    <row r="10990" spans="1:2" x14ac:dyDescent="0.25">
      <c r="A10990">
        <v>1098.7</v>
      </c>
      <c r="B10990">
        <v>63.888256762087508</v>
      </c>
    </row>
    <row r="10991" spans="1:2" x14ac:dyDescent="0.25">
      <c r="A10991">
        <v>1098.8</v>
      </c>
      <c r="B10991">
        <v>63.869605468331663</v>
      </c>
    </row>
    <row r="10992" spans="1:2" x14ac:dyDescent="0.25">
      <c r="A10992">
        <v>1098.9000000000001</v>
      </c>
      <c r="B10992">
        <v>63.850954174575762</v>
      </c>
    </row>
    <row r="10993" spans="1:2" x14ac:dyDescent="0.25">
      <c r="A10993">
        <v>1099</v>
      </c>
      <c r="B10993">
        <v>63.83230288081991</v>
      </c>
    </row>
    <row r="10994" spans="1:2" x14ac:dyDescent="0.25">
      <c r="A10994">
        <v>1099.0999999999999</v>
      </c>
      <c r="B10994">
        <v>63.666455039871259</v>
      </c>
    </row>
    <row r="10995" spans="1:2" x14ac:dyDescent="0.25">
      <c r="A10995">
        <v>1099.2</v>
      </c>
      <c r="B10995">
        <v>63.500607198922978</v>
      </c>
    </row>
    <row r="10996" spans="1:2" x14ac:dyDescent="0.25">
      <c r="A10996">
        <v>1099.3</v>
      </c>
      <c r="B10996">
        <v>63.334759357974697</v>
      </c>
    </row>
    <row r="10997" spans="1:2" x14ac:dyDescent="0.25">
      <c r="A10997">
        <v>1099.4000000000001</v>
      </c>
      <c r="B10997">
        <v>63.168911517026046</v>
      </c>
    </row>
    <row r="10998" spans="1:2" x14ac:dyDescent="0.25">
      <c r="A10998">
        <v>1099.5</v>
      </c>
      <c r="B10998">
        <v>63.003063676077772</v>
      </c>
    </row>
    <row r="10999" spans="1:2" x14ac:dyDescent="0.25">
      <c r="A10999">
        <v>1099.5999999999999</v>
      </c>
      <c r="B10999">
        <v>62.837215835129122</v>
      </c>
    </row>
    <row r="11000" spans="1:2" x14ac:dyDescent="0.25">
      <c r="A11000">
        <v>1099.7</v>
      </c>
      <c r="B11000">
        <v>62.671367994180848</v>
      </c>
    </row>
    <row r="11001" spans="1:2" x14ac:dyDescent="0.25">
      <c r="A11001">
        <v>1099.8</v>
      </c>
      <c r="B11001">
        <v>62.505520153232567</v>
      </c>
    </row>
    <row r="11002" spans="1:2" x14ac:dyDescent="0.25">
      <c r="A11002">
        <v>1099.9000000000001</v>
      </c>
      <c r="B11002">
        <v>62.339672312283923</v>
      </c>
    </row>
    <row r="11003" spans="1:2" x14ac:dyDescent="0.25">
      <c r="A11003">
        <v>1100</v>
      </c>
      <c r="B11003">
        <v>62.173824471335642</v>
      </c>
    </row>
    <row r="11004" spans="1:2" x14ac:dyDescent="0.25">
      <c r="A11004">
        <v>1100.0999999999999</v>
      </c>
      <c r="B11004">
        <v>62.136722310671942</v>
      </c>
    </row>
    <row r="11005" spans="1:2" x14ac:dyDescent="0.25">
      <c r="A11005">
        <v>1100.2</v>
      </c>
      <c r="B11005">
        <v>62.099620150008313</v>
      </c>
    </row>
    <row r="11006" spans="1:2" x14ac:dyDescent="0.25">
      <c r="A11006">
        <v>1100.3</v>
      </c>
      <c r="B11006">
        <v>62.062517989344677</v>
      </c>
    </row>
    <row r="11007" spans="1:2" x14ac:dyDescent="0.25">
      <c r="A11007">
        <v>1100.4000000000001</v>
      </c>
      <c r="B11007">
        <v>62.025415828680977</v>
      </c>
    </row>
    <row r="11008" spans="1:2" x14ac:dyDescent="0.25">
      <c r="A11008">
        <v>1100.5</v>
      </c>
      <c r="B11008">
        <v>61.988313668017348</v>
      </c>
    </row>
    <row r="11009" spans="1:2" x14ac:dyDescent="0.25">
      <c r="A11009">
        <v>1100.5999999999999</v>
      </c>
      <c r="B11009">
        <v>61.951211507353648</v>
      </c>
    </row>
    <row r="11010" spans="1:2" x14ac:dyDescent="0.25">
      <c r="A11010">
        <v>1100.7</v>
      </c>
      <c r="B11010">
        <v>61.914109346690033</v>
      </c>
    </row>
    <row r="11011" spans="1:2" x14ac:dyDescent="0.25">
      <c r="A11011">
        <v>1100.8</v>
      </c>
      <c r="B11011">
        <v>61.877007186026397</v>
      </c>
    </row>
    <row r="11012" spans="1:2" x14ac:dyDescent="0.25">
      <c r="A11012">
        <v>1100.9000000000001</v>
      </c>
      <c r="B11012">
        <v>61.83990502536269</v>
      </c>
    </row>
    <row r="11013" spans="1:2" x14ac:dyDescent="0.25">
      <c r="A11013">
        <v>1101</v>
      </c>
      <c r="B11013">
        <v>61.802802864699068</v>
      </c>
    </row>
    <row r="11014" spans="1:2" x14ac:dyDescent="0.25">
      <c r="A11014">
        <v>1101.0999999999999</v>
      </c>
      <c r="B11014">
        <v>61.647591023830927</v>
      </c>
    </row>
    <row r="11015" spans="1:2" x14ac:dyDescent="0.25">
      <c r="A11015">
        <v>1101.2</v>
      </c>
      <c r="B11015">
        <v>61.492379182963163</v>
      </c>
    </row>
    <row r="11016" spans="1:2" x14ac:dyDescent="0.25">
      <c r="A11016">
        <v>1101.3</v>
      </c>
      <c r="B11016">
        <v>61.33716734209537</v>
      </c>
    </row>
    <row r="11017" spans="1:2" x14ac:dyDescent="0.25">
      <c r="A11017">
        <v>1101.4000000000001</v>
      </c>
      <c r="B11017">
        <v>61.181955501227243</v>
      </c>
    </row>
    <row r="11018" spans="1:2" x14ac:dyDescent="0.25">
      <c r="A11018">
        <v>1101.5</v>
      </c>
      <c r="B11018">
        <v>61.026743660359458</v>
      </c>
    </row>
    <row r="11019" spans="1:2" x14ac:dyDescent="0.25">
      <c r="A11019">
        <v>1101.5999999999999</v>
      </c>
      <c r="B11019">
        <v>60.871531819491317</v>
      </c>
    </row>
    <row r="11020" spans="1:2" x14ac:dyDescent="0.25">
      <c r="A11020">
        <v>1101.7</v>
      </c>
      <c r="B11020">
        <v>60.716319978623552</v>
      </c>
    </row>
    <row r="11021" spans="1:2" x14ac:dyDescent="0.25">
      <c r="A11021">
        <v>1101.8</v>
      </c>
      <c r="B11021">
        <v>60.56110813775576</v>
      </c>
    </row>
    <row r="11022" spans="1:2" x14ac:dyDescent="0.25">
      <c r="A11022">
        <v>1101.9000000000001</v>
      </c>
      <c r="B11022">
        <v>60.405896296887633</v>
      </c>
    </row>
    <row r="11023" spans="1:2" x14ac:dyDescent="0.25">
      <c r="A11023">
        <v>1102</v>
      </c>
      <c r="B11023">
        <v>60.250684456019847</v>
      </c>
    </row>
    <row r="11024" spans="1:2" x14ac:dyDescent="0.25">
      <c r="A11024">
        <v>1102.0999999999999</v>
      </c>
      <c r="B11024">
        <v>60.122841777960183</v>
      </c>
    </row>
    <row r="11025" spans="1:2" x14ac:dyDescent="0.25">
      <c r="A11025">
        <v>1102.2</v>
      </c>
      <c r="B11025">
        <v>59.994999099900802</v>
      </c>
    </row>
    <row r="11026" spans="1:2" x14ac:dyDescent="0.25">
      <c r="A11026">
        <v>1102.3</v>
      </c>
      <c r="B11026">
        <v>59.867156421841408</v>
      </c>
    </row>
    <row r="11027" spans="1:2" x14ac:dyDescent="0.25">
      <c r="A11027">
        <v>1102.4000000000001</v>
      </c>
      <c r="B11027">
        <v>59.739313743781743</v>
      </c>
    </row>
    <row r="11028" spans="1:2" x14ac:dyDescent="0.25">
      <c r="A11028">
        <v>1102.5</v>
      </c>
      <c r="B11028">
        <v>59.611471065722363</v>
      </c>
    </row>
    <row r="11029" spans="1:2" x14ac:dyDescent="0.25">
      <c r="A11029">
        <v>1102.5999999999999</v>
      </c>
      <c r="B11029">
        <v>59.483628387662677</v>
      </c>
    </row>
    <row r="11030" spans="1:2" x14ac:dyDescent="0.25">
      <c r="A11030">
        <v>1102.7</v>
      </c>
      <c r="B11030">
        <v>59.355785709603303</v>
      </c>
    </row>
    <row r="11031" spans="1:2" x14ac:dyDescent="0.25">
      <c r="A11031">
        <v>1102.8</v>
      </c>
      <c r="B11031">
        <v>59.227943031543923</v>
      </c>
    </row>
    <row r="11032" spans="1:2" x14ac:dyDescent="0.25">
      <c r="A11032">
        <v>1102.9000000000001</v>
      </c>
      <c r="B11032">
        <v>59.100100353484237</v>
      </c>
    </row>
    <row r="11033" spans="1:2" x14ac:dyDescent="0.25">
      <c r="A11033">
        <v>1103</v>
      </c>
      <c r="B11033">
        <v>58.972257675424864</v>
      </c>
    </row>
    <row r="11034" spans="1:2" x14ac:dyDescent="0.25">
      <c r="A11034">
        <v>1103.0999999999999</v>
      </c>
      <c r="B11034">
        <v>58.969335048680733</v>
      </c>
    </row>
    <row r="11035" spans="1:2" x14ac:dyDescent="0.25">
      <c r="A11035">
        <v>1103.2</v>
      </c>
      <c r="B11035">
        <v>58.966412421936603</v>
      </c>
    </row>
    <row r="11036" spans="1:2" x14ac:dyDescent="0.25">
      <c r="A11036">
        <v>1103.3</v>
      </c>
      <c r="B11036">
        <v>58.963489795192473</v>
      </c>
    </row>
    <row r="11037" spans="1:2" x14ac:dyDescent="0.25">
      <c r="A11037">
        <v>1103.4000000000001</v>
      </c>
      <c r="B11037">
        <v>58.960567168448328</v>
      </c>
    </row>
    <row r="11038" spans="1:2" x14ac:dyDescent="0.25">
      <c r="A11038">
        <v>1103.5</v>
      </c>
      <c r="B11038">
        <v>58.957644541704198</v>
      </c>
    </row>
    <row r="11039" spans="1:2" x14ac:dyDescent="0.25">
      <c r="A11039">
        <v>1103.5999999999999</v>
      </c>
      <c r="B11039">
        <v>58.954721914960061</v>
      </c>
    </row>
    <row r="11040" spans="1:2" x14ac:dyDescent="0.25">
      <c r="A11040">
        <v>1103.7</v>
      </c>
      <c r="B11040">
        <v>58.951799288215931</v>
      </c>
    </row>
    <row r="11041" spans="1:2" x14ac:dyDescent="0.25">
      <c r="A11041">
        <v>1103.8</v>
      </c>
      <c r="B11041">
        <v>58.9488766614718</v>
      </c>
    </row>
    <row r="11042" spans="1:2" x14ac:dyDescent="0.25">
      <c r="A11042">
        <v>1103.9000000000001</v>
      </c>
      <c r="B11042">
        <v>58.945954034727663</v>
      </c>
    </row>
    <row r="11043" spans="1:2" x14ac:dyDescent="0.25">
      <c r="A11043">
        <v>1104</v>
      </c>
      <c r="B11043">
        <v>58.943031407983533</v>
      </c>
    </row>
    <row r="11044" spans="1:2" x14ac:dyDescent="0.25">
      <c r="A11044">
        <v>1104.0999999999999</v>
      </c>
      <c r="B11044">
        <v>59.032092532474877</v>
      </c>
    </row>
    <row r="11045" spans="1:2" x14ac:dyDescent="0.25">
      <c r="A11045">
        <v>1104.2</v>
      </c>
      <c r="B11045">
        <v>59.121153656966037</v>
      </c>
    </row>
    <row r="11046" spans="1:2" x14ac:dyDescent="0.25">
      <c r="A11046">
        <v>1104.3</v>
      </c>
      <c r="B11046">
        <v>59.210214781457182</v>
      </c>
    </row>
    <row r="11047" spans="1:2" x14ac:dyDescent="0.25">
      <c r="A11047">
        <v>1104.4000000000001</v>
      </c>
      <c r="B11047">
        <v>59.299275905948527</v>
      </c>
    </row>
    <row r="11048" spans="1:2" x14ac:dyDescent="0.25">
      <c r="A11048">
        <v>1104.5</v>
      </c>
      <c r="B11048">
        <v>59.388337030439693</v>
      </c>
    </row>
    <row r="11049" spans="1:2" x14ac:dyDescent="0.25">
      <c r="A11049">
        <v>1104.5999999999999</v>
      </c>
      <c r="B11049">
        <v>59.477398154931038</v>
      </c>
    </row>
    <row r="11050" spans="1:2" x14ac:dyDescent="0.25">
      <c r="A11050">
        <v>1104.7</v>
      </c>
      <c r="B11050">
        <v>59.56645927942219</v>
      </c>
    </row>
    <row r="11051" spans="1:2" x14ac:dyDescent="0.25">
      <c r="A11051">
        <v>1104.8</v>
      </c>
      <c r="B11051">
        <v>59.655520403913343</v>
      </c>
    </row>
    <row r="11052" spans="1:2" x14ac:dyDescent="0.25">
      <c r="A11052">
        <v>1104.9000000000001</v>
      </c>
      <c r="B11052">
        <v>59.744581528404687</v>
      </c>
    </row>
    <row r="11053" spans="1:2" x14ac:dyDescent="0.25">
      <c r="A11053">
        <v>1105</v>
      </c>
      <c r="B11053">
        <v>59.83364265289584</v>
      </c>
    </row>
    <row r="11054" spans="1:2" x14ac:dyDescent="0.25">
      <c r="A11054">
        <v>1105.0999999999999</v>
      </c>
      <c r="B11054">
        <v>59.973631077331028</v>
      </c>
    </row>
    <row r="11055" spans="1:2" x14ac:dyDescent="0.25">
      <c r="A11055">
        <v>1105.2</v>
      </c>
      <c r="B11055">
        <v>60.113619501765889</v>
      </c>
    </row>
    <row r="11056" spans="1:2" x14ac:dyDescent="0.25">
      <c r="A11056">
        <v>1105.3</v>
      </c>
      <c r="B11056">
        <v>60.253607926200758</v>
      </c>
    </row>
    <row r="11057" spans="1:2" x14ac:dyDescent="0.25">
      <c r="A11057">
        <v>1105.4000000000001</v>
      </c>
      <c r="B11057">
        <v>60.393596350635953</v>
      </c>
    </row>
    <row r="11058" spans="1:2" x14ac:dyDescent="0.25">
      <c r="A11058">
        <v>1105.5</v>
      </c>
      <c r="B11058">
        <v>60.533584775070807</v>
      </c>
    </row>
    <row r="11059" spans="1:2" x14ac:dyDescent="0.25">
      <c r="A11059">
        <v>1105.5999999999999</v>
      </c>
      <c r="B11059">
        <v>60.673573199506002</v>
      </c>
    </row>
    <row r="11060" spans="1:2" x14ac:dyDescent="0.25">
      <c r="A11060">
        <v>1105.7</v>
      </c>
      <c r="B11060">
        <v>60.813561623940863</v>
      </c>
    </row>
    <row r="11061" spans="1:2" x14ac:dyDescent="0.25">
      <c r="A11061">
        <v>1105.8</v>
      </c>
      <c r="B11061">
        <v>60.953550048375732</v>
      </c>
    </row>
    <row r="11062" spans="1:2" x14ac:dyDescent="0.25">
      <c r="A11062">
        <v>1105.9000000000001</v>
      </c>
      <c r="B11062">
        <v>61.093538472810913</v>
      </c>
    </row>
    <row r="11063" spans="1:2" x14ac:dyDescent="0.25">
      <c r="A11063">
        <v>1106</v>
      </c>
      <c r="B11063">
        <v>61.233526897245781</v>
      </c>
    </row>
    <row r="11064" spans="1:2" x14ac:dyDescent="0.25">
      <c r="A11064">
        <v>1106.0999999999999</v>
      </c>
      <c r="B11064">
        <v>61.297734151977608</v>
      </c>
    </row>
    <row r="11065" spans="1:2" x14ac:dyDescent="0.25">
      <c r="A11065">
        <v>1106.2</v>
      </c>
      <c r="B11065">
        <v>61.361941406709299</v>
      </c>
    </row>
    <row r="11066" spans="1:2" x14ac:dyDescent="0.25">
      <c r="A11066">
        <v>1106.3</v>
      </c>
      <c r="B11066">
        <v>61.426148661440983</v>
      </c>
    </row>
    <row r="11067" spans="1:2" x14ac:dyDescent="0.25">
      <c r="A11067">
        <v>1106.4000000000001</v>
      </c>
      <c r="B11067">
        <v>61.49035591617281</v>
      </c>
    </row>
    <row r="11068" spans="1:2" x14ac:dyDescent="0.25">
      <c r="A11068">
        <v>1106.5</v>
      </c>
      <c r="B11068">
        <v>61.554563170904487</v>
      </c>
    </row>
    <row r="11069" spans="1:2" x14ac:dyDescent="0.25">
      <c r="A11069">
        <v>1106.5999999999999</v>
      </c>
      <c r="B11069">
        <v>61.618770425636328</v>
      </c>
    </row>
    <row r="11070" spans="1:2" x14ac:dyDescent="0.25">
      <c r="A11070">
        <v>1106.7</v>
      </c>
      <c r="B11070">
        <v>61.682977680368012</v>
      </c>
    </row>
    <row r="11071" spans="1:2" x14ac:dyDescent="0.25">
      <c r="A11071">
        <v>1106.8</v>
      </c>
      <c r="B11071">
        <v>61.747184935099689</v>
      </c>
    </row>
    <row r="11072" spans="1:2" x14ac:dyDescent="0.25">
      <c r="A11072">
        <v>1106.9000000000001</v>
      </c>
      <c r="B11072">
        <v>61.811392189831523</v>
      </c>
    </row>
    <row r="11073" spans="1:2" x14ac:dyDescent="0.25">
      <c r="A11073">
        <v>1107</v>
      </c>
      <c r="B11073">
        <v>61.875599444563207</v>
      </c>
    </row>
    <row r="11074" spans="1:2" x14ac:dyDescent="0.25">
      <c r="A11074">
        <v>1107.0999999999999</v>
      </c>
      <c r="B11074">
        <v>62.029577672418228</v>
      </c>
    </row>
    <row r="11075" spans="1:2" x14ac:dyDescent="0.25">
      <c r="A11075">
        <v>1107.2</v>
      </c>
      <c r="B11075">
        <v>62.183555900272893</v>
      </c>
    </row>
    <row r="11076" spans="1:2" x14ac:dyDescent="0.25">
      <c r="A11076">
        <v>1107.3</v>
      </c>
      <c r="B11076">
        <v>62.337534128127558</v>
      </c>
    </row>
    <row r="11077" spans="1:2" x14ac:dyDescent="0.25">
      <c r="A11077">
        <v>1107.4000000000001</v>
      </c>
      <c r="B11077">
        <v>62.491512355982579</v>
      </c>
    </row>
    <row r="11078" spans="1:2" x14ac:dyDescent="0.25">
      <c r="A11078">
        <v>1107.5</v>
      </c>
      <c r="B11078">
        <v>62.645490583837237</v>
      </c>
    </row>
    <row r="11079" spans="1:2" x14ac:dyDescent="0.25">
      <c r="A11079">
        <v>1107.5999999999999</v>
      </c>
      <c r="B11079">
        <v>62.799468811692257</v>
      </c>
    </row>
    <row r="11080" spans="1:2" x14ac:dyDescent="0.25">
      <c r="A11080">
        <v>1107.7</v>
      </c>
      <c r="B11080">
        <v>62.95344703954693</v>
      </c>
    </row>
    <row r="11081" spans="1:2" x14ac:dyDescent="0.25">
      <c r="A11081">
        <v>1107.8</v>
      </c>
      <c r="B11081">
        <v>63.107425267401602</v>
      </c>
    </row>
    <row r="11082" spans="1:2" x14ac:dyDescent="0.25">
      <c r="A11082">
        <v>1107.9000000000001</v>
      </c>
      <c r="B11082">
        <v>63.261403495256623</v>
      </c>
    </row>
    <row r="11083" spans="1:2" x14ac:dyDescent="0.25">
      <c r="A11083">
        <v>1108</v>
      </c>
      <c r="B11083">
        <v>63.415381723111281</v>
      </c>
    </row>
    <row r="11084" spans="1:2" x14ac:dyDescent="0.25">
      <c r="A11084">
        <v>1108.0999999999999</v>
      </c>
      <c r="B11084">
        <v>63.408975557477312</v>
      </c>
    </row>
    <row r="11085" spans="1:2" x14ac:dyDescent="0.25">
      <c r="A11085">
        <v>1108.2</v>
      </c>
      <c r="B11085">
        <v>63.402569391843343</v>
      </c>
    </row>
    <row r="11086" spans="1:2" x14ac:dyDescent="0.25">
      <c r="A11086">
        <v>1108.3</v>
      </c>
      <c r="B11086">
        <v>63.396163226209381</v>
      </c>
    </row>
    <row r="11087" spans="1:2" x14ac:dyDescent="0.25">
      <c r="A11087">
        <v>1108.4000000000001</v>
      </c>
      <c r="B11087">
        <v>63.389757060575413</v>
      </c>
    </row>
    <row r="11088" spans="1:2" x14ac:dyDescent="0.25">
      <c r="A11088">
        <v>1108.5</v>
      </c>
      <c r="B11088">
        <v>63.383350894941437</v>
      </c>
    </row>
    <row r="11089" spans="1:2" x14ac:dyDescent="0.25">
      <c r="A11089">
        <v>1108.5999999999999</v>
      </c>
      <c r="B11089">
        <v>63.376944729307468</v>
      </c>
    </row>
    <row r="11090" spans="1:2" x14ac:dyDescent="0.25">
      <c r="A11090">
        <v>1108.7</v>
      </c>
      <c r="B11090">
        <v>63.370538563673513</v>
      </c>
    </row>
    <row r="11091" spans="1:2" x14ac:dyDescent="0.25">
      <c r="A11091">
        <v>1108.8</v>
      </c>
      <c r="B11091">
        <v>63.364132398039551</v>
      </c>
    </row>
    <row r="11092" spans="1:2" x14ac:dyDescent="0.25">
      <c r="A11092">
        <v>1108.9000000000001</v>
      </c>
      <c r="B11092">
        <v>63.357726232405582</v>
      </c>
    </row>
    <row r="11093" spans="1:2" x14ac:dyDescent="0.25">
      <c r="A11093">
        <v>1109</v>
      </c>
      <c r="B11093">
        <v>63.351320066771613</v>
      </c>
    </row>
    <row r="11094" spans="1:2" x14ac:dyDescent="0.25">
      <c r="A11094">
        <v>1109.0999999999999</v>
      </c>
      <c r="B11094">
        <v>63.401812646469033</v>
      </c>
    </row>
    <row r="11095" spans="1:2" x14ac:dyDescent="0.25">
      <c r="A11095">
        <v>1109.2</v>
      </c>
      <c r="B11095">
        <v>63.452305226166317</v>
      </c>
    </row>
    <row r="11096" spans="1:2" x14ac:dyDescent="0.25">
      <c r="A11096">
        <v>1109.3</v>
      </c>
      <c r="B11096">
        <v>63.502797805863622</v>
      </c>
    </row>
    <row r="11097" spans="1:2" x14ac:dyDescent="0.25">
      <c r="A11097">
        <v>1109.4000000000001</v>
      </c>
      <c r="B11097">
        <v>63.553290385561027</v>
      </c>
    </row>
    <row r="11098" spans="1:2" x14ac:dyDescent="0.25">
      <c r="A11098">
        <v>1109.5</v>
      </c>
      <c r="B11098">
        <v>63.603782965258318</v>
      </c>
    </row>
    <row r="11099" spans="1:2" x14ac:dyDescent="0.25">
      <c r="A11099">
        <v>1109.5999999999999</v>
      </c>
      <c r="B11099">
        <v>63.65427554495573</v>
      </c>
    </row>
    <row r="11100" spans="1:2" x14ac:dyDescent="0.25">
      <c r="A11100">
        <v>1109.7</v>
      </c>
      <c r="B11100">
        <v>63.704768124653029</v>
      </c>
    </row>
    <row r="11101" spans="1:2" x14ac:dyDescent="0.25">
      <c r="A11101">
        <v>1109.8</v>
      </c>
      <c r="B11101">
        <v>63.755260704350327</v>
      </c>
    </row>
    <row r="11102" spans="1:2" x14ac:dyDescent="0.25">
      <c r="A11102">
        <v>1109.9000000000001</v>
      </c>
      <c r="B11102">
        <v>63.805753284047732</v>
      </c>
    </row>
    <row r="11103" spans="1:2" x14ac:dyDescent="0.25">
      <c r="A11103">
        <v>1110</v>
      </c>
      <c r="B11103">
        <v>63.856245863745031</v>
      </c>
    </row>
    <row r="11104" spans="1:2" x14ac:dyDescent="0.25">
      <c r="A11104">
        <v>1110.0999999999999</v>
      </c>
      <c r="B11104">
        <v>63.714743995646579</v>
      </c>
    </row>
    <row r="11105" spans="1:2" x14ac:dyDescent="0.25">
      <c r="A11105">
        <v>1110.2</v>
      </c>
      <c r="B11105">
        <v>63.57324212754844</v>
      </c>
    </row>
    <row r="11106" spans="1:2" x14ac:dyDescent="0.25">
      <c r="A11106">
        <v>1110.3</v>
      </c>
      <c r="B11106">
        <v>63.431740259450308</v>
      </c>
    </row>
    <row r="11107" spans="1:2" x14ac:dyDescent="0.25">
      <c r="A11107">
        <v>1110.4000000000001</v>
      </c>
      <c r="B11107">
        <v>63.290238391351863</v>
      </c>
    </row>
    <row r="11108" spans="1:2" x14ac:dyDescent="0.25">
      <c r="A11108">
        <v>1110.5</v>
      </c>
      <c r="B11108">
        <v>63.148736523253717</v>
      </c>
    </row>
    <row r="11109" spans="1:2" x14ac:dyDescent="0.25">
      <c r="A11109">
        <v>1110.5999999999999</v>
      </c>
      <c r="B11109">
        <v>63.007234655155273</v>
      </c>
    </row>
    <row r="11110" spans="1:2" x14ac:dyDescent="0.25">
      <c r="A11110">
        <v>1110.7</v>
      </c>
      <c r="B11110">
        <v>62.865732787057127</v>
      </c>
    </row>
    <row r="11111" spans="1:2" x14ac:dyDescent="0.25">
      <c r="A11111">
        <v>1110.8</v>
      </c>
      <c r="B11111">
        <v>62.724230918959002</v>
      </c>
    </row>
    <row r="11112" spans="1:2" x14ac:dyDescent="0.25">
      <c r="A11112">
        <v>1110.9000000000001</v>
      </c>
      <c r="B11112">
        <v>62.582729050860543</v>
      </c>
    </row>
    <row r="11113" spans="1:2" x14ac:dyDescent="0.25">
      <c r="A11113">
        <v>1111</v>
      </c>
      <c r="B11113">
        <v>62.441227182762411</v>
      </c>
    </row>
    <row r="11114" spans="1:2" x14ac:dyDescent="0.25">
      <c r="A11114">
        <v>1111.0999999999999</v>
      </c>
      <c r="B11114">
        <v>62.360826345779977</v>
      </c>
    </row>
    <row r="11115" spans="1:2" x14ac:dyDescent="0.25">
      <c r="A11115">
        <v>1111.2</v>
      </c>
      <c r="B11115">
        <v>62.280425508797727</v>
      </c>
    </row>
    <row r="11116" spans="1:2" x14ac:dyDescent="0.25">
      <c r="A11116">
        <v>1111.3</v>
      </c>
      <c r="B11116">
        <v>62.200024671815477</v>
      </c>
    </row>
    <row r="11117" spans="1:2" x14ac:dyDescent="0.25">
      <c r="A11117">
        <v>1111.4000000000001</v>
      </c>
      <c r="B11117">
        <v>62.119623834833043</v>
      </c>
    </row>
    <row r="11118" spans="1:2" x14ac:dyDescent="0.25">
      <c r="A11118">
        <v>1111.5</v>
      </c>
      <c r="B11118">
        <v>62.039222997850793</v>
      </c>
    </row>
    <row r="11119" spans="1:2" x14ac:dyDescent="0.25">
      <c r="A11119">
        <v>1111.5999999999999</v>
      </c>
      <c r="B11119">
        <v>61.958822160868358</v>
      </c>
    </row>
    <row r="11120" spans="1:2" x14ac:dyDescent="0.25">
      <c r="A11120">
        <v>1111.7</v>
      </c>
      <c r="B11120">
        <v>61.878421323886101</v>
      </c>
    </row>
    <row r="11121" spans="1:2" x14ac:dyDescent="0.25">
      <c r="A11121">
        <v>1111.8</v>
      </c>
      <c r="B11121">
        <v>61.798020486903852</v>
      </c>
    </row>
    <row r="11122" spans="1:2" x14ac:dyDescent="0.25">
      <c r="A11122">
        <v>1111.9000000000001</v>
      </c>
      <c r="B11122">
        <v>61.717619649921417</v>
      </c>
    </row>
    <row r="11123" spans="1:2" x14ac:dyDescent="0.25">
      <c r="A11123">
        <v>1112</v>
      </c>
      <c r="B11123">
        <v>61.637218812939167</v>
      </c>
    </row>
    <row r="11124" spans="1:2" x14ac:dyDescent="0.25">
      <c r="A11124">
        <v>1112.0999999999999</v>
      </c>
      <c r="B11124">
        <v>61.608842525631601</v>
      </c>
    </row>
    <row r="11125" spans="1:2" x14ac:dyDescent="0.25">
      <c r="A11125">
        <v>1112.2</v>
      </c>
      <c r="B11125">
        <v>61.580466238324099</v>
      </c>
    </row>
    <row r="11126" spans="1:2" x14ac:dyDescent="0.25">
      <c r="A11126">
        <v>1112.3</v>
      </c>
      <c r="B11126">
        <v>61.552089951016598</v>
      </c>
    </row>
    <row r="11127" spans="1:2" x14ac:dyDescent="0.25">
      <c r="A11127">
        <v>1112.4000000000001</v>
      </c>
      <c r="B11127">
        <v>61.523713663709032</v>
      </c>
    </row>
    <row r="11128" spans="1:2" x14ac:dyDescent="0.25">
      <c r="A11128">
        <v>1112.5</v>
      </c>
      <c r="B11128">
        <v>61.495337376401537</v>
      </c>
    </row>
    <row r="11129" spans="1:2" x14ac:dyDescent="0.25">
      <c r="A11129">
        <v>1112.5999999999999</v>
      </c>
      <c r="B11129">
        <v>61.466961089093971</v>
      </c>
    </row>
    <row r="11130" spans="1:2" x14ac:dyDescent="0.25">
      <c r="A11130">
        <v>1112.7</v>
      </c>
      <c r="B11130">
        <v>61.438584801786469</v>
      </c>
    </row>
    <row r="11131" spans="1:2" x14ac:dyDescent="0.25">
      <c r="A11131">
        <v>1112.8</v>
      </c>
      <c r="B11131">
        <v>61.410208514478967</v>
      </c>
    </row>
    <row r="11132" spans="1:2" x14ac:dyDescent="0.25">
      <c r="A11132">
        <v>1112.9000000000001</v>
      </c>
      <c r="B11132">
        <v>61.381832227171401</v>
      </c>
    </row>
    <row r="11133" spans="1:2" x14ac:dyDescent="0.25">
      <c r="A11133">
        <v>1113</v>
      </c>
      <c r="B11133">
        <v>61.353455939863899</v>
      </c>
    </row>
    <row r="11134" spans="1:2" x14ac:dyDescent="0.25">
      <c r="A11134">
        <v>1113.0999999999999</v>
      </c>
      <c r="B11134">
        <v>61.475389307339327</v>
      </c>
    </row>
    <row r="11135" spans="1:2" x14ac:dyDescent="0.25">
      <c r="A11135">
        <v>1113.2</v>
      </c>
      <c r="B11135">
        <v>61.597322674814492</v>
      </c>
    </row>
    <row r="11136" spans="1:2" x14ac:dyDescent="0.25">
      <c r="A11136">
        <v>1113.3</v>
      </c>
      <c r="B11136">
        <v>61.719256042289643</v>
      </c>
    </row>
    <row r="11137" spans="1:2" x14ac:dyDescent="0.25">
      <c r="A11137">
        <v>1113.4000000000001</v>
      </c>
      <c r="B11137">
        <v>61.841189409765072</v>
      </c>
    </row>
    <row r="11138" spans="1:2" x14ac:dyDescent="0.25">
      <c r="A11138">
        <v>1113.5</v>
      </c>
      <c r="B11138">
        <v>61.96312277724023</v>
      </c>
    </row>
    <row r="11139" spans="1:2" x14ac:dyDescent="0.25">
      <c r="A11139">
        <v>1113.5999999999999</v>
      </c>
      <c r="B11139">
        <v>62.085056144715672</v>
      </c>
    </row>
    <row r="11140" spans="1:2" x14ac:dyDescent="0.25">
      <c r="A11140">
        <v>1113.7</v>
      </c>
      <c r="B11140">
        <v>62.206989512190823</v>
      </c>
    </row>
    <row r="11141" spans="1:2" x14ac:dyDescent="0.25">
      <c r="A11141">
        <v>1113.8</v>
      </c>
      <c r="B11141">
        <v>62.328922879665967</v>
      </c>
    </row>
    <row r="11142" spans="1:2" x14ac:dyDescent="0.25">
      <c r="A11142">
        <v>1113.9000000000001</v>
      </c>
      <c r="B11142">
        <v>62.450856247141402</v>
      </c>
    </row>
    <row r="11143" spans="1:2" x14ac:dyDescent="0.25">
      <c r="A11143">
        <v>1114</v>
      </c>
      <c r="B11143">
        <v>62.572789614616561</v>
      </c>
    </row>
    <row r="11144" spans="1:2" x14ac:dyDescent="0.25">
      <c r="A11144">
        <v>1114.0999999999999</v>
      </c>
      <c r="B11144">
        <v>62.690592170238318</v>
      </c>
    </row>
    <row r="11145" spans="1:2" x14ac:dyDescent="0.25">
      <c r="A11145">
        <v>1114.2</v>
      </c>
      <c r="B11145">
        <v>62.808394725859813</v>
      </c>
    </row>
    <row r="11146" spans="1:2" x14ac:dyDescent="0.25">
      <c r="A11146">
        <v>1114.3</v>
      </c>
      <c r="B11146">
        <v>62.926197281481308</v>
      </c>
    </row>
    <row r="11147" spans="1:2" x14ac:dyDescent="0.25">
      <c r="A11147">
        <v>1114.4000000000001</v>
      </c>
      <c r="B11147">
        <v>63.043999837103073</v>
      </c>
    </row>
    <row r="11148" spans="1:2" x14ac:dyDescent="0.25">
      <c r="A11148">
        <v>1114.5</v>
      </c>
      <c r="B11148">
        <v>63.161802392724553</v>
      </c>
    </row>
    <row r="11149" spans="1:2" x14ac:dyDescent="0.25">
      <c r="A11149">
        <v>1114.5999999999999</v>
      </c>
      <c r="B11149">
        <v>63.279604948346318</v>
      </c>
    </row>
    <row r="11150" spans="1:2" x14ac:dyDescent="0.25">
      <c r="A11150">
        <v>1114.7</v>
      </c>
      <c r="B11150">
        <v>63.397407503967813</v>
      </c>
    </row>
    <row r="11151" spans="1:2" x14ac:dyDescent="0.25">
      <c r="A11151">
        <v>1114.8</v>
      </c>
      <c r="B11151">
        <v>63.5152100595893</v>
      </c>
    </row>
    <row r="11152" spans="1:2" x14ac:dyDescent="0.25">
      <c r="A11152">
        <v>1114.9000000000001</v>
      </c>
      <c r="B11152">
        <v>63.633012615211058</v>
      </c>
    </row>
    <row r="11153" spans="1:2" x14ac:dyDescent="0.25">
      <c r="A11153">
        <v>1115</v>
      </c>
      <c r="B11153">
        <v>63.750815170832553</v>
      </c>
    </row>
    <row r="11154" spans="1:2" x14ac:dyDescent="0.25">
      <c r="A11154">
        <v>1115.0999999999999</v>
      </c>
      <c r="B11154">
        <v>64.101141203548877</v>
      </c>
    </row>
    <row r="11155" spans="1:2" x14ac:dyDescent="0.25">
      <c r="A11155">
        <v>1115.2</v>
      </c>
      <c r="B11155">
        <v>64.451467236264406</v>
      </c>
    </row>
    <row r="11156" spans="1:2" x14ac:dyDescent="0.25">
      <c r="A11156">
        <v>1115.3</v>
      </c>
      <c r="B11156">
        <v>64.801793268979935</v>
      </c>
    </row>
    <row r="11157" spans="1:2" x14ac:dyDescent="0.25">
      <c r="A11157">
        <v>1115.4000000000001</v>
      </c>
      <c r="B11157">
        <v>65.15211930169626</v>
      </c>
    </row>
    <row r="11158" spans="1:2" x14ac:dyDescent="0.25">
      <c r="A11158">
        <v>1115.5</v>
      </c>
      <c r="B11158">
        <v>65.502445334411789</v>
      </c>
    </row>
    <row r="11159" spans="1:2" x14ac:dyDescent="0.25">
      <c r="A11159">
        <v>1115.5999999999999</v>
      </c>
      <c r="B11159">
        <v>65.852771367128099</v>
      </c>
    </row>
    <row r="11160" spans="1:2" x14ac:dyDescent="0.25">
      <c r="A11160">
        <v>1115.7</v>
      </c>
      <c r="B11160">
        <v>66.203097399843628</v>
      </c>
    </row>
    <row r="11161" spans="1:2" x14ac:dyDescent="0.25">
      <c r="A11161">
        <v>1115.8</v>
      </c>
      <c r="B11161">
        <v>66.553423432559157</v>
      </c>
    </row>
    <row r="11162" spans="1:2" x14ac:dyDescent="0.25">
      <c r="A11162">
        <v>1115.9000000000001</v>
      </c>
      <c r="B11162">
        <v>66.903749465275482</v>
      </c>
    </row>
    <row r="11163" spans="1:2" x14ac:dyDescent="0.25">
      <c r="A11163">
        <v>1116</v>
      </c>
      <c r="B11163">
        <v>67.25407549799101</v>
      </c>
    </row>
    <row r="11164" spans="1:2" x14ac:dyDescent="0.25">
      <c r="A11164">
        <v>1116.0999999999999</v>
      </c>
      <c r="B11164">
        <v>67.46179363611067</v>
      </c>
    </row>
    <row r="11165" spans="1:2" x14ac:dyDescent="0.25">
      <c r="A11165">
        <v>1116.2</v>
      </c>
      <c r="B11165">
        <v>67.669511774229846</v>
      </c>
    </row>
    <row r="11166" spans="1:2" x14ac:dyDescent="0.25">
      <c r="A11166">
        <v>1116.3</v>
      </c>
      <c r="B11166">
        <v>67.877229912349037</v>
      </c>
    </row>
    <row r="11167" spans="1:2" x14ac:dyDescent="0.25">
      <c r="A11167">
        <v>1116.4000000000001</v>
      </c>
      <c r="B11167">
        <v>68.084948050468682</v>
      </c>
    </row>
    <row r="11168" spans="1:2" x14ac:dyDescent="0.25">
      <c r="A11168">
        <v>1116.5</v>
      </c>
      <c r="B11168">
        <v>68.292666188587873</v>
      </c>
    </row>
    <row r="11169" spans="1:2" x14ac:dyDescent="0.25">
      <c r="A11169">
        <v>1116.5999999999999</v>
      </c>
      <c r="B11169">
        <v>68.500384326707533</v>
      </c>
    </row>
    <row r="11170" spans="1:2" x14ac:dyDescent="0.25">
      <c r="A11170">
        <v>1116.7</v>
      </c>
      <c r="B11170">
        <v>68.708102464826709</v>
      </c>
    </row>
    <row r="11171" spans="1:2" x14ac:dyDescent="0.25">
      <c r="A11171">
        <v>1116.8</v>
      </c>
      <c r="B11171">
        <v>68.9158206029459</v>
      </c>
    </row>
    <row r="11172" spans="1:2" x14ac:dyDescent="0.25">
      <c r="A11172">
        <v>1116.9000000000001</v>
      </c>
      <c r="B11172">
        <v>69.123538741065545</v>
      </c>
    </row>
    <row r="11173" spans="1:2" x14ac:dyDescent="0.25">
      <c r="A11173">
        <v>1117</v>
      </c>
      <c r="B11173">
        <v>69.331256879184735</v>
      </c>
    </row>
    <row r="11174" spans="1:2" x14ac:dyDescent="0.25">
      <c r="A11174">
        <v>1117.0999999999999</v>
      </c>
      <c r="B11174">
        <v>69.406309792862089</v>
      </c>
    </row>
    <row r="11175" spans="1:2" x14ac:dyDescent="0.25">
      <c r="A11175">
        <v>1117.2</v>
      </c>
      <c r="B11175">
        <v>69.481362706539272</v>
      </c>
    </row>
    <row r="11176" spans="1:2" x14ac:dyDescent="0.25">
      <c r="A11176">
        <v>1117.3</v>
      </c>
      <c r="B11176">
        <v>69.556415620216441</v>
      </c>
    </row>
    <row r="11177" spans="1:2" x14ac:dyDescent="0.25">
      <c r="A11177">
        <v>1117.4000000000001</v>
      </c>
      <c r="B11177">
        <v>69.631468533893795</v>
      </c>
    </row>
    <row r="11178" spans="1:2" x14ac:dyDescent="0.25">
      <c r="A11178">
        <v>1117.5</v>
      </c>
      <c r="B11178">
        <v>69.706521447570978</v>
      </c>
    </row>
    <row r="11179" spans="1:2" x14ac:dyDescent="0.25">
      <c r="A11179">
        <v>1117.5999999999999</v>
      </c>
      <c r="B11179">
        <v>69.781574361248332</v>
      </c>
    </row>
    <row r="11180" spans="1:2" x14ac:dyDescent="0.25">
      <c r="A11180">
        <v>1117.7</v>
      </c>
      <c r="B11180">
        <v>69.856627274925515</v>
      </c>
    </row>
    <row r="11181" spans="1:2" x14ac:dyDescent="0.25">
      <c r="A11181">
        <v>1117.8</v>
      </c>
      <c r="B11181">
        <v>69.931680188602684</v>
      </c>
    </row>
    <row r="11182" spans="1:2" x14ac:dyDescent="0.25">
      <c r="A11182">
        <v>1117.9000000000001</v>
      </c>
      <c r="B11182">
        <v>70.006733102280037</v>
      </c>
    </row>
    <row r="11183" spans="1:2" x14ac:dyDescent="0.25">
      <c r="A11183">
        <v>1118</v>
      </c>
      <c r="B11183">
        <v>70.081786015957221</v>
      </c>
    </row>
    <row r="11184" spans="1:2" x14ac:dyDescent="0.25">
      <c r="A11184">
        <v>1118.0999999999999</v>
      </c>
      <c r="B11184">
        <v>70.013216323547027</v>
      </c>
    </row>
    <row r="11185" spans="1:2" x14ac:dyDescent="0.25">
      <c r="A11185">
        <v>1118.2</v>
      </c>
      <c r="B11185">
        <v>69.944646631137005</v>
      </c>
    </row>
    <row r="11186" spans="1:2" x14ac:dyDescent="0.25">
      <c r="A11186">
        <v>1118.3</v>
      </c>
      <c r="B11186">
        <v>69.876076938726968</v>
      </c>
    </row>
    <row r="11187" spans="1:2" x14ac:dyDescent="0.25">
      <c r="A11187">
        <v>1118.4000000000001</v>
      </c>
      <c r="B11187">
        <v>69.807507246316788</v>
      </c>
    </row>
    <row r="11188" spans="1:2" x14ac:dyDescent="0.25">
      <c r="A11188">
        <v>1118.5</v>
      </c>
      <c r="B11188">
        <v>69.738937553906752</v>
      </c>
    </row>
    <row r="11189" spans="1:2" x14ac:dyDescent="0.25">
      <c r="A11189">
        <v>1118.5999999999999</v>
      </c>
      <c r="B11189">
        <v>69.670367861496558</v>
      </c>
    </row>
    <row r="11190" spans="1:2" x14ac:dyDescent="0.25">
      <c r="A11190">
        <v>1118.7</v>
      </c>
      <c r="B11190">
        <v>69.601798169086535</v>
      </c>
    </row>
    <row r="11191" spans="1:2" x14ac:dyDescent="0.25">
      <c r="A11191">
        <v>1118.8</v>
      </c>
      <c r="B11191">
        <v>69.533228476676499</v>
      </c>
    </row>
    <row r="11192" spans="1:2" x14ac:dyDescent="0.25">
      <c r="A11192">
        <v>1118.9000000000001</v>
      </c>
      <c r="B11192">
        <v>69.464658784266319</v>
      </c>
    </row>
    <row r="11193" spans="1:2" x14ac:dyDescent="0.25">
      <c r="A11193">
        <v>1119</v>
      </c>
      <c r="B11193">
        <v>69.396089091856282</v>
      </c>
    </row>
    <row r="11194" spans="1:2" x14ac:dyDescent="0.25">
      <c r="A11194">
        <v>1119.0999999999999</v>
      </c>
      <c r="B11194">
        <v>69.404803716042494</v>
      </c>
    </row>
    <row r="11195" spans="1:2" x14ac:dyDescent="0.25">
      <c r="A11195">
        <v>1119.2</v>
      </c>
      <c r="B11195">
        <v>69.413518340228691</v>
      </c>
    </row>
    <row r="11196" spans="1:2" x14ac:dyDescent="0.25">
      <c r="A11196">
        <v>1119.3</v>
      </c>
      <c r="B11196">
        <v>69.422232964414889</v>
      </c>
    </row>
    <row r="11197" spans="1:2" x14ac:dyDescent="0.25">
      <c r="A11197">
        <v>1119.4000000000001</v>
      </c>
      <c r="B11197">
        <v>69.430947588601114</v>
      </c>
    </row>
    <row r="11198" spans="1:2" x14ac:dyDescent="0.25">
      <c r="A11198">
        <v>1119.5</v>
      </c>
      <c r="B11198">
        <v>69.439662212787312</v>
      </c>
    </row>
    <row r="11199" spans="1:2" x14ac:dyDescent="0.25">
      <c r="A11199">
        <v>1119.5999999999999</v>
      </c>
      <c r="B11199">
        <v>69.448376836973523</v>
      </c>
    </row>
    <row r="11200" spans="1:2" x14ac:dyDescent="0.25">
      <c r="A11200">
        <v>1119.7</v>
      </c>
      <c r="B11200">
        <v>69.45709146115972</v>
      </c>
    </row>
    <row r="11201" spans="1:2" x14ac:dyDescent="0.25">
      <c r="A11201">
        <v>1119.8</v>
      </c>
      <c r="B11201">
        <v>69.465806085345918</v>
      </c>
    </row>
    <row r="11202" spans="1:2" x14ac:dyDescent="0.25">
      <c r="A11202">
        <v>1119.9000000000001</v>
      </c>
      <c r="B11202">
        <v>69.474520709532129</v>
      </c>
    </row>
    <row r="11203" spans="1:2" x14ac:dyDescent="0.25">
      <c r="A11203">
        <v>1120</v>
      </c>
      <c r="B11203">
        <v>69.483235333718326</v>
      </c>
    </row>
    <row r="11204" spans="1:2" x14ac:dyDescent="0.25">
      <c r="A11204">
        <v>1120.0999999999999</v>
      </c>
      <c r="B11204">
        <v>69.279509169346895</v>
      </c>
    </row>
    <row r="11205" spans="1:2" x14ac:dyDescent="0.25">
      <c r="A11205">
        <v>1120.2</v>
      </c>
      <c r="B11205">
        <v>69.075783004975932</v>
      </c>
    </row>
    <row r="11206" spans="1:2" x14ac:dyDescent="0.25">
      <c r="A11206">
        <v>1120.3</v>
      </c>
      <c r="B11206">
        <v>68.872056840604955</v>
      </c>
    </row>
    <row r="11207" spans="1:2" x14ac:dyDescent="0.25">
      <c r="A11207">
        <v>1120.4000000000001</v>
      </c>
      <c r="B11207">
        <v>68.668330676233523</v>
      </c>
    </row>
    <row r="11208" spans="1:2" x14ac:dyDescent="0.25">
      <c r="A11208">
        <v>1120.5</v>
      </c>
      <c r="B11208">
        <v>68.464604511862561</v>
      </c>
    </row>
    <row r="11209" spans="1:2" x14ac:dyDescent="0.25">
      <c r="A11209">
        <v>1120.5999999999999</v>
      </c>
      <c r="B11209">
        <v>68.260878347491129</v>
      </c>
    </row>
    <row r="11210" spans="1:2" x14ac:dyDescent="0.25">
      <c r="A11210">
        <v>1120.7</v>
      </c>
      <c r="B11210">
        <v>68.057152183120166</v>
      </c>
    </row>
    <row r="11211" spans="1:2" x14ac:dyDescent="0.25">
      <c r="A11211">
        <v>1120.8</v>
      </c>
      <c r="B11211">
        <v>67.85342601874919</v>
      </c>
    </row>
    <row r="11212" spans="1:2" x14ac:dyDescent="0.25">
      <c r="A11212">
        <v>1120.9000000000001</v>
      </c>
      <c r="B11212">
        <v>67.649699854377758</v>
      </c>
    </row>
    <row r="11213" spans="1:2" x14ac:dyDescent="0.25">
      <c r="A11213">
        <v>1121</v>
      </c>
      <c r="B11213">
        <v>67.445973690006795</v>
      </c>
    </row>
    <row r="11214" spans="1:2" x14ac:dyDescent="0.25">
      <c r="A11214">
        <v>1121.0999999999999</v>
      </c>
      <c r="B11214">
        <v>67.373760474987336</v>
      </c>
    </row>
    <row r="11215" spans="1:2" x14ac:dyDescent="0.25">
      <c r="A11215">
        <v>1121.2</v>
      </c>
      <c r="B11215">
        <v>67.301547259968046</v>
      </c>
    </row>
    <row r="11216" spans="1:2" x14ac:dyDescent="0.25">
      <c r="A11216">
        <v>1121.3</v>
      </c>
      <c r="B11216">
        <v>67.229334044948757</v>
      </c>
    </row>
    <row r="11217" spans="1:2" x14ac:dyDescent="0.25">
      <c r="A11217">
        <v>1121.4000000000001</v>
      </c>
      <c r="B11217">
        <v>67.157120829929298</v>
      </c>
    </row>
    <row r="11218" spans="1:2" x14ac:dyDescent="0.25">
      <c r="A11218">
        <v>1121.5</v>
      </c>
      <c r="B11218">
        <v>67.084907614910009</v>
      </c>
    </row>
    <row r="11219" spans="1:2" x14ac:dyDescent="0.25">
      <c r="A11219">
        <v>1121.5999999999999</v>
      </c>
      <c r="B11219">
        <v>67.012694399890549</v>
      </c>
    </row>
    <row r="11220" spans="1:2" x14ac:dyDescent="0.25">
      <c r="A11220">
        <v>1121.7</v>
      </c>
      <c r="B11220">
        <v>66.94048118487126</v>
      </c>
    </row>
    <row r="11221" spans="1:2" x14ac:dyDescent="0.25">
      <c r="A11221">
        <v>1121.8</v>
      </c>
      <c r="B11221">
        <v>66.868267969851971</v>
      </c>
    </row>
    <row r="11222" spans="1:2" x14ac:dyDescent="0.25">
      <c r="A11222">
        <v>1121.9000000000001</v>
      </c>
      <c r="B11222">
        <v>66.796054754832511</v>
      </c>
    </row>
    <row r="11223" spans="1:2" x14ac:dyDescent="0.25">
      <c r="A11223">
        <v>1122</v>
      </c>
      <c r="B11223">
        <v>66.723841539813222</v>
      </c>
    </row>
    <row r="11224" spans="1:2" x14ac:dyDescent="0.25">
      <c r="A11224">
        <v>1122.0999999999999</v>
      </c>
      <c r="B11224">
        <v>66.673933738754329</v>
      </c>
    </row>
    <row r="11225" spans="1:2" x14ac:dyDescent="0.25">
      <c r="A11225">
        <v>1122.2</v>
      </c>
      <c r="B11225">
        <v>66.624025937695535</v>
      </c>
    </row>
    <row r="11226" spans="1:2" x14ac:dyDescent="0.25">
      <c r="A11226">
        <v>1122.3</v>
      </c>
      <c r="B11226">
        <v>66.574118136636741</v>
      </c>
    </row>
    <row r="11227" spans="1:2" x14ac:dyDescent="0.25">
      <c r="A11227">
        <v>1122.4000000000001</v>
      </c>
      <c r="B11227">
        <v>66.524210335577848</v>
      </c>
    </row>
    <row r="11228" spans="1:2" x14ac:dyDescent="0.25">
      <c r="A11228">
        <v>1122.5</v>
      </c>
      <c r="B11228">
        <v>66.474302534519069</v>
      </c>
    </row>
    <row r="11229" spans="1:2" x14ac:dyDescent="0.25">
      <c r="A11229">
        <v>1122.5999999999999</v>
      </c>
      <c r="B11229">
        <v>66.424394733460161</v>
      </c>
    </row>
    <row r="11230" spans="1:2" x14ac:dyDescent="0.25">
      <c r="A11230">
        <v>1122.7</v>
      </c>
      <c r="B11230">
        <v>66.374486932401382</v>
      </c>
    </row>
    <row r="11231" spans="1:2" x14ac:dyDescent="0.25">
      <c r="A11231">
        <v>1122.8</v>
      </c>
      <c r="B11231">
        <v>66.324579131342588</v>
      </c>
    </row>
    <row r="11232" spans="1:2" x14ac:dyDescent="0.25">
      <c r="A11232">
        <v>1122.9000000000001</v>
      </c>
      <c r="B11232">
        <v>66.274671330283695</v>
      </c>
    </row>
    <row r="11233" spans="1:2" x14ac:dyDescent="0.25">
      <c r="A11233">
        <v>1123</v>
      </c>
      <c r="B11233">
        <v>66.224763529224902</v>
      </c>
    </row>
    <row r="11234" spans="1:2" x14ac:dyDescent="0.25">
      <c r="A11234">
        <v>1123.0999999999999</v>
      </c>
      <c r="B11234">
        <v>66.17775471217378</v>
      </c>
    </row>
    <row r="11235" spans="1:2" x14ac:dyDescent="0.25">
      <c r="A11235">
        <v>1123.2</v>
      </c>
      <c r="B11235">
        <v>66.130745895122772</v>
      </c>
    </row>
    <row r="11236" spans="1:2" x14ac:dyDescent="0.25">
      <c r="A11236">
        <v>1123.3</v>
      </c>
      <c r="B11236">
        <v>66.083737078071749</v>
      </c>
    </row>
    <row r="11237" spans="1:2" x14ac:dyDescent="0.25">
      <c r="A11237">
        <v>1123.4000000000001</v>
      </c>
      <c r="B11237">
        <v>66.036728261020627</v>
      </c>
    </row>
    <row r="11238" spans="1:2" x14ac:dyDescent="0.25">
      <c r="A11238">
        <v>1123.5</v>
      </c>
      <c r="B11238">
        <v>65.989719443969619</v>
      </c>
    </row>
    <row r="11239" spans="1:2" x14ac:dyDescent="0.25">
      <c r="A11239">
        <v>1123.5999999999999</v>
      </c>
      <c r="B11239">
        <v>65.942710626918497</v>
      </c>
    </row>
    <row r="11240" spans="1:2" x14ac:dyDescent="0.25">
      <c r="A11240">
        <v>1123.7</v>
      </c>
      <c r="B11240">
        <v>65.895701809867489</v>
      </c>
    </row>
    <row r="11241" spans="1:2" x14ac:dyDescent="0.25">
      <c r="A11241">
        <v>1123.8</v>
      </c>
      <c r="B11241">
        <v>65.848692992816467</v>
      </c>
    </row>
    <row r="11242" spans="1:2" x14ac:dyDescent="0.25">
      <c r="A11242">
        <v>1123.9000000000001</v>
      </c>
      <c r="B11242">
        <v>65.801684175765345</v>
      </c>
    </row>
    <row r="11243" spans="1:2" x14ac:dyDescent="0.25">
      <c r="A11243">
        <v>1124</v>
      </c>
      <c r="B11243">
        <v>65.754675358714337</v>
      </c>
    </row>
    <row r="11244" spans="1:2" x14ac:dyDescent="0.25">
      <c r="A11244">
        <v>1124.0999999999999</v>
      </c>
      <c r="B11244">
        <v>65.617921682187003</v>
      </c>
    </row>
    <row r="11245" spans="1:2" x14ac:dyDescent="0.25">
      <c r="A11245">
        <v>1124.2</v>
      </c>
      <c r="B11245">
        <v>65.481168005659981</v>
      </c>
    </row>
    <row r="11246" spans="1:2" x14ac:dyDescent="0.25">
      <c r="A11246">
        <v>1124.3</v>
      </c>
      <c r="B11246">
        <v>65.34441432913296</v>
      </c>
    </row>
    <row r="11247" spans="1:2" x14ac:dyDescent="0.25">
      <c r="A11247">
        <v>1124.4000000000001</v>
      </c>
      <c r="B11247">
        <v>65.207660652605625</v>
      </c>
    </row>
    <row r="11248" spans="1:2" x14ac:dyDescent="0.25">
      <c r="A11248">
        <v>1124.5</v>
      </c>
      <c r="B11248">
        <v>65.070906976078618</v>
      </c>
    </row>
    <row r="11249" spans="1:2" x14ac:dyDescent="0.25">
      <c r="A11249">
        <v>1124.5999999999999</v>
      </c>
      <c r="B11249">
        <v>64.934153299551284</v>
      </c>
    </row>
    <row r="11250" spans="1:2" x14ac:dyDescent="0.25">
      <c r="A11250">
        <v>1124.7</v>
      </c>
      <c r="B11250">
        <v>64.797399623024262</v>
      </c>
    </row>
    <row r="11251" spans="1:2" x14ac:dyDescent="0.25">
      <c r="A11251">
        <v>1124.8</v>
      </c>
      <c r="B11251">
        <v>64.66064594649724</v>
      </c>
    </row>
    <row r="11252" spans="1:2" x14ac:dyDescent="0.25">
      <c r="A11252">
        <v>1124.9000000000001</v>
      </c>
      <c r="B11252">
        <v>64.523892269969906</v>
      </c>
    </row>
    <row r="11253" spans="1:2" x14ac:dyDescent="0.25">
      <c r="A11253">
        <v>1125</v>
      </c>
      <c r="B11253">
        <v>64.387138593442884</v>
      </c>
    </row>
    <row r="11254" spans="1:2" x14ac:dyDescent="0.25">
      <c r="A11254">
        <v>1125.0999999999999</v>
      </c>
      <c r="B11254">
        <v>64.078547959503069</v>
      </c>
    </row>
    <row r="11255" spans="1:2" x14ac:dyDescent="0.25">
      <c r="A11255">
        <v>1125.2</v>
      </c>
      <c r="B11255">
        <v>63.769957325563936</v>
      </c>
    </row>
    <row r="11256" spans="1:2" x14ac:dyDescent="0.25">
      <c r="A11256">
        <v>1125.3</v>
      </c>
      <c r="B11256">
        <v>63.461366691624818</v>
      </c>
    </row>
    <row r="11257" spans="1:2" x14ac:dyDescent="0.25">
      <c r="A11257">
        <v>1125.4000000000001</v>
      </c>
      <c r="B11257">
        <v>63.152776057685003</v>
      </c>
    </row>
    <row r="11258" spans="1:2" x14ac:dyDescent="0.25">
      <c r="A11258">
        <v>1125.5</v>
      </c>
      <c r="B11258">
        <v>62.844185423745877</v>
      </c>
    </row>
    <row r="11259" spans="1:2" x14ac:dyDescent="0.25">
      <c r="A11259">
        <v>1125.5999999999999</v>
      </c>
      <c r="B11259">
        <v>62.535594789806069</v>
      </c>
    </row>
    <row r="11260" spans="1:2" x14ac:dyDescent="0.25">
      <c r="A11260">
        <v>1125.7</v>
      </c>
      <c r="B11260">
        <v>62.22700415586695</v>
      </c>
    </row>
    <row r="11261" spans="1:2" x14ac:dyDescent="0.25">
      <c r="A11261">
        <v>1125.8</v>
      </c>
      <c r="B11261">
        <v>61.918413521927832</v>
      </c>
    </row>
    <row r="11262" spans="1:2" x14ac:dyDescent="0.25">
      <c r="A11262">
        <v>1125.9000000000001</v>
      </c>
      <c r="B11262">
        <v>61.60982288798801</v>
      </c>
    </row>
    <row r="11263" spans="1:2" x14ac:dyDescent="0.25">
      <c r="A11263">
        <v>1126</v>
      </c>
      <c r="B11263">
        <v>61.301232254048891</v>
      </c>
    </row>
    <row r="11264" spans="1:2" x14ac:dyDescent="0.25">
      <c r="A11264">
        <v>1126.0999999999999</v>
      </c>
      <c r="B11264">
        <v>60.883730462775858</v>
      </c>
    </row>
    <row r="11265" spans="1:2" x14ac:dyDescent="0.25">
      <c r="A11265">
        <v>1126.2</v>
      </c>
      <c r="B11265">
        <v>60.466228671503778</v>
      </c>
    </row>
    <row r="11266" spans="1:2" x14ac:dyDescent="0.25">
      <c r="A11266">
        <v>1126.3</v>
      </c>
      <c r="B11266">
        <v>60.048726880231698</v>
      </c>
    </row>
    <row r="11267" spans="1:2" x14ac:dyDescent="0.25">
      <c r="A11267">
        <v>1126.4000000000001</v>
      </c>
      <c r="B11267">
        <v>59.631225088958672</v>
      </c>
    </row>
    <row r="11268" spans="1:2" x14ac:dyDescent="0.25">
      <c r="A11268">
        <v>1126.5</v>
      </c>
      <c r="B11268">
        <v>59.213723297686577</v>
      </c>
    </row>
    <row r="11269" spans="1:2" x14ac:dyDescent="0.25">
      <c r="A11269">
        <v>1126.5999999999999</v>
      </c>
      <c r="B11269">
        <v>58.796221506413552</v>
      </c>
    </row>
    <row r="11270" spans="1:2" x14ac:dyDescent="0.25">
      <c r="A11270">
        <v>1126.7</v>
      </c>
      <c r="B11270">
        <v>58.378719715141472</v>
      </c>
    </row>
    <row r="11271" spans="1:2" x14ac:dyDescent="0.25">
      <c r="A11271">
        <v>1126.8</v>
      </c>
      <c r="B11271">
        <v>57.961217923869391</v>
      </c>
    </row>
    <row r="11272" spans="1:2" x14ac:dyDescent="0.25">
      <c r="A11272">
        <v>1126.9000000000001</v>
      </c>
      <c r="B11272">
        <v>57.543716132596359</v>
      </c>
    </row>
    <row r="11273" spans="1:2" x14ac:dyDescent="0.25">
      <c r="A11273">
        <v>1127</v>
      </c>
      <c r="B11273">
        <v>57.126214341324278</v>
      </c>
    </row>
    <row r="11274" spans="1:2" x14ac:dyDescent="0.25">
      <c r="A11274">
        <v>1127.0999999999999</v>
      </c>
      <c r="B11274">
        <v>56.694142570646541</v>
      </c>
    </row>
    <row r="11275" spans="1:2" x14ac:dyDescent="0.25">
      <c r="A11275">
        <v>1127.2</v>
      </c>
      <c r="B11275">
        <v>56.262070799969777</v>
      </c>
    </row>
    <row r="11276" spans="1:2" x14ac:dyDescent="0.25">
      <c r="A11276">
        <v>1127.3</v>
      </c>
      <c r="B11276">
        <v>55.82999902929302</v>
      </c>
    </row>
    <row r="11277" spans="1:2" x14ac:dyDescent="0.25">
      <c r="A11277">
        <v>1127.4000000000001</v>
      </c>
      <c r="B11277">
        <v>55.397927258615283</v>
      </c>
    </row>
    <row r="11278" spans="1:2" x14ac:dyDescent="0.25">
      <c r="A11278">
        <v>1127.5</v>
      </c>
      <c r="B11278">
        <v>54.965855487938533</v>
      </c>
    </row>
    <row r="11279" spans="1:2" x14ac:dyDescent="0.25">
      <c r="A11279">
        <v>1127.5999999999999</v>
      </c>
      <c r="B11279">
        <v>54.533783717260782</v>
      </c>
    </row>
    <row r="11280" spans="1:2" x14ac:dyDescent="0.25">
      <c r="A11280">
        <v>1127.7</v>
      </c>
      <c r="B11280">
        <v>54.101711946584032</v>
      </c>
    </row>
    <row r="11281" spans="1:2" x14ac:dyDescent="0.25">
      <c r="A11281">
        <v>1127.8</v>
      </c>
      <c r="B11281">
        <v>53.669640175907269</v>
      </c>
    </row>
    <row r="11282" spans="1:2" x14ac:dyDescent="0.25">
      <c r="A11282">
        <v>1127.9000000000001</v>
      </c>
      <c r="B11282">
        <v>53.237568405229517</v>
      </c>
    </row>
    <row r="11283" spans="1:2" x14ac:dyDescent="0.25">
      <c r="A11283">
        <v>1128</v>
      </c>
      <c r="B11283">
        <v>52.805496634552767</v>
      </c>
    </row>
    <row r="11284" spans="1:2" x14ac:dyDescent="0.25">
      <c r="A11284">
        <v>1128.0999999999999</v>
      </c>
      <c r="B11284">
        <v>52.2875272646817</v>
      </c>
    </row>
    <row r="11285" spans="1:2" x14ac:dyDescent="0.25">
      <c r="A11285">
        <v>1128.2</v>
      </c>
      <c r="B11285">
        <v>51.769557894811818</v>
      </c>
    </row>
    <row r="11286" spans="1:2" x14ac:dyDescent="0.25">
      <c r="A11286">
        <v>1128.3</v>
      </c>
      <c r="B11286">
        <v>51.25158852494193</v>
      </c>
    </row>
    <row r="11287" spans="1:2" x14ac:dyDescent="0.25">
      <c r="A11287">
        <v>1128.4000000000001</v>
      </c>
      <c r="B11287">
        <v>50.733619155070862</v>
      </c>
    </row>
    <row r="11288" spans="1:2" x14ac:dyDescent="0.25">
      <c r="A11288">
        <v>1128.5</v>
      </c>
      <c r="B11288">
        <v>50.215649785200981</v>
      </c>
    </row>
    <row r="11289" spans="1:2" x14ac:dyDescent="0.25">
      <c r="A11289">
        <v>1128.5999999999999</v>
      </c>
      <c r="B11289">
        <v>49.697680415329913</v>
      </c>
    </row>
    <row r="11290" spans="1:2" x14ac:dyDescent="0.25">
      <c r="A11290">
        <v>1128.7</v>
      </c>
      <c r="B11290">
        <v>49.179711045460017</v>
      </c>
    </row>
    <row r="11291" spans="1:2" x14ac:dyDescent="0.25">
      <c r="A11291">
        <v>1128.8</v>
      </c>
      <c r="B11291">
        <v>48.661741675590143</v>
      </c>
    </row>
    <row r="11292" spans="1:2" x14ac:dyDescent="0.25">
      <c r="A11292">
        <v>1128.9000000000001</v>
      </c>
      <c r="B11292">
        <v>48.143772305719082</v>
      </c>
    </row>
    <row r="11293" spans="1:2" x14ac:dyDescent="0.25">
      <c r="A11293">
        <v>1129</v>
      </c>
      <c r="B11293">
        <v>47.625802935849187</v>
      </c>
    </row>
    <row r="11294" spans="1:2" x14ac:dyDescent="0.25">
      <c r="A11294">
        <v>1129.0999999999999</v>
      </c>
      <c r="B11294">
        <v>47.158273138939229</v>
      </c>
    </row>
    <row r="11295" spans="1:2" x14ac:dyDescent="0.25">
      <c r="A11295">
        <v>1129.2</v>
      </c>
      <c r="B11295">
        <v>46.690743342030338</v>
      </c>
    </row>
    <row r="11296" spans="1:2" x14ac:dyDescent="0.25">
      <c r="A11296">
        <v>1129.3</v>
      </c>
      <c r="B11296">
        <v>46.223213545121453</v>
      </c>
    </row>
    <row r="11297" spans="1:2" x14ac:dyDescent="0.25">
      <c r="A11297">
        <v>1129.4000000000001</v>
      </c>
      <c r="B11297">
        <v>45.755683748211503</v>
      </c>
    </row>
    <row r="11298" spans="1:2" x14ac:dyDescent="0.25">
      <c r="A11298">
        <v>1129.5</v>
      </c>
      <c r="B11298">
        <v>45.288153951302597</v>
      </c>
    </row>
    <row r="11299" spans="1:2" x14ac:dyDescent="0.25">
      <c r="A11299">
        <v>1129.5999999999999</v>
      </c>
      <c r="B11299">
        <v>44.820624154392647</v>
      </c>
    </row>
    <row r="11300" spans="1:2" x14ac:dyDescent="0.25">
      <c r="A11300">
        <v>1129.7</v>
      </c>
      <c r="B11300">
        <v>44.353094357483762</v>
      </c>
    </row>
    <row r="11301" spans="1:2" x14ac:dyDescent="0.25">
      <c r="A11301">
        <v>1129.8</v>
      </c>
      <c r="B11301">
        <v>43.885564560574863</v>
      </c>
    </row>
    <row r="11302" spans="1:2" x14ac:dyDescent="0.25">
      <c r="A11302">
        <v>1129.9000000000001</v>
      </c>
      <c r="B11302">
        <v>43.418034763664913</v>
      </c>
    </row>
    <row r="11303" spans="1:2" x14ac:dyDescent="0.25">
      <c r="A11303">
        <v>1130</v>
      </c>
      <c r="B11303">
        <v>42.950504966756021</v>
      </c>
    </row>
    <row r="11304" spans="1:2" x14ac:dyDescent="0.25">
      <c r="A11304">
        <v>1130.0999999999999</v>
      </c>
      <c r="B11304">
        <v>42.444114101832227</v>
      </c>
    </row>
    <row r="11305" spans="1:2" x14ac:dyDescent="0.25">
      <c r="A11305">
        <v>1130.2</v>
      </c>
      <c r="B11305">
        <v>41.937723236909598</v>
      </c>
    </row>
    <row r="11306" spans="1:2" x14ac:dyDescent="0.25">
      <c r="A11306">
        <v>1130.3</v>
      </c>
      <c r="B11306">
        <v>41.431332371986969</v>
      </c>
    </row>
    <row r="11307" spans="1:2" x14ac:dyDescent="0.25">
      <c r="A11307">
        <v>1130.4000000000001</v>
      </c>
      <c r="B11307">
        <v>40.924941507063188</v>
      </c>
    </row>
    <row r="11308" spans="1:2" x14ac:dyDescent="0.25">
      <c r="A11308">
        <v>1130.5</v>
      </c>
      <c r="B11308">
        <v>40.418550642140552</v>
      </c>
    </row>
    <row r="11309" spans="1:2" x14ac:dyDescent="0.25">
      <c r="A11309">
        <v>1130.5999999999999</v>
      </c>
      <c r="B11309">
        <v>39.912159777216758</v>
      </c>
    </row>
    <row r="11310" spans="1:2" x14ac:dyDescent="0.25">
      <c r="A11310">
        <v>1130.7</v>
      </c>
      <c r="B11310">
        <v>39.405768912294143</v>
      </c>
    </row>
    <row r="11311" spans="1:2" x14ac:dyDescent="0.25">
      <c r="A11311">
        <v>1130.8</v>
      </c>
      <c r="B11311">
        <v>38.899378047371499</v>
      </c>
    </row>
    <row r="11312" spans="1:2" x14ac:dyDescent="0.25">
      <c r="A11312">
        <v>1130.9000000000001</v>
      </c>
      <c r="B11312">
        <v>38.392987182447719</v>
      </c>
    </row>
    <row r="11313" spans="1:2" x14ac:dyDescent="0.25">
      <c r="A11313">
        <v>1131</v>
      </c>
      <c r="B11313">
        <v>37.886596317525083</v>
      </c>
    </row>
    <row r="11314" spans="1:2" x14ac:dyDescent="0.25">
      <c r="A11314">
        <v>1131.0999999999999</v>
      </c>
      <c r="B11314">
        <v>37.490673275084383</v>
      </c>
    </row>
    <row r="11315" spans="1:2" x14ac:dyDescent="0.25">
      <c r="A11315">
        <v>1131.2</v>
      </c>
      <c r="B11315">
        <v>37.094750232644571</v>
      </c>
    </row>
    <row r="11316" spans="1:2" x14ac:dyDescent="0.25">
      <c r="A11316">
        <v>1131.3</v>
      </c>
      <c r="B11316">
        <v>36.698827190204767</v>
      </c>
    </row>
    <row r="11317" spans="1:2" x14ac:dyDescent="0.25">
      <c r="A11317">
        <v>1131.4000000000001</v>
      </c>
      <c r="B11317">
        <v>36.30290414776406</v>
      </c>
    </row>
    <row r="11318" spans="1:2" x14ac:dyDescent="0.25">
      <c r="A11318">
        <v>1131.5</v>
      </c>
      <c r="B11318">
        <v>35.906981105324249</v>
      </c>
    </row>
    <row r="11319" spans="1:2" x14ac:dyDescent="0.25">
      <c r="A11319">
        <v>1131.5999999999999</v>
      </c>
      <c r="B11319">
        <v>35.511058062883549</v>
      </c>
    </row>
    <row r="11320" spans="1:2" x14ac:dyDescent="0.25">
      <c r="A11320">
        <v>1131.7</v>
      </c>
      <c r="B11320">
        <v>35.115135020443738</v>
      </c>
    </row>
    <row r="11321" spans="1:2" x14ac:dyDescent="0.25">
      <c r="A11321">
        <v>1131.8</v>
      </c>
      <c r="B11321">
        <v>34.719211978003933</v>
      </c>
    </row>
    <row r="11322" spans="1:2" x14ac:dyDescent="0.25">
      <c r="A11322">
        <v>1131.9000000000001</v>
      </c>
      <c r="B11322">
        <v>34.323288935563227</v>
      </c>
    </row>
    <row r="11323" spans="1:2" x14ac:dyDescent="0.25">
      <c r="A11323">
        <v>1132</v>
      </c>
      <c r="B11323">
        <v>33.927365893123422</v>
      </c>
    </row>
    <row r="11324" spans="1:2" x14ac:dyDescent="0.25">
      <c r="A11324">
        <v>1132.0999999999999</v>
      </c>
      <c r="B11324">
        <v>33.558757360373633</v>
      </c>
    </row>
    <row r="11325" spans="1:2" x14ac:dyDescent="0.25">
      <c r="A11325">
        <v>1132.2</v>
      </c>
      <c r="B11325">
        <v>33.190148827624682</v>
      </c>
    </row>
    <row r="11326" spans="1:2" x14ac:dyDescent="0.25">
      <c r="A11326">
        <v>1132.3</v>
      </c>
      <c r="B11326">
        <v>32.821540294875717</v>
      </c>
    </row>
    <row r="11327" spans="1:2" x14ac:dyDescent="0.25">
      <c r="A11327">
        <v>1132.4000000000001</v>
      </c>
      <c r="B11327">
        <v>32.452931762125928</v>
      </c>
    </row>
    <row r="11328" spans="1:2" x14ac:dyDescent="0.25">
      <c r="A11328">
        <v>1132.5</v>
      </c>
      <c r="B11328">
        <v>32.084323229376977</v>
      </c>
    </row>
    <row r="11329" spans="1:2" x14ac:dyDescent="0.25">
      <c r="A11329">
        <v>1132.5999999999999</v>
      </c>
      <c r="B11329">
        <v>31.715714696627181</v>
      </c>
    </row>
    <row r="11330" spans="1:2" x14ac:dyDescent="0.25">
      <c r="A11330">
        <v>1132.7</v>
      </c>
      <c r="B11330">
        <v>31.34710616387823</v>
      </c>
    </row>
    <row r="11331" spans="1:2" x14ac:dyDescent="0.25">
      <c r="A11331">
        <v>1132.8</v>
      </c>
      <c r="B11331">
        <v>30.978497631129279</v>
      </c>
    </row>
    <row r="11332" spans="1:2" x14ac:dyDescent="0.25">
      <c r="A11332">
        <v>1132.9000000000001</v>
      </c>
      <c r="B11332">
        <v>30.60988909837948</v>
      </c>
    </row>
    <row r="11333" spans="1:2" x14ac:dyDescent="0.25">
      <c r="A11333">
        <v>1133</v>
      </c>
      <c r="B11333">
        <v>30.241280565630529</v>
      </c>
    </row>
    <row r="11334" spans="1:2" x14ac:dyDescent="0.25">
      <c r="A11334">
        <v>1133.0999999999999</v>
      </c>
      <c r="B11334">
        <v>29.918367091679421</v>
      </c>
    </row>
    <row r="11335" spans="1:2" x14ac:dyDescent="0.25">
      <c r="A11335">
        <v>1133.2</v>
      </c>
      <c r="B11335">
        <v>29.595453617729049</v>
      </c>
    </row>
    <row r="11336" spans="1:2" x14ac:dyDescent="0.25">
      <c r="A11336">
        <v>1133.3</v>
      </c>
      <c r="B11336">
        <v>29.27254014377867</v>
      </c>
    </row>
    <row r="11337" spans="1:2" x14ac:dyDescent="0.25">
      <c r="A11337">
        <v>1133.4000000000001</v>
      </c>
      <c r="B11337">
        <v>28.949626669827559</v>
      </c>
    </row>
    <row r="11338" spans="1:2" x14ac:dyDescent="0.25">
      <c r="A11338">
        <v>1133.5</v>
      </c>
      <c r="B11338">
        <v>28.626713195877191</v>
      </c>
    </row>
    <row r="11339" spans="1:2" x14ac:dyDescent="0.25">
      <c r="A11339">
        <v>1133.5999999999999</v>
      </c>
      <c r="B11339">
        <v>28.30379972192608</v>
      </c>
    </row>
    <row r="11340" spans="1:2" x14ac:dyDescent="0.25">
      <c r="A11340">
        <v>1133.7</v>
      </c>
      <c r="B11340">
        <v>27.980886247975711</v>
      </c>
    </row>
    <row r="11341" spans="1:2" x14ac:dyDescent="0.25">
      <c r="A11341">
        <v>1133.8</v>
      </c>
      <c r="B11341">
        <v>27.657972774025328</v>
      </c>
    </row>
    <row r="11342" spans="1:2" x14ac:dyDescent="0.25">
      <c r="A11342">
        <v>1133.9000000000001</v>
      </c>
      <c r="B11342">
        <v>27.335059300074221</v>
      </c>
    </row>
    <row r="11343" spans="1:2" x14ac:dyDescent="0.25">
      <c r="A11343">
        <v>1134</v>
      </c>
      <c r="B11343">
        <v>27.012145826123849</v>
      </c>
    </row>
    <row r="11344" spans="1:2" x14ac:dyDescent="0.25">
      <c r="A11344">
        <v>1134.0999999999999</v>
      </c>
      <c r="B11344">
        <v>26.640081328917741</v>
      </c>
    </row>
    <row r="11345" spans="1:2" x14ac:dyDescent="0.25">
      <c r="A11345">
        <v>1134.2</v>
      </c>
      <c r="B11345">
        <v>26.26801683171248</v>
      </c>
    </row>
    <row r="11346" spans="1:2" x14ac:dyDescent="0.25">
      <c r="A11346">
        <v>1134.3</v>
      </c>
      <c r="B11346">
        <v>25.895952334507211</v>
      </c>
    </row>
    <row r="11347" spans="1:2" x14ac:dyDescent="0.25">
      <c r="A11347">
        <v>1134.4000000000001</v>
      </c>
      <c r="B11347">
        <v>25.5238878373011</v>
      </c>
    </row>
    <row r="11348" spans="1:2" x14ac:dyDescent="0.25">
      <c r="A11348">
        <v>1134.5</v>
      </c>
      <c r="B11348">
        <v>25.151823340095842</v>
      </c>
    </row>
    <row r="11349" spans="1:2" x14ac:dyDescent="0.25">
      <c r="A11349">
        <v>1134.5999999999999</v>
      </c>
      <c r="B11349">
        <v>24.779758842889731</v>
      </c>
    </row>
    <row r="11350" spans="1:2" x14ac:dyDescent="0.25">
      <c r="A11350">
        <v>1134.7</v>
      </c>
      <c r="B11350">
        <v>24.407694345684469</v>
      </c>
    </row>
    <row r="11351" spans="1:2" x14ac:dyDescent="0.25">
      <c r="A11351">
        <v>1134.8</v>
      </c>
      <c r="B11351">
        <v>24.0356298484792</v>
      </c>
    </row>
    <row r="11352" spans="1:2" x14ac:dyDescent="0.25">
      <c r="A11352">
        <v>1134.9000000000001</v>
      </c>
      <c r="B11352">
        <v>23.663565351273089</v>
      </c>
    </row>
    <row r="11353" spans="1:2" x14ac:dyDescent="0.25">
      <c r="A11353">
        <v>1135</v>
      </c>
      <c r="B11353">
        <v>23.291500854067831</v>
      </c>
    </row>
    <row r="11354" spans="1:2" x14ac:dyDescent="0.25">
      <c r="A11354">
        <v>1135.0999999999999</v>
      </c>
      <c r="B11354">
        <v>23.01379508383371</v>
      </c>
    </row>
    <row r="11355" spans="1:2" x14ac:dyDescent="0.25">
      <c r="A11355">
        <v>1135.2</v>
      </c>
      <c r="B11355">
        <v>22.736089313600221</v>
      </c>
    </row>
    <row r="11356" spans="1:2" x14ac:dyDescent="0.25">
      <c r="A11356">
        <v>1135.3</v>
      </c>
      <c r="B11356">
        <v>22.458383543366729</v>
      </c>
    </row>
    <row r="11357" spans="1:2" x14ac:dyDescent="0.25">
      <c r="A11357">
        <v>1135.4000000000001</v>
      </c>
      <c r="B11357">
        <v>22.180677773132619</v>
      </c>
    </row>
    <row r="11358" spans="1:2" x14ac:dyDescent="0.25">
      <c r="A11358">
        <v>1135.5</v>
      </c>
      <c r="B11358">
        <v>21.90297200289913</v>
      </c>
    </row>
    <row r="11359" spans="1:2" x14ac:dyDescent="0.25">
      <c r="A11359">
        <v>1135.5999999999999</v>
      </c>
      <c r="B11359">
        <v>21.625266232665009</v>
      </c>
    </row>
    <row r="11360" spans="1:2" x14ac:dyDescent="0.25">
      <c r="A11360">
        <v>1135.7</v>
      </c>
      <c r="B11360">
        <v>21.34756046243152</v>
      </c>
    </row>
    <row r="11361" spans="1:2" x14ac:dyDescent="0.25">
      <c r="A11361">
        <v>1135.8</v>
      </c>
      <c r="B11361">
        <v>21.069854692198032</v>
      </c>
    </row>
    <row r="11362" spans="1:2" x14ac:dyDescent="0.25">
      <c r="A11362">
        <v>1135.9000000000001</v>
      </c>
      <c r="B11362">
        <v>20.792148921963911</v>
      </c>
    </row>
    <row r="11363" spans="1:2" x14ac:dyDescent="0.25">
      <c r="A11363">
        <v>1136</v>
      </c>
      <c r="B11363">
        <v>20.514443151730418</v>
      </c>
    </row>
    <row r="11364" spans="1:2" x14ac:dyDescent="0.25">
      <c r="A11364">
        <v>1136.0999999999999</v>
      </c>
      <c r="B11364">
        <v>20.289041999107919</v>
      </c>
    </row>
    <row r="11365" spans="1:2" x14ac:dyDescent="0.25">
      <c r="A11365">
        <v>1136.2</v>
      </c>
      <c r="B11365">
        <v>20.063640846485921</v>
      </c>
    </row>
    <row r="11366" spans="1:2" x14ac:dyDescent="0.25">
      <c r="A11366">
        <v>1136.3</v>
      </c>
      <c r="B11366">
        <v>19.83823969386393</v>
      </c>
    </row>
    <row r="11367" spans="1:2" x14ac:dyDescent="0.25">
      <c r="A11367">
        <v>1136.4000000000001</v>
      </c>
      <c r="B11367">
        <v>19.61283854124143</v>
      </c>
    </row>
    <row r="11368" spans="1:2" x14ac:dyDescent="0.25">
      <c r="A11368">
        <v>1136.5</v>
      </c>
      <c r="B11368">
        <v>19.387437388619428</v>
      </c>
    </row>
    <row r="11369" spans="1:2" x14ac:dyDescent="0.25">
      <c r="A11369">
        <v>1136.5999999999999</v>
      </c>
      <c r="B11369">
        <v>19.162036235996929</v>
      </c>
    </row>
    <row r="11370" spans="1:2" x14ac:dyDescent="0.25">
      <c r="A11370">
        <v>1136.7</v>
      </c>
      <c r="B11370">
        <v>18.936635083374942</v>
      </c>
    </row>
    <row r="11371" spans="1:2" x14ac:dyDescent="0.25">
      <c r="A11371">
        <v>1136.8</v>
      </c>
      <c r="B11371">
        <v>18.71123393075295</v>
      </c>
    </row>
    <row r="11372" spans="1:2" x14ac:dyDescent="0.25">
      <c r="A11372">
        <v>1136.9000000000001</v>
      </c>
      <c r="B11372">
        <v>18.48583277813044</v>
      </c>
    </row>
    <row r="11373" spans="1:2" x14ac:dyDescent="0.25">
      <c r="A11373">
        <v>1137</v>
      </c>
      <c r="B11373">
        <v>18.260431625508449</v>
      </c>
    </row>
    <row r="11374" spans="1:2" x14ac:dyDescent="0.25">
      <c r="A11374">
        <v>1137.0999999999999</v>
      </c>
      <c r="B11374">
        <v>17.993281201375972</v>
      </c>
    </row>
    <row r="11375" spans="1:2" x14ac:dyDescent="0.25">
      <c r="A11375">
        <v>1137.2</v>
      </c>
      <c r="B11375">
        <v>17.726130777244109</v>
      </c>
    </row>
    <row r="11376" spans="1:2" x14ac:dyDescent="0.25">
      <c r="A11376">
        <v>1137.3</v>
      </c>
      <c r="B11376">
        <v>17.458980353112231</v>
      </c>
    </row>
    <row r="11377" spans="1:2" x14ac:dyDescent="0.25">
      <c r="A11377">
        <v>1137.4000000000001</v>
      </c>
      <c r="B11377">
        <v>17.191829928979761</v>
      </c>
    </row>
    <row r="11378" spans="1:2" x14ac:dyDescent="0.25">
      <c r="A11378">
        <v>1137.5</v>
      </c>
      <c r="B11378">
        <v>16.924679504847891</v>
      </c>
    </row>
    <row r="11379" spans="1:2" x14ac:dyDescent="0.25">
      <c r="A11379">
        <v>1137.5999999999999</v>
      </c>
      <c r="B11379">
        <v>16.65752908071541</v>
      </c>
    </row>
    <row r="11380" spans="1:2" x14ac:dyDescent="0.25">
      <c r="A11380">
        <v>1137.7</v>
      </c>
      <c r="B11380">
        <v>16.39037865658354</v>
      </c>
    </row>
    <row r="11381" spans="1:2" x14ac:dyDescent="0.25">
      <c r="A11381">
        <v>1137.8</v>
      </c>
      <c r="B11381">
        <v>16.12322823245168</v>
      </c>
    </row>
    <row r="11382" spans="1:2" x14ac:dyDescent="0.25">
      <c r="A11382">
        <v>1137.9000000000001</v>
      </c>
      <c r="B11382">
        <v>15.856077808319201</v>
      </c>
    </row>
    <row r="11383" spans="1:2" x14ac:dyDescent="0.25">
      <c r="A11383">
        <v>1138</v>
      </c>
      <c r="B11383">
        <v>15.588927384187331</v>
      </c>
    </row>
    <row r="11384" spans="1:2" x14ac:dyDescent="0.25">
      <c r="A11384">
        <v>1138.0999999999999</v>
      </c>
      <c r="B11384">
        <v>15.4475930488394</v>
      </c>
    </row>
    <row r="11385" spans="1:2" x14ac:dyDescent="0.25">
      <c r="A11385">
        <v>1138.2</v>
      </c>
      <c r="B11385">
        <v>15.3062587134918</v>
      </c>
    </row>
    <row r="11386" spans="1:2" x14ac:dyDescent="0.25">
      <c r="A11386">
        <v>1138.3</v>
      </c>
      <c r="B11386">
        <v>15.164924378144191</v>
      </c>
    </row>
    <row r="11387" spans="1:2" x14ac:dyDescent="0.25">
      <c r="A11387">
        <v>1138.4000000000001</v>
      </c>
      <c r="B11387">
        <v>15.023590042796259</v>
      </c>
    </row>
    <row r="11388" spans="1:2" x14ac:dyDescent="0.25">
      <c r="A11388">
        <v>1138.5</v>
      </c>
      <c r="B11388">
        <v>14.88225570744866</v>
      </c>
    </row>
    <row r="11389" spans="1:2" x14ac:dyDescent="0.25">
      <c r="A11389">
        <v>1138.5999999999999</v>
      </c>
      <c r="B11389">
        <v>14.740921372100731</v>
      </c>
    </row>
    <row r="11390" spans="1:2" x14ac:dyDescent="0.25">
      <c r="A11390">
        <v>1138.7</v>
      </c>
      <c r="B11390">
        <v>14.599587036753119</v>
      </c>
    </row>
    <row r="11391" spans="1:2" x14ac:dyDescent="0.25">
      <c r="A11391">
        <v>1138.8</v>
      </c>
      <c r="B11391">
        <v>14.45825270140551</v>
      </c>
    </row>
    <row r="11392" spans="1:2" x14ac:dyDescent="0.25">
      <c r="A11392">
        <v>1138.9000000000001</v>
      </c>
      <c r="B11392">
        <v>14.316918366057591</v>
      </c>
    </row>
    <row r="11393" spans="1:2" x14ac:dyDescent="0.25">
      <c r="A11393">
        <v>1139</v>
      </c>
      <c r="B11393">
        <v>14.175584030709979</v>
      </c>
    </row>
    <row r="11394" spans="1:2" x14ac:dyDescent="0.25">
      <c r="A11394">
        <v>1139.0999999999999</v>
      </c>
      <c r="B11394">
        <v>14.16268200301133</v>
      </c>
    </row>
    <row r="11395" spans="1:2" x14ac:dyDescent="0.25">
      <c r="A11395">
        <v>1139.2</v>
      </c>
      <c r="B11395">
        <v>14.149779975312709</v>
      </c>
    </row>
    <row r="11396" spans="1:2" x14ac:dyDescent="0.25">
      <c r="A11396">
        <v>1139.3</v>
      </c>
      <c r="B11396">
        <v>14.13687794761409</v>
      </c>
    </row>
    <row r="11397" spans="1:2" x14ac:dyDescent="0.25">
      <c r="A11397">
        <v>1139.4000000000001</v>
      </c>
      <c r="B11397">
        <v>14.12397591991544</v>
      </c>
    </row>
    <row r="11398" spans="1:2" x14ac:dyDescent="0.25">
      <c r="A11398">
        <v>1139.5</v>
      </c>
      <c r="B11398">
        <v>14.111073892216821</v>
      </c>
    </row>
    <row r="11399" spans="1:2" x14ac:dyDescent="0.25">
      <c r="A11399">
        <v>1139.5999999999999</v>
      </c>
      <c r="B11399">
        <v>14.09817186451817</v>
      </c>
    </row>
    <row r="11400" spans="1:2" x14ac:dyDescent="0.25">
      <c r="A11400">
        <v>1139.7</v>
      </c>
      <c r="B11400">
        <v>14.085269836819551</v>
      </c>
    </row>
    <row r="11401" spans="1:2" x14ac:dyDescent="0.25">
      <c r="A11401">
        <v>1139.8</v>
      </c>
      <c r="B11401">
        <v>14.07236780912093</v>
      </c>
    </row>
    <row r="11402" spans="1:2" x14ac:dyDescent="0.25">
      <c r="A11402">
        <v>1139.9000000000001</v>
      </c>
      <c r="B11402">
        <v>14.059465781422279</v>
      </c>
    </row>
    <row r="11403" spans="1:2" x14ac:dyDescent="0.25">
      <c r="A11403">
        <v>1140</v>
      </c>
      <c r="B11403">
        <v>14.04656375372366</v>
      </c>
    </row>
    <row r="11404" spans="1:2" x14ac:dyDescent="0.25">
      <c r="A11404">
        <v>1140.0999999999999</v>
      </c>
      <c r="B11404">
        <v>14.105668522661141</v>
      </c>
    </row>
    <row r="11405" spans="1:2" x14ac:dyDescent="0.25">
      <c r="A11405">
        <v>1140.2</v>
      </c>
      <c r="B11405">
        <v>14.164773291598481</v>
      </c>
    </row>
    <row r="11406" spans="1:2" x14ac:dyDescent="0.25">
      <c r="A11406">
        <v>1140.3</v>
      </c>
      <c r="B11406">
        <v>14.223878060535821</v>
      </c>
    </row>
    <row r="11407" spans="1:2" x14ac:dyDescent="0.25">
      <c r="A11407">
        <v>1140.4000000000001</v>
      </c>
      <c r="B11407">
        <v>14.282982829473299</v>
      </c>
    </row>
    <row r="11408" spans="1:2" x14ac:dyDescent="0.25">
      <c r="A11408">
        <v>1140.5</v>
      </c>
      <c r="B11408">
        <v>14.34208759841064</v>
      </c>
    </row>
    <row r="11409" spans="1:2" x14ac:dyDescent="0.25">
      <c r="A11409">
        <v>1140.5999999999999</v>
      </c>
      <c r="B11409">
        <v>14.40119236734812</v>
      </c>
    </row>
    <row r="11410" spans="1:2" x14ac:dyDescent="0.25">
      <c r="A11410">
        <v>1140.7</v>
      </c>
      <c r="B11410">
        <v>14.46029713628546</v>
      </c>
    </row>
    <row r="11411" spans="1:2" x14ac:dyDescent="0.25">
      <c r="A11411">
        <v>1140.8</v>
      </c>
      <c r="B11411">
        <v>14.5194019052228</v>
      </c>
    </row>
    <row r="11412" spans="1:2" x14ac:dyDescent="0.25">
      <c r="A11412">
        <v>1140.9000000000001</v>
      </c>
      <c r="B11412">
        <v>14.57850667416028</v>
      </c>
    </row>
    <row r="11413" spans="1:2" x14ac:dyDescent="0.25">
      <c r="A11413">
        <v>1141</v>
      </c>
      <c r="B11413">
        <v>14.637611443097621</v>
      </c>
    </row>
    <row r="11414" spans="1:2" x14ac:dyDescent="0.25">
      <c r="A11414">
        <v>1141.0999999999999</v>
      </c>
      <c r="B11414">
        <v>14.69650635640159</v>
      </c>
    </row>
    <row r="11415" spans="1:2" x14ac:dyDescent="0.25">
      <c r="A11415">
        <v>1141.2</v>
      </c>
      <c r="B11415">
        <v>14.75540126970543</v>
      </c>
    </row>
    <row r="11416" spans="1:2" x14ac:dyDescent="0.25">
      <c r="A11416">
        <v>1141.3</v>
      </c>
      <c r="B11416">
        <v>14.81429618300926</v>
      </c>
    </row>
    <row r="11417" spans="1:2" x14ac:dyDescent="0.25">
      <c r="A11417">
        <v>1141.4000000000001</v>
      </c>
      <c r="B11417">
        <v>14.87319109631323</v>
      </c>
    </row>
    <row r="11418" spans="1:2" x14ac:dyDescent="0.25">
      <c r="A11418">
        <v>1141.5</v>
      </c>
      <c r="B11418">
        <v>14.93208600961707</v>
      </c>
    </row>
    <row r="11419" spans="1:2" x14ac:dyDescent="0.25">
      <c r="A11419">
        <v>1141.5999999999999</v>
      </c>
      <c r="B11419">
        <v>14.99098092292104</v>
      </c>
    </row>
    <row r="11420" spans="1:2" x14ac:dyDescent="0.25">
      <c r="A11420">
        <v>1141.7</v>
      </c>
      <c r="B11420">
        <v>15.04987583622488</v>
      </c>
    </row>
    <row r="11421" spans="1:2" x14ac:dyDescent="0.25">
      <c r="A11421">
        <v>1141.8</v>
      </c>
      <c r="B11421">
        <v>15.108770749528709</v>
      </c>
    </row>
    <row r="11422" spans="1:2" x14ac:dyDescent="0.25">
      <c r="A11422">
        <v>1141.9000000000001</v>
      </c>
      <c r="B11422">
        <v>15.167665662832681</v>
      </c>
    </row>
    <row r="11423" spans="1:2" x14ac:dyDescent="0.25">
      <c r="A11423">
        <v>1142</v>
      </c>
      <c r="B11423">
        <v>15.226560576136521</v>
      </c>
    </row>
    <row r="11424" spans="1:2" x14ac:dyDescent="0.25">
      <c r="A11424">
        <v>1142.0999999999999</v>
      </c>
      <c r="B11424">
        <v>15.3994302257199</v>
      </c>
    </row>
    <row r="11425" spans="1:2" x14ac:dyDescent="0.25">
      <c r="A11425">
        <v>1142.2</v>
      </c>
      <c r="B11425">
        <v>15.572299875302891</v>
      </c>
    </row>
    <row r="11426" spans="1:2" x14ac:dyDescent="0.25">
      <c r="A11426">
        <v>1142.3</v>
      </c>
      <c r="B11426">
        <v>15.74516952488589</v>
      </c>
    </row>
    <row r="11427" spans="1:2" x14ac:dyDescent="0.25">
      <c r="A11427">
        <v>1142.4000000000001</v>
      </c>
      <c r="B11427">
        <v>15.91803917446927</v>
      </c>
    </row>
    <row r="11428" spans="1:2" x14ac:dyDescent="0.25">
      <c r="A11428">
        <v>1142.5</v>
      </c>
      <c r="B11428">
        <v>16.09090882405226</v>
      </c>
    </row>
    <row r="11429" spans="1:2" x14ac:dyDescent="0.25">
      <c r="A11429">
        <v>1142.5999999999999</v>
      </c>
      <c r="B11429">
        <v>16.263778473635639</v>
      </c>
    </row>
    <row r="11430" spans="1:2" x14ac:dyDescent="0.25">
      <c r="A11430">
        <v>1142.7</v>
      </c>
      <c r="B11430">
        <v>16.436648123218639</v>
      </c>
    </row>
    <row r="11431" spans="1:2" x14ac:dyDescent="0.25">
      <c r="A11431">
        <v>1142.8</v>
      </c>
      <c r="B11431">
        <v>16.60951777280162</v>
      </c>
    </row>
    <row r="11432" spans="1:2" x14ac:dyDescent="0.25">
      <c r="A11432">
        <v>1142.9000000000001</v>
      </c>
      <c r="B11432">
        <v>16.78238742238501</v>
      </c>
    </row>
    <row r="11433" spans="1:2" x14ac:dyDescent="0.25">
      <c r="A11433">
        <v>1143</v>
      </c>
      <c r="B11433">
        <v>16.955257071967999</v>
      </c>
    </row>
    <row r="11434" spans="1:2" x14ac:dyDescent="0.25">
      <c r="A11434">
        <v>1143.0999999999999</v>
      </c>
      <c r="B11434">
        <v>17.174119681597279</v>
      </c>
    </row>
    <row r="11435" spans="1:2" x14ac:dyDescent="0.25">
      <c r="A11435">
        <v>1143.2</v>
      </c>
      <c r="B11435">
        <v>17.392982291226058</v>
      </c>
    </row>
    <row r="11436" spans="1:2" x14ac:dyDescent="0.25">
      <c r="A11436">
        <v>1143.3</v>
      </c>
      <c r="B11436">
        <v>17.611844900854841</v>
      </c>
    </row>
    <row r="11437" spans="1:2" x14ac:dyDescent="0.25">
      <c r="A11437">
        <v>1143.4000000000001</v>
      </c>
      <c r="B11437">
        <v>17.830707510484121</v>
      </c>
    </row>
    <row r="11438" spans="1:2" x14ac:dyDescent="0.25">
      <c r="A11438">
        <v>1143.5</v>
      </c>
      <c r="B11438">
        <v>18.0495701201129</v>
      </c>
    </row>
    <row r="11439" spans="1:2" x14ac:dyDescent="0.25">
      <c r="A11439">
        <v>1143.5999999999999</v>
      </c>
      <c r="B11439">
        <v>18.26843272974218</v>
      </c>
    </row>
    <row r="11440" spans="1:2" x14ac:dyDescent="0.25">
      <c r="A11440">
        <v>1143.7</v>
      </c>
      <c r="B11440">
        <v>18.487295339370959</v>
      </c>
    </row>
    <row r="11441" spans="1:2" x14ac:dyDescent="0.25">
      <c r="A11441">
        <v>1143.8</v>
      </c>
      <c r="B11441">
        <v>18.706157948999738</v>
      </c>
    </row>
    <row r="11442" spans="1:2" x14ac:dyDescent="0.25">
      <c r="A11442">
        <v>1143.9000000000001</v>
      </c>
      <c r="B11442">
        <v>18.925020558629019</v>
      </c>
    </row>
    <row r="11443" spans="1:2" x14ac:dyDescent="0.25">
      <c r="A11443">
        <v>1144</v>
      </c>
      <c r="B11443">
        <v>19.143883168257801</v>
      </c>
    </row>
    <row r="11444" spans="1:2" x14ac:dyDescent="0.25">
      <c r="A11444">
        <v>1144.0999999999999</v>
      </c>
      <c r="B11444">
        <v>19.42658085560662</v>
      </c>
    </row>
    <row r="11445" spans="1:2" x14ac:dyDescent="0.25">
      <c r="A11445">
        <v>1144.2</v>
      </c>
      <c r="B11445">
        <v>19.709278542954799</v>
      </c>
    </row>
    <row r="11446" spans="1:2" x14ac:dyDescent="0.25">
      <c r="A11446">
        <v>1144.3</v>
      </c>
      <c r="B11446">
        <v>19.991976230302981</v>
      </c>
    </row>
    <row r="11447" spans="1:2" x14ac:dyDescent="0.25">
      <c r="A11447">
        <v>1144.4000000000001</v>
      </c>
      <c r="B11447">
        <v>20.2746739176518</v>
      </c>
    </row>
    <row r="11448" spans="1:2" x14ac:dyDescent="0.25">
      <c r="A11448">
        <v>1144.5</v>
      </c>
      <c r="B11448">
        <v>20.557371604999979</v>
      </c>
    </row>
    <row r="11449" spans="1:2" x14ac:dyDescent="0.25">
      <c r="A11449">
        <v>1144.5999999999999</v>
      </c>
      <c r="B11449">
        <v>20.840069292348801</v>
      </c>
    </row>
    <row r="11450" spans="1:2" x14ac:dyDescent="0.25">
      <c r="A11450">
        <v>1144.7</v>
      </c>
      <c r="B11450">
        <v>21.12276697969698</v>
      </c>
    </row>
    <row r="11451" spans="1:2" x14ac:dyDescent="0.25">
      <c r="A11451">
        <v>1144.8</v>
      </c>
      <c r="B11451">
        <v>21.405464667045159</v>
      </c>
    </row>
    <row r="11452" spans="1:2" x14ac:dyDescent="0.25">
      <c r="A11452">
        <v>1144.9000000000001</v>
      </c>
      <c r="B11452">
        <v>21.688162354393981</v>
      </c>
    </row>
    <row r="11453" spans="1:2" x14ac:dyDescent="0.25">
      <c r="A11453">
        <v>1145</v>
      </c>
      <c r="B11453">
        <v>21.97086004174216</v>
      </c>
    </row>
    <row r="11454" spans="1:2" x14ac:dyDescent="0.25">
      <c r="A11454">
        <v>1145.0999999999999</v>
      </c>
      <c r="B11454">
        <v>22.214315556251531</v>
      </c>
    </row>
    <row r="11455" spans="1:2" x14ac:dyDescent="0.25">
      <c r="A11455">
        <v>1145.2</v>
      </c>
      <c r="B11455">
        <v>22.457771070760359</v>
      </c>
    </row>
    <row r="11456" spans="1:2" x14ac:dyDescent="0.25">
      <c r="A11456">
        <v>1145.3</v>
      </c>
      <c r="B11456">
        <v>22.701226585269179</v>
      </c>
    </row>
    <row r="11457" spans="1:2" x14ac:dyDescent="0.25">
      <c r="A11457">
        <v>1145.4000000000001</v>
      </c>
      <c r="B11457">
        <v>22.94468209977855</v>
      </c>
    </row>
    <row r="11458" spans="1:2" x14ac:dyDescent="0.25">
      <c r="A11458">
        <v>1145.5</v>
      </c>
      <c r="B11458">
        <v>23.188137614287371</v>
      </c>
    </row>
    <row r="11459" spans="1:2" x14ac:dyDescent="0.25">
      <c r="A11459">
        <v>1145.5999999999999</v>
      </c>
      <c r="B11459">
        <v>23.431593128796749</v>
      </c>
    </row>
    <row r="11460" spans="1:2" x14ac:dyDescent="0.25">
      <c r="A11460">
        <v>1145.7</v>
      </c>
      <c r="B11460">
        <v>23.675048643305569</v>
      </c>
    </row>
    <row r="11461" spans="1:2" x14ac:dyDescent="0.25">
      <c r="A11461">
        <v>1145.8</v>
      </c>
      <c r="B11461">
        <v>23.91850415781439</v>
      </c>
    </row>
    <row r="11462" spans="1:2" x14ac:dyDescent="0.25">
      <c r="A11462">
        <v>1145.9000000000001</v>
      </c>
      <c r="B11462">
        <v>24.161959672323761</v>
      </c>
    </row>
    <row r="11463" spans="1:2" x14ac:dyDescent="0.25">
      <c r="A11463">
        <v>1146</v>
      </c>
      <c r="B11463">
        <v>24.405415186832581</v>
      </c>
    </row>
    <row r="11464" spans="1:2" x14ac:dyDescent="0.25">
      <c r="A11464">
        <v>1146.0999999999999</v>
      </c>
      <c r="B11464">
        <v>24.417089942010289</v>
      </c>
    </row>
    <row r="11465" spans="1:2" x14ac:dyDescent="0.25">
      <c r="A11465">
        <v>1146.2</v>
      </c>
      <c r="B11465">
        <v>24.428764697187979</v>
      </c>
    </row>
    <row r="11466" spans="1:2" x14ac:dyDescent="0.25">
      <c r="A11466">
        <v>1146.3</v>
      </c>
      <c r="B11466">
        <v>24.440439452365659</v>
      </c>
    </row>
    <row r="11467" spans="1:2" x14ac:dyDescent="0.25">
      <c r="A11467">
        <v>1146.4000000000001</v>
      </c>
      <c r="B11467">
        <v>24.452114207543371</v>
      </c>
    </row>
    <row r="11468" spans="1:2" x14ac:dyDescent="0.25">
      <c r="A11468">
        <v>1146.5</v>
      </c>
      <c r="B11468">
        <v>24.463788962721051</v>
      </c>
    </row>
    <row r="11469" spans="1:2" x14ac:dyDescent="0.25">
      <c r="A11469">
        <v>1146.5999999999999</v>
      </c>
      <c r="B11469">
        <v>24.475463717898769</v>
      </c>
    </row>
    <row r="11470" spans="1:2" x14ac:dyDescent="0.25">
      <c r="A11470">
        <v>1146.7</v>
      </c>
      <c r="B11470">
        <v>24.487138473076449</v>
      </c>
    </row>
    <row r="11471" spans="1:2" x14ac:dyDescent="0.25">
      <c r="A11471">
        <v>1146.8</v>
      </c>
      <c r="B11471">
        <v>24.498813228254139</v>
      </c>
    </row>
    <row r="11472" spans="1:2" x14ac:dyDescent="0.25">
      <c r="A11472">
        <v>1146.9000000000001</v>
      </c>
      <c r="B11472">
        <v>24.510487983431851</v>
      </c>
    </row>
    <row r="11473" spans="1:2" x14ac:dyDescent="0.25">
      <c r="A11473">
        <v>1147</v>
      </c>
      <c r="B11473">
        <v>24.522162738609531</v>
      </c>
    </row>
    <row r="11474" spans="1:2" x14ac:dyDescent="0.25">
      <c r="A11474">
        <v>1147.0999999999999</v>
      </c>
      <c r="B11474">
        <v>24.40066997945004</v>
      </c>
    </row>
    <row r="11475" spans="1:2" x14ac:dyDescent="0.25">
      <c r="A11475">
        <v>1147.2</v>
      </c>
      <c r="B11475">
        <v>24.27917722029083</v>
      </c>
    </row>
    <row r="11476" spans="1:2" x14ac:dyDescent="0.25">
      <c r="A11476">
        <v>1147.3</v>
      </c>
      <c r="B11476">
        <v>24.15768446113162</v>
      </c>
    </row>
    <row r="11477" spans="1:2" x14ac:dyDescent="0.25">
      <c r="A11477">
        <v>1147.4000000000001</v>
      </c>
      <c r="B11477">
        <v>24.036191701972129</v>
      </c>
    </row>
    <row r="11478" spans="1:2" x14ac:dyDescent="0.25">
      <c r="A11478">
        <v>1147.5</v>
      </c>
      <c r="B11478">
        <v>23.914698942812919</v>
      </c>
    </row>
    <row r="11479" spans="1:2" x14ac:dyDescent="0.25">
      <c r="A11479">
        <v>1147.5999999999999</v>
      </c>
      <c r="B11479">
        <v>23.793206183653432</v>
      </c>
    </row>
    <row r="11480" spans="1:2" x14ac:dyDescent="0.25">
      <c r="A11480">
        <v>1147.7</v>
      </c>
      <c r="B11480">
        <v>23.671713424494222</v>
      </c>
    </row>
    <row r="11481" spans="1:2" x14ac:dyDescent="0.25">
      <c r="A11481">
        <v>1147.8</v>
      </c>
      <c r="B11481">
        <v>23.550220665335011</v>
      </c>
    </row>
    <row r="11482" spans="1:2" x14ac:dyDescent="0.25">
      <c r="A11482">
        <v>1147.9000000000001</v>
      </c>
      <c r="B11482">
        <v>23.428727906175521</v>
      </c>
    </row>
    <row r="11483" spans="1:2" x14ac:dyDescent="0.25">
      <c r="A11483">
        <v>1148</v>
      </c>
      <c r="B11483">
        <v>23.307235147016311</v>
      </c>
    </row>
    <row r="11484" spans="1:2" x14ac:dyDescent="0.25">
      <c r="A11484">
        <v>1148.0999999999999</v>
      </c>
      <c r="B11484">
        <v>22.948376791053949</v>
      </c>
    </row>
    <row r="11485" spans="1:2" x14ac:dyDescent="0.25">
      <c r="A11485">
        <v>1148.2</v>
      </c>
      <c r="B11485">
        <v>22.589518435092408</v>
      </c>
    </row>
    <row r="11486" spans="1:2" x14ac:dyDescent="0.25">
      <c r="A11486">
        <v>1148.3</v>
      </c>
      <c r="B11486">
        <v>22.230660079130871</v>
      </c>
    </row>
    <row r="11487" spans="1:2" x14ac:dyDescent="0.25">
      <c r="A11487">
        <v>1148.4000000000001</v>
      </c>
      <c r="B11487">
        <v>21.87180172316852</v>
      </c>
    </row>
    <row r="11488" spans="1:2" x14ac:dyDescent="0.25">
      <c r="A11488">
        <v>1148.5</v>
      </c>
      <c r="B11488">
        <v>21.512943367206979</v>
      </c>
    </row>
    <row r="11489" spans="1:2" x14ac:dyDescent="0.25">
      <c r="A11489">
        <v>1148.5999999999999</v>
      </c>
      <c r="B11489">
        <v>21.154085011244621</v>
      </c>
    </row>
    <row r="11490" spans="1:2" x14ac:dyDescent="0.25">
      <c r="A11490">
        <v>1148.7</v>
      </c>
      <c r="B11490">
        <v>20.795226655283081</v>
      </c>
    </row>
    <row r="11491" spans="1:2" x14ac:dyDescent="0.25">
      <c r="A11491">
        <v>1148.8</v>
      </c>
      <c r="B11491">
        <v>20.43636829932154</v>
      </c>
    </row>
    <row r="11492" spans="1:2" x14ac:dyDescent="0.25">
      <c r="A11492">
        <v>1148.9000000000001</v>
      </c>
      <c r="B11492">
        <v>20.077509943359178</v>
      </c>
    </row>
    <row r="11493" spans="1:2" x14ac:dyDescent="0.25">
      <c r="A11493">
        <v>1149</v>
      </c>
      <c r="B11493">
        <v>19.718651587397641</v>
      </c>
    </row>
    <row r="11494" spans="1:2" x14ac:dyDescent="0.25">
      <c r="A11494">
        <v>1149.0999999999999</v>
      </c>
      <c r="B11494">
        <v>19.275988812314282</v>
      </c>
    </row>
    <row r="11495" spans="1:2" x14ac:dyDescent="0.25">
      <c r="A11495">
        <v>1149.2</v>
      </c>
      <c r="B11495">
        <v>18.833326037231931</v>
      </c>
    </row>
    <row r="11496" spans="1:2" x14ac:dyDescent="0.25">
      <c r="A11496">
        <v>1149.3</v>
      </c>
      <c r="B11496">
        <v>18.39066326214957</v>
      </c>
    </row>
    <row r="11497" spans="1:2" x14ac:dyDescent="0.25">
      <c r="A11497">
        <v>1149.4000000000001</v>
      </c>
      <c r="B11497">
        <v>17.94800048706621</v>
      </c>
    </row>
    <row r="11498" spans="1:2" x14ac:dyDescent="0.25">
      <c r="A11498">
        <v>1149.5</v>
      </c>
      <c r="B11498">
        <v>17.505337711983859</v>
      </c>
    </row>
    <row r="11499" spans="1:2" x14ac:dyDescent="0.25">
      <c r="A11499">
        <v>1149.5999999999999</v>
      </c>
      <c r="B11499">
        <v>17.0626749369005</v>
      </c>
    </row>
    <row r="11500" spans="1:2" x14ac:dyDescent="0.25">
      <c r="A11500">
        <v>1149.7</v>
      </c>
      <c r="B11500">
        <v>16.620012161818138</v>
      </c>
    </row>
    <row r="11501" spans="1:2" x14ac:dyDescent="0.25">
      <c r="A11501">
        <v>1149.8</v>
      </c>
      <c r="B11501">
        <v>16.177349386735781</v>
      </c>
    </row>
    <row r="11502" spans="1:2" x14ac:dyDescent="0.25">
      <c r="A11502">
        <v>1149.9000000000001</v>
      </c>
      <c r="B11502">
        <v>15.734686611652419</v>
      </c>
    </row>
    <row r="11503" spans="1:2" x14ac:dyDescent="0.25">
      <c r="A11503">
        <v>1150</v>
      </c>
      <c r="B11503">
        <v>15.29202383657007</v>
      </c>
    </row>
    <row r="11504" spans="1:2" x14ac:dyDescent="0.25">
      <c r="A11504">
        <v>1150.0999999999999</v>
      </c>
      <c r="B11504">
        <v>15.054885840859249</v>
      </c>
    </row>
    <row r="11505" spans="1:2" x14ac:dyDescent="0.25">
      <c r="A11505">
        <v>1150.2</v>
      </c>
      <c r="B11505">
        <v>14.81774784514897</v>
      </c>
    </row>
    <row r="11506" spans="1:2" x14ac:dyDescent="0.25">
      <c r="A11506">
        <v>1150.3</v>
      </c>
      <c r="B11506">
        <v>14.580609849438691</v>
      </c>
    </row>
    <row r="11507" spans="1:2" x14ac:dyDescent="0.25">
      <c r="A11507">
        <v>1150.4000000000001</v>
      </c>
      <c r="B11507">
        <v>14.34347185372788</v>
      </c>
    </row>
    <row r="11508" spans="1:2" x14ac:dyDescent="0.25">
      <c r="A11508">
        <v>1150.5</v>
      </c>
      <c r="B11508">
        <v>14.106333858017599</v>
      </c>
    </row>
    <row r="11509" spans="1:2" x14ac:dyDescent="0.25">
      <c r="A11509">
        <v>1150.5999999999999</v>
      </c>
      <c r="B11509">
        <v>13.86919586230678</v>
      </c>
    </row>
    <row r="11510" spans="1:2" x14ac:dyDescent="0.25">
      <c r="A11510">
        <v>1150.7</v>
      </c>
      <c r="B11510">
        <v>13.632057866596501</v>
      </c>
    </row>
    <row r="11511" spans="1:2" x14ac:dyDescent="0.25">
      <c r="A11511">
        <v>1150.8</v>
      </c>
      <c r="B11511">
        <v>13.39491987088622</v>
      </c>
    </row>
    <row r="11512" spans="1:2" x14ac:dyDescent="0.25">
      <c r="A11512">
        <v>1150.9000000000001</v>
      </c>
      <c r="B11512">
        <v>13.157781875175401</v>
      </c>
    </row>
    <row r="11513" spans="1:2" x14ac:dyDescent="0.25">
      <c r="A11513">
        <v>1151</v>
      </c>
      <c r="B11513">
        <v>12.920643879465119</v>
      </c>
    </row>
    <row r="11514" spans="1:2" x14ac:dyDescent="0.25">
      <c r="A11514">
        <v>1151.0999999999999</v>
      </c>
      <c r="B11514">
        <v>12.894384407985291</v>
      </c>
    </row>
    <row r="11515" spans="1:2" x14ac:dyDescent="0.25">
      <c r="A11515">
        <v>1151.2</v>
      </c>
      <c r="B11515">
        <v>12.868124936505531</v>
      </c>
    </row>
    <row r="11516" spans="1:2" x14ac:dyDescent="0.25">
      <c r="A11516">
        <v>1151.3</v>
      </c>
      <c r="B11516">
        <v>12.84186546502576</v>
      </c>
    </row>
    <row r="11517" spans="1:2" x14ac:dyDescent="0.25">
      <c r="A11517">
        <v>1151.4000000000001</v>
      </c>
      <c r="B11517">
        <v>12.81560599354593</v>
      </c>
    </row>
    <row r="11518" spans="1:2" x14ac:dyDescent="0.25">
      <c r="A11518">
        <v>1151.5</v>
      </c>
      <c r="B11518">
        <v>12.789346522066159</v>
      </c>
    </row>
    <row r="11519" spans="1:2" x14ac:dyDescent="0.25">
      <c r="A11519">
        <v>1151.5999999999999</v>
      </c>
      <c r="B11519">
        <v>12.763087050586339</v>
      </c>
    </row>
    <row r="11520" spans="1:2" x14ac:dyDescent="0.25">
      <c r="A11520">
        <v>1151.7</v>
      </c>
      <c r="B11520">
        <v>12.736827579106571</v>
      </c>
    </row>
    <row r="11521" spans="1:2" x14ac:dyDescent="0.25">
      <c r="A11521">
        <v>1151.8</v>
      </c>
      <c r="B11521">
        <v>12.7105681076268</v>
      </c>
    </row>
    <row r="11522" spans="1:2" x14ac:dyDescent="0.25">
      <c r="A11522">
        <v>1151.9000000000001</v>
      </c>
      <c r="B11522">
        <v>12.68430863614698</v>
      </c>
    </row>
    <row r="11523" spans="1:2" x14ac:dyDescent="0.25">
      <c r="A11523">
        <v>1152</v>
      </c>
      <c r="B11523">
        <v>12.65804916466721</v>
      </c>
    </row>
    <row r="11524" spans="1:2" x14ac:dyDescent="0.25">
      <c r="A11524">
        <v>1152.0999999999999</v>
      </c>
      <c r="B11524">
        <v>12.67539187946203</v>
      </c>
    </row>
    <row r="11525" spans="1:2" x14ac:dyDescent="0.25">
      <c r="A11525">
        <v>1152.2</v>
      </c>
      <c r="B11525">
        <v>12.692734594256811</v>
      </c>
    </row>
    <row r="11526" spans="1:2" x14ac:dyDescent="0.25">
      <c r="A11526">
        <v>1152.3</v>
      </c>
      <c r="B11526">
        <v>12.71007730905159</v>
      </c>
    </row>
    <row r="11527" spans="1:2" x14ac:dyDescent="0.25">
      <c r="A11527">
        <v>1152.4000000000001</v>
      </c>
      <c r="B11527">
        <v>12.72742002384641</v>
      </c>
    </row>
    <row r="11528" spans="1:2" x14ac:dyDescent="0.25">
      <c r="A11528">
        <v>1152.5</v>
      </c>
      <c r="B11528">
        <v>12.744762738641199</v>
      </c>
    </row>
    <row r="11529" spans="1:2" x14ac:dyDescent="0.25">
      <c r="A11529">
        <v>1152.5999999999999</v>
      </c>
      <c r="B11529">
        <v>12.762105453436019</v>
      </c>
    </row>
    <row r="11530" spans="1:2" x14ac:dyDescent="0.25">
      <c r="A11530">
        <v>1152.7</v>
      </c>
      <c r="B11530">
        <v>12.7794481682308</v>
      </c>
    </row>
    <row r="11531" spans="1:2" x14ac:dyDescent="0.25">
      <c r="A11531">
        <v>1152.8</v>
      </c>
      <c r="B11531">
        <v>12.796790883025579</v>
      </c>
    </row>
    <row r="11532" spans="1:2" x14ac:dyDescent="0.25">
      <c r="A11532">
        <v>1152.9000000000001</v>
      </c>
      <c r="B11532">
        <v>12.814133597820399</v>
      </c>
    </row>
    <row r="11533" spans="1:2" x14ac:dyDescent="0.25">
      <c r="A11533">
        <v>1153</v>
      </c>
      <c r="B11533">
        <v>12.83147631261518</v>
      </c>
    </row>
    <row r="11534" spans="1:2" x14ac:dyDescent="0.25">
      <c r="A11534">
        <v>1153.0999999999999</v>
      </c>
      <c r="B11534">
        <v>12.90457963456203</v>
      </c>
    </row>
    <row r="11535" spans="1:2" x14ac:dyDescent="0.25">
      <c r="A11535">
        <v>1153.2</v>
      </c>
      <c r="B11535">
        <v>12.977682956508721</v>
      </c>
    </row>
    <row r="11536" spans="1:2" x14ac:dyDescent="0.25">
      <c r="A11536">
        <v>1153.3</v>
      </c>
      <c r="B11536">
        <v>13.05078627845541</v>
      </c>
    </row>
    <row r="11537" spans="1:2" x14ac:dyDescent="0.25">
      <c r="A11537">
        <v>1153.4000000000001</v>
      </c>
      <c r="B11537">
        <v>13.12388960040226</v>
      </c>
    </row>
    <row r="11538" spans="1:2" x14ac:dyDescent="0.25">
      <c r="A11538">
        <v>1153.5</v>
      </c>
      <c r="B11538">
        <v>13.196992922348951</v>
      </c>
    </row>
    <row r="11539" spans="1:2" x14ac:dyDescent="0.25">
      <c r="A11539">
        <v>1153.5999999999999</v>
      </c>
      <c r="B11539">
        <v>13.2700962442958</v>
      </c>
    </row>
    <row r="11540" spans="1:2" x14ac:dyDescent="0.25">
      <c r="A11540">
        <v>1153.7</v>
      </c>
      <c r="B11540">
        <v>13.34319956624249</v>
      </c>
    </row>
    <row r="11541" spans="1:2" x14ac:dyDescent="0.25">
      <c r="A11541">
        <v>1153.8</v>
      </c>
      <c r="B11541">
        <v>13.416302888189181</v>
      </c>
    </row>
    <row r="11542" spans="1:2" x14ac:dyDescent="0.25">
      <c r="A11542">
        <v>1153.9000000000001</v>
      </c>
      <c r="B11542">
        <v>13.48940621013603</v>
      </c>
    </row>
    <row r="11543" spans="1:2" x14ac:dyDescent="0.25">
      <c r="A11543">
        <v>1154</v>
      </c>
      <c r="B11543">
        <v>13.56250953208272</v>
      </c>
    </row>
    <row r="11544" spans="1:2" x14ac:dyDescent="0.25">
      <c r="A11544">
        <v>1154.0999999999999</v>
      </c>
      <c r="B11544">
        <v>13.81997548533151</v>
      </c>
    </row>
    <row r="11545" spans="1:2" x14ac:dyDescent="0.25">
      <c r="A11545">
        <v>1154.2</v>
      </c>
      <c r="B11545">
        <v>14.07744143857972</v>
      </c>
    </row>
    <row r="11546" spans="1:2" x14ac:dyDescent="0.25">
      <c r="A11546">
        <v>1154.3</v>
      </c>
      <c r="B11546">
        <v>14.33490739182793</v>
      </c>
    </row>
    <row r="11547" spans="1:2" x14ac:dyDescent="0.25">
      <c r="A11547">
        <v>1154.4000000000001</v>
      </c>
      <c r="B11547">
        <v>14.59237334507673</v>
      </c>
    </row>
    <row r="11548" spans="1:2" x14ac:dyDescent="0.25">
      <c r="A11548">
        <v>1154.5</v>
      </c>
      <c r="B11548">
        <v>14.84983929832493</v>
      </c>
    </row>
    <row r="11549" spans="1:2" x14ac:dyDescent="0.25">
      <c r="A11549">
        <v>1154.5999999999999</v>
      </c>
      <c r="B11549">
        <v>15.107305251573729</v>
      </c>
    </row>
    <row r="11550" spans="1:2" x14ac:dyDescent="0.25">
      <c r="A11550">
        <v>1154.7</v>
      </c>
      <c r="B11550">
        <v>15.36477120482194</v>
      </c>
    </row>
    <row r="11551" spans="1:2" x14ac:dyDescent="0.25">
      <c r="A11551">
        <v>1154.8</v>
      </c>
      <c r="B11551">
        <v>15.622237158070149</v>
      </c>
    </row>
    <row r="11552" spans="1:2" x14ac:dyDescent="0.25">
      <c r="A11552">
        <v>1154.9000000000001</v>
      </c>
      <c r="B11552">
        <v>15.879703111318941</v>
      </c>
    </row>
    <row r="11553" spans="1:2" x14ac:dyDescent="0.25">
      <c r="A11553">
        <v>1155</v>
      </c>
      <c r="B11553">
        <v>16.13716906456715</v>
      </c>
    </row>
    <row r="11554" spans="1:2" x14ac:dyDescent="0.25">
      <c r="A11554">
        <v>1155.0999999999999</v>
      </c>
      <c r="B11554">
        <v>16.57918751471469</v>
      </c>
    </row>
    <row r="11555" spans="1:2" x14ac:dyDescent="0.25">
      <c r="A11555">
        <v>1155.2</v>
      </c>
      <c r="B11555">
        <v>17.02120596486121</v>
      </c>
    </row>
    <row r="11556" spans="1:2" x14ac:dyDescent="0.25">
      <c r="A11556">
        <v>1155.3</v>
      </c>
      <c r="B11556">
        <v>17.46322441500774</v>
      </c>
    </row>
    <row r="11557" spans="1:2" x14ac:dyDescent="0.25">
      <c r="A11557">
        <v>1155.4000000000001</v>
      </c>
      <c r="B11557">
        <v>17.90524286515528</v>
      </c>
    </row>
    <row r="11558" spans="1:2" x14ac:dyDescent="0.25">
      <c r="A11558">
        <v>1155.5</v>
      </c>
      <c r="B11558">
        <v>18.347261315301811</v>
      </c>
    </row>
    <row r="11559" spans="1:2" x14ac:dyDescent="0.25">
      <c r="A11559">
        <v>1155.5999999999999</v>
      </c>
      <c r="B11559">
        <v>18.78927976544934</v>
      </c>
    </row>
    <row r="11560" spans="1:2" x14ac:dyDescent="0.25">
      <c r="A11560">
        <v>1155.7</v>
      </c>
      <c r="B11560">
        <v>19.231298215595871</v>
      </c>
    </row>
    <row r="11561" spans="1:2" x14ac:dyDescent="0.25">
      <c r="A11561">
        <v>1155.8</v>
      </c>
      <c r="B11561">
        <v>19.673316665742409</v>
      </c>
    </row>
    <row r="11562" spans="1:2" x14ac:dyDescent="0.25">
      <c r="A11562">
        <v>1155.9000000000001</v>
      </c>
      <c r="B11562">
        <v>20.115335115889941</v>
      </c>
    </row>
    <row r="11563" spans="1:2" x14ac:dyDescent="0.25">
      <c r="A11563">
        <v>1156</v>
      </c>
      <c r="B11563">
        <v>20.557353566036468</v>
      </c>
    </row>
    <row r="11564" spans="1:2" x14ac:dyDescent="0.25">
      <c r="A11564">
        <v>1156.0999999999999</v>
      </c>
      <c r="B11564">
        <v>21.13732745197153</v>
      </c>
    </row>
    <row r="11565" spans="1:2" x14ac:dyDescent="0.25">
      <c r="A11565">
        <v>1156.2</v>
      </c>
      <c r="B11565">
        <v>21.717301337905269</v>
      </c>
    </row>
    <row r="11566" spans="1:2" x14ac:dyDescent="0.25">
      <c r="A11566">
        <v>1156.3</v>
      </c>
      <c r="B11566">
        <v>22.297275223839009</v>
      </c>
    </row>
    <row r="11567" spans="1:2" x14ac:dyDescent="0.25">
      <c r="A11567">
        <v>1156.4000000000001</v>
      </c>
      <c r="B11567">
        <v>22.87724910977407</v>
      </c>
    </row>
    <row r="11568" spans="1:2" x14ac:dyDescent="0.25">
      <c r="A11568">
        <v>1156.5</v>
      </c>
      <c r="B11568">
        <v>23.45722299570782</v>
      </c>
    </row>
    <row r="11569" spans="1:2" x14ac:dyDescent="0.25">
      <c r="A11569">
        <v>1156.5999999999999</v>
      </c>
      <c r="B11569">
        <v>24.03719688164287</v>
      </c>
    </row>
    <row r="11570" spans="1:2" x14ac:dyDescent="0.25">
      <c r="A11570">
        <v>1156.7</v>
      </c>
      <c r="B11570">
        <v>24.617170767576621</v>
      </c>
    </row>
    <row r="11571" spans="1:2" x14ac:dyDescent="0.25">
      <c r="A11571">
        <v>1156.8</v>
      </c>
      <c r="B11571">
        <v>25.19714465351036</v>
      </c>
    </row>
    <row r="11572" spans="1:2" x14ac:dyDescent="0.25">
      <c r="A11572">
        <v>1156.9000000000001</v>
      </c>
      <c r="B11572">
        <v>25.777118539445421</v>
      </c>
    </row>
    <row r="11573" spans="1:2" x14ac:dyDescent="0.25">
      <c r="A11573">
        <v>1157</v>
      </c>
      <c r="B11573">
        <v>26.357092425379161</v>
      </c>
    </row>
    <row r="11574" spans="1:2" x14ac:dyDescent="0.25">
      <c r="A11574">
        <v>1157.0999999999999</v>
      </c>
      <c r="B11574">
        <v>26.802052592465309</v>
      </c>
    </row>
    <row r="11575" spans="1:2" x14ac:dyDescent="0.25">
      <c r="A11575">
        <v>1157.2</v>
      </c>
      <c r="B11575">
        <v>27.24701275955044</v>
      </c>
    </row>
    <row r="11576" spans="1:2" x14ac:dyDescent="0.25">
      <c r="A11576">
        <v>1157.3</v>
      </c>
      <c r="B11576">
        <v>27.691972926635572</v>
      </c>
    </row>
    <row r="11577" spans="1:2" x14ac:dyDescent="0.25">
      <c r="A11577">
        <v>1157.4000000000001</v>
      </c>
      <c r="B11577">
        <v>28.136933093721709</v>
      </c>
    </row>
    <row r="11578" spans="1:2" x14ac:dyDescent="0.25">
      <c r="A11578">
        <v>1157.5</v>
      </c>
      <c r="B11578">
        <v>28.58189326080684</v>
      </c>
    </row>
    <row r="11579" spans="1:2" x14ac:dyDescent="0.25">
      <c r="A11579">
        <v>1157.5999999999999</v>
      </c>
      <c r="B11579">
        <v>29.026853427892991</v>
      </c>
    </row>
    <row r="11580" spans="1:2" x14ac:dyDescent="0.25">
      <c r="A11580">
        <v>1157.7</v>
      </c>
      <c r="B11580">
        <v>29.471813594978119</v>
      </c>
    </row>
    <row r="11581" spans="1:2" x14ac:dyDescent="0.25">
      <c r="A11581">
        <v>1157.8</v>
      </c>
      <c r="B11581">
        <v>29.916773762063251</v>
      </c>
    </row>
    <row r="11582" spans="1:2" x14ac:dyDescent="0.25">
      <c r="A11582">
        <v>1157.9000000000001</v>
      </c>
      <c r="B11582">
        <v>30.361733929149398</v>
      </c>
    </row>
    <row r="11583" spans="1:2" x14ac:dyDescent="0.25">
      <c r="A11583">
        <v>1158</v>
      </c>
      <c r="B11583">
        <v>30.80669409623453</v>
      </c>
    </row>
    <row r="11584" spans="1:2" x14ac:dyDescent="0.25">
      <c r="A11584">
        <v>1158.0999999999999</v>
      </c>
      <c r="B11584">
        <v>30.994311275210698</v>
      </c>
    </row>
    <row r="11585" spans="1:2" x14ac:dyDescent="0.25">
      <c r="A11585">
        <v>1158.2</v>
      </c>
      <c r="B11585">
        <v>31.181928454186441</v>
      </c>
    </row>
    <row r="11586" spans="1:2" x14ac:dyDescent="0.25">
      <c r="A11586">
        <v>1158.3</v>
      </c>
      <c r="B11586">
        <v>31.36954563316219</v>
      </c>
    </row>
    <row r="11587" spans="1:2" x14ac:dyDescent="0.25">
      <c r="A11587">
        <v>1158.4000000000001</v>
      </c>
      <c r="B11587">
        <v>31.557162812138358</v>
      </c>
    </row>
    <row r="11588" spans="1:2" x14ac:dyDescent="0.25">
      <c r="A11588">
        <v>1158.5</v>
      </c>
      <c r="B11588">
        <v>31.7447799911141</v>
      </c>
    </row>
    <row r="11589" spans="1:2" x14ac:dyDescent="0.25">
      <c r="A11589">
        <v>1158.5999999999999</v>
      </c>
      <c r="B11589">
        <v>31.932397170090269</v>
      </c>
    </row>
    <row r="11590" spans="1:2" x14ac:dyDescent="0.25">
      <c r="A11590">
        <v>1158.7</v>
      </c>
      <c r="B11590">
        <v>32.120014349066011</v>
      </c>
    </row>
    <row r="11591" spans="1:2" x14ac:dyDescent="0.25">
      <c r="A11591">
        <v>1158.8</v>
      </c>
      <c r="B11591">
        <v>32.30763152804176</v>
      </c>
    </row>
    <row r="11592" spans="1:2" x14ac:dyDescent="0.25">
      <c r="A11592">
        <v>1158.9000000000001</v>
      </c>
      <c r="B11592">
        <v>32.495248707017929</v>
      </c>
    </row>
    <row r="11593" spans="1:2" x14ac:dyDescent="0.25">
      <c r="A11593">
        <v>1159</v>
      </c>
      <c r="B11593">
        <v>32.682865885993671</v>
      </c>
    </row>
    <row r="11594" spans="1:2" x14ac:dyDescent="0.25">
      <c r="A11594">
        <v>1159.0999999999999</v>
      </c>
      <c r="B11594">
        <v>33.083439780607662</v>
      </c>
    </row>
    <row r="11595" spans="1:2" x14ac:dyDescent="0.25">
      <c r="A11595">
        <v>1159.2</v>
      </c>
      <c r="B11595">
        <v>33.484013675220737</v>
      </c>
    </row>
    <row r="11596" spans="1:2" x14ac:dyDescent="0.25">
      <c r="A11596">
        <v>1159.3</v>
      </c>
      <c r="B11596">
        <v>33.884587569833833</v>
      </c>
    </row>
    <row r="11597" spans="1:2" x14ac:dyDescent="0.25">
      <c r="A11597">
        <v>1159.4000000000001</v>
      </c>
      <c r="B11597">
        <v>34.285161464447818</v>
      </c>
    </row>
    <row r="11598" spans="1:2" x14ac:dyDescent="0.25">
      <c r="A11598">
        <v>1159.5</v>
      </c>
      <c r="B11598">
        <v>34.685735359060899</v>
      </c>
    </row>
    <row r="11599" spans="1:2" x14ac:dyDescent="0.25">
      <c r="A11599">
        <v>1159.5999999999999</v>
      </c>
      <c r="B11599">
        <v>35.086309253674891</v>
      </c>
    </row>
    <row r="11600" spans="1:2" x14ac:dyDescent="0.25">
      <c r="A11600">
        <v>1159.7</v>
      </c>
      <c r="B11600">
        <v>35.486883148287973</v>
      </c>
    </row>
    <row r="11601" spans="1:2" x14ac:dyDescent="0.25">
      <c r="A11601">
        <v>1159.8</v>
      </c>
      <c r="B11601">
        <v>35.887457042901048</v>
      </c>
    </row>
    <row r="11602" spans="1:2" x14ac:dyDescent="0.25">
      <c r="A11602">
        <v>1159.9000000000001</v>
      </c>
      <c r="B11602">
        <v>36.288030937515053</v>
      </c>
    </row>
    <row r="11603" spans="1:2" x14ac:dyDescent="0.25">
      <c r="A11603">
        <v>1160</v>
      </c>
      <c r="B11603">
        <v>36.688604832128128</v>
      </c>
    </row>
    <row r="11604" spans="1:2" x14ac:dyDescent="0.25">
      <c r="A11604">
        <v>1160.0999999999999</v>
      </c>
      <c r="B11604">
        <v>37.122952754933223</v>
      </c>
    </row>
    <row r="11605" spans="1:2" x14ac:dyDescent="0.25">
      <c r="A11605">
        <v>1160.2</v>
      </c>
      <c r="B11605">
        <v>37.557300677737331</v>
      </c>
    </row>
    <row r="11606" spans="1:2" x14ac:dyDescent="0.25">
      <c r="A11606">
        <v>1160.3</v>
      </c>
      <c r="B11606">
        <v>37.991648600541438</v>
      </c>
    </row>
    <row r="11607" spans="1:2" x14ac:dyDescent="0.25">
      <c r="A11607">
        <v>1160.4000000000001</v>
      </c>
      <c r="B11607">
        <v>38.425996523346527</v>
      </c>
    </row>
    <row r="11608" spans="1:2" x14ac:dyDescent="0.25">
      <c r="A11608">
        <v>1160.5</v>
      </c>
      <c r="B11608">
        <v>38.860344446150627</v>
      </c>
    </row>
    <row r="11609" spans="1:2" x14ac:dyDescent="0.25">
      <c r="A11609">
        <v>1160.5999999999999</v>
      </c>
      <c r="B11609">
        <v>39.294692368955729</v>
      </c>
    </row>
    <row r="11610" spans="1:2" x14ac:dyDescent="0.25">
      <c r="A11610">
        <v>1160.7</v>
      </c>
      <c r="B11610">
        <v>39.729040291759837</v>
      </c>
    </row>
    <row r="11611" spans="1:2" x14ac:dyDescent="0.25">
      <c r="A11611">
        <v>1160.8</v>
      </c>
      <c r="B11611">
        <v>40.163388214563938</v>
      </c>
    </row>
    <row r="11612" spans="1:2" x14ac:dyDescent="0.25">
      <c r="A11612">
        <v>1160.9000000000001</v>
      </c>
      <c r="B11612">
        <v>40.59773613736904</v>
      </c>
    </row>
    <row r="11613" spans="1:2" x14ac:dyDescent="0.25">
      <c r="A11613">
        <v>1161</v>
      </c>
      <c r="B11613">
        <v>41.032084060173148</v>
      </c>
    </row>
    <row r="11614" spans="1:2" x14ac:dyDescent="0.25">
      <c r="A11614">
        <v>1161.0999999999999</v>
      </c>
      <c r="B11614">
        <v>41.303835873258038</v>
      </c>
    </row>
    <row r="11615" spans="1:2" x14ac:dyDescent="0.25">
      <c r="A11615">
        <v>1161.2</v>
      </c>
      <c r="B11615">
        <v>41.575587686342317</v>
      </c>
    </row>
    <row r="11616" spans="1:2" x14ac:dyDescent="0.25">
      <c r="A11616">
        <v>1161.3</v>
      </c>
      <c r="B11616">
        <v>41.847339499426603</v>
      </c>
    </row>
    <row r="11617" spans="1:2" x14ac:dyDescent="0.25">
      <c r="A11617">
        <v>1161.4000000000001</v>
      </c>
      <c r="B11617">
        <v>42.119091312511493</v>
      </c>
    </row>
    <row r="11618" spans="1:2" x14ac:dyDescent="0.25">
      <c r="A11618">
        <v>1161.5</v>
      </c>
      <c r="B11618">
        <v>42.390843125595772</v>
      </c>
    </row>
    <row r="11619" spans="1:2" x14ac:dyDescent="0.25">
      <c r="A11619">
        <v>1161.5999999999999</v>
      </c>
      <c r="B11619">
        <v>42.66259493868067</v>
      </c>
    </row>
    <row r="11620" spans="1:2" x14ac:dyDescent="0.25">
      <c r="A11620">
        <v>1161.7</v>
      </c>
      <c r="B11620">
        <v>42.934346751764949</v>
      </c>
    </row>
    <row r="11621" spans="1:2" x14ac:dyDescent="0.25">
      <c r="A11621">
        <v>1161.8</v>
      </c>
      <c r="B11621">
        <v>43.206098564849221</v>
      </c>
    </row>
    <row r="11622" spans="1:2" x14ac:dyDescent="0.25">
      <c r="A11622">
        <v>1161.9000000000001</v>
      </c>
      <c r="B11622">
        <v>43.477850377934118</v>
      </c>
    </row>
    <row r="11623" spans="1:2" x14ac:dyDescent="0.25">
      <c r="A11623">
        <v>1162</v>
      </c>
      <c r="B11623">
        <v>43.749602191018397</v>
      </c>
    </row>
    <row r="11624" spans="1:2" x14ac:dyDescent="0.25">
      <c r="A11624">
        <v>1162.0999999999999</v>
      </c>
      <c r="B11624">
        <v>44.094039600595657</v>
      </c>
    </row>
    <row r="11625" spans="1:2" x14ac:dyDescent="0.25">
      <c r="A11625">
        <v>1162.2</v>
      </c>
      <c r="B11625">
        <v>44.438477010172143</v>
      </c>
    </row>
    <row r="11626" spans="1:2" x14ac:dyDescent="0.25">
      <c r="A11626">
        <v>1162.3</v>
      </c>
      <c r="B11626">
        <v>44.782914419748607</v>
      </c>
    </row>
    <row r="11627" spans="1:2" x14ac:dyDescent="0.25">
      <c r="A11627">
        <v>1162.4000000000001</v>
      </c>
      <c r="B11627">
        <v>45.127351829325868</v>
      </c>
    </row>
    <row r="11628" spans="1:2" x14ac:dyDescent="0.25">
      <c r="A11628">
        <v>1162.5</v>
      </c>
      <c r="B11628">
        <v>45.471789238902353</v>
      </c>
    </row>
    <row r="11629" spans="1:2" x14ac:dyDescent="0.25">
      <c r="A11629">
        <v>1162.5999999999999</v>
      </c>
      <c r="B11629">
        <v>45.816226648479613</v>
      </c>
    </row>
    <row r="11630" spans="1:2" x14ac:dyDescent="0.25">
      <c r="A11630">
        <v>1162.7</v>
      </c>
      <c r="B11630">
        <v>46.160664058056092</v>
      </c>
    </row>
    <row r="11631" spans="1:2" x14ac:dyDescent="0.25">
      <c r="A11631">
        <v>1162.8</v>
      </c>
      <c r="B11631">
        <v>46.505101467632571</v>
      </c>
    </row>
    <row r="11632" spans="1:2" x14ac:dyDescent="0.25">
      <c r="A11632">
        <v>1162.9000000000001</v>
      </c>
      <c r="B11632">
        <v>46.849538877209831</v>
      </c>
    </row>
    <row r="11633" spans="1:2" x14ac:dyDescent="0.25">
      <c r="A11633">
        <v>1163</v>
      </c>
      <c r="B11633">
        <v>47.19397628678631</v>
      </c>
    </row>
    <row r="11634" spans="1:2" x14ac:dyDescent="0.25">
      <c r="A11634">
        <v>1163.0999999999999</v>
      </c>
      <c r="B11634">
        <v>47.486369190634868</v>
      </c>
    </row>
    <row r="11635" spans="1:2" x14ac:dyDescent="0.25">
      <c r="A11635">
        <v>1163.2</v>
      </c>
      <c r="B11635">
        <v>47.778762094482772</v>
      </c>
    </row>
    <row r="11636" spans="1:2" x14ac:dyDescent="0.25">
      <c r="A11636">
        <v>1163.3</v>
      </c>
      <c r="B11636">
        <v>48.071154998330663</v>
      </c>
    </row>
    <row r="11637" spans="1:2" x14ac:dyDescent="0.25">
      <c r="A11637">
        <v>1163.4000000000001</v>
      </c>
      <c r="B11637">
        <v>48.363547902179207</v>
      </c>
    </row>
    <row r="11638" spans="1:2" x14ac:dyDescent="0.25">
      <c r="A11638">
        <v>1163.5</v>
      </c>
      <c r="B11638">
        <v>48.655940806027111</v>
      </c>
    </row>
    <row r="11639" spans="1:2" x14ac:dyDescent="0.25">
      <c r="A11639">
        <v>1163.5999999999999</v>
      </c>
      <c r="B11639">
        <v>48.948333709875669</v>
      </c>
    </row>
    <row r="11640" spans="1:2" x14ac:dyDescent="0.25">
      <c r="A11640">
        <v>1163.7</v>
      </c>
      <c r="B11640">
        <v>49.240726613723567</v>
      </c>
    </row>
    <row r="11641" spans="1:2" x14ac:dyDescent="0.25">
      <c r="A11641">
        <v>1163.8</v>
      </c>
      <c r="B11641">
        <v>49.533119517571457</v>
      </c>
    </row>
    <row r="11642" spans="1:2" x14ac:dyDescent="0.25">
      <c r="A11642">
        <v>1163.9000000000001</v>
      </c>
      <c r="B11642">
        <v>49.825512421420022</v>
      </c>
    </row>
    <row r="11643" spans="1:2" x14ac:dyDescent="0.25">
      <c r="A11643">
        <v>1164</v>
      </c>
      <c r="B11643">
        <v>50.117905325267913</v>
      </c>
    </row>
    <row r="11644" spans="1:2" x14ac:dyDescent="0.25">
      <c r="A11644">
        <v>1164.0999999999999</v>
      </c>
      <c r="B11644">
        <v>50.351447679459277</v>
      </c>
    </row>
    <row r="11645" spans="1:2" x14ac:dyDescent="0.25">
      <c r="A11645">
        <v>1164.2</v>
      </c>
      <c r="B11645">
        <v>50.584990033650108</v>
      </c>
    </row>
    <row r="11646" spans="1:2" x14ac:dyDescent="0.25">
      <c r="A11646">
        <v>1164.3</v>
      </c>
      <c r="B11646">
        <v>50.818532387840953</v>
      </c>
    </row>
    <row r="11647" spans="1:2" x14ac:dyDescent="0.25">
      <c r="A11647">
        <v>1164.4000000000001</v>
      </c>
      <c r="B11647">
        <v>51.05207474203231</v>
      </c>
    </row>
    <row r="11648" spans="1:2" x14ac:dyDescent="0.25">
      <c r="A11648">
        <v>1164.5</v>
      </c>
      <c r="B11648">
        <v>51.285617096223142</v>
      </c>
    </row>
    <row r="11649" spans="1:2" x14ac:dyDescent="0.25">
      <c r="A11649">
        <v>1164.5999999999999</v>
      </c>
      <c r="B11649">
        <v>51.519159450414513</v>
      </c>
    </row>
    <row r="11650" spans="1:2" x14ac:dyDescent="0.25">
      <c r="A11650">
        <v>1164.7</v>
      </c>
      <c r="B11650">
        <v>51.752701804605337</v>
      </c>
    </row>
    <row r="11651" spans="1:2" x14ac:dyDescent="0.25">
      <c r="A11651">
        <v>1164.8</v>
      </c>
      <c r="B11651">
        <v>51.986244158796183</v>
      </c>
    </row>
    <row r="11652" spans="1:2" x14ac:dyDescent="0.25">
      <c r="A11652">
        <v>1164.9000000000001</v>
      </c>
      <c r="B11652">
        <v>52.21978651298754</v>
      </c>
    </row>
    <row r="11653" spans="1:2" x14ac:dyDescent="0.25">
      <c r="A11653">
        <v>1165</v>
      </c>
      <c r="B11653">
        <v>52.453328867178371</v>
      </c>
    </row>
    <row r="11654" spans="1:2" x14ac:dyDescent="0.25">
      <c r="A11654">
        <v>1165.0999999999999</v>
      </c>
      <c r="B11654">
        <v>52.558571808989427</v>
      </c>
    </row>
    <row r="11655" spans="1:2" x14ac:dyDescent="0.25">
      <c r="A11655">
        <v>1165.2</v>
      </c>
      <c r="B11655">
        <v>52.663814750800249</v>
      </c>
    </row>
    <row r="11656" spans="1:2" x14ac:dyDescent="0.25">
      <c r="A11656">
        <v>1165.3</v>
      </c>
      <c r="B11656">
        <v>52.769057692611071</v>
      </c>
    </row>
    <row r="11657" spans="1:2" x14ac:dyDescent="0.25">
      <c r="A11657">
        <v>1165.4000000000001</v>
      </c>
      <c r="B11657">
        <v>52.874300634422127</v>
      </c>
    </row>
    <row r="11658" spans="1:2" x14ac:dyDescent="0.25">
      <c r="A11658">
        <v>1165.5</v>
      </c>
      <c r="B11658">
        <v>52.979543576232949</v>
      </c>
    </row>
    <row r="11659" spans="1:2" x14ac:dyDescent="0.25">
      <c r="A11659">
        <v>1165.5999999999999</v>
      </c>
      <c r="B11659">
        <v>53.084786518044012</v>
      </c>
    </row>
    <row r="11660" spans="1:2" x14ac:dyDescent="0.25">
      <c r="A11660">
        <v>1165.7</v>
      </c>
      <c r="B11660">
        <v>53.190029459854827</v>
      </c>
    </row>
    <row r="11661" spans="1:2" x14ac:dyDescent="0.25">
      <c r="A11661">
        <v>1165.8</v>
      </c>
      <c r="B11661">
        <v>53.295272401665649</v>
      </c>
    </row>
    <row r="11662" spans="1:2" x14ac:dyDescent="0.25">
      <c r="A11662">
        <v>1165.9000000000001</v>
      </c>
      <c r="B11662">
        <v>53.400515343476712</v>
      </c>
    </row>
    <row r="11663" spans="1:2" x14ac:dyDescent="0.25">
      <c r="A11663">
        <v>1166</v>
      </c>
      <c r="B11663">
        <v>53.505758285287527</v>
      </c>
    </row>
    <row r="11664" spans="1:2" x14ac:dyDescent="0.25">
      <c r="A11664">
        <v>1166.0999999999999</v>
      </c>
      <c r="B11664">
        <v>53.766002719488426</v>
      </c>
    </row>
    <row r="11665" spans="1:2" x14ac:dyDescent="0.25">
      <c r="A11665">
        <v>1166.2</v>
      </c>
      <c r="B11665">
        <v>54.026247153688729</v>
      </c>
    </row>
    <row r="11666" spans="1:2" x14ac:dyDescent="0.25">
      <c r="A11666">
        <v>1166.3</v>
      </c>
      <c r="B11666">
        <v>54.286491587889032</v>
      </c>
    </row>
    <row r="11667" spans="1:2" x14ac:dyDescent="0.25">
      <c r="A11667">
        <v>1166.4000000000001</v>
      </c>
      <c r="B11667">
        <v>54.546736022089931</v>
      </c>
    </row>
    <row r="11668" spans="1:2" x14ac:dyDescent="0.25">
      <c r="A11668">
        <v>1166.5</v>
      </c>
      <c r="B11668">
        <v>54.806980456290233</v>
      </c>
    </row>
    <row r="11669" spans="1:2" x14ac:dyDescent="0.25">
      <c r="A11669">
        <v>1166.5999999999999</v>
      </c>
      <c r="B11669">
        <v>55.067224890491133</v>
      </c>
    </row>
    <row r="11670" spans="1:2" x14ac:dyDescent="0.25">
      <c r="A11670">
        <v>1166.7</v>
      </c>
      <c r="B11670">
        <v>55.327469324691442</v>
      </c>
    </row>
    <row r="11671" spans="1:2" x14ac:dyDescent="0.25">
      <c r="A11671">
        <v>1166.8</v>
      </c>
      <c r="B11671">
        <v>55.587713758891738</v>
      </c>
    </row>
    <row r="11672" spans="1:2" x14ac:dyDescent="0.25">
      <c r="A11672">
        <v>1166.9000000000001</v>
      </c>
      <c r="B11672">
        <v>55.847958193092637</v>
      </c>
    </row>
    <row r="11673" spans="1:2" x14ac:dyDescent="0.25">
      <c r="A11673">
        <v>1167</v>
      </c>
      <c r="B11673">
        <v>56.108202627292947</v>
      </c>
    </row>
    <row r="11674" spans="1:2" x14ac:dyDescent="0.25">
      <c r="A11674">
        <v>1167.0999999999999</v>
      </c>
      <c r="B11674">
        <v>56.311239564672363</v>
      </c>
    </row>
    <row r="11675" spans="1:2" x14ac:dyDescent="0.25">
      <c r="A11675">
        <v>1167.2</v>
      </c>
      <c r="B11675">
        <v>56.514276502051317</v>
      </c>
    </row>
    <row r="11676" spans="1:2" x14ac:dyDescent="0.25">
      <c r="A11676">
        <v>1167.3</v>
      </c>
      <c r="B11676">
        <v>56.717313439430271</v>
      </c>
    </row>
    <row r="11677" spans="1:2" x14ac:dyDescent="0.25">
      <c r="A11677">
        <v>1167.4000000000001</v>
      </c>
      <c r="B11677">
        <v>56.920350376809687</v>
      </c>
    </row>
    <row r="11678" spans="1:2" x14ac:dyDescent="0.25">
      <c r="A11678">
        <v>1167.5</v>
      </c>
      <c r="B11678">
        <v>57.123387314188633</v>
      </c>
    </row>
    <row r="11679" spans="1:2" x14ac:dyDescent="0.25">
      <c r="A11679">
        <v>1167.5999999999999</v>
      </c>
      <c r="B11679">
        <v>57.326424251568049</v>
      </c>
    </row>
    <row r="11680" spans="1:2" x14ac:dyDescent="0.25">
      <c r="A11680">
        <v>1167.7</v>
      </c>
      <c r="B11680">
        <v>57.529461188947003</v>
      </c>
    </row>
    <row r="11681" spans="1:2" x14ac:dyDescent="0.25">
      <c r="A11681">
        <v>1167.8</v>
      </c>
      <c r="B11681">
        <v>57.732498126325957</v>
      </c>
    </row>
    <row r="11682" spans="1:2" x14ac:dyDescent="0.25">
      <c r="A11682">
        <v>1167.9000000000001</v>
      </c>
      <c r="B11682">
        <v>57.935535063705373</v>
      </c>
    </row>
    <row r="11683" spans="1:2" x14ac:dyDescent="0.25">
      <c r="A11683">
        <v>1168</v>
      </c>
      <c r="B11683">
        <v>58.138572001084327</v>
      </c>
    </row>
    <row r="11684" spans="1:2" x14ac:dyDescent="0.25">
      <c r="A11684">
        <v>1168.0999999999999</v>
      </c>
      <c r="B11684">
        <v>58.228735043380382</v>
      </c>
    </row>
    <row r="11685" spans="1:2" x14ac:dyDescent="0.25">
      <c r="A11685">
        <v>1168.2</v>
      </c>
      <c r="B11685">
        <v>58.318898085676231</v>
      </c>
    </row>
    <row r="11686" spans="1:2" x14ac:dyDescent="0.25">
      <c r="A11686">
        <v>1168.3</v>
      </c>
      <c r="B11686">
        <v>58.40906112797208</v>
      </c>
    </row>
    <row r="11687" spans="1:2" x14ac:dyDescent="0.25">
      <c r="A11687">
        <v>1168.4000000000001</v>
      </c>
      <c r="B11687">
        <v>58.499224170268143</v>
      </c>
    </row>
    <row r="11688" spans="1:2" x14ac:dyDescent="0.25">
      <c r="A11688">
        <v>1168.5</v>
      </c>
      <c r="B11688">
        <v>58.589387212563992</v>
      </c>
    </row>
    <row r="11689" spans="1:2" x14ac:dyDescent="0.25">
      <c r="A11689">
        <v>1168.5999999999999</v>
      </c>
      <c r="B11689">
        <v>58.679550254860047</v>
      </c>
    </row>
    <row r="11690" spans="1:2" x14ac:dyDescent="0.25">
      <c r="A11690">
        <v>1168.7</v>
      </c>
      <c r="B11690">
        <v>58.769713297155903</v>
      </c>
    </row>
    <row r="11691" spans="1:2" x14ac:dyDescent="0.25">
      <c r="A11691">
        <v>1168.8</v>
      </c>
      <c r="B11691">
        <v>58.859876339451738</v>
      </c>
    </row>
    <row r="11692" spans="1:2" x14ac:dyDescent="0.25">
      <c r="A11692">
        <v>1168.9000000000001</v>
      </c>
      <c r="B11692">
        <v>58.9500393817478</v>
      </c>
    </row>
    <row r="11693" spans="1:2" x14ac:dyDescent="0.25">
      <c r="A11693">
        <v>1169</v>
      </c>
      <c r="B11693">
        <v>59.040202424043649</v>
      </c>
    </row>
    <row r="11694" spans="1:2" x14ac:dyDescent="0.25">
      <c r="A11694">
        <v>1169.0999999999999</v>
      </c>
      <c r="B11694">
        <v>59.258917691876398</v>
      </c>
    </row>
    <row r="11695" spans="1:2" x14ac:dyDescent="0.25">
      <c r="A11695">
        <v>1169.2</v>
      </c>
      <c r="B11695">
        <v>59.47763295970865</v>
      </c>
    </row>
    <row r="11696" spans="1:2" x14ac:dyDescent="0.25">
      <c r="A11696">
        <v>1169.3</v>
      </c>
      <c r="B11696">
        <v>59.696348227540902</v>
      </c>
    </row>
    <row r="11697" spans="1:2" x14ac:dyDescent="0.25">
      <c r="A11697">
        <v>1169.4000000000001</v>
      </c>
      <c r="B11697">
        <v>59.915063495373651</v>
      </c>
    </row>
    <row r="11698" spans="1:2" x14ac:dyDescent="0.25">
      <c r="A11698">
        <v>1169.5</v>
      </c>
      <c r="B11698">
        <v>60.133778763205903</v>
      </c>
    </row>
    <row r="11699" spans="1:2" x14ac:dyDescent="0.25">
      <c r="A11699">
        <v>1169.5999999999999</v>
      </c>
      <c r="B11699">
        <v>60.352494031038653</v>
      </c>
    </row>
    <row r="11700" spans="1:2" x14ac:dyDescent="0.25">
      <c r="A11700">
        <v>1169.7</v>
      </c>
      <c r="B11700">
        <v>60.571209298870897</v>
      </c>
    </row>
    <row r="11701" spans="1:2" x14ac:dyDescent="0.25">
      <c r="A11701">
        <v>1169.8</v>
      </c>
      <c r="B11701">
        <v>60.789924566703156</v>
      </c>
    </row>
    <row r="11702" spans="1:2" x14ac:dyDescent="0.25">
      <c r="A11702">
        <v>1169.9000000000001</v>
      </c>
      <c r="B11702">
        <v>61.008639834535913</v>
      </c>
    </row>
    <row r="11703" spans="1:2" x14ac:dyDescent="0.25">
      <c r="A11703">
        <v>1170</v>
      </c>
      <c r="B11703">
        <v>61.227355102368158</v>
      </c>
    </row>
    <row r="11704" spans="1:2" x14ac:dyDescent="0.25">
      <c r="A11704">
        <v>1170.0999999999999</v>
      </c>
      <c r="B11704">
        <v>61.325997434217847</v>
      </c>
    </row>
    <row r="11705" spans="1:2" x14ac:dyDescent="0.25">
      <c r="A11705">
        <v>1170.2</v>
      </c>
      <c r="B11705">
        <v>61.424639766067322</v>
      </c>
    </row>
    <row r="11706" spans="1:2" x14ac:dyDescent="0.25">
      <c r="A11706">
        <v>1170.3</v>
      </c>
      <c r="B11706">
        <v>61.523282097916777</v>
      </c>
    </row>
    <row r="11707" spans="1:2" x14ac:dyDescent="0.25">
      <c r="A11707">
        <v>1170.4000000000001</v>
      </c>
      <c r="B11707">
        <v>61.621924429766473</v>
      </c>
    </row>
    <row r="11708" spans="1:2" x14ac:dyDescent="0.25">
      <c r="A11708">
        <v>1170.5</v>
      </c>
      <c r="B11708">
        <v>61.720566761615942</v>
      </c>
    </row>
    <row r="11709" spans="1:2" x14ac:dyDescent="0.25">
      <c r="A11709">
        <v>1170.5999999999999</v>
      </c>
      <c r="B11709">
        <v>61.819209093465631</v>
      </c>
    </row>
    <row r="11710" spans="1:2" x14ac:dyDescent="0.25">
      <c r="A11710">
        <v>1170.7</v>
      </c>
      <c r="B11710">
        <v>61.917851425315092</v>
      </c>
    </row>
    <row r="11711" spans="1:2" x14ac:dyDescent="0.25">
      <c r="A11711">
        <v>1170.8</v>
      </c>
      <c r="B11711">
        <v>62.016493757164561</v>
      </c>
    </row>
    <row r="11712" spans="1:2" x14ac:dyDescent="0.25">
      <c r="A11712">
        <v>1170.9000000000001</v>
      </c>
      <c r="B11712">
        <v>62.11513608901425</v>
      </c>
    </row>
    <row r="11713" spans="1:2" x14ac:dyDescent="0.25">
      <c r="A11713">
        <v>1171</v>
      </c>
      <c r="B11713">
        <v>62.213778420863719</v>
      </c>
    </row>
    <row r="11714" spans="1:2" x14ac:dyDescent="0.25">
      <c r="A11714">
        <v>1171.0999999999999</v>
      </c>
      <c r="B11714">
        <v>62.469611620332273</v>
      </c>
    </row>
    <row r="11715" spans="1:2" x14ac:dyDescent="0.25">
      <c r="A11715">
        <v>1171.2</v>
      </c>
      <c r="B11715">
        <v>62.725444819800231</v>
      </c>
    </row>
    <row r="11716" spans="1:2" x14ac:dyDescent="0.25">
      <c r="A11716">
        <v>1171.3</v>
      </c>
      <c r="B11716">
        <v>62.981278019268203</v>
      </c>
    </row>
    <row r="11717" spans="1:2" x14ac:dyDescent="0.25">
      <c r="A11717">
        <v>1171.4000000000001</v>
      </c>
      <c r="B11717">
        <v>63.23711121873675</v>
      </c>
    </row>
    <row r="11718" spans="1:2" x14ac:dyDescent="0.25">
      <c r="A11718">
        <v>1171.5</v>
      </c>
      <c r="B11718">
        <v>63.492944418204708</v>
      </c>
    </row>
    <row r="11719" spans="1:2" x14ac:dyDescent="0.25">
      <c r="A11719">
        <v>1171.5999999999999</v>
      </c>
      <c r="B11719">
        <v>63.748777617673262</v>
      </c>
    </row>
    <row r="11720" spans="1:2" x14ac:dyDescent="0.25">
      <c r="A11720">
        <v>1171.7</v>
      </c>
      <c r="B11720">
        <v>64.004610817141227</v>
      </c>
    </row>
    <row r="11721" spans="1:2" x14ac:dyDescent="0.25">
      <c r="A11721">
        <v>1171.8</v>
      </c>
      <c r="B11721">
        <v>64.260444016609199</v>
      </c>
    </row>
    <row r="11722" spans="1:2" x14ac:dyDescent="0.25">
      <c r="A11722">
        <v>1171.9000000000001</v>
      </c>
      <c r="B11722">
        <v>64.516277216077739</v>
      </c>
    </row>
    <row r="11723" spans="1:2" x14ac:dyDescent="0.25">
      <c r="A11723">
        <v>1172</v>
      </c>
      <c r="B11723">
        <v>64.772110415545711</v>
      </c>
    </row>
    <row r="11724" spans="1:2" x14ac:dyDescent="0.25">
      <c r="A11724">
        <v>1172.0999999999999</v>
      </c>
      <c r="B11724">
        <v>64.7839842720105</v>
      </c>
    </row>
    <row r="11725" spans="1:2" x14ac:dyDescent="0.25">
      <c r="A11725">
        <v>1172.2</v>
      </c>
      <c r="B11725">
        <v>64.795858128475274</v>
      </c>
    </row>
    <row r="11726" spans="1:2" x14ac:dyDescent="0.25">
      <c r="A11726">
        <v>1172.3</v>
      </c>
      <c r="B11726">
        <v>64.807731984940048</v>
      </c>
    </row>
    <row r="11727" spans="1:2" x14ac:dyDescent="0.25">
      <c r="A11727">
        <v>1172.4000000000001</v>
      </c>
      <c r="B11727">
        <v>64.819605841404837</v>
      </c>
    </row>
    <row r="11728" spans="1:2" x14ac:dyDescent="0.25">
      <c r="A11728">
        <v>1172.5</v>
      </c>
      <c r="B11728">
        <v>64.831479697869611</v>
      </c>
    </row>
    <row r="11729" spans="1:2" x14ac:dyDescent="0.25">
      <c r="A11729">
        <v>1172.5999999999999</v>
      </c>
      <c r="B11729">
        <v>64.843353554334399</v>
      </c>
    </row>
    <row r="11730" spans="1:2" x14ac:dyDescent="0.25">
      <c r="A11730">
        <v>1172.7</v>
      </c>
      <c r="B11730">
        <v>64.855227410799159</v>
      </c>
    </row>
    <row r="11731" spans="1:2" x14ac:dyDescent="0.25">
      <c r="A11731">
        <v>1172.8</v>
      </c>
      <c r="B11731">
        <v>64.867101267263934</v>
      </c>
    </row>
    <row r="11732" spans="1:2" x14ac:dyDescent="0.25">
      <c r="A11732">
        <v>1172.9000000000001</v>
      </c>
      <c r="B11732">
        <v>64.878975123728722</v>
      </c>
    </row>
    <row r="11733" spans="1:2" x14ac:dyDescent="0.25">
      <c r="A11733">
        <v>1173</v>
      </c>
      <c r="B11733">
        <v>64.890848980193496</v>
      </c>
    </row>
    <row r="11734" spans="1:2" x14ac:dyDescent="0.25">
      <c r="A11734">
        <v>1173.0999999999999</v>
      </c>
      <c r="B11734">
        <v>65.136964661781434</v>
      </c>
    </row>
    <row r="11735" spans="1:2" x14ac:dyDescent="0.25">
      <c r="A11735">
        <v>1173.2</v>
      </c>
      <c r="B11735">
        <v>65.383080343368817</v>
      </c>
    </row>
    <row r="11736" spans="1:2" x14ac:dyDescent="0.25">
      <c r="A11736">
        <v>1173.3</v>
      </c>
      <c r="B11736">
        <v>65.629196024956187</v>
      </c>
    </row>
    <row r="11737" spans="1:2" x14ac:dyDescent="0.25">
      <c r="A11737">
        <v>1173.4000000000001</v>
      </c>
      <c r="B11737">
        <v>65.875311706544124</v>
      </c>
    </row>
    <row r="11738" spans="1:2" x14ac:dyDescent="0.25">
      <c r="A11738">
        <v>1173.5</v>
      </c>
      <c r="B11738">
        <v>66.121427388131508</v>
      </c>
    </row>
    <row r="11739" spans="1:2" x14ac:dyDescent="0.25">
      <c r="A11739">
        <v>1173.5999999999999</v>
      </c>
      <c r="B11739">
        <v>66.367543069719446</v>
      </c>
    </row>
    <row r="11740" spans="1:2" x14ac:dyDescent="0.25">
      <c r="A11740">
        <v>1173.7</v>
      </c>
      <c r="B11740">
        <v>66.613658751306829</v>
      </c>
    </row>
    <row r="11741" spans="1:2" x14ac:dyDescent="0.25">
      <c r="A11741">
        <v>1173.8</v>
      </c>
      <c r="B11741">
        <v>66.859774432894199</v>
      </c>
    </row>
    <row r="11742" spans="1:2" x14ac:dyDescent="0.25">
      <c r="A11742">
        <v>1173.9000000000001</v>
      </c>
      <c r="B11742">
        <v>67.105890114482136</v>
      </c>
    </row>
    <row r="11743" spans="1:2" x14ac:dyDescent="0.25">
      <c r="A11743">
        <v>1174</v>
      </c>
      <c r="B11743">
        <v>67.35200579606952</v>
      </c>
    </row>
    <row r="11744" spans="1:2" x14ac:dyDescent="0.25">
      <c r="A11744">
        <v>1174.0999999999999</v>
      </c>
      <c r="B11744">
        <v>67.388109984600703</v>
      </c>
    </row>
    <row r="11745" spans="1:2" x14ac:dyDescent="0.25">
      <c r="A11745">
        <v>1174.2</v>
      </c>
      <c r="B11745">
        <v>67.424214173131801</v>
      </c>
    </row>
    <row r="11746" spans="1:2" x14ac:dyDescent="0.25">
      <c r="A11746">
        <v>1174.3</v>
      </c>
      <c r="B11746">
        <v>67.460318361662885</v>
      </c>
    </row>
    <row r="11747" spans="1:2" x14ac:dyDescent="0.25">
      <c r="A11747">
        <v>1174.4000000000001</v>
      </c>
      <c r="B11747">
        <v>67.496422550194069</v>
      </c>
    </row>
    <row r="11748" spans="1:2" x14ac:dyDescent="0.25">
      <c r="A11748">
        <v>1174.5</v>
      </c>
      <c r="B11748">
        <v>67.532526738725167</v>
      </c>
    </row>
    <row r="11749" spans="1:2" x14ac:dyDescent="0.25">
      <c r="A11749">
        <v>1174.5999999999999</v>
      </c>
      <c r="B11749">
        <v>67.568630927256351</v>
      </c>
    </row>
    <row r="11750" spans="1:2" x14ac:dyDescent="0.25">
      <c r="A11750">
        <v>1174.7</v>
      </c>
      <c r="B11750">
        <v>67.604735115787449</v>
      </c>
    </row>
    <row r="11751" spans="1:2" x14ac:dyDescent="0.25">
      <c r="A11751">
        <v>1174.8</v>
      </c>
      <c r="B11751">
        <v>67.640839304318533</v>
      </c>
    </row>
    <row r="11752" spans="1:2" x14ac:dyDescent="0.25">
      <c r="A11752">
        <v>1174.9000000000001</v>
      </c>
      <c r="B11752">
        <v>67.676943492849716</v>
      </c>
    </row>
    <row r="11753" spans="1:2" x14ac:dyDescent="0.25">
      <c r="A11753">
        <v>1175</v>
      </c>
      <c r="B11753">
        <v>67.713047681380814</v>
      </c>
    </row>
    <row r="11754" spans="1:2" x14ac:dyDescent="0.25">
      <c r="A11754">
        <v>1175.0999999999999</v>
      </c>
      <c r="B11754">
        <v>67.943901742986597</v>
      </c>
    </row>
    <row r="11755" spans="1:2" x14ac:dyDescent="0.25">
      <c r="A11755">
        <v>1175.2</v>
      </c>
      <c r="B11755">
        <v>68.17475580459184</v>
      </c>
    </row>
    <row r="11756" spans="1:2" x14ac:dyDescent="0.25">
      <c r="A11756">
        <v>1175.3</v>
      </c>
      <c r="B11756">
        <v>68.405609866197096</v>
      </c>
    </row>
    <row r="11757" spans="1:2" x14ac:dyDescent="0.25">
      <c r="A11757">
        <v>1175.4000000000001</v>
      </c>
      <c r="B11757">
        <v>68.636463927802865</v>
      </c>
    </row>
    <row r="11758" spans="1:2" x14ac:dyDescent="0.25">
      <c r="A11758">
        <v>1175.5</v>
      </c>
      <c r="B11758">
        <v>68.867317989408122</v>
      </c>
    </row>
    <row r="11759" spans="1:2" x14ac:dyDescent="0.25">
      <c r="A11759">
        <v>1175.5999999999999</v>
      </c>
      <c r="B11759">
        <v>69.098172051013904</v>
      </c>
    </row>
    <row r="11760" spans="1:2" x14ac:dyDescent="0.25">
      <c r="A11760">
        <v>1175.7</v>
      </c>
      <c r="B11760">
        <v>69.329026112619147</v>
      </c>
    </row>
    <row r="11761" spans="1:2" x14ac:dyDescent="0.25">
      <c r="A11761">
        <v>1175.8</v>
      </c>
      <c r="B11761">
        <v>69.559880174224404</v>
      </c>
    </row>
    <row r="11762" spans="1:2" x14ac:dyDescent="0.25">
      <c r="A11762">
        <v>1175.9000000000001</v>
      </c>
      <c r="B11762">
        <v>69.790734235830172</v>
      </c>
    </row>
    <row r="11763" spans="1:2" x14ac:dyDescent="0.25">
      <c r="A11763">
        <v>1176</v>
      </c>
      <c r="B11763">
        <v>70.021588297435429</v>
      </c>
    </row>
    <row r="11764" spans="1:2" x14ac:dyDescent="0.25">
      <c r="A11764">
        <v>1176.0999999999999</v>
      </c>
      <c r="B11764">
        <v>69.99720445083021</v>
      </c>
    </row>
    <row r="11765" spans="1:2" x14ac:dyDescent="0.25">
      <c r="A11765">
        <v>1176.2</v>
      </c>
      <c r="B11765">
        <v>69.972820604225063</v>
      </c>
    </row>
    <row r="11766" spans="1:2" x14ac:dyDescent="0.25">
      <c r="A11766">
        <v>1176.3</v>
      </c>
      <c r="B11766">
        <v>69.948436757619902</v>
      </c>
    </row>
    <row r="11767" spans="1:2" x14ac:dyDescent="0.25">
      <c r="A11767">
        <v>1176.4000000000001</v>
      </c>
      <c r="B11767">
        <v>69.924052911014698</v>
      </c>
    </row>
    <row r="11768" spans="1:2" x14ac:dyDescent="0.25">
      <c r="A11768">
        <v>1176.5</v>
      </c>
      <c r="B11768">
        <v>69.899669064409537</v>
      </c>
    </row>
    <row r="11769" spans="1:2" x14ac:dyDescent="0.25">
      <c r="A11769">
        <v>1176.5999999999999</v>
      </c>
      <c r="B11769">
        <v>69.875285217804318</v>
      </c>
    </row>
    <row r="11770" spans="1:2" x14ac:dyDescent="0.25">
      <c r="A11770">
        <v>1176.7</v>
      </c>
      <c r="B11770">
        <v>69.850901371199171</v>
      </c>
    </row>
    <row r="11771" spans="1:2" x14ac:dyDescent="0.25">
      <c r="A11771">
        <v>1176.8</v>
      </c>
      <c r="B11771">
        <v>69.82651752459401</v>
      </c>
    </row>
    <row r="11772" spans="1:2" x14ac:dyDescent="0.25">
      <c r="A11772">
        <v>1176.9000000000001</v>
      </c>
      <c r="B11772">
        <v>69.802133677988806</v>
      </c>
    </row>
    <row r="11773" spans="1:2" x14ac:dyDescent="0.25">
      <c r="A11773">
        <v>1177</v>
      </c>
      <c r="B11773">
        <v>69.777749831383645</v>
      </c>
    </row>
    <row r="11774" spans="1:2" x14ac:dyDescent="0.25">
      <c r="A11774">
        <v>1177.0999999999999</v>
      </c>
      <c r="B11774">
        <v>69.985994980359777</v>
      </c>
    </row>
    <row r="11775" spans="1:2" x14ac:dyDescent="0.25">
      <c r="A11775">
        <v>1177.2</v>
      </c>
      <c r="B11775">
        <v>70.194240129335427</v>
      </c>
    </row>
    <row r="11776" spans="1:2" x14ac:dyDescent="0.25">
      <c r="A11776">
        <v>1177.3</v>
      </c>
      <c r="B11776">
        <v>70.402485278311076</v>
      </c>
    </row>
    <row r="11777" spans="1:2" x14ac:dyDescent="0.25">
      <c r="A11777">
        <v>1177.4000000000001</v>
      </c>
      <c r="B11777">
        <v>70.610730427287208</v>
      </c>
    </row>
    <row r="11778" spans="1:2" x14ac:dyDescent="0.25">
      <c r="A11778">
        <v>1177.5</v>
      </c>
      <c r="B11778">
        <v>70.818975576262858</v>
      </c>
    </row>
    <row r="11779" spans="1:2" x14ac:dyDescent="0.25">
      <c r="A11779">
        <v>1177.5999999999999</v>
      </c>
      <c r="B11779">
        <v>71.02722072523899</v>
      </c>
    </row>
    <row r="11780" spans="1:2" x14ac:dyDescent="0.25">
      <c r="A11780">
        <v>1177.7</v>
      </c>
      <c r="B11780">
        <v>71.23546587421464</v>
      </c>
    </row>
    <row r="11781" spans="1:2" x14ac:dyDescent="0.25">
      <c r="A11781">
        <v>1177.8</v>
      </c>
      <c r="B11781">
        <v>71.443711023190289</v>
      </c>
    </row>
    <row r="11782" spans="1:2" x14ac:dyDescent="0.25">
      <c r="A11782">
        <v>1177.9000000000001</v>
      </c>
      <c r="B11782">
        <v>71.651956172166422</v>
      </c>
    </row>
    <row r="11783" spans="1:2" x14ac:dyDescent="0.25">
      <c r="A11783">
        <v>1178</v>
      </c>
      <c r="B11783">
        <v>71.860201321142071</v>
      </c>
    </row>
    <row r="11784" spans="1:2" x14ac:dyDescent="0.25">
      <c r="A11784">
        <v>1178.0999999999999</v>
      </c>
      <c r="B11784">
        <v>71.85644468971897</v>
      </c>
    </row>
    <row r="11785" spans="1:2" x14ac:dyDescent="0.25">
      <c r="A11785">
        <v>1178.2</v>
      </c>
      <c r="B11785">
        <v>71.852688058295868</v>
      </c>
    </row>
    <row r="11786" spans="1:2" x14ac:dyDescent="0.25">
      <c r="A11786">
        <v>1178.3</v>
      </c>
      <c r="B11786">
        <v>71.848931426872767</v>
      </c>
    </row>
    <row r="11787" spans="1:2" x14ac:dyDescent="0.25">
      <c r="A11787">
        <v>1178.4000000000001</v>
      </c>
      <c r="B11787">
        <v>71.845174795449651</v>
      </c>
    </row>
    <row r="11788" spans="1:2" x14ac:dyDescent="0.25">
      <c r="A11788">
        <v>1178.5</v>
      </c>
      <c r="B11788">
        <v>71.84141816402655</v>
      </c>
    </row>
    <row r="11789" spans="1:2" x14ac:dyDescent="0.25">
      <c r="A11789">
        <v>1178.5999999999999</v>
      </c>
      <c r="B11789">
        <v>71.837661532603448</v>
      </c>
    </row>
    <row r="11790" spans="1:2" x14ac:dyDescent="0.25">
      <c r="A11790">
        <v>1178.7</v>
      </c>
      <c r="B11790">
        <v>71.833904901180347</v>
      </c>
    </row>
    <row r="11791" spans="1:2" x14ac:dyDescent="0.25">
      <c r="A11791">
        <v>1178.8</v>
      </c>
      <c r="B11791">
        <v>71.830148269757245</v>
      </c>
    </row>
    <row r="11792" spans="1:2" x14ac:dyDescent="0.25">
      <c r="A11792">
        <v>1178.9000000000001</v>
      </c>
      <c r="B11792">
        <v>71.826391638334144</v>
      </c>
    </row>
    <row r="11793" spans="1:2" x14ac:dyDescent="0.25">
      <c r="A11793">
        <v>1179</v>
      </c>
      <c r="B11793">
        <v>71.822635006911042</v>
      </c>
    </row>
    <row r="11794" spans="1:2" x14ac:dyDescent="0.25">
      <c r="A11794">
        <v>1179.0999999999999</v>
      </c>
      <c r="B11794">
        <v>71.926200657224669</v>
      </c>
    </row>
    <row r="11795" spans="1:2" x14ac:dyDescent="0.25">
      <c r="A11795">
        <v>1179.2</v>
      </c>
      <c r="B11795">
        <v>72.029766307538068</v>
      </c>
    </row>
    <row r="11796" spans="1:2" x14ac:dyDescent="0.25">
      <c r="A11796">
        <v>1179.3</v>
      </c>
      <c r="B11796">
        <v>72.133331957851468</v>
      </c>
    </row>
    <row r="11797" spans="1:2" x14ac:dyDescent="0.25">
      <c r="A11797">
        <v>1179.4000000000001</v>
      </c>
      <c r="B11797">
        <v>72.236897608165094</v>
      </c>
    </row>
    <row r="11798" spans="1:2" x14ac:dyDescent="0.25">
      <c r="A11798">
        <v>1179.5</v>
      </c>
      <c r="B11798">
        <v>72.340463258478493</v>
      </c>
    </row>
    <row r="11799" spans="1:2" x14ac:dyDescent="0.25">
      <c r="A11799">
        <v>1179.5999999999999</v>
      </c>
      <c r="B11799">
        <v>72.44402890879212</v>
      </c>
    </row>
    <row r="11800" spans="1:2" x14ac:dyDescent="0.25">
      <c r="A11800">
        <v>1179.7</v>
      </c>
      <c r="B11800">
        <v>72.547594559105519</v>
      </c>
    </row>
    <row r="11801" spans="1:2" x14ac:dyDescent="0.25">
      <c r="A11801">
        <v>1179.8</v>
      </c>
      <c r="B11801">
        <v>72.651160209418919</v>
      </c>
    </row>
    <row r="11802" spans="1:2" x14ac:dyDescent="0.25">
      <c r="A11802">
        <v>1179.9000000000001</v>
      </c>
      <c r="B11802">
        <v>72.754725859732545</v>
      </c>
    </row>
    <row r="11803" spans="1:2" x14ac:dyDescent="0.25">
      <c r="A11803">
        <v>1180</v>
      </c>
      <c r="B11803">
        <v>72.858291510045945</v>
      </c>
    </row>
    <row r="11804" spans="1:2" x14ac:dyDescent="0.25">
      <c r="A11804">
        <v>1180.0999999999999</v>
      </c>
      <c r="B11804">
        <v>73.031908875795722</v>
      </c>
    </row>
    <row r="11805" spans="1:2" x14ac:dyDescent="0.25">
      <c r="A11805">
        <v>1180.2</v>
      </c>
      <c r="B11805">
        <v>73.205526241545115</v>
      </c>
    </row>
    <row r="11806" spans="1:2" x14ac:dyDescent="0.25">
      <c r="A11806">
        <v>1180.3</v>
      </c>
      <c r="B11806">
        <v>73.379143607294495</v>
      </c>
    </row>
    <row r="11807" spans="1:2" x14ac:dyDescent="0.25">
      <c r="A11807">
        <v>1180.4000000000001</v>
      </c>
      <c r="B11807">
        <v>73.552760973044272</v>
      </c>
    </row>
    <row r="11808" spans="1:2" x14ac:dyDescent="0.25">
      <c r="A11808">
        <v>1180.5</v>
      </c>
      <c r="B11808">
        <v>73.726378338793666</v>
      </c>
    </row>
    <row r="11809" spans="1:2" x14ac:dyDescent="0.25">
      <c r="A11809">
        <v>1180.5999999999999</v>
      </c>
      <c r="B11809">
        <v>73.899995704543443</v>
      </c>
    </row>
    <row r="11810" spans="1:2" x14ac:dyDescent="0.25">
      <c r="A11810">
        <v>1180.7</v>
      </c>
      <c r="B11810">
        <v>74.073613070292822</v>
      </c>
    </row>
    <row r="11811" spans="1:2" x14ac:dyDescent="0.25">
      <c r="A11811">
        <v>1180.8</v>
      </c>
      <c r="B11811">
        <v>74.247230436042202</v>
      </c>
    </row>
    <row r="11812" spans="1:2" x14ac:dyDescent="0.25">
      <c r="A11812">
        <v>1180.9000000000001</v>
      </c>
      <c r="B11812">
        <v>74.420847801791993</v>
      </c>
    </row>
    <row r="11813" spans="1:2" x14ac:dyDescent="0.25">
      <c r="A11813">
        <v>1181</v>
      </c>
      <c r="B11813">
        <v>74.594465167541372</v>
      </c>
    </row>
    <row r="11814" spans="1:2" x14ac:dyDescent="0.25">
      <c r="A11814">
        <v>1181.0999999999999</v>
      </c>
      <c r="B11814">
        <v>74.575320683182369</v>
      </c>
    </row>
    <row r="11815" spans="1:2" x14ac:dyDescent="0.25">
      <c r="A11815">
        <v>1181.2</v>
      </c>
      <c r="B11815">
        <v>74.556176198823422</v>
      </c>
    </row>
    <row r="11816" spans="1:2" x14ac:dyDescent="0.25">
      <c r="A11816">
        <v>1181.3</v>
      </c>
      <c r="B11816">
        <v>74.537031714464462</v>
      </c>
    </row>
    <row r="11817" spans="1:2" x14ac:dyDescent="0.25">
      <c r="A11817">
        <v>1181.4000000000001</v>
      </c>
      <c r="B11817">
        <v>74.517887230105458</v>
      </c>
    </row>
    <row r="11818" spans="1:2" x14ac:dyDescent="0.25">
      <c r="A11818">
        <v>1181.5</v>
      </c>
      <c r="B11818">
        <v>74.498742745746512</v>
      </c>
    </row>
    <row r="11819" spans="1:2" x14ac:dyDescent="0.25">
      <c r="A11819">
        <v>1181.5999999999999</v>
      </c>
      <c r="B11819">
        <v>74.479598261387508</v>
      </c>
    </row>
    <row r="11820" spans="1:2" x14ac:dyDescent="0.25">
      <c r="A11820">
        <v>1181.7</v>
      </c>
      <c r="B11820">
        <v>74.460453777028548</v>
      </c>
    </row>
    <row r="11821" spans="1:2" x14ac:dyDescent="0.25">
      <c r="A11821">
        <v>1181.8</v>
      </c>
      <c r="B11821">
        <v>74.441309292669587</v>
      </c>
    </row>
    <row r="11822" spans="1:2" x14ac:dyDescent="0.25">
      <c r="A11822">
        <v>1181.9000000000001</v>
      </c>
      <c r="B11822">
        <v>74.422164808310598</v>
      </c>
    </row>
    <row r="11823" spans="1:2" x14ac:dyDescent="0.25">
      <c r="A11823">
        <v>1182</v>
      </c>
      <c r="B11823">
        <v>74.403020323951637</v>
      </c>
    </row>
    <row r="11824" spans="1:2" x14ac:dyDescent="0.25">
      <c r="A11824">
        <v>1182.0999999999999</v>
      </c>
      <c r="B11824">
        <v>74.434366296908081</v>
      </c>
    </row>
    <row r="11825" spans="1:2" x14ac:dyDescent="0.25">
      <c r="A11825">
        <v>1182.2</v>
      </c>
      <c r="B11825">
        <v>74.465712269864454</v>
      </c>
    </row>
    <row r="11826" spans="1:2" x14ac:dyDescent="0.25">
      <c r="A11826">
        <v>1182.3</v>
      </c>
      <c r="B11826">
        <v>74.497058242820813</v>
      </c>
    </row>
    <row r="11827" spans="1:2" x14ac:dyDescent="0.25">
      <c r="A11827">
        <v>1182.4000000000001</v>
      </c>
      <c r="B11827">
        <v>74.528404215777257</v>
      </c>
    </row>
    <row r="11828" spans="1:2" x14ac:dyDescent="0.25">
      <c r="A11828">
        <v>1182.5</v>
      </c>
      <c r="B11828">
        <v>74.559750188733631</v>
      </c>
    </row>
    <row r="11829" spans="1:2" x14ac:dyDescent="0.25">
      <c r="A11829">
        <v>1182.5999999999999</v>
      </c>
      <c r="B11829">
        <v>74.591096161690075</v>
      </c>
    </row>
    <row r="11830" spans="1:2" x14ac:dyDescent="0.25">
      <c r="A11830">
        <v>1182.7</v>
      </c>
      <c r="B11830">
        <v>74.622442134646448</v>
      </c>
    </row>
    <row r="11831" spans="1:2" x14ac:dyDescent="0.25">
      <c r="A11831">
        <v>1182.8</v>
      </c>
      <c r="B11831">
        <v>74.653788107602807</v>
      </c>
    </row>
    <row r="11832" spans="1:2" x14ac:dyDescent="0.25">
      <c r="A11832">
        <v>1182.9000000000001</v>
      </c>
      <c r="B11832">
        <v>74.685134080559251</v>
      </c>
    </row>
    <row r="11833" spans="1:2" x14ac:dyDescent="0.25">
      <c r="A11833">
        <v>1183</v>
      </c>
      <c r="B11833">
        <v>74.716480053515625</v>
      </c>
    </row>
    <row r="11834" spans="1:2" x14ac:dyDescent="0.25">
      <c r="A11834">
        <v>1183.0999999999999</v>
      </c>
      <c r="B11834">
        <v>74.901682095433756</v>
      </c>
    </row>
    <row r="11835" spans="1:2" x14ac:dyDescent="0.25">
      <c r="A11835">
        <v>1183.2</v>
      </c>
      <c r="B11835">
        <v>75.086884137351461</v>
      </c>
    </row>
    <row r="11836" spans="1:2" x14ac:dyDescent="0.25">
      <c r="A11836">
        <v>1183.3</v>
      </c>
      <c r="B11836">
        <v>75.272086179269152</v>
      </c>
    </row>
    <row r="11837" spans="1:2" x14ac:dyDescent="0.25">
      <c r="A11837">
        <v>1183.4000000000001</v>
      </c>
      <c r="B11837">
        <v>75.457288221187284</v>
      </c>
    </row>
    <row r="11838" spans="1:2" x14ac:dyDescent="0.25">
      <c r="A11838">
        <v>1183.5</v>
      </c>
      <c r="B11838">
        <v>75.642490263104989</v>
      </c>
    </row>
    <row r="11839" spans="1:2" x14ac:dyDescent="0.25">
      <c r="A11839">
        <v>1183.5999999999999</v>
      </c>
      <c r="B11839">
        <v>75.82769230502312</v>
      </c>
    </row>
    <row r="11840" spans="1:2" x14ac:dyDescent="0.25">
      <c r="A11840">
        <v>1183.7</v>
      </c>
      <c r="B11840">
        <v>76.012894346940826</v>
      </c>
    </row>
    <row r="11841" spans="1:2" x14ac:dyDescent="0.25">
      <c r="A11841">
        <v>1183.8</v>
      </c>
      <c r="B11841">
        <v>76.198096388858517</v>
      </c>
    </row>
    <row r="11842" spans="1:2" x14ac:dyDescent="0.25">
      <c r="A11842">
        <v>1183.9000000000001</v>
      </c>
      <c r="B11842">
        <v>76.383298430776648</v>
      </c>
    </row>
    <row r="11843" spans="1:2" x14ac:dyDescent="0.25">
      <c r="A11843">
        <v>1184</v>
      </c>
      <c r="B11843">
        <v>76.568500472694353</v>
      </c>
    </row>
    <row r="11844" spans="1:2" x14ac:dyDescent="0.25">
      <c r="A11844">
        <v>1184.0999999999999</v>
      </c>
      <c r="B11844">
        <v>76.589104398224904</v>
      </c>
    </row>
    <row r="11845" spans="1:2" x14ac:dyDescent="0.25">
      <c r="A11845">
        <v>1184.2</v>
      </c>
      <c r="B11845">
        <v>76.609708323755399</v>
      </c>
    </row>
    <row r="11846" spans="1:2" x14ac:dyDescent="0.25">
      <c r="A11846">
        <v>1184.3</v>
      </c>
      <c r="B11846">
        <v>76.630312249285893</v>
      </c>
    </row>
    <row r="11847" spans="1:2" x14ac:dyDescent="0.25">
      <c r="A11847">
        <v>1184.4000000000001</v>
      </c>
      <c r="B11847">
        <v>76.650916174816444</v>
      </c>
    </row>
    <row r="11848" spans="1:2" x14ac:dyDescent="0.25">
      <c r="A11848">
        <v>1184.5</v>
      </c>
      <c r="B11848">
        <v>76.671520100346953</v>
      </c>
    </row>
    <row r="11849" spans="1:2" x14ac:dyDescent="0.25">
      <c r="A11849">
        <v>1184.5999999999999</v>
      </c>
      <c r="B11849">
        <v>76.69212402587749</v>
      </c>
    </row>
    <row r="11850" spans="1:2" x14ac:dyDescent="0.25">
      <c r="A11850">
        <v>1184.7</v>
      </c>
      <c r="B11850">
        <v>76.712727951407999</v>
      </c>
    </row>
    <row r="11851" spans="1:2" x14ac:dyDescent="0.25">
      <c r="A11851">
        <v>1184.8</v>
      </c>
      <c r="B11851">
        <v>76.733331876938493</v>
      </c>
    </row>
    <row r="11852" spans="1:2" x14ac:dyDescent="0.25">
      <c r="A11852">
        <v>1184.9000000000001</v>
      </c>
      <c r="B11852">
        <v>76.753935802469044</v>
      </c>
    </row>
    <row r="11853" spans="1:2" x14ac:dyDescent="0.25">
      <c r="A11853">
        <v>1185</v>
      </c>
      <c r="B11853">
        <v>76.774539727999539</v>
      </c>
    </row>
    <row r="11854" spans="1:2" x14ac:dyDescent="0.25">
      <c r="A11854">
        <v>1185.0999999999999</v>
      </c>
      <c r="B11854">
        <v>76.885089921271344</v>
      </c>
    </row>
    <row r="11855" spans="1:2" x14ac:dyDescent="0.25">
      <c r="A11855">
        <v>1185.2</v>
      </c>
      <c r="B11855">
        <v>76.99564011454288</v>
      </c>
    </row>
    <row r="11856" spans="1:2" x14ac:dyDescent="0.25">
      <c r="A11856">
        <v>1185.3</v>
      </c>
      <c r="B11856">
        <v>77.10619030781443</v>
      </c>
    </row>
    <row r="11857" spans="1:2" x14ac:dyDescent="0.25">
      <c r="A11857">
        <v>1185.4000000000001</v>
      </c>
      <c r="B11857">
        <v>77.216740501086235</v>
      </c>
    </row>
    <row r="11858" spans="1:2" x14ac:dyDescent="0.25">
      <c r="A11858">
        <v>1185.5</v>
      </c>
      <c r="B11858">
        <v>77.327290694357771</v>
      </c>
    </row>
    <row r="11859" spans="1:2" x14ac:dyDescent="0.25">
      <c r="A11859">
        <v>1185.5999999999999</v>
      </c>
      <c r="B11859">
        <v>77.437840887629577</v>
      </c>
    </row>
    <row r="11860" spans="1:2" x14ac:dyDescent="0.25">
      <c r="A11860">
        <v>1185.7</v>
      </c>
      <c r="B11860">
        <v>77.548391080901126</v>
      </c>
    </row>
    <row r="11861" spans="1:2" x14ac:dyDescent="0.25">
      <c r="A11861">
        <v>1185.8</v>
      </c>
      <c r="B11861">
        <v>77.658941274172676</v>
      </c>
    </row>
    <row r="11862" spans="1:2" x14ac:dyDescent="0.25">
      <c r="A11862">
        <v>1185.9000000000001</v>
      </c>
      <c r="B11862">
        <v>77.769491467444468</v>
      </c>
    </row>
    <row r="11863" spans="1:2" x14ac:dyDescent="0.25">
      <c r="A11863">
        <v>1186</v>
      </c>
      <c r="B11863">
        <v>77.880041660716017</v>
      </c>
    </row>
    <row r="11864" spans="1:2" x14ac:dyDescent="0.25">
      <c r="A11864">
        <v>1186.0999999999999</v>
      </c>
      <c r="B11864">
        <v>77.868172734196705</v>
      </c>
    </row>
    <row r="11865" spans="1:2" x14ac:dyDescent="0.25">
      <c r="A11865">
        <v>1186.2</v>
      </c>
      <c r="B11865">
        <v>77.856303807677421</v>
      </c>
    </row>
    <row r="11866" spans="1:2" x14ac:dyDescent="0.25">
      <c r="A11866">
        <v>1186.3</v>
      </c>
      <c r="B11866">
        <v>77.844434881158151</v>
      </c>
    </row>
    <row r="11867" spans="1:2" x14ac:dyDescent="0.25">
      <c r="A11867">
        <v>1186.4000000000001</v>
      </c>
      <c r="B11867">
        <v>77.832565954638838</v>
      </c>
    </row>
    <row r="11868" spans="1:2" x14ac:dyDescent="0.25">
      <c r="A11868">
        <v>1186.5</v>
      </c>
      <c r="B11868">
        <v>77.820697028119554</v>
      </c>
    </row>
    <row r="11869" spans="1:2" x14ac:dyDescent="0.25">
      <c r="A11869">
        <v>1186.5999999999999</v>
      </c>
      <c r="B11869">
        <v>77.808828101600241</v>
      </c>
    </row>
    <row r="11870" spans="1:2" x14ac:dyDescent="0.25">
      <c r="A11870">
        <v>1186.7</v>
      </c>
      <c r="B11870">
        <v>77.796959175080957</v>
      </c>
    </row>
    <row r="11871" spans="1:2" x14ac:dyDescent="0.25">
      <c r="A11871">
        <v>1186.8</v>
      </c>
      <c r="B11871">
        <v>77.785090248561687</v>
      </c>
    </row>
    <row r="11872" spans="1:2" x14ac:dyDescent="0.25">
      <c r="A11872">
        <v>1186.9000000000001</v>
      </c>
      <c r="B11872">
        <v>77.773221322042374</v>
      </c>
    </row>
    <row r="11873" spans="1:2" x14ac:dyDescent="0.25">
      <c r="A11873">
        <v>1187</v>
      </c>
      <c r="B11873">
        <v>77.76135239552309</v>
      </c>
    </row>
    <row r="11874" spans="1:2" x14ac:dyDescent="0.25">
      <c r="A11874">
        <v>1187.0999999999999</v>
      </c>
      <c r="B11874">
        <v>77.88429062327603</v>
      </c>
    </row>
    <row r="11875" spans="1:2" x14ac:dyDescent="0.25">
      <c r="A11875">
        <v>1187.2</v>
      </c>
      <c r="B11875">
        <v>78.0072288510287</v>
      </c>
    </row>
    <row r="11876" spans="1:2" x14ac:dyDescent="0.25">
      <c r="A11876">
        <v>1187.3</v>
      </c>
      <c r="B11876">
        <v>78.130167078781355</v>
      </c>
    </row>
    <row r="11877" spans="1:2" x14ac:dyDescent="0.25">
      <c r="A11877">
        <v>1187.4000000000001</v>
      </c>
      <c r="B11877">
        <v>78.253105306534295</v>
      </c>
    </row>
    <row r="11878" spans="1:2" x14ac:dyDescent="0.25">
      <c r="A11878">
        <v>1187.5</v>
      </c>
      <c r="B11878">
        <v>78.376043534286964</v>
      </c>
    </row>
    <row r="11879" spans="1:2" x14ac:dyDescent="0.25">
      <c r="A11879">
        <v>1187.5999999999999</v>
      </c>
      <c r="B11879">
        <v>78.498981762039904</v>
      </c>
    </row>
    <row r="11880" spans="1:2" x14ac:dyDescent="0.25">
      <c r="A11880">
        <v>1187.7</v>
      </c>
      <c r="B11880">
        <v>78.621919989792573</v>
      </c>
    </row>
    <row r="11881" spans="1:2" x14ac:dyDescent="0.25">
      <c r="A11881">
        <v>1187.8</v>
      </c>
      <c r="B11881">
        <v>78.744858217545229</v>
      </c>
    </row>
    <row r="11882" spans="1:2" x14ac:dyDescent="0.25">
      <c r="A11882">
        <v>1187.9000000000001</v>
      </c>
      <c r="B11882">
        <v>78.867796445298168</v>
      </c>
    </row>
    <row r="11883" spans="1:2" x14ac:dyDescent="0.25">
      <c r="A11883">
        <v>1188</v>
      </c>
      <c r="B11883">
        <v>78.990734673050838</v>
      </c>
    </row>
    <row r="11884" spans="1:2" x14ac:dyDescent="0.25">
      <c r="A11884">
        <v>1188.0999999999999</v>
      </c>
      <c r="B11884">
        <v>78.990082991309649</v>
      </c>
    </row>
    <row r="11885" spans="1:2" x14ac:dyDescent="0.25">
      <c r="A11885">
        <v>1188.2</v>
      </c>
      <c r="B11885">
        <v>78.989431309568459</v>
      </c>
    </row>
    <row r="11886" spans="1:2" x14ac:dyDescent="0.25">
      <c r="A11886">
        <v>1188.3</v>
      </c>
      <c r="B11886">
        <v>78.988779627827284</v>
      </c>
    </row>
    <row r="11887" spans="1:2" x14ac:dyDescent="0.25">
      <c r="A11887">
        <v>1188.4000000000001</v>
      </c>
      <c r="B11887">
        <v>78.988127946086095</v>
      </c>
    </row>
    <row r="11888" spans="1:2" x14ac:dyDescent="0.25">
      <c r="A11888">
        <v>1188.5</v>
      </c>
      <c r="B11888">
        <v>78.987476264344906</v>
      </c>
    </row>
    <row r="11889" spans="1:2" x14ac:dyDescent="0.25">
      <c r="A11889">
        <v>1188.5999999999999</v>
      </c>
      <c r="B11889">
        <v>78.986824582603717</v>
      </c>
    </row>
    <row r="11890" spans="1:2" x14ac:dyDescent="0.25">
      <c r="A11890">
        <v>1188.7</v>
      </c>
      <c r="B11890">
        <v>78.986172900862528</v>
      </c>
    </row>
    <row r="11891" spans="1:2" x14ac:dyDescent="0.25">
      <c r="A11891">
        <v>1188.8</v>
      </c>
      <c r="B11891">
        <v>78.985521219121352</v>
      </c>
    </row>
    <row r="11892" spans="1:2" x14ac:dyDescent="0.25">
      <c r="A11892">
        <v>1188.9000000000001</v>
      </c>
      <c r="B11892">
        <v>78.984869537380163</v>
      </c>
    </row>
    <row r="11893" spans="1:2" x14ac:dyDescent="0.25">
      <c r="A11893">
        <v>1189</v>
      </c>
      <c r="B11893">
        <v>78.984217855638974</v>
      </c>
    </row>
    <row r="11894" spans="1:2" x14ac:dyDescent="0.25">
      <c r="A11894">
        <v>1189.0999999999999</v>
      </c>
      <c r="B11894">
        <v>79.104199937142823</v>
      </c>
    </row>
    <row r="11895" spans="1:2" x14ac:dyDescent="0.25">
      <c r="A11895">
        <v>1189.2</v>
      </c>
      <c r="B11895">
        <v>79.224182018646403</v>
      </c>
    </row>
    <row r="11896" spans="1:2" x14ac:dyDescent="0.25">
      <c r="A11896">
        <v>1189.3</v>
      </c>
      <c r="B11896">
        <v>79.344164100149968</v>
      </c>
    </row>
    <row r="11897" spans="1:2" x14ac:dyDescent="0.25">
      <c r="A11897">
        <v>1189.4000000000001</v>
      </c>
      <c r="B11897">
        <v>79.464146181653817</v>
      </c>
    </row>
    <row r="11898" spans="1:2" x14ac:dyDescent="0.25">
      <c r="A11898">
        <v>1189.5</v>
      </c>
      <c r="B11898">
        <v>79.584128263157396</v>
      </c>
    </row>
    <row r="11899" spans="1:2" x14ac:dyDescent="0.25">
      <c r="A11899">
        <v>1189.5999999999999</v>
      </c>
      <c r="B11899">
        <v>79.704110344661245</v>
      </c>
    </row>
    <row r="11900" spans="1:2" x14ac:dyDescent="0.25">
      <c r="A11900">
        <v>1189.7</v>
      </c>
      <c r="B11900">
        <v>79.824092426164825</v>
      </c>
    </row>
    <row r="11901" spans="1:2" x14ac:dyDescent="0.25">
      <c r="A11901">
        <v>1189.8</v>
      </c>
      <c r="B11901">
        <v>79.94407450766839</v>
      </c>
    </row>
    <row r="11902" spans="1:2" x14ac:dyDescent="0.25">
      <c r="A11902">
        <v>1189.9000000000001</v>
      </c>
      <c r="B11902">
        <v>80.064056589172239</v>
      </c>
    </row>
    <row r="11903" spans="1:2" x14ac:dyDescent="0.25">
      <c r="A11903">
        <v>1190</v>
      </c>
      <c r="B11903">
        <v>80.184038670675818</v>
      </c>
    </row>
    <row r="11904" spans="1:2" x14ac:dyDescent="0.25">
      <c r="A11904">
        <v>1190.0999999999999</v>
      </c>
      <c r="B11904">
        <v>80.203293698624321</v>
      </c>
    </row>
    <row r="11905" spans="1:2" x14ac:dyDescent="0.25">
      <c r="A11905">
        <v>1190.2</v>
      </c>
      <c r="B11905">
        <v>80.222548726572768</v>
      </c>
    </row>
    <row r="11906" spans="1:2" x14ac:dyDescent="0.25">
      <c r="A11906">
        <v>1190.3</v>
      </c>
      <c r="B11906">
        <v>80.241803754521229</v>
      </c>
    </row>
    <row r="11907" spans="1:2" x14ac:dyDescent="0.25">
      <c r="A11907">
        <v>1190.4000000000001</v>
      </c>
      <c r="B11907">
        <v>80.261058782469732</v>
      </c>
    </row>
    <row r="11908" spans="1:2" x14ac:dyDescent="0.25">
      <c r="A11908">
        <v>1190.5</v>
      </c>
      <c r="B11908">
        <v>80.280313810418193</v>
      </c>
    </row>
    <row r="11909" spans="1:2" x14ac:dyDescent="0.25">
      <c r="A11909">
        <v>1190.5999999999999</v>
      </c>
      <c r="B11909">
        <v>80.299568838366682</v>
      </c>
    </row>
    <row r="11910" spans="1:2" x14ac:dyDescent="0.25">
      <c r="A11910">
        <v>1190.7</v>
      </c>
      <c r="B11910">
        <v>80.318823866315142</v>
      </c>
    </row>
    <row r="11911" spans="1:2" x14ac:dyDescent="0.25">
      <c r="A11911">
        <v>1190.8</v>
      </c>
      <c r="B11911">
        <v>80.338078894263603</v>
      </c>
    </row>
    <row r="11912" spans="1:2" x14ac:dyDescent="0.25">
      <c r="A11912">
        <v>1190.9000000000001</v>
      </c>
      <c r="B11912">
        <v>80.357333922212092</v>
      </c>
    </row>
    <row r="11913" spans="1:2" x14ac:dyDescent="0.25">
      <c r="A11913">
        <v>1191</v>
      </c>
      <c r="B11913">
        <v>80.376588950160553</v>
      </c>
    </row>
    <row r="11914" spans="1:2" x14ac:dyDescent="0.25">
      <c r="A11914">
        <v>1191.0999999999999</v>
      </c>
      <c r="B11914">
        <v>80.553047807812035</v>
      </c>
    </row>
    <row r="11915" spans="1:2" x14ac:dyDescent="0.25">
      <c r="A11915">
        <v>1191.2</v>
      </c>
      <c r="B11915">
        <v>80.729506665463106</v>
      </c>
    </row>
    <row r="11916" spans="1:2" x14ac:dyDescent="0.25">
      <c r="A11916">
        <v>1191.3</v>
      </c>
      <c r="B11916">
        <v>80.905965523114176</v>
      </c>
    </row>
    <row r="11917" spans="1:2" x14ac:dyDescent="0.25">
      <c r="A11917">
        <v>1191.4000000000001</v>
      </c>
      <c r="B11917">
        <v>81.082424380765659</v>
      </c>
    </row>
    <row r="11918" spans="1:2" x14ac:dyDescent="0.25">
      <c r="A11918">
        <v>1191.5</v>
      </c>
      <c r="B11918">
        <v>81.258883238416729</v>
      </c>
    </row>
    <row r="11919" spans="1:2" x14ac:dyDescent="0.25">
      <c r="A11919">
        <v>1191.5999999999999</v>
      </c>
      <c r="B11919">
        <v>81.435342096068212</v>
      </c>
    </row>
    <row r="11920" spans="1:2" x14ac:dyDescent="0.25">
      <c r="A11920">
        <v>1191.7</v>
      </c>
      <c r="B11920">
        <v>81.611800953719296</v>
      </c>
    </row>
    <row r="11921" spans="1:2" x14ac:dyDescent="0.25">
      <c r="A11921">
        <v>1191.8</v>
      </c>
      <c r="B11921">
        <v>81.788259811370366</v>
      </c>
    </row>
    <row r="11922" spans="1:2" x14ac:dyDescent="0.25">
      <c r="A11922">
        <v>1191.9000000000001</v>
      </c>
      <c r="B11922">
        <v>81.964718669021849</v>
      </c>
    </row>
    <row r="11923" spans="1:2" x14ac:dyDescent="0.25">
      <c r="A11923">
        <v>1192</v>
      </c>
      <c r="B11923">
        <v>82.141177526672919</v>
      </c>
    </row>
    <row r="11924" spans="1:2" x14ac:dyDescent="0.25">
      <c r="A11924">
        <v>1192.0999999999999</v>
      </c>
      <c r="B11924">
        <v>82.107650086461291</v>
      </c>
    </row>
    <row r="11925" spans="1:2" x14ac:dyDescent="0.25">
      <c r="A11925">
        <v>1192.2</v>
      </c>
      <c r="B11925">
        <v>82.074122646249748</v>
      </c>
    </row>
    <row r="11926" spans="1:2" x14ac:dyDescent="0.25">
      <c r="A11926">
        <v>1192.3</v>
      </c>
      <c r="B11926">
        <v>82.040595206038205</v>
      </c>
    </row>
    <row r="11927" spans="1:2" x14ac:dyDescent="0.25">
      <c r="A11927">
        <v>1192.4000000000001</v>
      </c>
      <c r="B11927">
        <v>82.007067765826591</v>
      </c>
    </row>
    <row r="11928" spans="1:2" x14ac:dyDescent="0.25">
      <c r="A11928">
        <v>1192.5</v>
      </c>
      <c r="B11928">
        <v>81.973540325615033</v>
      </c>
    </row>
    <row r="11929" spans="1:2" x14ac:dyDescent="0.25">
      <c r="A11929">
        <v>1192.5999999999999</v>
      </c>
      <c r="B11929">
        <v>81.940012885403419</v>
      </c>
    </row>
    <row r="11930" spans="1:2" x14ac:dyDescent="0.25">
      <c r="A11930">
        <v>1192.7</v>
      </c>
      <c r="B11930">
        <v>81.906485445191876</v>
      </c>
    </row>
    <row r="11931" spans="1:2" x14ac:dyDescent="0.25">
      <c r="A11931">
        <v>1192.8</v>
      </c>
      <c r="B11931">
        <v>81.872958004980333</v>
      </c>
    </row>
    <row r="11932" spans="1:2" x14ac:dyDescent="0.25">
      <c r="A11932">
        <v>1192.9000000000001</v>
      </c>
      <c r="B11932">
        <v>81.839430564768705</v>
      </c>
    </row>
    <row r="11933" spans="1:2" x14ac:dyDescent="0.25">
      <c r="A11933">
        <v>1193</v>
      </c>
      <c r="B11933">
        <v>81.805903124557162</v>
      </c>
    </row>
    <row r="11934" spans="1:2" x14ac:dyDescent="0.25">
      <c r="A11934">
        <v>1193.0999999999999</v>
      </c>
      <c r="B11934">
        <v>81.993895835743899</v>
      </c>
    </row>
    <row r="11935" spans="1:2" x14ac:dyDescent="0.25">
      <c r="A11935">
        <v>1193.2</v>
      </c>
      <c r="B11935">
        <v>82.181888546930224</v>
      </c>
    </row>
    <row r="11936" spans="1:2" x14ac:dyDescent="0.25">
      <c r="A11936">
        <v>1193.3</v>
      </c>
      <c r="B11936">
        <v>82.369881258116536</v>
      </c>
    </row>
    <row r="11937" spans="1:2" x14ac:dyDescent="0.25">
      <c r="A11937">
        <v>1193.4000000000001</v>
      </c>
      <c r="B11937">
        <v>82.557873969303273</v>
      </c>
    </row>
    <row r="11938" spans="1:2" x14ac:dyDescent="0.25">
      <c r="A11938">
        <v>1193.5</v>
      </c>
      <c r="B11938">
        <v>82.745866680489598</v>
      </c>
    </row>
    <row r="11939" spans="1:2" x14ac:dyDescent="0.25">
      <c r="A11939">
        <v>1193.5999999999999</v>
      </c>
      <c r="B11939">
        <v>82.933859391676336</v>
      </c>
    </row>
    <row r="11940" spans="1:2" x14ac:dyDescent="0.25">
      <c r="A11940">
        <v>1193.7</v>
      </c>
      <c r="B11940">
        <v>83.121852102862647</v>
      </c>
    </row>
    <row r="11941" spans="1:2" x14ac:dyDescent="0.25">
      <c r="A11941">
        <v>1193.8</v>
      </c>
      <c r="B11941">
        <v>83.309844814048958</v>
      </c>
    </row>
    <row r="11942" spans="1:2" x14ac:dyDescent="0.25">
      <c r="A11942">
        <v>1193.9000000000001</v>
      </c>
      <c r="B11942">
        <v>83.49783752523571</v>
      </c>
    </row>
    <row r="11943" spans="1:2" x14ac:dyDescent="0.25">
      <c r="A11943">
        <v>1194</v>
      </c>
      <c r="B11943">
        <v>83.685830236422021</v>
      </c>
    </row>
    <row r="11944" spans="1:2" x14ac:dyDescent="0.25">
      <c r="A11944">
        <v>1194.0999999999999</v>
      </c>
      <c r="B11944">
        <v>83.706709232149166</v>
      </c>
    </row>
    <row r="11945" spans="1:2" x14ac:dyDescent="0.25">
      <c r="A11945">
        <v>1194.2</v>
      </c>
      <c r="B11945">
        <v>83.727588227876254</v>
      </c>
    </row>
    <row r="11946" spans="1:2" x14ac:dyDescent="0.25">
      <c r="A11946">
        <v>1194.3</v>
      </c>
      <c r="B11946">
        <v>83.748467223603356</v>
      </c>
    </row>
    <row r="11947" spans="1:2" x14ac:dyDescent="0.25">
      <c r="A11947">
        <v>1194.4000000000001</v>
      </c>
      <c r="B11947">
        <v>83.769346219330501</v>
      </c>
    </row>
    <row r="11948" spans="1:2" x14ac:dyDescent="0.25">
      <c r="A11948">
        <v>1194.5</v>
      </c>
      <c r="B11948">
        <v>83.790225215057589</v>
      </c>
    </row>
    <row r="11949" spans="1:2" x14ac:dyDescent="0.25">
      <c r="A11949">
        <v>1194.5999999999999</v>
      </c>
      <c r="B11949">
        <v>83.811104210784734</v>
      </c>
    </row>
    <row r="11950" spans="1:2" x14ac:dyDescent="0.25">
      <c r="A11950">
        <v>1194.7</v>
      </c>
      <c r="B11950">
        <v>83.831983206511822</v>
      </c>
    </row>
    <row r="11951" spans="1:2" x14ac:dyDescent="0.25">
      <c r="A11951">
        <v>1194.8</v>
      </c>
      <c r="B11951">
        <v>83.852862202238924</v>
      </c>
    </row>
    <row r="11952" spans="1:2" x14ac:dyDescent="0.25">
      <c r="A11952">
        <v>1194.9000000000001</v>
      </c>
      <c r="B11952">
        <v>83.873741197966069</v>
      </c>
    </row>
    <row r="11953" spans="1:2" x14ac:dyDescent="0.25">
      <c r="A11953">
        <v>1195</v>
      </c>
      <c r="B11953">
        <v>83.894620193693157</v>
      </c>
    </row>
    <row r="11954" spans="1:2" x14ac:dyDescent="0.25">
      <c r="A11954">
        <v>1195.0999999999999</v>
      </c>
      <c r="B11954">
        <v>83.882916218265024</v>
      </c>
    </row>
    <row r="11955" spans="1:2" x14ac:dyDescent="0.25">
      <c r="A11955">
        <v>1195.2</v>
      </c>
      <c r="B11955">
        <v>83.871212242836918</v>
      </c>
    </row>
    <row r="11956" spans="1:2" x14ac:dyDescent="0.25">
      <c r="A11956">
        <v>1195.3</v>
      </c>
      <c r="B11956">
        <v>83.859508267408827</v>
      </c>
    </row>
    <row r="11957" spans="1:2" x14ac:dyDescent="0.25">
      <c r="A11957">
        <v>1195.4000000000001</v>
      </c>
      <c r="B11957">
        <v>83.847804291980694</v>
      </c>
    </row>
    <row r="11958" spans="1:2" x14ac:dyDescent="0.25">
      <c r="A11958">
        <v>1195.5</v>
      </c>
      <c r="B11958">
        <v>83.836100316552589</v>
      </c>
    </row>
    <row r="11959" spans="1:2" x14ac:dyDescent="0.25">
      <c r="A11959">
        <v>1195.5999999999999</v>
      </c>
      <c r="B11959">
        <v>83.824396341124455</v>
      </c>
    </row>
    <row r="11960" spans="1:2" x14ac:dyDescent="0.25">
      <c r="A11960">
        <v>1195.7</v>
      </c>
      <c r="B11960">
        <v>83.81269236569635</v>
      </c>
    </row>
    <row r="11961" spans="1:2" x14ac:dyDescent="0.25">
      <c r="A11961">
        <v>1195.8</v>
      </c>
      <c r="B11961">
        <v>83.800988390268259</v>
      </c>
    </row>
    <row r="11962" spans="1:2" x14ac:dyDescent="0.25">
      <c r="A11962">
        <v>1195.9000000000001</v>
      </c>
      <c r="B11962">
        <v>83.789284414840125</v>
      </c>
    </row>
    <row r="11963" spans="1:2" x14ac:dyDescent="0.25">
      <c r="A11963">
        <v>1196</v>
      </c>
      <c r="B11963">
        <v>83.77758043941202</v>
      </c>
    </row>
    <row r="11964" spans="1:2" x14ac:dyDescent="0.25">
      <c r="A11964">
        <v>1196.0999999999999</v>
      </c>
      <c r="B11964">
        <v>83.75814193987145</v>
      </c>
    </row>
    <row r="11965" spans="1:2" x14ac:dyDescent="0.25">
      <c r="A11965">
        <v>1196.2</v>
      </c>
      <c r="B11965">
        <v>83.738703440330923</v>
      </c>
    </row>
    <row r="11966" spans="1:2" x14ac:dyDescent="0.25">
      <c r="A11966">
        <v>1196.3</v>
      </c>
      <c r="B11966">
        <v>83.71926494079041</v>
      </c>
    </row>
    <row r="11967" spans="1:2" x14ac:dyDescent="0.25">
      <c r="A11967">
        <v>1196.4000000000001</v>
      </c>
      <c r="B11967">
        <v>83.69982644124984</v>
      </c>
    </row>
    <row r="11968" spans="1:2" x14ac:dyDescent="0.25">
      <c r="A11968">
        <v>1196.5</v>
      </c>
      <c r="B11968">
        <v>83.680387941709313</v>
      </c>
    </row>
    <row r="11969" spans="1:2" x14ac:dyDescent="0.25">
      <c r="A11969">
        <v>1196.5999999999999</v>
      </c>
      <c r="B11969">
        <v>83.660949442168743</v>
      </c>
    </row>
    <row r="11970" spans="1:2" x14ac:dyDescent="0.25">
      <c r="A11970">
        <v>1196.7</v>
      </c>
      <c r="B11970">
        <v>83.641510942628216</v>
      </c>
    </row>
    <row r="11971" spans="1:2" x14ac:dyDescent="0.25">
      <c r="A11971">
        <v>1196.8</v>
      </c>
      <c r="B11971">
        <v>83.622072443087703</v>
      </c>
    </row>
    <row r="11972" spans="1:2" x14ac:dyDescent="0.25">
      <c r="A11972">
        <v>1196.9000000000001</v>
      </c>
      <c r="B11972">
        <v>83.602633943547133</v>
      </c>
    </row>
    <row r="11973" spans="1:2" x14ac:dyDescent="0.25">
      <c r="A11973">
        <v>1197</v>
      </c>
      <c r="B11973">
        <v>83.583195444006606</v>
      </c>
    </row>
    <row r="11974" spans="1:2" x14ac:dyDescent="0.25">
      <c r="A11974">
        <v>1197.0999999999999</v>
      </c>
      <c r="B11974">
        <v>83.635595465593084</v>
      </c>
    </row>
    <row r="11975" spans="1:2" x14ac:dyDescent="0.25">
      <c r="A11975">
        <v>1197.2</v>
      </c>
      <c r="B11975">
        <v>83.687995487179435</v>
      </c>
    </row>
    <row r="11976" spans="1:2" x14ac:dyDescent="0.25">
      <c r="A11976">
        <v>1197.3</v>
      </c>
      <c r="B11976">
        <v>83.740395508765801</v>
      </c>
    </row>
    <row r="11977" spans="1:2" x14ac:dyDescent="0.25">
      <c r="A11977">
        <v>1197.4000000000001</v>
      </c>
      <c r="B11977">
        <v>83.792795530352279</v>
      </c>
    </row>
    <row r="11978" spans="1:2" x14ac:dyDescent="0.25">
      <c r="A11978">
        <v>1197.5</v>
      </c>
      <c r="B11978">
        <v>83.84519555193863</v>
      </c>
    </row>
    <row r="11979" spans="1:2" x14ac:dyDescent="0.25">
      <c r="A11979">
        <v>1197.5999999999999</v>
      </c>
      <c r="B11979">
        <v>83.897595573525109</v>
      </c>
    </row>
    <row r="11980" spans="1:2" x14ac:dyDescent="0.25">
      <c r="A11980">
        <v>1197.7</v>
      </c>
      <c r="B11980">
        <v>83.94999559511146</v>
      </c>
    </row>
    <row r="11981" spans="1:2" x14ac:dyDescent="0.25">
      <c r="A11981">
        <v>1197.8</v>
      </c>
      <c r="B11981">
        <v>84.002395616697825</v>
      </c>
    </row>
    <row r="11982" spans="1:2" x14ac:dyDescent="0.25">
      <c r="A11982">
        <v>1197.9000000000001</v>
      </c>
      <c r="B11982">
        <v>84.054795638284304</v>
      </c>
    </row>
    <row r="11983" spans="1:2" x14ac:dyDescent="0.25">
      <c r="A11983">
        <v>1198</v>
      </c>
      <c r="B11983">
        <v>84.107195659870655</v>
      </c>
    </row>
    <row r="11984" spans="1:2" x14ac:dyDescent="0.25">
      <c r="A11984">
        <v>1198.0999999999999</v>
      </c>
      <c r="B11984">
        <v>84.116970958101192</v>
      </c>
    </row>
    <row r="11985" spans="1:2" x14ac:dyDescent="0.25">
      <c r="A11985">
        <v>1198.2</v>
      </c>
      <c r="B11985">
        <v>84.126746256331714</v>
      </c>
    </row>
    <row r="11986" spans="1:2" x14ac:dyDescent="0.25">
      <c r="A11986">
        <v>1198.3</v>
      </c>
      <c r="B11986">
        <v>84.136521554562222</v>
      </c>
    </row>
    <row r="11987" spans="1:2" x14ac:dyDescent="0.25">
      <c r="A11987">
        <v>1198.4000000000001</v>
      </c>
      <c r="B11987">
        <v>84.146296852792759</v>
      </c>
    </row>
    <row r="11988" spans="1:2" x14ac:dyDescent="0.25">
      <c r="A11988">
        <v>1198.5</v>
      </c>
      <c r="B11988">
        <v>84.156072151023267</v>
      </c>
    </row>
    <row r="11989" spans="1:2" x14ac:dyDescent="0.25">
      <c r="A11989">
        <v>1198.5999999999999</v>
      </c>
      <c r="B11989">
        <v>84.165847449253818</v>
      </c>
    </row>
    <row r="11990" spans="1:2" x14ac:dyDescent="0.25">
      <c r="A11990">
        <v>1198.7</v>
      </c>
      <c r="B11990">
        <v>84.175622747484326</v>
      </c>
    </row>
    <row r="11991" spans="1:2" x14ac:dyDescent="0.25">
      <c r="A11991">
        <v>1198.8</v>
      </c>
      <c r="B11991">
        <v>84.185398045714834</v>
      </c>
    </row>
    <row r="11992" spans="1:2" x14ac:dyDescent="0.25">
      <c r="A11992">
        <v>1198.9000000000001</v>
      </c>
      <c r="B11992">
        <v>84.195173343945385</v>
      </c>
    </row>
    <row r="11993" spans="1:2" x14ac:dyDescent="0.25">
      <c r="A11993">
        <v>1199</v>
      </c>
      <c r="B11993">
        <v>84.204948642175893</v>
      </c>
    </row>
    <row r="11994" spans="1:2" x14ac:dyDescent="0.25">
      <c r="A11994">
        <v>1199.0999999999999</v>
      </c>
      <c r="B11994">
        <v>84.275802202758143</v>
      </c>
    </row>
    <row r="11995" spans="1:2" x14ac:dyDescent="0.25">
      <c r="A11995">
        <v>1199.2</v>
      </c>
      <c r="B11995">
        <v>84.346655763340237</v>
      </c>
    </row>
    <row r="11996" spans="1:2" x14ac:dyDescent="0.25">
      <c r="A11996">
        <v>1199.3</v>
      </c>
      <c r="B11996">
        <v>84.417509323922332</v>
      </c>
    </row>
    <row r="11997" spans="1:2" x14ac:dyDescent="0.25">
      <c r="A11997">
        <v>1199.4000000000001</v>
      </c>
      <c r="B11997">
        <v>84.488362884504582</v>
      </c>
    </row>
    <row r="11998" spans="1:2" x14ac:dyDescent="0.25">
      <c r="A11998">
        <v>1199.5</v>
      </c>
      <c r="B11998">
        <v>84.559216445086676</v>
      </c>
    </row>
    <row r="11999" spans="1:2" x14ac:dyDescent="0.25">
      <c r="A11999">
        <v>1199.5999999999999</v>
      </c>
      <c r="B11999">
        <v>84.630070005668927</v>
      </c>
    </row>
    <row r="12000" spans="1:2" x14ac:dyDescent="0.25">
      <c r="A12000">
        <v>1199.7</v>
      </c>
      <c r="B12000">
        <v>84.700923566251021</v>
      </c>
    </row>
    <row r="12001" spans="1:2" x14ac:dyDescent="0.25">
      <c r="A12001">
        <v>1199.8</v>
      </c>
      <c r="B12001">
        <v>84.771777126833115</v>
      </c>
    </row>
    <row r="12002" spans="1:2" x14ac:dyDescent="0.25">
      <c r="A12002">
        <v>1199.9000000000001</v>
      </c>
      <c r="B12002">
        <v>84.842630687415365</v>
      </c>
    </row>
    <row r="12003" spans="1:2" x14ac:dyDescent="0.25">
      <c r="A12003">
        <v>1200</v>
      </c>
      <c r="B12003">
        <v>84.913484247997459</v>
      </c>
    </row>
    <row r="12004" spans="1:2" x14ac:dyDescent="0.25">
      <c r="A12004">
        <v>1200.0999999999999</v>
      </c>
      <c r="B12004">
        <v>84.984306146317522</v>
      </c>
    </row>
    <row r="12005" spans="1:2" x14ac:dyDescent="0.25">
      <c r="A12005">
        <v>1200.2</v>
      </c>
      <c r="B12005">
        <v>85.055128044637428</v>
      </c>
    </row>
    <row r="12006" spans="1:2" x14ac:dyDescent="0.25">
      <c r="A12006">
        <v>1200.3</v>
      </c>
      <c r="B12006">
        <v>85.125949942957334</v>
      </c>
    </row>
    <row r="12007" spans="1:2" x14ac:dyDescent="0.25">
      <c r="A12007">
        <v>1200.4000000000001</v>
      </c>
      <c r="B12007">
        <v>85.196771841277396</v>
      </c>
    </row>
    <row r="12008" spans="1:2" x14ac:dyDescent="0.25">
      <c r="A12008">
        <v>1200.5</v>
      </c>
      <c r="B12008">
        <v>85.267593739597302</v>
      </c>
    </row>
    <row r="12009" spans="1:2" x14ac:dyDescent="0.25">
      <c r="A12009">
        <v>1200.5999999999999</v>
      </c>
      <c r="B12009">
        <v>85.338415637917365</v>
      </c>
    </row>
    <row r="12010" spans="1:2" x14ac:dyDescent="0.25">
      <c r="A12010">
        <v>1200.7</v>
      </c>
      <c r="B12010">
        <v>85.409237536237271</v>
      </c>
    </row>
    <row r="12011" spans="1:2" x14ac:dyDescent="0.25">
      <c r="A12011">
        <v>1200.8</v>
      </c>
      <c r="B12011">
        <v>85.480059434557177</v>
      </c>
    </row>
    <row r="12012" spans="1:2" x14ac:dyDescent="0.25">
      <c r="A12012">
        <v>1200.9000000000001</v>
      </c>
      <c r="B12012">
        <v>85.550881332877239</v>
      </c>
    </row>
    <row r="12013" spans="1:2" x14ac:dyDescent="0.25">
      <c r="A12013">
        <v>1201</v>
      </c>
      <c r="B12013">
        <v>85.621703231197145</v>
      </c>
    </row>
    <row r="12014" spans="1:2" x14ac:dyDescent="0.25">
      <c r="A12014">
        <v>1201.0999999999999</v>
      </c>
      <c r="B12014">
        <v>85.695363618452248</v>
      </c>
    </row>
    <row r="12015" spans="1:2" x14ac:dyDescent="0.25">
      <c r="A12015">
        <v>1201.2</v>
      </c>
      <c r="B12015">
        <v>85.76902400570718</v>
      </c>
    </row>
    <row r="12016" spans="1:2" x14ac:dyDescent="0.25">
      <c r="A12016">
        <v>1201.3</v>
      </c>
      <c r="B12016">
        <v>85.842684392962113</v>
      </c>
    </row>
    <row r="12017" spans="1:2" x14ac:dyDescent="0.25">
      <c r="A12017">
        <v>1201.4000000000001</v>
      </c>
      <c r="B12017">
        <v>85.916344780217216</v>
      </c>
    </row>
    <row r="12018" spans="1:2" x14ac:dyDescent="0.25">
      <c r="A12018">
        <v>1201.5</v>
      </c>
      <c r="B12018">
        <v>85.990005167472134</v>
      </c>
    </row>
    <row r="12019" spans="1:2" x14ac:dyDescent="0.25">
      <c r="A12019">
        <v>1201.5999999999999</v>
      </c>
      <c r="B12019">
        <v>86.063665554727237</v>
      </c>
    </row>
    <row r="12020" spans="1:2" x14ac:dyDescent="0.25">
      <c r="A12020">
        <v>1201.7</v>
      </c>
      <c r="B12020">
        <v>86.137325941982169</v>
      </c>
    </row>
    <row r="12021" spans="1:2" x14ac:dyDescent="0.25">
      <c r="A12021">
        <v>1201.8</v>
      </c>
      <c r="B12021">
        <v>86.210986329237102</v>
      </c>
    </row>
    <row r="12022" spans="1:2" x14ac:dyDescent="0.25">
      <c r="A12022">
        <v>1201.9000000000001</v>
      </c>
      <c r="B12022">
        <v>86.284646716492205</v>
      </c>
    </row>
    <row r="12023" spans="1:2" x14ac:dyDescent="0.25">
      <c r="A12023">
        <v>1202</v>
      </c>
      <c r="B12023">
        <v>86.358307103747137</v>
      </c>
    </row>
    <row r="12024" spans="1:2" x14ac:dyDescent="0.25">
      <c r="A12024">
        <v>1202.0999999999999</v>
      </c>
      <c r="B12024">
        <v>86.409315800491029</v>
      </c>
    </row>
    <row r="12025" spans="1:2" x14ac:dyDescent="0.25">
      <c r="A12025">
        <v>1202.2</v>
      </c>
      <c r="B12025">
        <v>86.460324497234794</v>
      </c>
    </row>
    <row r="12026" spans="1:2" x14ac:dyDescent="0.25">
      <c r="A12026">
        <v>1202.3</v>
      </c>
      <c r="B12026">
        <v>86.511333193978572</v>
      </c>
    </row>
    <row r="12027" spans="1:2" x14ac:dyDescent="0.25">
      <c r="A12027">
        <v>1202.4000000000001</v>
      </c>
      <c r="B12027">
        <v>86.56234189072245</v>
      </c>
    </row>
    <row r="12028" spans="1:2" x14ac:dyDescent="0.25">
      <c r="A12028">
        <v>1202.5</v>
      </c>
      <c r="B12028">
        <v>86.613350587466229</v>
      </c>
    </row>
    <row r="12029" spans="1:2" x14ac:dyDescent="0.25">
      <c r="A12029">
        <v>1202.5999999999999</v>
      </c>
      <c r="B12029">
        <v>86.664359284210121</v>
      </c>
    </row>
    <row r="12030" spans="1:2" x14ac:dyDescent="0.25">
      <c r="A12030">
        <v>1202.7</v>
      </c>
      <c r="B12030">
        <v>86.715367980953886</v>
      </c>
    </row>
    <row r="12031" spans="1:2" x14ac:dyDescent="0.25">
      <c r="A12031">
        <v>1202.8</v>
      </c>
      <c r="B12031">
        <v>86.766376677697664</v>
      </c>
    </row>
    <row r="12032" spans="1:2" x14ac:dyDescent="0.25">
      <c r="A12032">
        <v>1202.9000000000001</v>
      </c>
      <c r="B12032">
        <v>86.817385374441542</v>
      </c>
    </row>
    <row r="12033" spans="1:2" x14ac:dyDescent="0.25">
      <c r="A12033">
        <v>1203</v>
      </c>
      <c r="B12033">
        <v>86.868394071185321</v>
      </c>
    </row>
    <row r="12034" spans="1:2" x14ac:dyDescent="0.25">
      <c r="A12034">
        <v>1203.0999999999999</v>
      </c>
      <c r="B12034">
        <v>86.902799319568757</v>
      </c>
    </row>
    <row r="12035" spans="1:2" x14ac:dyDescent="0.25">
      <c r="A12035">
        <v>1203.2</v>
      </c>
      <c r="B12035">
        <v>86.937204567952122</v>
      </c>
    </row>
    <row r="12036" spans="1:2" x14ac:dyDescent="0.25">
      <c r="A12036">
        <v>1203.3</v>
      </c>
      <c r="B12036">
        <v>86.971609816335487</v>
      </c>
    </row>
    <row r="12037" spans="1:2" x14ac:dyDescent="0.25">
      <c r="A12037">
        <v>1203.4000000000001</v>
      </c>
      <c r="B12037">
        <v>87.006015064718937</v>
      </c>
    </row>
    <row r="12038" spans="1:2" x14ac:dyDescent="0.25">
      <c r="A12038">
        <v>1203.5</v>
      </c>
      <c r="B12038">
        <v>87.040420313102288</v>
      </c>
    </row>
    <row r="12039" spans="1:2" x14ac:dyDescent="0.25">
      <c r="A12039">
        <v>1203.5999999999999</v>
      </c>
      <c r="B12039">
        <v>87.074825561485738</v>
      </c>
    </row>
    <row r="12040" spans="1:2" x14ac:dyDescent="0.25">
      <c r="A12040">
        <v>1203.7</v>
      </c>
      <c r="B12040">
        <v>87.109230809869103</v>
      </c>
    </row>
    <row r="12041" spans="1:2" x14ac:dyDescent="0.25">
      <c r="A12041">
        <v>1203.8</v>
      </c>
      <c r="B12041">
        <v>87.143636058252469</v>
      </c>
    </row>
    <row r="12042" spans="1:2" x14ac:dyDescent="0.25">
      <c r="A12042">
        <v>1203.9000000000001</v>
      </c>
      <c r="B12042">
        <v>87.178041306635905</v>
      </c>
    </row>
    <row r="12043" spans="1:2" x14ac:dyDescent="0.25">
      <c r="A12043">
        <v>1204</v>
      </c>
      <c r="B12043">
        <v>87.21244655501927</v>
      </c>
    </row>
    <row r="12044" spans="1:2" x14ac:dyDescent="0.25">
      <c r="A12044">
        <v>1204.0999999999999</v>
      </c>
      <c r="B12044">
        <v>87.376836967689982</v>
      </c>
    </row>
    <row r="12045" spans="1:2" x14ac:dyDescent="0.25">
      <c r="A12045">
        <v>1204.2</v>
      </c>
      <c r="B12045">
        <v>87.541227380360326</v>
      </c>
    </row>
    <row r="12046" spans="1:2" x14ac:dyDescent="0.25">
      <c r="A12046">
        <v>1204.3</v>
      </c>
      <c r="B12046">
        <v>87.705617793030655</v>
      </c>
    </row>
    <row r="12047" spans="1:2" x14ac:dyDescent="0.25">
      <c r="A12047">
        <v>1204.4000000000001</v>
      </c>
      <c r="B12047">
        <v>87.870008205701367</v>
      </c>
    </row>
    <row r="12048" spans="1:2" x14ac:dyDescent="0.25">
      <c r="A12048">
        <v>1204.5</v>
      </c>
      <c r="B12048">
        <v>88.034398618371711</v>
      </c>
    </row>
    <row r="12049" spans="1:2" x14ac:dyDescent="0.25">
      <c r="A12049">
        <v>1204.5999999999999</v>
      </c>
      <c r="B12049">
        <v>88.198789031042423</v>
      </c>
    </row>
    <row r="12050" spans="1:2" x14ac:dyDescent="0.25">
      <c r="A12050">
        <v>1204.7</v>
      </c>
      <c r="B12050">
        <v>88.363179443712767</v>
      </c>
    </row>
    <row r="12051" spans="1:2" x14ac:dyDescent="0.25">
      <c r="A12051">
        <v>1204.8</v>
      </c>
      <c r="B12051">
        <v>88.527569856383096</v>
      </c>
    </row>
    <row r="12052" spans="1:2" x14ac:dyDescent="0.25">
      <c r="A12052">
        <v>1204.9000000000001</v>
      </c>
      <c r="B12052">
        <v>88.691960269053808</v>
      </c>
    </row>
    <row r="12053" spans="1:2" x14ac:dyDescent="0.25">
      <c r="A12053">
        <v>1205</v>
      </c>
      <c r="B12053">
        <v>88.856350681724152</v>
      </c>
    </row>
    <row r="12054" spans="1:2" x14ac:dyDescent="0.25">
      <c r="A12054">
        <v>1205.0999999999999</v>
      </c>
      <c r="B12054">
        <v>88.880717717041477</v>
      </c>
    </row>
    <row r="12055" spans="1:2" x14ac:dyDescent="0.25">
      <c r="A12055">
        <v>1205.2</v>
      </c>
      <c r="B12055">
        <v>88.905084752358746</v>
      </c>
    </row>
    <row r="12056" spans="1:2" x14ac:dyDescent="0.25">
      <c r="A12056">
        <v>1205.3</v>
      </c>
      <c r="B12056">
        <v>88.929451787676015</v>
      </c>
    </row>
    <row r="12057" spans="1:2" x14ac:dyDescent="0.25">
      <c r="A12057">
        <v>1205.4000000000001</v>
      </c>
      <c r="B12057">
        <v>88.953818822993341</v>
      </c>
    </row>
    <row r="12058" spans="1:2" x14ac:dyDescent="0.25">
      <c r="A12058">
        <v>1205.5</v>
      </c>
      <c r="B12058">
        <v>88.97818585831061</v>
      </c>
    </row>
    <row r="12059" spans="1:2" x14ac:dyDescent="0.25">
      <c r="A12059">
        <v>1205.5999999999999</v>
      </c>
      <c r="B12059">
        <v>89.00255289362795</v>
      </c>
    </row>
    <row r="12060" spans="1:2" x14ac:dyDescent="0.25">
      <c r="A12060">
        <v>1205.7</v>
      </c>
      <c r="B12060">
        <v>89.026919928945219</v>
      </c>
    </row>
    <row r="12061" spans="1:2" x14ac:dyDescent="0.25">
      <c r="A12061">
        <v>1205.8</v>
      </c>
      <c r="B12061">
        <v>89.051286964262488</v>
      </c>
    </row>
    <row r="12062" spans="1:2" x14ac:dyDescent="0.25">
      <c r="A12062">
        <v>1205.9000000000001</v>
      </c>
      <c r="B12062">
        <v>89.075653999579814</v>
      </c>
    </row>
    <row r="12063" spans="1:2" x14ac:dyDescent="0.25">
      <c r="A12063">
        <v>1206</v>
      </c>
      <c r="B12063">
        <v>89.100021034897082</v>
      </c>
    </row>
    <row r="12064" spans="1:2" x14ac:dyDescent="0.25">
      <c r="A12064">
        <v>1206.0999999999999</v>
      </c>
      <c r="B12064">
        <v>89.138708879323417</v>
      </c>
    </row>
    <row r="12065" spans="1:2" x14ac:dyDescent="0.25">
      <c r="A12065">
        <v>1206.2</v>
      </c>
      <c r="B12065">
        <v>89.177396723749652</v>
      </c>
    </row>
    <row r="12066" spans="1:2" x14ac:dyDescent="0.25">
      <c r="A12066">
        <v>1206.3</v>
      </c>
      <c r="B12066">
        <v>89.216084568175887</v>
      </c>
    </row>
    <row r="12067" spans="1:2" x14ac:dyDescent="0.25">
      <c r="A12067">
        <v>1206.4000000000001</v>
      </c>
      <c r="B12067">
        <v>89.254772412602222</v>
      </c>
    </row>
    <row r="12068" spans="1:2" x14ac:dyDescent="0.25">
      <c r="A12068">
        <v>1206.5</v>
      </c>
      <c r="B12068">
        <v>89.293460257028471</v>
      </c>
    </row>
    <row r="12069" spans="1:2" x14ac:dyDescent="0.25">
      <c r="A12069">
        <v>1206.5999999999999</v>
      </c>
      <c r="B12069">
        <v>89.332148101454791</v>
      </c>
    </row>
    <row r="12070" spans="1:2" x14ac:dyDescent="0.25">
      <c r="A12070">
        <v>1206.7</v>
      </c>
      <c r="B12070">
        <v>89.370835945881041</v>
      </c>
    </row>
    <row r="12071" spans="1:2" x14ac:dyDescent="0.25">
      <c r="A12071">
        <v>1206.8</v>
      </c>
      <c r="B12071">
        <v>89.409523790307276</v>
      </c>
    </row>
    <row r="12072" spans="1:2" x14ac:dyDescent="0.25">
      <c r="A12072">
        <v>1206.9000000000001</v>
      </c>
      <c r="B12072">
        <v>89.44821163473361</v>
      </c>
    </row>
    <row r="12073" spans="1:2" x14ac:dyDescent="0.25">
      <c r="A12073">
        <v>1207</v>
      </c>
      <c r="B12073">
        <v>89.486899479159845</v>
      </c>
    </row>
    <row r="12074" spans="1:2" x14ac:dyDescent="0.25">
      <c r="A12074">
        <v>1207.0999999999999</v>
      </c>
      <c r="B12074">
        <v>89.497546722004671</v>
      </c>
    </row>
    <row r="12075" spans="1:2" x14ac:dyDescent="0.25">
      <c r="A12075">
        <v>1207.2</v>
      </c>
      <c r="B12075">
        <v>89.508193964849468</v>
      </c>
    </row>
    <row r="12076" spans="1:2" x14ac:dyDescent="0.25">
      <c r="A12076">
        <v>1207.3</v>
      </c>
      <c r="B12076">
        <v>89.518841207694265</v>
      </c>
    </row>
    <row r="12077" spans="1:2" x14ac:dyDescent="0.25">
      <c r="A12077">
        <v>1207.4000000000001</v>
      </c>
      <c r="B12077">
        <v>89.529488450539091</v>
      </c>
    </row>
    <row r="12078" spans="1:2" x14ac:dyDescent="0.25">
      <c r="A12078">
        <v>1207.5</v>
      </c>
      <c r="B12078">
        <v>89.540135693383888</v>
      </c>
    </row>
    <row r="12079" spans="1:2" x14ac:dyDescent="0.25">
      <c r="A12079">
        <v>1207.5999999999999</v>
      </c>
      <c r="B12079">
        <v>89.550782936228714</v>
      </c>
    </row>
    <row r="12080" spans="1:2" x14ac:dyDescent="0.25">
      <c r="A12080">
        <v>1207.7</v>
      </c>
      <c r="B12080">
        <v>89.561430179073511</v>
      </c>
    </row>
    <row r="12081" spans="1:2" x14ac:dyDescent="0.25">
      <c r="A12081">
        <v>1207.8</v>
      </c>
      <c r="B12081">
        <v>89.572077421918308</v>
      </c>
    </row>
    <row r="12082" spans="1:2" x14ac:dyDescent="0.25">
      <c r="A12082">
        <v>1207.9000000000001</v>
      </c>
      <c r="B12082">
        <v>89.582724664763134</v>
      </c>
    </row>
    <row r="12083" spans="1:2" x14ac:dyDescent="0.25">
      <c r="A12083">
        <v>1208</v>
      </c>
      <c r="B12083">
        <v>89.593371907607931</v>
      </c>
    </row>
    <row r="12084" spans="1:2" x14ac:dyDescent="0.25">
      <c r="A12084">
        <v>1208.0999999999999</v>
      </c>
      <c r="B12084">
        <v>89.5008791700442</v>
      </c>
    </row>
    <row r="12085" spans="1:2" x14ac:dyDescent="0.25">
      <c r="A12085">
        <v>1208.2</v>
      </c>
      <c r="B12085">
        <v>89.408386432480683</v>
      </c>
    </row>
    <row r="12086" spans="1:2" x14ac:dyDescent="0.25">
      <c r="A12086">
        <v>1208.3</v>
      </c>
      <c r="B12086">
        <v>89.31589369491715</v>
      </c>
    </row>
    <row r="12087" spans="1:2" x14ac:dyDescent="0.25">
      <c r="A12087">
        <v>1208.4000000000001</v>
      </c>
      <c r="B12087">
        <v>89.223400957353419</v>
      </c>
    </row>
    <row r="12088" spans="1:2" x14ac:dyDescent="0.25">
      <c r="A12088">
        <v>1208.5</v>
      </c>
      <c r="B12088">
        <v>89.130908219789902</v>
      </c>
    </row>
    <row r="12089" spans="1:2" x14ac:dyDescent="0.25">
      <c r="A12089">
        <v>1208.5999999999999</v>
      </c>
      <c r="B12089">
        <v>89.038415482226171</v>
      </c>
    </row>
    <row r="12090" spans="1:2" x14ac:dyDescent="0.25">
      <c r="A12090">
        <v>1208.7</v>
      </c>
      <c r="B12090">
        <v>88.945922744662653</v>
      </c>
    </row>
    <row r="12091" spans="1:2" x14ac:dyDescent="0.25">
      <c r="A12091">
        <v>1208.8</v>
      </c>
      <c r="B12091">
        <v>88.853430007099121</v>
      </c>
    </row>
    <row r="12092" spans="1:2" x14ac:dyDescent="0.25">
      <c r="A12092">
        <v>1208.9000000000001</v>
      </c>
      <c r="B12092">
        <v>88.76093726953539</v>
      </c>
    </row>
    <row r="12093" spans="1:2" x14ac:dyDescent="0.25">
      <c r="A12093">
        <v>1209</v>
      </c>
      <c r="B12093">
        <v>88.668444531971872</v>
      </c>
    </row>
    <row r="12094" spans="1:2" x14ac:dyDescent="0.25">
      <c r="A12094">
        <v>1209.0999999999999</v>
      </c>
      <c r="B12094">
        <v>88.789557190822009</v>
      </c>
    </row>
    <row r="12095" spans="1:2" x14ac:dyDescent="0.25">
      <c r="A12095">
        <v>1209.2</v>
      </c>
      <c r="B12095">
        <v>88.910669849671862</v>
      </c>
    </row>
    <row r="12096" spans="1:2" x14ac:dyDescent="0.25">
      <c r="A12096">
        <v>1209.3</v>
      </c>
      <c r="B12096">
        <v>89.031782508521729</v>
      </c>
    </row>
    <row r="12097" spans="1:2" x14ac:dyDescent="0.25">
      <c r="A12097">
        <v>1209.4000000000001</v>
      </c>
      <c r="B12097">
        <v>89.152895167371867</v>
      </c>
    </row>
    <row r="12098" spans="1:2" x14ac:dyDescent="0.25">
      <c r="A12098">
        <v>1209.5</v>
      </c>
      <c r="B12098">
        <v>89.27400782622172</v>
      </c>
    </row>
    <row r="12099" spans="1:2" x14ac:dyDescent="0.25">
      <c r="A12099">
        <v>1209.5999999999999</v>
      </c>
      <c r="B12099">
        <v>89.395120485071857</v>
      </c>
    </row>
    <row r="12100" spans="1:2" x14ac:dyDescent="0.25">
      <c r="A12100">
        <v>1209.7</v>
      </c>
      <c r="B12100">
        <v>89.51623314392171</v>
      </c>
    </row>
    <row r="12101" spans="1:2" x14ac:dyDescent="0.25">
      <c r="A12101">
        <v>1209.8</v>
      </c>
      <c r="B12101">
        <v>89.637345802771577</v>
      </c>
    </row>
    <row r="12102" spans="1:2" x14ac:dyDescent="0.25">
      <c r="A12102">
        <v>1209.9000000000001</v>
      </c>
      <c r="B12102">
        <v>89.758458461621714</v>
      </c>
    </row>
    <row r="12103" spans="1:2" x14ac:dyDescent="0.25">
      <c r="A12103">
        <v>1210</v>
      </c>
      <c r="B12103">
        <v>89.879571120471567</v>
      </c>
    </row>
    <row r="12104" spans="1:2" x14ac:dyDescent="0.25">
      <c r="A12104">
        <v>1210.0999999999999</v>
      </c>
      <c r="B12104">
        <v>89.868576641693096</v>
      </c>
    </row>
    <row r="12105" spans="1:2" x14ac:dyDescent="0.25">
      <c r="A12105">
        <v>1210.2</v>
      </c>
      <c r="B12105">
        <v>89.857582162914639</v>
      </c>
    </row>
    <row r="12106" spans="1:2" x14ac:dyDescent="0.25">
      <c r="A12106">
        <v>1210.3</v>
      </c>
      <c r="B12106">
        <v>89.846587684136196</v>
      </c>
    </row>
    <row r="12107" spans="1:2" x14ac:dyDescent="0.25">
      <c r="A12107">
        <v>1210.4000000000001</v>
      </c>
      <c r="B12107">
        <v>89.835593205357725</v>
      </c>
    </row>
    <row r="12108" spans="1:2" x14ac:dyDescent="0.25">
      <c r="A12108">
        <v>1210.5</v>
      </c>
      <c r="B12108">
        <v>89.824598726579268</v>
      </c>
    </row>
    <row r="12109" spans="1:2" x14ac:dyDescent="0.25">
      <c r="A12109">
        <v>1210.5999999999999</v>
      </c>
      <c r="B12109">
        <v>89.813604247800797</v>
      </c>
    </row>
    <row r="12110" spans="1:2" x14ac:dyDescent="0.25">
      <c r="A12110">
        <v>1210.7</v>
      </c>
      <c r="B12110">
        <v>89.802609769022354</v>
      </c>
    </row>
    <row r="12111" spans="1:2" x14ac:dyDescent="0.25">
      <c r="A12111">
        <v>1210.8</v>
      </c>
      <c r="B12111">
        <v>89.791615290243911</v>
      </c>
    </row>
    <row r="12112" spans="1:2" x14ac:dyDescent="0.25">
      <c r="A12112">
        <v>1210.9000000000001</v>
      </c>
      <c r="B12112">
        <v>89.780620811465425</v>
      </c>
    </row>
    <row r="12113" spans="1:2" x14ac:dyDescent="0.25">
      <c r="A12113">
        <v>1211</v>
      </c>
      <c r="B12113">
        <v>89.769626332686983</v>
      </c>
    </row>
    <row r="12114" spans="1:2" x14ac:dyDescent="0.25">
      <c r="A12114">
        <v>1211.0999999999999</v>
      </c>
      <c r="B12114">
        <v>89.961955392926043</v>
      </c>
    </row>
    <row r="12115" spans="1:2" x14ac:dyDescent="0.25">
      <c r="A12115">
        <v>1211.2</v>
      </c>
      <c r="B12115">
        <v>90.154284453164678</v>
      </c>
    </row>
    <row r="12116" spans="1:2" x14ac:dyDescent="0.25">
      <c r="A12116">
        <v>1211.3</v>
      </c>
      <c r="B12116">
        <v>90.346613513403312</v>
      </c>
    </row>
    <row r="12117" spans="1:2" x14ac:dyDescent="0.25">
      <c r="A12117">
        <v>1211.4000000000001</v>
      </c>
      <c r="B12117">
        <v>90.538942573642373</v>
      </c>
    </row>
    <row r="12118" spans="1:2" x14ac:dyDescent="0.25">
      <c r="A12118">
        <v>1211.5</v>
      </c>
      <c r="B12118">
        <v>90.731271633880993</v>
      </c>
    </row>
    <row r="12119" spans="1:2" x14ac:dyDescent="0.25">
      <c r="A12119">
        <v>1211.5999999999999</v>
      </c>
      <c r="B12119">
        <v>90.923600694120069</v>
      </c>
    </row>
    <row r="12120" spans="1:2" x14ac:dyDescent="0.25">
      <c r="A12120">
        <v>1211.7</v>
      </c>
      <c r="B12120">
        <v>91.115929754358689</v>
      </c>
    </row>
    <row r="12121" spans="1:2" x14ac:dyDescent="0.25">
      <c r="A12121">
        <v>1211.8</v>
      </c>
      <c r="B12121">
        <v>91.308258814597323</v>
      </c>
    </row>
    <row r="12122" spans="1:2" x14ac:dyDescent="0.25">
      <c r="A12122">
        <v>1211.9000000000001</v>
      </c>
      <c r="B12122">
        <v>91.500587874836384</v>
      </c>
    </row>
    <row r="12123" spans="1:2" x14ac:dyDescent="0.25">
      <c r="A12123">
        <v>1212</v>
      </c>
      <c r="B12123">
        <v>91.692916935075019</v>
      </c>
    </row>
    <row r="12124" spans="1:2" x14ac:dyDescent="0.25">
      <c r="A12124">
        <v>1212.0999999999999</v>
      </c>
      <c r="B12124">
        <v>91.706445754117865</v>
      </c>
    </row>
    <row r="12125" spans="1:2" x14ac:dyDescent="0.25">
      <c r="A12125">
        <v>1212.2</v>
      </c>
      <c r="B12125">
        <v>91.719974573160684</v>
      </c>
    </row>
    <row r="12126" spans="1:2" x14ac:dyDescent="0.25">
      <c r="A12126">
        <v>1212.3</v>
      </c>
      <c r="B12126">
        <v>91.733503392203502</v>
      </c>
    </row>
    <row r="12127" spans="1:2" x14ac:dyDescent="0.25">
      <c r="A12127">
        <v>1212.4000000000001</v>
      </c>
      <c r="B12127">
        <v>91.747032211246349</v>
      </c>
    </row>
    <row r="12128" spans="1:2" x14ac:dyDescent="0.25">
      <c r="A12128">
        <v>1212.5</v>
      </c>
      <c r="B12128">
        <v>91.760561030289182</v>
      </c>
    </row>
    <row r="12129" spans="1:2" x14ac:dyDescent="0.25">
      <c r="A12129">
        <v>1212.5999999999999</v>
      </c>
      <c r="B12129">
        <v>91.774089849332029</v>
      </c>
    </row>
    <row r="12130" spans="1:2" x14ac:dyDescent="0.25">
      <c r="A12130">
        <v>1212.7</v>
      </c>
      <c r="B12130">
        <v>91.787618668374847</v>
      </c>
    </row>
    <row r="12131" spans="1:2" x14ac:dyDescent="0.25">
      <c r="A12131">
        <v>1212.8</v>
      </c>
      <c r="B12131">
        <v>91.801147487417666</v>
      </c>
    </row>
    <row r="12132" spans="1:2" x14ac:dyDescent="0.25">
      <c r="A12132">
        <v>1212.9000000000001</v>
      </c>
      <c r="B12132">
        <v>91.814676306460512</v>
      </c>
    </row>
    <row r="12133" spans="1:2" x14ac:dyDescent="0.25">
      <c r="A12133">
        <v>1213</v>
      </c>
      <c r="B12133">
        <v>91.828205125503331</v>
      </c>
    </row>
    <row r="12134" spans="1:2" x14ac:dyDescent="0.25">
      <c r="A12134">
        <v>1213.0999999999999</v>
      </c>
      <c r="B12134">
        <v>91.732682943296766</v>
      </c>
    </row>
    <row r="12135" spans="1:2" x14ac:dyDescent="0.25">
      <c r="A12135">
        <v>1213.2</v>
      </c>
      <c r="B12135">
        <v>91.637160761090428</v>
      </c>
    </row>
    <row r="12136" spans="1:2" x14ac:dyDescent="0.25">
      <c r="A12136">
        <v>1213.3</v>
      </c>
      <c r="B12136">
        <v>91.54163857888409</v>
      </c>
    </row>
    <row r="12137" spans="1:2" x14ac:dyDescent="0.25">
      <c r="A12137">
        <v>1213.4000000000001</v>
      </c>
      <c r="B12137">
        <v>91.446116396677525</v>
      </c>
    </row>
    <row r="12138" spans="1:2" x14ac:dyDescent="0.25">
      <c r="A12138">
        <v>1213.5</v>
      </c>
      <c r="B12138">
        <v>91.350594214471187</v>
      </c>
    </row>
    <row r="12139" spans="1:2" x14ac:dyDescent="0.25">
      <c r="A12139">
        <v>1213.5999999999999</v>
      </c>
      <c r="B12139">
        <v>91.255072032264621</v>
      </c>
    </row>
    <row r="12140" spans="1:2" x14ac:dyDescent="0.25">
      <c r="A12140">
        <v>1213.7</v>
      </c>
      <c r="B12140">
        <v>91.159549850058269</v>
      </c>
    </row>
    <row r="12141" spans="1:2" x14ac:dyDescent="0.25">
      <c r="A12141">
        <v>1213.8</v>
      </c>
      <c r="B12141">
        <v>91.064027667851931</v>
      </c>
    </row>
    <row r="12142" spans="1:2" x14ac:dyDescent="0.25">
      <c r="A12142">
        <v>1213.9000000000001</v>
      </c>
      <c r="B12142">
        <v>90.968505485645366</v>
      </c>
    </row>
    <row r="12143" spans="1:2" x14ac:dyDescent="0.25">
      <c r="A12143">
        <v>1214</v>
      </c>
      <c r="B12143">
        <v>90.872983303439028</v>
      </c>
    </row>
    <row r="12144" spans="1:2" x14ac:dyDescent="0.25">
      <c r="A12144">
        <v>1214.0999999999999</v>
      </c>
      <c r="B12144">
        <v>90.912591562041825</v>
      </c>
    </row>
    <row r="12145" spans="1:2" x14ac:dyDescent="0.25">
      <c r="A12145">
        <v>1214.2</v>
      </c>
      <c r="B12145">
        <v>90.952199820644523</v>
      </c>
    </row>
    <row r="12146" spans="1:2" x14ac:dyDescent="0.25">
      <c r="A12146">
        <v>1214.3</v>
      </c>
      <c r="B12146">
        <v>90.991808079247235</v>
      </c>
    </row>
    <row r="12147" spans="1:2" x14ac:dyDescent="0.25">
      <c r="A12147">
        <v>1214.4000000000001</v>
      </c>
      <c r="B12147">
        <v>91.031416337850033</v>
      </c>
    </row>
    <row r="12148" spans="1:2" x14ac:dyDescent="0.25">
      <c r="A12148">
        <v>1214.5</v>
      </c>
      <c r="B12148">
        <v>91.07102459645273</v>
      </c>
    </row>
    <row r="12149" spans="1:2" x14ac:dyDescent="0.25">
      <c r="A12149">
        <v>1214.5999999999999</v>
      </c>
      <c r="B12149">
        <v>91.110632855055528</v>
      </c>
    </row>
    <row r="12150" spans="1:2" x14ac:dyDescent="0.25">
      <c r="A12150">
        <v>1214.7</v>
      </c>
      <c r="B12150">
        <v>91.15024111365824</v>
      </c>
    </row>
    <row r="12151" spans="1:2" x14ac:dyDescent="0.25">
      <c r="A12151">
        <v>1214.8</v>
      </c>
      <c r="B12151">
        <v>91.189849372260952</v>
      </c>
    </row>
    <row r="12152" spans="1:2" x14ac:dyDescent="0.25">
      <c r="A12152">
        <v>1214.9000000000001</v>
      </c>
      <c r="B12152">
        <v>91.229457630863735</v>
      </c>
    </row>
    <row r="12153" spans="1:2" x14ac:dyDescent="0.25">
      <c r="A12153">
        <v>1215</v>
      </c>
      <c r="B12153">
        <v>91.269065889466447</v>
      </c>
    </row>
    <row r="12154" spans="1:2" x14ac:dyDescent="0.25">
      <c r="A12154">
        <v>1215.0999999999999</v>
      </c>
      <c r="B12154">
        <v>91.314446494920361</v>
      </c>
    </row>
    <row r="12155" spans="1:2" x14ac:dyDescent="0.25">
      <c r="A12155">
        <v>1215.2</v>
      </c>
      <c r="B12155">
        <v>91.359827100374176</v>
      </c>
    </row>
    <row r="12156" spans="1:2" x14ac:dyDescent="0.25">
      <c r="A12156">
        <v>1215.3</v>
      </c>
      <c r="B12156">
        <v>91.405207705828005</v>
      </c>
    </row>
    <row r="12157" spans="1:2" x14ac:dyDescent="0.25">
      <c r="A12157">
        <v>1215.4000000000001</v>
      </c>
      <c r="B12157">
        <v>91.450588311281919</v>
      </c>
    </row>
    <row r="12158" spans="1:2" x14ac:dyDescent="0.25">
      <c r="A12158">
        <v>1215.5</v>
      </c>
      <c r="B12158">
        <v>91.495968916735734</v>
      </c>
    </row>
    <row r="12159" spans="1:2" x14ac:dyDescent="0.25">
      <c r="A12159">
        <v>1215.5999999999999</v>
      </c>
      <c r="B12159">
        <v>91.541349522189648</v>
      </c>
    </row>
    <row r="12160" spans="1:2" x14ac:dyDescent="0.25">
      <c r="A12160">
        <v>1215.7</v>
      </c>
      <c r="B12160">
        <v>91.586730127643463</v>
      </c>
    </row>
    <row r="12161" spans="1:2" x14ac:dyDescent="0.25">
      <c r="A12161">
        <v>1215.8</v>
      </c>
      <c r="B12161">
        <v>91.632110733097292</v>
      </c>
    </row>
    <row r="12162" spans="1:2" x14ac:dyDescent="0.25">
      <c r="A12162">
        <v>1215.9000000000001</v>
      </c>
      <c r="B12162">
        <v>91.677491338551206</v>
      </c>
    </row>
    <row r="12163" spans="1:2" x14ac:dyDescent="0.25">
      <c r="A12163">
        <v>1216</v>
      </c>
      <c r="B12163">
        <v>91.722871944005021</v>
      </c>
    </row>
    <row r="12164" spans="1:2" x14ac:dyDescent="0.25">
      <c r="A12164">
        <v>1216.0999999999999</v>
      </c>
      <c r="B12164">
        <v>91.863132450509426</v>
      </c>
    </row>
    <row r="12165" spans="1:2" x14ac:dyDescent="0.25">
      <c r="A12165">
        <v>1216.2</v>
      </c>
      <c r="B12165">
        <v>92.003392957013503</v>
      </c>
    </row>
    <row r="12166" spans="1:2" x14ac:dyDescent="0.25">
      <c r="A12166">
        <v>1216.3</v>
      </c>
      <c r="B12166">
        <v>92.143653463517595</v>
      </c>
    </row>
    <row r="12167" spans="1:2" x14ac:dyDescent="0.25">
      <c r="A12167">
        <v>1216.4000000000001</v>
      </c>
      <c r="B12167">
        <v>92.283913970021999</v>
      </c>
    </row>
    <row r="12168" spans="1:2" x14ac:dyDescent="0.25">
      <c r="A12168">
        <v>1216.5</v>
      </c>
      <c r="B12168">
        <v>92.424174476526076</v>
      </c>
    </row>
    <row r="12169" spans="1:2" x14ac:dyDescent="0.25">
      <c r="A12169">
        <v>1216.5999999999999</v>
      </c>
      <c r="B12169">
        <v>92.56443498303048</v>
      </c>
    </row>
    <row r="12170" spans="1:2" x14ac:dyDescent="0.25">
      <c r="A12170">
        <v>1216.7</v>
      </c>
      <c r="B12170">
        <v>92.704695489534572</v>
      </c>
    </row>
    <row r="12171" spans="1:2" x14ac:dyDescent="0.25">
      <c r="A12171">
        <v>1216.8</v>
      </c>
      <c r="B12171">
        <v>92.844955996038664</v>
      </c>
    </row>
    <row r="12172" spans="1:2" x14ac:dyDescent="0.25">
      <c r="A12172">
        <v>1216.9000000000001</v>
      </c>
      <c r="B12172">
        <v>92.985216502543054</v>
      </c>
    </row>
    <row r="12173" spans="1:2" x14ac:dyDescent="0.25">
      <c r="A12173">
        <v>1217</v>
      </c>
      <c r="B12173">
        <v>93.125477009047145</v>
      </c>
    </row>
    <row r="12174" spans="1:2" x14ac:dyDescent="0.25">
      <c r="A12174">
        <v>1217.0999999999999</v>
      </c>
      <c r="B12174">
        <v>93.174827430168975</v>
      </c>
    </row>
    <row r="12175" spans="1:2" x14ac:dyDescent="0.25">
      <c r="A12175">
        <v>1217.2</v>
      </c>
      <c r="B12175">
        <v>93.224177851290705</v>
      </c>
    </row>
    <row r="12176" spans="1:2" x14ac:dyDescent="0.25">
      <c r="A12176">
        <v>1217.3</v>
      </c>
      <c r="B12176">
        <v>93.273528272412435</v>
      </c>
    </row>
    <row r="12177" spans="1:2" x14ac:dyDescent="0.25">
      <c r="A12177">
        <v>1217.4000000000001</v>
      </c>
      <c r="B12177">
        <v>93.322878693534264</v>
      </c>
    </row>
    <row r="12178" spans="1:2" x14ac:dyDescent="0.25">
      <c r="A12178">
        <v>1217.5</v>
      </c>
      <c r="B12178">
        <v>93.372229114655994</v>
      </c>
    </row>
    <row r="12179" spans="1:2" x14ac:dyDescent="0.25">
      <c r="A12179">
        <v>1217.5999999999999</v>
      </c>
      <c r="B12179">
        <v>93.421579535777823</v>
      </c>
    </row>
    <row r="12180" spans="1:2" x14ac:dyDescent="0.25">
      <c r="A12180">
        <v>1217.7</v>
      </c>
      <c r="B12180">
        <v>93.470929956899539</v>
      </c>
    </row>
    <row r="12181" spans="1:2" x14ac:dyDescent="0.25">
      <c r="A12181">
        <v>1217.8</v>
      </c>
      <c r="B12181">
        <v>93.520280378021269</v>
      </c>
    </row>
    <row r="12182" spans="1:2" x14ac:dyDescent="0.25">
      <c r="A12182">
        <v>1217.9000000000001</v>
      </c>
      <c r="B12182">
        <v>93.569630799143098</v>
      </c>
    </row>
    <row r="12183" spans="1:2" x14ac:dyDescent="0.25">
      <c r="A12183">
        <v>1218</v>
      </c>
      <c r="B12183">
        <v>93.618981220264828</v>
      </c>
    </row>
    <row r="12184" spans="1:2" x14ac:dyDescent="0.25">
      <c r="A12184">
        <v>1218.0999999999999</v>
      </c>
      <c r="B12184">
        <v>93.529350798062495</v>
      </c>
    </row>
    <row r="12185" spans="1:2" x14ac:dyDescent="0.25">
      <c r="A12185">
        <v>1218.2</v>
      </c>
      <c r="B12185">
        <v>93.439720375860361</v>
      </c>
    </row>
    <row r="12186" spans="1:2" x14ac:dyDescent="0.25">
      <c r="A12186">
        <v>1218.3</v>
      </c>
      <c r="B12186">
        <v>93.350089953658241</v>
      </c>
    </row>
    <row r="12187" spans="1:2" x14ac:dyDescent="0.25">
      <c r="A12187">
        <v>1218.4000000000001</v>
      </c>
      <c r="B12187">
        <v>93.260459531455908</v>
      </c>
    </row>
    <row r="12188" spans="1:2" x14ac:dyDescent="0.25">
      <c r="A12188">
        <v>1218.5</v>
      </c>
      <c r="B12188">
        <v>93.170829109253773</v>
      </c>
    </row>
    <row r="12189" spans="1:2" x14ac:dyDescent="0.25">
      <c r="A12189">
        <v>1218.5999999999999</v>
      </c>
      <c r="B12189">
        <v>93.08119868705144</v>
      </c>
    </row>
    <row r="12190" spans="1:2" x14ac:dyDescent="0.25">
      <c r="A12190">
        <v>1218.7</v>
      </c>
      <c r="B12190">
        <v>92.991568264849306</v>
      </c>
    </row>
    <row r="12191" spans="1:2" x14ac:dyDescent="0.25">
      <c r="A12191">
        <v>1218.8</v>
      </c>
      <c r="B12191">
        <v>92.901937842647186</v>
      </c>
    </row>
    <row r="12192" spans="1:2" x14ac:dyDescent="0.25">
      <c r="A12192">
        <v>1218.9000000000001</v>
      </c>
      <c r="B12192">
        <v>92.812307420444853</v>
      </c>
    </row>
    <row r="12193" spans="1:2" x14ac:dyDescent="0.25">
      <c r="A12193">
        <v>1219</v>
      </c>
      <c r="B12193">
        <v>92.722676998242719</v>
      </c>
    </row>
    <row r="12194" spans="1:2" x14ac:dyDescent="0.25">
      <c r="A12194">
        <v>1219.0999999999999</v>
      </c>
      <c r="B12194">
        <v>92.837476772306871</v>
      </c>
    </row>
    <row r="12195" spans="1:2" x14ac:dyDescent="0.25">
      <c r="A12195">
        <v>1219.2</v>
      </c>
      <c r="B12195">
        <v>92.952276546370754</v>
      </c>
    </row>
    <row r="12196" spans="1:2" x14ac:dyDescent="0.25">
      <c r="A12196">
        <v>1219.3</v>
      </c>
      <c r="B12196">
        <v>93.067076320434637</v>
      </c>
    </row>
    <row r="12197" spans="1:2" x14ac:dyDescent="0.25">
      <c r="A12197">
        <v>1219.4000000000001</v>
      </c>
      <c r="B12197">
        <v>93.18187609449879</v>
      </c>
    </row>
    <row r="12198" spans="1:2" x14ac:dyDescent="0.25">
      <c r="A12198">
        <v>1219.5</v>
      </c>
      <c r="B12198">
        <v>93.296675868562687</v>
      </c>
    </row>
    <row r="12199" spans="1:2" x14ac:dyDescent="0.25">
      <c r="A12199">
        <v>1219.5999999999999</v>
      </c>
      <c r="B12199">
        <v>93.411475642626826</v>
      </c>
    </row>
    <row r="12200" spans="1:2" x14ac:dyDescent="0.25">
      <c r="A12200">
        <v>1219.7</v>
      </c>
      <c r="B12200">
        <v>93.526275416690723</v>
      </c>
    </row>
    <row r="12201" spans="1:2" x14ac:dyDescent="0.25">
      <c r="A12201">
        <v>1219.8</v>
      </c>
      <c r="B12201">
        <v>93.641075190754606</v>
      </c>
    </row>
    <row r="12202" spans="1:2" x14ac:dyDescent="0.25">
      <c r="A12202">
        <v>1219.9000000000001</v>
      </c>
      <c r="B12202">
        <v>93.755874964818759</v>
      </c>
    </row>
    <row r="12203" spans="1:2" x14ac:dyDescent="0.25">
      <c r="A12203">
        <v>1220</v>
      </c>
      <c r="B12203">
        <v>93.870674738882641</v>
      </c>
    </row>
    <row r="12204" spans="1:2" x14ac:dyDescent="0.25">
      <c r="A12204">
        <v>1220.0999999999999</v>
      </c>
      <c r="B12204">
        <v>93.920980405191727</v>
      </c>
    </row>
    <row r="12205" spans="1:2" x14ac:dyDescent="0.25">
      <c r="A12205">
        <v>1220.2</v>
      </c>
      <c r="B12205">
        <v>93.971286071500714</v>
      </c>
    </row>
    <row r="12206" spans="1:2" x14ac:dyDescent="0.25">
      <c r="A12206">
        <v>1220.3</v>
      </c>
      <c r="B12206">
        <v>94.021591737809686</v>
      </c>
    </row>
    <row r="12207" spans="1:2" x14ac:dyDescent="0.25">
      <c r="A12207">
        <v>1220.4000000000001</v>
      </c>
      <c r="B12207">
        <v>94.071897404118772</v>
      </c>
    </row>
    <row r="12208" spans="1:2" x14ac:dyDescent="0.25">
      <c r="A12208">
        <v>1220.5</v>
      </c>
      <c r="B12208">
        <v>94.122203070427759</v>
      </c>
    </row>
    <row r="12209" spans="1:2" x14ac:dyDescent="0.25">
      <c r="A12209">
        <v>1220.5999999999999</v>
      </c>
      <c r="B12209">
        <v>94.172508736736845</v>
      </c>
    </row>
    <row r="12210" spans="1:2" x14ac:dyDescent="0.25">
      <c r="A12210">
        <v>1220.7</v>
      </c>
      <c r="B12210">
        <v>94.222814403045817</v>
      </c>
    </row>
    <row r="12211" spans="1:2" x14ac:dyDescent="0.25">
      <c r="A12211">
        <v>1220.8</v>
      </c>
      <c r="B12211">
        <v>94.273120069354789</v>
      </c>
    </row>
    <row r="12212" spans="1:2" x14ac:dyDescent="0.25">
      <c r="A12212">
        <v>1220.9000000000001</v>
      </c>
      <c r="B12212">
        <v>94.323425735663889</v>
      </c>
    </row>
    <row r="12213" spans="1:2" x14ac:dyDescent="0.25">
      <c r="A12213">
        <v>1221</v>
      </c>
      <c r="B12213">
        <v>94.373731401972861</v>
      </c>
    </row>
    <row r="12214" spans="1:2" x14ac:dyDescent="0.25">
      <c r="A12214">
        <v>1221.0999999999999</v>
      </c>
      <c r="B12214">
        <v>94.415350088900368</v>
      </c>
    </row>
    <row r="12215" spans="1:2" x14ac:dyDescent="0.25">
      <c r="A12215">
        <v>1221.2</v>
      </c>
      <c r="B12215">
        <v>94.456968775827775</v>
      </c>
    </row>
    <row r="12216" spans="1:2" x14ac:dyDescent="0.25">
      <c r="A12216">
        <v>1221.3</v>
      </c>
      <c r="B12216">
        <v>94.498587462755196</v>
      </c>
    </row>
    <row r="12217" spans="1:2" x14ac:dyDescent="0.25">
      <c r="A12217">
        <v>1221.4000000000001</v>
      </c>
      <c r="B12217">
        <v>94.540206149682703</v>
      </c>
    </row>
    <row r="12218" spans="1:2" x14ac:dyDescent="0.25">
      <c r="A12218">
        <v>1221.5</v>
      </c>
      <c r="B12218">
        <v>94.58182483661011</v>
      </c>
    </row>
    <row r="12219" spans="1:2" x14ac:dyDescent="0.25">
      <c r="A12219">
        <v>1221.5999999999999</v>
      </c>
      <c r="B12219">
        <v>94.623443523537617</v>
      </c>
    </row>
    <row r="12220" spans="1:2" x14ac:dyDescent="0.25">
      <c r="A12220">
        <v>1221.7</v>
      </c>
      <c r="B12220">
        <v>94.665062210465024</v>
      </c>
    </row>
    <row r="12221" spans="1:2" x14ac:dyDescent="0.25">
      <c r="A12221">
        <v>1221.8</v>
      </c>
      <c r="B12221">
        <v>94.706680897392445</v>
      </c>
    </row>
    <row r="12222" spans="1:2" x14ac:dyDescent="0.25">
      <c r="A12222">
        <v>1221.9000000000001</v>
      </c>
      <c r="B12222">
        <v>94.748299584319952</v>
      </c>
    </row>
    <row r="12223" spans="1:2" x14ac:dyDescent="0.25">
      <c r="A12223">
        <v>1222</v>
      </c>
      <c r="B12223">
        <v>94.789918271247359</v>
      </c>
    </row>
    <row r="12224" spans="1:2" x14ac:dyDescent="0.25">
      <c r="A12224">
        <v>1222.0999999999999</v>
      </c>
      <c r="B12224">
        <v>94.706897373291554</v>
      </c>
    </row>
    <row r="12225" spans="1:2" x14ac:dyDescent="0.25">
      <c r="A12225">
        <v>1222.2</v>
      </c>
      <c r="B12225">
        <v>94.623876475335948</v>
      </c>
    </row>
    <row r="12226" spans="1:2" x14ac:dyDescent="0.25">
      <c r="A12226">
        <v>1222.3</v>
      </c>
      <c r="B12226">
        <v>94.540855577380327</v>
      </c>
    </row>
    <row r="12227" spans="1:2" x14ac:dyDescent="0.25">
      <c r="A12227">
        <v>1222.4000000000001</v>
      </c>
      <c r="B12227">
        <v>94.457834679424522</v>
      </c>
    </row>
    <row r="12228" spans="1:2" x14ac:dyDescent="0.25">
      <c r="A12228">
        <v>1222.5</v>
      </c>
      <c r="B12228">
        <v>94.374813781468916</v>
      </c>
    </row>
    <row r="12229" spans="1:2" x14ac:dyDescent="0.25">
      <c r="A12229">
        <v>1222.5999999999999</v>
      </c>
      <c r="B12229">
        <v>94.291792883513111</v>
      </c>
    </row>
    <row r="12230" spans="1:2" x14ac:dyDescent="0.25">
      <c r="A12230">
        <v>1222.7</v>
      </c>
      <c r="B12230">
        <v>94.208771985557505</v>
      </c>
    </row>
    <row r="12231" spans="1:2" x14ac:dyDescent="0.25">
      <c r="A12231">
        <v>1222.8</v>
      </c>
      <c r="B12231">
        <v>94.125751087601884</v>
      </c>
    </row>
    <row r="12232" spans="1:2" x14ac:dyDescent="0.25">
      <c r="A12232">
        <v>1222.9000000000001</v>
      </c>
      <c r="B12232">
        <v>94.042730189646079</v>
      </c>
    </row>
    <row r="12233" spans="1:2" x14ac:dyDescent="0.25">
      <c r="A12233">
        <v>1223</v>
      </c>
      <c r="B12233">
        <v>93.959709291690473</v>
      </c>
    </row>
    <row r="12234" spans="1:2" x14ac:dyDescent="0.25">
      <c r="A12234">
        <v>1223.0999999999999</v>
      </c>
      <c r="B12234">
        <v>93.949972350244337</v>
      </c>
    </row>
    <row r="12235" spans="1:2" x14ac:dyDescent="0.25">
      <c r="A12235">
        <v>1223.2</v>
      </c>
      <c r="B12235">
        <v>93.940235408798216</v>
      </c>
    </row>
    <row r="12236" spans="1:2" x14ac:dyDescent="0.25">
      <c r="A12236">
        <v>1223.3</v>
      </c>
      <c r="B12236">
        <v>93.930498467352095</v>
      </c>
    </row>
    <row r="12237" spans="1:2" x14ac:dyDescent="0.25">
      <c r="A12237">
        <v>1223.4000000000001</v>
      </c>
      <c r="B12237">
        <v>93.920761525905959</v>
      </c>
    </row>
    <row r="12238" spans="1:2" x14ac:dyDescent="0.25">
      <c r="A12238">
        <v>1223.5</v>
      </c>
      <c r="B12238">
        <v>93.911024584459838</v>
      </c>
    </row>
    <row r="12239" spans="1:2" x14ac:dyDescent="0.25">
      <c r="A12239">
        <v>1223.5999999999999</v>
      </c>
      <c r="B12239">
        <v>93.901287643013703</v>
      </c>
    </row>
    <row r="12240" spans="1:2" x14ac:dyDescent="0.25">
      <c r="A12240">
        <v>1223.7</v>
      </c>
      <c r="B12240">
        <v>93.891550701567581</v>
      </c>
    </row>
    <row r="12241" spans="1:2" x14ac:dyDescent="0.25">
      <c r="A12241">
        <v>1223.8</v>
      </c>
      <c r="B12241">
        <v>93.88181376012146</v>
      </c>
    </row>
    <row r="12242" spans="1:2" x14ac:dyDescent="0.25">
      <c r="A12242">
        <v>1223.9000000000001</v>
      </c>
      <c r="B12242">
        <v>93.872076818675325</v>
      </c>
    </row>
    <row r="12243" spans="1:2" x14ac:dyDescent="0.25">
      <c r="A12243">
        <v>1224</v>
      </c>
      <c r="B12243">
        <v>93.862339877229203</v>
      </c>
    </row>
    <row r="12244" spans="1:2" x14ac:dyDescent="0.25">
      <c r="A12244">
        <v>1224.0999999999999</v>
      </c>
      <c r="B12244">
        <v>93.940071969710417</v>
      </c>
    </row>
    <row r="12245" spans="1:2" x14ac:dyDescent="0.25">
      <c r="A12245">
        <v>1224.2</v>
      </c>
      <c r="B12245">
        <v>94.017804062191445</v>
      </c>
    </row>
    <row r="12246" spans="1:2" x14ac:dyDescent="0.25">
      <c r="A12246">
        <v>1224.3</v>
      </c>
      <c r="B12246">
        <v>94.095536154672487</v>
      </c>
    </row>
    <row r="12247" spans="1:2" x14ac:dyDescent="0.25">
      <c r="A12247">
        <v>1224.4000000000001</v>
      </c>
      <c r="B12247">
        <v>94.1732682471537</v>
      </c>
    </row>
    <row r="12248" spans="1:2" x14ac:dyDescent="0.25">
      <c r="A12248">
        <v>1224.5</v>
      </c>
      <c r="B12248">
        <v>94.251000339634729</v>
      </c>
    </row>
    <row r="12249" spans="1:2" x14ac:dyDescent="0.25">
      <c r="A12249">
        <v>1224.5999999999999</v>
      </c>
      <c r="B12249">
        <v>94.328732432115942</v>
      </c>
    </row>
    <row r="12250" spans="1:2" x14ac:dyDescent="0.25">
      <c r="A12250">
        <v>1224.7</v>
      </c>
      <c r="B12250">
        <v>94.40646452459697</v>
      </c>
    </row>
    <row r="12251" spans="1:2" x14ac:dyDescent="0.25">
      <c r="A12251">
        <v>1224.8</v>
      </c>
      <c r="B12251">
        <v>94.484196617078013</v>
      </c>
    </row>
    <row r="12252" spans="1:2" x14ac:dyDescent="0.25">
      <c r="A12252">
        <v>1224.9000000000001</v>
      </c>
      <c r="B12252">
        <v>94.561928709559226</v>
      </c>
    </row>
    <row r="12253" spans="1:2" x14ac:dyDescent="0.25">
      <c r="A12253">
        <v>1225</v>
      </c>
      <c r="B12253">
        <v>94.639660802040254</v>
      </c>
    </row>
    <row r="12254" spans="1:2" x14ac:dyDescent="0.25">
      <c r="A12254">
        <v>1225.0999999999999</v>
      </c>
      <c r="B12254">
        <v>94.60844263098663</v>
      </c>
    </row>
    <row r="12255" spans="1:2" x14ac:dyDescent="0.25">
      <c r="A12255">
        <v>1225.2</v>
      </c>
      <c r="B12255">
        <v>94.577224459933078</v>
      </c>
    </row>
    <row r="12256" spans="1:2" x14ac:dyDescent="0.25">
      <c r="A12256">
        <v>1225.3</v>
      </c>
      <c r="B12256">
        <v>94.546006288879539</v>
      </c>
    </row>
    <row r="12257" spans="1:2" x14ac:dyDescent="0.25">
      <c r="A12257">
        <v>1225.4000000000001</v>
      </c>
      <c r="B12257">
        <v>94.514788117825915</v>
      </c>
    </row>
    <row r="12258" spans="1:2" x14ac:dyDescent="0.25">
      <c r="A12258">
        <v>1225.5</v>
      </c>
      <c r="B12258">
        <v>94.483569946772363</v>
      </c>
    </row>
    <row r="12259" spans="1:2" x14ac:dyDescent="0.25">
      <c r="A12259">
        <v>1225.5999999999999</v>
      </c>
      <c r="B12259">
        <v>94.452351775718739</v>
      </c>
    </row>
    <row r="12260" spans="1:2" x14ac:dyDescent="0.25">
      <c r="A12260">
        <v>1225.7</v>
      </c>
      <c r="B12260">
        <v>94.421133604665187</v>
      </c>
    </row>
    <row r="12261" spans="1:2" x14ac:dyDescent="0.25">
      <c r="A12261">
        <v>1225.8</v>
      </c>
      <c r="B12261">
        <v>94.389915433611648</v>
      </c>
    </row>
    <row r="12262" spans="1:2" x14ac:dyDescent="0.25">
      <c r="A12262">
        <v>1225.9000000000001</v>
      </c>
      <c r="B12262">
        <v>94.358697262558024</v>
      </c>
    </row>
    <row r="12263" spans="1:2" x14ac:dyDescent="0.25">
      <c r="A12263">
        <v>1226</v>
      </c>
      <c r="B12263">
        <v>94.327479091504472</v>
      </c>
    </row>
    <row r="12264" spans="1:2" x14ac:dyDescent="0.25">
      <c r="A12264">
        <v>1226.0999999999999</v>
      </c>
      <c r="B12264">
        <v>94.311250587736225</v>
      </c>
    </row>
    <row r="12265" spans="1:2" x14ac:dyDescent="0.25">
      <c r="A12265">
        <v>1226.2</v>
      </c>
      <c r="B12265">
        <v>94.295022083968021</v>
      </c>
    </row>
    <row r="12266" spans="1:2" x14ac:dyDescent="0.25">
      <c r="A12266">
        <v>1226.3</v>
      </c>
      <c r="B12266">
        <v>94.278793580199832</v>
      </c>
    </row>
    <row r="12267" spans="1:2" x14ac:dyDescent="0.25">
      <c r="A12267">
        <v>1226.4000000000001</v>
      </c>
      <c r="B12267">
        <v>94.262565076431585</v>
      </c>
    </row>
    <row r="12268" spans="1:2" x14ac:dyDescent="0.25">
      <c r="A12268">
        <v>1226.5</v>
      </c>
      <c r="B12268">
        <v>94.246336572663381</v>
      </c>
    </row>
    <row r="12269" spans="1:2" x14ac:dyDescent="0.25">
      <c r="A12269">
        <v>1226.5999999999999</v>
      </c>
      <c r="B12269">
        <v>94.230108068895134</v>
      </c>
    </row>
    <row r="12270" spans="1:2" x14ac:dyDescent="0.25">
      <c r="A12270">
        <v>1226.7</v>
      </c>
      <c r="B12270">
        <v>94.213879565126931</v>
      </c>
    </row>
    <row r="12271" spans="1:2" x14ac:dyDescent="0.25">
      <c r="A12271">
        <v>1226.8</v>
      </c>
      <c r="B12271">
        <v>94.197651061358741</v>
      </c>
    </row>
    <row r="12272" spans="1:2" x14ac:dyDescent="0.25">
      <c r="A12272">
        <v>1226.9000000000001</v>
      </c>
      <c r="B12272">
        <v>94.181422557590494</v>
      </c>
    </row>
    <row r="12273" spans="1:2" x14ac:dyDescent="0.25">
      <c r="A12273">
        <v>1227</v>
      </c>
      <c r="B12273">
        <v>94.16519405382229</v>
      </c>
    </row>
    <row r="12274" spans="1:2" x14ac:dyDescent="0.25">
      <c r="A12274">
        <v>1227.0999999999999</v>
      </c>
      <c r="B12274">
        <v>94.242410763111366</v>
      </c>
    </row>
    <row r="12275" spans="1:2" x14ac:dyDescent="0.25">
      <c r="A12275">
        <v>1227.2</v>
      </c>
      <c r="B12275">
        <v>94.319627472400256</v>
      </c>
    </row>
    <row r="12276" spans="1:2" x14ac:dyDescent="0.25">
      <c r="A12276">
        <v>1227.3</v>
      </c>
      <c r="B12276">
        <v>94.396844181689147</v>
      </c>
    </row>
    <row r="12277" spans="1:2" x14ac:dyDescent="0.25">
      <c r="A12277">
        <v>1227.4000000000001</v>
      </c>
      <c r="B12277">
        <v>94.474060890978208</v>
      </c>
    </row>
    <row r="12278" spans="1:2" x14ac:dyDescent="0.25">
      <c r="A12278">
        <v>1227.5</v>
      </c>
      <c r="B12278">
        <v>94.551277600267099</v>
      </c>
    </row>
    <row r="12279" spans="1:2" x14ac:dyDescent="0.25">
      <c r="A12279">
        <v>1227.5999999999999</v>
      </c>
      <c r="B12279">
        <v>94.628494309556174</v>
      </c>
    </row>
    <row r="12280" spans="1:2" x14ac:dyDescent="0.25">
      <c r="A12280">
        <v>1227.7</v>
      </c>
      <c r="B12280">
        <v>94.705711018845065</v>
      </c>
    </row>
    <row r="12281" spans="1:2" x14ac:dyDescent="0.25">
      <c r="A12281">
        <v>1227.8</v>
      </c>
      <c r="B12281">
        <v>94.782927728133956</v>
      </c>
    </row>
    <row r="12282" spans="1:2" x14ac:dyDescent="0.25">
      <c r="A12282">
        <v>1227.9000000000001</v>
      </c>
      <c r="B12282">
        <v>94.860144437423031</v>
      </c>
    </row>
    <row r="12283" spans="1:2" x14ac:dyDescent="0.25">
      <c r="A12283">
        <v>1228</v>
      </c>
      <c r="B12283">
        <v>94.937361146711922</v>
      </c>
    </row>
    <row r="12284" spans="1:2" x14ac:dyDescent="0.25">
      <c r="A12284">
        <v>1228.0999999999999</v>
      </c>
      <c r="B12284">
        <v>94.979711460492766</v>
      </c>
    </row>
    <row r="12285" spans="1:2" x14ac:dyDescent="0.25">
      <c r="A12285">
        <v>1228.2</v>
      </c>
      <c r="B12285">
        <v>95.02206177427351</v>
      </c>
    </row>
    <row r="12286" spans="1:2" x14ac:dyDescent="0.25">
      <c r="A12286">
        <v>1228.3</v>
      </c>
      <c r="B12286">
        <v>95.064412088054254</v>
      </c>
    </row>
    <row r="12287" spans="1:2" x14ac:dyDescent="0.25">
      <c r="A12287">
        <v>1228.4000000000001</v>
      </c>
      <c r="B12287">
        <v>95.106762401835098</v>
      </c>
    </row>
    <row r="12288" spans="1:2" x14ac:dyDescent="0.25">
      <c r="A12288">
        <v>1228.5</v>
      </c>
      <c r="B12288">
        <v>95.149112715615843</v>
      </c>
    </row>
    <row r="12289" spans="1:2" x14ac:dyDescent="0.25">
      <c r="A12289">
        <v>1228.5999999999999</v>
      </c>
      <c r="B12289">
        <v>95.191463029396687</v>
      </c>
    </row>
    <row r="12290" spans="1:2" x14ac:dyDescent="0.25">
      <c r="A12290">
        <v>1228.7</v>
      </c>
      <c r="B12290">
        <v>95.233813343177431</v>
      </c>
    </row>
    <row r="12291" spans="1:2" x14ac:dyDescent="0.25">
      <c r="A12291">
        <v>1228.8</v>
      </c>
      <c r="B12291">
        <v>95.276163656958275</v>
      </c>
    </row>
    <row r="12292" spans="1:2" x14ac:dyDescent="0.25">
      <c r="A12292">
        <v>1228.9000000000001</v>
      </c>
      <c r="B12292">
        <v>95.318513970739019</v>
      </c>
    </row>
    <row r="12293" spans="1:2" x14ac:dyDescent="0.25">
      <c r="A12293">
        <v>1229</v>
      </c>
      <c r="B12293">
        <v>95.360864284519764</v>
      </c>
    </row>
    <row r="12294" spans="1:2" x14ac:dyDescent="0.25">
      <c r="A12294">
        <v>1229.0999999999999</v>
      </c>
      <c r="B12294">
        <v>95.283411027131393</v>
      </c>
    </row>
    <row r="12295" spans="1:2" x14ac:dyDescent="0.25">
      <c r="A12295">
        <v>1229.2</v>
      </c>
      <c r="B12295">
        <v>95.205957769743208</v>
      </c>
    </row>
    <row r="12296" spans="1:2" x14ac:dyDescent="0.25">
      <c r="A12296">
        <v>1229.3</v>
      </c>
      <c r="B12296">
        <v>95.128504512354837</v>
      </c>
    </row>
    <row r="12297" spans="1:2" x14ac:dyDescent="0.25">
      <c r="A12297">
        <v>1229.4000000000001</v>
      </c>
      <c r="B12297">
        <v>95.051051254966637</v>
      </c>
    </row>
    <row r="12298" spans="1:2" x14ac:dyDescent="0.25">
      <c r="A12298">
        <v>1229.5</v>
      </c>
      <c r="B12298">
        <v>94.973597997578452</v>
      </c>
    </row>
    <row r="12299" spans="1:2" x14ac:dyDescent="0.25">
      <c r="A12299">
        <v>1229.5999999999999</v>
      </c>
      <c r="B12299">
        <v>94.896144740190081</v>
      </c>
    </row>
    <row r="12300" spans="1:2" x14ac:dyDescent="0.25">
      <c r="A12300">
        <v>1229.7</v>
      </c>
      <c r="B12300">
        <v>94.818691482801881</v>
      </c>
    </row>
    <row r="12301" spans="1:2" x14ac:dyDescent="0.25">
      <c r="A12301">
        <v>1229.8</v>
      </c>
      <c r="B12301">
        <v>94.741238225413511</v>
      </c>
    </row>
    <row r="12302" spans="1:2" x14ac:dyDescent="0.25">
      <c r="A12302">
        <v>1229.9000000000001</v>
      </c>
      <c r="B12302">
        <v>94.663784968025325</v>
      </c>
    </row>
    <row r="12303" spans="1:2" x14ac:dyDescent="0.25">
      <c r="A12303">
        <v>1230</v>
      </c>
      <c r="B12303">
        <v>94.586331710637126</v>
      </c>
    </row>
    <row r="12304" spans="1:2" x14ac:dyDescent="0.25">
      <c r="A12304">
        <v>1230.0999999999999</v>
      </c>
      <c r="B12304">
        <v>94.710333313205396</v>
      </c>
    </row>
    <row r="12305" spans="1:2" x14ac:dyDescent="0.25">
      <c r="A12305">
        <v>1230.2</v>
      </c>
      <c r="B12305">
        <v>94.834334915773397</v>
      </c>
    </row>
    <row r="12306" spans="1:2" x14ac:dyDescent="0.25">
      <c r="A12306">
        <v>1230.3</v>
      </c>
      <c r="B12306">
        <v>94.958336518341667</v>
      </c>
    </row>
    <row r="12307" spans="1:2" x14ac:dyDescent="0.25">
      <c r="A12307">
        <v>1230.4000000000001</v>
      </c>
      <c r="B12307">
        <v>95.082338120909668</v>
      </c>
    </row>
    <row r="12308" spans="1:2" x14ac:dyDescent="0.25">
      <c r="A12308">
        <v>1230.5</v>
      </c>
      <c r="B12308">
        <v>95.206339723477655</v>
      </c>
    </row>
    <row r="12309" spans="1:2" x14ac:dyDescent="0.25">
      <c r="A12309">
        <v>1230.5999999999999</v>
      </c>
      <c r="B12309">
        <v>95.330341326045925</v>
      </c>
    </row>
    <row r="12310" spans="1:2" x14ac:dyDescent="0.25">
      <c r="A12310">
        <v>1230.7</v>
      </c>
      <c r="B12310">
        <v>95.454342928613926</v>
      </c>
    </row>
    <row r="12311" spans="1:2" x14ac:dyDescent="0.25">
      <c r="A12311">
        <v>1230.8</v>
      </c>
      <c r="B12311">
        <v>95.578344531182196</v>
      </c>
    </row>
    <row r="12312" spans="1:2" x14ac:dyDescent="0.25">
      <c r="A12312">
        <v>1230.9000000000001</v>
      </c>
      <c r="B12312">
        <v>95.702346133750197</v>
      </c>
    </row>
    <row r="12313" spans="1:2" x14ac:dyDescent="0.25">
      <c r="A12313">
        <v>1231</v>
      </c>
      <c r="B12313">
        <v>95.826347736318183</v>
      </c>
    </row>
    <row r="12314" spans="1:2" x14ac:dyDescent="0.25">
      <c r="A12314">
        <v>1231.0999999999999</v>
      </c>
      <c r="B12314">
        <v>95.786526378594587</v>
      </c>
    </row>
    <row r="12315" spans="1:2" x14ac:dyDescent="0.25">
      <c r="A12315">
        <v>1231.2</v>
      </c>
      <c r="B12315">
        <v>95.746705020871076</v>
      </c>
    </row>
    <row r="12316" spans="1:2" x14ac:dyDescent="0.25">
      <c r="A12316">
        <v>1231.3</v>
      </c>
      <c r="B12316">
        <v>95.706883663147465</v>
      </c>
    </row>
    <row r="12317" spans="1:2" x14ac:dyDescent="0.25">
      <c r="A12317">
        <v>1231.4000000000001</v>
      </c>
      <c r="B12317">
        <v>95.667062305423954</v>
      </c>
    </row>
    <row r="12318" spans="1:2" x14ac:dyDescent="0.25">
      <c r="A12318">
        <v>1231.5</v>
      </c>
      <c r="B12318">
        <v>95.627240947700443</v>
      </c>
    </row>
    <row r="12319" spans="1:2" x14ac:dyDescent="0.25">
      <c r="A12319">
        <v>1231.5999999999999</v>
      </c>
      <c r="B12319">
        <v>95.587419589976847</v>
      </c>
    </row>
    <row r="12320" spans="1:2" x14ac:dyDescent="0.25">
      <c r="A12320">
        <v>1231.7</v>
      </c>
      <c r="B12320">
        <v>95.547598232253335</v>
      </c>
    </row>
    <row r="12321" spans="1:2" x14ac:dyDescent="0.25">
      <c r="A12321">
        <v>1231.8</v>
      </c>
      <c r="B12321">
        <v>95.507776874529739</v>
      </c>
    </row>
    <row r="12322" spans="1:2" x14ac:dyDescent="0.25">
      <c r="A12322">
        <v>1231.9000000000001</v>
      </c>
      <c r="B12322">
        <v>95.467955516806228</v>
      </c>
    </row>
    <row r="12323" spans="1:2" x14ac:dyDescent="0.25">
      <c r="A12323">
        <v>1232</v>
      </c>
      <c r="B12323">
        <v>95.428134159082717</v>
      </c>
    </row>
    <row r="12324" spans="1:2" x14ac:dyDescent="0.25">
      <c r="A12324">
        <v>1232.0999999999999</v>
      </c>
      <c r="B12324">
        <v>95.3755660224585</v>
      </c>
    </row>
    <row r="12325" spans="1:2" x14ac:dyDescent="0.25">
      <c r="A12325">
        <v>1232.2</v>
      </c>
      <c r="B12325">
        <v>95.322997885834411</v>
      </c>
    </row>
    <row r="12326" spans="1:2" x14ac:dyDescent="0.25">
      <c r="A12326">
        <v>1232.3</v>
      </c>
      <c r="B12326">
        <v>95.270429749210209</v>
      </c>
    </row>
    <row r="12327" spans="1:2" x14ac:dyDescent="0.25">
      <c r="A12327">
        <v>1232.4000000000001</v>
      </c>
      <c r="B12327">
        <v>95.21786161258612</v>
      </c>
    </row>
    <row r="12328" spans="1:2" x14ac:dyDescent="0.25">
      <c r="A12328">
        <v>1232.5</v>
      </c>
      <c r="B12328">
        <v>95.165293475962017</v>
      </c>
    </row>
    <row r="12329" spans="1:2" x14ac:dyDescent="0.25">
      <c r="A12329">
        <v>1232.5999999999999</v>
      </c>
      <c r="B12329">
        <v>95.112725339337814</v>
      </c>
    </row>
    <row r="12330" spans="1:2" x14ac:dyDescent="0.25">
      <c r="A12330">
        <v>1232.7</v>
      </c>
      <c r="B12330">
        <v>95.060157202713725</v>
      </c>
    </row>
    <row r="12331" spans="1:2" x14ac:dyDescent="0.25">
      <c r="A12331">
        <v>1232.8</v>
      </c>
      <c r="B12331">
        <v>95.007589066089508</v>
      </c>
    </row>
    <row r="12332" spans="1:2" x14ac:dyDescent="0.25">
      <c r="A12332">
        <v>1232.9000000000001</v>
      </c>
      <c r="B12332">
        <v>94.955020929465419</v>
      </c>
    </row>
    <row r="12333" spans="1:2" x14ac:dyDescent="0.25">
      <c r="A12333">
        <v>1233</v>
      </c>
      <c r="B12333">
        <v>94.902452792841331</v>
      </c>
    </row>
    <row r="12334" spans="1:2" x14ac:dyDescent="0.25">
      <c r="A12334">
        <v>1233.0999999999999</v>
      </c>
      <c r="B12334">
        <v>94.899940897912828</v>
      </c>
    </row>
    <row r="12335" spans="1:2" x14ac:dyDescent="0.25">
      <c r="A12335">
        <v>1233.2</v>
      </c>
      <c r="B12335">
        <v>94.897429002984325</v>
      </c>
    </row>
    <row r="12336" spans="1:2" x14ac:dyDescent="0.25">
      <c r="A12336">
        <v>1233.3</v>
      </c>
      <c r="B12336">
        <v>94.894917108055822</v>
      </c>
    </row>
    <row r="12337" spans="1:2" x14ac:dyDescent="0.25">
      <c r="A12337">
        <v>1233.4000000000001</v>
      </c>
      <c r="B12337">
        <v>94.892405213127333</v>
      </c>
    </row>
    <row r="12338" spans="1:2" x14ac:dyDescent="0.25">
      <c r="A12338">
        <v>1233.5</v>
      </c>
      <c r="B12338">
        <v>94.88989331819883</v>
      </c>
    </row>
    <row r="12339" spans="1:2" x14ac:dyDescent="0.25">
      <c r="A12339">
        <v>1233.5999999999999</v>
      </c>
      <c r="B12339">
        <v>94.887381423270327</v>
      </c>
    </row>
    <row r="12340" spans="1:2" x14ac:dyDescent="0.25">
      <c r="A12340">
        <v>1233.7</v>
      </c>
      <c r="B12340">
        <v>94.884869528341824</v>
      </c>
    </row>
    <row r="12341" spans="1:2" x14ac:dyDescent="0.25">
      <c r="A12341">
        <v>1233.8</v>
      </c>
      <c r="B12341">
        <v>94.882357633413321</v>
      </c>
    </row>
    <row r="12342" spans="1:2" x14ac:dyDescent="0.25">
      <c r="A12342">
        <v>1233.9000000000001</v>
      </c>
      <c r="B12342">
        <v>94.879845738484832</v>
      </c>
    </row>
    <row r="12343" spans="1:2" x14ac:dyDescent="0.25">
      <c r="A12343">
        <v>1234</v>
      </c>
      <c r="B12343">
        <v>94.877333843556329</v>
      </c>
    </row>
    <row r="12344" spans="1:2" x14ac:dyDescent="0.25">
      <c r="A12344">
        <v>1234.0999999999999</v>
      </c>
      <c r="B12344">
        <v>94.898903779161671</v>
      </c>
    </row>
    <row r="12345" spans="1:2" x14ac:dyDescent="0.25">
      <c r="A12345">
        <v>1234.2</v>
      </c>
      <c r="B12345">
        <v>94.92047371476697</v>
      </c>
    </row>
    <row r="12346" spans="1:2" x14ac:dyDescent="0.25">
      <c r="A12346">
        <v>1234.3</v>
      </c>
      <c r="B12346">
        <v>94.942043650372312</v>
      </c>
    </row>
    <row r="12347" spans="1:2" x14ac:dyDescent="0.25">
      <c r="A12347">
        <v>1234.4000000000001</v>
      </c>
      <c r="B12347">
        <v>94.963613585977598</v>
      </c>
    </row>
    <row r="12348" spans="1:2" x14ac:dyDescent="0.25">
      <c r="A12348">
        <v>1234.5</v>
      </c>
      <c r="B12348">
        <v>94.985183521582897</v>
      </c>
    </row>
    <row r="12349" spans="1:2" x14ac:dyDescent="0.25">
      <c r="A12349">
        <v>1234.5999999999999</v>
      </c>
      <c r="B12349">
        <v>95.006753457188239</v>
      </c>
    </row>
    <row r="12350" spans="1:2" x14ac:dyDescent="0.25">
      <c r="A12350">
        <v>1234.7</v>
      </c>
      <c r="B12350">
        <v>95.028323392793538</v>
      </c>
    </row>
    <row r="12351" spans="1:2" x14ac:dyDescent="0.25">
      <c r="A12351">
        <v>1234.8</v>
      </c>
      <c r="B12351">
        <v>95.04989332839888</v>
      </c>
    </row>
    <row r="12352" spans="1:2" x14ac:dyDescent="0.25">
      <c r="A12352">
        <v>1234.9000000000001</v>
      </c>
      <c r="B12352">
        <v>95.071463264004166</v>
      </c>
    </row>
    <row r="12353" spans="1:2" x14ac:dyDescent="0.25">
      <c r="A12353">
        <v>1235</v>
      </c>
      <c r="B12353">
        <v>95.093033199609465</v>
      </c>
    </row>
    <row r="12354" spans="1:2" x14ac:dyDescent="0.25">
      <c r="A12354">
        <v>1235.0999999999999</v>
      </c>
      <c r="B12354">
        <v>95.235994297037792</v>
      </c>
    </row>
    <row r="12355" spans="1:2" x14ac:dyDescent="0.25">
      <c r="A12355">
        <v>1235.2</v>
      </c>
      <c r="B12355">
        <v>95.378955394465777</v>
      </c>
    </row>
    <row r="12356" spans="1:2" x14ac:dyDescent="0.25">
      <c r="A12356">
        <v>1235.3</v>
      </c>
      <c r="B12356">
        <v>95.521916491894103</v>
      </c>
    </row>
    <row r="12357" spans="1:2" x14ac:dyDescent="0.25">
      <c r="A12357">
        <v>1235.4000000000001</v>
      </c>
      <c r="B12357">
        <v>95.664877589322103</v>
      </c>
    </row>
    <row r="12358" spans="1:2" x14ac:dyDescent="0.25">
      <c r="A12358">
        <v>1235.5</v>
      </c>
      <c r="B12358">
        <v>95.807838686750102</v>
      </c>
    </row>
    <row r="12359" spans="1:2" x14ac:dyDescent="0.25">
      <c r="A12359">
        <v>1235.5999999999999</v>
      </c>
      <c r="B12359">
        <v>95.950799784178415</v>
      </c>
    </row>
    <row r="12360" spans="1:2" x14ac:dyDescent="0.25">
      <c r="A12360">
        <v>1235.7</v>
      </c>
      <c r="B12360">
        <v>96.093760881606414</v>
      </c>
    </row>
    <row r="12361" spans="1:2" x14ac:dyDescent="0.25">
      <c r="A12361">
        <v>1235.8</v>
      </c>
      <c r="B12361">
        <v>96.236721979034741</v>
      </c>
    </row>
    <row r="12362" spans="1:2" x14ac:dyDescent="0.25">
      <c r="A12362">
        <v>1235.9000000000001</v>
      </c>
      <c r="B12362">
        <v>96.379683076462726</v>
      </c>
    </row>
    <row r="12363" spans="1:2" x14ac:dyDescent="0.25">
      <c r="A12363">
        <v>1236</v>
      </c>
      <c r="B12363">
        <v>96.522644173890725</v>
      </c>
    </row>
    <row r="12364" spans="1:2" x14ac:dyDescent="0.25">
      <c r="A12364">
        <v>1236.0999999999999</v>
      </c>
      <c r="B12364">
        <v>96.47895621036875</v>
      </c>
    </row>
    <row r="12365" spans="1:2" x14ac:dyDescent="0.25">
      <c r="A12365">
        <v>1236.2</v>
      </c>
      <c r="B12365">
        <v>96.435268246846874</v>
      </c>
    </row>
    <row r="12366" spans="1:2" x14ac:dyDescent="0.25">
      <c r="A12366">
        <v>1236.3</v>
      </c>
      <c r="B12366">
        <v>96.391580283324885</v>
      </c>
    </row>
    <row r="12367" spans="1:2" x14ac:dyDescent="0.25">
      <c r="A12367">
        <v>1236.4000000000001</v>
      </c>
      <c r="B12367">
        <v>96.347892319803009</v>
      </c>
    </row>
    <row r="12368" spans="1:2" x14ac:dyDescent="0.25">
      <c r="A12368">
        <v>1236.5</v>
      </c>
      <c r="B12368">
        <v>96.304204356281133</v>
      </c>
    </row>
    <row r="12369" spans="1:2" x14ac:dyDescent="0.25">
      <c r="A12369">
        <v>1236.5999999999999</v>
      </c>
      <c r="B12369">
        <v>96.260516392759158</v>
      </c>
    </row>
    <row r="12370" spans="1:2" x14ac:dyDescent="0.25">
      <c r="A12370">
        <v>1236.7</v>
      </c>
      <c r="B12370">
        <v>96.216828429237282</v>
      </c>
    </row>
    <row r="12371" spans="1:2" x14ac:dyDescent="0.25">
      <c r="A12371">
        <v>1236.8</v>
      </c>
      <c r="B12371">
        <v>96.173140465715292</v>
      </c>
    </row>
    <row r="12372" spans="1:2" x14ac:dyDescent="0.25">
      <c r="A12372">
        <v>1236.9000000000001</v>
      </c>
      <c r="B12372">
        <v>96.129452502193416</v>
      </c>
    </row>
    <row r="12373" spans="1:2" x14ac:dyDescent="0.25">
      <c r="A12373">
        <v>1237</v>
      </c>
      <c r="B12373">
        <v>96.08576453867154</v>
      </c>
    </row>
    <row r="12374" spans="1:2" x14ac:dyDescent="0.25">
      <c r="A12374">
        <v>1237.0999999999999</v>
      </c>
      <c r="B12374">
        <v>96.162828273668708</v>
      </c>
    </row>
    <row r="12375" spans="1:2" x14ac:dyDescent="0.25">
      <c r="A12375">
        <v>1237.2</v>
      </c>
      <c r="B12375">
        <v>96.239892008665706</v>
      </c>
    </row>
    <row r="12376" spans="1:2" x14ac:dyDescent="0.25">
      <c r="A12376">
        <v>1237.3</v>
      </c>
      <c r="B12376">
        <v>96.316955743662888</v>
      </c>
    </row>
    <row r="12377" spans="1:2" x14ac:dyDescent="0.25">
      <c r="A12377">
        <v>1237.4000000000001</v>
      </c>
      <c r="B12377">
        <v>96.394019478659885</v>
      </c>
    </row>
    <row r="12378" spans="1:2" x14ac:dyDescent="0.25">
      <c r="A12378">
        <v>1237.5</v>
      </c>
      <c r="B12378">
        <v>96.471083213656883</v>
      </c>
    </row>
    <row r="12379" spans="1:2" x14ac:dyDescent="0.25">
      <c r="A12379">
        <v>1237.5999999999999</v>
      </c>
      <c r="B12379">
        <v>96.54814694865405</v>
      </c>
    </row>
    <row r="12380" spans="1:2" x14ac:dyDescent="0.25">
      <c r="A12380">
        <v>1237.7</v>
      </c>
      <c r="B12380">
        <v>96.625210683651048</v>
      </c>
    </row>
    <row r="12381" spans="1:2" x14ac:dyDescent="0.25">
      <c r="A12381">
        <v>1237.8</v>
      </c>
      <c r="B12381">
        <v>96.70227441864823</v>
      </c>
    </row>
    <row r="12382" spans="1:2" x14ac:dyDescent="0.25">
      <c r="A12382">
        <v>1237.9000000000001</v>
      </c>
      <c r="B12382">
        <v>96.779338153645227</v>
      </c>
    </row>
    <row r="12383" spans="1:2" x14ac:dyDescent="0.25">
      <c r="A12383">
        <v>1238</v>
      </c>
      <c r="B12383">
        <v>96.856401888642225</v>
      </c>
    </row>
    <row r="12384" spans="1:2" x14ac:dyDescent="0.25">
      <c r="A12384">
        <v>1238.0999999999999</v>
      </c>
      <c r="B12384">
        <v>96.905538255166888</v>
      </c>
    </row>
    <row r="12385" spans="1:2" x14ac:dyDescent="0.25">
      <c r="A12385">
        <v>1238.2</v>
      </c>
      <c r="B12385">
        <v>96.954674621691439</v>
      </c>
    </row>
    <row r="12386" spans="1:2" x14ac:dyDescent="0.25">
      <c r="A12386">
        <v>1238.3</v>
      </c>
      <c r="B12386">
        <v>97.003810988216102</v>
      </c>
    </row>
    <row r="12387" spans="1:2" x14ac:dyDescent="0.25">
      <c r="A12387">
        <v>1238.4000000000001</v>
      </c>
      <c r="B12387">
        <v>97.052947354740652</v>
      </c>
    </row>
    <row r="12388" spans="1:2" x14ac:dyDescent="0.25">
      <c r="A12388">
        <v>1238.5</v>
      </c>
      <c r="B12388">
        <v>97.102083721265217</v>
      </c>
    </row>
    <row r="12389" spans="1:2" x14ac:dyDescent="0.25">
      <c r="A12389">
        <v>1238.5999999999999</v>
      </c>
      <c r="B12389">
        <v>97.151220087789881</v>
      </c>
    </row>
    <row r="12390" spans="1:2" x14ac:dyDescent="0.25">
      <c r="A12390">
        <v>1238.7</v>
      </c>
      <c r="B12390">
        <v>97.200356454314431</v>
      </c>
    </row>
    <row r="12391" spans="1:2" x14ac:dyDescent="0.25">
      <c r="A12391">
        <v>1238.8</v>
      </c>
      <c r="B12391">
        <v>97.249492820839095</v>
      </c>
    </row>
    <row r="12392" spans="1:2" x14ac:dyDescent="0.25">
      <c r="A12392">
        <v>1238.9000000000001</v>
      </c>
      <c r="B12392">
        <v>97.298629187363645</v>
      </c>
    </row>
    <row r="12393" spans="1:2" x14ac:dyDescent="0.25">
      <c r="A12393">
        <v>1239</v>
      </c>
      <c r="B12393">
        <v>97.347765553888195</v>
      </c>
    </row>
    <row r="12394" spans="1:2" x14ac:dyDescent="0.25">
      <c r="A12394">
        <v>1239.0999999999999</v>
      </c>
      <c r="B12394">
        <v>97.245206942045712</v>
      </c>
    </row>
    <row r="12395" spans="1:2" x14ac:dyDescent="0.25">
      <c r="A12395">
        <v>1239.2</v>
      </c>
      <c r="B12395">
        <v>97.142648330203471</v>
      </c>
    </row>
    <row r="12396" spans="1:2" x14ac:dyDescent="0.25">
      <c r="A12396">
        <v>1239.3</v>
      </c>
      <c r="B12396">
        <v>97.040089718360989</v>
      </c>
    </row>
    <row r="12397" spans="1:2" x14ac:dyDescent="0.25">
      <c r="A12397">
        <v>1239.4000000000001</v>
      </c>
      <c r="B12397">
        <v>96.937531106518747</v>
      </c>
    </row>
    <row r="12398" spans="1:2" x14ac:dyDescent="0.25">
      <c r="A12398">
        <v>1239.5</v>
      </c>
      <c r="B12398">
        <v>96.834972494676492</v>
      </c>
    </row>
    <row r="12399" spans="1:2" x14ac:dyDescent="0.25">
      <c r="A12399">
        <v>1239.5999999999999</v>
      </c>
      <c r="B12399">
        <v>96.732413882834024</v>
      </c>
    </row>
    <row r="12400" spans="1:2" x14ac:dyDescent="0.25">
      <c r="A12400">
        <v>1239.7</v>
      </c>
      <c r="B12400">
        <v>96.629855270991769</v>
      </c>
    </row>
    <row r="12401" spans="1:2" x14ac:dyDescent="0.25">
      <c r="A12401">
        <v>1239.8</v>
      </c>
      <c r="B12401">
        <v>96.5272966591493</v>
      </c>
    </row>
    <row r="12402" spans="1:2" x14ac:dyDescent="0.25">
      <c r="A12402">
        <v>1239.9000000000001</v>
      </c>
      <c r="B12402">
        <v>96.424738047307045</v>
      </c>
    </row>
    <row r="12403" spans="1:2" x14ac:dyDescent="0.25">
      <c r="A12403">
        <v>1240</v>
      </c>
      <c r="B12403">
        <v>96.322179435464804</v>
      </c>
    </row>
    <row r="12404" spans="1:2" x14ac:dyDescent="0.25">
      <c r="A12404">
        <v>1240.0999999999999</v>
      </c>
      <c r="B12404">
        <v>96.416161612319101</v>
      </c>
    </row>
    <row r="12405" spans="1:2" x14ac:dyDescent="0.25">
      <c r="A12405">
        <v>1240.2</v>
      </c>
      <c r="B12405">
        <v>96.510143789173185</v>
      </c>
    </row>
    <row r="12406" spans="1:2" x14ac:dyDescent="0.25">
      <c r="A12406">
        <v>1240.3</v>
      </c>
      <c r="B12406">
        <v>96.604125966027468</v>
      </c>
    </row>
    <row r="12407" spans="1:2" x14ac:dyDescent="0.25">
      <c r="A12407">
        <v>1240.4000000000001</v>
      </c>
      <c r="B12407">
        <v>96.698108142881551</v>
      </c>
    </row>
    <row r="12408" spans="1:2" x14ac:dyDescent="0.25">
      <c r="A12408">
        <v>1240.5</v>
      </c>
      <c r="B12408">
        <v>96.792090319735635</v>
      </c>
    </row>
    <row r="12409" spans="1:2" x14ac:dyDescent="0.25">
      <c r="A12409">
        <v>1240.5999999999999</v>
      </c>
      <c r="B12409">
        <v>96.886072496589932</v>
      </c>
    </row>
    <row r="12410" spans="1:2" x14ac:dyDescent="0.25">
      <c r="A12410">
        <v>1240.7</v>
      </c>
      <c r="B12410">
        <v>96.980054673444016</v>
      </c>
    </row>
    <row r="12411" spans="1:2" x14ac:dyDescent="0.25">
      <c r="A12411">
        <v>1240.8</v>
      </c>
      <c r="B12411">
        <v>97.074036850298299</v>
      </c>
    </row>
    <row r="12412" spans="1:2" x14ac:dyDescent="0.25">
      <c r="A12412">
        <v>1240.9000000000001</v>
      </c>
      <c r="B12412">
        <v>97.168019027152383</v>
      </c>
    </row>
    <row r="12413" spans="1:2" x14ac:dyDescent="0.25">
      <c r="A12413">
        <v>1241</v>
      </c>
      <c r="B12413">
        <v>97.262001204006467</v>
      </c>
    </row>
    <row r="12414" spans="1:2" x14ac:dyDescent="0.25">
      <c r="A12414">
        <v>1241.0999999999999</v>
      </c>
      <c r="B12414">
        <v>97.154340784673579</v>
      </c>
    </row>
    <row r="12415" spans="1:2" x14ac:dyDescent="0.25">
      <c r="A12415">
        <v>1241.2</v>
      </c>
      <c r="B12415">
        <v>97.046680365340947</v>
      </c>
    </row>
    <row r="12416" spans="1:2" x14ac:dyDescent="0.25">
      <c r="A12416">
        <v>1241.3</v>
      </c>
      <c r="B12416">
        <v>96.939019946008059</v>
      </c>
    </row>
    <row r="12417" spans="1:2" x14ac:dyDescent="0.25">
      <c r="A12417">
        <v>1241.4000000000001</v>
      </c>
      <c r="B12417">
        <v>96.831359526675428</v>
      </c>
    </row>
    <row r="12418" spans="1:2" x14ac:dyDescent="0.25">
      <c r="A12418">
        <v>1241.5</v>
      </c>
      <c r="B12418">
        <v>96.723699107342782</v>
      </c>
    </row>
    <row r="12419" spans="1:2" x14ac:dyDescent="0.25">
      <c r="A12419">
        <v>1241.5999999999999</v>
      </c>
      <c r="B12419">
        <v>96.616038688009908</v>
      </c>
    </row>
    <row r="12420" spans="1:2" x14ac:dyDescent="0.25">
      <c r="A12420">
        <v>1241.7</v>
      </c>
      <c r="B12420">
        <v>96.508378268677262</v>
      </c>
    </row>
    <row r="12421" spans="1:2" x14ac:dyDescent="0.25">
      <c r="A12421">
        <v>1241.8</v>
      </c>
      <c r="B12421">
        <v>96.400717849344389</v>
      </c>
    </row>
    <row r="12422" spans="1:2" x14ac:dyDescent="0.25">
      <c r="A12422">
        <v>1241.9000000000001</v>
      </c>
      <c r="B12422">
        <v>96.293057430011743</v>
      </c>
    </row>
    <row r="12423" spans="1:2" x14ac:dyDescent="0.25">
      <c r="A12423">
        <v>1242</v>
      </c>
      <c r="B12423">
        <v>96.185397010679111</v>
      </c>
    </row>
    <row r="12424" spans="1:2" x14ac:dyDescent="0.25">
      <c r="A12424">
        <v>1242.0999999999999</v>
      </c>
      <c r="B12424">
        <v>96.192507332371221</v>
      </c>
    </row>
    <row r="12425" spans="1:2" x14ac:dyDescent="0.25">
      <c r="A12425">
        <v>1242.2</v>
      </c>
      <c r="B12425">
        <v>96.199617654063317</v>
      </c>
    </row>
    <row r="12426" spans="1:2" x14ac:dyDescent="0.25">
      <c r="A12426">
        <v>1242.3</v>
      </c>
      <c r="B12426">
        <v>96.206727975755427</v>
      </c>
    </row>
    <row r="12427" spans="1:2" x14ac:dyDescent="0.25">
      <c r="A12427">
        <v>1242.4000000000001</v>
      </c>
      <c r="B12427">
        <v>96.213838297447523</v>
      </c>
    </row>
    <row r="12428" spans="1:2" x14ac:dyDescent="0.25">
      <c r="A12428">
        <v>1242.5</v>
      </c>
      <c r="B12428">
        <v>96.220948619139619</v>
      </c>
    </row>
    <row r="12429" spans="1:2" x14ac:dyDescent="0.25">
      <c r="A12429">
        <v>1242.5999999999999</v>
      </c>
      <c r="B12429">
        <v>96.228058940831744</v>
      </c>
    </row>
    <row r="12430" spans="1:2" x14ac:dyDescent="0.25">
      <c r="A12430">
        <v>1242.7</v>
      </c>
      <c r="B12430">
        <v>96.23516926252384</v>
      </c>
    </row>
    <row r="12431" spans="1:2" x14ac:dyDescent="0.25">
      <c r="A12431">
        <v>1242.8</v>
      </c>
      <c r="B12431">
        <v>96.24227958421595</v>
      </c>
    </row>
    <row r="12432" spans="1:2" x14ac:dyDescent="0.25">
      <c r="A12432">
        <v>1242.9000000000001</v>
      </c>
      <c r="B12432">
        <v>96.249389905908046</v>
      </c>
    </row>
    <row r="12433" spans="1:2" x14ac:dyDescent="0.25">
      <c r="A12433">
        <v>1243</v>
      </c>
      <c r="B12433">
        <v>96.256500227600142</v>
      </c>
    </row>
    <row r="12434" spans="1:2" x14ac:dyDescent="0.25">
      <c r="A12434">
        <v>1243.0999999999999</v>
      </c>
      <c r="B12434">
        <v>96.276561322526149</v>
      </c>
    </row>
    <row r="12435" spans="1:2" x14ac:dyDescent="0.25">
      <c r="A12435">
        <v>1243.2</v>
      </c>
      <c r="B12435">
        <v>96.296622417452113</v>
      </c>
    </row>
    <row r="12436" spans="1:2" x14ac:dyDescent="0.25">
      <c r="A12436">
        <v>1243.3</v>
      </c>
      <c r="B12436">
        <v>96.316683512378134</v>
      </c>
    </row>
    <row r="12437" spans="1:2" x14ac:dyDescent="0.25">
      <c r="A12437">
        <v>1243.4000000000001</v>
      </c>
      <c r="B12437">
        <v>96.336744607304098</v>
      </c>
    </row>
    <row r="12438" spans="1:2" x14ac:dyDescent="0.25">
      <c r="A12438">
        <v>1243.5</v>
      </c>
      <c r="B12438">
        <v>96.356805702230062</v>
      </c>
    </row>
    <row r="12439" spans="1:2" x14ac:dyDescent="0.25">
      <c r="A12439">
        <v>1243.5999999999999</v>
      </c>
      <c r="B12439">
        <v>96.376866797156069</v>
      </c>
    </row>
    <row r="12440" spans="1:2" x14ac:dyDescent="0.25">
      <c r="A12440">
        <v>1243.7</v>
      </c>
      <c r="B12440">
        <v>96.396927892082033</v>
      </c>
    </row>
    <row r="12441" spans="1:2" x14ac:dyDescent="0.25">
      <c r="A12441">
        <v>1243.8</v>
      </c>
      <c r="B12441">
        <v>96.416988987008054</v>
      </c>
    </row>
    <row r="12442" spans="1:2" x14ac:dyDescent="0.25">
      <c r="A12442">
        <v>1243.9000000000001</v>
      </c>
      <c r="B12442">
        <v>96.437050081934018</v>
      </c>
    </row>
    <row r="12443" spans="1:2" x14ac:dyDescent="0.25">
      <c r="A12443">
        <v>1244</v>
      </c>
      <c r="B12443">
        <v>96.457111176859982</v>
      </c>
    </row>
    <row r="12444" spans="1:2" x14ac:dyDescent="0.25">
      <c r="A12444">
        <v>1244.0999999999999</v>
      </c>
      <c r="B12444">
        <v>96.479114484231843</v>
      </c>
    </row>
    <row r="12445" spans="1:2" x14ac:dyDescent="0.25">
      <c r="A12445">
        <v>1244.2</v>
      </c>
      <c r="B12445">
        <v>96.501117791603662</v>
      </c>
    </row>
    <row r="12446" spans="1:2" x14ac:dyDescent="0.25">
      <c r="A12446">
        <v>1244.3</v>
      </c>
      <c r="B12446">
        <v>96.523121098975523</v>
      </c>
    </row>
    <row r="12447" spans="1:2" x14ac:dyDescent="0.25">
      <c r="A12447">
        <v>1244.4000000000001</v>
      </c>
      <c r="B12447">
        <v>96.545124406347341</v>
      </c>
    </row>
    <row r="12448" spans="1:2" x14ac:dyDescent="0.25">
      <c r="A12448">
        <v>1244.5</v>
      </c>
      <c r="B12448">
        <v>96.567127713719159</v>
      </c>
    </row>
    <row r="12449" spans="1:2" x14ac:dyDescent="0.25">
      <c r="A12449">
        <v>1244.5999999999999</v>
      </c>
      <c r="B12449">
        <v>96.589131021091021</v>
      </c>
    </row>
    <row r="12450" spans="1:2" x14ac:dyDescent="0.25">
      <c r="A12450">
        <v>1244.7</v>
      </c>
      <c r="B12450">
        <v>96.611134328462839</v>
      </c>
    </row>
    <row r="12451" spans="1:2" x14ac:dyDescent="0.25">
      <c r="A12451">
        <v>1244.8</v>
      </c>
      <c r="B12451">
        <v>96.6331376358347</v>
      </c>
    </row>
    <row r="12452" spans="1:2" x14ac:dyDescent="0.25">
      <c r="A12452">
        <v>1244.9000000000001</v>
      </c>
      <c r="B12452">
        <v>96.655140943206519</v>
      </c>
    </row>
    <row r="12453" spans="1:2" x14ac:dyDescent="0.25">
      <c r="A12453">
        <v>1245</v>
      </c>
      <c r="B12453">
        <v>96.677144250578337</v>
      </c>
    </row>
    <row r="12454" spans="1:2" x14ac:dyDescent="0.25">
      <c r="A12454">
        <v>1245.0999999999999</v>
      </c>
      <c r="B12454">
        <v>96.745792713601176</v>
      </c>
    </row>
    <row r="12455" spans="1:2" x14ac:dyDescent="0.25">
      <c r="A12455">
        <v>1245.2</v>
      </c>
      <c r="B12455">
        <v>96.814441176623859</v>
      </c>
    </row>
    <row r="12456" spans="1:2" x14ac:dyDescent="0.25">
      <c r="A12456">
        <v>1245.3</v>
      </c>
      <c r="B12456">
        <v>96.883089639646712</v>
      </c>
    </row>
    <row r="12457" spans="1:2" x14ac:dyDescent="0.25">
      <c r="A12457">
        <v>1245.4000000000001</v>
      </c>
      <c r="B12457">
        <v>96.951738102669395</v>
      </c>
    </row>
    <row r="12458" spans="1:2" x14ac:dyDescent="0.25">
      <c r="A12458">
        <v>1245.5</v>
      </c>
      <c r="B12458">
        <v>97.020386565692078</v>
      </c>
    </row>
    <row r="12459" spans="1:2" x14ac:dyDescent="0.25">
      <c r="A12459">
        <v>1245.5999999999999</v>
      </c>
      <c r="B12459">
        <v>97.089035028714918</v>
      </c>
    </row>
    <row r="12460" spans="1:2" x14ac:dyDescent="0.25">
      <c r="A12460">
        <v>1245.7</v>
      </c>
      <c r="B12460">
        <v>97.1576834917376</v>
      </c>
    </row>
    <row r="12461" spans="1:2" x14ac:dyDescent="0.25">
      <c r="A12461">
        <v>1245.8</v>
      </c>
      <c r="B12461">
        <v>97.226331954760454</v>
      </c>
    </row>
    <row r="12462" spans="1:2" x14ac:dyDescent="0.25">
      <c r="A12462">
        <v>1245.9000000000001</v>
      </c>
      <c r="B12462">
        <v>97.294980417783137</v>
      </c>
    </row>
    <row r="12463" spans="1:2" x14ac:dyDescent="0.25">
      <c r="A12463">
        <v>1246</v>
      </c>
      <c r="B12463">
        <v>97.36362888080582</v>
      </c>
    </row>
    <row r="12464" spans="1:2" x14ac:dyDescent="0.25">
      <c r="A12464">
        <v>1246.0999999999999</v>
      </c>
      <c r="B12464">
        <v>97.450470392621128</v>
      </c>
    </row>
    <row r="12465" spans="1:2" x14ac:dyDescent="0.25">
      <c r="A12465">
        <v>1246.2</v>
      </c>
      <c r="B12465">
        <v>97.537311904436237</v>
      </c>
    </row>
    <row r="12466" spans="1:2" x14ac:dyDescent="0.25">
      <c r="A12466">
        <v>1246.3</v>
      </c>
      <c r="B12466">
        <v>97.624153416251545</v>
      </c>
    </row>
    <row r="12467" spans="1:2" x14ac:dyDescent="0.25">
      <c r="A12467">
        <v>1246.4000000000001</v>
      </c>
      <c r="B12467">
        <v>97.710994928066654</v>
      </c>
    </row>
    <row r="12468" spans="1:2" x14ac:dyDescent="0.25">
      <c r="A12468">
        <v>1246.5</v>
      </c>
      <c r="B12468">
        <v>97.797836439881763</v>
      </c>
    </row>
    <row r="12469" spans="1:2" x14ac:dyDescent="0.25">
      <c r="A12469">
        <v>1246.5999999999999</v>
      </c>
      <c r="B12469">
        <v>97.884677951697057</v>
      </c>
    </row>
    <row r="12470" spans="1:2" x14ac:dyDescent="0.25">
      <c r="A12470">
        <v>1246.7</v>
      </c>
      <c r="B12470">
        <v>97.971519463512166</v>
      </c>
    </row>
    <row r="12471" spans="1:2" x14ac:dyDescent="0.25">
      <c r="A12471">
        <v>1246.8</v>
      </c>
      <c r="B12471">
        <v>98.058360975327474</v>
      </c>
    </row>
    <row r="12472" spans="1:2" x14ac:dyDescent="0.25">
      <c r="A12472">
        <v>1246.9000000000001</v>
      </c>
      <c r="B12472">
        <v>98.145202487142583</v>
      </c>
    </row>
    <row r="12473" spans="1:2" x14ac:dyDescent="0.25">
      <c r="A12473">
        <v>1247</v>
      </c>
      <c r="B12473">
        <v>98.232043998957693</v>
      </c>
    </row>
    <row r="12474" spans="1:2" x14ac:dyDescent="0.25">
      <c r="A12474">
        <v>1247.0999999999999</v>
      </c>
      <c r="B12474">
        <v>98.09684715744929</v>
      </c>
    </row>
    <row r="12475" spans="1:2" x14ac:dyDescent="0.25">
      <c r="A12475">
        <v>1247.2</v>
      </c>
      <c r="B12475">
        <v>97.961650315941199</v>
      </c>
    </row>
    <row r="12476" spans="1:2" x14ac:dyDescent="0.25">
      <c r="A12476">
        <v>1247.3</v>
      </c>
      <c r="B12476">
        <v>97.826453474432796</v>
      </c>
    </row>
    <row r="12477" spans="1:2" x14ac:dyDescent="0.25">
      <c r="A12477">
        <v>1247.4000000000001</v>
      </c>
      <c r="B12477">
        <v>97.691256632924706</v>
      </c>
    </row>
    <row r="12478" spans="1:2" x14ac:dyDescent="0.25">
      <c r="A12478">
        <v>1247.5</v>
      </c>
      <c r="B12478">
        <v>97.556059791416615</v>
      </c>
    </row>
    <row r="12479" spans="1:2" x14ac:dyDescent="0.25">
      <c r="A12479">
        <v>1247.5999999999999</v>
      </c>
      <c r="B12479">
        <v>97.420862949908212</v>
      </c>
    </row>
    <row r="12480" spans="1:2" x14ac:dyDescent="0.25">
      <c r="A12480">
        <v>1247.7</v>
      </c>
      <c r="B12480">
        <v>97.285666108400122</v>
      </c>
    </row>
    <row r="12481" spans="1:2" x14ac:dyDescent="0.25">
      <c r="A12481">
        <v>1247.8</v>
      </c>
      <c r="B12481">
        <v>97.150469266891719</v>
      </c>
    </row>
    <row r="12482" spans="1:2" x14ac:dyDescent="0.25">
      <c r="A12482">
        <v>1247.9000000000001</v>
      </c>
      <c r="B12482">
        <v>97.015272425383628</v>
      </c>
    </row>
    <row r="12483" spans="1:2" x14ac:dyDescent="0.25">
      <c r="A12483">
        <v>1248</v>
      </c>
      <c r="B12483">
        <v>96.880075583875538</v>
      </c>
    </row>
    <row r="12484" spans="1:2" x14ac:dyDescent="0.25">
      <c r="A12484">
        <v>1248.0999999999999</v>
      </c>
      <c r="B12484">
        <v>96.966439884351516</v>
      </c>
    </row>
    <row r="12485" spans="1:2" x14ac:dyDescent="0.25">
      <c r="A12485">
        <v>1248.2</v>
      </c>
      <c r="B12485">
        <v>97.052804184827309</v>
      </c>
    </row>
    <row r="12486" spans="1:2" x14ac:dyDescent="0.25">
      <c r="A12486">
        <v>1248.3</v>
      </c>
      <c r="B12486">
        <v>97.139168485303301</v>
      </c>
    </row>
    <row r="12487" spans="1:2" x14ac:dyDescent="0.25">
      <c r="A12487">
        <v>1248.4000000000001</v>
      </c>
      <c r="B12487">
        <v>97.22553278577908</v>
      </c>
    </row>
    <row r="12488" spans="1:2" x14ac:dyDescent="0.25">
      <c r="A12488">
        <v>1248.5</v>
      </c>
      <c r="B12488">
        <v>97.311897086254874</v>
      </c>
    </row>
    <row r="12489" spans="1:2" x14ac:dyDescent="0.25">
      <c r="A12489">
        <v>1248.5999999999999</v>
      </c>
      <c r="B12489">
        <v>97.398261386730852</v>
      </c>
    </row>
    <row r="12490" spans="1:2" x14ac:dyDescent="0.25">
      <c r="A12490">
        <v>1248.7</v>
      </c>
      <c r="B12490">
        <v>97.484625687206645</v>
      </c>
    </row>
    <row r="12491" spans="1:2" x14ac:dyDescent="0.25">
      <c r="A12491">
        <v>1248.8</v>
      </c>
      <c r="B12491">
        <v>97.570989987682637</v>
      </c>
    </row>
    <row r="12492" spans="1:2" x14ac:dyDescent="0.25">
      <c r="A12492">
        <v>1248.9000000000001</v>
      </c>
      <c r="B12492">
        <v>97.657354288158416</v>
      </c>
    </row>
    <row r="12493" spans="1:2" x14ac:dyDescent="0.25">
      <c r="A12493">
        <v>1249</v>
      </c>
      <c r="B12493">
        <v>97.743718588634209</v>
      </c>
    </row>
    <row r="12494" spans="1:2" x14ac:dyDescent="0.25">
      <c r="A12494">
        <v>1249.0999999999999</v>
      </c>
      <c r="B12494">
        <v>97.800121063739923</v>
      </c>
    </row>
    <row r="12495" spans="1:2" x14ac:dyDescent="0.25">
      <c r="A12495">
        <v>1249.2</v>
      </c>
      <c r="B12495">
        <v>97.856523538845508</v>
      </c>
    </row>
    <row r="12496" spans="1:2" x14ac:dyDescent="0.25">
      <c r="A12496">
        <v>1249.3</v>
      </c>
      <c r="B12496">
        <v>97.912926013951221</v>
      </c>
    </row>
    <row r="12497" spans="1:2" x14ac:dyDescent="0.25">
      <c r="A12497">
        <v>1249.4000000000001</v>
      </c>
      <c r="B12497">
        <v>97.969328489056807</v>
      </c>
    </row>
    <row r="12498" spans="1:2" x14ac:dyDescent="0.25">
      <c r="A12498">
        <v>1249.5</v>
      </c>
      <c r="B12498">
        <v>98.025730964162392</v>
      </c>
    </row>
    <row r="12499" spans="1:2" x14ac:dyDescent="0.25">
      <c r="A12499">
        <v>1249.5999999999999</v>
      </c>
      <c r="B12499">
        <v>98.082133439268091</v>
      </c>
    </row>
    <row r="12500" spans="1:2" x14ac:dyDescent="0.25">
      <c r="A12500">
        <v>1249.7</v>
      </c>
      <c r="B12500">
        <v>98.138535914373676</v>
      </c>
    </row>
    <row r="12501" spans="1:2" x14ac:dyDescent="0.25">
      <c r="A12501">
        <v>1249.8</v>
      </c>
      <c r="B12501">
        <v>98.19493838947939</v>
      </c>
    </row>
    <row r="12502" spans="1:2" x14ac:dyDescent="0.25">
      <c r="A12502">
        <v>1249.9000000000001</v>
      </c>
      <c r="B12502">
        <v>98.251340864584975</v>
      </c>
    </row>
    <row r="12503" spans="1:2" x14ac:dyDescent="0.25">
      <c r="A12503">
        <v>1250</v>
      </c>
      <c r="B12503">
        <v>98.30774333969056</v>
      </c>
    </row>
    <row r="12504" spans="1:2" x14ac:dyDescent="0.25">
      <c r="A12504">
        <v>1250.0999999999999</v>
      </c>
      <c r="B12504">
        <v>98.238367964371733</v>
      </c>
    </row>
    <row r="12505" spans="1:2" x14ac:dyDescent="0.25">
      <c r="A12505">
        <v>1250.2</v>
      </c>
      <c r="B12505">
        <v>98.168992589053062</v>
      </c>
    </row>
    <row r="12506" spans="1:2" x14ac:dyDescent="0.25">
      <c r="A12506">
        <v>1250.3</v>
      </c>
      <c r="B12506">
        <v>98.09961721373422</v>
      </c>
    </row>
    <row r="12507" spans="1:2" x14ac:dyDescent="0.25">
      <c r="A12507">
        <v>1250.4000000000001</v>
      </c>
      <c r="B12507">
        <v>98.030241838415549</v>
      </c>
    </row>
    <row r="12508" spans="1:2" x14ac:dyDescent="0.25">
      <c r="A12508">
        <v>1250.5</v>
      </c>
      <c r="B12508">
        <v>97.960866463096878</v>
      </c>
    </row>
    <row r="12509" spans="1:2" x14ac:dyDescent="0.25">
      <c r="A12509">
        <v>1250.5999999999999</v>
      </c>
      <c r="B12509">
        <v>97.89149108777805</v>
      </c>
    </row>
    <row r="12510" spans="1:2" x14ac:dyDescent="0.25">
      <c r="A12510">
        <v>1250.7</v>
      </c>
      <c r="B12510">
        <v>97.822115712459379</v>
      </c>
    </row>
    <row r="12511" spans="1:2" x14ac:dyDescent="0.25">
      <c r="A12511">
        <v>1250.8</v>
      </c>
      <c r="B12511">
        <v>97.752740337140537</v>
      </c>
    </row>
    <row r="12512" spans="1:2" x14ac:dyDescent="0.25">
      <c r="A12512">
        <v>1250.9000000000001</v>
      </c>
      <c r="B12512">
        <v>97.683364961821866</v>
      </c>
    </row>
    <row r="12513" spans="1:2" x14ac:dyDescent="0.25">
      <c r="A12513">
        <v>1251</v>
      </c>
      <c r="B12513">
        <v>97.613989586503195</v>
      </c>
    </row>
    <row r="12514" spans="1:2" x14ac:dyDescent="0.25">
      <c r="A12514">
        <v>1251.0999999999999</v>
      </c>
      <c r="B12514">
        <v>97.621768447690528</v>
      </c>
    </row>
    <row r="12515" spans="1:2" x14ac:dyDescent="0.25">
      <c r="A12515">
        <v>1251.2</v>
      </c>
      <c r="B12515">
        <v>97.629547308877832</v>
      </c>
    </row>
    <row r="12516" spans="1:2" x14ac:dyDescent="0.25">
      <c r="A12516">
        <v>1251.3</v>
      </c>
      <c r="B12516">
        <v>97.637326170065151</v>
      </c>
    </row>
    <row r="12517" spans="1:2" x14ac:dyDescent="0.25">
      <c r="A12517">
        <v>1251.4000000000001</v>
      </c>
      <c r="B12517">
        <v>97.64510503125247</v>
      </c>
    </row>
    <row r="12518" spans="1:2" x14ac:dyDescent="0.25">
      <c r="A12518">
        <v>1251.5</v>
      </c>
      <c r="B12518">
        <v>97.652883892439775</v>
      </c>
    </row>
    <row r="12519" spans="1:2" x14ac:dyDescent="0.25">
      <c r="A12519">
        <v>1251.5999999999999</v>
      </c>
      <c r="B12519">
        <v>97.660662753627108</v>
      </c>
    </row>
    <row r="12520" spans="1:2" x14ac:dyDescent="0.25">
      <c r="A12520">
        <v>1251.7</v>
      </c>
      <c r="B12520">
        <v>97.668441614814412</v>
      </c>
    </row>
    <row r="12521" spans="1:2" x14ac:dyDescent="0.25">
      <c r="A12521">
        <v>1251.8</v>
      </c>
      <c r="B12521">
        <v>97.676220476001731</v>
      </c>
    </row>
    <row r="12522" spans="1:2" x14ac:dyDescent="0.25">
      <c r="A12522">
        <v>1251.9000000000001</v>
      </c>
      <c r="B12522">
        <v>97.68399933718905</v>
      </c>
    </row>
    <row r="12523" spans="1:2" x14ac:dyDescent="0.25">
      <c r="A12523">
        <v>1252</v>
      </c>
      <c r="B12523">
        <v>97.691778198376355</v>
      </c>
    </row>
    <row r="12524" spans="1:2" x14ac:dyDescent="0.25">
      <c r="A12524">
        <v>1252.0999999999999</v>
      </c>
      <c r="B12524">
        <v>97.706032918940707</v>
      </c>
    </row>
    <row r="12525" spans="1:2" x14ac:dyDescent="0.25">
      <c r="A12525">
        <v>1252.2</v>
      </c>
      <c r="B12525">
        <v>97.720287639505045</v>
      </c>
    </row>
    <row r="12526" spans="1:2" x14ac:dyDescent="0.25">
      <c r="A12526">
        <v>1252.3</v>
      </c>
      <c r="B12526">
        <v>97.734542360069398</v>
      </c>
    </row>
    <row r="12527" spans="1:2" x14ac:dyDescent="0.25">
      <c r="A12527">
        <v>1252.4000000000001</v>
      </c>
      <c r="B12527">
        <v>97.748797080633722</v>
      </c>
    </row>
    <row r="12528" spans="1:2" x14ac:dyDescent="0.25">
      <c r="A12528">
        <v>1252.5</v>
      </c>
      <c r="B12528">
        <v>97.76305180119806</v>
      </c>
    </row>
    <row r="12529" spans="1:2" x14ac:dyDescent="0.25">
      <c r="A12529">
        <v>1252.5999999999999</v>
      </c>
      <c r="B12529">
        <v>97.777306521762412</v>
      </c>
    </row>
    <row r="12530" spans="1:2" x14ac:dyDescent="0.25">
      <c r="A12530">
        <v>1252.7</v>
      </c>
      <c r="B12530">
        <v>97.791561242326736</v>
      </c>
    </row>
    <row r="12531" spans="1:2" x14ac:dyDescent="0.25">
      <c r="A12531">
        <v>1252.8</v>
      </c>
      <c r="B12531">
        <v>97.805815962891103</v>
      </c>
    </row>
    <row r="12532" spans="1:2" x14ac:dyDescent="0.25">
      <c r="A12532">
        <v>1252.9000000000001</v>
      </c>
      <c r="B12532">
        <v>97.820070683455427</v>
      </c>
    </row>
    <row r="12533" spans="1:2" x14ac:dyDescent="0.25">
      <c r="A12533">
        <v>1253</v>
      </c>
      <c r="B12533">
        <v>97.834325404019751</v>
      </c>
    </row>
    <row r="12534" spans="1:2" x14ac:dyDescent="0.25">
      <c r="A12534">
        <v>1253.0999999999999</v>
      </c>
      <c r="B12534">
        <v>97.86174916476925</v>
      </c>
    </row>
    <row r="12535" spans="1:2" x14ac:dyDescent="0.25">
      <c r="A12535">
        <v>1253.2</v>
      </c>
      <c r="B12535">
        <v>97.889172925518679</v>
      </c>
    </row>
    <row r="12536" spans="1:2" x14ac:dyDescent="0.25">
      <c r="A12536">
        <v>1253.3</v>
      </c>
      <c r="B12536">
        <v>97.916596686268178</v>
      </c>
    </row>
    <row r="12537" spans="1:2" x14ac:dyDescent="0.25">
      <c r="A12537">
        <v>1253.4000000000001</v>
      </c>
      <c r="B12537">
        <v>97.944020447017607</v>
      </c>
    </row>
    <row r="12538" spans="1:2" x14ac:dyDescent="0.25">
      <c r="A12538">
        <v>1253.5</v>
      </c>
      <c r="B12538">
        <v>97.971444207767036</v>
      </c>
    </row>
    <row r="12539" spans="1:2" x14ac:dyDescent="0.25">
      <c r="A12539">
        <v>1253.5999999999999</v>
      </c>
      <c r="B12539">
        <v>97.998867968516535</v>
      </c>
    </row>
    <row r="12540" spans="1:2" x14ac:dyDescent="0.25">
      <c r="A12540">
        <v>1253.7</v>
      </c>
      <c r="B12540">
        <v>98.026291729265964</v>
      </c>
    </row>
    <row r="12541" spans="1:2" x14ac:dyDescent="0.25">
      <c r="A12541">
        <v>1253.8</v>
      </c>
      <c r="B12541">
        <v>98.053715490015463</v>
      </c>
    </row>
    <row r="12542" spans="1:2" x14ac:dyDescent="0.25">
      <c r="A12542">
        <v>1253.9000000000001</v>
      </c>
      <c r="B12542">
        <v>98.081139250764892</v>
      </c>
    </row>
    <row r="12543" spans="1:2" x14ac:dyDescent="0.25">
      <c r="A12543">
        <v>1254</v>
      </c>
      <c r="B12543">
        <v>98.10856301151432</v>
      </c>
    </row>
    <row r="12544" spans="1:2" x14ac:dyDescent="0.25">
      <c r="A12544">
        <v>1254.0999999999999</v>
      </c>
      <c r="B12544">
        <v>98.030718877567523</v>
      </c>
    </row>
    <row r="12545" spans="1:2" x14ac:dyDescent="0.25">
      <c r="A12545">
        <v>1254.2</v>
      </c>
      <c r="B12545">
        <v>97.95287474362091</v>
      </c>
    </row>
    <row r="12546" spans="1:2" x14ac:dyDescent="0.25">
      <c r="A12546">
        <v>1254.3</v>
      </c>
      <c r="B12546">
        <v>97.875030609674113</v>
      </c>
    </row>
    <row r="12547" spans="1:2" x14ac:dyDescent="0.25">
      <c r="A12547">
        <v>1254.4000000000001</v>
      </c>
      <c r="B12547">
        <v>97.7971864757275</v>
      </c>
    </row>
    <row r="12548" spans="1:2" x14ac:dyDescent="0.25">
      <c r="A12548">
        <v>1254.5</v>
      </c>
      <c r="B12548">
        <v>97.719342341780873</v>
      </c>
    </row>
    <row r="12549" spans="1:2" x14ac:dyDescent="0.25">
      <c r="A12549">
        <v>1254.5999999999999</v>
      </c>
      <c r="B12549">
        <v>97.64149820783409</v>
      </c>
    </row>
    <row r="12550" spans="1:2" x14ac:dyDescent="0.25">
      <c r="A12550">
        <v>1254.7</v>
      </c>
      <c r="B12550">
        <v>97.563654073887463</v>
      </c>
    </row>
    <row r="12551" spans="1:2" x14ac:dyDescent="0.25">
      <c r="A12551">
        <v>1254.8</v>
      </c>
      <c r="B12551">
        <v>97.48580993994068</v>
      </c>
    </row>
    <row r="12552" spans="1:2" x14ac:dyDescent="0.25">
      <c r="A12552">
        <v>1254.9000000000001</v>
      </c>
      <c r="B12552">
        <v>97.407965805994053</v>
      </c>
    </row>
    <row r="12553" spans="1:2" x14ac:dyDescent="0.25">
      <c r="A12553">
        <v>1255</v>
      </c>
      <c r="B12553">
        <v>97.33012167204744</v>
      </c>
    </row>
    <row r="12554" spans="1:2" x14ac:dyDescent="0.25">
      <c r="A12554">
        <v>1255.0999999999999</v>
      </c>
      <c r="B12554">
        <v>97.362972171513675</v>
      </c>
    </row>
    <row r="12555" spans="1:2" x14ac:dyDescent="0.25">
      <c r="A12555">
        <v>1255.2</v>
      </c>
      <c r="B12555">
        <v>97.39582267097984</v>
      </c>
    </row>
    <row r="12556" spans="1:2" x14ac:dyDescent="0.25">
      <c r="A12556">
        <v>1255.3</v>
      </c>
      <c r="B12556">
        <v>97.428673170446089</v>
      </c>
    </row>
    <row r="12557" spans="1:2" x14ac:dyDescent="0.25">
      <c r="A12557">
        <v>1255.4000000000001</v>
      </c>
      <c r="B12557">
        <v>97.461523669912253</v>
      </c>
    </row>
    <row r="12558" spans="1:2" x14ac:dyDescent="0.25">
      <c r="A12558">
        <v>1255.5</v>
      </c>
      <c r="B12558">
        <v>97.494374169378418</v>
      </c>
    </row>
    <row r="12559" spans="1:2" x14ac:dyDescent="0.25">
      <c r="A12559">
        <v>1255.5999999999999</v>
      </c>
      <c r="B12559">
        <v>97.527224668844653</v>
      </c>
    </row>
    <row r="12560" spans="1:2" x14ac:dyDescent="0.25">
      <c r="A12560">
        <v>1255.7</v>
      </c>
      <c r="B12560">
        <v>97.560075168310817</v>
      </c>
    </row>
    <row r="12561" spans="1:2" x14ac:dyDescent="0.25">
      <c r="A12561">
        <v>1255.8</v>
      </c>
      <c r="B12561">
        <v>97.592925667777067</v>
      </c>
    </row>
    <row r="12562" spans="1:2" x14ac:dyDescent="0.25">
      <c r="A12562">
        <v>1255.9000000000001</v>
      </c>
      <c r="B12562">
        <v>97.625776167243231</v>
      </c>
    </row>
    <row r="12563" spans="1:2" x14ac:dyDescent="0.25">
      <c r="A12563">
        <v>1256</v>
      </c>
      <c r="B12563">
        <v>97.658626666709395</v>
      </c>
    </row>
    <row r="12564" spans="1:2" x14ac:dyDescent="0.25">
      <c r="A12564">
        <v>1256.0999999999999</v>
      </c>
      <c r="B12564">
        <v>97.645349627295246</v>
      </c>
    </row>
    <row r="12565" spans="1:2" x14ac:dyDescent="0.25">
      <c r="A12565">
        <v>1256.2</v>
      </c>
      <c r="B12565">
        <v>97.63207258788114</v>
      </c>
    </row>
    <row r="12566" spans="1:2" x14ac:dyDescent="0.25">
      <c r="A12566">
        <v>1256.3</v>
      </c>
      <c r="B12566">
        <v>97.618795548466991</v>
      </c>
    </row>
    <row r="12567" spans="1:2" x14ac:dyDescent="0.25">
      <c r="A12567">
        <v>1256.4000000000001</v>
      </c>
      <c r="B12567">
        <v>97.605518509052871</v>
      </c>
    </row>
    <row r="12568" spans="1:2" x14ac:dyDescent="0.25">
      <c r="A12568">
        <v>1256.5</v>
      </c>
      <c r="B12568">
        <v>97.592241469638765</v>
      </c>
    </row>
    <row r="12569" spans="1:2" x14ac:dyDescent="0.25">
      <c r="A12569">
        <v>1256.5999999999999</v>
      </c>
      <c r="B12569">
        <v>97.578964430224616</v>
      </c>
    </row>
    <row r="12570" spans="1:2" x14ac:dyDescent="0.25">
      <c r="A12570">
        <v>1256.7</v>
      </c>
      <c r="B12570">
        <v>97.565687390810496</v>
      </c>
    </row>
    <row r="12571" spans="1:2" x14ac:dyDescent="0.25">
      <c r="A12571">
        <v>1256.8</v>
      </c>
      <c r="B12571">
        <v>97.552410351396347</v>
      </c>
    </row>
    <row r="12572" spans="1:2" x14ac:dyDescent="0.25">
      <c r="A12572">
        <v>1256.9000000000001</v>
      </c>
      <c r="B12572">
        <v>97.539133311982241</v>
      </c>
    </row>
    <row r="12573" spans="1:2" x14ac:dyDescent="0.25">
      <c r="A12573">
        <v>1257</v>
      </c>
      <c r="B12573">
        <v>97.52585627256812</v>
      </c>
    </row>
    <row r="12574" spans="1:2" x14ac:dyDescent="0.25">
      <c r="A12574">
        <v>1257.0999999999999</v>
      </c>
      <c r="B12574">
        <v>97.575324550663296</v>
      </c>
    </row>
    <row r="12575" spans="1:2" x14ac:dyDescent="0.25">
      <c r="A12575">
        <v>1257.2</v>
      </c>
      <c r="B12575">
        <v>97.624792828758373</v>
      </c>
    </row>
    <row r="12576" spans="1:2" x14ac:dyDescent="0.25">
      <c r="A12576">
        <v>1257.3</v>
      </c>
      <c r="B12576">
        <v>97.67426110685355</v>
      </c>
    </row>
    <row r="12577" spans="1:2" x14ac:dyDescent="0.25">
      <c r="A12577">
        <v>1257.4000000000001</v>
      </c>
      <c r="B12577">
        <v>97.723729384948612</v>
      </c>
    </row>
    <row r="12578" spans="1:2" x14ac:dyDescent="0.25">
      <c r="A12578">
        <v>1257.5</v>
      </c>
      <c r="B12578">
        <v>97.773197663043675</v>
      </c>
    </row>
    <row r="12579" spans="1:2" x14ac:dyDescent="0.25">
      <c r="A12579">
        <v>1257.5999999999999</v>
      </c>
      <c r="B12579">
        <v>97.822665941138865</v>
      </c>
    </row>
    <row r="12580" spans="1:2" x14ac:dyDescent="0.25">
      <c r="A12580">
        <v>1257.7</v>
      </c>
      <c r="B12580">
        <v>97.872134219233928</v>
      </c>
    </row>
    <row r="12581" spans="1:2" x14ac:dyDescent="0.25">
      <c r="A12581">
        <v>1257.8</v>
      </c>
      <c r="B12581">
        <v>97.921602497329104</v>
      </c>
    </row>
    <row r="12582" spans="1:2" x14ac:dyDescent="0.25">
      <c r="A12582">
        <v>1257.9000000000001</v>
      </c>
      <c r="B12582">
        <v>97.971070775424181</v>
      </c>
    </row>
    <row r="12583" spans="1:2" x14ac:dyDescent="0.25">
      <c r="A12583">
        <v>1258</v>
      </c>
      <c r="B12583">
        <v>98.020539053519244</v>
      </c>
    </row>
    <row r="12584" spans="1:2" x14ac:dyDescent="0.25">
      <c r="A12584">
        <v>1258.0999999999999</v>
      </c>
      <c r="B12584">
        <v>97.85594897961073</v>
      </c>
    </row>
    <row r="12585" spans="1:2" x14ac:dyDescent="0.25">
      <c r="A12585">
        <v>1258.2</v>
      </c>
      <c r="B12585">
        <v>97.691358905702586</v>
      </c>
    </row>
    <row r="12586" spans="1:2" x14ac:dyDescent="0.25">
      <c r="A12586">
        <v>1258.3</v>
      </c>
      <c r="B12586">
        <v>97.526768831794072</v>
      </c>
    </row>
    <row r="12587" spans="1:2" x14ac:dyDescent="0.25">
      <c r="A12587">
        <v>1258.4000000000001</v>
      </c>
      <c r="B12587">
        <v>97.362178757885928</v>
      </c>
    </row>
    <row r="12588" spans="1:2" x14ac:dyDescent="0.25">
      <c r="A12588">
        <v>1258.5</v>
      </c>
      <c r="B12588">
        <v>97.197588683977784</v>
      </c>
    </row>
    <row r="12589" spans="1:2" x14ac:dyDescent="0.25">
      <c r="A12589">
        <v>1258.5999999999999</v>
      </c>
      <c r="B12589">
        <v>97.032998610069271</v>
      </c>
    </row>
    <row r="12590" spans="1:2" x14ac:dyDescent="0.25">
      <c r="A12590">
        <v>1258.7</v>
      </c>
      <c r="B12590">
        <v>96.868408536161141</v>
      </c>
    </row>
    <row r="12591" spans="1:2" x14ac:dyDescent="0.25">
      <c r="A12591">
        <v>1258.8</v>
      </c>
      <c r="B12591">
        <v>96.703818462252627</v>
      </c>
    </row>
    <row r="12592" spans="1:2" x14ac:dyDescent="0.25">
      <c r="A12592">
        <v>1258.9000000000001</v>
      </c>
      <c r="B12592">
        <v>96.539228388344483</v>
      </c>
    </row>
    <row r="12593" spans="1:2" x14ac:dyDescent="0.25">
      <c r="A12593">
        <v>1259</v>
      </c>
      <c r="B12593">
        <v>96.374638314436339</v>
      </c>
    </row>
    <row r="12594" spans="1:2" x14ac:dyDescent="0.25">
      <c r="A12594">
        <v>1259.0999999999999</v>
      </c>
      <c r="B12594">
        <v>96.372437897322797</v>
      </c>
    </row>
    <row r="12595" spans="1:2" x14ac:dyDescent="0.25">
      <c r="A12595">
        <v>1259.2</v>
      </c>
      <c r="B12595">
        <v>96.370237480209269</v>
      </c>
    </row>
    <row r="12596" spans="1:2" x14ac:dyDescent="0.25">
      <c r="A12596">
        <v>1259.3</v>
      </c>
      <c r="B12596">
        <v>96.368037063095727</v>
      </c>
    </row>
    <row r="12597" spans="1:2" x14ac:dyDescent="0.25">
      <c r="A12597">
        <v>1259.4000000000001</v>
      </c>
      <c r="B12597">
        <v>96.365836645982185</v>
      </c>
    </row>
    <row r="12598" spans="1:2" x14ac:dyDescent="0.25">
      <c r="A12598">
        <v>1259.5</v>
      </c>
      <c r="B12598">
        <v>96.363636228868657</v>
      </c>
    </row>
    <row r="12599" spans="1:2" x14ac:dyDescent="0.25">
      <c r="A12599">
        <v>1259.5999999999999</v>
      </c>
      <c r="B12599">
        <v>96.361435811755115</v>
      </c>
    </row>
    <row r="12600" spans="1:2" x14ac:dyDescent="0.25">
      <c r="A12600">
        <v>1259.7</v>
      </c>
      <c r="B12600">
        <v>96.359235394641587</v>
      </c>
    </row>
    <row r="12601" spans="1:2" x14ac:dyDescent="0.25">
      <c r="A12601">
        <v>1259.8</v>
      </c>
      <c r="B12601">
        <v>96.357034977528045</v>
      </c>
    </row>
    <row r="12602" spans="1:2" x14ac:dyDescent="0.25">
      <c r="A12602">
        <v>1259.9000000000001</v>
      </c>
      <c r="B12602">
        <v>96.354834560414503</v>
      </c>
    </row>
    <row r="12603" spans="1:2" x14ac:dyDescent="0.25">
      <c r="A12603">
        <v>1260</v>
      </c>
      <c r="B12603">
        <v>96.352634143300975</v>
      </c>
    </row>
    <row r="12604" spans="1:2" x14ac:dyDescent="0.25">
      <c r="A12604">
        <v>1260.0999999999999</v>
      </c>
      <c r="B12604">
        <v>96.202588114853626</v>
      </c>
    </row>
    <row r="12605" spans="1:2" x14ac:dyDescent="0.25">
      <c r="A12605">
        <v>1260.2</v>
      </c>
      <c r="B12605">
        <v>96.052542086406618</v>
      </c>
    </row>
    <row r="12606" spans="1:2" x14ac:dyDescent="0.25">
      <c r="A12606">
        <v>1260.3</v>
      </c>
      <c r="B12606">
        <v>95.902496057959283</v>
      </c>
    </row>
    <row r="12607" spans="1:2" x14ac:dyDescent="0.25">
      <c r="A12607">
        <v>1260.4000000000001</v>
      </c>
      <c r="B12607">
        <v>95.752450029512275</v>
      </c>
    </row>
    <row r="12608" spans="1:2" x14ac:dyDescent="0.25">
      <c r="A12608">
        <v>1260.5</v>
      </c>
      <c r="B12608">
        <v>95.602404001065267</v>
      </c>
    </row>
    <row r="12609" spans="1:2" x14ac:dyDescent="0.25">
      <c r="A12609">
        <v>1260.5999999999999</v>
      </c>
      <c r="B12609">
        <v>95.452357972617918</v>
      </c>
    </row>
    <row r="12610" spans="1:2" x14ac:dyDescent="0.25">
      <c r="A12610">
        <v>1260.7</v>
      </c>
      <c r="B12610">
        <v>95.30231194417091</v>
      </c>
    </row>
    <row r="12611" spans="1:2" x14ac:dyDescent="0.25">
      <c r="A12611">
        <v>1260.8</v>
      </c>
      <c r="B12611">
        <v>95.152265915723575</v>
      </c>
    </row>
    <row r="12612" spans="1:2" x14ac:dyDescent="0.25">
      <c r="A12612">
        <v>1260.9000000000001</v>
      </c>
      <c r="B12612">
        <v>95.002219887276567</v>
      </c>
    </row>
    <row r="12613" spans="1:2" x14ac:dyDescent="0.25">
      <c r="A12613">
        <v>1261</v>
      </c>
      <c r="B12613">
        <v>94.852173858829559</v>
      </c>
    </row>
    <row r="12614" spans="1:2" x14ac:dyDescent="0.25">
      <c r="A12614">
        <v>1261.0999999999999</v>
      </c>
      <c r="B12614">
        <v>94.89778489052982</v>
      </c>
    </row>
    <row r="12615" spans="1:2" x14ac:dyDescent="0.25">
      <c r="A12615">
        <v>1261.2</v>
      </c>
      <c r="B12615">
        <v>94.943395922229968</v>
      </c>
    </row>
    <row r="12616" spans="1:2" x14ac:dyDescent="0.25">
      <c r="A12616">
        <v>1261.3</v>
      </c>
      <c r="B12616">
        <v>94.989006953930229</v>
      </c>
    </row>
    <row r="12617" spans="1:2" x14ac:dyDescent="0.25">
      <c r="A12617">
        <v>1261.4000000000001</v>
      </c>
      <c r="B12617">
        <v>95.034617985630391</v>
      </c>
    </row>
    <row r="12618" spans="1:2" x14ac:dyDescent="0.25">
      <c r="A12618">
        <v>1261.5</v>
      </c>
      <c r="B12618">
        <v>95.080229017330538</v>
      </c>
    </row>
    <row r="12619" spans="1:2" x14ac:dyDescent="0.25">
      <c r="A12619">
        <v>1261.5999999999999</v>
      </c>
      <c r="B12619">
        <v>95.125840049030799</v>
      </c>
    </row>
    <row r="12620" spans="1:2" x14ac:dyDescent="0.25">
      <c r="A12620">
        <v>1261.7</v>
      </c>
      <c r="B12620">
        <v>95.171451080730961</v>
      </c>
    </row>
    <row r="12621" spans="1:2" x14ac:dyDescent="0.25">
      <c r="A12621">
        <v>1261.8</v>
      </c>
      <c r="B12621">
        <v>95.217062112431222</v>
      </c>
    </row>
    <row r="12622" spans="1:2" x14ac:dyDescent="0.25">
      <c r="A12622">
        <v>1261.9000000000001</v>
      </c>
      <c r="B12622">
        <v>95.262673144131369</v>
      </c>
    </row>
    <row r="12623" spans="1:2" x14ac:dyDescent="0.25">
      <c r="A12623">
        <v>1262</v>
      </c>
      <c r="B12623">
        <v>95.308284175831531</v>
      </c>
    </row>
    <row r="12624" spans="1:2" x14ac:dyDescent="0.25">
      <c r="A12624">
        <v>1262.0999999999999</v>
      </c>
      <c r="B12624">
        <v>95.212558002910328</v>
      </c>
    </row>
    <row r="12625" spans="1:2" x14ac:dyDescent="0.25">
      <c r="A12625">
        <v>1262.2</v>
      </c>
      <c r="B12625">
        <v>95.116831829989351</v>
      </c>
    </row>
    <row r="12626" spans="1:2" x14ac:dyDescent="0.25">
      <c r="A12626">
        <v>1262.3</v>
      </c>
      <c r="B12626">
        <v>95.021105657068148</v>
      </c>
    </row>
    <row r="12627" spans="1:2" x14ac:dyDescent="0.25">
      <c r="A12627">
        <v>1262.4000000000001</v>
      </c>
      <c r="B12627">
        <v>94.925379484147157</v>
      </c>
    </row>
    <row r="12628" spans="1:2" x14ac:dyDescent="0.25">
      <c r="A12628">
        <v>1262.5</v>
      </c>
      <c r="B12628">
        <v>94.829653311226181</v>
      </c>
    </row>
    <row r="12629" spans="1:2" x14ac:dyDescent="0.25">
      <c r="A12629">
        <v>1262.5999999999999</v>
      </c>
      <c r="B12629">
        <v>94.733927138304978</v>
      </c>
    </row>
    <row r="12630" spans="1:2" x14ac:dyDescent="0.25">
      <c r="A12630">
        <v>1262.7</v>
      </c>
      <c r="B12630">
        <v>94.638200965384002</v>
      </c>
    </row>
    <row r="12631" spans="1:2" x14ac:dyDescent="0.25">
      <c r="A12631">
        <v>1262.8</v>
      </c>
      <c r="B12631">
        <v>94.542474792462798</v>
      </c>
    </row>
    <row r="12632" spans="1:2" x14ac:dyDescent="0.25">
      <c r="A12632">
        <v>1262.9000000000001</v>
      </c>
      <c r="B12632">
        <v>94.446748619541808</v>
      </c>
    </row>
    <row r="12633" spans="1:2" x14ac:dyDescent="0.25">
      <c r="A12633">
        <v>1263</v>
      </c>
      <c r="B12633">
        <v>94.351022446620831</v>
      </c>
    </row>
    <row r="12634" spans="1:2" x14ac:dyDescent="0.25">
      <c r="A12634">
        <v>1263.0999999999999</v>
      </c>
      <c r="B12634">
        <v>94.505484789474835</v>
      </c>
    </row>
    <row r="12635" spans="1:2" x14ac:dyDescent="0.25">
      <c r="A12635">
        <v>1263.2</v>
      </c>
      <c r="B12635">
        <v>94.659947132328497</v>
      </c>
    </row>
    <row r="12636" spans="1:2" x14ac:dyDescent="0.25">
      <c r="A12636">
        <v>1263.3</v>
      </c>
      <c r="B12636">
        <v>94.814409475182501</v>
      </c>
    </row>
    <row r="12637" spans="1:2" x14ac:dyDescent="0.25">
      <c r="A12637">
        <v>1263.4000000000001</v>
      </c>
      <c r="B12637">
        <v>94.968871818036149</v>
      </c>
    </row>
    <row r="12638" spans="1:2" x14ac:dyDescent="0.25">
      <c r="A12638">
        <v>1263.5</v>
      </c>
      <c r="B12638">
        <v>95.123334160889812</v>
      </c>
    </row>
    <row r="12639" spans="1:2" x14ac:dyDescent="0.25">
      <c r="A12639">
        <v>1263.5999999999999</v>
      </c>
      <c r="B12639">
        <v>95.277796503743815</v>
      </c>
    </row>
    <row r="12640" spans="1:2" x14ac:dyDescent="0.25">
      <c r="A12640">
        <v>1263.7</v>
      </c>
      <c r="B12640">
        <v>95.432258846597463</v>
      </c>
    </row>
    <row r="12641" spans="1:2" x14ac:dyDescent="0.25">
      <c r="A12641">
        <v>1263.8</v>
      </c>
      <c r="B12641">
        <v>95.586721189451467</v>
      </c>
    </row>
    <row r="12642" spans="1:2" x14ac:dyDescent="0.25">
      <c r="A12642">
        <v>1263.9000000000001</v>
      </c>
      <c r="B12642">
        <v>95.741183532305129</v>
      </c>
    </row>
    <row r="12643" spans="1:2" x14ac:dyDescent="0.25">
      <c r="A12643">
        <v>1264</v>
      </c>
      <c r="B12643">
        <v>95.895645875158777</v>
      </c>
    </row>
    <row r="12644" spans="1:2" x14ac:dyDescent="0.25">
      <c r="A12644">
        <v>1264.0999999999999</v>
      </c>
      <c r="B12644">
        <v>95.875005314611528</v>
      </c>
    </row>
    <row r="12645" spans="1:2" x14ac:dyDescent="0.25">
      <c r="A12645">
        <v>1264.2</v>
      </c>
      <c r="B12645">
        <v>95.854364754064335</v>
      </c>
    </row>
    <row r="12646" spans="1:2" x14ac:dyDescent="0.25">
      <c r="A12646">
        <v>1264.3</v>
      </c>
      <c r="B12646">
        <v>95.833724193517085</v>
      </c>
    </row>
    <row r="12647" spans="1:2" x14ac:dyDescent="0.25">
      <c r="A12647">
        <v>1264.4000000000001</v>
      </c>
      <c r="B12647">
        <v>95.813083632969892</v>
      </c>
    </row>
    <row r="12648" spans="1:2" x14ac:dyDescent="0.25">
      <c r="A12648">
        <v>1264.5</v>
      </c>
      <c r="B12648">
        <v>95.792443072422685</v>
      </c>
    </row>
    <row r="12649" spans="1:2" x14ac:dyDescent="0.25">
      <c r="A12649">
        <v>1264.5999999999999</v>
      </c>
      <c r="B12649">
        <v>95.77180251187545</v>
      </c>
    </row>
    <row r="12650" spans="1:2" x14ac:dyDescent="0.25">
      <c r="A12650">
        <v>1264.7</v>
      </c>
      <c r="B12650">
        <v>95.751161951328243</v>
      </c>
    </row>
    <row r="12651" spans="1:2" x14ac:dyDescent="0.25">
      <c r="A12651">
        <v>1264.8</v>
      </c>
      <c r="B12651">
        <v>95.730521390781007</v>
      </c>
    </row>
    <row r="12652" spans="1:2" x14ac:dyDescent="0.25">
      <c r="A12652">
        <v>1264.9000000000001</v>
      </c>
      <c r="B12652">
        <v>95.7098808302338</v>
      </c>
    </row>
    <row r="12653" spans="1:2" x14ac:dyDescent="0.25">
      <c r="A12653">
        <v>1265</v>
      </c>
      <c r="B12653">
        <v>95.689240269686607</v>
      </c>
    </row>
    <row r="12654" spans="1:2" x14ac:dyDescent="0.25">
      <c r="A12654">
        <v>1265.0999999999999</v>
      </c>
      <c r="B12654">
        <v>95.646302274421387</v>
      </c>
    </row>
    <row r="12655" spans="1:2" x14ac:dyDescent="0.25">
      <c r="A12655">
        <v>1265.2</v>
      </c>
      <c r="B12655">
        <v>95.603364279156253</v>
      </c>
    </row>
    <row r="12656" spans="1:2" x14ac:dyDescent="0.25">
      <c r="A12656">
        <v>1265.3</v>
      </c>
      <c r="B12656">
        <v>95.560426283891033</v>
      </c>
    </row>
    <row r="12657" spans="1:2" x14ac:dyDescent="0.25">
      <c r="A12657">
        <v>1265.4000000000001</v>
      </c>
      <c r="B12657">
        <v>95.517488288625913</v>
      </c>
    </row>
    <row r="12658" spans="1:2" x14ac:dyDescent="0.25">
      <c r="A12658">
        <v>1265.5</v>
      </c>
      <c r="B12658">
        <v>95.474550293360778</v>
      </c>
    </row>
    <row r="12659" spans="1:2" x14ac:dyDescent="0.25">
      <c r="A12659">
        <v>1265.5999999999999</v>
      </c>
      <c r="B12659">
        <v>95.431612298095558</v>
      </c>
    </row>
    <row r="12660" spans="1:2" x14ac:dyDescent="0.25">
      <c r="A12660">
        <v>1265.7</v>
      </c>
      <c r="B12660">
        <v>95.388674302830438</v>
      </c>
    </row>
    <row r="12661" spans="1:2" x14ac:dyDescent="0.25">
      <c r="A12661">
        <v>1265.8</v>
      </c>
      <c r="B12661">
        <v>95.345736307565218</v>
      </c>
    </row>
    <row r="12662" spans="1:2" x14ac:dyDescent="0.25">
      <c r="A12662">
        <v>1265.9000000000001</v>
      </c>
      <c r="B12662">
        <v>95.302798312300084</v>
      </c>
    </row>
    <row r="12663" spans="1:2" x14ac:dyDescent="0.25">
      <c r="A12663">
        <v>1266</v>
      </c>
      <c r="B12663">
        <v>95.259860317034963</v>
      </c>
    </row>
    <row r="12664" spans="1:2" x14ac:dyDescent="0.25">
      <c r="A12664">
        <v>1266.0999999999999</v>
      </c>
      <c r="B12664">
        <v>95.146394039041496</v>
      </c>
    </row>
    <row r="12665" spans="1:2" x14ac:dyDescent="0.25">
      <c r="A12665">
        <v>1266.2</v>
      </c>
      <c r="B12665">
        <v>95.032927761048285</v>
      </c>
    </row>
    <row r="12666" spans="1:2" x14ac:dyDescent="0.25">
      <c r="A12666">
        <v>1266.3</v>
      </c>
      <c r="B12666">
        <v>94.919461483054818</v>
      </c>
    </row>
    <row r="12667" spans="1:2" x14ac:dyDescent="0.25">
      <c r="A12667">
        <v>1266.4000000000001</v>
      </c>
      <c r="B12667">
        <v>94.80599520506162</v>
      </c>
    </row>
    <row r="12668" spans="1:2" x14ac:dyDescent="0.25">
      <c r="A12668">
        <v>1266.5</v>
      </c>
      <c r="B12668">
        <v>94.692528927068409</v>
      </c>
    </row>
    <row r="12669" spans="1:2" x14ac:dyDescent="0.25">
      <c r="A12669">
        <v>1266.5999999999999</v>
      </c>
      <c r="B12669">
        <v>94.579062649074942</v>
      </c>
    </row>
    <row r="12670" spans="1:2" x14ac:dyDescent="0.25">
      <c r="A12670">
        <v>1266.7</v>
      </c>
      <c r="B12670">
        <v>94.46559637108173</v>
      </c>
    </row>
    <row r="12671" spans="1:2" x14ac:dyDescent="0.25">
      <c r="A12671">
        <v>1266.8</v>
      </c>
      <c r="B12671">
        <v>94.352130093088263</v>
      </c>
    </row>
    <row r="12672" spans="1:2" x14ac:dyDescent="0.25">
      <c r="A12672">
        <v>1266.9000000000001</v>
      </c>
      <c r="B12672">
        <v>94.238663815095066</v>
      </c>
    </row>
    <row r="12673" spans="1:2" x14ac:dyDescent="0.25">
      <c r="A12673">
        <v>1267</v>
      </c>
      <c r="B12673">
        <v>94.125197537101855</v>
      </c>
    </row>
    <row r="12674" spans="1:2" x14ac:dyDescent="0.25">
      <c r="A12674">
        <v>1267.0999999999999</v>
      </c>
      <c r="B12674">
        <v>94.252068796010562</v>
      </c>
    </row>
    <row r="12675" spans="1:2" x14ac:dyDescent="0.25">
      <c r="A12675">
        <v>1267.2</v>
      </c>
      <c r="B12675">
        <v>94.378940054918971</v>
      </c>
    </row>
    <row r="12676" spans="1:2" x14ac:dyDescent="0.25">
      <c r="A12676">
        <v>1267.3</v>
      </c>
      <c r="B12676">
        <v>94.505811313827678</v>
      </c>
    </row>
    <row r="12677" spans="1:2" x14ac:dyDescent="0.25">
      <c r="A12677">
        <v>1267.4000000000001</v>
      </c>
      <c r="B12677">
        <v>94.632682572736101</v>
      </c>
    </row>
    <row r="12678" spans="1:2" x14ac:dyDescent="0.25">
      <c r="A12678">
        <v>1267.5</v>
      </c>
      <c r="B12678">
        <v>94.75955383164451</v>
      </c>
    </row>
    <row r="12679" spans="1:2" x14ac:dyDescent="0.25">
      <c r="A12679">
        <v>1267.5999999999999</v>
      </c>
      <c r="B12679">
        <v>94.886425090553217</v>
      </c>
    </row>
    <row r="12680" spans="1:2" x14ac:dyDescent="0.25">
      <c r="A12680">
        <v>1267.7</v>
      </c>
      <c r="B12680">
        <v>95.013296349461626</v>
      </c>
    </row>
    <row r="12681" spans="1:2" x14ac:dyDescent="0.25">
      <c r="A12681">
        <v>1267.8</v>
      </c>
      <c r="B12681">
        <v>95.140167608370334</v>
      </c>
    </row>
    <row r="12682" spans="1:2" x14ac:dyDescent="0.25">
      <c r="A12682">
        <v>1267.9000000000001</v>
      </c>
      <c r="B12682">
        <v>95.267038867278757</v>
      </c>
    </row>
    <row r="12683" spans="1:2" x14ac:dyDescent="0.25">
      <c r="A12683">
        <v>1268</v>
      </c>
      <c r="B12683">
        <v>95.393910126187166</v>
      </c>
    </row>
    <row r="12684" spans="1:2" x14ac:dyDescent="0.25">
      <c r="A12684">
        <v>1268.0999999999999</v>
      </c>
      <c r="B12684">
        <v>95.262396175138008</v>
      </c>
    </row>
    <row r="12685" spans="1:2" x14ac:dyDescent="0.25">
      <c r="A12685">
        <v>1268.2</v>
      </c>
      <c r="B12685">
        <v>95.130882224089135</v>
      </c>
    </row>
    <row r="12686" spans="1:2" x14ac:dyDescent="0.25">
      <c r="A12686">
        <v>1268.3</v>
      </c>
      <c r="B12686">
        <v>94.999368273039977</v>
      </c>
    </row>
    <row r="12687" spans="1:2" x14ac:dyDescent="0.25">
      <c r="A12687">
        <v>1268.4000000000001</v>
      </c>
      <c r="B12687">
        <v>94.867854321991118</v>
      </c>
    </row>
    <row r="12688" spans="1:2" x14ac:dyDescent="0.25">
      <c r="A12688">
        <v>1268.5</v>
      </c>
      <c r="B12688">
        <v>94.736340370942258</v>
      </c>
    </row>
    <row r="12689" spans="1:2" x14ac:dyDescent="0.25">
      <c r="A12689">
        <v>1268.5999999999999</v>
      </c>
      <c r="B12689">
        <v>94.604826419893087</v>
      </c>
    </row>
    <row r="12690" spans="1:2" x14ac:dyDescent="0.25">
      <c r="A12690">
        <v>1268.7</v>
      </c>
      <c r="B12690">
        <v>94.473312468844227</v>
      </c>
    </row>
    <row r="12691" spans="1:2" x14ac:dyDescent="0.25">
      <c r="A12691">
        <v>1268.8</v>
      </c>
      <c r="B12691">
        <v>94.34179851779507</v>
      </c>
    </row>
    <row r="12692" spans="1:2" x14ac:dyDescent="0.25">
      <c r="A12692">
        <v>1268.9000000000001</v>
      </c>
      <c r="B12692">
        <v>94.210284566746196</v>
      </c>
    </row>
    <row r="12693" spans="1:2" x14ac:dyDescent="0.25">
      <c r="A12693">
        <v>1269</v>
      </c>
      <c r="B12693">
        <v>94.078770615697337</v>
      </c>
    </row>
    <row r="12694" spans="1:2" x14ac:dyDescent="0.25">
      <c r="A12694">
        <v>1269.0999999999999</v>
      </c>
      <c r="B12694">
        <v>94.096195415568701</v>
      </c>
    </row>
    <row r="12695" spans="1:2" x14ac:dyDescent="0.25">
      <c r="A12695">
        <v>1269.2</v>
      </c>
      <c r="B12695">
        <v>94.113620215440008</v>
      </c>
    </row>
    <row r="12696" spans="1:2" x14ac:dyDescent="0.25">
      <c r="A12696">
        <v>1269.3</v>
      </c>
      <c r="B12696">
        <v>94.131045015311372</v>
      </c>
    </row>
    <row r="12697" spans="1:2" x14ac:dyDescent="0.25">
      <c r="A12697">
        <v>1269.4000000000001</v>
      </c>
      <c r="B12697">
        <v>94.148469815182693</v>
      </c>
    </row>
    <row r="12698" spans="1:2" x14ac:dyDescent="0.25">
      <c r="A12698">
        <v>1269.5</v>
      </c>
      <c r="B12698">
        <v>94.165894615054015</v>
      </c>
    </row>
    <row r="12699" spans="1:2" x14ac:dyDescent="0.25">
      <c r="A12699">
        <v>1269.5999999999999</v>
      </c>
      <c r="B12699">
        <v>94.183319414925364</v>
      </c>
    </row>
    <row r="12700" spans="1:2" x14ac:dyDescent="0.25">
      <c r="A12700">
        <v>1269.7</v>
      </c>
      <c r="B12700">
        <v>94.200744214796686</v>
      </c>
    </row>
    <row r="12701" spans="1:2" x14ac:dyDescent="0.25">
      <c r="A12701">
        <v>1269.8</v>
      </c>
      <c r="B12701">
        <v>94.218169014668035</v>
      </c>
    </row>
    <row r="12702" spans="1:2" x14ac:dyDescent="0.25">
      <c r="A12702">
        <v>1269.9000000000001</v>
      </c>
      <c r="B12702">
        <v>94.235593814539357</v>
      </c>
    </row>
    <row r="12703" spans="1:2" x14ac:dyDescent="0.25">
      <c r="A12703">
        <v>1270</v>
      </c>
      <c r="B12703">
        <v>94.253018614410678</v>
      </c>
    </row>
    <row r="12704" spans="1:2" x14ac:dyDescent="0.25">
      <c r="A12704">
        <v>1270.0999999999999</v>
      </c>
      <c r="B12704">
        <v>94.209994150623473</v>
      </c>
    </row>
    <row r="12705" spans="1:2" x14ac:dyDescent="0.25">
      <c r="A12705">
        <v>1270.2</v>
      </c>
      <c r="B12705">
        <v>94.166969686836367</v>
      </c>
    </row>
    <row r="12706" spans="1:2" x14ac:dyDescent="0.25">
      <c r="A12706">
        <v>1270.3</v>
      </c>
      <c r="B12706">
        <v>94.123945223049162</v>
      </c>
    </row>
    <row r="12707" spans="1:2" x14ac:dyDescent="0.25">
      <c r="A12707">
        <v>1270.4000000000001</v>
      </c>
      <c r="B12707">
        <v>94.080920759262057</v>
      </c>
    </row>
    <row r="12708" spans="1:2" x14ac:dyDescent="0.25">
      <c r="A12708">
        <v>1270.5</v>
      </c>
      <c r="B12708">
        <v>94.037896295474951</v>
      </c>
    </row>
    <row r="12709" spans="1:2" x14ac:dyDescent="0.25">
      <c r="A12709">
        <v>1270.5999999999999</v>
      </c>
      <c r="B12709">
        <v>93.99487183168776</v>
      </c>
    </row>
    <row r="12710" spans="1:2" x14ac:dyDescent="0.25">
      <c r="A12710">
        <v>1270.7</v>
      </c>
      <c r="B12710">
        <v>93.951847367900655</v>
      </c>
    </row>
    <row r="12711" spans="1:2" x14ac:dyDescent="0.25">
      <c r="A12711">
        <v>1270.8</v>
      </c>
      <c r="B12711">
        <v>93.90882290411345</v>
      </c>
    </row>
    <row r="12712" spans="1:2" x14ac:dyDescent="0.25">
      <c r="A12712">
        <v>1270.9000000000001</v>
      </c>
      <c r="B12712">
        <v>93.865798440326344</v>
      </c>
    </row>
    <row r="12713" spans="1:2" x14ac:dyDescent="0.25">
      <c r="A12713">
        <v>1271</v>
      </c>
      <c r="B12713">
        <v>93.822773976539239</v>
      </c>
    </row>
    <row r="12714" spans="1:2" x14ac:dyDescent="0.25">
      <c r="A12714">
        <v>1271.0999999999999</v>
      </c>
      <c r="B12714">
        <v>93.884451742455298</v>
      </c>
    </row>
    <row r="12715" spans="1:2" x14ac:dyDescent="0.25">
      <c r="A12715">
        <v>1271.2</v>
      </c>
      <c r="B12715">
        <v>93.946129508371229</v>
      </c>
    </row>
    <row r="12716" spans="1:2" x14ac:dyDescent="0.25">
      <c r="A12716">
        <v>1271.3</v>
      </c>
      <c r="B12716">
        <v>94.007807274287288</v>
      </c>
    </row>
    <row r="12717" spans="1:2" x14ac:dyDescent="0.25">
      <c r="A12717">
        <v>1271.4000000000001</v>
      </c>
      <c r="B12717">
        <v>94.069485040203219</v>
      </c>
    </row>
    <row r="12718" spans="1:2" x14ac:dyDescent="0.25">
      <c r="A12718">
        <v>1271.5</v>
      </c>
      <c r="B12718">
        <v>94.131162806119136</v>
      </c>
    </row>
    <row r="12719" spans="1:2" x14ac:dyDescent="0.25">
      <c r="A12719">
        <v>1271.5999999999999</v>
      </c>
      <c r="B12719">
        <v>94.192840572035195</v>
      </c>
    </row>
    <row r="12720" spans="1:2" x14ac:dyDescent="0.25">
      <c r="A12720">
        <v>1271.7</v>
      </c>
      <c r="B12720">
        <v>94.254518337951126</v>
      </c>
    </row>
    <row r="12721" spans="1:2" x14ac:dyDescent="0.25">
      <c r="A12721">
        <v>1271.8</v>
      </c>
      <c r="B12721">
        <v>94.316196103867185</v>
      </c>
    </row>
    <row r="12722" spans="1:2" x14ac:dyDescent="0.25">
      <c r="A12722">
        <v>1271.9000000000001</v>
      </c>
      <c r="B12722">
        <v>94.377873869783116</v>
      </c>
    </row>
    <row r="12723" spans="1:2" x14ac:dyDescent="0.25">
      <c r="A12723">
        <v>1272</v>
      </c>
      <c r="B12723">
        <v>94.439551635699033</v>
      </c>
    </row>
    <row r="12724" spans="1:2" x14ac:dyDescent="0.25">
      <c r="A12724">
        <v>1272.0999999999999</v>
      </c>
      <c r="B12724">
        <v>94.474262230196885</v>
      </c>
    </row>
    <row r="12725" spans="1:2" x14ac:dyDescent="0.25">
      <c r="A12725">
        <v>1272.2</v>
      </c>
      <c r="B12725">
        <v>94.508972824694666</v>
      </c>
    </row>
    <row r="12726" spans="1:2" x14ac:dyDescent="0.25">
      <c r="A12726">
        <v>1272.3</v>
      </c>
      <c r="B12726">
        <v>94.543683419192519</v>
      </c>
    </row>
    <row r="12727" spans="1:2" x14ac:dyDescent="0.25">
      <c r="A12727">
        <v>1272.4000000000001</v>
      </c>
      <c r="B12727">
        <v>94.5783940136903</v>
      </c>
    </row>
    <row r="12728" spans="1:2" x14ac:dyDescent="0.25">
      <c r="A12728">
        <v>1272.5</v>
      </c>
      <c r="B12728">
        <v>94.613104608188081</v>
      </c>
    </row>
    <row r="12729" spans="1:2" x14ac:dyDescent="0.25">
      <c r="A12729">
        <v>1272.5999999999999</v>
      </c>
      <c r="B12729">
        <v>94.647815202685933</v>
      </c>
    </row>
    <row r="12730" spans="1:2" x14ac:dyDescent="0.25">
      <c r="A12730">
        <v>1272.7</v>
      </c>
      <c r="B12730">
        <v>94.682525797183715</v>
      </c>
    </row>
    <row r="12731" spans="1:2" x14ac:dyDescent="0.25">
      <c r="A12731">
        <v>1272.8</v>
      </c>
      <c r="B12731">
        <v>94.717236391681567</v>
      </c>
    </row>
    <row r="12732" spans="1:2" x14ac:dyDescent="0.25">
      <c r="A12732">
        <v>1272.9000000000001</v>
      </c>
      <c r="B12732">
        <v>94.751946986179348</v>
      </c>
    </row>
    <row r="12733" spans="1:2" x14ac:dyDescent="0.25">
      <c r="A12733">
        <v>1273</v>
      </c>
      <c r="B12733">
        <v>94.786657580677129</v>
      </c>
    </row>
    <row r="12734" spans="1:2" x14ac:dyDescent="0.25">
      <c r="A12734">
        <v>1273.0999999999999</v>
      </c>
      <c r="B12734">
        <v>94.654481915929111</v>
      </c>
    </row>
    <row r="12735" spans="1:2" x14ac:dyDescent="0.25">
      <c r="A12735">
        <v>1273.2</v>
      </c>
      <c r="B12735">
        <v>94.522306251181391</v>
      </c>
    </row>
    <row r="12736" spans="1:2" x14ac:dyDescent="0.25">
      <c r="A12736">
        <v>1273.3</v>
      </c>
      <c r="B12736">
        <v>94.390130586433372</v>
      </c>
    </row>
    <row r="12737" spans="1:2" x14ac:dyDescent="0.25">
      <c r="A12737">
        <v>1273.4000000000001</v>
      </c>
      <c r="B12737">
        <v>94.257954921685666</v>
      </c>
    </row>
    <row r="12738" spans="1:2" x14ac:dyDescent="0.25">
      <c r="A12738">
        <v>1273.5</v>
      </c>
      <c r="B12738">
        <v>94.125779256937946</v>
      </c>
    </row>
    <row r="12739" spans="1:2" x14ac:dyDescent="0.25">
      <c r="A12739">
        <v>1273.5999999999999</v>
      </c>
      <c r="B12739">
        <v>93.993603592189928</v>
      </c>
    </row>
    <row r="12740" spans="1:2" x14ac:dyDescent="0.25">
      <c r="A12740">
        <v>1273.7</v>
      </c>
      <c r="B12740">
        <v>93.861427927442207</v>
      </c>
    </row>
    <row r="12741" spans="1:2" x14ac:dyDescent="0.25">
      <c r="A12741">
        <v>1273.8</v>
      </c>
      <c r="B12741">
        <v>93.729252262694189</v>
      </c>
    </row>
    <row r="12742" spans="1:2" x14ac:dyDescent="0.25">
      <c r="A12742">
        <v>1273.9000000000001</v>
      </c>
      <c r="B12742">
        <v>93.597076597946483</v>
      </c>
    </row>
    <row r="12743" spans="1:2" x14ac:dyDescent="0.25">
      <c r="A12743">
        <v>1274</v>
      </c>
      <c r="B12743">
        <v>93.464900933198763</v>
      </c>
    </row>
    <row r="12744" spans="1:2" x14ac:dyDescent="0.25">
      <c r="A12744">
        <v>1274.0999999999999</v>
      </c>
      <c r="B12744">
        <v>93.44869041484084</v>
      </c>
    </row>
    <row r="12745" spans="1:2" x14ac:dyDescent="0.25">
      <c r="A12745">
        <v>1274.2</v>
      </c>
      <c r="B12745">
        <v>93.432479896482945</v>
      </c>
    </row>
    <row r="12746" spans="1:2" x14ac:dyDescent="0.25">
      <c r="A12746">
        <v>1274.3</v>
      </c>
      <c r="B12746">
        <v>93.416269378125023</v>
      </c>
    </row>
    <row r="12747" spans="1:2" x14ac:dyDescent="0.25">
      <c r="A12747">
        <v>1274.4000000000001</v>
      </c>
      <c r="B12747">
        <v>93.400058859767142</v>
      </c>
    </row>
    <row r="12748" spans="1:2" x14ac:dyDescent="0.25">
      <c r="A12748">
        <v>1274.5</v>
      </c>
      <c r="B12748">
        <v>93.383848341409248</v>
      </c>
    </row>
    <row r="12749" spans="1:2" x14ac:dyDescent="0.25">
      <c r="A12749">
        <v>1274.5999999999999</v>
      </c>
      <c r="B12749">
        <v>93.367637823051325</v>
      </c>
    </row>
    <row r="12750" spans="1:2" x14ac:dyDescent="0.25">
      <c r="A12750">
        <v>1274.7</v>
      </c>
      <c r="B12750">
        <v>93.351427304693431</v>
      </c>
    </row>
    <row r="12751" spans="1:2" x14ac:dyDescent="0.25">
      <c r="A12751">
        <v>1274.8</v>
      </c>
      <c r="B12751">
        <v>93.335216786335508</v>
      </c>
    </row>
    <row r="12752" spans="1:2" x14ac:dyDescent="0.25">
      <c r="A12752">
        <v>1274.9000000000001</v>
      </c>
      <c r="B12752">
        <v>93.319006267977628</v>
      </c>
    </row>
    <row r="12753" spans="1:2" x14ac:dyDescent="0.25">
      <c r="A12753">
        <v>1275</v>
      </c>
      <c r="B12753">
        <v>93.302795749619733</v>
      </c>
    </row>
    <row r="12754" spans="1:2" x14ac:dyDescent="0.25">
      <c r="A12754">
        <v>1275.0999999999999</v>
      </c>
      <c r="B12754">
        <v>93.354899685173052</v>
      </c>
    </row>
    <row r="12755" spans="1:2" x14ac:dyDescent="0.25">
      <c r="A12755">
        <v>1275.2</v>
      </c>
      <c r="B12755">
        <v>93.407003620726243</v>
      </c>
    </row>
    <row r="12756" spans="1:2" x14ac:dyDescent="0.25">
      <c r="A12756">
        <v>1275.3</v>
      </c>
      <c r="B12756">
        <v>93.459107556279548</v>
      </c>
    </row>
    <row r="12757" spans="1:2" x14ac:dyDescent="0.25">
      <c r="A12757">
        <v>1275.4000000000001</v>
      </c>
      <c r="B12757">
        <v>93.511211491832739</v>
      </c>
    </row>
    <row r="12758" spans="1:2" x14ac:dyDescent="0.25">
      <c r="A12758">
        <v>1275.5</v>
      </c>
      <c r="B12758">
        <v>93.56331542738593</v>
      </c>
    </row>
    <row r="12759" spans="1:2" x14ac:dyDescent="0.25">
      <c r="A12759">
        <v>1275.5999999999999</v>
      </c>
      <c r="B12759">
        <v>93.615419362939249</v>
      </c>
    </row>
    <row r="12760" spans="1:2" x14ac:dyDescent="0.25">
      <c r="A12760">
        <v>1275.7</v>
      </c>
      <c r="B12760">
        <v>93.667523298492441</v>
      </c>
    </row>
    <row r="12761" spans="1:2" x14ac:dyDescent="0.25">
      <c r="A12761">
        <v>1275.8</v>
      </c>
      <c r="B12761">
        <v>93.71962723404576</v>
      </c>
    </row>
    <row r="12762" spans="1:2" x14ac:dyDescent="0.25">
      <c r="A12762">
        <v>1275.9000000000001</v>
      </c>
      <c r="B12762">
        <v>93.771731169598951</v>
      </c>
    </row>
    <row r="12763" spans="1:2" x14ac:dyDescent="0.25">
      <c r="A12763">
        <v>1276</v>
      </c>
      <c r="B12763">
        <v>93.823835105152142</v>
      </c>
    </row>
    <row r="12764" spans="1:2" x14ac:dyDescent="0.25">
      <c r="A12764">
        <v>1276.0999999999999</v>
      </c>
      <c r="B12764">
        <v>93.746484250168209</v>
      </c>
    </row>
    <row r="12765" spans="1:2" x14ac:dyDescent="0.25">
      <c r="A12765">
        <v>1276.2</v>
      </c>
      <c r="B12765">
        <v>93.66913339518446</v>
      </c>
    </row>
    <row r="12766" spans="1:2" x14ac:dyDescent="0.25">
      <c r="A12766">
        <v>1276.3</v>
      </c>
      <c r="B12766">
        <v>93.591782540200526</v>
      </c>
    </row>
    <row r="12767" spans="1:2" x14ac:dyDescent="0.25">
      <c r="A12767">
        <v>1276.4000000000001</v>
      </c>
      <c r="B12767">
        <v>93.514431685216763</v>
      </c>
    </row>
    <row r="12768" spans="1:2" x14ac:dyDescent="0.25">
      <c r="A12768">
        <v>1276.5</v>
      </c>
      <c r="B12768">
        <v>93.437080830233015</v>
      </c>
    </row>
    <row r="12769" spans="1:2" x14ac:dyDescent="0.25">
      <c r="A12769">
        <v>1276.5999999999999</v>
      </c>
      <c r="B12769">
        <v>93.359729975249081</v>
      </c>
    </row>
    <row r="12770" spans="1:2" x14ac:dyDescent="0.25">
      <c r="A12770">
        <v>1276.7</v>
      </c>
      <c r="B12770">
        <v>93.282379120265318</v>
      </c>
    </row>
    <row r="12771" spans="1:2" x14ac:dyDescent="0.25">
      <c r="A12771">
        <v>1276.8</v>
      </c>
      <c r="B12771">
        <v>93.205028265281385</v>
      </c>
    </row>
    <row r="12772" spans="1:2" x14ac:dyDescent="0.25">
      <c r="A12772">
        <v>1276.9000000000001</v>
      </c>
      <c r="B12772">
        <v>93.127677410297636</v>
      </c>
    </row>
    <row r="12773" spans="1:2" x14ac:dyDescent="0.25">
      <c r="A12773">
        <v>1277</v>
      </c>
      <c r="B12773">
        <v>93.050326555313873</v>
      </c>
    </row>
    <row r="12774" spans="1:2" x14ac:dyDescent="0.25">
      <c r="A12774">
        <v>1277.0999999999999</v>
      </c>
      <c r="B12774">
        <v>92.923455456422232</v>
      </c>
    </row>
    <row r="12775" spans="1:2" x14ac:dyDescent="0.25">
      <c r="A12775">
        <v>1277.2</v>
      </c>
      <c r="B12775">
        <v>92.79658435753089</v>
      </c>
    </row>
    <row r="12776" spans="1:2" x14ac:dyDescent="0.25">
      <c r="A12776">
        <v>1277.3</v>
      </c>
      <c r="B12776">
        <v>92.669713258639248</v>
      </c>
    </row>
    <row r="12777" spans="1:2" x14ac:dyDescent="0.25">
      <c r="A12777">
        <v>1277.4000000000001</v>
      </c>
      <c r="B12777">
        <v>92.542842159747906</v>
      </c>
    </row>
    <row r="12778" spans="1:2" x14ac:dyDescent="0.25">
      <c r="A12778">
        <v>1277.5</v>
      </c>
      <c r="B12778">
        <v>92.415971060856549</v>
      </c>
    </row>
    <row r="12779" spans="1:2" x14ac:dyDescent="0.25">
      <c r="A12779">
        <v>1277.5999999999999</v>
      </c>
      <c r="B12779">
        <v>92.289099961964922</v>
      </c>
    </row>
    <row r="12780" spans="1:2" x14ac:dyDescent="0.25">
      <c r="A12780">
        <v>1277.7</v>
      </c>
      <c r="B12780">
        <v>92.162228863073565</v>
      </c>
    </row>
    <row r="12781" spans="1:2" x14ac:dyDescent="0.25">
      <c r="A12781">
        <v>1277.8</v>
      </c>
      <c r="B12781">
        <v>92.035357764181938</v>
      </c>
    </row>
    <row r="12782" spans="1:2" x14ac:dyDescent="0.25">
      <c r="A12782">
        <v>1277.9000000000001</v>
      </c>
      <c r="B12782">
        <v>91.908486665290582</v>
      </c>
    </row>
    <row r="12783" spans="1:2" x14ac:dyDescent="0.25">
      <c r="A12783">
        <v>1278</v>
      </c>
      <c r="B12783">
        <v>91.781615566399239</v>
      </c>
    </row>
    <row r="12784" spans="1:2" x14ac:dyDescent="0.25">
      <c r="A12784">
        <v>1278.0999999999999</v>
      </c>
      <c r="B12784">
        <v>91.736328063997718</v>
      </c>
    </row>
    <row r="12785" spans="1:2" x14ac:dyDescent="0.25">
      <c r="A12785">
        <v>1278.2</v>
      </c>
      <c r="B12785">
        <v>91.691040561596296</v>
      </c>
    </row>
    <row r="12786" spans="1:2" x14ac:dyDescent="0.25">
      <c r="A12786">
        <v>1278.3</v>
      </c>
      <c r="B12786">
        <v>91.64575305919476</v>
      </c>
    </row>
    <row r="12787" spans="1:2" x14ac:dyDescent="0.25">
      <c r="A12787">
        <v>1278.4000000000001</v>
      </c>
      <c r="B12787">
        <v>91.600465556793338</v>
      </c>
    </row>
    <row r="12788" spans="1:2" x14ac:dyDescent="0.25">
      <c r="A12788">
        <v>1278.5</v>
      </c>
      <c r="B12788">
        <v>91.555178054391916</v>
      </c>
    </row>
    <row r="12789" spans="1:2" x14ac:dyDescent="0.25">
      <c r="A12789">
        <v>1278.5999999999999</v>
      </c>
      <c r="B12789">
        <v>91.509890551990395</v>
      </c>
    </row>
    <row r="12790" spans="1:2" x14ac:dyDescent="0.25">
      <c r="A12790">
        <v>1278.7</v>
      </c>
      <c r="B12790">
        <v>91.464603049588973</v>
      </c>
    </row>
    <row r="12791" spans="1:2" x14ac:dyDescent="0.25">
      <c r="A12791">
        <v>1278.8</v>
      </c>
      <c r="B12791">
        <v>91.419315547187438</v>
      </c>
    </row>
    <row r="12792" spans="1:2" x14ac:dyDescent="0.25">
      <c r="A12792">
        <v>1278.9000000000001</v>
      </c>
      <c r="B12792">
        <v>91.374028044786016</v>
      </c>
    </row>
    <row r="12793" spans="1:2" x14ac:dyDescent="0.25">
      <c r="A12793">
        <v>1279</v>
      </c>
      <c r="B12793">
        <v>91.328740542384594</v>
      </c>
    </row>
    <row r="12794" spans="1:2" x14ac:dyDescent="0.25">
      <c r="A12794">
        <v>1279.0999999999999</v>
      </c>
      <c r="B12794">
        <v>91.291705744092638</v>
      </c>
    </row>
    <row r="12795" spans="1:2" x14ac:dyDescent="0.25">
      <c r="A12795">
        <v>1279.2</v>
      </c>
      <c r="B12795">
        <v>91.254670945800783</v>
      </c>
    </row>
    <row r="12796" spans="1:2" x14ac:dyDescent="0.25">
      <c r="A12796">
        <v>1279.3</v>
      </c>
      <c r="B12796">
        <v>91.217636147508827</v>
      </c>
    </row>
    <row r="12797" spans="1:2" x14ac:dyDescent="0.25">
      <c r="A12797">
        <v>1279.4000000000001</v>
      </c>
      <c r="B12797">
        <v>91.180601349216957</v>
      </c>
    </row>
    <row r="12798" spans="1:2" x14ac:dyDescent="0.25">
      <c r="A12798">
        <v>1279.5</v>
      </c>
      <c r="B12798">
        <v>91.143566550925101</v>
      </c>
    </row>
    <row r="12799" spans="1:2" x14ac:dyDescent="0.25">
      <c r="A12799">
        <v>1279.5999999999999</v>
      </c>
      <c r="B12799">
        <v>91.106531752633146</v>
      </c>
    </row>
    <row r="12800" spans="1:2" x14ac:dyDescent="0.25">
      <c r="A12800">
        <v>1279.7</v>
      </c>
      <c r="B12800">
        <v>91.069496954341275</v>
      </c>
    </row>
    <row r="12801" spans="1:2" x14ac:dyDescent="0.25">
      <c r="A12801">
        <v>1279.8</v>
      </c>
      <c r="B12801">
        <v>91.03246215604932</v>
      </c>
    </row>
    <row r="12802" spans="1:2" x14ac:dyDescent="0.25">
      <c r="A12802">
        <v>1279.9000000000001</v>
      </c>
      <c r="B12802">
        <v>90.995427357757464</v>
      </c>
    </row>
    <row r="12803" spans="1:2" x14ac:dyDescent="0.25">
      <c r="A12803">
        <v>1280</v>
      </c>
      <c r="B12803">
        <v>90.958392559465594</v>
      </c>
    </row>
    <row r="12804" spans="1:2" x14ac:dyDescent="0.25">
      <c r="A12804">
        <v>1280.0999999999999</v>
      </c>
      <c r="B12804">
        <v>90.844559113454039</v>
      </c>
    </row>
    <row r="12805" spans="1:2" x14ac:dyDescent="0.25">
      <c r="A12805">
        <v>1280.2</v>
      </c>
      <c r="B12805">
        <v>90.730725667442741</v>
      </c>
    </row>
    <row r="12806" spans="1:2" x14ac:dyDescent="0.25">
      <c r="A12806">
        <v>1280.3</v>
      </c>
      <c r="B12806">
        <v>90.616892221431186</v>
      </c>
    </row>
    <row r="12807" spans="1:2" x14ac:dyDescent="0.25">
      <c r="A12807">
        <v>1280.4000000000001</v>
      </c>
      <c r="B12807">
        <v>90.503058775419902</v>
      </c>
    </row>
    <row r="12808" spans="1:2" x14ac:dyDescent="0.25">
      <c r="A12808">
        <v>1280.5</v>
      </c>
      <c r="B12808">
        <v>90.389225329408603</v>
      </c>
    </row>
    <row r="12809" spans="1:2" x14ac:dyDescent="0.25">
      <c r="A12809">
        <v>1280.5999999999999</v>
      </c>
      <c r="B12809">
        <v>90.275391883397049</v>
      </c>
    </row>
    <row r="12810" spans="1:2" x14ac:dyDescent="0.25">
      <c r="A12810">
        <v>1280.7</v>
      </c>
      <c r="B12810">
        <v>90.16155843738575</v>
      </c>
    </row>
    <row r="12811" spans="1:2" x14ac:dyDescent="0.25">
      <c r="A12811">
        <v>1280.8</v>
      </c>
      <c r="B12811">
        <v>90.047724991374196</v>
      </c>
    </row>
    <row r="12812" spans="1:2" x14ac:dyDescent="0.25">
      <c r="A12812">
        <v>1280.9000000000001</v>
      </c>
      <c r="B12812">
        <v>89.933891545362911</v>
      </c>
    </row>
    <row r="12813" spans="1:2" x14ac:dyDescent="0.25">
      <c r="A12813">
        <v>1281</v>
      </c>
      <c r="B12813">
        <v>89.820058099351613</v>
      </c>
    </row>
    <row r="12814" spans="1:2" x14ac:dyDescent="0.25">
      <c r="A12814">
        <v>1281.0999999999999</v>
      </c>
      <c r="B12814">
        <v>89.726845374610633</v>
      </c>
    </row>
    <row r="12815" spans="1:2" x14ac:dyDescent="0.25">
      <c r="A12815">
        <v>1281.2</v>
      </c>
      <c r="B12815">
        <v>89.633632649869867</v>
      </c>
    </row>
    <row r="12816" spans="1:2" x14ac:dyDescent="0.25">
      <c r="A12816">
        <v>1281.3</v>
      </c>
      <c r="B12816">
        <v>89.540419925128873</v>
      </c>
    </row>
    <row r="12817" spans="1:2" x14ac:dyDescent="0.25">
      <c r="A12817">
        <v>1281.4000000000001</v>
      </c>
      <c r="B12817">
        <v>89.447207200388107</v>
      </c>
    </row>
    <row r="12818" spans="1:2" x14ac:dyDescent="0.25">
      <c r="A12818">
        <v>1281.5</v>
      </c>
      <c r="B12818">
        <v>89.35399447564734</v>
      </c>
    </row>
    <row r="12819" spans="1:2" x14ac:dyDescent="0.25">
      <c r="A12819">
        <v>1281.5999999999999</v>
      </c>
      <c r="B12819">
        <v>89.260781750906361</v>
      </c>
    </row>
    <row r="12820" spans="1:2" x14ac:dyDescent="0.25">
      <c r="A12820">
        <v>1281.7</v>
      </c>
      <c r="B12820">
        <v>89.167569026165594</v>
      </c>
    </row>
    <row r="12821" spans="1:2" x14ac:dyDescent="0.25">
      <c r="A12821">
        <v>1281.8</v>
      </c>
      <c r="B12821">
        <v>89.074356301424601</v>
      </c>
    </row>
    <row r="12822" spans="1:2" x14ac:dyDescent="0.25">
      <c r="A12822">
        <v>1281.9000000000001</v>
      </c>
      <c r="B12822">
        <v>88.981143576683834</v>
      </c>
    </row>
    <row r="12823" spans="1:2" x14ac:dyDescent="0.25">
      <c r="A12823">
        <v>1282</v>
      </c>
      <c r="B12823">
        <v>88.887930851943068</v>
      </c>
    </row>
    <row r="12824" spans="1:2" x14ac:dyDescent="0.25">
      <c r="A12824">
        <v>1282.0999999999999</v>
      </c>
      <c r="B12824">
        <v>88.887990980576433</v>
      </c>
    </row>
    <row r="12825" spans="1:2" x14ac:dyDescent="0.25">
      <c r="A12825">
        <v>1282.2</v>
      </c>
      <c r="B12825">
        <v>88.888051109209812</v>
      </c>
    </row>
    <row r="12826" spans="1:2" x14ac:dyDescent="0.25">
      <c r="A12826">
        <v>1282.3</v>
      </c>
      <c r="B12826">
        <v>88.888111237843177</v>
      </c>
    </row>
    <row r="12827" spans="1:2" x14ac:dyDescent="0.25">
      <c r="A12827">
        <v>1282.4000000000001</v>
      </c>
      <c r="B12827">
        <v>88.888171366476541</v>
      </c>
    </row>
    <row r="12828" spans="1:2" x14ac:dyDescent="0.25">
      <c r="A12828">
        <v>1282.5</v>
      </c>
      <c r="B12828">
        <v>88.88823149510992</v>
      </c>
    </row>
    <row r="12829" spans="1:2" x14ac:dyDescent="0.25">
      <c r="A12829">
        <v>1282.5999999999999</v>
      </c>
      <c r="B12829">
        <v>88.888291623743285</v>
      </c>
    </row>
    <row r="12830" spans="1:2" x14ac:dyDescent="0.25">
      <c r="A12830">
        <v>1282.7</v>
      </c>
      <c r="B12830">
        <v>88.88835175237665</v>
      </c>
    </row>
    <row r="12831" spans="1:2" x14ac:dyDescent="0.25">
      <c r="A12831">
        <v>1282.8</v>
      </c>
      <c r="B12831">
        <v>88.888411881010015</v>
      </c>
    </row>
    <row r="12832" spans="1:2" x14ac:dyDescent="0.25">
      <c r="A12832">
        <v>1282.9000000000001</v>
      </c>
      <c r="B12832">
        <v>88.888472009643394</v>
      </c>
    </row>
    <row r="12833" spans="1:2" x14ac:dyDescent="0.25">
      <c r="A12833">
        <v>1283</v>
      </c>
      <c r="B12833">
        <v>88.888532138276759</v>
      </c>
    </row>
    <row r="12834" spans="1:2" x14ac:dyDescent="0.25">
      <c r="A12834">
        <v>1283.0999999999999</v>
      </c>
      <c r="B12834">
        <v>88.818693488903975</v>
      </c>
    </row>
    <row r="12835" spans="1:2" x14ac:dyDescent="0.25">
      <c r="A12835">
        <v>1283.2</v>
      </c>
      <c r="B12835">
        <v>88.748854839531361</v>
      </c>
    </row>
    <row r="12836" spans="1:2" x14ac:dyDescent="0.25">
      <c r="A12836">
        <v>1283.3</v>
      </c>
      <c r="B12836">
        <v>88.679016190158578</v>
      </c>
    </row>
    <row r="12837" spans="1:2" x14ac:dyDescent="0.25">
      <c r="A12837">
        <v>1283.4000000000001</v>
      </c>
      <c r="B12837">
        <v>88.609177540785964</v>
      </c>
    </row>
    <row r="12838" spans="1:2" x14ac:dyDescent="0.25">
      <c r="A12838">
        <v>1283.5</v>
      </c>
      <c r="B12838">
        <v>88.539338891413337</v>
      </c>
    </row>
    <row r="12839" spans="1:2" x14ac:dyDescent="0.25">
      <c r="A12839">
        <v>1283.5999999999999</v>
      </c>
      <c r="B12839">
        <v>88.469500242040567</v>
      </c>
    </row>
    <row r="12840" spans="1:2" x14ac:dyDescent="0.25">
      <c r="A12840">
        <v>1283.7</v>
      </c>
      <c r="B12840">
        <v>88.39966159266794</v>
      </c>
    </row>
    <row r="12841" spans="1:2" x14ac:dyDescent="0.25">
      <c r="A12841">
        <v>1283.8</v>
      </c>
      <c r="B12841">
        <v>88.32982294329517</v>
      </c>
    </row>
    <row r="12842" spans="1:2" x14ac:dyDescent="0.25">
      <c r="A12842">
        <v>1283.9000000000001</v>
      </c>
      <c r="B12842">
        <v>88.259984293922543</v>
      </c>
    </row>
    <row r="12843" spans="1:2" x14ac:dyDescent="0.25">
      <c r="A12843">
        <v>1284</v>
      </c>
      <c r="B12843">
        <v>88.190145644549929</v>
      </c>
    </row>
    <row r="12844" spans="1:2" x14ac:dyDescent="0.25">
      <c r="A12844">
        <v>1284.0999999999999</v>
      </c>
      <c r="B12844">
        <v>88.14280256855254</v>
      </c>
    </row>
    <row r="12845" spans="1:2" x14ac:dyDescent="0.25">
      <c r="A12845">
        <v>1284.2</v>
      </c>
      <c r="B12845">
        <v>88.095459492555264</v>
      </c>
    </row>
    <row r="12846" spans="1:2" x14ac:dyDescent="0.25">
      <c r="A12846">
        <v>1284.3</v>
      </c>
      <c r="B12846">
        <v>88.048116416557875</v>
      </c>
    </row>
    <row r="12847" spans="1:2" x14ac:dyDescent="0.25">
      <c r="A12847">
        <v>1284.4000000000001</v>
      </c>
      <c r="B12847">
        <v>88.000773340560599</v>
      </c>
    </row>
    <row r="12848" spans="1:2" x14ac:dyDescent="0.25">
      <c r="A12848">
        <v>1284.5</v>
      </c>
      <c r="B12848">
        <v>87.953430264563323</v>
      </c>
    </row>
    <row r="12849" spans="1:2" x14ac:dyDescent="0.25">
      <c r="A12849">
        <v>1284.5999999999999</v>
      </c>
      <c r="B12849">
        <v>87.906087188565934</v>
      </c>
    </row>
    <row r="12850" spans="1:2" x14ac:dyDescent="0.25">
      <c r="A12850">
        <v>1284.7</v>
      </c>
      <c r="B12850">
        <v>87.858744112568658</v>
      </c>
    </row>
    <row r="12851" spans="1:2" x14ac:dyDescent="0.25">
      <c r="A12851">
        <v>1284.8</v>
      </c>
      <c r="B12851">
        <v>87.811401036571269</v>
      </c>
    </row>
    <row r="12852" spans="1:2" x14ac:dyDescent="0.25">
      <c r="A12852">
        <v>1284.9000000000001</v>
      </c>
      <c r="B12852">
        <v>87.764057960573993</v>
      </c>
    </row>
    <row r="12853" spans="1:2" x14ac:dyDescent="0.25">
      <c r="A12853">
        <v>1285</v>
      </c>
      <c r="B12853">
        <v>87.716714884576717</v>
      </c>
    </row>
    <row r="12854" spans="1:2" x14ac:dyDescent="0.25">
      <c r="A12854">
        <v>1285.0999999999999</v>
      </c>
      <c r="B12854">
        <v>87.676596539788108</v>
      </c>
    </row>
    <row r="12855" spans="1:2" x14ac:dyDescent="0.25">
      <c r="A12855">
        <v>1285.2</v>
      </c>
      <c r="B12855">
        <v>87.636478194999597</v>
      </c>
    </row>
    <row r="12856" spans="1:2" x14ac:dyDescent="0.25">
      <c r="A12856">
        <v>1285.3</v>
      </c>
      <c r="B12856">
        <v>87.596359850210987</v>
      </c>
    </row>
    <row r="12857" spans="1:2" x14ac:dyDescent="0.25">
      <c r="A12857">
        <v>1285.4000000000001</v>
      </c>
      <c r="B12857">
        <v>87.556241505422463</v>
      </c>
    </row>
    <row r="12858" spans="1:2" x14ac:dyDescent="0.25">
      <c r="A12858">
        <v>1285.5</v>
      </c>
      <c r="B12858">
        <v>87.516123160633953</v>
      </c>
    </row>
    <row r="12859" spans="1:2" x14ac:dyDescent="0.25">
      <c r="A12859">
        <v>1285.5999999999999</v>
      </c>
      <c r="B12859">
        <v>87.476004815845343</v>
      </c>
    </row>
    <row r="12860" spans="1:2" x14ac:dyDescent="0.25">
      <c r="A12860">
        <v>1285.7</v>
      </c>
      <c r="B12860">
        <v>87.435886471056818</v>
      </c>
    </row>
    <row r="12861" spans="1:2" x14ac:dyDescent="0.25">
      <c r="A12861">
        <v>1285.8</v>
      </c>
      <c r="B12861">
        <v>87.395768126268209</v>
      </c>
    </row>
    <row r="12862" spans="1:2" x14ac:dyDescent="0.25">
      <c r="A12862">
        <v>1285.9000000000001</v>
      </c>
      <c r="B12862">
        <v>87.355649781479698</v>
      </c>
    </row>
    <row r="12863" spans="1:2" x14ac:dyDescent="0.25">
      <c r="A12863">
        <v>1286</v>
      </c>
      <c r="B12863">
        <v>87.315531436691174</v>
      </c>
    </row>
    <row r="12864" spans="1:2" x14ac:dyDescent="0.25">
      <c r="A12864">
        <v>1286.0999999999999</v>
      </c>
      <c r="B12864">
        <v>87.229873246678537</v>
      </c>
    </row>
    <row r="12865" spans="1:2" x14ac:dyDescent="0.25">
      <c r="A12865">
        <v>1286.2</v>
      </c>
      <c r="B12865">
        <v>87.144215056666098</v>
      </c>
    </row>
    <row r="12866" spans="1:2" x14ac:dyDescent="0.25">
      <c r="A12866">
        <v>1286.3</v>
      </c>
      <c r="B12866">
        <v>87.058556866653461</v>
      </c>
    </row>
    <row r="12867" spans="1:2" x14ac:dyDescent="0.25">
      <c r="A12867">
        <v>1286.4000000000001</v>
      </c>
      <c r="B12867">
        <v>86.972898676641023</v>
      </c>
    </row>
    <row r="12868" spans="1:2" x14ac:dyDescent="0.25">
      <c r="A12868">
        <v>1286.5</v>
      </c>
      <c r="B12868">
        <v>86.887240486628585</v>
      </c>
    </row>
    <row r="12869" spans="1:2" x14ac:dyDescent="0.25">
      <c r="A12869">
        <v>1286.5999999999999</v>
      </c>
      <c r="B12869">
        <v>86.801582296615948</v>
      </c>
    </row>
    <row r="12870" spans="1:2" x14ac:dyDescent="0.25">
      <c r="A12870">
        <v>1286.7</v>
      </c>
      <c r="B12870">
        <v>86.715924106603509</v>
      </c>
    </row>
    <row r="12871" spans="1:2" x14ac:dyDescent="0.25">
      <c r="A12871">
        <v>1286.8</v>
      </c>
      <c r="B12871">
        <v>86.630265916590872</v>
      </c>
    </row>
    <row r="12872" spans="1:2" x14ac:dyDescent="0.25">
      <c r="A12872">
        <v>1286.9000000000001</v>
      </c>
      <c r="B12872">
        <v>86.544607726578434</v>
      </c>
    </row>
    <row r="12873" spans="1:2" x14ac:dyDescent="0.25">
      <c r="A12873">
        <v>1287</v>
      </c>
      <c r="B12873">
        <v>86.458949536565996</v>
      </c>
    </row>
    <row r="12874" spans="1:2" x14ac:dyDescent="0.25">
      <c r="A12874">
        <v>1287.0999999999999</v>
      </c>
      <c r="B12874">
        <v>86.357670114287487</v>
      </c>
    </row>
    <row r="12875" spans="1:2" x14ac:dyDescent="0.25">
      <c r="A12875">
        <v>1287.2</v>
      </c>
      <c r="B12875">
        <v>86.256390692009205</v>
      </c>
    </row>
    <row r="12876" spans="1:2" x14ac:dyDescent="0.25">
      <c r="A12876">
        <v>1287.3</v>
      </c>
      <c r="B12876">
        <v>86.155111269730696</v>
      </c>
    </row>
    <row r="12877" spans="1:2" x14ac:dyDescent="0.25">
      <c r="A12877">
        <v>1287.4000000000001</v>
      </c>
      <c r="B12877">
        <v>86.053831847452415</v>
      </c>
    </row>
    <row r="12878" spans="1:2" x14ac:dyDescent="0.25">
      <c r="A12878">
        <v>1287.5</v>
      </c>
      <c r="B12878">
        <v>85.952552425174133</v>
      </c>
    </row>
    <row r="12879" spans="1:2" x14ac:dyDescent="0.25">
      <c r="A12879">
        <v>1287.5999999999999</v>
      </c>
      <c r="B12879">
        <v>85.851273002895624</v>
      </c>
    </row>
    <row r="12880" spans="1:2" x14ac:dyDescent="0.25">
      <c r="A12880">
        <v>1287.7</v>
      </c>
      <c r="B12880">
        <v>85.749993580617357</v>
      </c>
    </row>
    <row r="12881" spans="1:2" x14ac:dyDescent="0.25">
      <c r="A12881">
        <v>1287.8</v>
      </c>
      <c r="B12881">
        <v>85.648714158338848</v>
      </c>
    </row>
    <row r="12882" spans="1:2" x14ac:dyDescent="0.25">
      <c r="A12882">
        <v>1287.9000000000001</v>
      </c>
      <c r="B12882">
        <v>85.547434736060566</v>
      </c>
    </row>
    <row r="12883" spans="1:2" x14ac:dyDescent="0.25">
      <c r="A12883">
        <v>1288</v>
      </c>
      <c r="B12883">
        <v>85.446155313782285</v>
      </c>
    </row>
    <row r="12884" spans="1:2" x14ac:dyDescent="0.25">
      <c r="A12884">
        <v>1288.0999999999999</v>
      </c>
      <c r="B12884">
        <v>85.318675772248199</v>
      </c>
    </row>
    <row r="12885" spans="1:2" x14ac:dyDescent="0.25">
      <c r="A12885">
        <v>1288.2</v>
      </c>
      <c r="B12885">
        <v>85.191196230714411</v>
      </c>
    </row>
    <row r="12886" spans="1:2" x14ac:dyDescent="0.25">
      <c r="A12886">
        <v>1288.3</v>
      </c>
      <c r="B12886">
        <v>85.063716689180325</v>
      </c>
    </row>
    <row r="12887" spans="1:2" x14ac:dyDescent="0.25">
      <c r="A12887">
        <v>1288.4000000000001</v>
      </c>
      <c r="B12887">
        <v>84.936237147646537</v>
      </c>
    </row>
    <row r="12888" spans="1:2" x14ac:dyDescent="0.25">
      <c r="A12888">
        <v>1288.5</v>
      </c>
      <c r="B12888">
        <v>84.808757606112749</v>
      </c>
    </row>
    <row r="12889" spans="1:2" x14ac:dyDescent="0.25">
      <c r="A12889">
        <v>1288.5999999999999</v>
      </c>
      <c r="B12889">
        <v>84.681278064578663</v>
      </c>
    </row>
    <row r="12890" spans="1:2" x14ac:dyDescent="0.25">
      <c r="A12890">
        <v>1288.7</v>
      </c>
      <c r="B12890">
        <v>84.553798523044861</v>
      </c>
    </row>
    <row r="12891" spans="1:2" x14ac:dyDescent="0.25">
      <c r="A12891">
        <v>1288.8</v>
      </c>
      <c r="B12891">
        <v>84.426318981510789</v>
      </c>
    </row>
    <row r="12892" spans="1:2" x14ac:dyDescent="0.25">
      <c r="A12892">
        <v>1288.9000000000001</v>
      </c>
      <c r="B12892">
        <v>84.298839439976987</v>
      </c>
    </row>
    <row r="12893" spans="1:2" x14ac:dyDescent="0.25">
      <c r="A12893">
        <v>1289</v>
      </c>
      <c r="B12893">
        <v>84.1713598984432</v>
      </c>
    </row>
    <row r="12894" spans="1:2" x14ac:dyDescent="0.25">
      <c r="A12894">
        <v>1289.0999999999999</v>
      </c>
      <c r="B12894">
        <v>84.071696905666784</v>
      </c>
    </row>
    <row r="12895" spans="1:2" x14ac:dyDescent="0.25">
      <c r="A12895">
        <v>1289.2</v>
      </c>
      <c r="B12895">
        <v>83.972033912890595</v>
      </c>
    </row>
    <row r="12896" spans="1:2" x14ac:dyDescent="0.25">
      <c r="A12896">
        <v>1289.3</v>
      </c>
      <c r="B12896">
        <v>83.872370920114179</v>
      </c>
    </row>
    <row r="12897" spans="1:2" x14ac:dyDescent="0.25">
      <c r="A12897">
        <v>1289.4000000000001</v>
      </c>
      <c r="B12897">
        <v>83.77270792733799</v>
      </c>
    </row>
    <row r="12898" spans="1:2" x14ac:dyDescent="0.25">
      <c r="A12898">
        <v>1289.5</v>
      </c>
      <c r="B12898">
        <v>83.673044934561801</v>
      </c>
    </row>
    <row r="12899" spans="1:2" x14ac:dyDescent="0.25">
      <c r="A12899">
        <v>1289.5999999999999</v>
      </c>
      <c r="B12899">
        <v>83.573381941785371</v>
      </c>
    </row>
    <row r="12900" spans="1:2" x14ac:dyDescent="0.25">
      <c r="A12900">
        <v>1289.7</v>
      </c>
      <c r="B12900">
        <v>83.473718949009182</v>
      </c>
    </row>
    <row r="12901" spans="1:2" x14ac:dyDescent="0.25">
      <c r="A12901">
        <v>1289.8</v>
      </c>
      <c r="B12901">
        <v>83.374055956232766</v>
      </c>
    </row>
    <row r="12902" spans="1:2" x14ac:dyDescent="0.25">
      <c r="A12902">
        <v>1289.9000000000001</v>
      </c>
      <c r="B12902">
        <v>83.274392963456577</v>
      </c>
    </row>
    <row r="12903" spans="1:2" x14ac:dyDescent="0.25">
      <c r="A12903">
        <v>1290</v>
      </c>
      <c r="B12903">
        <v>83.174729970680389</v>
      </c>
    </row>
    <row r="12904" spans="1:2" x14ac:dyDescent="0.25">
      <c r="A12904">
        <v>1290.0999999999999</v>
      </c>
      <c r="B12904">
        <v>83.276881702945772</v>
      </c>
    </row>
    <row r="12905" spans="1:2" x14ac:dyDescent="0.25">
      <c r="A12905">
        <v>1290.2</v>
      </c>
      <c r="B12905">
        <v>83.379033435210914</v>
      </c>
    </row>
    <row r="12906" spans="1:2" x14ac:dyDescent="0.25">
      <c r="A12906">
        <v>1290.3</v>
      </c>
      <c r="B12906">
        <v>83.481185167476298</v>
      </c>
    </row>
    <row r="12907" spans="1:2" x14ac:dyDescent="0.25">
      <c r="A12907">
        <v>1290.4000000000001</v>
      </c>
      <c r="B12907">
        <v>83.58333689974144</v>
      </c>
    </row>
    <row r="12908" spans="1:2" x14ac:dyDescent="0.25">
      <c r="A12908">
        <v>1290.5</v>
      </c>
      <c r="B12908">
        <v>83.685488632006582</v>
      </c>
    </row>
    <row r="12909" spans="1:2" x14ac:dyDescent="0.25">
      <c r="A12909">
        <v>1290.5999999999999</v>
      </c>
      <c r="B12909">
        <v>83.787640364271965</v>
      </c>
    </row>
    <row r="12910" spans="1:2" x14ac:dyDescent="0.25">
      <c r="A12910">
        <v>1290.7</v>
      </c>
      <c r="B12910">
        <v>83.889792096537121</v>
      </c>
    </row>
    <row r="12911" spans="1:2" x14ac:dyDescent="0.25">
      <c r="A12911">
        <v>1290.8</v>
      </c>
      <c r="B12911">
        <v>83.991943828802491</v>
      </c>
    </row>
    <row r="12912" spans="1:2" x14ac:dyDescent="0.25">
      <c r="A12912">
        <v>1290.9000000000001</v>
      </c>
      <c r="B12912">
        <v>84.094095561067647</v>
      </c>
    </row>
    <row r="12913" spans="1:2" x14ac:dyDescent="0.25">
      <c r="A12913">
        <v>1291</v>
      </c>
      <c r="B12913">
        <v>84.196247293332789</v>
      </c>
    </row>
    <row r="12914" spans="1:2" x14ac:dyDescent="0.25">
      <c r="A12914">
        <v>1291.0999999999999</v>
      </c>
      <c r="B12914">
        <v>84.118202540333755</v>
      </c>
    </row>
    <row r="12915" spans="1:2" x14ac:dyDescent="0.25">
      <c r="A12915">
        <v>1291.2</v>
      </c>
      <c r="B12915">
        <v>84.040157787334905</v>
      </c>
    </row>
    <row r="12916" spans="1:2" x14ac:dyDescent="0.25">
      <c r="A12916">
        <v>1291.3</v>
      </c>
      <c r="B12916">
        <v>83.962113034335886</v>
      </c>
    </row>
    <row r="12917" spans="1:2" x14ac:dyDescent="0.25">
      <c r="A12917">
        <v>1291.4000000000001</v>
      </c>
      <c r="B12917">
        <v>83.884068281337036</v>
      </c>
    </row>
    <row r="12918" spans="1:2" x14ac:dyDescent="0.25">
      <c r="A12918">
        <v>1291.5</v>
      </c>
      <c r="B12918">
        <v>83.806023528338187</v>
      </c>
    </row>
    <row r="12919" spans="1:2" x14ac:dyDescent="0.25">
      <c r="A12919">
        <v>1291.5999999999999</v>
      </c>
      <c r="B12919">
        <v>83.727978775339153</v>
      </c>
    </row>
    <row r="12920" spans="1:2" x14ac:dyDescent="0.25">
      <c r="A12920">
        <v>1291.7</v>
      </c>
      <c r="B12920">
        <v>83.649934022340304</v>
      </c>
    </row>
    <row r="12921" spans="1:2" x14ac:dyDescent="0.25">
      <c r="A12921">
        <v>1291.8</v>
      </c>
      <c r="B12921">
        <v>83.57188926934127</v>
      </c>
    </row>
    <row r="12922" spans="1:2" x14ac:dyDescent="0.25">
      <c r="A12922">
        <v>1291.9000000000001</v>
      </c>
      <c r="B12922">
        <v>83.493844516342421</v>
      </c>
    </row>
    <row r="12923" spans="1:2" x14ac:dyDescent="0.25">
      <c r="A12923">
        <v>1292</v>
      </c>
      <c r="B12923">
        <v>83.415799763343571</v>
      </c>
    </row>
    <row r="12924" spans="1:2" x14ac:dyDescent="0.25">
      <c r="A12924">
        <v>1292.0999999999999</v>
      </c>
      <c r="B12924">
        <v>83.246586240887211</v>
      </c>
    </row>
    <row r="12925" spans="1:2" x14ac:dyDescent="0.25">
      <c r="A12925">
        <v>1292.2</v>
      </c>
      <c r="B12925">
        <v>83.077372718431221</v>
      </c>
    </row>
    <row r="12926" spans="1:2" x14ac:dyDescent="0.25">
      <c r="A12926">
        <v>1292.3</v>
      </c>
      <c r="B12926">
        <v>82.908159195974861</v>
      </c>
    </row>
    <row r="12927" spans="1:2" x14ac:dyDescent="0.25">
      <c r="A12927">
        <v>1292.4000000000001</v>
      </c>
      <c r="B12927">
        <v>82.738945673518884</v>
      </c>
    </row>
    <row r="12928" spans="1:2" x14ac:dyDescent="0.25">
      <c r="A12928">
        <v>1292.5</v>
      </c>
      <c r="B12928">
        <v>82.569732151062908</v>
      </c>
    </row>
    <row r="12929" spans="1:2" x14ac:dyDescent="0.25">
      <c r="A12929">
        <v>1292.5999999999999</v>
      </c>
      <c r="B12929">
        <v>82.400518628606534</v>
      </c>
    </row>
    <row r="12930" spans="1:2" x14ac:dyDescent="0.25">
      <c r="A12930">
        <v>1292.7</v>
      </c>
      <c r="B12930">
        <v>82.231305106150558</v>
      </c>
    </row>
    <row r="12931" spans="1:2" x14ac:dyDescent="0.25">
      <c r="A12931">
        <v>1292.8</v>
      </c>
      <c r="B12931">
        <v>82.062091583694198</v>
      </c>
    </row>
    <row r="12932" spans="1:2" x14ac:dyDescent="0.25">
      <c r="A12932">
        <v>1292.9000000000001</v>
      </c>
      <c r="B12932">
        <v>81.892878061238207</v>
      </c>
    </row>
    <row r="12933" spans="1:2" x14ac:dyDescent="0.25">
      <c r="A12933">
        <v>1293</v>
      </c>
      <c r="B12933">
        <v>81.723664538782231</v>
      </c>
    </row>
    <row r="12934" spans="1:2" x14ac:dyDescent="0.25">
      <c r="A12934">
        <v>1293.0999999999999</v>
      </c>
      <c r="B12934">
        <v>81.625109472006201</v>
      </c>
    </row>
    <row r="12935" spans="1:2" x14ac:dyDescent="0.25">
      <c r="A12935">
        <v>1293.2</v>
      </c>
      <c r="B12935">
        <v>81.526554405230399</v>
      </c>
    </row>
    <row r="12936" spans="1:2" x14ac:dyDescent="0.25">
      <c r="A12936">
        <v>1293.3</v>
      </c>
      <c r="B12936">
        <v>81.42799933845437</v>
      </c>
    </row>
    <row r="12937" spans="1:2" x14ac:dyDescent="0.25">
      <c r="A12937">
        <v>1293.4000000000001</v>
      </c>
      <c r="B12937">
        <v>81.329444271678568</v>
      </c>
    </row>
    <row r="12938" spans="1:2" x14ac:dyDescent="0.25">
      <c r="A12938">
        <v>1293.5</v>
      </c>
      <c r="B12938">
        <v>81.23088920490278</v>
      </c>
    </row>
    <row r="12939" spans="1:2" x14ac:dyDescent="0.25">
      <c r="A12939">
        <v>1293.5999999999999</v>
      </c>
      <c r="B12939">
        <v>81.132334138126751</v>
      </c>
    </row>
    <row r="12940" spans="1:2" x14ac:dyDescent="0.25">
      <c r="A12940">
        <v>1293.7</v>
      </c>
      <c r="B12940">
        <v>81.033779071350949</v>
      </c>
    </row>
    <row r="12941" spans="1:2" x14ac:dyDescent="0.25">
      <c r="A12941">
        <v>1293.8</v>
      </c>
      <c r="B12941">
        <v>80.93522400457492</v>
      </c>
    </row>
    <row r="12942" spans="1:2" x14ac:dyDescent="0.25">
      <c r="A12942">
        <v>1293.9000000000001</v>
      </c>
      <c r="B12942">
        <v>80.836668937799118</v>
      </c>
    </row>
    <row r="12943" spans="1:2" x14ac:dyDescent="0.25">
      <c r="A12943">
        <v>1294</v>
      </c>
      <c r="B12943">
        <v>80.738113871023316</v>
      </c>
    </row>
    <row r="12944" spans="1:2" x14ac:dyDescent="0.25">
      <c r="A12944">
        <v>1294.0999999999999</v>
      </c>
      <c r="B12944">
        <v>80.739107650835109</v>
      </c>
    </row>
    <row r="12945" spans="1:2" x14ac:dyDescent="0.25">
      <c r="A12945">
        <v>1294.2</v>
      </c>
      <c r="B12945">
        <v>80.740101430646888</v>
      </c>
    </row>
    <row r="12946" spans="1:2" x14ac:dyDescent="0.25">
      <c r="A12946">
        <v>1294.3</v>
      </c>
      <c r="B12946">
        <v>80.741095210458681</v>
      </c>
    </row>
    <row r="12947" spans="1:2" x14ac:dyDescent="0.25">
      <c r="A12947">
        <v>1294.4000000000001</v>
      </c>
      <c r="B12947">
        <v>80.74208899027046</v>
      </c>
    </row>
    <row r="12948" spans="1:2" x14ac:dyDescent="0.25">
      <c r="A12948">
        <v>1294.5</v>
      </c>
      <c r="B12948">
        <v>80.743082770082253</v>
      </c>
    </row>
    <row r="12949" spans="1:2" x14ac:dyDescent="0.25">
      <c r="A12949">
        <v>1294.5999999999999</v>
      </c>
      <c r="B12949">
        <v>80.744076549894046</v>
      </c>
    </row>
    <row r="12950" spans="1:2" x14ac:dyDescent="0.25">
      <c r="A12950">
        <v>1294.7</v>
      </c>
      <c r="B12950">
        <v>80.745070329705825</v>
      </c>
    </row>
    <row r="12951" spans="1:2" x14ac:dyDescent="0.25">
      <c r="A12951">
        <v>1294.8</v>
      </c>
      <c r="B12951">
        <v>80.746064109517619</v>
      </c>
    </row>
    <row r="12952" spans="1:2" x14ac:dyDescent="0.25">
      <c r="A12952">
        <v>1294.9000000000001</v>
      </c>
      <c r="B12952">
        <v>80.747057889329398</v>
      </c>
    </row>
    <row r="12953" spans="1:2" x14ac:dyDescent="0.25">
      <c r="A12953">
        <v>1295</v>
      </c>
      <c r="B12953">
        <v>80.748051669141191</v>
      </c>
    </row>
    <row r="12954" spans="1:2" x14ac:dyDescent="0.25">
      <c r="A12954">
        <v>1295.0999999999999</v>
      </c>
      <c r="B12954">
        <v>80.737377908146769</v>
      </c>
    </row>
    <row r="12955" spans="1:2" x14ac:dyDescent="0.25">
      <c r="A12955">
        <v>1295.2</v>
      </c>
      <c r="B12955">
        <v>80.726704147152375</v>
      </c>
    </row>
    <row r="12956" spans="1:2" x14ac:dyDescent="0.25">
      <c r="A12956">
        <v>1295.3</v>
      </c>
      <c r="B12956">
        <v>80.716030386157954</v>
      </c>
    </row>
    <row r="12957" spans="1:2" x14ac:dyDescent="0.25">
      <c r="A12957">
        <v>1295.4000000000001</v>
      </c>
      <c r="B12957">
        <v>80.70535662516356</v>
      </c>
    </row>
    <row r="12958" spans="1:2" x14ac:dyDescent="0.25">
      <c r="A12958">
        <v>1295.5</v>
      </c>
      <c r="B12958">
        <v>80.694682864169167</v>
      </c>
    </row>
    <row r="12959" spans="1:2" x14ac:dyDescent="0.25">
      <c r="A12959">
        <v>1295.5999999999999</v>
      </c>
      <c r="B12959">
        <v>80.684009103174745</v>
      </c>
    </row>
    <row r="12960" spans="1:2" x14ac:dyDescent="0.25">
      <c r="A12960">
        <v>1295.7</v>
      </c>
      <c r="B12960">
        <v>80.673335342180351</v>
      </c>
    </row>
    <row r="12961" spans="1:2" x14ac:dyDescent="0.25">
      <c r="A12961">
        <v>1295.8</v>
      </c>
      <c r="B12961">
        <v>80.66266158118593</v>
      </c>
    </row>
    <row r="12962" spans="1:2" x14ac:dyDescent="0.25">
      <c r="A12962">
        <v>1295.9000000000001</v>
      </c>
      <c r="B12962">
        <v>80.651987820191536</v>
      </c>
    </row>
    <row r="12963" spans="1:2" x14ac:dyDescent="0.25">
      <c r="A12963">
        <v>1296</v>
      </c>
      <c r="B12963">
        <v>80.641314059197143</v>
      </c>
    </row>
    <row r="12964" spans="1:2" x14ac:dyDescent="0.25">
      <c r="A12964">
        <v>1296.0999999999999</v>
      </c>
      <c r="B12964">
        <v>80.613625816425667</v>
      </c>
    </row>
    <row r="12965" spans="1:2" x14ac:dyDescent="0.25">
      <c r="A12965">
        <v>1296.2</v>
      </c>
      <c r="B12965">
        <v>80.585937573654249</v>
      </c>
    </row>
    <row r="12966" spans="1:2" x14ac:dyDescent="0.25">
      <c r="A12966">
        <v>1296.3</v>
      </c>
      <c r="B12966">
        <v>80.558249330882774</v>
      </c>
    </row>
    <row r="12967" spans="1:2" x14ac:dyDescent="0.25">
      <c r="A12967">
        <v>1296.4000000000001</v>
      </c>
      <c r="B12967">
        <v>80.530561088111355</v>
      </c>
    </row>
    <row r="12968" spans="1:2" x14ac:dyDescent="0.25">
      <c r="A12968">
        <v>1296.5</v>
      </c>
      <c r="B12968">
        <v>80.502872845339937</v>
      </c>
    </row>
    <row r="12969" spans="1:2" x14ac:dyDescent="0.25">
      <c r="A12969">
        <v>1296.5999999999999</v>
      </c>
      <c r="B12969">
        <v>80.475184602568461</v>
      </c>
    </row>
    <row r="12970" spans="1:2" x14ac:dyDescent="0.25">
      <c r="A12970">
        <v>1296.7</v>
      </c>
      <c r="B12970">
        <v>80.447496359797057</v>
      </c>
    </row>
    <row r="12971" spans="1:2" x14ac:dyDescent="0.25">
      <c r="A12971">
        <v>1296.8</v>
      </c>
      <c r="B12971">
        <v>80.419808117025568</v>
      </c>
    </row>
    <row r="12972" spans="1:2" x14ac:dyDescent="0.25">
      <c r="A12972">
        <v>1296.9000000000001</v>
      </c>
      <c r="B12972">
        <v>80.392119874254163</v>
      </c>
    </row>
    <row r="12973" spans="1:2" x14ac:dyDescent="0.25">
      <c r="A12973">
        <v>1297</v>
      </c>
      <c r="B12973">
        <v>80.364431631482745</v>
      </c>
    </row>
    <row r="12974" spans="1:2" x14ac:dyDescent="0.25">
      <c r="A12974">
        <v>1297.0999999999999</v>
      </c>
      <c r="B12974">
        <v>80.238488588618821</v>
      </c>
    </row>
    <row r="12975" spans="1:2" x14ac:dyDescent="0.25">
      <c r="A12975">
        <v>1297.2</v>
      </c>
      <c r="B12975">
        <v>80.112545545755196</v>
      </c>
    </row>
    <row r="12976" spans="1:2" x14ac:dyDescent="0.25">
      <c r="A12976">
        <v>1297.3</v>
      </c>
      <c r="B12976">
        <v>79.986602502891273</v>
      </c>
    </row>
    <row r="12977" spans="1:2" x14ac:dyDescent="0.25">
      <c r="A12977">
        <v>1297.4000000000001</v>
      </c>
      <c r="B12977">
        <v>79.860659460027648</v>
      </c>
    </row>
    <row r="12978" spans="1:2" x14ac:dyDescent="0.25">
      <c r="A12978">
        <v>1297.5</v>
      </c>
      <c r="B12978">
        <v>79.734716417164009</v>
      </c>
    </row>
    <row r="12979" spans="1:2" x14ac:dyDescent="0.25">
      <c r="A12979">
        <v>1297.5999999999999</v>
      </c>
      <c r="B12979">
        <v>79.6087733743001</v>
      </c>
    </row>
    <row r="12980" spans="1:2" x14ac:dyDescent="0.25">
      <c r="A12980">
        <v>1297.7</v>
      </c>
      <c r="B12980">
        <v>79.48283033143646</v>
      </c>
    </row>
    <row r="12981" spans="1:2" x14ac:dyDescent="0.25">
      <c r="A12981">
        <v>1297.8</v>
      </c>
      <c r="B12981">
        <v>79.356887288572551</v>
      </c>
    </row>
    <row r="12982" spans="1:2" x14ac:dyDescent="0.25">
      <c r="A12982">
        <v>1297.9000000000001</v>
      </c>
      <c r="B12982">
        <v>79.230944245708912</v>
      </c>
    </row>
    <row r="12983" spans="1:2" x14ac:dyDescent="0.25">
      <c r="A12983">
        <v>1298</v>
      </c>
      <c r="B12983">
        <v>79.105001202845287</v>
      </c>
    </row>
    <row r="12984" spans="1:2" x14ac:dyDescent="0.25">
      <c r="A12984">
        <v>1298.0999999999999</v>
      </c>
      <c r="B12984">
        <v>79.153839757585715</v>
      </c>
    </row>
    <row r="12985" spans="1:2" x14ac:dyDescent="0.25">
      <c r="A12985">
        <v>1298.2</v>
      </c>
      <c r="B12985">
        <v>79.202678312326029</v>
      </c>
    </row>
    <row r="12986" spans="1:2" x14ac:dyDescent="0.25">
      <c r="A12986">
        <v>1298.3</v>
      </c>
      <c r="B12986">
        <v>79.251516867066456</v>
      </c>
    </row>
    <row r="12987" spans="1:2" x14ac:dyDescent="0.25">
      <c r="A12987">
        <v>1298.4000000000001</v>
      </c>
      <c r="B12987">
        <v>79.300355421806785</v>
      </c>
    </row>
    <row r="12988" spans="1:2" x14ac:dyDescent="0.25">
      <c r="A12988">
        <v>1298.5</v>
      </c>
      <c r="B12988">
        <v>79.349193976547099</v>
      </c>
    </row>
    <row r="12989" spans="1:2" x14ac:dyDescent="0.25">
      <c r="A12989">
        <v>1298.5999999999999</v>
      </c>
      <c r="B12989">
        <v>79.398032531287527</v>
      </c>
    </row>
    <row r="12990" spans="1:2" x14ac:dyDescent="0.25">
      <c r="A12990">
        <v>1298.7</v>
      </c>
      <c r="B12990">
        <v>79.446871086027841</v>
      </c>
    </row>
    <row r="12991" spans="1:2" x14ac:dyDescent="0.25">
      <c r="A12991">
        <v>1298.8</v>
      </c>
      <c r="B12991">
        <v>79.495709640768268</v>
      </c>
    </row>
    <row r="12992" spans="1:2" x14ac:dyDescent="0.25">
      <c r="A12992">
        <v>1298.9000000000001</v>
      </c>
      <c r="B12992">
        <v>79.544548195508597</v>
      </c>
    </row>
    <row r="12993" spans="1:2" x14ac:dyDescent="0.25">
      <c r="A12993">
        <v>1299</v>
      </c>
      <c r="B12993">
        <v>79.593386750248911</v>
      </c>
    </row>
    <row r="12994" spans="1:2" x14ac:dyDescent="0.25">
      <c r="A12994">
        <v>1299.0999999999999</v>
      </c>
      <c r="B12994">
        <v>79.551135884160686</v>
      </c>
    </row>
    <row r="12995" spans="1:2" x14ac:dyDescent="0.25">
      <c r="A12995">
        <v>1299.2</v>
      </c>
      <c r="B12995">
        <v>79.508885018072561</v>
      </c>
    </row>
    <row r="12996" spans="1:2" x14ac:dyDescent="0.25">
      <c r="A12996">
        <v>1299.3</v>
      </c>
      <c r="B12996">
        <v>79.466634151984337</v>
      </c>
    </row>
    <row r="12997" spans="1:2" x14ac:dyDescent="0.25">
      <c r="A12997">
        <v>1299.4000000000001</v>
      </c>
      <c r="B12997">
        <v>79.424383285896198</v>
      </c>
    </row>
    <row r="12998" spans="1:2" x14ac:dyDescent="0.25">
      <c r="A12998">
        <v>1299.5</v>
      </c>
      <c r="B12998">
        <v>79.382132419808073</v>
      </c>
    </row>
    <row r="12999" spans="1:2" x14ac:dyDescent="0.25">
      <c r="A12999">
        <v>1299.5999999999999</v>
      </c>
      <c r="B12999">
        <v>79.339881553719849</v>
      </c>
    </row>
    <row r="13000" spans="1:2" x14ac:dyDescent="0.25">
      <c r="A13000">
        <v>1299.7</v>
      </c>
      <c r="B13000">
        <v>79.297630687631724</v>
      </c>
    </row>
    <row r="13001" spans="1:2" x14ac:dyDescent="0.25">
      <c r="A13001">
        <v>1299.8</v>
      </c>
      <c r="B13001">
        <v>79.255379821543499</v>
      </c>
    </row>
    <row r="13002" spans="1:2" x14ac:dyDescent="0.25">
      <c r="A13002">
        <v>1299.9000000000001</v>
      </c>
      <c r="B13002">
        <v>79.21312895545536</v>
      </c>
    </row>
    <row r="13003" spans="1:2" x14ac:dyDescent="0.25">
      <c r="A13003">
        <v>1300</v>
      </c>
      <c r="B13003">
        <v>79.170878089367235</v>
      </c>
    </row>
    <row r="13004" spans="1:2" x14ac:dyDescent="0.25">
      <c r="A13004">
        <v>1300.0999999999999</v>
      </c>
      <c r="B13004">
        <v>79.067844667311221</v>
      </c>
    </row>
    <row r="13005" spans="1:2" x14ac:dyDescent="0.25">
      <c r="A13005">
        <v>1300.2</v>
      </c>
      <c r="B13005">
        <v>78.964811245255447</v>
      </c>
    </row>
    <row r="13006" spans="1:2" x14ac:dyDescent="0.25">
      <c r="A13006">
        <v>1300.3</v>
      </c>
      <c r="B13006">
        <v>78.861777823199432</v>
      </c>
    </row>
    <row r="13007" spans="1:2" x14ac:dyDescent="0.25">
      <c r="A13007">
        <v>1300.4000000000001</v>
      </c>
      <c r="B13007">
        <v>78.758744401143645</v>
      </c>
    </row>
    <row r="13008" spans="1:2" x14ac:dyDescent="0.25">
      <c r="A13008">
        <v>1300.5</v>
      </c>
      <c r="B13008">
        <v>78.655710979087871</v>
      </c>
    </row>
    <row r="13009" spans="1:2" x14ac:dyDescent="0.25">
      <c r="A13009">
        <v>1300.5999999999999</v>
      </c>
      <c r="B13009">
        <v>78.552677557031856</v>
      </c>
    </row>
    <row r="13010" spans="1:2" x14ac:dyDescent="0.25">
      <c r="A13010">
        <v>1300.7</v>
      </c>
      <c r="B13010">
        <v>78.449644134976083</v>
      </c>
    </row>
    <row r="13011" spans="1:2" x14ac:dyDescent="0.25">
      <c r="A13011">
        <v>1300.8</v>
      </c>
      <c r="B13011">
        <v>78.346610712920068</v>
      </c>
    </row>
    <row r="13012" spans="1:2" x14ac:dyDescent="0.25">
      <c r="A13012">
        <v>1300.9000000000001</v>
      </c>
      <c r="B13012">
        <v>78.24357729086428</v>
      </c>
    </row>
    <row r="13013" spans="1:2" x14ac:dyDescent="0.25">
      <c r="A13013">
        <v>1301</v>
      </c>
      <c r="B13013">
        <v>78.140543868808507</v>
      </c>
    </row>
    <row r="13014" spans="1:2" x14ac:dyDescent="0.25">
      <c r="A13014">
        <v>1301.0999999999999</v>
      </c>
      <c r="B13014">
        <v>78.222741931611239</v>
      </c>
    </row>
    <row r="13015" spans="1:2" x14ac:dyDescent="0.25">
      <c r="A13015">
        <v>1301.2</v>
      </c>
      <c r="B13015">
        <v>78.304939994413772</v>
      </c>
    </row>
    <row r="13016" spans="1:2" x14ac:dyDescent="0.25">
      <c r="A13016">
        <v>1301.3</v>
      </c>
      <c r="B13016">
        <v>78.387138057216504</v>
      </c>
    </row>
    <row r="13017" spans="1:2" x14ac:dyDescent="0.25">
      <c r="A13017">
        <v>1301.4000000000001</v>
      </c>
      <c r="B13017">
        <v>78.469336120019051</v>
      </c>
    </row>
    <row r="13018" spans="1:2" x14ac:dyDescent="0.25">
      <c r="A13018">
        <v>1301.5</v>
      </c>
      <c r="B13018">
        <v>78.551534182821598</v>
      </c>
    </row>
    <row r="13019" spans="1:2" x14ac:dyDescent="0.25">
      <c r="A13019">
        <v>1301.5999999999999</v>
      </c>
      <c r="B13019">
        <v>78.633732245624316</v>
      </c>
    </row>
    <row r="13020" spans="1:2" x14ac:dyDescent="0.25">
      <c r="A13020">
        <v>1301.7</v>
      </c>
      <c r="B13020">
        <v>78.715930308426863</v>
      </c>
    </row>
    <row r="13021" spans="1:2" x14ac:dyDescent="0.25">
      <c r="A13021">
        <v>1301.8</v>
      </c>
      <c r="B13021">
        <v>78.798128371229595</v>
      </c>
    </row>
    <row r="13022" spans="1:2" x14ac:dyDescent="0.25">
      <c r="A13022">
        <v>1301.9000000000001</v>
      </c>
      <c r="B13022">
        <v>78.880326434032128</v>
      </c>
    </row>
    <row r="13023" spans="1:2" x14ac:dyDescent="0.25">
      <c r="A13023">
        <v>1302</v>
      </c>
      <c r="B13023">
        <v>78.962524496834675</v>
      </c>
    </row>
    <row r="13024" spans="1:2" x14ac:dyDescent="0.25">
      <c r="A13024">
        <v>1302.0999999999999</v>
      </c>
      <c r="B13024">
        <v>78.896678453390663</v>
      </c>
    </row>
    <row r="13025" spans="1:2" x14ac:dyDescent="0.25">
      <c r="A13025">
        <v>1302.2</v>
      </c>
      <c r="B13025">
        <v>78.830832409946794</v>
      </c>
    </row>
    <row r="13026" spans="1:2" x14ac:dyDescent="0.25">
      <c r="A13026">
        <v>1302.3</v>
      </c>
      <c r="B13026">
        <v>78.764986366502782</v>
      </c>
    </row>
    <row r="13027" spans="1:2" x14ac:dyDescent="0.25">
      <c r="A13027">
        <v>1302.4000000000001</v>
      </c>
      <c r="B13027">
        <v>78.699140323058913</v>
      </c>
    </row>
    <row r="13028" spans="1:2" x14ac:dyDescent="0.25">
      <c r="A13028">
        <v>1302.5</v>
      </c>
      <c r="B13028">
        <v>78.633294279615058</v>
      </c>
    </row>
    <row r="13029" spans="1:2" x14ac:dyDescent="0.25">
      <c r="A13029">
        <v>1302.5999999999999</v>
      </c>
      <c r="B13029">
        <v>78.567448236171032</v>
      </c>
    </row>
    <row r="13030" spans="1:2" x14ac:dyDescent="0.25">
      <c r="A13030">
        <v>1302.7</v>
      </c>
      <c r="B13030">
        <v>78.501602192727177</v>
      </c>
    </row>
    <row r="13031" spans="1:2" x14ac:dyDescent="0.25">
      <c r="A13031">
        <v>1302.8</v>
      </c>
      <c r="B13031">
        <v>78.435756149283151</v>
      </c>
    </row>
    <row r="13032" spans="1:2" x14ac:dyDescent="0.25">
      <c r="A13032">
        <v>1302.9000000000001</v>
      </c>
      <c r="B13032">
        <v>78.369910105839296</v>
      </c>
    </row>
    <row r="13033" spans="1:2" x14ac:dyDescent="0.25">
      <c r="A13033">
        <v>1303</v>
      </c>
      <c r="B13033">
        <v>78.304064062395426</v>
      </c>
    </row>
    <row r="13034" spans="1:2" x14ac:dyDescent="0.25">
      <c r="A13034">
        <v>1303.0999999999999</v>
      </c>
      <c r="B13034">
        <v>78.180115424060347</v>
      </c>
    </row>
    <row r="13035" spans="1:2" x14ac:dyDescent="0.25">
      <c r="A13035">
        <v>1303.2</v>
      </c>
      <c r="B13035">
        <v>78.056166785725551</v>
      </c>
    </row>
    <row r="13036" spans="1:2" x14ac:dyDescent="0.25">
      <c r="A13036">
        <v>1303.3</v>
      </c>
      <c r="B13036">
        <v>77.932218147390472</v>
      </c>
    </row>
    <row r="13037" spans="1:2" x14ac:dyDescent="0.25">
      <c r="A13037">
        <v>1303.4000000000001</v>
      </c>
      <c r="B13037">
        <v>77.808269509055663</v>
      </c>
    </row>
    <row r="13038" spans="1:2" x14ac:dyDescent="0.25">
      <c r="A13038">
        <v>1303.5</v>
      </c>
      <c r="B13038">
        <v>77.684320870720867</v>
      </c>
    </row>
    <row r="13039" spans="1:2" x14ac:dyDescent="0.25">
      <c r="A13039">
        <v>1303.5999999999999</v>
      </c>
      <c r="B13039">
        <v>77.560372232385788</v>
      </c>
    </row>
    <row r="13040" spans="1:2" x14ac:dyDescent="0.25">
      <c r="A13040">
        <v>1303.7</v>
      </c>
      <c r="B13040">
        <v>77.436423594050993</v>
      </c>
    </row>
    <row r="13041" spans="1:2" x14ac:dyDescent="0.25">
      <c r="A13041">
        <v>1303.8</v>
      </c>
      <c r="B13041">
        <v>77.312474955715913</v>
      </c>
    </row>
    <row r="13042" spans="1:2" x14ac:dyDescent="0.25">
      <c r="A13042">
        <v>1303.9000000000001</v>
      </c>
      <c r="B13042">
        <v>77.188526317381104</v>
      </c>
    </row>
    <row r="13043" spans="1:2" x14ac:dyDescent="0.25">
      <c r="A13043">
        <v>1304</v>
      </c>
      <c r="B13043">
        <v>77.064577679046309</v>
      </c>
    </row>
    <row r="13044" spans="1:2" x14ac:dyDescent="0.25">
      <c r="A13044">
        <v>1304.0999999999999</v>
      </c>
      <c r="B13044">
        <v>77.08205823863257</v>
      </c>
    </row>
    <row r="13045" spans="1:2" x14ac:dyDescent="0.25">
      <c r="A13045">
        <v>1304.2</v>
      </c>
      <c r="B13045">
        <v>77.099538798218802</v>
      </c>
    </row>
    <row r="13046" spans="1:2" x14ac:dyDescent="0.25">
      <c r="A13046">
        <v>1304.3</v>
      </c>
      <c r="B13046">
        <v>77.117019357805063</v>
      </c>
    </row>
    <row r="13047" spans="1:2" x14ac:dyDescent="0.25">
      <c r="A13047">
        <v>1304.4000000000001</v>
      </c>
      <c r="B13047">
        <v>77.134499917391295</v>
      </c>
    </row>
    <row r="13048" spans="1:2" x14ac:dyDescent="0.25">
      <c r="A13048">
        <v>1304.5</v>
      </c>
      <c r="B13048">
        <v>77.151980476977513</v>
      </c>
    </row>
    <row r="13049" spans="1:2" x14ac:dyDescent="0.25">
      <c r="A13049">
        <v>1304.5999999999999</v>
      </c>
      <c r="B13049">
        <v>77.169461036563789</v>
      </c>
    </row>
    <row r="13050" spans="1:2" x14ac:dyDescent="0.25">
      <c r="A13050">
        <v>1304.7</v>
      </c>
      <c r="B13050">
        <v>77.186941596150007</v>
      </c>
    </row>
    <row r="13051" spans="1:2" x14ac:dyDescent="0.25">
      <c r="A13051">
        <v>1304.8</v>
      </c>
      <c r="B13051">
        <v>77.204422155736282</v>
      </c>
    </row>
    <row r="13052" spans="1:2" x14ac:dyDescent="0.25">
      <c r="A13052">
        <v>1304.9000000000001</v>
      </c>
      <c r="B13052">
        <v>77.2219027153225</v>
      </c>
    </row>
    <row r="13053" spans="1:2" x14ac:dyDescent="0.25">
      <c r="A13053">
        <v>1305</v>
      </c>
      <c r="B13053">
        <v>77.239383274908732</v>
      </c>
    </row>
    <row r="13054" spans="1:2" x14ac:dyDescent="0.25">
      <c r="A13054">
        <v>1305.0999999999999</v>
      </c>
      <c r="B13054">
        <v>77.267953604585657</v>
      </c>
    </row>
    <row r="13055" spans="1:2" x14ac:dyDescent="0.25">
      <c r="A13055">
        <v>1305.2</v>
      </c>
      <c r="B13055">
        <v>77.296523934262524</v>
      </c>
    </row>
    <row r="13056" spans="1:2" x14ac:dyDescent="0.25">
      <c r="A13056">
        <v>1305.3</v>
      </c>
      <c r="B13056">
        <v>77.325094263939462</v>
      </c>
    </row>
    <row r="13057" spans="1:2" x14ac:dyDescent="0.25">
      <c r="A13057">
        <v>1305.4000000000001</v>
      </c>
      <c r="B13057">
        <v>77.35366459361633</v>
      </c>
    </row>
    <row r="13058" spans="1:2" x14ac:dyDescent="0.25">
      <c r="A13058">
        <v>1305.5</v>
      </c>
      <c r="B13058">
        <v>77.382234923293197</v>
      </c>
    </row>
    <row r="13059" spans="1:2" x14ac:dyDescent="0.25">
      <c r="A13059">
        <v>1305.5999999999999</v>
      </c>
      <c r="B13059">
        <v>77.410805252970121</v>
      </c>
    </row>
    <row r="13060" spans="1:2" x14ac:dyDescent="0.25">
      <c r="A13060">
        <v>1305.7</v>
      </c>
      <c r="B13060">
        <v>77.439375582646989</v>
      </c>
    </row>
    <row r="13061" spans="1:2" x14ac:dyDescent="0.25">
      <c r="A13061">
        <v>1305.8</v>
      </c>
      <c r="B13061">
        <v>77.467945912323913</v>
      </c>
    </row>
    <row r="13062" spans="1:2" x14ac:dyDescent="0.25">
      <c r="A13062">
        <v>1305.9000000000001</v>
      </c>
      <c r="B13062">
        <v>77.49651624200078</v>
      </c>
    </row>
    <row r="13063" spans="1:2" x14ac:dyDescent="0.25">
      <c r="A13063">
        <v>1306</v>
      </c>
      <c r="B13063">
        <v>77.525086571677647</v>
      </c>
    </row>
    <row r="13064" spans="1:2" x14ac:dyDescent="0.25">
      <c r="A13064">
        <v>1306.0999999999999</v>
      </c>
      <c r="B13064">
        <v>77.349754772290112</v>
      </c>
    </row>
    <row r="13065" spans="1:2" x14ac:dyDescent="0.25">
      <c r="A13065">
        <v>1306.2</v>
      </c>
      <c r="B13065">
        <v>77.174422972902988</v>
      </c>
    </row>
    <row r="13066" spans="1:2" x14ac:dyDescent="0.25">
      <c r="A13066">
        <v>1306.3</v>
      </c>
      <c r="B13066">
        <v>76.999091173515453</v>
      </c>
    </row>
    <row r="13067" spans="1:2" x14ac:dyDescent="0.25">
      <c r="A13067">
        <v>1306.4000000000001</v>
      </c>
      <c r="B13067">
        <v>76.823759374128315</v>
      </c>
    </row>
    <row r="13068" spans="1:2" x14ac:dyDescent="0.25">
      <c r="A13068">
        <v>1306.5</v>
      </c>
      <c r="B13068">
        <v>76.648427574741191</v>
      </c>
    </row>
    <row r="13069" spans="1:2" x14ac:dyDescent="0.25">
      <c r="A13069">
        <v>1306.5999999999999</v>
      </c>
      <c r="B13069">
        <v>76.473095775353656</v>
      </c>
    </row>
    <row r="13070" spans="1:2" x14ac:dyDescent="0.25">
      <c r="A13070">
        <v>1306.7</v>
      </c>
      <c r="B13070">
        <v>76.297763975966518</v>
      </c>
    </row>
    <row r="13071" spans="1:2" x14ac:dyDescent="0.25">
      <c r="A13071">
        <v>1306.8</v>
      </c>
      <c r="B13071">
        <v>76.122432176578982</v>
      </c>
    </row>
    <row r="13072" spans="1:2" x14ac:dyDescent="0.25">
      <c r="A13072">
        <v>1306.9000000000001</v>
      </c>
      <c r="B13072">
        <v>75.947100377191859</v>
      </c>
    </row>
    <row r="13073" spans="1:2" x14ac:dyDescent="0.25">
      <c r="A13073">
        <v>1307</v>
      </c>
      <c r="B13073">
        <v>75.771768577804721</v>
      </c>
    </row>
    <row r="13074" spans="1:2" x14ac:dyDescent="0.25">
      <c r="A13074">
        <v>1307.0999999999999</v>
      </c>
      <c r="B13074">
        <v>75.815628532747979</v>
      </c>
    </row>
    <row r="13075" spans="1:2" x14ac:dyDescent="0.25">
      <c r="A13075">
        <v>1307.2</v>
      </c>
      <c r="B13075">
        <v>75.859488487691138</v>
      </c>
    </row>
    <row r="13076" spans="1:2" x14ac:dyDescent="0.25">
      <c r="A13076">
        <v>1307.3</v>
      </c>
      <c r="B13076">
        <v>75.903348442634396</v>
      </c>
    </row>
    <row r="13077" spans="1:2" x14ac:dyDescent="0.25">
      <c r="A13077">
        <v>1307.4000000000001</v>
      </c>
      <c r="B13077">
        <v>75.947208397577555</v>
      </c>
    </row>
    <row r="13078" spans="1:2" x14ac:dyDescent="0.25">
      <c r="A13078">
        <v>1307.5</v>
      </c>
      <c r="B13078">
        <v>75.991068352520699</v>
      </c>
    </row>
    <row r="13079" spans="1:2" x14ac:dyDescent="0.25">
      <c r="A13079">
        <v>1307.5999999999999</v>
      </c>
      <c r="B13079">
        <v>76.034928307463957</v>
      </c>
    </row>
    <row r="13080" spans="1:2" x14ac:dyDescent="0.25">
      <c r="A13080">
        <v>1307.7</v>
      </c>
      <c r="B13080">
        <v>76.078788262407116</v>
      </c>
    </row>
    <row r="13081" spans="1:2" x14ac:dyDescent="0.25">
      <c r="A13081">
        <v>1307.8</v>
      </c>
      <c r="B13081">
        <v>76.122648217350374</v>
      </c>
    </row>
    <row r="13082" spans="1:2" x14ac:dyDescent="0.25">
      <c r="A13082">
        <v>1307.9000000000001</v>
      </c>
      <c r="B13082">
        <v>76.166508172293533</v>
      </c>
    </row>
    <row r="13083" spans="1:2" x14ac:dyDescent="0.25">
      <c r="A13083">
        <v>1308</v>
      </c>
      <c r="B13083">
        <v>76.210368127236691</v>
      </c>
    </row>
    <row r="13084" spans="1:2" x14ac:dyDescent="0.25">
      <c r="A13084">
        <v>1308.0999999999999</v>
      </c>
      <c r="B13084">
        <v>76.199367605397569</v>
      </c>
    </row>
    <row r="13085" spans="1:2" x14ac:dyDescent="0.25">
      <c r="A13085">
        <v>1308.2</v>
      </c>
      <c r="B13085">
        <v>76.188367083558461</v>
      </c>
    </row>
    <row r="13086" spans="1:2" x14ac:dyDescent="0.25">
      <c r="A13086">
        <v>1308.3</v>
      </c>
      <c r="B13086">
        <v>76.177366561719339</v>
      </c>
    </row>
    <row r="13087" spans="1:2" x14ac:dyDescent="0.25">
      <c r="A13087">
        <v>1308.4000000000001</v>
      </c>
      <c r="B13087">
        <v>76.166366039880231</v>
      </c>
    </row>
    <row r="13088" spans="1:2" x14ac:dyDescent="0.25">
      <c r="A13088">
        <v>1308.5</v>
      </c>
      <c r="B13088">
        <v>76.155365518041137</v>
      </c>
    </row>
    <row r="13089" spans="1:2" x14ac:dyDescent="0.25">
      <c r="A13089">
        <v>1308.5999999999999</v>
      </c>
      <c r="B13089">
        <v>76.144364996202015</v>
      </c>
    </row>
    <row r="13090" spans="1:2" x14ac:dyDescent="0.25">
      <c r="A13090">
        <v>1308.7</v>
      </c>
      <c r="B13090">
        <v>76.133364474362907</v>
      </c>
    </row>
    <row r="13091" spans="1:2" x14ac:dyDescent="0.25">
      <c r="A13091">
        <v>1308.8</v>
      </c>
      <c r="B13091">
        <v>76.122363952523784</v>
      </c>
    </row>
    <row r="13092" spans="1:2" x14ac:dyDescent="0.25">
      <c r="A13092">
        <v>1308.9000000000001</v>
      </c>
      <c r="B13092">
        <v>76.111363430684676</v>
      </c>
    </row>
    <row r="13093" spans="1:2" x14ac:dyDescent="0.25">
      <c r="A13093">
        <v>1309</v>
      </c>
      <c r="B13093">
        <v>76.100362908845582</v>
      </c>
    </row>
    <row r="13094" spans="1:2" x14ac:dyDescent="0.25">
      <c r="A13094">
        <v>1309.0999999999999</v>
      </c>
      <c r="B13094">
        <v>76.103945901044369</v>
      </c>
    </row>
    <row r="13095" spans="1:2" x14ac:dyDescent="0.25">
      <c r="A13095">
        <v>1309.2</v>
      </c>
      <c r="B13095">
        <v>76.107528893243142</v>
      </c>
    </row>
    <row r="13096" spans="1:2" x14ac:dyDescent="0.25">
      <c r="A13096">
        <v>1309.3</v>
      </c>
      <c r="B13096">
        <v>76.111111885441929</v>
      </c>
    </row>
    <row r="13097" spans="1:2" x14ac:dyDescent="0.25">
      <c r="A13097">
        <v>1309.4000000000001</v>
      </c>
      <c r="B13097">
        <v>76.114694877640716</v>
      </c>
    </row>
    <row r="13098" spans="1:2" x14ac:dyDescent="0.25">
      <c r="A13098">
        <v>1309.5</v>
      </c>
      <c r="B13098">
        <v>76.118277869839488</v>
      </c>
    </row>
    <row r="13099" spans="1:2" x14ac:dyDescent="0.25">
      <c r="A13099">
        <v>1309.5999999999999</v>
      </c>
      <c r="B13099">
        <v>76.121860862038275</v>
      </c>
    </row>
    <row r="13100" spans="1:2" x14ac:dyDescent="0.25">
      <c r="A13100">
        <v>1309.7</v>
      </c>
      <c r="B13100">
        <v>76.125443854237048</v>
      </c>
    </row>
    <row r="13101" spans="1:2" x14ac:dyDescent="0.25">
      <c r="A13101">
        <v>1309.8</v>
      </c>
      <c r="B13101">
        <v>76.129026846435835</v>
      </c>
    </row>
    <row r="13102" spans="1:2" x14ac:dyDescent="0.25">
      <c r="A13102">
        <v>1309.9000000000001</v>
      </c>
      <c r="B13102">
        <v>76.132609838634622</v>
      </c>
    </row>
    <row r="13103" spans="1:2" x14ac:dyDescent="0.25">
      <c r="A13103">
        <v>1310</v>
      </c>
      <c r="B13103">
        <v>76.136192830833394</v>
      </c>
    </row>
    <row r="13104" spans="1:2" x14ac:dyDescent="0.25">
      <c r="A13104">
        <v>1310.0999999999999</v>
      </c>
      <c r="B13104">
        <v>76.073631498962655</v>
      </c>
    </row>
    <row r="13105" spans="1:2" x14ac:dyDescent="0.25">
      <c r="A13105">
        <v>1310.2</v>
      </c>
      <c r="B13105">
        <v>76.011070167092072</v>
      </c>
    </row>
    <row r="13106" spans="1:2" x14ac:dyDescent="0.25">
      <c r="A13106">
        <v>1310.3</v>
      </c>
      <c r="B13106">
        <v>75.948508835221332</v>
      </c>
    </row>
    <row r="13107" spans="1:2" x14ac:dyDescent="0.25">
      <c r="A13107">
        <v>1310.4000000000001</v>
      </c>
      <c r="B13107">
        <v>75.885947503350735</v>
      </c>
    </row>
    <row r="13108" spans="1:2" x14ac:dyDescent="0.25">
      <c r="A13108">
        <v>1310.5</v>
      </c>
      <c r="B13108">
        <v>75.823386171480138</v>
      </c>
    </row>
    <row r="13109" spans="1:2" x14ac:dyDescent="0.25">
      <c r="A13109">
        <v>1310.5999999999999</v>
      </c>
      <c r="B13109">
        <v>75.760824839609413</v>
      </c>
    </row>
    <row r="13110" spans="1:2" x14ac:dyDescent="0.25">
      <c r="A13110">
        <v>1310.7</v>
      </c>
      <c r="B13110">
        <v>75.698263507738815</v>
      </c>
    </row>
    <row r="13111" spans="1:2" x14ac:dyDescent="0.25">
      <c r="A13111">
        <v>1310.8</v>
      </c>
      <c r="B13111">
        <v>75.635702175868076</v>
      </c>
    </row>
    <row r="13112" spans="1:2" x14ac:dyDescent="0.25">
      <c r="A13112">
        <v>1310.9</v>
      </c>
      <c r="B13112">
        <v>75.573140843997493</v>
      </c>
    </row>
    <row r="13113" spans="1:2" x14ac:dyDescent="0.25">
      <c r="A13113">
        <v>1311</v>
      </c>
      <c r="B13113">
        <v>75.510579512126895</v>
      </c>
    </row>
    <row r="13114" spans="1:2" x14ac:dyDescent="0.25">
      <c r="A13114">
        <v>1311.1</v>
      </c>
      <c r="B13114">
        <v>75.502939267430108</v>
      </c>
    </row>
    <row r="13115" spans="1:2" x14ac:dyDescent="0.25">
      <c r="A13115">
        <v>1311.2</v>
      </c>
      <c r="B13115">
        <v>75.495299022733349</v>
      </c>
    </row>
    <row r="13116" spans="1:2" x14ac:dyDescent="0.25">
      <c r="A13116">
        <v>1311.3</v>
      </c>
      <c r="B13116">
        <v>75.487658778036561</v>
      </c>
    </row>
    <row r="13117" spans="1:2" x14ac:dyDescent="0.25">
      <c r="A13117">
        <v>1311.4</v>
      </c>
      <c r="B13117">
        <v>75.480018533339802</v>
      </c>
    </row>
    <row r="13118" spans="1:2" x14ac:dyDescent="0.25">
      <c r="A13118">
        <v>1311.5</v>
      </c>
      <c r="B13118">
        <v>75.472378288643029</v>
      </c>
    </row>
    <row r="13119" spans="1:2" x14ac:dyDescent="0.25">
      <c r="A13119">
        <v>1311.6</v>
      </c>
      <c r="B13119">
        <v>75.464738043946255</v>
      </c>
    </row>
    <row r="13120" spans="1:2" x14ac:dyDescent="0.25">
      <c r="A13120">
        <v>1311.7</v>
      </c>
      <c r="B13120">
        <v>75.457097799249482</v>
      </c>
    </row>
    <row r="13121" spans="1:2" x14ac:dyDescent="0.25">
      <c r="A13121">
        <v>1311.8</v>
      </c>
      <c r="B13121">
        <v>75.449457554552708</v>
      </c>
    </row>
    <row r="13122" spans="1:2" x14ac:dyDescent="0.25">
      <c r="A13122">
        <v>1311.9</v>
      </c>
      <c r="B13122">
        <v>75.441817309855935</v>
      </c>
    </row>
    <row r="13123" spans="1:2" x14ac:dyDescent="0.25">
      <c r="A13123">
        <v>1312</v>
      </c>
      <c r="B13123">
        <v>75.434177065159176</v>
      </c>
    </row>
    <row r="13124" spans="1:2" x14ac:dyDescent="0.25">
      <c r="A13124">
        <v>1312.1</v>
      </c>
      <c r="B13124">
        <v>75.529304548236567</v>
      </c>
    </row>
    <row r="13125" spans="1:2" x14ac:dyDescent="0.25">
      <c r="A13125">
        <v>1312.2</v>
      </c>
      <c r="B13125">
        <v>75.624432031313745</v>
      </c>
    </row>
    <row r="13126" spans="1:2" x14ac:dyDescent="0.25">
      <c r="A13126">
        <v>1312.3</v>
      </c>
      <c r="B13126">
        <v>75.719559514391136</v>
      </c>
    </row>
    <row r="13127" spans="1:2" x14ac:dyDescent="0.25">
      <c r="A13127">
        <v>1312.4</v>
      </c>
      <c r="B13127">
        <v>75.8146869974683</v>
      </c>
    </row>
    <row r="13128" spans="1:2" x14ac:dyDescent="0.25">
      <c r="A13128">
        <v>1312.5</v>
      </c>
      <c r="B13128">
        <v>75.909814480545478</v>
      </c>
    </row>
    <row r="13129" spans="1:2" x14ac:dyDescent="0.25">
      <c r="A13129">
        <v>1312.6</v>
      </c>
      <c r="B13129">
        <v>76.004941963622869</v>
      </c>
    </row>
    <row r="13130" spans="1:2" x14ac:dyDescent="0.25">
      <c r="A13130">
        <v>1312.7</v>
      </c>
      <c r="B13130">
        <v>76.100069446700047</v>
      </c>
    </row>
    <row r="13131" spans="1:2" x14ac:dyDescent="0.25">
      <c r="A13131">
        <v>1312.8</v>
      </c>
      <c r="B13131">
        <v>76.195196929777438</v>
      </c>
    </row>
    <row r="13132" spans="1:2" x14ac:dyDescent="0.25">
      <c r="A13132">
        <v>1312.9</v>
      </c>
      <c r="B13132">
        <v>76.290324412854602</v>
      </c>
    </row>
    <row r="13133" spans="1:2" x14ac:dyDescent="0.25">
      <c r="A13133">
        <v>1313</v>
      </c>
      <c r="B13133">
        <v>76.38545189593178</v>
      </c>
    </row>
    <row r="13134" spans="1:2" x14ac:dyDescent="0.25">
      <c r="A13134">
        <v>1313.1</v>
      </c>
      <c r="B13134">
        <v>76.255317098616544</v>
      </c>
    </row>
    <row r="13135" spans="1:2" x14ac:dyDescent="0.25">
      <c r="A13135">
        <v>1313.2</v>
      </c>
      <c r="B13135">
        <v>76.125182301301621</v>
      </c>
    </row>
    <row r="13136" spans="1:2" x14ac:dyDescent="0.25">
      <c r="A13136">
        <v>1313.3</v>
      </c>
      <c r="B13136">
        <v>75.995047503986385</v>
      </c>
    </row>
    <row r="13137" spans="1:2" x14ac:dyDescent="0.25">
      <c r="A13137">
        <v>1313.4</v>
      </c>
      <c r="B13137">
        <v>75.864912706671447</v>
      </c>
    </row>
    <row r="13138" spans="1:2" x14ac:dyDescent="0.25">
      <c r="A13138">
        <v>1313.5</v>
      </c>
      <c r="B13138">
        <v>75.734777909356524</v>
      </c>
    </row>
    <row r="13139" spans="1:2" x14ac:dyDescent="0.25">
      <c r="A13139">
        <v>1313.6</v>
      </c>
      <c r="B13139">
        <v>75.604643112041288</v>
      </c>
    </row>
    <row r="13140" spans="1:2" x14ac:dyDescent="0.25">
      <c r="A13140">
        <v>1313.7</v>
      </c>
      <c r="B13140">
        <v>75.47450831472635</v>
      </c>
    </row>
    <row r="13141" spans="1:2" x14ac:dyDescent="0.25">
      <c r="A13141">
        <v>1313.8</v>
      </c>
      <c r="B13141">
        <v>75.344373517411128</v>
      </c>
    </row>
    <row r="13142" spans="1:2" x14ac:dyDescent="0.25">
      <c r="A13142">
        <v>1313.9</v>
      </c>
      <c r="B13142">
        <v>75.214238720096191</v>
      </c>
    </row>
    <row r="13143" spans="1:2" x14ac:dyDescent="0.25">
      <c r="A13143">
        <v>1314</v>
      </c>
      <c r="B13143">
        <v>75.084103922781253</v>
      </c>
    </row>
    <row r="13144" spans="1:2" x14ac:dyDescent="0.25">
      <c r="A13144">
        <v>1314.1</v>
      </c>
      <c r="B13144">
        <v>75.115494022951182</v>
      </c>
    </row>
    <row r="13145" spans="1:2" x14ac:dyDescent="0.25">
      <c r="A13145">
        <v>1314.2</v>
      </c>
      <c r="B13145">
        <v>75.14688412312104</v>
      </c>
    </row>
    <row r="13146" spans="1:2" x14ac:dyDescent="0.25">
      <c r="A13146">
        <v>1314.3</v>
      </c>
      <c r="B13146">
        <v>75.17827422329097</v>
      </c>
    </row>
    <row r="13147" spans="1:2" x14ac:dyDescent="0.25">
      <c r="A13147">
        <v>1314.4</v>
      </c>
      <c r="B13147">
        <v>75.209664323460828</v>
      </c>
    </row>
    <row r="13148" spans="1:2" x14ac:dyDescent="0.25">
      <c r="A13148">
        <v>1314.5</v>
      </c>
      <c r="B13148">
        <v>75.241054423630686</v>
      </c>
    </row>
    <row r="13149" spans="1:2" x14ac:dyDescent="0.25">
      <c r="A13149">
        <v>1314.6</v>
      </c>
      <c r="B13149">
        <v>75.27244452380063</v>
      </c>
    </row>
    <row r="13150" spans="1:2" x14ac:dyDescent="0.25">
      <c r="A13150">
        <v>1314.7</v>
      </c>
      <c r="B13150">
        <v>75.303834623970488</v>
      </c>
    </row>
    <row r="13151" spans="1:2" x14ac:dyDescent="0.25">
      <c r="A13151">
        <v>1314.8</v>
      </c>
      <c r="B13151">
        <v>75.335224724140417</v>
      </c>
    </row>
    <row r="13152" spans="1:2" x14ac:dyDescent="0.25">
      <c r="A13152">
        <v>1314.9</v>
      </c>
      <c r="B13152">
        <v>75.366614824310275</v>
      </c>
    </row>
    <row r="13153" spans="1:2" x14ac:dyDescent="0.25">
      <c r="A13153">
        <v>1315</v>
      </c>
      <c r="B13153">
        <v>75.398004924480134</v>
      </c>
    </row>
    <row r="13154" spans="1:2" x14ac:dyDescent="0.25">
      <c r="A13154">
        <v>1315.1</v>
      </c>
      <c r="B13154">
        <v>75.442342903169433</v>
      </c>
    </row>
    <row r="13155" spans="1:2" x14ac:dyDescent="0.25">
      <c r="A13155">
        <v>1315.2</v>
      </c>
      <c r="B13155">
        <v>75.486680881858632</v>
      </c>
    </row>
    <row r="13156" spans="1:2" x14ac:dyDescent="0.25">
      <c r="A13156">
        <v>1315.3</v>
      </c>
      <c r="B13156">
        <v>75.531018860547931</v>
      </c>
    </row>
    <row r="13157" spans="1:2" x14ac:dyDescent="0.25">
      <c r="A13157">
        <v>1315.4</v>
      </c>
      <c r="B13157">
        <v>75.575356839237131</v>
      </c>
    </row>
    <row r="13158" spans="1:2" x14ac:dyDescent="0.25">
      <c r="A13158">
        <v>1315.5</v>
      </c>
      <c r="B13158">
        <v>75.61969481792633</v>
      </c>
    </row>
    <row r="13159" spans="1:2" x14ac:dyDescent="0.25">
      <c r="A13159">
        <v>1315.6</v>
      </c>
      <c r="B13159">
        <v>75.664032796615615</v>
      </c>
    </row>
    <row r="13160" spans="1:2" x14ac:dyDescent="0.25">
      <c r="A13160">
        <v>1315.7</v>
      </c>
      <c r="B13160">
        <v>75.708370775304815</v>
      </c>
    </row>
    <row r="13161" spans="1:2" x14ac:dyDescent="0.25">
      <c r="A13161">
        <v>1315.8</v>
      </c>
      <c r="B13161">
        <v>75.752708753994114</v>
      </c>
    </row>
    <row r="13162" spans="1:2" x14ac:dyDescent="0.25">
      <c r="A13162">
        <v>1315.9</v>
      </c>
      <c r="B13162">
        <v>75.797046732683313</v>
      </c>
    </row>
    <row r="13163" spans="1:2" x14ac:dyDescent="0.25">
      <c r="A13163">
        <v>1316</v>
      </c>
      <c r="B13163">
        <v>75.841384711372513</v>
      </c>
    </row>
    <row r="13164" spans="1:2" x14ac:dyDescent="0.25">
      <c r="A13164">
        <v>1316.1</v>
      </c>
      <c r="B13164">
        <v>75.839451972348513</v>
      </c>
    </row>
    <row r="13165" spans="1:2" x14ac:dyDescent="0.25">
      <c r="A13165">
        <v>1316.2</v>
      </c>
      <c r="B13165">
        <v>75.837519233324528</v>
      </c>
    </row>
    <row r="13166" spans="1:2" x14ac:dyDescent="0.25">
      <c r="A13166">
        <v>1316.3</v>
      </c>
      <c r="B13166">
        <v>75.835586494300529</v>
      </c>
    </row>
    <row r="13167" spans="1:2" x14ac:dyDescent="0.25">
      <c r="A13167">
        <v>1316.4</v>
      </c>
      <c r="B13167">
        <v>75.833653755276529</v>
      </c>
    </row>
    <row r="13168" spans="1:2" x14ac:dyDescent="0.25">
      <c r="A13168">
        <v>1316.5</v>
      </c>
      <c r="B13168">
        <v>75.831721016252544</v>
      </c>
    </row>
    <row r="13169" spans="1:2" x14ac:dyDescent="0.25">
      <c r="A13169">
        <v>1316.6</v>
      </c>
      <c r="B13169">
        <v>75.829788277228545</v>
      </c>
    </row>
    <row r="13170" spans="1:2" x14ac:dyDescent="0.25">
      <c r="A13170">
        <v>1316.7</v>
      </c>
      <c r="B13170">
        <v>75.827855538204545</v>
      </c>
    </row>
    <row r="13171" spans="1:2" x14ac:dyDescent="0.25">
      <c r="A13171">
        <v>1316.8</v>
      </c>
      <c r="B13171">
        <v>75.825922799180546</v>
      </c>
    </row>
    <row r="13172" spans="1:2" x14ac:dyDescent="0.25">
      <c r="A13172">
        <v>1316.9</v>
      </c>
      <c r="B13172">
        <v>75.823990060156561</v>
      </c>
    </row>
    <row r="13173" spans="1:2" x14ac:dyDescent="0.25">
      <c r="A13173">
        <v>1317</v>
      </c>
      <c r="B13173">
        <v>75.822057321132561</v>
      </c>
    </row>
    <row r="13174" spans="1:2" x14ac:dyDescent="0.25">
      <c r="A13174">
        <v>1317.1</v>
      </c>
      <c r="B13174">
        <v>75.713270313956258</v>
      </c>
    </row>
    <row r="13175" spans="1:2" x14ac:dyDescent="0.25">
      <c r="A13175">
        <v>1317.2</v>
      </c>
      <c r="B13175">
        <v>75.60448330678021</v>
      </c>
    </row>
    <row r="13176" spans="1:2" x14ac:dyDescent="0.25">
      <c r="A13176">
        <v>1317.3</v>
      </c>
      <c r="B13176">
        <v>75.495696299603907</v>
      </c>
    </row>
    <row r="13177" spans="1:2" x14ac:dyDescent="0.25">
      <c r="A13177">
        <v>1317.4</v>
      </c>
      <c r="B13177">
        <v>75.386909292427859</v>
      </c>
    </row>
    <row r="13178" spans="1:2" x14ac:dyDescent="0.25">
      <c r="A13178">
        <v>1317.5</v>
      </c>
      <c r="B13178">
        <v>75.278122285251811</v>
      </c>
    </row>
    <row r="13179" spans="1:2" x14ac:dyDescent="0.25">
      <c r="A13179">
        <v>1317.6</v>
      </c>
      <c r="B13179">
        <v>75.169335278075508</v>
      </c>
    </row>
    <row r="13180" spans="1:2" x14ac:dyDescent="0.25">
      <c r="A13180">
        <v>1317.7</v>
      </c>
      <c r="B13180">
        <v>75.06054827089946</v>
      </c>
    </row>
    <row r="13181" spans="1:2" x14ac:dyDescent="0.25">
      <c r="A13181">
        <v>1317.8</v>
      </c>
      <c r="B13181">
        <v>74.951761263723157</v>
      </c>
    </row>
    <row r="13182" spans="1:2" x14ac:dyDescent="0.25">
      <c r="A13182">
        <v>1317.9</v>
      </c>
      <c r="B13182">
        <v>74.842974256547109</v>
      </c>
    </row>
    <row r="13183" spans="1:2" x14ac:dyDescent="0.25">
      <c r="A13183">
        <v>1318</v>
      </c>
      <c r="B13183">
        <v>74.734187249371061</v>
      </c>
    </row>
    <row r="13184" spans="1:2" x14ac:dyDescent="0.25">
      <c r="A13184">
        <v>1318.1</v>
      </c>
      <c r="B13184">
        <v>74.710941454643589</v>
      </c>
    </row>
    <row r="13185" spans="1:2" x14ac:dyDescent="0.25">
      <c r="A13185">
        <v>1318.2</v>
      </c>
      <c r="B13185">
        <v>74.687695659916159</v>
      </c>
    </row>
    <row r="13186" spans="1:2" x14ac:dyDescent="0.25">
      <c r="A13186">
        <v>1318.3</v>
      </c>
      <c r="B13186">
        <v>74.664449865188686</v>
      </c>
    </row>
    <row r="13187" spans="1:2" x14ac:dyDescent="0.25">
      <c r="A13187">
        <v>1318.4</v>
      </c>
      <c r="B13187">
        <v>74.641204070461271</v>
      </c>
    </row>
    <row r="13188" spans="1:2" x14ac:dyDescent="0.25">
      <c r="A13188">
        <v>1318.5</v>
      </c>
      <c r="B13188">
        <v>74.617958275733855</v>
      </c>
    </row>
    <row r="13189" spans="1:2" x14ac:dyDescent="0.25">
      <c r="A13189">
        <v>1318.6</v>
      </c>
      <c r="B13189">
        <v>74.594712481006368</v>
      </c>
    </row>
    <row r="13190" spans="1:2" x14ac:dyDescent="0.25">
      <c r="A13190">
        <v>1318.7</v>
      </c>
      <c r="B13190">
        <v>74.571466686278953</v>
      </c>
    </row>
    <row r="13191" spans="1:2" x14ac:dyDescent="0.25">
      <c r="A13191">
        <v>1318.8</v>
      </c>
      <c r="B13191">
        <v>74.54822089155148</v>
      </c>
    </row>
    <row r="13192" spans="1:2" x14ac:dyDescent="0.25">
      <c r="A13192">
        <v>1318.9</v>
      </c>
      <c r="B13192">
        <v>74.524975096824051</v>
      </c>
    </row>
    <row r="13193" spans="1:2" x14ac:dyDescent="0.25">
      <c r="A13193">
        <v>1319</v>
      </c>
      <c r="B13193">
        <v>74.501729302096635</v>
      </c>
    </row>
    <row r="13194" spans="1:2" x14ac:dyDescent="0.25">
      <c r="A13194">
        <v>1319.1</v>
      </c>
      <c r="B13194">
        <v>74.375660929617851</v>
      </c>
    </row>
    <row r="13195" spans="1:2" x14ac:dyDescent="0.25">
      <c r="A13195">
        <v>1319.2</v>
      </c>
      <c r="B13195">
        <v>74.249592557139366</v>
      </c>
    </row>
    <row r="13196" spans="1:2" x14ac:dyDescent="0.25">
      <c r="A13196">
        <v>1319.3</v>
      </c>
      <c r="B13196">
        <v>74.123524184660582</v>
      </c>
    </row>
    <row r="13197" spans="1:2" x14ac:dyDescent="0.25">
      <c r="A13197">
        <v>1319.4</v>
      </c>
      <c r="B13197">
        <v>73.997455812182082</v>
      </c>
    </row>
    <row r="13198" spans="1:2" x14ac:dyDescent="0.25">
      <c r="A13198">
        <v>1319.5</v>
      </c>
      <c r="B13198">
        <v>73.871387439703597</v>
      </c>
    </row>
    <row r="13199" spans="1:2" x14ac:dyDescent="0.25">
      <c r="A13199">
        <v>1319.6</v>
      </c>
      <c r="B13199">
        <v>73.745319067224813</v>
      </c>
    </row>
    <row r="13200" spans="1:2" x14ac:dyDescent="0.25">
      <c r="A13200">
        <v>1319.7</v>
      </c>
      <c r="B13200">
        <v>73.619250694746313</v>
      </c>
    </row>
    <row r="13201" spans="1:2" x14ac:dyDescent="0.25">
      <c r="A13201">
        <v>1319.8</v>
      </c>
      <c r="B13201">
        <v>73.493182322267529</v>
      </c>
    </row>
    <row r="13202" spans="1:2" x14ac:dyDescent="0.25">
      <c r="A13202">
        <v>1319.9</v>
      </c>
      <c r="B13202">
        <v>73.367113949789044</v>
      </c>
    </row>
    <row r="13203" spans="1:2" x14ac:dyDescent="0.25">
      <c r="A13203">
        <v>1320</v>
      </c>
      <c r="B13203">
        <v>73.241045577310544</v>
      </c>
    </row>
    <row r="13204" spans="1:2" x14ac:dyDescent="0.25">
      <c r="A13204">
        <v>1320.1</v>
      </c>
      <c r="B13204">
        <v>73.246412164199114</v>
      </c>
    </row>
    <row r="13205" spans="1:2" x14ac:dyDescent="0.25">
      <c r="A13205">
        <v>1320.2</v>
      </c>
      <c r="B13205">
        <v>73.25177875108767</v>
      </c>
    </row>
    <row r="13206" spans="1:2" x14ac:dyDescent="0.25">
      <c r="A13206">
        <v>1320.3</v>
      </c>
      <c r="B13206">
        <v>73.257145337976226</v>
      </c>
    </row>
    <row r="13207" spans="1:2" x14ac:dyDescent="0.25">
      <c r="A13207">
        <v>1320.4</v>
      </c>
      <c r="B13207">
        <v>73.262511924864782</v>
      </c>
    </row>
    <row r="13208" spans="1:2" x14ac:dyDescent="0.25">
      <c r="A13208">
        <v>1320.5</v>
      </c>
      <c r="B13208">
        <v>73.267878511753338</v>
      </c>
    </row>
    <row r="13209" spans="1:2" x14ac:dyDescent="0.25">
      <c r="A13209">
        <v>1320.6</v>
      </c>
      <c r="B13209">
        <v>73.273245098641908</v>
      </c>
    </row>
    <row r="13210" spans="1:2" x14ac:dyDescent="0.25">
      <c r="A13210">
        <v>1320.7</v>
      </c>
      <c r="B13210">
        <v>73.278611685530464</v>
      </c>
    </row>
    <row r="13211" spans="1:2" x14ac:dyDescent="0.25">
      <c r="A13211">
        <v>1320.8</v>
      </c>
      <c r="B13211">
        <v>73.28397827241902</v>
      </c>
    </row>
    <row r="13212" spans="1:2" x14ac:dyDescent="0.25">
      <c r="A13212">
        <v>1320.9</v>
      </c>
      <c r="B13212">
        <v>73.289344859307576</v>
      </c>
    </row>
    <row r="13213" spans="1:2" x14ac:dyDescent="0.25">
      <c r="A13213">
        <v>1321</v>
      </c>
      <c r="B13213">
        <v>73.294711446196132</v>
      </c>
    </row>
    <row r="13214" spans="1:2" x14ac:dyDescent="0.25">
      <c r="A13214">
        <v>1321.1</v>
      </c>
      <c r="B13214">
        <v>73.400193480583056</v>
      </c>
    </row>
    <row r="13215" spans="1:2" x14ac:dyDescent="0.25">
      <c r="A13215">
        <v>1321.2</v>
      </c>
      <c r="B13215">
        <v>73.505675514969752</v>
      </c>
    </row>
    <row r="13216" spans="1:2" x14ac:dyDescent="0.25">
      <c r="A13216">
        <v>1321.3</v>
      </c>
      <c r="B13216">
        <v>73.611157549356676</v>
      </c>
    </row>
    <row r="13217" spans="1:2" x14ac:dyDescent="0.25">
      <c r="A13217">
        <v>1321.4</v>
      </c>
      <c r="B13217">
        <v>73.716639583743373</v>
      </c>
    </row>
    <row r="13218" spans="1:2" x14ac:dyDescent="0.25">
      <c r="A13218">
        <v>1321.5</v>
      </c>
      <c r="B13218">
        <v>73.822121618130055</v>
      </c>
    </row>
    <row r="13219" spans="1:2" x14ac:dyDescent="0.25">
      <c r="A13219">
        <v>1321.6</v>
      </c>
      <c r="B13219">
        <v>73.927603652516979</v>
      </c>
    </row>
    <row r="13220" spans="1:2" x14ac:dyDescent="0.25">
      <c r="A13220">
        <v>1321.7</v>
      </c>
      <c r="B13220">
        <v>74.033085686903675</v>
      </c>
    </row>
    <row r="13221" spans="1:2" x14ac:dyDescent="0.25">
      <c r="A13221">
        <v>1321.8</v>
      </c>
      <c r="B13221">
        <v>74.138567721290599</v>
      </c>
    </row>
    <row r="13222" spans="1:2" x14ac:dyDescent="0.25">
      <c r="A13222">
        <v>1321.9</v>
      </c>
      <c r="B13222">
        <v>74.244049755677295</v>
      </c>
    </row>
    <row r="13223" spans="1:2" x14ac:dyDescent="0.25">
      <c r="A13223">
        <v>1322</v>
      </c>
      <c r="B13223">
        <v>74.349531790063978</v>
      </c>
    </row>
    <row r="13224" spans="1:2" x14ac:dyDescent="0.25">
      <c r="A13224">
        <v>1322.1</v>
      </c>
      <c r="B13224">
        <v>74.338972721073461</v>
      </c>
    </row>
    <row r="13225" spans="1:2" x14ac:dyDescent="0.25">
      <c r="A13225">
        <v>1322.2</v>
      </c>
      <c r="B13225">
        <v>74.328413652082972</v>
      </c>
    </row>
    <row r="13226" spans="1:2" x14ac:dyDescent="0.25">
      <c r="A13226">
        <v>1322.3</v>
      </c>
      <c r="B13226">
        <v>74.317854583092469</v>
      </c>
    </row>
    <row r="13227" spans="1:2" x14ac:dyDescent="0.25">
      <c r="A13227">
        <v>1322.4</v>
      </c>
      <c r="B13227">
        <v>74.30729551410198</v>
      </c>
    </row>
    <row r="13228" spans="1:2" x14ac:dyDescent="0.25">
      <c r="A13228">
        <v>1322.5</v>
      </c>
      <c r="B13228">
        <v>74.296736445111492</v>
      </c>
    </row>
    <row r="13229" spans="1:2" x14ac:dyDescent="0.25">
      <c r="A13229">
        <v>1322.6</v>
      </c>
      <c r="B13229">
        <v>74.286177376120975</v>
      </c>
    </row>
    <row r="13230" spans="1:2" x14ac:dyDescent="0.25">
      <c r="A13230">
        <v>1322.7</v>
      </c>
      <c r="B13230">
        <v>74.275618307130486</v>
      </c>
    </row>
    <row r="13231" spans="1:2" x14ac:dyDescent="0.25">
      <c r="A13231">
        <v>1322.8</v>
      </c>
      <c r="B13231">
        <v>74.265059238139983</v>
      </c>
    </row>
    <row r="13232" spans="1:2" x14ac:dyDescent="0.25">
      <c r="A13232">
        <v>1322.9</v>
      </c>
      <c r="B13232">
        <v>74.254500169149495</v>
      </c>
    </row>
    <row r="13233" spans="1:2" x14ac:dyDescent="0.25">
      <c r="A13233">
        <v>1323</v>
      </c>
      <c r="B13233">
        <v>74.243941100159006</v>
      </c>
    </row>
    <row r="13234" spans="1:2" x14ac:dyDescent="0.25">
      <c r="A13234">
        <v>1323.1</v>
      </c>
      <c r="B13234">
        <v>74.298283389412262</v>
      </c>
    </row>
    <row r="13235" spans="1:2" x14ac:dyDescent="0.25">
      <c r="A13235">
        <v>1323.2</v>
      </c>
      <c r="B13235">
        <v>74.35262567866539</v>
      </c>
    </row>
    <row r="13236" spans="1:2" x14ac:dyDescent="0.25">
      <c r="A13236">
        <v>1323.3</v>
      </c>
      <c r="B13236">
        <v>74.406967967918646</v>
      </c>
    </row>
    <row r="13237" spans="1:2" x14ac:dyDescent="0.25">
      <c r="A13237">
        <v>1323.4</v>
      </c>
      <c r="B13237">
        <v>74.461310257171775</v>
      </c>
    </row>
    <row r="13238" spans="1:2" x14ac:dyDescent="0.25">
      <c r="A13238">
        <v>1323.5</v>
      </c>
      <c r="B13238">
        <v>74.515652546424903</v>
      </c>
    </row>
    <row r="13239" spans="1:2" x14ac:dyDescent="0.25">
      <c r="A13239">
        <v>1323.6</v>
      </c>
      <c r="B13239">
        <v>74.569994835678159</v>
      </c>
    </row>
    <row r="13240" spans="1:2" x14ac:dyDescent="0.25">
      <c r="A13240">
        <v>1323.7</v>
      </c>
      <c r="B13240">
        <v>74.624337124931287</v>
      </c>
    </row>
    <row r="13241" spans="1:2" x14ac:dyDescent="0.25">
      <c r="A13241">
        <v>1323.8</v>
      </c>
      <c r="B13241">
        <v>74.678679414184543</v>
      </c>
    </row>
    <row r="13242" spans="1:2" x14ac:dyDescent="0.25">
      <c r="A13242">
        <v>1323.9</v>
      </c>
      <c r="B13242">
        <v>74.733021703437672</v>
      </c>
    </row>
    <row r="13243" spans="1:2" x14ac:dyDescent="0.25">
      <c r="A13243">
        <v>1324</v>
      </c>
      <c r="B13243">
        <v>74.7873639926908</v>
      </c>
    </row>
    <row r="13244" spans="1:2" x14ac:dyDescent="0.25">
      <c r="A13244">
        <v>1324.1</v>
      </c>
      <c r="B13244">
        <v>74.965614728677352</v>
      </c>
    </row>
    <row r="13245" spans="1:2" x14ac:dyDescent="0.25">
      <c r="A13245">
        <v>1324.2</v>
      </c>
      <c r="B13245">
        <v>75.143865464663506</v>
      </c>
    </row>
    <row r="13246" spans="1:2" x14ac:dyDescent="0.25">
      <c r="A13246">
        <v>1324.3</v>
      </c>
      <c r="B13246">
        <v>75.322116200650058</v>
      </c>
    </row>
    <row r="13247" spans="1:2" x14ac:dyDescent="0.25">
      <c r="A13247">
        <v>1324.4</v>
      </c>
      <c r="B13247">
        <v>75.500366936636198</v>
      </c>
    </row>
    <row r="13248" spans="1:2" x14ac:dyDescent="0.25">
      <c r="A13248">
        <v>1324.5</v>
      </c>
      <c r="B13248">
        <v>75.678617672622352</v>
      </c>
    </row>
    <row r="13249" spans="1:2" x14ac:dyDescent="0.25">
      <c r="A13249">
        <v>1324.6</v>
      </c>
      <c r="B13249">
        <v>75.856868408608904</v>
      </c>
    </row>
    <row r="13250" spans="1:2" x14ac:dyDescent="0.25">
      <c r="A13250">
        <v>1324.7</v>
      </c>
      <c r="B13250">
        <v>76.035119144595058</v>
      </c>
    </row>
    <row r="13251" spans="1:2" x14ac:dyDescent="0.25">
      <c r="A13251">
        <v>1324.8</v>
      </c>
      <c r="B13251">
        <v>76.21336988058161</v>
      </c>
    </row>
    <row r="13252" spans="1:2" x14ac:dyDescent="0.25">
      <c r="A13252">
        <v>1324.9</v>
      </c>
      <c r="B13252">
        <v>76.391620616567749</v>
      </c>
    </row>
    <row r="13253" spans="1:2" x14ac:dyDescent="0.25">
      <c r="A13253">
        <v>1325</v>
      </c>
      <c r="B13253">
        <v>76.569871352553903</v>
      </c>
    </row>
    <row r="13254" spans="1:2" x14ac:dyDescent="0.25">
      <c r="A13254">
        <v>1325.1</v>
      </c>
      <c r="B13254">
        <v>76.731084068863566</v>
      </c>
    </row>
    <row r="13255" spans="1:2" x14ac:dyDescent="0.25">
      <c r="A13255">
        <v>1325.2</v>
      </c>
      <c r="B13255">
        <v>76.892296785172874</v>
      </c>
    </row>
    <row r="13256" spans="1:2" x14ac:dyDescent="0.25">
      <c r="A13256">
        <v>1325.3</v>
      </c>
      <c r="B13256">
        <v>77.053509501482537</v>
      </c>
    </row>
    <row r="13257" spans="1:2" x14ac:dyDescent="0.25">
      <c r="A13257">
        <v>1325.4</v>
      </c>
      <c r="B13257">
        <v>77.214722217791845</v>
      </c>
    </row>
    <row r="13258" spans="1:2" x14ac:dyDescent="0.25">
      <c r="A13258">
        <v>1325.5</v>
      </c>
      <c r="B13258">
        <v>77.375934934101139</v>
      </c>
    </row>
    <row r="13259" spans="1:2" x14ac:dyDescent="0.25">
      <c r="A13259">
        <v>1325.6</v>
      </c>
      <c r="B13259">
        <v>77.537147650410816</v>
      </c>
    </row>
    <row r="13260" spans="1:2" x14ac:dyDescent="0.25">
      <c r="A13260">
        <v>1325.7</v>
      </c>
      <c r="B13260">
        <v>77.698360366720109</v>
      </c>
    </row>
    <row r="13261" spans="1:2" x14ac:dyDescent="0.25">
      <c r="A13261">
        <v>1325.8</v>
      </c>
      <c r="B13261">
        <v>77.859573083029787</v>
      </c>
    </row>
    <row r="13262" spans="1:2" x14ac:dyDescent="0.25">
      <c r="A13262">
        <v>1325.9</v>
      </c>
      <c r="B13262">
        <v>78.02078579933908</v>
      </c>
    </row>
    <row r="13263" spans="1:2" x14ac:dyDescent="0.25">
      <c r="A13263">
        <v>1326</v>
      </c>
      <c r="B13263">
        <v>78.181998515648388</v>
      </c>
    </row>
    <row r="13264" spans="1:2" x14ac:dyDescent="0.25">
      <c r="A13264">
        <v>1326.1</v>
      </c>
      <c r="B13264">
        <v>78.255826762559437</v>
      </c>
    </row>
    <row r="13265" spans="1:2" x14ac:dyDescent="0.25">
      <c r="A13265">
        <v>1326.2</v>
      </c>
      <c r="B13265">
        <v>78.329655009470315</v>
      </c>
    </row>
    <row r="13266" spans="1:2" x14ac:dyDescent="0.25">
      <c r="A13266">
        <v>1326.3</v>
      </c>
      <c r="B13266">
        <v>78.403483256381364</v>
      </c>
    </row>
    <row r="13267" spans="1:2" x14ac:dyDescent="0.25">
      <c r="A13267">
        <v>1326.4</v>
      </c>
      <c r="B13267">
        <v>78.477311503292242</v>
      </c>
    </row>
    <row r="13268" spans="1:2" x14ac:dyDescent="0.25">
      <c r="A13268">
        <v>1326.5</v>
      </c>
      <c r="B13268">
        <v>78.551139750203106</v>
      </c>
    </row>
    <row r="13269" spans="1:2" x14ac:dyDescent="0.25">
      <c r="A13269">
        <v>1326.6</v>
      </c>
      <c r="B13269">
        <v>78.624967997114155</v>
      </c>
    </row>
    <row r="13270" spans="1:2" x14ac:dyDescent="0.25">
      <c r="A13270">
        <v>1326.7</v>
      </c>
      <c r="B13270">
        <v>78.698796244025033</v>
      </c>
    </row>
    <row r="13271" spans="1:2" x14ac:dyDescent="0.25">
      <c r="A13271">
        <v>1326.8</v>
      </c>
      <c r="B13271">
        <v>78.772624490936082</v>
      </c>
    </row>
    <row r="13272" spans="1:2" x14ac:dyDescent="0.25">
      <c r="A13272">
        <v>1326.9</v>
      </c>
      <c r="B13272">
        <v>78.84645273784696</v>
      </c>
    </row>
    <row r="13273" spans="1:2" x14ac:dyDescent="0.25">
      <c r="A13273">
        <v>1327</v>
      </c>
      <c r="B13273">
        <v>78.920280984757838</v>
      </c>
    </row>
    <row r="13274" spans="1:2" x14ac:dyDescent="0.25">
      <c r="A13274">
        <v>1327.1</v>
      </c>
      <c r="B13274">
        <v>79.123984285649399</v>
      </c>
    </row>
    <row r="13275" spans="1:2" x14ac:dyDescent="0.25">
      <c r="A13275">
        <v>1327.2</v>
      </c>
      <c r="B13275">
        <v>79.327687586540492</v>
      </c>
    </row>
    <row r="13276" spans="1:2" x14ac:dyDescent="0.25">
      <c r="A13276">
        <v>1327.3</v>
      </c>
      <c r="B13276">
        <v>79.531390887432053</v>
      </c>
    </row>
    <row r="13277" spans="1:2" x14ac:dyDescent="0.25">
      <c r="A13277">
        <v>1327.4</v>
      </c>
      <c r="B13277">
        <v>79.735094188323146</v>
      </c>
    </row>
    <row r="13278" spans="1:2" x14ac:dyDescent="0.25">
      <c r="A13278">
        <v>1327.5</v>
      </c>
      <c r="B13278">
        <v>79.938797489214238</v>
      </c>
    </row>
    <row r="13279" spans="1:2" x14ac:dyDescent="0.25">
      <c r="A13279">
        <v>1327.6</v>
      </c>
      <c r="B13279">
        <v>80.1425007901058</v>
      </c>
    </row>
    <row r="13280" spans="1:2" x14ac:dyDescent="0.25">
      <c r="A13280">
        <v>1327.7</v>
      </c>
      <c r="B13280">
        <v>80.346204090996892</v>
      </c>
    </row>
    <row r="13281" spans="1:2" x14ac:dyDescent="0.25">
      <c r="A13281">
        <v>1327.8</v>
      </c>
      <c r="B13281">
        <v>80.549907391888453</v>
      </c>
    </row>
    <row r="13282" spans="1:2" x14ac:dyDescent="0.25">
      <c r="A13282">
        <v>1327.9</v>
      </c>
      <c r="B13282">
        <v>80.753610692779546</v>
      </c>
    </row>
    <row r="13283" spans="1:2" x14ac:dyDescent="0.25">
      <c r="A13283">
        <v>1328</v>
      </c>
      <c r="B13283">
        <v>80.957313993670638</v>
      </c>
    </row>
    <row r="13284" spans="1:2" x14ac:dyDescent="0.25">
      <c r="A13284">
        <v>1328.1</v>
      </c>
      <c r="B13284">
        <v>81.010779044559484</v>
      </c>
    </row>
    <row r="13285" spans="1:2" x14ac:dyDescent="0.25">
      <c r="A13285">
        <v>1328.2</v>
      </c>
      <c r="B13285">
        <v>81.064244095448217</v>
      </c>
    </row>
    <row r="13286" spans="1:2" x14ac:dyDescent="0.25">
      <c r="A13286">
        <v>1328.3</v>
      </c>
      <c r="B13286">
        <v>81.117709146337063</v>
      </c>
    </row>
    <row r="13287" spans="1:2" x14ac:dyDescent="0.25">
      <c r="A13287">
        <v>1328.4</v>
      </c>
      <c r="B13287">
        <v>81.171174197225781</v>
      </c>
    </row>
    <row r="13288" spans="1:2" x14ac:dyDescent="0.25">
      <c r="A13288">
        <v>1328.5</v>
      </c>
      <c r="B13288">
        <v>81.224639248114499</v>
      </c>
    </row>
    <row r="13289" spans="1:2" x14ac:dyDescent="0.25">
      <c r="A13289">
        <v>1328.6</v>
      </c>
      <c r="B13289">
        <v>81.27810429900336</v>
      </c>
    </row>
    <row r="13290" spans="1:2" x14ac:dyDescent="0.25">
      <c r="A13290">
        <v>1328.7</v>
      </c>
      <c r="B13290">
        <v>81.331569349892078</v>
      </c>
    </row>
    <row r="13291" spans="1:2" x14ac:dyDescent="0.25">
      <c r="A13291">
        <v>1328.8</v>
      </c>
      <c r="B13291">
        <v>81.385034400780924</v>
      </c>
    </row>
    <row r="13292" spans="1:2" x14ac:dyDescent="0.25">
      <c r="A13292">
        <v>1328.9</v>
      </c>
      <c r="B13292">
        <v>81.438499451669657</v>
      </c>
    </row>
    <row r="13293" spans="1:2" x14ac:dyDescent="0.25">
      <c r="A13293">
        <v>1329</v>
      </c>
      <c r="B13293">
        <v>81.491964502558375</v>
      </c>
    </row>
    <row r="13294" spans="1:2" x14ac:dyDescent="0.25">
      <c r="A13294">
        <v>1329.1</v>
      </c>
      <c r="B13294">
        <v>81.381587624701325</v>
      </c>
    </row>
    <row r="13295" spans="1:2" x14ac:dyDescent="0.25">
      <c r="A13295">
        <v>1329.2</v>
      </c>
      <c r="B13295">
        <v>81.271210746844517</v>
      </c>
    </row>
    <row r="13296" spans="1:2" x14ac:dyDescent="0.25">
      <c r="A13296">
        <v>1329.3</v>
      </c>
      <c r="B13296">
        <v>81.160833868987453</v>
      </c>
    </row>
    <row r="13297" spans="1:2" x14ac:dyDescent="0.25">
      <c r="A13297">
        <v>1329.4</v>
      </c>
      <c r="B13297">
        <v>81.050456991130659</v>
      </c>
    </row>
    <row r="13298" spans="1:2" x14ac:dyDescent="0.25">
      <c r="A13298">
        <v>1329.5</v>
      </c>
      <c r="B13298">
        <v>80.940080113273851</v>
      </c>
    </row>
    <row r="13299" spans="1:2" x14ac:dyDescent="0.25">
      <c r="A13299">
        <v>1329.6</v>
      </c>
      <c r="B13299">
        <v>80.829703235416801</v>
      </c>
    </row>
    <row r="13300" spans="1:2" x14ac:dyDescent="0.25">
      <c r="A13300">
        <v>1329.7</v>
      </c>
      <c r="B13300">
        <v>80.719326357559993</v>
      </c>
    </row>
    <row r="13301" spans="1:2" x14ac:dyDescent="0.25">
      <c r="A13301">
        <v>1329.8</v>
      </c>
      <c r="B13301">
        <v>80.608949479702929</v>
      </c>
    </row>
    <row r="13302" spans="1:2" x14ac:dyDescent="0.25">
      <c r="A13302">
        <v>1329.9</v>
      </c>
      <c r="B13302">
        <v>80.498572601846135</v>
      </c>
    </row>
    <row r="13303" spans="1:2" x14ac:dyDescent="0.25">
      <c r="A13303">
        <v>1330</v>
      </c>
      <c r="B13303">
        <v>80.388195723989327</v>
      </c>
    </row>
    <row r="13304" spans="1:2" x14ac:dyDescent="0.25">
      <c r="A13304">
        <v>1330.1</v>
      </c>
      <c r="B13304">
        <v>80.455729573399893</v>
      </c>
    </row>
    <row r="13305" spans="1:2" x14ac:dyDescent="0.25">
      <c r="A13305">
        <v>1330.2</v>
      </c>
      <c r="B13305">
        <v>80.523263422810302</v>
      </c>
    </row>
    <row r="13306" spans="1:2" x14ac:dyDescent="0.25">
      <c r="A13306">
        <v>1330.3</v>
      </c>
      <c r="B13306">
        <v>80.590797272220868</v>
      </c>
    </row>
    <row r="13307" spans="1:2" x14ac:dyDescent="0.25">
      <c r="A13307">
        <v>1330.4</v>
      </c>
      <c r="B13307">
        <v>80.658331121631292</v>
      </c>
    </row>
    <row r="13308" spans="1:2" x14ac:dyDescent="0.25">
      <c r="A13308">
        <v>1330.5</v>
      </c>
      <c r="B13308">
        <v>80.725864971041702</v>
      </c>
    </row>
    <row r="13309" spans="1:2" x14ac:dyDescent="0.25">
      <c r="A13309">
        <v>1330.6</v>
      </c>
      <c r="B13309">
        <v>80.793398820452268</v>
      </c>
    </row>
    <row r="13310" spans="1:2" x14ac:dyDescent="0.25">
      <c r="A13310">
        <v>1330.7</v>
      </c>
      <c r="B13310">
        <v>80.860932669862677</v>
      </c>
    </row>
    <row r="13311" spans="1:2" x14ac:dyDescent="0.25">
      <c r="A13311">
        <v>1330.8</v>
      </c>
      <c r="B13311">
        <v>80.928466519273243</v>
      </c>
    </row>
    <row r="13312" spans="1:2" x14ac:dyDescent="0.25">
      <c r="A13312">
        <v>1330.9</v>
      </c>
      <c r="B13312">
        <v>80.996000368683667</v>
      </c>
    </row>
    <row r="13313" spans="1:2" x14ac:dyDescent="0.25">
      <c r="A13313">
        <v>1331</v>
      </c>
      <c r="B13313">
        <v>81.063534218094077</v>
      </c>
    </row>
    <row r="13314" spans="1:2" x14ac:dyDescent="0.25">
      <c r="A13314">
        <v>1331.1</v>
      </c>
      <c r="B13314">
        <v>80.96881306258868</v>
      </c>
    </row>
    <row r="13315" spans="1:2" x14ac:dyDescent="0.25">
      <c r="A13315">
        <v>1331.2</v>
      </c>
      <c r="B13315">
        <v>80.874091907083496</v>
      </c>
    </row>
    <row r="13316" spans="1:2" x14ac:dyDescent="0.25">
      <c r="A13316">
        <v>1331.3</v>
      </c>
      <c r="B13316">
        <v>80.779370751578099</v>
      </c>
    </row>
    <row r="13317" spans="1:2" x14ac:dyDescent="0.25">
      <c r="A13317">
        <v>1331.4</v>
      </c>
      <c r="B13317">
        <v>80.684649596072916</v>
      </c>
    </row>
    <row r="13318" spans="1:2" x14ac:dyDescent="0.25">
      <c r="A13318">
        <v>1331.5</v>
      </c>
      <c r="B13318">
        <v>80.589928440567718</v>
      </c>
    </row>
    <row r="13319" spans="1:2" x14ac:dyDescent="0.25">
      <c r="A13319">
        <v>1331.6</v>
      </c>
      <c r="B13319">
        <v>80.495207285062321</v>
      </c>
    </row>
    <row r="13320" spans="1:2" x14ac:dyDescent="0.25">
      <c r="A13320">
        <v>1331.7</v>
      </c>
      <c r="B13320">
        <v>80.400486129557137</v>
      </c>
    </row>
    <row r="13321" spans="1:2" x14ac:dyDescent="0.25">
      <c r="A13321">
        <v>1331.8</v>
      </c>
      <c r="B13321">
        <v>80.305764974051741</v>
      </c>
    </row>
    <row r="13322" spans="1:2" x14ac:dyDescent="0.25">
      <c r="A13322">
        <v>1331.9</v>
      </c>
      <c r="B13322">
        <v>80.211043818546557</v>
      </c>
    </row>
    <row r="13323" spans="1:2" x14ac:dyDescent="0.25">
      <c r="A13323">
        <v>1332</v>
      </c>
      <c r="B13323">
        <v>80.116322663041373</v>
      </c>
    </row>
    <row r="13324" spans="1:2" x14ac:dyDescent="0.25">
      <c r="A13324">
        <v>1332.1</v>
      </c>
      <c r="B13324">
        <v>80.141794079902454</v>
      </c>
    </row>
    <row r="13325" spans="1:2" x14ac:dyDescent="0.25">
      <c r="A13325">
        <v>1332.2</v>
      </c>
      <c r="B13325">
        <v>80.167265496763463</v>
      </c>
    </row>
    <row r="13326" spans="1:2" x14ac:dyDescent="0.25">
      <c r="A13326">
        <v>1332.3</v>
      </c>
      <c r="B13326">
        <v>80.192736913624543</v>
      </c>
    </row>
    <row r="13327" spans="1:2" x14ac:dyDescent="0.25">
      <c r="A13327">
        <v>1332.4</v>
      </c>
      <c r="B13327">
        <v>80.218208330485552</v>
      </c>
    </row>
    <row r="13328" spans="1:2" x14ac:dyDescent="0.25">
      <c r="A13328">
        <v>1332.5</v>
      </c>
      <c r="B13328">
        <v>80.243679747346576</v>
      </c>
    </row>
    <row r="13329" spans="1:2" x14ac:dyDescent="0.25">
      <c r="A13329">
        <v>1332.6</v>
      </c>
      <c r="B13329">
        <v>80.269151164207656</v>
      </c>
    </row>
    <row r="13330" spans="1:2" x14ac:dyDescent="0.25">
      <c r="A13330">
        <v>1332.7</v>
      </c>
      <c r="B13330">
        <v>80.294622581068666</v>
      </c>
    </row>
    <row r="13331" spans="1:2" x14ac:dyDescent="0.25">
      <c r="A13331">
        <v>1332.8</v>
      </c>
      <c r="B13331">
        <v>80.320093997929746</v>
      </c>
    </row>
    <row r="13332" spans="1:2" x14ac:dyDescent="0.25">
      <c r="A13332">
        <v>1332.9</v>
      </c>
      <c r="B13332">
        <v>80.345565414790755</v>
      </c>
    </row>
    <row r="13333" spans="1:2" x14ac:dyDescent="0.25">
      <c r="A13333">
        <v>1333</v>
      </c>
      <c r="B13333">
        <v>80.371036831651779</v>
      </c>
    </row>
    <row r="13334" spans="1:2" x14ac:dyDescent="0.25">
      <c r="A13334">
        <v>1333.1</v>
      </c>
      <c r="B13334">
        <v>80.398910248262354</v>
      </c>
    </row>
    <row r="13335" spans="1:2" x14ac:dyDescent="0.25">
      <c r="A13335">
        <v>1333.2</v>
      </c>
      <c r="B13335">
        <v>80.426783664872858</v>
      </c>
    </row>
    <row r="13336" spans="1:2" x14ac:dyDescent="0.25">
      <c r="A13336">
        <v>1333.3</v>
      </c>
      <c r="B13336">
        <v>80.454657081483433</v>
      </c>
    </row>
    <row r="13337" spans="1:2" x14ac:dyDescent="0.25">
      <c r="A13337">
        <v>1333.4</v>
      </c>
      <c r="B13337">
        <v>80.482530498093951</v>
      </c>
    </row>
    <row r="13338" spans="1:2" x14ac:dyDescent="0.25">
      <c r="A13338">
        <v>1333.5</v>
      </c>
      <c r="B13338">
        <v>80.510403914704455</v>
      </c>
    </row>
    <row r="13339" spans="1:2" x14ac:dyDescent="0.25">
      <c r="A13339">
        <v>1333.6</v>
      </c>
      <c r="B13339">
        <v>80.53827733131503</v>
      </c>
    </row>
    <row r="13340" spans="1:2" x14ac:dyDescent="0.25">
      <c r="A13340">
        <v>1333.7</v>
      </c>
      <c r="B13340">
        <v>80.566150747925533</v>
      </c>
    </row>
    <row r="13341" spans="1:2" x14ac:dyDescent="0.25">
      <c r="A13341">
        <v>1333.8</v>
      </c>
      <c r="B13341">
        <v>80.594024164536108</v>
      </c>
    </row>
    <row r="13342" spans="1:2" x14ac:dyDescent="0.25">
      <c r="A13342">
        <v>1333.9</v>
      </c>
      <c r="B13342">
        <v>80.621897581146627</v>
      </c>
    </row>
    <row r="13343" spans="1:2" x14ac:dyDescent="0.25">
      <c r="A13343">
        <v>1334</v>
      </c>
      <c r="B13343">
        <v>80.64977099775713</v>
      </c>
    </row>
    <row r="13344" spans="1:2" x14ac:dyDescent="0.25">
      <c r="A13344">
        <v>1334.1</v>
      </c>
      <c r="B13344">
        <v>80.69030551052856</v>
      </c>
    </row>
    <row r="13345" spans="1:2" x14ac:dyDescent="0.25">
      <c r="A13345">
        <v>1334.2</v>
      </c>
      <c r="B13345">
        <v>80.730840023299891</v>
      </c>
    </row>
    <row r="13346" spans="1:2" x14ac:dyDescent="0.25">
      <c r="A13346">
        <v>1334.3</v>
      </c>
      <c r="B13346">
        <v>80.77137453607132</v>
      </c>
    </row>
    <row r="13347" spans="1:2" x14ac:dyDescent="0.25">
      <c r="A13347">
        <v>1334.4</v>
      </c>
      <c r="B13347">
        <v>80.811909048842665</v>
      </c>
    </row>
    <row r="13348" spans="1:2" x14ac:dyDescent="0.25">
      <c r="A13348">
        <v>1334.5</v>
      </c>
      <c r="B13348">
        <v>80.852443561613995</v>
      </c>
    </row>
    <row r="13349" spans="1:2" x14ac:dyDescent="0.25">
      <c r="A13349">
        <v>1334.6</v>
      </c>
      <c r="B13349">
        <v>80.892978074385425</v>
      </c>
    </row>
    <row r="13350" spans="1:2" x14ac:dyDescent="0.25">
      <c r="A13350">
        <v>1334.7</v>
      </c>
      <c r="B13350">
        <v>80.93351258715677</v>
      </c>
    </row>
    <row r="13351" spans="1:2" x14ac:dyDescent="0.25">
      <c r="A13351">
        <v>1334.8</v>
      </c>
      <c r="B13351">
        <v>80.9740470999282</v>
      </c>
    </row>
    <row r="13352" spans="1:2" x14ac:dyDescent="0.25">
      <c r="A13352">
        <v>1334.9</v>
      </c>
      <c r="B13352">
        <v>81.01458161269953</v>
      </c>
    </row>
    <row r="13353" spans="1:2" x14ac:dyDescent="0.25">
      <c r="A13353">
        <v>1335</v>
      </c>
      <c r="B13353">
        <v>81.055116125470875</v>
      </c>
    </row>
    <row r="13354" spans="1:2" x14ac:dyDescent="0.25">
      <c r="A13354">
        <v>1335.1</v>
      </c>
      <c r="B13354">
        <v>81.058931373012911</v>
      </c>
    </row>
    <row r="13355" spans="1:2" x14ac:dyDescent="0.25">
      <c r="A13355">
        <v>1335.2</v>
      </c>
      <c r="B13355">
        <v>81.062746620554933</v>
      </c>
    </row>
    <row r="13356" spans="1:2" x14ac:dyDescent="0.25">
      <c r="A13356">
        <v>1335.3</v>
      </c>
      <c r="B13356">
        <v>81.066561868096954</v>
      </c>
    </row>
    <row r="13357" spans="1:2" x14ac:dyDescent="0.25">
      <c r="A13357">
        <v>1335.4</v>
      </c>
      <c r="B13357">
        <v>81.070377115638976</v>
      </c>
    </row>
    <row r="13358" spans="1:2" x14ac:dyDescent="0.25">
      <c r="A13358">
        <v>1335.5</v>
      </c>
      <c r="B13358">
        <v>81.074192363180998</v>
      </c>
    </row>
    <row r="13359" spans="1:2" x14ac:dyDescent="0.25">
      <c r="A13359">
        <v>1335.6</v>
      </c>
      <c r="B13359">
        <v>81.078007610723034</v>
      </c>
    </row>
    <row r="13360" spans="1:2" x14ac:dyDescent="0.25">
      <c r="A13360">
        <v>1335.7</v>
      </c>
      <c r="B13360">
        <v>81.081822858265056</v>
      </c>
    </row>
    <row r="13361" spans="1:2" x14ac:dyDescent="0.25">
      <c r="A13361">
        <v>1335.8</v>
      </c>
      <c r="B13361">
        <v>81.085638105807092</v>
      </c>
    </row>
    <row r="13362" spans="1:2" x14ac:dyDescent="0.25">
      <c r="A13362">
        <v>1335.9</v>
      </c>
      <c r="B13362">
        <v>81.089453353349114</v>
      </c>
    </row>
    <row r="13363" spans="1:2" x14ac:dyDescent="0.25">
      <c r="A13363">
        <v>1336</v>
      </c>
      <c r="B13363">
        <v>81.093268600891136</v>
      </c>
    </row>
    <row r="13364" spans="1:2" x14ac:dyDescent="0.25">
      <c r="A13364">
        <v>1336.1</v>
      </c>
      <c r="B13364">
        <v>80.936250838671057</v>
      </c>
    </row>
    <row r="13365" spans="1:2" x14ac:dyDescent="0.25">
      <c r="A13365">
        <v>1336.2</v>
      </c>
      <c r="B13365">
        <v>80.77923307645132</v>
      </c>
    </row>
    <row r="13366" spans="1:2" x14ac:dyDescent="0.25">
      <c r="A13366">
        <v>1336.3</v>
      </c>
      <c r="B13366">
        <v>80.622215314231241</v>
      </c>
    </row>
    <row r="13367" spans="1:2" x14ac:dyDescent="0.25">
      <c r="A13367">
        <v>1336.4</v>
      </c>
      <c r="B13367">
        <v>80.465197552011517</v>
      </c>
    </row>
    <row r="13368" spans="1:2" x14ac:dyDescent="0.25">
      <c r="A13368">
        <v>1336.5</v>
      </c>
      <c r="B13368">
        <v>80.30817978979178</v>
      </c>
    </row>
    <row r="13369" spans="1:2" x14ac:dyDescent="0.25">
      <c r="A13369">
        <v>1336.6</v>
      </c>
      <c r="B13369">
        <v>80.151162027571701</v>
      </c>
    </row>
    <row r="13370" spans="1:2" x14ac:dyDescent="0.25">
      <c r="A13370">
        <v>1336.7</v>
      </c>
      <c r="B13370">
        <v>79.994144265351977</v>
      </c>
    </row>
    <row r="13371" spans="1:2" x14ac:dyDescent="0.25">
      <c r="A13371">
        <v>1336.8</v>
      </c>
      <c r="B13371">
        <v>79.837126503131884</v>
      </c>
    </row>
    <row r="13372" spans="1:2" x14ac:dyDescent="0.25">
      <c r="A13372">
        <v>1336.9</v>
      </c>
      <c r="B13372">
        <v>79.680108740912161</v>
      </c>
    </row>
    <row r="13373" spans="1:2" x14ac:dyDescent="0.25">
      <c r="A13373">
        <v>1337</v>
      </c>
      <c r="B13373">
        <v>79.523090978692437</v>
      </c>
    </row>
    <row r="13374" spans="1:2" x14ac:dyDescent="0.25">
      <c r="A13374">
        <v>1337.1</v>
      </c>
      <c r="B13374">
        <v>79.567486079735346</v>
      </c>
    </row>
    <row r="13375" spans="1:2" x14ac:dyDescent="0.25">
      <c r="A13375">
        <v>1337.2</v>
      </c>
      <c r="B13375">
        <v>79.611881180778141</v>
      </c>
    </row>
    <row r="13376" spans="1:2" x14ac:dyDescent="0.25">
      <c r="A13376">
        <v>1337.3</v>
      </c>
      <c r="B13376">
        <v>79.65627628182105</v>
      </c>
    </row>
    <row r="13377" spans="1:2" x14ac:dyDescent="0.25">
      <c r="A13377">
        <v>1337.4</v>
      </c>
      <c r="B13377">
        <v>79.700671382863845</v>
      </c>
    </row>
    <row r="13378" spans="1:2" x14ac:dyDescent="0.25">
      <c r="A13378">
        <v>1337.5</v>
      </c>
      <c r="B13378">
        <v>79.745066483906641</v>
      </c>
    </row>
    <row r="13379" spans="1:2" x14ac:dyDescent="0.25">
      <c r="A13379">
        <v>1337.6</v>
      </c>
      <c r="B13379">
        <v>79.789461584949549</v>
      </c>
    </row>
    <row r="13380" spans="1:2" x14ac:dyDescent="0.25">
      <c r="A13380">
        <v>1337.7</v>
      </c>
      <c r="B13380">
        <v>79.833856685992359</v>
      </c>
    </row>
    <row r="13381" spans="1:2" x14ac:dyDescent="0.25">
      <c r="A13381">
        <v>1337.8</v>
      </c>
      <c r="B13381">
        <v>79.878251787035254</v>
      </c>
    </row>
    <row r="13382" spans="1:2" x14ac:dyDescent="0.25">
      <c r="A13382">
        <v>1337.9</v>
      </c>
      <c r="B13382">
        <v>79.922646888078063</v>
      </c>
    </row>
    <row r="13383" spans="1:2" x14ac:dyDescent="0.25">
      <c r="A13383">
        <v>1338</v>
      </c>
      <c r="B13383">
        <v>79.967041989120858</v>
      </c>
    </row>
    <row r="13384" spans="1:2" x14ac:dyDescent="0.25">
      <c r="A13384">
        <v>1338.1</v>
      </c>
      <c r="B13384">
        <v>79.964747434190755</v>
      </c>
    </row>
    <row r="13385" spans="1:2" x14ac:dyDescent="0.25">
      <c r="A13385">
        <v>1338.2</v>
      </c>
      <c r="B13385">
        <v>79.962452879260653</v>
      </c>
    </row>
    <row r="13386" spans="1:2" x14ac:dyDescent="0.25">
      <c r="A13386">
        <v>1338.3</v>
      </c>
      <c r="B13386">
        <v>79.960158324330536</v>
      </c>
    </row>
    <row r="13387" spans="1:2" x14ac:dyDescent="0.25">
      <c r="A13387">
        <v>1338.4</v>
      </c>
      <c r="B13387">
        <v>79.957863769400433</v>
      </c>
    </row>
    <row r="13388" spans="1:2" x14ac:dyDescent="0.25">
      <c r="A13388">
        <v>1338.5</v>
      </c>
      <c r="B13388">
        <v>79.95556921447033</v>
      </c>
    </row>
    <row r="13389" spans="1:2" x14ac:dyDescent="0.25">
      <c r="A13389">
        <v>1338.6</v>
      </c>
      <c r="B13389">
        <v>79.953274659540227</v>
      </c>
    </row>
    <row r="13390" spans="1:2" x14ac:dyDescent="0.25">
      <c r="A13390">
        <v>1338.7</v>
      </c>
      <c r="B13390">
        <v>79.950980104610124</v>
      </c>
    </row>
    <row r="13391" spans="1:2" x14ac:dyDescent="0.25">
      <c r="A13391">
        <v>1338.8</v>
      </c>
      <c r="B13391">
        <v>79.948685549680008</v>
      </c>
    </row>
    <row r="13392" spans="1:2" x14ac:dyDescent="0.25">
      <c r="A13392">
        <v>1338.9</v>
      </c>
      <c r="B13392">
        <v>79.946390994749905</v>
      </c>
    </row>
    <row r="13393" spans="1:2" x14ac:dyDescent="0.25">
      <c r="A13393">
        <v>1339</v>
      </c>
      <c r="B13393">
        <v>79.944096439819802</v>
      </c>
    </row>
    <row r="13394" spans="1:2" x14ac:dyDescent="0.25">
      <c r="A13394">
        <v>1339.1</v>
      </c>
      <c r="B13394">
        <v>80.03569961557713</v>
      </c>
    </row>
    <row r="13395" spans="1:2" x14ac:dyDescent="0.25">
      <c r="A13395">
        <v>1339.2</v>
      </c>
      <c r="B13395">
        <v>80.127302791334245</v>
      </c>
    </row>
    <row r="13396" spans="1:2" x14ac:dyDescent="0.25">
      <c r="A13396">
        <v>1339.3</v>
      </c>
      <c r="B13396">
        <v>80.218905967091573</v>
      </c>
    </row>
    <row r="13397" spans="1:2" x14ac:dyDescent="0.25">
      <c r="A13397">
        <v>1339.4</v>
      </c>
      <c r="B13397">
        <v>80.310509142848701</v>
      </c>
    </row>
    <row r="13398" spans="1:2" x14ac:dyDescent="0.25">
      <c r="A13398">
        <v>1339.5</v>
      </c>
      <c r="B13398">
        <v>80.402112318605816</v>
      </c>
    </row>
    <row r="13399" spans="1:2" x14ac:dyDescent="0.25">
      <c r="A13399">
        <v>1339.6</v>
      </c>
      <c r="B13399">
        <v>80.493715494363144</v>
      </c>
    </row>
    <row r="13400" spans="1:2" x14ac:dyDescent="0.25">
      <c r="A13400">
        <v>1339.7</v>
      </c>
      <c r="B13400">
        <v>80.585318670120259</v>
      </c>
    </row>
    <row r="13401" spans="1:2" x14ac:dyDescent="0.25">
      <c r="A13401">
        <v>1339.8</v>
      </c>
      <c r="B13401">
        <v>80.676921845877587</v>
      </c>
    </row>
    <row r="13402" spans="1:2" x14ac:dyDescent="0.25">
      <c r="A13402">
        <v>1339.9</v>
      </c>
      <c r="B13402">
        <v>80.768525021634716</v>
      </c>
    </row>
    <row r="13403" spans="1:2" x14ac:dyDescent="0.25">
      <c r="A13403">
        <v>1340</v>
      </c>
      <c r="B13403">
        <v>80.86012819739183</v>
      </c>
    </row>
    <row r="13404" spans="1:2" x14ac:dyDescent="0.25">
      <c r="A13404">
        <v>1340.1</v>
      </c>
      <c r="B13404">
        <v>80.748152109874866</v>
      </c>
    </row>
    <row r="13405" spans="1:2" x14ac:dyDescent="0.25">
      <c r="A13405">
        <v>1340.2</v>
      </c>
      <c r="B13405">
        <v>80.636176022358157</v>
      </c>
    </row>
    <row r="13406" spans="1:2" x14ac:dyDescent="0.25">
      <c r="A13406">
        <v>1340.3</v>
      </c>
      <c r="B13406">
        <v>80.524199934841192</v>
      </c>
    </row>
    <row r="13407" spans="1:2" x14ac:dyDescent="0.25">
      <c r="A13407">
        <v>1340.4</v>
      </c>
      <c r="B13407">
        <v>80.412223847324483</v>
      </c>
    </row>
    <row r="13408" spans="1:2" x14ac:dyDescent="0.25">
      <c r="A13408">
        <v>1340.5</v>
      </c>
      <c r="B13408">
        <v>80.300247759807775</v>
      </c>
    </row>
    <row r="13409" spans="1:2" x14ac:dyDescent="0.25">
      <c r="A13409">
        <v>1340.6</v>
      </c>
      <c r="B13409">
        <v>80.188271672290796</v>
      </c>
    </row>
    <row r="13410" spans="1:2" x14ac:dyDescent="0.25">
      <c r="A13410">
        <v>1340.7</v>
      </c>
      <c r="B13410">
        <v>80.076295584774087</v>
      </c>
    </row>
    <row r="13411" spans="1:2" x14ac:dyDescent="0.25">
      <c r="A13411">
        <v>1340.8</v>
      </c>
      <c r="B13411">
        <v>79.964319497257122</v>
      </c>
    </row>
    <row r="13412" spans="1:2" x14ac:dyDescent="0.25">
      <c r="A13412">
        <v>1340.9</v>
      </c>
      <c r="B13412">
        <v>79.852343409740413</v>
      </c>
    </row>
    <row r="13413" spans="1:2" x14ac:dyDescent="0.25">
      <c r="A13413">
        <v>1341</v>
      </c>
      <c r="B13413">
        <v>79.740367322223705</v>
      </c>
    </row>
    <row r="13414" spans="1:2" x14ac:dyDescent="0.25">
      <c r="A13414">
        <v>1341.1</v>
      </c>
      <c r="B13414">
        <v>79.779397376369104</v>
      </c>
    </row>
    <row r="13415" spans="1:2" x14ac:dyDescent="0.25">
      <c r="A13415">
        <v>1341.2</v>
      </c>
      <c r="B13415">
        <v>79.818427430514404</v>
      </c>
    </row>
    <row r="13416" spans="1:2" x14ac:dyDescent="0.25">
      <c r="A13416">
        <v>1341.3</v>
      </c>
      <c r="B13416">
        <v>79.857457484659804</v>
      </c>
    </row>
    <row r="13417" spans="1:2" x14ac:dyDescent="0.25">
      <c r="A13417">
        <v>1341.4</v>
      </c>
      <c r="B13417">
        <v>79.896487538805118</v>
      </c>
    </row>
    <row r="13418" spans="1:2" x14ac:dyDescent="0.25">
      <c r="A13418">
        <v>1341.5</v>
      </c>
      <c r="B13418">
        <v>79.935517592950418</v>
      </c>
    </row>
    <row r="13419" spans="1:2" x14ac:dyDescent="0.25">
      <c r="A13419">
        <v>1341.6</v>
      </c>
      <c r="B13419">
        <v>79.974547647095818</v>
      </c>
    </row>
    <row r="13420" spans="1:2" x14ac:dyDescent="0.25">
      <c r="A13420">
        <v>1341.7</v>
      </c>
      <c r="B13420">
        <v>80.013577701241132</v>
      </c>
    </row>
    <row r="13421" spans="1:2" x14ac:dyDescent="0.25">
      <c r="A13421">
        <v>1341.8</v>
      </c>
      <c r="B13421">
        <v>80.052607755386532</v>
      </c>
    </row>
    <row r="13422" spans="1:2" x14ac:dyDescent="0.25">
      <c r="A13422">
        <v>1341.9</v>
      </c>
      <c r="B13422">
        <v>80.091637809531832</v>
      </c>
    </row>
    <row r="13423" spans="1:2" x14ac:dyDescent="0.25">
      <c r="A13423">
        <v>1342</v>
      </c>
      <c r="B13423">
        <v>80.130667863677147</v>
      </c>
    </row>
    <row r="13424" spans="1:2" x14ac:dyDescent="0.25">
      <c r="A13424">
        <v>1342.1</v>
      </c>
      <c r="B13424">
        <v>80.023726894524586</v>
      </c>
    </row>
    <row r="13425" spans="1:2" x14ac:dyDescent="0.25">
      <c r="A13425">
        <v>1342.2</v>
      </c>
      <c r="B13425">
        <v>79.916785925372253</v>
      </c>
    </row>
    <row r="13426" spans="1:2" x14ac:dyDescent="0.25">
      <c r="A13426">
        <v>1342.3</v>
      </c>
      <c r="B13426">
        <v>79.809844956219692</v>
      </c>
    </row>
    <row r="13427" spans="1:2" x14ac:dyDescent="0.25">
      <c r="A13427">
        <v>1342.4</v>
      </c>
      <c r="B13427">
        <v>79.702903987067373</v>
      </c>
    </row>
    <row r="13428" spans="1:2" x14ac:dyDescent="0.25">
      <c r="A13428">
        <v>1342.5</v>
      </c>
      <c r="B13428">
        <v>79.595963017915039</v>
      </c>
    </row>
    <row r="13429" spans="1:2" x14ac:dyDescent="0.25">
      <c r="A13429">
        <v>1342.6</v>
      </c>
      <c r="B13429">
        <v>79.489022048762479</v>
      </c>
    </row>
    <row r="13430" spans="1:2" x14ac:dyDescent="0.25">
      <c r="A13430">
        <v>1342.7</v>
      </c>
      <c r="B13430">
        <v>79.38208107961016</v>
      </c>
    </row>
    <row r="13431" spans="1:2" x14ac:dyDescent="0.25">
      <c r="A13431">
        <v>1342.8</v>
      </c>
      <c r="B13431">
        <v>79.275140110457599</v>
      </c>
    </row>
    <row r="13432" spans="1:2" x14ac:dyDescent="0.25">
      <c r="A13432">
        <v>1342.9</v>
      </c>
      <c r="B13432">
        <v>79.168199141305266</v>
      </c>
    </row>
    <row r="13433" spans="1:2" x14ac:dyDescent="0.25">
      <c r="A13433">
        <v>1343</v>
      </c>
      <c r="B13433">
        <v>79.061258172152947</v>
      </c>
    </row>
    <row r="13434" spans="1:2" x14ac:dyDescent="0.25">
      <c r="A13434">
        <v>1343.1</v>
      </c>
      <c r="B13434">
        <v>79.093819539131218</v>
      </c>
    </row>
    <row r="13435" spans="1:2" x14ac:dyDescent="0.25">
      <c r="A13435">
        <v>1343.2</v>
      </c>
      <c r="B13435">
        <v>79.126380906109404</v>
      </c>
    </row>
    <row r="13436" spans="1:2" x14ac:dyDescent="0.25">
      <c r="A13436">
        <v>1343.3</v>
      </c>
      <c r="B13436">
        <v>79.158942273087675</v>
      </c>
    </row>
    <row r="13437" spans="1:2" x14ac:dyDescent="0.25">
      <c r="A13437">
        <v>1343.4</v>
      </c>
      <c r="B13437">
        <v>79.191503640065861</v>
      </c>
    </row>
    <row r="13438" spans="1:2" x14ac:dyDescent="0.25">
      <c r="A13438">
        <v>1343.5</v>
      </c>
      <c r="B13438">
        <v>79.224065007044061</v>
      </c>
    </row>
    <row r="13439" spans="1:2" x14ac:dyDescent="0.25">
      <c r="A13439">
        <v>1343.6</v>
      </c>
      <c r="B13439">
        <v>79.256626374022332</v>
      </c>
    </row>
    <row r="13440" spans="1:2" x14ac:dyDescent="0.25">
      <c r="A13440">
        <v>1343.7</v>
      </c>
      <c r="B13440">
        <v>79.289187741000518</v>
      </c>
    </row>
    <row r="13441" spans="1:2" x14ac:dyDescent="0.25">
      <c r="A13441">
        <v>1343.8</v>
      </c>
      <c r="B13441">
        <v>79.321749107978789</v>
      </c>
    </row>
    <row r="13442" spans="1:2" x14ac:dyDescent="0.25">
      <c r="A13442">
        <v>1343.9</v>
      </c>
      <c r="B13442">
        <v>79.354310474956975</v>
      </c>
    </row>
    <row r="13443" spans="1:2" x14ac:dyDescent="0.25">
      <c r="A13443">
        <v>1344</v>
      </c>
      <c r="B13443">
        <v>79.386871841935175</v>
      </c>
    </row>
    <row r="13444" spans="1:2" x14ac:dyDescent="0.25">
      <c r="A13444">
        <v>1344.1</v>
      </c>
      <c r="B13444">
        <v>79.436881110798311</v>
      </c>
    </row>
    <row r="13445" spans="1:2" x14ac:dyDescent="0.25">
      <c r="A13445">
        <v>1344.2</v>
      </c>
      <c r="B13445">
        <v>79.486890379661332</v>
      </c>
    </row>
    <row r="13446" spans="1:2" x14ac:dyDescent="0.25">
      <c r="A13446">
        <v>1344.3</v>
      </c>
      <c r="B13446">
        <v>79.536899648524468</v>
      </c>
    </row>
    <row r="13447" spans="1:2" x14ac:dyDescent="0.25">
      <c r="A13447">
        <v>1344.4</v>
      </c>
      <c r="B13447">
        <v>79.58690891738749</v>
      </c>
    </row>
    <row r="13448" spans="1:2" x14ac:dyDescent="0.25">
      <c r="A13448">
        <v>1344.5</v>
      </c>
      <c r="B13448">
        <v>79.636918186250512</v>
      </c>
    </row>
    <row r="13449" spans="1:2" x14ac:dyDescent="0.25">
      <c r="A13449">
        <v>1344.6</v>
      </c>
      <c r="B13449">
        <v>79.686927455113633</v>
      </c>
    </row>
    <row r="13450" spans="1:2" x14ac:dyDescent="0.25">
      <c r="A13450">
        <v>1344.7</v>
      </c>
      <c r="B13450">
        <v>79.736936723976655</v>
      </c>
    </row>
    <row r="13451" spans="1:2" x14ac:dyDescent="0.25">
      <c r="A13451">
        <v>1344.8</v>
      </c>
      <c r="B13451">
        <v>79.78694599283979</v>
      </c>
    </row>
    <row r="13452" spans="1:2" x14ac:dyDescent="0.25">
      <c r="A13452">
        <v>1344.9</v>
      </c>
      <c r="B13452">
        <v>79.836955261702812</v>
      </c>
    </row>
    <row r="13453" spans="1:2" x14ac:dyDescent="0.25">
      <c r="A13453">
        <v>1345</v>
      </c>
      <c r="B13453">
        <v>79.886964530565834</v>
      </c>
    </row>
    <row r="13454" spans="1:2" x14ac:dyDescent="0.25">
      <c r="A13454">
        <v>1345.1</v>
      </c>
      <c r="B13454">
        <v>79.904503563445118</v>
      </c>
    </row>
    <row r="13455" spans="1:2" x14ac:dyDescent="0.25">
      <c r="A13455">
        <v>1345.2</v>
      </c>
      <c r="B13455">
        <v>79.922042596324374</v>
      </c>
    </row>
    <row r="13456" spans="1:2" x14ac:dyDescent="0.25">
      <c r="A13456">
        <v>1345.3</v>
      </c>
      <c r="B13456">
        <v>79.939581629203659</v>
      </c>
    </row>
    <row r="13457" spans="1:2" x14ac:dyDescent="0.25">
      <c r="A13457">
        <v>1345.4</v>
      </c>
      <c r="B13457">
        <v>79.9571206620829</v>
      </c>
    </row>
    <row r="13458" spans="1:2" x14ac:dyDescent="0.25">
      <c r="A13458">
        <v>1345.5</v>
      </c>
      <c r="B13458">
        <v>79.974659694962156</v>
      </c>
    </row>
    <row r="13459" spans="1:2" x14ac:dyDescent="0.25">
      <c r="A13459">
        <v>1345.6</v>
      </c>
      <c r="B13459">
        <v>79.992198727841441</v>
      </c>
    </row>
    <row r="13460" spans="1:2" x14ac:dyDescent="0.25">
      <c r="A13460">
        <v>1345.7</v>
      </c>
      <c r="B13460">
        <v>80.009737760720682</v>
      </c>
    </row>
    <row r="13461" spans="1:2" x14ac:dyDescent="0.25">
      <c r="A13461">
        <v>1345.8</v>
      </c>
      <c r="B13461">
        <v>80.027276793599967</v>
      </c>
    </row>
    <row r="13462" spans="1:2" x14ac:dyDescent="0.25">
      <c r="A13462">
        <v>1345.9</v>
      </c>
      <c r="B13462">
        <v>80.044815826479223</v>
      </c>
    </row>
    <row r="13463" spans="1:2" x14ac:dyDescent="0.25">
      <c r="A13463">
        <v>1346</v>
      </c>
      <c r="B13463">
        <v>80.062354859358464</v>
      </c>
    </row>
    <row r="13464" spans="1:2" x14ac:dyDescent="0.25">
      <c r="A13464">
        <v>1346.1</v>
      </c>
      <c r="B13464">
        <v>80.25870488295196</v>
      </c>
    </row>
    <row r="13465" spans="1:2" x14ac:dyDescent="0.25">
      <c r="A13465">
        <v>1346.2</v>
      </c>
      <c r="B13465">
        <v>80.455054906545016</v>
      </c>
    </row>
    <row r="13466" spans="1:2" x14ac:dyDescent="0.25">
      <c r="A13466">
        <v>1346.3</v>
      </c>
      <c r="B13466">
        <v>80.651404930138526</v>
      </c>
    </row>
    <row r="13467" spans="1:2" x14ac:dyDescent="0.25">
      <c r="A13467">
        <v>1346.4</v>
      </c>
      <c r="B13467">
        <v>80.847754953731581</v>
      </c>
    </row>
    <row r="13468" spans="1:2" x14ac:dyDescent="0.25">
      <c r="A13468">
        <v>1346.5</v>
      </c>
      <c r="B13468">
        <v>81.044104977324622</v>
      </c>
    </row>
    <row r="13469" spans="1:2" x14ac:dyDescent="0.25">
      <c r="A13469">
        <v>1346.6</v>
      </c>
      <c r="B13469">
        <v>81.240455000918132</v>
      </c>
    </row>
    <row r="13470" spans="1:2" x14ac:dyDescent="0.25">
      <c r="A13470">
        <v>1346.7</v>
      </c>
      <c r="B13470">
        <v>81.436805024511187</v>
      </c>
    </row>
    <row r="13471" spans="1:2" x14ac:dyDescent="0.25">
      <c r="A13471">
        <v>1346.8</v>
      </c>
      <c r="B13471">
        <v>81.633155048104683</v>
      </c>
    </row>
    <row r="13472" spans="1:2" x14ac:dyDescent="0.25">
      <c r="A13472">
        <v>1346.9</v>
      </c>
      <c r="B13472">
        <v>81.829505071697739</v>
      </c>
    </row>
    <row r="13473" spans="1:2" x14ac:dyDescent="0.25">
      <c r="A13473">
        <v>1347</v>
      </c>
      <c r="B13473">
        <v>82.025855095290794</v>
      </c>
    </row>
    <row r="13474" spans="1:2" x14ac:dyDescent="0.25">
      <c r="A13474">
        <v>1347.1</v>
      </c>
      <c r="B13474">
        <v>82.004546936787875</v>
      </c>
    </row>
    <row r="13475" spans="1:2" x14ac:dyDescent="0.25">
      <c r="A13475">
        <v>1347.2</v>
      </c>
      <c r="B13475">
        <v>81.983238778285013</v>
      </c>
    </row>
    <row r="13476" spans="1:2" x14ac:dyDescent="0.25">
      <c r="A13476">
        <v>1347.3</v>
      </c>
      <c r="B13476">
        <v>81.961930619782095</v>
      </c>
    </row>
    <row r="13477" spans="1:2" x14ac:dyDescent="0.25">
      <c r="A13477">
        <v>1347.4</v>
      </c>
      <c r="B13477">
        <v>81.940622461279219</v>
      </c>
    </row>
    <row r="13478" spans="1:2" x14ac:dyDescent="0.25">
      <c r="A13478">
        <v>1347.5</v>
      </c>
      <c r="B13478">
        <v>81.919314302776343</v>
      </c>
    </row>
    <row r="13479" spans="1:2" x14ac:dyDescent="0.25">
      <c r="A13479">
        <v>1347.6</v>
      </c>
      <c r="B13479">
        <v>81.898006144273438</v>
      </c>
    </row>
    <row r="13480" spans="1:2" x14ac:dyDescent="0.25">
      <c r="A13480">
        <v>1347.7</v>
      </c>
      <c r="B13480">
        <v>81.876697985770562</v>
      </c>
    </row>
    <row r="13481" spans="1:2" x14ac:dyDescent="0.25">
      <c r="A13481">
        <v>1347.8</v>
      </c>
      <c r="B13481">
        <v>81.855389827267643</v>
      </c>
    </row>
    <row r="13482" spans="1:2" x14ac:dyDescent="0.25">
      <c r="A13482">
        <v>1347.9</v>
      </c>
      <c r="B13482">
        <v>81.834081668764782</v>
      </c>
    </row>
    <row r="13483" spans="1:2" x14ac:dyDescent="0.25">
      <c r="A13483">
        <v>1348</v>
      </c>
      <c r="B13483">
        <v>81.812773510261906</v>
      </c>
    </row>
    <row r="13484" spans="1:2" x14ac:dyDescent="0.25">
      <c r="A13484">
        <v>1348.1</v>
      </c>
      <c r="B13484">
        <v>81.816710671469053</v>
      </c>
    </row>
    <row r="13485" spans="1:2" x14ac:dyDescent="0.25">
      <c r="A13485">
        <v>1348.2</v>
      </c>
      <c r="B13485">
        <v>81.820647832676201</v>
      </c>
    </row>
    <row r="13486" spans="1:2" x14ac:dyDescent="0.25">
      <c r="A13486">
        <v>1348.3</v>
      </c>
      <c r="B13486">
        <v>81.824584993883363</v>
      </c>
    </row>
    <row r="13487" spans="1:2" x14ac:dyDescent="0.25">
      <c r="A13487">
        <v>1348.4</v>
      </c>
      <c r="B13487">
        <v>81.828522155090511</v>
      </c>
    </row>
    <row r="13488" spans="1:2" x14ac:dyDescent="0.25">
      <c r="A13488">
        <v>1348.5</v>
      </c>
      <c r="B13488">
        <v>81.832459316297644</v>
      </c>
    </row>
    <row r="13489" spans="1:2" x14ac:dyDescent="0.25">
      <c r="A13489">
        <v>1348.6</v>
      </c>
      <c r="B13489">
        <v>81.836396477504806</v>
      </c>
    </row>
    <row r="13490" spans="1:2" x14ac:dyDescent="0.25">
      <c r="A13490">
        <v>1348.7</v>
      </c>
      <c r="B13490">
        <v>81.840333638711954</v>
      </c>
    </row>
    <row r="13491" spans="1:2" x14ac:dyDescent="0.25">
      <c r="A13491">
        <v>1348.8</v>
      </c>
      <c r="B13491">
        <v>81.844270799919101</v>
      </c>
    </row>
    <row r="13492" spans="1:2" x14ac:dyDescent="0.25">
      <c r="A13492">
        <v>1348.9</v>
      </c>
      <c r="B13492">
        <v>81.848207961126249</v>
      </c>
    </row>
    <row r="13493" spans="1:2" x14ac:dyDescent="0.25">
      <c r="A13493">
        <v>1349</v>
      </c>
      <c r="B13493">
        <v>81.852145122333397</v>
      </c>
    </row>
    <row r="13494" spans="1:2" x14ac:dyDescent="0.25">
      <c r="A13494">
        <v>1349.1</v>
      </c>
      <c r="B13494">
        <v>81.804792009980133</v>
      </c>
    </row>
    <row r="13495" spans="1:2" x14ac:dyDescent="0.25">
      <c r="A13495">
        <v>1349.2</v>
      </c>
      <c r="B13495">
        <v>81.757438897626983</v>
      </c>
    </row>
    <row r="13496" spans="1:2" x14ac:dyDescent="0.25">
      <c r="A13496">
        <v>1349.3</v>
      </c>
      <c r="B13496">
        <v>81.710085785273719</v>
      </c>
    </row>
    <row r="13497" spans="1:2" x14ac:dyDescent="0.25">
      <c r="A13497">
        <v>1349.4</v>
      </c>
      <c r="B13497">
        <v>81.662732672920569</v>
      </c>
    </row>
    <row r="13498" spans="1:2" x14ac:dyDescent="0.25">
      <c r="A13498">
        <v>1349.5</v>
      </c>
      <c r="B13498">
        <v>81.615379560567419</v>
      </c>
    </row>
    <row r="13499" spans="1:2" x14ac:dyDescent="0.25">
      <c r="A13499">
        <v>1349.6</v>
      </c>
      <c r="B13499">
        <v>81.568026448214155</v>
      </c>
    </row>
    <row r="13500" spans="1:2" x14ac:dyDescent="0.25">
      <c r="A13500">
        <v>1349.7</v>
      </c>
      <c r="B13500">
        <v>81.520673335861005</v>
      </c>
    </row>
    <row r="13501" spans="1:2" x14ac:dyDescent="0.25">
      <c r="A13501">
        <v>1349.8</v>
      </c>
      <c r="B13501">
        <v>81.473320223507741</v>
      </c>
    </row>
    <row r="13502" spans="1:2" x14ac:dyDescent="0.25">
      <c r="A13502">
        <v>1349.9</v>
      </c>
      <c r="B13502">
        <v>81.425967111154591</v>
      </c>
    </row>
    <row r="13503" spans="1:2" x14ac:dyDescent="0.25">
      <c r="A13503">
        <v>1350</v>
      </c>
      <c r="B13503">
        <v>81.378613998801441</v>
      </c>
    </row>
    <row r="13504" spans="1:2" x14ac:dyDescent="0.25">
      <c r="A13504">
        <v>1350.1</v>
      </c>
      <c r="B13504">
        <v>81.443496014789645</v>
      </c>
    </row>
    <row r="13505" spans="1:2" x14ac:dyDescent="0.25">
      <c r="A13505">
        <v>1350.2</v>
      </c>
      <c r="B13505">
        <v>81.508378030777706</v>
      </c>
    </row>
    <row r="13506" spans="1:2" x14ac:dyDescent="0.25">
      <c r="A13506">
        <v>1350.3</v>
      </c>
      <c r="B13506">
        <v>81.573260046765924</v>
      </c>
    </row>
    <row r="13507" spans="1:2" x14ac:dyDescent="0.25">
      <c r="A13507">
        <v>1350.4</v>
      </c>
      <c r="B13507">
        <v>81.638142062753985</v>
      </c>
    </row>
    <row r="13508" spans="1:2" x14ac:dyDescent="0.25">
      <c r="A13508">
        <v>1350.5</v>
      </c>
      <c r="B13508">
        <v>81.703024078742033</v>
      </c>
    </row>
    <row r="13509" spans="1:2" x14ac:dyDescent="0.25">
      <c r="A13509">
        <v>1350.6</v>
      </c>
      <c r="B13509">
        <v>81.76790609473025</v>
      </c>
    </row>
    <row r="13510" spans="1:2" x14ac:dyDescent="0.25">
      <c r="A13510">
        <v>1350.7</v>
      </c>
      <c r="B13510">
        <v>81.832788110718312</v>
      </c>
    </row>
    <row r="13511" spans="1:2" x14ac:dyDescent="0.25">
      <c r="A13511">
        <v>1350.8</v>
      </c>
      <c r="B13511">
        <v>81.897670126706515</v>
      </c>
    </row>
    <row r="13512" spans="1:2" x14ac:dyDescent="0.25">
      <c r="A13512">
        <v>1350.9</v>
      </c>
      <c r="B13512">
        <v>81.962552142694577</v>
      </c>
    </row>
    <row r="13513" spans="1:2" x14ac:dyDescent="0.25">
      <c r="A13513">
        <v>1351</v>
      </c>
      <c r="B13513">
        <v>82.027434158682638</v>
      </c>
    </row>
    <row r="13514" spans="1:2" x14ac:dyDescent="0.25">
      <c r="A13514">
        <v>1351.1</v>
      </c>
      <c r="B13514">
        <v>81.887761938954952</v>
      </c>
    </row>
    <row r="13515" spans="1:2" x14ac:dyDescent="0.25">
      <c r="A13515">
        <v>1351.2</v>
      </c>
      <c r="B13515">
        <v>81.748089719227593</v>
      </c>
    </row>
    <row r="13516" spans="1:2" x14ac:dyDescent="0.25">
      <c r="A13516">
        <v>1351.3</v>
      </c>
      <c r="B13516">
        <v>81.608417499499922</v>
      </c>
    </row>
    <row r="13517" spans="1:2" x14ac:dyDescent="0.25">
      <c r="A13517">
        <v>1351.4</v>
      </c>
      <c r="B13517">
        <v>81.468745279772563</v>
      </c>
    </row>
    <row r="13518" spans="1:2" x14ac:dyDescent="0.25">
      <c r="A13518">
        <v>1351.5</v>
      </c>
      <c r="B13518">
        <v>81.329073060045204</v>
      </c>
    </row>
    <row r="13519" spans="1:2" x14ac:dyDescent="0.25">
      <c r="A13519">
        <v>1351.6</v>
      </c>
      <c r="B13519">
        <v>81.189400840317518</v>
      </c>
    </row>
    <row r="13520" spans="1:2" x14ac:dyDescent="0.25">
      <c r="A13520">
        <v>1351.7</v>
      </c>
      <c r="B13520">
        <v>81.049728620590159</v>
      </c>
    </row>
    <row r="13521" spans="1:2" x14ac:dyDescent="0.25">
      <c r="A13521">
        <v>1351.8</v>
      </c>
      <c r="B13521">
        <v>80.910056400862473</v>
      </c>
    </row>
    <row r="13522" spans="1:2" x14ac:dyDescent="0.25">
      <c r="A13522">
        <v>1351.9</v>
      </c>
      <c r="B13522">
        <v>80.770384181135114</v>
      </c>
    </row>
    <row r="13523" spans="1:2" x14ac:dyDescent="0.25">
      <c r="A13523">
        <v>1352</v>
      </c>
      <c r="B13523">
        <v>80.630711961407755</v>
      </c>
    </row>
    <row r="13524" spans="1:2" x14ac:dyDescent="0.25">
      <c r="A13524">
        <v>1352.1</v>
      </c>
      <c r="B13524">
        <v>80.526912687969755</v>
      </c>
    </row>
    <row r="13525" spans="1:2" x14ac:dyDescent="0.25">
      <c r="A13525">
        <v>1352.2</v>
      </c>
      <c r="B13525">
        <v>80.423113414531983</v>
      </c>
    </row>
    <row r="13526" spans="1:2" x14ac:dyDescent="0.25">
      <c r="A13526">
        <v>1352.3</v>
      </c>
      <c r="B13526">
        <v>80.319314141093983</v>
      </c>
    </row>
    <row r="13527" spans="1:2" x14ac:dyDescent="0.25">
      <c r="A13527">
        <v>1352.4</v>
      </c>
      <c r="B13527">
        <v>80.215514867656211</v>
      </c>
    </row>
    <row r="13528" spans="1:2" x14ac:dyDescent="0.25">
      <c r="A13528">
        <v>1352.5</v>
      </c>
      <c r="B13528">
        <v>80.111715594218438</v>
      </c>
    </row>
    <row r="13529" spans="1:2" x14ac:dyDescent="0.25">
      <c r="A13529">
        <v>1352.6</v>
      </c>
      <c r="B13529">
        <v>80.007916320780438</v>
      </c>
    </row>
    <row r="13530" spans="1:2" x14ac:dyDescent="0.25">
      <c r="A13530">
        <v>1352.7</v>
      </c>
      <c r="B13530">
        <v>79.904117047342666</v>
      </c>
    </row>
    <row r="13531" spans="1:2" x14ac:dyDescent="0.25">
      <c r="A13531">
        <v>1352.8</v>
      </c>
      <c r="B13531">
        <v>79.800317773904666</v>
      </c>
    </row>
    <row r="13532" spans="1:2" x14ac:dyDescent="0.25">
      <c r="A13532">
        <v>1352.9</v>
      </c>
      <c r="B13532">
        <v>79.696518500466894</v>
      </c>
    </row>
    <row r="13533" spans="1:2" x14ac:dyDescent="0.25">
      <c r="A13533">
        <v>1353</v>
      </c>
      <c r="B13533">
        <v>79.592719227029121</v>
      </c>
    </row>
    <row r="13534" spans="1:2" x14ac:dyDescent="0.25">
      <c r="A13534">
        <v>1353.1</v>
      </c>
      <c r="B13534">
        <v>79.373559898669768</v>
      </c>
    </row>
    <row r="13535" spans="1:2" x14ac:dyDescent="0.25">
      <c r="A13535">
        <v>1353.2</v>
      </c>
      <c r="B13535">
        <v>79.154400570310912</v>
      </c>
    </row>
    <row r="13536" spans="1:2" x14ac:dyDescent="0.25">
      <c r="A13536">
        <v>1353.3</v>
      </c>
      <c r="B13536">
        <v>78.935241241951545</v>
      </c>
    </row>
    <row r="13537" spans="1:2" x14ac:dyDescent="0.25">
      <c r="A13537">
        <v>1353.4</v>
      </c>
      <c r="B13537">
        <v>78.716081913592689</v>
      </c>
    </row>
    <row r="13538" spans="1:2" x14ac:dyDescent="0.25">
      <c r="A13538">
        <v>1353.5</v>
      </c>
      <c r="B13538">
        <v>78.496922585233833</v>
      </c>
    </row>
    <row r="13539" spans="1:2" x14ac:dyDescent="0.25">
      <c r="A13539">
        <v>1353.6</v>
      </c>
      <c r="B13539">
        <v>78.277763256874479</v>
      </c>
    </row>
    <row r="13540" spans="1:2" x14ac:dyDescent="0.25">
      <c r="A13540">
        <v>1353.7</v>
      </c>
      <c r="B13540">
        <v>78.058603928515623</v>
      </c>
    </row>
    <row r="13541" spans="1:2" x14ac:dyDescent="0.25">
      <c r="A13541">
        <v>1353.8</v>
      </c>
      <c r="B13541">
        <v>77.839444600156256</v>
      </c>
    </row>
    <row r="13542" spans="1:2" x14ac:dyDescent="0.25">
      <c r="A13542">
        <v>1353.9</v>
      </c>
      <c r="B13542">
        <v>77.6202852717974</v>
      </c>
    </row>
    <row r="13543" spans="1:2" x14ac:dyDescent="0.25">
      <c r="A13543">
        <v>1354</v>
      </c>
      <c r="B13543">
        <v>77.401125943438544</v>
      </c>
    </row>
    <row r="13544" spans="1:2" x14ac:dyDescent="0.25">
      <c r="A13544">
        <v>1354.1</v>
      </c>
      <c r="B13544">
        <v>77.394484773127857</v>
      </c>
    </row>
    <row r="13545" spans="1:2" x14ac:dyDescent="0.25">
      <c r="A13545">
        <v>1354.2</v>
      </c>
      <c r="B13545">
        <v>77.387843602817199</v>
      </c>
    </row>
    <row r="13546" spans="1:2" x14ac:dyDescent="0.25">
      <c r="A13546">
        <v>1354.3</v>
      </c>
      <c r="B13546">
        <v>77.381202432506512</v>
      </c>
    </row>
    <row r="13547" spans="1:2" x14ac:dyDescent="0.25">
      <c r="A13547">
        <v>1354.4</v>
      </c>
      <c r="B13547">
        <v>77.37456126219584</v>
      </c>
    </row>
    <row r="13548" spans="1:2" x14ac:dyDescent="0.25">
      <c r="A13548">
        <v>1354.5</v>
      </c>
      <c r="B13548">
        <v>77.367920091885168</v>
      </c>
    </row>
    <row r="13549" spans="1:2" x14ac:dyDescent="0.25">
      <c r="A13549">
        <v>1354.6</v>
      </c>
      <c r="B13549">
        <v>77.361278921574495</v>
      </c>
    </row>
    <row r="13550" spans="1:2" x14ac:dyDescent="0.25">
      <c r="A13550">
        <v>1354.7</v>
      </c>
      <c r="B13550">
        <v>77.354637751263823</v>
      </c>
    </row>
    <row r="13551" spans="1:2" x14ac:dyDescent="0.25">
      <c r="A13551">
        <v>1354.8</v>
      </c>
      <c r="B13551">
        <v>77.347996580953136</v>
      </c>
    </row>
    <row r="13552" spans="1:2" x14ac:dyDescent="0.25">
      <c r="A13552">
        <v>1354.9</v>
      </c>
      <c r="B13552">
        <v>77.341355410642478</v>
      </c>
    </row>
    <row r="13553" spans="1:2" x14ac:dyDescent="0.25">
      <c r="A13553">
        <v>1355</v>
      </c>
      <c r="B13553">
        <v>77.334714240331806</v>
      </c>
    </row>
    <row r="13554" spans="1:2" x14ac:dyDescent="0.25">
      <c r="A13554">
        <v>1355.1</v>
      </c>
      <c r="B13554">
        <v>77.077908741251107</v>
      </c>
    </row>
    <row r="13555" spans="1:2" x14ac:dyDescent="0.25">
      <c r="A13555">
        <v>1355.2</v>
      </c>
      <c r="B13555">
        <v>76.821103242170992</v>
      </c>
    </row>
    <row r="13556" spans="1:2" x14ac:dyDescent="0.25">
      <c r="A13556">
        <v>1355.3</v>
      </c>
      <c r="B13556">
        <v>76.564297743090293</v>
      </c>
    </row>
    <row r="13557" spans="1:2" x14ac:dyDescent="0.25">
      <c r="A13557">
        <v>1355.4</v>
      </c>
      <c r="B13557">
        <v>76.307492244010177</v>
      </c>
    </row>
    <row r="13558" spans="1:2" x14ac:dyDescent="0.25">
      <c r="A13558">
        <v>1355.5</v>
      </c>
      <c r="B13558">
        <v>76.050686744930061</v>
      </c>
    </row>
    <row r="13559" spans="1:2" x14ac:dyDescent="0.25">
      <c r="A13559">
        <v>1355.6</v>
      </c>
      <c r="B13559">
        <v>75.793881245849377</v>
      </c>
    </row>
    <row r="13560" spans="1:2" x14ac:dyDescent="0.25">
      <c r="A13560">
        <v>1355.7</v>
      </c>
      <c r="B13560">
        <v>75.537075746769261</v>
      </c>
    </row>
    <row r="13561" spans="1:2" x14ac:dyDescent="0.25">
      <c r="A13561">
        <v>1355.8</v>
      </c>
      <c r="B13561">
        <v>75.280270247688563</v>
      </c>
    </row>
    <row r="13562" spans="1:2" x14ac:dyDescent="0.25">
      <c r="A13562">
        <v>1355.9</v>
      </c>
      <c r="B13562">
        <v>75.023464748608447</v>
      </c>
    </row>
    <row r="13563" spans="1:2" x14ac:dyDescent="0.25">
      <c r="A13563">
        <v>1356</v>
      </c>
      <c r="B13563">
        <v>74.766659249528331</v>
      </c>
    </row>
    <row r="13564" spans="1:2" x14ac:dyDescent="0.25">
      <c r="A13564">
        <v>1356.1</v>
      </c>
      <c r="B13564">
        <v>74.631484974725353</v>
      </c>
    </row>
    <row r="13565" spans="1:2" x14ac:dyDescent="0.25">
      <c r="A13565">
        <v>1356.2</v>
      </c>
      <c r="B13565">
        <v>74.496310699922688</v>
      </c>
    </row>
    <row r="13566" spans="1:2" x14ac:dyDescent="0.25">
      <c r="A13566">
        <v>1356.3</v>
      </c>
      <c r="B13566">
        <v>74.36113642511971</v>
      </c>
    </row>
    <row r="13567" spans="1:2" x14ac:dyDescent="0.25">
      <c r="A13567">
        <v>1356.4</v>
      </c>
      <c r="B13567">
        <v>74.225962150317045</v>
      </c>
    </row>
    <row r="13568" spans="1:2" x14ac:dyDescent="0.25">
      <c r="A13568">
        <v>1356.5</v>
      </c>
      <c r="B13568">
        <v>74.09078787551438</v>
      </c>
    </row>
    <row r="13569" spans="1:2" x14ac:dyDescent="0.25">
      <c r="A13569">
        <v>1356.6</v>
      </c>
      <c r="B13569">
        <v>73.955613600711402</v>
      </c>
    </row>
    <row r="13570" spans="1:2" x14ac:dyDescent="0.25">
      <c r="A13570">
        <v>1356.7</v>
      </c>
      <c r="B13570">
        <v>73.820439325908737</v>
      </c>
    </row>
    <row r="13571" spans="1:2" x14ac:dyDescent="0.25">
      <c r="A13571">
        <v>1356.8</v>
      </c>
      <c r="B13571">
        <v>73.685265051105759</v>
      </c>
    </row>
    <row r="13572" spans="1:2" x14ac:dyDescent="0.25">
      <c r="A13572">
        <v>1356.9</v>
      </c>
      <c r="B13572">
        <v>73.550090776303094</v>
      </c>
    </row>
    <row r="13573" spans="1:2" x14ac:dyDescent="0.25">
      <c r="A13573">
        <v>1357</v>
      </c>
      <c r="B13573">
        <v>73.414916501500429</v>
      </c>
    </row>
    <row r="13574" spans="1:2" x14ac:dyDescent="0.25">
      <c r="A13574">
        <v>1357.1</v>
      </c>
      <c r="B13574">
        <v>73.229328242665872</v>
      </c>
    </row>
    <row r="13575" spans="1:2" x14ac:dyDescent="0.25">
      <c r="A13575">
        <v>1357.2</v>
      </c>
      <c r="B13575">
        <v>73.043739983831756</v>
      </c>
    </row>
    <row r="13576" spans="1:2" x14ac:dyDescent="0.25">
      <c r="A13576">
        <v>1357.3</v>
      </c>
      <c r="B13576">
        <v>72.858151724997199</v>
      </c>
    </row>
    <row r="13577" spans="1:2" x14ac:dyDescent="0.25">
      <c r="A13577">
        <v>1357.4</v>
      </c>
      <c r="B13577">
        <v>72.672563466163069</v>
      </c>
    </row>
    <row r="13578" spans="1:2" x14ac:dyDescent="0.25">
      <c r="A13578">
        <v>1357.5</v>
      </c>
      <c r="B13578">
        <v>72.486975207328953</v>
      </c>
    </row>
    <row r="13579" spans="1:2" x14ac:dyDescent="0.25">
      <c r="A13579">
        <v>1357.6</v>
      </c>
      <c r="B13579">
        <v>72.301386948494397</v>
      </c>
    </row>
    <row r="13580" spans="1:2" x14ac:dyDescent="0.25">
      <c r="A13580">
        <v>1357.7</v>
      </c>
      <c r="B13580">
        <v>72.115798689660267</v>
      </c>
    </row>
    <row r="13581" spans="1:2" x14ac:dyDescent="0.25">
      <c r="A13581">
        <v>1357.8</v>
      </c>
      <c r="B13581">
        <v>71.930210430825724</v>
      </c>
    </row>
    <row r="13582" spans="1:2" x14ac:dyDescent="0.25">
      <c r="A13582">
        <v>1357.9</v>
      </c>
      <c r="B13582">
        <v>71.744622171991594</v>
      </c>
    </row>
    <row r="13583" spans="1:2" x14ac:dyDescent="0.25">
      <c r="A13583">
        <v>1358</v>
      </c>
      <c r="B13583">
        <v>71.559033913157464</v>
      </c>
    </row>
    <row r="13584" spans="1:2" x14ac:dyDescent="0.25">
      <c r="A13584">
        <v>1358.1</v>
      </c>
      <c r="B13584">
        <v>71.325533367424214</v>
      </c>
    </row>
    <row r="13585" spans="1:2" x14ac:dyDescent="0.25">
      <c r="A13585">
        <v>1358.2</v>
      </c>
      <c r="B13585">
        <v>71.092032821691504</v>
      </c>
    </row>
    <row r="13586" spans="1:2" x14ac:dyDescent="0.25">
      <c r="A13586">
        <v>1358.3</v>
      </c>
      <c r="B13586">
        <v>70.858532275958254</v>
      </c>
    </row>
    <row r="13587" spans="1:2" x14ac:dyDescent="0.25">
      <c r="A13587">
        <v>1358.4</v>
      </c>
      <c r="B13587">
        <v>70.625031730225544</v>
      </c>
    </row>
    <row r="13588" spans="1:2" x14ac:dyDescent="0.25">
      <c r="A13588">
        <v>1358.5</v>
      </c>
      <c r="B13588">
        <v>70.391531184492834</v>
      </c>
    </row>
    <row r="13589" spans="1:2" x14ac:dyDescent="0.25">
      <c r="A13589">
        <v>1358.6</v>
      </c>
      <c r="B13589">
        <v>70.158030638759584</v>
      </c>
    </row>
    <row r="13590" spans="1:2" x14ac:dyDescent="0.25">
      <c r="A13590">
        <v>1358.7</v>
      </c>
      <c r="B13590">
        <v>69.92453009302686</v>
      </c>
    </row>
    <row r="13591" spans="1:2" x14ac:dyDescent="0.25">
      <c r="A13591">
        <v>1358.8</v>
      </c>
      <c r="B13591">
        <v>69.691029547293624</v>
      </c>
    </row>
    <row r="13592" spans="1:2" x14ac:dyDescent="0.25">
      <c r="A13592">
        <v>1358.9</v>
      </c>
      <c r="B13592">
        <v>69.4575290015609</v>
      </c>
    </row>
    <row r="13593" spans="1:2" x14ac:dyDescent="0.25">
      <c r="A13593">
        <v>1359</v>
      </c>
      <c r="B13593">
        <v>69.22402845582819</v>
      </c>
    </row>
    <row r="13594" spans="1:2" x14ac:dyDescent="0.25">
      <c r="A13594">
        <v>1359.1</v>
      </c>
      <c r="B13594">
        <v>68.99824615371746</v>
      </c>
    </row>
    <row r="13595" spans="1:2" x14ac:dyDescent="0.25">
      <c r="A13595">
        <v>1359.2</v>
      </c>
      <c r="B13595">
        <v>68.772463851607228</v>
      </c>
    </row>
    <row r="13596" spans="1:2" x14ac:dyDescent="0.25">
      <c r="A13596">
        <v>1359.3</v>
      </c>
      <c r="B13596">
        <v>68.546681549496498</v>
      </c>
    </row>
    <row r="13597" spans="1:2" x14ac:dyDescent="0.25">
      <c r="A13597">
        <v>1359.4</v>
      </c>
      <c r="B13597">
        <v>68.320899247386265</v>
      </c>
    </row>
    <row r="13598" spans="1:2" x14ac:dyDescent="0.25">
      <c r="A13598">
        <v>1359.5</v>
      </c>
      <c r="B13598">
        <v>68.095116945276047</v>
      </c>
    </row>
    <row r="13599" spans="1:2" x14ac:dyDescent="0.25">
      <c r="A13599">
        <v>1359.6</v>
      </c>
      <c r="B13599">
        <v>67.869334643165317</v>
      </c>
    </row>
    <row r="13600" spans="1:2" x14ac:dyDescent="0.25">
      <c r="A13600">
        <v>1359.7</v>
      </c>
      <c r="B13600">
        <v>67.643552341055084</v>
      </c>
    </row>
    <row r="13601" spans="1:2" x14ac:dyDescent="0.25">
      <c r="A13601">
        <v>1359.8</v>
      </c>
      <c r="B13601">
        <v>67.417770038944354</v>
      </c>
    </row>
    <row r="13602" spans="1:2" x14ac:dyDescent="0.25">
      <c r="A13602">
        <v>1359.9</v>
      </c>
      <c r="B13602">
        <v>67.191987736834122</v>
      </c>
    </row>
    <row r="13603" spans="1:2" x14ac:dyDescent="0.25">
      <c r="A13603">
        <v>1360</v>
      </c>
      <c r="B13603">
        <v>66.966205434723904</v>
      </c>
    </row>
    <row r="13604" spans="1:2" x14ac:dyDescent="0.25">
      <c r="A13604">
        <v>1360.1</v>
      </c>
      <c r="B13604">
        <v>66.810987610341698</v>
      </c>
    </row>
    <row r="13605" spans="1:2" x14ac:dyDescent="0.25">
      <c r="A13605">
        <v>1360.2</v>
      </c>
      <c r="B13605">
        <v>66.655769785959848</v>
      </c>
    </row>
    <row r="13606" spans="1:2" x14ac:dyDescent="0.25">
      <c r="A13606">
        <v>1360.3</v>
      </c>
      <c r="B13606">
        <v>66.500551961577642</v>
      </c>
    </row>
    <row r="13607" spans="1:2" x14ac:dyDescent="0.25">
      <c r="A13607">
        <v>1360.4</v>
      </c>
      <c r="B13607">
        <v>66.345334137195778</v>
      </c>
    </row>
    <row r="13608" spans="1:2" x14ac:dyDescent="0.25">
      <c r="A13608">
        <v>1360.5</v>
      </c>
      <c r="B13608">
        <v>66.190116312813927</v>
      </c>
    </row>
    <row r="13609" spans="1:2" x14ac:dyDescent="0.25">
      <c r="A13609">
        <v>1360.6</v>
      </c>
      <c r="B13609">
        <v>66.034898488431722</v>
      </c>
    </row>
    <row r="13610" spans="1:2" x14ac:dyDescent="0.25">
      <c r="A13610">
        <v>1360.7</v>
      </c>
      <c r="B13610">
        <v>65.879680664049872</v>
      </c>
    </row>
    <row r="13611" spans="1:2" x14ac:dyDescent="0.25">
      <c r="A13611">
        <v>1360.8</v>
      </c>
      <c r="B13611">
        <v>65.724462839667666</v>
      </c>
    </row>
    <row r="13612" spans="1:2" x14ac:dyDescent="0.25">
      <c r="A13612">
        <v>1360.9</v>
      </c>
      <c r="B13612">
        <v>65.569245015285802</v>
      </c>
    </row>
    <row r="13613" spans="1:2" x14ac:dyDescent="0.25">
      <c r="A13613">
        <v>1361</v>
      </c>
      <c r="B13613">
        <v>65.414027190903951</v>
      </c>
    </row>
    <row r="13614" spans="1:2" x14ac:dyDescent="0.25">
      <c r="A13614">
        <v>1361.1</v>
      </c>
      <c r="B13614">
        <v>65.09118300525283</v>
      </c>
    </row>
    <row r="13615" spans="1:2" x14ac:dyDescent="0.25">
      <c r="A13615">
        <v>1361.2</v>
      </c>
      <c r="B13615">
        <v>64.768338819602434</v>
      </c>
    </row>
    <row r="13616" spans="1:2" x14ac:dyDescent="0.25">
      <c r="A13616">
        <v>1361.3</v>
      </c>
      <c r="B13616">
        <v>64.445494633951313</v>
      </c>
    </row>
    <row r="13617" spans="1:2" x14ac:dyDescent="0.25">
      <c r="A13617">
        <v>1361.4</v>
      </c>
      <c r="B13617">
        <v>64.122650448300917</v>
      </c>
    </row>
    <row r="13618" spans="1:2" x14ac:dyDescent="0.25">
      <c r="A13618">
        <v>1361.5</v>
      </c>
      <c r="B13618">
        <v>63.799806262650527</v>
      </c>
    </row>
    <row r="13619" spans="1:2" x14ac:dyDescent="0.25">
      <c r="A13619">
        <v>1361.6</v>
      </c>
      <c r="B13619">
        <v>63.476962076999413</v>
      </c>
    </row>
    <row r="13620" spans="1:2" x14ac:dyDescent="0.25">
      <c r="A13620">
        <v>1361.7</v>
      </c>
      <c r="B13620">
        <v>63.154117891349017</v>
      </c>
    </row>
    <row r="13621" spans="1:2" x14ac:dyDescent="0.25">
      <c r="A13621">
        <v>1361.8</v>
      </c>
      <c r="B13621">
        <v>62.831273705697889</v>
      </c>
    </row>
    <row r="13622" spans="1:2" x14ac:dyDescent="0.25">
      <c r="A13622">
        <v>1361.9</v>
      </c>
      <c r="B13622">
        <v>62.5084295200475</v>
      </c>
    </row>
    <row r="13623" spans="1:2" x14ac:dyDescent="0.25">
      <c r="A13623">
        <v>1362</v>
      </c>
      <c r="B13623">
        <v>62.185585334397111</v>
      </c>
    </row>
    <row r="13624" spans="1:2" x14ac:dyDescent="0.25">
      <c r="A13624">
        <v>1362.1</v>
      </c>
      <c r="B13624">
        <v>61.998557038032132</v>
      </c>
    </row>
    <row r="13625" spans="1:2" x14ac:dyDescent="0.25">
      <c r="A13625">
        <v>1362.2</v>
      </c>
      <c r="B13625">
        <v>61.81152874166758</v>
      </c>
    </row>
    <row r="13626" spans="1:2" x14ac:dyDescent="0.25">
      <c r="A13626">
        <v>1362.3</v>
      </c>
      <c r="B13626">
        <v>61.624500445302601</v>
      </c>
    </row>
    <row r="13627" spans="1:2" x14ac:dyDescent="0.25">
      <c r="A13627">
        <v>1362.4</v>
      </c>
      <c r="B13627">
        <v>61.437472148938049</v>
      </c>
    </row>
    <row r="13628" spans="1:2" x14ac:dyDescent="0.25">
      <c r="A13628">
        <v>1362.5</v>
      </c>
      <c r="B13628">
        <v>61.250443852573497</v>
      </c>
    </row>
    <row r="13629" spans="1:2" x14ac:dyDescent="0.25">
      <c r="A13629">
        <v>1362.6</v>
      </c>
      <c r="B13629">
        <v>61.063415556208518</v>
      </c>
    </row>
    <row r="13630" spans="1:2" x14ac:dyDescent="0.25">
      <c r="A13630">
        <v>1362.7</v>
      </c>
      <c r="B13630">
        <v>60.876387259843973</v>
      </c>
    </row>
    <row r="13631" spans="1:2" x14ac:dyDescent="0.25">
      <c r="A13631">
        <v>1362.8</v>
      </c>
      <c r="B13631">
        <v>60.689358963478988</v>
      </c>
    </row>
    <row r="13632" spans="1:2" x14ac:dyDescent="0.25">
      <c r="A13632">
        <v>1362.9</v>
      </c>
      <c r="B13632">
        <v>60.502330667114443</v>
      </c>
    </row>
    <row r="13633" spans="1:2" x14ac:dyDescent="0.25">
      <c r="A13633">
        <v>1363</v>
      </c>
      <c r="B13633">
        <v>60.315302370749883</v>
      </c>
    </row>
    <row r="13634" spans="1:2" x14ac:dyDescent="0.25">
      <c r="A13634">
        <v>1363.1</v>
      </c>
      <c r="B13634">
        <v>60.236393169229871</v>
      </c>
    </row>
    <row r="13635" spans="1:2" x14ac:dyDescent="0.25">
      <c r="A13635">
        <v>1363.2</v>
      </c>
      <c r="B13635">
        <v>60.157483967710029</v>
      </c>
    </row>
    <row r="13636" spans="1:2" x14ac:dyDescent="0.25">
      <c r="A13636">
        <v>1363.3</v>
      </c>
      <c r="B13636">
        <v>60.078574766190023</v>
      </c>
    </row>
    <row r="13637" spans="1:2" x14ac:dyDescent="0.25">
      <c r="A13637">
        <v>1363.4</v>
      </c>
      <c r="B13637">
        <v>59.999665564670181</v>
      </c>
    </row>
    <row r="13638" spans="1:2" x14ac:dyDescent="0.25">
      <c r="A13638">
        <v>1363.5</v>
      </c>
      <c r="B13638">
        <v>59.920756363150353</v>
      </c>
    </row>
    <row r="13639" spans="1:2" x14ac:dyDescent="0.25">
      <c r="A13639">
        <v>1363.6</v>
      </c>
      <c r="B13639">
        <v>59.841847161630326</v>
      </c>
    </row>
    <row r="13640" spans="1:2" x14ac:dyDescent="0.25">
      <c r="A13640">
        <v>1363.7</v>
      </c>
      <c r="B13640">
        <v>59.762937960110492</v>
      </c>
    </row>
    <row r="13641" spans="1:2" x14ac:dyDescent="0.25">
      <c r="A13641">
        <v>1363.8</v>
      </c>
      <c r="B13641">
        <v>59.684028758590472</v>
      </c>
    </row>
    <row r="13642" spans="1:2" x14ac:dyDescent="0.25">
      <c r="A13642">
        <v>1363.9</v>
      </c>
      <c r="B13642">
        <v>59.605119557070637</v>
      </c>
    </row>
    <row r="13643" spans="1:2" x14ac:dyDescent="0.25">
      <c r="A13643">
        <v>1364</v>
      </c>
      <c r="B13643">
        <v>59.526210355550802</v>
      </c>
    </row>
    <row r="13644" spans="1:2" x14ac:dyDescent="0.25">
      <c r="A13644">
        <v>1364.1</v>
      </c>
      <c r="B13644">
        <v>59.57869658114199</v>
      </c>
    </row>
    <row r="13645" spans="1:2" x14ac:dyDescent="0.25">
      <c r="A13645">
        <v>1364.2</v>
      </c>
      <c r="B13645">
        <v>59.631182806733058</v>
      </c>
    </row>
    <row r="13646" spans="1:2" x14ac:dyDescent="0.25">
      <c r="A13646">
        <v>1364.3</v>
      </c>
      <c r="B13646">
        <v>59.683669032324246</v>
      </c>
    </row>
    <row r="13647" spans="1:2" x14ac:dyDescent="0.25">
      <c r="A13647">
        <v>1364.4</v>
      </c>
      <c r="B13647">
        <v>59.736155257915307</v>
      </c>
    </row>
    <row r="13648" spans="1:2" x14ac:dyDescent="0.25">
      <c r="A13648">
        <v>1364.5</v>
      </c>
      <c r="B13648">
        <v>59.788641483506382</v>
      </c>
    </row>
    <row r="13649" spans="1:2" x14ac:dyDescent="0.25">
      <c r="A13649">
        <v>1364.6</v>
      </c>
      <c r="B13649">
        <v>59.84112770909757</v>
      </c>
    </row>
    <row r="13650" spans="1:2" x14ac:dyDescent="0.25">
      <c r="A13650">
        <v>1364.7</v>
      </c>
      <c r="B13650">
        <v>59.893613934688638</v>
      </c>
    </row>
    <row r="13651" spans="1:2" x14ac:dyDescent="0.25">
      <c r="A13651">
        <v>1364.8</v>
      </c>
      <c r="B13651">
        <v>59.946100160279833</v>
      </c>
    </row>
    <row r="13652" spans="1:2" x14ac:dyDescent="0.25">
      <c r="A13652">
        <v>1364.9</v>
      </c>
      <c r="B13652">
        <v>59.998586385870887</v>
      </c>
    </row>
    <row r="13653" spans="1:2" x14ac:dyDescent="0.25">
      <c r="A13653">
        <v>1365</v>
      </c>
      <c r="B13653">
        <v>60.051072611461962</v>
      </c>
    </row>
    <row r="13654" spans="1:2" x14ac:dyDescent="0.25">
      <c r="A13654">
        <v>1365.1</v>
      </c>
      <c r="B13654">
        <v>60.230250613247932</v>
      </c>
    </row>
    <row r="13655" spans="1:2" x14ac:dyDescent="0.25">
      <c r="A13655">
        <v>1365.2</v>
      </c>
      <c r="B13655">
        <v>60.409428615033477</v>
      </c>
    </row>
    <row r="13656" spans="1:2" x14ac:dyDescent="0.25">
      <c r="A13656">
        <v>1365.3</v>
      </c>
      <c r="B13656">
        <v>60.588606616819447</v>
      </c>
    </row>
    <row r="13657" spans="1:2" x14ac:dyDescent="0.25">
      <c r="A13657">
        <v>1365.4</v>
      </c>
      <c r="B13657">
        <v>60.767784618605013</v>
      </c>
    </row>
    <row r="13658" spans="1:2" x14ac:dyDescent="0.25">
      <c r="A13658">
        <v>1365.5</v>
      </c>
      <c r="B13658">
        <v>60.946962620390572</v>
      </c>
    </row>
    <row r="13659" spans="1:2" x14ac:dyDescent="0.25">
      <c r="A13659">
        <v>1365.6</v>
      </c>
      <c r="B13659">
        <v>61.126140622176543</v>
      </c>
    </row>
    <row r="13660" spans="1:2" x14ac:dyDescent="0.25">
      <c r="A13660">
        <v>1365.7</v>
      </c>
      <c r="B13660">
        <v>61.305318623962087</v>
      </c>
    </row>
    <row r="13661" spans="1:2" x14ac:dyDescent="0.25">
      <c r="A13661">
        <v>1365.8</v>
      </c>
      <c r="B13661">
        <v>61.484496625748058</v>
      </c>
    </row>
    <row r="13662" spans="1:2" x14ac:dyDescent="0.25">
      <c r="A13662">
        <v>1365.9</v>
      </c>
      <c r="B13662">
        <v>61.663674627533617</v>
      </c>
    </row>
    <row r="13663" spans="1:2" x14ac:dyDescent="0.25">
      <c r="A13663">
        <v>1366</v>
      </c>
      <c r="B13663">
        <v>61.842852629319182</v>
      </c>
    </row>
    <row r="13664" spans="1:2" x14ac:dyDescent="0.25">
      <c r="A13664">
        <v>1366.1</v>
      </c>
      <c r="B13664">
        <v>61.919059383185122</v>
      </c>
    </row>
    <row r="13665" spans="1:2" x14ac:dyDescent="0.25">
      <c r="A13665">
        <v>1366.2</v>
      </c>
      <c r="B13665">
        <v>61.995266137050891</v>
      </c>
    </row>
    <row r="13666" spans="1:2" x14ac:dyDescent="0.25">
      <c r="A13666">
        <v>1366.3</v>
      </c>
      <c r="B13666">
        <v>62.07147289091683</v>
      </c>
    </row>
    <row r="13667" spans="1:2" x14ac:dyDescent="0.25">
      <c r="A13667">
        <v>1366.4</v>
      </c>
      <c r="B13667">
        <v>62.147679644782599</v>
      </c>
    </row>
    <row r="13668" spans="1:2" x14ac:dyDescent="0.25">
      <c r="A13668">
        <v>1366.5</v>
      </c>
      <c r="B13668">
        <v>62.223886398648368</v>
      </c>
    </row>
    <row r="13669" spans="1:2" x14ac:dyDescent="0.25">
      <c r="A13669">
        <v>1366.6</v>
      </c>
      <c r="B13669">
        <v>62.300093152514307</v>
      </c>
    </row>
    <row r="13670" spans="1:2" x14ac:dyDescent="0.25">
      <c r="A13670">
        <v>1366.7</v>
      </c>
      <c r="B13670">
        <v>62.376299906380083</v>
      </c>
    </row>
    <row r="13671" spans="1:2" x14ac:dyDescent="0.25">
      <c r="A13671">
        <v>1366.8</v>
      </c>
      <c r="B13671">
        <v>62.452506660246023</v>
      </c>
    </row>
    <row r="13672" spans="1:2" x14ac:dyDescent="0.25">
      <c r="A13672">
        <v>1366.9</v>
      </c>
      <c r="B13672">
        <v>62.528713414111778</v>
      </c>
    </row>
    <row r="13673" spans="1:2" x14ac:dyDescent="0.25">
      <c r="A13673">
        <v>1367</v>
      </c>
      <c r="B13673">
        <v>62.604920167977554</v>
      </c>
    </row>
    <row r="13674" spans="1:2" x14ac:dyDescent="0.25">
      <c r="A13674">
        <v>1367.1</v>
      </c>
      <c r="B13674">
        <v>62.626594887234809</v>
      </c>
    </row>
    <row r="13675" spans="1:2" x14ac:dyDescent="0.25">
      <c r="A13675">
        <v>1367.2</v>
      </c>
      <c r="B13675">
        <v>62.648269606492008</v>
      </c>
    </row>
    <row r="13676" spans="1:2" x14ac:dyDescent="0.25">
      <c r="A13676">
        <v>1367.3</v>
      </c>
      <c r="B13676">
        <v>62.66994432574927</v>
      </c>
    </row>
    <row r="13677" spans="1:2" x14ac:dyDescent="0.25">
      <c r="A13677">
        <v>1367.4</v>
      </c>
      <c r="B13677">
        <v>62.691619045006483</v>
      </c>
    </row>
    <row r="13678" spans="1:2" x14ac:dyDescent="0.25">
      <c r="A13678">
        <v>1367.5</v>
      </c>
      <c r="B13678">
        <v>62.713293764263682</v>
      </c>
    </row>
    <row r="13679" spans="1:2" x14ac:dyDescent="0.25">
      <c r="A13679">
        <v>1367.6</v>
      </c>
      <c r="B13679">
        <v>62.734968483520937</v>
      </c>
    </row>
    <row r="13680" spans="1:2" x14ac:dyDescent="0.25">
      <c r="A13680">
        <v>1367.7</v>
      </c>
      <c r="B13680">
        <v>62.756643202778143</v>
      </c>
    </row>
    <row r="13681" spans="1:2" x14ac:dyDescent="0.25">
      <c r="A13681">
        <v>1367.8</v>
      </c>
      <c r="B13681">
        <v>62.778317922035399</v>
      </c>
    </row>
    <row r="13682" spans="1:2" x14ac:dyDescent="0.25">
      <c r="A13682">
        <v>1367.9</v>
      </c>
      <c r="B13682">
        <v>62.799992641292597</v>
      </c>
    </row>
    <row r="13683" spans="1:2" x14ac:dyDescent="0.25">
      <c r="A13683">
        <v>1368</v>
      </c>
      <c r="B13683">
        <v>62.82166736054981</v>
      </c>
    </row>
    <row r="13684" spans="1:2" x14ac:dyDescent="0.25">
      <c r="A13684">
        <v>1368.1</v>
      </c>
      <c r="B13684">
        <v>62.757902072287422</v>
      </c>
    </row>
    <row r="13685" spans="1:2" x14ac:dyDescent="0.25">
      <c r="A13685">
        <v>1368.2</v>
      </c>
      <c r="B13685">
        <v>62.694136784025183</v>
      </c>
    </row>
    <row r="13686" spans="1:2" x14ac:dyDescent="0.25">
      <c r="A13686">
        <v>1368.3</v>
      </c>
      <c r="B13686">
        <v>62.630371495762802</v>
      </c>
    </row>
    <row r="13687" spans="1:2" x14ac:dyDescent="0.25">
      <c r="A13687">
        <v>1368.4</v>
      </c>
      <c r="B13687">
        <v>62.566606207500563</v>
      </c>
    </row>
    <row r="13688" spans="1:2" x14ac:dyDescent="0.25">
      <c r="A13688">
        <v>1368.5</v>
      </c>
      <c r="B13688">
        <v>62.502840919238317</v>
      </c>
    </row>
    <row r="13689" spans="1:2" x14ac:dyDescent="0.25">
      <c r="A13689">
        <v>1368.6</v>
      </c>
      <c r="B13689">
        <v>62.439075630975942</v>
      </c>
    </row>
    <row r="13690" spans="1:2" x14ac:dyDescent="0.25">
      <c r="A13690">
        <v>1368.7</v>
      </c>
      <c r="B13690">
        <v>62.375310342713703</v>
      </c>
    </row>
    <row r="13691" spans="1:2" x14ac:dyDescent="0.25">
      <c r="A13691">
        <v>1368.8</v>
      </c>
      <c r="B13691">
        <v>62.311545054451308</v>
      </c>
    </row>
    <row r="13692" spans="1:2" x14ac:dyDescent="0.25">
      <c r="A13692">
        <v>1368.9</v>
      </c>
      <c r="B13692">
        <v>62.247779766189069</v>
      </c>
    </row>
    <row r="13693" spans="1:2" x14ac:dyDescent="0.25">
      <c r="A13693">
        <v>1369</v>
      </c>
      <c r="B13693">
        <v>62.18401447792683</v>
      </c>
    </row>
    <row r="13694" spans="1:2" x14ac:dyDescent="0.25">
      <c r="A13694">
        <v>1369.1</v>
      </c>
      <c r="B13694">
        <v>62.110645308031593</v>
      </c>
    </row>
    <row r="13695" spans="1:2" x14ac:dyDescent="0.25">
      <c r="A13695">
        <v>1369.2</v>
      </c>
      <c r="B13695">
        <v>62.037276138136512</v>
      </c>
    </row>
    <row r="13696" spans="1:2" x14ac:dyDescent="0.25">
      <c r="A13696">
        <v>1369.3</v>
      </c>
      <c r="B13696">
        <v>61.963906968241268</v>
      </c>
    </row>
    <row r="13697" spans="1:2" x14ac:dyDescent="0.25">
      <c r="A13697">
        <v>1369.4</v>
      </c>
      <c r="B13697">
        <v>61.890537798346188</v>
      </c>
    </row>
    <row r="13698" spans="1:2" x14ac:dyDescent="0.25">
      <c r="A13698">
        <v>1369.5</v>
      </c>
      <c r="B13698">
        <v>61.817168628451107</v>
      </c>
    </row>
    <row r="13699" spans="1:2" x14ac:dyDescent="0.25">
      <c r="A13699">
        <v>1369.6</v>
      </c>
      <c r="B13699">
        <v>61.74379945855587</v>
      </c>
    </row>
    <row r="13700" spans="1:2" x14ac:dyDescent="0.25">
      <c r="A13700">
        <v>1369.7</v>
      </c>
      <c r="B13700">
        <v>61.670430288660803</v>
      </c>
    </row>
    <row r="13701" spans="1:2" x14ac:dyDescent="0.25">
      <c r="A13701">
        <v>1369.8</v>
      </c>
      <c r="B13701">
        <v>61.597061118765552</v>
      </c>
    </row>
    <row r="13702" spans="1:2" x14ac:dyDescent="0.25">
      <c r="A13702">
        <v>1369.9</v>
      </c>
      <c r="B13702">
        <v>61.523691948870471</v>
      </c>
    </row>
    <row r="13703" spans="1:2" x14ac:dyDescent="0.25">
      <c r="A13703">
        <v>1370</v>
      </c>
      <c r="B13703">
        <v>61.450322778975398</v>
      </c>
    </row>
    <row r="13704" spans="1:2" x14ac:dyDescent="0.25">
      <c r="A13704">
        <v>1370.1</v>
      </c>
      <c r="B13704">
        <v>61.246438404245971</v>
      </c>
    </row>
    <row r="13705" spans="1:2" x14ac:dyDescent="0.25">
      <c r="A13705">
        <v>1370.2</v>
      </c>
      <c r="B13705">
        <v>61.042554029517007</v>
      </c>
    </row>
    <row r="13706" spans="1:2" x14ac:dyDescent="0.25">
      <c r="A13706">
        <v>1370.3</v>
      </c>
      <c r="B13706">
        <v>60.838669654787587</v>
      </c>
    </row>
    <row r="13707" spans="1:2" x14ac:dyDescent="0.25">
      <c r="A13707">
        <v>1370.4</v>
      </c>
      <c r="B13707">
        <v>60.634785280058622</v>
      </c>
    </row>
    <row r="13708" spans="1:2" x14ac:dyDescent="0.25">
      <c r="A13708">
        <v>1370.5</v>
      </c>
      <c r="B13708">
        <v>60.430900905329658</v>
      </c>
    </row>
    <row r="13709" spans="1:2" x14ac:dyDescent="0.25">
      <c r="A13709">
        <v>1370.6</v>
      </c>
      <c r="B13709">
        <v>60.227016530600238</v>
      </c>
    </row>
    <row r="13710" spans="1:2" x14ac:dyDescent="0.25">
      <c r="A13710">
        <v>1370.7</v>
      </c>
      <c r="B13710">
        <v>60.023132155871281</v>
      </c>
    </row>
    <row r="13711" spans="1:2" x14ac:dyDescent="0.25">
      <c r="A13711">
        <v>1370.8</v>
      </c>
      <c r="B13711">
        <v>59.819247781141847</v>
      </c>
    </row>
    <row r="13712" spans="1:2" x14ac:dyDescent="0.25">
      <c r="A13712">
        <v>1370.9</v>
      </c>
      <c r="B13712">
        <v>59.615363406412897</v>
      </c>
    </row>
    <row r="13713" spans="1:2" x14ac:dyDescent="0.25">
      <c r="A13713">
        <v>1371</v>
      </c>
      <c r="B13713">
        <v>59.411479031683932</v>
      </c>
    </row>
    <row r="13714" spans="1:2" x14ac:dyDescent="0.25">
      <c r="A13714">
        <v>1371.1</v>
      </c>
      <c r="B13714">
        <v>59.30682093701509</v>
      </c>
    </row>
    <row r="13715" spans="1:2" x14ac:dyDescent="0.25">
      <c r="A13715">
        <v>1371.2</v>
      </c>
      <c r="B13715">
        <v>59.202162842346482</v>
      </c>
    </row>
    <row r="13716" spans="1:2" x14ac:dyDescent="0.25">
      <c r="A13716">
        <v>1371.3</v>
      </c>
      <c r="B13716">
        <v>59.097504747677647</v>
      </c>
    </row>
    <row r="13717" spans="1:2" x14ac:dyDescent="0.25">
      <c r="A13717">
        <v>1371.4</v>
      </c>
      <c r="B13717">
        <v>58.992846653009039</v>
      </c>
    </row>
    <row r="13718" spans="1:2" x14ac:dyDescent="0.25">
      <c r="A13718">
        <v>1371.5</v>
      </c>
      <c r="B13718">
        <v>58.888188558340431</v>
      </c>
    </row>
    <row r="13719" spans="1:2" x14ac:dyDescent="0.25">
      <c r="A13719">
        <v>1371.6</v>
      </c>
      <c r="B13719">
        <v>58.783530463671603</v>
      </c>
    </row>
    <row r="13720" spans="1:2" x14ac:dyDescent="0.25">
      <c r="A13720">
        <v>1371.7</v>
      </c>
      <c r="B13720">
        <v>58.678872369002988</v>
      </c>
    </row>
    <row r="13721" spans="1:2" x14ac:dyDescent="0.25">
      <c r="A13721">
        <v>1371.8</v>
      </c>
      <c r="B13721">
        <v>58.574214274334153</v>
      </c>
    </row>
    <row r="13722" spans="1:2" x14ac:dyDescent="0.25">
      <c r="A13722">
        <v>1371.9</v>
      </c>
      <c r="B13722">
        <v>58.469556179665553</v>
      </c>
    </row>
    <row r="13723" spans="1:2" x14ac:dyDescent="0.25">
      <c r="A13723">
        <v>1372</v>
      </c>
      <c r="B13723">
        <v>58.364898084996938</v>
      </c>
    </row>
    <row r="13724" spans="1:2" x14ac:dyDescent="0.25">
      <c r="A13724">
        <v>1372.1</v>
      </c>
      <c r="B13724">
        <v>58.321315126876932</v>
      </c>
    </row>
    <row r="13725" spans="1:2" x14ac:dyDescent="0.25">
      <c r="A13725">
        <v>1372.2</v>
      </c>
      <c r="B13725">
        <v>58.277732168757034</v>
      </c>
    </row>
    <row r="13726" spans="1:2" x14ac:dyDescent="0.25">
      <c r="A13726">
        <v>1372.3</v>
      </c>
      <c r="B13726">
        <v>58.234149210637028</v>
      </c>
    </row>
    <row r="13727" spans="1:2" x14ac:dyDescent="0.25">
      <c r="A13727">
        <v>1372.4</v>
      </c>
      <c r="B13727">
        <v>58.190566252517122</v>
      </c>
    </row>
    <row r="13728" spans="1:2" x14ac:dyDescent="0.25">
      <c r="A13728">
        <v>1372.5</v>
      </c>
      <c r="B13728">
        <v>58.146983294397216</v>
      </c>
    </row>
    <row r="13729" spans="1:2" x14ac:dyDescent="0.25">
      <c r="A13729">
        <v>1372.6</v>
      </c>
      <c r="B13729">
        <v>58.103400336277218</v>
      </c>
    </row>
    <row r="13730" spans="1:2" x14ac:dyDescent="0.25">
      <c r="A13730">
        <v>1372.7</v>
      </c>
      <c r="B13730">
        <v>58.059817378157312</v>
      </c>
    </row>
    <row r="13731" spans="1:2" x14ac:dyDescent="0.25">
      <c r="A13731">
        <v>1372.8</v>
      </c>
      <c r="B13731">
        <v>58.016234420037307</v>
      </c>
    </row>
    <row r="13732" spans="1:2" x14ac:dyDescent="0.25">
      <c r="A13732">
        <v>1372.9</v>
      </c>
      <c r="B13732">
        <v>57.972651461917408</v>
      </c>
    </row>
    <row r="13733" spans="1:2" x14ac:dyDescent="0.25">
      <c r="A13733">
        <v>1373</v>
      </c>
      <c r="B13733">
        <v>57.929068503797502</v>
      </c>
    </row>
    <row r="13734" spans="1:2" x14ac:dyDescent="0.25">
      <c r="A13734">
        <v>1373.1</v>
      </c>
      <c r="B13734">
        <v>57.943842489331871</v>
      </c>
    </row>
    <row r="13735" spans="1:2" x14ac:dyDescent="0.25">
      <c r="A13735">
        <v>1373.2</v>
      </c>
      <c r="B13735">
        <v>57.958616474866211</v>
      </c>
    </row>
    <row r="13736" spans="1:2" x14ac:dyDescent="0.25">
      <c r="A13736">
        <v>1373.3</v>
      </c>
      <c r="B13736">
        <v>57.97339046040058</v>
      </c>
    </row>
    <row r="13737" spans="1:2" x14ac:dyDescent="0.25">
      <c r="A13737">
        <v>1373.4</v>
      </c>
      <c r="B13737">
        <v>57.988164445934913</v>
      </c>
    </row>
    <row r="13738" spans="1:2" x14ac:dyDescent="0.25">
      <c r="A13738">
        <v>1373.5</v>
      </c>
      <c r="B13738">
        <v>58.002938431469254</v>
      </c>
    </row>
    <row r="13739" spans="1:2" x14ac:dyDescent="0.25">
      <c r="A13739">
        <v>1373.6</v>
      </c>
      <c r="B13739">
        <v>58.017712417003622</v>
      </c>
    </row>
    <row r="13740" spans="1:2" x14ac:dyDescent="0.25">
      <c r="A13740">
        <v>1373.7</v>
      </c>
      <c r="B13740">
        <v>58.032486402537963</v>
      </c>
    </row>
    <row r="13741" spans="1:2" x14ac:dyDescent="0.25">
      <c r="A13741">
        <v>1373.8</v>
      </c>
      <c r="B13741">
        <v>58.047260388072317</v>
      </c>
    </row>
    <row r="13742" spans="1:2" x14ac:dyDescent="0.25">
      <c r="A13742">
        <v>1373.9</v>
      </c>
      <c r="B13742">
        <v>58.062034373606657</v>
      </c>
    </row>
    <row r="13743" spans="1:2" x14ac:dyDescent="0.25">
      <c r="A13743">
        <v>1374</v>
      </c>
      <c r="B13743">
        <v>58.076808359140998</v>
      </c>
    </row>
    <row r="13744" spans="1:2" x14ac:dyDescent="0.25">
      <c r="A13744">
        <v>1374.1</v>
      </c>
      <c r="B13744">
        <v>58.040958320250489</v>
      </c>
    </row>
    <row r="13745" spans="1:2" x14ac:dyDescent="0.25">
      <c r="A13745">
        <v>1374.2</v>
      </c>
      <c r="B13745">
        <v>58.005108281360059</v>
      </c>
    </row>
    <row r="13746" spans="1:2" x14ac:dyDescent="0.25">
      <c r="A13746">
        <v>1374.3</v>
      </c>
      <c r="B13746">
        <v>57.96925824246955</v>
      </c>
    </row>
    <row r="13747" spans="1:2" x14ac:dyDescent="0.25">
      <c r="A13747">
        <v>1374.4</v>
      </c>
      <c r="B13747">
        <v>57.93340820357912</v>
      </c>
    </row>
    <row r="13748" spans="1:2" x14ac:dyDescent="0.25">
      <c r="A13748">
        <v>1374.5</v>
      </c>
      <c r="B13748">
        <v>57.897558164688689</v>
      </c>
    </row>
    <row r="13749" spans="1:2" x14ac:dyDescent="0.25">
      <c r="A13749">
        <v>1374.6</v>
      </c>
      <c r="B13749">
        <v>57.861708125798181</v>
      </c>
    </row>
    <row r="13750" spans="1:2" x14ac:dyDescent="0.25">
      <c r="A13750">
        <v>1374.7</v>
      </c>
      <c r="B13750">
        <v>57.825858086907758</v>
      </c>
    </row>
    <row r="13751" spans="1:2" x14ac:dyDescent="0.25">
      <c r="A13751">
        <v>1374.8</v>
      </c>
      <c r="B13751">
        <v>57.790008048017242</v>
      </c>
    </row>
    <row r="13752" spans="1:2" x14ac:dyDescent="0.25">
      <c r="A13752">
        <v>1374.9</v>
      </c>
      <c r="B13752">
        <v>57.754158009126819</v>
      </c>
    </row>
    <row r="13753" spans="1:2" x14ac:dyDescent="0.25">
      <c r="A13753">
        <v>1375</v>
      </c>
      <c r="B13753">
        <v>57.718307970236388</v>
      </c>
    </row>
    <row r="13754" spans="1:2" x14ac:dyDescent="0.25">
      <c r="A13754">
        <v>1375.1</v>
      </c>
      <c r="B13754">
        <v>57.597720621380176</v>
      </c>
    </row>
    <row r="13755" spans="1:2" x14ac:dyDescent="0.25">
      <c r="A13755">
        <v>1375.2</v>
      </c>
      <c r="B13755">
        <v>57.477133272524227</v>
      </c>
    </row>
    <row r="13756" spans="1:2" x14ac:dyDescent="0.25">
      <c r="A13756">
        <v>1375.3</v>
      </c>
      <c r="B13756">
        <v>57.356545923668023</v>
      </c>
    </row>
    <row r="13757" spans="1:2" x14ac:dyDescent="0.25">
      <c r="A13757">
        <v>1375.4</v>
      </c>
      <c r="B13757">
        <v>57.235958574812088</v>
      </c>
    </row>
    <row r="13758" spans="1:2" x14ac:dyDescent="0.25">
      <c r="A13758">
        <v>1375.5</v>
      </c>
      <c r="B13758">
        <v>57.115371225956153</v>
      </c>
    </row>
    <row r="13759" spans="1:2" x14ac:dyDescent="0.25">
      <c r="A13759">
        <v>1375.6</v>
      </c>
      <c r="B13759">
        <v>56.994783877099927</v>
      </c>
    </row>
    <row r="13760" spans="1:2" x14ac:dyDescent="0.25">
      <c r="A13760">
        <v>1375.7</v>
      </c>
      <c r="B13760">
        <v>56.874196528243999</v>
      </c>
    </row>
    <row r="13761" spans="1:2" x14ac:dyDescent="0.25">
      <c r="A13761">
        <v>1375.8</v>
      </c>
      <c r="B13761">
        <v>56.753609179387787</v>
      </c>
    </row>
    <row r="13762" spans="1:2" x14ac:dyDescent="0.25">
      <c r="A13762">
        <v>1375.9</v>
      </c>
      <c r="B13762">
        <v>56.633021830531852</v>
      </c>
    </row>
    <row r="13763" spans="1:2" x14ac:dyDescent="0.25">
      <c r="A13763">
        <v>1376</v>
      </c>
      <c r="B13763">
        <v>56.512434481675911</v>
      </c>
    </row>
    <row r="13764" spans="1:2" x14ac:dyDescent="0.25">
      <c r="A13764">
        <v>1376.1</v>
      </c>
      <c r="B13764">
        <v>56.375267260129313</v>
      </c>
    </row>
    <row r="13765" spans="1:2" x14ac:dyDescent="0.25">
      <c r="A13765">
        <v>1376.2</v>
      </c>
      <c r="B13765">
        <v>56.238100038583021</v>
      </c>
    </row>
    <row r="13766" spans="1:2" x14ac:dyDescent="0.25">
      <c r="A13766">
        <v>1376.3</v>
      </c>
      <c r="B13766">
        <v>56.100932817036423</v>
      </c>
    </row>
    <row r="13767" spans="1:2" x14ac:dyDescent="0.25">
      <c r="A13767">
        <v>1376.4</v>
      </c>
      <c r="B13767">
        <v>55.963765595490131</v>
      </c>
    </row>
    <row r="13768" spans="1:2" x14ac:dyDescent="0.25">
      <c r="A13768">
        <v>1376.5</v>
      </c>
      <c r="B13768">
        <v>55.826598373943838</v>
      </c>
    </row>
    <row r="13769" spans="1:2" x14ac:dyDescent="0.25">
      <c r="A13769">
        <v>1376.6</v>
      </c>
      <c r="B13769">
        <v>55.689431152397241</v>
      </c>
    </row>
    <row r="13770" spans="1:2" x14ac:dyDescent="0.25">
      <c r="A13770">
        <v>1376.7</v>
      </c>
      <c r="B13770">
        <v>55.552263930850962</v>
      </c>
    </row>
    <row r="13771" spans="1:2" x14ac:dyDescent="0.25">
      <c r="A13771">
        <v>1376.8</v>
      </c>
      <c r="B13771">
        <v>55.41509670930435</v>
      </c>
    </row>
    <row r="13772" spans="1:2" x14ac:dyDescent="0.25">
      <c r="A13772">
        <v>1376.9</v>
      </c>
      <c r="B13772">
        <v>55.277929487758072</v>
      </c>
    </row>
    <row r="13773" spans="1:2" x14ac:dyDescent="0.25">
      <c r="A13773">
        <v>1377</v>
      </c>
      <c r="B13773">
        <v>55.140762266211773</v>
      </c>
    </row>
    <row r="13774" spans="1:2" x14ac:dyDescent="0.25">
      <c r="A13774">
        <v>1377.1</v>
      </c>
      <c r="B13774">
        <v>54.838136523908553</v>
      </c>
    </row>
    <row r="13775" spans="1:2" x14ac:dyDescent="0.25">
      <c r="A13775">
        <v>1377.2</v>
      </c>
      <c r="B13775">
        <v>54.535510781606</v>
      </c>
    </row>
    <row r="13776" spans="1:2" x14ac:dyDescent="0.25">
      <c r="A13776">
        <v>1377.3</v>
      </c>
      <c r="B13776">
        <v>54.232885039302772</v>
      </c>
    </row>
    <row r="13777" spans="1:2" x14ac:dyDescent="0.25">
      <c r="A13777">
        <v>1377.4</v>
      </c>
      <c r="B13777">
        <v>53.930259297000227</v>
      </c>
    </row>
    <row r="13778" spans="1:2" x14ac:dyDescent="0.25">
      <c r="A13778">
        <v>1377.5</v>
      </c>
      <c r="B13778">
        <v>53.627633554697688</v>
      </c>
    </row>
    <row r="13779" spans="1:2" x14ac:dyDescent="0.25">
      <c r="A13779">
        <v>1377.6</v>
      </c>
      <c r="B13779">
        <v>53.32500781239446</v>
      </c>
    </row>
    <row r="13780" spans="1:2" x14ac:dyDescent="0.25">
      <c r="A13780">
        <v>1377.7</v>
      </c>
      <c r="B13780">
        <v>53.022382070091908</v>
      </c>
    </row>
    <row r="13781" spans="1:2" x14ac:dyDescent="0.25">
      <c r="A13781">
        <v>1377.8</v>
      </c>
      <c r="B13781">
        <v>52.719756327788687</v>
      </c>
    </row>
    <row r="13782" spans="1:2" x14ac:dyDescent="0.25">
      <c r="A13782">
        <v>1377.9</v>
      </c>
      <c r="B13782">
        <v>52.417130585486142</v>
      </c>
    </row>
    <row r="13783" spans="1:2" x14ac:dyDescent="0.25">
      <c r="A13783">
        <v>1378</v>
      </c>
      <c r="B13783">
        <v>52.114504843183603</v>
      </c>
    </row>
    <row r="13784" spans="1:2" x14ac:dyDescent="0.25">
      <c r="A13784">
        <v>1378.1</v>
      </c>
      <c r="B13784">
        <v>51.709466111540259</v>
      </c>
    </row>
    <row r="13785" spans="1:2" x14ac:dyDescent="0.25">
      <c r="A13785">
        <v>1378.2</v>
      </c>
      <c r="B13785">
        <v>51.304427379897838</v>
      </c>
    </row>
    <row r="13786" spans="1:2" x14ac:dyDescent="0.25">
      <c r="A13786">
        <v>1378.3</v>
      </c>
      <c r="B13786">
        <v>50.899388648254487</v>
      </c>
    </row>
    <row r="13787" spans="1:2" x14ac:dyDescent="0.25">
      <c r="A13787">
        <v>1378.4</v>
      </c>
      <c r="B13787">
        <v>50.494349916612073</v>
      </c>
    </row>
    <row r="13788" spans="1:2" x14ac:dyDescent="0.25">
      <c r="A13788">
        <v>1378.5</v>
      </c>
      <c r="B13788">
        <v>50.089311184969652</v>
      </c>
    </row>
    <row r="13789" spans="1:2" x14ac:dyDescent="0.25">
      <c r="A13789">
        <v>1378.6</v>
      </c>
      <c r="B13789">
        <v>49.684272453326301</v>
      </c>
    </row>
    <row r="13790" spans="1:2" x14ac:dyDescent="0.25">
      <c r="A13790">
        <v>1378.7</v>
      </c>
      <c r="B13790">
        <v>49.27923372168388</v>
      </c>
    </row>
    <row r="13791" spans="1:2" x14ac:dyDescent="0.25">
      <c r="A13791">
        <v>1378.8</v>
      </c>
      <c r="B13791">
        <v>48.874194990040543</v>
      </c>
    </row>
    <row r="13792" spans="1:2" x14ac:dyDescent="0.25">
      <c r="A13792">
        <v>1378.9</v>
      </c>
      <c r="B13792">
        <v>48.469156258398108</v>
      </c>
    </row>
    <row r="13793" spans="1:2" x14ac:dyDescent="0.25">
      <c r="A13793">
        <v>1379</v>
      </c>
      <c r="B13793">
        <v>48.064117526755687</v>
      </c>
    </row>
    <row r="13794" spans="1:2" x14ac:dyDescent="0.25">
      <c r="A13794">
        <v>1379.1</v>
      </c>
      <c r="B13794">
        <v>47.566070682395299</v>
      </c>
    </row>
    <row r="13795" spans="1:2" x14ac:dyDescent="0.25">
      <c r="A13795">
        <v>1379.2</v>
      </c>
      <c r="B13795">
        <v>47.068023838036041</v>
      </c>
    </row>
    <row r="13796" spans="1:2" x14ac:dyDescent="0.25">
      <c r="A13796">
        <v>1379.3</v>
      </c>
      <c r="B13796">
        <v>46.569976993675652</v>
      </c>
    </row>
    <row r="13797" spans="1:2" x14ac:dyDescent="0.25">
      <c r="A13797">
        <v>1379.4</v>
      </c>
      <c r="B13797">
        <v>46.071930149316401</v>
      </c>
    </row>
    <row r="13798" spans="1:2" x14ac:dyDescent="0.25">
      <c r="A13798">
        <v>1379.5</v>
      </c>
      <c r="B13798">
        <v>45.573883304957143</v>
      </c>
    </row>
    <row r="13799" spans="1:2" x14ac:dyDescent="0.25">
      <c r="A13799">
        <v>1379.6</v>
      </c>
      <c r="B13799">
        <v>45.075836460596747</v>
      </c>
    </row>
    <row r="13800" spans="1:2" x14ac:dyDescent="0.25">
      <c r="A13800">
        <v>1379.7</v>
      </c>
      <c r="B13800">
        <v>44.577789616237503</v>
      </c>
    </row>
    <row r="13801" spans="1:2" x14ac:dyDescent="0.25">
      <c r="A13801">
        <v>1379.8</v>
      </c>
      <c r="B13801">
        <v>44.079742771877108</v>
      </c>
    </row>
    <row r="13802" spans="1:2" x14ac:dyDescent="0.25">
      <c r="A13802">
        <v>1379.9</v>
      </c>
      <c r="B13802">
        <v>43.581695927517863</v>
      </c>
    </row>
    <row r="13803" spans="1:2" x14ac:dyDescent="0.25">
      <c r="A13803">
        <v>1380</v>
      </c>
      <c r="B13803">
        <v>43.083649083158598</v>
      </c>
    </row>
    <row r="13804" spans="1:2" x14ac:dyDescent="0.25">
      <c r="A13804">
        <v>1380.1</v>
      </c>
      <c r="B13804">
        <v>42.46202889074744</v>
      </c>
    </row>
    <row r="13805" spans="1:2" x14ac:dyDescent="0.25">
      <c r="A13805">
        <v>1380.2</v>
      </c>
      <c r="B13805">
        <v>41.840408698337697</v>
      </c>
    </row>
    <row r="13806" spans="1:2" x14ac:dyDescent="0.25">
      <c r="A13806">
        <v>1380.3</v>
      </c>
      <c r="B13806">
        <v>41.21878850592654</v>
      </c>
    </row>
    <row r="13807" spans="1:2" x14ac:dyDescent="0.25">
      <c r="A13807">
        <v>1380.4</v>
      </c>
      <c r="B13807">
        <v>40.597168313516804</v>
      </c>
    </row>
    <row r="13808" spans="1:2" x14ac:dyDescent="0.25">
      <c r="A13808">
        <v>1380.5</v>
      </c>
      <c r="B13808">
        <v>39.975548121107053</v>
      </c>
    </row>
    <row r="13809" spans="1:2" x14ac:dyDescent="0.25">
      <c r="A13809">
        <v>1380.6</v>
      </c>
      <c r="B13809">
        <v>39.353927928695903</v>
      </c>
    </row>
    <row r="13810" spans="1:2" x14ac:dyDescent="0.25">
      <c r="A13810">
        <v>1380.7</v>
      </c>
      <c r="B13810">
        <v>38.732307736286153</v>
      </c>
    </row>
    <row r="13811" spans="1:2" x14ac:dyDescent="0.25">
      <c r="A13811">
        <v>1380.8</v>
      </c>
      <c r="B13811">
        <v>38.110687543875002</v>
      </c>
    </row>
    <row r="13812" spans="1:2" x14ac:dyDescent="0.25">
      <c r="A13812">
        <v>1380.9</v>
      </c>
      <c r="B13812">
        <v>37.489067351465252</v>
      </c>
    </row>
    <row r="13813" spans="1:2" x14ac:dyDescent="0.25">
      <c r="A13813">
        <v>1381</v>
      </c>
      <c r="B13813">
        <v>36.867447159055509</v>
      </c>
    </row>
    <row r="13814" spans="1:2" x14ac:dyDescent="0.25">
      <c r="A13814">
        <v>1381.1</v>
      </c>
      <c r="B13814">
        <v>36.345844252311863</v>
      </c>
    </row>
    <row r="13815" spans="1:2" x14ac:dyDescent="0.25">
      <c r="A13815">
        <v>1381.2</v>
      </c>
      <c r="B13815">
        <v>35.824241345569398</v>
      </c>
    </row>
    <row r="13816" spans="1:2" x14ac:dyDescent="0.25">
      <c r="A13816">
        <v>1381.3</v>
      </c>
      <c r="B13816">
        <v>35.302638438825753</v>
      </c>
    </row>
    <row r="13817" spans="1:2" x14ac:dyDescent="0.25">
      <c r="A13817">
        <v>1381.4</v>
      </c>
      <c r="B13817">
        <v>34.781035532083287</v>
      </c>
    </row>
    <row r="13818" spans="1:2" x14ac:dyDescent="0.25">
      <c r="A13818">
        <v>1381.5</v>
      </c>
      <c r="B13818">
        <v>34.259432625340821</v>
      </c>
    </row>
    <row r="13819" spans="1:2" x14ac:dyDescent="0.25">
      <c r="A13819">
        <v>1381.6</v>
      </c>
      <c r="B13819">
        <v>33.737829718597183</v>
      </c>
    </row>
    <row r="13820" spans="1:2" x14ac:dyDescent="0.25">
      <c r="A13820">
        <v>1381.7</v>
      </c>
      <c r="B13820">
        <v>33.21622681185471</v>
      </c>
    </row>
    <row r="13821" spans="1:2" x14ac:dyDescent="0.25">
      <c r="A13821">
        <v>1381.8</v>
      </c>
      <c r="B13821">
        <v>32.694623905111072</v>
      </c>
    </row>
    <row r="13822" spans="1:2" x14ac:dyDescent="0.25">
      <c r="A13822">
        <v>1381.9</v>
      </c>
      <c r="B13822">
        <v>32.1730209983686</v>
      </c>
    </row>
    <row r="13823" spans="1:2" x14ac:dyDescent="0.25">
      <c r="A13823">
        <v>1382</v>
      </c>
      <c r="B13823">
        <v>31.651418091626141</v>
      </c>
    </row>
    <row r="13824" spans="1:2" x14ac:dyDescent="0.25">
      <c r="A13824">
        <v>1382.1</v>
      </c>
      <c r="B13824">
        <v>31.270045711799451</v>
      </c>
    </row>
    <row r="13825" spans="1:2" x14ac:dyDescent="0.25">
      <c r="A13825">
        <v>1382.2</v>
      </c>
      <c r="B13825">
        <v>30.888673331973621</v>
      </c>
    </row>
    <row r="13826" spans="1:2" x14ac:dyDescent="0.25">
      <c r="A13826">
        <v>1382.3</v>
      </c>
      <c r="B13826">
        <v>30.507300952146931</v>
      </c>
    </row>
    <row r="13827" spans="1:2" x14ac:dyDescent="0.25">
      <c r="A13827">
        <v>1382.4</v>
      </c>
      <c r="B13827">
        <v>30.125928572321111</v>
      </c>
    </row>
    <row r="13828" spans="1:2" x14ac:dyDescent="0.25">
      <c r="A13828">
        <v>1382.5</v>
      </c>
      <c r="B13828">
        <v>29.744556192495281</v>
      </c>
    </row>
    <row r="13829" spans="1:2" x14ac:dyDescent="0.25">
      <c r="A13829">
        <v>1382.6</v>
      </c>
      <c r="B13829">
        <v>29.363183812668591</v>
      </c>
    </row>
    <row r="13830" spans="1:2" x14ac:dyDescent="0.25">
      <c r="A13830">
        <v>1382.7</v>
      </c>
      <c r="B13830">
        <v>28.981811432842768</v>
      </c>
    </row>
    <row r="13831" spans="1:2" x14ac:dyDescent="0.25">
      <c r="A13831">
        <v>1382.8</v>
      </c>
      <c r="B13831">
        <v>28.600439053016078</v>
      </c>
    </row>
    <row r="13832" spans="1:2" x14ac:dyDescent="0.25">
      <c r="A13832">
        <v>1382.9</v>
      </c>
      <c r="B13832">
        <v>28.219066673190252</v>
      </c>
    </row>
    <row r="13833" spans="1:2" x14ac:dyDescent="0.25">
      <c r="A13833">
        <v>1383</v>
      </c>
      <c r="B13833">
        <v>27.837694293364429</v>
      </c>
    </row>
    <row r="13834" spans="1:2" x14ac:dyDescent="0.25">
      <c r="A13834">
        <v>1383.1</v>
      </c>
      <c r="B13834">
        <v>27.947748876882091</v>
      </c>
    </row>
    <row r="13835" spans="1:2" x14ac:dyDescent="0.25">
      <c r="A13835">
        <v>1383.2</v>
      </c>
      <c r="B13835">
        <v>28.057803460399501</v>
      </c>
    </row>
    <row r="13836" spans="1:2" x14ac:dyDescent="0.25">
      <c r="A13836">
        <v>1383.3</v>
      </c>
      <c r="B13836">
        <v>28.16785804391716</v>
      </c>
    </row>
    <row r="13837" spans="1:2" x14ac:dyDescent="0.25">
      <c r="A13837">
        <v>1383.4</v>
      </c>
      <c r="B13837">
        <v>28.277912627434571</v>
      </c>
    </row>
    <row r="13838" spans="1:2" x14ac:dyDescent="0.25">
      <c r="A13838">
        <v>1383.5</v>
      </c>
      <c r="B13838">
        <v>28.387967210951981</v>
      </c>
    </row>
    <row r="13839" spans="1:2" x14ac:dyDescent="0.25">
      <c r="A13839">
        <v>1383.6</v>
      </c>
      <c r="B13839">
        <v>28.49802179446964</v>
      </c>
    </row>
    <row r="13840" spans="1:2" x14ac:dyDescent="0.25">
      <c r="A13840">
        <v>1383.7</v>
      </c>
      <c r="B13840">
        <v>28.60807637798705</v>
      </c>
    </row>
    <row r="13841" spans="1:2" x14ac:dyDescent="0.25">
      <c r="A13841">
        <v>1383.8</v>
      </c>
      <c r="B13841">
        <v>28.718130961504709</v>
      </c>
    </row>
    <row r="13842" spans="1:2" x14ac:dyDescent="0.25">
      <c r="A13842">
        <v>1383.9</v>
      </c>
      <c r="B13842">
        <v>28.828185545022119</v>
      </c>
    </row>
    <row r="13843" spans="1:2" x14ac:dyDescent="0.25">
      <c r="A13843">
        <v>1384</v>
      </c>
      <c r="B13843">
        <v>28.93824012853953</v>
      </c>
    </row>
    <row r="13844" spans="1:2" x14ac:dyDescent="0.25">
      <c r="A13844">
        <v>1384.1</v>
      </c>
      <c r="B13844">
        <v>29.243542870921011</v>
      </c>
    </row>
    <row r="13845" spans="1:2" x14ac:dyDescent="0.25">
      <c r="A13845">
        <v>1384.2</v>
      </c>
      <c r="B13845">
        <v>29.5488456133018</v>
      </c>
    </row>
    <row r="13846" spans="1:2" x14ac:dyDescent="0.25">
      <c r="A13846">
        <v>1384.3</v>
      </c>
      <c r="B13846">
        <v>29.854148355683279</v>
      </c>
    </row>
    <row r="13847" spans="1:2" x14ac:dyDescent="0.25">
      <c r="A13847">
        <v>1384.4</v>
      </c>
      <c r="B13847">
        <v>30.159451098064061</v>
      </c>
    </row>
    <row r="13848" spans="1:2" x14ac:dyDescent="0.25">
      <c r="A13848">
        <v>1384.5</v>
      </c>
      <c r="B13848">
        <v>30.46475384044485</v>
      </c>
    </row>
    <row r="13849" spans="1:2" x14ac:dyDescent="0.25">
      <c r="A13849">
        <v>1384.6</v>
      </c>
      <c r="B13849">
        <v>30.770056582826331</v>
      </c>
    </row>
    <row r="13850" spans="1:2" x14ac:dyDescent="0.25">
      <c r="A13850">
        <v>1384.7</v>
      </c>
      <c r="B13850">
        <v>31.075359325207121</v>
      </c>
    </row>
    <row r="13851" spans="1:2" x14ac:dyDescent="0.25">
      <c r="A13851">
        <v>1384.8</v>
      </c>
      <c r="B13851">
        <v>31.380662067588599</v>
      </c>
    </row>
    <row r="13852" spans="1:2" x14ac:dyDescent="0.25">
      <c r="A13852">
        <v>1384.9</v>
      </c>
      <c r="B13852">
        <v>31.685964809969381</v>
      </c>
    </row>
    <row r="13853" spans="1:2" x14ac:dyDescent="0.25">
      <c r="A13853">
        <v>1385</v>
      </c>
      <c r="B13853">
        <v>31.99126755235017</v>
      </c>
    </row>
    <row r="13854" spans="1:2" x14ac:dyDescent="0.25">
      <c r="A13854">
        <v>1385.1</v>
      </c>
      <c r="B13854">
        <v>32.318235235476862</v>
      </c>
    </row>
    <row r="13855" spans="1:2" x14ac:dyDescent="0.25">
      <c r="A13855">
        <v>1385.2</v>
      </c>
      <c r="B13855">
        <v>32.645202918602813</v>
      </c>
    </row>
    <row r="13856" spans="1:2" x14ac:dyDescent="0.25">
      <c r="A13856">
        <v>1385.3</v>
      </c>
      <c r="B13856">
        <v>32.972170601729502</v>
      </c>
    </row>
    <row r="13857" spans="1:2" x14ac:dyDescent="0.25">
      <c r="A13857">
        <v>1385.4</v>
      </c>
      <c r="B13857">
        <v>33.299138284855452</v>
      </c>
    </row>
    <row r="13858" spans="1:2" x14ac:dyDescent="0.25">
      <c r="A13858">
        <v>1385.5</v>
      </c>
      <c r="B13858">
        <v>33.626105967981403</v>
      </c>
    </row>
    <row r="13859" spans="1:2" x14ac:dyDescent="0.25">
      <c r="A13859">
        <v>1385.6</v>
      </c>
      <c r="B13859">
        <v>33.953073651108078</v>
      </c>
    </row>
    <row r="13860" spans="1:2" x14ac:dyDescent="0.25">
      <c r="A13860">
        <v>1385.7</v>
      </c>
      <c r="B13860">
        <v>34.280041334234028</v>
      </c>
    </row>
    <row r="13861" spans="1:2" x14ac:dyDescent="0.25">
      <c r="A13861">
        <v>1385.8</v>
      </c>
      <c r="B13861">
        <v>34.607009017360717</v>
      </c>
    </row>
    <row r="13862" spans="1:2" x14ac:dyDescent="0.25">
      <c r="A13862">
        <v>1385.9</v>
      </c>
      <c r="B13862">
        <v>34.933976700486667</v>
      </c>
    </row>
    <row r="13863" spans="1:2" x14ac:dyDescent="0.25">
      <c r="A13863">
        <v>1386</v>
      </c>
      <c r="B13863">
        <v>35.260944383612618</v>
      </c>
    </row>
    <row r="13864" spans="1:2" x14ac:dyDescent="0.25">
      <c r="A13864">
        <v>1386.1</v>
      </c>
      <c r="B13864">
        <v>35.404673675590288</v>
      </c>
    </row>
    <row r="13865" spans="1:2" x14ac:dyDescent="0.25">
      <c r="A13865">
        <v>1386.2</v>
      </c>
      <c r="B13865">
        <v>35.548402967567633</v>
      </c>
    </row>
    <row r="13866" spans="1:2" x14ac:dyDescent="0.25">
      <c r="A13866">
        <v>1386.3</v>
      </c>
      <c r="B13866">
        <v>35.692132259545303</v>
      </c>
    </row>
    <row r="13867" spans="1:2" x14ac:dyDescent="0.25">
      <c r="A13867">
        <v>1386.4</v>
      </c>
      <c r="B13867">
        <v>35.835861551522633</v>
      </c>
    </row>
    <row r="13868" spans="1:2" x14ac:dyDescent="0.25">
      <c r="A13868">
        <v>1386.5</v>
      </c>
      <c r="B13868">
        <v>35.979590843499977</v>
      </c>
    </row>
    <row r="13869" spans="1:2" x14ac:dyDescent="0.25">
      <c r="A13869">
        <v>1386.6</v>
      </c>
      <c r="B13869">
        <v>36.123320135477648</v>
      </c>
    </row>
    <row r="13870" spans="1:2" x14ac:dyDescent="0.25">
      <c r="A13870">
        <v>1386.7</v>
      </c>
      <c r="B13870">
        <v>36.267049427454992</v>
      </c>
    </row>
    <row r="13871" spans="1:2" x14ac:dyDescent="0.25">
      <c r="A13871">
        <v>1386.8</v>
      </c>
      <c r="B13871">
        <v>36.410778719432663</v>
      </c>
    </row>
    <row r="13872" spans="1:2" x14ac:dyDescent="0.25">
      <c r="A13872">
        <v>1386.9</v>
      </c>
      <c r="B13872">
        <v>36.554508011409993</v>
      </c>
    </row>
    <row r="13873" spans="1:2" x14ac:dyDescent="0.25">
      <c r="A13873">
        <v>1387</v>
      </c>
      <c r="B13873">
        <v>36.698237303387337</v>
      </c>
    </row>
    <row r="13874" spans="1:2" x14ac:dyDescent="0.25">
      <c r="A13874">
        <v>1387.1</v>
      </c>
      <c r="B13874">
        <v>36.7734650293851</v>
      </c>
    </row>
    <row r="13875" spans="1:2" x14ac:dyDescent="0.25">
      <c r="A13875">
        <v>1387.2</v>
      </c>
      <c r="B13875">
        <v>36.848692755382693</v>
      </c>
    </row>
    <row r="13876" spans="1:2" x14ac:dyDescent="0.25">
      <c r="A13876">
        <v>1387.3</v>
      </c>
      <c r="B13876">
        <v>36.923920481380463</v>
      </c>
    </row>
    <row r="13877" spans="1:2" x14ac:dyDescent="0.25">
      <c r="A13877">
        <v>1387.4</v>
      </c>
      <c r="B13877">
        <v>36.999148207378063</v>
      </c>
    </row>
    <row r="13878" spans="1:2" x14ac:dyDescent="0.25">
      <c r="A13878">
        <v>1387.5</v>
      </c>
      <c r="B13878">
        <v>37.074375933375649</v>
      </c>
    </row>
    <row r="13879" spans="1:2" x14ac:dyDescent="0.25">
      <c r="A13879">
        <v>1387.6</v>
      </c>
      <c r="B13879">
        <v>37.149603659373412</v>
      </c>
    </row>
    <row r="13880" spans="1:2" x14ac:dyDescent="0.25">
      <c r="A13880">
        <v>1387.7</v>
      </c>
      <c r="B13880">
        <v>37.224831385370997</v>
      </c>
    </row>
    <row r="13881" spans="1:2" x14ac:dyDescent="0.25">
      <c r="A13881">
        <v>1387.8</v>
      </c>
      <c r="B13881">
        <v>37.300059111368768</v>
      </c>
    </row>
    <row r="13882" spans="1:2" x14ac:dyDescent="0.25">
      <c r="A13882">
        <v>1387.9</v>
      </c>
      <c r="B13882">
        <v>37.375286837366367</v>
      </c>
    </row>
    <row r="13883" spans="1:2" x14ac:dyDescent="0.25">
      <c r="A13883">
        <v>1388</v>
      </c>
      <c r="B13883">
        <v>37.45051456336396</v>
      </c>
    </row>
    <row r="13884" spans="1:2" x14ac:dyDescent="0.25">
      <c r="A13884">
        <v>1388.1</v>
      </c>
      <c r="B13884">
        <v>37.581257148261962</v>
      </c>
    </row>
    <row r="13885" spans="1:2" x14ac:dyDescent="0.25">
      <c r="A13885">
        <v>1388.2</v>
      </c>
      <c r="B13885">
        <v>37.711999733159672</v>
      </c>
    </row>
    <row r="13886" spans="1:2" x14ac:dyDescent="0.25">
      <c r="A13886">
        <v>1388.3</v>
      </c>
      <c r="B13886">
        <v>37.842742318057667</v>
      </c>
    </row>
    <row r="13887" spans="1:2" x14ac:dyDescent="0.25">
      <c r="A13887">
        <v>1388.4</v>
      </c>
      <c r="B13887">
        <v>37.973484902955377</v>
      </c>
    </row>
    <row r="13888" spans="1:2" x14ac:dyDescent="0.25">
      <c r="A13888">
        <v>1388.5</v>
      </c>
      <c r="B13888">
        <v>38.104227487853088</v>
      </c>
    </row>
    <row r="13889" spans="1:2" x14ac:dyDescent="0.25">
      <c r="A13889">
        <v>1388.6</v>
      </c>
      <c r="B13889">
        <v>38.234970072751103</v>
      </c>
    </row>
    <row r="13890" spans="1:2" x14ac:dyDescent="0.25">
      <c r="A13890">
        <v>1388.7</v>
      </c>
      <c r="B13890">
        <v>38.3657126576488</v>
      </c>
    </row>
    <row r="13891" spans="1:2" x14ac:dyDescent="0.25">
      <c r="A13891">
        <v>1388.8</v>
      </c>
      <c r="B13891">
        <v>38.496455242546809</v>
      </c>
    </row>
    <row r="13892" spans="1:2" x14ac:dyDescent="0.25">
      <c r="A13892">
        <v>1388.9</v>
      </c>
      <c r="B13892">
        <v>38.627197827444512</v>
      </c>
    </row>
    <row r="13893" spans="1:2" x14ac:dyDescent="0.25">
      <c r="A13893">
        <v>1389</v>
      </c>
      <c r="B13893">
        <v>38.757940412342222</v>
      </c>
    </row>
    <row r="13894" spans="1:2" x14ac:dyDescent="0.25">
      <c r="A13894">
        <v>1389.1</v>
      </c>
      <c r="B13894">
        <v>39.120448893727342</v>
      </c>
    </row>
    <row r="13895" spans="1:2" x14ac:dyDescent="0.25">
      <c r="A13895">
        <v>1389.2</v>
      </c>
      <c r="B13895">
        <v>39.482957375111653</v>
      </c>
    </row>
    <row r="13896" spans="1:2" x14ac:dyDescent="0.25">
      <c r="A13896">
        <v>1389.3</v>
      </c>
      <c r="B13896">
        <v>39.845465856496773</v>
      </c>
    </row>
    <row r="13897" spans="1:2" x14ac:dyDescent="0.25">
      <c r="A13897">
        <v>1389.4</v>
      </c>
      <c r="B13897">
        <v>40.207974337881069</v>
      </c>
    </row>
    <row r="13898" spans="1:2" x14ac:dyDescent="0.25">
      <c r="A13898">
        <v>1389.5</v>
      </c>
      <c r="B13898">
        <v>40.570482819265372</v>
      </c>
    </row>
    <row r="13899" spans="1:2" x14ac:dyDescent="0.25">
      <c r="A13899">
        <v>1389.6</v>
      </c>
      <c r="B13899">
        <v>40.932991300650492</v>
      </c>
    </row>
    <row r="13900" spans="1:2" x14ac:dyDescent="0.25">
      <c r="A13900">
        <v>1389.7</v>
      </c>
      <c r="B13900">
        <v>41.295499782034788</v>
      </c>
    </row>
    <row r="13901" spans="1:2" x14ac:dyDescent="0.25">
      <c r="A13901">
        <v>1389.8</v>
      </c>
      <c r="B13901">
        <v>41.658008263419909</v>
      </c>
    </row>
    <row r="13902" spans="1:2" x14ac:dyDescent="0.25">
      <c r="A13902">
        <v>1389.9</v>
      </c>
      <c r="B13902">
        <v>42.020516744804212</v>
      </c>
    </row>
    <row r="13903" spans="1:2" x14ac:dyDescent="0.25">
      <c r="A13903">
        <v>1390</v>
      </c>
      <c r="B13903">
        <v>42.383025226188508</v>
      </c>
    </row>
    <row r="13904" spans="1:2" x14ac:dyDescent="0.25">
      <c r="A13904">
        <v>1390.1</v>
      </c>
      <c r="B13904">
        <v>42.670509493550902</v>
      </c>
    </row>
    <row r="13905" spans="1:2" x14ac:dyDescent="0.25">
      <c r="A13905">
        <v>1390.2</v>
      </c>
      <c r="B13905">
        <v>42.95799376091265</v>
      </c>
    </row>
    <row r="13906" spans="1:2" x14ac:dyDescent="0.25">
      <c r="A13906">
        <v>1390.3</v>
      </c>
      <c r="B13906">
        <v>43.245478028275038</v>
      </c>
    </row>
    <row r="13907" spans="1:2" x14ac:dyDescent="0.25">
      <c r="A13907">
        <v>1390.4</v>
      </c>
      <c r="B13907">
        <v>43.532962295636793</v>
      </c>
    </row>
    <row r="13908" spans="1:2" x14ac:dyDescent="0.25">
      <c r="A13908">
        <v>1390.5</v>
      </c>
      <c r="B13908">
        <v>43.820446562998526</v>
      </c>
    </row>
    <row r="13909" spans="1:2" x14ac:dyDescent="0.25">
      <c r="A13909">
        <v>1390.6</v>
      </c>
      <c r="B13909">
        <v>44.107930830360928</v>
      </c>
    </row>
    <row r="13910" spans="1:2" x14ac:dyDescent="0.25">
      <c r="A13910">
        <v>1390.7</v>
      </c>
      <c r="B13910">
        <v>44.395415097722669</v>
      </c>
    </row>
    <row r="13911" spans="1:2" x14ac:dyDescent="0.25">
      <c r="A13911">
        <v>1390.8</v>
      </c>
      <c r="B13911">
        <v>44.682899365085063</v>
      </c>
    </row>
    <row r="13912" spans="1:2" x14ac:dyDescent="0.25">
      <c r="A13912">
        <v>1390.9</v>
      </c>
      <c r="B13912">
        <v>44.970383632446811</v>
      </c>
    </row>
    <row r="13913" spans="1:2" x14ac:dyDescent="0.25">
      <c r="A13913">
        <v>1391</v>
      </c>
      <c r="B13913">
        <v>45.257867899808552</v>
      </c>
    </row>
    <row r="13914" spans="1:2" x14ac:dyDescent="0.25">
      <c r="A13914">
        <v>1391.1</v>
      </c>
      <c r="B13914">
        <v>45.55158630065619</v>
      </c>
    </row>
    <row r="13915" spans="1:2" x14ac:dyDescent="0.25">
      <c r="A13915">
        <v>1391.2</v>
      </c>
      <c r="B13915">
        <v>45.845304701503167</v>
      </c>
    </row>
    <row r="13916" spans="1:2" x14ac:dyDescent="0.25">
      <c r="A13916">
        <v>1391.3</v>
      </c>
      <c r="B13916">
        <v>46.139023102350812</v>
      </c>
    </row>
    <row r="13917" spans="1:2" x14ac:dyDescent="0.25">
      <c r="A13917">
        <v>1391.4</v>
      </c>
      <c r="B13917">
        <v>46.432741503197782</v>
      </c>
    </row>
    <row r="13918" spans="1:2" x14ac:dyDescent="0.25">
      <c r="A13918">
        <v>1391.5</v>
      </c>
      <c r="B13918">
        <v>46.726459904044752</v>
      </c>
    </row>
    <row r="13919" spans="1:2" x14ac:dyDescent="0.25">
      <c r="A13919">
        <v>1391.6</v>
      </c>
      <c r="B13919">
        <v>47.02017830489239</v>
      </c>
    </row>
    <row r="13920" spans="1:2" x14ac:dyDescent="0.25">
      <c r="A13920">
        <v>1391.7</v>
      </c>
      <c r="B13920">
        <v>47.313896705739367</v>
      </c>
    </row>
    <row r="13921" spans="1:2" x14ac:dyDescent="0.25">
      <c r="A13921">
        <v>1391.8</v>
      </c>
      <c r="B13921">
        <v>47.607615106587012</v>
      </c>
    </row>
    <row r="13922" spans="1:2" x14ac:dyDescent="0.25">
      <c r="A13922">
        <v>1391.9</v>
      </c>
      <c r="B13922">
        <v>47.901333507433982</v>
      </c>
    </row>
    <row r="13923" spans="1:2" x14ac:dyDescent="0.25">
      <c r="A13923">
        <v>1392</v>
      </c>
      <c r="B13923">
        <v>48.195051908280952</v>
      </c>
    </row>
    <row r="13924" spans="1:2" x14ac:dyDescent="0.25">
      <c r="A13924">
        <v>1392.1</v>
      </c>
      <c r="B13924">
        <v>48.611142471346582</v>
      </c>
    </row>
    <row r="13925" spans="1:2" x14ac:dyDescent="0.25">
      <c r="A13925">
        <v>1392.2</v>
      </c>
      <c r="B13925">
        <v>49.027233034411267</v>
      </c>
    </row>
    <row r="13926" spans="1:2" x14ac:dyDescent="0.25">
      <c r="A13926">
        <v>1392.3</v>
      </c>
      <c r="B13926">
        <v>49.443323597476898</v>
      </c>
    </row>
    <row r="13927" spans="1:2" x14ac:dyDescent="0.25">
      <c r="A13927">
        <v>1392.4</v>
      </c>
      <c r="B13927">
        <v>49.859414160541597</v>
      </c>
    </row>
    <row r="13928" spans="1:2" x14ac:dyDescent="0.25">
      <c r="A13928">
        <v>1392.5</v>
      </c>
      <c r="B13928">
        <v>50.275504723606282</v>
      </c>
    </row>
    <row r="13929" spans="1:2" x14ac:dyDescent="0.25">
      <c r="A13929">
        <v>1392.6</v>
      </c>
      <c r="B13929">
        <v>50.691595286671912</v>
      </c>
    </row>
    <row r="13930" spans="1:2" x14ac:dyDescent="0.25">
      <c r="A13930">
        <v>1392.7</v>
      </c>
      <c r="B13930">
        <v>51.107685849736598</v>
      </c>
    </row>
    <row r="13931" spans="1:2" x14ac:dyDescent="0.25">
      <c r="A13931">
        <v>1392.8</v>
      </c>
      <c r="B13931">
        <v>51.523776412802228</v>
      </c>
    </row>
    <row r="13932" spans="1:2" x14ac:dyDescent="0.25">
      <c r="A13932">
        <v>1392.9</v>
      </c>
      <c r="B13932">
        <v>51.939866975866927</v>
      </c>
    </row>
    <row r="13933" spans="1:2" x14ac:dyDescent="0.25">
      <c r="A13933">
        <v>1393</v>
      </c>
      <c r="B13933">
        <v>52.355957538931612</v>
      </c>
    </row>
    <row r="13934" spans="1:2" x14ac:dyDescent="0.25">
      <c r="A13934">
        <v>1393.1</v>
      </c>
      <c r="B13934">
        <v>52.473132563327837</v>
      </c>
    </row>
    <row r="13935" spans="1:2" x14ac:dyDescent="0.25">
      <c r="A13935">
        <v>1393.2</v>
      </c>
      <c r="B13935">
        <v>52.590307587723792</v>
      </c>
    </row>
    <row r="13936" spans="1:2" x14ac:dyDescent="0.25">
      <c r="A13936">
        <v>1393.3</v>
      </c>
      <c r="B13936">
        <v>52.707482612120018</v>
      </c>
    </row>
    <row r="13937" spans="1:2" x14ac:dyDescent="0.25">
      <c r="A13937">
        <v>1393.4</v>
      </c>
      <c r="B13937">
        <v>52.824657636515973</v>
      </c>
    </row>
    <row r="13938" spans="1:2" x14ac:dyDescent="0.25">
      <c r="A13938">
        <v>1393.5</v>
      </c>
      <c r="B13938">
        <v>52.941832660911928</v>
      </c>
    </row>
    <row r="13939" spans="1:2" x14ac:dyDescent="0.25">
      <c r="A13939">
        <v>1393.6</v>
      </c>
      <c r="B13939">
        <v>53.059007685308153</v>
      </c>
    </row>
    <row r="13940" spans="1:2" x14ac:dyDescent="0.25">
      <c r="A13940">
        <v>1393.7</v>
      </c>
      <c r="B13940">
        <v>53.176182709704108</v>
      </c>
    </row>
    <row r="13941" spans="1:2" x14ac:dyDescent="0.25">
      <c r="A13941">
        <v>1393.8</v>
      </c>
      <c r="B13941">
        <v>53.293357734100333</v>
      </c>
    </row>
    <row r="13942" spans="1:2" x14ac:dyDescent="0.25">
      <c r="A13942">
        <v>1393.9</v>
      </c>
      <c r="B13942">
        <v>53.410532758496288</v>
      </c>
    </row>
    <row r="13943" spans="1:2" x14ac:dyDescent="0.25">
      <c r="A13943">
        <v>1394</v>
      </c>
      <c r="B13943">
        <v>53.527707782892243</v>
      </c>
    </row>
    <row r="13944" spans="1:2" x14ac:dyDescent="0.25">
      <c r="A13944">
        <v>1394.1</v>
      </c>
      <c r="B13944">
        <v>53.641495325619687</v>
      </c>
    </row>
    <row r="13945" spans="1:2" x14ac:dyDescent="0.25">
      <c r="A13945">
        <v>1394.2</v>
      </c>
      <c r="B13945">
        <v>53.755282868346889</v>
      </c>
    </row>
    <row r="13946" spans="1:2" x14ac:dyDescent="0.25">
      <c r="A13946">
        <v>1394.3</v>
      </c>
      <c r="B13946">
        <v>53.86907041107434</v>
      </c>
    </row>
    <row r="13947" spans="1:2" x14ac:dyDescent="0.25">
      <c r="A13947">
        <v>1394.4</v>
      </c>
      <c r="B13947">
        <v>53.982857953801528</v>
      </c>
    </row>
    <row r="13948" spans="1:2" x14ac:dyDescent="0.25">
      <c r="A13948">
        <v>1394.5</v>
      </c>
      <c r="B13948">
        <v>54.096645496528723</v>
      </c>
    </row>
    <row r="13949" spans="1:2" x14ac:dyDescent="0.25">
      <c r="A13949">
        <v>1394.6</v>
      </c>
      <c r="B13949">
        <v>54.210433039256174</v>
      </c>
    </row>
    <row r="13950" spans="1:2" x14ac:dyDescent="0.25">
      <c r="A13950">
        <v>1394.7</v>
      </c>
      <c r="B13950">
        <v>54.324220581983369</v>
      </c>
    </row>
    <row r="13951" spans="1:2" x14ac:dyDescent="0.25">
      <c r="A13951">
        <v>1394.8</v>
      </c>
      <c r="B13951">
        <v>54.438008124710819</v>
      </c>
    </row>
    <row r="13952" spans="1:2" x14ac:dyDescent="0.25">
      <c r="A13952">
        <v>1394.9</v>
      </c>
      <c r="B13952">
        <v>54.551795667438007</v>
      </c>
    </row>
    <row r="13953" spans="1:2" x14ac:dyDescent="0.25">
      <c r="A13953">
        <v>1395</v>
      </c>
      <c r="B13953">
        <v>54.665583210165202</v>
      </c>
    </row>
    <row r="13954" spans="1:2" x14ac:dyDescent="0.25">
      <c r="A13954">
        <v>1395.1</v>
      </c>
      <c r="B13954">
        <v>54.711812549718182</v>
      </c>
    </row>
    <row r="13955" spans="1:2" x14ac:dyDescent="0.25">
      <c r="A13955">
        <v>1395.2</v>
      </c>
      <c r="B13955">
        <v>54.758041889271041</v>
      </c>
    </row>
    <row r="13956" spans="1:2" x14ac:dyDescent="0.25">
      <c r="A13956">
        <v>1395.3</v>
      </c>
      <c r="B13956">
        <v>54.804271228824007</v>
      </c>
    </row>
    <row r="13957" spans="1:2" x14ac:dyDescent="0.25">
      <c r="A13957">
        <v>1395.4</v>
      </c>
      <c r="B13957">
        <v>54.85050056837688</v>
      </c>
    </row>
    <row r="13958" spans="1:2" x14ac:dyDescent="0.25">
      <c r="A13958">
        <v>1395.5</v>
      </c>
      <c r="B13958">
        <v>54.896729907929753</v>
      </c>
    </row>
    <row r="13959" spans="1:2" x14ac:dyDescent="0.25">
      <c r="A13959">
        <v>1395.6</v>
      </c>
      <c r="B13959">
        <v>54.942959247482719</v>
      </c>
    </row>
    <row r="13960" spans="1:2" x14ac:dyDescent="0.25">
      <c r="A13960">
        <v>1395.7</v>
      </c>
      <c r="B13960">
        <v>54.989188587035592</v>
      </c>
    </row>
    <row r="13961" spans="1:2" x14ac:dyDescent="0.25">
      <c r="A13961">
        <v>1395.8</v>
      </c>
      <c r="B13961">
        <v>55.035417926588558</v>
      </c>
    </row>
    <row r="13962" spans="1:2" x14ac:dyDescent="0.25">
      <c r="A13962">
        <v>1395.9</v>
      </c>
      <c r="B13962">
        <v>55.081647266141431</v>
      </c>
    </row>
    <row r="13963" spans="1:2" x14ac:dyDescent="0.25">
      <c r="A13963">
        <v>1396</v>
      </c>
      <c r="B13963">
        <v>55.127876605694297</v>
      </c>
    </row>
    <row r="13964" spans="1:2" x14ac:dyDescent="0.25">
      <c r="A13964">
        <v>1396.1</v>
      </c>
      <c r="B13964">
        <v>55.133923652492363</v>
      </c>
    </row>
    <row r="13965" spans="1:2" x14ac:dyDescent="0.25">
      <c r="A13965">
        <v>1396.2</v>
      </c>
      <c r="B13965">
        <v>55.139970699290409</v>
      </c>
    </row>
    <row r="13966" spans="1:2" x14ac:dyDescent="0.25">
      <c r="A13966">
        <v>1396.3</v>
      </c>
      <c r="B13966">
        <v>55.146017746088482</v>
      </c>
    </row>
    <row r="13967" spans="1:2" x14ac:dyDescent="0.25">
      <c r="A13967">
        <v>1396.4</v>
      </c>
      <c r="B13967">
        <v>55.15206479288652</v>
      </c>
    </row>
    <row r="13968" spans="1:2" x14ac:dyDescent="0.25">
      <c r="A13968">
        <v>1396.5</v>
      </c>
      <c r="B13968">
        <v>55.158111839684572</v>
      </c>
    </row>
    <row r="13969" spans="1:2" x14ac:dyDescent="0.25">
      <c r="A13969">
        <v>1396.6</v>
      </c>
      <c r="B13969">
        <v>55.164158886482639</v>
      </c>
    </row>
    <row r="13970" spans="1:2" x14ac:dyDescent="0.25">
      <c r="A13970">
        <v>1396.7</v>
      </c>
      <c r="B13970">
        <v>55.170205933280677</v>
      </c>
    </row>
    <row r="13971" spans="1:2" x14ac:dyDescent="0.25">
      <c r="A13971">
        <v>1396.8</v>
      </c>
      <c r="B13971">
        <v>55.17625298007875</v>
      </c>
    </row>
    <row r="13972" spans="1:2" x14ac:dyDescent="0.25">
      <c r="A13972">
        <v>1396.9</v>
      </c>
      <c r="B13972">
        <v>55.182300026876803</v>
      </c>
    </row>
    <row r="13973" spans="1:2" x14ac:dyDescent="0.25">
      <c r="A13973">
        <v>1397</v>
      </c>
      <c r="B13973">
        <v>55.188347073674848</v>
      </c>
    </row>
    <row r="13974" spans="1:2" x14ac:dyDescent="0.25">
      <c r="A13974">
        <v>1397.1</v>
      </c>
      <c r="B13974">
        <v>55.111708179051767</v>
      </c>
    </row>
    <row r="13975" spans="1:2" x14ac:dyDescent="0.25">
      <c r="A13975">
        <v>1397.2</v>
      </c>
      <c r="B13975">
        <v>55.035069284428879</v>
      </c>
    </row>
    <row r="13976" spans="1:2" x14ac:dyDescent="0.25">
      <c r="A13976">
        <v>1397.3</v>
      </c>
      <c r="B13976">
        <v>54.958430389805812</v>
      </c>
    </row>
    <row r="13977" spans="1:2" x14ac:dyDescent="0.25">
      <c r="A13977">
        <v>1397.4</v>
      </c>
      <c r="B13977">
        <v>54.88179149518291</v>
      </c>
    </row>
    <row r="13978" spans="1:2" x14ac:dyDescent="0.25">
      <c r="A13978">
        <v>1397.5</v>
      </c>
      <c r="B13978">
        <v>54.805152600560007</v>
      </c>
    </row>
    <row r="13979" spans="1:2" x14ac:dyDescent="0.25">
      <c r="A13979">
        <v>1397.6</v>
      </c>
      <c r="B13979">
        <v>54.72851370593694</v>
      </c>
    </row>
    <row r="13980" spans="1:2" x14ac:dyDescent="0.25">
      <c r="A13980">
        <v>1397.7</v>
      </c>
      <c r="B13980">
        <v>54.651874811314038</v>
      </c>
    </row>
    <row r="13981" spans="1:2" x14ac:dyDescent="0.25">
      <c r="A13981">
        <v>1397.8</v>
      </c>
      <c r="B13981">
        <v>54.575235916690971</v>
      </c>
    </row>
    <row r="13982" spans="1:2" x14ac:dyDescent="0.25">
      <c r="A13982">
        <v>1397.9</v>
      </c>
      <c r="B13982">
        <v>54.498597022068083</v>
      </c>
    </row>
    <row r="13983" spans="1:2" x14ac:dyDescent="0.25">
      <c r="A13983">
        <v>1398</v>
      </c>
      <c r="B13983">
        <v>54.42195812744518</v>
      </c>
    </row>
    <row r="13984" spans="1:2" x14ac:dyDescent="0.25">
      <c r="A13984">
        <v>1398.1</v>
      </c>
      <c r="B13984">
        <v>54.324039444203443</v>
      </c>
    </row>
    <row r="13985" spans="1:2" x14ac:dyDescent="0.25">
      <c r="A13985">
        <v>1398.2</v>
      </c>
      <c r="B13985">
        <v>54.226120760961933</v>
      </c>
    </row>
    <row r="13986" spans="1:2" x14ac:dyDescent="0.25">
      <c r="A13986">
        <v>1398.3</v>
      </c>
      <c r="B13986">
        <v>54.128202077720182</v>
      </c>
    </row>
    <row r="13987" spans="1:2" x14ac:dyDescent="0.25">
      <c r="A13987">
        <v>1398.4</v>
      </c>
      <c r="B13987">
        <v>54.030283394478673</v>
      </c>
    </row>
    <row r="13988" spans="1:2" x14ac:dyDescent="0.25">
      <c r="A13988">
        <v>1398.5</v>
      </c>
      <c r="B13988">
        <v>53.932364711237149</v>
      </c>
    </row>
    <row r="13989" spans="1:2" x14ac:dyDescent="0.25">
      <c r="A13989">
        <v>1398.6</v>
      </c>
      <c r="B13989">
        <v>53.834446027995412</v>
      </c>
    </row>
    <row r="13990" spans="1:2" x14ac:dyDescent="0.25">
      <c r="A13990">
        <v>1398.7</v>
      </c>
      <c r="B13990">
        <v>53.736527344753902</v>
      </c>
    </row>
    <row r="13991" spans="1:2" x14ac:dyDescent="0.25">
      <c r="A13991">
        <v>1398.8</v>
      </c>
      <c r="B13991">
        <v>53.638608661512151</v>
      </c>
    </row>
    <row r="13992" spans="1:2" x14ac:dyDescent="0.25">
      <c r="A13992">
        <v>1398.9</v>
      </c>
      <c r="B13992">
        <v>53.540689978270628</v>
      </c>
    </row>
    <row r="13993" spans="1:2" x14ac:dyDescent="0.25">
      <c r="A13993">
        <v>1399</v>
      </c>
      <c r="B13993">
        <v>53.442771295029118</v>
      </c>
    </row>
    <row r="13994" spans="1:2" x14ac:dyDescent="0.25">
      <c r="A13994">
        <v>1399.1</v>
      </c>
      <c r="B13994">
        <v>53.347441630469937</v>
      </c>
    </row>
    <row r="13995" spans="1:2" x14ac:dyDescent="0.25">
      <c r="A13995">
        <v>1399.2</v>
      </c>
      <c r="B13995">
        <v>53.25211196591097</v>
      </c>
    </row>
    <row r="13996" spans="1:2" x14ac:dyDescent="0.25">
      <c r="A13996">
        <v>1399.3</v>
      </c>
      <c r="B13996">
        <v>53.156782301351789</v>
      </c>
    </row>
    <row r="13997" spans="1:2" x14ac:dyDescent="0.25">
      <c r="A13997">
        <v>1399.4</v>
      </c>
      <c r="B13997">
        <v>53.061452636792822</v>
      </c>
    </row>
    <row r="13998" spans="1:2" x14ac:dyDescent="0.25">
      <c r="A13998">
        <v>1399.5</v>
      </c>
      <c r="B13998">
        <v>52.966122972233862</v>
      </c>
    </row>
    <row r="13999" spans="1:2" x14ac:dyDescent="0.25">
      <c r="A13999">
        <v>1399.6</v>
      </c>
      <c r="B13999">
        <v>52.870793307674667</v>
      </c>
    </row>
    <row r="14000" spans="1:2" x14ac:dyDescent="0.25">
      <c r="A14000">
        <v>1399.7</v>
      </c>
      <c r="B14000">
        <v>52.775463643115707</v>
      </c>
    </row>
    <row r="14001" spans="1:2" x14ac:dyDescent="0.25">
      <c r="A14001">
        <v>1399.8</v>
      </c>
      <c r="B14001">
        <v>52.680133978556533</v>
      </c>
    </row>
    <row r="14002" spans="1:2" x14ac:dyDescent="0.25">
      <c r="A14002">
        <v>1399.9</v>
      </c>
      <c r="B14002">
        <v>52.584804313997573</v>
      </c>
    </row>
    <row r="14003" spans="1:2" x14ac:dyDescent="0.25">
      <c r="A14003">
        <v>1400</v>
      </c>
      <c r="B14003">
        <v>52.489474649438598</v>
      </c>
    </row>
    <row r="14004" spans="1:2" x14ac:dyDescent="0.25">
      <c r="A14004">
        <v>1400.1</v>
      </c>
      <c r="B14004">
        <v>52.369088852153837</v>
      </c>
    </row>
    <row r="14005" spans="1:2" x14ac:dyDescent="0.25">
      <c r="A14005">
        <v>1400.2</v>
      </c>
      <c r="B14005">
        <v>52.248703054869367</v>
      </c>
    </row>
    <row r="14006" spans="1:2" x14ac:dyDescent="0.25">
      <c r="A14006">
        <v>1400.3</v>
      </c>
      <c r="B14006">
        <v>52.128317257584612</v>
      </c>
    </row>
    <row r="14007" spans="1:2" x14ac:dyDescent="0.25">
      <c r="A14007">
        <v>1400.4</v>
      </c>
      <c r="B14007">
        <v>52.007931460300142</v>
      </c>
    </row>
    <row r="14008" spans="1:2" x14ac:dyDescent="0.25">
      <c r="A14008">
        <v>1400.5</v>
      </c>
      <c r="B14008">
        <v>51.887545663015658</v>
      </c>
    </row>
    <row r="14009" spans="1:2" x14ac:dyDescent="0.25">
      <c r="A14009">
        <v>1400.6</v>
      </c>
      <c r="B14009">
        <v>51.767159865730903</v>
      </c>
    </row>
    <row r="14010" spans="1:2" x14ac:dyDescent="0.25">
      <c r="A14010">
        <v>1400.7</v>
      </c>
      <c r="B14010">
        <v>51.646774068446419</v>
      </c>
    </row>
    <row r="14011" spans="1:2" x14ac:dyDescent="0.25">
      <c r="A14011">
        <v>1400.8</v>
      </c>
      <c r="B14011">
        <v>51.526388271161672</v>
      </c>
    </row>
    <row r="14012" spans="1:2" x14ac:dyDescent="0.25">
      <c r="A14012">
        <v>1400.9</v>
      </c>
      <c r="B14012">
        <v>51.406002473877187</v>
      </c>
    </row>
    <row r="14013" spans="1:2" x14ac:dyDescent="0.25">
      <c r="A14013">
        <v>1401</v>
      </c>
      <c r="B14013">
        <v>51.28561667659271</v>
      </c>
    </row>
    <row r="14014" spans="1:2" x14ac:dyDescent="0.25">
      <c r="A14014">
        <v>1401.1</v>
      </c>
      <c r="B14014">
        <v>51.139189988577307</v>
      </c>
    </row>
    <row r="14015" spans="1:2" x14ac:dyDescent="0.25">
      <c r="A14015">
        <v>1401.2</v>
      </c>
      <c r="B14015">
        <v>50.992763300562252</v>
      </c>
    </row>
    <row r="14016" spans="1:2" x14ac:dyDescent="0.25">
      <c r="A14016">
        <v>1401.3</v>
      </c>
      <c r="B14016">
        <v>50.846336612546843</v>
      </c>
    </row>
    <row r="14017" spans="1:2" x14ac:dyDescent="0.25">
      <c r="A14017">
        <v>1401.4</v>
      </c>
      <c r="B14017">
        <v>50.699909924531767</v>
      </c>
    </row>
    <row r="14018" spans="1:2" x14ac:dyDescent="0.25">
      <c r="A14018">
        <v>1401.5</v>
      </c>
      <c r="B14018">
        <v>50.553483236516712</v>
      </c>
    </row>
    <row r="14019" spans="1:2" x14ac:dyDescent="0.25">
      <c r="A14019">
        <v>1401.6</v>
      </c>
      <c r="B14019">
        <v>50.407056548501309</v>
      </c>
    </row>
    <row r="14020" spans="1:2" x14ac:dyDescent="0.25">
      <c r="A14020">
        <v>1401.7</v>
      </c>
      <c r="B14020">
        <v>50.26062986048624</v>
      </c>
    </row>
    <row r="14021" spans="1:2" x14ac:dyDescent="0.25">
      <c r="A14021">
        <v>1401.8</v>
      </c>
      <c r="B14021">
        <v>50.114203172470837</v>
      </c>
    </row>
    <row r="14022" spans="1:2" x14ac:dyDescent="0.25">
      <c r="A14022">
        <v>1401.9</v>
      </c>
      <c r="B14022">
        <v>49.967776484455783</v>
      </c>
    </row>
    <row r="14023" spans="1:2" x14ac:dyDescent="0.25">
      <c r="A14023">
        <v>1402</v>
      </c>
      <c r="B14023">
        <v>49.821349796440707</v>
      </c>
    </row>
    <row r="14024" spans="1:2" x14ac:dyDescent="0.25">
      <c r="A14024">
        <v>1402.1</v>
      </c>
      <c r="B14024">
        <v>49.633340670353533</v>
      </c>
    </row>
    <row r="14025" spans="1:2" x14ac:dyDescent="0.25">
      <c r="A14025">
        <v>1402.2</v>
      </c>
      <c r="B14025">
        <v>49.445331544266793</v>
      </c>
    </row>
    <row r="14026" spans="1:2" x14ac:dyDescent="0.25">
      <c r="A14026">
        <v>1402.3</v>
      </c>
      <c r="B14026">
        <v>49.257322418179612</v>
      </c>
    </row>
    <row r="14027" spans="1:2" x14ac:dyDescent="0.25">
      <c r="A14027">
        <v>1402.4</v>
      </c>
      <c r="B14027">
        <v>49.069313292092872</v>
      </c>
    </row>
    <row r="14028" spans="1:2" x14ac:dyDescent="0.25">
      <c r="A14028">
        <v>1402.5</v>
      </c>
      <c r="B14028">
        <v>48.881304166006117</v>
      </c>
    </row>
    <row r="14029" spans="1:2" x14ac:dyDescent="0.25">
      <c r="A14029">
        <v>1402.6</v>
      </c>
      <c r="B14029">
        <v>48.693295039918951</v>
      </c>
    </row>
    <row r="14030" spans="1:2" x14ac:dyDescent="0.25">
      <c r="A14030">
        <v>1402.7</v>
      </c>
      <c r="B14030">
        <v>48.505285913832203</v>
      </c>
    </row>
    <row r="14031" spans="1:2" x14ac:dyDescent="0.25">
      <c r="A14031">
        <v>1402.8</v>
      </c>
      <c r="B14031">
        <v>48.31727678774503</v>
      </c>
    </row>
    <row r="14032" spans="1:2" x14ac:dyDescent="0.25">
      <c r="A14032">
        <v>1402.9</v>
      </c>
      <c r="B14032">
        <v>48.12926766165829</v>
      </c>
    </row>
    <row r="14033" spans="1:2" x14ac:dyDescent="0.25">
      <c r="A14033">
        <v>1403</v>
      </c>
      <c r="B14033">
        <v>47.941258535571542</v>
      </c>
    </row>
    <row r="14034" spans="1:2" x14ac:dyDescent="0.25">
      <c r="A14034">
        <v>1403.1</v>
      </c>
      <c r="B14034">
        <v>47.831085775123519</v>
      </c>
    </row>
    <row r="14035" spans="1:2" x14ac:dyDescent="0.25">
      <c r="A14035">
        <v>1403.2</v>
      </c>
      <c r="B14035">
        <v>47.720913014675737</v>
      </c>
    </row>
    <row r="14036" spans="1:2" x14ac:dyDescent="0.25">
      <c r="A14036">
        <v>1403.3</v>
      </c>
      <c r="B14036">
        <v>47.610740254227721</v>
      </c>
    </row>
    <row r="14037" spans="1:2" x14ac:dyDescent="0.25">
      <c r="A14037">
        <v>1403.4</v>
      </c>
      <c r="B14037">
        <v>47.500567493779947</v>
      </c>
    </row>
    <row r="14038" spans="1:2" x14ac:dyDescent="0.25">
      <c r="A14038">
        <v>1403.5</v>
      </c>
      <c r="B14038">
        <v>47.390394733332172</v>
      </c>
    </row>
    <row r="14039" spans="1:2" x14ac:dyDescent="0.25">
      <c r="A14039">
        <v>1403.6</v>
      </c>
      <c r="B14039">
        <v>47.280221972884149</v>
      </c>
    </row>
    <row r="14040" spans="1:2" x14ac:dyDescent="0.25">
      <c r="A14040">
        <v>1403.7</v>
      </c>
      <c r="B14040">
        <v>47.170049212436382</v>
      </c>
    </row>
    <row r="14041" spans="1:2" x14ac:dyDescent="0.25">
      <c r="A14041">
        <v>1403.8</v>
      </c>
      <c r="B14041">
        <v>47.059876451988359</v>
      </c>
    </row>
    <row r="14042" spans="1:2" x14ac:dyDescent="0.25">
      <c r="A14042">
        <v>1403.9</v>
      </c>
      <c r="B14042">
        <v>46.949703691540577</v>
      </c>
    </row>
    <row r="14043" spans="1:2" x14ac:dyDescent="0.25">
      <c r="A14043">
        <v>1404</v>
      </c>
      <c r="B14043">
        <v>46.83953093109281</v>
      </c>
    </row>
    <row r="14044" spans="1:2" x14ac:dyDescent="0.25">
      <c r="A14044">
        <v>1404.1</v>
      </c>
      <c r="B14044">
        <v>46.523720686331878</v>
      </c>
    </row>
    <row r="14045" spans="1:2" x14ac:dyDescent="0.25">
      <c r="A14045">
        <v>1404.2</v>
      </c>
      <c r="B14045">
        <v>46.207910441571663</v>
      </c>
    </row>
    <row r="14046" spans="1:2" x14ac:dyDescent="0.25">
      <c r="A14046">
        <v>1404.3</v>
      </c>
      <c r="B14046">
        <v>45.892100196810723</v>
      </c>
    </row>
    <row r="14047" spans="1:2" x14ac:dyDescent="0.25">
      <c r="A14047">
        <v>1404.4</v>
      </c>
      <c r="B14047">
        <v>45.576289952050509</v>
      </c>
    </row>
    <row r="14048" spans="1:2" x14ac:dyDescent="0.25">
      <c r="A14048">
        <v>1404.5</v>
      </c>
      <c r="B14048">
        <v>45.260479707290287</v>
      </c>
    </row>
    <row r="14049" spans="1:2" x14ac:dyDescent="0.25">
      <c r="A14049">
        <v>1404.6</v>
      </c>
      <c r="B14049">
        <v>44.944669462529362</v>
      </c>
    </row>
    <row r="14050" spans="1:2" x14ac:dyDescent="0.25">
      <c r="A14050">
        <v>1404.7</v>
      </c>
      <c r="B14050">
        <v>44.628859217769147</v>
      </c>
    </row>
    <row r="14051" spans="1:2" x14ac:dyDescent="0.25">
      <c r="A14051">
        <v>1404.8</v>
      </c>
      <c r="B14051">
        <v>44.313048973008208</v>
      </c>
    </row>
    <row r="14052" spans="1:2" x14ac:dyDescent="0.25">
      <c r="A14052">
        <v>1404.9</v>
      </c>
      <c r="B14052">
        <v>43.997238728247993</v>
      </c>
    </row>
    <row r="14053" spans="1:2" x14ac:dyDescent="0.25">
      <c r="A14053">
        <v>1405</v>
      </c>
      <c r="B14053">
        <v>43.681428483487778</v>
      </c>
    </row>
    <row r="14054" spans="1:2" x14ac:dyDescent="0.25">
      <c r="A14054">
        <v>1405.1</v>
      </c>
      <c r="B14054">
        <v>43.181633908615247</v>
      </c>
    </row>
    <row r="14055" spans="1:2" x14ac:dyDescent="0.25">
      <c r="A14055">
        <v>1405.2</v>
      </c>
      <c r="B14055">
        <v>42.681839333743859</v>
      </c>
    </row>
    <row r="14056" spans="1:2" x14ac:dyDescent="0.25">
      <c r="A14056">
        <v>1405.3</v>
      </c>
      <c r="B14056">
        <v>42.182044758871328</v>
      </c>
    </row>
    <row r="14057" spans="1:2" x14ac:dyDescent="0.25">
      <c r="A14057">
        <v>1405.4</v>
      </c>
      <c r="B14057">
        <v>41.68225018399994</v>
      </c>
    </row>
    <row r="14058" spans="1:2" x14ac:dyDescent="0.25">
      <c r="A14058">
        <v>1405.5</v>
      </c>
      <c r="B14058">
        <v>41.182455609128553</v>
      </c>
    </row>
    <row r="14059" spans="1:2" x14ac:dyDescent="0.25">
      <c r="A14059">
        <v>1405.6</v>
      </c>
      <c r="B14059">
        <v>40.682661034256007</v>
      </c>
    </row>
    <row r="14060" spans="1:2" x14ac:dyDescent="0.25">
      <c r="A14060">
        <v>1405.7</v>
      </c>
      <c r="B14060">
        <v>40.182866459384627</v>
      </c>
    </row>
    <row r="14061" spans="1:2" x14ac:dyDescent="0.25">
      <c r="A14061">
        <v>1405.8</v>
      </c>
      <c r="B14061">
        <v>39.683071884512103</v>
      </c>
    </row>
    <row r="14062" spans="1:2" x14ac:dyDescent="0.25">
      <c r="A14062">
        <v>1405.9</v>
      </c>
      <c r="B14062">
        <v>39.183277309640708</v>
      </c>
    </row>
    <row r="14063" spans="1:2" x14ac:dyDescent="0.25">
      <c r="A14063">
        <v>1406</v>
      </c>
      <c r="B14063">
        <v>38.683482734769314</v>
      </c>
    </row>
    <row r="14064" spans="1:2" x14ac:dyDescent="0.25">
      <c r="A14064">
        <v>1406.1</v>
      </c>
      <c r="B14064">
        <v>38.260893846745788</v>
      </c>
    </row>
    <row r="14065" spans="1:2" x14ac:dyDescent="0.25">
      <c r="A14065">
        <v>1406.2</v>
      </c>
      <c r="B14065">
        <v>37.838304958723242</v>
      </c>
    </row>
    <row r="14066" spans="1:2" x14ac:dyDescent="0.25">
      <c r="A14066">
        <v>1406.3</v>
      </c>
      <c r="B14066">
        <v>37.41571607069973</v>
      </c>
    </row>
    <row r="14067" spans="1:2" x14ac:dyDescent="0.25">
      <c r="A14067">
        <v>1406.4</v>
      </c>
      <c r="B14067">
        <v>36.993127182677171</v>
      </c>
    </row>
    <row r="14068" spans="1:2" x14ac:dyDescent="0.25">
      <c r="A14068">
        <v>1406.5</v>
      </c>
      <c r="B14068">
        <v>36.570538294654618</v>
      </c>
    </row>
    <row r="14069" spans="1:2" x14ac:dyDescent="0.25">
      <c r="A14069">
        <v>1406.6</v>
      </c>
      <c r="B14069">
        <v>36.147949406631099</v>
      </c>
    </row>
    <row r="14070" spans="1:2" x14ac:dyDescent="0.25">
      <c r="A14070">
        <v>1406.7</v>
      </c>
      <c r="B14070">
        <v>35.725360518608547</v>
      </c>
    </row>
    <row r="14071" spans="1:2" x14ac:dyDescent="0.25">
      <c r="A14071">
        <v>1406.8</v>
      </c>
      <c r="B14071">
        <v>35.302771630585028</v>
      </c>
    </row>
    <row r="14072" spans="1:2" x14ac:dyDescent="0.25">
      <c r="A14072">
        <v>1406.9</v>
      </c>
      <c r="B14072">
        <v>34.880182742562482</v>
      </c>
    </row>
    <row r="14073" spans="1:2" x14ac:dyDescent="0.25">
      <c r="A14073">
        <v>1407</v>
      </c>
      <c r="B14073">
        <v>34.457593854539923</v>
      </c>
    </row>
    <row r="14074" spans="1:2" x14ac:dyDescent="0.25">
      <c r="A14074">
        <v>1407.1</v>
      </c>
      <c r="B14074">
        <v>33.982498669148171</v>
      </c>
    </row>
    <row r="14075" spans="1:2" x14ac:dyDescent="0.25">
      <c r="A14075">
        <v>1407.2</v>
      </c>
      <c r="B14075">
        <v>33.507403483757493</v>
      </c>
    </row>
    <row r="14076" spans="1:2" x14ac:dyDescent="0.25">
      <c r="A14076">
        <v>1407.3</v>
      </c>
      <c r="B14076">
        <v>33.032308298365741</v>
      </c>
    </row>
    <row r="14077" spans="1:2" x14ac:dyDescent="0.25">
      <c r="A14077">
        <v>1407.4</v>
      </c>
      <c r="B14077">
        <v>32.557213112975063</v>
      </c>
    </row>
    <row r="14078" spans="1:2" x14ac:dyDescent="0.25">
      <c r="A14078">
        <v>1407.5</v>
      </c>
      <c r="B14078">
        <v>32.082117927584392</v>
      </c>
    </row>
    <row r="14079" spans="1:2" x14ac:dyDescent="0.25">
      <c r="A14079">
        <v>1407.6</v>
      </c>
      <c r="B14079">
        <v>31.60702274219264</v>
      </c>
    </row>
    <row r="14080" spans="1:2" x14ac:dyDescent="0.25">
      <c r="A14080">
        <v>1407.7</v>
      </c>
      <c r="B14080">
        <v>31.131927556801958</v>
      </c>
    </row>
    <row r="14081" spans="1:2" x14ac:dyDescent="0.25">
      <c r="A14081">
        <v>1407.8</v>
      </c>
      <c r="B14081">
        <v>30.656832371410211</v>
      </c>
    </row>
    <row r="14082" spans="1:2" x14ac:dyDescent="0.25">
      <c r="A14082">
        <v>1407.9</v>
      </c>
      <c r="B14082">
        <v>30.181737186019539</v>
      </c>
    </row>
    <row r="14083" spans="1:2" x14ac:dyDescent="0.25">
      <c r="A14083">
        <v>1408</v>
      </c>
      <c r="B14083">
        <v>29.706642000628861</v>
      </c>
    </row>
    <row r="14084" spans="1:2" x14ac:dyDescent="0.25">
      <c r="A14084">
        <v>1408.1</v>
      </c>
      <c r="B14084">
        <v>29.54071258605569</v>
      </c>
    </row>
    <row r="14085" spans="1:2" x14ac:dyDescent="0.25">
      <c r="A14085">
        <v>1408.2</v>
      </c>
      <c r="B14085">
        <v>29.3747831714829</v>
      </c>
    </row>
    <row r="14086" spans="1:2" x14ac:dyDescent="0.25">
      <c r="A14086">
        <v>1408.3</v>
      </c>
      <c r="B14086">
        <v>29.208853756909729</v>
      </c>
    </row>
    <row r="14087" spans="1:2" x14ac:dyDescent="0.25">
      <c r="A14087">
        <v>1408.4</v>
      </c>
      <c r="B14087">
        <v>29.042924342336939</v>
      </c>
    </row>
    <row r="14088" spans="1:2" x14ac:dyDescent="0.25">
      <c r="A14088">
        <v>1408.5</v>
      </c>
      <c r="B14088">
        <v>28.876994927764141</v>
      </c>
    </row>
    <row r="14089" spans="1:2" x14ac:dyDescent="0.25">
      <c r="A14089">
        <v>1408.6</v>
      </c>
      <c r="B14089">
        <v>28.711065513190981</v>
      </c>
    </row>
    <row r="14090" spans="1:2" x14ac:dyDescent="0.25">
      <c r="A14090">
        <v>1408.7</v>
      </c>
      <c r="B14090">
        <v>28.54513609861818</v>
      </c>
    </row>
    <row r="14091" spans="1:2" x14ac:dyDescent="0.25">
      <c r="A14091">
        <v>1408.8</v>
      </c>
      <c r="B14091">
        <v>28.37920668404502</v>
      </c>
    </row>
    <row r="14092" spans="1:2" x14ac:dyDescent="0.25">
      <c r="A14092">
        <v>1408.9</v>
      </c>
      <c r="B14092">
        <v>28.213277269472218</v>
      </c>
    </row>
    <row r="14093" spans="1:2" x14ac:dyDescent="0.25">
      <c r="A14093">
        <v>1409</v>
      </c>
      <c r="B14093">
        <v>28.047347854899431</v>
      </c>
    </row>
    <row r="14094" spans="1:2" x14ac:dyDescent="0.25">
      <c r="A14094">
        <v>1409.1</v>
      </c>
      <c r="B14094">
        <v>27.948494138062081</v>
      </c>
    </row>
    <row r="14095" spans="1:2" x14ac:dyDescent="0.25">
      <c r="A14095">
        <v>1409.2</v>
      </c>
      <c r="B14095">
        <v>27.849640421224962</v>
      </c>
    </row>
    <row r="14096" spans="1:2" x14ac:dyDescent="0.25">
      <c r="A14096">
        <v>1409.3</v>
      </c>
      <c r="B14096">
        <v>27.750786704387611</v>
      </c>
    </row>
    <row r="14097" spans="1:2" x14ac:dyDescent="0.25">
      <c r="A14097">
        <v>1409.4</v>
      </c>
      <c r="B14097">
        <v>27.651932987550481</v>
      </c>
    </row>
    <row r="14098" spans="1:2" x14ac:dyDescent="0.25">
      <c r="A14098">
        <v>1409.5</v>
      </c>
      <c r="B14098">
        <v>27.553079270713361</v>
      </c>
    </row>
    <row r="14099" spans="1:2" x14ac:dyDescent="0.25">
      <c r="A14099">
        <v>1409.6</v>
      </c>
      <c r="B14099">
        <v>27.454225553876011</v>
      </c>
    </row>
    <row r="14100" spans="1:2" x14ac:dyDescent="0.25">
      <c r="A14100">
        <v>1409.7</v>
      </c>
      <c r="B14100">
        <v>27.355371837038891</v>
      </c>
    </row>
    <row r="14101" spans="1:2" x14ac:dyDescent="0.25">
      <c r="A14101">
        <v>1409.8</v>
      </c>
      <c r="B14101">
        <v>27.256518120201541</v>
      </c>
    </row>
    <row r="14102" spans="1:2" x14ac:dyDescent="0.25">
      <c r="A14102">
        <v>1409.9</v>
      </c>
      <c r="B14102">
        <v>27.157664403364411</v>
      </c>
    </row>
    <row r="14103" spans="1:2" x14ac:dyDescent="0.25">
      <c r="A14103">
        <v>1410</v>
      </c>
      <c r="B14103">
        <v>27.058810686527291</v>
      </c>
    </row>
    <row r="14104" spans="1:2" x14ac:dyDescent="0.25">
      <c r="A14104">
        <v>1410.1</v>
      </c>
      <c r="B14104">
        <v>27.099325449023219</v>
      </c>
    </row>
    <row r="14105" spans="1:2" x14ac:dyDescent="0.25">
      <c r="A14105">
        <v>1410.2</v>
      </c>
      <c r="B14105">
        <v>27.139840211519051</v>
      </c>
    </row>
    <row r="14106" spans="1:2" x14ac:dyDescent="0.25">
      <c r="A14106">
        <v>1410.3</v>
      </c>
      <c r="B14106">
        <v>27.180354974014971</v>
      </c>
    </row>
    <row r="14107" spans="1:2" x14ac:dyDescent="0.25">
      <c r="A14107">
        <v>1410.4</v>
      </c>
      <c r="B14107">
        <v>27.220869736510799</v>
      </c>
    </row>
    <row r="14108" spans="1:2" x14ac:dyDescent="0.25">
      <c r="A14108">
        <v>1410.5</v>
      </c>
      <c r="B14108">
        <v>27.261384499006638</v>
      </c>
    </row>
    <row r="14109" spans="1:2" x14ac:dyDescent="0.25">
      <c r="A14109">
        <v>1410.6</v>
      </c>
      <c r="B14109">
        <v>27.301899261502559</v>
      </c>
    </row>
    <row r="14110" spans="1:2" x14ac:dyDescent="0.25">
      <c r="A14110">
        <v>1410.7</v>
      </c>
      <c r="B14110">
        <v>27.342414023998391</v>
      </c>
    </row>
    <row r="14111" spans="1:2" x14ac:dyDescent="0.25">
      <c r="A14111">
        <v>1410.8</v>
      </c>
      <c r="B14111">
        <v>27.382928786494318</v>
      </c>
    </row>
    <row r="14112" spans="1:2" x14ac:dyDescent="0.25">
      <c r="A14112">
        <v>1410.9</v>
      </c>
      <c r="B14112">
        <v>27.42344354899015</v>
      </c>
    </row>
    <row r="14113" spans="1:2" x14ac:dyDescent="0.25">
      <c r="A14113">
        <v>1411</v>
      </c>
      <c r="B14113">
        <v>27.463958311485982</v>
      </c>
    </row>
    <row r="14114" spans="1:2" x14ac:dyDescent="0.25">
      <c r="A14114">
        <v>1411.1</v>
      </c>
      <c r="B14114">
        <v>27.426492027077021</v>
      </c>
    </row>
    <row r="14115" spans="1:2" x14ac:dyDescent="0.25">
      <c r="A14115">
        <v>1411.2</v>
      </c>
      <c r="B14115">
        <v>27.389025742668149</v>
      </c>
    </row>
    <row r="14116" spans="1:2" x14ac:dyDescent="0.25">
      <c r="A14116">
        <v>1411.3</v>
      </c>
      <c r="B14116">
        <v>27.351559458259199</v>
      </c>
    </row>
    <row r="14117" spans="1:2" x14ac:dyDescent="0.25">
      <c r="A14117">
        <v>1411.4</v>
      </c>
      <c r="B14117">
        <v>27.314093173850331</v>
      </c>
    </row>
    <row r="14118" spans="1:2" x14ac:dyDescent="0.25">
      <c r="A14118">
        <v>1411.5</v>
      </c>
      <c r="B14118">
        <v>27.276626889441459</v>
      </c>
    </row>
    <row r="14119" spans="1:2" x14ac:dyDescent="0.25">
      <c r="A14119">
        <v>1411.6</v>
      </c>
      <c r="B14119">
        <v>27.239160605032499</v>
      </c>
    </row>
    <row r="14120" spans="1:2" x14ac:dyDescent="0.25">
      <c r="A14120">
        <v>1411.7</v>
      </c>
      <c r="B14120">
        <v>27.201694320623631</v>
      </c>
    </row>
    <row r="14121" spans="1:2" x14ac:dyDescent="0.25">
      <c r="A14121">
        <v>1411.8</v>
      </c>
      <c r="B14121">
        <v>27.16422803621467</v>
      </c>
    </row>
    <row r="14122" spans="1:2" x14ac:dyDescent="0.25">
      <c r="A14122">
        <v>1411.9</v>
      </c>
      <c r="B14122">
        <v>27.126761751805802</v>
      </c>
    </row>
    <row r="14123" spans="1:2" x14ac:dyDescent="0.25">
      <c r="A14123">
        <v>1412</v>
      </c>
      <c r="B14123">
        <v>27.08929546739693</v>
      </c>
    </row>
    <row r="14124" spans="1:2" x14ac:dyDescent="0.25">
      <c r="A14124">
        <v>1412.1</v>
      </c>
      <c r="B14124">
        <v>27.04471836114406</v>
      </c>
    </row>
    <row r="14125" spans="1:2" x14ac:dyDescent="0.25">
      <c r="A14125">
        <v>1412.2</v>
      </c>
      <c r="B14125">
        <v>27.00014125489129</v>
      </c>
    </row>
    <row r="14126" spans="1:2" x14ac:dyDescent="0.25">
      <c r="A14126">
        <v>1412.3</v>
      </c>
      <c r="B14126">
        <v>26.95556414863842</v>
      </c>
    </row>
    <row r="14127" spans="1:2" x14ac:dyDescent="0.25">
      <c r="A14127">
        <v>1412.4</v>
      </c>
      <c r="B14127">
        <v>26.91098704238566</v>
      </c>
    </row>
    <row r="14128" spans="1:2" x14ac:dyDescent="0.25">
      <c r="A14128">
        <v>1412.5</v>
      </c>
      <c r="B14128">
        <v>26.866409936132889</v>
      </c>
    </row>
    <row r="14129" spans="1:2" x14ac:dyDescent="0.25">
      <c r="A14129">
        <v>1412.6</v>
      </c>
      <c r="B14129">
        <v>26.821832829880019</v>
      </c>
    </row>
    <row r="14130" spans="1:2" x14ac:dyDescent="0.25">
      <c r="A14130">
        <v>1412.7</v>
      </c>
      <c r="B14130">
        <v>26.777255723627249</v>
      </c>
    </row>
    <row r="14131" spans="1:2" x14ac:dyDescent="0.25">
      <c r="A14131">
        <v>1412.8</v>
      </c>
      <c r="B14131">
        <v>26.732678617374379</v>
      </c>
    </row>
    <row r="14132" spans="1:2" x14ac:dyDescent="0.25">
      <c r="A14132">
        <v>1412.9</v>
      </c>
      <c r="B14132">
        <v>26.688101511121619</v>
      </c>
    </row>
    <row r="14133" spans="1:2" x14ac:dyDescent="0.25">
      <c r="A14133">
        <v>1413</v>
      </c>
      <c r="B14133">
        <v>26.643524404868849</v>
      </c>
    </row>
    <row r="14134" spans="1:2" x14ac:dyDescent="0.25">
      <c r="A14134">
        <v>1413.1</v>
      </c>
      <c r="B14134">
        <v>26.60757585265435</v>
      </c>
    </row>
    <row r="14135" spans="1:2" x14ac:dyDescent="0.25">
      <c r="A14135">
        <v>1413.2</v>
      </c>
      <c r="B14135">
        <v>26.571627300439921</v>
      </c>
    </row>
    <row r="14136" spans="1:2" x14ac:dyDescent="0.25">
      <c r="A14136">
        <v>1413.3</v>
      </c>
      <c r="B14136">
        <v>26.535678748225418</v>
      </c>
    </row>
    <row r="14137" spans="1:2" x14ac:dyDescent="0.25">
      <c r="A14137">
        <v>1413.4</v>
      </c>
      <c r="B14137">
        <v>26.499730196011001</v>
      </c>
    </row>
    <row r="14138" spans="1:2" x14ac:dyDescent="0.25">
      <c r="A14138">
        <v>1413.5</v>
      </c>
      <c r="B14138">
        <v>26.463781643796569</v>
      </c>
    </row>
    <row r="14139" spans="1:2" x14ac:dyDescent="0.25">
      <c r="A14139">
        <v>1413.6</v>
      </c>
      <c r="B14139">
        <v>26.42783309158207</v>
      </c>
    </row>
    <row r="14140" spans="1:2" x14ac:dyDescent="0.25">
      <c r="A14140">
        <v>1413.7</v>
      </c>
      <c r="B14140">
        <v>26.391884539367648</v>
      </c>
    </row>
    <row r="14141" spans="1:2" x14ac:dyDescent="0.25">
      <c r="A14141">
        <v>1413.8</v>
      </c>
      <c r="B14141">
        <v>26.355935987153149</v>
      </c>
    </row>
    <row r="14142" spans="1:2" x14ac:dyDescent="0.25">
      <c r="A14142">
        <v>1413.9</v>
      </c>
      <c r="B14142">
        <v>26.319987434938721</v>
      </c>
    </row>
    <row r="14143" spans="1:2" x14ac:dyDescent="0.25">
      <c r="A14143">
        <v>1414</v>
      </c>
      <c r="B14143">
        <v>26.2840388827243</v>
      </c>
    </row>
    <row r="14144" spans="1:2" x14ac:dyDescent="0.25">
      <c r="A14144">
        <v>1414.1</v>
      </c>
      <c r="B14144">
        <v>26.318007289565521</v>
      </c>
    </row>
    <row r="14145" spans="1:2" x14ac:dyDescent="0.25">
      <c r="A14145">
        <v>1414.2</v>
      </c>
      <c r="B14145">
        <v>26.351975696406669</v>
      </c>
    </row>
    <row r="14146" spans="1:2" x14ac:dyDescent="0.25">
      <c r="A14146">
        <v>1414.3</v>
      </c>
      <c r="B14146">
        <v>26.385944103247891</v>
      </c>
    </row>
    <row r="14147" spans="1:2" x14ac:dyDescent="0.25">
      <c r="A14147">
        <v>1414.4</v>
      </c>
      <c r="B14147">
        <v>26.419912510089031</v>
      </c>
    </row>
    <row r="14148" spans="1:2" x14ac:dyDescent="0.25">
      <c r="A14148">
        <v>1414.5</v>
      </c>
      <c r="B14148">
        <v>26.453880916930171</v>
      </c>
    </row>
    <row r="14149" spans="1:2" x14ac:dyDescent="0.25">
      <c r="A14149">
        <v>1414.6</v>
      </c>
      <c r="B14149">
        <v>26.4878493237714</v>
      </c>
    </row>
    <row r="14150" spans="1:2" x14ac:dyDescent="0.25">
      <c r="A14150">
        <v>1414.7</v>
      </c>
      <c r="B14150">
        <v>26.52181773061254</v>
      </c>
    </row>
    <row r="14151" spans="1:2" x14ac:dyDescent="0.25">
      <c r="A14151">
        <v>1414.8</v>
      </c>
      <c r="B14151">
        <v>26.555786137453762</v>
      </c>
    </row>
    <row r="14152" spans="1:2" x14ac:dyDescent="0.25">
      <c r="A14152">
        <v>1414.9</v>
      </c>
      <c r="B14152">
        <v>26.589754544294909</v>
      </c>
    </row>
    <row r="14153" spans="1:2" x14ac:dyDescent="0.25">
      <c r="A14153">
        <v>1415</v>
      </c>
      <c r="B14153">
        <v>26.623722951136049</v>
      </c>
    </row>
    <row r="14154" spans="1:2" x14ac:dyDescent="0.25">
      <c r="A14154">
        <v>1415.1</v>
      </c>
      <c r="B14154">
        <v>26.814774056398971</v>
      </c>
    </row>
    <row r="14155" spans="1:2" x14ac:dyDescent="0.25">
      <c r="A14155">
        <v>1415.2</v>
      </c>
      <c r="B14155">
        <v>27.005825161661459</v>
      </c>
    </row>
    <row r="14156" spans="1:2" x14ac:dyDescent="0.25">
      <c r="A14156">
        <v>1415.3</v>
      </c>
      <c r="B14156">
        <v>27.196876266924381</v>
      </c>
    </row>
    <row r="14157" spans="1:2" x14ac:dyDescent="0.25">
      <c r="A14157">
        <v>1415.4</v>
      </c>
      <c r="B14157">
        <v>27.387927372186859</v>
      </c>
    </row>
    <row r="14158" spans="1:2" x14ac:dyDescent="0.25">
      <c r="A14158">
        <v>1415.5</v>
      </c>
      <c r="B14158">
        <v>27.57897847744935</v>
      </c>
    </row>
    <row r="14159" spans="1:2" x14ac:dyDescent="0.25">
      <c r="A14159">
        <v>1415.6</v>
      </c>
      <c r="B14159">
        <v>27.770029582712269</v>
      </c>
    </row>
    <row r="14160" spans="1:2" x14ac:dyDescent="0.25">
      <c r="A14160">
        <v>1415.7</v>
      </c>
      <c r="B14160">
        <v>27.961080687974761</v>
      </c>
    </row>
    <row r="14161" spans="1:2" x14ac:dyDescent="0.25">
      <c r="A14161">
        <v>1415.8</v>
      </c>
      <c r="B14161">
        <v>28.152131793237679</v>
      </c>
    </row>
    <row r="14162" spans="1:2" x14ac:dyDescent="0.25">
      <c r="A14162">
        <v>1415.9</v>
      </c>
      <c r="B14162">
        <v>28.34318289850016</v>
      </c>
    </row>
    <row r="14163" spans="1:2" x14ac:dyDescent="0.25">
      <c r="A14163">
        <v>1416</v>
      </c>
      <c r="B14163">
        <v>28.534234003762649</v>
      </c>
    </row>
    <row r="14164" spans="1:2" x14ac:dyDescent="0.25">
      <c r="A14164">
        <v>1416.1</v>
      </c>
      <c r="B14164">
        <v>28.71677393291321</v>
      </c>
    </row>
    <row r="14165" spans="1:2" x14ac:dyDescent="0.25">
      <c r="A14165">
        <v>1416.2</v>
      </c>
      <c r="B14165">
        <v>28.899313862063359</v>
      </c>
    </row>
    <row r="14166" spans="1:2" x14ac:dyDescent="0.25">
      <c r="A14166">
        <v>1416.3</v>
      </c>
      <c r="B14166">
        <v>29.08185379121392</v>
      </c>
    </row>
    <row r="14167" spans="1:2" x14ac:dyDescent="0.25">
      <c r="A14167">
        <v>1416.4</v>
      </c>
      <c r="B14167">
        <v>29.264393720364069</v>
      </c>
    </row>
    <row r="14168" spans="1:2" x14ac:dyDescent="0.25">
      <c r="A14168">
        <v>1416.5</v>
      </c>
      <c r="B14168">
        <v>29.446933649514211</v>
      </c>
    </row>
    <row r="14169" spans="1:2" x14ac:dyDescent="0.25">
      <c r="A14169">
        <v>1416.6</v>
      </c>
      <c r="B14169">
        <v>29.629473578664779</v>
      </c>
    </row>
    <row r="14170" spans="1:2" x14ac:dyDescent="0.25">
      <c r="A14170">
        <v>1416.7</v>
      </c>
      <c r="B14170">
        <v>29.812013507814921</v>
      </c>
    </row>
    <row r="14171" spans="1:2" x14ac:dyDescent="0.25">
      <c r="A14171">
        <v>1416.8</v>
      </c>
      <c r="B14171">
        <v>29.994553436965489</v>
      </c>
    </row>
    <row r="14172" spans="1:2" x14ac:dyDescent="0.25">
      <c r="A14172">
        <v>1416.9</v>
      </c>
      <c r="B14172">
        <v>30.177093366115631</v>
      </c>
    </row>
    <row r="14173" spans="1:2" x14ac:dyDescent="0.25">
      <c r="A14173">
        <v>1417</v>
      </c>
      <c r="B14173">
        <v>30.35963329526578</v>
      </c>
    </row>
    <row r="14174" spans="1:2" x14ac:dyDescent="0.25">
      <c r="A14174">
        <v>1417.1</v>
      </c>
      <c r="B14174">
        <v>30.679980985163109</v>
      </c>
    </row>
    <row r="14175" spans="1:2" x14ac:dyDescent="0.25">
      <c r="A14175">
        <v>1417.2</v>
      </c>
      <c r="B14175">
        <v>31.000328675059698</v>
      </c>
    </row>
    <row r="14176" spans="1:2" x14ac:dyDescent="0.25">
      <c r="A14176">
        <v>1417.3</v>
      </c>
      <c r="B14176">
        <v>31.32067636495702</v>
      </c>
    </row>
    <row r="14177" spans="1:2" x14ac:dyDescent="0.25">
      <c r="A14177">
        <v>1417.4</v>
      </c>
      <c r="B14177">
        <v>31.64102405485362</v>
      </c>
    </row>
    <row r="14178" spans="1:2" x14ac:dyDescent="0.25">
      <c r="A14178">
        <v>1417.5</v>
      </c>
      <c r="B14178">
        <v>31.96137174475022</v>
      </c>
    </row>
    <row r="14179" spans="1:2" x14ac:dyDescent="0.25">
      <c r="A14179">
        <v>1417.6</v>
      </c>
      <c r="B14179">
        <v>32.281719434647542</v>
      </c>
    </row>
    <row r="14180" spans="1:2" x14ac:dyDescent="0.25">
      <c r="A14180">
        <v>1417.7</v>
      </c>
      <c r="B14180">
        <v>32.602067124544128</v>
      </c>
    </row>
    <row r="14181" spans="1:2" x14ac:dyDescent="0.25">
      <c r="A14181">
        <v>1417.8</v>
      </c>
      <c r="B14181">
        <v>32.92241481444146</v>
      </c>
    </row>
    <row r="14182" spans="1:2" x14ac:dyDescent="0.25">
      <c r="A14182">
        <v>1417.9</v>
      </c>
      <c r="B14182">
        <v>33.24276250433806</v>
      </c>
    </row>
    <row r="14183" spans="1:2" x14ac:dyDescent="0.25">
      <c r="A14183">
        <v>1418</v>
      </c>
      <c r="B14183">
        <v>33.563110194234653</v>
      </c>
    </row>
    <row r="14184" spans="1:2" x14ac:dyDescent="0.25">
      <c r="A14184">
        <v>1418.1</v>
      </c>
      <c r="B14184">
        <v>33.925255652248573</v>
      </c>
    </row>
    <row r="14185" spans="1:2" x14ac:dyDescent="0.25">
      <c r="A14185">
        <v>1418.2</v>
      </c>
      <c r="B14185">
        <v>34.287401110261669</v>
      </c>
    </row>
    <row r="14186" spans="1:2" x14ac:dyDescent="0.25">
      <c r="A14186">
        <v>1418.3</v>
      </c>
      <c r="B14186">
        <v>34.649546568275603</v>
      </c>
    </row>
    <row r="14187" spans="1:2" x14ac:dyDescent="0.25">
      <c r="A14187">
        <v>1418.4</v>
      </c>
      <c r="B14187">
        <v>35.011692026288692</v>
      </c>
    </row>
    <row r="14188" spans="1:2" x14ac:dyDescent="0.25">
      <c r="A14188">
        <v>1418.5</v>
      </c>
      <c r="B14188">
        <v>35.373837484301788</v>
      </c>
    </row>
    <row r="14189" spans="1:2" x14ac:dyDescent="0.25">
      <c r="A14189">
        <v>1418.6</v>
      </c>
      <c r="B14189">
        <v>35.735982942315708</v>
      </c>
    </row>
    <row r="14190" spans="1:2" x14ac:dyDescent="0.25">
      <c r="A14190">
        <v>1418.7</v>
      </c>
      <c r="B14190">
        <v>36.098128400328797</v>
      </c>
    </row>
    <row r="14191" spans="1:2" x14ac:dyDescent="0.25">
      <c r="A14191">
        <v>1418.8</v>
      </c>
      <c r="B14191">
        <v>36.460273858342731</v>
      </c>
    </row>
    <row r="14192" spans="1:2" x14ac:dyDescent="0.25">
      <c r="A14192">
        <v>1418.9</v>
      </c>
      <c r="B14192">
        <v>36.822419316355827</v>
      </c>
    </row>
    <row r="14193" spans="1:2" x14ac:dyDescent="0.25">
      <c r="A14193">
        <v>1419</v>
      </c>
      <c r="B14193">
        <v>37.184564774368923</v>
      </c>
    </row>
    <row r="14194" spans="1:2" x14ac:dyDescent="0.25">
      <c r="A14194">
        <v>1419.1</v>
      </c>
      <c r="B14194">
        <v>37.434217571045963</v>
      </c>
    </row>
    <row r="14195" spans="1:2" x14ac:dyDescent="0.25">
      <c r="A14195">
        <v>1419.2</v>
      </c>
      <c r="B14195">
        <v>37.683870367722427</v>
      </c>
    </row>
    <row r="14196" spans="1:2" x14ac:dyDescent="0.25">
      <c r="A14196">
        <v>1419.3</v>
      </c>
      <c r="B14196">
        <v>37.933523164399467</v>
      </c>
    </row>
    <row r="14197" spans="1:2" x14ac:dyDescent="0.25">
      <c r="A14197">
        <v>1419.4</v>
      </c>
      <c r="B14197">
        <v>38.183175961075939</v>
      </c>
    </row>
    <row r="14198" spans="1:2" x14ac:dyDescent="0.25">
      <c r="A14198">
        <v>1419.5</v>
      </c>
      <c r="B14198">
        <v>38.432828757752411</v>
      </c>
    </row>
    <row r="14199" spans="1:2" x14ac:dyDescent="0.25">
      <c r="A14199">
        <v>1419.6</v>
      </c>
      <c r="B14199">
        <v>38.682481554429451</v>
      </c>
    </row>
    <row r="14200" spans="1:2" x14ac:dyDescent="0.25">
      <c r="A14200">
        <v>1419.7</v>
      </c>
      <c r="B14200">
        <v>38.932134351105923</v>
      </c>
    </row>
    <row r="14201" spans="1:2" x14ac:dyDescent="0.25">
      <c r="A14201">
        <v>1419.8</v>
      </c>
      <c r="B14201">
        <v>39.181787147782963</v>
      </c>
    </row>
    <row r="14202" spans="1:2" x14ac:dyDescent="0.25">
      <c r="A14202">
        <v>1419.9</v>
      </c>
      <c r="B14202">
        <v>39.431439944459427</v>
      </c>
    </row>
    <row r="14203" spans="1:2" x14ac:dyDescent="0.25">
      <c r="A14203">
        <v>1420</v>
      </c>
      <c r="B14203">
        <v>39.681092741135899</v>
      </c>
    </row>
    <row r="14204" spans="1:2" x14ac:dyDescent="0.25">
      <c r="A14204">
        <v>1420.1</v>
      </c>
      <c r="B14204">
        <v>39.84198052898887</v>
      </c>
    </row>
    <row r="14205" spans="1:2" x14ac:dyDescent="0.25">
      <c r="A14205">
        <v>1420.2</v>
      </c>
      <c r="B14205">
        <v>40.002868316841479</v>
      </c>
    </row>
    <row r="14206" spans="1:2" x14ac:dyDescent="0.25">
      <c r="A14206">
        <v>1420.3</v>
      </c>
      <c r="B14206">
        <v>40.163756104694457</v>
      </c>
    </row>
    <row r="14207" spans="1:2" x14ac:dyDescent="0.25">
      <c r="A14207">
        <v>1420.4</v>
      </c>
      <c r="B14207">
        <v>40.324643892547073</v>
      </c>
    </row>
    <row r="14208" spans="1:2" x14ac:dyDescent="0.25">
      <c r="A14208">
        <v>1420.5</v>
      </c>
      <c r="B14208">
        <v>40.485531680399667</v>
      </c>
    </row>
    <row r="14209" spans="1:2" x14ac:dyDescent="0.25">
      <c r="A14209">
        <v>1420.6</v>
      </c>
      <c r="B14209">
        <v>40.646419468252653</v>
      </c>
    </row>
    <row r="14210" spans="1:2" x14ac:dyDescent="0.25">
      <c r="A14210">
        <v>1420.7</v>
      </c>
      <c r="B14210">
        <v>40.807307256105247</v>
      </c>
    </row>
    <row r="14211" spans="1:2" x14ac:dyDescent="0.25">
      <c r="A14211">
        <v>1420.8</v>
      </c>
      <c r="B14211">
        <v>40.968195043958232</v>
      </c>
    </row>
    <row r="14212" spans="1:2" x14ac:dyDescent="0.25">
      <c r="A14212">
        <v>1420.9</v>
      </c>
      <c r="B14212">
        <v>41.129082831810827</v>
      </c>
    </row>
    <row r="14213" spans="1:2" x14ac:dyDescent="0.25">
      <c r="A14213">
        <v>1421</v>
      </c>
      <c r="B14213">
        <v>41.289970619663443</v>
      </c>
    </row>
    <row r="14214" spans="1:2" x14ac:dyDescent="0.25">
      <c r="A14214">
        <v>1421.1</v>
      </c>
      <c r="B14214">
        <v>41.299022480959557</v>
      </c>
    </row>
    <row r="14215" spans="1:2" x14ac:dyDescent="0.25">
      <c r="A14215">
        <v>1421.2</v>
      </c>
      <c r="B14215">
        <v>41.308074342255651</v>
      </c>
    </row>
    <row r="14216" spans="1:2" x14ac:dyDescent="0.25">
      <c r="A14216">
        <v>1421.3</v>
      </c>
      <c r="B14216">
        <v>41.317126203551773</v>
      </c>
    </row>
    <row r="14217" spans="1:2" x14ac:dyDescent="0.25">
      <c r="A14217">
        <v>1421.4</v>
      </c>
      <c r="B14217">
        <v>41.326178064847859</v>
      </c>
    </row>
    <row r="14218" spans="1:2" x14ac:dyDescent="0.25">
      <c r="A14218">
        <v>1421.5</v>
      </c>
      <c r="B14218">
        <v>41.335229926143953</v>
      </c>
    </row>
    <row r="14219" spans="1:2" x14ac:dyDescent="0.25">
      <c r="A14219">
        <v>1421.6</v>
      </c>
      <c r="B14219">
        <v>41.344281787440067</v>
      </c>
    </row>
    <row r="14220" spans="1:2" x14ac:dyDescent="0.25">
      <c r="A14220">
        <v>1421.7</v>
      </c>
      <c r="B14220">
        <v>41.353333648736168</v>
      </c>
    </row>
    <row r="14221" spans="1:2" x14ac:dyDescent="0.25">
      <c r="A14221">
        <v>1421.8</v>
      </c>
      <c r="B14221">
        <v>41.362385510032283</v>
      </c>
    </row>
    <row r="14222" spans="1:2" x14ac:dyDescent="0.25">
      <c r="A14222">
        <v>1421.9</v>
      </c>
      <c r="B14222">
        <v>41.371437371328383</v>
      </c>
    </row>
    <row r="14223" spans="1:2" x14ac:dyDescent="0.25">
      <c r="A14223">
        <v>1422</v>
      </c>
      <c r="B14223">
        <v>41.38048923262447</v>
      </c>
    </row>
    <row r="14224" spans="1:2" x14ac:dyDescent="0.25">
      <c r="A14224">
        <v>1422.1</v>
      </c>
      <c r="B14224">
        <v>41.203609211829061</v>
      </c>
    </row>
    <row r="14225" spans="1:2" x14ac:dyDescent="0.25">
      <c r="A14225">
        <v>1422.2</v>
      </c>
      <c r="B14225">
        <v>41.026729191034057</v>
      </c>
    </row>
    <row r="14226" spans="1:2" x14ac:dyDescent="0.25">
      <c r="A14226">
        <v>1422.3</v>
      </c>
      <c r="B14226">
        <v>40.849849170238649</v>
      </c>
    </row>
    <row r="14227" spans="1:2" x14ac:dyDescent="0.25">
      <c r="A14227">
        <v>1422.4</v>
      </c>
      <c r="B14227">
        <v>40.672969149443638</v>
      </c>
    </row>
    <row r="14228" spans="1:2" x14ac:dyDescent="0.25">
      <c r="A14228">
        <v>1422.5</v>
      </c>
      <c r="B14228">
        <v>40.496089128648627</v>
      </c>
    </row>
    <row r="14229" spans="1:2" x14ac:dyDescent="0.25">
      <c r="A14229">
        <v>1422.6</v>
      </c>
      <c r="B14229">
        <v>40.319209107853233</v>
      </c>
    </row>
    <row r="14230" spans="1:2" x14ac:dyDescent="0.25">
      <c r="A14230">
        <v>1422.7</v>
      </c>
      <c r="B14230">
        <v>40.142329087058222</v>
      </c>
    </row>
    <row r="14231" spans="1:2" x14ac:dyDescent="0.25">
      <c r="A14231">
        <v>1422.8</v>
      </c>
      <c r="B14231">
        <v>39.965449066262813</v>
      </c>
    </row>
    <row r="14232" spans="1:2" x14ac:dyDescent="0.25">
      <c r="A14232">
        <v>1422.9</v>
      </c>
      <c r="B14232">
        <v>39.788569045467803</v>
      </c>
    </row>
    <row r="14233" spans="1:2" x14ac:dyDescent="0.25">
      <c r="A14233">
        <v>1423</v>
      </c>
      <c r="B14233">
        <v>39.611689024672799</v>
      </c>
    </row>
    <row r="14234" spans="1:2" x14ac:dyDescent="0.25">
      <c r="A14234">
        <v>1423.1</v>
      </c>
      <c r="B14234">
        <v>39.329802584254352</v>
      </c>
    </row>
    <row r="14235" spans="1:2" x14ac:dyDescent="0.25">
      <c r="A14235">
        <v>1423.2</v>
      </c>
      <c r="B14235">
        <v>39.047916143836531</v>
      </c>
    </row>
    <row r="14236" spans="1:2" x14ac:dyDescent="0.25">
      <c r="A14236">
        <v>1423.3</v>
      </c>
      <c r="B14236">
        <v>38.766029703418077</v>
      </c>
    </row>
    <row r="14237" spans="1:2" x14ac:dyDescent="0.25">
      <c r="A14237">
        <v>1423.4</v>
      </c>
      <c r="B14237">
        <v>38.48414326300027</v>
      </c>
    </row>
    <row r="14238" spans="1:2" x14ac:dyDescent="0.25">
      <c r="A14238">
        <v>1423.5</v>
      </c>
      <c r="B14238">
        <v>38.202256822582463</v>
      </c>
    </row>
    <row r="14239" spans="1:2" x14ac:dyDescent="0.25">
      <c r="A14239">
        <v>1423.6</v>
      </c>
      <c r="B14239">
        <v>37.920370382164002</v>
      </c>
    </row>
    <row r="14240" spans="1:2" x14ac:dyDescent="0.25">
      <c r="A14240">
        <v>1423.7</v>
      </c>
      <c r="B14240">
        <v>37.638483941746188</v>
      </c>
    </row>
    <row r="14241" spans="1:2" x14ac:dyDescent="0.25">
      <c r="A14241">
        <v>1423.8</v>
      </c>
      <c r="B14241">
        <v>37.356597501327727</v>
      </c>
    </row>
    <row r="14242" spans="1:2" x14ac:dyDescent="0.25">
      <c r="A14242">
        <v>1423.9</v>
      </c>
      <c r="B14242">
        <v>37.074711060909927</v>
      </c>
    </row>
    <row r="14243" spans="1:2" x14ac:dyDescent="0.25">
      <c r="A14243">
        <v>1424</v>
      </c>
      <c r="B14243">
        <v>36.792824620492112</v>
      </c>
    </row>
    <row r="14244" spans="1:2" x14ac:dyDescent="0.25">
      <c r="A14244">
        <v>1424.1</v>
      </c>
      <c r="B14244">
        <v>36.705191832049572</v>
      </c>
    </row>
    <row r="14245" spans="1:2" x14ac:dyDescent="0.25">
      <c r="A14245">
        <v>1424.2</v>
      </c>
      <c r="B14245">
        <v>36.61755904360723</v>
      </c>
    </row>
    <row r="14246" spans="1:2" x14ac:dyDescent="0.25">
      <c r="A14246">
        <v>1424.3</v>
      </c>
      <c r="B14246">
        <v>36.529926255164703</v>
      </c>
    </row>
    <row r="14247" spans="1:2" x14ac:dyDescent="0.25">
      <c r="A14247">
        <v>1424.4</v>
      </c>
      <c r="B14247">
        <v>36.442293466722347</v>
      </c>
    </row>
    <row r="14248" spans="1:2" x14ac:dyDescent="0.25">
      <c r="A14248">
        <v>1424.5</v>
      </c>
      <c r="B14248">
        <v>36.354660678280013</v>
      </c>
    </row>
    <row r="14249" spans="1:2" x14ac:dyDescent="0.25">
      <c r="A14249">
        <v>1424.6</v>
      </c>
      <c r="B14249">
        <v>36.267027889837472</v>
      </c>
    </row>
    <row r="14250" spans="1:2" x14ac:dyDescent="0.25">
      <c r="A14250">
        <v>1424.7</v>
      </c>
      <c r="B14250">
        <v>36.17939510139513</v>
      </c>
    </row>
    <row r="14251" spans="1:2" x14ac:dyDescent="0.25">
      <c r="A14251">
        <v>1424.8</v>
      </c>
      <c r="B14251">
        <v>36.091762312952604</v>
      </c>
    </row>
    <row r="14252" spans="1:2" x14ac:dyDescent="0.25">
      <c r="A14252">
        <v>1424.9</v>
      </c>
      <c r="B14252">
        <v>36.004129524510248</v>
      </c>
    </row>
    <row r="14253" spans="1:2" x14ac:dyDescent="0.25">
      <c r="A14253">
        <v>1425</v>
      </c>
      <c r="B14253">
        <v>35.916496736067913</v>
      </c>
    </row>
    <row r="14254" spans="1:2" x14ac:dyDescent="0.25">
      <c r="A14254">
        <v>1425.1</v>
      </c>
      <c r="B14254">
        <v>35.821273830130671</v>
      </c>
    </row>
    <row r="14255" spans="1:2" x14ac:dyDescent="0.25">
      <c r="A14255">
        <v>1425.2</v>
      </c>
      <c r="B14255">
        <v>35.72605092419365</v>
      </c>
    </row>
    <row r="14256" spans="1:2" x14ac:dyDescent="0.25">
      <c r="A14256">
        <v>1425.3</v>
      </c>
      <c r="B14256">
        <v>35.630828018256409</v>
      </c>
    </row>
    <row r="14257" spans="1:2" x14ac:dyDescent="0.25">
      <c r="A14257">
        <v>1425.4</v>
      </c>
      <c r="B14257">
        <v>35.535605112319381</v>
      </c>
    </row>
    <row r="14258" spans="1:2" x14ac:dyDescent="0.25">
      <c r="A14258">
        <v>1425.5</v>
      </c>
      <c r="B14258">
        <v>35.44038220638236</v>
      </c>
    </row>
    <row r="14259" spans="1:2" x14ac:dyDescent="0.25">
      <c r="A14259">
        <v>1425.6</v>
      </c>
      <c r="B14259">
        <v>35.345159300445118</v>
      </c>
    </row>
    <row r="14260" spans="1:2" x14ac:dyDescent="0.25">
      <c r="A14260">
        <v>1425.7</v>
      </c>
      <c r="B14260">
        <v>35.249936394508097</v>
      </c>
    </row>
    <row r="14261" spans="1:2" x14ac:dyDescent="0.25">
      <c r="A14261">
        <v>1425.8</v>
      </c>
      <c r="B14261">
        <v>35.154713488570863</v>
      </c>
    </row>
    <row r="14262" spans="1:2" x14ac:dyDescent="0.25">
      <c r="A14262">
        <v>1425.9</v>
      </c>
      <c r="B14262">
        <v>35.059490582633828</v>
      </c>
    </row>
    <row r="14263" spans="1:2" x14ac:dyDescent="0.25">
      <c r="A14263">
        <v>1426</v>
      </c>
      <c r="B14263">
        <v>34.964267676696807</v>
      </c>
    </row>
    <row r="14264" spans="1:2" x14ac:dyDescent="0.25">
      <c r="A14264">
        <v>1426.1</v>
      </c>
      <c r="B14264">
        <v>35.075595945924213</v>
      </c>
    </row>
    <row r="14265" spans="1:2" x14ac:dyDescent="0.25">
      <c r="A14265">
        <v>1426.2</v>
      </c>
      <c r="B14265">
        <v>35.186924215151372</v>
      </c>
    </row>
    <row r="14266" spans="1:2" x14ac:dyDescent="0.25">
      <c r="A14266">
        <v>1426.3</v>
      </c>
      <c r="B14266">
        <v>35.298252484378779</v>
      </c>
    </row>
    <row r="14267" spans="1:2" x14ac:dyDescent="0.25">
      <c r="A14267">
        <v>1426.4</v>
      </c>
      <c r="B14267">
        <v>35.40958075360593</v>
      </c>
    </row>
    <row r="14268" spans="1:2" x14ac:dyDescent="0.25">
      <c r="A14268">
        <v>1426.5</v>
      </c>
      <c r="B14268">
        <v>35.520909022833081</v>
      </c>
    </row>
    <row r="14269" spans="1:2" x14ac:dyDescent="0.25">
      <c r="A14269">
        <v>1426.6</v>
      </c>
      <c r="B14269">
        <v>35.632237292060488</v>
      </c>
    </row>
    <row r="14270" spans="1:2" x14ac:dyDescent="0.25">
      <c r="A14270">
        <v>1426.7</v>
      </c>
      <c r="B14270">
        <v>35.743565561287653</v>
      </c>
    </row>
    <row r="14271" spans="1:2" x14ac:dyDescent="0.25">
      <c r="A14271">
        <v>1426.8</v>
      </c>
      <c r="B14271">
        <v>35.854893830515053</v>
      </c>
    </row>
    <row r="14272" spans="1:2" x14ac:dyDescent="0.25">
      <c r="A14272">
        <v>1426.9</v>
      </c>
      <c r="B14272">
        <v>35.966222099742211</v>
      </c>
    </row>
    <row r="14273" spans="1:2" x14ac:dyDescent="0.25">
      <c r="A14273">
        <v>1427</v>
      </c>
      <c r="B14273">
        <v>36.077550368969362</v>
      </c>
    </row>
    <row r="14274" spans="1:2" x14ac:dyDescent="0.25">
      <c r="A14274">
        <v>1427.1</v>
      </c>
      <c r="B14274">
        <v>36.300939763701109</v>
      </c>
    </row>
    <row r="14275" spans="1:2" x14ac:dyDescent="0.25">
      <c r="A14275">
        <v>1427.2</v>
      </c>
      <c r="B14275">
        <v>36.524329158432352</v>
      </c>
    </row>
    <row r="14276" spans="1:2" x14ac:dyDescent="0.25">
      <c r="A14276">
        <v>1427.3</v>
      </c>
      <c r="B14276">
        <v>36.747718553164098</v>
      </c>
    </row>
    <row r="14277" spans="1:2" x14ac:dyDescent="0.25">
      <c r="A14277">
        <v>1427.4</v>
      </c>
      <c r="B14277">
        <v>36.971107947895341</v>
      </c>
    </row>
    <row r="14278" spans="1:2" x14ac:dyDescent="0.25">
      <c r="A14278">
        <v>1427.5</v>
      </c>
      <c r="B14278">
        <v>37.194497342626583</v>
      </c>
    </row>
    <row r="14279" spans="1:2" x14ac:dyDescent="0.25">
      <c r="A14279">
        <v>1427.6</v>
      </c>
      <c r="B14279">
        <v>37.41788673735833</v>
      </c>
    </row>
    <row r="14280" spans="1:2" x14ac:dyDescent="0.25">
      <c r="A14280">
        <v>1427.7</v>
      </c>
      <c r="B14280">
        <v>37.641276132089573</v>
      </c>
    </row>
    <row r="14281" spans="1:2" x14ac:dyDescent="0.25">
      <c r="A14281">
        <v>1427.8</v>
      </c>
      <c r="B14281">
        <v>37.864665526821319</v>
      </c>
    </row>
    <row r="14282" spans="1:2" x14ac:dyDescent="0.25">
      <c r="A14282">
        <v>1427.9</v>
      </c>
      <c r="B14282">
        <v>38.088054921552548</v>
      </c>
    </row>
    <row r="14283" spans="1:2" x14ac:dyDescent="0.25">
      <c r="A14283">
        <v>1428</v>
      </c>
      <c r="B14283">
        <v>38.311444316283797</v>
      </c>
    </row>
    <row r="14284" spans="1:2" x14ac:dyDescent="0.25">
      <c r="A14284">
        <v>1428.1</v>
      </c>
      <c r="B14284">
        <v>38.597142383120662</v>
      </c>
    </row>
    <row r="14285" spans="1:2" x14ac:dyDescent="0.25">
      <c r="A14285">
        <v>1428.2</v>
      </c>
      <c r="B14285">
        <v>38.882840449956873</v>
      </c>
    </row>
    <row r="14286" spans="1:2" x14ac:dyDescent="0.25">
      <c r="A14286">
        <v>1428.3</v>
      </c>
      <c r="B14286">
        <v>39.168538516793717</v>
      </c>
    </row>
    <row r="14287" spans="1:2" x14ac:dyDescent="0.25">
      <c r="A14287">
        <v>1428.4</v>
      </c>
      <c r="B14287">
        <v>39.454236583629942</v>
      </c>
    </row>
    <row r="14288" spans="1:2" x14ac:dyDescent="0.25">
      <c r="A14288">
        <v>1428.5</v>
      </c>
      <c r="B14288">
        <v>39.739934650466139</v>
      </c>
    </row>
    <row r="14289" spans="1:2" x14ac:dyDescent="0.25">
      <c r="A14289">
        <v>1428.6</v>
      </c>
      <c r="B14289">
        <v>40.025632717302997</v>
      </c>
    </row>
    <row r="14290" spans="1:2" x14ac:dyDescent="0.25">
      <c r="A14290">
        <v>1428.7</v>
      </c>
      <c r="B14290">
        <v>40.311330784139209</v>
      </c>
    </row>
    <row r="14291" spans="1:2" x14ac:dyDescent="0.25">
      <c r="A14291">
        <v>1428.8</v>
      </c>
      <c r="B14291">
        <v>40.597028850976073</v>
      </c>
    </row>
    <row r="14292" spans="1:2" x14ac:dyDescent="0.25">
      <c r="A14292">
        <v>1428.9</v>
      </c>
      <c r="B14292">
        <v>40.882726917812278</v>
      </c>
    </row>
    <row r="14293" spans="1:2" x14ac:dyDescent="0.25">
      <c r="A14293">
        <v>1429</v>
      </c>
      <c r="B14293">
        <v>41.168424984648489</v>
      </c>
    </row>
    <row r="14294" spans="1:2" x14ac:dyDescent="0.25">
      <c r="A14294">
        <v>1429.1</v>
      </c>
      <c r="B14294">
        <v>41.31772667181653</v>
      </c>
    </row>
    <row r="14295" spans="1:2" x14ac:dyDescent="0.25">
      <c r="A14295">
        <v>1429.2</v>
      </c>
      <c r="B14295">
        <v>41.467028358984223</v>
      </c>
    </row>
    <row r="14296" spans="1:2" x14ac:dyDescent="0.25">
      <c r="A14296">
        <v>1429.3</v>
      </c>
      <c r="B14296">
        <v>41.616330046152257</v>
      </c>
    </row>
    <row r="14297" spans="1:2" x14ac:dyDescent="0.25">
      <c r="A14297">
        <v>1429.4</v>
      </c>
      <c r="B14297">
        <v>41.765631733319957</v>
      </c>
    </row>
    <row r="14298" spans="1:2" x14ac:dyDescent="0.25">
      <c r="A14298">
        <v>1429.5</v>
      </c>
      <c r="B14298">
        <v>41.914933420487657</v>
      </c>
    </row>
    <row r="14299" spans="1:2" x14ac:dyDescent="0.25">
      <c r="A14299">
        <v>1429.6</v>
      </c>
      <c r="B14299">
        <v>42.064235107655698</v>
      </c>
    </row>
    <row r="14300" spans="1:2" x14ac:dyDescent="0.25">
      <c r="A14300">
        <v>1429.7</v>
      </c>
      <c r="B14300">
        <v>42.213536794823398</v>
      </c>
    </row>
    <row r="14301" spans="1:2" x14ac:dyDescent="0.25">
      <c r="A14301">
        <v>1429.8</v>
      </c>
      <c r="B14301">
        <v>42.362838481991432</v>
      </c>
    </row>
    <row r="14302" spans="1:2" x14ac:dyDescent="0.25">
      <c r="A14302">
        <v>1429.9</v>
      </c>
      <c r="B14302">
        <v>42.512140169159132</v>
      </c>
    </row>
    <row r="14303" spans="1:2" x14ac:dyDescent="0.25">
      <c r="A14303">
        <v>1430</v>
      </c>
      <c r="B14303">
        <v>42.661441856326832</v>
      </c>
    </row>
    <row r="14304" spans="1:2" x14ac:dyDescent="0.25">
      <c r="A14304">
        <v>1430.1</v>
      </c>
      <c r="B14304">
        <v>42.595914206836582</v>
      </c>
    </row>
    <row r="14305" spans="1:2" x14ac:dyDescent="0.25">
      <c r="A14305">
        <v>1430.2</v>
      </c>
      <c r="B14305">
        <v>42.530386557346482</v>
      </c>
    </row>
    <row r="14306" spans="1:2" x14ac:dyDescent="0.25">
      <c r="A14306">
        <v>1430.3</v>
      </c>
      <c r="B14306">
        <v>42.464858907856232</v>
      </c>
    </row>
    <row r="14307" spans="1:2" x14ac:dyDescent="0.25">
      <c r="A14307">
        <v>1430.4</v>
      </c>
      <c r="B14307">
        <v>42.399331258366132</v>
      </c>
    </row>
    <row r="14308" spans="1:2" x14ac:dyDescent="0.25">
      <c r="A14308">
        <v>1430.5</v>
      </c>
      <c r="B14308">
        <v>42.333803608876039</v>
      </c>
    </row>
    <row r="14309" spans="1:2" x14ac:dyDescent="0.25">
      <c r="A14309">
        <v>1430.6</v>
      </c>
      <c r="B14309">
        <v>42.26827595938579</v>
      </c>
    </row>
    <row r="14310" spans="1:2" x14ac:dyDescent="0.25">
      <c r="A14310">
        <v>1430.7</v>
      </c>
      <c r="B14310">
        <v>42.202748309895689</v>
      </c>
    </row>
    <row r="14311" spans="1:2" x14ac:dyDescent="0.25">
      <c r="A14311">
        <v>1430.8</v>
      </c>
      <c r="B14311">
        <v>42.13722066040544</v>
      </c>
    </row>
    <row r="14312" spans="1:2" x14ac:dyDescent="0.25">
      <c r="A14312">
        <v>1430.9</v>
      </c>
      <c r="B14312">
        <v>42.07169301091534</v>
      </c>
    </row>
    <row r="14313" spans="1:2" x14ac:dyDescent="0.25">
      <c r="A14313">
        <v>1431</v>
      </c>
      <c r="B14313">
        <v>42.006165361425239</v>
      </c>
    </row>
    <row r="14314" spans="1:2" x14ac:dyDescent="0.25">
      <c r="A14314">
        <v>1431.1</v>
      </c>
      <c r="B14314">
        <v>41.861588985473311</v>
      </c>
    </row>
    <row r="14315" spans="1:2" x14ac:dyDescent="0.25">
      <c r="A14315">
        <v>1431.2</v>
      </c>
      <c r="B14315">
        <v>41.71701260952171</v>
      </c>
    </row>
    <row r="14316" spans="1:2" x14ac:dyDescent="0.25">
      <c r="A14316">
        <v>1431.3</v>
      </c>
      <c r="B14316">
        <v>41.572436233569768</v>
      </c>
    </row>
    <row r="14317" spans="1:2" x14ac:dyDescent="0.25">
      <c r="A14317">
        <v>1431.4</v>
      </c>
      <c r="B14317">
        <v>41.427859857618166</v>
      </c>
    </row>
    <row r="14318" spans="1:2" x14ac:dyDescent="0.25">
      <c r="A14318">
        <v>1431.5</v>
      </c>
      <c r="B14318">
        <v>41.283283481666572</v>
      </c>
    </row>
    <row r="14319" spans="1:2" x14ac:dyDescent="0.25">
      <c r="A14319">
        <v>1431.6</v>
      </c>
      <c r="B14319">
        <v>41.138707105714637</v>
      </c>
    </row>
    <row r="14320" spans="1:2" x14ac:dyDescent="0.25">
      <c r="A14320">
        <v>1431.7</v>
      </c>
      <c r="B14320">
        <v>40.994130729763043</v>
      </c>
    </row>
    <row r="14321" spans="1:2" x14ac:dyDescent="0.25">
      <c r="A14321">
        <v>1431.8</v>
      </c>
      <c r="B14321">
        <v>40.849554353811108</v>
      </c>
    </row>
    <row r="14322" spans="1:2" x14ac:dyDescent="0.25">
      <c r="A14322">
        <v>1431.9</v>
      </c>
      <c r="B14322">
        <v>40.704977977859507</v>
      </c>
    </row>
    <row r="14323" spans="1:2" x14ac:dyDescent="0.25">
      <c r="A14323">
        <v>1432</v>
      </c>
      <c r="B14323">
        <v>40.560401601907913</v>
      </c>
    </row>
    <row r="14324" spans="1:2" x14ac:dyDescent="0.25">
      <c r="A14324">
        <v>1432.1</v>
      </c>
      <c r="B14324">
        <v>40.302017712409807</v>
      </c>
    </row>
    <row r="14325" spans="1:2" x14ac:dyDescent="0.25">
      <c r="A14325">
        <v>1432.2</v>
      </c>
      <c r="B14325">
        <v>40.043633822912312</v>
      </c>
    </row>
    <row r="14326" spans="1:2" x14ac:dyDescent="0.25">
      <c r="A14326">
        <v>1432.3</v>
      </c>
      <c r="B14326">
        <v>39.785249933414207</v>
      </c>
    </row>
    <row r="14327" spans="1:2" x14ac:dyDescent="0.25">
      <c r="A14327">
        <v>1432.4</v>
      </c>
      <c r="B14327">
        <v>39.526866043916698</v>
      </c>
    </row>
    <row r="14328" spans="1:2" x14ac:dyDescent="0.25">
      <c r="A14328">
        <v>1432.5</v>
      </c>
      <c r="B14328">
        <v>39.268482154419203</v>
      </c>
    </row>
    <row r="14329" spans="1:2" x14ac:dyDescent="0.25">
      <c r="A14329">
        <v>1432.6</v>
      </c>
      <c r="B14329">
        <v>39.010098264921098</v>
      </c>
    </row>
    <row r="14330" spans="1:2" x14ac:dyDescent="0.25">
      <c r="A14330">
        <v>1432.7</v>
      </c>
      <c r="B14330">
        <v>38.751714375423589</v>
      </c>
    </row>
    <row r="14331" spans="1:2" x14ac:dyDescent="0.25">
      <c r="A14331">
        <v>1432.8</v>
      </c>
      <c r="B14331">
        <v>38.493330485925497</v>
      </c>
    </row>
    <row r="14332" spans="1:2" x14ac:dyDescent="0.25">
      <c r="A14332">
        <v>1432.9</v>
      </c>
      <c r="B14332">
        <v>38.234946596427989</v>
      </c>
    </row>
    <row r="14333" spans="1:2" x14ac:dyDescent="0.25">
      <c r="A14333">
        <v>1433</v>
      </c>
      <c r="B14333">
        <v>37.97656270693048</v>
      </c>
    </row>
    <row r="14334" spans="1:2" x14ac:dyDescent="0.25">
      <c r="A14334">
        <v>1433.1</v>
      </c>
      <c r="B14334">
        <v>37.525403469390589</v>
      </c>
    </row>
    <row r="14335" spans="1:2" x14ac:dyDescent="0.25">
      <c r="A14335">
        <v>1433.2</v>
      </c>
      <c r="B14335">
        <v>37.074244231851729</v>
      </c>
    </row>
    <row r="14336" spans="1:2" x14ac:dyDescent="0.25">
      <c r="A14336">
        <v>1433.3</v>
      </c>
      <c r="B14336">
        <v>36.623084994311839</v>
      </c>
    </row>
    <row r="14337" spans="1:2" x14ac:dyDescent="0.25">
      <c r="A14337">
        <v>1433.4</v>
      </c>
      <c r="B14337">
        <v>36.171925756772971</v>
      </c>
    </row>
    <row r="14338" spans="1:2" x14ac:dyDescent="0.25">
      <c r="A14338">
        <v>1433.5</v>
      </c>
      <c r="B14338">
        <v>35.720766519234111</v>
      </c>
    </row>
    <row r="14339" spans="1:2" x14ac:dyDescent="0.25">
      <c r="A14339">
        <v>1433.6</v>
      </c>
      <c r="B14339">
        <v>35.269607281694221</v>
      </c>
    </row>
    <row r="14340" spans="1:2" x14ac:dyDescent="0.25">
      <c r="A14340">
        <v>1433.7</v>
      </c>
      <c r="B14340">
        <v>34.81844804415536</v>
      </c>
    </row>
    <row r="14341" spans="1:2" x14ac:dyDescent="0.25">
      <c r="A14341">
        <v>1433.8</v>
      </c>
      <c r="B14341">
        <v>34.36728880661547</v>
      </c>
    </row>
    <row r="14342" spans="1:2" x14ac:dyDescent="0.25">
      <c r="A14342">
        <v>1433.9</v>
      </c>
      <c r="B14342">
        <v>33.916129569076602</v>
      </c>
    </row>
    <row r="14343" spans="1:2" x14ac:dyDescent="0.25">
      <c r="A14343">
        <v>1434</v>
      </c>
      <c r="B14343">
        <v>33.464970331537742</v>
      </c>
    </row>
    <row r="14344" spans="1:2" x14ac:dyDescent="0.25">
      <c r="A14344">
        <v>1434.1</v>
      </c>
      <c r="B14344">
        <v>33.009596216485292</v>
      </c>
    </row>
    <row r="14345" spans="1:2" x14ac:dyDescent="0.25">
      <c r="A14345">
        <v>1434.2</v>
      </c>
      <c r="B14345">
        <v>32.554222101433879</v>
      </c>
    </row>
    <row r="14346" spans="1:2" x14ac:dyDescent="0.25">
      <c r="A14346">
        <v>1434.3</v>
      </c>
      <c r="B14346">
        <v>32.098847986381429</v>
      </c>
    </row>
    <row r="14347" spans="1:2" x14ac:dyDescent="0.25">
      <c r="A14347">
        <v>1434.4</v>
      </c>
      <c r="B14347">
        <v>31.64347387133002</v>
      </c>
    </row>
    <row r="14348" spans="1:2" x14ac:dyDescent="0.25">
      <c r="A14348">
        <v>1434.5</v>
      </c>
      <c r="B14348">
        <v>31.1880997562786</v>
      </c>
    </row>
    <row r="14349" spans="1:2" x14ac:dyDescent="0.25">
      <c r="A14349">
        <v>1434.6</v>
      </c>
      <c r="B14349">
        <v>30.73272564122616</v>
      </c>
    </row>
    <row r="14350" spans="1:2" x14ac:dyDescent="0.25">
      <c r="A14350">
        <v>1434.7</v>
      </c>
      <c r="B14350">
        <v>30.277351526174741</v>
      </c>
    </row>
    <row r="14351" spans="1:2" x14ac:dyDescent="0.25">
      <c r="A14351">
        <v>1434.8</v>
      </c>
      <c r="B14351">
        <v>29.82197741112229</v>
      </c>
    </row>
    <row r="14352" spans="1:2" x14ac:dyDescent="0.25">
      <c r="A14352">
        <v>1434.9</v>
      </c>
      <c r="B14352">
        <v>29.366603296070881</v>
      </c>
    </row>
    <row r="14353" spans="1:2" x14ac:dyDescent="0.25">
      <c r="A14353">
        <v>1435</v>
      </c>
      <c r="B14353">
        <v>28.911229181019468</v>
      </c>
    </row>
    <row r="14354" spans="1:2" x14ac:dyDescent="0.25">
      <c r="A14354">
        <v>1435.1</v>
      </c>
      <c r="B14354">
        <v>28.348738059296782</v>
      </c>
    </row>
    <row r="14355" spans="1:2" x14ac:dyDescent="0.25">
      <c r="A14355">
        <v>1435.2</v>
      </c>
      <c r="B14355">
        <v>27.78624693757537</v>
      </c>
    </row>
    <row r="14356" spans="1:2" x14ac:dyDescent="0.25">
      <c r="A14356">
        <v>1435.3</v>
      </c>
      <c r="B14356">
        <v>27.223755815852691</v>
      </c>
    </row>
    <row r="14357" spans="1:2" x14ac:dyDescent="0.25">
      <c r="A14357">
        <v>1435.4</v>
      </c>
      <c r="B14357">
        <v>26.66126469413128</v>
      </c>
    </row>
    <row r="14358" spans="1:2" x14ac:dyDescent="0.25">
      <c r="A14358">
        <v>1435.5</v>
      </c>
      <c r="B14358">
        <v>26.098773572409879</v>
      </c>
    </row>
    <row r="14359" spans="1:2" x14ac:dyDescent="0.25">
      <c r="A14359">
        <v>1435.6</v>
      </c>
      <c r="B14359">
        <v>25.536282450687189</v>
      </c>
    </row>
    <row r="14360" spans="1:2" x14ac:dyDescent="0.25">
      <c r="A14360">
        <v>1435.7</v>
      </c>
      <c r="B14360">
        <v>24.973791328965781</v>
      </c>
    </row>
    <row r="14361" spans="1:2" x14ac:dyDescent="0.25">
      <c r="A14361">
        <v>1435.8</v>
      </c>
      <c r="B14361">
        <v>24.411300207243091</v>
      </c>
    </row>
    <row r="14362" spans="1:2" x14ac:dyDescent="0.25">
      <c r="A14362">
        <v>1435.9</v>
      </c>
      <c r="B14362">
        <v>23.84880908552169</v>
      </c>
    </row>
    <row r="14363" spans="1:2" x14ac:dyDescent="0.25">
      <c r="A14363">
        <v>1436</v>
      </c>
      <c r="B14363">
        <v>23.286317963800279</v>
      </c>
    </row>
    <row r="14364" spans="1:2" x14ac:dyDescent="0.25">
      <c r="A14364">
        <v>1436.1</v>
      </c>
      <c r="B14364">
        <v>22.959988721881519</v>
      </c>
    </row>
    <row r="14365" spans="1:2" x14ac:dyDescent="0.25">
      <c r="A14365">
        <v>1436.2</v>
      </c>
      <c r="B14365">
        <v>22.633659479963509</v>
      </c>
    </row>
    <row r="14366" spans="1:2" x14ac:dyDescent="0.25">
      <c r="A14366">
        <v>1436.3</v>
      </c>
      <c r="B14366">
        <v>22.307330238044759</v>
      </c>
    </row>
    <row r="14367" spans="1:2" x14ac:dyDescent="0.25">
      <c r="A14367">
        <v>1436.4</v>
      </c>
      <c r="B14367">
        <v>21.981000996126738</v>
      </c>
    </row>
    <row r="14368" spans="1:2" x14ac:dyDescent="0.25">
      <c r="A14368">
        <v>1436.5</v>
      </c>
      <c r="B14368">
        <v>21.654671754208731</v>
      </c>
    </row>
    <row r="14369" spans="1:2" x14ac:dyDescent="0.25">
      <c r="A14369">
        <v>1436.6</v>
      </c>
      <c r="B14369">
        <v>21.328342512289979</v>
      </c>
    </row>
    <row r="14370" spans="1:2" x14ac:dyDescent="0.25">
      <c r="A14370">
        <v>1436.7</v>
      </c>
      <c r="B14370">
        <v>21.002013270371961</v>
      </c>
    </row>
    <row r="14371" spans="1:2" x14ac:dyDescent="0.25">
      <c r="A14371">
        <v>1436.8</v>
      </c>
      <c r="B14371">
        <v>20.675684028453201</v>
      </c>
    </row>
    <row r="14372" spans="1:2" x14ac:dyDescent="0.25">
      <c r="A14372">
        <v>1436.9</v>
      </c>
      <c r="B14372">
        <v>20.349354786535191</v>
      </c>
    </row>
    <row r="14373" spans="1:2" x14ac:dyDescent="0.25">
      <c r="A14373">
        <v>1437</v>
      </c>
      <c r="B14373">
        <v>20.02302554461718</v>
      </c>
    </row>
    <row r="14374" spans="1:2" x14ac:dyDescent="0.25">
      <c r="A14374">
        <v>1437.1</v>
      </c>
      <c r="B14374">
        <v>20.0571160060423</v>
      </c>
    </row>
    <row r="14375" spans="1:2" x14ac:dyDescent="0.25">
      <c r="A14375">
        <v>1437.2</v>
      </c>
      <c r="B14375">
        <v>20.091206467467341</v>
      </c>
    </row>
    <row r="14376" spans="1:2" x14ac:dyDescent="0.25">
      <c r="A14376">
        <v>1437.3</v>
      </c>
      <c r="B14376">
        <v>20.12529692889245</v>
      </c>
    </row>
    <row r="14377" spans="1:2" x14ac:dyDescent="0.25">
      <c r="A14377">
        <v>1437.4</v>
      </c>
      <c r="B14377">
        <v>20.159387390317491</v>
      </c>
    </row>
    <row r="14378" spans="1:2" x14ac:dyDescent="0.25">
      <c r="A14378">
        <v>1437.5</v>
      </c>
      <c r="B14378">
        <v>20.193477851742529</v>
      </c>
    </row>
    <row r="14379" spans="1:2" x14ac:dyDescent="0.25">
      <c r="A14379">
        <v>1437.6</v>
      </c>
      <c r="B14379">
        <v>20.227568313167652</v>
      </c>
    </row>
    <row r="14380" spans="1:2" x14ac:dyDescent="0.25">
      <c r="A14380">
        <v>1437.7</v>
      </c>
      <c r="B14380">
        <v>20.261658774592689</v>
      </c>
    </row>
    <row r="14381" spans="1:2" x14ac:dyDescent="0.25">
      <c r="A14381">
        <v>1437.8</v>
      </c>
      <c r="B14381">
        <v>20.295749236017802</v>
      </c>
    </row>
    <row r="14382" spans="1:2" x14ac:dyDescent="0.25">
      <c r="A14382">
        <v>1437.9</v>
      </c>
      <c r="B14382">
        <v>20.329839697442839</v>
      </c>
    </row>
    <row r="14383" spans="1:2" x14ac:dyDescent="0.25">
      <c r="A14383">
        <v>1438</v>
      </c>
      <c r="B14383">
        <v>20.36393015886788</v>
      </c>
    </row>
    <row r="14384" spans="1:2" x14ac:dyDescent="0.25">
      <c r="A14384">
        <v>1438.1</v>
      </c>
      <c r="B14384">
        <v>20.492467323495319</v>
      </c>
    </row>
    <row r="14385" spans="1:2" x14ac:dyDescent="0.25">
      <c r="A14385">
        <v>1438.2</v>
      </c>
      <c r="B14385">
        <v>20.62100448812247</v>
      </c>
    </row>
    <row r="14386" spans="1:2" x14ac:dyDescent="0.25">
      <c r="A14386">
        <v>1438.3</v>
      </c>
      <c r="B14386">
        <v>20.749541652749912</v>
      </c>
    </row>
    <row r="14387" spans="1:2" x14ac:dyDescent="0.25">
      <c r="A14387">
        <v>1438.4</v>
      </c>
      <c r="B14387">
        <v>20.878078817377059</v>
      </c>
    </row>
    <row r="14388" spans="1:2" x14ac:dyDescent="0.25">
      <c r="A14388">
        <v>1438.5</v>
      </c>
      <c r="B14388">
        <v>21.00661598200421</v>
      </c>
    </row>
    <row r="14389" spans="1:2" x14ac:dyDescent="0.25">
      <c r="A14389">
        <v>1438.6</v>
      </c>
      <c r="B14389">
        <v>21.135153146631652</v>
      </c>
    </row>
    <row r="14390" spans="1:2" x14ac:dyDescent="0.25">
      <c r="A14390">
        <v>1438.7</v>
      </c>
      <c r="B14390">
        <v>21.263690311258799</v>
      </c>
    </row>
    <row r="14391" spans="1:2" x14ac:dyDescent="0.25">
      <c r="A14391">
        <v>1438.8</v>
      </c>
      <c r="B14391">
        <v>21.39222747588623</v>
      </c>
    </row>
    <row r="14392" spans="1:2" x14ac:dyDescent="0.25">
      <c r="A14392">
        <v>1438.9</v>
      </c>
      <c r="B14392">
        <v>21.520764640513381</v>
      </c>
    </row>
    <row r="14393" spans="1:2" x14ac:dyDescent="0.25">
      <c r="A14393">
        <v>1439</v>
      </c>
      <c r="B14393">
        <v>21.649301805140531</v>
      </c>
    </row>
    <row r="14394" spans="1:2" x14ac:dyDescent="0.25">
      <c r="A14394">
        <v>1439.1</v>
      </c>
      <c r="B14394">
        <v>21.664831218576168</v>
      </c>
    </row>
    <row r="14395" spans="1:2" x14ac:dyDescent="0.25">
      <c r="A14395">
        <v>1439.2</v>
      </c>
      <c r="B14395">
        <v>21.68036063201178</v>
      </c>
    </row>
    <row r="14396" spans="1:2" x14ac:dyDescent="0.25">
      <c r="A14396">
        <v>1439.3</v>
      </c>
      <c r="B14396">
        <v>21.69589004544742</v>
      </c>
    </row>
    <row r="14397" spans="1:2" x14ac:dyDescent="0.25">
      <c r="A14397">
        <v>1439.4</v>
      </c>
      <c r="B14397">
        <v>21.711419458883022</v>
      </c>
    </row>
    <row r="14398" spans="1:2" x14ac:dyDescent="0.25">
      <c r="A14398">
        <v>1439.5</v>
      </c>
      <c r="B14398">
        <v>21.72694887231863</v>
      </c>
    </row>
    <row r="14399" spans="1:2" x14ac:dyDescent="0.25">
      <c r="A14399">
        <v>1439.6</v>
      </c>
      <c r="B14399">
        <v>21.74247828575427</v>
      </c>
    </row>
    <row r="14400" spans="1:2" x14ac:dyDescent="0.25">
      <c r="A14400">
        <v>1439.7</v>
      </c>
      <c r="B14400">
        <v>21.758007699189871</v>
      </c>
    </row>
    <row r="14401" spans="1:2" x14ac:dyDescent="0.25">
      <c r="A14401">
        <v>1439.8</v>
      </c>
      <c r="B14401">
        <v>21.773537112625512</v>
      </c>
    </row>
    <row r="14402" spans="1:2" x14ac:dyDescent="0.25">
      <c r="A14402">
        <v>1439.9</v>
      </c>
      <c r="B14402">
        <v>21.78906652606112</v>
      </c>
    </row>
    <row r="14403" spans="1:2" x14ac:dyDescent="0.25">
      <c r="A14403">
        <v>1440</v>
      </c>
      <c r="B14403">
        <v>21.804595939496721</v>
      </c>
    </row>
    <row r="14404" spans="1:2" x14ac:dyDescent="0.25">
      <c r="A14404">
        <v>1440.1</v>
      </c>
      <c r="B14404">
        <v>21.861862923855949</v>
      </c>
    </row>
    <row r="14405" spans="1:2" x14ac:dyDescent="0.25">
      <c r="A14405">
        <v>1440.2</v>
      </c>
      <c r="B14405">
        <v>21.919129908215041</v>
      </c>
    </row>
    <row r="14406" spans="1:2" x14ac:dyDescent="0.25">
      <c r="A14406">
        <v>1440.3</v>
      </c>
      <c r="B14406">
        <v>21.976396892574272</v>
      </c>
    </row>
    <row r="14407" spans="1:2" x14ac:dyDescent="0.25">
      <c r="A14407">
        <v>1440.4</v>
      </c>
      <c r="B14407">
        <v>22.03366387693336</v>
      </c>
    </row>
    <row r="14408" spans="1:2" x14ac:dyDescent="0.25">
      <c r="A14408">
        <v>1440.5</v>
      </c>
      <c r="B14408">
        <v>22.09093086129246</v>
      </c>
    </row>
    <row r="14409" spans="1:2" x14ac:dyDescent="0.25">
      <c r="A14409">
        <v>1440.6</v>
      </c>
      <c r="B14409">
        <v>22.148197845651691</v>
      </c>
    </row>
    <row r="14410" spans="1:2" x14ac:dyDescent="0.25">
      <c r="A14410">
        <v>1440.7</v>
      </c>
      <c r="B14410">
        <v>22.205464830010779</v>
      </c>
    </row>
    <row r="14411" spans="1:2" x14ac:dyDescent="0.25">
      <c r="A14411">
        <v>1440.8</v>
      </c>
      <c r="B14411">
        <v>22.26273181437001</v>
      </c>
    </row>
    <row r="14412" spans="1:2" x14ac:dyDescent="0.25">
      <c r="A14412">
        <v>1440.9</v>
      </c>
      <c r="B14412">
        <v>22.319998798729099</v>
      </c>
    </row>
    <row r="14413" spans="1:2" x14ac:dyDescent="0.25">
      <c r="A14413">
        <v>1441</v>
      </c>
      <c r="B14413">
        <v>22.377265783088198</v>
      </c>
    </row>
    <row r="14414" spans="1:2" x14ac:dyDescent="0.25">
      <c r="A14414">
        <v>1441.1</v>
      </c>
      <c r="B14414">
        <v>22.334885363891331</v>
      </c>
    </row>
    <row r="14415" spans="1:2" x14ac:dyDescent="0.25">
      <c r="A14415">
        <v>1441.2</v>
      </c>
      <c r="B14415">
        <v>22.29250494469456</v>
      </c>
    </row>
    <row r="14416" spans="1:2" x14ac:dyDescent="0.25">
      <c r="A14416">
        <v>1441.3</v>
      </c>
      <c r="B14416">
        <v>22.2501245254977</v>
      </c>
    </row>
    <row r="14417" spans="1:2" x14ac:dyDescent="0.25">
      <c r="A14417">
        <v>1441.4</v>
      </c>
      <c r="B14417">
        <v>22.207744106300929</v>
      </c>
    </row>
    <row r="14418" spans="1:2" x14ac:dyDescent="0.25">
      <c r="A14418">
        <v>1441.5</v>
      </c>
      <c r="B14418">
        <v>22.165363687104151</v>
      </c>
    </row>
    <row r="14419" spans="1:2" x14ac:dyDescent="0.25">
      <c r="A14419">
        <v>1441.6</v>
      </c>
      <c r="B14419">
        <v>22.122983267907291</v>
      </c>
    </row>
    <row r="14420" spans="1:2" x14ac:dyDescent="0.25">
      <c r="A14420">
        <v>1441.7</v>
      </c>
      <c r="B14420">
        <v>22.080602848710519</v>
      </c>
    </row>
    <row r="14421" spans="1:2" x14ac:dyDescent="0.25">
      <c r="A14421">
        <v>1441.8</v>
      </c>
      <c r="B14421">
        <v>22.038222429513649</v>
      </c>
    </row>
    <row r="14422" spans="1:2" x14ac:dyDescent="0.25">
      <c r="A14422">
        <v>1441.9</v>
      </c>
      <c r="B14422">
        <v>21.995842010316881</v>
      </c>
    </row>
    <row r="14423" spans="1:2" x14ac:dyDescent="0.25">
      <c r="A14423">
        <v>1442</v>
      </c>
      <c r="B14423">
        <v>21.95346159112011</v>
      </c>
    </row>
    <row r="14424" spans="1:2" x14ac:dyDescent="0.25">
      <c r="A14424">
        <v>1442.1</v>
      </c>
      <c r="B14424">
        <v>21.81939544681428</v>
      </c>
    </row>
    <row r="14425" spans="1:2" x14ac:dyDescent="0.25">
      <c r="A14425">
        <v>1442.2</v>
      </c>
      <c r="B14425">
        <v>21.685329302508741</v>
      </c>
    </row>
    <row r="14426" spans="1:2" x14ac:dyDescent="0.25">
      <c r="A14426">
        <v>1442.3</v>
      </c>
      <c r="B14426">
        <v>21.551263158202911</v>
      </c>
    </row>
    <row r="14427" spans="1:2" x14ac:dyDescent="0.25">
      <c r="A14427">
        <v>1442.4</v>
      </c>
      <c r="B14427">
        <v>21.417197013897379</v>
      </c>
    </row>
    <row r="14428" spans="1:2" x14ac:dyDescent="0.25">
      <c r="A14428">
        <v>1442.5</v>
      </c>
      <c r="B14428">
        <v>21.283130869591851</v>
      </c>
    </row>
    <row r="14429" spans="1:2" x14ac:dyDescent="0.25">
      <c r="A14429">
        <v>1442.6</v>
      </c>
      <c r="B14429">
        <v>21.149064725286021</v>
      </c>
    </row>
    <row r="14430" spans="1:2" x14ac:dyDescent="0.25">
      <c r="A14430">
        <v>1442.7</v>
      </c>
      <c r="B14430">
        <v>21.014998580980489</v>
      </c>
    </row>
    <row r="14431" spans="1:2" x14ac:dyDescent="0.25">
      <c r="A14431">
        <v>1442.8</v>
      </c>
      <c r="B14431">
        <v>20.880932436674652</v>
      </c>
    </row>
    <row r="14432" spans="1:2" x14ac:dyDescent="0.25">
      <c r="A14432">
        <v>1442.9</v>
      </c>
      <c r="B14432">
        <v>20.74686629236912</v>
      </c>
    </row>
    <row r="14433" spans="1:2" x14ac:dyDescent="0.25">
      <c r="A14433">
        <v>1443</v>
      </c>
      <c r="B14433">
        <v>20.612800148063592</v>
      </c>
    </row>
    <row r="14434" spans="1:2" x14ac:dyDescent="0.25">
      <c r="A14434">
        <v>1443.1</v>
      </c>
      <c r="B14434">
        <v>20.471450921540431</v>
      </c>
    </row>
    <row r="14435" spans="1:2" x14ac:dyDescent="0.25">
      <c r="A14435">
        <v>1443.2</v>
      </c>
      <c r="B14435">
        <v>20.3301016950176</v>
      </c>
    </row>
    <row r="14436" spans="1:2" x14ac:dyDescent="0.25">
      <c r="A14436">
        <v>1443.3</v>
      </c>
      <c r="B14436">
        <v>20.188752468494439</v>
      </c>
    </row>
    <row r="14437" spans="1:2" x14ac:dyDescent="0.25">
      <c r="A14437">
        <v>1443.4</v>
      </c>
      <c r="B14437">
        <v>20.047403241971601</v>
      </c>
    </row>
    <row r="14438" spans="1:2" x14ac:dyDescent="0.25">
      <c r="A14438">
        <v>1443.5</v>
      </c>
      <c r="B14438">
        <v>19.90605401544876</v>
      </c>
    </row>
    <row r="14439" spans="1:2" x14ac:dyDescent="0.25">
      <c r="A14439">
        <v>1443.6</v>
      </c>
      <c r="B14439">
        <v>19.764704788925599</v>
      </c>
    </row>
    <row r="14440" spans="1:2" x14ac:dyDescent="0.25">
      <c r="A14440">
        <v>1443.7</v>
      </c>
      <c r="B14440">
        <v>19.623355562402761</v>
      </c>
    </row>
    <row r="14441" spans="1:2" x14ac:dyDescent="0.25">
      <c r="A14441">
        <v>1443.8</v>
      </c>
      <c r="B14441">
        <v>19.482006335879611</v>
      </c>
    </row>
    <row r="14442" spans="1:2" x14ac:dyDescent="0.25">
      <c r="A14442">
        <v>1443.9</v>
      </c>
      <c r="B14442">
        <v>19.340657109356769</v>
      </c>
    </row>
    <row r="14443" spans="1:2" x14ac:dyDescent="0.25">
      <c r="A14443">
        <v>1444</v>
      </c>
      <c r="B14443">
        <v>19.199307882833931</v>
      </c>
    </row>
    <row r="14444" spans="1:2" x14ac:dyDescent="0.25">
      <c r="A14444">
        <v>1444.1</v>
      </c>
      <c r="B14444">
        <v>19.10302049121152</v>
      </c>
    </row>
    <row r="14445" spans="1:2" x14ac:dyDescent="0.25">
      <c r="A14445">
        <v>1444.2</v>
      </c>
      <c r="B14445">
        <v>19.006733099589319</v>
      </c>
    </row>
    <row r="14446" spans="1:2" x14ac:dyDescent="0.25">
      <c r="A14446">
        <v>1444.3</v>
      </c>
      <c r="B14446">
        <v>18.9104457079669</v>
      </c>
    </row>
    <row r="14447" spans="1:2" x14ac:dyDescent="0.25">
      <c r="A14447">
        <v>1444.4</v>
      </c>
      <c r="B14447">
        <v>18.814158316344699</v>
      </c>
    </row>
    <row r="14448" spans="1:2" x14ac:dyDescent="0.25">
      <c r="A14448">
        <v>1444.5</v>
      </c>
      <c r="B14448">
        <v>18.717870924722501</v>
      </c>
    </row>
    <row r="14449" spans="1:2" x14ac:dyDescent="0.25">
      <c r="A14449">
        <v>1444.6</v>
      </c>
      <c r="B14449">
        <v>18.62158353310009</v>
      </c>
    </row>
    <row r="14450" spans="1:2" x14ac:dyDescent="0.25">
      <c r="A14450">
        <v>1444.7</v>
      </c>
      <c r="B14450">
        <v>18.525296141477892</v>
      </c>
    </row>
    <row r="14451" spans="1:2" x14ac:dyDescent="0.25">
      <c r="A14451">
        <v>1444.8</v>
      </c>
      <c r="B14451">
        <v>18.42900874985548</v>
      </c>
    </row>
    <row r="14452" spans="1:2" x14ac:dyDescent="0.25">
      <c r="A14452">
        <v>1444.9</v>
      </c>
      <c r="B14452">
        <v>18.332721358233279</v>
      </c>
    </row>
    <row r="14453" spans="1:2" x14ac:dyDescent="0.25">
      <c r="A14453">
        <v>1445</v>
      </c>
      <c r="B14453">
        <v>18.236433966611081</v>
      </c>
    </row>
    <row r="14454" spans="1:2" x14ac:dyDescent="0.25">
      <c r="A14454">
        <v>1445.1</v>
      </c>
      <c r="B14454">
        <v>18.246009160401432</v>
      </c>
    </row>
    <row r="14455" spans="1:2" x14ac:dyDescent="0.25">
      <c r="A14455">
        <v>1445.2</v>
      </c>
      <c r="B14455">
        <v>18.25558435419175</v>
      </c>
    </row>
    <row r="14456" spans="1:2" x14ac:dyDescent="0.25">
      <c r="A14456">
        <v>1445.3</v>
      </c>
      <c r="B14456">
        <v>18.265159547982101</v>
      </c>
    </row>
    <row r="14457" spans="1:2" x14ac:dyDescent="0.25">
      <c r="A14457">
        <v>1445.4</v>
      </c>
      <c r="B14457">
        <v>18.27473474177242</v>
      </c>
    </row>
    <row r="14458" spans="1:2" x14ac:dyDescent="0.25">
      <c r="A14458">
        <v>1445.5</v>
      </c>
      <c r="B14458">
        <v>18.284309935562749</v>
      </c>
    </row>
    <row r="14459" spans="1:2" x14ac:dyDescent="0.25">
      <c r="A14459">
        <v>1445.6</v>
      </c>
      <c r="B14459">
        <v>18.29388512935309</v>
      </c>
    </row>
    <row r="14460" spans="1:2" x14ac:dyDescent="0.25">
      <c r="A14460">
        <v>1445.7</v>
      </c>
      <c r="B14460">
        <v>18.303460323143419</v>
      </c>
    </row>
    <row r="14461" spans="1:2" x14ac:dyDescent="0.25">
      <c r="A14461">
        <v>1445.8</v>
      </c>
      <c r="B14461">
        <v>18.313035516933759</v>
      </c>
    </row>
    <row r="14462" spans="1:2" x14ac:dyDescent="0.25">
      <c r="A14462">
        <v>1445.9</v>
      </c>
      <c r="B14462">
        <v>18.322610710724081</v>
      </c>
    </row>
    <row r="14463" spans="1:2" x14ac:dyDescent="0.25">
      <c r="A14463">
        <v>1446</v>
      </c>
      <c r="B14463">
        <v>18.332185904514411</v>
      </c>
    </row>
    <row r="14464" spans="1:2" x14ac:dyDescent="0.25">
      <c r="A14464">
        <v>1446.1</v>
      </c>
      <c r="B14464">
        <v>18.337011381435971</v>
      </c>
    </row>
    <row r="14465" spans="1:2" x14ac:dyDescent="0.25">
      <c r="A14465">
        <v>1446.2</v>
      </c>
      <c r="B14465">
        <v>18.341836858357521</v>
      </c>
    </row>
    <row r="14466" spans="1:2" x14ac:dyDescent="0.25">
      <c r="A14466">
        <v>1446.3</v>
      </c>
      <c r="B14466">
        <v>18.346662335279071</v>
      </c>
    </row>
    <row r="14467" spans="1:2" x14ac:dyDescent="0.25">
      <c r="A14467">
        <v>1446.4</v>
      </c>
      <c r="B14467">
        <v>18.35148781220062</v>
      </c>
    </row>
    <row r="14468" spans="1:2" x14ac:dyDescent="0.25">
      <c r="A14468">
        <v>1446.5</v>
      </c>
      <c r="B14468">
        <v>18.35631328912217</v>
      </c>
    </row>
    <row r="14469" spans="1:2" x14ac:dyDescent="0.25">
      <c r="A14469">
        <v>1446.6</v>
      </c>
      <c r="B14469">
        <v>18.36113876604373</v>
      </c>
    </row>
    <row r="14470" spans="1:2" x14ac:dyDescent="0.25">
      <c r="A14470">
        <v>1446.7</v>
      </c>
      <c r="B14470">
        <v>18.36596424296528</v>
      </c>
    </row>
    <row r="14471" spans="1:2" x14ac:dyDescent="0.25">
      <c r="A14471">
        <v>1446.8</v>
      </c>
      <c r="B14471">
        <v>18.37078971988683</v>
      </c>
    </row>
    <row r="14472" spans="1:2" x14ac:dyDescent="0.25">
      <c r="A14472">
        <v>1446.9</v>
      </c>
      <c r="B14472">
        <v>18.375615196808379</v>
      </c>
    </row>
    <row r="14473" spans="1:2" x14ac:dyDescent="0.25">
      <c r="A14473">
        <v>1447</v>
      </c>
      <c r="B14473">
        <v>18.380440673729929</v>
      </c>
    </row>
    <row r="14474" spans="1:2" x14ac:dyDescent="0.25">
      <c r="A14474">
        <v>1447.1</v>
      </c>
      <c r="B14474">
        <v>18.321415671874011</v>
      </c>
    </row>
    <row r="14475" spans="1:2" x14ac:dyDescent="0.25">
      <c r="A14475">
        <v>1447.2</v>
      </c>
      <c r="B14475">
        <v>18.262390670018231</v>
      </c>
    </row>
    <row r="14476" spans="1:2" x14ac:dyDescent="0.25">
      <c r="A14476">
        <v>1447.3</v>
      </c>
      <c r="B14476">
        <v>18.203365668162309</v>
      </c>
    </row>
    <row r="14477" spans="1:2" x14ac:dyDescent="0.25">
      <c r="A14477">
        <v>1447.4</v>
      </c>
      <c r="B14477">
        <v>18.144340666306519</v>
      </c>
    </row>
    <row r="14478" spans="1:2" x14ac:dyDescent="0.25">
      <c r="A14478">
        <v>1447.5</v>
      </c>
      <c r="B14478">
        <v>18.085315664450739</v>
      </c>
    </row>
    <row r="14479" spans="1:2" x14ac:dyDescent="0.25">
      <c r="A14479">
        <v>1447.6</v>
      </c>
      <c r="B14479">
        <v>18.026290662594821</v>
      </c>
    </row>
    <row r="14480" spans="1:2" x14ac:dyDescent="0.25">
      <c r="A14480">
        <v>1447.7</v>
      </c>
      <c r="B14480">
        <v>17.967265660739042</v>
      </c>
    </row>
    <row r="14481" spans="1:2" x14ac:dyDescent="0.25">
      <c r="A14481">
        <v>1447.8</v>
      </c>
      <c r="B14481">
        <v>17.90824065888312</v>
      </c>
    </row>
    <row r="14482" spans="1:2" x14ac:dyDescent="0.25">
      <c r="A14482">
        <v>1447.9</v>
      </c>
      <c r="B14482">
        <v>17.849215657027329</v>
      </c>
    </row>
    <row r="14483" spans="1:2" x14ac:dyDescent="0.25">
      <c r="A14483">
        <v>1448</v>
      </c>
      <c r="B14483">
        <v>17.79019065517155</v>
      </c>
    </row>
    <row r="14484" spans="1:2" x14ac:dyDescent="0.25">
      <c r="A14484">
        <v>1448.1</v>
      </c>
      <c r="B14484">
        <v>17.654664927731439</v>
      </c>
    </row>
    <row r="14485" spans="1:2" x14ac:dyDescent="0.25">
      <c r="A14485">
        <v>1448.2</v>
      </c>
      <c r="B14485">
        <v>17.51913920029164</v>
      </c>
    </row>
    <row r="14486" spans="1:2" x14ac:dyDescent="0.25">
      <c r="A14486">
        <v>1448.3</v>
      </c>
      <c r="B14486">
        <v>17.383613472851529</v>
      </c>
    </row>
    <row r="14487" spans="1:2" x14ac:dyDescent="0.25">
      <c r="A14487">
        <v>1448.4</v>
      </c>
      <c r="B14487">
        <v>17.248087745411731</v>
      </c>
    </row>
    <row r="14488" spans="1:2" x14ac:dyDescent="0.25">
      <c r="A14488">
        <v>1448.5</v>
      </c>
      <c r="B14488">
        <v>17.112562017971928</v>
      </c>
    </row>
    <row r="14489" spans="1:2" x14ac:dyDescent="0.25">
      <c r="A14489">
        <v>1448.6</v>
      </c>
      <c r="B14489">
        <v>16.977036290531821</v>
      </c>
    </row>
    <row r="14490" spans="1:2" x14ac:dyDescent="0.25">
      <c r="A14490">
        <v>1448.7</v>
      </c>
      <c r="B14490">
        <v>16.841510563092019</v>
      </c>
    </row>
    <row r="14491" spans="1:2" x14ac:dyDescent="0.25">
      <c r="A14491">
        <v>1448.8</v>
      </c>
      <c r="B14491">
        <v>16.705984835651911</v>
      </c>
    </row>
    <row r="14492" spans="1:2" x14ac:dyDescent="0.25">
      <c r="A14492">
        <v>1448.9</v>
      </c>
      <c r="B14492">
        <v>16.570459108212109</v>
      </c>
    </row>
    <row r="14493" spans="1:2" x14ac:dyDescent="0.25">
      <c r="A14493">
        <v>1449</v>
      </c>
      <c r="B14493">
        <v>16.434933380772311</v>
      </c>
    </row>
    <row r="14494" spans="1:2" x14ac:dyDescent="0.25">
      <c r="A14494">
        <v>1449.1</v>
      </c>
      <c r="B14494">
        <v>16.028882022311251</v>
      </c>
    </row>
    <row r="14495" spans="1:2" x14ac:dyDescent="0.25">
      <c r="A14495">
        <v>1449.2</v>
      </c>
      <c r="B14495">
        <v>15.62283066385111</v>
      </c>
    </row>
    <row r="14496" spans="1:2" x14ac:dyDescent="0.25">
      <c r="A14496">
        <v>1449.3</v>
      </c>
      <c r="B14496">
        <v>15.216779305390039</v>
      </c>
    </row>
    <row r="14497" spans="1:2" x14ac:dyDescent="0.25">
      <c r="A14497">
        <v>1449.4</v>
      </c>
      <c r="B14497">
        <v>14.81072794692991</v>
      </c>
    </row>
    <row r="14498" spans="1:2" x14ac:dyDescent="0.25">
      <c r="A14498">
        <v>1449.5</v>
      </c>
      <c r="B14498">
        <v>14.404676588469769</v>
      </c>
    </row>
    <row r="14499" spans="1:2" x14ac:dyDescent="0.25">
      <c r="A14499">
        <v>1449.6</v>
      </c>
      <c r="B14499">
        <v>13.998625230008701</v>
      </c>
    </row>
    <row r="14500" spans="1:2" x14ac:dyDescent="0.25">
      <c r="A14500">
        <v>1449.7</v>
      </c>
      <c r="B14500">
        <v>13.592573871548559</v>
      </c>
    </row>
    <row r="14501" spans="1:2" x14ac:dyDescent="0.25">
      <c r="A14501">
        <v>1449.8</v>
      </c>
      <c r="B14501">
        <v>13.1865225130875</v>
      </c>
    </row>
    <row r="14502" spans="1:2" x14ac:dyDescent="0.25">
      <c r="A14502">
        <v>1449.9</v>
      </c>
      <c r="B14502">
        <v>12.78047115462736</v>
      </c>
    </row>
    <row r="14503" spans="1:2" x14ac:dyDescent="0.25">
      <c r="A14503">
        <v>1450</v>
      </c>
      <c r="B14503">
        <v>12.374419796167221</v>
      </c>
    </row>
    <row r="14504" spans="1:2" x14ac:dyDescent="0.25">
      <c r="A14504">
        <v>1450.1</v>
      </c>
      <c r="B14504">
        <v>11.88245193580954</v>
      </c>
    </row>
    <row r="14505" spans="1:2" x14ac:dyDescent="0.25">
      <c r="A14505">
        <v>1450.2</v>
      </c>
      <c r="B14505">
        <v>11.39048407545298</v>
      </c>
    </row>
    <row r="14506" spans="1:2" x14ac:dyDescent="0.25">
      <c r="A14506">
        <v>1450.3</v>
      </c>
      <c r="B14506">
        <v>10.898516215095301</v>
      </c>
    </row>
    <row r="14507" spans="1:2" x14ac:dyDescent="0.25">
      <c r="A14507">
        <v>1450.4</v>
      </c>
      <c r="B14507">
        <v>10.406548354738741</v>
      </c>
    </row>
    <row r="14508" spans="1:2" x14ac:dyDescent="0.25">
      <c r="A14508">
        <v>1450.5</v>
      </c>
      <c r="B14508">
        <v>9.9145804943821823</v>
      </c>
    </row>
    <row r="14509" spans="1:2" x14ac:dyDescent="0.25">
      <c r="A14509">
        <v>1450.6</v>
      </c>
      <c r="B14509">
        <v>9.4226126340245031</v>
      </c>
    </row>
    <row r="14510" spans="1:2" x14ac:dyDescent="0.25">
      <c r="A14510">
        <v>1450.7</v>
      </c>
      <c r="B14510">
        <v>8.9306447736679431</v>
      </c>
    </row>
    <row r="14511" spans="1:2" x14ac:dyDescent="0.25">
      <c r="A14511">
        <v>1450.8</v>
      </c>
      <c r="B14511">
        <v>8.4386769133102639</v>
      </c>
    </row>
    <row r="14512" spans="1:2" x14ac:dyDescent="0.25">
      <c r="A14512">
        <v>1450.9</v>
      </c>
      <c r="B14512">
        <v>7.9467090529537048</v>
      </c>
    </row>
    <row r="14513" spans="1:2" x14ac:dyDescent="0.25">
      <c r="A14513">
        <v>1451</v>
      </c>
      <c r="B14513">
        <v>7.4547411925971447</v>
      </c>
    </row>
    <row r="14514" spans="1:2" x14ac:dyDescent="0.25">
      <c r="A14514">
        <v>1451.1</v>
      </c>
      <c r="B14514">
        <v>7.0609074658618924</v>
      </c>
    </row>
    <row r="14515" spans="1:2" x14ac:dyDescent="0.25">
      <c r="A14515">
        <v>1451.2</v>
      </c>
      <c r="B14515">
        <v>6.6670737391275354</v>
      </c>
    </row>
    <row r="14516" spans="1:2" x14ac:dyDescent="0.25">
      <c r="A14516">
        <v>1451.3</v>
      </c>
      <c r="B14516">
        <v>6.2732400123922814</v>
      </c>
    </row>
    <row r="14517" spans="1:2" x14ac:dyDescent="0.25">
      <c r="A14517">
        <v>1451.4</v>
      </c>
      <c r="B14517">
        <v>5.8794062856579226</v>
      </c>
    </row>
    <row r="14518" spans="1:2" x14ac:dyDescent="0.25">
      <c r="A14518">
        <v>1451.5</v>
      </c>
      <c r="B14518">
        <v>5.4855725589235664</v>
      </c>
    </row>
    <row r="14519" spans="1:2" x14ac:dyDescent="0.25">
      <c r="A14519">
        <v>1451.6</v>
      </c>
      <c r="B14519">
        <v>5.0917388321883141</v>
      </c>
    </row>
    <row r="14520" spans="1:2" x14ac:dyDescent="0.25">
      <c r="A14520">
        <v>1451.7</v>
      </c>
      <c r="B14520">
        <v>4.6979051054539562</v>
      </c>
    </row>
    <row r="14521" spans="1:2" x14ac:dyDescent="0.25">
      <c r="A14521">
        <v>1451.8</v>
      </c>
      <c r="B14521">
        <v>4.304071378718703</v>
      </c>
    </row>
    <row r="14522" spans="1:2" x14ac:dyDescent="0.25">
      <c r="A14522">
        <v>1451.9</v>
      </c>
      <c r="B14522">
        <v>3.910237651984346</v>
      </c>
    </row>
    <row r="14523" spans="1:2" x14ac:dyDescent="0.25">
      <c r="A14523">
        <v>1452</v>
      </c>
      <c r="B14523">
        <v>3.5164039252499881</v>
      </c>
    </row>
    <row r="14524" spans="1:2" x14ac:dyDescent="0.25">
      <c r="A14524">
        <v>1452.1</v>
      </c>
      <c r="B14524">
        <v>3.2529627610554388</v>
      </c>
    </row>
    <row r="14525" spans="1:2" x14ac:dyDescent="0.25">
      <c r="A14525">
        <v>1452.2</v>
      </c>
      <c r="B14525">
        <v>2.989521596861489</v>
      </c>
    </row>
    <row r="14526" spans="1:2" x14ac:dyDescent="0.25">
      <c r="A14526">
        <v>1452.3</v>
      </c>
      <c r="B14526">
        <v>2.7260804326669401</v>
      </c>
    </row>
    <row r="14527" spans="1:2" x14ac:dyDescent="0.25">
      <c r="A14527">
        <v>1452.4</v>
      </c>
      <c r="B14527">
        <v>2.4626392684729912</v>
      </c>
    </row>
    <row r="14528" spans="1:2" x14ac:dyDescent="0.25">
      <c r="A14528">
        <v>1452.5</v>
      </c>
      <c r="B14528">
        <v>2.1991981042790401</v>
      </c>
    </row>
    <row r="14529" spans="1:2" x14ac:dyDescent="0.25">
      <c r="A14529">
        <v>1452.6</v>
      </c>
      <c r="B14529">
        <v>1.9357569400844921</v>
      </c>
    </row>
    <row r="14530" spans="1:2" x14ac:dyDescent="0.25">
      <c r="A14530">
        <v>1452.7</v>
      </c>
      <c r="B14530">
        <v>1.672315775890542</v>
      </c>
    </row>
    <row r="14531" spans="1:2" x14ac:dyDescent="0.25">
      <c r="A14531">
        <v>1452.8</v>
      </c>
      <c r="B14531">
        <v>1.4088746116959929</v>
      </c>
    </row>
    <row r="14532" spans="1:2" x14ac:dyDescent="0.25">
      <c r="A14532">
        <v>1452.9</v>
      </c>
      <c r="B14532">
        <v>1.1454334475020429</v>
      </c>
    </row>
    <row r="14533" spans="1:2" x14ac:dyDescent="0.25">
      <c r="A14533">
        <v>1453</v>
      </c>
      <c r="B14533">
        <v>0.88199228330809276</v>
      </c>
    </row>
    <row r="14534" spans="1:2" x14ac:dyDescent="0.25">
      <c r="A14534">
        <v>1453.1</v>
      </c>
      <c r="B14534">
        <v>0.7992761799906557</v>
      </c>
    </row>
    <row r="14535" spans="1:2" x14ac:dyDescent="0.25">
      <c r="A14535">
        <v>1453.2</v>
      </c>
      <c r="B14535">
        <v>0.71656007667340682</v>
      </c>
    </row>
    <row r="14536" spans="1:2" x14ac:dyDescent="0.25">
      <c r="A14536">
        <v>1453.3</v>
      </c>
      <c r="B14536">
        <v>0.63384397335596976</v>
      </c>
    </row>
    <row r="14537" spans="1:2" x14ac:dyDescent="0.25">
      <c r="A14537">
        <v>1453.4</v>
      </c>
      <c r="B14537">
        <v>0.55112787003872077</v>
      </c>
    </row>
    <row r="14538" spans="1:2" x14ac:dyDescent="0.25">
      <c r="A14538">
        <v>1453.5</v>
      </c>
      <c r="B14538">
        <v>0.46841176672147178</v>
      </c>
    </row>
    <row r="14539" spans="1:2" x14ac:dyDescent="0.25">
      <c r="A14539">
        <v>1453.6</v>
      </c>
      <c r="B14539">
        <v>0.38569566340403472</v>
      </c>
    </row>
    <row r="14540" spans="1:2" x14ac:dyDescent="0.25">
      <c r="A14540">
        <v>1453.7</v>
      </c>
      <c r="B14540">
        <v>0.30297956008678573</v>
      </c>
    </row>
    <row r="14541" spans="1:2" x14ac:dyDescent="0.25">
      <c r="A14541">
        <v>1453.8</v>
      </c>
      <c r="B14541">
        <v>0.2202634567693488</v>
      </c>
    </row>
    <row r="14542" spans="1:2" x14ac:dyDescent="0.25">
      <c r="A14542">
        <v>1453.9</v>
      </c>
      <c r="B14542">
        <v>0.13754735345209981</v>
      </c>
    </row>
    <row r="14543" spans="1:2" x14ac:dyDescent="0.25">
      <c r="A14543">
        <v>1454</v>
      </c>
      <c r="B14543">
        <v>5.4831250134850823E-2</v>
      </c>
    </row>
    <row r="14544" spans="1:2" x14ac:dyDescent="0.25">
      <c r="A14544">
        <v>1454.1</v>
      </c>
      <c r="B14544">
        <v>4.9861664911046058E-2</v>
      </c>
    </row>
    <row r="14545" spans="1:2" x14ac:dyDescent="0.25">
      <c r="A14545">
        <v>1454.2</v>
      </c>
      <c r="B14545">
        <v>4.4892079687252603E-2</v>
      </c>
    </row>
    <row r="14546" spans="1:2" x14ac:dyDescent="0.25">
      <c r="A14546">
        <v>1454.3</v>
      </c>
      <c r="B14546">
        <v>3.9922494463447852E-2</v>
      </c>
    </row>
    <row r="14547" spans="1:2" x14ac:dyDescent="0.25">
      <c r="A14547">
        <v>1454.4</v>
      </c>
      <c r="B14547">
        <v>3.4952909239654377E-2</v>
      </c>
    </row>
    <row r="14548" spans="1:2" x14ac:dyDescent="0.25">
      <c r="A14548">
        <v>1454.5</v>
      </c>
      <c r="B14548">
        <v>2.9983324015860919E-2</v>
      </c>
    </row>
    <row r="14549" spans="1:2" x14ac:dyDescent="0.25">
      <c r="A14549">
        <v>1454.6</v>
      </c>
      <c r="B14549">
        <v>2.5013738792056161E-2</v>
      </c>
    </row>
    <row r="14550" spans="1:2" x14ac:dyDescent="0.25">
      <c r="A14550">
        <v>1454.7</v>
      </c>
      <c r="B14550">
        <v>2.0044153568262699E-2</v>
      </c>
    </row>
    <row r="14551" spans="1:2" x14ac:dyDescent="0.25">
      <c r="A14551">
        <v>1454.8</v>
      </c>
      <c r="B14551">
        <v>1.507456834445794E-2</v>
      </c>
    </row>
    <row r="14552" spans="1:2" x14ac:dyDescent="0.25">
      <c r="A14552">
        <v>1454.9</v>
      </c>
      <c r="B14552">
        <v>1.010498312066448E-2</v>
      </c>
    </row>
    <row r="14553" spans="1:2" x14ac:dyDescent="0.25">
      <c r="A14553">
        <v>1455</v>
      </c>
      <c r="B14553">
        <v>5.1353978968710244E-3</v>
      </c>
    </row>
    <row r="14554" spans="1:2" x14ac:dyDescent="0.25">
      <c r="A14554">
        <v>1455.1</v>
      </c>
      <c r="B14554">
        <v>4.621858107183221E-3</v>
      </c>
    </row>
    <row r="14555" spans="1:2" x14ac:dyDescent="0.25">
      <c r="A14555">
        <v>1455.2</v>
      </c>
      <c r="B14555">
        <v>4.108318317496586E-3</v>
      </c>
    </row>
    <row r="14556" spans="1:2" x14ac:dyDescent="0.25">
      <c r="A14556">
        <v>1455.3</v>
      </c>
      <c r="B14556">
        <v>3.5947785278087831E-3</v>
      </c>
    </row>
    <row r="14557" spans="1:2" x14ac:dyDescent="0.25">
      <c r="A14557">
        <v>1455.4</v>
      </c>
      <c r="B14557">
        <v>3.0812387381221481E-3</v>
      </c>
    </row>
    <row r="14558" spans="1:2" x14ac:dyDescent="0.25">
      <c r="A14558">
        <v>1455.5</v>
      </c>
      <c r="B14558">
        <v>2.5676989484355122E-3</v>
      </c>
    </row>
    <row r="14559" spans="1:2" x14ac:dyDescent="0.25">
      <c r="A14559">
        <v>1455.6</v>
      </c>
      <c r="B14559">
        <v>2.0541591587477088E-3</v>
      </c>
    </row>
    <row r="14560" spans="1:2" x14ac:dyDescent="0.25">
      <c r="A14560">
        <v>1455.7</v>
      </c>
      <c r="B14560">
        <v>1.540619369061074E-3</v>
      </c>
    </row>
    <row r="14561" spans="1:2" x14ac:dyDescent="0.25">
      <c r="A14561">
        <v>1455.8</v>
      </c>
      <c r="B14561">
        <v>1.0270795793732709E-3</v>
      </c>
    </row>
    <row r="14562" spans="1:2" x14ac:dyDescent="0.25">
      <c r="A14562">
        <v>1455.9</v>
      </c>
      <c r="B14562">
        <v>5.1353978968663502E-4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2.7182524894462442E-4</v>
      </c>
    </row>
    <row r="14735" spans="1:2" x14ac:dyDescent="0.25">
      <c r="A14735">
        <v>1473.2</v>
      </c>
      <c r="B14735">
        <v>5.4365049788863084E-4</v>
      </c>
    </row>
    <row r="14736" spans="1:2" x14ac:dyDescent="0.25">
      <c r="A14736">
        <v>1473.3</v>
      </c>
      <c r="B14736">
        <v>8.1547574683325525E-4</v>
      </c>
    </row>
    <row r="14737" spans="1:2" x14ac:dyDescent="0.25">
      <c r="A14737">
        <v>1473.4</v>
      </c>
      <c r="B14737">
        <v>1.0873009957772621E-3</v>
      </c>
    </row>
    <row r="14738" spans="1:2" x14ac:dyDescent="0.25">
      <c r="A14738">
        <v>1473.5</v>
      </c>
      <c r="B14738">
        <v>1.359126244721268E-3</v>
      </c>
    </row>
    <row r="14739" spans="1:2" x14ac:dyDescent="0.25">
      <c r="A14739">
        <v>1473.6</v>
      </c>
      <c r="B14739">
        <v>1.6309514936658929E-3</v>
      </c>
    </row>
    <row r="14740" spans="1:2" x14ac:dyDescent="0.25">
      <c r="A14740">
        <v>1473.7</v>
      </c>
      <c r="B14740">
        <v>1.902776742609899E-3</v>
      </c>
    </row>
    <row r="14741" spans="1:2" x14ac:dyDescent="0.25">
      <c r="A14741">
        <v>1473.8</v>
      </c>
      <c r="B14741">
        <v>2.1746019915545229E-3</v>
      </c>
    </row>
    <row r="14742" spans="1:2" x14ac:dyDescent="0.25">
      <c r="A14742">
        <v>1473.9</v>
      </c>
      <c r="B14742">
        <v>2.4464272404985301E-3</v>
      </c>
    </row>
    <row r="14743" spans="1:2" x14ac:dyDescent="0.25">
      <c r="A14743">
        <v>1474</v>
      </c>
      <c r="B14743">
        <v>2.718252489442536E-3</v>
      </c>
    </row>
    <row r="14744" spans="1:2" x14ac:dyDescent="0.25">
      <c r="A14744">
        <v>1474.1</v>
      </c>
      <c r="B14744">
        <v>2.4464272404979121E-3</v>
      </c>
    </row>
    <row r="14745" spans="1:2" x14ac:dyDescent="0.25">
      <c r="A14745">
        <v>1474.2</v>
      </c>
      <c r="B14745">
        <v>2.1746019915539049E-3</v>
      </c>
    </row>
    <row r="14746" spans="1:2" x14ac:dyDescent="0.25">
      <c r="A14746">
        <v>1474.3</v>
      </c>
      <c r="B14746">
        <v>1.902776742609281E-3</v>
      </c>
    </row>
    <row r="14747" spans="1:2" x14ac:dyDescent="0.25">
      <c r="A14747">
        <v>1474.4</v>
      </c>
      <c r="B14747">
        <v>1.6309514936652741E-3</v>
      </c>
    </row>
    <row r="14748" spans="1:2" x14ac:dyDescent="0.25">
      <c r="A14748">
        <v>1474.5</v>
      </c>
      <c r="B14748">
        <v>1.359126244721268E-3</v>
      </c>
    </row>
    <row r="14749" spans="1:2" x14ac:dyDescent="0.25">
      <c r="A14749">
        <v>1474.6</v>
      </c>
      <c r="B14749">
        <v>1.087300995776643E-3</v>
      </c>
    </row>
    <row r="14750" spans="1:2" x14ac:dyDescent="0.25">
      <c r="A14750">
        <v>1474.7</v>
      </c>
      <c r="B14750">
        <v>8.1547574683263715E-4</v>
      </c>
    </row>
    <row r="14751" spans="1:2" x14ac:dyDescent="0.25">
      <c r="A14751">
        <v>1474.8</v>
      </c>
      <c r="B14751">
        <v>5.4365049788801263E-4</v>
      </c>
    </row>
    <row r="14752" spans="1:2" x14ac:dyDescent="0.25">
      <c r="A14752">
        <v>1474.9</v>
      </c>
      <c r="B14752">
        <v>2.7182524894400631E-4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7.4715401156219954E-2</v>
      </c>
    </row>
    <row r="14795" spans="1:2" x14ac:dyDescent="0.25">
      <c r="A14795">
        <v>1479.2</v>
      </c>
      <c r="B14795">
        <v>0.14943080231226999</v>
      </c>
    </row>
    <row r="14796" spans="1:2" x14ac:dyDescent="0.25">
      <c r="A14796">
        <v>1479.3</v>
      </c>
      <c r="B14796">
        <v>0.22414620346849001</v>
      </c>
    </row>
    <row r="14797" spans="1:2" x14ac:dyDescent="0.25">
      <c r="A14797">
        <v>1479.4</v>
      </c>
      <c r="B14797">
        <v>0.29886160462453998</v>
      </c>
    </row>
    <row r="14798" spans="1:2" x14ac:dyDescent="0.25">
      <c r="A14798">
        <v>1479.5</v>
      </c>
      <c r="B14798">
        <v>0.37357700578059011</v>
      </c>
    </row>
    <row r="14799" spans="1:2" x14ac:dyDescent="0.25">
      <c r="A14799">
        <v>1479.6</v>
      </c>
      <c r="B14799">
        <v>0.44829240693681011</v>
      </c>
    </row>
    <row r="14800" spans="1:2" x14ac:dyDescent="0.25">
      <c r="A14800">
        <v>1479.7</v>
      </c>
      <c r="B14800">
        <v>0.52300780809286018</v>
      </c>
    </row>
    <row r="14801" spans="1:2" x14ac:dyDescent="0.25">
      <c r="A14801">
        <v>1479.8</v>
      </c>
      <c r="B14801">
        <v>0.59772320924908007</v>
      </c>
    </row>
    <row r="14802" spans="1:2" x14ac:dyDescent="0.25">
      <c r="A14802">
        <v>1479.9</v>
      </c>
      <c r="B14802">
        <v>0.6724386104051302</v>
      </c>
    </row>
    <row r="14803" spans="1:2" x14ac:dyDescent="0.25">
      <c r="A14803">
        <v>1480</v>
      </c>
      <c r="B14803">
        <v>0.74715401156118022</v>
      </c>
    </row>
    <row r="14804" spans="1:2" x14ac:dyDescent="0.25">
      <c r="A14804">
        <v>1480.1</v>
      </c>
      <c r="B14804">
        <v>0.89666618048573765</v>
      </c>
    </row>
    <row r="14805" spans="1:2" x14ac:dyDescent="0.25">
      <c r="A14805">
        <v>1480.2</v>
      </c>
      <c r="B14805">
        <v>1.046178349409955</v>
      </c>
    </row>
    <row r="14806" spans="1:2" x14ac:dyDescent="0.25">
      <c r="A14806">
        <v>1480.3</v>
      </c>
      <c r="B14806">
        <v>1.195690518334513</v>
      </c>
    </row>
    <row r="14807" spans="1:2" x14ac:dyDescent="0.25">
      <c r="A14807">
        <v>1480.4</v>
      </c>
      <c r="B14807">
        <v>1.3452026872587299</v>
      </c>
    </row>
    <row r="14808" spans="1:2" x14ac:dyDescent="0.25">
      <c r="A14808">
        <v>1480.5</v>
      </c>
      <c r="B14808">
        <v>1.494714856182948</v>
      </c>
    </row>
    <row r="14809" spans="1:2" x14ac:dyDescent="0.25">
      <c r="A14809">
        <v>1480.6</v>
      </c>
      <c r="B14809">
        <v>1.6442270251075051</v>
      </c>
    </row>
    <row r="14810" spans="1:2" x14ac:dyDescent="0.25">
      <c r="A14810">
        <v>1480.7</v>
      </c>
      <c r="B14810">
        <v>1.7937391940317231</v>
      </c>
    </row>
    <row r="14811" spans="1:2" x14ac:dyDescent="0.25">
      <c r="A14811">
        <v>1480.8</v>
      </c>
      <c r="B14811">
        <v>1.94325136295628</v>
      </c>
    </row>
    <row r="14812" spans="1:2" x14ac:dyDescent="0.25">
      <c r="A14812">
        <v>1480.9</v>
      </c>
      <c r="B14812">
        <v>2.092763531880498</v>
      </c>
    </row>
    <row r="14813" spans="1:2" x14ac:dyDescent="0.25">
      <c r="A14813">
        <v>1481</v>
      </c>
      <c r="B14813">
        <v>2.2422757008047149</v>
      </c>
    </row>
    <row r="14814" spans="1:2" x14ac:dyDescent="0.25">
      <c r="A14814">
        <v>1481.1</v>
      </c>
      <c r="B14814">
        <v>2.4450148995653129</v>
      </c>
    </row>
    <row r="14815" spans="1:2" x14ac:dyDescent="0.25">
      <c r="A14815">
        <v>1481.2</v>
      </c>
      <c r="B14815">
        <v>2.6477540983254499</v>
      </c>
    </row>
    <row r="14816" spans="1:2" x14ac:dyDescent="0.25">
      <c r="A14816">
        <v>1481.3</v>
      </c>
      <c r="B14816">
        <v>2.850493297086047</v>
      </c>
    </row>
    <row r="14817" spans="1:2" x14ac:dyDescent="0.25">
      <c r="A14817">
        <v>1481.4</v>
      </c>
      <c r="B14817">
        <v>3.0532324958461841</v>
      </c>
    </row>
    <row r="14818" spans="1:2" x14ac:dyDescent="0.25">
      <c r="A14818">
        <v>1481.5</v>
      </c>
      <c r="B14818">
        <v>3.2559716946063211</v>
      </c>
    </row>
    <row r="14819" spans="1:2" x14ac:dyDescent="0.25">
      <c r="A14819">
        <v>1481.6</v>
      </c>
      <c r="B14819">
        <v>3.4587108933669191</v>
      </c>
    </row>
    <row r="14820" spans="1:2" x14ac:dyDescent="0.25">
      <c r="A14820">
        <v>1481.7</v>
      </c>
      <c r="B14820">
        <v>3.6614500921270561</v>
      </c>
    </row>
    <row r="14821" spans="1:2" x14ac:dyDescent="0.25">
      <c r="A14821">
        <v>1481.8</v>
      </c>
      <c r="B14821">
        <v>3.8641892908876541</v>
      </c>
    </row>
    <row r="14822" spans="1:2" x14ac:dyDescent="0.25">
      <c r="A14822">
        <v>1481.9</v>
      </c>
      <c r="B14822">
        <v>4.0669284896477906</v>
      </c>
    </row>
    <row r="14823" spans="1:2" x14ac:dyDescent="0.25">
      <c r="A14823">
        <v>1482</v>
      </c>
      <c r="B14823">
        <v>4.2696676884079272</v>
      </c>
    </row>
    <row r="14824" spans="1:2" x14ac:dyDescent="0.25">
      <c r="A14824">
        <v>1482.1</v>
      </c>
      <c r="B14824">
        <v>4.4843787516180793</v>
      </c>
    </row>
    <row r="14825" spans="1:2" x14ac:dyDescent="0.25">
      <c r="A14825">
        <v>1482.2</v>
      </c>
      <c r="B14825">
        <v>4.6990898148277438</v>
      </c>
    </row>
    <row r="14826" spans="1:2" x14ac:dyDescent="0.25">
      <c r="A14826">
        <v>1482.3</v>
      </c>
      <c r="B14826">
        <v>4.9138008780378959</v>
      </c>
    </row>
    <row r="14827" spans="1:2" x14ac:dyDescent="0.25">
      <c r="A14827">
        <v>1482.4</v>
      </c>
      <c r="B14827">
        <v>5.1285119412475604</v>
      </c>
    </row>
    <row r="14828" spans="1:2" x14ac:dyDescent="0.25">
      <c r="A14828">
        <v>1482.5</v>
      </c>
      <c r="B14828">
        <v>5.343223004457224</v>
      </c>
    </row>
    <row r="14829" spans="1:2" x14ac:dyDescent="0.25">
      <c r="A14829">
        <v>1482.6</v>
      </c>
      <c r="B14829">
        <v>5.557934067667377</v>
      </c>
    </row>
    <row r="14830" spans="1:2" x14ac:dyDescent="0.25">
      <c r="A14830">
        <v>1482.7</v>
      </c>
      <c r="B14830">
        <v>5.7726451308770406</v>
      </c>
    </row>
    <row r="14831" spans="1:2" x14ac:dyDescent="0.25">
      <c r="A14831">
        <v>1482.8</v>
      </c>
      <c r="B14831">
        <v>5.9873561940871944</v>
      </c>
    </row>
    <row r="14832" spans="1:2" x14ac:dyDescent="0.25">
      <c r="A14832">
        <v>1482.9</v>
      </c>
      <c r="B14832">
        <v>6.2020672572968572</v>
      </c>
    </row>
    <row r="14833" spans="1:2" x14ac:dyDescent="0.25">
      <c r="A14833">
        <v>1483</v>
      </c>
      <c r="B14833">
        <v>6.4167783205065216</v>
      </c>
    </row>
    <row r="14834" spans="1:2" x14ac:dyDescent="0.25">
      <c r="A14834">
        <v>1483.1</v>
      </c>
      <c r="B14834">
        <v>6.5782854067565468</v>
      </c>
    </row>
    <row r="14835" spans="1:2" x14ac:dyDescent="0.25">
      <c r="A14835">
        <v>1483.2</v>
      </c>
      <c r="B14835">
        <v>6.7397924930062043</v>
      </c>
    </row>
    <row r="14836" spans="1:2" x14ac:dyDescent="0.25">
      <c r="A14836">
        <v>1483.3</v>
      </c>
      <c r="B14836">
        <v>6.9012995792562286</v>
      </c>
    </row>
    <row r="14837" spans="1:2" x14ac:dyDescent="0.25">
      <c r="A14837">
        <v>1483.4</v>
      </c>
      <c r="B14837">
        <v>7.0628066655058879</v>
      </c>
    </row>
    <row r="14838" spans="1:2" x14ac:dyDescent="0.25">
      <c r="A14838">
        <v>1483.5</v>
      </c>
      <c r="B14838">
        <v>7.2243137517555454</v>
      </c>
    </row>
    <row r="14839" spans="1:2" x14ac:dyDescent="0.25">
      <c r="A14839">
        <v>1483.6</v>
      </c>
      <c r="B14839">
        <v>7.3858208380055714</v>
      </c>
    </row>
    <row r="14840" spans="1:2" x14ac:dyDescent="0.25">
      <c r="A14840">
        <v>1483.7</v>
      </c>
      <c r="B14840">
        <v>7.547327924255228</v>
      </c>
    </row>
    <row r="14841" spans="1:2" x14ac:dyDescent="0.25">
      <c r="A14841">
        <v>1483.8</v>
      </c>
      <c r="B14841">
        <v>7.7088350105052532</v>
      </c>
    </row>
    <row r="14842" spans="1:2" x14ac:dyDescent="0.25">
      <c r="A14842">
        <v>1483.9</v>
      </c>
      <c r="B14842">
        <v>7.8703420967549107</v>
      </c>
    </row>
    <row r="14843" spans="1:2" x14ac:dyDescent="0.25">
      <c r="A14843">
        <v>1484</v>
      </c>
      <c r="B14843">
        <v>8.0318491830045691</v>
      </c>
    </row>
    <row r="14844" spans="1:2" x14ac:dyDescent="0.25">
      <c r="A14844">
        <v>1484.1</v>
      </c>
      <c r="B14844">
        <v>8.0703472868356645</v>
      </c>
    </row>
    <row r="14845" spans="1:2" x14ac:dyDescent="0.25">
      <c r="A14845">
        <v>1484.2</v>
      </c>
      <c r="B14845">
        <v>8.1088453906666711</v>
      </c>
    </row>
    <row r="14846" spans="1:2" x14ac:dyDescent="0.25">
      <c r="A14846">
        <v>1484.3</v>
      </c>
      <c r="B14846">
        <v>8.1473434944977665</v>
      </c>
    </row>
    <row r="14847" spans="1:2" x14ac:dyDescent="0.25">
      <c r="A14847">
        <v>1484.4</v>
      </c>
      <c r="B14847">
        <v>8.1858415983287749</v>
      </c>
    </row>
    <row r="14848" spans="1:2" x14ac:dyDescent="0.25">
      <c r="A14848">
        <v>1484.5</v>
      </c>
      <c r="B14848">
        <v>8.2243397021597815</v>
      </c>
    </row>
    <row r="14849" spans="1:2" x14ac:dyDescent="0.25">
      <c r="A14849">
        <v>1484.6</v>
      </c>
      <c r="B14849">
        <v>8.2628378059908769</v>
      </c>
    </row>
    <row r="14850" spans="1:2" x14ac:dyDescent="0.25">
      <c r="A14850">
        <v>1484.7</v>
      </c>
      <c r="B14850">
        <v>8.3013359098218853</v>
      </c>
    </row>
    <row r="14851" spans="1:2" x14ac:dyDescent="0.25">
      <c r="A14851">
        <v>1484.8</v>
      </c>
      <c r="B14851">
        <v>8.3398340136529807</v>
      </c>
    </row>
    <row r="14852" spans="1:2" x14ac:dyDescent="0.25">
      <c r="A14852">
        <v>1484.9</v>
      </c>
      <c r="B14852">
        <v>8.3783321174839873</v>
      </c>
    </row>
    <row r="14853" spans="1:2" x14ac:dyDescent="0.25">
      <c r="A14853">
        <v>1485</v>
      </c>
      <c r="B14853">
        <v>8.4168302213149957</v>
      </c>
    </row>
    <row r="14854" spans="1:2" x14ac:dyDescent="0.25">
      <c r="A14854">
        <v>1485.1</v>
      </c>
      <c r="B14854">
        <v>8.5501157574422386</v>
      </c>
    </row>
    <row r="14855" spans="1:2" x14ac:dyDescent="0.25">
      <c r="A14855">
        <v>1485.2</v>
      </c>
      <c r="B14855">
        <v>8.6834012935691778</v>
      </c>
    </row>
    <row r="14856" spans="1:2" x14ac:dyDescent="0.25">
      <c r="A14856">
        <v>1485.3</v>
      </c>
      <c r="B14856">
        <v>8.8166868296964207</v>
      </c>
    </row>
    <row r="14857" spans="1:2" x14ac:dyDescent="0.25">
      <c r="A14857">
        <v>1485.4</v>
      </c>
      <c r="B14857">
        <v>8.9499723658233616</v>
      </c>
    </row>
    <row r="14858" spans="1:2" x14ac:dyDescent="0.25">
      <c r="A14858">
        <v>1485.5</v>
      </c>
      <c r="B14858">
        <v>9.0832579019503008</v>
      </c>
    </row>
    <row r="14859" spans="1:2" x14ac:dyDescent="0.25">
      <c r="A14859">
        <v>1485.6</v>
      </c>
      <c r="B14859">
        <v>9.2165434380775437</v>
      </c>
    </row>
    <row r="14860" spans="1:2" x14ac:dyDescent="0.25">
      <c r="A14860">
        <v>1485.7</v>
      </c>
      <c r="B14860">
        <v>9.3498289742044829</v>
      </c>
    </row>
    <row r="14861" spans="1:2" x14ac:dyDescent="0.25">
      <c r="A14861">
        <v>1485.8</v>
      </c>
      <c r="B14861">
        <v>9.4831145103317258</v>
      </c>
    </row>
    <row r="14862" spans="1:2" x14ac:dyDescent="0.25">
      <c r="A14862">
        <v>1485.9</v>
      </c>
      <c r="B14862">
        <v>9.6164000464586668</v>
      </c>
    </row>
    <row r="14863" spans="1:2" x14ac:dyDescent="0.25">
      <c r="A14863">
        <v>1486</v>
      </c>
      <c r="B14863">
        <v>9.7496855825856059</v>
      </c>
    </row>
    <row r="14864" spans="1:2" x14ac:dyDescent="0.25">
      <c r="A14864">
        <v>1486.1</v>
      </c>
      <c r="B14864">
        <v>9.906333315785508</v>
      </c>
    </row>
    <row r="14865" spans="1:2" x14ac:dyDescent="0.25">
      <c r="A14865">
        <v>1486.2</v>
      </c>
      <c r="B14865">
        <v>10.06298104898505</v>
      </c>
    </row>
    <row r="14866" spans="1:2" x14ac:dyDescent="0.25">
      <c r="A14866">
        <v>1486.3</v>
      </c>
      <c r="B14866">
        <v>10.219628782184961</v>
      </c>
    </row>
    <row r="14867" spans="1:2" x14ac:dyDescent="0.25">
      <c r="A14867">
        <v>1486.4</v>
      </c>
      <c r="B14867">
        <v>10.3762765153845</v>
      </c>
    </row>
    <row r="14868" spans="1:2" x14ac:dyDescent="0.25">
      <c r="A14868">
        <v>1486.5</v>
      </c>
      <c r="B14868">
        <v>10.532924248584051</v>
      </c>
    </row>
    <row r="14869" spans="1:2" x14ac:dyDescent="0.25">
      <c r="A14869">
        <v>1486.6</v>
      </c>
      <c r="B14869">
        <v>10.689571981783949</v>
      </c>
    </row>
    <row r="14870" spans="1:2" x14ac:dyDescent="0.25">
      <c r="A14870">
        <v>1486.7</v>
      </c>
      <c r="B14870">
        <v>10.8462197149835</v>
      </c>
    </row>
    <row r="14871" spans="1:2" x14ac:dyDescent="0.25">
      <c r="A14871">
        <v>1486.8</v>
      </c>
      <c r="B14871">
        <v>11.0028674481834</v>
      </c>
    </row>
    <row r="14872" spans="1:2" x14ac:dyDescent="0.25">
      <c r="A14872">
        <v>1486.9</v>
      </c>
      <c r="B14872">
        <v>11.15951518138294</v>
      </c>
    </row>
    <row r="14873" spans="1:2" x14ac:dyDescent="0.25">
      <c r="A14873">
        <v>1487</v>
      </c>
      <c r="B14873">
        <v>11.31616291458249</v>
      </c>
    </row>
    <row r="14874" spans="1:2" x14ac:dyDescent="0.25">
      <c r="A14874">
        <v>1487.1</v>
      </c>
      <c r="B14874">
        <v>11.40602902357587</v>
      </c>
    </row>
    <row r="14875" spans="1:2" x14ac:dyDescent="0.25">
      <c r="A14875">
        <v>1487.2</v>
      </c>
      <c r="B14875">
        <v>11.495895132569039</v>
      </c>
    </row>
    <row r="14876" spans="1:2" x14ac:dyDescent="0.25">
      <c r="A14876">
        <v>1487.3</v>
      </c>
      <c r="B14876">
        <v>11.585761241562411</v>
      </c>
    </row>
    <row r="14877" spans="1:2" x14ac:dyDescent="0.25">
      <c r="A14877">
        <v>1487.4</v>
      </c>
      <c r="B14877">
        <v>11.67562735055558</v>
      </c>
    </row>
    <row r="14878" spans="1:2" x14ac:dyDescent="0.25">
      <c r="A14878">
        <v>1487.5</v>
      </c>
      <c r="B14878">
        <v>11.76549345954875</v>
      </c>
    </row>
    <row r="14879" spans="1:2" x14ac:dyDescent="0.25">
      <c r="A14879">
        <v>1487.6</v>
      </c>
      <c r="B14879">
        <v>11.855359568542131</v>
      </c>
    </row>
    <row r="14880" spans="1:2" x14ac:dyDescent="0.25">
      <c r="A14880">
        <v>1487.7</v>
      </c>
      <c r="B14880">
        <v>11.9452256775353</v>
      </c>
    </row>
    <row r="14881" spans="1:2" x14ac:dyDescent="0.25">
      <c r="A14881">
        <v>1487.8</v>
      </c>
      <c r="B14881">
        <v>12.03509178652868</v>
      </c>
    </row>
    <row r="14882" spans="1:2" x14ac:dyDescent="0.25">
      <c r="A14882">
        <v>1487.9</v>
      </c>
      <c r="B14882">
        <v>12.124957895521851</v>
      </c>
    </row>
    <row r="14883" spans="1:2" x14ac:dyDescent="0.25">
      <c r="A14883">
        <v>1488</v>
      </c>
      <c r="B14883">
        <v>12.21482400451502</v>
      </c>
    </row>
    <row r="14884" spans="1:2" x14ac:dyDescent="0.25">
      <c r="A14884">
        <v>1488.1</v>
      </c>
      <c r="B14884">
        <v>12.41924172630115</v>
      </c>
    </row>
    <row r="14885" spans="1:2" x14ac:dyDescent="0.25">
      <c r="A14885">
        <v>1488.2</v>
      </c>
      <c r="B14885">
        <v>12.623659448086819</v>
      </c>
    </row>
    <row r="14886" spans="1:2" x14ac:dyDescent="0.25">
      <c r="A14886">
        <v>1488.3</v>
      </c>
      <c r="B14886">
        <v>12.82807716987295</v>
      </c>
    </row>
    <row r="14887" spans="1:2" x14ac:dyDescent="0.25">
      <c r="A14887">
        <v>1488.4</v>
      </c>
      <c r="B14887">
        <v>13.03249489165861</v>
      </c>
    </row>
    <row r="14888" spans="1:2" x14ac:dyDescent="0.25">
      <c r="A14888">
        <v>1488.5</v>
      </c>
      <c r="B14888">
        <v>13.23691261344428</v>
      </c>
    </row>
    <row r="14889" spans="1:2" x14ac:dyDescent="0.25">
      <c r="A14889">
        <v>1488.6</v>
      </c>
      <c r="B14889">
        <v>13.441330335230409</v>
      </c>
    </row>
    <row r="14890" spans="1:2" x14ac:dyDescent="0.25">
      <c r="A14890">
        <v>1488.7</v>
      </c>
      <c r="B14890">
        <v>13.64574805701608</v>
      </c>
    </row>
    <row r="14891" spans="1:2" x14ac:dyDescent="0.25">
      <c r="A14891">
        <v>1488.8</v>
      </c>
      <c r="B14891">
        <v>13.850165778802211</v>
      </c>
    </row>
    <row r="14892" spans="1:2" x14ac:dyDescent="0.25">
      <c r="A14892">
        <v>1488.9</v>
      </c>
      <c r="B14892">
        <v>14.054583500587871</v>
      </c>
    </row>
    <row r="14893" spans="1:2" x14ac:dyDescent="0.25">
      <c r="A14893">
        <v>1489</v>
      </c>
      <c r="B14893">
        <v>14.25900122237354</v>
      </c>
    </row>
    <row r="14894" spans="1:2" x14ac:dyDescent="0.25">
      <c r="A14894">
        <v>1489.1</v>
      </c>
      <c r="B14894">
        <v>14.61384868860315</v>
      </c>
    </row>
    <row r="14895" spans="1:2" x14ac:dyDescent="0.25">
      <c r="A14895">
        <v>1489.2</v>
      </c>
      <c r="B14895">
        <v>14.96869615483196</v>
      </c>
    </row>
    <row r="14896" spans="1:2" x14ac:dyDescent="0.25">
      <c r="A14896">
        <v>1489.3</v>
      </c>
      <c r="B14896">
        <v>15.32354362106158</v>
      </c>
    </row>
    <row r="14897" spans="1:2" x14ac:dyDescent="0.25">
      <c r="A14897">
        <v>1489.4</v>
      </c>
      <c r="B14897">
        <v>15.67839108729039</v>
      </c>
    </row>
    <row r="14898" spans="1:2" x14ac:dyDescent="0.25">
      <c r="A14898">
        <v>1489.5</v>
      </c>
      <c r="B14898">
        <v>16.03323855351919</v>
      </c>
    </row>
    <row r="14899" spans="1:2" x14ac:dyDescent="0.25">
      <c r="A14899">
        <v>1489.6</v>
      </c>
      <c r="B14899">
        <v>16.388086019748808</v>
      </c>
    </row>
    <row r="14900" spans="1:2" x14ac:dyDescent="0.25">
      <c r="A14900">
        <v>1489.7</v>
      </c>
      <c r="B14900">
        <v>16.74293348597762</v>
      </c>
    </row>
    <row r="14901" spans="1:2" x14ac:dyDescent="0.25">
      <c r="A14901">
        <v>1489.8</v>
      </c>
      <c r="B14901">
        <v>17.097780952207231</v>
      </c>
    </row>
    <row r="14902" spans="1:2" x14ac:dyDescent="0.25">
      <c r="A14902">
        <v>1489.9</v>
      </c>
      <c r="B14902">
        <v>17.452628418436039</v>
      </c>
    </row>
    <row r="14903" spans="1:2" x14ac:dyDescent="0.25">
      <c r="A14903">
        <v>1490</v>
      </c>
      <c r="B14903">
        <v>17.80747588466485</v>
      </c>
    </row>
    <row r="14904" spans="1:2" x14ac:dyDescent="0.25">
      <c r="A14904">
        <v>1490.1</v>
      </c>
      <c r="B14904">
        <v>17.994605936729009</v>
      </c>
    </row>
    <row r="14905" spans="1:2" x14ac:dyDescent="0.25">
      <c r="A14905">
        <v>1490.2</v>
      </c>
      <c r="B14905">
        <v>18.181735988792731</v>
      </c>
    </row>
    <row r="14906" spans="1:2" x14ac:dyDescent="0.25">
      <c r="A14906">
        <v>1490.3</v>
      </c>
      <c r="B14906">
        <v>18.36886604085689</v>
      </c>
    </row>
    <row r="14907" spans="1:2" x14ac:dyDescent="0.25">
      <c r="A14907">
        <v>1490.4</v>
      </c>
      <c r="B14907">
        <v>18.555996092920619</v>
      </c>
    </row>
    <row r="14908" spans="1:2" x14ac:dyDescent="0.25">
      <c r="A14908">
        <v>1490.5</v>
      </c>
      <c r="B14908">
        <v>18.743126144984348</v>
      </c>
    </row>
    <row r="14909" spans="1:2" x14ac:dyDescent="0.25">
      <c r="A14909">
        <v>1490.6</v>
      </c>
      <c r="B14909">
        <v>18.9302561970485</v>
      </c>
    </row>
    <row r="14910" spans="1:2" x14ac:dyDescent="0.25">
      <c r="A14910">
        <v>1490.7</v>
      </c>
      <c r="B14910">
        <v>19.11738624911224</v>
      </c>
    </row>
    <row r="14911" spans="1:2" x14ac:dyDescent="0.25">
      <c r="A14911">
        <v>1490.8</v>
      </c>
      <c r="B14911">
        <v>19.304516301176388</v>
      </c>
    </row>
    <row r="14912" spans="1:2" x14ac:dyDescent="0.25">
      <c r="A14912">
        <v>1490.9</v>
      </c>
      <c r="B14912">
        <v>19.491646353240121</v>
      </c>
    </row>
    <row r="14913" spans="1:2" x14ac:dyDescent="0.25">
      <c r="A14913">
        <v>1491</v>
      </c>
      <c r="B14913">
        <v>19.67877640530385</v>
      </c>
    </row>
    <row r="14914" spans="1:2" x14ac:dyDescent="0.25">
      <c r="A14914">
        <v>1491.1</v>
      </c>
      <c r="B14914">
        <v>20.079685810492698</v>
      </c>
    </row>
    <row r="14915" spans="1:2" x14ac:dyDescent="0.25">
      <c r="A14915">
        <v>1491.2</v>
      </c>
      <c r="B14915">
        <v>20.48059521568063</v>
      </c>
    </row>
    <row r="14916" spans="1:2" x14ac:dyDescent="0.25">
      <c r="A14916">
        <v>1491.3</v>
      </c>
      <c r="B14916">
        <v>20.881504620869482</v>
      </c>
    </row>
    <row r="14917" spans="1:2" x14ac:dyDescent="0.25">
      <c r="A14917">
        <v>1491.4</v>
      </c>
      <c r="B14917">
        <v>21.28241402605742</v>
      </c>
    </row>
    <row r="14918" spans="1:2" x14ac:dyDescent="0.25">
      <c r="A14918">
        <v>1491.5</v>
      </c>
      <c r="B14918">
        <v>21.683323431245359</v>
      </c>
    </row>
    <row r="14919" spans="1:2" x14ac:dyDescent="0.25">
      <c r="A14919">
        <v>1491.6</v>
      </c>
      <c r="B14919">
        <v>22.0842328364342</v>
      </c>
    </row>
    <row r="14920" spans="1:2" x14ac:dyDescent="0.25">
      <c r="A14920">
        <v>1491.7</v>
      </c>
      <c r="B14920">
        <v>22.485142241622139</v>
      </c>
    </row>
    <row r="14921" spans="1:2" x14ac:dyDescent="0.25">
      <c r="A14921">
        <v>1491.8</v>
      </c>
      <c r="B14921">
        <v>22.886051646810991</v>
      </c>
    </row>
    <row r="14922" spans="1:2" x14ac:dyDescent="0.25">
      <c r="A14922">
        <v>1491.9</v>
      </c>
      <c r="B14922">
        <v>23.286961051998929</v>
      </c>
    </row>
    <row r="14923" spans="1:2" x14ac:dyDescent="0.25">
      <c r="A14923">
        <v>1492</v>
      </c>
      <c r="B14923">
        <v>23.687870457186861</v>
      </c>
    </row>
    <row r="14924" spans="1:2" x14ac:dyDescent="0.25">
      <c r="A14924">
        <v>1492.1</v>
      </c>
      <c r="B14924">
        <v>24.114576690230798</v>
      </c>
    </row>
    <row r="14925" spans="1:2" x14ac:dyDescent="0.25">
      <c r="A14925">
        <v>1492.2</v>
      </c>
      <c r="B14925">
        <v>24.541282923273759</v>
      </c>
    </row>
    <row r="14926" spans="1:2" x14ac:dyDescent="0.25">
      <c r="A14926">
        <v>1492.3</v>
      </c>
      <c r="B14926">
        <v>24.967989156317699</v>
      </c>
    </row>
    <row r="14927" spans="1:2" x14ac:dyDescent="0.25">
      <c r="A14927">
        <v>1492.4</v>
      </c>
      <c r="B14927">
        <v>25.39469538936066</v>
      </c>
    </row>
    <row r="14928" spans="1:2" x14ac:dyDescent="0.25">
      <c r="A14928">
        <v>1492.5</v>
      </c>
      <c r="B14928">
        <v>25.821401622403631</v>
      </c>
    </row>
    <row r="14929" spans="1:2" x14ac:dyDescent="0.25">
      <c r="A14929">
        <v>1492.6</v>
      </c>
      <c r="B14929">
        <v>26.248107855447572</v>
      </c>
    </row>
    <row r="14930" spans="1:2" x14ac:dyDescent="0.25">
      <c r="A14930">
        <v>1492.7</v>
      </c>
      <c r="B14930">
        <v>26.674814088490528</v>
      </c>
    </row>
    <row r="14931" spans="1:2" x14ac:dyDescent="0.25">
      <c r="A14931">
        <v>1492.8</v>
      </c>
      <c r="B14931">
        <v>27.101520321534469</v>
      </c>
    </row>
    <row r="14932" spans="1:2" x14ac:dyDescent="0.25">
      <c r="A14932">
        <v>1492.9</v>
      </c>
      <c r="B14932">
        <v>27.528226554577429</v>
      </c>
    </row>
    <row r="14933" spans="1:2" x14ac:dyDescent="0.25">
      <c r="A14933">
        <v>1493</v>
      </c>
      <c r="B14933">
        <v>27.9549327876204</v>
      </c>
    </row>
    <row r="14934" spans="1:2" x14ac:dyDescent="0.25">
      <c r="A14934">
        <v>1493.1</v>
      </c>
      <c r="B14934">
        <v>28.25464523022811</v>
      </c>
    </row>
    <row r="14935" spans="1:2" x14ac:dyDescent="0.25">
      <c r="A14935">
        <v>1493.2</v>
      </c>
      <c r="B14935">
        <v>28.554357672835131</v>
      </c>
    </row>
    <row r="14936" spans="1:2" x14ac:dyDescent="0.25">
      <c r="A14936">
        <v>1493.3</v>
      </c>
      <c r="B14936">
        <v>28.854070115442831</v>
      </c>
    </row>
    <row r="14937" spans="1:2" x14ac:dyDescent="0.25">
      <c r="A14937">
        <v>1493.4</v>
      </c>
      <c r="B14937">
        <v>29.153782558049858</v>
      </c>
    </row>
    <row r="14938" spans="1:2" x14ac:dyDescent="0.25">
      <c r="A14938">
        <v>1493.5</v>
      </c>
      <c r="B14938">
        <v>29.453495000656879</v>
      </c>
    </row>
    <row r="14939" spans="1:2" x14ac:dyDescent="0.25">
      <c r="A14939">
        <v>1493.6</v>
      </c>
      <c r="B14939">
        <v>29.753207443264589</v>
      </c>
    </row>
    <row r="14940" spans="1:2" x14ac:dyDescent="0.25">
      <c r="A14940">
        <v>1493.7</v>
      </c>
      <c r="B14940">
        <v>30.05291988587161</v>
      </c>
    </row>
    <row r="14941" spans="1:2" x14ac:dyDescent="0.25">
      <c r="A14941">
        <v>1493.8</v>
      </c>
      <c r="B14941">
        <v>30.35263232847932</v>
      </c>
    </row>
    <row r="14942" spans="1:2" x14ac:dyDescent="0.25">
      <c r="A14942">
        <v>1493.9</v>
      </c>
      <c r="B14942">
        <v>30.652344771086341</v>
      </c>
    </row>
    <row r="14943" spans="1:2" x14ac:dyDescent="0.25">
      <c r="A14943">
        <v>1494</v>
      </c>
      <c r="B14943">
        <v>30.952057213693362</v>
      </c>
    </row>
    <row r="14944" spans="1:2" x14ac:dyDescent="0.25">
      <c r="A14944">
        <v>1494.1</v>
      </c>
      <c r="B14944">
        <v>31.265673408824451</v>
      </c>
    </row>
    <row r="14945" spans="1:2" x14ac:dyDescent="0.25">
      <c r="A14945">
        <v>1494.2</v>
      </c>
      <c r="B14945">
        <v>31.57928960395483</v>
      </c>
    </row>
    <row r="14946" spans="1:2" x14ac:dyDescent="0.25">
      <c r="A14946">
        <v>1494.3</v>
      </c>
      <c r="B14946">
        <v>31.89290579908592</v>
      </c>
    </row>
    <row r="14947" spans="1:2" x14ac:dyDescent="0.25">
      <c r="A14947">
        <v>1494.4</v>
      </c>
      <c r="B14947">
        <v>32.206521994216303</v>
      </c>
    </row>
    <row r="14948" spans="1:2" x14ac:dyDescent="0.25">
      <c r="A14948">
        <v>1494.5</v>
      </c>
      <c r="B14948">
        <v>32.520138189346667</v>
      </c>
    </row>
    <row r="14949" spans="1:2" x14ac:dyDescent="0.25">
      <c r="A14949">
        <v>1494.6</v>
      </c>
      <c r="B14949">
        <v>32.833754384477757</v>
      </c>
    </row>
    <row r="14950" spans="1:2" x14ac:dyDescent="0.25">
      <c r="A14950">
        <v>1494.7</v>
      </c>
      <c r="B14950">
        <v>33.147370579608143</v>
      </c>
    </row>
    <row r="14951" spans="1:2" x14ac:dyDescent="0.25">
      <c r="A14951">
        <v>1494.8</v>
      </c>
      <c r="B14951">
        <v>33.460986774739233</v>
      </c>
    </row>
    <row r="14952" spans="1:2" x14ac:dyDescent="0.25">
      <c r="A14952">
        <v>1494.9</v>
      </c>
      <c r="B14952">
        <v>33.774602969869612</v>
      </c>
    </row>
    <row r="14953" spans="1:2" x14ac:dyDescent="0.25">
      <c r="A14953">
        <v>1495</v>
      </c>
      <c r="B14953">
        <v>34.088219164999991</v>
      </c>
    </row>
    <row r="14954" spans="1:2" x14ac:dyDescent="0.25">
      <c r="A14954">
        <v>1495.1</v>
      </c>
      <c r="B14954">
        <v>34.344862992186783</v>
      </c>
    </row>
    <row r="14955" spans="1:2" x14ac:dyDescent="0.25">
      <c r="A14955">
        <v>1495.2</v>
      </c>
      <c r="B14955">
        <v>34.601506819373</v>
      </c>
    </row>
    <row r="14956" spans="1:2" x14ac:dyDescent="0.25">
      <c r="A14956">
        <v>1495.3</v>
      </c>
      <c r="B14956">
        <v>34.858150646559793</v>
      </c>
    </row>
    <row r="14957" spans="1:2" x14ac:dyDescent="0.25">
      <c r="A14957">
        <v>1495.4</v>
      </c>
      <c r="B14957">
        <v>35.114794473746009</v>
      </c>
    </row>
    <row r="14958" spans="1:2" x14ac:dyDescent="0.25">
      <c r="A14958">
        <v>1495.5</v>
      </c>
      <c r="B14958">
        <v>35.371438300932219</v>
      </c>
    </row>
    <row r="14959" spans="1:2" x14ac:dyDescent="0.25">
      <c r="A14959">
        <v>1495.6</v>
      </c>
      <c r="B14959">
        <v>35.628082128119011</v>
      </c>
    </row>
    <row r="14960" spans="1:2" x14ac:dyDescent="0.25">
      <c r="A14960">
        <v>1495.7</v>
      </c>
      <c r="B14960">
        <v>35.884725955305228</v>
      </c>
    </row>
    <row r="14961" spans="1:2" x14ac:dyDescent="0.25">
      <c r="A14961">
        <v>1495.8</v>
      </c>
      <c r="B14961">
        <v>36.141369782492021</v>
      </c>
    </row>
    <row r="14962" spans="1:2" x14ac:dyDescent="0.25">
      <c r="A14962">
        <v>1495.9</v>
      </c>
      <c r="B14962">
        <v>36.398013609678237</v>
      </c>
    </row>
    <row r="14963" spans="1:2" x14ac:dyDescent="0.25">
      <c r="A14963">
        <v>1496</v>
      </c>
      <c r="B14963">
        <v>36.654657436864447</v>
      </c>
    </row>
    <row r="14964" spans="1:2" x14ac:dyDescent="0.25">
      <c r="A14964">
        <v>1496.1</v>
      </c>
      <c r="B14964">
        <v>36.998433677977943</v>
      </c>
    </row>
    <row r="14965" spans="1:2" x14ac:dyDescent="0.25">
      <c r="A14965">
        <v>1496.2</v>
      </c>
      <c r="B14965">
        <v>37.342209919090656</v>
      </c>
    </row>
    <row r="14966" spans="1:2" x14ac:dyDescent="0.25">
      <c r="A14966">
        <v>1496.3</v>
      </c>
      <c r="B14966">
        <v>37.685986160204159</v>
      </c>
    </row>
    <row r="14967" spans="1:2" x14ac:dyDescent="0.25">
      <c r="A14967">
        <v>1496.4</v>
      </c>
      <c r="B14967">
        <v>38.029762401316873</v>
      </c>
    </row>
    <row r="14968" spans="1:2" x14ac:dyDescent="0.25">
      <c r="A14968">
        <v>1496.5</v>
      </c>
      <c r="B14968">
        <v>38.373538642429587</v>
      </c>
    </row>
    <row r="14969" spans="1:2" x14ac:dyDescent="0.25">
      <c r="A14969">
        <v>1496.6</v>
      </c>
      <c r="B14969">
        <v>38.717314883543082</v>
      </c>
    </row>
    <row r="14970" spans="1:2" x14ac:dyDescent="0.25">
      <c r="A14970">
        <v>1496.7</v>
      </c>
      <c r="B14970">
        <v>39.061091124655803</v>
      </c>
    </row>
    <row r="14971" spans="1:2" x14ac:dyDescent="0.25">
      <c r="A14971">
        <v>1496.8</v>
      </c>
      <c r="B14971">
        <v>39.404867365769299</v>
      </c>
    </row>
    <row r="14972" spans="1:2" x14ac:dyDescent="0.25">
      <c r="A14972">
        <v>1496.9</v>
      </c>
      <c r="B14972">
        <v>39.748643606882013</v>
      </c>
    </row>
    <row r="14973" spans="1:2" x14ac:dyDescent="0.25">
      <c r="A14973">
        <v>1497</v>
      </c>
      <c r="B14973">
        <v>40.092419847994726</v>
      </c>
    </row>
    <row r="14974" spans="1:2" x14ac:dyDescent="0.25">
      <c r="A14974">
        <v>1497.1</v>
      </c>
      <c r="B14974">
        <v>40.450693165002747</v>
      </c>
    </row>
    <row r="14975" spans="1:2" x14ac:dyDescent="0.25">
      <c r="A14975">
        <v>1497.2</v>
      </c>
      <c r="B14975">
        <v>40.808966482009957</v>
      </c>
    </row>
    <row r="14976" spans="1:2" x14ac:dyDescent="0.25">
      <c r="A14976">
        <v>1497.3</v>
      </c>
      <c r="B14976">
        <v>41.167239799017992</v>
      </c>
    </row>
    <row r="14977" spans="1:2" x14ac:dyDescent="0.25">
      <c r="A14977">
        <v>1497.4</v>
      </c>
      <c r="B14977">
        <v>41.525513116025209</v>
      </c>
    </row>
    <row r="14978" spans="1:2" x14ac:dyDescent="0.25">
      <c r="A14978">
        <v>1497.5</v>
      </c>
      <c r="B14978">
        <v>41.883786433032419</v>
      </c>
    </row>
    <row r="14979" spans="1:2" x14ac:dyDescent="0.25">
      <c r="A14979">
        <v>1497.6</v>
      </c>
      <c r="B14979">
        <v>42.242059750040447</v>
      </c>
    </row>
    <row r="14980" spans="1:2" x14ac:dyDescent="0.25">
      <c r="A14980">
        <v>1497.7</v>
      </c>
      <c r="B14980">
        <v>42.600333067047657</v>
      </c>
    </row>
    <row r="14981" spans="1:2" x14ac:dyDescent="0.25">
      <c r="A14981">
        <v>1497.8</v>
      </c>
      <c r="B14981">
        <v>42.958606384055678</v>
      </c>
    </row>
    <row r="14982" spans="1:2" x14ac:dyDescent="0.25">
      <c r="A14982">
        <v>1497.9</v>
      </c>
      <c r="B14982">
        <v>43.316879701062902</v>
      </c>
    </row>
    <row r="14983" spans="1:2" x14ac:dyDescent="0.25">
      <c r="A14983">
        <v>1498</v>
      </c>
      <c r="B14983">
        <v>43.675153018070112</v>
      </c>
    </row>
    <row r="14984" spans="1:2" x14ac:dyDescent="0.25">
      <c r="A14984">
        <v>1498.1</v>
      </c>
      <c r="B14984">
        <v>43.819265446585291</v>
      </c>
    </row>
    <row r="14985" spans="1:2" x14ac:dyDescent="0.25">
      <c r="A14985">
        <v>1498.2</v>
      </c>
      <c r="B14985">
        <v>43.96337787510015</v>
      </c>
    </row>
    <row r="14986" spans="1:2" x14ac:dyDescent="0.25">
      <c r="A14986">
        <v>1498.3</v>
      </c>
      <c r="B14986">
        <v>44.107490303615329</v>
      </c>
    </row>
    <row r="14987" spans="1:2" x14ac:dyDescent="0.25">
      <c r="A14987">
        <v>1498.4</v>
      </c>
      <c r="B14987">
        <v>44.251602732130188</v>
      </c>
    </row>
    <row r="14988" spans="1:2" x14ac:dyDescent="0.25">
      <c r="A14988">
        <v>1498.5</v>
      </c>
      <c r="B14988">
        <v>44.39571516064504</v>
      </c>
    </row>
    <row r="14989" spans="1:2" x14ac:dyDescent="0.25">
      <c r="A14989">
        <v>1498.6</v>
      </c>
      <c r="B14989">
        <v>44.539827589160218</v>
      </c>
    </row>
    <row r="14990" spans="1:2" x14ac:dyDescent="0.25">
      <c r="A14990">
        <v>1498.7</v>
      </c>
      <c r="B14990">
        <v>44.683940017675077</v>
      </c>
    </row>
    <row r="14991" spans="1:2" x14ac:dyDescent="0.25">
      <c r="A14991">
        <v>1498.8</v>
      </c>
      <c r="B14991">
        <v>44.828052446190263</v>
      </c>
    </row>
    <row r="14992" spans="1:2" x14ac:dyDescent="0.25">
      <c r="A14992">
        <v>1498.9</v>
      </c>
      <c r="B14992">
        <v>44.972164874705108</v>
      </c>
    </row>
    <row r="14993" spans="1:2" x14ac:dyDescent="0.25">
      <c r="A14993">
        <v>1499</v>
      </c>
      <c r="B14993">
        <v>45.116277303219967</v>
      </c>
    </row>
    <row r="14994" spans="1:2" x14ac:dyDescent="0.25">
      <c r="A14994">
        <v>1499.1</v>
      </c>
      <c r="B14994">
        <v>45.378493004034503</v>
      </c>
    </row>
    <row r="14995" spans="1:2" x14ac:dyDescent="0.25">
      <c r="A14995">
        <v>1499.2</v>
      </c>
      <c r="B14995">
        <v>45.640708704848443</v>
      </c>
    </row>
    <row r="14996" spans="1:2" x14ac:dyDescent="0.25">
      <c r="A14996">
        <v>1499.3</v>
      </c>
      <c r="B14996">
        <v>45.902924405662979</v>
      </c>
    </row>
    <row r="14997" spans="1:2" x14ac:dyDescent="0.25">
      <c r="A14997">
        <v>1499.4</v>
      </c>
      <c r="B14997">
        <v>46.165140106476919</v>
      </c>
    </row>
    <row r="14998" spans="1:2" x14ac:dyDescent="0.25">
      <c r="A14998">
        <v>1499.5</v>
      </c>
      <c r="B14998">
        <v>46.427355807290873</v>
      </c>
    </row>
    <row r="14999" spans="1:2" x14ac:dyDescent="0.25">
      <c r="A14999">
        <v>1499.6</v>
      </c>
      <c r="B14999">
        <v>46.689571508105402</v>
      </c>
    </row>
    <row r="15000" spans="1:2" x14ac:dyDescent="0.25">
      <c r="A15000">
        <v>1499.7</v>
      </c>
      <c r="B15000">
        <v>46.951787208919342</v>
      </c>
    </row>
    <row r="15001" spans="1:2" x14ac:dyDescent="0.25">
      <c r="A15001">
        <v>1499.8</v>
      </c>
      <c r="B15001">
        <v>47.214002909733878</v>
      </c>
    </row>
    <row r="15002" spans="1:2" x14ac:dyDescent="0.25">
      <c r="A15002">
        <v>1499.9</v>
      </c>
      <c r="B15002">
        <v>47.476218610547818</v>
      </c>
    </row>
    <row r="15003" spans="1:2" x14ac:dyDescent="0.25">
      <c r="A15003">
        <v>1500</v>
      </c>
      <c r="B15003">
        <v>47.738434311361758</v>
      </c>
    </row>
    <row r="15004" spans="1:2" x14ac:dyDescent="0.25">
      <c r="A15004">
        <v>1500.1</v>
      </c>
      <c r="B15004">
        <v>47.823400405894112</v>
      </c>
    </row>
    <row r="15005" spans="1:2" x14ac:dyDescent="0.25">
      <c r="A15005">
        <v>1500.2</v>
      </c>
      <c r="B15005">
        <v>47.908366500426247</v>
      </c>
    </row>
    <row r="15006" spans="1:2" x14ac:dyDescent="0.25">
      <c r="A15006">
        <v>1500.3</v>
      </c>
      <c r="B15006">
        <v>47.993332594958602</v>
      </c>
    </row>
    <row r="15007" spans="1:2" x14ac:dyDescent="0.25">
      <c r="A15007">
        <v>1500.4</v>
      </c>
      <c r="B15007">
        <v>48.078298689490751</v>
      </c>
    </row>
    <row r="15008" spans="1:2" x14ac:dyDescent="0.25">
      <c r="A15008">
        <v>1500.5</v>
      </c>
      <c r="B15008">
        <v>48.1632647840229</v>
      </c>
    </row>
    <row r="15009" spans="1:2" x14ac:dyDescent="0.25">
      <c r="A15009">
        <v>1500.6</v>
      </c>
      <c r="B15009">
        <v>48.248230878555248</v>
      </c>
    </row>
    <row r="15010" spans="1:2" x14ac:dyDescent="0.25">
      <c r="A15010">
        <v>1500.7</v>
      </c>
      <c r="B15010">
        <v>48.333196973087396</v>
      </c>
    </row>
    <row r="15011" spans="1:2" x14ac:dyDescent="0.25">
      <c r="A15011">
        <v>1500.8</v>
      </c>
      <c r="B15011">
        <v>48.418163067619737</v>
      </c>
    </row>
    <row r="15012" spans="1:2" x14ac:dyDescent="0.25">
      <c r="A15012">
        <v>1500.9</v>
      </c>
      <c r="B15012">
        <v>48.5031291621519</v>
      </c>
    </row>
    <row r="15013" spans="1:2" x14ac:dyDescent="0.25">
      <c r="A15013">
        <v>1501</v>
      </c>
      <c r="B15013">
        <v>48.588095256684049</v>
      </c>
    </row>
    <row r="15014" spans="1:2" x14ac:dyDescent="0.25">
      <c r="A15014">
        <v>1501.1</v>
      </c>
      <c r="B15014">
        <v>48.823229000855733</v>
      </c>
    </row>
    <row r="15015" spans="1:2" x14ac:dyDescent="0.25">
      <c r="A15015">
        <v>1501.2</v>
      </c>
      <c r="B15015">
        <v>49.058362745026869</v>
      </c>
    </row>
    <row r="15016" spans="1:2" x14ac:dyDescent="0.25">
      <c r="A15016">
        <v>1501.3</v>
      </c>
      <c r="B15016">
        <v>49.293496489198553</v>
      </c>
    </row>
    <row r="15017" spans="1:2" x14ac:dyDescent="0.25">
      <c r="A15017">
        <v>1501.4</v>
      </c>
      <c r="B15017">
        <v>49.528630233369682</v>
      </c>
    </row>
    <row r="15018" spans="1:2" x14ac:dyDescent="0.25">
      <c r="A15018">
        <v>1501.5</v>
      </c>
      <c r="B15018">
        <v>49.763763977540833</v>
      </c>
    </row>
    <row r="15019" spans="1:2" x14ac:dyDescent="0.25">
      <c r="A15019">
        <v>1501.6</v>
      </c>
      <c r="B15019">
        <v>49.998897721712503</v>
      </c>
    </row>
    <row r="15020" spans="1:2" x14ac:dyDescent="0.25">
      <c r="A15020">
        <v>1501.7</v>
      </c>
      <c r="B15020">
        <v>50.234031465883653</v>
      </c>
    </row>
    <row r="15021" spans="1:2" x14ac:dyDescent="0.25">
      <c r="A15021">
        <v>1501.8</v>
      </c>
      <c r="B15021">
        <v>50.469165210055323</v>
      </c>
    </row>
    <row r="15022" spans="1:2" x14ac:dyDescent="0.25">
      <c r="A15022">
        <v>1501.9</v>
      </c>
      <c r="B15022">
        <v>50.704298954226459</v>
      </c>
    </row>
    <row r="15023" spans="1:2" x14ac:dyDescent="0.25">
      <c r="A15023">
        <v>1502</v>
      </c>
      <c r="B15023">
        <v>50.939432698397603</v>
      </c>
    </row>
    <row r="15024" spans="1:2" x14ac:dyDescent="0.25">
      <c r="A15024">
        <v>1502.1</v>
      </c>
      <c r="B15024">
        <v>51.019958700063007</v>
      </c>
    </row>
    <row r="15025" spans="1:2" x14ac:dyDescent="0.25">
      <c r="A15025">
        <v>1502.2</v>
      </c>
      <c r="B15025">
        <v>51.100484701728227</v>
      </c>
    </row>
    <row r="15026" spans="1:2" x14ac:dyDescent="0.25">
      <c r="A15026">
        <v>1502.3</v>
      </c>
      <c r="B15026">
        <v>51.181010703393653</v>
      </c>
    </row>
    <row r="15027" spans="1:2" x14ac:dyDescent="0.25">
      <c r="A15027">
        <v>1502.4</v>
      </c>
      <c r="B15027">
        <v>51.261536705058873</v>
      </c>
    </row>
    <row r="15028" spans="1:2" x14ac:dyDescent="0.25">
      <c r="A15028">
        <v>1502.5</v>
      </c>
      <c r="B15028">
        <v>51.342062706724093</v>
      </c>
    </row>
    <row r="15029" spans="1:2" x14ac:dyDescent="0.25">
      <c r="A15029">
        <v>1502.6</v>
      </c>
      <c r="B15029">
        <v>51.422588708389497</v>
      </c>
    </row>
    <row r="15030" spans="1:2" x14ac:dyDescent="0.25">
      <c r="A15030">
        <v>1502.7</v>
      </c>
      <c r="B15030">
        <v>51.503114710054717</v>
      </c>
    </row>
    <row r="15031" spans="1:2" x14ac:dyDescent="0.25">
      <c r="A15031">
        <v>1502.8</v>
      </c>
      <c r="B15031">
        <v>51.583640711720143</v>
      </c>
    </row>
    <row r="15032" spans="1:2" x14ac:dyDescent="0.25">
      <c r="A15032">
        <v>1502.9</v>
      </c>
      <c r="B15032">
        <v>51.664166713385363</v>
      </c>
    </row>
    <row r="15033" spans="1:2" x14ac:dyDescent="0.25">
      <c r="A15033">
        <v>1503</v>
      </c>
      <c r="B15033">
        <v>51.744692715050583</v>
      </c>
    </row>
    <row r="15034" spans="1:2" x14ac:dyDescent="0.25">
      <c r="A15034">
        <v>1503.1</v>
      </c>
      <c r="B15034">
        <v>51.767196846163763</v>
      </c>
    </row>
    <row r="15035" spans="1:2" x14ac:dyDescent="0.25">
      <c r="A15035">
        <v>1503.2</v>
      </c>
      <c r="B15035">
        <v>51.789700977276887</v>
      </c>
    </row>
    <row r="15036" spans="1:2" x14ac:dyDescent="0.25">
      <c r="A15036">
        <v>1503.3</v>
      </c>
      <c r="B15036">
        <v>51.812205108390067</v>
      </c>
    </row>
    <row r="15037" spans="1:2" x14ac:dyDescent="0.25">
      <c r="A15037">
        <v>1503.4</v>
      </c>
      <c r="B15037">
        <v>51.834709239503198</v>
      </c>
    </row>
    <row r="15038" spans="1:2" x14ac:dyDescent="0.25">
      <c r="A15038">
        <v>1503.5</v>
      </c>
      <c r="B15038">
        <v>51.857213370616321</v>
      </c>
    </row>
    <row r="15039" spans="1:2" x14ac:dyDescent="0.25">
      <c r="A15039">
        <v>1503.6</v>
      </c>
      <c r="B15039">
        <v>51.879717501729502</v>
      </c>
    </row>
    <row r="15040" spans="1:2" x14ac:dyDescent="0.25">
      <c r="A15040">
        <v>1503.7</v>
      </c>
      <c r="B15040">
        <v>51.902221632842632</v>
      </c>
    </row>
    <row r="15041" spans="1:2" x14ac:dyDescent="0.25">
      <c r="A15041">
        <v>1503.8</v>
      </c>
      <c r="B15041">
        <v>51.924725763955813</v>
      </c>
    </row>
    <row r="15042" spans="1:2" x14ac:dyDescent="0.25">
      <c r="A15042">
        <v>1503.9</v>
      </c>
      <c r="B15042">
        <v>51.947229895068944</v>
      </c>
    </row>
    <row r="15043" spans="1:2" x14ac:dyDescent="0.25">
      <c r="A15043">
        <v>1504</v>
      </c>
      <c r="B15043">
        <v>51.969734026182067</v>
      </c>
    </row>
    <row r="15044" spans="1:2" x14ac:dyDescent="0.25">
      <c r="A15044">
        <v>1504.1</v>
      </c>
      <c r="B15044">
        <v>52.032122882979479</v>
      </c>
    </row>
    <row r="15045" spans="1:2" x14ac:dyDescent="0.25">
      <c r="A15045">
        <v>1504.2</v>
      </c>
      <c r="B15045">
        <v>52.094511739776763</v>
      </c>
    </row>
    <row r="15046" spans="1:2" x14ac:dyDescent="0.25">
      <c r="A15046">
        <v>1504.3</v>
      </c>
      <c r="B15046">
        <v>52.156900596574168</v>
      </c>
    </row>
    <row r="15047" spans="1:2" x14ac:dyDescent="0.25">
      <c r="A15047">
        <v>1504.4</v>
      </c>
      <c r="B15047">
        <v>52.219289453371452</v>
      </c>
    </row>
    <row r="15048" spans="1:2" x14ac:dyDescent="0.25">
      <c r="A15048">
        <v>1504.5</v>
      </c>
      <c r="B15048">
        <v>52.281678310168722</v>
      </c>
    </row>
    <row r="15049" spans="1:2" x14ac:dyDescent="0.25">
      <c r="A15049">
        <v>1504.6</v>
      </c>
      <c r="B15049">
        <v>52.344067166966127</v>
      </c>
    </row>
    <row r="15050" spans="1:2" x14ac:dyDescent="0.25">
      <c r="A15050">
        <v>1504.7</v>
      </c>
      <c r="B15050">
        <v>52.406456023763397</v>
      </c>
    </row>
    <row r="15051" spans="1:2" x14ac:dyDescent="0.25">
      <c r="A15051">
        <v>1504.8</v>
      </c>
      <c r="B15051">
        <v>52.468844880560823</v>
      </c>
    </row>
    <row r="15052" spans="1:2" x14ac:dyDescent="0.25">
      <c r="A15052">
        <v>1504.9</v>
      </c>
      <c r="B15052">
        <v>52.531233737358093</v>
      </c>
    </row>
    <row r="15053" spans="1:2" x14ac:dyDescent="0.25">
      <c r="A15053">
        <v>1505</v>
      </c>
      <c r="B15053">
        <v>52.593622594155363</v>
      </c>
    </row>
    <row r="15054" spans="1:2" x14ac:dyDescent="0.25">
      <c r="A15054">
        <v>1505.1</v>
      </c>
      <c r="B15054">
        <v>52.621341426636853</v>
      </c>
    </row>
    <row r="15055" spans="1:2" x14ac:dyDescent="0.25">
      <c r="A15055">
        <v>1505.2</v>
      </c>
      <c r="B15055">
        <v>52.649060259118272</v>
      </c>
    </row>
    <row r="15056" spans="1:2" x14ac:dyDescent="0.25">
      <c r="A15056">
        <v>1505.3</v>
      </c>
      <c r="B15056">
        <v>52.676779091599748</v>
      </c>
    </row>
    <row r="15057" spans="1:2" x14ac:dyDescent="0.25">
      <c r="A15057">
        <v>1505.4</v>
      </c>
      <c r="B15057">
        <v>52.704497924081167</v>
      </c>
    </row>
    <row r="15058" spans="1:2" x14ac:dyDescent="0.25">
      <c r="A15058">
        <v>1505.5</v>
      </c>
      <c r="B15058">
        <v>52.732216756562579</v>
      </c>
    </row>
    <row r="15059" spans="1:2" x14ac:dyDescent="0.25">
      <c r="A15059">
        <v>1505.6</v>
      </c>
      <c r="B15059">
        <v>52.759935589044062</v>
      </c>
    </row>
    <row r="15060" spans="1:2" x14ac:dyDescent="0.25">
      <c r="A15060">
        <v>1505.7</v>
      </c>
      <c r="B15060">
        <v>52.787654421525481</v>
      </c>
    </row>
    <row r="15061" spans="1:2" x14ac:dyDescent="0.25">
      <c r="A15061">
        <v>1505.8</v>
      </c>
      <c r="B15061">
        <v>52.815373254006957</v>
      </c>
    </row>
    <row r="15062" spans="1:2" x14ac:dyDescent="0.25">
      <c r="A15062">
        <v>1505.9</v>
      </c>
      <c r="B15062">
        <v>52.843092086488383</v>
      </c>
    </row>
    <row r="15063" spans="1:2" x14ac:dyDescent="0.25">
      <c r="A15063">
        <v>1506</v>
      </c>
      <c r="B15063">
        <v>52.870810918969802</v>
      </c>
    </row>
    <row r="15064" spans="1:2" x14ac:dyDescent="0.25">
      <c r="A15064">
        <v>1506.1</v>
      </c>
      <c r="B15064">
        <v>52.959506219123057</v>
      </c>
    </row>
    <row r="15065" spans="1:2" x14ac:dyDescent="0.25">
      <c r="A15065">
        <v>1506.2</v>
      </c>
      <c r="B15065">
        <v>53.04820151927612</v>
      </c>
    </row>
    <row r="15066" spans="1:2" x14ac:dyDescent="0.25">
      <c r="A15066">
        <v>1506.3</v>
      </c>
      <c r="B15066">
        <v>53.136896819429381</v>
      </c>
    </row>
    <row r="15067" spans="1:2" x14ac:dyDescent="0.25">
      <c r="A15067">
        <v>1506.4</v>
      </c>
      <c r="B15067">
        <v>53.225592119582437</v>
      </c>
    </row>
    <row r="15068" spans="1:2" x14ac:dyDescent="0.25">
      <c r="A15068">
        <v>1506.5</v>
      </c>
      <c r="B15068">
        <v>53.3142874197355</v>
      </c>
    </row>
    <row r="15069" spans="1:2" x14ac:dyDescent="0.25">
      <c r="A15069">
        <v>1506.6</v>
      </c>
      <c r="B15069">
        <v>53.402982719888762</v>
      </c>
    </row>
    <row r="15070" spans="1:2" x14ac:dyDescent="0.25">
      <c r="A15070">
        <v>1506.7</v>
      </c>
      <c r="B15070">
        <v>53.491678020041817</v>
      </c>
    </row>
    <row r="15071" spans="1:2" x14ac:dyDescent="0.25">
      <c r="A15071">
        <v>1506.8</v>
      </c>
      <c r="B15071">
        <v>53.580373320195079</v>
      </c>
    </row>
    <row r="15072" spans="1:2" x14ac:dyDescent="0.25">
      <c r="A15072">
        <v>1506.9</v>
      </c>
      <c r="B15072">
        <v>53.669068620348142</v>
      </c>
    </row>
    <row r="15073" spans="1:2" x14ac:dyDescent="0.25">
      <c r="A15073">
        <v>1507</v>
      </c>
      <c r="B15073">
        <v>53.757763920501198</v>
      </c>
    </row>
    <row r="15074" spans="1:2" x14ac:dyDescent="0.25">
      <c r="A15074">
        <v>1507.1</v>
      </c>
      <c r="B15074">
        <v>53.823004341981303</v>
      </c>
    </row>
    <row r="15075" spans="1:2" x14ac:dyDescent="0.25">
      <c r="A15075">
        <v>1507.2</v>
      </c>
      <c r="B15075">
        <v>53.888244763461238</v>
      </c>
    </row>
    <row r="15076" spans="1:2" x14ac:dyDescent="0.25">
      <c r="A15076">
        <v>1507.3</v>
      </c>
      <c r="B15076">
        <v>53.953485184941343</v>
      </c>
    </row>
    <row r="15077" spans="1:2" x14ac:dyDescent="0.25">
      <c r="A15077">
        <v>1507.4</v>
      </c>
      <c r="B15077">
        <v>54.018725606421292</v>
      </c>
    </row>
    <row r="15078" spans="1:2" x14ac:dyDescent="0.25">
      <c r="A15078">
        <v>1507.5</v>
      </c>
      <c r="B15078">
        <v>54.083966027901241</v>
      </c>
    </row>
    <row r="15079" spans="1:2" x14ac:dyDescent="0.25">
      <c r="A15079">
        <v>1507.6</v>
      </c>
      <c r="B15079">
        <v>54.149206449381332</v>
      </c>
    </row>
    <row r="15080" spans="1:2" x14ac:dyDescent="0.25">
      <c r="A15080">
        <v>1507.7</v>
      </c>
      <c r="B15080">
        <v>54.214446870861281</v>
      </c>
    </row>
    <row r="15081" spans="1:2" x14ac:dyDescent="0.25">
      <c r="A15081">
        <v>1507.8</v>
      </c>
      <c r="B15081">
        <v>54.279687292341379</v>
      </c>
    </row>
    <row r="15082" spans="1:2" x14ac:dyDescent="0.25">
      <c r="A15082">
        <v>1507.9</v>
      </c>
      <c r="B15082">
        <v>54.344927713821328</v>
      </c>
    </row>
    <row r="15083" spans="1:2" x14ac:dyDescent="0.25">
      <c r="A15083">
        <v>1508</v>
      </c>
      <c r="B15083">
        <v>54.410168135301276</v>
      </c>
    </row>
    <row r="15084" spans="1:2" x14ac:dyDescent="0.25">
      <c r="A15084">
        <v>1508.1</v>
      </c>
      <c r="B15084">
        <v>54.451369515274301</v>
      </c>
    </row>
    <row r="15085" spans="1:2" x14ac:dyDescent="0.25">
      <c r="A15085">
        <v>1508.2</v>
      </c>
      <c r="B15085">
        <v>54.492570895247233</v>
      </c>
    </row>
    <row r="15086" spans="1:2" x14ac:dyDescent="0.25">
      <c r="A15086">
        <v>1508.3</v>
      </c>
      <c r="B15086">
        <v>54.533772275220251</v>
      </c>
    </row>
    <row r="15087" spans="1:2" x14ac:dyDescent="0.25">
      <c r="A15087">
        <v>1508.4</v>
      </c>
      <c r="B15087">
        <v>54.574973655193183</v>
      </c>
    </row>
    <row r="15088" spans="1:2" x14ac:dyDescent="0.25">
      <c r="A15088">
        <v>1508.5</v>
      </c>
      <c r="B15088">
        <v>54.616175035166108</v>
      </c>
    </row>
    <row r="15089" spans="1:2" x14ac:dyDescent="0.25">
      <c r="A15089">
        <v>1508.6</v>
      </c>
      <c r="B15089">
        <v>54.657376415139133</v>
      </c>
    </row>
    <row r="15090" spans="1:2" x14ac:dyDescent="0.25">
      <c r="A15090">
        <v>1508.7</v>
      </c>
      <c r="B15090">
        <v>54.698577795112072</v>
      </c>
    </row>
    <row r="15091" spans="1:2" x14ac:dyDescent="0.25">
      <c r="A15091">
        <v>1508.8</v>
      </c>
      <c r="B15091">
        <v>54.73977917508509</v>
      </c>
    </row>
    <row r="15092" spans="1:2" x14ac:dyDescent="0.25">
      <c r="A15092">
        <v>1508.9</v>
      </c>
      <c r="B15092">
        <v>54.780980555058022</v>
      </c>
    </row>
    <row r="15093" spans="1:2" x14ac:dyDescent="0.25">
      <c r="A15093">
        <v>1509</v>
      </c>
      <c r="B15093">
        <v>54.822181935030947</v>
      </c>
    </row>
    <row r="15094" spans="1:2" x14ac:dyDescent="0.25">
      <c r="A15094">
        <v>1509.1</v>
      </c>
      <c r="B15094">
        <v>54.827895175927111</v>
      </c>
    </row>
    <row r="15095" spans="1:2" x14ac:dyDescent="0.25">
      <c r="A15095">
        <v>1509.2</v>
      </c>
      <c r="B15095">
        <v>54.83360841682326</v>
      </c>
    </row>
    <row r="15096" spans="1:2" x14ac:dyDescent="0.25">
      <c r="A15096">
        <v>1509.3</v>
      </c>
      <c r="B15096">
        <v>54.839321657719417</v>
      </c>
    </row>
    <row r="15097" spans="1:2" x14ac:dyDescent="0.25">
      <c r="A15097">
        <v>1509.4</v>
      </c>
      <c r="B15097">
        <v>54.845034898615573</v>
      </c>
    </row>
    <row r="15098" spans="1:2" x14ac:dyDescent="0.25">
      <c r="A15098">
        <v>1509.5</v>
      </c>
      <c r="B15098">
        <v>54.850748139511722</v>
      </c>
    </row>
    <row r="15099" spans="1:2" x14ac:dyDescent="0.25">
      <c r="A15099">
        <v>1509.6</v>
      </c>
      <c r="B15099">
        <v>54.856461380407893</v>
      </c>
    </row>
    <row r="15100" spans="1:2" x14ac:dyDescent="0.25">
      <c r="A15100">
        <v>1509.7</v>
      </c>
      <c r="B15100">
        <v>54.862174621304042</v>
      </c>
    </row>
    <row r="15101" spans="1:2" x14ac:dyDescent="0.25">
      <c r="A15101">
        <v>1509.8</v>
      </c>
      <c r="B15101">
        <v>54.867887862200199</v>
      </c>
    </row>
    <row r="15102" spans="1:2" x14ac:dyDescent="0.25">
      <c r="A15102">
        <v>1509.9</v>
      </c>
      <c r="B15102">
        <v>54.873601103096348</v>
      </c>
    </row>
    <row r="15103" spans="1:2" x14ac:dyDescent="0.25">
      <c r="A15103">
        <v>1510</v>
      </c>
      <c r="B15103">
        <v>54.879314343992498</v>
      </c>
    </row>
    <row r="15104" spans="1:2" x14ac:dyDescent="0.25">
      <c r="A15104">
        <v>1510.1</v>
      </c>
      <c r="B15104">
        <v>55.018341054272923</v>
      </c>
    </row>
    <row r="15105" spans="1:2" x14ac:dyDescent="0.25">
      <c r="A15105">
        <v>1510.2</v>
      </c>
      <c r="B15105">
        <v>55.157367764553037</v>
      </c>
    </row>
    <row r="15106" spans="1:2" x14ac:dyDescent="0.25">
      <c r="A15106">
        <v>1510.3</v>
      </c>
      <c r="B15106">
        <v>55.29639447483347</v>
      </c>
    </row>
    <row r="15107" spans="1:2" x14ac:dyDescent="0.25">
      <c r="A15107">
        <v>1510.4</v>
      </c>
      <c r="B15107">
        <v>55.435421185113583</v>
      </c>
    </row>
    <row r="15108" spans="1:2" x14ac:dyDescent="0.25">
      <c r="A15108">
        <v>1510.5</v>
      </c>
      <c r="B15108">
        <v>55.574447895393689</v>
      </c>
    </row>
    <row r="15109" spans="1:2" x14ac:dyDescent="0.25">
      <c r="A15109">
        <v>1510.6</v>
      </c>
      <c r="B15109">
        <v>55.713474605674122</v>
      </c>
    </row>
    <row r="15110" spans="1:2" x14ac:dyDescent="0.25">
      <c r="A15110">
        <v>1510.7</v>
      </c>
      <c r="B15110">
        <v>55.852501315954243</v>
      </c>
    </row>
    <row r="15111" spans="1:2" x14ac:dyDescent="0.25">
      <c r="A15111">
        <v>1510.8</v>
      </c>
      <c r="B15111">
        <v>55.991528026234661</v>
      </c>
    </row>
    <row r="15112" spans="1:2" x14ac:dyDescent="0.25">
      <c r="A15112">
        <v>1510.9</v>
      </c>
      <c r="B15112">
        <v>56.130554736514767</v>
      </c>
    </row>
    <row r="15113" spans="1:2" x14ac:dyDescent="0.25">
      <c r="A15113">
        <v>1511</v>
      </c>
      <c r="B15113">
        <v>56.269581446794888</v>
      </c>
    </row>
    <row r="15114" spans="1:2" x14ac:dyDescent="0.25">
      <c r="A15114">
        <v>1511.1</v>
      </c>
      <c r="B15114">
        <v>56.405694216883248</v>
      </c>
    </row>
    <row r="15115" spans="1:2" x14ac:dyDescent="0.25">
      <c r="A15115">
        <v>1511.2</v>
      </c>
      <c r="B15115">
        <v>56.541806986971302</v>
      </c>
    </row>
    <row r="15116" spans="1:2" x14ac:dyDescent="0.25">
      <c r="A15116">
        <v>1511.3</v>
      </c>
      <c r="B15116">
        <v>56.677919757059662</v>
      </c>
    </row>
    <row r="15117" spans="1:2" x14ac:dyDescent="0.25">
      <c r="A15117">
        <v>1511.4</v>
      </c>
      <c r="B15117">
        <v>56.81403252714771</v>
      </c>
    </row>
    <row r="15118" spans="1:2" x14ac:dyDescent="0.25">
      <c r="A15118">
        <v>1511.5</v>
      </c>
      <c r="B15118">
        <v>56.950145297235757</v>
      </c>
    </row>
    <row r="15119" spans="1:2" x14ac:dyDescent="0.25">
      <c r="A15119">
        <v>1511.6</v>
      </c>
      <c r="B15119">
        <v>57.086258067324117</v>
      </c>
    </row>
    <row r="15120" spans="1:2" x14ac:dyDescent="0.25">
      <c r="A15120">
        <v>1511.7</v>
      </c>
      <c r="B15120">
        <v>57.222370837412178</v>
      </c>
    </row>
    <row r="15121" spans="1:2" x14ac:dyDescent="0.25">
      <c r="A15121">
        <v>1511.8</v>
      </c>
      <c r="B15121">
        <v>57.358483607500538</v>
      </c>
    </row>
    <row r="15122" spans="1:2" x14ac:dyDescent="0.25">
      <c r="A15122">
        <v>1511.9</v>
      </c>
      <c r="B15122">
        <v>57.494596377588593</v>
      </c>
    </row>
    <row r="15123" spans="1:2" x14ac:dyDescent="0.25">
      <c r="A15123">
        <v>1512</v>
      </c>
      <c r="B15123">
        <v>57.63070914767664</v>
      </c>
    </row>
    <row r="15124" spans="1:2" x14ac:dyDescent="0.25">
      <c r="A15124">
        <v>1512.1</v>
      </c>
      <c r="B15124">
        <v>57.72758207228042</v>
      </c>
    </row>
    <row r="15125" spans="1:2" x14ac:dyDescent="0.25">
      <c r="A15125">
        <v>1512.2</v>
      </c>
      <c r="B15125">
        <v>57.824454996883993</v>
      </c>
    </row>
    <row r="15126" spans="1:2" x14ac:dyDescent="0.25">
      <c r="A15126">
        <v>1512.3</v>
      </c>
      <c r="B15126">
        <v>57.921327921487773</v>
      </c>
    </row>
    <row r="15127" spans="1:2" x14ac:dyDescent="0.25">
      <c r="A15127">
        <v>1512.4</v>
      </c>
      <c r="B15127">
        <v>58.018200846091332</v>
      </c>
    </row>
    <row r="15128" spans="1:2" x14ac:dyDescent="0.25">
      <c r="A15128">
        <v>1512.5</v>
      </c>
      <c r="B15128">
        <v>58.115073770694892</v>
      </c>
    </row>
    <row r="15129" spans="1:2" x14ac:dyDescent="0.25">
      <c r="A15129">
        <v>1512.6</v>
      </c>
      <c r="B15129">
        <v>58.211946695298671</v>
      </c>
    </row>
    <row r="15130" spans="1:2" x14ac:dyDescent="0.25">
      <c r="A15130">
        <v>1512.7</v>
      </c>
      <c r="B15130">
        <v>58.308819619902238</v>
      </c>
    </row>
    <row r="15131" spans="1:2" x14ac:dyDescent="0.25">
      <c r="A15131">
        <v>1512.8</v>
      </c>
      <c r="B15131">
        <v>58.405692544506017</v>
      </c>
    </row>
    <row r="15132" spans="1:2" x14ac:dyDescent="0.25">
      <c r="A15132">
        <v>1512.9</v>
      </c>
      <c r="B15132">
        <v>58.502565469109577</v>
      </c>
    </row>
    <row r="15133" spans="1:2" x14ac:dyDescent="0.25">
      <c r="A15133">
        <v>1513</v>
      </c>
      <c r="B15133">
        <v>58.599438393713143</v>
      </c>
    </row>
    <row r="15134" spans="1:2" x14ac:dyDescent="0.25">
      <c r="A15134">
        <v>1513.1</v>
      </c>
      <c r="B15134">
        <v>58.719233267338289</v>
      </c>
    </row>
    <row r="15135" spans="1:2" x14ac:dyDescent="0.25">
      <c r="A15135">
        <v>1513.2</v>
      </c>
      <c r="B15135">
        <v>58.839028140963173</v>
      </c>
    </row>
    <row r="15136" spans="1:2" x14ac:dyDescent="0.25">
      <c r="A15136">
        <v>1513.3</v>
      </c>
      <c r="B15136">
        <v>58.958823014588312</v>
      </c>
    </row>
    <row r="15137" spans="1:2" x14ac:dyDescent="0.25">
      <c r="A15137">
        <v>1513.4</v>
      </c>
      <c r="B15137">
        <v>59.078617888213181</v>
      </c>
    </row>
    <row r="15138" spans="1:2" x14ac:dyDescent="0.25">
      <c r="A15138">
        <v>1513.5</v>
      </c>
      <c r="B15138">
        <v>59.198412761838057</v>
      </c>
    </row>
    <row r="15139" spans="1:2" x14ac:dyDescent="0.25">
      <c r="A15139">
        <v>1513.6</v>
      </c>
      <c r="B15139">
        <v>59.318207635463203</v>
      </c>
    </row>
    <row r="15140" spans="1:2" x14ac:dyDescent="0.25">
      <c r="A15140">
        <v>1513.7</v>
      </c>
      <c r="B15140">
        <v>59.438002509088079</v>
      </c>
    </row>
    <row r="15141" spans="1:2" x14ac:dyDescent="0.25">
      <c r="A15141">
        <v>1513.8</v>
      </c>
      <c r="B15141">
        <v>59.557797382713233</v>
      </c>
    </row>
    <row r="15142" spans="1:2" x14ac:dyDescent="0.25">
      <c r="A15142">
        <v>1513.9</v>
      </c>
      <c r="B15142">
        <v>59.677592256338087</v>
      </c>
    </row>
    <row r="15143" spans="1:2" x14ac:dyDescent="0.25">
      <c r="A15143">
        <v>1514</v>
      </c>
      <c r="B15143">
        <v>59.797387129962971</v>
      </c>
    </row>
    <row r="15144" spans="1:2" x14ac:dyDescent="0.25">
      <c r="A15144">
        <v>1514.1</v>
      </c>
      <c r="B15144">
        <v>60.036202335248319</v>
      </c>
    </row>
    <row r="15145" spans="1:2" x14ac:dyDescent="0.25">
      <c r="A15145">
        <v>1514.2</v>
      </c>
      <c r="B15145">
        <v>60.275017540533128</v>
      </c>
    </row>
    <row r="15146" spans="1:2" x14ac:dyDescent="0.25">
      <c r="A15146">
        <v>1514.3</v>
      </c>
      <c r="B15146">
        <v>60.513832745818483</v>
      </c>
    </row>
    <row r="15147" spans="1:2" x14ac:dyDescent="0.25">
      <c r="A15147">
        <v>1514.4</v>
      </c>
      <c r="B15147">
        <v>60.752647951103292</v>
      </c>
    </row>
    <row r="15148" spans="1:2" x14ac:dyDescent="0.25">
      <c r="A15148">
        <v>1514.5</v>
      </c>
      <c r="B15148">
        <v>60.991463156388093</v>
      </c>
    </row>
    <row r="15149" spans="1:2" x14ac:dyDescent="0.25">
      <c r="A15149">
        <v>1514.6</v>
      </c>
      <c r="B15149">
        <v>61.230278361673449</v>
      </c>
    </row>
    <row r="15150" spans="1:2" x14ac:dyDescent="0.25">
      <c r="A15150">
        <v>1514.7</v>
      </c>
      <c r="B15150">
        <v>61.469093566958257</v>
      </c>
    </row>
    <row r="15151" spans="1:2" x14ac:dyDescent="0.25">
      <c r="A15151">
        <v>1514.8</v>
      </c>
      <c r="B15151">
        <v>61.707908772243613</v>
      </c>
    </row>
    <row r="15152" spans="1:2" x14ac:dyDescent="0.25">
      <c r="A15152">
        <v>1514.9</v>
      </c>
      <c r="B15152">
        <v>61.946723977528407</v>
      </c>
    </row>
    <row r="15153" spans="1:2" x14ac:dyDescent="0.25">
      <c r="A15153">
        <v>1515</v>
      </c>
      <c r="B15153">
        <v>62.185539182813223</v>
      </c>
    </row>
    <row r="15154" spans="1:2" x14ac:dyDescent="0.25">
      <c r="A15154">
        <v>1515.1</v>
      </c>
      <c r="B15154">
        <v>62.404092146769948</v>
      </c>
    </row>
    <row r="15155" spans="1:2" x14ac:dyDescent="0.25">
      <c r="A15155">
        <v>1515.2</v>
      </c>
      <c r="B15155">
        <v>62.622645110726189</v>
      </c>
    </row>
    <row r="15156" spans="1:2" x14ac:dyDescent="0.25">
      <c r="A15156">
        <v>1515.3</v>
      </c>
      <c r="B15156">
        <v>62.841198074682922</v>
      </c>
    </row>
    <row r="15157" spans="1:2" x14ac:dyDescent="0.25">
      <c r="A15157">
        <v>1515.4</v>
      </c>
      <c r="B15157">
        <v>63.059751038639163</v>
      </c>
    </row>
    <row r="15158" spans="1:2" x14ac:dyDescent="0.25">
      <c r="A15158">
        <v>1515.5</v>
      </c>
      <c r="B15158">
        <v>63.278304002595391</v>
      </c>
    </row>
    <row r="15159" spans="1:2" x14ac:dyDescent="0.25">
      <c r="A15159">
        <v>1515.6</v>
      </c>
      <c r="B15159">
        <v>63.49685696655213</v>
      </c>
    </row>
    <row r="15160" spans="1:2" x14ac:dyDescent="0.25">
      <c r="A15160">
        <v>1515.7</v>
      </c>
      <c r="B15160">
        <v>63.715409930508358</v>
      </c>
    </row>
    <row r="15161" spans="1:2" x14ac:dyDescent="0.25">
      <c r="A15161">
        <v>1515.8</v>
      </c>
      <c r="B15161">
        <v>63.933962894465097</v>
      </c>
    </row>
    <row r="15162" spans="1:2" x14ac:dyDescent="0.25">
      <c r="A15162">
        <v>1515.9</v>
      </c>
      <c r="B15162">
        <v>64.152515858421324</v>
      </c>
    </row>
    <row r="15163" spans="1:2" x14ac:dyDescent="0.25">
      <c r="A15163">
        <v>1516</v>
      </c>
      <c r="B15163">
        <v>64.371068822377566</v>
      </c>
    </row>
    <row r="15164" spans="1:2" x14ac:dyDescent="0.25">
      <c r="A15164">
        <v>1516.1</v>
      </c>
      <c r="B15164">
        <v>64.669883590867343</v>
      </c>
    </row>
    <row r="15165" spans="1:2" x14ac:dyDescent="0.25">
      <c r="A15165">
        <v>1516.2</v>
      </c>
      <c r="B15165">
        <v>64.968698359356438</v>
      </c>
    </row>
    <row r="15166" spans="1:2" x14ac:dyDescent="0.25">
      <c r="A15166">
        <v>1516.3</v>
      </c>
      <c r="B15166">
        <v>65.267513127846215</v>
      </c>
    </row>
    <row r="15167" spans="1:2" x14ac:dyDescent="0.25">
      <c r="A15167">
        <v>1516.4</v>
      </c>
      <c r="B15167">
        <v>65.566327896335309</v>
      </c>
    </row>
    <row r="15168" spans="1:2" x14ac:dyDescent="0.25">
      <c r="A15168">
        <v>1516.5</v>
      </c>
      <c r="B15168">
        <v>65.86514266482439</v>
      </c>
    </row>
    <row r="15169" spans="1:2" x14ac:dyDescent="0.25">
      <c r="A15169">
        <v>1516.6</v>
      </c>
      <c r="B15169">
        <v>66.163957433314167</v>
      </c>
    </row>
    <row r="15170" spans="1:2" x14ac:dyDescent="0.25">
      <c r="A15170">
        <v>1516.7</v>
      </c>
      <c r="B15170">
        <v>66.462772201803261</v>
      </c>
    </row>
    <row r="15171" spans="1:2" x14ac:dyDescent="0.25">
      <c r="A15171">
        <v>1516.8</v>
      </c>
      <c r="B15171">
        <v>66.761586970293038</v>
      </c>
    </row>
    <row r="15172" spans="1:2" x14ac:dyDescent="0.25">
      <c r="A15172">
        <v>1516.9</v>
      </c>
      <c r="B15172">
        <v>67.060401738782133</v>
      </c>
    </row>
    <row r="15173" spans="1:2" x14ac:dyDescent="0.25">
      <c r="A15173">
        <v>1517</v>
      </c>
      <c r="B15173">
        <v>67.359216507271228</v>
      </c>
    </row>
    <row r="15174" spans="1:2" x14ac:dyDescent="0.25">
      <c r="A15174">
        <v>1517.1</v>
      </c>
      <c r="B15174">
        <v>67.465915183352834</v>
      </c>
    </row>
    <row r="15175" spans="1:2" x14ac:dyDescent="0.25">
      <c r="A15175">
        <v>1517.2</v>
      </c>
      <c r="B15175">
        <v>67.572613859434199</v>
      </c>
    </row>
    <row r="15176" spans="1:2" x14ac:dyDescent="0.25">
      <c r="A15176">
        <v>1517.3</v>
      </c>
      <c r="B15176">
        <v>67.67931253551582</v>
      </c>
    </row>
    <row r="15177" spans="1:2" x14ac:dyDescent="0.25">
      <c r="A15177">
        <v>1517.4</v>
      </c>
      <c r="B15177">
        <v>67.786011211597184</v>
      </c>
    </row>
    <row r="15178" spans="1:2" x14ac:dyDescent="0.25">
      <c r="A15178">
        <v>1517.5</v>
      </c>
      <c r="B15178">
        <v>67.892709887678549</v>
      </c>
    </row>
    <row r="15179" spans="1:2" x14ac:dyDescent="0.25">
      <c r="A15179">
        <v>1517.6</v>
      </c>
      <c r="B15179">
        <v>67.999408563760156</v>
      </c>
    </row>
    <row r="15180" spans="1:2" x14ac:dyDescent="0.25">
      <c r="A15180">
        <v>1517.7</v>
      </c>
      <c r="B15180">
        <v>68.106107239841521</v>
      </c>
    </row>
    <row r="15181" spans="1:2" x14ac:dyDescent="0.25">
      <c r="A15181">
        <v>1517.8</v>
      </c>
      <c r="B15181">
        <v>68.212805915923141</v>
      </c>
    </row>
    <row r="15182" spans="1:2" x14ac:dyDescent="0.25">
      <c r="A15182">
        <v>1517.9</v>
      </c>
      <c r="B15182">
        <v>68.319504592004506</v>
      </c>
    </row>
    <row r="15183" spans="1:2" x14ac:dyDescent="0.25">
      <c r="A15183">
        <v>1518</v>
      </c>
      <c r="B15183">
        <v>68.426203268085871</v>
      </c>
    </row>
    <row r="15184" spans="1:2" x14ac:dyDescent="0.25">
      <c r="A15184">
        <v>1518.1</v>
      </c>
      <c r="B15184">
        <v>68.578223597304813</v>
      </c>
    </row>
    <row r="15185" spans="1:2" x14ac:dyDescent="0.25">
      <c r="A15185">
        <v>1518.2</v>
      </c>
      <c r="B15185">
        <v>68.730243926523414</v>
      </c>
    </row>
    <row r="15186" spans="1:2" x14ac:dyDescent="0.25">
      <c r="A15186">
        <v>1518.3</v>
      </c>
      <c r="B15186">
        <v>68.882264255742371</v>
      </c>
    </row>
    <row r="15187" spans="1:2" x14ac:dyDescent="0.25">
      <c r="A15187">
        <v>1518.4</v>
      </c>
      <c r="B15187">
        <v>69.034284584960972</v>
      </c>
    </row>
    <row r="15188" spans="1:2" x14ac:dyDescent="0.25">
      <c r="A15188">
        <v>1518.5</v>
      </c>
      <c r="B15188">
        <v>69.186304914179573</v>
      </c>
    </row>
    <row r="15189" spans="1:2" x14ac:dyDescent="0.25">
      <c r="A15189">
        <v>1518.6</v>
      </c>
      <c r="B15189">
        <v>69.338325243398515</v>
      </c>
    </row>
    <row r="15190" spans="1:2" x14ac:dyDescent="0.25">
      <c r="A15190">
        <v>1518.7</v>
      </c>
      <c r="B15190">
        <v>69.490345572617116</v>
      </c>
    </row>
    <row r="15191" spans="1:2" x14ac:dyDescent="0.25">
      <c r="A15191">
        <v>1518.8</v>
      </c>
      <c r="B15191">
        <v>69.642365901836058</v>
      </c>
    </row>
    <row r="15192" spans="1:2" x14ac:dyDescent="0.25">
      <c r="A15192">
        <v>1518.9</v>
      </c>
      <c r="B15192">
        <v>69.794386231054659</v>
      </c>
    </row>
    <row r="15193" spans="1:2" x14ac:dyDescent="0.25">
      <c r="A15193">
        <v>1519</v>
      </c>
      <c r="B15193">
        <v>69.94640656027326</v>
      </c>
    </row>
    <row r="15194" spans="1:2" x14ac:dyDescent="0.25">
      <c r="A15194">
        <v>1519.1</v>
      </c>
      <c r="B15194">
        <v>70.082355669573161</v>
      </c>
    </row>
    <row r="15195" spans="1:2" x14ac:dyDescent="0.25">
      <c r="A15195">
        <v>1519.2</v>
      </c>
      <c r="B15195">
        <v>70.218304778872749</v>
      </c>
    </row>
    <row r="15196" spans="1:2" x14ac:dyDescent="0.25">
      <c r="A15196">
        <v>1519.3</v>
      </c>
      <c r="B15196">
        <v>70.35425388817265</v>
      </c>
    </row>
    <row r="15197" spans="1:2" x14ac:dyDescent="0.25">
      <c r="A15197">
        <v>1519.4</v>
      </c>
      <c r="B15197">
        <v>70.490202997472238</v>
      </c>
    </row>
    <row r="15198" spans="1:2" x14ac:dyDescent="0.25">
      <c r="A15198">
        <v>1519.5</v>
      </c>
      <c r="B15198">
        <v>70.626152106771826</v>
      </c>
    </row>
    <row r="15199" spans="1:2" x14ac:dyDescent="0.25">
      <c r="A15199">
        <v>1519.6</v>
      </c>
      <c r="B15199">
        <v>70.762101216071727</v>
      </c>
    </row>
    <row r="15200" spans="1:2" x14ac:dyDescent="0.25">
      <c r="A15200">
        <v>1519.7</v>
      </c>
      <c r="B15200">
        <v>70.898050325371329</v>
      </c>
    </row>
    <row r="15201" spans="1:2" x14ac:dyDescent="0.25">
      <c r="A15201">
        <v>1519.8</v>
      </c>
      <c r="B15201">
        <v>71.03399943467123</v>
      </c>
    </row>
    <row r="15202" spans="1:2" x14ac:dyDescent="0.25">
      <c r="A15202">
        <v>1519.9</v>
      </c>
      <c r="B15202">
        <v>71.169948543970818</v>
      </c>
    </row>
    <row r="15203" spans="1:2" x14ac:dyDescent="0.25">
      <c r="A15203">
        <v>1520</v>
      </c>
      <c r="B15203">
        <v>71.305897653270407</v>
      </c>
    </row>
    <row r="15204" spans="1:2" x14ac:dyDescent="0.25">
      <c r="A15204">
        <v>1520.1</v>
      </c>
      <c r="B15204">
        <v>71.448026013635499</v>
      </c>
    </row>
    <row r="15205" spans="1:2" x14ac:dyDescent="0.25">
      <c r="A15205">
        <v>1520.2</v>
      </c>
      <c r="B15205">
        <v>71.590154374000278</v>
      </c>
    </row>
    <row r="15206" spans="1:2" x14ac:dyDescent="0.25">
      <c r="A15206">
        <v>1520.3</v>
      </c>
      <c r="B15206">
        <v>71.73228273436537</v>
      </c>
    </row>
    <row r="15207" spans="1:2" x14ac:dyDescent="0.25">
      <c r="A15207">
        <v>1520.4</v>
      </c>
      <c r="B15207">
        <v>71.874411094730149</v>
      </c>
    </row>
    <row r="15208" spans="1:2" x14ac:dyDescent="0.25">
      <c r="A15208">
        <v>1520.5</v>
      </c>
      <c r="B15208">
        <v>72.016539455094915</v>
      </c>
    </row>
    <row r="15209" spans="1:2" x14ac:dyDescent="0.25">
      <c r="A15209">
        <v>1520.6</v>
      </c>
      <c r="B15209">
        <v>72.158667815460021</v>
      </c>
    </row>
    <row r="15210" spans="1:2" x14ac:dyDescent="0.25">
      <c r="A15210">
        <v>1520.7</v>
      </c>
      <c r="B15210">
        <v>72.300796175824786</v>
      </c>
    </row>
    <row r="15211" spans="1:2" x14ac:dyDescent="0.25">
      <c r="A15211">
        <v>1520.8</v>
      </c>
      <c r="B15211">
        <v>72.442924536189892</v>
      </c>
    </row>
    <row r="15212" spans="1:2" x14ac:dyDescent="0.25">
      <c r="A15212">
        <v>1520.9</v>
      </c>
      <c r="B15212">
        <v>72.585052896554657</v>
      </c>
    </row>
    <row r="15213" spans="1:2" x14ac:dyDescent="0.25">
      <c r="A15213">
        <v>1521</v>
      </c>
      <c r="B15213">
        <v>72.727181256919437</v>
      </c>
    </row>
    <row r="15214" spans="1:2" x14ac:dyDescent="0.25">
      <c r="A15214">
        <v>1521.1</v>
      </c>
      <c r="B15214">
        <v>72.786255008284584</v>
      </c>
    </row>
    <row r="15215" spans="1:2" x14ac:dyDescent="0.25">
      <c r="A15215">
        <v>1521.2</v>
      </c>
      <c r="B15215">
        <v>72.84532875964959</v>
      </c>
    </row>
    <row r="15216" spans="1:2" x14ac:dyDescent="0.25">
      <c r="A15216">
        <v>1521.3</v>
      </c>
      <c r="B15216">
        <v>72.904402511014723</v>
      </c>
    </row>
    <row r="15217" spans="1:2" x14ac:dyDescent="0.25">
      <c r="A15217">
        <v>1521.4</v>
      </c>
      <c r="B15217">
        <v>72.963476262379729</v>
      </c>
    </row>
    <row r="15218" spans="1:2" x14ac:dyDescent="0.25">
      <c r="A15218">
        <v>1521.5</v>
      </c>
      <c r="B15218">
        <v>73.022550013744734</v>
      </c>
    </row>
    <row r="15219" spans="1:2" x14ac:dyDescent="0.25">
      <c r="A15219">
        <v>1521.6</v>
      </c>
      <c r="B15219">
        <v>73.081623765109882</v>
      </c>
    </row>
    <row r="15220" spans="1:2" x14ac:dyDescent="0.25">
      <c r="A15220">
        <v>1521.7</v>
      </c>
      <c r="B15220">
        <v>73.140697516474887</v>
      </c>
    </row>
    <row r="15221" spans="1:2" x14ac:dyDescent="0.25">
      <c r="A15221">
        <v>1521.8</v>
      </c>
      <c r="B15221">
        <v>73.199771267840035</v>
      </c>
    </row>
    <row r="15222" spans="1:2" x14ac:dyDescent="0.25">
      <c r="A15222">
        <v>1521.9</v>
      </c>
      <c r="B15222">
        <v>73.25884501920504</v>
      </c>
    </row>
    <row r="15223" spans="1:2" x14ac:dyDescent="0.25">
      <c r="A15223">
        <v>1522</v>
      </c>
      <c r="B15223">
        <v>73.317918770570046</v>
      </c>
    </row>
    <row r="15224" spans="1:2" x14ac:dyDescent="0.25">
      <c r="A15224">
        <v>1522.1</v>
      </c>
      <c r="B15224">
        <v>73.314882821640253</v>
      </c>
    </row>
    <row r="15225" spans="1:2" x14ac:dyDescent="0.25">
      <c r="A15225">
        <v>1522.2</v>
      </c>
      <c r="B15225">
        <v>73.311846872710476</v>
      </c>
    </row>
    <row r="15226" spans="1:2" x14ac:dyDescent="0.25">
      <c r="A15226">
        <v>1522.3</v>
      </c>
      <c r="B15226">
        <v>73.308810923780683</v>
      </c>
    </row>
    <row r="15227" spans="1:2" x14ac:dyDescent="0.25">
      <c r="A15227">
        <v>1522.4</v>
      </c>
      <c r="B15227">
        <v>73.305774974850891</v>
      </c>
    </row>
    <row r="15228" spans="1:2" x14ac:dyDescent="0.25">
      <c r="A15228">
        <v>1522.5</v>
      </c>
      <c r="B15228">
        <v>73.302739025921113</v>
      </c>
    </row>
    <row r="15229" spans="1:2" x14ac:dyDescent="0.25">
      <c r="A15229">
        <v>1522.6</v>
      </c>
      <c r="B15229">
        <v>73.299703076991321</v>
      </c>
    </row>
    <row r="15230" spans="1:2" x14ac:dyDescent="0.25">
      <c r="A15230">
        <v>1522.7</v>
      </c>
      <c r="B15230">
        <v>73.296667128061529</v>
      </c>
    </row>
    <row r="15231" spans="1:2" x14ac:dyDescent="0.25">
      <c r="A15231">
        <v>1522.8</v>
      </c>
      <c r="B15231">
        <v>73.293631179131737</v>
      </c>
    </row>
    <row r="15232" spans="1:2" x14ac:dyDescent="0.25">
      <c r="A15232">
        <v>1522.9</v>
      </c>
      <c r="B15232">
        <v>73.290595230201959</v>
      </c>
    </row>
    <row r="15233" spans="1:2" x14ac:dyDescent="0.25">
      <c r="A15233">
        <v>1523</v>
      </c>
      <c r="B15233">
        <v>73.287559281272166</v>
      </c>
    </row>
    <row r="15234" spans="1:2" x14ac:dyDescent="0.25">
      <c r="A15234">
        <v>1523.1</v>
      </c>
      <c r="B15234">
        <v>73.275905109511939</v>
      </c>
    </row>
    <row r="15235" spans="1:2" x14ac:dyDescent="0.25">
      <c r="A15235">
        <v>1523.2</v>
      </c>
      <c r="B15235">
        <v>73.264250937751754</v>
      </c>
    </row>
    <row r="15236" spans="1:2" x14ac:dyDescent="0.25">
      <c r="A15236">
        <v>1523.3</v>
      </c>
      <c r="B15236">
        <v>73.252596765991527</v>
      </c>
    </row>
    <row r="15237" spans="1:2" x14ac:dyDescent="0.25">
      <c r="A15237">
        <v>1523.4</v>
      </c>
      <c r="B15237">
        <v>73.240942594231342</v>
      </c>
    </row>
    <row r="15238" spans="1:2" x14ac:dyDescent="0.25">
      <c r="A15238">
        <v>1523.5</v>
      </c>
      <c r="B15238">
        <v>73.229288422471143</v>
      </c>
    </row>
    <row r="15239" spans="1:2" x14ac:dyDescent="0.25">
      <c r="A15239">
        <v>1523.6</v>
      </c>
      <c r="B15239">
        <v>73.217634250710915</v>
      </c>
    </row>
    <row r="15240" spans="1:2" x14ac:dyDescent="0.25">
      <c r="A15240">
        <v>1523.7</v>
      </c>
      <c r="B15240">
        <v>73.205980078950731</v>
      </c>
    </row>
    <row r="15241" spans="1:2" x14ac:dyDescent="0.25">
      <c r="A15241">
        <v>1523.8</v>
      </c>
      <c r="B15241">
        <v>73.194325907190503</v>
      </c>
    </row>
    <row r="15242" spans="1:2" x14ac:dyDescent="0.25">
      <c r="A15242">
        <v>1523.9</v>
      </c>
      <c r="B15242">
        <v>73.182671735430318</v>
      </c>
    </row>
    <row r="15243" spans="1:2" x14ac:dyDescent="0.25">
      <c r="A15243">
        <v>1524</v>
      </c>
      <c r="B15243">
        <v>73.171017563670119</v>
      </c>
    </row>
    <row r="15244" spans="1:2" x14ac:dyDescent="0.25">
      <c r="A15244">
        <v>1524.1</v>
      </c>
      <c r="B15244">
        <v>73.203002828223106</v>
      </c>
    </row>
    <row r="15245" spans="1:2" x14ac:dyDescent="0.25">
      <c r="A15245">
        <v>1524.2</v>
      </c>
      <c r="B15245">
        <v>73.234988092776035</v>
      </c>
    </row>
    <row r="15246" spans="1:2" x14ac:dyDescent="0.25">
      <c r="A15246">
        <v>1524.3</v>
      </c>
      <c r="B15246">
        <v>73.266973357329022</v>
      </c>
    </row>
    <row r="15247" spans="1:2" x14ac:dyDescent="0.25">
      <c r="A15247">
        <v>1524.4</v>
      </c>
      <c r="B15247">
        <v>73.298958621881951</v>
      </c>
    </row>
    <row r="15248" spans="1:2" x14ac:dyDescent="0.25">
      <c r="A15248">
        <v>1524.5</v>
      </c>
      <c r="B15248">
        <v>73.330943886434866</v>
      </c>
    </row>
    <row r="15249" spans="1:2" x14ac:dyDescent="0.25">
      <c r="A15249">
        <v>1524.6</v>
      </c>
      <c r="B15249">
        <v>73.362929150987853</v>
      </c>
    </row>
    <row r="15250" spans="1:2" x14ac:dyDescent="0.25">
      <c r="A15250">
        <v>1524.7</v>
      </c>
      <c r="B15250">
        <v>73.394914415540782</v>
      </c>
    </row>
    <row r="15251" spans="1:2" x14ac:dyDescent="0.25">
      <c r="A15251">
        <v>1524.8</v>
      </c>
      <c r="B15251">
        <v>73.426899680093769</v>
      </c>
    </row>
    <row r="15252" spans="1:2" x14ac:dyDescent="0.25">
      <c r="A15252">
        <v>1524.9</v>
      </c>
      <c r="B15252">
        <v>73.458884944646698</v>
      </c>
    </row>
    <row r="15253" spans="1:2" x14ac:dyDescent="0.25">
      <c r="A15253">
        <v>1525</v>
      </c>
      <c r="B15253">
        <v>73.490870209199613</v>
      </c>
    </row>
    <row r="15254" spans="1:2" x14ac:dyDescent="0.25">
      <c r="A15254">
        <v>1525.1</v>
      </c>
      <c r="B15254">
        <v>73.469225536431011</v>
      </c>
    </row>
    <row r="15255" spans="1:2" x14ac:dyDescent="0.25">
      <c r="A15255">
        <v>1525.2</v>
      </c>
      <c r="B15255">
        <v>73.447580863662466</v>
      </c>
    </row>
    <row r="15256" spans="1:2" x14ac:dyDescent="0.25">
      <c r="A15256">
        <v>1525.3</v>
      </c>
      <c r="B15256">
        <v>73.425936190893864</v>
      </c>
    </row>
    <row r="15257" spans="1:2" x14ac:dyDescent="0.25">
      <c r="A15257">
        <v>1525.4</v>
      </c>
      <c r="B15257">
        <v>73.404291518125305</v>
      </c>
    </row>
    <row r="15258" spans="1:2" x14ac:dyDescent="0.25">
      <c r="A15258">
        <v>1525.5</v>
      </c>
      <c r="B15258">
        <v>73.38264684535676</v>
      </c>
    </row>
    <row r="15259" spans="1:2" x14ac:dyDescent="0.25">
      <c r="A15259">
        <v>1525.6</v>
      </c>
      <c r="B15259">
        <v>73.361002172588158</v>
      </c>
    </row>
    <row r="15260" spans="1:2" x14ac:dyDescent="0.25">
      <c r="A15260">
        <v>1525.7</v>
      </c>
      <c r="B15260">
        <v>73.339357499819613</v>
      </c>
    </row>
    <row r="15261" spans="1:2" x14ac:dyDescent="0.25">
      <c r="A15261">
        <v>1525.8</v>
      </c>
      <c r="B15261">
        <v>73.317712827051011</v>
      </c>
    </row>
    <row r="15262" spans="1:2" x14ac:dyDescent="0.25">
      <c r="A15262">
        <v>1525.9</v>
      </c>
      <c r="B15262">
        <v>73.296068154282452</v>
      </c>
    </row>
    <row r="15263" spans="1:2" x14ac:dyDescent="0.25">
      <c r="A15263">
        <v>1526</v>
      </c>
      <c r="B15263">
        <v>73.274423481513907</v>
      </c>
    </row>
    <row r="15264" spans="1:2" x14ac:dyDescent="0.25">
      <c r="A15264">
        <v>1526.1</v>
      </c>
      <c r="B15264">
        <v>73.141164576469905</v>
      </c>
    </row>
    <row r="15265" spans="1:2" x14ac:dyDescent="0.25">
      <c r="A15265">
        <v>1526.2</v>
      </c>
      <c r="B15265">
        <v>73.007905671426215</v>
      </c>
    </row>
    <row r="15266" spans="1:2" x14ac:dyDescent="0.25">
      <c r="A15266">
        <v>1526.3</v>
      </c>
      <c r="B15266">
        <v>72.874646766382213</v>
      </c>
    </row>
    <row r="15267" spans="1:2" x14ac:dyDescent="0.25">
      <c r="A15267">
        <v>1526.4</v>
      </c>
      <c r="B15267">
        <v>72.741387861338509</v>
      </c>
    </row>
    <row r="15268" spans="1:2" x14ac:dyDescent="0.25">
      <c r="A15268">
        <v>1526.5</v>
      </c>
      <c r="B15268">
        <v>72.60812895629482</v>
      </c>
    </row>
    <row r="15269" spans="1:2" x14ac:dyDescent="0.25">
      <c r="A15269">
        <v>1526.6</v>
      </c>
      <c r="B15269">
        <v>72.474870051250818</v>
      </c>
    </row>
    <row r="15270" spans="1:2" x14ac:dyDescent="0.25">
      <c r="A15270">
        <v>1526.7</v>
      </c>
      <c r="B15270">
        <v>72.341611146207114</v>
      </c>
    </row>
    <row r="15271" spans="1:2" x14ac:dyDescent="0.25">
      <c r="A15271">
        <v>1526.8</v>
      </c>
      <c r="B15271">
        <v>72.208352241163112</v>
      </c>
    </row>
    <row r="15272" spans="1:2" x14ac:dyDescent="0.25">
      <c r="A15272">
        <v>1526.9</v>
      </c>
      <c r="B15272">
        <v>72.075093336119423</v>
      </c>
    </row>
    <row r="15273" spans="1:2" x14ac:dyDescent="0.25">
      <c r="A15273">
        <v>1527</v>
      </c>
      <c r="B15273">
        <v>71.941834431075719</v>
      </c>
    </row>
    <row r="15274" spans="1:2" x14ac:dyDescent="0.25">
      <c r="A15274">
        <v>1527.1</v>
      </c>
      <c r="B15274">
        <v>71.880892142675563</v>
      </c>
    </row>
    <row r="15275" spans="1:2" x14ac:dyDescent="0.25">
      <c r="A15275">
        <v>1527.2</v>
      </c>
      <c r="B15275">
        <v>71.819949854275535</v>
      </c>
    </row>
    <row r="15276" spans="1:2" x14ac:dyDescent="0.25">
      <c r="A15276">
        <v>1527.3</v>
      </c>
      <c r="B15276">
        <v>71.759007565875365</v>
      </c>
    </row>
    <row r="15277" spans="1:2" x14ac:dyDescent="0.25">
      <c r="A15277">
        <v>1527.4</v>
      </c>
      <c r="B15277">
        <v>71.698065277475351</v>
      </c>
    </row>
    <row r="15278" spans="1:2" x14ac:dyDescent="0.25">
      <c r="A15278">
        <v>1527.5</v>
      </c>
      <c r="B15278">
        <v>71.637122989075323</v>
      </c>
    </row>
    <row r="15279" spans="1:2" x14ac:dyDescent="0.25">
      <c r="A15279">
        <v>1527.6</v>
      </c>
      <c r="B15279">
        <v>71.576180700675167</v>
      </c>
    </row>
    <row r="15280" spans="1:2" x14ac:dyDescent="0.25">
      <c r="A15280">
        <v>1527.7</v>
      </c>
      <c r="B15280">
        <v>71.515238412275139</v>
      </c>
    </row>
    <row r="15281" spans="1:2" x14ac:dyDescent="0.25">
      <c r="A15281">
        <v>1527.8</v>
      </c>
      <c r="B15281">
        <v>71.454296123874968</v>
      </c>
    </row>
    <row r="15282" spans="1:2" x14ac:dyDescent="0.25">
      <c r="A15282">
        <v>1527.9</v>
      </c>
      <c r="B15282">
        <v>71.393353835474954</v>
      </c>
    </row>
    <row r="15283" spans="1:2" x14ac:dyDescent="0.25">
      <c r="A15283">
        <v>1528</v>
      </c>
      <c r="B15283">
        <v>71.332411547074926</v>
      </c>
    </row>
    <row r="15284" spans="1:2" x14ac:dyDescent="0.25">
      <c r="A15284">
        <v>1528.1</v>
      </c>
      <c r="B15284">
        <v>71.102209786237765</v>
      </c>
    </row>
    <row r="15285" spans="1:2" x14ac:dyDescent="0.25">
      <c r="A15285">
        <v>1528.2</v>
      </c>
      <c r="B15285">
        <v>70.872008025401129</v>
      </c>
    </row>
    <row r="15286" spans="1:2" x14ac:dyDescent="0.25">
      <c r="A15286">
        <v>1528.3</v>
      </c>
      <c r="B15286">
        <v>70.641806264563968</v>
      </c>
    </row>
    <row r="15287" spans="1:2" x14ac:dyDescent="0.25">
      <c r="A15287">
        <v>1528.4</v>
      </c>
      <c r="B15287">
        <v>70.411604503727332</v>
      </c>
    </row>
    <row r="15288" spans="1:2" x14ac:dyDescent="0.25">
      <c r="A15288">
        <v>1528.5</v>
      </c>
      <c r="B15288">
        <v>70.181402742890697</v>
      </c>
    </row>
    <row r="15289" spans="1:2" x14ac:dyDescent="0.25">
      <c r="A15289">
        <v>1528.6</v>
      </c>
      <c r="B15289">
        <v>69.951200982053535</v>
      </c>
    </row>
    <row r="15290" spans="1:2" x14ac:dyDescent="0.25">
      <c r="A15290">
        <v>1528.7</v>
      </c>
      <c r="B15290">
        <v>69.7209992212169</v>
      </c>
    </row>
    <row r="15291" spans="1:2" x14ac:dyDescent="0.25">
      <c r="A15291">
        <v>1528.8</v>
      </c>
      <c r="B15291">
        <v>69.490797460379738</v>
      </c>
    </row>
    <row r="15292" spans="1:2" x14ac:dyDescent="0.25">
      <c r="A15292">
        <v>1528.9</v>
      </c>
      <c r="B15292">
        <v>69.260595699543103</v>
      </c>
    </row>
    <row r="15293" spans="1:2" x14ac:dyDescent="0.25">
      <c r="A15293">
        <v>1529</v>
      </c>
      <c r="B15293">
        <v>69.030393938706467</v>
      </c>
    </row>
    <row r="15294" spans="1:2" x14ac:dyDescent="0.25">
      <c r="A15294">
        <v>1529.1</v>
      </c>
      <c r="B15294">
        <v>68.808853386732082</v>
      </c>
    </row>
    <row r="15295" spans="1:2" x14ac:dyDescent="0.25">
      <c r="A15295">
        <v>1529.2</v>
      </c>
      <c r="B15295">
        <v>68.587312834758194</v>
      </c>
    </row>
    <row r="15296" spans="1:2" x14ac:dyDescent="0.25">
      <c r="A15296">
        <v>1529.3</v>
      </c>
      <c r="B15296">
        <v>68.365772282783809</v>
      </c>
    </row>
    <row r="15297" spans="1:2" x14ac:dyDescent="0.25">
      <c r="A15297">
        <v>1529.4</v>
      </c>
      <c r="B15297">
        <v>68.144231730809921</v>
      </c>
    </row>
    <row r="15298" spans="1:2" x14ac:dyDescent="0.25">
      <c r="A15298">
        <v>1529.5</v>
      </c>
      <c r="B15298">
        <v>67.922691178836033</v>
      </c>
    </row>
    <row r="15299" spans="1:2" x14ac:dyDescent="0.25">
      <c r="A15299">
        <v>1529.6</v>
      </c>
      <c r="B15299">
        <v>67.701150626861647</v>
      </c>
    </row>
    <row r="15300" spans="1:2" x14ac:dyDescent="0.25">
      <c r="A15300">
        <v>1529.7</v>
      </c>
      <c r="B15300">
        <v>67.479610074887773</v>
      </c>
    </row>
    <row r="15301" spans="1:2" x14ac:dyDescent="0.25">
      <c r="A15301">
        <v>1529.8</v>
      </c>
      <c r="B15301">
        <v>67.258069522913374</v>
      </c>
    </row>
    <row r="15302" spans="1:2" x14ac:dyDescent="0.25">
      <c r="A15302">
        <v>1529.9</v>
      </c>
      <c r="B15302">
        <v>67.0365289709395</v>
      </c>
    </row>
    <row r="15303" spans="1:2" x14ac:dyDescent="0.25">
      <c r="A15303">
        <v>1530</v>
      </c>
      <c r="B15303">
        <v>66.814988418965612</v>
      </c>
    </row>
    <row r="15304" spans="1:2" x14ac:dyDescent="0.25">
      <c r="A15304">
        <v>1530.1</v>
      </c>
      <c r="B15304">
        <v>66.61777665387666</v>
      </c>
    </row>
    <row r="15305" spans="1:2" x14ac:dyDescent="0.25">
      <c r="A15305">
        <v>1530.2</v>
      </c>
      <c r="B15305">
        <v>66.420564888788149</v>
      </c>
    </row>
    <row r="15306" spans="1:2" x14ac:dyDescent="0.25">
      <c r="A15306">
        <v>1530.3</v>
      </c>
      <c r="B15306">
        <v>66.223353123699184</v>
      </c>
    </row>
    <row r="15307" spans="1:2" x14ac:dyDescent="0.25">
      <c r="A15307">
        <v>1530.4</v>
      </c>
      <c r="B15307">
        <v>66.026141358610673</v>
      </c>
    </row>
    <row r="15308" spans="1:2" x14ac:dyDescent="0.25">
      <c r="A15308">
        <v>1530.5</v>
      </c>
      <c r="B15308">
        <v>65.828929593522162</v>
      </c>
    </row>
    <row r="15309" spans="1:2" x14ac:dyDescent="0.25">
      <c r="A15309">
        <v>1530.6</v>
      </c>
      <c r="B15309">
        <v>65.63171782843321</v>
      </c>
    </row>
    <row r="15310" spans="1:2" x14ac:dyDescent="0.25">
      <c r="A15310">
        <v>1530.7</v>
      </c>
      <c r="B15310">
        <v>65.434506063344699</v>
      </c>
    </row>
    <row r="15311" spans="1:2" x14ac:dyDescent="0.25">
      <c r="A15311">
        <v>1530.8</v>
      </c>
      <c r="B15311">
        <v>65.237294298255748</v>
      </c>
    </row>
    <row r="15312" spans="1:2" x14ac:dyDescent="0.25">
      <c r="A15312">
        <v>1530.9</v>
      </c>
      <c r="B15312">
        <v>65.040082533167237</v>
      </c>
    </row>
    <row r="15313" spans="1:2" x14ac:dyDescent="0.25">
      <c r="A15313">
        <v>1531</v>
      </c>
      <c r="B15313">
        <v>64.842870768078726</v>
      </c>
    </row>
    <row r="15314" spans="1:2" x14ac:dyDescent="0.25">
      <c r="A15314">
        <v>1531.1</v>
      </c>
      <c r="B15314">
        <v>64.617553680921958</v>
      </c>
    </row>
    <row r="15315" spans="1:2" x14ac:dyDescent="0.25">
      <c r="A15315">
        <v>1531.2</v>
      </c>
      <c r="B15315">
        <v>64.392236593765688</v>
      </c>
    </row>
    <row r="15316" spans="1:2" x14ac:dyDescent="0.25">
      <c r="A15316">
        <v>1531.3</v>
      </c>
      <c r="B15316">
        <v>64.16691950660892</v>
      </c>
    </row>
    <row r="15317" spans="1:2" x14ac:dyDescent="0.25">
      <c r="A15317">
        <v>1531.4</v>
      </c>
      <c r="B15317">
        <v>63.941602419452657</v>
      </c>
    </row>
    <row r="15318" spans="1:2" x14ac:dyDescent="0.25">
      <c r="A15318">
        <v>1531.5</v>
      </c>
      <c r="B15318">
        <v>63.716285332296401</v>
      </c>
    </row>
    <row r="15319" spans="1:2" x14ac:dyDescent="0.25">
      <c r="A15319">
        <v>1531.6</v>
      </c>
      <c r="B15319">
        <v>63.490968245139634</v>
      </c>
    </row>
    <row r="15320" spans="1:2" x14ac:dyDescent="0.25">
      <c r="A15320">
        <v>1531.7</v>
      </c>
      <c r="B15320">
        <v>63.26565115798337</v>
      </c>
    </row>
    <row r="15321" spans="1:2" x14ac:dyDescent="0.25">
      <c r="A15321">
        <v>1531.8</v>
      </c>
      <c r="B15321">
        <v>63.040334070826603</v>
      </c>
    </row>
    <row r="15322" spans="1:2" x14ac:dyDescent="0.25">
      <c r="A15322">
        <v>1531.9</v>
      </c>
      <c r="B15322">
        <v>62.81501698367034</v>
      </c>
    </row>
    <row r="15323" spans="1:2" x14ac:dyDescent="0.25">
      <c r="A15323">
        <v>1532</v>
      </c>
      <c r="B15323">
        <v>62.589699896514077</v>
      </c>
    </row>
    <row r="15324" spans="1:2" x14ac:dyDescent="0.25">
      <c r="A15324">
        <v>1532.1</v>
      </c>
      <c r="B15324">
        <v>62.469139756545687</v>
      </c>
    </row>
    <row r="15325" spans="1:2" x14ac:dyDescent="0.25">
      <c r="A15325">
        <v>1532.2</v>
      </c>
      <c r="B15325">
        <v>62.348579616577567</v>
      </c>
    </row>
    <row r="15326" spans="1:2" x14ac:dyDescent="0.25">
      <c r="A15326">
        <v>1532.3</v>
      </c>
      <c r="B15326">
        <v>62.228019476609177</v>
      </c>
    </row>
    <row r="15327" spans="1:2" x14ac:dyDescent="0.25">
      <c r="A15327">
        <v>1532.4</v>
      </c>
      <c r="B15327">
        <v>62.107459336641071</v>
      </c>
    </row>
    <row r="15328" spans="1:2" x14ac:dyDescent="0.25">
      <c r="A15328">
        <v>1532.5</v>
      </c>
      <c r="B15328">
        <v>61.986899196672951</v>
      </c>
    </row>
    <row r="15329" spans="1:2" x14ac:dyDescent="0.25">
      <c r="A15329">
        <v>1532.6</v>
      </c>
      <c r="B15329">
        <v>61.866339056704568</v>
      </c>
    </row>
    <row r="15330" spans="1:2" x14ac:dyDescent="0.25">
      <c r="A15330">
        <v>1532.7</v>
      </c>
      <c r="B15330">
        <v>61.745778916736448</v>
      </c>
    </row>
    <row r="15331" spans="1:2" x14ac:dyDescent="0.25">
      <c r="A15331">
        <v>1532.8</v>
      </c>
      <c r="B15331">
        <v>61.625218776768072</v>
      </c>
    </row>
    <row r="15332" spans="1:2" x14ac:dyDescent="0.25">
      <c r="A15332">
        <v>1532.9</v>
      </c>
      <c r="B15332">
        <v>61.504658636799952</v>
      </c>
    </row>
    <row r="15333" spans="1:2" x14ac:dyDescent="0.25">
      <c r="A15333">
        <v>1533</v>
      </c>
      <c r="B15333">
        <v>61.384098496831832</v>
      </c>
    </row>
    <row r="15334" spans="1:2" x14ac:dyDescent="0.25">
      <c r="A15334">
        <v>1533.1</v>
      </c>
      <c r="B15334">
        <v>61.269957906097801</v>
      </c>
    </row>
    <row r="15335" spans="1:2" x14ac:dyDescent="0.25">
      <c r="A15335">
        <v>1533.2</v>
      </c>
      <c r="B15335">
        <v>61.155817315364033</v>
      </c>
    </row>
    <row r="15336" spans="1:2" x14ac:dyDescent="0.25">
      <c r="A15336">
        <v>1533.3</v>
      </c>
      <c r="B15336">
        <v>61.041676724630008</v>
      </c>
    </row>
    <row r="15337" spans="1:2" x14ac:dyDescent="0.25">
      <c r="A15337">
        <v>1533.4</v>
      </c>
      <c r="B15337">
        <v>60.92753613389624</v>
      </c>
    </row>
    <row r="15338" spans="1:2" x14ac:dyDescent="0.25">
      <c r="A15338">
        <v>1533.5</v>
      </c>
      <c r="B15338">
        <v>60.813395543162471</v>
      </c>
    </row>
    <row r="15339" spans="1:2" x14ac:dyDescent="0.25">
      <c r="A15339">
        <v>1533.6</v>
      </c>
      <c r="B15339">
        <v>60.69925495242844</v>
      </c>
    </row>
    <row r="15340" spans="1:2" x14ac:dyDescent="0.25">
      <c r="A15340">
        <v>1533.7</v>
      </c>
      <c r="B15340">
        <v>60.585114361694671</v>
      </c>
    </row>
    <row r="15341" spans="1:2" x14ac:dyDescent="0.25">
      <c r="A15341">
        <v>1533.8</v>
      </c>
      <c r="B15341">
        <v>60.47097377096064</v>
      </c>
    </row>
    <row r="15342" spans="1:2" x14ac:dyDescent="0.25">
      <c r="A15342">
        <v>1533.9</v>
      </c>
      <c r="B15342">
        <v>60.356833180226872</v>
      </c>
    </row>
    <row r="15343" spans="1:2" x14ac:dyDescent="0.25">
      <c r="A15343">
        <v>1534</v>
      </c>
      <c r="B15343">
        <v>60.242692589493103</v>
      </c>
    </row>
    <row r="15344" spans="1:2" x14ac:dyDescent="0.25">
      <c r="A15344">
        <v>1534.1</v>
      </c>
      <c r="B15344">
        <v>60.311168139614857</v>
      </c>
    </row>
    <row r="15345" spans="1:2" x14ac:dyDescent="0.25">
      <c r="A15345">
        <v>1534.2</v>
      </c>
      <c r="B15345">
        <v>60.379643689736447</v>
      </c>
    </row>
    <row r="15346" spans="1:2" x14ac:dyDescent="0.25">
      <c r="A15346">
        <v>1534.3</v>
      </c>
      <c r="B15346">
        <v>60.448119239858201</v>
      </c>
    </row>
    <row r="15347" spans="1:2" x14ac:dyDescent="0.25">
      <c r="A15347">
        <v>1534.4</v>
      </c>
      <c r="B15347">
        <v>60.516594789979798</v>
      </c>
    </row>
    <row r="15348" spans="1:2" x14ac:dyDescent="0.25">
      <c r="A15348">
        <v>1534.5</v>
      </c>
      <c r="B15348">
        <v>60.585070340101403</v>
      </c>
    </row>
    <row r="15349" spans="1:2" x14ac:dyDescent="0.25">
      <c r="A15349">
        <v>1534.6</v>
      </c>
      <c r="B15349">
        <v>60.653545890223143</v>
      </c>
    </row>
    <row r="15350" spans="1:2" x14ac:dyDescent="0.25">
      <c r="A15350">
        <v>1534.7</v>
      </c>
      <c r="B15350">
        <v>60.72202144034474</v>
      </c>
    </row>
    <row r="15351" spans="1:2" x14ac:dyDescent="0.25">
      <c r="A15351">
        <v>1534.8</v>
      </c>
      <c r="B15351">
        <v>60.790496990466487</v>
      </c>
    </row>
    <row r="15352" spans="1:2" x14ac:dyDescent="0.25">
      <c r="A15352">
        <v>1534.9</v>
      </c>
      <c r="B15352">
        <v>60.858972540588077</v>
      </c>
    </row>
    <row r="15353" spans="1:2" x14ac:dyDescent="0.25">
      <c r="A15353">
        <v>1535</v>
      </c>
      <c r="B15353">
        <v>60.927448090709682</v>
      </c>
    </row>
    <row r="15354" spans="1:2" x14ac:dyDescent="0.25">
      <c r="A15354">
        <v>1535.1</v>
      </c>
      <c r="B15354">
        <v>60.852665411468429</v>
      </c>
    </row>
    <row r="15355" spans="1:2" x14ac:dyDescent="0.25">
      <c r="A15355">
        <v>1535.2</v>
      </c>
      <c r="B15355">
        <v>60.777882732227347</v>
      </c>
    </row>
    <row r="15356" spans="1:2" x14ac:dyDescent="0.25">
      <c r="A15356">
        <v>1535.3</v>
      </c>
      <c r="B15356">
        <v>60.703100052986088</v>
      </c>
    </row>
    <row r="15357" spans="1:2" x14ac:dyDescent="0.25">
      <c r="A15357">
        <v>1535.4</v>
      </c>
      <c r="B15357">
        <v>60.628317373745013</v>
      </c>
    </row>
    <row r="15358" spans="1:2" x14ac:dyDescent="0.25">
      <c r="A15358">
        <v>1535.5</v>
      </c>
      <c r="B15358">
        <v>60.553534694503917</v>
      </c>
    </row>
    <row r="15359" spans="1:2" x14ac:dyDescent="0.25">
      <c r="A15359">
        <v>1535.6</v>
      </c>
      <c r="B15359">
        <v>60.478752015262671</v>
      </c>
    </row>
    <row r="15360" spans="1:2" x14ac:dyDescent="0.25">
      <c r="A15360">
        <v>1535.7</v>
      </c>
      <c r="B15360">
        <v>60.403969336021589</v>
      </c>
    </row>
    <row r="15361" spans="1:2" x14ac:dyDescent="0.25">
      <c r="A15361">
        <v>1535.8</v>
      </c>
      <c r="B15361">
        <v>60.329186656780337</v>
      </c>
    </row>
    <row r="15362" spans="1:2" x14ac:dyDescent="0.25">
      <c r="A15362">
        <v>1535.9</v>
      </c>
      <c r="B15362">
        <v>60.254403977539248</v>
      </c>
    </row>
    <row r="15363" spans="1:2" x14ac:dyDescent="0.25">
      <c r="A15363">
        <v>1536</v>
      </c>
      <c r="B15363">
        <v>60.179621298298173</v>
      </c>
    </row>
    <row r="15364" spans="1:2" x14ac:dyDescent="0.25">
      <c r="A15364">
        <v>1536.1</v>
      </c>
      <c r="B15364">
        <v>60.288825991914237</v>
      </c>
    </row>
    <row r="15365" spans="1:2" x14ac:dyDescent="0.25">
      <c r="A15365">
        <v>1536.2</v>
      </c>
      <c r="B15365">
        <v>60.398030685530067</v>
      </c>
    </row>
    <row r="15366" spans="1:2" x14ac:dyDescent="0.25">
      <c r="A15366">
        <v>1536.3</v>
      </c>
      <c r="B15366">
        <v>60.507235379146131</v>
      </c>
    </row>
    <row r="15367" spans="1:2" x14ac:dyDescent="0.25">
      <c r="A15367">
        <v>1536.4</v>
      </c>
      <c r="B15367">
        <v>60.616440072761947</v>
      </c>
    </row>
    <row r="15368" spans="1:2" x14ac:dyDescent="0.25">
      <c r="A15368">
        <v>1536.5</v>
      </c>
      <c r="B15368">
        <v>60.725644766377783</v>
      </c>
    </row>
    <row r="15369" spans="1:2" x14ac:dyDescent="0.25">
      <c r="A15369">
        <v>1536.6</v>
      </c>
      <c r="B15369">
        <v>60.834849459993848</v>
      </c>
    </row>
    <row r="15370" spans="1:2" x14ac:dyDescent="0.25">
      <c r="A15370">
        <v>1536.7</v>
      </c>
      <c r="B15370">
        <v>60.94405415360967</v>
      </c>
    </row>
    <row r="15371" spans="1:2" x14ac:dyDescent="0.25">
      <c r="A15371">
        <v>1536.8</v>
      </c>
      <c r="B15371">
        <v>61.053258847225727</v>
      </c>
    </row>
    <row r="15372" spans="1:2" x14ac:dyDescent="0.25">
      <c r="A15372">
        <v>1536.9</v>
      </c>
      <c r="B15372">
        <v>61.162463540841557</v>
      </c>
    </row>
    <row r="15373" spans="1:2" x14ac:dyDescent="0.25">
      <c r="A15373">
        <v>1537</v>
      </c>
      <c r="B15373">
        <v>61.27166823445738</v>
      </c>
    </row>
    <row r="15374" spans="1:2" x14ac:dyDescent="0.25">
      <c r="A15374">
        <v>1537.1</v>
      </c>
      <c r="B15374">
        <v>61.382782495227453</v>
      </c>
    </row>
    <row r="15375" spans="1:2" x14ac:dyDescent="0.25">
      <c r="A15375">
        <v>1537.2</v>
      </c>
      <c r="B15375">
        <v>61.49389675599727</v>
      </c>
    </row>
    <row r="15376" spans="1:2" x14ac:dyDescent="0.25">
      <c r="A15376">
        <v>1537.3</v>
      </c>
      <c r="B15376">
        <v>61.605011016767342</v>
      </c>
    </row>
    <row r="15377" spans="1:2" x14ac:dyDescent="0.25">
      <c r="A15377">
        <v>1537.4</v>
      </c>
      <c r="B15377">
        <v>61.716125277537152</v>
      </c>
    </row>
    <row r="15378" spans="1:2" x14ac:dyDescent="0.25">
      <c r="A15378">
        <v>1537.5</v>
      </c>
      <c r="B15378">
        <v>61.827239538306969</v>
      </c>
    </row>
    <row r="15379" spans="1:2" x14ac:dyDescent="0.25">
      <c r="A15379">
        <v>1537.6</v>
      </c>
      <c r="B15379">
        <v>61.938353799077042</v>
      </c>
    </row>
    <row r="15380" spans="1:2" x14ac:dyDescent="0.25">
      <c r="A15380">
        <v>1537.7</v>
      </c>
      <c r="B15380">
        <v>62.049468059846859</v>
      </c>
    </row>
    <row r="15381" spans="1:2" x14ac:dyDescent="0.25">
      <c r="A15381">
        <v>1537.8</v>
      </c>
      <c r="B15381">
        <v>62.160582320616918</v>
      </c>
    </row>
    <row r="15382" spans="1:2" x14ac:dyDescent="0.25">
      <c r="A15382">
        <v>1537.9</v>
      </c>
      <c r="B15382">
        <v>62.271696581386742</v>
      </c>
    </row>
    <row r="15383" spans="1:2" x14ac:dyDescent="0.25">
      <c r="A15383">
        <v>1538</v>
      </c>
      <c r="B15383">
        <v>62.382810842156559</v>
      </c>
    </row>
    <row r="15384" spans="1:2" x14ac:dyDescent="0.25">
      <c r="A15384">
        <v>1538.1</v>
      </c>
      <c r="B15384">
        <v>62.606301452744901</v>
      </c>
    </row>
    <row r="15385" spans="1:2" x14ac:dyDescent="0.25">
      <c r="A15385">
        <v>1538.2</v>
      </c>
      <c r="B15385">
        <v>62.829792063332732</v>
      </c>
    </row>
    <row r="15386" spans="1:2" x14ac:dyDescent="0.25">
      <c r="A15386">
        <v>1538.3</v>
      </c>
      <c r="B15386">
        <v>63.053282673921068</v>
      </c>
    </row>
    <row r="15387" spans="1:2" x14ac:dyDescent="0.25">
      <c r="A15387">
        <v>1538.4</v>
      </c>
      <c r="B15387">
        <v>63.276773284508899</v>
      </c>
    </row>
    <row r="15388" spans="1:2" x14ac:dyDescent="0.25">
      <c r="A15388">
        <v>1538.5</v>
      </c>
      <c r="B15388">
        <v>63.50026389509673</v>
      </c>
    </row>
    <row r="15389" spans="1:2" x14ac:dyDescent="0.25">
      <c r="A15389">
        <v>1538.6</v>
      </c>
      <c r="B15389">
        <v>63.723754505685058</v>
      </c>
    </row>
    <row r="15390" spans="1:2" x14ac:dyDescent="0.25">
      <c r="A15390">
        <v>1538.7</v>
      </c>
      <c r="B15390">
        <v>63.947245116272903</v>
      </c>
    </row>
    <row r="15391" spans="1:2" x14ac:dyDescent="0.25">
      <c r="A15391">
        <v>1538.8</v>
      </c>
      <c r="B15391">
        <v>64.170735726861238</v>
      </c>
    </row>
    <row r="15392" spans="1:2" x14ac:dyDescent="0.25">
      <c r="A15392">
        <v>1538.9</v>
      </c>
      <c r="B15392">
        <v>64.394226337449069</v>
      </c>
    </row>
    <row r="15393" spans="1:2" x14ac:dyDescent="0.25">
      <c r="A15393">
        <v>1539</v>
      </c>
      <c r="B15393">
        <v>64.6177169480369</v>
      </c>
    </row>
    <row r="15394" spans="1:2" x14ac:dyDescent="0.25">
      <c r="A15394">
        <v>1539.1</v>
      </c>
      <c r="B15394">
        <v>64.990136075195366</v>
      </c>
    </row>
    <row r="15395" spans="1:2" x14ac:dyDescent="0.25">
      <c r="A15395">
        <v>1539.2</v>
      </c>
      <c r="B15395">
        <v>65.362555202352993</v>
      </c>
    </row>
    <row r="15396" spans="1:2" x14ac:dyDescent="0.25">
      <c r="A15396">
        <v>1539.3</v>
      </c>
      <c r="B15396">
        <v>65.734974329511473</v>
      </c>
    </row>
    <row r="15397" spans="1:2" x14ac:dyDescent="0.25">
      <c r="A15397">
        <v>1539.4</v>
      </c>
      <c r="B15397">
        <v>66.107393456669101</v>
      </c>
    </row>
    <row r="15398" spans="1:2" x14ac:dyDescent="0.25">
      <c r="A15398">
        <v>1539.5</v>
      </c>
      <c r="B15398">
        <v>66.479812583826714</v>
      </c>
    </row>
    <row r="15399" spans="1:2" x14ac:dyDescent="0.25">
      <c r="A15399">
        <v>1539.6</v>
      </c>
      <c r="B15399">
        <v>66.852231710985194</v>
      </c>
    </row>
    <row r="15400" spans="1:2" x14ac:dyDescent="0.25">
      <c r="A15400">
        <v>1539.7</v>
      </c>
      <c r="B15400">
        <v>67.224650838142821</v>
      </c>
    </row>
    <row r="15401" spans="1:2" x14ac:dyDescent="0.25">
      <c r="A15401">
        <v>1539.8</v>
      </c>
      <c r="B15401">
        <v>67.597069965301287</v>
      </c>
    </row>
    <row r="15402" spans="1:2" x14ac:dyDescent="0.25">
      <c r="A15402">
        <v>1539.9</v>
      </c>
      <c r="B15402">
        <v>67.969489092458915</v>
      </c>
    </row>
    <row r="15403" spans="1:2" x14ac:dyDescent="0.25">
      <c r="A15403">
        <v>1540</v>
      </c>
      <c r="B15403">
        <v>68.341908219616542</v>
      </c>
    </row>
    <row r="15404" spans="1:2" x14ac:dyDescent="0.25">
      <c r="A15404">
        <v>1540.1</v>
      </c>
      <c r="B15404">
        <v>68.631137686981972</v>
      </c>
    </row>
    <row r="15405" spans="1:2" x14ac:dyDescent="0.25">
      <c r="A15405">
        <v>1540.2</v>
      </c>
      <c r="B15405">
        <v>68.920367154346749</v>
      </c>
    </row>
    <row r="15406" spans="1:2" x14ac:dyDescent="0.25">
      <c r="A15406">
        <v>1540.3</v>
      </c>
      <c r="B15406">
        <v>69.20959662171218</v>
      </c>
    </row>
    <row r="15407" spans="1:2" x14ac:dyDescent="0.25">
      <c r="A15407">
        <v>1540.4</v>
      </c>
      <c r="B15407">
        <v>69.498826089076957</v>
      </c>
    </row>
    <row r="15408" spans="1:2" x14ac:dyDescent="0.25">
      <c r="A15408">
        <v>1540.5</v>
      </c>
      <c r="B15408">
        <v>69.788055556441734</v>
      </c>
    </row>
    <row r="15409" spans="1:2" x14ac:dyDescent="0.25">
      <c r="A15409">
        <v>1540.6</v>
      </c>
      <c r="B15409">
        <v>70.077285023807164</v>
      </c>
    </row>
    <row r="15410" spans="1:2" x14ac:dyDescent="0.25">
      <c r="A15410">
        <v>1540.7</v>
      </c>
      <c r="B15410">
        <v>70.366514491171941</v>
      </c>
    </row>
    <row r="15411" spans="1:2" x14ac:dyDescent="0.25">
      <c r="A15411">
        <v>1540.8</v>
      </c>
      <c r="B15411">
        <v>70.655743958537371</v>
      </c>
    </row>
    <row r="15412" spans="1:2" x14ac:dyDescent="0.25">
      <c r="A15412">
        <v>1540.9</v>
      </c>
      <c r="B15412">
        <v>70.944973425902148</v>
      </c>
    </row>
    <row r="15413" spans="1:2" x14ac:dyDescent="0.25">
      <c r="A15413">
        <v>1541</v>
      </c>
      <c r="B15413">
        <v>71.234202893266925</v>
      </c>
    </row>
    <row r="15414" spans="1:2" x14ac:dyDescent="0.25">
      <c r="A15414">
        <v>1541.1</v>
      </c>
      <c r="B15414">
        <v>71.616156133481638</v>
      </c>
    </row>
    <row r="15415" spans="1:2" x14ac:dyDescent="0.25">
      <c r="A15415">
        <v>1541.2</v>
      </c>
      <c r="B15415">
        <v>71.998109373695499</v>
      </c>
    </row>
    <row r="15416" spans="1:2" x14ac:dyDescent="0.25">
      <c r="A15416">
        <v>1541.3</v>
      </c>
      <c r="B15416">
        <v>72.380062613910212</v>
      </c>
    </row>
    <row r="15417" spans="1:2" x14ac:dyDescent="0.25">
      <c r="A15417">
        <v>1541.4</v>
      </c>
      <c r="B15417">
        <v>72.762015854124058</v>
      </c>
    </row>
    <row r="15418" spans="1:2" x14ac:dyDescent="0.25">
      <c r="A15418">
        <v>1541.5</v>
      </c>
      <c r="B15418">
        <v>73.143969094337905</v>
      </c>
    </row>
    <row r="15419" spans="1:2" x14ac:dyDescent="0.25">
      <c r="A15419">
        <v>1541.6</v>
      </c>
      <c r="B15419">
        <v>73.525922334552632</v>
      </c>
    </row>
    <row r="15420" spans="1:2" x14ac:dyDescent="0.25">
      <c r="A15420">
        <v>1541.7</v>
      </c>
      <c r="B15420">
        <v>73.907875574766479</v>
      </c>
    </row>
    <row r="15421" spans="1:2" x14ac:dyDescent="0.25">
      <c r="A15421">
        <v>1541.8</v>
      </c>
      <c r="B15421">
        <v>74.289828814981206</v>
      </c>
    </row>
    <row r="15422" spans="1:2" x14ac:dyDescent="0.25">
      <c r="A15422">
        <v>1541.9</v>
      </c>
      <c r="B15422">
        <v>74.671782055195052</v>
      </c>
    </row>
    <row r="15423" spans="1:2" x14ac:dyDescent="0.25">
      <c r="A15423">
        <v>1542</v>
      </c>
      <c r="B15423">
        <v>75.053735295408899</v>
      </c>
    </row>
    <row r="15424" spans="1:2" x14ac:dyDescent="0.25">
      <c r="A15424">
        <v>1542.1</v>
      </c>
      <c r="B15424">
        <v>75.310584485636753</v>
      </c>
    </row>
    <row r="15425" spans="1:2" x14ac:dyDescent="0.25">
      <c r="A15425">
        <v>1542.2</v>
      </c>
      <c r="B15425">
        <v>75.567433675864024</v>
      </c>
    </row>
    <row r="15426" spans="1:2" x14ac:dyDescent="0.25">
      <c r="A15426">
        <v>1542.3</v>
      </c>
      <c r="B15426">
        <v>75.824282866091878</v>
      </c>
    </row>
    <row r="15427" spans="1:2" x14ac:dyDescent="0.25">
      <c r="A15427">
        <v>1542.4</v>
      </c>
      <c r="B15427">
        <v>76.081132056319149</v>
      </c>
    </row>
    <row r="15428" spans="1:2" x14ac:dyDescent="0.25">
      <c r="A15428">
        <v>1542.5</v>
      </c>
      <c r="B15428">
        <v>76.33798124654642</v>
      </c>
    </row>
    <row r="15429" spans="1:2" x14ac:dyDescent="0.25">
      <c r="A15429">
        <v>1542.6</v>
      </c>
      <c r="B15429">
        <v>76.594830436774274</v>
      </c>
    </row>
    <row r="15430" spans="1:2" x14ac:dyDescent="0.25">
      <c r="A15430">
        <v>1542.7</v>
      </c>
      <c r="B15430">
        <v>76.851679627001545</v>
      </c>
    </row>
    <row r="15431" spans="1:2" x14ac:dyDescent="0.25">
      <c r="A15431">
        <v>1542.8</v>
      </c>
      <c r="B15431">
        <v>77.108528817229399</v>
      </c>
    </row>
    <row r="15432" spans="1:2" x14ac:dyDescent="0.25">
      <c r="A15432">
        <v>1542.9</v>
      </c>
      <c r="B15432">
        <v>77.36537800745667</v>
      </c>
    </row>
    <row r="15433" spans="1:2" x14ac:dyDescent="0.25">
      <c r="A15433">
        <v>1543</v>
      </c>
      <c r="B15433">
        <v>77.622227197683941</v>
      </c>
    </row>
    <row r="15434" spans="1:2" x14ac:dyDescent="0.25">
      <c r="A15434">
        <v>1543.1</v>
      </c>
      <c r="B15434">
        <v>78.035363417150904</v>
      </c>
    </row>
    <row r="15435" spans="1:2" x14ac:dyDescent="0.25">
      <c r="A15435">
        <v>1543.2</v>
      </c>
      <c r="B15435">
        <v>78.44849963661693</v>
      </c>
    </row>
    <row r="15436" spans="1:2" x14ac:dyDescent="0.25">
      <c r="A15436">
        <v>1543.3</v>
      </c>
      <c r="B15436">
        <v>78.861635856083893</v>
      </c>
    </row>
    <row r="15437" spans="1:2" x14ac:dyDescent="0.25">
      <c r="A15437">
        <v>1543.4</v>
      </c>
      <c r="B15437">
        <v>79.274772075549919</v>
      </c>
    </row>
    <row r="15438" spans="1:2" x14ac:dyDescent="0.25">
      <c r="A15438">
        <v>1543.5</v>
      </c>
      <c r="B15438">
        <v>79.687908295015944</v>
      </c>
    </row>
    <row r="15439" spans="1:2" x14ac:dyDescent="0.25">
      <c r="A15439">
        <v>1543.6</v>
      </c>
      <c r="B15439">
        <v>80.101044514482908</v>
      </c>
    </row>
    <row r="15440" spans="1:2" x14ac:dyDescent="0.25">
      <c r="A15440">
        <v>1543.7</v>
      </c>
      <c r="B15440">
        <v>80.514180733948933</v>
      </c>
    </row>
    <row r="15441" spans="1:2" x14ac:dyDescent="0.25">
      <c r="A15441">
        <v>1543.8</v>
      </c>
      <c r="B15441">
        <v>80.927316953415897</v>
      </c>
    </row>
    <row r="15442" spans="1:2" x14ac:dyDescent="0.25">
      <c r="A15442">
        <v>1543.9</v>
      </c>
      <c r="B15442">
        <v>81.340453172881922</v>
      </c>
    </row>
    <row r="15443" spans="1:2" x14ac:dyDescent="0.25">
      <c r="A15443">
        <v>1544</v>
      </c>
      <c r="B15443">
        <v>81.753589392347948</v>
      </c>
    </row>
    <row r="15444" spans="1:2" x14ac:dyDescent="0.25">
      <c r="A15444">
        <v>1544.1</v>
      </c>
      <c r="B15444">
        <v>82.104509147272694</v>
      </c>
    </row>
    <row r="15445" spans="1:2" x14ac:dyDescent="0.25">
      <c r="A15445">
        <v>1544.2</v>
      </c>
      <c r="B15445">
        <v>82.45542890219663</v>
      </c>
    </row>
    <row r="15446" spans="1:2" x14ac:dyDescent="0.25">
      <c r="A15446">
        <v>1544.3</v>
      </c>
      <c r="B15446">
        <v>82.806348657121376</v>
      </c>
    </row>
    <row r="15447" spans="1:2" x14ac:dyDescent="0.25">
      <c r="A15447">
        <v>1544.4</v>
      </c>
      <c r="B15447">
        <v>83.157268412045326</v>
      </c>
    </row>
    <row r="15448" spans="1:2" x14ac:dyDescent="0.25">
      <c r="A15448">
        <v>1544.5</v>
      </c>
      <c r="B15448">
        <v>83.508188166969262</v>
      </c>
    </row>
    <row r="15449" spans="1:2" x14ac:dyDescent="0.25">
      <c r="A15449">
        <v>1544.6</v>
      </c>
      <c r="B15449">
        <v>83.859107921894008</v>
      </c>
    </row>
    <row r="15450" spans="1:2" x14ac:dyDescent="0.25">
      <c r="A15450">
        <v>1544.7</v>
      </c>
      <c r="B15450">
        <v>84.210027676817958</v>
      </c>
    </row>
    <row r="15451" spans="1:2" x14ac:dyDescent="0.25">
      <c r="A15451">
        <v>1544.8</v>
      </c>
      <c r="B15451">
        <v>84.560947431742704</v>
      </c>
    </row>
    <row r="15452" spans="1:2" x14ac:dyDescent="0.25">
      <c r="A15452">
        <v>1544.9</v>
      </c>
      <c r="B15452">
        <v>84.91186718666664</v>
      </c>
    </row>
    <row r="15453" spans="1:2" x14ac:dyDescent="0.25">
      <c r="A15453">
        <v>1545</v>
      </c>
      <c r="B15453">
        <v>85.262786941590591</v>
      </c>
    </row>
    <row r="15454" spans="1:2" x14ac:dyDescent="0.25">
      <c r="A15454">
        <v>1545.1</v>
      </c>
      <c r="B15454">
        <v>85.372893727546369</v>
      </c>
    </row>
    <row r="15455" spans="1:2" x14ac:dyDescent="0.25">
      <c r="A15455">
        <v>1545.2</v>
      </c>
      <c r="B15455">
        <v>85.483000513501906</v>
      </c>
    </row>
    <row r="15456" spans="1:2" x14ac:dyDescent="0.25">
      <c r="A15456">
        <v>1545.3</v>
      </c>
      <c r="B15456">
        <v>85.593107299457685</v>
      </c>
    </row>
    <row r="15457" spans="1:2" x14ac:dyDescent="0.25">
      <c r="A15457">
        <v>1545.4</v>
      </c>
      <c r="B15457">
        <v>85.703214085413222</v>
      </c>
    </row>
    <row r="15458" spans="1:2" x14ac:dyDescent="0.25">
      <c r="A15458">
        <v>1545.5</v>
      </c>
      <c r="B15458">
        <v>85.813320871368759</v>
      </c>
    </row>
    <row r="15459" spans="1:2" x14ac:dyDescent="0.25">
      <c r="A15459">
        <v>1545.6</v>
      </c>
      <c r="B15459">
        <v>85.923427657324538</v>
      </c>
    </row>
    <row r="15460" spans="1:2" x14ac:dyDescent="0.25">
      <c r="A15460">
        <v>1545.7</v>
      </c>
      <c r="B15460">
        <v>86.033534443280075</v>
      </c>
    </row>
    <row r="15461" spans="1:2" x14ac:dyDescent="0.25">
      <c r="A15461">
        <v>1545.8</v>
      </c>
      <c r="B15461">
        <v>86.143641229235854</v>
      </c>
    </row>
    <row r="15462" spans="1:2" x14ac:dyDescent="0.25">
      <c r="A15462">
        <v>1545.9</v>
      </c>
      <c r="B15462">
        <v>86.253748015191391</v>
      </c>
    </row>
    <row r="15463" spans="1:2" x14ac:dyDescent="0.25">
      <c r="A15463">
        <v>1546</v>
      </c>
      <c r="B15463">
        <v>86.363854801146928</v>
      </c>
    </row>
    <row r="15464" spans="1:2" x14ac:dyDescent="0.25">
      <c r="A15464">
        <v>1546.1</v>
      </c>
      <c r="B15464">
        <v>86.476682542691947</v>
      </c>
    </row>
    <row r="15465" spans="1:2" x14ac:dyDescent="0.25">
      <c r="A15465">
        <v>1546.2</v>
      </c>
      <c r="B15465">
        <v>86.589510284236709</v>
      </c>
    </row>
    <row r="15466" spans="1:2" x14ac:dyDescent="0.25">
      <c r="A15466">
        <v>1546.3</v>
      </c>
      <c r="B15466">
        <v>86.702338025781728</v>
      </c>
    </row>
    <row r="15467" spans="1:2" x14ac:dyDescent="0.25">
      <c r="A15467">
        <v>1546.4</v>
      </c>
      <c r="B15467">
        <v>86.815165767326491</v>
      </c>
    </row>
    <row r="15468" spans="1:2" x14ac:dyDescent="0.25">
      <c r="A15468">
        <v>1546.5</v>
      </c>
      <c r="B15468">
        <v>86.927993508871253</v>
      </c>
    </row>
    <row r="15469" spans="1:2" x14ac:dyDescent="0.25">
      <c r="A15469">
        <v>1546.6</v>
      </c>
      <c r="B15469">
        <v>87.040821250416272</v>
      </c>
    </row>
    <row r="15470" spans="1:2" x14ac:dyDescent="0.25">
      <c r="A15470">
        <v>1546.7</v>
      </c>
      <c r="B15470">
        <v>87.153648991961035</v>
      </c>
    </row>
    <row r="15471" spans="1:2" x14ac:dyDescent="0.25">
      <c r="A15471">
        <v>1546.8</v>
      </c>
      <c r="B15471">
        <v>87.266476733506053</v>
      </c>
    </row>
    <row r="15472" spans="1:2" x14ac:dyDescent="0.25">
      <c r="A15472">
        <v>1546.9</v>
      </c>
      <c r="B15472">
        <v>87.379304475050816</v>
      </c>
    </row>
    <row r="15473" spans="1:2" x14ac:dyDescent="0.25">
      <c r="A15473">
        <v>1547</v>
      </c>
      <c r="B15473">
        <v>87.492132216595579</v>
      </c>
    </row>
    <row r="15474" spans="1:2" x14ac:dyDescent="0.25">
      <c r="A15474">
        <v>1547.1</v>
      </c>
      <c r="B15474">
        <v>87.769655977830098</v>
      </c>
    </row>
    <row r="15475" spans="1:2" x14ac:dyDescent="0.25">
      <c r="A15475">
        <v>1547.2</v>
      </c>
      <c r="B15475">
        <v>88.047179739063978</v>
      </c>
    </row>
    <row r="15476" spans="1:2" x14ac:dyDescent="0.25">
      <c r="A15476">
        <v>1547.3</v>
      </c>
      <c r="B15476">
        <v>88.324703500298497</v>
      </c>
    </row>
    <row r="15477" spans="1:2" x14ac:dyDescent="0.25">
      <c r="A15477">
        <v>1547.4</v>
      </c>
      <c r="B15477">
        <v>88.602227261532377</v>
      </c>
    </row>
    <row r="15478" spans="1:2" x14ac:dyDescent="0.25">
      <c r="A15478">
        <v>1547.5</v>
      </c>
      <c r="B15478">
        <v>88.879751022766257</v>
      </c>
    </row>
    <row r="15479" spans="1:2" x14ac:dyDescent="0.25">
      <c r="A15479">
        <v>1547.6</v>
      </c>
      <c r="B15479">
        <v>89.157274784000776</v>
      </c>
    </row>
    <row r="15480" spans="1:2" x14ac:dyDescent="0.25">
      <c r="A15480">
        <v>1547.7</v>
      </c>
      <c r="B15480">
        <v>89.434798545234656</v>
      </c>
    </row>
    <row r="15481" spans="1:2" x14ac:dyDescent="0.25">
      <c r="A15481">
        <v>1547.8</v>
      </c>
      <c r="B15481">
        <v>89.712322306469176</v>
      </c>
    </row>
    <row r="15482" spans="1:2" x14ac:dyDescent="0.25">
      <c r="A15482">
        <v>1547.9</v>
      </c>
      <c r="B15482">
        <v>89.989846067703056</v>
      </c>
    </row>
    <row r="15483" spans="1:2" x14ac:dyDescent="0.25">
      <c r="A15483">
        <v>1548</v>
      </c>
      <c r="B15483">
        <v>90.267369828936936</v>
      </c>
    </row>
    <row r="15484" spans="1:2" x14ac:dyDescent="0.25">
      <c r="A15484">
        <v>1548.1</v>
      </c>
      <c r="B15484">
        <v>90.224802904312384</v>
      </c>
    </row>
    <row r="15485" spans="1:2" x14ac:dyDescent="0.25">
      <c r="A15485">
        <v>1548.2</v>
      </c>
      <c r="B15485">
        <v>90.182235979687931</v>
      </c>
    </row>
    <row r="15486" spans="1:2" x14ac:dyDescent="0.25">
      <c r="A15486">
        <v>1548.3</v>
      </c>
      <c r="B15486">
        <v>90.139669055063379</v>
      </c>
    </row>
    <row r="15487" spans="1:2" x14ac:dyDescent="0.25">
      <c r="A15487">
        <v>1548.4</v>
      </c>
      <c r="B15487">
        <v>90.097102130438927</v>
      </c>
    </row>
    <row r="15488" spans="1:2" x14ac:dyDescent="0.25">
      <c r="A15488">
        <v>1548.5</v>
      </c>
      <c r="B15488">
        <v>90.05453520581446</v>
      </c>
    </row>
    <row r="15489" spans="1:2" x14ac:dyDescent="0.25">
      <c r="A15489">
        <v>1548.6</v>
      </c>
      <c r="B15489">
        <v>90.011968281189922</v>
      </c>
    </row>
    <row r="15490" spans="1:2" x14ac:dyDescent="0.25">
      <c r="A15490">
        <v>1548.7</v>
      </c>
      <c r="B15490">
        <v>89.969401356565456</v>
      </c>
    </row>
    <row r="15491" spans="1:2" x14ac:dyDescent="0.25">
      <c r="A15491">
        <v>1548.8</v>
      </c>
      <c r="B15491">
        <v>89.926834431940904</v>
      </c>
    </row>
    <row r="15492" spans="1:2" x14ac:dyDescent="0.25">
      <c r="A15492">
        <v>1548.9</v>
      </c>
      <c r="B15492">
        <v>89.884267507316451</v>
      </c>
    </row>
    <row r="15493" spans="1:2" x14ac:dyDescent="0.25">
      <c r="A15493">
        <v>1549</v>
      </c>
      <c r="B15493">
        <v>89.841700582691999</v>
      </c>
    </row>
    <row r="15494" spans="1:2" x14ac:dyDescent="0.25">
      <c r="A15494">
        <v>1549.1</v>
      </c>
      <c r="B15494">
        <v>89.897404816615918</v>
      </c>
    </row>
    <row r="15495" spans="1:2" x14ac:dyDescent="0.25">
      <c r="A15495">
        <v>1549.2</v>
      </c>
      <c r="B15495">
        <v>89.953109050539709</v>
      </c>
    </row>
    <row r="15496" spans="1:2" x14ac:dyDescent="0.25">
      <c r="A15496">
        <v>1549.3</v>
      </c>
      <c r="B15496">
        <v>90.008813284463642</v>
      </c>
    </row>
    <row r="15497" spans="1:2" x14ac:dyDescent="0.25">
      <c r="A15497">
        <v>1549.4</v>
      </c>
      <c r="B15497">
        <v>90.064517518387433</v>
      </c>
    </row>
    <row r="15498" spans="1:2" x14ac:dyDescent="0.25">
      <c r="A15498">
        <v>1549.5</v>
      </c>
      <c r="B15498">
        <v>90.120221752311224</v>
      </c>
    </row>
    <row r="15499" spans="1:2" x14ac:dyDescent="0.25">
      <c r="A15499">
        <v>1549.6</v>
      </c>
      <c r="B15499">
        <v>90.175925986235143</v>
      </c>
    </row>
    <row r="15500" spans="1:2" x14ac:dyDescent="0.25">
      <c r="A15500">
        <v>1549.7</v>
      </c>
      <c r="B15500">
        <v>90.231630220158934</v>
      </c>
    </row>
    <row r="15501" spans="1:2" x14ac:dyDescent="0.25">
      <c r="A15501">
        <v>1549.8</v>
      </c>
      <c r="B15501">
        <v>90.287334454082867</v>
      </c>
    </row>
    <row r="15502" spans="1:2" x14ac:dyDescent="0.25">
      <c r="A15502">
        <v>1549.9</v>
      </c>
      <c r="B15502">
        <v>90.343038688006658</v>
      </c>
    </row>
    <row r="15503" spans="1:2" x14ac:dyDescent="0.25">
      <c r="A15503">
        <v>1550</v>
      </c>
      <c r="B15503">
        <v>90.398742921930449</v>
      </c>
    </row>
    <row r="15504" spans="1:2" x14ac:dyDescent="0.25">
      <c r="A15504">
        <v>1550.1</v>
      </c>
      <c r="B15504">
        <v>90.53321246411096</v>
      </c>
    </row>
    <row r="15505" spans="1:2" x14ac:dyDescent="0.25">
      <c r="A15505">
        <v>1550.2</v>
      </c>
      <c r="B15505">
        <v>90.667682006291173</v>
      </c>
    </row>
    <row r="15506" spans="1:2" x14ac:dyDescent="0.25">
      <c r="A15506">
        <v>1550.3</v>
      </c>
      <c r="B15506">
        <v>90.802151548471684</v>
      </c>
    </row>
    <row r="15507" spans="1:2" x14ac:dyDescent="0.25">
      <c r="A15507">
        <v>1550.4</v>
      </c>
      <c r="B15507">
        <v>90.936621090651883</v>
      </c>
    </row>
    <row r="15508" spans="1:2" x14ac:dyDescent="0.25">
      <c r="A15508">
        <v>1550.5</v>
      </c>
      <c r="B15508">
        <v>91.071090632832096</v>
      </c>
    </row>
    <row r="15509" spans="1:2" x14ac:dyDescent="0.25">
      <c r="A15509">
        <v>1550.6</v>
      </c>
      <c r="B15509">
        <v>91.205560175012607</v>
      </c>
    </row>
    <row r="15510" spans="1:2" x14ac:dyDescent="0.25">
      <c r="A15510">
        <v>1550.7</v>
      </c>
      <c r="B15510">
        <v>91.340029717192806</v>
      </c>
    </row>
    <row r="15511" spans="1:2" x14ac:dyDescent="0.25">
      <c r="A15511">
        <v>1550.8</v>
      </c>
      <c r="B15511">
        <v>91.474499259373317</v>
      </c>
    </row>
    <row r="15512" spans="1:2" x14ac:dyDescent="0.25">
      <c r="A15512">
        <v>1550.9</v>
      </c>
      <c r="B15512">
        <v>91.608968801553516</v>
      </c>
    </row>
    <row r="15513" spans="1:2" x14ac:dyDescent="0.25">
      <c r="A15513">
        <v>1551</v>
      </c>
      <c r="B15513">
        <v>91.743438343733729</v>
      </c>
    </row>
    <row r="15514" spans="1:2" x14ac:dyDescent="0.25">
      <c r="A15514">
        <v>1551.1</v>
      </c>
      <c r="B15514">
        <v>91.697611657112247</v>
      </c>
    </row>
    <row r="15515" spans="1:2" x14ac:dyDescent="0.25">
      <c r="A15515">
        <v>1551.2</v>
      </c>
      <c r="B15515">
        <v>91.65178497049088</v>
      </c>
    </row>
    <row r="15516" spans="1:2" x14ac:dyDescent="0.25">
      <c r="A15516">
        <v>1551.3</v>
      </c>
      <c r="B15516">
        <v>91.605958283869398</v>
      </c>
    </row>
    <row r="15517" spans="1:2" x14ac:dyDescent="0.25">
      <c r="A15517">
        <v>1551.4</v>
      </c>
      <c r="B15517">
        <v>91.560131597248031</v>
      </c>
    </row>
    <row r="15518" spans="1:2" x14ac:dyDescent="0.25">
      <c r="A15518">
        <v>1551.5</v>
      </c>
      <c r="B15518">
        <v>91.514304910626663</v>
      </c>
    </row>
    <row r="15519" spans="1:2" x14ac:dyDescent="0.25">
      <c r="A15519">
        <v>1551.6</v>
      </c>
      <c r="B15519">
        <v>91.468478224005182</v>
      </c>
    </row>
    <row r="15520" spans="1:2" x14ac:dyDescent="0.25">
      <c r="A15520">
        <v>1551.7</v>
      </c>
      <c r="B15520">
        <v>91.4226515373838</v>
      </c>
    </row>
    <row r="15521" spans="1:2" x14ac:dyDescent="0.25">
      <c r="A15521">
        <v>1551.8</v>
      </c>
      <c r="B15521">
        <v>91.376824850762333</v>
      </c>
    </row>
    <row r="15522" spans="1:2" x14ac:dyDescent="0.25">
      <c r="A15522">
        <v>1551.9</v>
      </c>
      <c r="B15522">
        <v>91.330998164140951</v>
      </c>
    </row>
    <row r="15523" spans="1:2" x14ac:dyDescent="0.25">
      <c r="A15523">
        <v>1552</v>
      </c>
      <c r="B15523">
        <v>91.285171477519583</v>
      </c>
    </row>
    <row r="15524" spans="1:2" x14ac:dyDescent="0.25">
      <c r="A15524">
        <v>1552.1</v>
      </c>
      <c r="B15524">
        <v>91.462289406016041</v>
      </c>
    </row>
    <row r="15525" spans="1:2" x14ac:dyDescent="0.25">
      <c r="A15525">
        <v>1552.2</v>
      </c>
      <c r="B15525">
        <v>91.639407334512086</v>
      </c>
    </row>
    <row r="15526" spans="1:2" x14ac:dyDescent="0.25">
      <c r="A15526">
        <v>1552.3</v>
      </c>
      <c r="B15526">
        <v>91.816525263008543</v>
      </c>
    </row>
    <row r="15527" spans="1:2" x14ac:dyDescent="0.25">
      <c r="A15527">
        <v>1552.4</v>
      </c>
      <c r="B15527">
        <v>91.993643191504603</v>
      </c>
    </row>
    <row r="15528" spans="1:2" x14ac:dyDescent="0.25">
      <c r="A15528">
        <v>1552.5</v>
      </c>
      <c r="B15528">
        <v>92.170761120000648</v>
      </c>
    </row>
    <row r="15529" spans="1:2" x14ac:dyDescent="0.25">
      <c r="A15529">
        <v>1552.6</v>
      </c>
      <c r="B15529">
        <v>92.347879048497106</v>
      </c>
    </row>
    <row r="15530" spans="1:2" x14ac:dyDescent="0.25">
      <c r="A15530">
        <v>1552.7</v>
      </c>
      <c r="B15530">
        <v>92.524996976993151</v>
      </c>
    </row>
    <row r="15531" spans="1:2" x14ac:dyDescent="0.25">
      <c r="A15531">
        <v>1552.8</v>
      </c>
      <c r="B15531">
        <v>92.702114905489609</v>
      </c>
    </row>
    <row r="15532" spans="1:2" x14ac:dyDescent="0.25">
      <c r="A15532">
        <v>1552.9</v>
      </c>
      <c r="B15532">
        <v>92.879232833985668</v>
      </c>
    </row>
    <row r="15533" spans="1:2" x14ac:dyDescent="0.25">
      <c r="A15533">
        <v>1553</v>
      </c>
      <c r="B15533">
        <v>93.056350762481713</v>
      </c>
    </row>
    <row r="15534" spans="1:2" x14ac:dyDescent="0.25">
      <c r="A15534">
        <v>1553.1</v>
      </c>
      <c r="B15534">
        <v>93.066415021477596</v>
      </c>
    </row>
    <row r="15535" spans="1:2" x14ac:dyDescent="0.25">
      <c r="A15535">
        <v>1553.2</v>
      </c>
      <c r="B15535">
        <v>93.07647928047345</v>
      </c>
    </row>
    <row r="15536" spans="1:2" x14ac:dyDescent="0.25">
      <c r="A15536">
        <v>1553.3</v>
      </c>
      <c r="B15536">
        <v>93.086543539469332</v>
      </c>
    </row>
    <row r="15537" spans="1:2" x14ac:dyDescent="0.25">
      <c r="A15537">
        <v>1553.4</v>
      </c>
      <c r="B15537">
        <v>93.096607798465186</v>
      </c>
    </row>
    <row r="15538" spans="1:2" x14ac:dyDescent="0.25">
      <c r="A15538">
        <v>1553.5</v>
      </c>
      <c r="B15538">
        <v>93.106672057461054</v>
      </c>
    </row>
    <row r="15539" spans="1:2" x14ac:dyDescent="0.25">
      <c r="A15539">
        <v>1553.6</v>
      </c>
      <c r="B15539">
        <v>93.116736316456922</v>
      </c>
    </row>
    <row r="15540" spans="1:2" x14ac:dyDescent="0.25">
      <c r="A15540">
        <v>1553.7</v>
      </c>
      <c r="B15540">
        <v>93.126800575452791</v>
      </c>
    </row>
    <row r="15541" spans="1:2" x14ac:dyDescent="0.25">
      <c r="A15541">
        <v>1553.8</v>
      </c>
      <c r="B15541">
        <v>93.136864834448659</v>
      </c>
    </row>
    <row r="15542" spans="1:2" x14ac:dyDescent="0.25">
      <c r="A15542">
        <v>1553.9</v>
      </c>
      <c r="B15542">
        <v>93.146929093444527</v>
      </c>
    </row>
    <row r="15543" spans="1:2" x14ac:dyDescent="0.25">
      <c r="A15543">
        <v>1554</v>
      </c>
      <c r="B15543">
        <v>93.156993352440381</v>
      </c>
    </row>
    <row r="15544" spans="1:2" x14ac:dyDescent="0.25">
      <c r="A15544">
        <v>1554.1</v>
      </c>
      <c r="B15544">
        <v>93.188137045665101</v>
      </c>
    </row>
    <row r="15545" spans="1:2" x14ac:dyDescent="0.25">
      <c r="A15545">
        <v>1554.2</v>
      </c>
      <c r="B15545">
        <v>93.219280738889765</v>
      </c>
    </row>
    <row r="15546" spans="1:2" x14ac:dyDescent="0.25">
      <c r="A15546">
        <v>1554.3</v>
      </c>
      <c r="B15546">
        <v>93.250424432114485</v>
      </c>
    </row>
    <row r="15547" spans="1:2" x14ac:dyDescent="0.25">
      <c r="A15547">
        <v>1554.4</v>
      </c>
      <c r="B15547">
        <v>93.281568125339135</v>
      </c>
    </row>
    <row r="15548" spans="1:2" x14ac:dyDescent="0.25">
      <c r="A15548">
        <v>1554.5</v>
      </c>
      <c r="B15548">
        <v>93.312711818563798</v>
      </c>
    </row>
    <row r="15549" spans="1:2" x14ac:dyDescent="0.25">
      <c r="A15549">
        <v>1554.6</v>
      </c>
      <c r="B15549">
        <v>93.343855511788519</v>
      </c>
    </row>
    <row r="15550" spans="1:2" x14ac:dyDescent="0.25">
      <c r="A15550">
        <v>1554.7</v>
      </c>
      <c r="B15550">
        <v>93.374999205013168</v>
      </c>
    </row>
    <row r="15551" spans="1:2" x14ac:dyDescent="0.25">
      <c r="A15551">
        <v>1554.8</v>
      </c>
      <c r="B15551">
        <v>93.406142898237889</v>
      </c>
    </row>
    <row r="15552" spans="1:2" x14ac:dyDescent="0.25">
      <c r="A15552">
        <v>1554.9</v>
      </c>
      <c r="B15552">
        <v>93.437286591462552</v>
      </c>
    </row>
    <row r="15553" spans="1:2" x14ac:dyDescent="0.25">
      <c r="A15553">
        <v>1555</v>
      </c>
      <c r="B15553">
        <v>93.468430284687201</v>
      </c>
    </row>
    <row r="15554" spans="1:2" x14ac:dyDescent="0.25">
      <c r="A15554">
        <v>1555.1</v>
      </c>
      <c r="B15554">
        <v>93.664277381861353</v>
      </c>
    </row>
    <row r="15555" spans="1:2" x14ac:dyDescent="0.25">
      <c r="A15555">
        <v>1555.2</v>
      </c>
      <c r="B15555">
        <v>93.860124479035065</v>
      </c>
    </row>
    <row r="15556" spans="1:2" x14ac:dyDescent="0.25">
      <c r="A15556">
        <v>1555.3</v>
      </c>
      <c r="B15556">
        <v>94.055971576209231</v>
      </c>
    </row>
    <row r="15557" spans="1:2" x14ac:dyDescent="0.25">
      <c r="A15557">
        <v>1555.4</v>
      </c>
      <c r="B15557">
        <v>94.251818673382942</v>
      </c>
    </row>
    <row r="15558" spans="1:2" x14ac:dyDescent="0.25">
      <c r="A15558">
        <v>1555.5</v>
      </c>
      <c r="B15558">
        <v>94.447665770556654</v>
      </c>
    </row>
    <row r="15559" spans="1:2" x14ac:dyDescent="0.25">
      <c r="A15559">
        <v>1555.6</v>
      </c>
      <c r="B15559">
        <v>94.643512867730806</v>
      </c>
    </row>
    <row r="15560" spans="1:2" x14ac:dyDescent="0.25">
      <c r="A15560">
        <v>1555.7</v>
      </c>
      <c r="B15560">
        <v>94.839359964904517</v>
      </c>
    </row>
    <row r="15561" spans="1:2" x14ac:dyDescent="0.25">
      <c r="A15561">
        <v>1555.8</v>
      </c>
      <c r="B15561">
        <v>95.035207062078669</v>
      </c>
    </row>
    <row r="15562" spans="1:2" x14ac:dyDescent="0.25">
      <c r="A15562">
        <v>1555.9</v>
      </c>
      <c r="B15562">
        <v>95.23105415925238</v>
      </c>
    </row>
    <row r="15563" spans="1:2" x14ac:dyDescent="0.25">
      <c r="A15563">
        <v>1556</v>
      </c>
      <c r="B15563">
        <v>95.426901256426092</v>
      </c>
    </row>
    <row r="15564" spans="1:2" x14ac:dyDescent="0.25">
      <c r="A15564">
        <v>1556.1</v>
      </c>
      <c r="B15564">
        <v>95.542726127833319</v>
      </c>
    </row>
    <row r="15565" spans="1:2" x14ac:dyDescent="0.25">
      <c r="A15565">
        <v>1556.2</v>
      </c>
      <c r="B15565">
        <v>95.65855099924029</v>
      </c>
    </row>
    <row r="15566" spans="1:2" x14ac:dyDescent="0.25">
      <c r="A15566">
        <v>1556.3</v>
      </c>
      <c r="B15566">
        <v>95.774375870647518</v>
      </c>
    </row>
    <row r="15567" spans="1:2" x14ac:dyDescent="0.25">
      <c r="A15567">
        <v>1556.4</v>
      </c>
      <c r="B15567">
        <v>95.890200742054475</v>
      </c>
    </row>
    <row r="15568" spans="1:2" x14ac:dyDescent="0.25">
      <c r="A15568">
        <v>1556.5</v>
      </c>
      <c r="B15568">
        <v>96.006025613461446</v>
      </c>
    </row>
    <row r="15569" spans="1:2" x14ac:dyDescent="0.25">
      <c r="A15569">
        <v>1556.6</v>
      </c>
      <c r="B15569">
        <v>96.121850484868673</v>
      </c>
    </row>
    <row r="15570" spans="1:2" x14ac:dyDescent="0.25">
      <c r="A15570">
        <v>1556.7</v>
      </c>
      <c r="B15570">
        <v>96.237675356275645</v>
      </c>
    </row>
    <row r="15571" spans="1:2" x14ac:dyDescent="0.25">
      <c r="A15571">
        <v>1556.8</v>
      </c>
      <c r="B15571">
        <v>96.353500227682872</v>
      </c>
    </row>
    <row r="15572" spans="1:2" x14ac:dyDescent="0.25">
      <c r="A15572">
        <v>1556.9</v>
      </c>
      <c r="B15572">
        <v>96.469325099089829</v>
      </c>
    </row>
    <row r="15573" spans="1:2" x14ac:dyDescent="0.25">
      <c r="A15573">
        <v>1557</v>
      </c>
      <c r="B15573">
        <v>96.585149970496801</v>
      </c>
    </row>
    <row r="15574" spans="1:2" x14ac:dyDescent="0.25">
      <c r="A15574">
        <v>1557.1</v>
      </c>
      <c r="B15574">
        <v>96.595095355193394</v>
      </c>
    </row>
    <row r="15575" spans="1:2" x14ac:dyDescent="0.25">
      <c r="A15575">
        <v>1557.2</v>
      </c>
      <c r="B15575">
        <v>96.605040739889972</v>
      </c>
    </row>
    <row r="15576" spans="1:2" x14ac:dyDescent="0.25">
      <c r="A15576">
        <v>1557.3</v>
      </c>
      <c r="B15576">
        <v>96.614986124586565</v>
      </c>
    </row>
    <row r="15577" spans="1:2" x14ac:dyDescent="0.25">
      <c r="A15577">
        <v>1557.4</v>
      </c>
      <c r="B15577">
        <v>96.62493150928313</v>
      </c>
    </row>
    <row r="15578" spans="1:2" x14ac:dyDescent="0.25">
      <c r="A15578">
        <v>1557.5</v>
      </c>
      <c r="B15578">
        <v>96.634876893979708</v>
      </c>
    </row>
    <row r="15579" spans="1:2" x14ac:dyDescent="0.25">
      <c r="A15579">
        <v>1557.6</v>
      </c>
      <c r="B15579">
        <v>96.644822278676301</v>
      </c>
    </row>
    <row r="15580" spans="1:2" x14ac:dyDescent="0.25">
      <c r="A15580">
        <v>1557.7</v>
      </c>
      <c r="B15580">
        <v>96.65476766337288</v>
      </c>
    </row>
    <row r="15581" spans="1:2" x14ac:dyDescent="0.25">
      <c r="A15581">
        <v>1557.8</v>
      </c>
      <c r="B15581">
        <v>96.664713048069473</v>
      </c>
    </row>
    <row r="15582" spans="1:2" x14ac:dyDescent="0.25">
      <c r="A15582">
        <v>1557.9</v>
      </c>
      <c r="B15582">
        <v>96.674658432766037</v>
      </c>
    </row>
    <row r="15583" spans="1:2" x14ac:dyDescent="0.25">
      <c r="A15583">
        <v>1558</v>
      </c>
      <c r="B15583">
        <v>96.684603817462616</v>
      </c>
    </row>
    <row r="15584" spans="1:2" x14ac:dyDescent="0.25">
      <c r="A15584">
        <v>1558.1</v>
      </c>
      <c r="B15584">
        <v>96.799981734097031</v>
      </c>
    </row>
    <row r="15585" spans="1:2" x14ac:dyDescent="0.25">
      <c r="A15585">
        <v>1558.2</v>
      </c>
      <c r="B15585">
        <v>96.91535965073119</v>
      </c>
    </row>
    <row r="15586" spans="1:2" x14ac:dyDescent="0.25">
      <c r="A15586">
        <v>1558.3</v>
      </c>
      <c r="B15586">
        <v>97.030737567365605</v>
      </c>
    </row>
    <row r="15587" spans="1:2" x14ac:dyDescent="0.25">
      <c r="A15587">
        <v>1558.4</v>
      </c>
      <c r="B15587">
        <v>97.146115483999765</v>
      </c>
    </row>
    <row r="15588" spans="1:2" x14ac:dyDescent="0.25">
      <c r="A15588">
        <v>1558.5</v>
      </c>
      <c r="B15588">
        <v>97.261493400633924</v>
      </c>
    </row>
    <row r="15589" spans="1:2" x14ac:dyDescent="0.25">
      <c r="A15589">
        <v>1558.6</v>
      </c>
      <c r="B15589">
        <v>97.376871317268339</v>
      </c>
    </row>
    <row r="15590" spans="1:2" x14ac:dyDescent="0.25">
      <c r="A15590">
        <v>1558.7</v>
      </c>
      <c r="B15590">
        <v>97.492249233902484</v>
      </c>
    </row>
    <row r="15591" spans="1:2" x14ac:dyDescent="0.25">
      <c r="A15591">
        <v>1558.8</v>
      </c>
      <c r="B15591">
        <v>97.607627150536914</v>
      </c>
    </row>
    <row r="15592" spans="1:2" x14ac:dyDescent="0.25">
      <c r="A15592">
        <v>1558.9</v>
      </c>
      <c r="B15592">
        <v>97.723005067171059</v>
      </c>
    </row>
    <row r="15593" spans="1:2" x14ac:dyDescent="0.25">
      <c r="A15593">
        <v>1559</v>
      </c>
      <c r="B15593">
        <v>97.838382983805218</v>
      </c>
    </row>
    <row r="15594" spans="1:2" x14ac:dyDescent="0.25">
      <c r="A15594">
        <v>1559.1</v>
      </c>
      <c r="B15594">
        <v>97.982652800527191</v>
      </c>
    </row>
    <row r="15595" spans="1:2" x14ac:dyDescent="0.25">
      <c r="A15595">
        <v>1559.2</v>
      </c>
      <c r="B15595">
        <v>98.126922617248837</v>
      </c>
    </row>
    <row r="15596" spans="1:2" x14ac:dyDescent="0.25">
      <c r="A15596">
        <v>1559.3</v>
      </c>
      <c r="B15596">
        <v>98.27119243397081</v>
      </c>
    </row>
    <row r="15597" spans="1:2" x14ac:dyDescent="0.25">
      <c r="A15597">
        <v>1559.4</v>
      </c>
      <c r="B15597">
        <v>98.415462250692457</v>
      </c>
    </row>
    <row r="15598" spans="1:2" x14ac:dyDescent="0.25">
      <c r="A15598">
        <v>1559.5</v>
      </c>
      <c r="B15598">
        <v>98.559732067414103</v>
      </c>
    </row>
    <row r="15599" spans="1:2" x14ac:dyDescent="0.25">
      <c r="A15599">
        <v>1559.6</v>
      </c>
      <c r="B15599">
        <v>98.704001884136076</v>
      </c>
    </row>
    <row r="15600" spans="1:2" x14ac:dyDescent="0.25">
      <c r="A15600">
        <v>1559.7</v>
      </c>
      <c r="B15600">
        <v>98.848271700857723</v>
      </c>
    </row>
    <row r="15601" spans="1:2" x14ac:dyDescent="0.25">
      <c r="A15601">
        <v>1559.8</v>
      </c>
      <c r="B15601">
        <v>98.992541517579696</v>
      </c>
    </row>
    <row r="15602" spans="1:2" x14ac:dyDescent="0.25">
      <c r="A15602">
        <v>1559.9</v>
      </c>
      <c r="B15602">
        <v>99.136811334301342</v>
      </c>
    </row>
    <row r="15603" spans="1:2" x14ac:dyDescent="0.25">
      <c r="A15603">
        <v>1560</v>
      </c>
      <c r="B15603">
        <v>99.281081151022988</v>
      </c>
    </row>
    <row r="15604" spans="1:2" x14ac:dyDescent="0.25">
      <c r="A15604">
        <v>1560.1</v>
      </c>
      <c r="B15604">
        <v>99.303175827709865</v>
      </c>
    </row>
    <row r="15605" spans="1:2" x14ac:dyDescent="0.25">
      <c r="A15605">
        <v>1560.2</v>
      </c>
      <c r="B15605">
        <v>99.325270504396684</v>
      </c>
    </row>
    <row r="15606" spans="1:2" x14ac:dyDescent="0.25">
      <c r="A15606">
        <v>1560.3</v>
      </c>
      <c r="B15606">
        <v>99.347365181083546</v>
      </c>
    </row>
    <row r="15607" spans="1:2" x14ac:dyDescent="0.25">
      <c r="A15607">
        <v>1560.4</v>
      </c>
      <c r="B15607">
        <v>99.369459857770366</v>
      </c>
    </row>
    <row r="15608" spans="1:2" x14ac:dyDescent="0.25">
      <c r="A15608">
        <v>1560.5</v>
      </c>
      <c r="B15608">
        <v>99.391554534457185</v>
      </c>
    </row>
    <row r="15609" spans="1:2" x14ac:dyDescent="0.25">
      <c r="A15609">
        <v>1560.6</v>
      </c>
      <c r="B15609">
        <v>99.413649211144062</v>
      </c>
    </row>
    <row r="15610" spans="1:2" x14ac:dyDescent="0.25">
      <c r="A15610">
        <v>1560.7</v>
      </c>
      <c r="B15610">
        <v>99.435743887830881</v>
      </c>
    </row>
    <row r="15611" spans="1:2" x14ac:dyDescent="0.25">
      <c r="A15611">
        <v>1560.8</v>
      </c>
      <c r="B15611">
        <v>99.457838564517758</v>
      </c>
    </row>
    <row r="15612" spans="1:2" x14ac:dyDescent="0.25">
      <c r="A15612">
        <v>1560.9</v>
      </c>
      <c r="B15612">
        <v>99.479933241204577</v>
      </c>
    </row>
    <row r="15613" spans="1:2" x14ac:dyDescent="0.25">
      <c r="A15613">
        <v>1561</v>
      </c>
      <c r="B15613">
        <v>99.502027917891397</v>
      </c>
    </row>
    <row r="15614" spans="1:2" x14ac:dyDescent="0.25">
      <c r="A15614">
        <v>1561.1</v>
      </c>
      <c r="B15614">
        <v>99.801292039018321</v>
      </c>
    </row>
    <row r="15615" spans="1:2" x14ac:dyDescent="0.25">
      <c r="A15615">
        <v>1561.2</v>
      </c>
      <c r="B15615">
        <v>100.10055616014461</v>
      </c>
    </row>
    <row r="15616" spans="1:2" x14ac:dyDescent="0.25">
      <c r="A15616">
        <v>1561.3</v>
      </c>
      <c r="B15616">
        <v>100.3998202812715</v>
      </c>
    </row>
    <row r="15617" spans="1:2" x14ac:dyDescent="0.25">
      <c r="A15617">
        <v>1561.4</v>
      </c>
      <c r="B15617">
        <v>100.6990844023978</v>
      </c>
    </row>
    <row r="15618" spans="1:2" x14ac:dyDescent="0.25">
      <c r="A15618">
        <v>1561.5</v>
      </c>
      <c r="B15618">
        <v>100.998348523524</v>
      </c>
    </row>
    <row r="15619" spans="1:2" x14ac:dyDescent="0.25">
      <c r="A15619">
        <v>1561.6</v>
      </c>
      <c r="B15619">
        <v>101.2976126446509</v>
      </c>
    </row>
    <row r="15620" spans="1:2" x14ac:dyDescent="0.25">
      <c r="A15620">
        <v>1561.7</v>
      </c>
      <c r="B15620">
        <v>101.5968767657772</v>
      </c>
    </row>
    <row r="15621" spans="1:2" x14ac:dyDescent="0.25">
      <c r="A15621">
        <v>1561.8</v>
      </c>
      <c r="B15621">
        <v>101.89614088690411</v>
      </c>
    </row>
    <row r="15622" spans="1:2" x14ac:dyDescent="0.25">
      <c r="A15622">
        <v>1561.9</v>
      </c>
      <c r="B15622">
        <v>102.19540500803041</v>
      </c>
    </row>
    <row r="15623" spans="1:2" x14ac:dyDescent="0.25">
      <c r="A15623">
        <v>1562</v>
      </c>
      <c r="B15623">
        <v>102.49466912915661</v>
      </c>
    </row>
    <row r="15624" spans="1:2" x14ac:dyDescent="0.25">
      <c r="A15624">
        <v>1562.1</v>
      </c>
      <c r="B15624">
        <v>102.66430455371319</v>
      </c>
    </row>
    <row r="15625" spans="1:2" x14ac:dyDescent="0.25">
      <c r="A15625">
        <v>1562.2</v>
      </c>
      <c r="B15625">
        <v>102.8339399782693</v>
      </c>
    </row>
    <row r="15626" spans="1:2" x14ac:dyDescent="0.25">
      <c r="A15626">
        <v>1562.3</v>
      </c>
      <c r="B15626">
        <v>103.0035754028259</v>
      </c>
    </row>
    <row r="15627" spans="1:2" x14ac:dyDescent="0.25">
      <c r="A15627">
        <v>1562.4</v>
      </c>
      <c r="B15627">
        <v>103.17321082738211</v>
      </c>
    </row>
    <row r="15628" spans="1:2" x14ac:dyDescent="0.25">
      <c r="A15628">
        <v>1562.5</v>
      </c>
      <c r="B15628">
        <v>103.3428462519383</v>
      </c>
    </row>
    <row r="15629" spans="1:2" x14ac:dyDescent="0.25">
      <c r="A15629">
        <v>1562.6</v>
      </c>
      <c r="B15629">
        <v>103.5124816764948</v>
      </c>
    </row>
    <row r="15630" spans="1:2" x14ac:dyDescent="0.25">
      <c r="A15630">
        <v>1562.7</v>
      </c>
      <c r="B15630">
        <v>103.68211710105101</v>
      </c>
    </row>
    <row r="15631" spans="1:2" x14ac:dyDescent="0.25">
      <c r="A15631">
        <v>1562.8</v>
      </c>
      <c r="B15631">
        <v>103.85175252560759</v>
      </c>
    </row>
    <row r="15632" spans="1:2" x14ac:dyDescent="0.25">
      <c r="A15632">
        <v>1562.9</v>
      </c>
      <c r="B15632">
        <v>104.0213879501637</v>
      </c>
    </row>
    <row r="15633" spans="1:2" x14ac:dyDescent="0.25">
      <c r="A15633">
        <v>1563</v>
      </c>
      <c r="B15633">
        <v>104.1910233747199</v>
      </c>
    </row>
    <row r="15634" spans="1:2" x14ac:dyDescent="0.25">
      <c r="A15634">
        <v>1563.1</v>
      </c>
      <c r="B15634">
        <v>104.2455365903739</v>
      </c>
    </row>
    <row r="15635" spans="1:2" x14ac:dyDescent="0.25">
      <c r="A15635">
        <v>1563.2</v>
      </c>
      <c r="B15635">
        <v>104.3000498060277</v>
      </c>
    </row>
    <row r="15636" spans="1:2" x14ac:dyDescent="0.25">
      <c r="A15636">
        <v>1563.3</v>
      </c>
      <c r="B15636">
        <v>104.3545630216816</v>
      </c>
    </row>
    <row r="15637" spans="1:2" x14ac:dyDescent="0.25">
      <c r="A15637">
        <v>1563.4</v>
      </c>
      <c r="B15637">
        <v>104.4090762373355</v>
      </c>
    </row>
    <row r="15638" spans="1:2" x14ac:dyDescent="0.25">
      <c r="A15638">
        <v>1563.5</v>
      </c>
      <c r="B15638">
        <v>104.4635894529893</v>
      </c>
    </row>
    <row r="15639" spans="1:2" x14ac:dyDescent="0.25">
      <c r="A15639">
        <v>1563.6</v>
      </c>
      <c r="B15639">
        <v>104.51810266864329</v>
      </c>
    </row>
    <row r="15640" spans="1:2" x14ac:dyDescent="0.25">
      <c r="A15640">
        <v>1563.7</v>
      </c>
      <c r="B15640">
        <v>104.57261588429709</v>
      </c>
    </row>
    <row r="15641" spans="1:2" x14ac:dyDescent="0.25">
      <c r="A15641">
        <v>1563.8</v>
      </c>
      <c r="B15641">
        <v>104.62712909995101</v>
      </c>
    </row>
    <row r="15642" spans="1:2" x14ac:dyDescent="0.25">
      <c r="A15642">
        <v>1563.9</v>
      </c>
      <c r="B15642">
        <v>104.6816423156049</v>
      </c>
    </row>
    <row r="15643" spans="1:2" x14ac:dyDescent="0.25">
      <c r="A15643">
        <v>1564</v>
      </c>
      <c r="B15643">
        <v>104.7361555312587</v>
      </c>
    </row>
    <row r="15644" spans="1:2" x14ac:dyDescent="0.25">
      <c r="A15644">
        <v>1564.1</v>
      </c>
      <c r="B15644">
        <v>104.89952106507999</v>
      </c>
    </row>
    <row r="15645" spans="1:2" x14ac:dyDescent="0.25">
      <c r="A15645">
        <v>1564.2</v>
      </c>
      <c r="B15645">
        <v>105.0628865989009</v>
      </c>
    </row>
    <row r="15646" spans="1:2" x14ac:dyDescent="0.25">
      <c r="A15646">
        <v>1564.3</v>
      </c>
      <c r="B15646">
        <v>105.2262521327221</v>
      </c>
    </row>
    <row r="15647" spans="1:2" x14ac:dyDescent="0.25">
      <c r="A15647">
        <v>1564.4</v>
      </c>
      <c r="B15647">
        <v>105.389617666543</v>
      </c>
    </row>
    <row r="15648" spans="1:2" x14ac:dyDescent="0.25">
      <c r="A15648">
        <v>1564.5</v>
      </c>
      <c r="B15648">
        <v>105.5529832003639</v>
      </c>
    </row>
    <row r="15649" spans="1:2" x14ac:dyDescent="0.25">
      <c r="A15649">
        <v>1564.6</v>
      </c>
      <c r="B15649">
        <v>105.7163487341852</v>
      </c>
    </row>
    <row r="15650" spans="1:2" x14ac:dyDescent="0.25">
      <c r="A15650">
        <v>1564.7</v>
      </c>
      <c r="B15650">
        <v>105.8797142680061</v>
      </c>
    </row>
    <row r="15651" spans="1:2" x14ac:dyDescent="0.25">
      <c r="A15651">
        <v>1564.8</v>
      </c>
      <c r="B15651">
        <v>106.0430798018273</v>
      </c>
    </row>
    <row r="15652" spans="1:2" x14ac:dyDescent="0.25">
      <c r="A15652">
        <v>1564.9</v>
      </c>
      <c r="B15652">
        <v>106.2064453356482</v>
      </c>
    </row>
    <row r="15653" spans="1:2" x14ac:dyDescent="0.25">
      <c r="A15653">
        <v>1565</v>
      </c>
      <c r="B15653">
        <v>106.36981086946911</v>
      </c>
    </row>
    <row r="15654" spans="1:2" x14ac:dyDescent="0.25">
      <c r="A15654">
        <v>1565.1</v>
      </c>
      <c r="B15654">
        <v>106.5571587740765</v>
      </c>
    </row>
    <row r="15655" spans="1:2" x14ac:dyDescent="0.25">
      <c r="A15655">
        <v>1565.2</v>
      </c>
      <c r="B15655">
        <v>106.74450667868339</v>
      </c>
    </row>
    <row r="15656" spans="1:2" x14ac:dyDescent="0.25">
      <c r="A15656">
        <v>1565.3</v>
      </c>
      <c r="B15656">
        <v>106.9318545832908</v>
      </c>
    </row>
    <row r="15657" spans="1:2" x14ac:dyDescent="0.25">
      <c r="A15657">
        <v>1565.4</v>
      </c>
      <c r="B15657">
        <v>107.1192024878977</v>
      </c>
    </row>
    <row r="15658" spans="1:2" x14ac:dyDescent="0.25">
      <c r="A15658">
        <v>1565.5</v>
      </c>
      <c r="B15658">
        <v>107.3065503925046</v>
      </c>
    </row>
    <row r="15659" spans="1:2" x14ac:dyDescent="0.25">
      <c r="A15659">
        <v>1565.6</v>
      </c>
      <c r="B15659">
        <v>107.493898297112</v>
      </c>
    </row>
    <row r="15660" spans="1:2" x14ac:dyDescent="0.25">
      <c r="A15660">
        <v>1565.7</v>
      </c>
      <c r="B15660">
        <v>107.68124620171901</v>
      </c>
    </row>
    <row r="15661" spans="1:2" x14ac:dyDescent="0.25">
      <c r="A15661">
        <v>1565.8</v>
      </c>
      <c r="B15661">
        <v>107.8685941063263</v>
      </c>
    </row>
    <row r="15662" spans="1:2" x14ac:dyDescent="0.25">
      <c r="A15662">
        <v>1565.9</v>
      </c>
      <c r="B15662">
        <v>108.05594201093329</v>
      </c>
    </row>
    <row r="15663" spans="1:2" x14ac:dyDescent="0.25">
      <c r="A15663">
        <v>1566</v>
      </c>
      <c r="B15663">
        <v>108.2432899155402</v>
      </c>
    </row>
    <row r="15664" spans="1:2" x14ac:dyDescent="0.25">
      <c r="A15664">
        <v>1566.1</v>
      </c>
      <c r="B15664">
        <v>108.5145375266286</v>
      </c>
    </row>
    <row r="15665" spans="1:2" x14ac:dyDescent="0.25">
      <c r="A15665">
        <v>1566.2</v>
      </c>
      <c r="B15665">
        <v>108.7857851377164</v>
      </c>
    </row>
    <row r="15666" spans="1:2" x14ac:dyDescent="0.25">
      <c r="A15666">
        <v>1566.3</v>
      </c>
      <c r="B15666">
        <v>109.0570327488048</v>
      </c>
    </row>
    <row r="15667" spans="1:2" x14ac:dyDescent="0.25">
      <c r="A15667">
        <v>1566.4</v>
      </c>
      <c r="B15667">
        <v>109.3282803598926</v>
      </c>
    </row>
    <row r="15668" spans="1:2" x14ac:dyDescent="0.25">
      <c r="A15668">
        <v>1566.5</v>
      </c>
      <c r="B15668">
        <v>109.5995279709805</v>
      </c>
    </row>
    <row r="15669" spans="1:2" x14ac:dyDescent="0.25">
      <c r="A15669">
        <v>1566.6</v>
      </c>
      <c r="B15669">
        <v>109.8707755820689</v>
      </c>
    </row>
    <row r="15670" spans="1:2" x14ac:dyDescent="0.25">
      <c r="A15670">
        <v>1566.7</v>
      </c>
      <c r="B15670">
        <v>110.1420231931567</v>
      </c>
    </row>
    <row r="15671" spans="1:2" x14ac:dyDescent="0.25">
      <c r="A15671">
        <v>1566.8</v>
      </c>
      <c r="B15671">
        <v>110.4132708042451</v>
      </c>
    </row>
    <row r="15672" spans="1:2" x14ac:dyDescent="0.25">
      <c r="A15672">
        <v>1566.9</v>
      </c>
      <c r="B15672">
        <v>110.6845184153329</v>
      </c>
    </row>
    <row r="15673" spans="1:2" x14ac:dyDescent="0.25">
      <c r="A15673">
        <v>1567</v>
      </c>
      <c r="B15673">
        <v>110.9557660264207</v>
      </c>
    </row>
    <row r="15674" spans="1:2" x14ac:dyDescent="0.25">
      <c r="A15674">
        <v>1567.1</v>
      </c>
      <c r="B15674">
        <v>111.1057057292909</v>
      </c>
    </row>
    <row r="15675" spans="1:2" x14ac:dyDescent="0.25">
      <c r="A15675">
        <v>1567.2</v>
      </c>
      <c r="B15675">
        <v>111.2556454321607</v>
      </c>
    </row>
    <row r="15676" spans="1:2" x14ac:dyDescent="0.25">
      <c r="A15676">
        <v>1567.3</v>
      </c>
      <c r="B15676">
        <v>111.4055851350309</v>
      </c>
    </row>
    <row r="15677" spans="1:2" x14ac:dyDescent="0.25">
      <c r="A15677">
        <v>1567.4</v>
      </c>
      <c r="B15677">
        <v>111.5555248379008</v>
      </c>
    </row>
    <row r="15678" spans="1:2" x14ac:dyDescent="0.25">
      <c r="A15678">
        <v>1567.5</v>
      </c>
      <c r="B15678">
        <v>111.70546454077061</v>
      </c>
    </row>
    <row r="15679" spans="1:2" x14ac:dyDescent="0.25">
      <c r="A15679">
        <v>1567.6</v>
      </c>
      <c r="B15679">
        <v>111.85540424364081</v>
      </c>
    </row>
    <row r="15680" spans="1:2" x14ac:dyDescent="0.25">
      <c r="A15680">
        <v>1567.7</v>
      </c>
      <c r="B15680">
        <v>112.00534394651071</v>
      </c>
    </row>
    <row r="15681" spans="1:2" x14ac:dyDescent="0.25">
      <c r="A15681">
        <v>1567.8</v>
      </c>
      <c r="B15681">
        <v>112.15528364938091</v>
      </c>
    </row>
    <row r="15682" spans="1:2" x14ac:dyDescent="0.25">
      <c r="A15682">
        <v>1567.9</v>
      </c>
      <c r="B15682">
        <v>112.30522335225071</v>
      </c>
    </row>
    <row r="15683" spans="1:2" x14ac:dyDescent="0.25">
      <c r="A15683">
        <v>1568</v>
      </c>
      <c r="B15683">
        <v>112.45516305512059</v>
      </c>
    </row>
    <row r="15684" spans="1:2" x14ac:dyDescent="0.25">
      <c r="A15684">
        <v>1568.1</v>
      </c>
      <c r="B15684">
        <v>112.6220038453237</v>
      </c>
    </row>
    <row r="15685" spans="1:2" x14ac:dyDescent="0.25">
      <c r="A15685">
        <v>1568.2</v>
      </c>
      <c r="B15685">
        <v>112.7888446355264</v>
      </c>
    </row>
    <row r="15686" spans="1:2" x14ac:dyDescent="0.25">
      <c r="A15686">
        <v>1568.3</v>
      </c>
      <c r="B15686">
        <v>112.9556854257295</v>
      </c>
    </row>
    <row r="15687" spans="1:2" x14ac:dyDescent="0.25">
      <c r="A15687">
        <v>1568.4</v>
      </c>
      <c r="B15687">
        <v>113.1225262159323</v>
      </c>
    </row>
    <row r="15688" spans="1:2" x14ac:dyDescent="0.25">
      <c r="A15688">
        <v>1568.5</v>
      </c>
      <c r="B15688">
        <v>113.289367006135</v>
      </c>
    </row>
    <row r="15689" spans="1:2" x14ac:dyDescent="0.25">
      <c r="A15689">
        <v>1568.6</v>
      </c>
      <c r="B15689">
        <v>113.45620779633811</v>
      </c>
    </row>
    <row r="15690" spans="1:2" x14ac:dyDescent="0.25">
      <c r="A15690">
        <v>1568.7</v>
      </c>
      <c r="B15690">
        <v>113.6230485865408</v>
      </c>
    </row>
    <row r="15691" spans="1:2" x14ac:dyDescent="0.25">
      <c r="A15691">
        <v>1568.8</v>
      </c>
      <c r="B15691">
        <v>113.7898893767439</v>
      </c>
    </row>
    <row r="15692" spans="1:2" x14ac:dyDescent="0.25">
      <c r="A15692">
        <v>1568.9</v>
      </c>
      <c r="B15692">
        <v>113.9567301669467</v>
      </c>
    </row>
    <row r="15693" spans="1:2" x14ac:dyDescent="0.25">
      <c r="A15693">
        <v>1569</v>
      </c>
      <c r="B15693">
        <v>114.1235709571494</v>
      </c>
    </row>
    <row r="15694" spans="1:2" x14ac:dyDescent="0.25">
      <c r="A15694">
        <v>1569.1</v>
      </c>
      <c r="B15694">
        <v>114.2727993062816</v>
      </c>
    </row>
    <row r="15695" spans="1:2" x14ac:dyDescent="0.25">
      <c r="A15695">
        <v>1569.2</v>
      </c>
      <c r="B15695">
        <v>114.4220276554135</v>
      </c>
    </row>
    <row r="15696" spans="1:2" x14ac:dyDescent="0.25">
      <c r="A15696">
        <v>1569.3</v>
      </c>
      <c r="B15696">
        <v>114.5712560045458</v>
      </c>
    </row>
    <row r="15697" spans="1:2" x14ac:dyDescent="0.25">
      <c r="A15697">
        <v>1569.4</v>
      </c>
      <c r="B15697">
        <v>114.7204843536777</v>
      </c>
    </row>
    <row r="15698" spans="1:2" x14ac:dyDescent="0.25">
      <c r="A15698">
        <v>1569.5</v>
      </c>
      <c r="B15698">
        <v>114.86971270280959</v>
      </c>
    </row>
    <row r="15699" spans="1:2" x14ac:dyDescent="0.25">
      <c r="A15699">
        <v>1569.6</v>
      </c>
      <c r="B15699">
        <v>115.01894105194179</v>
      </c>
    </row>
    <row r="15700" spans="1:2" x14ac:dyDescent="0.25">
      <c r="A15700">
        <v>1569.7</v>
      </c>
      <c r="B15700">
        <v>115.1681694010737</v>
      </c>
    </row>
    <row r="15701" spans="1:2" x14ac:dyDescent="0.25">
      <c r="A15701">
        <v>1569.8</v>
      </c>
      <c r="B15701">
        <v>115.3173977502059</v>
      </c>
    </row>
    <row r="15702" spans="1:2" x14ac:dyDescent="0.25">
      <c r="A15702">
        <v>1569.9</v>
      </c>
      <c r="B15702">
        <v>115.4666260993378</v>
      </c>
    </row>
    <row r="15703" spans="1:2" x14ac:dyDescent="0.25">
      <c r="A15703">
        <v>1570</v>
      </c>
      <c r="B15703">
        <v>115.6158544484697</v>
      </c>
    </row>
    <row r="15704" spans="1:2" x14ac:dyDescent="0.25">
      <c r="A15704">
        <v>1570.1</v>
      </c>
      <c r="B15704">
        <v>115.8153252608414</v>
      </c>
    </row>
    <row r="15705" spans="1:2" x14ac:dyDescent="0.25">
      <c r="A15705">
        <v>1570.2</v>
      </c>
      <c r="B15705">
        <v>116.01479607321269</v>
      </c>
    </row>
    <row r="15706" spans="1:2" x14ac:dyDescent="0.25">
      <c r="A15706">
        <v>1570.3</v>
      </c>
      <c r="B15706">
        <v>116.21426688558439</v>
      </c>
    </row>
    <row r="15707" spans="1:2" x14ac:dyDescent="0.25">
      <c r="A15707">
        <v>1570.4</v>
      </c>
      <c r="B15707">
        <v>116.4137376979557</v>
      </c>
    </row>
    <row r="15708" spans="1:2" x14ac:dyDescent="0.25">
      <c r="A15708">
        <v>1570.5</v>
      </c>
      <c r="B15708">
        <v>116.613208510327</v>
      </c>
    </row>
    <row r="15709" spans="1:2" x14ac:dyDescent="0.25">
      <c r="A15709">
        <v>1570.6</v>
      </c>
      <c r="B15709">
        <v>116.8126793226987</v>
      </c>
    </row>
    <row r="15710" spans="1:2" x14ac:dyDescent="0.25">
      <c r="A15710">
        <v>1570.7</v>
      </c>
      <c r="B15710">
        <v>117.0121501350699</v>
      </c>
    </row>
    <row r="15711" spans="1:2" x14ac:dyDescent="0.25">
      <c r="A15711">
        <v>1570.8</v>
      </c>
      <c r="B15711">
        <v>117.2116209474417</v>
      </c>
    </row>
    <row r="15712" spans="1:2" x14ac:dyDescent="0.25">
      <c r="A15712">
        <v>1570.9</v>
      </c>
      <c r="B15712">
        <v>117.4110917598129</v>
      </c>
    </row>
    <row r="15713" spans="1:2" x14ac:dyDescent="0.25">
      <c r="A15713">
        <v>1571</v>
      </c>
      <c r="B15713">
        <v>117.61056257218419</v>
      </c>
    </row>
    <row r="15714" spans="1:2" x14ac:dyDescent="0.25">
      <c r="A15714">
        <v>1571.1</v>
      </c>
      <c r="B15714">
        <v>117.6852861539433</v>
      </c>
    </row>
    <row r="15715" spans="1:2" x14ac:dyDescent="0.25">
      <c r="A15715">
        <v>1571.2</v>
      </c>
      <c r="B15715">
        <v>117.7600097357023</v>
      </c>
    </row>
    <row r="15716" spans="1:2" x14ac:dyDescent="0.25">
      <c r="A15716">
        <v>1571.3</v>
      </c>
      <c r="B15716">
        <v>117.8347333174614</v>
      </c>
    </row>
    <row r="15717" spans="1:2" x14ac:dyDescent="0.25">
      <c r="A15717">
        <v>1571.4</v>
      </c>
      <c r="B15717">
        <v>117.9094568992203</v>
      </c>
    </row>
    <row r="15718" spans="1:2" x14ac:dyDescent="0.25">
      <c r="A15718">
        <v>1571.5</v>
      </c>
      <c r="B15718">
        <v>117.9841804809793</v>
      </c>
    </row>
    <row r="15719" spans="1:2" x14ac:dyDescent="0.25">
      <c r="A15719">
        <v>1571.6</v>
      </c>
      <c r="B15719">
        <v>118.05890406273841</v>
      </c>
    </row>
    <row r="15720" spans="1:2" x14ac:dyDescent="0.25">
      <c r="A15720">
        <v>1571.7</v>
      </c>
      <c r="B15720">
        <v>118.13362764449739</v>
      </c>
    </row>
    <row r="15721" spans="1:2" x14ac:dyDescent="0.25">
      <c r="A15721">
        <v>1571.8</v>
      </c>
      <c r="B15721">
        <v>118.2083512262565</v>
      </c>
    </row>
    <row r="15722" spans="1:2" x14ac:dyDescent="0.25">
      <c r="A15722">
        <v>1571.9</v>
      </c>
      <c r="B15722">
        <v>118.2830748080154</v>
      </c>
    </row>
    <row r="15723" spans="1:2" x14ac:dyDescent="0.25">
      <c r="A15723">
        <v>1572</v>
      </c>
      <c r="B15723">
        <v>118.3577983897744</v>
      </c>
    </row>
    <row r="15724" spans="1:2" x14ac:dyDescent="0.25">
      <c r="A15724">
        <v>1572.1</v>
      </c>
      <c r="B15724">
        <v>118.5419460995399</v>
      </c>
    </row>
    <row r="15725" spans="1:2" x14ac:dyDescent="0.25">
      <c r="A15725">
        <v>1572.2</v>
      </c>
      <c r="B15725">
        <v>118.7260938093049</v>
      </c>
    </row>
    <row r="15726" spans="1:2" x14ac:dyDescent="0.25">
      <c r="A15726">
        <v>1572.3</v>
      </c>
      <c r="B15726">
        <v>118.9102415190704</v>
      </c>
    </row>
    <row r="15727" spans="1:2" x14ac:dyDescent="0.25">
      <c r="A15727">
        <v>1572.4</v>
      </c>
      <c r="B15727">
        <v>119.0943892288355</v>
      </c>
    </row>
    <row r="15728" spans="1:2" x14ac:dyDescent="0.25">
      <c r="A15728">
        <v>1572.5</v>
      </c>
      <c r="B15728">
        <v>119.2785369386006</v>
      </c>
    </row>
    <row r="15729" spans="1:2" x14ac:dyDescent="0.25">
      <c r="A15729">
        <v>1572.6</v>
      </c>
      <c r="B15729">
        <v>119.46268464836599</v>
      </c>
    </row>
    <row r="15730" spans="1:2" x14ac:dyDescent="0.25">
      <c r="A15730">
        <v>1572.7</v>
      </c>
      <c r="B15730">
        <v>119.64683235813111</v>
      </c>
    </row>
    <row r="15731" spans="1:2" x14ac:dyDescent="0.25">
      <c r="A15731">
        <v>1572.8</v>
      </c>
      <c r="B15731">
        <v>119.8309800678966</v>
      </c>
    </row>
    <row r="15732" spans="1:2" x14ac:dyDescent="0.25">
      <c r="A15732">
        <v>1572.9</v>
      </c>
      <c r="B15732">
        <v>120.0151277776616</v>
      </c>
    </row>
    <row r="15733" spans="1:2" x14ac:dyDescent="0.25">
      <c r="A15733">
        <v>1573</v>
      </c>
      <c r="B15733">
        <v>120.1992754874267</v>
      </c>
    </row>
    <row r="15734" spans="1:2" x14ac:dyDescent="0.25">
      <c r="A15734">
        <v>1573.1</v>
      </c>
      <c r="B15734">
        <v>120.1930640708361</v>
      </c>
    </row>
    <row r="15735" spans="1:2" x14ac:dyDescent="0.25">
      <c r="A15735">
        <v>1573.2</v>
      </c>
      <c r="B15735">
        <v>120.1868526542454</v>
      </c>
    </row>
    <row r="15736" spans="1:2" x14ac:dyDescent="0.25">
      <c r="A15736">
        <v>1573.3</v>
      </c>
      <c r="B15736">
        <v>120.1806412376548</v>
      </c>
    </row>
    <row r="15737" spans="1:2" x14ac:dyDescent="0.25">
      <c r="A15737">
        <v>1573.4</v>
      </c>
      <c r="B15737">
        <v>120.17442982106409</v>
      </c>
    </row>
    <row r="15738" spans="1:2" x14ac:dyDescent="0.25">
      <c r="A15738">
        <v>1573.5</v>
      </c>
      <c r="B15738">
        <v>120.16821840447351</v>
      </c>
    </row>
    <row r="15739" spans="1:2" x14ac:dyDescent="0.25">
      <c r="A15739">
        <v>1573.6</v>
      </c>
      <c r="B15739">
        <v>120.1620069878828</v>
      </c>
    </row>
    <row r="15740" spans="1:2" x14ac:dyDescent="0.25">
      <c r="A15740">
        <v>1573.7</v>
      </c>
      <c r="B15740">
        <v>120.1557955712922</v>
      </c>
    </row>
    <row r="15741" spans="1:2" x14ac:dyDescent="0.25">
      <c r="A15741">
        <v>1573.8</v>
      </c>
      <c r="B15741">
        <v>120.1495841547016</v>
      </c>
    </row>
    <row r="15742" spans="1:2" x14ac:dyDescent="0.25">
      <c r="A15742">
        <v>1573.9</v>
      </c>
      <c r="B15742">
        <v>120.1433727381109</v>
      </c>
    </row>
    <row r="15743" spans="1:2" x14ac:dyDescent="0.25">
      <c r="A15743">
        <v>1574</v>
      </c>
      <c r="B15743">
        <v>120.1371613215203</v>
      </c>
    </row>
    <row r="15744" spans="1:2" x14ac:dyDescent="0.25">
      <c r="A15744">
        <v>1574.1</v>
      </c>
      <c r="B15744">
        <v>120.2015381080607</v>
      </c>
    </row>
    <row r="15745" spans="1:2" x14ac:dyDescent="0.25">
      <c r="A15745">
        <v>1574.2</v>
      </c>
      <c r="B15745">
        <v>120.2659148946009</v>
      </c>
    </row>
    <row r="15746" spans="1:2" x14ac:dyDescent="0.25">
      <c r="A15746">
        <v>1574.3</v>
      </c>
      <c r="B15746">
        <v>120.3302916811413</v>
      </c>
    </row>
    <row r="15747" spans="1:2" x14ac:dyDescent="0.25">
      <c r="A15747">
        <v>1574.4</v>
      </c>
      <c r="B15747">
        <v>120.3946684676816</v>
      </c>
    </row>
    <row r="15748" spans="1:2" x14ac:dyDescent="0.25">
      <c r="A15748">
        <v>1574.5</v>
      </c>
      <c r="B15748">
        <v>120.45904525422181</v>
      </c>
    </row>
    <row r="15749" spans="1:2" x14ac:dyDescent="0.25">
      <c r="A15749">
        <v>1574.6</v>
      </c>
      <c r="B15749">
        <v>120.5234220407622</v>
      </c>
    </row>
    <row r="15750" spans="1:2" x14ac:dyDescent="0.25">
      <c r="A15750">
        <v>1574.7</v>
      </c>
      <c r="B15750">
        <v>120.58779882730239</v>
      </c>
    </row>
    <row r="15751" spans="1:2" x14ac:dyDescent="0.25">
      <c r="A15751">
        <v>1574.8</v>
      </c>
      <c r="B15751">
        <v>120.6521756138428</v>
      </c>
    </row>
    <row r="15752" spans="1:2" x14ac:dyDescent="0.25">
      <c r="A15752">
        <v>1574.9</v>
      </c>
      <c r="B15752">
        <v>120.71655240038309</v>
      </c>
    </row>
    <row r="15753" spans="1:2" x14ac:dyDescent="0.25">
      <c r="A15753">
        <v>1575</v>
      </c>
      <c r="B15753">
        <v>120.7809291869233</v>
      </c>
    </row>
    <row r="15754" spans="1:2" x14ac:dyDescent="0.25">
      <c r="A15754">
        <v>1575.1</v>
      </c>
      <c r="B15754">
        <v>120.95167016590879</v>
      </c>
    </row>
    <row r="15755" spans="1:2" x14ac:dyDescent="0.25">
      <c r="A15755">
        <v>1575.2</v>
      </c>
      <c r="B15755">
        <v>121.1224111448939</v>
      </c>
    </row>
    <row r="15756" spans="1:2" x14ac:dyDescent="0.25">
      <c r="A15756">
        <v>1575.3</v>
      </c>
      <c r="B15756">
        <v>121.2931521238793</v>
      </c>
    </row>
    <row r="15757" spans="1:2" x14ac:dyDescent="0.25">
      <c r="A15757">
        <v>1575.4</v>
      </c>
      <c r="B15757">
        <v>121.4638931028644</v>
      </c>
    </row>
    <row r="15758" spans="1:2" x14ac:dyDescent="0.25">
      <c r="A15758">
        <v>1575.5</v>
      </c>
      <c r="B15758">
        <v>121.6346340818495</v>
      </c>
    </row>
    <row r="15759" spans="1:2" x14ac:dyDescent="0.25">
      <c r="A15759">
        <v>1575.6</v>
      </c>
      <c r="B15759">
        <v>121.805375060835</v>
      </c>
    </row>
    <row r="15760" spans="1:2" x14ac:dyDescent="0.25">
      <c r="A15760">
        <v>1575.7</v>
      </c>
      <c r="B15760">
        <v>121.9761160398201</v>
      </c>
    </row>
    <row r="15761" spans="1:2" x14ac:dyDescent="0.25">
      <c r="A15761">
        <v>1575.8</v>
      </c>
      <c r="B15761">
        <v>122.14685701880551</v>
      </c>
    </row>
    <row r="15762" spans="1:2" x14ac:dyDescent="0.25">
      <c r="A15762">
        <v>1575.9</v>
      </c>
      <c r="B15762">
        <v>122.3175979977906</v>
      </c>
    </row>
    <row r="15763" spans="1:2" x14ac:dyDescent="0.25">
      <c r="A15763">
        <v>1576</v>
      </c>
      <c r="B15763">
        <v>122.48833897677569</v>
      </c>
    </row>
    <row r="15764" spans="1:2" x14ac:dyDescent="0.25">
      <c r="A15764">
        <v>1576.1</v>
      </c>
      <c r="B15764">
        <v>122.584237472414</v>
      </c>
    </row>
    <row r="15765" spans="1:2" x14ac:dyDescent="0.25">
      <c r="A15765">
        <v>1576.2</v>
      </c>
      <c r="B15765">
        <v>122.6801359680521</v>
      </c>
    </row>
    <row r="15766" spans="1:2" x14ac:dyDescent="0.25">
      <c r="A15766">
        <v>1576.3</v>
      </c>
      <c r="B15766">
        <v>122.77603446369039</v>
      </c>
    </row>
    <row r="15767" spans="1:2" x14ac:dyDescent="0.25">
      <c r="A15767">
        <v>1576.4</v>
      </c>
      <c r="B15767">
        <v>122.8719329593284</v>
      </c>
    </row>
    <row r="15768" spans="1:2" x14ac:dyDescent="0.25">
      <c r="A15768">
        <v>1576.5</v>
      </c>
      <c r="B15768">
        <v>122.9678314549665</v>
      </c>
    </row>
    <row r="15769" spans="1:2" x14ac:dyDescent="0.25">
      <c r="A15769">
        <v>1576.6</v>
      </c>
      <c r="B15769">
        <v>123.0637299506048</v>
      </c>
    </row>
    <row r="15770" spans="1:2" x14ac:dyDescent="0.25">
      <c r="A15770">
        <v>1576.7</v>
      </c>
      <c r="B15770">
        <v>123.15962844624291</v>
      </c>
    </row>
    <row r="15771" spans="1:2" x14ac:dyDescent="0.25">
      <c r="A15771">
        <v>1576.8</v>
      </c>
      <c r="B15771">
        <v>123.2555269418812</v>
      </c>
    </row>
    <row r="15772" spans="1:2" x14ac:dyDescent="0.25">
      <c r="A15772">
        <v>1576.9</v>
      </c>
      <c r="B15772">
        <v>123.3514254375192</v>
      </c>
    </row>
    <row r="15773" spans="1:2" x14ac:dyDescent="0.25">
      <c r="A15773">
        <v>1577</v>
      </c>
      <c r="B15773">
        <v>123.44732393315731</v>
      </c>
    </row>
    <row r="15774" spans="1:2" x14ac:dyDescent="0.25">
      <c r="A15774">
        <v>1577.1</v>
      </c>
      <c r="B15774">
        <v>123.5594996633528</v>
      </c>
    </row>
    <row r="15775" spans="1:2" x14ac:dyDescent="0.25">
      <c r="A15775">
        <v>1577.2</v>
      </c>
      <c r="B15775">
        <v>123.671675393548</v>
      </c>
    </row>
    <row r="15776" spans="1:2" x14ac:dyDescent="0.25">
      <c r="A15776">
        <v>1577.3</v>
      </c>
      <c r="B15776">
        <v>123.7838511237435</v>
      </c>
    </row>
    <row r="15777" spans="1:2" x14ac:dyDescent="0.25">
      <c r="A15777">
        <v>1577.4</v>
      </c>
      <c r="B15777">
        <v>123.89602685393881</v>
      </c>
    </row>
    <row r="15778" spans="1:2" x14ac:dyDescent="0.25">
      <c r="A15778">
        <v>1577.5</v>
      </c>
      <c r="B15778">
        <v>124.008202584134</v>
      </c>
    </row>
    <row r="15779" spans="1:2" x14ac:dyDescent="0.25">
      <c r="A15779">
        <v>1577.6</v>
      </c>
      <c r="B15779">
        <v>124.1203783143295</v>
      </c>
    </row>
    <row r="15780" spans="1:2" x14ac:dyDescent="0.25">
      <c r="A15780">
        <v>1577.7</v>
      </c>
      <c r="B15780">
        <v>124.2325540445247</v>
      </c>
    </row>
    <row r="15781" spans="1:2" x14ac:dyDescent="0.25">
      <c r="A15781">
        <v>1577.8</v>
      </c>
      <c r="B15781">
        <v>124.34472977472019</v>
      </c>
    </row>
    <row r="15782" spans="1:2" x14ac:dyDescent="0.25">
      <c r="A15782">
        <v>1577.9</v>
      </c>
      <c r="B15782">
        <v>124.4569055049155</v>
      </c>
    </row>
    <row r="15783" spans="1:2" x14ac:dyDescent="0.25">
      <c r="A15783">
        <v>1578</v>
      </c>
      <c r="B15783">
        <v>124.5690812351107</v>
      </c>
    </row>
    <row r="15784" spans="1:2" x14ac:dyDescent="0.25">
      <c r="A15784">
        <v>1578.1</v>
      </c>
      <c r="B15784">
        <v>124.3771666383345</v>
      </c>
    </row>
    <row r="15785" spans="1:2" x14ac:dyDescent="0.25">
      <c r="A15785">
        <v>1578.2</v>
      </c>
      <c r="B15785">
        <v>124.1852520415587</v>
      </c>
    </row>
    <row r="15786" spans="1:2" x14ac:dyDescent="0.25">
      <c r="A15786">
        <v>1578.3</v>
      </c>
      <c r="B15786">
        <v>123.9933374447825</v>
      </c>
    </row>
    <row r="15787" spans="1:2" x14ac:dyDescent="0.25">
      <c r="A15787">
        <v>1578.4</v>
      </c>
      <c r="B15787">
        <v>123.80142284800669</v>
      </c>
    </row>
    <row r="15788" spans="1:2" x14ac:dyDescent="0.25">
      <c r="A15788">
        <v>1578.5</v>
      </c>
      <c r="B15788">
        <v>123.60950825123091</v>
      </c>
    </row>
    <row r="15789" spans="1:2" x14ac:dyDescent="0.25">
      <c r="A15789">
        <v>1578.6</v>
      </c>
      <c r="B15789">
        <v>123.41759365445471</v>
      </c>
    </row>
    <row r="15790" spans="1:2" x14ac:dyDescent="0.25">
      <c r="A15790">
        <v>1578.7</v>
      </c>
      <c r="B15790">
        <v>123.225679057679</v>
      </c>
    </row>
    <row r="15791" spans="1:2" x14ac:dyDescent="0.25">
      <c r="A15791">
        <v>1578.8</v>
      </c>
      <c r="B15791">
        <v>123.0337644609027</v>
      </c>
    </row>
    <row r="15792" spans="1:2" x14ac:dyDescent="0.25">
      <c r="A15792">
        <v>1578.9</v>
      </c>
      <c r="B15792">
        <v>122.841849864127</v>
      </c>
    </row>
    <row r="15793" spans="1:2" x14ac:dyDescent="0.25">
      <c r="A15793">
        <v>1579</v>
      </c>
      <c r="B15793">
        <v>122.6499352673512</v>
      </c>
    </row>
    <row r="15794" spans="1:2" x14ac:dyDescent="0.25">
      <c r="A15794">
        <v>1579.1</v>
      </c>
      <c r="B15794">
        <v>122.680364454894</v>
      </c>
    </row>
    <row r="15795" spans="1:2" x14ac:dyDescent="0.25">
      <c r="A15795">
        <v>1579.2</v>
      </c>
      <c r="B15795">
        <v>122.7107936424367</v>
      </c>
    </row>
    <row r="15796" spans="1:2" x14ac:dyDescent="0.25">
      <c r="A15796">
        <v>1579.3</v>
      </c>
      <c r="B15796">
        <v>122.74122282997941</v>
      </c>
    </row>
    <row r="15797" spans="1:2" x14ac:dyDescent="0.25">
      <c r="A15797">
        <v>1579.4</v>
      </c>
      <c r="B15797">
        <v>122.7716520175221</v>
      </c>
    </row>
    <row r="15798" spans="1:2" x14ac:dyDescent="0.25">
      <c r="A15798">
        <v>1579.5</v>
      </c>
      <c r="B15798">
        <v>122.80208120506489</v>
      </c>
    </row>
    <row r="15799" spans="1:2" x14ac:dyDescent="0.25">
      <c r="A15799">
        <v>1579.6</v>
      </c>
      <c r="B15799">
        <v>122.8325103926076</v>
      </c>
    </row>
    <row r="15800" spans="1:2" x14ac:dyDescent="0.25">
      <c r="A15800">
        <v>1579.7</v>
      </c>
      <c r="B15800">
        <v>122.8629395801503</v>
      </c>
    </row>
    <row r="15801" spans="1:2" x14ac:dyDescent="0.25">
      <c r="A15801">
        <v>1579.8</v>
      </c>
      <c r="B15801">
        <v>122.8933687676931</v>
      </c>
    </row>
    <row r="15802" spans="1:2" x14ac:dyDescent="0.25">
      <c r="A15802">
        <v>1579.9</v>
      </c>
      <c r="B15802">
        <v>122.9237979552358</v>
      </c>
    </row>
    <row r="15803" spans="1:2" x14ac:dyDescent="0.25">
      <c r="A15803">
        <v>1580</v>
      </c>
      <c r="B15803">
        <v>122.95422714277851</v>
      </c>
    </row>
    <row r="15804" spans="1:2" x14ac:dyDescent="0.25">
      <c r="A15804">
        <v>1580.1</v>
      </c>
      <c r="B15804">
        <v>122.8454550565138</v>
      </c>
    </row>
    <row r="15805" spans="1:2" x14ac:dyDescent="0.25">
      <c r="A15805">
        <v>1580.2</v>
      </c>
      <c r="B15805">
        <v>122.7366829702493</v>
      </c>
    </row>
    <row r="15806" spans="1:2" x14ac:dyDescent="0.25">
      <c r="A15806">
        <v>1580.3</v>
      </c>
      <c r="B15806">
        <v>122.6279108839846</v>
      </c>
    </row>
    <row r="15807" spans="1:2" x14ac:dyDescent="0.25">
      <c r="A15807">
        <v>1580.4</v>
      </c>
      <c r="B15807">
        <v>122.5191387977201</v>
      </c>
    </row>
    <row r="15808" spans="1:2" x14ac:dyDescent="0.25">
      <c r="A15808">
        <v>1580.5</v>
      </c>
      <c r="B15808">
        <v>122.41036671145559</v>
      </c>
    </row>
    <row r="15809" spans="1:2" x14ac:dyDescent="0.25">
      <c r="A15809">
        <v>1580.6</v>
      </c>
      <c r="B15809">
        <v>122.3015946251909</v>
      </c>
    </row>
    <row r="15810" spans="1:2" x14ac:dyDescent="0.25">
      <c r="A15810">
        <v>1580.7</v>
      </c>
      <c r="B15810">
        <v>122.19282253892639</v>
      </c>
    </row>
    <row r="15811" spans="1:2" x14ac:dyDescent="0.25">
      <c r="A15811">
        <v>1580.8</v>
      </c>
      <c r="B15811">
        <v>122.0840504526617</v>
      </c>
    </row>
    <row r="15812" spans="1:2" x14ac:dyDescent="0.25">
      <c r="A15812">
        <v>1580.9</v>
      </c>
      <c r="B15812">
        <v>121.97527836639721</v>
      </c>
    </row>
    <row r="15813" spans="1:2" x14ac:dyDescent="0.25">
      <c r="A15813">
        <v>1581</v>
      </c>
      <c r="B15813">
        <v>121.8665062801327</v>
      </c>
    </row>
    <row r="15814" spans="1:2" x14ac:dyDescent="0.25">
      <c r="A15814">
        <v>1581.1</v>
      </c>
      <c r="B15814">
        <v>122.00786701352931</v>
      </c>
    </row>
    <row r="15815" spans="1:2" x14ac:dyDescent="0.25">
      <c r="A15815">
        <v>1581.2</v>
      </c>
      <c r="B15815">
        <v>122.1492277469256</v>
      </c>
    </row>
    <row r="15816" spans="1:2" x14ac:dyDescent="0.25">
      <c r="A15816">
        <v>1581.3</v>
      </c>
      <c r="B15816">
        <v>122.2905884803222</v>
      </c>
    </row>
    <row r="15817" spans="1:2" x14ac:dyDescent="0.25">
      <c r="A15817">
        <v>1581.4</v>
      </c>
      <c r="B15817">
        <v>122.4319492137184</v>
      </c>
    </row>
    <row r="15818" spans="1:2" x14ac:dyDescent="0.25">
      <c r="A15818">
        <v>1581.5</v>
      </c>
      <c r="B15818">
        <v>122.57330994711469</v>
      </c>
    </row>
    <row r="15819" spans="1:2" x14ac:dyDescent="0.25">
      <c r="A15819">
        <v>1581.6</v>
      </c>
      <c r="B15819">
        <v>122.7146706805113</v>
      </c>
    </row>
    <row r="15820" spans="1:2" x14ac:dyDescent="0.25">
      <c r="A15820">
        <v>1581.7</v>
      </c>
      <c r="B15820">
        <v>122.8560314139076</v>
      </c>
    </row>
    <row r="15821" spans="1:2" x14ac:dyDescent="0.25">
      <c r="A15821">
        <v>1581.8</v>
      </c>
      <c r="B15821">
        <v>122.9973921473042</v>
      </c>
    </row>
    <row r="15822" spans="1:2" x14ac:dyDescent="0.25">
      <c r="A15822">
        <v>1581.9</v>
      </c>
      <c r="B15822">
        <v>123.13875288070039</v>
      </c>
    </row>
    <row r="15823" spans="1:2" x14ac:dyDescent="0.25">
      <c r="A15823">
        <v>1582</v>
      </c>
      <c r="B15823">
        <v>123.28011361409671</v>
      </c>
    </row>
    <row r="15824" spans="1:2" x14ac:dyDescent="0.25">
      <c r="A15824">
        <v>1582.1</v>
      </c>
      <c r="B15824">
        <v>123.0858877998935</v>
      </c>
    </row>
    <row r="15825" spans="1:2" x14ac:dyDescent="0.25">
      <c r="A15825">
        <v>1582.2</v>
      </c>
      <c r="B15825">
        <v>122.8916619856908</v>
      </c>
    </row>
    <row r="15826" spans="1:2" x14ac:dyDescent="0.25">
      <c r="A15826">
        <v>1582.3</v>
      </c>
      <c r="B15826">
        <v>122.6974361714876</v>
      </c>
    </row>
    <row r="15827" spans="1:2" x14ac:dyDescent="0.25">
      <c r="A15827">
        <v>1582.4</v>
      </c>
      <c r="B15827">
        <v>122.5032103572849</v>
      </c>
    </row>
    <row r="15828" spans="1:2" x14ac:dyDescent="0.25">
      <c r="A15828">
        <v>1582.5</v>
      </c>
      <c r="B15828">
        <v>122.3089845430821</v>
      </c>
    </row>
    <row r="15829" spans="1:2" x14ac:dyDescent="0.25">
      <c r="A15829">
        <v>1582.6</v>
      </c>
      <c r="B15829">
        <v>122.114758728879</v>
      </c>
    </row>
    <row r="15830" spans="1:2" x14ac:dyDescent="0.25">
      <c r="A15830">
        <v>1582.7</v>
      </c>
      <c r="B15830">
        <v>121.9205329146762</v>
      </c>
    </row>
    <row r="15831" spans="1:2" x14ac:dyDescent="0.25">
      <c r="A15831">
        <v>1582.8</v>
      </c>
      <c r="B15831">
        <v>121.72630710047309</v>
      </c>
    </row>
    <row r="15832" spans="1:2" x14ac:dyDescent="0.25">
      <c r="A15832">
        <v>1582.9</v>
      </c>
      <c r="B15832">
        <v>121.5320812862703</v>
      </c>
    </row>
    <row r="15833" spans="1:2" x14ac:dyDescent="0.25">
      <c r="A15833">
        <v>1583</v>
      </c>
      <c r="B15833">
        <v>121.3378554720676</v>
      </c>
    </row>
    <row r="15834" spans="1:2" x14ac:dyDescent="0.25">
      <c r="A15834">
        <v>1583.1</v>
      </c>
      <c r="B15834">
        <v>121.4817559560953</v>
      </c>
    </row>
    <row r="15835" spans="1:2" x14ac:dyDescent="0.25">
      <c r="A15835">
        <v>1583.2</v>
      </c>
      <c r="B15835">
        <v>121.6256564401226</v>
      </c>
    </row>
    <row r="15836" spans="1:2" x14ac:dyDescent="0.25">
      <c r="A15836">
        <v>1583.3</v>
      </c>
      <c r="B15836">
        <v>121.76955692415029</v>
      </c>
    </row>
    <row r="15837" spans="1:2" x14ac:dyDescent="0.25">
      <c r="A15837">
        <v>1583.4</v>
      </c>
      <c r="B15837">
        <v>121.91345740817761</v>
      </c>
    </row>
    <row r="15838" spans="1:2" x14ac:dyDescent="0.25">
      <c r="A15838">
        <v>1583.5</v>
      </c>
      <c r="B15838">
        <v>122.05735789220491</v>
      </c>
    </row>
    <row r="15839" spans="1:2" x14ac:dyDescent="0.25">
      <c r="A15839">
        <v>1583.6</v>
      </c>
      <c r="B15839">
        <v>122.2012583762326</v>
      </c>
    </row>
    <row r="15840" spans="1:2" x14ac:dyDescent="0.25">
      <c r="A15840">
        <v>1583.7</v>
      </c>
      <c r="B15840">
        <v>122.34515886026</v>
      </c>
    </row>
    <row r="15841" spans="1:2" x14ac:dyDescent="0.25">
      <c r="A15841">
        <v>1583.8</v>
      </c>
      <c r="B15841">
        <v>122.4890593442876</v>
      </c>
    </row>
    <row r="15842" spans="1:2" x14ac:dyDescent="0.25">
      <c r="A15842">
        <v>1583.9</v>
      </c>
      <c r="B15842">
        <v>122.63295982831499</v>
      </c>
    </row>
    <row r="15843" spans="1:2" x14ac:dyDescent="0.25">
      <c r="A15843">
        <v>1584</v>
      </c>
      <c r="B15843">
        <v>122.77686031234229</v>
      </c>
    </row>
    <row r="15844" spans="1:2" x14ac:dyDescent="0.25">
      <c r="A15844">
        <v>1584.1</v>
      </c>
      <c r="B15844">
        <v>122.67391858899759</v>
      </c>
    </row>
    <row r="15845" spans="1:2" x14ac:dyDescent="0.25">
      <c r="A15845">
        <v>1584.2</v>
      </c>
      <c r="B15845">
        <v>122.57097686565319</v>
      </c>
    </row>
    <row r="15846" spans="1:2" x14ac:dyDescent="0.25">
      <c r="A15846">
        <v>1584.3</v>
      </c>
      <c r="B15846">
        <v>122.46803514230849</v>
      </c>
    </row>
    <row r="15847" spans="1:2" x14ac:dyDescent="0.25">
      <c r="A15847">
        <v>1584.4</v>
      </c>
      <c r="B15847">
        <v>122.36509341896399</v>
      </c>
    </row>
    <row r="15848" spans="1:2" x14ac:dyDescent="0.25">
      <c r="A15848">
        <v>1584.5</v>
      </c>
      <c r="B15848">
        <v>122.26215169561959</v>
      </c>
    </row>
    <row r="15849" spans="1:2" x14ac:dyDescent="0.25">
      <c r="A15849">
        <v>1584.6</v>
      </c>
      <c r="B15849">
        <v>122.15920997227489</v>
      </c>
    </row>
    <row r="15850" spans="1:2" x14ac:dyDescent="0.25">
      <c r="A15850">
        <v>1584.7</v>
      </c>
      <c r="B15850">
        <v>122.05626824893049</v>
      </c>
    </row>
    <row r="15851" spans="1:2" x14ac:dyDescent="0.25">
      <c r="A15851">
        <v>1584.8</v>
      </c>
      <c r="B15851">
        <v>121.95332652558579</v>
      </c>
    </row>
    <row r="15852" spans="1:2" x14ac:dyDescent="0.25">
      <c r="A15852">
        <v>1584.9</v>
      </c>
      <c r="B15852">
        <v>121.85038480224129</v>
      </c>
    </row>
    <row r="15853" spans="1:2" x14ac:dyDescent="0.25">
      <c r="A15853">
        <v>1585</v>
      </c>
      <c r="B15853">
        <v>121.74744307889689</v>
      </c>
    </row>
    <row r="15854" spans="1:2" x14ac:dyDescent="0.25">
      <c r="A15854">
        <v>1585.1</v>
      </c>
      <c r="B15854">
        <v>121.77469478874529</v>
      </c>
    </row>
    <row r="15855" spans="1:2" x14ac:dyDescent="0.25">
      <c r="A15855">
        <v>1585.2</v>
      </c>
      <c r="B15855">
        <v>121.80194649859369</v>
      </c>
    </row>
    <row r="15856" spans="1:2" x14ac:dyDescent="0.25">
      <c r="A15856">
        <v>1585.3</v>
      </c>
      <c r="B15856">
        <v>121.82919820844209</v>
      </c>
    </row>
    <row r="15857" spans="1:2" x14ac:dyDescent="0.25">
      <c r="A15857">
        <v>1585.4</v>
      </c>
      <c r="B15857">
        <v>121.85644991829039</v>
      </c>
    </row>
    <row r="15858" spans="1:2" x14ac:dyDescent="0.25">
      <c r="A15858">
        <v>1585.5</v>
      </c>
      <c r="B15858">
        <v>121.8837016281387</v>
      </c>
    </row>
    <row r="15859" spans="1:2" x14ac:dyDescent="0.25">
      <c r="A15859">
        <v>1585.6</v>
      </c>
      <c r="B15859">
        <v>121.91095333798719</v>
      </c>
    </row>
    <row r="15860" spans="1:2" x14ac:dyDescent="0.25">
      <c r="A15860">
        <v>1585.7</v>
      </c>
      <c r="B15860">
        <v>121.9382050478355</v>
      </c>
    </row>
    <row r="15861" spans="1:2" x14ac:dyDescent="0.25">
      <c r="A15861">
        <v>1585.8</v>
      </c>
      <c r="B15861">
        <v>121.9654567576839</v>
      </c>
    </row>
    <row r="15862" spans="1:2" x14ac:dyDescent="0.25">
      <c r="A15862">
        <v>1585.9</v>
      </c>
      <c r="B15862">
        <v>121.9927084675323</v>
      </c>
    </row>
    <row r="15863" spans="1:2" x14ac:dyDescent="0.25">
      <c r="A15863">
        <v>1586</v>
      </c>
      <c r="B15863">
        <v>122.0199601773806</v>
      </c>
    </row>
    <row r="15864" spans="1:2" x14ac:dyDescent="0.25">
      <c r="A15864">
        <v>1586.1</v>
      </c>
      <c r="B15864">
        <v>121.9290235129635</v>
      </c>
    </row>
    <row r="15865" spans="1:2" x14ac:dyDescent="0.25">
      <c r="A15865">
        <v>1586.2</v>
      </c>
      <c r="B15865">
        <v>121.83808684854669</v>
      </c>
    </row>
    <row r="15866" spans="1:2" x14ac:dyDescent="0.25">
      <c r="A15866">
        <v>1586.3</v>
      </c>
      <c r="B15866">
        <v>121.74715018412959</v>
      </c>
    </row>
    <row r="15867" spans="1:2" x14ac:dyDescent="0.25">
      <c r="A15867">
        <v>1586.4</v>
      </c>
      <c r="B15867">
        <v>121.65621351971279</v>
      </c>
    </row>
    <row r="15868" spans="1:2" x14ac:dyDescent="0.25">
      <c r="A15868">
        <v>1586.5</v>
      </c>
      <c r="B15868">
        <v>121.56527685529591</v>
      </c>
    </row>
    <row r="15869" spans="1:2" x14ac:dyDescent="0.25">
      <c r="A15869">
        <v>1586.6</v>
      </c>
      <c r="B15869">
        <v>121.47434019087881</v>
      </c>
    </row>
    <row r="15870" spans="1:2" x14ac:dyDescent="0.25">
      <c r="A15870">
        <v>1586.7</v>
      </c>
      <c r="B15870">
        <v>121.383403526462</v>
      </c>
    </row>
    <row r="15871" spans="1:2" x14ac:dyDescent="0.25">
      <c r="A15871">
        <v>1586.8</v>
      </c>
      <c r="B15871">
        <v>121.2924668620449</v>
      </c>
    </row>
    <row r="15872" spans="1:2" x14ac:dyDescent="0.25">
      <c r="A15872">
        <v>1586.9</v>
      </c>
      <c r="B15872">
        <v>121.2015301976281</v>
      </c>
    </row>
    <row r="15873" spans="1:2" x14ac:dyDescent="0.25">
      <c r="A15873">
        <v>1587</v>
      </c>
      <c r="B15873">
        <v>121.1105935332112</v>
      </c>
    </row>
    <row r="15874" spans="1:2" x14ac:dyDescent="0.25">
      <c r="A15874">
        <v>1587.1</v>
      </c>
      <c r="B15874">
        <v>120.93689943256901</v>
      </c>
    </row>
    <row r="15875" spans="1:2" x14ac:dyDescent="0.25">
      <c r="A15875">
        <v>1587.2</v>
      </c>
      <c r="B15875">
        <v>120.7632053319273</v>
      </c>
    </row>
    <row r="15876" spans="1:2" x14ac:dyDescent="0.25">
      <c r="A15876">
        <v>1587.3</v>
      </c>
      <c r="B15876">
        <v>120.5895112312851</v>
      </c>
    </row>
    <row r="15877" spans="1:2" x14ac:dyDescent="0.25">
      <c r="A15877">
        <v>1587.4</v>
      </c>
      <c r="B15877">
        <v>120.4158171306434</v>
      </c>
    </row>
    <row r="15878" spans="1:2" x14ac:dyDescent="0.25">
      <c r="A15878">
        <v>1587.5</v>
      </c>
      <c r="B15878">
        <v>120.24212303000159</v>
      </c>
    </row>
    <row r="15879" spans="1:2" x14ac:dyDescent="0.25">
      <c r="A15879">
        <v>1587.6</v>
      </c>
      <c r="B15879">
        <v>120.0684289293594</v>
      </c>
    </row>
    <row r="15880" spans="1:2" x14ac:dyDescent="0.25">
      <c r="A15880">
        <v>1587.7</v>
      </c>
      <c r="B15880">
        <v>119.8947348287177</v>
      </c>
    </row>
    <row r="15881" spans="1:2" x14ac:dyDescent="0.25">
      <c r="A15881">
        <v>1587.8</v>
      </c>
      <c r="B15881">
        <v>119.72104072807549</v>
      </c>
    </row>
    <row r="15882" spans="1:2" x14ac:dyDescent="0.25">
      <c r="A15882">
        <v>1587.9</v>
      </c>
      <c r="B15882">
        <v>119.5473466274338</v>
      </c>
    </row>
    <row r="15883" spans="1:2" x14ac:dyDescent="0.25">
      <c r="A15883">
        <v>1588</v>
      </c>
      <c r="B15883">
        <v>119.373652526792</v>
      </c>
    </row>
    <row r="15884" spans="1:2" x14ac:dyDescent="0.25">
      <c r="A15884">
        <v>1588.1</v>
      </c>
      <c r="B15884">
        <v>119.4283224981623</v>
      </c>
    </row>
    <row r="15885" spans="1:2" x14ac:dyDescent="0.25">
      <c r="A15885">
        <v>1588.2</v>
      </c>
      <c r="B15885">
        <v>119.4829924695325</v>
      </c>
    </row>
    <row r="15886" spans="1:2" x14ac:dyDescent="0.25">
      <c r="A15886">
        <v>1588.3</v>
      </c>
      <c r="B15886">
        <v>119.53766244090281</v>
      </c>
    </row>
    <row r="15887" spans="1:2" x14ac:dyDescent="0.25">
      <c r="A15887">
        <v>1588.4</v>
      </c>
      <c r="B15887">
        <v>119.592332412273</v>
      </c>
    </row>
    <row r="15888" spans="1:2" x14ac:dyDescent="0.25">
      <c r="A15888">
        <v>1588.5</v>
      </c>
      <c r="B15888">
        <v>119.6470023836432</v>
      </c>
    </row>
    <row r="15889" spans="1:2" x14ac:dyDescent="0.25">
      <c r="A15889">
        <v>1588.6</v>
      </c>
      <c r="B15889">
        <v>119.7016723550135</v>
      </c>
    </row>
    <row r="15890" spans="1:2" x14ac:dyDescent="0.25">
      <c r="A15890">
        <v>1588.7</v>
      </c>
      <c r="B15890">
        <v>119.7563423263837</v>
      </c>
    </row>
    <row r="15891" spans="1:2" x14ac:dyDescent="0.25">
      <c r="A15891">
        <v>1588.8</v>
      </c>
      <c r="B15891">
        <v>119.811012297754</v>
      </c>
    </row>
    <row r="15892" spans="1:2" x14ac:dyDescent="0.25">
      <c r="A15892">
        <v>1588.9</v>
      </c>
      <c r="B15892">
        <v>119.86568226912421</v>
      </c>
    </row>
    <row r="15893" spans="1:2" x14ac:dyDescent="0.25">
      <c r="A15893">
        <v>1589</v>
      </c>
      <c r="B15893">
        <v>119.9203522404944</v>
      </c>
    </row>
    <row r="15894" spans="1:2" x14ac:dyDescent="0.25">
      <c r="A15894">
        <v>1589.1</v>
      </c>
      <c r="B15894">
        <v>119.8678191415292</v>
      </c>
    </row>
    <row r="15895" spans="1:2" x14ac:dyDescent="0.25">
      <c r="A15895">
        <v>1589.2</v>
      </c>
      <c r="B15895">
        <v>119.8152860425642</v>
      </c>
    </row>
    <row r="15896" spans="1:2" x14ac:dyDescent="0.25">
      <c r="A15896">
        <v>1589.3</v>
      </c>
      <c r="B15896">
        <v>119.762752943599</v>
      </c>
    </row>
    <row r="15897" spans="1:2" x14ac:dyDescent="0.25">
      <c r="A15897">
        <v>1589.4</v>
      </c>
      <c r="B15897">
        <v>119.7102198446339</v>
      </c>
    </row>
    <row r="15898" spans="1:2" x14ac:dyDescent="0.25">
      <c r="A15898">
        <v>1589.5</v>
      </c>
      <c r="B15898">
        <v>119.6576867456689</v>
      </c>
    </row>
    <row r="15899" spans="1:2" x14ac:dyDescent="0.25">
      <c r="A15899">
        <v>1589.6</v>
      </c>
      <c r="B15899">
        <v>119.6051536467037</v>
      </c>
    </row>
    <row r="15900" spans="1:2" x14ac:dyDescent="0.25">
      <c r="A15900">
        <v>1589.7</v>
      </c>
      <c r="B15900">
        <v>119.5526205477386</v>
      </c>
    </row>
    <row r="15901" spans="1:2" x14ac:dyDescent="0.25">
      <c r="A15901">
        <v>1589.8</v>
      </c>
      <c r="B15901">
        <v>119.5000874487734</v>
      </c>
    </row>
    <row r="15902" spans="1:2" x14ac:dyDescent="0.25">
      <c r="A15902">
        <v>1589.9</v>
      </c>
      <c r="B15902">
        <v>119.4475543498084</v>
      </c>
    </row>
    <row r="15903" spans="1:2" x14ac:dyDescent="0.25">
      <c r="A15903">
        <v>1590</v>
      </c>
      <c r="B15903">
        <v>119.3950212508433</v>
      </c>
    </row>
    <row r="15904" spans="1:2" x14ac:dyDescent="0.25">
      <c r="A15904">
        <v>1590.1</v>
      </c>
      <c r="B15904">
        <v>119.1175880553691</v>
      </c>
    </row>
    <row r="15905" spans="1:2" x14ac:dyDescent="0.25">
      <c r="A15905">
        <v>1590.2</v>
      </c>
      <c r="B15905">
        <v>118.84015485989561</v>
      </c>
    </row>
    <row r="15906" spans="1:2" x14ac:dyDescent="0.25">
      <c r="A15906">
        <v>1590.3</v>
      </c>
      <c r="B15906">
        <v>118.5627216644215</v>
      </c>
    </row>
    <row r="15907" spans="1:2" x14ac:dyDescent="0.25">
      <c r="A15907">
        <v>1590.4</v>
      </c>
      <c r="B15907">
        <v>118.2852884689479</v>
      </c>
    </row>
    <row r="15908" spans="1:2" x14ac:dyDescent="0.25">
      <c r="A15908">
        <v>1590.5</v>
      </c>
      <c r="B15908">
        <v>118.00785527347441</v>
      </c>
    </row>
    <row r="15909" spans="1:2" x14ac:dyDescent="0.25">
      <c r="A15909">
        <v>1590.6</v>
      </c>
      <c r="B15909">
        <v>117.7304220780002</v>
      </c>
    </row>
    <row r="15910" spans="1:2" x14ac:dyDescent="0.25">
      <c r="A15910">
        <v>1590.7</v>
      </c>
      <c r="B15910">
        <v>117.4529888825267</v>
      </c>
    </row>
    <row r="15911" spans="1:2" x14ac:dyDescent="0.25">
      <c r="A15911">
        <v>1590.8</v>
      </c>
      <c r="B15911">
        <v>117.17555568705259</v>
      </c>
    </row>
    <row r="15912" spans="1:2" x14ac:dyDescent="0.25">
      <c r="A15912">
        <v>1590.9</v>
      </c>
      <c r="B15912">
        <v>116.898122491579</v>
      </c>
    </row>
    <row r="15913" spans="1:2" x14ac:dyDescent="0.25">
      <c r="A15913">
        <v>1591</v>
      </c>
      <c r="B15913">
        <v>116.6206892961055</v>
      </c>
    </row>
    <row r="15914" spans="1:2" x14ac:dyDescent="0.25">
      <c r="A15914">
        <v>1591.1</v>
      </c>
      <c r="B15914">
        <v>116.637183238877</v>
      </c>
    </row>
    <row r="15915" spans="1:2" x14ac:dyDescent="0.25">
      <c r="A15915">
        <v>1591.2</v>
      </c>
      <c r="B15915">
        <v>116.6536771816484</v>
      </c>
    </row>
    <row r="15916" spans="1:2" x14ac:dyDescent="0.25">
      <c r="A15916">
        <v>1591.3</v>
      </c>
      <c r="B15916">
        <v>116.67017112441989</v>
      </c>
    </row>
    <row r="15917" spans="1:2" x14ac:dyDescent="0.25">
      <c r="A15917">
        <v>1591.4</v>
      </c>
      <c r="B15917">
        <v>116.6866650671914</v>
      </c>
    </row>
    <row r="15918" spans="1:2" x14ac:dyDescent="0.25">
      <c r="A15918">
        <v>1591.5</v>
      </c>
      <c r="B15918">
        <v>116.7031590099628</v>
      </c>
    </row>
    <row r="15919" spans="1:2" x14ac:dyDescent="0.25">
      <c r="A15919">
        <v>1591.6</v>
      </c>
      <c r="B15919">
        <v>116.71965295273429</v>
      </c>
    </row>
    <row r="15920" spans="1:2" x14ac:dyDescent="0.25">
      <c r="A15920">
        <v>1591.7</v>
      </c>
      <c r="B15920">
        <v>116.7361468955057</v>
      </c>
    </row>
    <row r="15921" spans="1:2" x14ac:dyDescent="0.25">
      <c r="A15921">
        <v>1591.8</v>
      </c>
      <c r="B15921">
        <v>116.7526408382772</v>
      </c>
    </row>
    <row r="15922" spans="1:2" x14ac:dyDescent="0.25">
      <c r="A15922">
        <v>1591.9</v>
      </c>
      <c r="B15922">
        <v>116.76913478104861</v>
      </c>
    </row>
    <row r="15923" spans="1:2" x14ac:dyDescent="0.25">
      <c r="A15923">
        <v>1592</v>
      </c>
      <c r="B15923">
        <v>116.7856287238201</v>
      </c>
    </row>
    <row r="15924" spans="1:2" x14ac:dyDescent="0.25">
      <c r="A15924">
        <v>1592.1</v>
      </c>
      <c r="B15924">
        <v>116.695276161778</v>
      </c>
    </row>
    <row r="15925" spans="1:2" x14ac:dyDescent="0.25">
      <c r="A15925">
        <v>1592.2</v>
      </c>
      <c r="B15925">
        <v>116.604923599736</v>
      </c>
    </row>
    <row r="15926" spans="1:2" x14ac:dyDescent="0.25">
      <c r="A15926">
        <v>1592.3</v>
      </c>
      <c r="B15926">
        <v>116.5145710376939</v>
      </c>
    </row>
    <row r="15927" spans="1:2" x14ac:dyDescent="0.25">
      <c r="A15927">
        <v>1592.4</v>
      </c>
      <c r="B15927">
        <v>116.4242184756519</v>
      </c>
    </row>
    <row r="15928" spans="1:2" x14ac:dyDescent="0.25">
      <c r="A15928">
        <v>1592.5</v>
      </c>
      <c r="B15928">
        <v>116.33386591361</v>
      </c>
    </row>
    <row r="15929" spans="1:2" x14ac:dyDescent="0.25">
      <c r="A15929">
        <v>1592.6</v>
      </c>
      <c r="B15929">
        <v>116.2435133515679</v>
      </c>
    </row>
    <row r="15930" spans="1:2" x14ac:dyDescent="0.25">
      <c r="A15930">
        <v>1592.7</v>
      </c>
      <c r="B15930">
        <v>116.1531607895259</v>
      </c>
    </row>
    <row r="15931" spans="1:2" x14ac:dyDescent="0.25">
      <c r="A15931">
        <v>1592.8</v>
      </c>
      <c r="B15931">
        <v>116.0628082274838</v>
      </c>
    </row>
    <row r="15932" spans="1:2" x14ac:dyDescent="0.25">
      <c r="A15932">
        <v>1592.9</v>
      </c>
      <c r="B15932">
        <v>115.9724556654418</v>
      </c>
    </row>
    <row r="15933" spans="1:2" x14ac:dyDescent="0.25">
      <c r="A15933">
        <v>1593</v>
      </c>
      <c r="B15933">
        <v>115.8821031033999</v>
      </c>
    </row>
    <row r="15934" spans="1:2" x14ac:dyDescent="0.25">
      <c r="A15934">
        <v>1593.1</v>
      </c>
      <c r="B15934">
        <v>115.82619563669709</v>
      </c>
    </row>
    <row r="15935" spans="1:2" x14ac:dyDescent="0.25">
      <c r="A15935">
        <v>1593.2</v>
      </c>
      <c r="B15935">
        <v>115.7702881699945</v>
      </c>
    </row>
    <row r="15936" spans="1:2" x14ac:dyDescent="0.25">
      <c r="A15936">
        <v>1593.3</v>
      </c>
      <c r="B15936">
        <v>115.71438070329179</v>
      </c>
    </row>
    <row r="15937" spans="1:2" x14ac:dyDescent="0.25">
      <c r="A15937">
        <v>1593.4</v>
      </c>
      <c r="B15937">
        <v>115.6584732365891</v>
      </c>
    </row>
    <row r="15938" spans="1:2" x14ac:dyDescent="0.25">
      <c r="A15938">
        <v>1593.5</v>
      </c>
      <c r="B15938">
        <v>115.6025657698865</v>
      </c>
    </row>
    <row r="15939" spans="1:2" x14ac:dyDescent="0.25">
      <c r="A15939">
        <v>1593.6</v>
      </c>
      <c r="B15939">
        <v>115.5466583031837</v>
      </c>
    </row>
    <row r="15940" spans="1:2" x14ac:dyDescent="0.25">
      <c r="A15940">
        <v>1593.7</v>
      </c>
      <c r="B15940">
        <v>115.4907508364811</v>
      </c>
    </row>
    <row r="15941" spans="1:2" x14ac:dyDescent="0.25">
      <c r="A15941">
        <v>1593.8</v>
      </c>
      <c r="B15941">
        <v>115.43484336977831</v>
      </c>
    </row>
    <row r="15942" spans="1:2" x14ac:dyDescent="0.25">
      <c r="A15942">
        <v>1593.9</v>
      </c>
      <c r="B15942">
        <v>115.3789359030757</v>
      </c>
    </row>
    <row r="15943" spans="1:2" x14ac:dyDescent="0.25">
      <c r="A15943">
        <v>1594</v>
      </c>
      <c r="B15943">
        <v>115.32302843637309</v>
      </c>
    </row>
    <row r="15944" spans="1:2" x14ac:dyDescent="0.25">
      <c r="A15944">
        <v>1594.1</v>
      </c>
      <c r="B15944">
        <v>115.3316622030713</v>
      </c>
    </row>
    <row r="15945" spans="1:2" x14ac:dyDescent="0.25">
      <c r="A15945">
        <v>1594.2</v>
      </c>
      <c r="B15945">
        <v>115.3402959697696</v>
      </c>
    </row>
    <row r="15946" spans="1:2" x14ac:dyDescent="0.25">
      <c r="A15946">
        <v>1594.3</v>
      </c>
      <c r="B15946">
        <v>115.3489297364678</v>
      </c>
    </row>
    <row r="15947" spans="1:2" x14ac:dyDescent="0.25">
      <c r="A15947">
        <v>1594.4</v>
      </c>
      <c r="B15947">
        <v>115.35756350316601</v>
      </c>
    </row>
    <row r="15948" spans="1:2" x14ac:dyDescent="0.25">
      <c r="A15948">
        <v>1594.5</v>
      </c>
      <c r="B15948">
        <v>115.3661972698642</v>
      </c>
    </row>
    <row r="15949" spans="1:2" x14ac:dyDescent="0.25">
      <c r="A15949">
        <v>1594.6</v>
      </c>
      <c r="B15949">
        <v>115.3748310365625</v>
      </c>
    </row>
    <row r="15950" spans="1:2" x14ac:dyDescent="0.25">
      <c r="A15950">
        <v>1594.7</v>
      </c>
      <c r="B15950">
        <v>115.38346480326069</v>
      </c>
    </row>
    <row r="15951" spans="1:2" x14ac:dyDescent="0.25">
      <c r="A15951">
        <v>1594.8</v>
      </c>
      <c r="B15951">
        <v>115.3920985699589</v>
      </c>
    </row>
    <row r="15952" spans="1:2" x14ac:dyDescent="0.25">
      <c r="A15952">
        <v>1594.9</v>
      </c>
      <c r="B15952">
        <v>115.4007323366572</v>
      </c>
    </row>
    <row r="15953" spans="1:2" x14ac:dyDescent="0.25">
      <c r="A15953">
        <v>1595</v>
      </c>
      <c r="B15953">
        <v>115.4093661033554</v>
      </c>
    </row>
    <row r="15954" spans="1:2" x14ac:dyDescent="0.25">
      <c r="A15954">
        <v>1595.1</v>
      </c>
      <c r="B15954">
        <v>115.32869933535861</v>
      </c>
    </row>
    <row r="15955" spans="1:2" x14ac:dyDescent="0.25">
      <c r="A15955">
        <v>1595.2</v>
      </c>
      <c r="B15955">
        <v>115.248032567362</v>
      </c>
    </row>
    <row r="15956" spans="1:2" x14ac:dyDescent="0.25">
      <c r="A15956">
        <v>1595.3</v>
      </c>
      <c r="B15956">
        <v>115.1673657993653</v>
      </c>
    </row>
    <row r="15957" spans="1:2" x14ac:dyDescent="0.25">
      <c r="A15957">
        <v>1595.4</v>
      </c>
      <c r="B15957">
        <v>115.0866990313687</v>
      </c>
    </row>
    <row r="15958" spans="1:2" x14ac:dyDescent="0.25">
      <c r="A15958">
        <v>1595.5</v>
      </c>
      <c r="B15958">
        <v>115.00603226337211</v>
      </c>
    </row>
    <row r="15959" spans="1:2" x14ac:dyDescent="0.25">
      <c r="A15959">
        <v>1595.6</v>
      </c>
      <c r="B15959">
        <v>114.9253654953753</v>
      </c>
    </row>
    <row r="15960" spans="1:2" x14ac:dyDescent="0.25">
      <c r="A15960">
        <v>1595.7</v>
      </c>
      <c r="B15960">
        <v>114.8446987273787</v>
      </c>
    </row>
    <row r="15961" spans="1:2" x14ac:dyDescent="0.25">
      <c r="A15961">
        <v>1595.8</v>
      </c>
      <c r="B15961">
        <v>114.764031959382</v>
      </c>
    </row>
    <row r="15962" spans="1:2" x14ac:dyDescent="0.25">
      <c r="A15962">
        <v>1595.9</v>
      </c>
      <c r="B15962">
        <v>114.68336519138541</v>
      </c>
    </row>
    <row r="15963" spans="1:2" x14ac:dyDescent="0.25">
      <c r="A15963">
        <v>1596</v>
      </c>
      <c r="B15963">
        <v>114.6026984233888</v>
      </c>
    </row>
    <row r="15964" spans="1:2" x14ac:dyDescent="0.25">
      <c r="A15964">
        <v>1596.1</v>
      </c>
      <c r="B15964">
        <v>114.4671902843567</v>
      </c>
    </row>
    <row r="15965" spans="1:2" x14ac:dyDescent="0.25">
      <c r="A15965">
        <v>1596.2</v>
      </c>
      <c r="B15965">
        <v>114.33168214532481</v>
      </c>
    </row>
    <row r="15966" spans="1:2" x14ac:dyDescent="0.25">
      <c r="A15966">
        <v>1596.3</v>
      </c>
      <c r="B15966">
        <v>114.19617400629269</v>
      </c>
    </row>
    <row r="15967" spans="1:2" x14ac:dyDescent="0.25">
      <c r="A15967">
        <v>1596.4</v>
      </c>
      <c r="B15967">
        <v>114.06066586726079</v>
      </c>
    </row>
    <row r="15968" spans="1:2" x14ac:dyDescent="0.25">
      <c r="A15968">
        <v>1596.5</v>
      </c>
      <c r="B15968">
        <v>113.925157728229</v>
      </c>
    </row>
    <row r="15969" spans="1:2" x14ac:dyDescent="0.25">
      <c r="A15969">
        <v>1596.6</v>
      </c>
      <c r="B15969">
        <v>113.7896495891969</v>
      </c>
    </row>
    <row r="15970" spans="1:2" x14ac:dyDescent="0.25">
      <c r="A15970">
        <v>1596.7</v>
      </c>
      <c r="B15970">
        <v>113.654141450165</v>
      </c>
    </row>
    <row r="15971" spans="1:2" x14ac:dyDescent="0.25">
      <c r="A15971">
        <v>1596.8</v>
      </c>
      <c r="B15971">
        <v>113.5186333111329</v>
      </c>
    </row>
    <row r="15972" spans="1:2" x14ac:dyDescent="0.25">
      <c r="A15972">
        <v>1596.9</v>
      </c>
      <c r="B15972">
        <v>113.383125172101</v>
      </c>
    </row>
    <row r="15973" spans="1:2" x14ac:dyDescent="0.25">
      <c r="A15973">
        <v>1597</v>
      </c>
      <c r="B15973">
        <v>113.2476170330692</v>
      </c>
    </row>
    <row r="15974" spans="1:2" x14ac:dyDescent="0.25">
      <c r="A15974">
        <v>1597.1</v>
      </c>
      <c r="B15974">
        <v>113.22864648823889</v>
      </c>
    </row>
    <row r="15975" spans="1:2" x14ac:dyDescent="0.25">
      <c r="A15975">
        <v>1597.2</v>
      </c>
      <c r="B15975">
        <v>113.2096759434086</v>
      </c>
    </row>
    <row r="15976" spans="1:2" x14ac:dyDescent="0.25">
      <c r="A15976">
        <v>1597.3</v>
      </c>
      <c r="B15976">
        <v>113.1907053985783</v>
      </c>
    </row>
    <row r="15977" spans="1:2" x14ac:dyDescent="0.25">
      <c r="A15977">
        <v>1597.4</v>
      </c>
      <c r="B15977">
        <v>113.17173485374801</v>
      </c>
    </row>
    <row r="15978" spans="1:2" x14ac:dyDescent="0.25">
      <c r="A15978">
        <v>1597.5</v>
      </c>
      <c r="B15978">
        <v>113.1527643089177</v>
      </c>
    </row>
    <row r="15979" spans="1:2" x14ac:dyDescent="0.25">
      <c r="A15979">
        <v>1597.6</v>
      </c>
      <c r="B15979">
        <v>113.1337937640874</v>
      </c>
    </row>
    <row r="15980" spans="1:2" x14ac:dyDescent="0.25">
      <c r="A15980">
        <v>1597.7</v>
      </c>
      <c r="B15980">
        <v>113.1148232192571</v>
      </c>
    </row>
    <row r="15981" spans="1:2" x14ac:dyDescent="0.25">
      <c r="A15981">
        <v>1597.8</v>
      </c>
      <c r="B15981">
        <v>113.09585267442679</v>
      </c>
    </row>
    <row r="15982" spans="1:2" x14ac:dyDescent="0.25">
      <c r="A15982">
        <v>1597.9</v>
      </c>
      <c r="B15982">
        <v>113.0768821295965</v>
      </c>
    </row>
    <row r="15983" spans="1:2" x14ac:dyDescent="0.25">
      <c r="A15983">
        <v>1598</v>
      </c>
      <c r="B15983">
        <v>113.0579115847662</v>
      </c>
    </row>
    <row r="15984" spans="1:2" x14ac:dyDescent="0.25">
      <c r="A15984">
        <v>1598.1</v>
      </c>
      <c r="B15984">
        <v>113.17752100913729</v>
      </c>
    </row>
    <row r="15985" spans="1:2" x14ac:dyDescent="0.25">
      <c r="A15985">
        <v>1598.2</v>
      </c>
      <c r="B15985">
        <v>113.2971304335081</v>
      </c>
    </row>
    <row r="15986" spans="1:2" x14ac:dyDescent="0.25">
      <c r="A15986">
        <v>1598.3</v>
      </c>
      <c r="B15986">
        <v>113.41673985787919</v>
      </c>
    </row>
    <row r="15987" spans="1:2" x14ac:dyDescent="0.25">
      <c r="A15987">
        <v>1598.4</v>
      </c>
      <c r="B15987">
        <v>113.5363492822499</v>
      </c>
    </row>
    <row r="15988" spans="1:2" x14ac:dyDescent="0.25">
      <c r="A15988">
        <v>1598.5</v>
      </c>
      <c r="B15988">
        <v>113.65595870662079</v>
      </c>
    </row>
    <row r="15989" spans="1:2" x14ac:dyDescent="0.25">
      <c r="A15989">
        <v>1598.6</v>
      </c>
      <c r="B15989">
        <v>113.7755681309918</v>
      </c>
    </row>
    <row r="15990" spans="1:2" x14ac:dyDescent="0.25">
      <c r="A15990">
        <v>1598.7</v>
      </c>
      <c r="B15990">
        <v>113.89517755536259</v>
      </c>
    </row>
    <row r="15991" spans="1:2" x14ac:dyDescent="0.25">
      <c r="A15991">
        <v>1598.8</v>
      </c>
      <c r="B15991">
        <v>114.0147869797337</v>
      </c>
    </row>
    <row r="15992" spans="1:2" x14ac:dyDescent="0.25">
      <c r="A15992">
        <v>1598.9</v>
      </c>
      <c r="B15992">
        <v>114.13439640410451</v>
      </c>
    </row>
    <row r="15993" spans="1:2" x14ac:dyDescent="0.25">
      <c r="A15993">
        <v>1599</v>
      </c>
      <c r="B15993">
        <v>114.2540058284753</v>
      </c>
    </row>
    <row r="15994" spans="1:2" x14ac:dyDescent="0.25">
      <c r="A15994">
        <v>1599.1</v>
      </c>
      <c r="B15994">
        <v>114.2072996002518</v>
      </c>
    </row>
    <row r="15995" spans="1:2" x14ac:dyDescent="0.25">
      <c r="A15995">
        <v>1599.2</v>
      </c>
      <c r="B15995">
        <v>114.1605933720284</v>
      </c>
    </row>
    <row r="15996" spans="1:2" x14ac:dyDescent="0.25">
      <c r="A15996">
        <v>1599.3</v>
      </c>
      <c r="B15996">
        <v>114.1138871438049</v>
      </c>
    </row>
    <row r="15997" spans="1:2" x14ac:dyDescent="0.25">
      <c r="A15997">
        <v>1599.4</v>
      </c>
      <c r="B15997">
        <v>114.0671809155815</v>
      </c>
    </row>
    <row r="15998" spans="1:2" x14ac:dyDescent="0.25">
      <c r="A15998">
        <v>1599.5</v>
      </c>
      <c r="B15998">
        <v>114.020474687358</v>
      </c>
    </row>
    <row r="15999" spans="1:2" x14ac:dyDescent="0.25">
      <c r="A15999">
        <v>1599.6</v>
      </c>
      <c r="B15999">
        <v>113.9737684591345</v>
      </c>
    </row>
    <row r="16000" spans="1:2" x14ac:dyDescent="0.25">
      <c r="A16000">
        <v>1599.7</v>
      </c>
      <c r="B16000">
        <v>113.9270622309111</v>
      </c>
    </row>
    <row r="16001" spans="1:2" x14ac:dyDescent="0.25">
      <c r="A16001">
        <v>1599.8</v>
      </c>
      <c r="B16001">
        <v>113.88035600268761</v>
      </c>
    </row>
    <row r="16002" spans="1:2" x14ac:dyDescent="0.25">
      <c r="A16002">
        <v>1599.9</v>
      </c>
      <c r="B16002">
        <v>113.83364977446421</v>
      </c>
    </row>
    <row r="16003" spans="1:2" x14ac:dyDescent="0.25">
      <c r="A16003">
        <v>1600</v>
      </c>
      <c r="B16003">
        <v>113.78694354624081</v>
      </c>
    </row>
    <row r="16004" spans="1:2" x14ac:dyDescent="0.25">
      <c r="A16004">
        <v>1600.1</v>
      </c>
      <c r="B16004">
        <v>113.5123442363512</v>
      </c>
    </row>
    <row r="16005" spans="1:2" x14ac:dyDescent="0.25">
      <c r="A16005">
        <v>1600.2</v>
      </c>
      <c r="B16005">
        <v>113.2377449264621</v>
      </c>
    </row>
    <row r="16006" spans="1:2" x14ac:dyDescent="0.25">
      <c r="A16006">
        <v>1600.3</v>
      </c>
      <c r="B16006">
        <v>112.9631456165725</v>
      </c>
    </row>
    <row r="16007" spans="1:2" x14ac:dyDescent="0.25">
      <c r="A16007">
        <v>1600.4</v>
      </c>
      <c r="B16007">
        <v>112.68854630668351</v>
      </c>
    </row>
    <row r="16008" spans="1:2" x14ac:dyDescent="0.25">
      <c r="A16008">
        <v>1600.5</v>
      </c>
      <c r="B16008">
        <v>112.41394699679449</v>
      </c>
    </row>
    <row r="16009" spans="1:2" x14ac:dyDescent="0.25">
      <c r="A16009">
        <v>1600.6</v>
      </c>
      <c r="B16009">
        <v>112.1393476869048</v>
      </c>
    </row>
    <row r="16010" spans="1:2" x14ac:dyDescent="0.25">
      <c r="A16010">
        <v>1600.7</v>
      </c>
      <c r="B16010">
        <v>111.8647483770158</v>
      </c>
    </row>
    <row r="16011" spans="1:2" x14ac:dyDescent="0.25">
      <c r="A16011">
        <v>1600.8</v>
      </c>
      <c r="B16011">
        <v>111.59014906712611</v>
      </c>
    </row>
    <row r="16012" spans="1:2" x14ac:dyDescent="0.25">
      <c r="A16012">
        <v>1600.9</v>
      </c>
      <c r="B16012">
        <v>111.31554975723709</v>
      </c>
    </row>
    <row r="16013" spans="1:2" x14ac:dyDescent="0.25">
      <c r="A16013">
        <v>1601</v>
      </c>
      <c r="B16013">
        <v>111.0409504473481</v>
      </c>
    </row>
    <row r="16014" spans="1:2" x14ac:dyDescent="0.25">
      <c r="A16014">
        <v>1601.1</v>
      </c>
      <c r="B16014">
        <v>110.9229515563341</v>
      </c>
    </row>
    <row r="16015" spans="1:2" x14ac:dyDescent="0.25">
      <c r="A16015">
        <v>1601.2</v>
      </c>
      <c r="B16015">
        <v>110.8049526653204</v>
      </c>
    </row>
    <row r="16016" spans="1:2" x14ac:dyDescent="0.25">
      <c r="A16016">
        <v>1601.3</v>
      </c>
      <c r="B16016">
        <v>110.6869537743065</v>
      </c>
    </row>
    <row r="16017" spans="1:2" x14ac:dyDescent="0.25">
      <c r="A16017">
        <v>1601.4</v>
      </c>
      <c r="B16017">
        <v>110.5689548832928</v>
      </c>
    </row>
    <row r="16018" spans="1:2" x14ac:dyDescent="0.25">
      <c r="A16018">
        <v>1601.5</v>
      </c>
      <c r="B16018">
        <v>110.45095599227911</v>
      </c>
    </row>
    <row r="16019" spans="1:2" x14ac:dyDescent="0.25">
      <c r="A16019">
        <v>1601.6</v>
      </c>
      <c r="B16019">
        <v>110.33295710126509</v>
      </c>
    </row>
    <row r="16020" spans="1:2" x14ac:dyDescent="0.25">
      <c r="A16020">
        <v>1601.7</v>
      </c>
      <c r="B16020">
        <v>110.2149582102515</v>
      </c>
    </row>
    <row r="16021" spans="1:2" x14ac:dyDescent="0.25">
      <c r="A16021">
        <v>1601.8</v>
      </c>
      <c r="B16021">
        <v>110.0969593192375</v>
      </c>
    </row>
    <row r="16022" spans="1:2" x14ac:dyDescent="0.25">
      <c r="A16022">
        <v>1601.9</v>
      </c>
      <c r="B16022">
        <v>109.9789604282238</v>
      </c>
    </row>
    <row r="16023" spans="1:2" x14ac:dyDescent="0.25">
      <c r="A16023">
        <v>1602</v>
      </c>
      <c r="B16023">
        <v>109.8609615372101</v>
      </c>
    </row>
    <row r="16024" spans="1:2" x14ac:dyDescent="0.25">
      <c r="A16024">
        <v>1602.1</v>
      </c>
      <c r="B16024">
        <v>109.9283312390035</v>
      </c>
    </row>
    <row r="16025" spans="1:2" x14ac:dyDescent="0.25">
      <c r="A16025">
        <v>1602.2</v>
      </c>
      <c r="B16025">
        <v>109.99570094079679</v>
      </c>
    </row>
    <row r="16026" spans="1:2" x14ac:dyDescent="0.25">
      <c r="A16026">
        <v>1602.3</v>
      </c>
      <c r="B16026">
        <v>110.0630706425902</v>
      </c>
    </row>
    <row r="16027" spans="1:2" x14ac:dyDescent="0.25">
      <c r="A16027">
        <v>1602.4</v>
      </c>
      <c r="B16027">
        <v>110.1304403443835</v>
      </c>
    </row>
    <row r="16028" spans="1:2" x14ac:dyDescent="0.25">
      <c r="A16028">
        <v>1602.5</v>
      </c>
      <c r="B16028">
        <v>110.1978100461768</v>
      </c>
    </row>
    <row r="16029" spans="1:2" x14ac:dyDescent="0.25">
      <c r="A16029">
        <v>1602.6</v>
      </c>
      <c r="B16029">
        <v>110.26517974797019</v>
      </c>
    </row>
    <row r="16030" spans="1:2" x14ac:dyDescent="0.25">
      <c r="A16030">
        <v>1602.7</v>
      </c>
      <c r="B16030">
        <v>110.3325494497635</v>
      </c>
    </row>
    <row r="16031" spans="1:2" x14ac:dyDescent="0.25">
      <c r="A16031">
        <v>1602.8</v>
      </c>
      <c r="B16031">
        <v>110.3999191515569</v>
      </c>
    </row>
    <row r="16032" spans="1:2" x14ac:dyDescent="0.25">
      <c r="A16032">
        <v>1602.9</v>
      </c>
      <c r="B16032">
        <v>110.4672888533502</v>
      </c>
    </row>
    <row r="16033" spans="1:2" x14ac:dyDescent="0.25">
      <c r="A16033">
        <v>1603</v>
      </c>
      <c r="B16033">
        <v>110.53465855514349</v>
      </c>
    </row>
    <row r="16034" spans="1:2" x14ac:dyDescent="0.25">
      <c r="A16034">
        <v>1603.1</v>
      </c>
      <c r="B16034">
        <v>110.3927676789371</v>
      </c>
    </row>
    <row r="16035" spans="1:2" x14ac:dyDescent="0.25">
      <c r="A16035">
        <v>1603.2</v>
      </c>
      <c r="B16035">
        <v>110.2508768027311</v>
      </c>
    </row>
    <row r="16036" spans="1:2" x14ac:dyDescent="0.25">
      <c r="A16036">
        <v>1603.3</v>
      </c>
      <c r="B16036">
        <v>110.1089859265247</v>
      </c>
    </row>
    <row r="16037" spans="1:2" x14ac:dyDescent="0.25">
      <c r="A16037">
        <v>1603.4</v>
      </c>
      <c r="B16037">
        <v>109.9670950503186</v>
      </c>
    </row>
    <row r="16038" spans="1:2" x14ac:dyDescent="0.25">
      <c r="A16038">
        <v>1603.5</v>
      </c>
      <c r="B16038">
        <v>109.8252041741125</v>
      </c>
    </row>
    <row r="16039" spans="1:2" x14ac:dyDescent="0.25">
      <c r="A16039">
        <v>1603.6</v>
      </c>
      <c r="B16039">
        <v>109.6833132979062</v>
      </c>
    </row>
    <row r="16040" spans="1:2" x14ac:dyDescent="0.25">
      <c r="A16040">
        <v>1603.7</v>
      </c>
      <c r="B16040">
        <v>109.5414224217001</v>
      </c>
    </row>
    <row r="16041" spans="1:2" x14ac:dyDescent="0.25">
      <c r="A16041">
        <v>1603.8</v>
      </c>
      <c r="B16041">
        <v>109.3995315454937</v>
      </c>
    </row>
    <row r="16042" spans="1:2" x14ac:dyDescent="0.25">
      <c r="A16042">
        <v>1603.9</v>
      </c>
      <c r="B16042">
        <v>109.2576406692877</v>
      </c>
    </row>
    <row r="16043" spans="1:2" x14ac:dyDescent="0.25">
      <c r="A16043">
        <v>1604</v>
      </c>
      <c r="B16043">
        <v>109.1157497930816</v>
      </c>
    </row>
    <row r="16044" spans="1:2" x14ac:dyDescent="0.25">
      <c r="A16044">
        <v>1604.1</v>
      </c>
      <c r="B16044">
        <v>109.00998291128499</v>
      </c>
    </row>
    <row r="16045" spans="1:2" x14ac:dyDescent="0.25">
      <c r="A16045">
        <v>1604.2</v>
      </c>
      <c r="B16045">
        <v>108.90421602948869</v>
      </c>
    </row>
    <row r="16046" spans="1:2" x14ac:dyDescent="0.25">
      <c r="A16046">
        <v>1604.3</v>
      </c>
      <c r="B16046">
        <v>108.7984491476921</v>
      </c>
    </row>
    <row r="16047" spans="1:2" x14ac:dyDescent="0.25">
      <c r="A16047">
        <v>1604.4</v>
      </c>
      <c r="B16047">
        <v>108.6926822658958</v>
      </c>
    </row>
    <row r="16048" spans="1:2" x14ac:dyDescent="0.25">
      <c r="A16048">
        <v>1604.5</v>
      </c>
      <c r="B16048">
        <v>108.5869153840995</v>
      </c>
    </row>
    <row r="16049" spans="1:2" x14ac:dyDescent="0.25">
      <c r="A16049">
        <v>1604.6</v>
      </c>
      <c r="B16049">
        <v>108.4811485023029</v>
      </c>
    </row>
    <row r="16050" spans="1:2" x14ac:dyDescent="0.25">
      <c r="A16050">
        <v>1604.7</v>
      </c>
      <c r="B16050">
        <v>108.3753816205065</v>
      </c>
    </row>
    <row r="16051" spans="1:2" x14ac:dyDescent="0.25">
      <c r="A16051">
        <v>1604.8</v>
      </c>
      <c r="B16051">
        <v>108.26961473871</v>
      </c>
    </row>
    <row r="16052" spans="1:2" x14ac:dyDescent="0.25">
      <c r="A16052">
        <v>1604.9</v>
      </c>
      <c r="B16052">
        <v>108.16384785691361</v>
      </c>
    </row>
    <row r="16053" spans="1:2" x14ac:dyDescent="0.25">
      <c r="A16053">
        <v>1605</v>
      </c>
      <c r="B16053">
        <v>108.05808097511731</v>
      </c>
    </row>
    <row r="16054" spans="1:2" x14ac:dyDescent="0.25">
      <c r="A16054">
        <v>1605.1</v>
      </c>
      <c r="B16054">
        <v>108.0633510965353</v>
      </c>
    </row>
    <row r="16055" spans="1:2" x14ac:dyDescent="0.25">
      <c r="A16055">
        <v>1605.2</v>
      </c>
      <c r="B16055">
        <v>108.06862121795329</v>
      </c>
    </row>
    <row r="16056" spans="1:2" x14ac:dyDescent="0.25">
      <c r="A16056">
        <v>1605.3</v>
      </c>
      <c r="B16056">
        <v>108.0738913393714</v>
      </c>
    </row>
    <row r="16057" spans="1:2" x14ac:dyDescent="0.25">
      <c r="A16057">
        <v>1605.4</v>
      </c>
      <c r="B16057">
        <v>108.07916146078939</v>
      </c>
    </row>
    <row r="16058" spans="1:2" x14ac:dyDescent="0.25">
      <c r="A16058">
        <v>1605.5</v>
      </c>
      <c r="B16058">
        <v>108.0844315822074</v>
      </c>
    </row>
    <row r="16059" spans="1:2" x14ac:dyDescent="0.25">
      <c r="A16059">
        <v>1605.6</v>
      </c>
      <c r="B16059">
        <v>108.08970170362539</v>
      </c>
    </row>
    <row r="16060" spans="1:2" x14ac:dyDescent="0.25">
      <c r="A16060">
        <v>1605.7</v>
      </c>
      <c r="B16060">
        <v>108.0949718250434</v>
      </c>
    </row>
    <row r="16061" spans="1:2" x14ac:dyDescent="0.25">
      <c r="A16061">
        <v>1605.8</v>
      </c>
      <c r="B16061">
        <v>108.10024194646149</v>
      </c>
    </row>
    <row r="16062" spans="1:2" x14ac:dyDescent="0.25">
      <c r="A16062">
        <v>1605.9</v>
      </c>
      <c r="B16062">
        <v>108.1055120678795</v>
      </c>
    </row>
    <row r="16063" spans="1:2" x14ac:dyDescent="0.25">
      <c r="A16063">
        <v>1606</v>
      </c>
      <c r="B16063">
        <v>108.1107821892975</v>
      </c>
    </row>
    <row r="16064" spans="1:2" x14ac:dyDescent="0.25">
      <c r="A16064">
        <v>1606.1</v>
      </c>
      <c r="B16064">
        <v>108.0143758501267</v>
      </c>
    </row>
    <row r="16065" spans="1:2" x14ac:dyDescent="0.25">
      <c r="A16065">
        <v>1606.2</v>
      </c>
      <c r="B16065">
        <v>107.9179695109561</v>
      </c>
    </row>
    <row r="16066" spans="1:2" x14ac:dyDescent="0.25">
      <c r="A16066">
        <v>1606.3</v>
      </c>
      <c r="B16066">
        <v>107.8215631717852</v>
      </c>
    </row>
    <row r="16067" spans="1:2" x14ac:dyDescent="0.25">
      <c r="A16067">
        <v>1606.4</v>
      </c>
      <c r="B16067">
        <v>107.7251568326146</v>
      </c>
    </row>
    <row r="16068" spans="1:2" x14ac:dyDescent="0.25">
      <c r="A16068">
        <v>1606.5</v>
      </c>
      <c r="B16068">
        <v>107.628750493444</v>
      </c>
    </row>
    <row r="16069" spans="1:2" x14ac:dyDescent="0.25">
      <c r="A16069">
        <v>1606.6</v>
      </c>
      <c r="B16069">
        <v>107.5323441542732</v>
      </c>
    </row>
    <row r="16070" spans="1:2" x14ac:dyDescent="0.25">
      <c r="A16070">
        <v>1606.7</v>
      </c>
      <c r="B16070">
        <v>107.4359378151026</v>
      </c>
    </row>
    <row r="16071" spans="1:2" x14ac:dyDescent="0.25">
      <c r="A16071">
        <v>1606.8</v>
      </c>
      <c r="B16071">
        <v>107.33953147593181</v>
      </c>
    </row>
    <row r="16072" spans="1:2" x14ac:dyDescent="0.25">
      <c r="A16072">
        <v>1606.9</v>
      </c>
      <c r="B16072">
        <v>107.24312513676119</v>
      </c>
    </row>
    <row r="16073" spans="1:2" x14ac:dyDescent="0.25">
      <c r="A16073">
        <v>1607</v>
      </c>
      <c r="B16073">
        <v>107.14671879759059</v>
      </c>
    </row>
    <row r="16074" spans="1:2" x14ac:dyDescent="0.25">
      <c r="A16074">
        <v>1607.1</v>
      </c>
      <c r="B16074">
        <v>106.9950464936698</v>
      </c>
    </row>
    <row r="16075" spans="1:2" x14ac:dyDescent="0.25">
      <c r="A16075">
        <v>1607.2</v>
      </c>
      <c r="B16075">
        <v>106.8433741897493</v>
      </c>
    </row>
    <row r="16076" spans="1:2" x14ac:dyDescent="0.25">
      <c r="A16076">
        <v>1607.3</v>
      </c>
      <c r="B16076">
        <v>106.69170188582839</v>
      </c>
    </row>
    <row r="16077" spans="1:2" x14ac:dyDescent="0.25">
      <c r="A16077">
        <v>1607.4</v>
      </c>
      <c r="B16077">
        <v>106.5400295819079</v>
      </c>
    </row>
    <row r="16078" spans="1:2" x14ac:dyDescent="0.25">
      <c r="A16078">
        <v>1607.5</v>
      </c>
      <c r="B16078">
        <v>106.3883572779874</v>
      </c>
    </row>
    <row r="16079" spans="1:2" x14ac:dyDescent="0.25">
      <c r="A16079">
        <v>1607.6</v>
      </c>
      <c r="B16079">
        <v>106.23668497406661</v>
      </c>
    </row>
    <row r="16080" spans="1:2" x14ac:dyDescent="0.25">
      <c r="A16080">
        <v>1607.7</v>
      </c>
      <c r="B16080">
        <v>106.0850126701461</v>
      </c>
    </row>
    <row r="16081" spans="1:2" x14ac:dyDescent="0.25">
      <c r="A16081">
        <v>1607.8</v>
      </c>
      <c r="B16081">
        <v>105.93334036622529</v>
      </c>
    </row>
    <row r="16082" spans="1:2" x14ac:dyDescent="0.25">
      <c r="A16082">
        <v>1607.9</v>
      </c>
      <c r="B16082">
        <v>105.7816680623048</v>
      </c>
    </row>
    <row r="16083" spans="1:2" x14ac:dyDescent="0.25">
      <c r="A16083">
        <v>1608</v>
      </c>
      <c r="B16083">
        <v>105.6299957583843</v>
      </c>
    </row>
    <row r="16084" spans="1:2" x14ac:dyDescent="0.25">
      <c r="A16084">
        <v>1608.1</v>
      </c>
      <c r="B16084">
        <v>105.6885974712398</v>
      </c>
    </row>
    <row r="16085" spans="1:2" x14ac:dyDescent="0.25">
      <c r="A16085">
        <v>1608.2</v>
      </c>
      <c r="B16085">
        <v>105.74719918409529</v>
      </c>
    </row>
    <row r="16086" spans="1:2" x14ac:dyDescent="0.25">
      <c r="A16086">
        <v>1608.3</v>
      </c>
      <c r="B16086">
        <v>105.8058008969508</v>
      </c>
    </row>
    <row r="16087" spans="1:2" x14ac:dyDescent="0.25">
      <c r="A16087">
        <v>1608.4</v>
      </c>
      <c r="B16087">
        <v>105.86440260980621</v>
      </c>
    </row>
    <row r="16088" spans="1:2" x14ac:dyDescent="0.25">
      <c r="A16088">
        <v>1608.5</v>
      </c>
      <c r="B16088">
        <v>105.9230043226617</v>
      </c>
    </row>
    <row r="16089" spans="1:2" x14ac:dyDescent="0.25">
      <c r="A16089">
        <v>1608.6</v>
      </c>
      <c r="B16089">
        <v>105.9816060355172</v>
      </c>
    </row>
    <row r="16090" spans="1:2" x14ac:dyDescent="0.25">
      <c r="A16090">
        <v>1608.7</v>
      </c>
      <c r="B16090">
        <v>106.04020774837259</v>
      </c>
    </row>
    <row r="16091" spans="1:2" x14ac:dyDescent="0.25">
      <c r="A16091">
        <v>1608.8</v>
      </c>
      <c r="B16091">
        <v>106.0988094612282</v>
      </c>
    </row>
    <row r="16092" spans="1:2" x14ac:dyDescent="0.25">
      <c r="A16092">
        <v>1608.9</v>
      </c>
      <c r="B16092">
        <v>106.15741117408361</v>
      </c>
    </row>
    <row r="16093" spans="1:2" x14ac:dyDescent="0.25">
      <c r="A16093">
        <v>1609</v>
      </c>
      <c r="B16093">
        <v>106.216012886939</v>
      </c>
    </row>
    <row r="16094" spans="1:2" x14ac:dyDescent="0.25">
      <c r="A16094">
        <v>1609.1</v>
      </c>
      <c r="B16094">
        <v>106.25729232975659</v>
      </c>
    </row>
    <row r="16095" spans="1:2" x14ac:dyDescent="0.25">
      <c r="A16095">
        <v>1609.2</v>
      </c>
      <c r="B16095">
        <v>106.29857177257399</v>
      </c>
    </row>
    <row r="16096" spans="1:2" x14ac:dyDescent="0.25">
      <c r="A16096">
        <v>1609.3</v>
      </c>
      <c r="B16096">
        <v>106.3398512153916</v>
      </c>
    </row>
    <row r="16097" spans="1:2" x14ac:dyDescent="0.25">
      <c r="A16097">
        <v>1609.4</v>
      </c>
      <c r="B16097">
        <v>106.381130658209</v>
      </c>
    </row>
    <row r="16098" spans="1:2" x14ac:dyDescent="0.25">
      <c r="A16098">
        <v>1609.5</v>
      </c>
      <c r="B16098">
        <v>106.4224101010265</v>
      </c>
    </row>
    <row r="16099" spans="1:2" x14ac:dyDescent="0.25">
      <c r="A16099">
        <v>1609.6</v>
      </c>
      <c r="B16099">
        <v>106.4636895438441</v>
      </c>
    </row>
    <row r="16100" spans="1:2" x14ac:dyDescent="0.25">
      <c r="A16100">
        <v>1609.7</v>
      </c>
      <c r="B16100">
        <v>106.5049689866615</v>
      </c>
    </row>
    <row r="16101" spans="1:2" x14ac:dyDescent="0.25">
      <c r="A16101">
        <v>1609.8</v>
      </c>
      <c r="B16101">
        <v>106.54624842947911</v>
      </c>
    </row>
    <row r="16102" spans="1:2" x14ac:dyDescent="0.25">
      <c r="A16102">
        <v>1609.9</v>
      </c>
      <c r="B16102">
        <v>106.5875278722965</v>
      </c>
    </row>
    <row r="16103" spans="1:2" x14ac:dyDescent="0.25">
      <c r="A16103">
        <v>1610</v>
      </c>
      <c r="B16103">
        <v>106.628807315114</v>
      </c>
    </row>
    <row r="16104" spans="1:2" x14ac:dyDescent="0.25">
      <c r="A16104">
        <v>1610.1</v>
      </c>
      <c r="B16104">
        <v>106.6370157807762</v>
      </c>
    </row>
    <row r="16105" spans="1:2" x14ac:dyDescent="0.25">
      <c r="A16105">
        <v>1610.2</v>
      </c>
      <c r="B16105">
        <v>106.6452242464384</v>
      </c>
    </row>
    <row r="16106" spans="1:2" x14ac:dyDescent="0.25">
      <c r="A16106">
        <v>1610.3</v>
      </c>
      <c r="B16106">
        <v>106.6534327121006</v>
      </c>
    </row>
    <row r="16107" spans="1:2" x14ac:dyDescent="0.25">
      <c r="A16107">
        <v>1610.4</v>
      </c>
      <c r="B16107">
        <v>106.6616411777628</v>
      </c>
    </row>
    <row r="16108" spans="1:2" x14ac:dyDescent="0.25">
      <c r="A16108">
        <v>1610.5</v>
      </c>
      <c r="B16108">
        <v>106.669849643425</v>
      </c>
    </row>
    <row r="16109" spans="1:2" x14ac:dyDescent="0.25">
      <c r="A16109">
        <v>1610.6</v>
      </c>
      <c r="B16109">
        <v>106.6780581090872</v>
      </c>
    </row>
    <row r="16110" spans="1:2" x14ac:dyDescent="0.25">
      <c r="A16110">
        <v>1610.7</v>
      </c>
      <c r="B16110">
        <v>106.6862665747494</v>
      </c>
    </row>
    <row r="16111" spans="1:2" x14ac:dyDescent="0.25">
      <c r="A16111">
        <v>1610.8</v>
      </c>
      <c r="B16111">
        <v>106.6944750404116</v>
      </c>
    </row>
    <row r="16112" spans="1:2" x14ac:dyDescent="0.25">
      <c r="A16112">
        <v>1610.9</v>
      </c>
      <c r="B16112">
        <v>106.7026835060738</v>
      </c>
    </row>
    <row r="16113" spans="1:2" x14ac:dyDescent="0.25">
      <c r="A16113">
        <v>1611</v>
      </c>
      <c r="B16113">
        <v>106.710891971736</v>
      </c>
    </row>
    <row r="16114" spans="1:2" x14ac:dyDescent="0.25">
      <c r="A16114">
        <v>1611.1</v>
      </c>
      <c r="B16114">
        <v>106.6950559485454</v>
      </c>
    </row>
    <row r="16115" spans="1:2" x14ac:dyDescent="0.25">
      <c r="A16115">
        <v>1611.2</v>
      </c>
      <c r="B16115">
        <v>106.6792199253549</v>
      </c>
    </row>
    <row r="16116" spans="1:2" x14ac:dyDescent="0.25">
      <c r="A16116">
        <v>1611.3</v>
      </c>
      <c r="B16116">
        <v>106.6633839021644</v>
      </c>
    </row>
    <row r="16117" spans="1:2" x14ac:dyDescent="0.25">
      <c r="A16117">
        <v>1611.4</v>
      </c>
      <c r="B16117">
        <v>106.6475478789739</v>
      </c>
    </row>
    <row r="16118" spans="1:2" x14ac:dyDescent="0.25">
      <c r="A16118">
        <v>1611.5</v>
      </c>
      <c r="B16118">
        <v>106.63171185578339</v>
      </c>
    </row>
    <row r="16119" spans="1:2" x14ac:dyDescent="0.25">
      <c r="A16119">
        <v>1611.6</v>
      </c>
      <c r="B16119">
        <v>106.61587583259281</v>
      </c>
    </row>
    <row r="16120" spans="1:2" x14ac:dyDescent="0.25">
      <c r="A16120">
        <v>1611.7</v>
      </c>
      <c r="B16120">
        <v>106.6000398094023</v>
      </c>
    </row>
    <row r="16121" spans="1:2" x14ac:dyDescent="0.25">
      <c r="A16121">
        <v>1611.8</v>
      </c>
      <c r="B16121">
        <v>106.5842037862117</v>
      </c>
    </row>
    <row r="16122" spans="1:2" x14ac:dyDescent="0.25">
      <c r="A16122">
        <v>1611.9</v>
      </c>
      <c r="B16122">
        <v>106.5683677630212</v>
      </c>
    </row>
    <row r="16123" spans="1:2" x14ac:dyDescent="0.25">
      <c r="A16123">
        <v>1612</v>
      </c>
      <c r="B16123">
        <v>106.5525317398307</v>
      </c>
    </row>
    <row r="16124" spans="1:2" x14ac:dyDescent="0.25">
      <c r="A16124">
        <v>1612.1</v>
      </c>
      <c r="B16124">
        <v>106.6674469651677</v>
      </c>
    </row>
    <row r="16125" spans="1:2" x14ac:dyDescent="0.25">
      <c r="A16125">
        <v>1612.2</v>
      </c>
      <c r="B16125">
        <v>106.7823621905044</v>
      </c>
    </row>
    <row r="16126" spans="1:2" x14ac:dyDescent="0.25">
      <c r="A16126">
        <v>1612.3</v>
      </c>
      <c r="B16126">
        <v>106.8972774158414</v>
      </c>
    </row>
    <row r="16127" spans="1:2" x14ac:dyDescent="0.25">
      <c r="A16127">
        <v>1612.4</v>
      </c>
      <c r="B16127">
        <v>107.0121926411781</v>
      </c>
    </row>
    <row r="16128" spans="1:2" x14ac:dyDescent="0.25">
      <c r="A16128">
        <v>1612.5</v>
      </c>
      <c r="B16128">
        <v>107.12710786651481</v>
      </c>
    </row>
    <row r="16129" spans="1:2" x14ac:dyDescent="0.25">
      <c r="A16129">
        <v>1612.6</v>
      </c>
      <c r="B16129">
        <v>107.24202309185181</v>
      </c>
    </row>
    <row r="16130" spans="1:2" x14ac:dyDescent="0.25">
      <c r="A16130">
        <v>1612.7</v>
      </c>
      <c r="B16130">
        <v>107.35693831718859</v>
      </c>
    </row>
    <row r="16131" spans="1:2" x14ac:dyDescent="0.25">
      <c r="A16131">
        <v>1612.8</v>
      </c>
      <c r="B16131">
        <v>107.47185354252559</v>
      </c>
    </row>
    <row r="16132" spans="1:2" x14ac:dyDescent="0.25">
      <c r="A16132">
        <v>1612.9</v>
      </c>
      <c r="B16132">
        <v>107.5867687678623</v>
      </c>
    </row>
    <row r="16133" spans="1:2" x14ac:dyDescent="0.25">
      <c r="A16133">
        <v>1613</v>
      </c>
      <c r="B16133">
        <v>107.701683993199</v>
      </c>
    </row>
    <row r="16134" spans="1:2" x14ac:dyDescent="0.25">
      <c r="A16134">
        <v>1613.1</v>
      </c>
      <c r="B16134">
        <v>107.6000173088125</v>
      </c>
    </row>
    <row r="16135" spans="1:2" x14ac:dyDescent="0.25">
      <c r="A16135">
        <v>1613.2</v>
      </c>
      <c r="B16135">
        <v>107.49835062442619</v>
      </c>
    </row>
    <row r="16136" spans="1:2" x14ac:dyDescent="0.25">
      <c r="A16136">
        <v>1613.3</v>
      </c>
      <c r="B16136">
        <v>107.39668394003959</v>
      </c>
    </row>
    <row r="16137" spans="1:2" x14ac:dyDescent="0.25">
      <c r="A16137">
        <v>1613.4</v>
      </c>
      <c r="B16137">
        <v>107.29501725565331</v>
      </c>
    </row>
    <row r="16138" spans="1:2" x14ac:dyDescent="0.25">
      <c r="A16138">
        <v>1613.5</v>
      </c>
      <c r="B16138">
        <v>107.193350571267</v>
      </c>
    </row>
    <row r="16139" spans="1:2" x14ac:dyDescent="0.25">
      <c r="A16139">
        <v>1613.6</v>
      </c>
      <c r="B16139">
        <v>107.0916838868805</v>
      </c>
    </row>
    <row r="16140" spans="1:2" x14ac:dyDescent="0.25">
      <c r="A16140">
        <v>1613.7</v>
      </c>
      <c r="B16140">
        <v>106.9900172024942</v>
      </c>
    </row>
    <row r="16141" spans="1:2" x14ac:dyDescent="0.25">
      <c r="A16141">
        <v>1613.8</v>
      </c>
      <c r="B16141">
        <v>106.8883505181077</v>
      </c>
    </row>
    <row r="16142" spans="1:2" x14ac:dyDescent="0.25">
      <c r="A16142">
        <v>1613.9</v>
      </c>
      <c r="B16142">
        <v>106.7866838337214</v>
      </c>
    </row>
    <row r="16143" spans="1:2" x14ac:dyDescent="0.25">
      <c r="A16143">
        <v>1614</v>
      </c>
      <c r="B16143">
        <v>106.6850171493351</v>
      </c>
    </row>
    <row r="16144" spans="1:2" x14ac:dyDescent="0.25">
      <c r="A16144">
        <v>1614.1</v>
      </c>
      <c r="B16144">
        <v>106.6378066622683</v>
      </c>
    </row>
    <row r="16145" spans="1:2" x14ac:dyDescent="0.25">
      <c r="A16145">
        <v>1614.2</v>
      </c>
      <c r="B16145">
        <v>106.5905961752015</v>
      </c>
    </row>
    <row r="16146" spans="1:2" x14ac:dyDescent="0.25">
      <c r="A16146">
        <v>1614.3</v>
      </c>
      <c r="B16146">
        <v>106.54338568813471</v>
      </c>
    </row>
    <row r="16147" spans="1:2" x14ac:dyDescent="0.25">
      <c r="A16147">
        <v>1614.4</v>
      </c>
      <c r="B16147">
        <v>106.496175201068</v>
      </c>
    </row>
    <row r="16148" spans="1:2" x14ac:dyDescent="0.25">
      <c r="A16148">
        <v>1614.5</v>
      </c>
      <c r="B16148">
        <v>106.44896471400121</v>
      </c>
    </row>
    <row r="16149" spans="1:2" x14ac:dyDescent="0.25">
      <c r="A16149">
        <v>1614.6</v>
      </c>
      <c r="B16149">
        <v>106.4017542269344</v>
      </c>
    </row>
    <row r="16150" spans="1:2" x14ac:dyDescent="0.25">
      <c r="A16150">
        <v>1614.7</v>
      </c>
      <c r="B16150">
        <v>106.35454373986769</v>
      </c>
    </row>
    <row r="16151" spans="1:2" x14ac:dyDescent="0.25">
      <c r="A16151">
        <v>1614.8</v>
      </c>
      <c r="B16151">
        <v>106.3073332528009</v>
      </c>
    </row>
    <row r="16152" spans="1:2" x14ac:dyDescent="0.25">
      <c r="A16152">
        <v>1614.9</v>
      </c>
      <c r="B16152">
        <v>106.2601227657341</v>
      </c>
    </row>
    <row r="16153" spans="1:2" x14ac:dyDescent="0.25">
      <c r="A16153">
        <v>1615</v>
      </c>
      <c r="B16153">
        <v>106.2129122786674</v>
      </c>
    </row>
    <row r="16154" spans="1:2" x14ac:dyDescent="0.25">
      <c r="A16154">
        <v>1615.1</v>
      </c>
      <c r="B16154">
        <v>106.41020071346161</v>
      </c>
    </row>
    <row r="16155" spans="1:2" x14ac:dyDescent="0.25">
      <c r="A16155">
        <v>1615.2</v>
      </c>
      <c r="B16155">
        <v>106.6074891482554</v>
      </c>
    </row>
    <row r="16156" spans="1:2" x14ac:dyDescent="0.25">
      <c r="A16156">
        <v>1615.3</v>
      </c>
      <c r="B16156">
        <v>106.8047775830496</v>
      </c>
    </row>
    <row r="16157" spans="1:2" x14ac:dyDescent="0.25">
      <c r="A16157">
        <v>1615.4</v>
      </c>
      <c r="B16157">
        <v>107.0020660178434</v>
      </c>
    </row>
    <row r="16158" spans="1:2" x14ac:dyDescent="0.25">
      <c r="A16158">
        <v>1615.5</v>
      </c>
      <c r="B16158">
        <v>107.19935445263719</v>
      </c>
    </row>
    <row r="16159" spans="1:2" x14ac:dyDescent="0.25">
      <c r="A16159">
        <v>1615.6</v>
      </c>
      <c r="B16159">
        <v>107.3966428874314</v>
      </c>
    </row>
    <row r="16160" spans="1:2" x14ac:dyDescent="0.25">
      <c r="A16160">
        <v>1615.7</v>
      </c>
      <c r="B16160">
        <v>107.5939313222252</v>
      </c>
    </row>
    <row r="16161" spans="1:2" x14ac:dyDescent="0.25">
      <c r="A16161">
        <v>1615.8</v>
      </c>
      <c r="B16161">
        <v>107.79121975701941</v>
      </c>
    </row>
    <row r="16162" spans="1:2" x14ac:dyDescent="0.25">
      <c r="A16162">
        <v>1615.9</v>
      </c>
      <c r="B16162">
        <v>107.9885081918132</v>
      </c>
    </row>
    <row r="16163" spans="1:2" x14ac:dyDescent="0.25">
      <c r="A16163">
        <v>1616</v>
      </c>
      <c r="B16163">
        <v>108.185796626607</v>
      </c>
    </row>
    <row r="16164" spans="1:2" x14ac:dyDescent="0.25">
      <c r="A16164">
        <v>1616.1</v>
      </c>
      <c r="B16164">
        <v>108.0479978284709</v>
      </c>
    </row>
    <row r="16165" spans="1:2" x14ac:dyDescent="0.25">
      <c r="A16165">
        <v>1616.2</v>
      </c>
      <c r="B16165">
        <v>107.91019903033509</v>
      </c>
    </row>
    <row r="16166" spans="1:2" x14ac:dyDescent="0.25">
      <c r="A16166">
        <v>1616.3</v>
      </c>
      <c r="B16166">
        <v>107.7724002321989</v>
      </c>
    </row>
    <row r="16167" spans="1:2" x14ac:dyDescent="0.25">
      <c r="A16167">
        <v>1616.4</v>
      </c>
      <c r="B16167">
        <v>107.6346014340631</v>
      </c>
    </row>
    <row r="16168" spans="1:2" x14ac:dyDescent="0.25">
      <c r="A16168">
        <v>1616.5</v>
      </c>
      <c r="B16168">
        <v>107.4968026359273</v>
      </c>
    </row>
    <row r="16169" spans="1:2" x14ac:dyDescent="0.25">
      <c r="A16169">
        <v>1616.6</v>
      </c>
      <c r="B16169">
        <v>107.35900383779121</v>
      </c>
    </row>
    <row r="16170" spans="1:2" x14ac:dyDescent="0.25">
      <c r="A16170">
        <v>1616.7</v>
      </c>
      <c r="B16170">
        <v>107.2212050396554</v>
      </c>
    </row>
    <row r="16171" spans="1:2" x14ac:dyDescent="0.25">
      <c r="A16171">
        <v>1616.8</v>
      </c>
      <c r="B16171">
        <v>107.0834062415192</v>
      </c>
    </row>
    <row r="16172" spans="1:2" x14ac:dyDescent="0.25">
      <c r="A16172">
        <v>1616.9</v>
      </c>
      <c r="B16172">
        <v>106.94560744338339</v>
      </c>
    </row>
    <row r="16173" spans="1:2" x14ac:dyDescent="0.25">
      <c r="A16173">
        <v>1617</v>
      </c>
      <c r="B16173">
        <v>106.8078086452476</v>
      </c>
    </row>
    <row r="16174" spans="1:2" x14ac:dyDescent="0.25">
      <c r="A16174">
        <v>1617.1</v>
      </c>
      <c r="B16174">
        <v>107.10916752125139</v>
      </c>
    </row>
    <row r="16175" spans="1:2" x14ac:dyDescent="0.25">
      <c r="A16175">
        <v>1617.2</v>
      </c>
      <c r="B16175">
        <v>107.4105263972546</v>
      </c>
    </row>
    <row r="16176" spans="1:2" x14ac:dyDescent="0.25">
      <c r="A16176">
        <v>1617.3</v>
      </c>
      <c r="B16176">
        <v>107.7118852732584</v>
      </c>
    </row>
    <row r="16177" spans="1:2" x14ac:dyDescent="0.25">
      <c r="A16177">
        <v>1617.4</v>
      </c>
      <c r="B16177">
        <v>108.0132441492616</v>
      </c>
    </row>
    <row r="16178" spans="1:2" x14ac:dyDescent="0.25">
      <c r="A16178">
        <v>1617.5</v>
      </c>
      <c r="B16178">
        <v>108.3146030252647</v>
      </c>
    </row>
    <row r="16179" spans="1:2" x14ac:dyDescent="0.25">
      <c r="A16179">
        <v>1617.6</v>
      </c>
      <c r="B16179">
        <v>108.61596190126851</v>
      </c>
    </row>
    <row r="16180" spans="1:2" x14ac:dyDescent="0.25">
      <c r="A16180">
        <v>1617.7</v>
      </c>
      <c r="B16180">
        <v>108.9173207772717</v>
      </c>
    </row>
    <row r="16181" spans="1:2" x14ac:dyDescent="0.25">
      <c r="A16181">
        <v>1617.8</v>
      </c>
      <c r="B16181">
        <v>109.2186796532755</v>
      </c>
    </row>
    <row r="16182" spans="1:2" x14ac:dyDescent="0.25">
      <c r="A16182">
        <v>1617.9</v>
      </c>
      <c r="B16182">
        <v>109.52003852927869</v>
      </c>
    </row>
    <row r="16183" spans="1:2" x14ac:dyDescent="0.25">
      <c r="A16183">
        <v>1618</v>
      </c>
      <c r="B16183">
        <v>109.8213974052818</v>
      </c>
    </row>
    <row r="16184" spans="1:2" x14ac:dyDescent="0.25">
      <c r="A16184">
        <v>1618.1</v>
      </c>
      <c r="B16184">
        <v>109.92402116451871</v>
      </c>
    </row>
    <row r="16185" spans="1:2" x14ac:dyDescent="0.25">
      <c r="A16185">
        <v>1618.2</v>
      </c>
      <c r="B16185">
        <v>110.0266449237554</v>
      </c>
    </row>
    <row r="16186" spans="1:2" x14ac:dyDescent="0.25">
      <c r="A16186">
        <v>1618.3</v>
      </c>
      <c r="B16186">
        <v>110.1292686829923</v>
      </c>
    </row>
    <row r="16187" spans="1:2" x14ac:dyDescent="0.25">
      <c r="A16187">
        <v>1618.4</v>
      </c>
      <c r="B16187">
        <v>110.2318924422289</v>
      </c>
    </row>
    <row r="16188" spans="1:2" x14ac:dyDescent="0.25">
      <c r="A16188">
        <v>1618.5</v>
      </c>
      <c r="B16188">
        <v>110.3345162014656</v>
      </c>
    </row>
    <row r="16189" spans="1:2" x14ac:dyDescent="0.25">
      <c r="A16189">
        <v>1618.6</v>
      </c>
      <c r="B16189">
        <v>110.4371399607025</v>
      </c>
    </row>
    <row r="16190" spans="1:2" x14ac:dyDescent="0.25">
      <c r="A16190">
        <v>1618.7</v>
      </c>
      <c r="B16190">
        <v>110.5397637199392</v>
      </c>
    </row>
    <row r="16191" spans="1:2" x14ac:dyDescent="0.25">
      <c r="A16191">
        <v>1618.8</v>
      </c>
      <c r="B16191">
        <v>110.64238747917609</v>
      </c>
    </row>
    <row r="16192" spans="1:2" x14ac:dyDescent="0.25">
      <c r="A16192">
        <v>1618.9</v>
      </c>
      <c r="B16192">
        <v>110.7450112384127</v>
      </c>
    </row>
    <row r="16193" spans="1:2" x14ac:dyDescent="0.25">
      <c r="A16193">
        <v>1619</v>
      </c>
      <c r="B16193">
        <v>110.84763499764939</v>
      </c>
    </row>
    <row r="16194" spans="1:2" x14ac:dyDescent="0.25">
      <c r="A16194">
        <v>1619.1</v>
      </c>
      <c r="B16194">
        <v>110.9932154309226</v>
      </c>
    </row>
    <row r="16195" spans="1:2" x14ac:dyDescent="0.25">
      <c r="A16195">
        <v>1619.2</v>
      </c>
      <c r="B16195">
        <v>111.1387958641956</v>
      </c>
    </row>
    <row r="16196" spans="1:2" x14ac:dyDescent="0.25">
      <c r="A16196">
        <v>1619.3</v>
      </c>
      <c r="B16196">
        <v>111.2843762974688</v>
      </c>
    </row>
    <row r="16197" spans="1:2" x14ac:dyDescent="0.25">
      <c r="A16197">
        <v>1619.4</v>
      </c>
      <c r="B16197">
        <v>111.42995673074179</v>
      </c>
    </row>
    <row r="16198" spans="1:2" x14ac:dyDescent="0.25">
      <c r="A16198">
        <v>1619.5</v>
      </c>
      <c r="B16198">
        <v>111.5755371640147</v>
      </c>
    </row>
    <row r="16199" spans="1:2" x14ac:dyDescent="0.25">
      <c r="A16199">
        <v>1619.6</v>
      </c>
      <c r="B16199">
        <v>111.721117597288</v>
      </c>
    </row>
    <row r="16200" spans="1:2" x14ac:dyDescent="0.25">
      <c r="A16200">
        <v>1619.7</v>
      </c>
      <c r="B16200">
        <v>111.8666980305609</v>
      </c>
    </row>
    <row r="16201" spans="1:2" x14ac:dyDescent="0.25">
      <c r="A16201">
        <v>1619.8</v>
      </c>
      <c r="B16201">
        <v>112.01227846383409</v>
      </c>
    </row>
    <row r="16202" spans="1:2" x14ac:dyDescent="0.25">
      <c r="A16202">
        <v>1619.9</v>
      </c>
      <c r="B16202">
        <v>112.1578588971071</v>
      </c>
    </row>
    <row r="16203" spans="1:2" x14ac:dyDescent="0.25">
      <c r="A16203">
        <v>1620</v>
      </c>
      <c r="B16203">
        <v>112.30343933038</v>
      </c>
    </row>
    <row r="16204" spans="1:2" x14ac:dyDescent="0.25">
      <c r="A16204">
        <v>1620.1</v>
      </c>
      <c r="B16204">
        <v>112.4330970936095</v>
      </c>
    </row>
    <row r="16205" spans="1:2" x14ac:dyDescent="0.25">
      <c r="A16205">
        <v>1620.2</v>
      </c>
      <c r="B16205">
        <v>112.56275485683869</v>
      </c>
    </row>
    <row r="16206" spans="1:2" x14ac:dyDescent="0.25">
      <c r="A16206">
        <v>1620.3</v>
      </c>
      <c r="B16206">
        <v>112.6924126200682</v>
      </c>
    </row>
    <row r="16207" spans="1:2" x14ac:dyDescent="0.25">
      <c r="A16207">
        <v>1620.4</v>
      </c>
      <c r="B16207">
        <v>112.8220703832974</v>
      </c>
    </row>
    <row r="16208" spans="1:2" x14ac:dyDescent="0.25">
      <c r="A16208">
        <v>1620.5</v>
      </c>
      <c r="B16208">
        <v>112.95172814652661</v>
      </c>
    </row>
    <row r="16209" spans="1:2" x14ac:dyDescent="0.25">
      <c r="A16209">
        <v>1620.6</v>
      </c>
      <c r="B16209">
        <v>113.08138590975619</v>
      </c>
    </row>
    <row r="16210" spans="1:2" x14ac:dyDescent="0.25">
      <c r="A16210">
        <v>1620.7</v>
      </c>
      <c r="B16210">
        <v>113.2110436729854</v>
      </c>
    </row>
    <row r="16211" spans="1:2" x14ac:dyDescent="0.25">
      <c r="A16211">
        <v>1620.8</v>
      </c>
      <c r="B16211">
        <v>113.3407014362149</v>
      </c>
    </row>
    <row r="16212" spans="1:2" x14ac:dyDescent="0.25">
      <c r="A16212">
        <v>1620.9</v>
      </c>
      <c r="B16212">
        <v>113.4703591994441</v>
      </c>
    </row>
    <row r="16213" spans="1:2" x14ac:dyDescent="0.25">
      <c r="A16213">
        <v>1621</v>
      </c>
      <c r="B16213">
        <v>113.60001696267329</v>
      </c>
    </row>
    <row r="16214" spans="1:2" x14ac:dyDescent="0.25">
      <c r="A16214">
        <v>1621.1</v>
      </c>
      <c r="B16214">
        <v>113.66856351800919</v>
      </c>
    </row>
    <row r="16215" spans="1:2" x14ac:dyDescent="0.25">
      <c r="A16215">
        <v>1621.2</v>
      </c>
      <c r="B16215">
        <v>113.73711007334499</v>
      </c>
    </row>
    <row r="16216" spans="1:2" x14ac:dyDescent="0.25">
      <c r="A16216">
        <v>1621.3</v>
      </c>
      <c r="B16216">
        <v>113.80565662868089</v>
      </c>
    </row>
    <row r="16217" spans="1:2" x14ac:dyDescent="0.25">
      <c r="A16217">
        <v>1621.4</v>
      </c>
      <c r="B16217">
        <v>113.87420318401669</v>
      </c>
    </row>
    <row r="16218" spans="1:2" x14ac:dyDescent="0.25">
      <c r="A16218">
        <v>1621.5</v>
      </c>
      <c r="B16218">
        <v>113.94274973935249</v>
      </c>
    </row>
    <row r="16219" spans="1:2" x14ac:dyDescent="0.25">
      <c r="A16219">
        <v>1621.6</v>
      </c>
      <c r="B16219">
        <v>114.01129629468841</v>
      </c>
    </row>
    <row r="16220" spans="1:2" x14ac:dyDescent="0.25">
      <c r="A16220">
        <v>1621.7</v>
      </c>
      <c r="B16220">
        <v>114.07984285002421</v>
      </c>
    </row>
    <row r="16221" spans="1:2" x14ac:dyDescent="0.25">
      <c r="A16221">
        <v>1621.8</v>
      </c>
      <c r="B16221">
        <v>114.14838940536011</v>
      </c>
    </row>
    <row r="16222" spans="1:2" x14ac:dyDescent="0.25">
      <c r="A16222">
        <v>1621.9</v>
      </c>
      <c r="B16222">
        <v>114.21693596069591</v>
      </c>
    </row>
    <row r="16223" spans="1:2" x14ac:dyDescent="0.25">
      <c r="A16223">
        <v>1622</v>
      </c>
      <c r="B16223">
        <v>114.28548251603171</v>
      </c>
    </row>
    <row r="16224" spans="1:2" x14ac:dyDescent="0.25">
      <c r="A16224">
        <v>1622.1</v>
      </c>
      <c r="B16224">
        <v>114.34916221939361</v>
      </c>
    </row>
    <row r="16225" spans="1:2" x14ac:dyDescent="0.25">
      <c r="A16225">
        <v>1622.2</v>
      </c>
      <c r="B16225">
        <v>114.41284192275531</v>
      </c>
    </row>
    <row r="16226" spans="1:2" x14ac:dyDescent="0.25">
      <c r="A16226">
        <v>1622.3</v>
      </c>
      <c r="B16226">
        <v>114.4765216261172</v>
      </c>
    </row>
    <row r="16227" spans="1:2" x14ac:dyDescent="0.25">
      <c r="A16227">
        <v>1622.4</v>
      </c>
      <c r="B16227">
        <v>114.540201329479</v>
      </c>
    </row>
    <row r="16228" spans="1:2" x14ac:dyDescent="0.25">
      <c r="A16228">
        <v>1622.5</v>
      </c>
      <c r="B16228">
        <v>114.6038810328407</v>
      </c>
    </row>
    <row r="16229" spans="1:2" x14ac:dyDescent="0.25">
      <c r="A16229">
        <v>1622.6</v>
      </c>
      <c r="B16229">
        <v>114.6675607362026</v>
      </c>
    </row>
    <row r="16230" spans="1:2" x14ac:dyDescent="0.25">
      <c r="A16230">
        <v>1622.7</v>
      </c>
      <c r="B16230">
        <v>114.7312404395643</v>
      </c>
    </row>
    <row r="16231" spans="1:2" x14ac:dyDescent="0.25">
      <c r="A16231">
        <v>1622.8</v>
      </c>
      <c r="B16231">
        <v>114.7949201429262</v>
      </c>
    </row>
    <row r="16232" spans="1:2" x14ac:dyDescent="0.25">
      <c r="A16232">
        <v>1622.9</v>
      </c>
      <c r="B16232">
        <v>114.858599846288</v>
      </c>
    </row>
    <row r="16233" spans="1:2" x14ac:dyDescent="0.25">
      <c r="A16233">
        <v>1623</v>
      </c>
      <c r="B16233">
        <v>114.9222795496497</v>
      </c>
    </row>
    <row r="16234" spans="1:2" x14ac:dyDescent="0.25">
      <c r="A16234">
        <v>1623.1</v>
      </c>
      <c r="B16234">
        <v>115.00711587114991</v>
      </c>
    </row>
    <row r="16235" spans="1:2" x14ac:dyDescent="0.25">
      <c r="A16235">
        <v>1623.2</v>
      </c>
      <c r="B16235">
        <v>115.09195219265</v>
      </c>
    </row>
    <row r="16236" spans="1:2" x14ac:dyDescent="0.25">
      <c r="A16236">
        <v>1623.3</v>
      </c>
      <c r="B16236">
        <v>115.1767885141502</v>
      </c>
    </row>
    <row r="16237" spans="1:2" x14ac:dyDescent="0.25">
      <c r="A16237">
        <v>1623.4</v>
      </c>
      <c r="B16237">
        <v>115.2616248356503</v>
      </c>
    </row>
    <row r="16238" spans="1:2" x14ac:dyDescent="0.25">
      <c r="A16238">
        <v>1623.5</v>
      </c>
      <c r="B16238">
        <v>115.3464611571503</v>
      </c>
    </row>
    <row r="16239" spans="1:2" x14ac:dyDescent="0.25">
      <c r="A16239">
        <v>1623.6</v>
      </c>
      <c r="B16239">
        <v>115.43129747865061</v>
      </c>
    </row>
    <row r="16240" spans="1:2" x14ac:dyDescent="0.25">
      <c r="A16240">
        <v>1623.7</v>
      </c>
      <c r="B16240">
        <v>115.5161338001507</v>
      </c>
    </row>
    <row r="16241" spans="1:2" x14ac:dyDescent="0.25">
      <c r="A16241">
        <v>1623.8</v>
      </c>
      <c r="B16241">
        <v>115.6009701216509</v>
      </c>
    </row>
    <row r="16242" spans="1:2" x14ac:dyDescent="0.25">
      <c r="A16242">
        <v>1623.9</v>
      </c>
      <c r="B16242">
        <v>115.68580644315099</v>
      </c>
    </row>
    <row r="16243" spans="1:2" x14ac:dyDescent="0.25">
      <c r="A16243">
        <v>1624</v>
      </c>
      <c r="B16243">
        <v>115.770642764651</v>
      </c>
    </row>
    <row r="16244" spans="1:2" x14ac:dyDescent="0.25">
      <c r="A16244">
        <v>1624.1</v>
      </c>
      <c r="B16244">
        <v>115.76345982034719</v>
      </c>
    </row>
    <row r="16245" spans="1:2" x14ac:dyDescent="0.25">
      <c r="A16245">
        <v>1624.2</v>
      </c>
      <c r="B16245">
        <v>115.7562768760433</v>
      </c>
    </row>
    <row r="16246" spans="1:2" x14ac:dyDescent="0.25">
      <c r="A16246">
        <v>1624.3</v>
      </c>
      <c r="B16246">
        <v>115.74909393173949</v>
      </c>
    </row>
    <row r="16247" spans="1:2" x14ac:dyDescent="0.25">
      <c r="A16247">
        <v>1624.4</v>
      </c>
      <c r="B16247">
        <v>115.7419109874356</v>
      </c>
    </row>
    <row r="16248" spans="1:2" x14ac:dyDescent="0.25">
      <c r="A16248">
        <v>1624.5</v>
      </c>
      <c r="B16248">
        <v>115.7347280431318</v>
      </c>
    </row>
    <row r="16249" spans="1:2" x14ac:dyDescent="0.25">
      <c r="A16249">
        <v>1624.6</v>
      </c>
      <c r="B16249">
        <v>115.727545098828</v>
      </c>
    </row>
    <row r="16250" spans="1:2" x14ac:dyDescent="0.25">
      <c r="A16250">
        <v>1624.7</v>
      </c>
      <c r="B16250">
        <v>115.7203621545241</v>
      </c>
    </row>
    <row r="16251" spans="1:2" x14ac:dyDescent="0.25">
      <c r="A16251">
        <v>1624.8</v>
      </c>
      <c r="B16251">
        <v>115.7131792102203</v>
      </c>
    </row>
    <row r="16252" spans="1:2" x14ac:dyDescent="0.25">
      <c r="A16252">
        <v>1624.9</v>
      </c>
      <c r="B16252">
        <v>115.7059962659164</v>
      </c>
    </row>
    <row r="16253" spans="1:2" x14ac:dyDescent="0.25">
      <c r="A16253">
        <v>1625</v>
      </c>
      <c r="B16253">
        <v>115.6988133216126</v>
      </c>
    </row>
    <row r="16254" spans="1:2" x14ac:dyDescent="0.25">
      <c r="A16254">
        <v>1625.1</v>
      </c>
      <c r="B16254">
        <v>115.8496982757834</v>
      </c>
    </row>
    <row r="16255" spans="1:2" x14ac:dyDescent="0.25">
      <c r="A16255">
        <v>1625.2</v>
      </c>
      <c r="B16255">
        <v>116.0005832299539</v>
      </c>
    </row>
    <row r="16256" spans="1:2" x14ac:dyDescent="0.25">
      <c r="A16256">
        <v>1625.3</v>
      </c>
      <c r="B16256">
        <v>116.1514681841247</v>
      </c>
    </row>
    <row r="16257" spans="1:2" x14ac:dyDescent="0.25">
      <c r="A16257">
        <v>1625.4</v>
      </c>
      <c r="B16257">
        <v>116.3023531382952</v>
      </c>
    </row>
    <row r="16258" spans="1:2" x14ac:dyDescent="0.25">
      <c r="A16258">
        <v>1625.5</v>
      </c>
      <c r="B16258">
        <v>116.4532380924657</v>
      </c>
    </row>
    <row r="16259" spans="1:2" x14ac:dyDescent="0.25">
      <c r="A16259">
        <v>1625.6</v>
      </c>
      <c r="B16259">
        <v>116.6041230466365</v>
      </c>
    </row>
    <row r="16260" spans="1:2" x14ac:dyDescent="0.25">
      <c r="A16260">
        <v>1625.7</v>
      </c>
      <c r="B16260">
        <v>116.755008000807</v>
      </c>
    </row>
    <row r="16261" spans="1:2" x14ac:dyDescent="0.25">
      <c r="A16261">
        <v>1625.8</v>
      </c>
      <c r="B16261">
        <v>116.9058929549778</v>
      </c>
    </row>
    <row r="16262" spans="1:2" x14ac:dyDescent="0.25">
      <c r="A16262">
        <v>1625.9</v>
      </c>
      <c r="B16262">
        <v>117.05677790914829</v>
      </c>
    </row>
    <row r="16263" spans="1:2" x14ac:dyDescent="0.25">
      <c r="A16263">
        <v>1626</v>
      </c>
      <c r="B16263">
        <v>117.2076628633188</v>
      </c>
    </row>
    <row r="16264" spans="1:2" x14ac:dyDescent="0.25">
      <c r="A16264">
        <v>1626.1</v>
      </c>
      <c r="B16264">
        <v>117.2471941840318</v>
      </c>
    </row>
    <row r="16265" spans="1:2" x14ac:dyDescent="0.25">
      <c r="A16265">
        <v>1626.2</v>
      </c>
      <c r="B16265">
        <v>117.28672550474469</v>
      </c>
    </row>
    <row r="16266" spans="1:2" x14ac:dyDescent="0.25">
      <c r="A16266">
        <v>1626.3</v>
      </c>
      <c r="B16266">
        <v>117.32625682545761</v>
      </c>
    </row>
    <row r="16267" spans="1:2" x14ac:dyDescent="0.25">
      <c r="A16267">
        <v>1626.4</v>
      </c>
      <c r="B16267">
        <v>117.3657881461705</v>
      </c>
    </row>
    <row r="16268" spans="1:2" x14ac:dyDescent="0.25">
      <c r="A16268">
        <v>1626.5</v>
      </c>
      <c r="B16268">
        <v>117.4053194668834</v>
      </c>
    </row>
    <row r="16269" spans="1:2" x14ac:dyDescent="0.25">
      <c r="A16269">
        <v>1626.6</v>
      </c>
      <c r="B16269">
        <v>117.44485078759639</v>
      </c>
    </row>
    <row r="16270" spans="1:2" x14ac:dyDescent="0.25">
      <c r="A16270">
        <v>1626.7</v>
      </c>
      <c r="B16270">
        <v>117.48438210830921</v>
      </c>
    </row>
    <row r="16271" spans="1:2" x14ac:dyDescent="0.25">
      <c r="A16271">
        <v>1626.8</v>
      </c>
      <c r="B16271">
        <v>117.5239134290222</v>
      </c>
    </row>
    <row r="16272" spans="1:2" x14ac:dyDescent="0.25">
      <c r="A16272">
        <v>1626.9</v>
      </c>
      <c r="B16272">
        <v>117.5634447497351</v>
      </c>
    </row>
    <row r="16273" spans="1:2" x14ac:dyDescent="0.25">
      <c r="A16273">
        <v>1627</v>
      </c>
      <c r="B16273">
        <v>117.60297607044799</v>
      </c>
    </row>
    <row r="16274" spans="1:2" x14ac:dyDescent="0.25">
      <c r="A16274">
        <v>1627.1</v>
      </c>
      <c r="B16274">
        <v>117.50961484069239</v>
      </c>
    </row>
    <row r="16275" spans="1:2" x14ac:dyDescent="0.25">
      <c r="A16275">
        <v>1627.2</v>
      </c>
      <c r="B16275">
        <v>117.41625361093701</v>
      </c>
    </row>
    <row r="16276" spans="1:2" x14ac:dyDescent="0.25">
      <c r="A16276">
        <v>1627.3</v>
      </c>
      <c r="B16276">
        <v>117.3228923811814</v>
      </c>
    </row>
    <row r="16277" spans="1:2" x14ac:dyDescent="0.25">
      <c r="A16277">
        <v>1627.4</v>
      </c>
      <c r="B16277">
        <v>117.229531151426</v>
      </c>
    </row>
    <row r="16278" spans="1:2" x14ac:dyDescent="0.25">
      <c r="A16278">
        <v>1627.5</v>
      </c>
      <c r="B16278">
        <v>117.1361699216706</v>
      </c>
    </row>
    <row r="16279" spans="1:2" x14ac:dyDescent="0.25">
      <c r="A16279">
        <v>1627.6</v>
      </c>
      <c r="B16279">
        <v>117.042808691915</v>
      </c>
    </row>
    <row r="16280" spans="1:2" x14ac:dyDescent="0.25">
      <c r="A16280">
        <v>1627.7</v>
      </c>
      <c r="B16280">
        <v>116.9494474621596</v>
      </c>
    </row>
    <row r="16281" spans="1:2" x14ac:dyDescent="0.25">
      <c r="A16281">
        <v>1627.8</v>
      </c>
      <c r="B16281">
        <v>116.856086232404</v>
      </c>
    </row>
    <row r="16282" spans="1:2" x14ac:dyDescent="0.25">
      <c r="A16282">
        <v>1627.9</v>
      </c>
      <c r="B16282">
        <v>116.76272500264859</v>
      </c>
    </row>
    <row r="16283" spans="1:2" x14ac:dyDescent="0.25">
      <c r="A16283">
        <v>1628</v>
      </c>
      <c r="B16283">
        <v>116.66936377289321</v>
      </c>
    </row>
    <row r="16284" spans="1:2" x14ac:dyDescent="0.25">
      <c r="A16284">
        <v>1628.1</v>
      </c>
      <c r="B16284">
        <v>116.45876765793371</v>
      </c>
    </row>
    <row r="16285" spans="1:2" x14ac:dyDescent="0.25">
      <c r="A16285">
        <v>1628.2</v>
      </c>
      <c r="B16285">
        <v>116.2481715429746</v>
      </c>
    </row>
    <row r="16286" spans="1:2" x14ac:dyDescent="0.25">
      <c r="A16286">
        <v>1628.3</v>
      </c>
      <c r="B16286">
        <v>116.0375754280151</v>
      </c>
    </row>
    <row r="16287" spans="1:2" x14ac:dyDescent="0.25">
      <c r="A16287">
        <v>1628.4</v>
      </c>
      <c r="B16287">
        <v>115.8269793130561</v>
      </c>
    </row>
    <row r="16288" spans="1:2" x14ac:dyDescent="0.25">
      <c r="A16288">
        <v>1628.5</v>
      </c>
      <c r="B16288">
        <v>115.6163831980971</v>
      </c>
    </row>
    <row r="16289" spans="1:2" x14ac:dyDescent="0.25">
      <c r="A16289">
        <v>1628.6</v>
      </c>
      <c r="B16289">
        <v>115.4057870831375</v>
      </c>
    </row>
    <row r="16290" spans="1:2" x14ac:dyDescent="0.25">
      <c r="A16290">
        <v>1628.7</v>
      </c>
      <c r="B16290">
        <v>115.19519096817849</v>
      </c>
    </row>
    <row r="16291" spans="1:2" x14ac:dyDescent="0.25">
      <c r="A16291">
        <v>1628.8</v>
      </c>
      <c r="B16291">
        <v>114.98459485321899</v>
      </c>
    </row>
    <row r="16292" spans="1:2" x14ac:dyDescent="0.25">
      <c r="A16292">
        <v>1628.9</v>
      </c>
      <c r="B16292">
        <v>114.77399873825991</v>
      </c>
    </row>
    <row r="16293" spans="1:2" x14ac:dyDescent="0.25">
      <c r="A16293">
        <v>1629</v>
      </c>
      <c r="B16293">
        <v>114.5634026233009</v>
      </c>
    </row>
    <row r="16294" spans="1:2" x14ac:dyDescent="0.25">
      <c r="A16294">
        <v>1629.1</v>
      </c>
      <c r="B16294">
        <v>114.44738686563289</v>
      </c>
    </row>
    <row r="16295" spans="1:2" x14ac:dyDescent="0.25">
      <c r="A16295">
        <v>1629.2</v>
      </c>
      <c r="B16295">
        <v>114.3313711079652</v>
      </c>
    </row>
    <row r="16296" spans="1:2" x14ac:dyDescent="0.25">
      <c r="A16296">
        <v>1629.3</v>
      </c>
      <c r="B16296">
        <v>114.2153553502972</v>
      </c>
    </row>
    <row r="16297" spans="1:2" x14ac:dyDescent="0.25">
      <c r="A16297">
        <v>1629.4</v>
      </c>
      <c r="B16297">
        <v>114.09933959262951</v>
      </c>
    </row>
    <row r="16298" spans="1:2" x14ac:dyDescent="0.25">
      <c r="A16298">
        <v>1629.5</v>
      </c>
      <c r="B16298">
        <v>113.98332383496179</v>
      </c>
    </row>
    <row r="16299" spans="1:2" x14ac:dyDescent="0.25">
      <c r="A16299">
        <v>1629.6</v>
      </c>
      <c r="B16299">
        <v>113.8673080772938</v>
      </c>
    </row>
    <row r="16300" spans="1:2" x14ac:dyDescent="0.25">
      <c r="A16300">
        <v>1629.7</v>
      </c>
      <c r="B16300">
        <v>113.751292319626</v>
      </c>
    </row>
    <row r="16301" spans="1:2" x14ac:dyDescent="0.25">
      <c r="A16301">
        <v>1629.8</v>
      </c>
      <c r="B16301">
        <v>113.63527656195809</v>
      </c>
    </row>
    <row r="16302" spans="1:2" x14ac:dyDescent="0.25">
      <c r="A16302">
        <v>1629.9</v>
      </c>
      <c r="B16302">
        <v>113.5192608042903</v>
      </c>
    </row>
    <row r="16303" spans="1:2" x14ac:dyDescent="0.25">
      <c r="A16303">
        <v>1630</v>
      </c>
      <c r="B16303">
        <v>113.4032450466226</v>
      </c>
    </row>
    <row r="16304" spans="1:2" x14ac:dyDescent="0.25">
      <c r="A16304">
        <v>1630.1</v>
      </c>
      <c r="B16304">
        <v>113.25413636784469</v>
      </c>
    </row>
    <row r="16305" spans="1:2" x14ac:dyDescent="0.25">
      <c r="A16305">
        <v>1630.2</v>
      </c>
      <c r="B16305">
        <v>113.1050276890672</v>
      </c>
    </row>
    <row r="16306" spans="1:2" x14ac:dyDescent="0.25">
      <c r="A16306">
        <v>1630.3</v>
      </c>
      <c r="B16306">
        <v>112.95591901028931</v>
      </c>
    </row>
    <row r="16307" spans="1:2" x14ac:dyDescent="0.25">
      <c r="A16307">
        <v>1630.4</v>
      </c>
      <c r="B16307">
        <v>112.8068103315117</v>
      </c>
    </row>
    <row r="16308" spans="1:2" x14ac:dyDescent="0.25">
      <c r="A16308">
        <v>1630.5</v>
      </c>
      <c r="B16308">
        <v>112.6577016527341</v>
      </c>
    </row>
    <row r="16309" spans="1:2" x14ac:dyDescent="0.25">
      <c r="A16309">
        <v>1630.6</v>
      </c>
      <c r="B16309">
        <v>112.5085929739563</v>
      </c>
    </row>
    <row r="16310" spans="1:2" x14ac:dyDescent="0.25">
      <c r="A16310">
        <v>1630.7</v>
      </c>
      <c r="B16310">
        <v>112.3594842951787</v>
      </c>
    </row>
    <row r="16311" spans="1:2" x14ac:dyDescent="0.25">
      <c r="A16311">
        <v>1630.8</v>
      </c>
      <c r="B16311">
        <v>112.2103756164008</v>
      </c>
    </row>
    <row r="16312" spans="1:2" x14ac:dyDescent="0.25">
      <c r="A16312">
        <v>1630.9</v>
      </c>
      <c r="B16312">
        <v>112.0612669376232</v>
      </c>
    </row>
    <row r="16313" spans="1:2" x14ac:dyDescent="0.25">
      <c r="A16313">
        <v>1631</v>
      </c>
      <c r="B16313">
        <v>111.91215825884569</v>
      </c>
    </row>
    <row r="16314" spans="1:2" x14ac:dyDescent="0.25">
      <c r="A16314">
        <v>1631.1</v>
      </c>
      <c r="B16314">
        <v>111.6399064933462</v>
      </c>
    </row>
    <row r="16315" spans="1:2" x14ac:dyDescent="0.25">
      <c r="A16315">
        <v>1631.2</v>
      </c>
      <c r="B16315">
        <v>111.3676547278473</v>
      </c>
    </row>
    <row r="16316" spans="1:2" x14ac:dyDescent="0.25">
      <c r="A16316">
        <v>1631.3</v>
      </c>
      <c r="B16316">
        <v>111.0954029623478</v>
      </c>
    </row>
    <row r="16317" spans="1:2" x14ac:dyDescent="0.25">
      <c r="A16317">
        <v>1631.4</v>
      </c>
      <c r="B16317">
        <v>110.8231511968489</v>
      </c>
    </row>
    <row r="16318" spans="1:2" x14ac:dyDescent="0.25">
      <c r="A16318">
        <v>1631.5</v>
      </c>
      <c r="B16318">
        <v>110.55089943135</v>
      </c>
    </row>
    <row r="16319" spans="1:2" x14ac:dyDescent="0.25">
      <c r="A16319">
        <v>1631.6</v>
      </c>
      <c r="B16319">
        <v>110.2786476658505</v>
      </c>
    </row>
    <row r="16320" spans="1:2" x14ac:dyDescent="0.25">
      <c r="A16320">
        <v>1631.7</v>
      </c>
      <c r="B16320">
        <v>110.00639590035171</v>
      </c>
    </row>
    <row r="16321" spans="1:2" x14ac:dyDescent="0.25">
      <c r="A16321">
        <v>1631.8</v>
      </c>
      <c r="B16321">
        <v>109.7341441348522</v>
      </c>
    </row>
    <row r="16322" spans="1:2" x14ac:dyDescent="0.25">
      <c r="A16322">
        <v>1631.9</v>
      </c>
      <c r="B16322">
        <v>109.46189236935329</v>
      </c>
    </row>
    <row r="16323" spans="1:2" x14ac:dyDescent="0.25">
      <c r="A16323">
        <v>1632</v>
      </c>
      <c r="B16323">
        <v>109.1896406038544</v>
      </c>
    </row>
    <row r="16324" spans="1:2" x14ac:dyDescent="0.25">
      <c r="A16324">
        <v>1632.1</v>
      </c>
      <c r="B16324">
        <v>109.042954933495</v>
      </c>
    </row>
    <row r="16325" spans="1:2" x14ac:dyDescent="0.25">
      <c r="A16325">
        <v>1632.2</v>
      </c>
      <c r="B16325">
        <v>108.89626926313591</v>
      </c>
    </row>
    <row r="16326" spans="1:2" x14ac:dyDescent="0.25">
      <c r="A16326">
        <v>1632.3</v>
      </c>
      <c r="B16326">
        <v>108.7495835927766</v>
      </c>
    </row>
    <row r="16327" spans="1:2" x14ac:dyDescent="0.25">
      <c r="A16327">
        <v>1632.4</v>
      </c>
      <c r="B16327">
        <v>108.6028979224175</v>
      </c>
    </row>
    <row r="16328" spans="1:2" x14ac:dyDescent="0.25">
      <c r="A16328">
        <v>1632.5</v>
      </c>
      <c r="B16328">
        <v>108.45621225205841</v>
      </c>
    </row>
    <row r="16329" spans="1:2" x14ac:dyDescent="0.25">
      <c r="A16329">
        <v>1632.6</v>
      </c>
      <c r="B16329">
        <v>108.3095265816991</v>
      </c>
    </row>
    <row r="16330" spans="1:2" x14ac:dyDescent="0.25">
      <c r="A16330">
        <v>1632.7</v>
      </c>
      <c r="B16330">
        <v>108.16284091134</v>
      </c>
    </row>
    <row r="16331" spans="1:2" x14ac:dyDescent="0.25">
      <c r="A16331">
        <v>1632.8</v>
      </c>
      <c r="B16331">
        <v>108.01615524098059</v>
      </c>
    </row>
    <row r="16332" spans="1:2" x14ac:dyDescent="0.25">
      <c r="A16332">
        <v>1632.9</v>
      </c>
      <c r="B16332">
        <v>107.8694695706216</v>
      </c>
    </row>
    <row r="16333" spans="1:2" x14ac:dyDescent="0.25">
      <c r="A16333">
        <v>1633</v>
      </c>
      <c r="B16333">
        <v>107.7227839002625</v>
      </c>
    </row>
    <row r="16334" spans="1:2" x14ac:dyDescent="0.25">
      <c r="A16334">
        <v>1633.1</v>
      </c>
      <c r="B16334">
        <v>107.7644805766402</v>
      </c>
    </row>
    <row r="16335" spans="1:2" x14ac:dyDescent="0.25">
      <c r="A16335">
        <v>1633.2</v>
      </c>
      <c r="B16335">
        <v>107.80617725301769</v>
      </c>
    </row>
    <row r="16336" spans="1:2" x14ac:dyDescent="0.25">
      <c r="A16336">
        <v>1633.3</v>
      </c>
      <c r="B16336">
        <v>107.8478739293954</v>
      </c>
    </row>
    <row r="16337" spans="1:2" x14ac:dyDescent="0.25">
      <c r="A16337">
        <v>1633.4</v>
      </c>
      <c r="B16337">
        <v>107.8895706057729</v>
      </c>
    </row>
    <row r="16338" spans="1:2" x14ac:dyDescent="0.25">
      <c r="A16338">
        <v>1633.5</v>
      </c>
      <c r="B16338">
        <v>107.9312672821505</v>
      </c>
    </row>
    <row r="16339" spans="1:2" x14ac:dyDescent="0.25">
      <c r="A16339">
        <v>1633.6</v>
      </c>
      <c r="B16339">
        <v>107.9729639585282</v>
      </c>
    </row>
    <row r="16340" spans="1:2" x14ac:dyDescent="0.25">
      <c r="A16340">
        <v>1633.7</v>
      </c>
      <c r="B16340">
        <v>108.0146606349057</v>
      </c>
    </row>
    <row r="16341" spans="1:2" x14ac:dyDescent="0.25">
      <c r="A16341">
        <v>1633.8</v>
      </c>
      <c r="B16341">
        <v>108.05635731128341</v>
      </c>
    </row>
    <row r="16342" spans="1:2" x14ac:dyDescent="0.25">
      <c r="A16342">
        <v>1633.9</v>
      </c>
      <c r="B16342">
        <v>108.0980539876609</v>
      </c>
    </row>
    <row r="16343" spans="1:2" x14ac:dyDescent="0.25">
      <c r="A16343">
        <v>1634</v>
      </c>
      <c r="B16343">
        <v>108.1397506640385</v>
      </c>
    </row>
    <row r="16344" spans="1:2" x14ac:dyDescent="0.25">
      <c r="A16344">
        <v>1634.1</v>
      </c>
      <c r="B16344">
        <v>107.96700663288409</v>
      </c>
    </row>
    <row r="16345" spans="1:2" x14ac:dyDescent="0.25">
      <c r="A16345">
        <v>1634.2</v>
      </c>
      <c r="B16345">
        <v>107.7942626017301</v>
      </c>
    </row>
    <row r="16346" spans="1:2" x14ac:dyDescent="0.25">
      <c r="A16346">
        <v>1634.3</v>
      </c>
      <c r="B16346">
        <v>107.6215185705757</v>
      </c>
    </row>
    <row r="16347" spans="1:2" x14ac:dyDescent="0.25">
      <c r="A16347">
        <v>1634.4</v>
      </c>
      <c r="B16347">
        <v>107.44877453942171</v>
      </c>
    </row>
    <row r="16348" spans="1:2" x14ac:dyDescent="0.25">
      <c r="A16348">
        <v>1634.5</v>
      </c>
      <c r="B16348">
        <v>107.2760305082677</v>
      </c>
    </row>
    <row r="16349" spans="1:2" x14ac:dyDescent="0.25">
      <c r="A16349">
        <v>1634.6</v>
      </c>
      <c r="B16349">
        <v>107.1032864771133</v>
      </c>
    </row>
    <row r="16350" spans="1:2" x14ac:dyDescent="0.25">
      <c r="A16350">
        <v>1634.7</v>
      </c>
      <c r="B16350">
        <v>106.9305424459593</v>
      </c>
    </row>
    <row r="16351" spans="1:2" x14ac:dyDescent="0.25">
      <c r="A16351">
        <v>1634.8</v>
      </c>
      <c r="B16351">
        <v>106.7577984148049</v>
      </c>
    </row>
    <row r="16352" spans="1:2" x14ac:dyDescent="0.25">
      <c r="A16352">
        <v>1634.9</v>
      </c>
      <c r="B16352">
        <v>106.5850543836509</v>
      </c>
    </row>
    <row r="16353" spans="1:2" x14ac:dyDescent="0.25">
      <c r="A16353">
        <v>1635</v>
      </c>
      <c r="B16353">
        <v>106.4123103524969</v>
      </c>
    </row>
    <row r="16354" spans="1:2" x14ac:dyDescent="0.25">
      <c r="A16354">
        <v>1635.1</v>
      </c>
      <c r="B16354">
        <v>106.3571996552128</v>
      </c>
    </row>
    <row r="16355" spans="1:2" x14ac:dyDescent="0.25">
      <c r="A16355">
        <v>1635.2</v>
      </c>
      <c r="B16355">
        <v>106.3020889579289</v>
      </c>
    </row>
    <row r="16356" spans="1:2" x14ac:dyDescent="0.25">
      <c r="A16356">
        <v>1635.3</v>
      </c>
      <c r="B16356">
        <v>106.2469782606448</v>
      </c>
    </row>
    <row r="16357" spans="1:2" x14ac:dyDescent="0.25">
      <c r="A16357">
        <v>1635.4</v>
      </c>
      <c r="B16357">
        <v>106.1918675633608</v>
      </c>
    </row>
    <row r="16358" spans="1:2" x14ac:dyDescent="0.25">
      <c r="A16358">
        <v>1635.5</v>
      </c>
      <c r="B16358">
        <v>106.13675686607689</v>
      </c>
    </row>
    <row r="16359" spans="1:2" x14ac:dyDescent="0.25">
      <c r="A16359">
        <v>1635.6</v>
      </c>
      <c r="B16359">
        <v>106.0816461687928</v>
      </c>
    </row>
    <row r="16360" spans="1:2" x14ac:dyDescent="0.25">
      <c r="A16360">
        <v>1635.7</v>
      </c>
      <c r="B16360">
        <v>106.02653547150889</v>
      </c>
    </row>
    <row r="16361" spans="1:2" x14ac:dyDescent="0.25">
      <c r="A16361">
        <v>1635.8</v>
      </c>
      <c r="B16361">
        <v>105.9714247742248</v>
      </c>
    </row>
    <row r="16362" spans="1:2" x14ac:dyDescent="0.25">
      <c r="A16362">
        <v>1635.9</v>
      </c>
      <c r="B16362">
        <v>105.91631407694079</v>
      </c>
    </row>
    <row r="16363" spans="1:2" x14ac:dyDescent="0.25">
      <c r="A16363">
        <v>1636</v>
      </c>
      <c r="B16363">
        <v>105.8612033796569</v>
      </c>
    </row>
    <row r="16364" spans="1:2" x14ac:dyDescent="0.25">
      <c r="A16364">
        <v>1636.1</v>
      </c>
      <c r="B16364">
        <v>105.7883032621819</v>
      </c>
    </row>
    <row r="16365" spans="1:2" x14ac:dyDescent="0.25">
      <c r="A16365">
        <v>1636.2</v>
      </c>
      <c r="B16365">
        <v>105.715403144707</v>
      </c>
    </row>
    <row r="16366" spans="1:2" x14ac:dyDescent="0.25">
      <c r="A16366">
        <v>1636.3</v>
      </c>
      <c r="B16366">
        <v>105.642503027232</v>
      </c>
    </row>
    <row r="16367" spans="1:2" x14ac:dyDescent="0.25">
      <c r="A16367">
        <v>1636.4</v>
      </c>
      <c r="B16367">
        <v>105.56960290975719</v>
      </c>
    </row>
    <row r="16368" spans="1:2" x14ac:dyDescent="0.25">
      <c r="A16368">
        <v>1636.5</v>
      </c>
      <c r="B16368">
        <v>105.49670279228231</v>
      </c>
    </row>
    <row r="16369" spans="1:2" x14ac:dyDescent="0.25">
      <c r="A16369">
        <v>1636.6</v>
      </c>
      <c r="B16369">
        <v>105.42380267480731</v>
      </c>
    </row>
    <row r="16370" spans="1:2" x14ac:dyDescent="0.25">
      <c r="A16370">
        <v>1636.7</v>
      </c>
      <c r="B16370">
        <v>105.3509025573325</v>
      </c>
    </row>
    <row r="16371" spans="1:2" x14ac:dyDescent="0.25">
      <c r="A16371">
        <v>1636.8</v>
      </c>
      <c r="B16371">
        <v>105.2780024398575</v>
      </c>
    </row>
    <row r="16372" spans="1:2" x14ac:dyDescent="0.25">
      <c r="A16372">
        <v>1636.9</v>
      </c>
      <c r="B16372">
        <v>105.2051023223826</v>
      </c>
    </row>
    <row r="16373" spans="1:2" x14ac:dyDescent="0.25">
      <c r="A16373">
        <v>1637</v>
      </c>
      <c r="B16373">
        <v>105.1322022049078</v>
      </c>
    </row>
    <row r="16374" spans="1:2" x14ac:dyDescent="0.25">
      <c r="A16374">
        <v>1637.1</v>
      </c>
      <c r="B16374">
        <v>105.20774774321249</v>
      </c>
    </row>
    <row r="16375" spans="1:2" x14ac:dyDescent="0.25">
      <c r="A16375">
        <v>1637.2</v>
      </c>
      <c r="B16375">
        <v>105.283293281517</v>
      </c>
    </row>
    <row r="16376" spans="1:2" x14ac:dyDescent="0.25">
      <c r="A16376">
        <v>1637.3</v>
      </c>
      <c r="B16376">
        <v>105.3588388198217</v>
      </c>
    </row>
    <row r="16377" spans="1:2" x14ac:dyDescent="0.25">
      <c r="A16377">
        <v>1637.4</v>
      </c>
      <c r="B16377">
        <v>105.4343843581262</v>
      </c>
    </row>
    <row r="16378" spans="1:2" x14ac:dyDescent="0.25">
      <c r="A16378">
        <v>1637.5</v>
      </c>
      <c r="B16378">
        <v>105.50992989643071</v>
      </c>
    </row>
    <row r="16379" spans="1:2" x14ac:dyDescent="0.25">
      <c r="A16379">
        <v>1637.6</v>
      </c>
      <c r="B16379">
        <v>105.5854754347354</v>
      </c>
    </row>
    <row r="16380" spans="1:2" x14ac:dyDescent="0.25">
      <c r="A16380">
        <v>1637.7</v>
      </c>
      <c r="B16380">
        <v>105.66102097304</v>
      </c>
    </row>
    <row r="16381" spans="1:2" x14ac:dyDescent="0.25">
      <c r="A16381">
        <v>1637.8</v>
      </c>
      <c r="B16381">
        <v>105.73656651134461</v>
      </c>
    </row>
    <row r="16382" spans="1:2" x14ac:dyDescent="0.25">
      <c r="A16382">
        <v>1637.9</v>
      </c>
      <c r="B16382">
        <v>105.8121120496492</v>
      </c>
    </row>
    <row r="16383" spans="1:2" x14ac:dyDescent="0.25">
      <c r="A16383">
        <v>1638</v>
      </c>
      <c r="B16383">
        <v>105.8876575879537</v>
      </c>
    </row>
    <row r="16384" spans="1:2" x14ac:dyDescent="0.25">
      <c r="A16384">
        <v>1638.1</v>
      </c>
      <c r="B16384">
        <v>105.9409635148854</v>
      </c>
    </row>
    <row r="16385" spans="1:2" x14ac:dyDescent="0.25">
      <c r="A16385">
        <v>1638.2</v>
      </c>
      <c r="B16385">
        <v>105.9942694418171</v>
      </c>
    </row>
    <row r="16386" spans="1:2" x14ac:dyDescent="0.25">
      <c r="A16386">
        <v>1638.3</v>
      </c>
      <c r="B16386">
        <v>106.0475753687488</v>
      </c>
    </row>
    <row r="16387" spans="1:2" x14ac:dyDescent="0.25">
      <c r="A16387">
        <v>1638.4</v>
      </c>
      <c r="B16387">
        <v>106.1008812956804</v>
      </c>
    </row>
    <row r="16388" spans="1:2" x14ac:dyDescent="0.25">
      <c r="A16388">
        <v>1638.5</v>
      </c>
      <c r="B16388">
        <v>106.15418722261209</v>
      </c>
    </row>
    <row r="16389" spans="1:2" x14ac:dyDescent="0.25">
      <c r="A16389">
        <v>1638.6</v>
      </c>
      <c r="B16389">
        <v>106.20749314954379</v>
      </c>
    </row>
    <row r="16390" spans="1:2" x14ac:dyDescent="0.25">
      <c r="A16390">
        <v>1638.7</v>
      </c>
      <c r="B16390">
        <v>106.26079907647539</v>
      </c>
    </row>
    <row r="16391" spans="1:2" x14ac:dyDescent="0.25">
      <c r="A16391">
        <v>1638.8</v>
      </c>
      <c r="B16391">
        <v>106.31410500340721</v>
      </c>
    </row>
    <row r="16392" spans="1:2" x14ac:dyDescent="0.25">
      <c r="A16392">
        <v>1638.9</v>
      </c>
      <c r="B16392">
        <v>106.36741093033881</v>
      </c>
    </row>
    <row r="16393" spans="1:2" x14ac:dyDescent="0.25">
      <c r="A16393">
        <v>1639</v>
      </c>
      <c r="B16393">
        <v>106.42071685727041</v>
      </c>
    </row>
    <row r="16394" spans="1:2" x14ac:dyDescent="0.25">
      <c r="A16394">
        <v>1639.1</v>
      </c>
      <c r="B16394">
        <v>106.3338500021641</v>
      </c>
    </row>
    <row r="16395" spans="1:2" x14ac:dyDescent="0.25">
      <c r="A16395">
        <v>1639.2</v>
      </c>
      <c r="B16395">
        <v>106.2469831470581</v>
      </c>
    </row>
    <row r="16396" spans="1:2" x14ac:dyDescent="0.25">
      <c r="A16396">
        <v>1639.3</v>
      </c>
      <c r="B16396">
        <v>106.16011629195179</v>
      </c>
    </row>
    <row r="16397" spans="1:2" x14ac:dyDescent="0.25">
      <c r="A16397">
        <v>1639.4</v>
      </c>
      <c r="B16397">
        <v>106.0732494368458</v>
      </c>
    </row>
    <row r="16398" spans="1:2" x14ac:dyDescent="0.25">
      <c r="A16398">
        <v>1639.5</v>
      </c>
      <c r="B16398">
        <v>105.9863825817397</v>
      </c>
    </row>
    <row r="16399" spans="1:2" x14ac:dyDescent="0.25">
      <c r="A16399">
        <v>1639.6</v>
      </c>
      <c r="B16399">
        <v>105.8995157266334</v>
      </c>
    </row>
    <row r="16400" spans="1:2" x14ac:dyDescent="0.25">
      <c r="A16400">
        <v>1639.7</v>
      </c>
      <c r="B16400">
        <v>105.8126488715274</v>
      </c>
    </row>
    <row r="16401" spans="1:2" x14ac:dyDescent="0.25">
      <c r="A16401">
        <v>1639.8</v>
      </c>
      <c r="B16401">
        <v>105.72578201642111</v>
      </c>
    </row>
    <row r="16402" spans="1:2" x14ac:dyDescent="0.25">
      <c r="A16402">
        <v>1639.9</v>
      </c>
      <c r="B16402">
        <v>105.6389151613151</v>
      </c>
    </row>
    <row r="16403" spans="1:2" x14ac:dyDescent="0.25">
      <c r="A16403">
        <v>1640</v>
      </c>
      <c r="B16403">
        <v>105.552048306209</v>
      </c>
    </row>
    <row r="16404" spans="1:2" x14ac:dyDescent="0.25">
      <c r="A16404">
        <v>1640.1</v>
      </c>
      <c r="B16404">
        <v>105.3976812639679</v>
      </c>
    </row>
    <row r="16405" spans="1:2" x14ac:dyDescent="0.25">
      <c r="A16405">
        <v>1640.2</v>
      </c>
      <c r="B16405">
        <v>105.2433142217272</v>
      </c>
    </row>
    <row r="16406" spans="1:2" x14ac:dyDescent="0.25">
      <c r="A16406">
        <v>1640.3</v>
      </c>
      <c r="B16406">
        <v>105.0889471794861</v>
      </c>
    </row>
    <row r="16407" spans="1:2" x14ac:dyDescent="0.25">
      <c r="A16407">
        <v>1640.4</v>
      </c>
      <c r="B16407">
        <v>104.93458013724531</v>
      </c>
    </row>
    <row r="16408" spans="1:2" x14ac:dyDescent="0.25">
      <c r="A16408">
        <v>1640.5</v>
      </c>
      <c r="B16408">
        <v>104.7802130950046</v>
      </c>
    </row>
    <row r="16409" spans="1:2" x14ac:dyDescent="0.25">
      <c r="A16409">
        <v>1640.6</v>
      </c>
      <c r="B16409">
        <v>104.62584605276351</v>
      </c>
    </row>
    <row r="16410" spans="1:2" x14ac:dyDescent="0.25">
      <c r="A16410">
        <v>1640.7</v>
      </c>
      <c r="B16410">
        <v>104.4714790105228</v>
      </c>
    </row>
    <row r="16411" spans="1:2" x14ac:dyDescent="0.25">
      <c r="A16411">
        <v>1640.8</v>
      </c>
      <c r="B16411">
        <v>104.31711196828169</v>
      </c>
    </row>
    <row r="16412" spans="1:2" x14ac:dyDescent="0.25">
      <c r="A16412">
        <v>1640.9</v>
      </c>
      <c r="B16412">
        <v>104.1627449260409</v>
      </c>
    </row>
    <row r="16413" spans="1:2" x14ac:dyDescent="0.25">
      <c r="A16413">
        <v>1641</v>
      </c>
      <c r="B16413">
        <v>104.00837788380019</v>
      </c>
    </row>
    <row r="16414" spans="1:2" x14ac:dyDescent="0.25">
      <c r="A16414">
        <v>1641.1</v>
      </c>
      <c r="B16414">
        <v>104.1140087226354</v>
      </c>
    </row>
    <row r="16415" spans="1:2" x14ac:dyDescent="0.25">
      <c r="A16415">
        <v>1641.2</v>
      </c>
      <c r="B16415">
        <v>104.2196395614703</v>
      </c>
    </row>
    <row r="16416" spans="1:2" x14ac:dyDescent="0.25">
      <c r="A16416">
        <v>1641.3</v>
      </c>
      <c r="B16416">
        <v>104.3252704003055</v>
      </c>
    </row>
    <row r="16417" spans="1:2" x14ac:dyDescent="0.25">
      <c r="A16417">
        <v>1641.4</v>
      </c>
      <c r="B16417">
        <v>104.4309012391404</v>
      </c>
    </row>
    <row r="16418" spans="1:2" x14ac:dyDescent="0.25">
      <c r="A16418">
        <v>1641.5</v>
      </c>
      <c r="B16418">
        <v>104.53653207797539</v>
      </c>
    </row>
    <row r="16419" spans="1:2" x14ac:dyDescent="0.25">
      <c r="A16419">
        <v>1641.6</v>
      </c>
      <c r="B16419">
        <v>104.64216291681051</v>
      </c>
    </row>
    <row r="16420" spans="1:2" x14ac:dyDescent="0.25">
      <c r="A16420">
        <v>1641.7</v>
      </c>
      <c r="B16420">
        <v>104.7477937556454</v>
      </c>
    </row>
    <row r="16421" spans="1:2" x14ac:dyDescent="0.25">
      <c r="A16421">
        <v>1641.8</v>
      </c>
      <c r="B16421">
        <v>104.8534245944806</v>
      </c>
    </row>
    <row r="16422" spans="1:2" x14ac:dyDescent="0.25">
      <c r="A16422">
        <v>1641.9</v>
      </c>
      <c r="B16422">
        <v>104.9590554333156</v>
      </c>
    </row>
    <row r="16423" spans="1:2" x14ac:dyDescent="0.25">
      <c r="A16423">
        <v>1642</v>
      </c>
      <c r="B16423">
        <v>105.0646862721505</v>
      </c>
    </row>
    <row r="16424" spans="1:2" x14ac:dyDescent="0.25">
      <c r="A16424">
        <v>1642.1</v>
      </c>
      <c r="B16424">
        <v>104.9862181098256</v>
      </c>
    </row>
    <row r="16425" spans="1:2" x14ac:dyDescent="0.25">
      <c r="A16425">
        <v>1642.2</v>
      </c>
      <c r="B16425">
        <v>104.9077499475009</v>
      </c>
    </row>
    <row r="16426" spans="1:2" x14ac:dyDescent="0.25">
      <c r="A16426">
        <v>1642.3</v>
      </c>
      <c r="B16426">
        <v>104.82928178517609</v>
      </c>
    </row>
    <row r="16427" spans="1:2" x14ac:dyDescent="0.25">
      <c r="A16427">
        <v>1642.4</v>
      </c>
      <c r="B16427">
        <v>104.7508136228514</v>
      </c>
    </row>
    <row r="16428" spans="1:2" x14ac:dyDescent="0.25">
      <c r="A16428">
        <v>1642.5</v>
      </c>
      <c r="B16428">
        <v>104.6723454605267</v>
      </c>
    </row>
    <row r="16429" spans="1:2" x14ac:dyDescent="0.25">
      <c r="A16429">
        <v>1642.6</v>
      </c>
      <c r="B16429">
        <v>104.5938772982018</v>
      </c>
    </row>
    <row r="16430" spans="1:2" x14ac:dyDescent="0.25">
      <c r="A16430">
        <v>1642.7</v>
      </c>
      <c r="B16430">
        <v>104.51540913587711</v>
      </c>
    </row>
    <row r="16431" spans="1:2" x14ac:dyDescent="0.25">
      <c r="A16431">
        <v>1642.8</v>
      </c>
      <c r="B16431">
        <v>104.4369409735523</v>
      </c>
    </row>
    <row r="16432" spans="1:2" x14ac:dyDescent="0.25">
      <c r="A16432">
        <v>1642.9</v>
      </c>
      <c r="B16432">
        <v>104.3584728112276</v>
      </c>
    </row>
    <row r="16433" spans="1:2" x14ac:dyDescent="0.25">
      <c r="A16433">
        <v>1643</v>
      </c>
      <c r="B16433">
        <v>104.2800046489029</v>
      </c>
    </row>
    <row r="16434" spans="1:2" x14ac:dyDescent="0.25">
      <c r="A16434">
        <v>1643.1</v>
      </c>
      <c r="B16434">
        <v>104.1357589746078</v>
      </c>
    </row>
    <row r="16435" spans="1:2" x14ac:dyDescent="0.25">
      <c r="A16435">
        <v>1643.2</v>
      </c>
      <c r="B16435">
        <v>103.991513300313</v>
      </c>
    </row>
    <row r="16436" spans="1:2" x14ac:dyDescent="0.25">
      <c r="A16436">
        <v>1643.3</v>
      </c>
      <c r="B16436">
        <v>103.8472676260178</v>
      </c>
    </row>
    <row r="16437" spans="1:2" x14ac:dyDescent="0.25">
      <c r="A16437">
        <v>1643.4</v>
      </c>
      <c r="B16437">
        <v>103.703021951723</v>
      </c>
    </row>
    <row r="16438" spans="1:2" x14ac:dyDescent="0.25">
      <c r="A16438">
        <v>1643.5</v>
      </c>
      <c r="B16438">
        <v>103.55877627742819</v>
      </c>
    </row>
    <row r="16439" spans="1:2" x14ac:dyDescent="0.25">
      <c r="A16439">
        <v>1643.6</v>
      </c>
      <c r="B16439">
        <v>103.4145306031331</v>
      </c>
    </row>
    <row r="16440" spans="1:2" x14ac:dyDescent="0.25">
      <c r="A16440">
        <v>1643.7</v>
      </c>
      <c r="B16440">
        <v>103.27028492883829</v>
      </c>
    </row>
    <row r="16441" spans="1:2" x14ac:dyDescent="0.25">
      <c r="A16441">
        <v>1643.8</v>
      </c>
      <c r="B16441">
        <v>103.1260392545431</v>
      </c>
    </row>
    <row r="16442" spans="1:2" x14ac:dyDescent="0.25">
      <c r="A16442">
        <v>1643.9</v>
      </c>
      <c r="B16442">
        <v>102.98179358024829</v>
      </c>
    </row>
    <row r="16443" spans="1:2" x14ac:dyDescent="0.25">
      <c r="A16443">
        <v>1644</v>
      </c>
      <c r="B16443">
        <v>102.8375479059535</v>
      </c>
    </row>
    <row r="16444" spans="1:2" x14ac:dyDescent="0.25">
      <c r="A16444">
        <v>1644.1</v>
      </c>
      <c r="B16444">
        <v>102.9946833224739</v>
      </c>
    </row>
    <row r="16445" spans="1:2" x14ac:dyDescent="0.25">
      <c r="A16445">
        <v>1644.2</v>
      </c>
      <c r="B16445">
        <v>103.1518187389939</v>
      </c>
    </row>
    <row r="16446" spans="1:2" x14ac:dyDescent="0.25">
      <c r="A16446">
        <v>1644.3</v>
      </c>
      <c r="B16446">
        <v>103.3089541555142</v>
      </c>
    </row>
    <row r="16447" spans="1:2" x14ac:dyDescent="0.25">
      <c r="A16447">
        <v>1644.4</v>
      </c>
      <c r="B16447">
        <v>103.46608957203421</v>
      </c>
    </row>
    <row r="16448" spans="1:2" x14ac:dyDescent="0.25">
      <c r="A16448">
        <v>1644.5</v>
      </c>
      <c r="B16448">
        <v>103.6232249885543</v>
      </c>
    </row>
    <row r="16449" spans="1:2" x14ac:dyDescent="0.25">
      <c r="A16449">
        <v>1644.6</v>
      </c>
      <c r="B16449">
        <v>103.7803604050746</v>
      </c>
    </row>
    <row r="16450" spans="1:2" x14ac:dyDescent="0.25">
      <c r="A16450">
        <v>1644.7</v>
      </c>
      <c r="B16450">
        <v>103.9374958215946</v>
      </c>
    </row>
    <row r="16451" spans="1:2" x14ac:dyDescent="0.25">
      <c r="A16451">
        <v>1644.8</v>
      </c>
      <c r="B16451">
        <v>104.094631238115</v>
      </c>
    </row>
    <row r="16452" spans="1:2" x14ac:dyDescent="0.25">
      <c r="A16452">
        <v>1644.9</v>
      </c>
      <c r="B16452">
        <v>104.25176665463501</v>
      </c>
    </row>
    <row r="16453" spans="1:2" x14ac:dyDescent="0.25">
      <c r="A16453">
        <v>1645</v>
      </c>
      <c r="B16453">
        <v>104.408902071155</v>
      </c>
    </row>
    <row r="16454" spans="1:2" x14ac:dyDescent="0.25">
      <c r="A16454">
        <v>1645.1</v>
      </c>
      <c r="B16454">
        <v>104.326400729051</v>
      </c>
    </row>
    <row r="16455" spans="1:2" x14ac:dyDescent="0.25">
      <c r="A16455">
        <v>1645.2</v>
      </c>
      <c r="B16455">
        <v>104.24389938694721</v>
      </c>
    </row>
    <row r="16456" spans="1:2" x14ac:dyDescent="0.25">
      <c r="A16456">
        <v>1645.3</v>
      </c>
      <c r="B16456">
        <v>104.1613980448432</v>
      </c>
    </row>
    <row r="16457" spans="1:2" x14ac:dyDescent="0.25">
      <c r="A16457">
        <v>1645.4</v>
      </c>
      <c r="B16457">
        <v>104.0788967027394</v>
      </c>
    </row>
    <row r="16458" spans="1:2" x14ac:dyDescent="0.25">
      <c r="A16458">
        <v>1645.5</v>
      </c>
      <c r="B16458">
        <v>103.9963953606356</v>
      </c>
    </row>
    <row r="16459" spans="1:2" x14ac:dyDescent="0.25">
      <c r="A16459">
        <v>1645.6</v>
      </c>
      <c r="B16459">
        <v>103.91389401853159</v>
      </c>
    </row>
    <row r="16460" spans="1:2" x14ac:dyDescent="0.25">
      <c r="A16460">
        <v>1645.7</v>
      </c>
      <c r="B16460">
        <v>103.8313926764278</v>
      </c>
    </row>
    <row r="16461" spans="1:2" x14ac:dyDescent="0.25">
      <c r="A16461">
        <v>1645.8</v>
      </c>
      <c r="B16461">
        <v>103.7488913343238</v>
      </c>
    </row>
    <row r="16462" spans="1:2" x14ac:dyDescent="0.25">
      <c r="A16462">
        <v>1645.9</v>
      </c>
      <c r="B16462">
        <v>103.66638999222</v>
      </c>
    </row>
    <row r="16463" spans="1:2" x14ac:dyDescent="0.25">
      <c r="A16463">
        <v>1646</v>
      </c>
      <c r="B16463">
        <v>103.58388865011619</v>
      </c>
    </row>
    <row r="16464" spans="1:2" x14ac:dyDescent="0.25">
      <c r="A16464">
        <v>1646.1</v>
      </c>
      <c r="B16464">
        <v>103.7837710226723</v>
      </c>
    </row>
    <row r="16465" spans="1:2" x14ac:dyDescent="0.25">
      <c r="A16465">
        <v>1646.2</v>
      </c>
      <c r="B16465">
        <v>103.9836533952279</v>
      </c>
    </row>
    <row r="16466" spans="1:2" x14ac:dyDescent="0.25">
      <c r="A16466">
        <v>1646.3</v>
      </c>
      <c r="B16466">
        <v>104.18353576778409</v>
      </c>
    </row>
    <row r="16467" spans="1:2" x14ac:dyDescent="0.25">
      <c r="A16467">
        <v>1646.4</v>
      </c>
      <c r="B16467">
        <v>104.3834181403397</v>
      </c>
    </row>
    <row r="16468" spans="1:2" x14ac:dyDescent="0.25">
      <c r="A16468">
        <v>1646.5</v>
      </c>
      <c r="B16468">
        <v>104.58330051289531</v>
      </c>
    </row>
    <row r="16469" spans="1:2" x14ac:dyDescent="0.25">
      <c r="A16469">
        <v>1646.6</v>
      </c>
      <c r="B16469">
        <v>104.7831828854515</v>
      </c>
    </row>
    <row r="16470" spans="1:2" x14ac:dyDescent="0.25">
      <c r="A16470">
        <v>1646.7</v>
      </c>
      <c r="B16470">
        <v>104.9830652580071</v>
      </c>
    </row>
    <row r="16471" spans="1:2" x14ac:dyDescent="0.25">
      <c r="A16471">
        <v>1646.8</v>
      </c>
      <c r="B16471">
        <v>105.18294763056321</v>
      </c>
    </row>
    <row r="16472" spans="1:2" x14ac:dyDescent="0.25">
      <c r="A16472">
        <v>1646.9</v>
      </c>
      <c r="B16472">
        <v>105.3828300031189</v>
      </c>
    </row>
    <row r="16473" spans="1:2" x14ac:dyDescent="0.25">
      <c r="A16473">
        <v>1647</v>
      </c>
      <c r="B16473">
        <v>105.5827123756745</v>
      </c>
    </row>
    <row r="16474" spans="1:2" x14ac:dyDescent="0.25">
      <c r="A16474">
        <v>1647.1</v>
      </c>
      <c r="B16474">
        <v>105.56081712619449</v>
      </c>
    </row>
    <row r="16475" spans="1:2" x14ac:dyDescent="0.25">
      <c r="A16475">
        <v>1647.2</v>
      </c>
      <c r="B16475">
        <v>105.5389218767145</v>
      </c>
    </row>
    <row r="16476" spans="1:2" x14ac:dyDescent="0.25">
      <c r="A16476">
        <v>1647.3</v>
      </c>
      <c r="B16476">
        <v>105.5170266272344</v>
      </c>
    </row>
    <row r="16477" spans="1:2" x14ac:dyDescent="0.25">
      <c r="A16477">
        <v>1647.4</v>
      </c>
      <c r="B16477">
        <v>105.4951313777544</v>
      </c>
    </row>
    <row r="16478" spans="1:2" x14ac:dyDescent="0.25">
      <c r="A16478">
        <v>1647.5</v>
      </c>
      <c r="B16478">
        <v>105.47323612827449</v>
      </c>
    </row>
    <row r="16479" spans="1:2" x14ac:dyDescent="0.25">
      <c r="A16479">
        <v>1647.6</v>
      </c>
      <c r="B16479">
        <v>105.4513408787944</v>
      </c>
    </row>
    <row r="16480" spans="1:2" x14ac:dyDescent="0.25">
      <c r="A16480">
        <v>1647.7</v>
      </c>
      <c r="B16480">
        <v>105.4294456293144</v>
      </c>
    </row>
    <row r="16481" spans="1:2" x14ac:dyDescent="0.25">
      <c r="A16481">
        <v>1647.8</v>
      </c>
      <c r="B16481">
        <v>105.4075503798344</v>
      </c>
    </row>
    <row r="16482" spans="1:2" x14ac:dyDescent="0.25">
      <c r="A16482">
        <v>1647.9</v>
      </c>
      <c r="B16482">
        <v>105.38565513035439</v>
      </c>
    </row>
    <row r="16483" spans="1:2" x14ac:dyDescent="0.25">
      <c r="A16483">
        <v>1648</v>
      </c>
      <c r="B16483">
        <v>105.3637598808744</v>
      </c>
    </row>
    <row r="16484" spans="1:2" x14ac:dyDescent="0.25">
      <c r="A16484">
        <v>1648.1</v>
      </c>
      <c r="B16484">
        <v>105.4674931061142</v>
      </c>
    </row>
    <row r="16485" spans="1:2" x14ac:dyDescent="0.25">
      <c r="A16485">
        <v>1648.2</v>
      </c>
      <c r="B16485">
        <v>105.5712263313539</v>
      </c>
    </row>
    <row r="16486" spans="1:2" x14ac:dyDescent="0.25">
      <c r="A16486">
        <v>1648.3</v>
      </c>
      <c r="B16486">
        <v>105.67495955659371</v>
      </c>
    </row>
    <row r="16487" spans="1:2" x14ac:dyDescent="0.25">
      <c r="A16487">
        <v>1648.4</v>
      </c>
      <c r="B16487">
        <v>105.7786927818333</v>
      </c>
    </row>
    <row r="16488" spans="1:2" x14ac:dyDescent="0.25">
      <c r="A16488">
        <v>1648.5</v>
      </c>
      <c r="B16488">
        <v>105.88242600707299</v>
      </c>
    </row>
    <row r="16489" spans="1:2" x14ac:dyDescent="0.25">
      <c r="A16489">
        <v>1648.6</v>
      </c>
      <c r="B16489">
        <v>105.9861592323128</v>
      </c>
    </row>
    <row r="16490" spans="1:2" x14ac:dyDescent="0.25">
      <c r="A16490">
        <v>1648.7</v>
      </c>
      <c r="B16490">
        <v>106.08989245755239</v>
      </c>
    </row>
    <row r="16491" spans="1:2" x14ac:dyDescent="0.25">
      <c r="A16491">
        <v>1648.8</v>
      </c>
      <c r="B16491">
        <v>106.1936256827923</v>
      </c>
    </row>
    <row r="16492" spans="1:2" x14ac:dyDescent="0.25">
      <c r="A16492">
        <v>1648.9</v>
      </c>
      <c r="B16492">
        <v>106.2973589080319</v>
      </c>
    </row>
    <row r="16493" spans="1:2" x14ac:dyDescent="0.25">
      <c r="A16493">
        <v>1649</v>
      </c>
      <c r="B16493">
        <v>106.4010921332715</v>
      </c>
    </row>
    <row r="16494" spans="1:2" x14ac:dyDescent="0.25">
      <c r="A16494">
        <v>1649.1</v>
      </c>
      <c r="B16494">
        <v>106.6293219293056</v>
      </c>
    </row>
    <row r="16495" spans="1:2" x14ac:dyDescent="0.25">
      <c r="A16495">
        <v>1649.2</v>
      </c>
      <c r="B16495">
        <v>106.85755172533911</v>
      </c>
    </row>
    <row r="16496" spans="1:2" x14ac:dyDescent="0.25">
      <c r="A16496">
        <v>1649.3</v>
      </c>
      <c r="B16496">
        <v>107.08578152137309</v>
      </c>
    </row>
    <row r="16497" spans="1:2" x14ac:dyDescent="0.25">
      <c r="A16497">
        <v>1649.4</v>
      </c>
      <c r="B16497">
        <v>107.3140113174067</v>
      </c>
    </row>
    <row r="16498" spans="1:2" x14ac:dyDescent="0.25">
      <c r="A16498">
        <v>1649.5</v>
      </c>
      <c r="B16498">
        <v>107.5422411134402</v>
      </c>
    </row>
    <row r="16499" spans="1:2" x14ac:dyDescent="0.25">
      <c r="A16499">
        <v>1649.6</v>
      </c>
      <c r="B16499">
        <v>107.7704709094743</v>
      </c>
    </row>
    <row r="16500" spans="1:2" x14ac:dyDescent="0.25">
      <c r="A16500">
        <v>1649.7</v>
      </c>
      <c r="B16500">
        <v>107.9987007055078</v>
      </c>
    </row>
    <row r="16501" spans="1:2" x14ac:dyDescent="0.25">
      <c r="A16501">
        <v>1649.8</v>
      </c>
      <c r="B16501">
        <v>108.2269305015418</v>
      </c>
    </row>
    <row r="16502" spans="1:2" x14ac:dyDescent="0.25">
      <c r="A16502">
        <v>1649.9</v>
      </c>
      <c r="B16502">
        <v>108.4551602975754</v>
      </c>
    </row>
    <row r="16503" spans="1:2" x14ac:dyDescent="0.25">
      <c r="A16503">
        <v>1650</v>
      </c>
      <c r="B16503">
        <v>108.68339009360891</v>
      </c>
    </row>
    <row r="16504" spans="1:2" x14ac:dyDescent="0.25">
      <c r="A16504">
        <v>1650.1</v>
      </c>
      <c r="B16504">
        <v>108.79152885952711</v>
      </c>
    </row>
    <row r="16505" spans="1:2" x14ac:dyDescent="0.25">
      <c r="A16505">
        <v>1650.2</v>
      </c>
      <c r="B16505">
        <v>108.8996676254451</v>
      </c>
    </row>
    <row r="16506" spans="1:2" x14ac:dyDescent="0.25">
      <c r="A16506">
        <v>1650.3</v>
      </c>
      <c r="B16506">
        <v>109.0078063913633</v>
      </c>
    </row>
    <row r="16507" spans="1:2" x14ac:dyDescent="0.25">
      <c r="A16507">
        <v>1650.4</v>
      </c>
      <c r="B16507">
        <v>109.1159451572813</v>
      </c>
    </row>
    <row r="16508" spans="1:2" x14ac:dyDescent="0.25">
      <c r="A16508">
        <v>1650.5</v>
      </c>
      <c r="B16508">
        <v>109.2240839231993</v>
      </c>
    </row>
    <row r="16509" spans="1:2" x14ac:dyDescent="0.25">
      <c r="A16509">
        <v>1650.6</v>
      </c>
      <c r="B16509">
        <v>109.3322226891175</v>
      </c>
    </row>
    <row r="16510" spans="1:2" x14ac:dyDescent="0.25">
      <c r="A16510">
        <v>1650.7</v>
      </c>
      <c r="B16510">
        <v>109.4403614550355</v>
      </c>
    </row>
    <row r="16511" spans="1:2" x14ac:dyDescent="0.25">
      <c r="A16511">
        <v>1650.8</v>
      </c>
      <c r="B16511">
        <v>109.5485002209537</v>
      </c>
    </row>
    <row r="16512" spans="1:2" x14ac:dyDescent="0.25">
      <c r="A16512">
        <v>1650.9</v>
      </c>
      <c r="B16512">
        <v>109.6566389868717</v>
      </c>
    </row>
    <row r="16513" spans="1:2" x14ac:dyDescent="0.25">
      <c r="A16513">
        <v>1651</v>
      </c>
      <c r="B16513">
        <v>109.7647777527897</v>
      </c>
    </row>
    <row r="16514" spans="1:2" x14ac:dyDescent="0.25">
      <c r="A16514">
        <v>1651.1</v>
      </c>
      <c r="B16514">
        <v>109.9879041881897</v>
      </c>
    </row>
    <row r="16515" spans="1:2" x14ac:dyDescent="0.25">
      <c r="A16515">
        <v>1651.2</v>
      </c>
      <c r="B16515">
        <v>110.2110306235891</v>
      </c>
    </row>
    <row r="16516" spans="1:2" x14ac:dyDescent="0.25">
      <c r="A16516">
        <v>1651.3</v>
      </c>
      <c r="B16516">
        <v>110.4341570589891</v>
      </c>
    </row>
    <row r="16517" spans="1:2" x14ac:dyDescent="0.25">
      <c r="A16517">
        <v>1651.4</v>
      </c>
      <c r="B16517">
        <v>110.65728349438849</v>
      </c>
    </row>
    <row r="16518" spans="1:2" x14ac:dyDescent="0.25">
      <c r="A16518">
        <v>1651.5</v>
      </c>
      <c r="B16518">
        <v>110.880409929788</v>
      </c>
    </row>
    <row r="16519" spans="1:2" x14ac:dyDescent="0.25">
      <c r="A16519">
        <v>1651.6</v>
      </c>
      <c r="B16519">
        <v>111.10353636518801</v>
      </c>
    </row>
    <row r="16520" spans="1:2" x14ac:dyDescent="0.25">
      <c r="A16520">
        <v>1651.7</v>
      </c>
      <c r="B16520">
        <v>111.3266628005874</v>
      </c>
    </row>
    <row r="16521" spans="1:2" x14ac:dyDescent="0.25">
      <c r="A16521">
        <v>1651.8</v>
      </c>
      <c r="B16521">
        <v>111.5497892359874</v>
      </c>
    </row>
    <row r="16522" spans="1:2" x14ac:dyDescent="0.25">
      <c r="A16522">
        <v>1651.9</v>
      </c>
      <c r="B16522">
        <v>111.7729156713868</v>
      </c>
    </row>
    <row r="16523" spans="1:2" x14ac:dyDescent="0.25">
      <c r="A16523">
        <v>1652</v>
      </c>
      <c r="B16523">
        <v>111.99604210678631</v>
      </c>
    </row>
    <row r="16524" spans="1:2" x14ac:dyDescent="0.25">
      <c r="A16524">
        <v>1652.1</v>
      </c>
      <c r="B16524">
        <v>112.12971062676939</v>
      </c>
    </row>
    <row r="16525" spans="1:2" x14ac:dyDescent="0.25">
      <c r="A16525">
        <v>1652.2</v>
      </c>
      <c r="B16525">
        <v>112.2633791467522</v>
      </c>
    </row>
    <row r="16526" spans="1:2" x14ac:dyDescent="0.25">
      <c r="A16526">
        <v>1652.3</v>
      </c>
      <c r="B16526">
        <v>112.3970476667353</v>
      </c>
    </row>
    <row r="16527" spans="1:2" x14ac:dyDescent="0.25">
      <c r="A16527">
        <v>1652.4</v>
      </c>
      <c r="B16527">
        <v>112.5307161867181</v>
      </c>
    </row>
    <row r="16528" spans="1:2" x14ac:dyDescent="0.25">
      <c r="A16528">
        <v>1652.5</v>
      </c>
      <c r="B16528">
        <v>112.6643847067008</v>
      </c>
    </row>
    <row r="16529" spans="1:2" x14ac:dyDescent="0.25">
      <c r="A16529">
        <v>1652.6</v>
      </c>
      <c r="B16529">
        <v>112.7980532266839</v>
      </c>
    </row>
    <row r="16530" spans="1:2" x14ac:dyDescent="0.25">
      <c r="A16530">
        <v>1652.7</v>
      </c>
      <c r="B16530">
        <v>112.9317217466667</v>
      </c>
    </row>
    <row r="16531" spans="1:2" x14ac:dyDescent="0.25">
      <c r="A16531">
        <v>1652.8</v>
      </c>
      <c r="B16531">
        <v>113.0653902666498</v>
      </c>
    </row>
    <row r="16532" spans="1:2" x14ac:dyDescent="0.25">
      <c r="A16532">
        <v>1652.9</v>
      </c>
      <c r="B16532">
        <v>113.19905878663261</v>
      </c>
    </row>
    <row r="16533" spans="1:2" x14ac:dyDescent="0.25">
      <c r="A16533">
        <v>1653</v>
      </c>
      <c r="B16533">
        <v>113.3327273066154</v>
      </c>
    </row>
    <row r="16534" spans="1:2" x14ac:dyDescent="0.25">
      <c r="A16534">
        <v>1653.1</v>
      </c>
      <c r="B16534">
        <v>113.3360097259431</v>
      </c>
    </row>
    <row r="16535" spans="1:2" x14ac:dyDescent="0.25">
      <c r="A16535">
        <v>1653.2</v>
      </c>
      <c r="B16535">
        <v>113.3392921452709</v>
      </c>
    </row>
    <row r="16536" spans="1:2" x14ac:dyDescent="0.25">
      <c r="A16536">
        <v>1653.3</v>
      </c>
      <c r="B16536">
        <v>113.34257456459861</v>
      </c>
    </row>
    <row r="16537" spans="1:2" x14ac:dyDescent="0.25">
      <c r="A16537">
        <v>1653.4</v>
      </c>
      <c r="B16537">
        <v>113.3458569839264</v>
      </c>
    </row>
    <row r="16538" spans="1:2" x14ac:dyDescent="0.25">
      <c r="A16538">
        <v>1653.5</v>
      </c>
      <c r="B16538">
        <v>113.3491394032541</v>
      </c>
    </row>
    <row r="16539" spans="1:2" x14ac:dyDescent="0.25">
      <c r="A16539">
        <v>1653.6</v>
      </c>
      <c r="B16539">
        <v>113.3524218225818</v>
      </c>
    </row>
    <row r="16540" spans="1:2" x14ac:dyDescent="0.25">
      <c r="A16540">
        <v>1653.7</v>
      </c>
      <c r="B16540">
        <v>113.35570424190961</v>
      </c>
    </row>
    <row r="16541" spans="1:2" x14ac:dyDescent="0.25">
      <c r="A16541">
        <v>1653.8</v>
      </c>
      <c r="B16541">
        <v>113.3589866612373</v>
      </c>
    </row>
    <row r="16542" spans="1:2" x14ac:dyDescent="0.25">
      <c r="A16542">
        <v>1653.9</v>
      </c>
      <c r="B16542">
        <v>113.3622690805651</v>
      </c>
    </row>
    <row r="16543" spans="1:2" x14ac:dyDescent="0.25">
      <c r="A16543">
        <v>1654</v>
      </c>
      <c r="B16543">
        <v>113.3655514998928</v>
      </c>
    </row>
    <row r="16544" spans="1:2" x14ac:dyDescent="0.25">
      <c r="A16544">
        <v>1654.1</v>
      </c>
      <c r="B16544">
        <v>113.6156305106396</v>
      </c>
    </row>
    <row r="16545" spans="1:2" x14ac:dyDescent="0.25">
      <c r="A16545">
        <v>1654.2</v>
      </c>
      <c r="B16545">
        <v>113.8657095213859</v>
      </c>
    </row>
    <row r="16546" spans="1:2" x14ac:dyDescent="0.25">
      <c r="A16546">
        <v>1654.3</v>
      </c>
      <c r="B16546">
        <v>114.1157885321327</v>
      </c>
    </row>
    <row r="16547" spans="1:2" x14ac:dyDescent="0.25">
      <c r="A16547">
        <v>1654.4</v>
      </c>
      <c r="B16547">
        <v>114.3658675428789</v>
      </c>
    </row>
    <row r="16548" spans="1:2" x14ac:dyDescent="0.25">
      <c r="A16548">
        <v>1654.5</v>
      </c>
      <c r="B16548">
        <v>114.61594655362519</v>
      </c>
    </row>
    <row r="16549" spans="1:2" x14ac:dyDescent="0.25">
      <c r="A16549">
        <v>1654.6</v>
      </c>
      <c r="B16549">
        <v>114.86602556437199</v>
      </c>
    </row>
    <row r="16550" spans="1:2" x14ac:dyDescent="0.25">
      <c r="A16550">
        <v>1654.7</v>
      </c>
      <c r="B16550">
        <v>115.1161045751183</v>
      </c>
    </row>
    <row r="16551" spans="1:2" x14ac:dyDescent="0.25">
      <c r="A16551">
        <v>1654.8</v>
      </c>
      <c r="B16551">
        <v>115.3661835858651</v>
      </c>
    </row>
    <row r="16552" spans="1:2" x14ac:dyDescent="0.25">
      <c r="A16552">
        <v>1654.9</v>
      </c>
      <c r="B16552">
        <v>115.61626259661131</v>
      </c>
    </row>
    <row r="16553" spans="1:2" x14ac:dyDescent="0.25">
      <c r="A16553">
        <v>1655</v>
      </c>
      <c r="B16553">
        <v>115.8663416073576</v>
      </c>
    </row>
    <row r="16554" spans="1:2" x14ac:dyDescent="0.25">
      <c r="A16554">
        <v>1655.1</v>
      </c>
      <c r="B16554">
        <v>115.7901214046629</v>
      </c>
    </row>
    <row r="16555" spans="1:2" x14ac:dyDescent="0.25">
      <c r="A16555">
        <v>1655.2</v>
      </c>
      <c r="B16555">
        <v>115.7139012019684</v>
      </c>
    </row>
    <row r="16556" spans="1:2" x14ac:dyDescent="0.25">
      <c r="A16556">
        <v>1655.3</v>
      </c>
      <c r="B16556">
        <v>115.6376809992737</v>
      </c>
    </row>
    <row r="16557" spans="1:2" x14ac:dyDescent="0.25">
      <c r="A16557">
        <v>1655.4</v>
      </c>
      <c r="B16557">
        <v>115.5614607965792</v>
      </c>
    </row>
    <row r="16558" spans="1:2" x14ac:dyDescent="0.25">
      <c r="A16558">
        <v>1655.5</v>
      </c>
      <c r="B16558">
        <v>115.4852405938846</v>
      </c>
    </row>
    <row r="16559" spans="1:2" x14ac:dyDescent="0.25">
      <c r="A16559">
        <v>1655.6</v>
      </c>
      <c r="B16559">
        <v>115.40902039119</v>
      </c>
    </row>
    <row r="16560" spans="1:2" x14ac:dyDescent="0.25">
      <c r="A16560">
        <v>1655.7</v>
      </c>
      <c r="B16560">
        <v>115.3328001884954</v>
      </c>
    </row>
    <row r="16561" spans="1:2" x14ac:dyDescent="0.25">
      <c r="A16561">
        <v>1655.8</v>
      </c>
      <c r="B16561">
        <v>115.2565799858007</v>
      </c>
    </row>
    <row r="16562" spans="1:2" x14ac:dyDescent="0.25">
      <c r="A16562">
        <v>1655.9</v>
      </c>
      <c r="B16562">
        <v>115.1803597831062</v>
      </c>
    </row>
    <row r="16563" spans="1:2" x14ac:dyDescent="0.25">
      <c r="A16563">
        <v>1656</v>
      </c>
      <c r="B16563">
        <v>115.1041395804117</v>
      </c>
    </row>
    <row r="16564" spans="1:2" x14ac:dyDescent="0.25">
      <c r="A16564">
        <v>1656.1</v>
      </c>
      <c r="B16564">
        <v>115.2203700630842</v>
      </c>
    </row>
    <row r="16565" spans="1:2" x14ac:dyDescent="0.25">
      <c r="A16565">
        <v>1656.2</v>
      </c>
      <c r="B16565">
        <v>115.3366005457565</v>
      </c>
    </row>
    <row r="16566" spans="1:2" x14ac:dyDescent="0.25">
      <c r="A16566">
        <v>1656.3</v>
      </c>
      <c r="B16566">
        <v>115.452831028429</v>
      </c>
    </row>
    <row r="16567" spans="1:2" x14ac:dyDescent="0.25">
      <c r="A16567">
        <v>1656.4</v>
      </c>
      <c r="B16567">
        <v>115.5690615111012</v>
      </c>
    </row>
    <row r="16568" spans="1:2" x14ac:dyDescent="0.25">
      <c r="A16568">
        <v>1656.5</v>
      </c>
      <c r="B16568">
        <v>115.6852919937735</v>
      </c>
    </row>
    <row r="16569" spans="1:2" x14ac:dyDescent="0.25">
      <c r="A16569">
        <v>1656.6</v>
      </c>
      <c r="B16569">
        <v>115.801522476446</v>
      </c>
    </row>
    <row r="16570" spans="1:2" x14ac:dyDescent="0.25">
      <c r="A16570">
        <v>1656.7</v>
      </c>
      <c r="B16570">
        <v>115.9177529591183</v>
      </c>
    </row>
    <row r="16571" spans="1:2" x14ac:dyDescent="0.25">
      <c r="A16571">
        <v>1656.8</v>
      </c>
      <c r="B16571">
        <v>116.0339834417908</v>
      </c>
    </row>
    <row r="16572" spans="1:2" x14ac:dyDescent="0.25">
      <c r="A16572">
        <v>1656.9</v>
      </c>
      <c r="B16572">
        <v>116.150213924463</v>
      </c>
    </row>
    <row r="16573" spans="1:2" x14ac:dyDescent="0.25">
      <c r="A16573">
        <v>1657</v>
      </c>
      <c r="B16573">
        <v>116.2664444071353</v>
      </c>
    </row>
    <row r="16574" spans="1:2" x14ac:dyDescent="0.25">
      <c r="A16574">
        <v>1657.1</v>
      </c>
      <c r="B16574">
        <v>116.3337062077713</v>
      </c>
    </row>
    <row r="16575" spans="1:2" x14ac:dyDescent="0.25">
      <c r="A16575">
        <v>1657.2</v>
      </c>
      <c r="B16575">
        <v>116.40096800840711</v>
      </c>
    </row>
    <row r="16576" spans="1:2" x14ac:dyDescent="0.25">
      <c r="A16576">
        <v>1657.3</v>
      </c>
      <c r="B16576">
        <v>116.46822980904309</v>
      </c>
    </row>
    <row r="16577" spans="1:2" x14ac:dyDescent="0.25">
      <c r="A16577">
        <v>1657.4</v>
      </c>
      <c r="B16577">
        <v>116.5354916096789</v>
      </c>
    </row>
    <row r="16578" spans="1:2" x14ac:dyDescent="0.25">
      <c r="A16578">
        <v>1657.5</v>
      </c>
      <c r="B16578">
        <v>116.6027534103147</v>
      </c>
    </row>
    <row r="16579" spans="1:2" x14ac:dyDescent="0.25">
      <c r="A16579">
        <v>1657.6</v>
      </c>
      <c r="B16579">
        <v>116.67001521095069</v>
      </c>
    </row>
    <row r="16580" spans="1:2" x14ac:dyDescent="0.25">
      <c r="A16580">
        <v>1657.7</v>
      </c>
      <c r="B16580">
        <v>116.7372770115866</v>
      </c>
    </row>
    <row r="16581" spans="1:2" x14ac:dyDescent="0.25">
      <c r="A16581">
        <v>1657.8</v>
      </c>
      <c r="B16581">
        <v>116.8045388122225</v>
      </c>
    </row>
    <row r="16582" spans="1:2" x14ac:dyDescent="0.25">
      <c r="A16582">
        <v>1657.9</v>
      </c>
      <c r="B16582">
        <v>116.87180061285839</v>
      </c>
    </row>
    <row r="16583" spans="1:2" x14ac:dyDescent="0.25">
      <c r="A16583">
        <v>1658</v>
      </c>
      <c r="B16583">
        <v>116.9390624134942</v>
      </c>
    </row>
    <row r="16584" spans="1:2" x14ac:dyDescent="0.25">
      <c r="A16584">
        <v>1658.1</v>
      </c>
      <c r="B16584">
        <v>117.0148713129071</v>
      </c>
    </row>
    <row r="16585" spans="1:2" x14ac:dyDescent="0.25">
      <c r="A16585">
        <v>1658.2</v>
      </c>
      <c r="B16585">
        <v>117.0906802123199</v>
      </c>
    </row>
    <row r="16586" spans="1:2" x14ac:dyDescent="0.25">
      <c r="A16586">
        <v>1658.3</v>
      </c>
      <c r="B16586">
        <v>117.1664891117328</v>
      </c>
    </row>
    <row r="16587" spans="1:2" x14ac:dyDescent="0.25">
      <c r="A16587">
        <v>1658.4</v>
      </c>
      <c r="B16587">
        <v>117.24229801114561</v>
      </c>
    </row>
    <row r="16588" spans="1:2" x14ac:dyDescent="0.25">
      <c r="A16588">
        <v>1658.5</v>
      </c>
      <c r="B16588">
        <v>117.3181069105584</v>
      </c>
    </row>
    <row r="16589" spans="1:2" x14ac:dyDescent="0.25">
      <c r="A16589">
        <v>1658.6</v>
      </c>
      <c r="B16589">
        <v>117.3939158099713</v>
      </c>
    </row>
    <row r="16590" spans="1:2" x14ac:dyDescent="0.25">
      <c r="A16590">
        <v>1658.7</v>
      </c>
      <c r="B16590">
        <v>117.469724709384</v>
      </c>
    </row>
    <row r="16591" spans="1:2" x14ac:dyDescent="0.25">
      <c r="A16591">
        <v>1658.8</v>
      </c>
      <c r="B16591">
        <v>117.545533608797</v>
      </c>
    </row>
    <row r="16592" spans="1:2" x14ac:dyDescent="0.25">
      <c r="A16592">
        <v>1658.9</v>
      </c>
      <c r="B16592">
        <v>117.62134250820969</v>
      </c>
    </row>
    <row r="16593" spans="1:2" x14ac:dyDescent="0.25">
      <c r="A16593">
        <v>1659</v>
      </c>
      <c r="B16593">
        <v>117.6971514076225</v>
      </c>
    </row>
    <row r="16594" spans="1:2" x14ac:dyDescent="0.25">
      <c r="A16594">
        <v>1659.1</v>
      </c>
      <c r="B16594">
        <v>117.90266364252081</v>
      </c>
    </row>
    <row r="16595" spans="1:2" x14ac:dyDescent="0.25">
      <c r="A16595">
        <v>1659.2</v>
      </c>
      <c r="B16595">
        <v>118.1081758774186</v>
      </c>
    </row>
    <row r="16596" spans="1:2" x14ac:dyDescent="0.25">
      <c r="A16596">
        <v>1659.3</v>
      </c>
      <c r="B16596">
        <v>118.3136881123169</v>
      </c>
    </row>
    <row r="16597" spans="1:2" x14ac:dyDescent="0.25">
      <c r="A16597">
        <v>1659.4</v>
      </c>
      <c r="B16597">
        <v>118.51920034721471</v>
      </c>
    </row>
    <row r="16598" spans="1:2" x14ac:dyDescent="0.25">
      <c r="A16598">
        <v>1659.5</v>
      </c>
      <c r="B16598">
        <v>118.7247125821125</v>
      </c>
    </row>
    <row r="16599" spans="1:2" x14ac:dyDescent="0.25">
      <c r="A16599">
        <v>1659.6</v>
      </c>
      <c r="B16599">
        <v>118.9302248170108</v>
      </c>
    </row>
    <row r="16600" spans="1:2" x14ac:dyDescent="0.25">
      <c r="A16600">
        <v>1659.7</v>
      </c>
      <c r="B16600">
        <v>119.13573705190861</v>
      </c>
    </row>
    <row r="16601" spans="1:2" x14ac:dyDescent="0.25">
      <c r="A16601">
        <v>1659.8</v>
      </c>
      <c r="B16601">
        <v>119.3412492868069</v>
      </c>
    </row>
    <row r="16602" spans="1:2" x14ac:dyDescent="0.25">
      <c r="A16602">
        <v>1659.9</v>
      </c>
      <c r="B16602">
        <v>119.5467615217047</v>
      </c>
    </row>
    <row r="16603" spans="1:2" x14ac:dyDescent="0.25">
      <c r="A16603">
        <v>1660</v>
      </c>
      <c r="B16603">
        <v>119.75227375660251</v>
      </c>
    </row>
    <row r="16604" spans="1:2" x14ac:dyDescent="0.25">
      <c r="A16604">
        <v>1660.1</v>
      </c>
      <c r="B16604">
        <v>119.81871185741269</v>
      </c>
    </row>
    <row r="16605" spans="1:2" x14ac:dyDescent="0.25">
      <c r="A16605">
        <v>1660.2</v>
      </c>
      <c r="B16605">
        <v>119.8851499582228</v>
      </c>
    </row>
    <row r="16606" spans="1:2" x14ac:dyDescent="0.25">
      <c r="A16606">
        <v>1660.3</v>
      </c>
      <c r="B16606">
        <v>119.951588059033</v>
      </c>
    </row>
    <row r="16607" spans="1:2" x14ac:dyDescent="0.25">
      <c r="A16607">
        <v>1660.4</v>
      </c>
      <c r="B16607">
        <v>120.018026159843</v>
      </c>
    </row>
    <row r="16608" spans="1:2" x14ac:dyDescent="0.25">
      <c r="A16608">
        <v>1660.5</v>
      </c>
      <c r="B16608">
        <v>120.08446426065299</v>
      </c>
    </row>
    <row r="16609" spans="1:2" x14ac:dyDescent="0.25">
      <c r="A16609">
        <v>1660.6</v>
      </c>
      <c r="B16609">
        <v>120.1509023614633</v>
      </c>
    </row>
    <row r="16610" spans="1:2" x14ac:dyDescent="0.25">
      <c r="A16610">
        <v>1660.7</v>
      </c>
      <c r="B16610">
        <v>120.2173404622733</v>
      </c>
    </row>
    <row r="16611" spans="1:2" x14ac:dyDescent="0.25">
      <c r="A16611">
        <v>1660.8</v>
      </c>
      <c r="B16611">
        <v>120.2837785630835</v>
      </c>
    </row>
    <row r="16612" spans="1:2" x14ac:dyDescent="0.25">
      <c r="A16612">
        <v>1660.9</v>
      </c>
      <c r="B16612">
        <v>120.35021666389351</v>
      </c>
    </row>
    <row r="16613" spans="1:2" x14ac:dyDescent="0.25">
      <c r="A16613">
        <v>1661</v>
      </c>
      <c r="B16613">
        <v>120.41665476470359</v>
      </c>
    </row>
    <row r="16614" spans="1:2" x14ac:dyDescent="0.25">
      <c r="A16614">
        <v>1661.1</v>
      </c>
      <c r="B16614">
        <v>120.4893147633002</v>
      </c>
    </row>
    <row r="16615" spans="1:2" x14ac:dyDescent="0.25">
      <c r="A16615">
        <v>1661.2</v>
      </c>
      <c r="B16615">
        <v>120.56197476189671</v>
      </c>
    </row>
    <row r="16616" spans="1:2" x14ac:dyDescent="0.25">
      <c r="A16616">
        <v>1661.3</v>
      </c>
      <c r="B16616">
        <v>120.6346347604934</v>
      </c>
    </row>
    <row r="16617" spans="1:2" x14ac:dyDescent="0.25">
      <c r="A16617">
        <v>1661.4</v>
      </c>
      <c r="B16617">
        <v>120.70729475908981</v>
      </c>
    </row>
    <row r="16618" spans="1:2" x14ac:dyDescent="0.25">
      <c r="A16618">
        <v>1661.5</v>
      </c>
      <c r="B16618">
        <v>120.7799547576863</v>
      </c>
    </row>
    <row r="16619" spans="1:2" x14ac:dyDescent="0.25">
      <c r="A16619">
        <v>1661.6</v>
      </c>
      <c r="B16619">
        <v>120.8526147562829</v>
      </c>
    </row>
    <row r="16620" spans="1:2" x14ac:dyDescent="0.25">
      <c r="A16620">
        <v>1661.7</v>
      </c>
      <c r="B16620">
        <v>120.9252747548794</v>
      </c>
    </row>
    <row r="16621" spans="1:2" x14ac:dyDescent="0.25">
      <c r="A16621">
        <v>1661.8</v>
      </c>
      <c r="B16621">
        <v>120.997934753476</v>
      </c>
    </row>
    <row r="16622" spans="1:2" x14ac:dyDescent="0.25">
      <c r="A16622">
        <v>1661.9</v>
      </c>
      <c r="B16622">
        <v>121.07059475207249</v>
      </c>
    </row>
    <row r="16623" spans="1:2" x14ac:dyDescent="0.25">
      <c r="A16623">
        <v>1662</v>
      </c>
      <c r="B16623">
        <v>121.143254750669</v>
      </c>
    </row>
    <row r="16624" spans="1:2" x14ac:dyDescent="0.25">
      <c r="A16624">
        <v>1662.1</v>
      </c>
      <c r="B16624">
        <v>121.28717240627491</v>
      </c>
    </row>
    <row r="16625" spans="1:2" x14ac:dyDescent="0.25">
      <c r="A16625">
        <v>1662.2</v>
      </c>
      <c r="B16625">
        <v>121.4310900618806</v>
      </c>
    </row>
    <row r="16626" spans="1:2" x14ac:dyDescent="0.25">
      <c r="A16626">
        <v>1662.3</v>
      </c>
      <c r="B16626">
        <v>121.5750077174865</v>
      </c>
    </row>
    <row r="16627" spans="1:2" x14ac:dyDescent="0.25">
      <c r="A16627">
        <v>1662.4</v>
      </c>
      <c r="B16627">
        <v>121.71892537309211</v>
      </c>
    </row>
    <row r="16628" spans="1:2" x14ac:dyDescent="0.25">
      <c r="A16628">
        <v>1662.5</v>
      </c>
      <c r="B16628">
        <v>121.8628430286977</v>
      </c>
    </row>
    <row r="16629" spans="1:2" x14ac:dyDescent="0.25">
      <c r="A16629">
        <v>1662.6</v>
      </c>
      <c r="B16629">
        <v>122.0067606843036</v>
      </c>
    </row>
    <row r="16630" spans="1:2" x14ac:dyDescent="0.25">
      <c r="A16630">
        <v>1662.7</v>
      </c>
      <c r="B16630">
        <v>122.15067833990921</v>
      </c>
    </row>
    <row r="16631" spans="1:2" x14ac:dyDescent="0.25">
      <c r="A16631">
        <v>1662.8</v>
      </c>
      <c r="B16631">
        <v>122.29459599551519</v>
      </c>
    </row>
    <row r="16632" spans="1:2" x14ac:dyDescent="0.25">
      <c r="A16632">
        <v>1662.9</v>
      </c>
      <c r="B16632">
        <v>122.4385136511208</v>
      </c>
    </row>
    <row r="16633" spans="1:2" x14ac:dyDescent="0.25">
      <c r="A16633">
        <v>1663</v>
      </c>
      <c r="B16633">
        <v>122.58243130672641</v>
      </c>
    </row>
    <row r="16634" spans="1:2" x14ac:dyDescent="0.25">
      <c r="A16634">
        <v>1663.1</v>
      </c>
      <c r="B16634">
        <v>122.4772951628651</v>
      </c>
    </row>
    <row r="16635" spans="1:2" x14ac:dyDescent="0.25">
      <c r="A16635">
        <v>1663.2</v>
      </c>
      <c r="B16635">
        <v>122.372159019004</v>
      </c>
    </row>
    <row r="16636" spans="1:2" x14ac:dyDescent="0.25">
      <c r="A16636">
        <v>1663.3</v>
      </c>
      <c r="B16636">
        <v>122.2670228751427</v>
      </c>
    </row>
    <row r="16637" spans="1:2" x14ac:dyDescent="0.25">
      <c r="A16637">
        <v>1663.4</v>
      </c>
      <c r="B16637">
        <v>122.1618867312816</v>
      </c>
    </row>
    <row r="16638" spans="1:2" x14ac:dyDescent="0.25">
      <c r="A16638">
        <v>1663.5</v>
      </c>
      <c r="B16638">
        <v>122.05675058742059</v>
      </c>
    </row>
    <row r="16639" spans="1:2" x14ac:dyDescent="0.25">
      <c r="A16639">
        <v>1663.6</v>
      </c>
      <c r="B16639">
        <v>121.95161444355919</v>
      </c>
    </row>
    <row r="16640" spans="1:2" x14ac:dyDescent="0.25">
      <c r="A16640">
        <v>1663.7</v>
      </c>
      <c r="B16640">
        <v>121.84647829969821</v>
      </c>
    </row>
    <row r="16641" spans="1:2" x14ac:dyDescent="0.25">
      <c r="A16641">
        <v>1663.8</v>
      </c>
      <c r="B16641">
        <v>121.7413421558368</v>
      </c>
    </row>
    <row r="16642" spans="1:2" x14ac:dyDescent="0.25">
      <c r="A16642">
        <v>1663.9</v>
      </c>
      <c r="B16642">
        <v>121.6362060119758</v>
      </c>
    </row>
    <row r="16643" spans="1:2" x14ac:dyDescent="0.25">
      <c r="A16643">
        <v>1664</v>
      </c>
      <c r="B16643">
        <v>121.5310698681147</v>
      </c>
    </row>
    <row r="16644" spans="1:2" x14ac:dyDescent="0.25">
      <c r="A16644">
        <v>1664.1</v>
      </c>
      <c r="B16644">
        <v>121.62856012548851</v>
      </c>
    </row>
    <row r="16645" spans="1:2" x14ac:dyDescent="0.25">
      <c r="A16645">
        <v>1664.2</v>
      </c>
      <c r="B16645">
        <v>121.726050382862</v>
      </c>
    </row>
    <row r="16646" spans="1:2" x14ac:dyDescent="0.25">
      <c r="A16646">
        <v>1664.3</v>
      </c>
      <c r="B16646">
        <v>121.82354064023581</v>
      </c>
    </row>
    <row r="16647" spans="1:2" x14ac:dyDescent="0.25">
      <c r="A16647">
        <v>1664.4</v>
      </c>
      <c r="B16647">
        <v>121.9210308976093</v>
      </c>
    </row>
    <row r="16648" spans="1:2" x14ac:dyDescent="0.25">
      <c r="A16648">
        <v>1664.5</v>
      </c>
      <c r="B16648">
        <v>122.01852115498291</v>
      </c>
    </row>
    <row r="16649" spans="1:2" x14ac:dyDescent="0.25">
      <c r="A16649">
        <v>1664.6</v>
      </c>
      <c r="B16649">
        <v>122.1160114123567</v>
      </c>
    </row>
    <row r="16650" spans="1:2" x14ac:dyDescent="0.25">
      <c r="A16650">
        <v>1664.7</v>
      </c>
      <c r="B16650">
        <v>122.21350166973021</v>
      </c>
    </row>
    <row r="16651" spans="1:2" x14ac:dyDescent="0.25">
      <c r="A16651">
        <v>1664.8</v>
      </c>
      <c r="B16651">
        <v>122.310991927104</v>
      </c>
    </row>
    <row r="16652" spans="1:2" x14ac:dyDescent="0.25">
      <c r="A16652">
        <v>1664.9</v>
      </c>
      <c r="B16652">
        <v>122.40848218447751</v>
      </c>
    </row>
    <row r="16653" spans="1:2" x14ac:dyDescent="0.25">
      <c r="A16653">
        <v>1665</v>
      </c>
      <c r="B16653">
        <v>122.5059724418511</v>
      </c>
    </row>
    <row r="16654" spans="1:2" x14ac:dyDescent="0.25">
      <c r="A16654">
        <v>1665.1</v>
      </c>
      <c r="B16654">
        <v>122.5162400926455</v>
      </c>
    </row>
    <row r="16655" spans="1:2" x14ac:dyDescent="0.25">
      <c r="A16655">
        <v>1665.2</v>
      </c>
      <c r="B16655">
        <v>122.52650774343989</v>
      </c>
    </row>
    <row r="16656" spans="1:2" x14ac:dyDescent="0.25">
      <c r="A16656">
        <v>1665.3</v>
      </c>
      <c r="B16656">
        <v>122.5367753942343</v>
      </c>
    </row>
    <row r="16657" spans="1:2" x14ac:dyDescent="0.25">
      <c r="A16657">
        <v>1665.4</v>
      </c>
      <c r="B16657">
        <v>122.5470430450287</v>
      </c>
    </row>
    <row r="16658" spans="1:2" x14ac:dyDescent="0.25">
      <c r="A16658">
        <v>1665.5</v>
      </c>
      <c r="B16658">
        <v>122.55731069582311</v>
      </c>
    </row>
    <row r="16659" spans="1:2" x14ac:dyDescent="0.25">
      <c r="A16659">
        <v>1665.6</v>
      </c>
      <c r="B16659">
        <v>122.56757834661749</v>
      </c>
    </row>
    <row r="16660" spans="1:2" x14ac:dyDescent="0.25">
      <c r="A16660">
        <v>1665.7</v>
      </c>
      <c r="B16660">
        <v>122.5778459974119</v>
      </c>
    </row>
    <row r="16661" spans="1:2" x14ac:dyDescent="0.25">
      <c r="A16661">
        <v>1665.8</v>
      </c>
      <c r="B16661">
        <v>122.5881136482063</v>
      </c>
    </row>
    <row r="16662" spans="1:2" x14ac:dyDescent="0.25">
      <c r="A16662">
        <v>1665.9</v>
      </c>
      <c r="B16662">
        <v>122.59838129900071</v>
      </c>
    </row>
    <row r="16663" spans="1:2" x14ac:dyDescent="0.25">
      <c r="A16663">
        <v>1666</v>
      </c>
      <c r="B16663">
        <v>122.6086489497951</v>
      </c>
    </row>
    <row r="16664" spans="1:2" x14ac:dyDescent="0.25">
      <c r="A16664">
        <v>1666.1</v>
      </c>
      <c r="B16664">
        <v>122.6762927370022</v>
      </c>
    </row>
    <row r="16665" spans="1:2" x14ac:dyDescent="0.25">
      <c r="A16665">
        <v>1666.2</v>
      </c>
      <c r="B16665">
        <v>122.7439365242091</v>
      </c>
    </row>
    <row r="16666" spans="1:2" x14ac:dyDescent="0.25">
      <c r="A16666">
        <v>1666.3</v>
      </c>
      <c r="B16666">
        <v>122.81158031141619</v>
      </c>
    </row>
    <row r="16667" spans="1:2" x14ac:dyDescent="0.25">
      <c r="A16667">
        <v>1666.4</v>
      </c>
      <c r="B16667">
        <v>122.8792240986232</v>
      </c>
    </row>
    <row r="16668" spans="1:2" x14ac:dyDescent="0.25">
      <c r="A16668">
        <v>1666.5</v>
      </c>
      <c r="B16668">
        <v>122.9468678858301</v>
      </c>
    </row>
    <row r="16669" spans="1:2" x14ac:dyDescent="0.25">
      <c r="A16669">
        <v>1666.6</v>
      </c>
      <c r="B16669">
        <v>123.01451167303721</v>
      </c>
    </row>
    <row r="16670" spans="1:2" x14ac:dyDescent="0.25">
      <c r="A16670">
        <v>1666.7</v>
      </c>
      <c r="B16670">
        <v>123.0821554602441</v>
      </c>
    </row>
    <row r="16671" spans="1:2" x14ac:dyDescent="0.25">
      <c r="A16671">
        <v>1666.8</v>
      </c>
      <c r="B16671">
        <v>123.1497992474512</v>
      </c>
    </row>
    <row r="16672" spans="1:2" x14ac:dyDescent="0.25">
      <c r="A16672">
        <v>1666.9</v>
      </c>
      <c r="B16672">
        <v>123.2174430346582</v>
      </c>
    </row>
    <row r="16673" spans="1:2" x14ac:dyDescent="0.25">
      <c r="A16673">
        <v>1667</v>
      </c>
      <c r="B16673">
        <v>123.28508682186509</v>
      </c>
    </row>
    <row r="16674" spans="1:2" x14ac:dyDescent="0.25">
      <c r="A16674">
        <v>1667.1</v>
      </c>
      <c r="B16674">
        <v>123.4673050550672</v>
      </c>
    </row>
    <row r="16675" spans="1:2" x14ac:dyDescent="0.25">
      <c r="A16675">
        <v>1667.2</v>
      </c>
      <c r="B16675">
        <v>123.6495232882689</v>
      </c>
    </row>
    <row r="16676" spans="1:2" x14ac:dyDescent="0.25">
      <c r="A16676">
        <v>1667.3</v>
      </c>
      <c r="B16676">
        <v>123.8317415214709</v>
      </c>
    </row>
    <row r="16677" spans="1:2" x14ac:dyDescent="0.25">
      <c r="A16677">
        <v>1667.4</v>
      </c>
      <c r="B16677">
        <v>124.0139597546726</v>
      </c>
    </row>
    <row r="16678" spans="1:2" x14ac:dyDescent="0.25">
      <c r="A16678">
        <v>1667.5</v>
      </c>
      <c r="B16678">
        <v>124.19617798787429</v>
      </c>
    </row>
    <row r="16679" spans="1:2" x14ac:dyDescent="0.25">
      <c r="A16679">
        <v>1667.6</v>
      </c>
      <c r="B16679">
        <v>124.3783962210764</v>
      </c>
    </row>
    <row r="16680" spans="1:2" x14ac:dyDescent="0.25">
      <c r="A16680">
        <v>1667.7</v>
      </c>
      <c r="B16680">
        <v>124.5606144542781</v>
      </c>
    </row>
    <row r="16681" spans="1:2" x14ac:dyDescent="0.25">
      <c r="A16681">
        <v>1667.8</v>
      </c>
      <c r="B16681">
        <v>124.7428326874801</v>
      </c>
    </row>
    <row r="16682" spans="1:2" x14ac:dyDescent="0.25">
      <c r="A16682">
        <v>1667.9</v>
      </c>
      <c r="B16682">
        <v>124.9250509206818</v>
      </c>
    </row>
    <row r="16683" spans="1:2" x14ac:dyDescent="0.25">
      <c r="A16683">
        <v>1668</v>
      </c>
      <c r="B16683">
        <v>125.10726915388349</v>
      </c>
    </row>
    <row r="16684" spans="1:2" x14ac:dyDescent="0.25">
      <c r="A16684">
        <v>1668.1</v>
      </c>
      <c r="B16684">
        <v>125.1901175955777</v>
      </c>
    </row>
    <row r="16685" spans="1:2" x14ac:dyDescent="0.25">
      <c r="A16685">
        <v>1668.2</v>
      </c>
      <c r="B16685">
        <v>125.2729660372717</v>
      </c>
    </row>
    <row r="16686" spans="1:2" x14ac:dyDescent="0.25">
      <c r="A16686">
        <v>1668.3</v>
      </c>
      <c r="B16686">
        <v>125.3558144789659</v>
      </c>
    </row>
    <row r="16687" spans="1:2" x14ac:dyDescent="0.25">
      <c r="A16687">
        <v>1668.4</v>
      </c>
      <c r="B16687">
        <v>125.43866292065989</v>
      </c>
    </row>
    <row r="16688" spans="1:2" x14ac:dyDescent="0.25">
      <c r="A16688">
        <v>1668.5</v>
      </c>
      <c r="B16688">
        <v>125.52151136235381</v>
      </c>
    </row>
    <row r="16689" spans="1:2" x14ac:dyDescent="0.25">
      <c r="A16689">
        <v>1668.6</v>
      </c>
      <c r="B16689">
        <v>125.604359804048</v>
      </c>
    </row>
    <row r="16690" spans="1:2" x14ac:dyDescent="0.25">
      <c r="A16690">
        <v>1668.7</v>
      </c>
      <c r="B16690">
        <v>125.687208245742</v>
      </c>
    </row>
    <row r="16691" spans="1:2" x14ac:dyDescent="0.25">
      <c r="A16691">
        <v>1668.8</v>
      </c>
      <c r="B16691">
        <v>125.7700566874362</v>
      </c>
    </row>
    <row r="16692" spans="1:2" x14ac:dyDescent="0.25">
      <c r="A16692">
        <v>1668.9</v>
      </c>
      <c r="B16692">
        <v>125.85290512913021</v>
      </c>
    </row>
    <row r="16693" spans="1:2" x14ac:dyDescent="0.25">
      <c r="A16693">
        <v>1669</v>
      </c>
      <c r="B16693">
        <v>125.9357535708242</v>
      </c>
    </row>
    <row r="16694" spans="1:2" x14ac:dyDescent="0.25">
      <c r="A16694">
        <v>1669.1</v>
      </c>
      <c r="B16694">
        <v>125.866969703065</v>
      </c>
    </row>
    <row r="16695" spans="1:2" x14ac:dyDescent="0.25">
      <c r="A16695">
        <v>1669.2</v>
      </c>
      <c r="B16695">
        <v>125.798185835306</v>
      </c>
    </row>
    <row r="16696" spans="1:2" x14ac:dyDescent="0.25">
      <c r="A16696">
        <v>1669.3</v>
      </c>
      <c r="B16696">
        <v>125.72940196754671</v>
      </c>
    </row>
    <row r="16697" spans="1:2" x14ac:dyDescent="0.25">
      <c r="A16697">
        <v>1669.4</v>
      </c>
      <c r="B16697">
        <v>125.6606180997877</v>
      </c>
    </row>
    <row r="16698" spans="1:2" x14ac:dyDescent="0.25">
      <c r="A16698">
        <v>1669.5</v>
      </c>
      <c r="B16698">
        <v>125.5918342320286</v>
      </c>
    </row>
    <row r="16699" spans="1:2" x14ac:dyDescent="0.25">
      <c r="A16699">
        <v>1669.6</v>
      </c>
      <c r="B16699">
        <v>125.52305036426949</v>
      </c>
    </row>
    <row r="16700" spans="1:2" x14ac:dyDescent="0.25">
      <c r="A16700">
        <v>1669.7</v>
      </c>
      <c r="B16700">
        <v>125.4542664965104</v>
      </c>
    </row>
    <row r="16701" spans="1:2" x14ac:dyDescent="0.25">
      <c r="A16701">
        <v>1669.8</v>
      </c>
      <c r="B16701">
        <v>125.38548262875121</v>
      </c>
    </row>
    <row r="16702" spans="1:2" x14ac:dyDescent="0.25">
      <c r="A16702">
        <v>1669.9</v>
      </c>
      <c r="B16702">
        <v>125.3166987609922</v>
      </c>
    </row>
    <row r="16703" spans="1:2" x14ac:dyDescent="0.25">
      <c r="A16703">
        <v>1670</v>
      </c>
      <c r="B16703">
        <v>125.2479148932331</v>
      </c>
    </row>
    <row r="16704" spans="1:2" x14ac:dyDescent="0.25">
      <c r="A16704">
        <v>1670.1</v>
      </c>
      <c r="B16704">
        <v>125.4224154676764</v>
      </c>
    </row>
    <row r="16705" spans="1:2" x14ac:dyDescent="0.25">
      <c r="A16705">
        <v>1670.2</v>
      </c>
      <c r="B16705">
        <v>125.5969160421194</v>
      </c>
    </row>
    <row r="16706" spans="1:2" x14ac:dyDescent="0.25">
      <c r="A16706">
        <v>1670.3</v>
      </c>
      <c r="B16706">
        <v>125.7714166165627</v>
      </c>
    </row>
    <row r="16707" spans="1:2" x14ac:dyDescent="0.25">
      <c r="A16707">
        <v>1670.4</v>
      </c>
      <c r="B16707">
        <v>125.94591719100571</v>
      </c>
    </row>
    <row r="16708" spans="1:2" x14ac:dyDescent="0.25">
      <c r="A16708">
        <v>1670.5</v>
      </c>
      <c r="B16708">
        <v>126.12041776544871</v>
      </c>
    </row>
    <row r="16709" spans="1:2" x14ac:dyDescent="0.25">
      <c r="A16709">
        <v>1670.6</v>
      </c>
      <c r="B16709">
        <v>126.29491833989201</v>
      </c>
    </row>
    <row r="16710" spans="1:2" x14ac:dyDescent="0.25">
      <c r="A16710">
        <v>1670.7</v>
      </c>
      <c r="B16710">
        <v>126.46941891433499</v>
      </c>
    </row>
    <row r="16711" spans="1:2" x14ac:dyDescent="0.25">
      <c r="A16711">
        <v>1670.8</v>
      </c>
      <c r="B16711">
        <v>126.64391948877829</v>
      </c>
    </row>
    <row r="16712" spans="1:2" x14ac:dyDescent="0.25">
      <c r="A16712">
        <v>1670.9</v>
      </c>
      <c r="B16712">
        <v>126.8184200632213</v>
      </c>
    </row>
    <row r="16713" spans="1:2" x14ac:dyDescent="0.25">
      <c r="A16713">
        <v>1671</v>
      </c>
      <c r="B16713">
        <v>126.9929206376642</v>
      </c>
    </row>
    <row r="16714" spans="1:2" x14ac:dyDescent="0.25">
      <c r="A16714">
        <v>1671.1</v>
      </c>
      <c r="B16714">
        <v>126.9492895054447</v>
      </c>
    </row>
    <row r="16715" spans="1:2" x14ac:dyDescent="0.25">
      <c r="A16715">
        <v>1671.2</v>
      </c>
      <c r="B16715">
        <v>126.90565837322529</v>
      </c>
    </row>
    <row r="16716" spans="1:2" x14ac:dyDescent="0.25">
      <c r="A16716">
        <v>1671.3</v>
      </c>
      <c r="B16716">
        <v>126.8620272410058</v>
      </c>
    </row>
    <row r="16717" spans="1:2" x14ac:dyDescent="0.25">
      <c r="A16717">
        <v>1671.4</v>
      </c>
      <c r="B16717">
        <v>126.8183961087864</v>
      </c>
    </row>
    <row r="16718" spans="1:2" x14ac:dyDescent="0.25">
      <c r="A16718">
        <v>1671.5</v>
      </c>
      <c r="B16718">
        <v>126.774764976567</v>
      </c>
    </row>
    <row r="16719" spans="1:2" x14ac:dyDescent="0.25">
      <c r="A16719">
        <v>1671.6</v>
      </c>
      <c r="B16719">
        <v>126.7311338443475</v>
      </c>
    </row>
    <row r="16720" spans="1:2" x14ac:dyDescent="0.25">
      <c r="A16720">
        <v>1671.7</v>
      </c>
      <c r="B16720">
        <v>126.68750271212809</v>
      </c>
    </row>
    <row r="16721" spans="1:2" x14ac:dyDescent="0.25">
      <c r="A16721">
        <v>1671.8</v>
      </c>
      <c r="B16721">
        <v>126.64387157990861</v>
      </c>
    </row>
    <row r="16722" spans="1:2" x14ac:dyDescent="0.25">
      <c r="A16722">
        <v>1671.9</v>
      </c>
      <c r="B16722">
        <v>126.6002404476892</v>
      </c>
    </row>
    <row r="16723" spans="1:2" x14ac:dyDescent="0.25">
      <c r="A16723">
        <v>1672</v>
      </c>
      <c r="B16723">
        <v>126.5566093154698</v>
      </c>
    </row>
    <row r="16724" spans="1:2" x14ac:dyDescent="0.25">
      <c r="A16724">
        <v>1672.1</v>
      </c>
      <c r="B16724">
        <v>126.53663492714909</v>
      </c>
    </row>
    <row r="16725" spans="1:2" x14ac:dyDescent="0.25">
      <c r="A16725">
        <v>1672.2</v>
      </c>
      <c r="B16725">
        <v>126.5166605388284</v>
      </c>
    </row>
    <row r="16726" spans="1:2" x14ac:dyDescent="0.25">
      <c r="A16726">
        <v>1672.3</v>
      </c>
      <c r="B16726">
        <v>126.4966861505077</v>
      </c>
    </row>
    <row r="16727" spans="1:2" x14ac:dyDescent="0.25">
      <c r="A16727">
        <v>1672.4</v>
      </c>
      <c r="B16727">
        <v>126.47671176218699</v>
      </c>
    </row>
    <row r="16728" spans="1:2" x14ac:dyDescent="0.25">
      <c r="A16728">
        <v>1672.5</v>
      </c>
      <c r="B16728">
        <v>126.4567373738663</v>
      </c>
    </row>
    <row r="16729" spans="1:2" x14ac:dyDescent="0.25">
      <c r="A16729">
        <v>1672.6</v>
      </c>
      <c r="B16729">
        <v>126.4367629855456</v>
      </c>
    </row>
    <row r="16730" spans="1:2" x14ac:dyDescent="0.25">
      <c r="A16730">
        <v>1672.7</v>
      </c>
      <c r="B16730">
        <v>126.41678859722499</v>
      </c>
    </row>
    <row r="16731" spans="1:2" x14ac:dyDescent="0.25">
      <c r="A16731">
        <v>1672.8</v>
      </c>
      <c r="B16731">
        <v>126.3968142089042</v>
      </c>
    </row>
    <row r="16732" spans="1:2" x14ac:dyDescent="0.25">
      <c r="A16732">
        <v>1672.9</v>
      </c>
      <c r="B16732">
        <v>126.3768398205836</v>
      </c>
    </row>
    <row r="16733" spans="1:2" x14ac:dyDescent="0.25">
      <c r="A16733">
        <v>1673</v>
      </c>
      <c r="B16733">
        <v>126.35686543226289</v>
      </c>
    </row>
    <row r="16734" spans="1:2" x14ac:dyDescent="0.25">
      <c r="A16734">
        <v>1673.1</v>
      </c>
      <c r="B16734">
        <v>126.33592622895129</v>
      </c>
    </row>
    <row r="16735" spans="1:2" x14ac:dyDescent="0.25">
      <c r="A16735">
        <v>1673.2</v>
      </c>
      <c r="B16735">
        <v>126.31498702563979</v>
      </c>
    </row>
    <row r="16736" spans="1:2" x14ac:dyDescent="0.25">
      <c r="A16736">
        <v>1673.3</v>
      </c>
      <c r="B16736">
        <v>126.2940478223282</v>
      </c>
    </row>
    <row r="16737" spans="1:2" x14ac:dyDescent="0.25">
      <c r="A16737">
        <v>1673.4</v>
      </c>
      <c r="B16737">
        <v>126.2731086190167</v>
      </c>
    </row>
    <row r="16738" spans="1:2" x14ac:dyDescent="0.25">
      <c r="A16738">
        <v>1673.5</v>
      </c>
      <c r="B16738">
        <v>126.2521694157051</v>
      </c>
    </row>
    <row r="16739" spans="1:2" x14ac:dyDescent="0.25">
      <c r="A16739">
        <v>1673.6</v>
      </c>
      <c r="B16739">
        <v>126.2312302123936</v>
      </c>
    </row>
    <row r="16740" spans="1:2" x14ac:dyDescent="0.25">
      <c r="A16740">
        <v>1673.7</v>
      </c>
      <c r="B16740">
        <v>126.210291009082</v>
      </c>
    </row>
    <row r="16741" spans="1:2" x14ac:dyDescent="0.25">
      <c r="A16741">
        <v>1673.8</v>
      </c>
      <c r="B16741">
        <v>126.1893518057705</v>
      </c>
    </row>
    <row r="16742" spans="1:2" x14ac:dyDescent="0.25">
      <c r="A16742">
        <v>1673.9</v>
      </c>
      <c r="B16742">
        <v>126.1684126024589</v>
      </c>
    </row>
    <row r="16743" spans="1:2" x14ac:dyDescent="0.25">
      <c r="A16743">
        <v>1674</v>
      </c>
      <c r="B16743">
        <v>126.1474733991474</v>
      </c>
    </row>
    <row r="16744" spans="1:2" x14ac:dyDescent="0.25">
      <c r="A16744">
        <v>1674.1</v>
      </c>
      <c r="B16744">
        <v>126.2307754733972</v>
      </c>
    </row>
    <row r="16745" spans="1:2" x14ac:dyDescent="0.25">
      <c r="A16745">
        <v>1674.2</v>
      </c>
      <c r="B16745">
        <v>126.3140775476468</v>
      </c>
    </row>
    <row r="16746" spans="1:2" x14ac:dyDescent="0.25">
      <c r="A16746">
        <v>1674.3</v>
      </c>
      <c r="B16746">
        <v>126.3973796218965</v>
      </c>
    </row>
    <row r="16747" spans="1:2" x14ac:dyDescent="0.25">
      <c r="A16747">
        <v>1674.4</v>
      </c>
      <c r="B16747">
        <v>126.48068169614611</v>
      </c>
    </row>
    <row r="16748" spans="1:2" x14ac:dyDescent="0.25">
      <c r="A16748">
        <v>1674.5</v>
      </c>
      <c r="B16748">
        <v>126.56398377039569</v>
      </c>
    </row>
    <row r="16749" spans="1:2" x14ac:dyDescent="0.25">
      <c r="A16749">
        <v>1674.6</v>
      </c>
      <c r="B16749">
        <v>126.64728584464549</v>
      </c>
    </row>
    <row r="16750" spans="1:2" x14ac:dyDescent="0.25">
      <c r="A16750">
        <v>1674.7</v>
      </c>
      <c r="B16750">
        <v>126.7305879188951</v>
      </c>
    </row>
    <row r="16751" spans="1:2" x14ac:dyDescent="0.25">
      <c r="A16751">
        <v>1674.8</v>
      </c>
      <c r="B16751">
        <v>126.8138899931448</v>
      </c>
    </row>
    <row r="16752" spans="1:2" x14ac:dyDescent="0.25">
      <c r="A16752">
        <v>1674.9</v>
      </c>
      <c r="B16752">
        <v>126.8971920673944</v>
      </c>
    </row>
    <row r="16753" spans="1:2" x14ac:dyDescent="0.25">
      <c r="A16753">
        <v>1675</v>
      </c>
      <c r="B16753">
        <v>126.980494141644</v>
      </c>
    </row>
    <row r="16754" spans="1:2" x14ac:dyDescent="0.25">
      <c r="A16754">
        <v>1675.1</v>
      </c>
      <c r="B16754">
        <v>127.0311937661269</v>
      </c>
    </row>
    <row r="16755" spans="1:2" x14ac:dyDescent="0.25">
      <c r="A16755">
        <v>1675.2</v>
      </c>
      <c r="B16755">
        <v>127.08189339060959</v>
      </c>
    </row>
    <row r="16756" spans="1:2" x14ac:dyDescent="0.25">
      <c r="A16756">
        <v>1675.3</v>
      </c>
      <c r="B16756">
        <v>127.1325930150925</v>
      </c>
    </row>
    <row r="16757" spans="1:2" x14ac:dyDescent="0.25">
      <c r="A16757">
        <v>1675.4</v>
      </c>
      <c r="B16757">
        <v>127.1832926395752</v>
      </c>
    </row>
    <row r="16758" spans="1:2" x14ac:dyDescent="0.25">
      <c r="A16758">
        <v>1675.5</v>
      </c>
      <c r="B16758">
        <v>127.233992264058</v>
      </c>
    </row>
    <row r="16759" spans="1:2" x14ac:dyDescent="0.25">
      <c r="A16759">
        <v>1675.6</v>
      </c>
      <c r="B16759">
        <v>127.28469188854091</v>
      </c>
    </row>
    <row r="16760" spans="1:2" x14ac:dyDescent="0.25">
      <c r="A16760">
        <v>1675.7</v>
      </c>
      <c r="B16760">
        <v>127.33539151302359</v>
      </c>
    </row>
    <row r="16761" spans="1:2" x14ac:dyDescent="0.25">
      <c r="A16761">
        <v>1675.8</v>
      </c>
      <c r="B16761">
        <v>127.3860911375065</v>
      </c>
    </row>
    <row r="16762" spans="1:2" x14ac:dyDescent="0.25">
      <c r="A16762">
        <v>1675.9</v>
      </c>
      <c r="B16762">
        <v>127.4367907619892</v>
      </c>
    </row>
    <row r="16763" spans="1:2" x14ac:dyDescent="0.25">
      <c r="A16763">
        <v>1676</v>
      </c>
      <c r="B16763">
        <v>127.487490386472</v>
      </c>
    </row>
    <row r="16764" spans="1:2" x14ac:dyDescent="0.25">
      <c r="A16764">
        <v>1676.1</v>
      </c>
      <c r="B16764">
        <v>127.30849890519811</v>
      </c>
    </row>
    <row r="16765" spans="1:2" x14ac:dyDescent="0.25">
      <c r="A16765">
        <v>1676.2</v>
      </c>
      <c r="B16765">
        <v>127.12950742392469</v>
      </c>
    </row>
    <row r="16766" spans="1:2" x14ac:dyDescent="0.25">
      <c r="A16766">
        <v>1676.3</v>
      </c>
      <c r="B16766">
        <v>126.9505159426508</v>
      </c>
    </row>
    <row r="16767" spans="1:2" x14ac:dyDescent="0.25">
      <c r="A16767">
        <v>1676.4</v>
      </c>
      <c r="B16767">
        <v>126.7715244613774</v>
      </c>
    </row>
    <row r="16768" spans="1:2" x14ac:dyDescent="0.25">
      <c r="A16768">
        <v>1676.5</v>
      </c>
      <c r="B16768">
        <v>126.5925329801039</v>
      </c>
    </row>
    <row r="16769" spans="1:2" x14ac:dyDescent="0.25">
      <c r="A16769">
        <v>1676.6</v>
      </c>
      <c r="B16769">
        <v>126.41354149883</v>
      </c>
    </row>
    <row r="16770" spans="1:2" x14ac:dyDescent="0.25">
      <c r="A16770">
        <v>1676.7</v>
      </c>
      <c r="B16770">
        <v>126.2345500175566</v>
      </c>
    </row>
    <row r="16771" spans="1:2" x14ac:dyDescent="0.25">
      <c r="A16771">
        <v>1676.8</v>
      </c>
      <c r="B16771">
        <v>126.0555585362827</v>
      </c>
    </row>
    <row r="16772" spans="1:2" x14ac:dyDescent="0.25">
      <c r="A16772">
        <v>1676.9</v>
      </c>
      <c r="B16772">
        <v>125.8765670550093</v>
      </c>
    </row>
    <row r="16773" spans="1:2" x14ac:dyDescent="0.25">
      <c r="A16773">
        <v>1677</v>
      </c>
      <c r="B16773">
        <v>125.6975755737358</v>
      </c>
    </row>
    <row r="16774" spans="1:2" x14ac:dyDescent="0.25">
      <c r="A16774">
        <v>1677.1</v>
      </c>
      <c r="B16774">
        <v>125.7909501873731</v>
      </c>
    </row>
    <row r="16775" spans="1:2" x14ac:dyDescent="0.25">
      <c r="A16775">
        <v>1677.2</v>
      </c>
      <c r="B16775">
        <v>125.88432480101019</v>
      </c>
    </row>
    <row r="16776" spans="1:2" x14ac:dyDescent="0.25">
      <c r="A16776">
        <v>1677.3</v>
      </c>
      <c r="B16776">
        <v>125.9776994146474</v>
      </c>
    </row>
    <row r="16777" spans="1:2" x14ac:dyDescent="0.25">
      <c r="A16777">
        <v>1677.4</v>
      </c>
      <c r="B16777">
        <v>126.0710740282845</v>
      </c>
    </row>
    <row r="16778" spans="1:2" x14ac:dyDescent="0.25">
      <c r="A16778">
        <v>1677.5</v>
      </c>
      <c r="B16778">
        <v>126.1644486419216</v>
      </c>
    </row>
    <row r="16779" spans="1:2" x14ac:dyDescent="0.25">
      <c r="A16779">
        <v>1677.6</v>
      </c>
      <c r="B16779">
        <v>126.2578232555588</v>
      </c>
    </row>
    <row r="16780" spans="1:2" x14ac:dyDescent="0.25">
      <c r="A16780">
        <v>1677.7</v>
      </c>
      <c r="B16780">
        <v>126.3511978691959</v>
      </c>
    </row>
    <row r="16781" spans="1:2" x14ac:dyDescent="0.25">
      <c r="A16781">
        <v>1677.8</v>
      </c>
      <c r="B16781">
        <v>126.44457248283319</v>
      </c>
    </row>
    <row r="16782" spans="1:2" x14ac:dyDescent="0.25">
      <c r="A16782">
        <v>1677.9</v>
      </c>
      <c r="B16782">
        <v>126.53794709647021</v>
      </c>
    </row>
    <row r="16783" spans="1:2" x14ac:dyDescent="0.25">
      <c r="A16783">
        <v>1678</v>
      </c>
      <c r="B16783">
        <v>126.6313217101073</v>
      </c>
    </row>
    <row r="16784" spans="1:2" x14ac:dyDescent="0.25">
      <c r="A16784">
        <v>1678.1</v>
      </c>
      <c r="B16784">
        <v>126.5422224798376</v>
      </c>
    </row>
    <row r="16785" spans="1:2" x14ac:dyDescent="0.25">
      <c r="A16785">
        <v>1678.2</v>
      </c>
      <c r="B16785">
        <v>126.45312324956809</v>
      </c>
    </row>
    <row r="16786" spans="1:2" x14ac:dyDescent="0.25">
      <c r="A16786">
        <v>1678.3</v>
      </c>
      <c r="B16786">
        <v>126.3640240192984</v>
      </c>
    </row>
    <row r="16787" spans="1:2" x14ac:dyDescent="0.25">
      <c r="A16787">
        <v>1678.4</v>
      </c>
      <c r="B16787">
        <v>126.2749247890289</v>
      </c>
    </row>
    <row r="16788" spans="1:2" x14ac:dyDescent="0.25">
      <c r="A16788">
        <v>1678.5</v>
      </c>
      <c r="B16788">
        <v>126.1858255587594</v>
      </c>
    </row>
    <row r="16789" spans="1:2" x14ac:dyDescent="0.25">
      <c r="A16789">
        <v>1678.6</v>
      </c>
      <c r="B16789">
        <v>126.09672632848979</v>
      </c>
    </row>
    <row r="16790" spans="1:2" x14ac:dyDescent="0.25">
      <c r="A16790">
        <v>1678.7</v>
      </c>
      <c r="B16790">
        <v>126.0076270982203</v>
      </c>
    </row>
    <row r="16791" spans="1:2" x14ac:dyDescent="0.25">
      <c r="A16791">
        <v>1678.8</v>
      </c>
      <c r="B16791">
        <v>125.9185278679506</v>
      </c>
    </row>
    <row r="16792" spans="1:2" x14ac:dyDescent="0.25">
      <c r="A16792">
        <v>1678.9</v>
      </c>
      <c r="B16792">
        <v>125.8294286376811</v>
      </c>
    </row>
    <row r="16793" spans="1:2" x14ac:dyDescent="0.25">
      <c r="A16793">
        <v>1679</v>
      </c>
      <c r="B16793">
        <v>125.74032940741159</v>
      </c>
    </row>
    <row r="16794" spans="1:2" x14ac:dyDescent="0.25">
      <c r="A16794">
        <v>1679.1</v>
      </c>
      <c r="B16794">
        <v>125.7188868409349</v>
      </c>
    </row>
    <row r="16795" spans="1:2" x14ac:dyDescent="0.25">
      <c r="A16795">
        <v>1679.2</v>
      </c>
      <c r="B16795">
        <v>125.69744427445821</v>
      </c>
    </row>
    <row r="16796" spans="1:2" x14ac:dyDescent="0.25">
      <c r="A16796">
        <v>1679.3</v>
      </c>
      <c r="B16796">
        <v>125.6760017079815</v>
      </c>
    </row>
    <row r="16797" spans="1:2" x14ac:dyDescent="0.25">
      <c r="A16797">
        <v>1679.4</v>
      </c>
      <c r="B16797">
        <v>125.6545591415049</v>
      </c>
    </row>
    <row r="16798" spans="1:2" x14ac:dyDescent="0.25">
      <c r="A16798">
        <v>1679.5</v>
      </c>
      <c r="B16798">
        <v>125.6331165750282</v>
      </c>
    </row>
    <row r="16799" spans="1:2" x14ac:dyDescent="0.25">
      <c r="A16799">
        <v>1679.6</v>
      </c>
      <c r="B16799">
        <v>125.6116740085515</v>
      </c>
    </row>
    <row r="16800" spans="1:2" x14ac:dyDescent="0.25">
      <c r="A16800">
        <v>1679.7</v>
      </c>
      <c r="B16800">
        <v>125.5902314420748</v>
      </c>
    </row>
    <row r="16801" spans="1:2" x14ac:dyDescent="0.25">
      <c r="A16801">
        <v>1679.8</v>
      </c>
      <c r="B16801">
        <v>125.5687888755981</v>
      </c>
    </row>
    <row r="16802" spans="1:2" x14ac:dyDescent="0.25">
      <c r="A16802">
        <v>1679.9</v>
      </c>
      <c r="B16802">
        <v>125.54734630912149</v>
      </c>
    </row>
    <row r="16803" spans="1:2" x14ac:dyDescent="0.25">
      <c r="A16803">
        <v>1680</v>
      </c>
      <c r="B16803">
        <v>125.5259037426448</v>
      </c>
    </row>
    <row r="16804" spans="1:2" x14ac:dyDescent="0.25">
      <c r="A16804">
        <v>1680.1</v>
      </c>
      <c r="B16804">
        <v>125.6625181958869</v>
      </c>
    </row>
    <row r="16805" spans="1:2" x14ac:dyDescent="0.25">
      <c r="A16805">
        <v>1680.2</v>
      </c>
      <c r="B16805">
        <v>125.79913264912859</v>
      </c>
    </row>
    <row r="16806" spans="1:2" x14ac:dyDescent="0.25">
      <c r="A16806">
        <v>1680.3</v>
      </c>
      <c r="B16806">
        <v>125.9357471023707</v>
      </c>
    </row>
    <row r="16807" spans="1:2" x14ac:dyDescent="0.25">
      <c r="A16807">
        <v>1680.4</v>
      </c>
      <c r="B16807">
        <v>126.0723615556124</v>
      </c>
    </row>
    <row r="16808" spans="1:2" x14ac:dyDescent="0.25">
      <c r="A16808">
        <v>1680.5</v>
      </c>
      <c r="B16808">
        <v>126.20897600885419</v>
      </c>
    </row>
    <row r="16809" spans="1:2" x14ac:dyDescent="0.25">
      <c r="A16809">
        <v>1680.6</v>
      </c>
      <c r="B16809">
        <v>126.3455904620962</v>
      </c>
    </row>
    <row r="16810" spans="1:2" x14ac:dyDescent="0.25">
      <c r="A16810">
        <v>1680.7</v>
      </c>
      <c r="B16810">
        <v>126.482204915338</v>
      </c>
    </row>
    <row r="16811" spans="1:2" x14ac:dyDescent="0.25">
      <c r="A16811">
        <v>1680.8</v>
      </c>
      <c r="B16811">
        <v>126.61881936858001</v>
      </c>
    </row>
    <row r="16812" spans="1:2" x14ac:dyDescent="0.25">
      <c r="A16812">
        <v>1680.9</v>
      </c>
      <c r="B16812">
        <v>126.7554338218218</v>
      </c>
    </row>
    <row r="16813" spans="1:2" x14ac:dyDescent="0.25">
      <c r="A16813">
        <v>1681</v>
      </c>
      <c r="B16813">
        <v>126.8920482750635</v>
      </c>
    </row>
    <row r="16814" spans="1:2" x14ac:dyDescent="0.25">
      <c r="A16814">
        <v>1681.1</v>
      </c>
      <c r="B16814">
        <v>126.8863488785595</v>
      </c>
    </row>
    <row r="16815" spans="1:2" x14ac:dyDescent="0.25">
      <c r="A16815">
        <v>1681.2</v>
      </c>
      <c r="B16815">
        <v>126.8806494820555</v>
      </c>
    </row>
    <row r="16816" spans="1:2" x14ac:dyDescent="0.25">
      <c r="A16816">
        <v>1681.3</v>
      </c>
      <c r="B16816">
        <v>126.8749500855515</v>
      </c>
    </row>
    <row r="16817" spans="1:2" x14ac:dyDescent="0.25">
      <c r="A16817">
        <v>1681.4</v>
      </c>
      <c r="B16817">
        <v>126.8692506890474</v>
      </c>
    </row>
    <row r="16818" spans="1:2" x14ac:dyDescent="0.25">
      <c r="A16818">
        <v>1681.5</v>
      </c>
      <c r="B16818">
        <v>126.86355129254341</v>
      </c>
    </row>
    <row r="16819" spans="1:2" x14ac:dyDescent="0.25">
      <c r="A16819">
        <v>1681.6</v>
      </c>
      <c r="B16819">
        <v>126.85785189603941</v>
      </c>
    </row>
    <row r="16820" spans="1:2" x14ac:dyDescent="0.25">
      <c r="A16820">
        <v>1681.7</v>
      </c>
      <c r="B16820">
        <v>126.85215249953541</v>
      </c>
    </row>
    <row r="16821" spans="1:2" x14ac:dyDescent="0.25">
      <c r="A16821">
        <v>1681.8</v>
      </c>
      <c r="B16821">
        <v>126.84645310303139</v>
      </c>
    </row>
    <row r="16822" spans="1:2" x14ac:dyDescent="0.25">
      <c r="A16822">
        <v>1681.9</v>
      </c>
      <c r="B16822">
        <v>126.84075370652739</v>
      </c>
    </row>
    <row r="16823" spans="1:2" x14ac:dyDescent="0.25">
      <c r="A16823">
        <v>1682</v>
      </c>
      <c r="B16823">
        <v>126.83505431002339</v>
      </c>
    </row>
    <row r="16824" spans="1:2" x14ac:dyDescent="0.25">
      <c r="A16824">
        <v>1682.1</v>
      </c>
      <c r="B16824">
        <v>126.86014085898429</v>
      </c>
    </row>
    <row r="16825" spans="1:2" x14ac:dyDescent="0.25">
      <c r="A16825">
        <v>1682.2</v>
      </c>
      <c r="B16825">
        <v>126.88522740794519</v>
      </c>
    </row>
    <row r="16826" spans="1:2" x14ac:dyDescent="0.25">
      <c r="A16826">
        <v>1682.3</v>
      </c>
      <c r="B16826">
        <v>126.91031395690609</v>
      </c>
    </row>
    <row r="16827" spans="1:2" x14ac:dyDescent="0.25">
      <c r="A16827">
        <v>1682.4</v>
      </c>
      <c r="B16827">
        <v>126.93540050586699</v>
      </c>
    </row>
    <row r="16828" spans="1:2" x14ac:dyDescent="0.25">
      <c r="A16828">
        <v>1682.5</v>
      </c>
      <c r="B16828">
        <v>126.96048705482779</v>
      </c>
    </row>
    <row r="16829" spans="1:2" x14ac:dyDescent="0.25">
      <c r="A16829">
        <v>1682.6</v>
      </c>
      <c r="B16829">
        <v>126.98557360378879</v>
      </c>
    </row>
    <row r="16830" spans="1:2" x14ac:dyDescent="0.25">
      <c r="A16830">
        <v>1682.7</v>
      </c>
      <c r="B16830">
        <v>127.01066015274959</v>
      </c>
    </row>
    <row r="16831" spans="1:2" x14ac:dyDescent="0.25">
      <c r="A16831">
        <v>1682.8</v>
      </c>
      <c r="B16831">
        <v>127.03574670171059</v>
      </c>
    </row>
    <row r="16832" spans="1:2" x14ac:dyDescent="0.25">
      <c r="A16832">
        <v>1682.9</v>
      </c>
      <c r="B16832">
        <v>127.06083325067139</v>
      </c>
    </row>
    <row r="16833" spans="1:2" x14ac:dyDescent="0.25">
      <c r="A16833">
        <v>1683</v>
      </c>
      <c r="B16833">
        <v>127.08591979963229</v>
      </c>
    </row>
    <row r="16834" spans="1:2" x14ac:dyDescent="0.25">
      <c r="A16834">
        <v>1683.1</v>
      </c>
      <c r="B16834">
        <v>126.9592364561378</v>
      </c>
    </row>
    <row r="16835" spans="1:2" x14ac:dyDescent="0.25">
      <c r="A16835">
        <v>1683.2</v>
      </c>
      <c r="B16835">
        <v>126.83255311264369</v>
      </c>
    </row>
    <row r="16836" spans="1:2" x14ac:dyDescent="0.25">
      <c r="A16836">
        <v>1683.3</v>
      </c>
      <c r="B16836">
        <v>126.7058697691492</v>
      </c>
    </row>
    <row r="16837" spans="1:2" x14ac:dyDescent="0.25">
      <c r="A16837">
        <v>1683.4</v>
      </c>
      <c r="B16837">
        <v>126.579186425655</v>
      </c>
    </row>
    <row r="16838" spans="1:2" x14ac:dyDescent="0.25">
      <c r="A16838">
        <v>1683.5</v>
      </c>
      <c r="B16838">
        <v>126.4525030821608</v>
      </c>
    </row>
    <row r="16839" spans="1:2" x14ac:dyDescent="0.25">
      <c r="A16839">
        <v>1683.6</v>
      </c>
      <c r="B16839">
        <v>126.3258197386664</v>
      </c>
    </row>
    <row r="16840" spans="1:2" x14ac:dyDescent="0.25">
      <c r="A16840">
        <v>1683.7</v>
      </c>
      <c r="B16840">
        <v>126.1991363951722</v>
      </c>
    </row>
    <row r="16841" spans="1:2" x14ac:dyDescent="0.25">
      <c r="A16841">
        <v>1683.8</v>
      </c>
      <c r="B16841">
        <v>126.0724530516777</v>
      </c>
    </row>
    <row r="16842" spans="1:2" x14ac:dyDescent="0.25">
      <c r="A16842">
        <v>1683.9</v>
      </c>
      <c r="B16842">
        <v>125.9457697081836</v>
      </c>
    </row>
    <row r="16843" spans="1:2" x14ac:dyDescent="0.25">
      <c r="A16843">
        <v>1684</v>
      </c>
      <c r="B16843">
        <v>125.8190863646894</v>
      </c>
    </row>
    <row r="16844" spans="1:2" x14ac:dyDescent="0.25">
      <c r="A16844">
        <v>1684.1</v>
      </c>
      <c r="B16844">
        <v>125.70321285049729</v>
      </c>
    </row>
    <row r="16845" spans="1:2" x14ac:dyDescent="0.25">
      <c r="A16845">
        <v>1684.2</v>
      </c>
      <c r="B16845">
        <v>125.5873393363054</v>
      </c>
    </row>
    <row r="16846" spans="1:2" x14ac:dyDescent="0.25">
      <c r="A16846">
        <v>1684.3</v>
      </c>
      <c r="B16846">
        <v>125.4714658221132</v>
      </c>
    </row>
    <row r="16847" spans="1:2" x14ac:dyDescent="0.25">
      <c r="A16847">
        <v>1684.4</v>
      </c>
      <c r="B16847">
        <v>125.3555923079214</v>
      </c>
    </row>
    <row r="16848" spans="1:2" x14ac:dyDescent="0.25">
      <c r="A16848">
        <v>1684.5</v>
      </c>
      <c r="B16848">
        <v>125.23971879372949</v>
      </c>
    </row>
    <row r="16849" spans="1:2" x14ac:dyDescent="0.25">
      <c r="A16849">
        <v>1684.6</v>
      </c>
      <c r="B16849">
        <v>125.12384527953741</v>
      </c>
    </row>
    <row r="16850" spans="1:2" x14ac:dyDescent="0.25">
      <c r="A16850">
        <v>1684.7</v>
      </c>
      <c r="B16850">
        <v>125.0079717653455</v>
      </c>
    </row>
    <row r="16851" spans="1:2" x14ac:dyDescent="0.25">
      <c r="A16851">
        <v>1684.8</v>
      </c>
      <c r="B16851">
        <v>124.8920982511534</v>
      </c>
    </row>
    <row r="16852" spans="1:2" x14ac:dyDescent="0.25">
      <c r="A16852">
        <v>1684.9</v>
      </c>
      <c r="B16852">
        <v>124.7762247369615</v>
      </c>
    </row>
    <row r="16853" spans="1:2" x14ac:dyDescent="0.25">
      <c r="A16853">
        <v>1685</v>
      </c>
      <c r="B16853">
        <v>124.66035122276961</v>
      </c>
    </row>
    <row r="16854" spans="1:2" x14ac:dyDescent="0.25">
      <c r="A16854">
        <v>1685.1</v>
      </c>
      <c r="B16854">
        <v>124.6406819755049</v>
      </c>
    </row>
    <row r="16855" spans="1:2" x14ac:dyDescent="0.25">
      <c r="A16855">
        <v>1685.2</v>
      </c>
      <c r="B16855">
        <v>124.6210127282402</v>
      </c>
    </row>
    <row r="16856" spans="1:2" x14ac:dyDescent="0.25">
      <c r="A16856">
        <v>1685.3</v>
      </c>
      <c r="B16856">
        <v>124.6013434809755</v>
      </c>
    </row>
    <row r="16857" spans="1:2" x14ac:dyDescent="0.25">
      <c r="A16857">
        <v>1685.4</v>
      </c>
      <c r="B16857">
        <v>124.5816742337108</v>
      </c>
    </row>
    <row r="16858" spans="1:2" x14ac:dyDescent="0.25">
      <c r="A16858">
        <v>1685.5</v>
      </c>
      <c r="B16858">
        <v>124.5620049864462</v>
      </c>
    </row>
    <row r="16859" spans="1:2" x14ac:dyDescent="0.25">
      <c r="A16859">
        <v>1685.6</v>
      </c>
      <c r="B16859">
        <v>124.5423357391814</v>
      </c>
    </row>
    <row r="16860" spans="1:2" x14ac:dyDescent="0.25">
      <c r="A16860">
        <v>1685.7</v>
      </c>
      <c r="B16860">
        <v>124.52266649191679</v>
      </c>
    </row>
    <row r="16861" spans="1:2" x14ac:dyDescent="0.25">
      <c r="A16861">
        <v>1685.8</v>
      </c>
      <c r="B16861">
        <v>124.50299724465209</v>
      </c>
    </row>
    <row r="16862" spans="1:2" x14ac:dyDescent="0.25">
      <c r="A16862">
        <v>1685.9</v>
      </c>
      <c r="B16862">
        <v>124.48332799738741</v>
      </c>
    </row>
    <row r="16863" spans="1:2" x14ac:dyDescent="0.25">
      <c r="A16863">
        <v>1686</v>
      </c>
      <c r="B16863">
        <v>124.4636587501227</v>
      </c>
    </row>
    <row r="16864" spans="1:2" x14ac:dyDescent="0.25">
      <c r="A16864">
        <v>1686.1</v>
      </c>
      <c r="B16864">
        <v>124.5476347849788</v>
      </c>
    </row>
    <row r="16865" spans="1:2" x14ac:dyDescent="0.25">
      <c r="A16865">
        <v>1686.2</v>
      </c>
      <c r="B16865">
        <v>124.63161081983471</v>
      </c>
    </row>
    <row r="16866" spans="1:2" x14ac:dyDescent="0.25">
      <c r="A16866">
        <v>1686.3</v>
      </c>
      <c r="B16866">
        <v>124.7155868546908</v>
      </c>
    </row>
    <row r="16867" spans="1:2" x14ac:dyDescent="0.25">
      <c r="A16867">
        <v>1686.4</v>
      </c>
      <c r="B16867">
        <v>124.79956288954671</v>
      </c>
    </row>
    <row r="16868" spans="1:2" x14ac:dyDescent="0.25">
      <c r="A16868">
        <v>1686.5</v>
      </c>
      <c r="B16868">
        <v>124.8835389244026</v>
      </c>
    </row>
    <row r="16869" spans="1:2" x14ac:dyDescent="0.25">
      <c r="A16869">
        <v>1686.6</v>
      </c>
      <c r="B16869">
        <v>124.96751495925869</v>
      </c>
    </row>
    <row r="16870" spans="1:2" x14ac:dyDescent="0.25">
      <c r="A16870">
        <v>1686.7</v>
      </c>
      <c r="B16870">
        <v>125.0514909941146</v>
      </c>
    </row>
    <row r="16871" spans="1:2" x14ac:dyDescent="0.25">
      <c r="A16871">
        <v>1686.8</v>
      </c>
      <c r="B16871">
        <v>125.13546702897069</v>
      </c>
    </row>
    <row r="16872" spans="1:2" x14ac:dyDescent="0.25">
      <c r="A16872">
        <v>1686.9</v>
      </c>
      <c r="B16872">
        <v>125.2194430638266</v>
      </c>
    </row>
    <row r="16873" spans="1:2" x14ac:dyDescent="0.25">
      <c r="A16873">
        <v>1687</v>
      </c>
      <c r="B16873">
        <v>125.3034190986825</v>
      </c>
    </row>
    <row r="16874" spans="1:2" x14ac:dyDescent="0.25">
      <c r="A16874">
        <v>1687.1</v>
      </c>
      <c r="B16874">
        <v>125.43233020693791</v>
      </c>
    </row>
    <row r="16875" spans="1:2" x14ac:dyDescent="0.25">
      <c r="A16875">
        <v>1687.2</v>
      </c>
      <c r="B16875">
        <v>125.5612413151929</v>
      </c>
    </row>
    <row r="16876" spans="1:2" x14ac:dyDescent="0.25">
      <c r="A16876">
        <v>1687.3</v>
      </c>
      <c r="B16876">
        <v>125.6901524234483</v>
      </c>
    </row>
    <row r="16877" spans="1:2" x14ac:dyDescent="0.25">
      <c r="A16877">
        <v>1687.4</v>
      </c>
      <c r="B16877">
        <v>125.81906353170341</v>
      </c>
    </row>
    <row r="16878" spans="1:2" x14ac:dyDescent="0.25">
      <c r="A16878">
        <v>1687.5</v>
      </c>
      <c r="B16878">
        <v>125.9479746399584</v>
      </c>
    </row>
    <row r="16879" spans="1:2" x14ac:dyDescent="0.25">
      <c r="A16879">
        <v>1687.6</v>
      </c>
      <c r="B16879">
        <v>126.0768857482138</v>
      </c>
    </row>
    <row r="16880" spans="1:2" x14ac:dyDescent="0.25">
      <c r="A16880">
        <v>1687.7</v>
      </c>
      <c r="B16880">
        <v>126.20579685646889</v>
      </c>
    </row>
    <row r="16881" spans="1:2" x14ac:dyDescent="0.25">
      <c r="A16881">
        <v>1687.8</v>
      </c>
      <c r="B16881">
        <v>126.3347079647242</v>
      </c>
    </row>
    <row r="16882" spans="1:2" x14ac:dyDescent="0.25">
      <c r="A16882">
        <v>1687.9</v>
      </c>
      <c r="B16882">
        <v>126.4636190729793</v>
      </c>
    </row>
    <row r="16883" spans="1:2" x14ac:dyDescent="0.25">
      <c r="A16883">
        <v>1688</v>
      </c>
      <c r="B16883">
        <v>126.59253018123439</v>
      </c>
    </row>
    <row r="16884" spans="1:2" x14ac:dyDescent="0.25">
      <c r="A16884">
        <v>1688.1</v>
      </c>
      <c r="B16884">
        <v>126.6738078228732</v>
      </c>
    </row>
    <row r="16885" spans="1:2" x14ac:dyDescent="0.25">
      <c r="A16885">
        <v>1688.2</v>
      </c>
      <c r="B16885">
        <v>126.75508546451169</v>
      </c>
    </row>
    <row r="16886" spans="1:2" x14ac:dyDescent="0.25">
      <c r="A16886">
        <v>1688.3</v>
      </c>
      <c r="B16886">
        <v>126.8363631061505</v>
      </c>
    </row>
    <row r="16887" spans="1:2" x14ac:dyDescent="0.25">
      <c r="A16887">
        <v>1688.4</v>
      </c>
      <c r="B16887">
        <v>126.91764074778909</v>
      </c>
    </row>
    <row r="16888" spans="1:2" x14ac:dyDescent="0.25">
      <c r="A16888">
        <v>1688.5</v>
      </c>
      <c r="B16888">
        <v>126.9989183894276</v>
      </c>
    </row>
    <row r="16889" spans="1:2" x14ac:dyDescent="0.25">
      <c r="A16889">
        <v>1688.6</v>
      </c>
      <c r="B16889">
        <v>127.08019603106639</v>
      </c>
    </row>
    <row r="16890" spans="1:2" x14ac:dyDescent="0.25">
      <c r="A16890">
        <v>1688.7</v>
      </c>
      <c r="B16890">
        <v>127.161473672705</v>
      </c>
    </row>
    <row r="16891" spans="1:2" x14ac:dyDescent="0.25">
      <c r="A16891">
        <v>1688.8</v>
      </c>
      <c r="B16891">
        <v>127.24275131434371</v>
      </c>
    </row>
    <row r="16892" spans="1:2" x14ac:dyDescent="0.25">
      <c r="A16892">
        <v>1688.9</v>
      </c>
      <c r="B16892">
        <v>127.3240289559823</v>
      </c>
    </row>
    <row r="16893" spans="1:2" x14ac:dyDescent="0.25">
      <c r="A16893">
        <v>1689</v>
      </c>
      <c r="B16893">
        <v>127.40530659762091</v>
      </c>
    </row>
    <row r="16894" spans="1:2" x14ac:dyDescent="0.25">
      <c r="A16894">
        <v>1689.1</v>
      </c>
      <c r="B16894">
        <v>127.35741055702449</v>
      </c>
    </row>
    <row r="16895" spans="1:2" x14ac:dyDescent="0.25">
      <c r="A16895">
        <v>1689.2</v>
      </c>
      <c r="B16895">
        <v>127.30951451642819</v>
      </c>
    </row>
    <row r="16896" spans="1:2" x14ac:dyDescent="0.25">
      <c r="A16896">
        <v>1689.3</v>
      </c>
      <c r="B16896">
        <v>127.2616184758317</v>
      </c>
    </row>
    <row r="16897" spans="1:2" x14ac:dyDescent="0.25">
      <c r="A16897">
        <v>1689.4</v>
      </c>
      <c r="B16897">
        <v>127.2137224352354</v>
      </c>
    </row>
    <row r="16898" spans="1:2" x14ac:dyDescent="0.25">
      <c r="A16898">
        <v>1689.5</v>
      </c>
      <c r="B16898">
        <v>127.1658263946391</v>
      </c>
    </row>
    <row r="16899" spans="1:2" x14ac:dyDescent="0.25">
      <c r="A16899">
        <v>1689.6</v>
      </c>
      <c r="B16899">
        <v>127.1179303540427</v>
      </c>
    </row>
    <row r="16900" spans="1:2" x14ac:dyDescent="0.25">
      <c r="A16900">
        <v>1689.7</v>
      </c>
      <c r="B16900">
        <v>127.0700343134464</v>
      </c>
    </row>
    <row r="16901" spans="1:2" x14ac:dyDescent="0.25">
      <c r="A16901">
        <v>1689.8</v>
      </c>
      <c r="B16901">
        <v>127.0221382728499</v>
      </c>
    </row>
    <row r="16902" spans="1:2" x14ac:dyDescent="0.25">
      <c r="A16902">
        <v>1689.9</v>
      </c>
      <c r="B16902">
        <v>126.9742422322536</v>
      </c>
    </row>
    <row r="16903" spans="1:2" x14ac:dyDescent="0.25">
      <c r="A16903">
        <v>1690</v>
      </c>
      <c r="B16903">
        <v>126.9263461916573</v>
      </c>
    </row>
    <row r="16904" spans="1:2" x14ac:dyDescent="0.25">
      <c r="A16904">
        <v>1690.1</v>
      </c>
      <c r="B16904">
        <v>126.9641340208982</v>
      </c>
    </row>
    <row r="16905" spans="1:2" x14ac:dyDescent="0.25">
      <c r="A16905">
        <v>1690.2</v>
      </c>
      <c r="B16905">
        <v>127.0019218501389</v>
      </c>
    </row>
    <row r="16906" spans="1:2" x14ac:dyDescent="0.25">
      <c r="A16906">
        <v>1690.3</v>
      </c>
      <c r="B16906">
        <v>127.0397096793798</v>
      </c>
    </row>
    <row r="16907" spans="1:2" x14ac:dyDescent="0.25">
      <c r="A16907">
        <v>1690.4</v>
      </c>
      <c r="B16907">
        <v>127.0774975086205</v>
      </c>
    </row>
    <row r="16908" spans="1:2" x14ac:dyDescent="0.25">
      <c r="A16908">
        <v>1690.5</v>
      </c>
      <c r="B16908">
        <v>127.11528533786129</v>
      </c>
    </row>
    <row r="16909" spans="1:2" x14ac:dyDescent="0.25">
      <c r="A16909">
        <v>1690.6</v>
      </c>
      <c r="B16909">
        <v>127.15307316710209</v>
      </c>
    </row>
    <row r="16910" spans="1:2" x14ac:dyDescent="0.25">
      <c r="A16910">
        <v>1690.7</v>
      </c>
      <c r="B16910">
        <v>127.19086099634291</v>
      </c>
    </row>
    <row r="16911" spans="1:2" x14ac:dyDescent="0.25">
      <c r="A16911">
        <v>1690.8</v>
      </c>
      <c r="B16911">
        <v>127.2286488255838</v>
      </c>
    </row>
    <row r="16912" spans="1:2" x14ac:dyDescent="0.25">
      <c r="A16912">
        <v>1690.9</v>
      </c>
      <c r="B16912">
        <v>127.2664366548245</v>
      </c>
    </row>
    <row r="16913" spans="1:2" x14ac:dyDescent="0.25">
      <c r="A16913">
        <v>1691</v>
      </c>
      <c r="B16913">
        <v>127.3042244840653</v>
      </c>
    </row>
    <row r="16914" spans="1:2" x14ac:dyDescent="0.25">
      <c r="A16914">
        <v>1691.1</v>
      </c>
      <c r="B16914">
        <v>127.23044664703789</v>
      </c>
    </row>
    <row r="16915" spans="1:2" x14ac:dyDescent="0.25">
      <c r="A16915">
        <v>1691.2</v>
      </c>
      <c r="B16915">
        <v>127.1566688100107</v>
      </c>
    </row>
    <row r="16916" spans="1:2" x14ac:dyDescent="0.25">
      <c r="A16916">
        <v>1691.3</v>
      </c>
      <c r="B16916">
        <v>127.08289097298329</v>
      </c>
    </row>
    <row r="16917" spans="1:2" x14ac:dyDescent="0.25">
      <c r="A16917">
        <v>1691.4</v>
      </c>
      <c r="B16917">
        <v>127.0091131359562</v>
      </c>
    </row>
    <row r="16918" spans="1:2" x14ac:dyDescent="0.25">
      <c r="A16918">
        <v>1691.5</v>
      </c>
      <c r="B16918">
        <v>126.9353352989289</v>
      </c>
    </row>
    <row r="16919" spans="1:2" x14ac:dyDescent="0.25">
      <c r="A16919">
        <v>1691.6</v>
      </c>
      <c r="B16919">
        <v>126.8615574619016</v>
      </c>
    </row>
    <row r="16920" spans="1:2" x14ac:dyDescent="0.25">
      <c r="A16920">
        <v>1691.7</v>
      </c>
      <c r="B16920">
        <v>126.7877796248744</v>
      </c>
    </row>
    <row r="16921" spans="1:2" x14ac:dyDescent="0.25">
      <c r="A16921">
        <v>1691.8</v>
      </c>
      <c r="B16921">
        <v>126.714001787847</v>
      </c>
    </row>
    <row r="16922" spans="1:2" x14ac:dyDescent="0.25">
      <c r="A16922">
        <v>1691.9</v>
      </c>
      <c r="B16922">
        <v>126.6402239508198</v>
      </c>
    </row>
    <row r="16923" spans="1:2" x14ac:dyDescent="0.25">
      <c r="A16923">
        <v>1692</v>
      </c>
      <c r="B16923">
        <v>126.56644611379259</v>
      </c>
    </row>
    <row r="16924" spans="1:2" x14ac:dyDescent="0.25">
      <c r="A16924">
        <v>1692.1</v>
      </c>
      <c r="B16924">
        <v>126.6771086895307</v>
      </c>
    </row>
    <row r="16925" spans="1:2" x14ac:dyDescent="0.25">
      <c r="A16925">
        <v>1692.2</v>
      </c>
      <c r="B16925">
        <v>126.7877712652685</v>
      </c>
    </row>
    <row r="16926" spans="1:2" x14ac:dyDescent="0.25">
      <c r="A16926">
        <v>1692.3</v>
      </c>
      <c r="B16926">
        <v>126.89843384100659</v>
      </c>
    </row>
    <row r="16927" spans="1:2" x14ac:dyDescent="0.25">
      <c r="A16927">
        <v>1692.4</v>
      </c>
      <c r="B16927">
        <v>127.0090964167444</v>
      </c>
    </row>
    <row r="16928" spans="1:2" x14ac:dyDescent="0.25">
      <c r="A16928">
        <v>1692.5</v>
      </c>
      <c r="B16928">
        <v>127.1197589924822</v>
      </c>
    </row>
    <row r="16929" spans="1:2" x14ac:dyDescent="0.25">
      <c r="A16929">
        <v>1692.6</v>
      </c>
      <c r="B16929">
        <v>127.23042156822029</v>
      </c>
    </row>
    <row r="16930" spans="1:2" x14ac:dyDescent="0.25">
      <c r="A16930">
        <v>1692.7</v>
      </c>
      <c r="B16930">
        <v>127.3410841439582</v>
      </c>
    </row>
    <row r="16931" spans="1:2" x14ac:dyDescent="0.25">
      <c r="A16931">
        <v>1692.8</v>
      </c>
      <c r="B16931">
        <v>127.4517467196962</v>
      </c>
    </row>
    <row r="16932" spans="1:2" x14ac:dyDescent="0.25">
      <c r="A16932">
        <v>1692.9</v>
      </c>
      <c r="B16932">
        <v>127.56240929543409</v>
      </c>
    </row>
    <row r="16933" spans="1:2" x14ac:dyDescent="0.25">
      <c r="A16933">
        <v>1693</v>
      </c>
      <c r="B16933">
        <v>127.6730718711719</v>
      </c>
    </row>
    <row r="16934" spans="1:2" x14ac:dyDescent="0.25">
      <c r="A16934">
        <v>1693.1</v>
      </c>
      <c r="B16934">
        <v>127.6278289957382</v>
      </c>
    </row>
    <row r="16935" spans="1:2" x14ac:dyDescent="0.25">
      <c r="A16935">
        <v>1693.2</v>
      </c>
      <c r="B16935">
        <v>127.5825861203047</v>
      </c>
    </row>
    <row r="16936" spans="1:2" x14ac:dyDescent="0.25">
      <c r="A16936">
        <v>1693.3</v>
      </c>
      <c r="B16936">
        <v>127.537343244871</v>
      </c>
    </row>
    <row r="16937" spans="1:2" x14ac:dyDescent="0.25">
      <c r="A16937">
        <v>1693.4</v>
      </c>
      <c r="B16937">
        <v>127.4921003694374</v>
      </c>
    </row>
    <row r="16938" spans="1:2" x14ac:dyDescent="0.25">
      <c r="A16938">
        <v>1693.5</v>
      </c>
      <c r="B16938">
        <v>127.44685749400389</v>
      </c>
    </row>
    <row r="16939" spans="1:2" x14ac:dyDescent="0.25">
      <c r="A16939">
        <v>1693.6</v>
      </c>
      <c r="B16939">
        <v>127.40161461857021</v>
      </c>
    </row>
    <row r="16940" spans="1:2" x14ac:dyDescent="0.25">
      <c r="A16940">
        <v>1693.7</v>
      </c>
      <c r="B16940">
        <v>127.35637174313661</v>
      </c>
    </row>
    <row r="16941" spans="1:2" x14ac:dyDescent="0.25">
      <c r="A16941">
        <v>1693.8</v>
      </c>
      <c r="B16941">
        <v>127.31112886770291</v>
      </c>
    </row>
    <row r="16942" spans="1:2" x14ac:dyDescent="0.25">
      <c r="A16942">
        <v>1693.9</v>
      </c>
      <c r="B16942">
        <v>127.2658859922694</v>
      </c>
    </row>
    <row r="16943" spans="1:2" x14ac:dyDescent="0.25">
      <c r="A16943">
        <v>1694</v>
      </c>
      <c r="B16943">
        <v>127.2206431168358</v>
      </c>
    </row>
    <row r="16944" spans="1:2" x14ac:dyDescent="0.25">
      <c r="A16944">
        <v>1694.1</v>
      </c>
      <c r="B16944">
        <v>127.3109439283908</v>
      </c>
    </row>
    <row r="16945" spans="1:2" x14ac:dyDescent="0.25">
      <c r="A16945">
        <v>1694.2</v>
      </c>
      <c r="B16945">
        <v>127.4012447399456</v>
      </c>
    </row>
    <row r="16946" spans="1:2" x14ac:dyDescent="0.25">
      <c r="A16946">
        <v>1694.3</v>
      </c>
      <c r="B16946">
        <v>127.49154555150049</v>
      </c>
    </row>
    <row r="16947" spans="1:2" x14ac:dyDescent="0.25">
      <c r="A16947">
        <v>1694.4</v>
      </c>
      <c r="B16947">
        <v>127.58184636305531</v>
      </c>
    </row>
    <row r="16948" spans="1:2" x14ac:dyDescent="0.25">
      <c r="A16948">
        <v>1694.5</v>
      </c>
      <c r="B16948">
        <v>127.6721471746101</v>
      </c>
    </row>
    <row r="16949" spans="1:2" x14ac:dyDescent="0.25">
      <c r="A16949">
        <v>1694.6</v>
      </c>
      <c r="B16949">
        <v>127.7624479861651</v>
      </c>
    </row>
    <row r="16950" spans="1:2" x14ac:dyDescent="0.25">
      <c r="A16950">
        <v>1694.7</v>
      </c>
      <c r="B16950">
        <v>127.8527487977199</v>
      </c>
    </row>
    <row r="16951" spans="1:2" x14ac:dyDescent="0.25">
      <c r="A16951">
        <v>1694.8</v>
      </c>
      <c r="B16951">
        <v>127.94304960927479</v>
      </c>
    </row>
    <row r="16952" spans="1:2" x14ac:dyDescent="0.25">
      <c r="A16952">
        <v>1694.9</v>
      </c>
      <c r="B16952">
        <v>128.03335042082961</v>
      </c>
    </row>
    <row r="16953" spans="1:2" x14ac:dyDescent="0.25">
      <c r="A16953">
        <v>1695</v>
      </c>
      <c r="B16953">
        <v>128.12365123238439</v>
      </c>
    </row>
    <row r="16954" spans="1:2" x14ac:dyDescent="0.25">
      <c r="A16954">
        <v>1695.1</v>
      </c>
      <c r="B16954">
        <v>128.20386595565481</v>
      </c>
    </row>
    <row r="16955" spans="1:2" x14ac:dyDescent="0.25">
      <c r="A16955">
        <v>1695.2</v>
      </c>
      <c r="B16955">
        <v>128.28408067892499</v>
      </c>
    </row>
    <row r="16956" spans="1:2" x14ac:dyDescent="0.25">
      <c r="A16956">
        <v>1695.3</v>
      </c>
      <c r="B16956">
        <v>128.36429540219541</v>
      </c>
    </row>
    <row r="16957" spans="1:2" x14ac:dyDescent="0.25">
      <c r="A16957">
        <v>1695.4</v>
      </c>
      <c r="B16957">
        <v>128.4445101254656</v>
      </c>
    </row>
    <row r="16958" spans="1:2" x14ac:dyDescent="0.25">
      <c r="A16958">
        <v>1695.5</v>
      </c>
      <c r="B16958">
        <v>128.52472484873579</v>
      </c>
    </row>
    <row r="16959" spans="1:2" x14ac:dyDescent="0.25">
      <c r="A16959">
        <v>1695.6</v>
      </c>
      <c r="B16959">
        <v>128.6049395720062</v>
      </c>
    </row>
    <row r="16960" spans="1:2" x14ac:dyDescent="0.25">
      <c r="A16960">
        <v>1695.7</v>
      </c>
      <c r="B16960">
        <v>128.68515429527639</v>
      </c>
    </row>
    <row r="16961" spans="1:2" x14ac:dyDescent="0.25">
      <c r="A16961">
        <v>1695.8</v>
      </c>
      <c r="B16961">
        <v>128.76536901854689</v>
      </c>
    </row>
    <row r="16962" spans="1:2" x14ac:dyDescent="0.25">
      <c r="A16962">
        <v>1695.9</v>
      </c>
      <c r="B16962">
        <v>128.84558374181711</v>
      </c>
    </row>
    <row r="16963" spans="1:2" x14ac:dyDescent="0.25">
      <c r="A16963">
        <v>1696</v>
      </c>
      <c r="B16963">
        <v>128.9257984650873</v>
      </c>
    </row>
    <row r="16964" spans="1:2" x14ac:dyDescent="0.25">
      <c r="A16964">
        <v>1696.1</v>
      </c>
      <c r="B16964">
        <v>128.89549185656611</v>
      </c>
    </row>
    <row r="16965" spans="1:2" x14ac:dyDescent="0.25">
      <c r="A16965">
        <v>1696.2</v>
      </c>
      <c r="B16965">
        <v>128.86518524804501</v>
      </c>
    </row>
    <row r="16966" spans="1:2" x14ac:dyDescent="0.25">
      <c r="A16966">
        <v>1696.3</v>
      </c>
      <c r="B16966">
        <v>128.83487863952391</v>
      </c>
    </row>
    <row r="16967" spans="1:2" x14ac:dyDescent="0.25">
      <c r="A16967">
        <v>1696.4</v>
      </c>
      <c r="B16967">
        <v>128.80457203100269</v>
      </c>
    </row>
    <row r="16968" spans="1:2" x14ac:dyDescent="0.25">
      <c r="A16968">
        <v>1696.5</v>
      </c>
      <c r="B16968">
        <v>128.77426542248159</v>
      </c>
    </row>
    <row r="16969" spans="1:2" x14ac:dyDescent="0.25">
      <c r="A16969">
        <v>1696.6</v>
      </c>
      <c r="B16969">
        <v>128.74395881396049</v>
      </c>
    </row>
    <row r="16970" spans="1:2" x14ac:dyDescent="0.25">
      <c r="A16970">
        <v>1696.7</v>
      </c>
      <c r="B16970">
        <v>128.71365220543939</v>
      </c>
    </row>
    <row r="16971" spans="1:2" x14ac:dyDescent="0.25">
      <c r="A16971">
        <v>1696.8</v>
      </c>
      <c r="B16971">
        <v>128.6833455969182</v>
      </c>
    </row>
    <row r="16972" spans="1:2" x14ac:dyDescent="0.25">
      <c r="A16972">
        <v>1696.9</v>
      </c>
      <c r="B16972">
        <v>128.6530389883971</v>
      </c>
    </row>
    <row r="16973" spans="1:2" x14ac:dyDescent="0.25">
      <c r="A16973">
        <v>1697</v>
      </c>
      <c r="B16973">
        <v>128.622732379876</v>
      </c>
    </row>
    <row r="16974" spans="1:2" x14ac:dyDescent="0.25">
      <c r="A16974">
        <v>1697.1</v>
      </c>
      <c r="B16974">
        <v>128.70250130754869</v>
      </c>
    </row>
    <row r="16975" spans="1:2" x14ac:dyDescent="0.25">
      <c r="A16975">
        <v>1697.2</v>
      </c>
      <c r="B16975">
        <v>128.7822702352212</v>
      </c>
    </row>
    <row r="16976" spans="1:2" x14ac:dyDescent="0.25">
      <c r="A16976">
        <v>1697.3</v>
      </c>
      <c r="B16976">
        <v>128.86203916289389</v>
      </c>
    </row>
    <row r="16977" spans="1:2" x14ac:dyDescent="0.25">
      <c r="A16977">
        <v>1697.4</v>
      </c>
      <c r="B16977">
        <v>128.94180809056641</v>
      </c>
    </row>
    <row r="16978" spans="1:2" x14ac:dyDescent="0.25">
      <c r="A16978">
        <v>1697.5</v>
      </c>
      <c r="B16978">
        <v>129.02157701823879</v>
      </c>
    </row>
    <row r="16979" spans="1:2" x14ac:dyDescent="0.25">
      <c r="A16979">
        <v>1697.6</v>
      </c>
      <c r="B16979">
        <v>129.1013459459115</v>
      </c>
    </row>
    <row r="16980" spans="1:2" x14ac:dyDescent="0.25">
      <c r="A16980">
        <v>1697.7</v>
      </c>
      <c r="B16980">
        <v>129.18111487358399</v>
      </c>
    </row>
    <row r="16981" spans="1:2" x14ac:dyDescent="0.25">
      <c r="A16981">
        <v>1697.8</v>
      </c>
      <c r="B16981">
        <v>129.26088380125671</v>
      </c>
    </row>
    <row r="16982" spans="1:2" x14ac:dyDescent="0.25">
      <c r="A16982">
        <v>1697.9</v>
      </c>
      <c r="B16982">
        <v>129.3406527289292</v>
      </c>
    </row>
    <row r="16983" spans="1:2" x14ac:dyDescent="0.25">
      <c r="A16983">
        <v>1698</v>
      </c>
      <c r="B16983">
        <v>129.42042165660169</v>
      </c>
    </row>
    <row r="16984" spans="1:2" x14ac:dyDescent="0.25">
      <c r="A16984">
        <v>1698.1</v>
      </c>
      <c r="B16984">
        <v>129.4276298150838</v>
      </c>
    </row>
    <row r="16985" spans="1:2" x14ac:dyDescent="0.25">
      <c r="A16985">
        <v>1698.2</v>
      </c>
      <c r="B16985">
        <v>129.43483797356589</v>
      </c>
    </row>
    <row r="16986" spans="1:2" x14ac:dyDescent="0.25">
      <c r="A16986">
        <v>1698.3</v>
      </c>
      <c r="B16986">
        <v>129.44204613204809</v>
      </c>
    </row>
    <row r="16987" spans="1:2" x14ac:dyDescent="0.25">
      <c r="A16987">
        <v>1698.4</v>
      </c>
      <c r="B16987">
        <v>129.44925429053021</v>
      </c>
    </row>
    <row r="16988" spans="1:2" x14ac:dyDescent="0.25">
      <c r="A16988">
        <v>1698.5</v>
      </c>
      <c r="B16988">
        <v>129.45646244901229</v>
      </c>
    </row>
    <row r="16989" spans="1:2" x14ac:dyDescent="0.25">
      <c r="A16989">
        <v>1698.6</v>
      </c>
      <c r="B16989">
        <v>129.46367060749449</v>
      </c>
    </row>
    <row r="16990" spans="1:2" x14ac:dyDescent="0.25">
      <c r="A16990">
        <v>1698.7</v>
      </c>
      <c r="B16990">
        <v>129.47087876597661</v>
      </c>
    </row>
    <row r="16991" spans="1:2" x14ac:dyDescent="0.25">
      <c r="A16991">
        <v>1698.8</v>
      </c>
      <c r="B16991">
        <v>129.47808692445881</v>
      </c>
    </row>
    <row r="16992" spans="1:2" x14ac:dyDescent="0.25">
      <c r="A16992">
        <v>1698.9</v>
      </c>
      <c r="B16992">
        <v>129.48529508294089</v>
      </c>
    </row>
    <row r="16993" spans="1:2" x14ac:dyDescent="0.25">
      <c r="A16993">
        <v>1699</v>
      </c>
      <c r="B16993">
        <v>129.49250324142301</v>
      </c>
    </row>
    <row r="16994" spans="1:2" x14ac:dyDescent="0.25">
      <c r="A16994">
        <v>1699.1</v>
      </c>
      <c r="B16994">
        <v>129.36446806716299</v>
      </c>
    </row>
    <row r="16995" spans="1:2" x14ac:dyDescent="0.25">
      <c r="A16995">
        <v>1699.2</v>
      </c>
      <c r="B16995">
        <v>129.23643289290331</v>
      </c>
    </row>
    <row r="16996" spans="1:2" x14ac:dyDescent="0.25">
      <c r="A16996">
        <v>1699.3</v>
      </c>
      <c r="B16996">
        <v>129.10839771864329</v>
      </c>
    </row>
    <row r="16997" spans="1:2" x14ac:dyDescent="0.25">
      <c r="A16997">
        <v>1699.4</v>
      </c>
      <c r="B16997">
        <v>128.98036254438361</v>
      </c>
    </row>
    <row r="16998" spans="1:2" x14ac:dyDescent="0.25">
      <c r="A16998">
        <v>1699.5</v>
      </c>
      <c r="B16998">
        <v>128.8523273701239</v>
      </c>
    </row>
    <row r="16999" spans="1:2" x14ac:dyDescent="0.25">
      <c r="A16999">
        <v>1699.6</v>
      </c>
      <c r="B16999">
        <v>128.72429219586391</v>
      </c>
    </row>
    <row r="17000" spans="1:2" x14ac:dyDescent="0.25">
      <c r="A17000">
        <v>1699.7</v>
      </c>
      <c r="B17000">
        <v>128.59625702160409</v>
      </c>
    </row>
    <row r="17001" spans="1:2" x14ac:dyDescent="0.25">
      <c r="A17001">
        <v>1699.8</v>
      </c>
      <c r="B17001">
        <v>128.4682218473441</v>
      </c>
    </row>
    <row r="17002" spans="1:2" x14ac:dyDescent="0.25">
      <c r="A17002">
        <v>1699.9</v>
      </c>
      <c r="B17002">
        <v>128.34018667308439</v>
      </c>
    </row>
    <row r="17003" spans="1:2" x14ac:dyDescent="0.25">
      <c r="A17003">
        <v>1700</v>
      </c>
      <c r="B17003">
        <v>128.21215149882471</v>
      </c>
    </row>
    <row r="17004" spans="1:2" x14ac:dyDescent="0.25">
      <c r="A17004">
        <v>1700.1</v>
      </c>
      <c r="B17004">
        <v>128.15687809682461</v>
      </c>
    </row>
    <row r="17005" spans="1:2" x14ac:dyDescent="0.25">
      <c r="A17005">
        <v>1700.2</v>
      </c>
      <c r="B17005">
        <v>128.1016046948246</v>
      </c>
    </row>
    <row r="17006" spans="1:2" x14ac:dyDescent="0.25">
      <c r="A17006">
        <v>1700.3</v>
      </c>
      <c r="B17006">
        <v>128.04633129282439</v>
      </c>
    </row>
    <row r="17007" spans="1:2" x14ac:dyDescent="0.25">
      <c r="A17007">
        <v>1700.4</v>
      </c>
      <c r="B17007">
        <v>127.99105789082439</v>
      </c>
    </row>
    <row r="17008" spans="1:2" x14ac:dyDescent="0.25">
      <c r="A17008">
        <v>1700.5</v>
      </c>
      <c r="B17008">
        <v>127.9357844888244</v>
      </c>
    </row>
    <row r="17009" spans="1:2" x14ac:dyDescent="0.25">
      <c r="A17009">
        <v>1700.6</v>
      </c>
      <c r="B17009">
        <v>127.8805110868243</v>
      </c>
    </row>
    <row r="17010" spans="1:2" x14ac:dyDescent="0.25">
      <c r="A17010">
        <v>1700.7</v>
      </c>
      <c r="B17010">
        <v>127.8252376848243</v>
      </c>
    </row>
    <row r="17011" spans="1:2" x14ac:dyDescent="0.25">
      <c r="A17011">
        <v>1700.8</v>
      </c>
      <c r="B17011">
        <v>127.76996428282411</v>
      </c>
    </row>
    <row r="17012" spans="1:2" x14ac:dyDescent="0.25">
      <c r="A17012">
        <v>1700.9</v>
      </c>
      <c r="B17012">
        <v>127.71469088082409</v>
      </c>
    </row>
    <row r="17013" spans="1:2" x14ac:dyDescent="0.25">
      <c r="A17013">
        <v>1701</v>
      </c>
      <c r="B17013">
        <v>127.6594174788241</v>
      </c>
    </row>
    <row r="17014" spans="1:2" x14ac:dyDescent="0.25">
      <c r="A17014">
        <v>1701.1</v>
      </c>
      <c r="B17014">
        <v>127.76982284255401</v>
      </c>
    </row>
    <row r="17015" spans="1:2" x14ac:dyDescent="0.25">
      <c r="A17015">
        <v>1701.2</v>
      </c>
      <c r="B17015">
        <v>127.8802282062838</v>
      </c>
    </row>
    <row r="17016" spans="1:2" x14ac:dyDescent="0.25">
      <c r="A17016">
        <v>1701.3</v>
      </c>
      <c r="B17016">
        <v>127.9906335700137</v>
      </c>
    </row>
    <row r="17017" spans="1:2" x14ac:dyDescent="0.25">
      <c r="A17017">
        <v>1701.4</v>
      </c>
      <c r="B17017">
        <v>128.10103893374341</v>
      </c>
    </row>
    <row r="17018" spans="1:2" x14ac:dyDescent="0.25">
      <c r="A17018">
        <v>1701.5</v>
      </c>
      <c r="B17018">
        <v>128.21144429747321</v>
      </c>
    </row>
    <row r="17019" spans="1:2" x14ac:dyDescent="0.25">
      <c r="A17019">
        <v>1701.6</v>
      </c>
      <c r="B17019">
        <v>128.32184966120309</v>
      </c>
    </row>
    <row r="17020" spans="1:2" x14ac:dyDescent="0.25">
      <c r="A17020">
        <v>1701.7</v>
      </c>
      <c r="B17020">
        <v>128.4322550249328</v>
      </c>
    </row>
    <row r="17021" spans="1:2" x14ac:dyDescent="0.25">
      <c r="A17021">
        <v>1701.8</v>
      </c>
      <c r="B17021">
        <v>128.5426603886628</v>
      </c>
    </row>
    <row r="17022" spans="1:2" x14ac:dyDescent="0.25">
      <c r="A17022">
        <v>1701.9</v>
      </c>
      <c r="B17022">
        <v>128.65306575239251</v>
      </c>
    </row>
    <row r="17023" spans="1:2" x14ac:dyDescent="0.25">
      <c r="A17023">
        <v>1702</v>
      </c>
      <c r="B17023">
        <v>128.76347111612219</v>
      </c>
    </row>
    <row r="17024" spans="1:2" x14ac:dyDescent="0.25">
      <c r="A17024">
        <v>1702.1</v>
      </c>
      <c r="B17024">
        <v>128.6946016333911</v>
      </c>
    </row>
    <row r="17025" spans="1:2" x14ac:dyDescent="0.25">
      <c r="A17025">
        <v>1702.2</v>
      </c>
      <c r="B17025">
        <v>128.62573215066021</v>
      </c>
    </row>
    <row r="17026" spans="1:2" x14ac:dyDescent="0.25">
      <c r="A17026">
        <v>1702.3</v>
      </c>
      <c r="B17026">
        <v>128.5568626679291</v>
      </c>
    </row>
    <row r="17027" spans="1:2" x14ac:dyDescent="0.25">
      <c r="A17027">
        <v>1702.4</v>
      </c>
      <c r="B17027">
        <v>128.48799318519809</v>
      </c>
    </row>
    <row r="17028" spans="1:2" x14ac:dyDescent="0.25">
      <c r="A17028">
        <v>1702.5</v>
      </c>
      <c r="B17028">
        <v>128.4191237024672</v>
      </c>
    </row>
    <row r="17029" spans="1:2" x14ac:dyDescent="0.25">
      <c r="A17029">
        <v>1702.6</v>
      </c>
      <c r="B17029">
        <v>128.35025421973609</v>
      </c>
    </row>
    <row r="17030" spans="1:2" x14ac:dyDescent="0.25">
      <c r="A17030">
        <v>1702.7</v>
      </c>
      <c r="B17030">
        <v>128.2813847370052</v>
      </c>
    </row>
    <row r="17031" spans="1:2" x14ac:dyDescent="0.25">
      <c r="A17031">
        <v>1702.8</v>
      </c>
      <c r="B17031">
        <v>128.21251525427411</v>
      </c>
    </row>
    <row r="17032" spans="1:2" x14ac:dyDescent="0.25">
      <c r="A17032">
        <v>1702.9</v>
      </c>
      <c r="B17032">
        <v>128.14364577154311</v>
      </c>
    </row>
    <row r="17033" spans="1:2" x14ac:dyDescent="0.25">
      <c r="A17033">
        <v>1703</v>
      </c>
      <c r="B17033">
        <v>128.07477628881219</v>
      </c>
    </row>
    <row r="17034" spans="1:2" x14ac:dyDescent="0.25">
      <c r="A17034">
        <v>1703.1</v>
      </c>
      <c r="B17034">
        <v>128.20169954876511</v>
      </c>
    </row>
    <row r="17035" spans="1:2" x14ac:dyDescent="0.25">
      <c r="A17035">
        <v>1703.2</v>
      </c>
      <c r="B17035">
        <v>128.3286228087178</v>
      </c>
    </row>
    <row r="17036" spans="1:2" x14ac:dyDescent="0.25">
      <c r="A17036">
        <v>1703.3</v>
      </c>
      <c r="B17036">
        <v>128.4555460686708</v>
      </c>
    </row>
    <row r="17037" spans="1:2" x14ac:dyDescent="0.25">
      <c r="A17037">
        <v>1703.4</v>
      </c>
      <c r="B17037">
        <v>128.5824693286234</v>
      </c>
    </row>
    <row r="17038" spans="1:2" x14ac:dyDescent="0.25">
      <c r="A17038">
        <v>1703.5</v>
      </c>
      <c r="B17038">
        <v>128.70939258857609</v>
      </c>
    </row>
    <row r="17039" spans="1:2" x14ac:dyDescent="0.25">
      <c r="A17039">
        <v>1703.6</v>
      </c>
      <c r="B17039">
        <v>128.83631584852901</v>
      </c>
    </row>
    <row r="17040" spans="1:2" x14ac:dyDescent="0.25">
      <c r="A17040">
        <v>1703.7</v>
      </c>
      <c r="B17040">
        <v>128.9632391084817</v>
      </c>
    </row>
    <row r="17041" spans="1:2" x14ac:dyDescent="0.25">
      <c r="A17041">
        <v>1703.8</v>
      </c>
      <c r="B17041">
        <v>129.0901623684347</v>
      </c>
    </row>
    <row r="17042" spans="1:2" x14ac:dyDescent="0.25">
      <c r="A17042">
        <v>1703.9</v>
      </c>
      <c r="B17042">
        <v>129.21708562838731</v>
      </c>
    </row>
    <row r="17043" spans="1:2" x14ac:dyDescent="0.25">
      <c r="A17043">
        <v>1704</v>
      </c>
      <c r="B17043">
        <v>129.34400888834</v>
      </c>
    </row>
    <row r="17044" spans="1:2" x14ac:dyDescent="0.25">
      <c r="A17044">
        <v>1704.1</v>
      </c>
      <c r="B17044">
        <v>129.2034791936656</v>
      </c>
    </row>
    <row r="17045" spans="1:2" x14ac:dyDescent="0.25">
      <c r="A17045">
        <v>1704.2</v>
      </c>
      <c r="B17045">
        <v>129.06294949899149</v>
      </c>
    </row>
    <row r="17046" spans="1:2" x14ac:dyDescent="0.25">
      <c r="A17046">
        <v>1704.3</v>
      </c>
      <c r="B17046">
        <v>128.92241980431709</v>
      </c>
    </row>
    <row r="17047" spans="1:2" x14ac:dyDescent="0.25">
      <c r="A17047">
        <v>1704.4</v>
      </c>
      <c r="B17047">
        <v>128.78189010964289</v>
      </c>
    </row>
    <row r="17048" spans="1:2" x14ac:dyDescent="0.25">
      <c r="A17048">
        <v>1704.5</v>
      </c>
      <c r="B17048">
        <v>128.64136041496889</v>
      </c>
    </row>
    <row r="17049" spans="1:2" x14ac:dyDescent="0.25">
      <c r="A17049">
        <v>1704.6</v>
      </c>
      <c r="B17049">
        <v>128.5008307202944</v>
      </c>
    </row>
    <row r="17050" spans="1:2" x14ac:dyDescent="0.25">
      <c r="A17050">
        <v>1704.7</v>
      </c>
      <c r="B17050">
        <v>128.36030102562029</v>
      </c>
    </row>
    <row r="17051" spans="1:2" x14ac:dyDescent="0.25">
      <c r="A17051">
        <v>1704.8</v>
      </c>
      <c r="B17051">
        <v>128.21977133094589</v>
      </c>
    </row>
    <row r="17052" spans="1:2" x14ac:dyDescent="0.25">
      <c r="A17052">
        <v>1704.9</v>
      </c>
      <c r="B17052">
        <v>128.0792416362718</v>
      </c>
    </row>
    <row r="17053" spans="1:2" x14ac:dyDescent="0.25">
      <c r="A17053">
        <v>1705</v>
      </c>
      <c r="B17053">
        <v>127.9387119415977</v>
      </c>
    </row>
    <row r="17054" spans="1:2" x14ac:dyDescent="0.25">
      <c r="A17054">
        <v>1705.1</v>
      </c>
      <c r="B17054">
        <v>127.840885513061</v>
      </c>
    </row>
    <row r="17055" spans="1:2" x14ac:dyDescent="0.25">
      <c r="A17055">
        <v>1705.2</v>
      </c>
      <c r="B17055">
        <v>127.7430590845245</v>
      </c>
    </row>
    <row r="17056" spans="1:2" x14ac:dyDescent="0.25">
      <c r="A17056">
        <v>1705.3</v>
      </c>
      <c r="B17056">
        <v>127.6452326559878</v>
      </c>
    </row>
    <row r="17057" spans="1:2" x14ac:dyDescent="0.25">
      <c r="A17057">
        <v>1705.4</v>
      </c>
      <c r="B17057">
        <v>127.5474062274514</v>
      </c>
    </row>
    <row r="17058" spans="1:2" x14ac:dyDescent="0.25">
      <c r="A17058">
        <v>1705.5</v>
      </c>
      <c r="B17058">
        <v>127.4495797989149</v>
      </c>
    </row>
    <row r="17059" spans="1:2" x14ac:dyDescent="0.25">
      <c r="A17059">
        <v>1705.6</v>
      </c>
      <c r="B17059">
        <v>127.3517533703782</v>
      </c>
    </row>
    <row r="17060" spans="1:2" x14ac:dyDescent="0.25">
      <c r="A17060">
        <v>1705.7</v>
      </c>
      <c r="B17060">
        <v>127.2539269418417</v>
      </c>
    </row>
    <row r="17061" spans="1:2" x14ac:dyDescent="0.25">
      <c r="A17061">
        <v>1705.8</v>
      </c>
      <c r="B17061">
        <v>127.15610051330501</v>
      </c>
    </row>
    <row r="17062" spans="1:2" x14ac:dyDescent="0.25">
      <c r="A17062">
        <v>1705.9</v>
      </c>
      <c r="B17062">
        <v>127.0582740847686</v>
      </c>
    </row>
    <row r="17063" spans="1:2" x14ac:dyDescent="0.25">
      <c r="A17063">
        <v>1706</v>
      </c>
      <c r="B17063">
        <v>126.96044765623211</v>
      </c>
    </row>
    <row r="17064" spans="1:2" x14ac:dyDescent="0.25">
      <c r="A17064">
        <v>1706.1</v>
      </c>
      <c r="B17064">
        <v>127.117135242167</v>
      </c>
    </row>
    <row r="17065" spans="1:2" x14ac:dyDescent="0.25">
      <c r="A17065">
        <v>1706.2</v>
      </c>
      <c r="B17065">
        <v>127.2738228281015</v>
      </c>
    </row>
    <row r="17066" spans="1:2" x14ac:dyDescent="0.25">
      <c r="A17066">
        <v>1706.3</v>
      </c>
      <c r="B17066">
        <v>127.43051041403631</v>
      </c>
    </row>
    <row r="17067" spans="1:2" x14ac:dyDescent="0.25">
      <c r="A17067">
        <v>1706.4</v>
      </c>
      <c r="B17067">
        <v>127.5871979999708</v>
      </c>
    </row>
    <row r="17068" spans="1:2" x14ac:dyDescent="0.25">
      <c r="A17068">
        <v>1706.5</v>
      </c>
      <c r="B17068">
        <v>127.7438855859053</v>
      </c>
    </row>
    <row r="17069" spans="1:2" x14ac:dyDescent="0.25">
      <c r="A17069">
        <v>1706.6</v>
      </c>
      <c r="B17069">
        <v>127.90057317184019</v>
      </c>
    </row>
    <row r="17070" spans="1:2" x14ac:dyDescent="0.25">
      <c r="A17070">
        <v>1706.7</v>
      </c>
      <c r="B17070">
        <v>128.05726075777471</v>
      </c>
    </row>
    <row r="17071" spans="1:2" x14ac:dyDescent="0.25">
      <c r="A17071">
        <v>1706.8</v>
      </c>
      <c r="B17071">
        <v>128.2139483437096</v>
      </c>
    </row>
    <row r="17072" spans="1:2" x14ac:dyDescent="0.25">
      <c r="A17072">
        <v>1706.9</v>
      </c>
      <c r="B17072">
        <v>128.3706359296441</v>
      </c>
    </row>
    <row r="17073" spans="1:2" x14ac:dyDescent="0.25">
      <c r="A17073">
        <v>1707</v>
      </c>
      <c r="B17073">
        <v>128.52732351557859</v>
      </c>
    </row>
    <row r="17074" spans="1:2" x14ac:dyDescent="0.25">
      <c r="A17074">
        <v>1707.1</v>
      </c>
      <c r="B17074">
        <v>128.30632760745641</v>
      </c>
    </row>
    <row r="17075" spans="1:2" x14ac:dyDescent="0.25">
      <c r="A17075">
        <v>1707.2</v>
      </c>
      <c r="B17075">
        <v>128.08533169933469</v>
      </c>
    </row>
    <row r="17076" spans="1:2" x14ac:dyDescent="0.25">
      <c r="A17076">
        <v>1707.3</v>
      </c>
      <c r="B17076">
        <v>127.8643357912124</v>
      </c>
    </row>
    <row r="17077" spans="1:2" x14ac:dyDescent="0.25">
      <c r="A17077">
        <v>1707.4</v>
      </c>
      <c r="B17077">
        <v>127.6433398830907</v>
      </c>
    </row>
    <row r="17078" spans="1:2" x14ac:dyDescent="0.25">
      <c r="A17078">
        <v>1707.5</v>
      </c>
      <c r="B17078">
        <v>127.422343974969</v>
      </c>
    </row>
    <row r="17079" spans="1:2" x14ac:dyDescent="0.25">
      <c r="A17079">
        <v>1707.6</v>
      </c>
      <c r="B17079">
        <v>127.2013480668468</v>
      </c>
    </row>
    <row r="17080" spans="1:2" x14ac:dyDescent="0.25">
      <c r="A17080">
        <v>1707.7</v>
      </c>
      <c r="B17080">
        <v>126.9803521587251</v>
      </c>
    </row>
    <row r="17081" spans="1:2" x14ac:dyDescent="0.25">
      <c r="A17081">
        <v>1707.8</v>
      </c>
      <c r="B17081">
        <v>126.75935625060281</v>
      </c>
    </row>
    <row r="17082" spans="1:2" x14ac:dyDescent="0.25">
      <c r="A17082">
        <v>1707.9</v>
      </c>
      <c r="B17082">
        <v>126.5383603424811</v>
      </c>
    </row>
    <row r="17083" spans="1:2" x14ac:dyDescent="0.25">
      <c r="A17083">
        <v>1708</v>
      </c>
      <c r="B17083">
        <v>126.3173644343594</v>
      </c>
    </row>
    <row r="17084" spans="1:2" x14ac:dyDescent="0.25">
      <c r="A17084">
        <v>1708.1</v>
      </c>
      <c r="B17084">
        <v>126.3949860103815</v>
      </c>
    </row>
    <row r="17085" spans="1:2" x14ac:dyDescent="0.25">
      <c r="A17085">
        <v>1708.2</v>
      </c>
      <c r="B17085">
        <v>126.4726075864035</v>
      </c>
    </row>
    <row r="17086" spans="1:2" x14ac:dyDescent="0.25">
      <c r="A17086">
        <v>1708.3</v>
      </c>
      <c r="B17086">
        <v>126.55022916242559</v>
      </c>
    </row>
    <row r="17087" spans="1:2" x14ac:dyDescent="0.25">
      <c r="A17087">
        <v>1708.4</v>
      </c>
      <c r="B17087">
        <v>126.62785073844751</v>
      </c>
    </row>
    <row r="17088" spans="1:2" x14ac:dyDescent="0.25">
      <c r="A17088">
        <v>1708.5</v>
      </c>
      <c r="B17088">
        <v>126.7054723144695</v>
      </c>
    </row>
    <row r="17089" spans="1:2" x14ac:dyDescent="0.25">
      <c r="A17089">
        <v>1708.6</v>
      </c>
      <c r="B17089">
        <v>126.7830938904916</v>
      </c>
    </row>
    <row r="17090" spans="1:2" x14ac:dyDescent="0.25">
      <c r="A17090">
        <v>1708.7</v>
      </c>
      <c r="B17090">
        <v>126.8607154665135</v>
      </c>
    </row>
    <row r="17091" spans="1:2" x14ac:dyDescent="0.25">
      <c r="A17091">
        <v>1708.8</v>
      </c>
      <c r="B17091">
        <v>126.93833704253559</v>
      </c>
    </row>
    <row r="17092" spans="1:2" x14ac:dyDescent="0.25">
      <c r="A17092">
        <v>1708.9</v>
      </c>
      <c r="B17092">
        <v>127.0159586185576</v>
      </c>
    </row>
    <row r="17093" spans="1:2" x14ac:dyDescent="0.25">
      <c r="A17093">
        <v>1709</v>
      </c>
      <c r="B17093">
        <v>127.0935801945795</v>
      </c>
    </row>
    <row r="17094" spans="1:2" x14ac:dyDescent="0.25">
      <c r="A17094">
        <v>1709.1</v>
      </c>
      <c r="B17094">
        <v>127.1118858923339</v>
      </c>
    </row>
    <row r="17095" spans="1:2" x14ac:dyDescent="0.25">
      <c r="A17095">
        <v>1709.2</v>
      </c>
      <c r="B17095">
        <v>127.1301915900882</v>
      </c>
    </row>
    <row r="17096" spans="1:2" x14ac:dyDescent="0.25">
      <c r="A17096">
        <v>1709.3</v>
      </c>
      <c r="B17096">
        <v>127.1484972878426</v>
      </c>
    </row>
    <row r="17097" spans="1:2" x14ac:dyDescent="0.25">
      <c r="A17097">
        <v>1709.4</v>
      </c>
      <c r="B17097">
        <v>127.166802985597</v>
      </c>
    </row>
    <row r="17098" spans="1:2" x14ac:dyDescent="0.25">
      <c r="A17098">
        <v>1709.5</v>
      </c>
      <c r="B17098">
        <v>127.1851086833514</v>
      </c>
    </row>
    <row r="17099" spans="1:2" x14ac:dyDescent="0.25">
      <c r="A17099">
        <v>1709.6</v>
      </c>
      <c r="B17099">
        <v>127.2034143811057</v>
      </c>
    </row>
    <row r="17100" spans="1:2" x14ac:dyDescent="0.25">
      <c r="A17100">
        <v>1709.7</v>
      </c>
      <c r="B17100">
        <v>127.2217200788601</v>
      </c>
    </row>
    <row r="17101" spans="1:2" x14ac:dyDescent="0.25">
      <c r="A17101">
        <v>1709.8</v>
      </c>
      <c r="B17101">
        <v>127.2400257766145</v>
      </c>
    </row>
    <row r="17102" spans="1:2" x14ac:dyDescent="0.25">
      <c r="A17102">
        <v>1709.9</v>
      </c>
      <c r="B17102">
        <v>127.2583314743688</v>
      </c>
    </row>
    <row r="17103" spans="1:2" x14ac:dyDescent="0.25">
      <c r="A17103">
        <v>1710</v>
      </c>
      <c r="B17103">
        <v>127.2766371721232</v>
      </c>
    </row>
    <row r="17104" spans="1:2" x14ac:dyDescent="0.25">
      <c r="A17104">
        <v>1710.1</v>
      </c>
      <c r="B17104">
        <v>127.1574095337393</v>
      </c>
    </row>
    <row r="17105" spans="1:2" x14ac:dyDescent="0.25">
      <c r="A17105">
        <v>1710.2</v>
      </c>
      <c r="B17105">
        <v>127.03818189535561</v>
      </c>
    </row>
    <row r="17106" spans="1:2" x14ac:dyDescent="0.25">
      <c r="A17106">
        <v>1710.3</v>
      </c>
      <c r="B17106">
        <v>126.9189542569717</v>
      </c>
    </row>
    <row r="17107" spans="1:2" x14ac:dyDescent="0.25">
      <c r="A17107">
        <v>1710.4</v>
      </c>
      <c r="B17107">
        <v>126.799726618588</v>
      </c>
    </row>
    <row r="17108" spans="1:2" x14ac:dyDescent="0.25">
      <c r="A17108">
        <v>1710.5</v>
      </c>
      <c r="B17108">
        <v>126.68049898020431</v>
      </c>
    </row>
    <row r="17109" spans="1:2" x14ac:dyDescent="0.25">
      <c r="A17109">
        <v>1710.6</v>
      </c>
      <c r="B17109">
        <v>126.5612713418204</v>
      </c>
    </row>
    <row r="17110" spans="1:2" x14ac:dyDescent="0.25">
      <c r="A17110">
        <v>1710.7</v>
      </c>
      <c r="B17110">
        <v>126.44204370343679</v>
      </c>
    </row>
    <row r="17111" spans="1:2" x14ac:dyDescent="0.25">
      <c r="A17111">
        <v>1710.8</v>
      </c>
      <c r="B17111">
        <v>126.32281606505281</v>
      </c>
    </row>
    <row r="17112" spans="1:2" x14ac:dyDescent="0.25">
      <c r="A17112">
        <v>1710.9</v>
      </c>
      <c r="B17112">
        <v>126.2035884266692</v>
      </c>
    </row>
    <row r="17113" spans="1:2" x14ac:dyDescent="0.25">
      <c r="A17113">
        <v>1711</v>
      </c>
      <c r="B17113">
        <v>126.08436078828549</v>
      </c>
    </row>
    <row r="17114" spans="1:2" x14ac:dyDescent="0.25">
      <c r="A17114">
        <v>1711.1</v>
      </c>
      <c r="B17114">
        <v>126.0260653739852</v>
      </c>
    </row>
    <row r="17115" spans="1:2" x14ac:dyDescent="0.25">
      <c r="A17115">
        <v>1711.2</v>
      </c>
      <c r="B17115">
        <v>125.9677699596849</v>
      </c>
    </row>
    <row r="17116" spans="1:2" x14ac:dyDescent="0.25">
      <c r="A17116">
        <v>1711.3</v>
      </c>
      <c r="B17116">
        <v>125.9094745453846</v>
      </c>
    </row>
    <row r="17117" spans="1:2" x14ac:dyDescent="0.25">
      <c r="A17117">
        <v>1711.4</v>
      </c>
      <c r="B17117">
        <v>125.85117913108439</v>
      </c>
    </row>
    <row r="17118" spans="1:2" x14ac:dyDescent="0.25">
      <c r="A17118">
        <v>1711.5</v>
      </c>
      <c r="B17118">
        <v>125.7928837167842</v>
      </c>
    </row>
    <row r="17119" spans="1:2" x14ac:dyDescent="0.25">
      <c r="A17119">
        <v>1711.6</v>
      </c>
      <c r="B17119">
        <v>125.7345883024839</v>
      </c>
    </row>
    <row r="17120" spans="1:2" x14ac:dyDescent="0.25">
      <c r="A17120">
        <v>1711.7</v>
      </c>
      <c r="B17120">
        <v>125.6762928881837</v>
      </c>
    </row>
    <row r="17121" spans="1:2" x14ac:dyDescent="0.25">
      <c r="A17121">
        <v>1711.8</v>
      </c>
      <c r="B17121">
        <v>125.61799747388331</v>
      </c>
    </row>
    <row r="17122" spans="1:2" x14ac:dyDescent="0.25">
      <c r="A17122">
        <v>1711.9</v>
      </c>
      <c r="B17122">
        <v>125.5597020595831</v>
      </c>
    </row>
    <row r="17123" spans="1:2" x14ac:dyDescent="0.25">
      <c r="A17123">
        <v>1712</v>
      </c>
      <c r="B17123">
        <v>125.5014066452829</v>
      </c>
    </row>
    <row r="17124" spans="1:2" x14ac:dyDescent="0.25">
      <c r="A17124">
        <v>1712.1</v>
      </c>
      <c r="B17124">
        <v>125.4970059077211</v>
      </c>
    </row>
    <row r="17125" spans="1:2" x14ac:dyDescent="0.25">
      <c r="A17125">
        <v>1712.2</v>
      </c>
      <c r="B17125">
        <v>125.49260517015929</v>
      </c>
    </row>
    <row r="17126" spans="1:2" x14ac:dyDescent="0.25">
      <c r="A17126">
        <v>1712.3</v>
      </c>
      <c r="B17126">
        <v>125.4882044325976</v>
      </c>
    </row>
    <row r="17127" spans="1:2" x14ac:dyDescent="0.25">
      <c r="A17127">
        <v>1712.4</v>
      </c>
      <c r="B17127">
        <v>125.4838036950358</v>
      </c>
    </row>
    <row r="17128" spans="1:2" x14ac:dyDescent="0.25">
      <c r="A17128">
        <v>1712.5</v>
      </c>
      <c r="B17128">
        <v>125.47940295747399</v>
      </c>
    </row>
    <row r="17129" spans="1:2" x14ac:dyDescent="0.25">
      <c r="A17129">
        <v>1712.6</v>
      </c>
      <c r="B17129">
        <v>125.4750022199122</v>
      </c>
    </row>
    <row r="17130" spans="1:2" x14ac:dyDescent="0.25">
      <c r="A17130">
        <v>1712.7</v>
      </c>
      <c r="B17130">
        <v>125.4706014823504</v>
      </c>
    </row>
    <row r="17131" spans="1:2" x14ac:dyDescent="0.25">
      <c r="A17131">
        <v>1712.8</v>
      </c>
      <c r="B17131">
        <v>125.46620074478869</v>
      </c>
    </row>
    <row r="17132" spans="1:2" x14ac:dyDescent="0.25">
      <c r="A17132">
        <v>1712.9</v>
      </c>
      <c r="B17132">
        <v>125.4618000072269</v>
      </c>
    </row>
    <row r="17133" spans="1:2" x14ac:dyDescent="0.25">
      <c r="A17133">
        <v>1713</v>
      </c>
      <c r="B17133">
        <v>125.4573992696651</v>
      </c>
    </row>
    <row r="17134" spans="1:2" x14ac:dyDescent="0.25">
      <c r="A17134">
        <v>1713.1</v>
      </c>
      <c r="B17134">
        <v>125.69468616918491</v>
      </c>
    </row>
    <row r="17135" spans="1:2" x14ac:dyDescent="0.25">
      <c r="A17135">
        <v>1713.2</v>
      </c>
      <c r="B17135">
        <v>125.9319730687041</v>
      </c>
    </row>
    <row r="17136" spans="1:2" x14ac:dyDescent="0.25">
      <c r="A17136">
        <v>1713.3</v>
      </c>
      <c r="B17136">
        <v>126.1692599682239</v>
      </c>
    </row>
    <row r="17137" spans="1:2" x14ac:dyDescent="0.25">
      <c r="A17137">
        <v>1713.4</v>
      </c>
      <c r="B17137">
        <v>126.4065468677431</v>
      </c>
    </row>
    <row r="17138" spans="1:2" x14ac:dyDescent="0.25">
      <c r="A17138">
        <v>1713.5</v>
      </c>
      <c r="B17138">
        <v>126.64383376726239</v>
      </c>
    </row>
    <row r="17139" spans="1:2" x14ac:dyDescent="0.25">
      <c r="A17139">
        <v>1713.6</v>
      </c>
      <c r="B17139">
        <v>126.8811206667821</v>
      </c>
    </row>
    <row r="17140" spans="1:2" x14ac:dyDescent="0.25">
      <c r="A17140">
        <v>1713.7</v>
      </c>
      <c r="B17140">
        <v>127.1184075663014</v>
      </c>
    </row>
    <row r="17141" spans="1:2" x14ac:dyDescent="0.25">
      <c r="A17141">
        <v>1713.8</v>
      </c>
      <c r="B17141">
        <v>127.3556944658211</v>
      </c>
    </row>
    <row r="17142" spans="1:2" x14ac:dyDescent="0.25">
      <c r="A17142">
        <v>1713.9</v>
      </c>
      <c r="B17142">
        <v>127.59298136534041</v>
      </c>
    </row>
    <row r="17143" spans="1:2" x14ac:dyDescent="0.25">
      <c r="A17143">
        <v>1714</v>
      </c>
      <c r="B17143">
        <v>127.8302682648596</v>
      </c>
    </row>
    <row r="17144" spans="1:2" x14ac:dyDescent="0.25">
      <c r="A17144">
        <v>1714.1</v>
      </c>
      <c r="B17144">
        <v>127.6314388131246</v>
      </c>
    </row>
    <row r="17145" spans="1:2" x14ac:dyDescent="0.25">
      <c r="A17145">
        <v>1714.2</v>
      </c>
      <c r="B17145">
        <v>127.43260936139001</v>
      </c>
    </row>
    <row r="17146" spans="1:2" x14ac:dyDescent="0.25">
      <c r="A17146">
        <v>1714.3</v>
      </c>
      <c r="B17146">
        <v>127.233779909655</v>
      </c>
    </row>
    <row r="17147" spans="1:2" x14ac:dyDescent="0.25">
      <c r="A17147">
        <v>1714.4</v>
      </c>
      <c r="B17147">
        <v>127.0349504579205</v>
      </c>
    </row>
    <row r="17148" spans="1:2" x14ac:dyDescent="0.25">
      <c r="A17148">
        <v>1714.5</v>
      </c>
      <c r="B17148">
        <v>126.83612100618591</v>
      </c>
    </row>
    <row r="17149" spans="1:2" x14ac:dyDescent="0.25">
      <c r="A17149">
        <v>1714.6</v>
      </c>
      <c r="B17149">
        <v>126.637291554451</v>
      </c>
    </row>
    <row r="17150" spans="1:2" x14ac:dyDescent="0.25">
      <c r="A17150">
        <v>1714.7</v>
      </c>
      <c r="B17150">
        <v>126.4384621027164</v>
      </c>
    </row>
    <row r="17151" spans="1:2" x14ac:dyDescent="0.25">
      <c r="A17151">
        <v>1714.8</v>
      </c>
      <c r="B17151">
        <v>126.23963265098141</v>
      </c>
    </row>
    <row r="17152" spans="1:2" x14ac:dyDescent="0.25">
      <c r="A17152">
        <v>1714.9</v>
      </c>
      <c r="B17152">
        <v>126.04080319924689</v>
      </c>
    </row>
    <row r="17153" spans="1:2" x14ac:dyDescent="0.25">
      <c r="A17153">
        <v>1715</v>
      </c>
      <c r="B17153">
        <v>125.8419737475123</v>
      </c>
    </row>
    <row r="17154" spans="1:2" x14ac:dyDescent="0.25">
      <c r="A17154">
        <v>1715.1</v>
      </c>
      <c r="B17154">
        <v>125.9112772436923</v>
      </c>
    </row>
    <row r="17155" spans="1:2" x14ac:dyDescent="0.25">
      <c r="A17155">
        <v>1715.2</v>
      </c>
      <c r="B17155">
        <v>125.9805807398722</v>
      </c>
    </row>
    <row r="17156" spans="1:2" x14ac:dyDescent="0.25">
      <c r="A17156">
        <v>1715.3</v>
      </c>
      <c r="B17156">
        <v>126.04988423605231</v>
      </c>
    </row>
    <row r="17157" spans="1:2" x14ac:dyDescent="0.25">
      <c r="A17157">
        <v>1715.4</v>
      </c>
      <c r="B17157">
        <v>126.11918773223211</v>
      </c>
    </row>
    <row r="17158" spans="1:2" x14ac:dyDescent="0.25">
      <c r="A17158">
        <v>1715.5</v>
      </c>
      <c r="B17158">
        <v>126.188491228412</v>
      </c>
    </row>
    <row r="17159" spans="1:2" x14ac:dyDescent="0.25">
      <c r="A17159">
        <v>1715.6</v>
      </c>
      <c r="B17159">
        <v>126.257794724592</v>
      </c>
    </row>
    <row r="17160" spans="1:2" x14ac:dyDescent="0.25">
      <c r="A17160">
        <v>1715.7</v>
      </c>
      <c r="B17160">
        <v>126.3270982207719</v>
      </c>
    </row>
    <row r="17161" spans="1:2" x14ac:dyDescent="0.25">
      <c r="A17161">
        <v>1715.8</v>
      </c>
      <c r="B17161">
        <v>126.3964017169519</v>
      </c>
    </row>
    <row r="17162" spans="1:2" x14ac:dyDescent="0.25">
      <c r="A17162">
        <v>1715.9</v>
      </c>
      <c r="B17162">
        <v>126.4657052131318</v>
      </c>
    </row>
    <row r="17163" spans="1:2" x14ac:dyDescent="0.25">
      <c r="A17163">
        <v>1716</v>
      </c>
      <c r="B17163">
        <v>126.5350087093117</v>
      </c>
    </row>
    <row r="17164" spans="1:2" x14ac:dyDescent="0.25">
      <c r="A17164">
        <v>1716.1</v>
      </c>
      <c r="B17164">
        <v>126.69200171723659</v>
      </c>
    </row>
    <row r="17165" spans="1:2" x14ac:dyDescent="0.25">
      <c r="A17165">
        <v>1716.2</v>
      </c>
      <c r="B17165">
        <v>126.84899472516121</v>
      </c>
    </row>
    <row r="17166" spans="1:2" x14ac:dyDescent="0.25">
      <c r="A17166">
        <v>1716.3</v>
      </c>
      <c r="B17166">
        <v>127.0059877330862</v>
      </c>
    </row>
    <row r="17167" spans="1:2" x14ac:dyDescent="0.25">
      <c r="A17167">
        <v>1716.4</v>
      </c>
      <c r="B17167">
        <v>127.1629807410108</v>
      </c>
    </row>
    <row r="17168" spans="1:2" x14ac:dyDescent="0.25">
      <c r="A17168">
        <v>1716.5</v>
      </c>
      <c r="B17168">
        <v>127.3199737489354</v>
      </c>
    </row>
    <row r="17169" spans="1:2" x14ac:dyDescent="0.25">
      <c r="A17169">
        <v>1716.6</v>
      </c>
      <c r="B17169">
        <v>127.47696675686041</v>
      </c>
    </row>
    <row r="17170" spans="1:2" x14ac:dyDescent="0.25">
      <c r="A17170">
        <v>1716.7</v>
      </c>
      <c r="B17170">
        <v>127.633959764785</v>
      </c>
    </row>
    <row r="17171" spans="1:2" x14ac:dyDescent="0.25">
      <c r="A17171">
        <v>1716.8</v>
      </c>
      <c r="B17171">
        <v>127.7909527727099</v>
      </c>
    </row>
    <row r="17172" spans="1:2" x14ac:dyDescent="0.25">
      <c r="A17172">
        <v>1716.9</v>
      </c>
      <c r="B17172">
        <v>127.9479457806345</v>
      </c>
    </row>
    <row r="17173" spans="1:2" x14ac:dyDescent="0.25">
      <c r="A17173">
        <v>1717</v>
      </c>
      <c r="B17173">
        <v>128.10493878855911</v>
      </c>
    </row>
    <row r="17174" spans="1:2" x14ac:dyDescent="0.25">
      <c r="A17174">
        <v>1717.1</v>
      </c>
      <c r="B17174">
        <v>128.11122948659229</v>
      </c>
    </row>
    <row r="17175" spans="1:2" x14ac:dyDescent="0.25">
      <c r="A17175">
        <v>1717.2</v>
      </c>
      <c r="B17175">
        <v>128.1175201846255</v>
      </c>
    </row>
    <row r="17176" spans="1:2" x14ac:dyDescent="0.25">
      <c r="A17176">
        <v>1717.3</v>
      </c>
      <c r="B17176">
        <v>128.12381088265869</v>
      </c>
    </row>
    <row r="17177" spans="1:2" x14ac:dyDescent="0.25">
      <c r="A17177">
        <v>1717.4</v>
      </c>
      <c r="B17177">
        <v>128.13010158069201</v>
      </c>
    </row>
    <row r="17178" spans="1:2" x14ac:dyDescent="0.25">
      <c r="A17178">
        <v>1717.5</v>
      </c>
      <c r="B17178">
        <v>128.1363922787252</v>
      </c>
    </row>
    <row r="17179" spans="1:2" x14ac:dyDescent="0.25">
      <c r="A17179">
        <v>1717.6</v>
      </c>
      <c r="B17179">
        <v>128.14268297675841</v>
      </c>
    </row>
    <row r="17180" spans="1:2" x14ac:dyDescent="0.25">
      <c r="A17180">
        <v>1717.7</v>
      </c>
      <c r="B17180">
        <v>128.14897367479159</v>
      </c>
    </row>
    <row r="17181" spans="1:2" x14ac:dyDescent="0.25">
      <c r="A17181">
        <v>1717.8</v>
      </c>
      <c r="B17181">
        <v>128.1552643728248</v>
      </c>
    </row>
    <row r="17182" spans="1:2" x14ac:dyDescent="0.25">
      <c r="A17182">
        <v>1717.9</v>
      </c>
      <c r="B17182">
        <v>128.16155507085799</v>
      </c>
    </row>
    <row r="17183" spans="1:2" x14ac:dyDescent="0.25">
      <c r="A17183">
        <v>1718</v>
      </c>
      <c r="B17183">
        <v>128.1678457688912</v>
      </c>
    </row>
    <row r="17184" spans="1:2" x14ac:dyDescent="0.25">
      <c r="A17184">
        <v>1718.1</v>
      </c>
      <c r="B17184">
        <v>128.19798204888511</v>
      </c>
    </row>
    <row r="17185" spans="1:2" x14ac:dyDescent="0.25">
      <c r="A17185">
        <v>1718.2</v>
      </c>
      <c r="B17185">
        <v>128.22811832887891</v>
      </c>
    </row>
    <row r="17186" spans="1:2" x14ac:dyDescent="0.25">
      <c r="A17186">
        <v>1718.3</v>
      </c>
      <c r="B17186">
        <v>128.2582546088727</v>
      </c>
    </row>
    <row r="17187" spans="1:2" x14ac:dyDescent="0.25">
      <c r="A17187">
        <v>1718.4</v>
      </c>
      <c r="B17187">
        <v>128.2883908888665</v>
      </c>
    </row>
    <row r="17188" spans="1:2" x14ac:dyDescent="0.25">
      <c r="A17188">
        <v>1718.5</v>
      </c>
      <c r="B17188">
        <v>128.3185271688603</v>
      </c>
    </row>
    <row r="17189" spans="1:2" x14ac:dyDescent="0.25">
      <c r="A17189">
        <v>1718.6</v>
      </c>
      <c r="B17189">
        <v>128.34866344885421</v>
      </c>
    </row>
    <row r="17190" spans="1:2" x14ac:dyDescent="0.25">
      <c r="A17190">
        <v>1718.7</v>
      </c>
      <c r="B17190">
        <v>128.37879972884801</v>
      </c>
    </row>
    <row r="17191" spans="1:2" x14ac:dyDescent="0.25">
      <c r="A17191">
        <v>1718.8</v>
      </c>
      <c r="B17191">
        <v>128.40893600884189</v>
      </c>
    </row>
    <row r="17192" spans="1:2" x14ac:dyDescent="0.25">
      <c r="A17192">
        <v>1718.9</v>
      </c>
      <c r="B17192">
        <v>128.43907228883569</v>
      </c>
    </row>
    <row r="17193" spans="1:2" x14ac:dyDescent="0.25">
      <c r="A17193">
        <v>1719</v>
      </c>
      <c r="B17193">
        <v>128.46920856882949</v>
      </c>
    </row>
    <row r="17194" spans="1:2" x14ac:dyDescent="0.25">
      <c r="A17194">
        <v>1719.1</v>
      </c>
      <c r="B17194">
        <v>128.43959251258781</v>
      </c>
    </row>
    <row r="17195" spans="1:2" x14ac:dyDescent="0.25">
      <c r="A17195">
        <v>1719.2</v>
      </c>
      <c r="B17195">
        <v>128.4099764563461</v>
      </c>
    </row>
    <row r="17196" spans="1:2" x14ac:dyDescent="0.25">
      <c r="A17196">
        <v>1719.3</v>
      </c>
      <c r="B17196">
        <v>128.38036040010439</v>
      </c>
    </row>
    <row r="17197" spans="1:2" x14ac:dyDescent="0.25">
      <c r="A17197">
        <v>1719.4</v>
      </c>
      <c r="B17197">
        <v>128.35074434386269</v>
      </c>
    </row>
    <row r="17198" spans="1:2" x14ac:dyDescent="0.25">
      <c r="A17198">
        <v>1719.5</v>
      </c>
      <c r="B17198">
        <v>128.32112828762101</v>
      </c>
    </row>
    <row r="17199" spans="1:2" x14ac:dyDescent="0.25">
      <c r="A17199">
        <v>1719.6</v>
      </c>
      <c r="B17199">
        <v>128.2915122313793</v>
      </c>
    </row>
    <row r="17200" spans="1:2" x14ac:dyDescent="0.25">
      <c r="A17200">
        <v>1719.7</v>
      </c>
      <c r="B17200">
        <v>128.26189617513771</v>
      </c>
    </row>
    <row r="17201" spans="1:2" x14ac:dyDescent="0.25">
      <c r="A17201">
        <v>1719.8</v>
      </c>
      <c r="B17201">
        <v>128.23228011889589</v>
      </c>
    </row>
    <row r="17202" spans="1:2" x14ac:dyDescent="0.25">
      <c r="A17202">
        <v>1719.9</v>
      </c>
      <c r="B17202">
        <v>128.20266406265429</v>
      </c>
    </row>
    <row r="17203" spans="1:2" x14ac:dyDescent="0.25">
      <c r="A17203">
        <v>1720</v>
      </c>
      <c r="B17203">
        <v>128.17304800641261</v>
      </c>
    </row>
    <row r="17204" spans="1:2" x14ac:dyDescent="0.25">
      <c r="A17204">
        <v>1720.1</v>
      </c>
      <c r="B17204">
        <v>128.2340749050405</v>
      </c>
    </row>
    <row r="17205" spans="1:2" x14ac:dyDescent="0.25">
      <c r="A17205">
        <v>1720.2</v>
      </c>
      <c r="B17205">
        <v>128.29510180366819</v>
      </c>
    </row>
    <row r="17206" spans="1:2" x14ac:dyDescent="0.25">
      <c r="A17206">
        <v>1720.3</v>
      </c>
      <c r="B17206">
        <v>128.3561287022961</v>
      </c>
    </row>
    <row r="17207" spans="1:2" x14ac:dyDescent="0.25">
      <c r="A17207">
        <v>1720.4</v>
      </c>
      <c r="B17207">
        <v>128.41715560092379</v>
      </c>
    </row>
    <row r="17208" spans="1:2" x14ac:dyDescent="0.25">
      <c r="A17208">
        <v>1720.5</v>
      </c>
      <c r="B17208">
        <v>128.47818249955159</v>
      </c>
    </row>
    <row r="17209" spans="1:2" x14ac:dyDescent="0.25">
      <c r="A17209">
        <v>1720.6</v>
      </c>
      <c r="B17209">
        <v>128.53920939817939</v>
      </c>
    </row>
    <row r="17210" spans="1:2" x14ac:dyDescent="0.25">
      <c r="A17210">
        <v>1720.7</v>
      </c>
      <c r="B17210">
        <v>128.60023629680711</v>
      </c>
    </row>
    <row r="17211" spans="1:2" x14ac:dyDescent="0.25">
      <c r="A17211">
        <v>1720.8</v>
      </c>
      <c r="B17211">
        <v>128.661263195435</v>
      </c>
    </row>
    <row r="17212" spans="1:2" x14ac:dyDescent="0.25">
      <c r="A17212">
        <v>1720.9</v>
      </c>
      <c r="B17212">
        <v>128.72229009406271</v>
      </c>
    </row>
    <row r="17213" spans="1:2" x14ac:dyDescent="0.25">
      <c r="A17213">
        <v>1721</v>
      </c>
      <c r="B17213">
        <v>128.78331699269049</v>
      </c>
    </row>
    <row r="17214" spans="1:2" x14ac:dyDescent="0.25">
      <c r="A17214">
        <v>1721.1</v>
      </c>
      <c r="B17214">
        <v>128.83469428505629</v>
      </c>
    </row>
    <row r="17215" spans="1:2" x14ac:dyDescent="0.25">
      <c r="A17215">
        <v>1721.2</v>
      </c>
      <c r="B17215">
        <v>128.88607157742209</v>
      </c>
    </row>
    <row r="17216" spans="1:2" x14ac:dyDescent="0.25">
      <c r="A17216">
        <v>1721.3</v>
      </c>
      <c r="B17216">
        <v>128.93744886978789</v>
      </c>
    </row>
    <row r="17217" spans="1:2" x14ac:dyDescent="0.25">
      <c r="A17217">
        <v>1721.4</v>
      </c>
      <c r="B17217">
        <v>128.98882616215371</v>
      </c>
    </row>
    <row r="17218" spans="1:2" x14ac:dyDescent="0.25">
      <c r="A17218">
        <v>1721.5</v>
      </c>
      <c r="B17218">
        <v>129.0402034545194</v>
      </c>
    </row>
    <row r="17219" spans="1:2" x14ac:dyDescent="0.25">
      <c r="A17219">
        <v>1721.6</v>
      </c>
      <c r="B17219">
        <v>129.09158074688531</v>
      </c>
    </row>
    <row r="17220" spans="1:2" x14ac:dyDescent="0.25">
      <c r="A17220">
        <v>1721.7</v>
      </c>
      <c r="B17220">
        <v>129.14295803925111</v>
      </c>
    </row>
    <row r="17221" spans="1:2" x14ac:dyDescent="0.25">
      <c r="A17221">
        <v>1721.8</v>
      </c>
      <c r="B17221">
        <v>129.19433533161691</v>
      </c>
    </row>
    <row r="17222" spans="1:2" x14ac:dyDescent="0.25">
      <c r="A17222">
        <v>1721.9</v>
      </c>
      <c r="B17222">
        <v>129.24571262398271</v>
      </c>
    </row>
    <row r="17223" spans="1:2" x14ac:dyDescent="0.25">
      <c r="A17223">
        <v>1722</v>
      </c>
      <c r="B17223">
        <v>129.2970899163484</v>
      </c>
    </row>
    <row r="17224" spans="1:2" x14ac:dyDescent="0.25">
      <c r="A17224">
        <v>1722.1</v>
      </c>
      <c r="B17224">
        <v>129.3029529517525</v>
      </c>
    </row>
    <row r="17225" spans="1:2" x14ac:dyDescent="0.25">
      <c r="A17225">
        <v>1722.2</v>
      </c>
      <c r="B17225">
        <v>129.30881598715649</v>
      </c>
    </row>
    <row r="17226" spans="1:2" x14ac:dyDescent="0.25">
      <c r="A17226">
        <v>1722.3</v>
      </c>
      <c r="B17226">
        <v>129.3146790225606</v>
      </c>
    </row>
    <row r="17227" spans="1:2" x14ac:dyDescent="0.25">
      <c r="A17227">
        <v>1722.4</v>
      </c>
      <c r="B17227">
        <v>129.3205420579647</v>
      </c>
    </row>
    <row r="17228" spans="1:2" x14ac:dyDescent="0.25">
      <c r="A17228">
        <v>1722.5</v>
      </c>
      <c r="B17228">
        <v>129.32640509336869</v>
      </c>
    </row>
    <row r="17229" spans="1:2" x14ac:dyDescent="0.25">
      <c r="A17229">
        <v>1722.6</v>
      </c>
      <c r="B17229">
        <v>129.3322681287728</v>
      </c>
    </row>
    <row r="17230" spans="1:2" x14ac:dyDescent="0.25">
      <c r="A17230">
        <v>1722.7</v>
      </c>
      <c r="B17230">
        <v>129.3381311641769</v>
      </c>
    </row>
    <row r="17231" spans="1:2" x14ac:dyDescent="0.25">
      <c r="A17231">
        <v>1722.8</v>
      </c>
      <c r="B17231">
        <v>129.343994199581</v>
      </c>
    </row>
    <row r="17232" spans="1:2" x14ac:dyDescent="0.25">
      <c r="A17232">
        <v>1722.9</v>
      </c>
      <c r="B17232">
        <v>129.349857234985</v>
      </c>
    </row>
    <row r="17233" spans="1:2" x14ac:dyDescent="0.25">
      <c r="A17233">
        <v>1723</v>
      </c>
      <c r="B17233">
        <v>129.3557202703891</v>
      </c>
    </row>
    <row r="17234" spans="1:2" x14ac:dyDescent="0.25">
      <c r="A17234">
        <v>1723.1</v>
      </c>
      <c r="B17234">
        <v>129.55749364188611</v>
      </c>
    </row>
    <row r="17235" spans="1:2" x14ac:dyDescent="0.25">
      <c r="A17235">
        <v>1723.2</v>
      </c>
      <c r="B17235">
        <v>129.75926701338261</v>
      </c>
    </row>
    <row r="17236" spans="1:2" x14ac:dyDescent="0.25">
      <c r="A17236">
        <v>1723.3</v>
      </c>
      <c r="B17236">
        <v>129.9610403848796</v>
      </c>
    </row>
    <row r="17237" spans="1:2" x14ac:dyDescent="0.25">
      <c r="A17237">
        <v>1723.4</v>
      </c>
      <c r="B17237">
        <v>130.1628137563761</v>
      </c>
    </row>
    <row r="17238" spans="1:2" x14ac:dyDescent="0.25">
      <c r="A17238">
        <v>1723.5</v>
      </c>
      <c r="B17238">
        <v>130.36458712787271</v>
      </c>
    </row>
    <row r="17239" spans="1:2" x14ac:dyDescent="0.25">
      <c r="A17239">
        <v>1723.6</v>
      </c>
      <c r="B17239">
        <v>130.56636049936961</v>
      </c>
    </row>
    <row r="17240" spans="1:2" x14ac:dyDescent="0.25">
      <c r="A17240">
        <v>1723.7</v>
      </c>
      <c r="B17240">
        <v>130.76813387086619</v>
      </c>
    </row>
    <row r="17241" spans="1:2" x14ac:dyDescent="0.25">
      <c r="A17241">
        <v>1723.8</v>
      </c>
      <c r="B17241">
        <v>130.96990724236309</v>
      </c>
    </row>
    <row r="17242" spans="1:2" x14ac:dyDescent="0.25">
      <c r="A17242">
        <v>1723.9</v>
      </c>
      <c r="B17242">
        <v>131.17168061385971</v>
      </c>
    </row>
    <row r="17243" spans="1:2" x14ac:dyDescent="0.25">
      <c r="A17243">
        <v>1724</v>
      </c>
      <c r="B17243">
        <v>131.37345398535621</v>
      </c>
    </row>
    <row r="17244" spans="1:2" x14ac:dyDescent="0.25">
      <c r="A17244">
        <v>1724.1</v>
      </c>
      <c r="B17244">
        <v>131.31036364510709</v>
      </c>
    </row>
    <row r="17245" spans="1:2" x14ac:dyDescent="0.25">
      <c r="A17245">
        <v>1724.2</v>
      </c>
      <c r="B17245">
        <v>131.2472733048582</v>
      </c>
    </row>
    <row r="17246" spans="1:2" x14ac:dyDescent="0.25">
      <c r="A17246">
        <v>1724.3</v>
      </c>
      <c r="B17246">
        <v>131.18418296460911</v>
      </c>
    </row>
    <row r="17247" spans="1:2" x14ac:dyDescent="0.25">
      <c r="A17247">
        <v>1724.4</v>
      </c>
      <c r="B17247">
        <v>131.12109262436019</v>
      </c>
    </row>
    <row r="17248" spans="1:2" x14ac:dyDescent="0.25">
      <c r="A17248">
        <v>1724.5</v>
      </c>
      <c r="B17248">
        <v>131.0580022841113</v>
      </c>
    </row>
    <row r="17249" spans="1:2" x14ac:dyDescent="0.25">
      <c r="A17249">
        <v>1724.6</v>
      </c>
      <c r="B17249">
        <v>130.99491194386221</v>
      </c>
    </row>
    <row r="17250" spans="1:2" x14ac:dyDescent="0.25">
      <c r="A17250">
        <v>1724.7</v>
      </c>
      <c r="B17250">
        <v>130.93182160361329</v>
      </c>
    </row>
    <row r="17251" spans="1:2" x14ac:dyDescent="0.25">
      <c r="A17251">
        <v>1724.8</v>
      </c>
      <c r="B17251">
        <v>130.8687312633642</v>
      </c>
    </row>
    <row r="17252" spans="1:2" x14ac:dyDescent="0.25">
      <c r="A17252">
        <v>1724.9</v>
      </c>
      <c r="B17252">
        <v>130.80564092311531</v>
      </c>
    </row>
    <row r="17253" spans="1:2" x14ac:dyDescent="0.25">
      <c r="A17253">
        <v>1725</v>
      </c>
      <c r="B17253">
        <v>130.74255058286639</v>
      </c>
    </row>
    <row r="17254" spans="1:2" x14ac:dyDescent="0.25">
      <c r="A17254">
        <v>1725.1</v>
      </c>
      <c r="B17254">
        <v>130.71247505802401</v>
      </c>
    </row>
    <row r="17255" spans="1:2" x14ac:dyDescent="0.25">
      <c r="A17255">
        <v>1725.2</v>
      </c>
      <c r="B17255">
        <v>130.68239953318161</v>
      </c>
    </row>
    <row r="17256" spans="1:2" x14ac:dyDescent="0.25">
      <c r="A17256">
        <v>1725.3</v>
      </c>
      <c r="B17256">
        <v>130.65232400833909</v>
      </c>
    </row>
    <row r="17257" spans="1:2" x14ac:dyDescent="0.25">
      <c r="A17257">
        <v>1725.4</v>
      </c>
      <c r="B17257">
        <v>130.62224848349669</v>
      </c>
    </row>
    <row r="17258" spans="1:2" x14ac:dyDescent="0.25">
      <c r="A17258">
        <v>1725.5</v>
      </c>
      <c r="B17258">
        <v>130.5921729586544</v>
      </c>
    </row>
    <row r="17259" spans="1:2" x14ac:dyDescent="0.25">
      <c r="A17259">
        <v>1725.6</v>
      </c>
      <c r="B17259">
        <v>130.56209743381191</v>
      </c>
    </row>
    <row r="17260" spans="1:2" x14ac:dyDescent="0.25">
      <c r="A17260">
        <v>1725.7</v>
      </c>
      <c r="B17260">
        <v>130.5320219089696</v>
      </c>
    </row>
    <row r="17261" spans="1:2" x14ac:dyDescent="0.25">
      <c r="A17261">
        <v>1725.8</v>
      </c>
      <c r="B17261">
        <v>130.50194638412711</v>
      </c>
    </row>
    <row r="17262" spans="1:2" x14ac:dyDescent="0.25">
      <c r="A17262">
        <v>1725.9</v>
      </c>
      <c r="B17262">
        <v>130.47187085928479</v>
      </c>
    </row>
    <row r="17263" spans="1:2" x14ac:dyDescent="0.25">
      <c r="A17263">
        <v>1726</v>
      </c>
      <c r="B17263">
        <v>130.44179533444239</v>
      </c>
    </row>
    <row r="17264" spans="1:2" x14ac:dyDescent="0.25">
      <c r="A17264">
        <v>1726.1</v>
      </c>
      <c r="B17264">
        <v>130.4106171486896</v>
      </c>
    </row>
    <row r="17265" spans="1:2" x14ac:dyDescent="0.25">
      <c r="A17265">
        <v>1726.2</v>
      </c>
      <c r="B17265">
        <v>130.37943896293689</v>
      </c>
    </row>
    <row r="17266" spans="1:2" x14ac:dyDescent="0.25">
      <c r="A17266">
        <v>1726.3</v>
      </c>
      <c r="B17266">
        <v>130.34826077718409</v>
      </c>
    </row>
    <row r="17267" spans="1:2" x14ac:dyDescent="0.25">
      <c r="A17267">
        <v>1726.4</v>
      </c>
      <c r="B17267">
        <v>130.3170825914313</v>
      </c>
    </row>
    <row r="17268" spans="1:2" x14ac:dyDescent="0.25">
      <c r="A17268">
        <v>1726.5</v>
      </c>
      <c r="B17268">
        <v>130.28590440567859</v>
      </c>
    </row>
    <row r="17269" spans="1:2" x14ac:dyDescent="0.25">
      <c r="A17269">
        <v>1726.6</v>
      </c>
      <c r="B17269">
        <v>130.2547262199258</v>
      </c>
    </row>
    <row r="17270" spans="1:2" x14ac:dyDescent="0.25">
      <c r="A17270">
        <v>1726.7</v>
      </c>
      <c r="B17270">
        <v>130.22354803417309</v>
      </c>
    </row>
    <row r="17271" spans="1:2" x14ac:dyDescent="0.25">
      <c r="A17271">
        <v>1726.8</v>
      </c>
      <c r="B17271">
        <v>130.1923698484203</v>
      </c>
    </row>
    <row r="17272" spans="1:2" x14ac:dyDescent="0.25">
      <c r="A17272">
        <v>1726.9</v>
      </c>
      <c r="B17272">
        <v>130.16119166266751</v>
      </c>
    </row>
    <row r="17273" spans="1:2" x14ac:dyDescent="0.25">
      <c r="A17273">
        <v>1727</v>
      </c>
      <c r="B17273">
        <v>130.1300134769148</v>
      </c>
    </row>
    <row r="17274" spans="1:2" x14ac:dyDescent="0.25">
      <c r="A17274">
        <v>1727.1</v>
      </c>
      <c r="B17274">
        <v>130.20183765785589</v>
      </c>
    </row>
    <row r="17275" spans="1:2" x14ac:dyDescent="0.25">
      <c r="A17275">
        <v>1727.2</v>
      </c>
      <c r="B17275">
        <v>130.27366183879681</v>
      </c>
    </row>
    <row r="17276" spans="1:2" x14ac:dyDescent="0.25">
      <c r="A17276">
        <v>1727.3</v>
      </c>
      <c r="B17276">
        <v>130.3454860197379</v>
      </c>
    </row>
    <row r="17277" spans="1:2" x14ac:dyDescent="0.25">
      <c r="A17277">
        <v>1727.4</v>
      </c>
      <c r="B17277">
        <v>130.4173102006788</v>
      </c>
    </row>
    <row r="17278" spans="1:2" x14ac:dyDescent="0.25">
      <c r="A17278">
        <v>1727.5</v>
      </c>
      <c r="B17278">
        <v>130.48913438161969</v>
      </c>
    </row>
    <row r="17279" spans="1:2" x14ac:dyDescent="0.25">
      <c r="A17279">
        <v>1727.6</v>
      </c>
      <c r="B17279">
        <v>130.56095856256081</v>
      </c>
    </row>
    <row r="17280" spans="1:2" x14ac:dyDescent="0.25">
      <c r="A17280">
        <v>1727.7</v>
      </c>
      <c r="B17280">
        <v>130.63278274350179</v>
      </c>
    </row>
    <row r="17281" spans="1:2" x14ac:dyDescent="0.25">
      <c r="A17281">
        <v>1727.8</v>
      </c>
      <c r="B17281">
        <v>130.70460692444291</v>
      </c>
    </row>
    <row r="17282" spans="1:2" x14ac:dyDescent="0.25">
      <c r="A17282">
        <v>1727.9</v>
      </c>
      <c r="B17282">
        <v>130.77643110538381</v>
      </c>
    </row>
    <row r="17283" spans="1:2" x14ac:dyDescent="0.25">
      <c r="A17283">
        <v>1728</v>
      </c>
      <c r="B17283">
        <v>130.8482552863247</v>
      </c>
    </row>
    <row r="17284" spans="1:2" x14ac:dyDescent="0.25">
      <c r="A17284">
        <v>1728.1</v>
      </c>
      <c r="B17284">
        <v>130.63125160926111</v>
      </c>
    </row>
    <row r="17285" spans="1:2" x14ac:dyDescent="0.25">
      <c r="A17285">
        <v>1728.2</v>
      </c>
      <c r="B17285">
        <v>130.41424793219809</v>
      </c>
    </row>
    <row r="17286" spans="1:2" x14ac:dyDescent="0.25">
      <c r="A17286">
        <v>1728.3</v>
      </c>
      <c r="B17286">
        <v>130.19724425513459</v>
      </c>
    </row>
    <row r="17287" spans="1:2" x14ac:dyDescent="0.25">
      <c r="A17287">
        <v>1728.4</v>
      </c>
      <c r="B17287">
        <v>129.98024057807149</v>
      </c>
    </row>
    <row r="17288" spans="1:2" x14ac:dyDescent="0.25">
      <c r="A17288">
        <v>1728.5</v>
      </c>
      <c r="B17288">
        <v>129.76323690100841</v>
      </c>
    </row>
    <row r="17289" spans="1:2" x14ac:dyDescent="0.25">
      <c r="A17289">
        <v>1728.6</v>
      </c>
      <c r="B17289">
        <v>129.54623322394491</v>
      </c>
    </row>
    <row r="17290" spans="1:2" x14ac:dyDescent="0.25">
      <c r="A17290">
        <v>1728.7</v>
      </c>
      <c r="B17290">
        <v>129.32922954688189</v>
      </c>
    </row>
    <row r="17291" spans="1:2" x14ac:dyDescent="0.25">
      <c r="A17291">
        <v>1728.8</v>
      </c>
      <c r="B17291">
        <v>129.1122258698183</v>
      </c>
    </row>
    <row r="17292" spans="1:2" x14ac:dyDescent="0.25">
      <c r="A17292">
        <v>1728.9</v>
      </c>
      <c r="B17292">
        <v>128.89522219275531</v>
      </c>
    </row>
    <row r="17293" spans="1:2" x14ac:dyDescent="0.25">
      <c r="A17293">
        <v>1729</v>
      </c>
      <c r="B17293">
        <v>128.67821851569221</v>
      </c>
    </row>
    <row r="17294" spans="1:2" x14ac:dyDescent="0.25">
      <c r="A17294">
        <v>1729.1</v>
      </c>
      <c r="B17294">
        <v>128.62882834755831</v>
      </c>
    </row>
    <row r="17295" spans="1:2" x14ac:dyDescent="0.25">
      <c r="A17295">
        <v>1729.2</v>
      </c>
      <c r="B17295">
        <v>128.57943817942439</v>
      </c>
    </row>
    <row r="17296" spans="1:2" x14ac:dyDescent="0.25">
      <c r="A17296">
        <v>1729.3</v>
      </c>
      <c r="B17296">
        <v>128.53004801129049</v>
      </c>
    </row>
    <row r="17297" spans="1:2" x14ac:dyDescent="0.25">
      <c r="A17297">
        <v>1729.4</v>
      </c>
      <c r="B17297">
        <v>128.48065784315659</v>
      </c>
    </row>
    <row r="17298" spans="1:2" x14ac:dyDescent="0.25">
      <c r="A17298">
        <v>1729.5</v>
      </c>
      <c r="B17298">
        <v>128.43126767502281</v>
      </c>
    </row>
    <row r="17299" spans="1:2" x14ac:dyDescent="0.25">
      <c r="A17299">
        <v>1729.6</v>
      </c>
      <c r="B17299">
        <v>128.38187750688891</v>
      </c>
    </row>
    <row r="17300" spans="1:2" x14ac:dyDescent="0.25">
      <c r="A17300">
        <v>1729.7</v>
      </c>
      <c r="B17300">
        <v>128.33248733875499</v>
      </c>
    </row>
    <row r="17301" spans="1:2" x14ac:dyDescent="0.25">
      <c r="A17301">
        <v>1729.8</v>
      </c>
      <c r="B17301">
        <v>128.28309717062109</v>
      </c>
    </row>
    <row r="17302" spans="1:2" x14ac:dyDescent="0.25">
      <c r="A17302">
        <v>1729.9</v>
      </c>
      <c r="B17302">
        <v>128.23370700248731</v>
      </c>
    </row>
    <row r="17303" spans="1:2" x14ac:dyDescent="0.25">
      <c r="A17303">
        <v>1730</v>
      </c>
      <c r="B17303">
        <v>128.18431683435341</v>
      </c>
    </row>
    <row r="17304" spans="1:2" x14ac:dyDescent="0.25">
      <c r="A17304">
        <v>1730.1</v>
      </c>
      <c r="B17304">
        <v>128.01041298684669</v>
      </c>
    </row>
    <row r="17305" spans="1:2" x14ac:dyDescent="0.25">
      <c r="A17305">
        <v>1730.2</v>
      </c>
      <c r="B17305">
        <v>127.83650913934039</v>
      </c>
    </row>
    <row r="17306" spans="1:2" x14ac:dyDescent="0.25">
      <c r="A17306">
        <v>1730.3</v>
      </c>
      <c r="B17306">
        <v>127.6626052918336</v>
      </c>
    </row>
    <row r="17307" spans="1:2" x14ac:dyDescent="0.25">
      <c r="A17307">
        <v>1730.4</v>
      </c>
      <c r="B17307">
        <v>127.4887014443273</v>
      </c>
    </row>
    <row r="17308" spans="1:2" x14ac:dyDescent="0.25">
      <c r="A17308">
        <v>1730.5</v>
      </c>
      <c r="B17308">
        <v>127.31479759682099</v>
      </c>
    </row>
    <row r="17309" spans="1:2" x14ac:dyDescent="0.25">
      <c r="A17309">
        <v>1730.6</v>
      </c>
      <c r="B17309">
        <v>127.1408937493143</v>
      </c>
    </row>
    <row r="17310" spans="1:2" x14ac:dyDescent="0.25">
      <c r="A17310">
        <v>1730.7</v>
      </c>
      <c r="B17310">
        <v>126.96698990180801</v>
      </c>
    </row>
    <row r="17311" spans="1:2" x14ac:dyDescent="0.25">
      <c r="A17311">
        <v>1730.8</v>
      </c>
      <c r="B17311">
        <v>126.7930860543012</v>
      </c>
    </row>
    <row r="17312" spans="1:2" x14ac:dyDescent="0.25">
      <c r="A17312">
        <v>1730.9</v>
      </c>
      <c r="B17312">
        <v>126.6191822067949</v>
      </c>
    </row>
    <row r="17313" spans="1:2" x14ac:dyDescent="0.25">
      <c r="A17313">
        <v>1731</v>
      </c>
      <c r="B17313">
        <v>126.44527835928859</v>
      </c>
    </row>
    <row r="17314" spans="1:2" x14ac:dyDescent="0.25">
      <c r="A17314">
        <v>1731.1</v>
      </c>
      <c r="B17314">
        <v>126.30956179001591</v>
      </c>
    </row>
    <row r="17315" spans="1:2" x14ac:dyDescent="0.25">
      <c r="A17315">
        <v>1731.2</v>
      </c>
      <c r="B17315">
        <v>126.1738452207435</v>
      </c>
    </row>
    <row r="17316" spans="1:2" x14ac:dyDescent="0.25">
      <c r="A17316">
        <v>1731.3</v>
      </c>
      <c r="B17316">
        <v>126.0381286514707</v>
      </c>
    </row>
    <row r="17317" spans="1:2" x14ac:dyDescent="0.25">
      <c r="A17317">
        <v>1731.4</v>
      </c>
      <c r="B17317">
        <v>125.9024120821983</v>
      </c>
    </row>
    <row r="17318" spans="1:2" x14ac:dyDescent="0.25">
      <c r="A17318">
        <v>1731.5</v>
      </c>
      <c r="B17318">
        <v>125.76669551292591</v>
      </c>
    </row>
    <row r="17319" spans="1:2" x14ac:dyDescent="0.25">
      <c r="A17319">
        <v>1731.6</v>
      </c>
      <c r="B17319">
        <v>125.6309789436532</v>
      </c>
    </row>
    <row r="17320" spans="1:2" x14ac:dyDescent="0.25">
      <c r="A17320">
        <v>1731.7</v>
      </c>
      <c r="B17320">
        <v>125.4952623743808</v>
      </c>
    </row>
    <row r="17321" spans="1:2" x14ac:dyDescent="0.25">
      <c r="A17321">
        <v>1731.8</v>
      </c>
      <c r="B17321">
        <v>125.359545805108</v>
      </c>
    </row>
    <row r="17322" spans="1:2" x14ac:dyDescent="0.25">
      <c r="A17322">
        <v>1731.9</v>
      </c>
      <c r="B17322">
        <v>125.22382923583559</v>
      </c>
    </row>
    <row r="17323" spans="1:2" x14ac:dyDescent="0.25">
      <c r="A17323">
        <v>1732</v>
      </c>
      <c r="B17323">
        <v>125.08811266656321</v>
      </c>
    </row>
    <row r="17324" spans="1:2" x14ac:dyDescent="0.25">
      <c r="A17324">
        <v>1732.1</v>
      </c>
      <c r="B17324">
        <v>124.8047680847319</v>
      </c>
    </row>
    <row r="17325" spans="1:2" x14ac:dyDescent="0.25">
      <c r="A17325">
        <v>1732.2</v>
      </c>
      <c r="B17325">
        <v>124.5214235029013</v>
      </c>
    </row>
    <row r="17326" spans="1:2" x14ac:dyDescent="0.25">
      <c r="A17326">
        <v>1732.3</v>
      </c>
      <c r="B17326">
        <v>124.2380789210701</v>
      </c>
    </row>
    <row r="17327" spans="1:2" x14ac:dyDescent="0.25">
      <c r="A17327">
        <v>1732.4</v>
      </c>
      <c r="B17327">
        <v>123.95473433923939</v>
      </c>
    </row>
    <row r="17328" spans="1:2" x14ac:dyDescent="0.25">
      <c r="A17328">
        <v>1732.5</v>
      </c>
      <c r="B17328">
        <v>123.6713897574088</v>
      </c>
    </row>
    <row r="17329" spans="1:2" x14ac:dyDescent="0.25">
      <c r="A17329">
        <v>1732.6</v>
      </c>
      <c r="B17329">
        <v>123.3880451755775</v>
      </c>
    </row>
    <row r="17330" spans="1:2" x14ac:dyDescent="0.25">
      <c r="A17330">
        <v>1732.7</v>
      </c>
      <c r="B17330">
        <v>123.1047005937469</v>
      </c>
    </row>
    <row r="17331" spans="1:2" x14ac:dyDescent="0.25">
      <c r="A17331">
        <v>1732.8</v>
      </c>
      <c r="B17331">
        <v>122.8213560119157</v>
      </c>
    </row>
    <row r="17332" spans="1:2" x14ac:dyDescent="0.25">
      <c r="A17332">
        <v>1732.9</v>
      </c>
      <c r="B17332">
        <v>122.53801143008501</v>
      </c>
    </row>
    <row r="17333" spans="1:2" x14ac:dyDescent="0.25">
      <c r="A17333">
        <v>1733</v>
      </c>
      <c r="B17333">
        <v>122.2546668482544</v>
      </c>
    </row>
    <row r="17334" spans="1:2" x14ac:dyDescent="0.25">
      <c r="A17334">
        <v>1733.1</v>
      </c>
      <c r="B17334">
        <v>121.9888067001571</v>
      </c>
    </row>
    <row r="17335" spans="1:2" x14ac:dyDescent="0.25">
      <c r="A17335">
        <v>1733.2</v>
      </c>
      <c r="B17335">
        <v>121.72294655206041</v>
      </c>
    </row>
    <row r="17336" spans="1:2" x14ac:dyDescent="0.25">
      <c r="A17336">
        <v>1733.3</v>
      </c>
      <c r="B17336">
        <v>121.4570864039632</v>
      </c>
    </row>
    <row r="17337" spans="1:2" x14ac:dyDescent="0.25">
      <c r="A17337">
        <v>1733.4</v>
      </c>
      <c r="B17337">
        <v>121.1912262558665</v>
      </c>
    </row>
    <row r="17338" spans="1:2" x14ac:dyDescent="0.25">
      <c r="A17338">
        <v>1733.5</v>
      </c>
      <c r="B17338">
        <v>120.9253661077698</v>
      </c>
    </row>
    <row r="17339" spans="1:2" x14ac:dyDescent="0.25">
      <c r="A17339">
        <v>1733.6</v>
      </c>
      <c r="B17339">
        <v>120.6595059596725</v>
      </c>
    </row>
    <row r="17340" spans="1:2" x14ac:dyDescent="0.25">
      <c r="A17340">
        <v>1733.7</v>
      </c>
      <c r="B17340">
        <v>120.39364581157589</v>
      </c>
    </row>
    <row r="17341" spans="1:2" x14ac:dyDescent="0.25">
      <c r="A17341">
        <v>1733.8</v>
      </c>
      <c r="B17341">
        <v>120.1277856634786</v>
      </c>
    </row>
    <row r="17342" spans="1:2" x14ac:dyDescent="0.25">
      <c r="A17342">
        <v>1733.9</v>
      </c>
      <c r="B17342">
        <v>119.8619255153819</v>
      </c>
    </row>
    <row r="17343" spans="1:2" x14ac:dyDescent="0.25">
      <c r="A17343">
        <v>1734</v>
      </c>
      <c r="B17343">
        <v>119.59606536728521</v>
      </c>
    </row>
    <row r="17344" spans="1:2" x14ac:dyDescent="0.25">
      <c r="A17344">
        <v>1734.1</v>
      </c>
      <c r="B17344">
        <v>119.43851868634501</v>
      </c>
    </row>
    <row r="17345" spans="1:2" x14ac:dyDescent="0.25">
      <c r="A17345">
        <v>1734.2</v>
      </c>
      <c r="B17345">
        <v>119.2809720054051</v>
      </c>
    </row>
    <row r="17346" spans="1:2" x14ac:dyDescent="0.25">
      <c r="A17346">
        <v>1734.3</v>
      </c>
      <c r="B17346">
        <v>119.1234253244648</v>
      </c>
    </row>
    <row r="17347" spans="1:2" x14ac:dyDescent="0.25">
      <c r="A17347">
        <v>1734.4</v>
      </c>
      <c r="B17347">
        <v>118.9658786435249</v>
      </c>
    </row>
    <row r="17348" spans="1:2" x14ac:dyDescent="0.25">
      <c r="A17348">
        <v>1734.5</v>
      </c>
      <c r="B17348">
        <v>118.808331962585</v>
      </c>
    </row>
    <row r="17349" spans="1:2" x14ac:dyDescent="0.25">
      <c r="A17349">
        <v>1734.6</v>
      </c>
      <c r="B17349">
        <v>118.6507852816448</v>
      </c>
    </row>
    <row r="17350" spans="1:2" x14ac:dyDescent="0.25">
      <c r="A17350">
        <v>1734.7</v>
      </c>
      <c r="B17350">
        <v>118.4932386007049</v>
      </c>
    </row>
    <row r="17351" spans="1:2" x14ac:dyDescent="0.25">
      <c r="A17351">
        <v>1734.8</v>
      </c>
      <c r="B17351">
        <v>118.3356919197647</v>
      </c>
    </row>
    <row r="17352" spans="1:2" x14ac:dyDescent="0.25">
      <c r="A17352">
        <v>1734.9</v>
      </c>
      <c r="B17352">
        <v>118.1781452388248</v>
      </c>
    </row>
    <row r="17353" spans="1:2" x14ac:dyDescent="0.25">
      <c r="A17353">
        <v>1735</v>
      </c>
      <c r="B17353">
        <v>118.0205985578849</v>
      </c>
    </row>
    <row r="17354" spans="1:2" x14ac:dyDescent="0.25">
      <c r="A17354">
        <v>1735.1</v>
      </c>
      <c r="B17354">
        <v>117.66737406793359</v>
      </c>
    </row>
    <row r="17355" spans="1:2" x14ac:dyDescent="0.25">
      <c r="A17355">
        <v>1735.2</v>
      </c>
      <c r="B17355">
        <v>117.3141495779831</v>
      </c>
    </row>
    <row r="17356" spans="1:2" x14ac:dyDescent="0.25">
      <c r="A17356">
        <v>1735.3</v>
      </c>
      <c r="B17356">
        <v>116.9609250880318</v>
      </c>
    </row>
    <row r="17357" spans="1:2" x14ac:dyDescent="0.25">
      <c r="A17357">
        <v>1735.4</v>
      </c>
      <c r="B17357">
        <v>116.60770059808129</v>
      </c>
    </row>
    <row r="17358" spans="1:2" x14ac:dyDescent="0.25">
      <c r="A17358">
        <v>1735.5</v>
      </c>
      <c r="B17358">
        <v>116.2544761081308</v>
      </c>
    </row>
    <row r="17359" spans="1:2" x14ac:dyDescent="0.25">
      <c r="A17359">
        <v>1735.6</v>
      </c>
      <c r="B17359">
        <v>115.9012516181795</v>
      </c>
    </row>
    <row r="17360" spans="1:2" x14ac:dyDescent="0.25">
      <c r="A17360">
        <v>1735.7</v>
      </c>
      <c r="B17360">
        <v>115.54802712822899</v>
      </c>
    </row>
    <row r="17361" spans="1:2" x14ac:dyDescent="0.25">
      <c r="A17361">
        <v>1735.8</v>
      </c>
      <c r="B17361">
        <v>115.19480263827769</v>
      </c>
    </row>
    <row r="17362" spans="1:2" x14ac:dyDescent="0.25">
      <c r="A17362">
        <v>1735.9</v>
      </c>
      <c r="B17362">
        <v>114.8415781483272</v>
      </c>
    </row>
    <row r="17363" spans="1:2" x14ac:dyDescent="0.25">
      <c r="A17363">
        <v>1736</v>
      </c>
      <c r="B17363">
        <v>114.4883536583767</v>
      </c>
    </row>
    <row r="17364" spans="1:2" x14ac:dyDescent="0.25">
      <c r="A17364">
        <v>1736.1</v>
      </c>
      <c r="B17364">
        <v>114.3397489020888</v>
      </c>
    </row>
    <row r="17365" spans="1:2" x14ac:dyDescent="0.25">
      <c r="A17365">
        <v>1736.2</v>
      </c>
      <c r="B17365">
        <v>114.1911441458011</v>
      </c>
    </row>
    <row r="17366" spans="1:2" x14ac:dyDescent="0.25">
      <c r="A17366">
        <v>1736.3</v>
      </c>
      <c r="B17366">
        <v>114.04253938951319</v>
      </c>
    </row>
    <row r="17367" spans="1:2" x14ac:dyDescent="0.25">
      <c r="A17367">
        <v>1736.4</v>
      </c>
      <c r="B17367">
        <v>113.8939346332256</v>
      </c>
    </row>
    <row r="17368" spans="1:2" x14ac:dyDescent="0.25">
      <c r="A17368">
        <v>1736.5</v>
      </c>
      <c r="B17368">
        <v>113.745329876938</v>
      </c>
    </row>
    <row r="17369" spans="1:2" x14ac:dyDescent="0.25">
      <c r="A17369">
        <v>1736.6</v>
      </c>
      <c r="B17369">
        <v>113.59672512065011</v>
      </c>
    </row>
    <row r="17370" spans="1:2" x14ac:dyDescent="0.25">
      <c r="A17370">
        <v>1736.7</v>
      </c>
      <c r="B17370">
        <v>113.4481203643625</v>
      </c>
    </row>
    <row r="17371" spans="1:2" x14ac:dyDescent="0.25">
      <c r="A17371">
        <v>1736.8</v>
      </c>
      <c r="B17371">
        <v>113.2995156080745</v>
      </c>
    </row>
    <row r="17372" spans="1:2" x14ac:dyDescent="0.25">
      <c r="A17372">
        <v>1736.9</v>
      </c>
      <c r="B17372">
        <v>113.1509108517869</v>
      </c>
    </row>
    <row r="17373" spans="1:2" x14ac:dyDescent="0.25">
      <c r="A17373">
        <v>1737</v>
      </c>
      <c r="B17373">
        <v>113.00230609549931</v>
      </c>
    </row>
    <row r="17374" spans="1:2" x14ac:dyDescent="0.25">
      <c r="A17374">
        <v>1737.1</v>
      </c>
      <c r="B17374">
        <v>112.6498900434848</v>
      </c>
    </row>
    <row r="17375" spans="1:2" x14ac:dyDescent="0.25">
      <c r="A17375">
        <v>1737.2</v>
      </c>
      <c r="B17375">
        <v>112.29747399147109</v>
      </c>
    </row>
    <row r="17376" spans="1:2" x14ac:dyDescent="0.25">
      <c r="A17376">
        <v>1737.3</v>
      </c>
      <c r="B17376">
        <v>111.9450579394565</v>
      </c>
    </row>
    <row r="17377" spans="1:2" x14ac:dyDescent="0.25">
      <c r="A17377">
        <v>1737.4</v>
      </c>
      <c r="B17377">
        <v>111.5926418874428</v>
      </c>
    </row>
    <row r="17378" spans="1:2" x14ac:dyDescent="0.25">
      <c r="A17378">
        <v>1737.5</v>
      </c>
      <c r="B17378">
        <v>111.2402258354291</v>
      </c>
    </row>
    <row r="17379" spans="1:2" x14ac:dyDescent="0.25">
      <c r="A17379">
        <v>1737.6</v>
      </c>
      <c r="B17379">
        <v>110.8878097834146</v>
      </c>
    </row>
    <row r="17380" spans="1:2" x14ac:dyDescent="0.25">
      <c r="A17380">
        <v>1737.7</v>
      </c>
      <c r="B17380">
        <v>110.5353937314009</v>
      </c>
    </row>
    <row r="17381" spans="1:2" x14ac:dyDescent="0.25">
      <c r="A17381">
        <v>1737.8</v>
      </c>
      <c r="B17381">
        <v>110.1829776793863</v>
      </c>
    </row>
    <row r="17382" spans="1:2" x14ac:dyDescent="0.25">
      <c r="A17382">
        <v>1737.9</v>
      </c>
      <c r="B17382">
        <v>109.8305616273726</v>
      </c>
    </row>
    <row r="17383" spans="1:2" x14ac:dyDescent="0.25">
      <c r="A17383">
        <v>1738</v>
      </c>
      <c r="B17383">
        <v>109.47814557535889</v>
      </c>
    </row>
    <row r="17384" spans="1:2" x14ac:dyDescent="0.25">
      <c r="A17384">
        <v>1738.1</v>
      </c>
      <c r="B17384">
        <v>109.29049003584041</v>
      </c>
    </row>
    <row r="17385" spans="1:2" x14ac:dyDescent="0.25">
      <c r="A17385">
        <v>1738.2</v>
      </c>
      <c r="B17385">
        <v>109.1028344963222</v>
      </c>
    </row>
    <row r="17386" spans="1:2" x14ac:dyDescent="0.25">
      <c r="A17386">
        <v>1738.3</v>
      </c>
      <c r="B17386">
        <v>108.9151789568037</v>
      </c>
    </row>
    <row r="17387" spans="1:2" x14ac:dyDescent="0.25">
      <c r="A17387">
        <v>1738.4</v>
      </c>
      <c r="B17387">
        <v>108.7275234172856</v>
      </c>
    </row>
    <row r="17388" spans="1:2" x14ac:dyDescent="0.25">
      <c r="A17388">
        <v>1738.5</v>
      </c>
      <c r="B17388">
        <v>108.53986787776751</v>
      </c>
    </row>
    <row r="17389" spans="1:2" x14ac:dyDescent="0.25">
      <c r="A17389">
        <v>1738.6</v>
      </c>
      <c r="B17389">
        <v>108.352212338249</v>
      </c>
    </row>
    <row r="17390" spans="1:2" x14ac:dyDescent="0.25">
      <c r="A17390">
        <v>1738.7</v>
      </c>
      <c r="B17390">
        <v>108.1645567987309</v>
      </c>
    </row>
    <row r="17391" spans="1:2" x14ac:dyDescent="0.25">
      <c r="A17391">
        <v>1738.8</v>
      </c>
      <c r="B17391">
        <v>107.9769012592123</v>
      </c>
    </row>
    <row r="17392" spans="1:2" x14ac:dyDescent="0.25">
      <c r="A17392">
        <v>1738.9</v>
      </c>
      <c r="B17392">
        <v>107.78924571969419</v>
      </c>
    </row>
    <row r="17393" spans="1:2" x14ac:dyDescent="0.25">
      <c r="A17393">
        <v>1739</v>
      </c>
      <c r="B17393">
        <v>107.6015901801761</v>
      </c>
    </row>
    <row r="17394" spans="1:2" x14ac:dyDescent="0.25">
      <c r="A17394">
        <v>1739.1</v>
      </c>
      <c r="B17394">
        <v>107.3203284445257</v>
      </c>
    </row>
    <row r="17395" spans="1:2" x14ac:dyDescent="0.25">
      <c r="A17395">
        <v>1739.2</v>
      </c>
      <c r="B17395">
        <v>107.03906670887589</v>
      </c>
    </row>
    <row r="17396" spans="1:2" x14ac:dyDescent="0.25">
      <c r="A17396">
        <v>1739.3</v>
      </c>
      <c r="B17396">
        <v>106.7578049732255</v>
      </c>
    </row>
    <row r="17397" spans="1:2" x14ac:dyDescent="0.25">
      <c r="A17397">
        <v>1739.4</v>
      </c>
      <c r="B17397">
        <v>106.4765432375758</v>
      </c>
    </row>
    <row r="17398" spans="1:2" x14ac:dyDescent="0.25">
      <c r="A17398">
        <v>1739.5</v>
      </c>
      <c r="B17398">
        <v>106.195281501926</v>
      </c>
    </row>
    <row r="17399" spans="1:2" x14ac:dyDescent="0.25">
      <c r="A17399">
        <v>1739.6</v>
      </c>
      <c r="B17399">
        <v>105.9140197662756</v>
      </c>
    </row>
    <row r="17400" spans="1:2" x14ac:dyDescent="0.25">
      <c r="A17400">
        <v>1739.7</v>
      </c>
      <c r="B17400">
        <v>105.63275803062579</v>
      </c>
    </row>
    <row r="17401" spans="1:2" x14ac:dyDescent="0.25">
      <c r="A17401">
        <v>1739.8</v>
      </c>
      <c r="B17401">
        <v>105.35149629497541</v>
      </c>
    </row>
    <row r="17402" spans="1:2" x14ac:dyDescent="0.25">
      <c r="A17402">
        <v>1739.9</v>
      </c>
      <c r="B17402">
        <v>105.0702345593257</v>
      </c>
    </row>
    <row r="17403" spans="1:2" x14ac:dyDescent="0.25">
      <c r="A17403">
        <v>1740</v>
      </c>
      <c r="B17403">
        <v>104.78897282367591</v>
      </c>
    </row>
    <row r="17404" spans="1:2" x14ac:dyDescent="0.25">
      <c r="A17404">
        <v>1740.1</v>
      </c>
      <c r="B17404">
        <v>104.53668967790981</v>
      </c>
    </row>
    <row r="17405" spans="1:2" x14ac:dyDescent="0.25">
      <c r="A17405">
        <v>1740.2</v>
      </c>
      <c r="B17405">
        <v>104.2844065321442</v>
      </c>
    </row>
    <row r="17406" spans="1:2" x14ac:dyDescent="0.25">
      <c r="A17406">
        <v>1740.3</v>
      </c>
      <c r="B17406">
        <v>104.032123386378</v>
      </c>
    </row>
    <row r="17407" spans="1:2" x14ac:dyDescent="0.25">
      <c r="A17407">
        <v>1740.4</v>
      </c>
      <c r="B17407">
        <v>103.7798402406125</v>
      </c>
    </row>
    <row r="17408" spans="1:2" x14ac:dyDescent="0.25">
      <c r="A17408">
        <v>1740.5</v>
      </c>
      <c r="B17408">
        <v>103.5275570948469</v>
      </c>
    </row>
    <row r="17409" spans="1:2" x14ac:dyDescent="0.25">
      <c r="A17409">
        <v>1740.6</v>
      </c>
      <c r="B17409">
        <v>103.2752739490808</v>
      </c>
    </row>
    <row r="17410" spans="1:2" x14ac:dyDescent="0.25">
      <c r="A17410">
        <v>1740.7</v>
      </c>
      <c r="B17410">
        <v>103.0229908033152</v>
      </c>
    </row>
    <row r="17411" spans="1:2" x14ac:dyDescent="0.25">
      <c r="A17411">
        <v>1740.8</v>
      </c>
      <c r="B17411">
        <v>102.7707076575491</v>
      </c>
    </row>
    <row r="17412" spans="1:2" x14ac:dyDescent="0.25">
      <c r="A17412">
        <v>1740.9</v>
      </c>
      <c r="B17412">
        <v>102.51842451178349</v>
      </c>
    </row>
    <row r="17413" spans="1:2" x14ac:dyDescent="0.25">
      <c r="A17413">
        <v>1741</v>
      </c>
      <c r="B17413">
        <v>102.26614136601791</v>
      </c>
    </row>
    <row r="17414" spans="1:2" x14ac:dyDescent="0.25">
      <c r="A17414">
        <v>1741.1</v>
      </c>
      <c r="B17414">
        <v>102.15666502496509</v>
      </c>
    </row>
    <row r="17415" spans="1:2" x14ac:dyDescent="0.25">
      <c r="A17415">
        <v>1741.2</v>
      </c>
      <c r="B17415">
        <v>102.04718868391259</v>
      </c>
    </row>
    <row r="17416" spans="1:2" x14ac:dyDescent="0.25">
      <c r="A17416">
        <v>1741.3</v>
      </c>
      <c r="B17416">
        <v>101.9377123428598</v>
      </c>
    </row>
    <row r="17417" spans="1:2" x14ac:dyDescent="0.25">
      <c r="A17417">
        <v>1741.4</v>
      </c>
      <c r="B17417">
        <v>101.8282360018072</v>
      </c>
    </row>
    <row r="17418" spans="1:2" x14ac:dyDescent="0.25">
      <c r="A17418">
        <v>1741.5</v>
      </c>
      <c r="B17418">
        <v>101.7187596607546</v>
      </c>
    </row>
    <row r="17419" spans="1:2" x14ac:dyDescent="0.25">
      <c r="A17419">
        <v>1741.6</v>
      </c>
      <c r="B17419">
        <v>101.6092833197018</v>
      </c>
    </row>
    <row r="17420" spans="1:2" x14ac:dyDescent="0.25">
      <c r="A17420">
        <v>1741.7</v>
      </c>
      <c r="B17420">
        <v>101.4998069786493</v>
      </c>
    </row>
    <row r="17421" spans="1:2" x14ac:dyDescent="0.25">
      <c r="A17421">
        <v>1741.8</v>
      </c>
      <c r="B17421">
        <v>101.39033063759651</v>
      </c>
    </row>
    <row r="17422" spans="1:2" x14ac:dyDescent="0.25">
      <c r="A17422">
        <v>1741.9</v>
      </c>
      <c r="B17422">
        <v>101.28085429654389</v>
      </c>
    </row>
    <row r="17423" spans="1:2" x14ac:dyDescent="0.25">
      <c r="A17423">
        <v>1742</v>
      </c>
      <c r="B17423">
        <v>101.17137795549139</v>
      </c>
    </row>
    <row r="17424" spans="1:2" x14ac:dyDescent="0.25">
      <c r="A17424">
        <v>1742.1</v>
      </c>
      <c r="B17424">
        <v>100.9142632419087</v>
      </c>
    </row>
    <row r="17425" spans="1:2" x14ac:dyDescent="0.25">
      <c r="A17425">
        <v>1742.2</v>
      </c>
      <c r="B17425">
        <v>100.6571485283266</v>
      </c>
    </row>
    <row r="17426" spans="1:2" x14ac:dyDescent="0.25">
      <c r="A17426">
        <v>1742.3</v>
      </c>
      <c r="B17426">
        <v>100.40003381474401</v>
      </c>
    </row>
    <row r="17427" spans="1:2" x14ac:dyDescent="0.25">
      <c r="A17427">
        <v>1742.4</v>
      </c>
      <c r="B17427">
        <v>100.14291910116189</v>
      </c>
    </row>
    <row r="17428" spans="1:2" x14ac:dyDescent="0.25">
      <c r="A17428">
        <v>1742.5</v>
      </c>
      <c r="B17428">
        <v>99.88580438757981</v>
      </c>
    </row>
    <row r="17429" spans="1:2" x14ac:dyDescent="0.25">
      <c r="A17429">
        <v>1742.6</v>
      </c>
      <c r="B17429">
        <v>99.628689673997158</v>
      </c>
    </row>
    <row r="17430" spans="1:2" x14ac:dyDescent="0.25">
      <c r="A17430">
        <v>1742.7</v>
      </c>
      <c r="B17430">
        <v>99.371574960415074</v>
      </c>
    </row>
    <row r="17431" spans="1:2" x14ac:dyDescent="0.25">
      <c r="A17431">
        <v>1742.8</v>
      </c>
      <c r="B17431">
        <v>99.114460246832408</v>
      </c>
    </row>
    <row r="17432" spans="1:2" x14ac:dyDescent="0.25">
      <c r="A17432">
        <v>1742.9</v>
      </c>
      <c r="B17432">
        <v>98.857345533250324</v>
      </c>
    </row>
    <row r="17433" spans="1:2" x14ac:dyDescent="0.25">
      <c r="A17433">
        <v>1743</v>
      </c>
      <c r="B17433">
        <v>98.600230819668241</v>
      </c>
    </row>
    <row r="17434" spans="1:2" x14ac:dyDescent="0.25">
      <c r="A17434">
        <v>1743.1</v>
      </c>
      <c r="B17434">
        <v>98.478143497784231</v>
      </c>
    </row>
    <row r="17435" spans="1:2" x14ac:dyDescent="0.25">
      <c r="A17435">
        <v>1743.2</v>
      </c>
      <c r="B17435">
        <v>98.356056175900505</v>
      </c>
    </row>
    <row r="17436" spans="1:2" x14ac:dyDescent="0.25">
      <c r="A17436">
        <v>1743.3</v>
      </c>
      <c r="B17436">
        <v>98.23396885401651</v>
      </c>
    </row>
    <row r="17437" spans="1:2" x14ac:dyDescent="0.25">
      <c r="A17437">
        <v>1743.4</v>
      </c>
      <c r="B17437">
        <v>98.111881532132784</v>
      </c>
    </row>
    <row r="17438" spans="1:2" x14ac:dyDescent="0.25">
      <c r="A17438">
        <v>1743.5</v>
      </c>
      <c r="B17438">
        <v>97.989794210249045</v>
      </c>
    </row>
    <row r="17439" spans="1:2" x14ac:dyDescent="0.25">
      <c r="A17439">
        <v>1743.6</v>
      </c>
      <c r="B17439">
        <v>97.867706888365049</v>
      </c>
    </row>
    <row r="17440" spans="1:2" x14ac:dyDescent="0.25">
      <c r="A17440">
        <v>1743.7</v>
      </c>
      <c r="B17440">
        <v>97.745619566481324</v>
      </c>
    </row>
    <row r="17441" spans="1:2" x14ac:dyDescent="0.25">
      <c r="A17441">
        <v>1743.8</v>
      </c>
      <c r="B17441">
        <v>97.623532244597314</v>
      </c>
    </row>
    <row r="17442" spans="1:2" x14ac:dyDescent="0.25">
      <c r="A17442">
        <v>1743.9</v>
      </c>
      <c r="B17442">
        <v>97.501444922713588</v>
      </c>
    </row>
    <row r="17443" spans="1:2" x14ac:dyDescent="0.25">
      <c r="A17443">
        <v>1744</v>
      </c>
      <c r="B17443">
        <v>97.379357600829863</v>
      </c>
    </row>
    <row r="17444" spans="1:2" x14ac:dyDescent="0.25">
      <c r="A17444">
        <v>1744.1</v>
      </c>
      <c r="B17444">
        <v>97.175065350618866</v>
      </c>
    </row>
    <row r="17445" spans="1:2" x14ac:dyDescent="0.25">
      <c r="A17445">
        <v>1744.2</v>
      </c>
      <c r="B17445">
        <v>96.970773100408337</v>
      </c>
    </row>
    <row r="17446" spans="1:2" x14ac:dyDescent="0.25">
      <c r="A17446">
        <v>1744.3</v>
      </c>
      <c r="B17446">
        <v>96.76648085019734</v>
      </c>
    </row>
    <row r="17447" spans="1:2" x14ac:dyDescent="0.25">
      <c r="A17447">
        <v>1744.4</v>
      </c>
      <c r="B17447">
        <v>96.562188599986811</v>
      </c>
    </row>
    <row r="17448" spans="1:2" x14ac:dyDescent="0.25">
      <c r="A17448">
        <v>1744.5</v>
      </c>
      <c r="B17448">
        <v>96.357896349776283</v>
      </c>
    </row>
    <row r="17449" spans="1:2" x14ac:dyDescent="0.25">
      <c r="A17449">
        <v>1744.6</v>
      </c>
      <c r="B17449">
        <v>96.153604099565285</v>
      </c>
    </row>
    <row r="17450" spans="1:2" x14ac:dyDescent="0.25">
      <c r="A17450">
        <v>1744.7</v>
      </c>
      <c r="B17450">
        <v>95.949311849354757</v>
      </c>
    </row>
    <row r="17451" spans="1:2" x14ac:dyDescent="0.25">
      <c r="A17451">
        <v>1744.8</v>
      </c>
      <c r="B17451">
        <v>95.74501959914376</v>
      </c>
    </row>
    <row r="17452" spans="1:2" x14ac:dyDescent="0.25">
      <c r="A17452">
        <v>1744.9</v>
      </c>
      <c r="B17452">
        <v>95.540727348933231</v>
      </c>
    </row>
    <row r="17453" spans="1:2" x14ac:dyDescent="0.25">
      <c r="A17453">
        <v>1745</v>
      </c>
      <c r="B17453">
        <v>95.336435098722703</v>
      </c>
    </row>
    <row r="17454" spans="1:2" x14ac:dyDescent="0.25">
      <c r="A17454">
        <v>1745.1</v>
      </c>
      <c r="B17454">
        <v>95.205816615488146</v>
      </c>
    </row>
    <row r="17455" spans="1:2" x14ac:dyDescent="0.25">
      <c r="A17455">
        <v>1745.2</v>
      </c>
      <c r="B17455">
        <v>95.075198132253888</v>
      </c>
    </row>
    <row r="17456" spans="1:2" x14ac:dyDescent="0.25">
      <c r="A17456">
        <v>1745.3</v>
      </c>
      <c r="B17456">
        <v>94.944579649019332</v>
      </c>
    </row>
    <row r="17457" spans="1:2" x14ac:dyDescent="0.25">
      <c r="A17457">
        <v>1745.4</v>
      </c>
      <c r="B17457">
        <v>94.813961165785074</v>
      </c>
    </row>
    <row r="17458" spans="1:2" x14ac:dyDescent="0.25">
      <c r="A17458">
        <v>1745.5</v>
      </c>
      <c r="B17458">
        <v>94.68334268255083</v>
      </c>
    </row>
    <row r="17459" spans="1:2" x14ac:dyDescent="0.25">
      <c r="A17459">
        <v>1745.6</v>
      </c>
      <c r="B17459">
        <v>94.552724199316273</v>
      </c>
    </row>
    <row r="17460" spans="1:2" x14ac:dyDescent="0.25">
      <c r="A17460">
        <v>1745.7</v>
      </c>
      <c r="B17460">
        <v>94.422105716082015</v>
      </c>
    </row>
    <row r="17461" spans="1:2" x14ac:dyDescent="0.25">
      <c r="A17461">
        <v>1745.8</v>
      </c>
      <c r="B17461">
        <v>94.291487232847459</v>
      </c>
    </row>
    <row r="17462" spans="1:2" x14ac:dyDescent="0.25">
      <c r="A17462">
        <v>1745.9</v>
      </c>
      <c r="B17462">
        <v>94.160868749613201</v>
      </c>
    </row>
    <row r="17463" spans="1:2" x14ac:dyDescent="0.25">
      <c r="A17463">
        <v>1746</v>
      </c>
      <c r="B17463">
        <v>94.030250266378943</v>
      </c>
    </row>
    <row r="17464" spans="1:2" x14ac:dyDescent="0.25">
      <c r="A17464">
        <v>1746.1</v>
      </c>
      <c r="B17464">
        <v>94.078855504346677</v>
      </c>
    </row>
    <row r="17465" spans="1:2" x14ac:dyDescent="0.25">
      <c r="A17465">
        <v>1746.2</v>
      </c>
      <c r="B17465">
        <v>94.127460742314298</v>
      </c>
    </row>
    <row r="17466" spans="1:2" x14ac:dyDescent="0.25">
      <c r="A17466">
        <v>1746.3</v>
      </c>
      <c r="B17466">
        <v>94.176065980282033</v>
      </c>
    </row>
    <row r="17467" spans="1:2" x14ac:dyDescent="0.25">
      <c r="A17467">
        <v>1746.4</v>
      </c>
      <c r="B17467">
        <v>94.224671218249668</v>
      </c>
    </row>
    <row r="17468" spans="1:2" x14ac:dyDescent="0.25">
      <c r="A17468">
        <v>1746.5</v>
      </c>
      <c r="B17468">
        <v>94.273276456217289</v>
      </c>
    </row>
    <row r="17469" spans="1:2" x14ac:dyDescent="0.25">
      <c r="A17469">
        <v>1746.6</v>
      </c>
      <c r="B17469">
        <v>94.321881694185024</v>
      </c>
    </row>
    <row r="17470" spans="1:2" x14ac:dyDescent="0.25">
      <c r="A17470">
        <v>1746.7</v>
      </c>
      <c r="B17470">
        <v>94.370486932152644</v>
      </c>
    </row>
    <row r="17471" spans="1:2" x14ac:dyDescent="0.25">
      <c r="A17471">
        <v>1746.8</v>
      </c>
      <c r="B17471">
        <v>94.419092170120379</v>
      </c>
    </row>
    <row r="17472" spans="1:2" x14ac:dyDescent="0.25">
      <c r="A17472">
        <v>1746.9</v>
      </c>
      <c r="B17472">
        <v>94.467697408088014</v>
      </c>
    </row>
    <row r="17473" spans="1:2" x14ac:dyDescent="0.25">
      <c r="A17473">
        <v>1747</v>
      </c>
      <c r="B17473">
        <v>94.516302646055635</v>
      </c>
    </row>
    <row r="17474" spans="1:2" x14ac:dyDescent="0.25">
      <c r="A17474">
        <v>1747.1</v>
      </c>
      <c r="B17474">
        <v>94.32999321135955</v>
      </c>
    </row>
    <row r="17475" spans="1:2" x14ac:dyDescent="0.25">
      <c r="A17475">
        <v>1747.2</v>
      </c>
      <c r="B17475">
        <v>94.143683776663877</v>
      </c>
    </row>
    <row r="17476" spans="1:2" x14ac:dyDescent="0.25">
      <c r="A17476">
        <v>1747.3</v>
      </c>
      <c r="B17476">
        <v>93.957374341967778</v>
      </c>
    </row>
    <row r="17477" spans="1:2" x14ac:dyDescent="0.25">
      <c r="A17477">
        <v>1747.4</v>
      </c>
      <c r="B17477">
        <v>93.77106490727212</v>
      </c>
    </row>
    <row r="17478" spans="1:2" x14ac:dyDescent="0.25">
      <c r="A17478">
        <v>1747.5</v>
      </c>
      <c r="B17478">
        <v>93.584755472576447</v>
      </c>
    </row>
    <row r="17479" spans="1:2" x14ac:dyDescent="0.25">
      <c r="A17479">
        <v>1747.6</v>
      </c>
      <c r="B17479">
        <v>93.398446037880362</v>
      </c>
    </row>
    <row r="17480" spans="1:2" x14ac:dyDescent="0.25">
      <c r="A17480">
        <v>1747.7</v>
      </c>
      <c r="B17480">
        <v>93.212136603184689</v>
      </c>
    </row>
    <row r="17481" spans="1:2" x14ac:dyDescent="0.25">
      <c r="A17481">
        <v>1747.8</v>
      </c>
      <c r="B17481">
        <v>93.02582716848859</v>
      </c>
    </row>
    <row r="17482" spans="1:2" x14ac:dyDescent="0.25">
      <c r="A17482">
        <v>1747.9</v>
      </c>
      <c r="B17482">
        <v>92.839517733792931</v>
      </c>
    </row>
    <row r="17483" spans="1:2" x14ac:dyDescent="0.25">
      <c r="A17483">
        <v>1748</v>
      </c>
      <c r="B17483">
        <v>92.653208299097258</v>
      </c>
    </row>
    <row r="17484" spans="1:2" x14ac:dyDescent="0.25">
      <c r="A17484">
        <v>1748.1</v>
      </c>
      <c r="B17484">
        <v>92.501942842679227</v>
      </c>
    </row>
    <row r="17485" spans="1:2" x14ac:dyDescent="0.25">
      <c r="A17485">
        <v>1748.2</v>
      </c>
      <c r="B17485">
        <v>92.350677386261538</v>
      </c>
    </row>
    <row r="17486" spans="1:2" x14ac:dyDescent="0.25">
      <c r="A17486">
        <v>1748.3</v>
      </c>
      <c r="B17486">
        <v>92.199411929843507</v>
      </c>
    </row>
    <row r="17487" spans="1:2" x14ac:dyDescent="0.25">
      <c r="A17487">
        <v>1748.4</v>
      </c>
      <c r="B17487">
        <v>92.048146473425817</v>
      </c>
    </row>
    <row r="17488" spans="1:2" x14ac:dyDescent="0.25">
      <c r="A17488">
        <v>1748.5</v>
      </c>
      <c r="B17488">
        <v>91.896881017008127</v>
      </c>
    </row>
    <row r="17489" spans="1:2" x14ac:dyDescent="0.25">
      <c r="A17489">
        <v>1748.6</v>
      </c>
      <c r="B17489">
        <v>91.745615560590096</v>
      </c>
    </row>
    <row r="17490" spans="1:2" x14ac:dyDescent="0.25">
      <c r="A17490">
        <v>1748.7</v>
      </c>
      <c r="B17490">
        <v>91.59435010417242</v>
      </c>
    </row>
    <row r="17491" spans="1:2" x14ac:dyDescent="0.25">
      <c r="A17491">
        <v>1748.8</v>
      </c>
      <c r="B17491">
        <v>91.443084647754389</v>
      </c>
    </row>
    <row r="17492" spans="1:2" x14ac:dyDescent="0.25">
      <c r="A17492">
        <v>1748.9</v>
      </c>
      <c r="B17492">
        <v>91.2918191913367</v>
      </c>
    </row>
    <row r="17493" spans="1:2" x14ac:dyDescent="0.25">
      <c r="A17493">
        <v>1749</v>
      </c>
      <c r="B17493">
        <v>91.14055373491901</v>
      </c>
    </row>
    <row r="17494" spans="1:2" x14ac:dyDescent="0.25">
      <c r="A17494">
        <v>1749.1</v>
      </c>
      <c r="B17494">
        <v>91.151784608491724</v>
      </c>
    </row>
    <row r="17495" spans="1:2" x14ac:dyDescent="0.25">
      <c r="A17495">
        <v>1749.2</v>
      </c>
      <c r="B17495">
        <v>91.163015482064409</v>
      </c>
    </row>
    <row r="17496" spans="1:2" x14ac:dyDescent="0.25">
      <c r="A17496">
        <v>1749.3</v>
      </c>
      <c r="B17496">
        <v>91.174246355637123</v>
      </c>
    </row>
    <row r="17497" spans="1:2" x14ac:dyDescent="0.25">
      <c r="A17497">
        <v>1749.4</v>
      </c>
      <c r="B17497">
        <v>91.185477229209809</v>
      </c>
    </row>
    <row r="17498" spans="1:2" x14ac:dyDescent="0.25">
      <c r="A17498">
        <v>1749.5</v>
      </c>
      <c r="B17498">
        <v>91.196708102782509</v>
      </c>
    </row>
    <row r="17499" spans="1:2" x14ac:dyDescent="0.25">
      <c r="A17499">
        <v>1749.6</v>
      </c>
      <c r="B17499">
        <v>91.207938976355209</v>
      </c>
    </row>
    <row r="17500" spans="1:2" x14ac:dyDescent="0.25">
      <c r="A17500">
        <v>1749.7</v>
      </c>
      <c r="B17500">
        <v>91.219169849927908</v>
      </c>
    </row>
    <row r="17501" spans="1:2" x14ac:dyDescent="0.25">
      <c r="A17501">
        <v>1749.8</v>
      </c>
      <c r="B17501">
        <v>91.230400723500622</v>
      </c>
    </row>
    <row r="17502" spans="1:2" x14ac:dyDescent="0.25">
      <c r="A17502">
        <v>1749.9</v>
      </c>
      <c r="B17502">
        <v>91.241631597073308</v>
      </c>
    </row>
    <row r="17503" spans="1:2" x14ac:dyDescent="0.25">
      <c r="A17503">
        <v>1750</v>
      </c>
      <c r="B17503">
        <v>91.252862470645994</v>
      </c>
    </row>
    <row r="17504" spans="1:2" x14ac:dyDescent="0.25">
      <c r="A17504">
        <v>1750.1</v>
      </c>
      <c r="B17504">
        <v>91.072933090721591</v>
      </c>
    </row>
    <row r="17505" spans="1:2" x14ac:dyDescent="0.25">
      <c r="A17505">
        <v>1750.2</v>
      </c>
      <c r="B17505">
        <v>90.893003710797601</v>
      </c>
    </row>
    <row r="17506" spans="1:2" x14ac:dyDescent="0.25">
      <c r="A17506">
        <v>1750.3</v>
      </c>
      <c r="B17506">
        <v>90.713074330873198</v>
      </c>
    </row>
    <row r="17507" spans="1:2" x14ac:dyDescent="0.25">
      <c r="A17507">
        <v>1750.4</v>
      </c>
      <c r="B17507">
        <v>90.533144950949207</v>
      </c>
    </row>
    <row r="17508" spans="1:2" x14ac:dyDescent="0.25">
      <c r="A17508">
        <v>1750.5</v>
      </c>
      <c r="B17508">
        <v>90.353215571025203</v>
      </c>
    </row>
    <row r="17509" spans="1:2" x14ac:dyDescent="0.25">
      <c r="A17509">
        <v>1750.6</v>
      </c>
      <c r="B17509">
        <v>90.173286191100814</v>
      </c>
    </row>
    <row r="17510" spans="1:2" x14ac:dyDescent="0.25">
      <c r="A17510">
        <v>1750.7</v>
      </c>
      <c r="B17510">
        <v>89.99335681117681</v>
      </c>
    </row>
    <row r="17511" spans="1:2" x14ac:dyDescent="0.25">
      <c r="A17511">
        <v>1750.8</v>
      </c>
      <c r="B17511">
        <v>89.813427431252407</v>
      </c>
    </row>
    <row r="17512" spans="1:2" x14ac:dyDescent="0.25">
      <c r="A17512">
        <v>1750.9</v>
      </c>
      <c r="B17512">
        <v>89.633498051328417</v>
      </c>
    </row>
    <row r="17513" spans="1:2" x14ac:dyDescent="0.25">
      <c r="A17513">
        <v>1751</v>
      </c>
      <c r="B17513">
        <v>89.453568671404426</v>
      </c>
    </row>
    <row r="17514" spans="1:2" x14ac:dyDescent="0.25">
      <c r="A17514">
        <v>1751.1</v>
      </c>
      <c r="B17514">
        <v>89.546826292279377</v>
      </c>
    </row>
    <row r="17515" spans="1:2" x14ac:dyDescent="0.25">
      <c r="A17515">
        <v>1751.2</v>
      </c>
      <c r="B17515">
        <v>89.640083913154129</v>
      </c>
    </row>
    <row r="17516" spans="1:2" x14ac:dyDescent="0.25">
      <c r="A17516">
        <v>1751.3</v>
      </c>
      <c r="B17516">
        <v>89.73334153402908</v>
      </c>
    </row>
    <row r="17517" spans="1:2" x14ac:dyDescent="0.25">
      <c r="A17517">
        <v>1751.4</v>
      </c>
      <c r="B17517">
        <v>89.826599154903818</v>
      </c>
    </row>
    <row r="17518" spans="1:2" x14ac:dyDescent="0.25">
      <c r="A17518">
        <v>1751.5</v>
      </c>
      <c r="B17518">
        <v>89.919856775778555</v>
      </c>
    </row>
    <row r="17519" spans="1:2" x14ac:dyDescent="0.25">
      <c r="A17519">
        <v>1751.6</v>
      </c>
      <c r="B17519">
        <v>90.013114396653521</v>
      </c>
    </row>
    <row r="17520" spans="1:2" x14ac:dyDescent="0.25">
      <c r="A17520">
        <v>1751.7</v>
      </c>
      <c r="B17520">
        <v>90.106372017528258</v>
      </c>
    </row>
    <row r="17521" spans="1:2" x14ac:dyDescent="0.25">
      <c r="A17521">
        <v>1751.8</v>
      </c>
      <c r="B17521">
        <v>90.199629638403209</v>
      </c>
    </row>
    <row r="17522" spans="1:2" x14ac:dyDescent="0.25">
      <c r="A17522">
        <v>1751.9</v>
      </c>
      <c r="B17522">
        <v>90.292887259277961</v>
      </c>
    </row>
    <row r="17523" spans="1:2" x14ac:dyDescent="0.25">
      <c r="A17523">
        <v>1752</v>
      </c>
      <c r="B17523">
        <v>90.386144880152699</v>
      </c>
    </row>
    <row r="17524" spans="1:2" x14ac:dyDescent="0.25">
      <c r="A17524">
        <v>1752.1</v>
      </c>
      <c r="B17524">
        <v>90.326548503677969</v>
      </c>
    </row>
    <row r="17525" spans="1:2" x14ac:dyDescent="0.25">
      <c r="A17525">
        <v>1752.2</v>
      </c>
      <c r="B17525">
        <v>90.266952127203382</v>
      </c>
    </row>
    <row r="17526" spans="1:2" x14ac:dyDescent="0.25">
      <c r="A17526">
        <v>1752.3</v>
      </c>
      <c r="B17526">
        <v>90.207355750728652</v>
      </c>
    </row>
    <row r="17527" spans="1:2" x14ac:dyDescent="0.25">
      <c r="A17527">
        <v>1752.4</v>
      </c>
      <c r="B17527">
        <v>90.147759374254065</v>
      </c>
    </row>
    <row r="17528" spans="1:2" x14ac:dyDescent="0.25">
      <c r="A17528">
        <v>1752.5</v>
      </c>
      <c r="B17528">
        <v>90.088162997779477</v>
      </c>
    </row>
    <row r="17529" spans="1:2" x14ac:dyDescent="0.25">
      <c r="A17529">
        <v>1752.6</v>
      </c>
      <c r="B17529">
        <v>90.028566621304748</v>
      </c>
    </row>
    <row r="17530" spans="1:2" x14ac:dyDescent="0.25">
      <c r="A17530">
        <v>1752.7</v>
      </c>
      <c r="B17530">
        <v>89.968970244830146</v>
      </c>
    </row>
    <row r="17531" spans="1:2" x14ac:dyDescent="0.25">
      <c r="A17531">
        <v>1752.8</v>
      </c>
      <c r="B17531">
        <v>89.909373868355431</v>
      </c>
    </row>
    <row r="17532" spans="1:2" x14ac:dyDescent="0.25">
      <c r="A17532">
        <v>1752.9</v>
      </c>
      <c r="B17532">
        <v>89.849777491880829</v>
      </c>
    </row>
    <row r="17533" spans="1:2" x14ac:dyDescent="0.25">
      <c r="A17533">
        <v>1753</v>
      </c>
      <c r="B17533">
        <v>89.790181115406241</v>
      </c>
    </row>
    <row r="17534" spans="1:2" x14ac:dyDescent="0.25">
      <c r="A17534">
        <v>1753.1</v>
      </c>
      <c r="B17534">
        <v>89.680809569416979</v>
      </c>
    </row>
    <row r="17535" spans="1:2" x14ac:dyDescent="0.25">
      <c r="A17535">
        <v>1753.2</v>
      </c>
      <c r="B17535">
        <v>89.571438023427959</v>
      </c>
    </row>
    <row r="17536" spans="1:2" x14ac:dyDescent="0.25">
      <c r="A17536">
        <v>1753.3</v>
      </c>
      <c r="B17536">
        <v>89.462066477438697</v>
      </c>
    </row>
    <row r="17537" spans="1:2" x14ac:dyDescent="0.25">
      <c r="A17537">
        <v>1753.4</v>
      </c>
      <c r="B17537">
        <v>89.35269493144969</v>
      </c>
    </row>
    <row r="17538" spans="1:2" x14ac:dyDescent="0.25">
      <c r="A17538">
        <v>1753.5</v>
      </c>
      <c r="B17538">
        <v>89.24332338546067</v>
      </c>
    </row>
    <row r="17539" spans="1:2" x14ac:dyDescent="0.25">
      <c r="A17539">
        <v>1753.6</v>
      </c>
      <c r="B17539">
        <v>89.133951839471408</v>
      </c>
    </row>
    <row r="17540" spans="1:2" x14ac:dyDescent="0.25">
      <c r="A17540">
        <v>1753.7</v>
      </c>
      <c r="B17540">
        <v>89.024580293482387</v>
      </c>
    </row>
    <row r="17541" spans="1:2" x14ac:dyDescent="0.25">
      <c r="A17541">
        <v>1753.8</v>
      </c>
      <c r="B17541">
        <v>88.915208747493125</v>
      </c>
    </row>
    <row r="17542" spans="1:2" x14ac:dyDescent="0.25">
      <c r="A17542">
        <v>1753.9</v>
      </c>
      <c r="B17542">
        <v>88.805837201504119</v>
      </c>
    </row>
    <row r="17543" spans="1:2" x14ac:dyDescent="0.25">
      <c r="A17543">
        <v>1754</v>
      </c>
      <c r="B17543">
        <v>88.696465655515098</v>
      </c>
    </row>
    <row r="17544" spans="1:2" x14ac:dyDescent="0.25">
      <c r="A17544">
        <v>1754.1</v>
      </c>
      <c r="B17544">
        <v>88.571841434170835</v>
      </c>
    </row>
    <row r="17545" spans="1:2" x14ac:dyDescent="0.25">
      <c r="A17545">
        <v>1754.2</v>
      </c>
      <c r="B17545">
        <v>88.447217212826857</v>
      </c>
    </row>
    <row r="17546" spans="1:2" x14ac:dyDescent="0.25">
      <c r="A17546">
        <v>1754.3</v>
      </c>
      <c r="B17546">
        <v>88.322592991482594</v>
      </c>
    </row>
    <row r="17547" spans="1:2" x14ac:dyDescent="0.25">
      <c r="A17547">
        <v>1754.4</v>
      </c>
      <c r="B17547">
        <v>88.197968770138615</v>
      </c>
    </row>
    <row r="17548" spans="1:2" x14ac:dyDescent="0.25">
      <c r="A17548">
        <v>1754.5</v>
      </c>
      <c r="B17548">
        <v>88.073344548794637</v>
      </c>
    </row>
    <row r="17549" spans="1:2" x14ac:dyDescent="0.25">
      <c r="A17549">
        <v>1754.6</v>
      </c>
      <c r="B17549">
        <v>87.948720327450374</v>
      </c>
    </row>
    <row r="17550" spans="1:2" x14ac:dyDescent="0.25">
      <c r="A17550">
        <v>1754.7</v>
      </c>
      <c r="B17550">
        <v>87.824096106106396</v>
      </c>
    </row>
    <row r="17551" spans="1:2" x14ac:dyDescent="0.25">
      <c r="A17551">
        <v>1754.8</v>
      </c>
      <c r="B17551">
        <v>87.699471884762133</v>
      </c>
    </row>
    <row r="17552" spans="1:2" x14ac:dyDescent="0.25">
      <c r="A17552">
        <v>1754.9</v>
      </c>
      <c r="B17552">
        <v>87.574847663418154</v>
      </c>
    </row>
    <row r="17553" spans="1:2" x14ac:dyDescent="0.25">
      <c r="A17553">
        <v>1755</v>
      </c>
      <c r="B17553">
        <v>87.450223442074176</v>
      </c>
    </row>
    <row r="17554" spans="1:2" x14ac:dyDescent="0.25">
      <c r="A17554">
        <v>1755.1</v>
      </c>
      <c r="B17554">
        <v>87.438720904177529</v>
      </c>
    </row>
    <row r="17555" spans="1:2" x14ac:dyDescent="0.25">
      <c r="A17555">
        <v>1755.2</v>
      </c>
      <c r="B17555">
        <v>87.427218366280925</v>
      </c>
    </row>
    <row r="17556" spans="1:2" x14ac:dyDescent="0.25">
      <c r="A17556">
        <v>1755.3</v>
      </c>
      <c r="B17556">
        <v>87.415715828384279</v>
      </c>
    </row>
    <row r="17557" spans="1:2" x14ac:dyDescent="0.25">
      <c r="A17557">
        <v>1755.4</v>
      </c>
      <c r="B17557">
        <v>87.404213290487661</v>
      </c>
    </row>
    <row r="17558" spans="1:2" x14ac:dyDescent="0.25">
      <c r="A17558">
        <v>1755.5</v>
      </c>
      <c r="B17558">
        <v>87.392710752591057</v>
      </c>
    </row>
    <row r="17559" spans="1:2" x14ac:dyDescent="0.25">
      <c r="A17559">
        <v>1755.6</v>
      </c>
      <c r="B17559">
        <v>87.381208214694411</v>
      </c>
    </row>
    <row r="17560" spans="1:2" x14ac:dyDescent="0.25">
      <c r="A17560">
        <v>1755.7</v>
      </c>
      <c r="B17560">
        <v>87.369705676797793</v>
      </c>
    </row>
    <row r="17561" spans="1:2" x14ac:dyDescent="0.25">
      <c r="A17561">
        <v>1755.8</v>
      </c>
      <c r="B17561">
        <v>87.35820313890116</v>
      </c>
    </row>
    <row r="17562" spans="1:2" x14ac:dyDescent="0.25">
      <c r="A17562">
        <v>1755.9</v>
      </c>
      <c r="B17562">
        <v>87.346700601004542</v>
      </c>
    </row>
    <row r="17563" spans="1:2" x14ac:dyDescent="0.25">
      <c r="A17563">
        <v>1756</v>
      </c>
      <c r="B17563">
        <v>87.335198063107924</v>
      </c>
    </row>
    <row r="17564" spans="1:2" x14ac:dyDescent="0.25">
      <c r="A17564">
        <v>1756.1</v>
      </c>
      <c r="B17564">
        <v>87.244348350534224</v>
      </c>
    </row>
    <row r="17565" spans="1:2" x14ac:dyDescent="0.25">
      <c r="A17565">
        <v>1756.2</v>
      </c>
      <c r="B17565">
        <v>87.153498637960723</v>
      </c>
    </row>
    <row r="17566" spans="1:2" x14ac:dyDescent="0.25">
      <c r="A17566">
        <v>1756.3</v>
      </c>
      <c r="B17566">
        <v>87.062648925387023</v>
      </c>
    </row>
    <row r="17567" spans="1:2" x14ac:dyDescent="0.25">
      <c r="A17567">
        <v>1756.4</v>
      </c>
      <c r="B17567">
        <v>86.971799212813536</v>
      </c>
    </row>
    <row r="17568" spans="1:2" x14ac:dyDescent="0.25">
      <c r="A17568">
        <v>1756.5</v>
      </c>
      <c r="B17568">
        <v>86.880949500240035</v>
      </c>
    </row>
    <row r="17569" spans="1:2" x14ac:dyDescent="0.25">
      <c r="A17569">
        <v>1756.6</v>
      </c>
      <c r="B17569">
        <v>86.790099787666335</v>
      </c>
    </row>
    <row r="17570" spans="1:2" x14ac:dyDescent="0.25">
      <c r="A17570">
        <v>1756.7</v>
      </c>
      <c r="B17570">
        <v>86.699250075092849</v>
      </c>
    </row>
    <row r="17571" spans="1:2" x14ac:dyDescent="0.25">
      <c r="A17571">
        <v>1756.8</v>
      </c>
      <c r="B17571">
        <v>86.608400362519149</v>
      </c>
    </row>
    <row r="17572" spans="1:2" x14ac:dyDescent="0.25">
      <c r="A17572">
        <v>1756.9</v>
      </c>
      <c r="B17572">
        <v>86.517550649945647</v>
      </c>
    </row>
    <row r="17573" spans="1:2" x14ac:dyDescent="0.25">
      <c r="A17573">
        <v>1757</v>
      </c>
      <c r="B17573">
        <v>86.426700937372161</v>
      </c>
    </row>
    <row r="17574" spans="1:2" x14ac:dyDescent="0.25">
      <c r="A17574">
        <v>1757.1</v>
      </c>
      <c r="B17574">
        <v>86.555403979970876</v>
      </c>
    </row>
    <row r="17575" spans="1:2" x14ac:dyDescent="0.25">
      <c r="A17575">
        <v>1757.2</v>
      </c>
      <c r="B17575">
        <v>86.684107022569307</v>
      </c>
    </row>
    <row r="17576" spans="1:2" x14ac:dyDescent="0.25">
      <c r="A17576">
        <v>1757.3</v>
      </c>
      <c r="B17576">
        <v>86.812810065168023</v>
      </c>
    </row>
    <row r="17577" spans="1:2" x14ac:dyDescent="0.25">
      <c r="A17577">
        <v>1757.4</v>
      </c>
      <c r="B17577">
        <v>86.941513107766454</v>
      </c>
    </row>
    <row r="17578" spans="1:2" x14ac:dyDescent="0.25">
      <c r="A17578">
        <v>1757.5</v>
      </c>
      <c r="B17578">
        <v>87.070216150364885</v>
      </c>
    </row>
    <row r="17579" spans="1:2" x14ac:dyDescent="0.25">
      <c r="A17579">
        <v>1757.6</v>
      </c>
      <c r="B17579">
        <v>87.198919192963601</v>
      </c>
    </row>
    <row r="17580" spans="1:2" x14ac:dyDescent="0.25">
      <c r="A17580">
        <v>1757.7</v>
      </c>
      <c r="B17580">
        <v>87.327622235562032</v>
      </c>
    </row>
    <row r="17581" spans="1:2" x14ac:dyDescent="0.25">
      <c r="A17581">
        <v>1757.8</v>
      </c>
      <c r="B17581">
        <v>87.456325278160747</v>
      </c>
    </row>
    <row r="17582" spans="1:2" x14ac:dyDescent="0.25">
      <c r="A17582">
        <v>1757.9</v>
      </c>
      <c r="B17582">
        <v>87.585028320759179</v>
      </c>
    </row>
    <row r="17583" spans="1:2" x14ac:dyDescent="0.25">
      <c r="A17583">
        <v>1758</v>
      </c>
      <c r="B17583">
        <v>87.71373136335761</v>
      </c>
    </row>
    <row r="17584" spans="1:2" x14ac:dyDescent="0.25">
      <c r="A17584">
        <v>1758.1</v>
      </c>
      <c r="B17584">
        <v>87.663112462020095</v>
      </c>
    </row>
    <row r="17585" spans="1:2" x14ac:dyDescent="0.25">
      <c r="A17585">
        <v>1758.2</v>
      </c>
      <c r="B17585">
        <v>87.612493560682694</v>
      </c>
    </row>
    <row r="17586" spans="1:2" x14ac:dyDescent="0.25">
      <c r="A17586">
        <v>1758.3</v>
      </c>
      <c r="B17586">
        <v>87.561874659345193</v>
      </c>
    </row>
    <row r="17587" spans="1:2" x14ac:dyDescent="0.25">
      <c r="A17587">
        <v>1758.4</v>
      </c>
      <c r="B17587">
        <v>87.511255758007792</v>
      </c>
    </row>
    <row r="17588" spans="1:2" x14ac:dyDescent="0.25">
      <c r="A17588">
        <v>1758.5</v>
      </c>
      <c r="B17588">
        <v>87.460636856670391</v>
      </c>
    </row>
    <row r="17589" spans="1:2" x14ac:dyDescent="0.25">
      <c r="A17589">
        <v>1758.6</v>
      </c>
      <c r="B17589">
        <v>87.410017955332876</v>
      </c>
    </row>
    <row r="17590" spans="1:2" x14ac:dyDescent="0.25">
      <c r="A17590">
        <v>1758.7</v>
      </c>
      <c r="B17590">
        <v>87.359399053995475</v>
      </c>
    </row>
    <row r="17591" spans="1:2" x14ac:dyDescent="0.25">
      <c r="A17591">
        <v>1758.8</v>
      </c>
      <c r="B17591">
        <v>87.308780152657974</v>
      </c>
    </row>
    <row r="17592" spans="1:2" x14ac:dyDescent="0.25">
      <c r="A17592">
        <v>1758.9</v>
      </c>
      <c r="B17592">
        <v>87.258161251320573</v>
      </c>
    </row>
    <row r="17593" spans="1:2" x14ac:dyDescent="0.25">
      <c r="A17593">
        <v>1759</v>
      </c>
      <c r="B17593">
        <v>87.207542349983171</v>
      </c>
    </row>
    <row r="17594" spans="1:2" x14ac:dyDescent="0.25">
      <c r="A17594">
        <v>1759.1</v>
      </c>
      <c r="B17594">
        <v>87.013101490016666</v>
      </c>
    </row>
    <row r="17595" spans="1:2" x14ac:dyDescent="0.25">
      <c r="A17595">
        <v>1759.2</v>
      </c>
      <c r="B17595">
        <v>86.818660630050601</v>
      </c>
    </row>
    <row r="17596" spans="1:2" x14ac:dyDescent="0.25">
      <c r="A17596">
        <v>1759.3</v>
      </c>
      <c r="B17596">
        <v>86.624219770084096</v>
      </c>
    </row>
    <row r="17597" spans="1:2" x14ac:dyDescent="0.25">
      <c r="A17597">
        <v>1759.4</v>
      </c>
      <c r="B17597">
        <v>86.429778910118031</v>
      </c>
    </row>
    <row r="17598" spans="1:2" x14ac:dyDescent="0.25">
      <c r="A17598">
        <v>1759.5</v>
      </c>
      <c r="B17598">
        <v>86.235338050151967</v>
      </c>
    </row>
    <row r="17599" spans="1:2" x14ac:dyDescent="0.25">
      <c r="A17599">
        <v>1759.6</v>
      </c>
      <c r="B17599">
        <v>86.040897190185461</v>
      </c>
    </row>
    <row r="17600" spans="1:2" x14ac:dyDescent="0.25">
      <c r="A17600">
        <v>1759.7</v>
      </c>
      <c r="B17600">
        <v>85.846456330219397</v>
      </c>
    </row>
    <row r="17601" spans="1:2" x14ac:dyDescent="0.25">
      <c r="A17601">
        <v>1759.8</v>
      </c>
      <c r="B17601">
        <v>85.652015470252891</v>
      </c>
    </row>
    <row r="17602" spans="1:2" x14ac:dyDescent="0.25">
      <c r="A17602">
        <v>1759.9</v>
      </c>
      <c r="B17602">
        <v>85.457574610286827</v>
      </c>
    </row>
    <row r="17603" spans="1:2" x14ac:dyDescent="0.25">
      <c r="A17603">
        <v>1760</v>
      </c>
      <c r="B17603">
        <v>85.263133750320762</v>
      </c>
    </row>
    <row r="17604" spans="1:2" x14ac:dyDescent="0.25">
      <c r="A17604">
        <v>1760.1</v>
      </c>
      <c r="B17604">
        <v>85.209936519948513</v>
      </c>
    </row>
    <row r="17605" spans="1:2" x14ac:dyDescent="0.25">
      <c r="A17605">
        <v>1760.2</v>
      </c>
      <c r="B17605">
        <v>85.156739289576393</v>
      </c>
    </row>
    <row r="17606" spans="1:2" x14ac:dyDescent="0.25">
      <c r="A17606">
        <v>1760.3</v>
      </c>
      <c r="B17606">
        <v>85.103542059204145</v>
      </c>
    </row>
    <row r="17607" spans="1:2" x14ac:dyDescent="0.25">
      <c r="A17607">
        <v>1760.4</v>
      </c>
      <c r="B17607">
        <v>85.05034482883201</v>
      </c>
    </row>
    <row r="17608" spans="1:2" x14ac:dyDescent="0.25">
      <c r="A17608">
        <v>1760.5</v>
      </c>
      <c r="B17608">
        <v>84.99714759845989</v>
      </c>
    </row>
    <row r="17609" spans="1:2" x14ac:dyDescent="0.25">
      <c r="A17609">
        <v>1760.6</v>
      </c>
      <c r="B17609">
        <v>84.943950368087641</v>
      </c>
    </row>
    <row r="17610" spans="1:2" x14ac:dyDescent="0.25">
      <c r="A17610">
        <v>1760.7</v>
      </c>
      <c r="B17610">
        <v>84.890753137715521</v>
      </c>
    </row>
    <row r="17611" spans="1:2" x14ac:dyDescent="0.25">
      <c r="A17611">
        <v>1760.8</v>
      </c>
      <c r="B17611">
        <v>84.837555907343273</v>
      </c>
    </row>
    <row r="17612" spans="1:2" x14ac:dyDescent="0.25">
      <c r="A17612">
        <v>1760.9</v>
      </c>
      <c r="B17612">
        <v>84.784358676971138</v>
      </c>
    </row>
    <row r="17613" spans="1:2" x14ac:dyDescent="0.25">
      <c r="A17613">
        <v>1761</v>
      </c>
      <c r="B17613">
        <v>84.731161446599017</v>
      </c>
    </row>
    <row r="17614" spans="1:2" x14ac:dyDescent="0.25">
      <c r="A17614">
        <v>1761.1</v>
      </c>
      <c r="B17614">
        <v>84.753928949944182</v>
      </c>
    </row>
    <row r="17615" spans="1:2" x14ac:dyDescent="0.25">
      <c r="A17615">
        <v>1761.2</v>
      </c>
      <c r="B17615">
        <v>84.776696453289304</v>
      </c>
    </row>
    <row r="17616" spans="1:2" x14ac:dyDescent="0.25">
      <c r="A17616">
        <v>1761.3</v>
      </c>
      <c r="B17616">
        <v>84.799463956634483</v>
      </c>
    </row>
    <row r="17617" spans="1:2" x14ac:dyDescent="0.25">
      <c r="A17617">
        <v>1761.4</v>
      </c>
      <c r="B17617">
        <v>84.822231459979605</v>
      </c>
    </row>
    <row r="17618" spans="1:2" x14ac:dyDescent="0.25">
      <c r="A17618">
        <v>1761.5</v>
      </c>
      <c r="B17618">
        <v>84.844998963324713</v>
      </c>
    </row>
    <row r="17619" spans="1:2" x14ac:dyDescent="0.25">
      <c r="A17619">
        <v>1761.6</v>
      </c>
      <c r="B17619">
        <v>84.867766466669892</v>
      </c>
    </row>
    <row r="17620" spans="1:2" x14ac:dyDescent="0.25">
      <c r="A17620">
        <v>1761.7</v>
      </c>
      <c r="B17620">
        <v>84.890533970015014</v>
      </c>
    </row>
    <row r="17621" spans="1:2" x14ac:dyDescent="0.25">
      <c r="A17621">
        <v>1761.8</v>
      </c>
      <c r="B17621">
        <v>84.913301473360178</v>
      </c>
    </row>
    <row r="17622" spans="1:2" x14ac:dyDescent="0.25">
      <c r="A17622">
        <v>1761.9</v>
      </c>
      <c r="B17622">
        <v>84.9360689767053</v>
      </c>
    </row>
    <row r="17623" spans="1:2" x14ac:dyDescent="0.25">
      <c r="A17623">
        <v>1762</v>
      </c>
      <c r="B17623">
        <v>84.958836480050422</v>
      </c>
    </row>
    <row r="17624" spans="1:2" x14ac:dyDescent="0.25">
      <c r="A17624">
        <v>1762.1</v>
      </c>
      <c r="B17624">
        <v>84.950566198239059</v>
      </c>
    </row>
    <row r="17625" spans="1:2" x14ac:dyDescent="0.25">
      <c r="A17625">
        <v>1762.2</v>
      </c>
      <c r="B17625">
        <v>84.94229591642771</v>
      </c>
    </row>
    <row r="17626" spans="1:2" x14ac:dyDescent="0.25">
      <c r="A17626">
        <v>1762.3</v>
      </c>
      <c r="B17626">
        <v>84.934025634616333</v>
      </c>
    </row>
    <row r="17627" spans="1:2" x14ac:dyDescent="0.25">
      <c r="A17627">
        <v>1762.4</v>
      </c>
      <c r="B17627">
        <v>84.925755352804984</v>
      </c>
    </row>
    <row r="17628" spans="1:2" x14ac:dyDescent="0.25">
      <c r="A17628">
        <v>1762.5</v>
      </c>
      <c r="B17628">
        <v>84.917485070993649</v>
      </c>
    </row>
    <row r="17629" spans="1:2" x14ac:dyDescent="0.25">
      <c r="A17629">
        <v>1762.6</v>
      </c>
      <c r="B17629">
        <v>84.909214789182272</v>
      </c>
    </row>
    <row r="17630" spans="1:2" x14ac:dyDescent="0.25">
      <c r="A17630">
        <v>1762.7</v>
      </c>
      <c r="B17630">
        <v>84.900944507370923</v>
      </c>
    </row>
    <row r="17631" spans="1:2" x14ac:dyDescent="0.25">
      <c r="A17631">
        <v>1762.8</v>
      </c>
      <c r="B17631">
        <v>84.89267422555956</v>
      </c>
    </row>
    <row r="17632" spans="1:2" x14ac:dyDescent="0.25">
      <c r="A17632">
        <v>1762.9</v>
      </c>
      <c r="B17632">
        <v>84.884403943748211</v>
      </c>
    </row>
    <row r="17633" spans="1:2" x14ac:dyDescent="0.25">
      <c r="A17633">
        <v>1763</v>
      </c>
      <c r="B17633">
        <v>84.876133661936862</v>
      </c>
    </row>
    <row r="17634" spans="1:2" x14ac:dyDescent="0.25">
      <c r="A17634">
        <v>1763.1</v>
      </c>
      <c r="B17634">
        <v>84.787767551566262</v>
      </c>
    </row>
    <row r="17635" spans="1:2" x14ac:dyDescent="0.25">
      <c r="A17635">
        <v>1763.2</v>
      </c>
      <c r="B17635">
        <v>84.69940144119586</v>
      </c>
    </row>
    <row r="17636" spans="1:2" x14ac:dyDescent="0.25">
      <c r="A17636">
        <v>1763.3</v>
      </c>
      <c r="B17636">
        <v>84.611035330825246</v>
      </c>
    </row>
    <row r="17637" spans="1:2" x14ac:dyDescent="0.25">
      <c r="A17637">
        <v>1763.4</v>
      </c>
      <c r="B17637">
        <v>84.522669220454844</v>
      </c>
    </row>
    <row r="17638" spans="1:2" x14ac:dyDescent="0.25">
      <c r="A17638">
        <v>1763.5</v>
      </c>
      <c r="B17638">
        <v>84.434303110084443</v>
      </c>
    </row>
    <row r="17639" spans="1:2" x14ac:dyDescent="0.25">
      <c r="A17639">
        <v>1763.6</v>
      </c>
      <c r="B17639">
        <v>84.345936999713842</v>
      </c>
    </row>
    <row r="17640" spans="1:2" x14ac:dyDescent="0.25">
      <c r="A17640">
        <v>1763.7</v>
      </c>
      <c r="B17640">
        <v>84.257570889343441</v>
      </c>
    </row>
    <row r="17641" spans="1:2" x14ac:dyDescent="0.25">
      <c r="A17641">
        <v>1763.8</v>
      </c>
      <c r="B17641">
        <v>84.169204778972826</v>
      </c>
    </row>
    <row r="17642" spans="1:2" x14ac:dyDescent="0.25">
      <c r="A17642">
        <v>1763.9</v>
      </c>
      <c r="B17642">
        <v>84.080838668602425</v>
      </c>
    </row>
    <row r="17643" spans="1:2" x14ac:dyDescent="0.25">
      <c r="A17643">
        <v>1764</v>
      </c>
      <c r="B17643">
        <v>83.992472558232024</v>
      </c>
    </row>
    <row r="17644" spans="1:2" x14ac:dyDescent="0.25">
      <c r="A17644">
        <v>1764.1</v>
      </c>
      <c r="B17644">
        <v>83.914226771828822</v>
      </c>
    </row>
    <row r="17645" spans="1:2" x14ac:dyDescent="0.25">
      <c r="A17645">
        <v>1764.2</v>
      </c>
      <c r="B17645">
        <v>83.835980985425792</v>
      </c>
    </row>
    <row r="17646" spans="1:2" x14ac:dyDescent="0.25">
      <c r="A17646">
        <v>1764.3</v>
      </c>
      <c r="B17646">
        <v>83.757735199022591</v>
      </c>
    </row>
    <row r="17647" spans="1:2" x14ac:dyDescent="0.25">
      <c r="A17647">
        <v>1764.4</v>
      </c>
      <c r="B17647">
        <v>83.679489412619574</v>
      </c>
    </row>
    <row r="17648" spans="1:2" x14ac:dyDescent="0.25">
      <c r="A17648">
        <v>1764.5</v>
      </c>
      <c r="B17648">
        <v>83.601243626216544</v>
      </c>
    </row>
    <row r="17649" spans="1:2" x14ac:dyDescent="0.25">
      <c r="A17649">
        <v>1764.6</v>
      </c>
      <c r="B17649">
        <v>83.522997839813343</v>
      </c>
    </row>
    <row r="17650" spans="1:2" x14ac:dyDescent="0.25">
      <c r="A17650">
        <v>1764.7</v>
      </c>
      <c r="B17650">
        <v>83.444752053410312</v>
      </c>
    </row>
    <row r="17651" spans="1:2" x14ac:dyDescent="0.25">
      <c r="A17651">
        <v>1764.8</v>
      </c>
      <c r="B17651">
        <v>83.366506267007111</v>
      </c>
    </row>
    <row r="17652" spans="1:2" x14ac:dyDescent="0.25">
      <c r="A17652">
        <v>1764.9</v>
      </c>
      <c r="B17652">
        <v>83.288260480604094</v>
      </c>
    </row>
    <row r="17653" spans="1:2" x14ac:dyDescent="0.25">
      <c r="A17653">
        <v>1765</v>
      </c>
      <c r="B17653">
        <v>83.210014694201064</v>
      </c>
    </row>
    <row r="17654" spans="1:2" x14ac:dyDescent="0.25">
      <c r="A17654">
        <v>1765.1</v>
      </c>
      <c r="B17654">
        <v>83.059744540549929</v>
      </c>
    </row>
    <row r="17655" spans="1:2" x14ac:dyDescent="0.25">
      <c r="A17655">
        <v>1765.2</v>
      </c>
      <c r="B17655">
        <v>82.90947438689912</v>
      </c>
    </row>
    <row r="17656" spans="1:2" x14ac:dyDescent="0.25">
      <c r="A17656">
        <v>1765.3</v>
      </c>
      <c r="B17656">
        <v>82.759204233247985</v>
      </c>
    </row>
    <row r="17657" spans="1:2" x14ac:dyDescent="0.25">
      <c r="A17657">
        <v>1765.4</v>
      </c>
      <c r="B17657">
        <v>82.608934079597176</v>
      </c>
    </row>
    <row r="17658" spans="1:2" x14ac:dyDescent="0.25">
      <c r="A17658">
        <v>1765.5</v>
      </c>
      <c r="B17658">
        <v>82.458663925946382</v>
      </c>
    </row>
    <row r="17659" spans="1:2" x14ac:dyDescent="0.25">
      <c r="A17659">
        <v>1765.6</v>
      </c>
      <c r="B17659">
        <v>82.308393772295247</v>
      </c>
    </row>
    <row r="17660" spans="1:2" x14ac:dyDescent="0.25">
      <c r="A17660">
        <v>1765.7</v>
      </c>
      <c r="B17660">
        <v>82.158123618644439</v>
      </c>
    </row>
    <row r="17661" spans="1:2" x14ac:dyDescent="0.25">
      <c r="A17661">
        <v>1765.8</v>
      </c>
      <c r="B17661">
        <v>82.007853464993303</v>
      </c>
    </row>
    <row r="17662" spans="1:2" x14ac:dyDescent="0.25">
      <c r="A17662">
        <v>1765.9</v>
      </c>
      <c r="B17662">
        <v>81.857583311342495</v>
      </c>
    </row>
    <row r="17663" spans="1:2" x14ac:dyDescent="0.25">
      <c r="A17663">
        <v>1766</v>
      </c>
      <c r="B17663">
        <v>81.707313157691701</v>
      </c>
    </row>
    <row r="17664" spans="1:2" x14ac:dyDescent="0.25">
      <c r="A17664">
        <v>1766.1</v>
      </c>
      <c r="B17664">
        <v>81.621472542957818</v>
      </c>
    </row>
    <row r="17665" spans="1:2" x14ac:dyDescent="0.25">
      <c r="A17665">
        <v>1766.2</v>
      </c>
      <c r="B17665">
        <v>81.535631928224134</v>
      </c>
    </row>
    <row r="17666" spans="1:2" x14ac:dyDescent="0.25">
      <c r="A17666">
        <v>1766.3</v>
      </c>
      <c r="B17666">
        <v>81.449791313490266</v>
      </c>
    </row>
    <row r="17667" spans="1:2" x14ac:dyDescent="0.25">
      <c r="A17667">
        <v>1766.4</v>
      </c>
      <c r="B17667">
        <v>81.363950698756582</v>
      </c>
    </row>
    <row r="17668" spans="1:2" x14ac:dyDescent="0.25">
      <c r="A17668">
        <v>1766.5</v>
      </c>
      <c r="B17668">
        <v>81.278110084022899</v>
      </c>
    </row>
    <row r="17669" spans="1:2" x14ac:dyDescent="0.25">
      <c r="A17669">
        <v>1766.6</v>
      </c>
      <c r="B17669">
        <v>81.192269469289016</v>
      </c>
    </row>
    <row r="17670" spans="1:2" x14ac:dyDescent="0.25">
      <c r="A17670">
        <v>1766.7</v>
      </c>
      <c r="B17670">
        <v>81.106428854555332</v>
      </c>
    </row>
    <row r="17671" spans="1:2" x14ac:dyDescent="0.25">
      <c r="A17671">
        <v>1766.8</v>
      </c>
      <c r="B17671">
        <v>81.020588239821464</v>
      </c>
    </row>
    <row r="17672" spans="1:2" x14ac:dyDescent="0.25">
      <c r="A17672">
        <v>1766.9</v>
      </c>
      <c r="B17672">
        <v>80.93474762508778</v>
      </c>
    </row>
    <row r="17673" spans="1:2" x14ac:dyDescent="0.25">
      <c r="A17673">
        <v>1767</v>
      </c>
      <c r="B17673">
        <v>80.848907010354097</v>
      </c>
    </row>
    <row r="17674" spans="1:2" x14ac:dyDescent="0.25">
      <c r="A17674">
        <v>1767.1</v>
      </c>
      <c r="B17674">
        <v>80.766059913036216</v>
      </c>
    </row>
    <row r="17675" spans="1:2" x14ac:dyDescent="0.25">
      <c r="A17675">
        <v>1767.2</v>
      </c>
      <c r="B17675">
        <v>80.683212815718534</v>
      </c>
    </row>
    <row r="17676" spans="1:2" x14ac:dyDescent="0.25">
      <c r="A17676">
        <v>1767.3</v>
      </c>
      <c r="B17676">
        <v>80.600365718400667</v>
      </c>
    </row>
    <row r="17677" spans="1:2" x14ac:dyDescent="0.25">
      <c r="A17677">
        <v>1767.4</v>
      </c>
      <c r="B17677">
        <v>80.517518621082971</v>
      </c>
    </row>
    <row r="17678" spans="1:2" x14ac:dyDescent="0.25">
      <c r="A17678">
        <v>1767.5</v>
      </c>
      <c r="B17678">
        <v>80.434671523765289</v>
      </c>
    </row>
    <row r="17679" spans="1:2" x14ac:dyDescent="0.25">
      <c r="A17679">
        <v>1767.6</v>
      </c>
      <c r="B17679">
        <v>80.351824426447408</v>
      </c>
    </row>
    <row r="17680" spans="1:2" x14ac:dyDescent="0.25">
      <c r="A17680">
        <v>1767.7</v>
      </c>
      <c r="B17680">
        <v>80.268977329129726</v>
      </c>
    </row>
    <row r="17681" spans="1:2" x14ac:dyDescent="0.25">
      <c r="A17681">
        <v>1767.8</v>
      </c>
      <c r="B17681">
        <v>80.186130231811859</v>
      </c>
    </row>
    <row r="17682" spans="1:2" x14ac:dyDescent="0.25">
      <c r="A17682">
        <v>1767.9</v>
      </c>
      <c r="B17682">
        <v>80.103283134494163</v>
      </c>
    </row>
    <row r="17683" spans="1:2" x14ac:dyDescent="0.25">
      <c r="A17683">
        <v>1768</v>
      </c>
      <c r="B17683">
        <v>80.020436037176481</v>
      </c>
    </row>
    <row r="17684" spans="1:2" x14ac:dyDescent="0.25">
      <c r="A17684">
        <v>1768.1</v>
      </c>
      <c r="B17684">
        <v>79.971229221012052</v>
      </c>
    </row>
    <row r="17685" spans="1:2" x14ac:dyDescent="0.25">
      <c r="A17685">
        <v>1768.2</v>
      </c>
      <c r="B17685">
        <v>79.922022404847752</v>
      </c>
    </row>
    <row r="17686" spans="1:2" x14ac:dyDescent="0.25">
      <c r="A17686">
        <v>1768.3</v>
      </c>
      <c r="B17686">
        <v>79.872815588683324</v>
      </c>
    </row>
    <row r="17687" spans="1:2" x14ac:dyDescent="0.25">
      <c r="A17687">
        <v>1768.4</v>
      </c>
      <c r="B17687">
        <v>79.823608772519009</v>
      </c>
    </row>
    <row r="17688" spans="1:2" x14ac:dyDescent="0.25">
      <c r="A17688">
        <v>1768.5</v>
      </c>
      <c r="B17688">
        <v>79.774401956354694</v>
      </c>
    </row>
    <row r="17689" spans="1:2" x14ac:dyDescent="0.25">
      <c r="A17689">
        <v>1768.6</v>
      </c>
      <c r="B17689">
        <v>79.72519514019028</v>
      </c>
    </row>
    <row r="17690" spans="1:2" x14ac:dyDescent="0.25">
      <c r="A17690">
        <v>1768.7</v>
      </c>
      <c r="B17690">
        <v>79.675988324025965</v>
      </c>
    </row>
    <row r="17691" spans="1:2" x14ac:dyDescent="0.25">
      <c r="A17691">
        <v>1768.8</v>
      </c>
      <c r="B17691">
        <v>79.626781507861551</v>
      </c>
    </row>
    <row r="17692" spans="1:2" x14ac:dyDescent="0.25">
      <c r="A17692">
        <v>1768.9</v>
      </c>
      <c r="B17692">
        <v>79.577574691697237</v>
      </c>
    </row>
    <row r="17693" spans="1:2" x14ac:dyDescent="0.25">
      <c r="A17693">
        <v>1769</v>
      </c>
      <c r="B17693">
        <v>79.528367875532922</v>
      </c>
    </row>
    <row r="17694" spans="1:2" x14ac:dyDescent="0.25">
      <c r="A17694">
        <v>1769.1</v>
      </c>
      <c r="B17694">
        <v>79.428151701629062</v>
      </c>
    </row>
    <row r="17695" spans="1:2" x14ac:dyDescent="0.25">
      <c r="A17695">
        <v>1769.2</v>
      </c>
      <c r="B17695">
        <v>79.327935527725444</v>
      </c>
    </row>
    <row r="17696" spans="1:2" x14ac:dyDescent="0.25">
      <c r="A17696">
        <v>1769.3</v>
      </c>
      <c r="B17696">
        <v>79.227719353821584</v>
      </c>
    </row>
    <row r="17697" spans="1:2" x14ac:dyDescent="0.25">
      <c r="A17697">
        <v>1769.4</v>
      </c>
      <c r="B17697">
        <v>79.127503179917966</v>
      </c>
    </row>
    <row r="17698" spans="1:2" x14ac:dyDescent="0.25">
      <c r="A17698">
        <v>1769.5</v>
      </c>
      <c r="B17698">
        <v>79.027287006014333</v>
      </c>
    </row>
    <row r="17699" spans="1:2" x14ac:dyDescent="0.25">
      <c r="A17699">
        <v>1769.6</v>
      </c>
      <c r="B17699">
        <v>78.927070832110473</v>
      </c>
    </row>
    <row r="17700" spans="1:2" x14ac:dyDescent="0.25">
      <c r="A17700">
        <v>1769.7</v>
      </c>
      <c r="B17700">
        <v>78.826854658206855</v>
      </c>
    </row>
    <row r="17701" spans="1:2" x14ac:dyDescent="0.25">
      <c r="A17701">
        <v>1769.8</v>
      </c>
      <c r="B17701">
        <v>78.726638484302995</v>
      </c>
    </row>
    <row r="17702" spans="1:2" x14ac:dyDescent="0.25">
      <c r="A17702">
        <v>1769.9</v>
      </c>
      <c r="B17702">
        <v>78.626422310399377</v>
      </c>
    </row>
    <row r="17703" spans="1:2" x14ac:dyDescent="0.25">
      <c r="A17703">
        <v>1770</v>
      </c>
      <c r="B17703">
        <v>78.526206136495745</v>
      </c>
    </row>
    <row r="17704" spans="1:2" x14ac:dyDescent="0.25">
      <c r="A17704">
        <v>1770.1</v>
      </c>
      <c r="B17704">
        <v>78.351485407889342</v>
      </c>
    </row>
    <row r="17705" spans="1:2" x14ac:dyDescent="0.25">
      <c r="A17705">
        <v>1770.2</v>
      </c>
      <c r="B17705">
        <v>78.176764679283338</v>
      </c>
    </row>
    <row r="17706" spans="1:2" x14ac:dyDescent="0.25">
      <c r="A17706">
        <v>1770.3</v>
      </c>
      <c r="B17706">
        <v>78.002043950676935</v>
      </c>
    </row>
    <row r="17707" spans="1:2" x14ac:dyDescent="0.25">
      <c r="A17707">
        <v>1770.4</v>
      </c>
      <c r="B17707">
        <v>77.82732322207093</v>
      </c>
    </row>
    <row r="17708" spans="1:2" x14ac:dyDescent="0.25">
      <c r="A17708">
        <v>1770.5</v>
      </c>
      <c r="B17708">
        <v>77.652602493464926</v>
      </c>
    </row>
    <row r="17709" spans="1:2" x14ac:dyDescent="0.25">
      <c r="A17709">
        <v>1770.6</v>
      </c>
      <c r="B17709">
        <v>77.477881764858523</v>
      </c>
    </row>
    <row r="17710" spans="1:2" x14ac:dyDescent="0.25">
      <c r="A17710">
        <v>1770.7</v>
      </c>
      <c r="B17710">
        <v>77.303161036252519</v>
      </c>
    </row>
    <row r="17711" spans="1:2" x14ac:dyDescent="0.25">
      <c r="A17711">
        <v>1770.8</v>
      </c>
      <c r="B17711">
        <v>77.128440307646116</v>
      </c>
    </row>
    <row r="17712" spans="1:2" x14ac:dyDescent="0.25">
      <c r="A17712">
        <v>1770.9</v>
      </c>
      <c r="B17712">
        <v>76.953719579040111</v>
      </c>
    </row>
    <row r="17713" spans="1:2" x14ac:dyDescent="0.25">
      <c r="A17713">
        <v>1771</v>
      </c>
      <c r="B17713">
        <v>76.778998850434107</v>
      </c>
    </row>
    <row r="17714" spans="1:2" x14ac:dyDescent="0.25">
      <c r="A17714">
        <v>1771.1</v>
      </c>
      <c r="B17714">
        <v>76.471298099827209</v>
      </c>
    </row>
    <row r="17715" spans="1:2" x14ac:dyDescent="0.25">
      <c r="A17715">
        <v>1771.2</v>
      </c>
      <c r="B17715">
        <v>76.163597349221021</v>
      </c>
    </row>
    <row r="17716" spans="1:2" x14ac:dyDescent="0.25">
      <c r="A17716">
        <v>1771.3</v>
      </c>
      <c r="B17716">
        <v>75.855896598614137</v>
      </c>
    </row>
    <row r="17717" spans="1:2" x14ac:dyDescent="0.25">
      <c r="A17717">
        <v>1771.4</v>
      </c>
      <c r="B17717">
        <v>75.548195848007936</v>
      </c>
    </row>
    <row r="17718" spans="1:2" x14ac:dyDescent="0.25">
      <c r="A17718">
        <v>1771.5</v>
      </c>
      <c r="B17718">
        <v>75.240495097401748</v>
      </c>
    </row>
    <row r="17719" spans="1:2" x14ac:dyDescent="0.25">
      <c r="A17719">
        <v>1771.6</v>
      </c>
      <c r="B17719">
        <v>74.93279434679485</v>
      </c>
    </row>
    <row r="17720" spans="1:2" x14ac:dyDescent="0.25">
      <c r="A17720">
        <v>1771.7</v>
      </c>
      <c r="B17720">
        <v>74.625093596188663</v>
      </c>
    </row>
    <row r="17721" spans="1:2" x14ac:dyDescent="0.25">
      <c r="A17721">
        <v>1771.8</v>
      </c>
      <c r="B17721">
        <v>74.317392845581779</v>
      </c>
    </row>
    <row r="17722" spans="1:2" x14ac:dyDescent="0.25">
      <c r="A17722">
        <v>1771.9</v>
      </c>
      <c r="B17722">
        <v>74.009692094975577</v>
      </c>
    </row>
    <row r="17723" spans="1:2" x14ac:dyDescent="0.25">
      <c r="A17723">
        <v>1772</v>
      </c>
      <c r="B17723">
        <v>73.701991344369389</v>
      </c>
    </row>
    <row r="17724" spans="1:2" x14ac:dyDescent="0.25">
      <c r="A17724">
        <v>1772.1</v>
      </c>
      <c r="B17724">
        <v>73.314569679637145</v>
      </c>
    </row>
    <row r="17725" spans="1:2" x14ac:dyDescent="0.25">
      <c r="A17725">
        <v>1772.2</v>
      </c>
      <c r="B17725">
        <v>72.927148014905768</v>
      </c>
    </row>
    <row r="17726" spans="1:2" x14ac:dyDescent="0.25">
      <c r="A17726">
        <v>1772.3</v>
      </c>
      <c r="B17726">
        <v>72.539726350173524</v>
      </c>
    </row>
    <row r="17727" spans="1:2" x14ac:dyDescent="0.25">
      <c r="A17727">
        <v>1772.4</v>
      </c>
      <c r="B17727">
        <v>72.152304685442147</v>
      </c>
    </row>
    <row r="17728" spans="1:2" x14ac:dyDescent="0.25">
      <c r="A17728">
        <v>1772.5</v>
      </c>
      <c r="B17728">
        <v>71.764883020710784</v>
      </c>
    </row>
    <row r="17729" spans="1:2" x14ac:dyDescent="0.25">
      <c r="A17729">
        <v>1772.6</v>
      </c>
      <c r="B17729">
        <v>71.377461355978539</v>
      </c>
    </row>
    <row r="17730" spans="1:2" x14ac:dyDescent="0.25">
      <c r="A17730">
        <v>1772.7</v>
      </c>
      <c r="B17730">
        <v>70.990039691247162</v>
      </c>
    </row>
    <row r="17731" spans="1:2" x14ac:dyDescent="0.25">
      <c r="A17731">
        <v>1772.8</v>
      </c>
      <c r="B17731">
        <v>70.602618026514918</v>
      </c>
    </row>
    <row r="17732" spans="1:2" x14ac:dyDescent="0.25">
      <c r="A17732">
        <v>1772.9</v>
      </c>
      <c r="B17732">
        <v>70.215196361783541</v>
      </c>
    </row>
    <row r="17733" spans="1:2" x14ac:dyDescent="0.25">
      <c r="A17733">
        <v>1773</v>
      </c>
      <c r="B17733">
        <v>69.827774697052178</v>
      </c>
    </row>
    <row r="17734" spans="1:2" x14ac:dyDescent="0.25">
      <c r="A17734">
        <v>1773.1</v>
      </c>
      <c r="B17734">
        <v>69.456176470512744</v>
      </c>
    </row>
    <row r="17735" spans="1:2" x14ac:dyDescent="0.25">
      <c r="A17735">
        <v>1773.2</v>
      </c>
      <c r="B17735">
        <v>69.08457824397415</v>
      </c>
    </row>
    <row r="17736" spans="1:2" x14ac:dyDescent="0.25">
      <c r="A17736">
        <v>1773.3</v>
      </c>
      <c r="B17736">
        <v>68.712980017434703</v>
      </c>
    </row>
    <row r="17737" spans="1:2" x14ac:dyDescent="0.25">
      <c r="A17737">
        <v>1773.4</v>
      </c>
      <c r="B17737">
        <v>68.341381790896108</v>
      </c>
    </row>
    <row r="17738" spans="1:2" x14ac:dyDescent="0.25">
      <c r="A17738">
        <v>1773.5</v>
      </c>
      <c r="B17738">
        <v>67.969783564357527</v>
      </c>
    </row>
    <row r="17739" spans="1:2" x14ac:dyDescent="0.25">
      <c r="A17739">
        <v>1773.6</v>
      </c>
      <c r="B17739">
        <v>67.59818533781808</v>
      </c>
    </row>
    <row r="17740" spans="1:2" x14ac:dyDescent="0.25">
      <c r="A17740">
        <v>1773.7</v>
      </c>
      <c r="B17740">
        <v>67.226587111279485</v>
      </c>
    </row>
    <row r="17741" spans="1:2" x14ac:dyDescent="0.25">
      <c r="A17741">
        <v>1773.8</v>
      </c>
      <c r="B17741">
        <v>66.854988884740052</v>
      </c>
    </row>
    <row r="17742" spans="1:2" x14ac:dyDescent="0.25">
      <c r="A17742">
        <v>1773.9</v>
      </c>
      <c r="B17742">
        <v>66.483390658201458</v>
      </c>
    </row>
    <row r="17743" spans="1:2" x14ac:dyDescent="0.25">
      <c r="A17743">
        <v>1774</v>
      </c>
      <c r="B17743">
        <v>66.111792431662863</v>
      </c>
    </row>
    <row r="17744" spans="1:2" x14ac:dyDescent="0.25">
      <c r="A17744">
        <v>1774.1</v>
      </c>
      <c r="B17744">
        <v>65.830856622216416</v>
      </c>
    </row>
    <row r="17745" spans="1:2" x14ac:dyDescent="0.25">
      <c r="A17745">
        <v>1774.2</v>
      </c>
      <c r="B17745">
        <v>65.549920812770608</v>
      </c>
    </row>
    <row r="17746" spans="1:2" x14ac:dyDescent="0.25">
      <c r="A17746">
        <v>1774.3</v>
      </c>
      <c r="B17746">
        <v>65.268985003324175</v>
      </c>
    </row>
    <row r="17747" spans="1:2" x14ac:dyDescent="0.25">
      <c r="A17747">
        <v>1774.4</v>
      </c>
      <c r="B17747">
        <v>64.988049193878368</v>
      </c>
    </row>
    <row r="17748" spans="1:2" x14ac:dyDescent="0.25">
      <c r="A17748">
        <v>1774.5</v>
      </c>
      <c r="B17748">
        <v>64.70711338443256</v>
      </c>
    </row>
    <row r="17749" spans="1:2" x14ac:dyDescent="0.25">
      <c r="A17749">
        <v>1774.6</v>
      </c>
      <c r="B17749">
        <v>64.426177574986113</v>
      </c>
    </row>
    <row r="17750" spans="1:2" x14ac:dyDescent="0.25">
      <c r="A17750">
        <v>1774.7</v>
      </c>
      <c r="B17750">
        <v>64.145241765540305</v>
      </c>
    </row>
    <row r="17751" spans="1:2" x14ac:dyDescent="0.25">
      <c r="A17751">
        <v>1774.8</v>
      </c>
      <c r="B17751">
        <v>63.864305956093872</v>
      </c>
    </row>
    <row r="17752" spans="1:2" x14ac:dyDescent="0.25">
      <c r="A17752">
        <v>1774.9</v>
      </c>
      <c r="B17752">
        <v>63.583370146648058</v>
      </c>
    </row>
    <row r="17753" spans="1:2" x14ac:dyDescent="0.25">
      <c r="A17753">
        <v>1775</v>
      </c>
      <c r="B17753">
        <v>63.302434337202257</v>
      </c>
    </row>
    <row r="17754" spans="1:2" x14ac:dyDescent="0.25">
      <c r="A17754">
        <v>1775.1</v>
      </c>
      <c r="B17754">
        <v>63.039177129790858</v>
      </c>
    </row>
    <row r="17755" spans="1:2" x14ac:dyDescent="0.25">
      <c r="A17755">
        <v>1775.2</v>
      </c>
      <c r="B17755">
        <v>62.775919922380069</v>
      </c>
    </row>
    <row r="17756" spans="1:2" x14ac:dyDescent="0.25">
      <c r="A17756">
        <v>1775.3</v>
      </c>
      <c r="B17756">
        <v>62.512662714968677</v>
      </c>
    </row>
    <row r="17757" spans="1:2" x14ac:dyDescent="0.25">
      <c r="A17757">
        <v>1775.4</v>
      </c>
      <c r="B17757">
        <v>62.249405507557888</v>
      </c>
    </row>
    <row r="17758" spans="1:2" x14ac:dyDescent="0.25">
      <c r="A17758">
        <v>1775.5</v>
      </c>
      <c r="B17758">
        <v>61.986148300147093</v>
      </c>
    </row>
    <row r="17759" spans="1:2" x14ac:dyDescent="0.25">
      <c r="A17759">
        <v>1775.6</v>
      </c>
      <c r="B17759">
        <v>61.722891092735701</v>
      </c>
    </row>
    <row r="17760" spans="1:2" x14ac:dyDescent="0.25">
      <c r="A17760">
        <v>1775.7</v>
      </c>
      <c r="B17760">
        <v>61.459633885324912</v>
      </c>
    </row>
    <row r="17761" spans="1:2" x14ac:dyDescent="0.25">
      <c r="A17761">
        <v>1775.8</v>
      </c>
      <c r="B17761">
        <v>61.196376677913513</v>
      </c>
    </row>
    <row r="17762" spans="1:2" x14ac:dyDescent="0.25">
      <c r="A17762">
        <v>1775.9</v>
      </c>
      <c r="B17762">
        <v>60.933119470502717</v>
      </c>
    </row>
    <row r="17763" spans="1:2" x14ac:dyDescent="0.25">
      <c r="A17763">
        <v>1776</v>
      </c>
      <c r="B17763">
        <v>60.669862263091929</v>
      </c>
    </row>
    <row r="17764" spans="1:2" x14ac:dyDescent="0.25">
      <c r="A17764">
        <v>1776.1</v>
      </c>
      <c r="B17764">
        <v>60.335507912735331</v>
      </c>
    </row>
    <row r="17765" spans="1:2" x14ac:dyDescent="0.25">
      <c r="A17765">
        <v>1776.2</v>
      </c>
      <c r="B17765">
        <v>60.001153562379493</v>
      </c>
    </row>
    <row r="17766" spans="1:2" x14ac:dyDescent="0.25">
      <c r="A17766">
        <v>1776.3</v>
      </c>
      <c r="B17766">
        <v>59.666799212022902</v>
      </c>
    </row>
    <row r="17767" spans="1:2" x14ac:dyDescent="0.25">
      <c r="A17767">
        <v>1776.4</v>
      </c>
      <c r="B17767">
        <v>59.332444861667057</v>
      </c>
    </row>
    <row r="17768" spans="1:2" x14ac:dyDescent="0.25">
      <c r="A17768">
        <v>1776.5</v>
      </c>
      <c r="B17768">
        <v>58.998090511311233</v>
      </c>
    </row>
    <row r="17769" spans="1:2" x14ac:dyDescent="0.25">
      <c r="A17769">
        <v>1776.6</v>
      </c>
      <c r="B17769">
        <v>58.663736160954628</v>
      </c>
    </row>
    <row r="17770" spans="1:2" x14ac:dyDescent="0.25">
      <c r="A17770">
        <v>1776.7</v>
      </c>
      <c r="B17770">
        <v>58.32938181059879</v>
      </c>
    </row>
    <row r="17771" spans="1:2" x14ac:dyDescent="0.25">
      <c r="A17771">
        <v>1776.8</v>
      </c>
      <c r="B17771">
        <v>57.995027460242198</v>
      </c>
    </row>
    <row r="17772" spans="1:2" x14ac:dyDescent="0.25">
      <c r="A17772">
        <v>1776.9</v>
      </c>
      <c r="B17772">
        <v>57.660673109886361</v>
      </c>
    </row>
    <row r="17773" spans="1:2" x14ac:dyDescent="0.25">
      <c r="A17773">
        <v>1777</v>
      </c>
      <c r="B17773">
        <v>57.326318759530523</v>
      </c>
    </row>
    <row r="17774" spans="1:2" x14ac:dyDescent="0.25">
      <c r="A17774">
        <v>1777.1</v>
      </c>
      <c r="B17774">
        <v>57.160475438064559</v>
      </c>
    </row>
    <row r="17775" spans="1:2" x14ac:dyDescent="0.25">
      <c r="A17775">
        <v>1777.2</v>
      </c>
      <c r="B17775">
        <v>56.994632116598972</v>
      </c>
    </row>
    <row r="17776" spans="1:2" x14ac:dyDescent="0.25">
      <c r="A17776">
        <v>1777.3</v>
      </c>
      <c r="B17776">
        <v>56.828788795133008</v>
      </c>
    </row>
    <row r="17777" spans="1:2" x14ac:dyDescent="0.25">
      <c r="A17777">
        <v>1777.4</v>
      </c>
      <c r="B17777">
        <v>56.662945473667421</v>
      </c>
    </row>
    <row r="17778" spans="1:2" x14ac:dyDescent="0.25">
      <c r="A17778">
        <v>1777.5</v>
      </c>
      <c r="B17778">
        <v>56.497102152201833</v>
      </c>
    </row>
    <row r="17779" spans="1:2" x14ac:dyDescent="0.25">
      <c r="A17779">
        <v>1777.6</v>
      </c>
      <c r="B17779">
        <v>56.331258830735877</v>
      </c>
    </row>
    <row r="17780" spans="1:2" x14ac:dyDescent="0.25">
      <c r="A17780">
        <v>1777.7</v>
      </c>
      <c r="B17780">
        <v>56.165415509270289</v>
      </c>
    </row>
    <row r="17781" spans="1:2" x14ac:dyDescent="0.25">
      <c r="A17781">
        <v>1777.8</v>
      </c>
      <c r="B17781">
        <v>55.999572187804333</v>
      </c>
    </row>
    <row r="17782" spans="1:2" x14ac:dyDescent="0.25">
      <c r="A17782">
        <v>1777.9</v>
      </c>
      <c r="B17782">
        <v>55.833728866338738</v>
      </c>
    </row>
    <row r="17783" spans="1:2" x14ac:dyDescent="0.25">
      <c r="A17783">
        <v>1778</v>
      </c>
      <c r="B17783">
        <v>55.667885544873151</v>
      </c>
    </row>
    <row r="17784" spans="1:2" x14ac:dyDescent="0.25">
      <c r="A17784">
        <v>1778.1</v>
      </c>
      <c r="B17784">
        <v>55.399895519587211</v>
      </c>
    </row>
    <row r="17785" spans="1:2" x14ac:dyDescent="0.25">
      <c r="A17785">
        <v>1778.2</v>
      </c>
      <c r="B17785">
        <v>55.131905494301883</v>
      </c>
    </row>
    <row r="17786" spans="1:2" x14ac:dyDescent="0.25">
      <c r="A17786">
        <v>1778.3</v>
      </c>
      <c r="B17786">
        <v>54.86391546901595</v>
      </c>
    </row>
    <row r="17787" spans="1:2" x14ac:dyDescent="0.25">
      <c r="A17787">
        <v>1778.4</v>
      </c>
      <c r="B17787">
        <v>54.595925443730621</v>
      </c>
    </row>
    <row r="17788" spans="1:2" x14ac:dyDescent="0.25">
      <c r="A17788">
        <v>1778.5</v>
      </c>
      <c r="B17788">
        <v>54.327935418445293</v>
      </c>
    </row>
    <row r="17789" spans="1:2" x14ac:dyDescent="0.25">
      <c r="A17789">
        <v>1778.6</v>
      </c>
      <c r="B17789">
        <v>54.059945393159353</v>
      </c>
    </row>
    <row r="17790" spans="1:2" x14ac:dyDescent="0.25">
      <c r="A17790">
        <v>1778.7</v>
      </c>
      <c r="B17790">
        <v>53.791955367874017</v>
      </c>
    </row>
    <row r="17791" spans="1:2" x14ac:dyDescent="0.25">
      <c r="A17791">
        <v>1778.8</v>
      </c>
      <c r="B17791">
        <v>53.523965342588077</v>
      </c>
    </row>
    <row r="17792" spans="1:2" x14ac:dyDescent="0.25">
      <c r="A17792">
        <v>1778.9</v>
      </c>
      <c r="B17792">
        <v>53.255975317302763</v>
      </c>
    </row>
    <row r="17793" spans="1:2" x14ac:dyDescent="0.25">
      <c r="A17793">
        <v>1779</v>
      </c>
      <c r="B17793">
        <v>52.987985292017427</v>
      </c>
    </row>
    <row r="17794" spans="1:2" x14ac:dyDescent="0.25">
      <c r="A17794">
        <v>1779.1</v>
      </c>
      <c r="B17794">
        <v>52.687441262286683</v>
      </c>
    </row>
    <row r="17795" spans="1:2" x14ac:dyDescent="0.25">
      <c r="A17795">
        <v>1779.2</v>
      </c>
      <c r="B17795">
        <v>52.386897232556628</v>
      </c>
    </row>
    <row r="17796" spans="1:2" x14ac:dyDescent="0.25">
      <c r="A17796">
        <v>1779.3</v>
      </c>
      <c r="B17796">
        <v>52.086353202825883</v>
      </c>
    </row>
    <row r="17797" spans="1:2" x14ac:dyDescent="0.25">
      <c r="A17797">
        <v>1779.4</v>
      </c>
      <c r="B17797">
        <v>51.785809173095821</v>
      </c>
    </row>
    <row r="17798" spans="1:2" x14ac:dyDescent="0.25">
      <c r="A17798">
        <v>1779.5</v>
      </c>
      <c r="B17798">
        <v>51.485265143365773</v>
      </c>
    </row>
    <row r="17799" spans="1:2" x14ac:dyDescent="0.25">
      <c r="A17799">
        <v>1779.6</v>
      </c>
      <c r="B17799">
        <v>51.184721113635021</v>
      </c>
    </row>
    <row r="17800" spans="1:2" x14ac:dyDescent="0.25">
      <c r="A17800">
        <v>1779.7</v>
      </c>
      <c r="B17800">
        <v>50.884177083904959</v>
      </c>
    </row>
    <row r="17801" spans="1:2" x14ac:dyDescent="0.25">
      <c r="A17801">
        <v>1779.8</v>
      </c>
      <c r="B17801">
        <v>50.583633054174207</v>
      </c>
    </row>
    <row r="17802" spans="1:2" x14ac:dyDescent="0.25">
      <c r="A17802">
        <v>1779.9</v>
      </c>
      <c r="B17802">
        <v>50.283089024444159</v>
      </c>
    </row>
    <row r="17803" spans="1:2" x14ac:dyDescent="0.25">
      <c r="A17803">
        <v>1780</v>
      </c>
      <c r="B17803">
        <v>49.982544994714097</v>
      </c>
    </row>
    <row r="17804" spans="1:2" x14ac:dyDescent="0.25">
      <c r="A17804">
        <v>1780.1</v>
      </c>
      <c r="B17804">
        <v>49.640586739911363</v>
      </c>
    </row>
    <row r="17805" spans="1:2" x14ac:dyDescent="0.25">
      <c r="A17805">
        <v>1780.2</v>
      </c>
      <c r="B17805">
        <v>49.29862848510939</v>
      </c>
    </row>
    <row r="17806" spans="1:2" x14ac:dyDescent="0.25">
      <c r="A17806">
        <v>1780.3</v>
      </c>
      <c r="B17806">
        <v>48.956670230306649</v>
      </c>
    </row>
    <row r="17807" spans="1:2" x14ac:dyDescent="0.25">
      <c r="A17807">
        <v>1780.4</v>
      </c>
      <c r="B17807">
        <v>48.614711975504683</v>
      </c>
    </row>
    <row r="17808" spans="1:2" x14ac:dyDescent="0.25">
      <c r="A17808">
        <v>1780.5</v>
      </c>
      <c r="B17808">
        <v>48.272753720702717</v>
      </c>
    </row>
    <row r="17809" spans="1:2" x14ac:dyDescent="0.25">
      <c r="A17809">
        <v>1780.6</v>
      </c>
      <c r="B17809">
        <v>47.930795465899983</v>
      </c>
    </row>
    <row r="17810" spans="1:2" x14ac:dyDescent="0.25">
      <c r="A17810">
        <v>1780.7</v>
      </c>
      <c r="B17810">
        <v>47.58883721109801</v>
      </c>
    </row>
    <row r="17811" spans="1:2" x14ac:dyDescent="0.25">
      <c r="A17811">
        <v>1780.8</v>
      </c>
      <c r="B17811">
        <v>47.246878956295269</v>
      </c>
    </row>
    <row r="17812" spans="1:2" x14ac:dyDescent="0.25">
      <c r="A17812">
        <v>1780.9</v>
      </c>
      <c r="B17812">
        <v>46.904920701493303</v>
      </c>
    </row>
    <row r="17813" spans="1:2" x14ac:dyDescent="0.25">
      <c r="A17813">
        <v>1781</v>
      </c>
      <c r="B17813">
        <v>46.562962446691337</v>
      </c>
    </row>
    <row r="17814" spans="1:2" x14ac:dyDescent="0.25">
      <c r="A17814">
        <v>1781.1</v>
      </c>
      <c r="B17814">
        <v>46.297418526669681</v>
      </c>
    </row>
    <row r="17815" spans="1:2" x14ac:dyDescent="0.25">
      <c r="A17815">
        <v>1781.2</v>
      </c>
      <c r="B17815">
        <v>46.031874606648621</v>
      </c>
    </row>
    <row r="17816" spans="1:2" x14ac:dyDescent="0.25">
      <c r="A17816">
        <v>1781.3</v>
      </c>
      <c r="B17816">
        <v>45.766330686626972</v>
      </c>
    </row>
    <row r="17817" spans="1:2" x14ac:dyDescent="0.25">
      <c r="A17817">
        <v>1781.4</v>
      </c>
      <c r="B17817">
        <v>45.500786766605913</v>
      </c>
    </row>
    <row r="17818" spans="1:2" x14ac:dyDescent="0.25">
      <c r="A17818">
        <v>1781.5</v>
      </c>
      <c r="B17818">
        <v>45.235242846584853</v>
      </c>
    </row>
    <row r="17819" spans="1:2" x14ac:dyDescent="0.25">
      <c r="A17819">
        <v>1781.6</v>
      </c>
      <c r="B17819">
        <v>44.96969892656319</v>
      </c>
    </row>
    <row r="17820" spans="1:2" x14ac:dyDescent="0.25">
      <c r="A17820">
        <v>1781.7</v>
      </c>
      <c r="B17820">
        <v>44.704155006542138</v>
      </c>
    </row>
    <row r="17821" spans="1:2" x14ac:dyDescent="0.25">
      <c r="A17821">
        <v>1781.8</v>
      </c>
      <c r="B17821">
        <v>44.438611086520467</v>
      </c>
    </row>
    <row r="17822" spans="1:2" x14ac:dyDescent="0.25">
      <c r="A17822">
        <v>1781.9</v>
      </c>
      <c r="B17822">
        <v>44.173067166499422</v>
      </c>
    </row>
    <row r="17823" spans="1:2" x14ac:dyDescent="0.25">
      <c r="A17823">
        <v>1782</v>
      </c>
      <c r="B17823">
        <v>43.907523246478362</v>
      </c>
    </row>
    <row r="17824" spans="1:2" x14ac:dyDescent="0.25">
      <c r="A17824">
        <v>1782.1</v>
      </c>
      <c r="B17824">
        <v>43.599110029986562</v>
      </c>
    </row>
    <row r="17825" spans="1:2" x14ac:dyDescent="0.25">
      <c r="A17825">
        <v>1782.2</v>
      </c>
      <c r="B17825">
        <v>43.290696813495437</v>
      </c>
    </row>
    <row r="17826" spans="1:2" x14ac:dyDescent="0.25">
      <c r="A17826">
        <v>1782.3</v>
      </c>
      <c r="B17826">
        <v>42.982283597003637</v>
      </c>
    </row>
    <row r="17827" spans="1:2" x14ac:dyDescent="0.25">
      <c r="A17827">
        <v>1782.4</v>
      </c>
      <c r="B17827">
        <v>42.673870380512533</v>
      </c>
    </row>
    <row r="17828" spans="1:2" x14ac:dyDescent="0.25">
      <c r="A17828">
        <v>1782.5</v>
      </c>
      <c r="B17828">
        <v>42.365457164021421</v>
      </c>
    </row>
    <row r="17829" spans="1:2" x14ac:dyDescent="0.25">
      <c r="A17829">
        <v>1782.6</v>
      </c>
      <c r="B17829">
        <v>42.057043947529607</v>
      </c>
    </row>
    <row r="17830" spans="1:2" x14ac:dyDescent="0.25">
      <c r="A17830">
        <v>1782.7</v>
      </c>
      <c r="B17830">
        <v>41.74863073103851</v>
      </c>
    </row>
    <row r="17831" spans="1:2" x14ac:dyDescent="0.25">
      <c r="A17831">
        <v>1782.8</v>
      </c>
      <c r="B17831">
        <v>41.440217514546703</v>
      </c>
    </row>
    <row r="17832" spans="1:2" x14ac:dyDescent="0.25">
      <c r="A17832">
        <v>1782.9</v>
      </c>
      <c r="B17832">
        <v>41.131804298055592</v>
      </c>
    </row>
    <row r="17833" spans="1:2" x14ac:dyDescent="0.25">
      <c r="A17833">
        <v>1783</v>
      </c>
      <c r="B17833">
        <v>40.823391081564488</v>
      </c>
    </row>
    <row r="17834" spans="1:2" x14ac:dyDescent="0.25">
      <c r="A17834">
        <v>1783.1</v>
      </c>
      <c r="B17834">
        <v>40.572198513880203</v>
      </c>
    </row>
    <row r="17835" spans="1:2" x14ac:dyDescent="0.25">
      <c r="A17835">
        <v>1783.2</v>
      </c>
      <c r="B17835">
        <v>40.321005946196493</v>
      </c>
    </row>
    <row r="17836" spans="1:2" x14ac:dyDescent="0.25">
      <c r="A17836">
        <v>1783.3</v>
      </c>
      <c r="B17836">
        <v>40.069813378512208</v>
      </c>
    </row>
    <row r="17837" spans="1:2" x14ac:dyDescent="0.25">
      <c r="A17837">
        <v>1783.4</v>
      </c>
      <c r="B17837">
        <v>39.818620810828492</v>
      </c>
    </row>
    <row r="17838" spans="1:2" x14ac:dyDescent="0.25">
      <c r="A17838">
        <v>1783.5</v>
      </c>
      <c r="B17838">
        <v>39.567428243144782</v>
      </c>
    </row>
    <row r="17839" spans="1:2" x14ac:dyDescent="0.25">
      <c r="A17839">
        <v>1783.6</v>
      </c>
      <c r="B17839">
        <v>39.316235675460497</v>
      </c>
    </row>
    <row r="17840" spans="1:2" x14ac:dyDescent="0.25">
      <c r="A17840">
        <v>1783.7</v>
      </c>
      <c r="B17840">
        <v>39.065043107776788</v>
      </c>
    </row>
    <row r="17841" spans="1:2" x14ac:dyDescent="0.25">
      <c r="A17841">
        <v>1783.8</v>
      </c>
      <c r="B17841">
        <v>38.813850540092503</v>
      </c>
    </row>
    <row r="17842" spans="1:2" x14ac:dyDescent="0.25">
      <c r="A17842">
        <v>1783.9</v>
      </c>
      <c r="B17842">
        <v>38.562657972408793</v>
      </c>
    </row>
    <row r="17843" spans="1:2" x14ac:dyDescent="0.25">
      <c r="A17843">
        <v>1784</v>
      </c>
      <c r="B17843">
        <v>38.311465404725077</v>
      </c>
    </row>
    <row r="17844" spans="1:2" x14ac:dyDescent="0.25">
      <c r="A17844">
        <v>1784.1</v>
      </c>
      <c r="B17844">
        <v>37.863754006930243</v>
      </c>
    </row>
    <row r="17845" spans="1:2" x14ac:dyDescent="0.25">
      <c r="A17845">
        <v>1784.2</v>
      </c>
      <c r="B17845">
        <v>37.416042609136433</v>
      </c>
    </row>
    <row r="17846" spans="1:2" x14ac:dyDescent="0.25">
      <c r="A17846">
        <v>1784.3</v>
      </c>
      <c r="B17846">
        <v>36.968331211341599</v>
      </c>
    </row>
    <row r="17847" spans="1:2" x14ac:dyDescent="0.25">
      <c r="A17847">
        <v>1784.4</v>
      </c>
      <c r="B17847">
        <v>36.520619813547782</v>
      </c>
    </row>
    <row r="17848" spans="1:2" x14ac:dyDescent="0.25">
      <c r="A17848">
        <v>1784.5</v>
      </c>
      <c r="B17848">
        <v>36.072908415753972</v>
      </c>
    </row>
    <row r="17849" spans="1:2" x14ac:dyDescent="0.25">
      <c r="A17849">
        <v>1784.6</v>
      </c>
      <c r="B17849">
        <v>35.625197017959138</v>
      </c>
    </row>
    <row r="17850" spans="1:2" x14ac:dyDescent="0.25">
      <c r="A17850">
        <v>1784.7</v>
      </c>
      <c r="B17850">
        <v>35.177485620165328</v>
      </c>
    </row>
    <row r="17851" spans="1:2" x14ac:dyDescent="0.25">
      <c r="A17851">
        <v>1784.8</v>
      </c>
      <c r="B17851">
        <v>34.729774222370487</v>
      </c>
    </row>
    <row r="17852" spans="1:2" x14ac:dyDescent="0.25">
      <c r="A17852">
        <v>1784.9</v>
      </c>
      <c r="B17852">
        <v>34.282062824576677</v>
      </c>
    </row>
    <row r="17853" spans="1:2" x14ac:dyDescent="0.25">
      <c r="A17853">
        <v>1785</v>
      </c>
      <c r="B17853">
        <v>33.834351426782867</v>
      </c>
    </row>
    <row r="17854" spans="1:2" x14ac:dyDescent="0.25">
      <c r="A17854">
        <v>1785.1</v>
      </c>
      <c r="B17854">
        <v>33.600054043188123</v>
      </c>
    </row>
    <row r="17855" spans="1:2" x14ac:dyDescent="0.25">
      <c r="A17855">
        <v>1785.2</v>
      </c>
      <c r="B17855">
        <v>33.365756659593913</v>
      </c>
    </row>
    <row r="17856" spans="1:2" x14ac:dyDescent="0.25">
      <c r="A17856">
        <v>1785.3</v>
      </c>
      <c r="B17856">
        <v>33.131459275999163</v>
      </c>
    </row>
    <row r="17857" spans="1:2" x14ac:dyDescent="0.25">
      <c r="A17857">
        <v>1785.4</v>
      </c>
      <c r="B17857">
        <v>32.897161892404952</v>
      </c>
    </row>
    <row r="17858" spans="1:2" x14ac:dyDescent="0.25">
      <c r="A17858">
        <v>1785.5</v>
      </c>
      <c r="B17858">
        <v>32.662864508810742</v>
      </c>
    </row>
    <row r="17859" spans="1:2" x14ac:dyDescent="0.25">
      <c r="A17859">
        <v>1785.6</v>
      </c>
      <c r="B17859">
        <v>32.428567125215991</v>
      </c>
    </row>
    <row r="17860" spans="1:2" x14ac:dyDescent="0.25">
      <c r="A17860">
        <v>1785.7</v>
      </c>
      <c r="B17860">
        <v>32.194269741621781</v>
      </c>
    </row>
    <row r="17861" spans="1:2" x14ac:dyDescent="0.25">
      <c r="A17861">
        <v>1785.8</v>
      </c>
      <c r="B17861">
        <v>31.959972358027031</v>
      </c>
    </row>
    <row r="17862" spans="1:2" x14ac:dyDescent="0.25">
      <c r="A17862">
        <v>1785.9</v>
      </c>
      <c r="B17862">
        <v>31.72567497443282</v>
      </c>
    </row>
    <row r="17863" spans="1:2" x14ac:dyDescent="0.25">
      <c r="A17863">
        <v>1786</v>
      </c>
      <c r="B17863">
        <v>31.49137759083861</v>
      </c>
    </row>
    <row r="17864" spans="1:2" x14ac:dyDescent="0.25">
      <c r="A17864">
        <v>1786.1</v>
      </c>
      <c r="B17864">
        <v>31.228942958945009</v>
      </c>
    </row>
    <row r="17865" spans="1:2" x14ac:dyDescent="0.25">
      <c r="A17865">
        <v>1786.2</v>
      </c>
      <c r="B17865">
        <v>30.966508327052001</v>
      </c>
    </row>
    <row r="17866" spans="1:2" x14ac:dyDescent="0.25">
      <c r="A17866">
        <v>1786.3</v>
      </c>
      <c r="B17866">
        <v>30.704073695158399</v>
      </c>
    </row>
    <row r="17867" spans="1:2" x14ac:dyDescent="0.25">
      <c r="A17867">
        <v>1786.4</v>
      </c>
      <c r="B17867">
        <v>30.441639063265399</v>
      </c>
    </row>
    <row r="17868" spans="1:2" x14ac:dyDescent="0.25">
      <c r="A17868">
        <v>1786.5</v>
      </c>
      <c r="B17868">
        <v>30.179204431372391</v>
      </c>
    </row>
    <row r="17869" spans="1:2" x14ac:dyDescent="0.25">
      <c r="A17869">
        <v>1786.6</v>
      </c>
      <c r="B17869">
        <v>29.916769799478789</v>
      </c>
    </row>
    <row r="17870" spans="1:2" x14ac:dyDescent="0.25">
      <c r="A17870">
        <v>1786.7</v>
      </c>
      <c r="B17870">
        <v>29.654335167585781</v>
      </c>
    </row>
    <row r="17871" spans="1:2" x14ac:dyDescent="0.25">
      <c r="A17871">
        <v>1786.8</v>
      </c>
      <c r="B17871">
        <v>29.39190053569218</v>
      </c>
    </row>
    <row r="17872" spans="1:2" x14ac:dyDescent="0.25">
      <c r="A17872">
        <v>1786.9</v>
      </c>
      <c r="B17872">
        <v>29.129465903799179</v>
      </c>
    </row>
    <row r="17873" spans="1:2" x14ac:dyDescent="0.25">
      <c r="A17873">
        <v>1787</v>
      </c>
      <c r="B17873">
        <v>28.867031271906171</v>
      </c>
    </row>
    <row r="17874" spans="1:2" x14ac:dyDescent="0.25">
      <c r="A17874">
        <v>1787.1</v>
      </c>
      <c r="B17874">
        <v>28.732469123867951</v>
      </c>
    </row>
    <row r="17875" spans="1:2" x14ac:dyDescent="0.25">
      <c r="A17875">
        <v>1787.2</v>
      </c>
      <c r="B17875">
        <v>28.597906975830028</v>
      </c>
    </row>
    <row r="17876" spans="1:2" x14ac:dyDescent="0.25">
      <c r="A17876">
        <v>1787.3</v>
      </c>
      <c r="B17876">
        <v>28.463344827791811</v>
      </c>
    </row>
    <row r="17877" spans="1:2" x14ac:dyDescent="0.25">
      <c r="A17877">
        <v>1787.4</v>
      </c>
      <c r="B17877">
        <v>28.328782679753889</v>
      </c>
    </row>
    <row r="17878" spans="1:2" x14ac:dyDescent="0.25">
      <c r="A17878">
        <v>1787.5</v>
      </c>
      <c r="B17878">
        <v>28.194220531715981</v>
      </c>
    </row>
    <row r="17879" spans="1:2" x14ac:dyDescent="0.25">
      <c r="A17879">
        <v>1787.6</v>
      </c>
      <c r="B17879">
        <v>28.05965838367775</v>
      </c>
    </row>
    <row r="17880" spans="1:2" x14ac:dyDescent="0.25">
      <c r="A17880">
        <v>1787.7</v>
      </c>
      <c r="B17880">
        <v>27.925096235639831</v>
      </c>
    </row>
    <row r="17881" spans="1:2" x14ac:dyDescent="0.25">
      <c r="A17881">
        <v>1787.8</v>
      </c>
      <c r="B17881">
        <v>27.79053408760161</v>
      </c>
    </row>
    <row r="17882" spans="1:2" x14ac:dyDescent="0.25">
      <c r="A17882">
        <v>1787.9</v>
      </c>
      <c r="B17882">
        <v>27.655971939563699</v>
      </c>
    </row>
    <row r="17883" spans="1:2" x14ac:dyDescent="0.25">
      <c r="A17883">
        <v>1788</v>
      </c>
      <c r="B17883">
        <v>27.52140979152578</v>
      </c>
    </row>
    <row r="17884" spans="1:2" x14ac:dyDescent="0.25">
      <c r="A17884">
        <v>1788.1</v>
      </c>
      <c r="B17884">
        <v>27.315904316237699</v>
      </c>
    </row>
    <row r="17885" spans="1:2" x14ac:dyDescent="0.25">
      <c r="A17885">
        <v>1788.2</v>
      </c>
      <c r="B17885">
        <v>27.110398840950079</v>
      </c>
    </row>
    <row r="17886" spans="1:2" x14ac:dyDescent="0.25">
      <c r="A17886">
        <v>1788.3</v>
      </c>
      <c r="B17886">
        <v>26.904893365661991</v>
      </c>
    </row>
    <row r="17887" spans="1:2" x14ac:dyDescent="0.25">
      <c r="A17887">
        <v>1788.4</v>
      </c>
      <c r="B17887">
        <v>26.699387890374371</v>
      </c>
    </row>
    <row r="17888" spans="1:2" x14ac:dyDescent="0.25">
      <c r="A17888">
        <v>1788.5</v>
      </c>
      <c r="B17888">
        <v>26.493882415086759</v>
      </c>
    </row>
    <row r="17889" spans="1:2" x14ac:dyDescent="0.25">
      <c r="A17889">
        <v>1788.6</v>
      </c>
      <c r="B17889">
        <v>26.28837693979867</v>
      </c>
    </row>
    <row r="17890" spans="1:2" x14ac:dyDescent="0.25">
      <c r="A17890">
        <v>1788.7</v>
      </c>
      <c r="B17890">
        <v>26.082871464511051</v>
      </c>
    </row>
    <row r="17891" spans="1:2" x14ac:dyDescent="0.25">
      <c r="A17891">
        <v>1788.8</v>
      </c>
      <c r="B17891">
        <v>25.877365989222969</v>
      </c>
    </row>
    <row r="17892" spans="1:2" x14ac:dyDescent="0.25">
      <c r="A17892">
        <v>1788.9</v>
      </c>
      <c r="B17892">
        <v>25.67186051393535</v>
      </c>
    </row>
    <row r="17893" spans="1:2" x14ac:dyDescent="0.25">
      <c r="A17893">
        <v>1789</v>
      </c>
      <c r="B17893">
        <v>25.46635503864773</v>
      </c>
    </row>
    <row r="17894" spans="1:2" x14ac:dyDescent="0.25">
      <c r="A17894">
        <v>1789.1</v>
      </c>
      <c r="B17894">
        <v>25.249848847188218</v>
      </c>
    </row>
    <row r="17895" spans="1:2" x14ac:dyDescent="0.25">
      <c r="A17895">
        <v>1789.2</v>
      </c>
      <c r="B17895">
        <v>25.0333426557292</v>
      </c>
    </row>
    <row r="17896" spans="1:2" x14ac:dyDescent="0.25">
      <c r="A17896">
        <v>1789.3</v>
      </c>
      <c r="B17896">
        <v>24.816836464269681</v>
      </c>
    </row>
    <row r="17897" spans="1:2" x14ac:dyDescent="0.25">
      <c r="A17897">
        <v>1789.4</v>
      </c>
      <c r="B17897">
        <v>24.60033027281067</v>
      </c>
    </row>
    <row r="17898" spans="1:2" x14ac:dyDescent="0.25">
      <c r="A17898">
        <v>1789.5</v>
      </c>
      <c r="B17898">
        <v>24.383824081351651</v>
      </c>
    </row>
    <row r="17899" spans="1:2" x14ac:dyDescent="0.25">
      <c r="A17899">
        <v>1789.6</v>
      </c>
      <c r="B17899">
        <v>24.167317889892129</v>
      </c>
    </row>
    <row r="17900" spans="1:2" x14ac:dyDescent="0.25">
      <c r="A17900">
        <v>1789.7</v>
      </c>
      <c r="B17900">
        <v>23.95081169843311</v>
      </c>
    </row>
    <row r="17901" spans="1:2" x14ac:dyDescent="0.25">
      <c r="A17901">
        <v>1789.8</v>
      </c>
      <c r="B17901">
        <v>23.734305506973602</v>
      </c>
    </row>
    <row r="17902" spans="1:2" x14ac:dyDescent="0.25">
      <c r="A17902">
        <v>1789.9</v>
      </c>
      <c r="B17902">
        <v>23.51779931551458</v>
      </c>
    </row>
    <row r="17903" spans="1:2" x14ac:dyDescent="0.25">
      <c r="A17903">
        <v>1790</v>
      </c>
      <c r="B17903">
        <v>23.301293124055562</v>
      </c>
    </row>
    <row r="17904" spans="1:2" x14ac:dyDescent="0.25">
      <c r="A17904">
        <v>1790.1</v>
      </c>
      <c r="B17904">
        <v>23.08538572405293</v>
      </c>
    </row>
    <row r="17905" spans="1:2" x14ac:dyDescent="0.25">
      <c r="A17905">
        <v>1790.2</v>
      </c>
      <c r="B17905">
        <v>22.8694783240508</v>
      </c>
    </row>
    <row r="17906" spans="1:2" x14ac:dyDescent="0.25">
      <c r="A17906">
        <v>1790.3</v>
      </c>
      <c r="B17906">
        <v>22.653570924048172</v>
      </c>
    </row>
    <row r="17907" spans="1:2" x14ac:dyDescent="0.25">
      <c r="A17907">
        <v>1790.4</v>
      </c>
      <c r="B17907">
        <v>22.43766352404603</v>
      </c>
    </row>
    <row r="17908" spans="1:2" x14ac:dyDescent="0.25">
      <c r="A17908">
        <v>1790.5</v>
      </c>
      <c r="B17908">
        <v>22.2217561240439</v>
      </c>
    </row>
    <row r="17909" spans="1:2" x14ac:dyDescent="0.25">
      <c r="A17909">
        <v>1790.6</v>
      </c>
      <c r="B17909">
        <v>22.005848724041272</v>
      </c>
    </row>
    <row r="17910" spans="1:2" x14ac:dyDescent="0.25">
      <c r="A17910">
        <v>1790.7</v>
      </c>
      <c r="B17910">
        <v>21.78994132403913</v>
      </c>
    </row>
    <row r="17911" spans="1:2" x14ac:dyDescent="0.25">
      <c r="A17911">
        <v>1790.8</v>
      </c>
      <c r="B17911">
        <v>21.574033924036499</v>
      </c>
    </row>
    <row r="17912" spans="1:2" x14ac:dyDescent="0.25">
      <c r="A17912">
        <v>1790.9</v>
      </c>
      <c r="B17912">
        <v>21.358126524034368</v>
      </c>
    </row>
    <row r="17913" spans="1:2" x14ac:dyDescent="0.25">
      <c r="A17913">
        <v>1791</v>
      </c>
      <c r="B17913">
        <v>21.142219124032231</v>
      </c>
    </row>
    <row r="17914" spans="1:2" x14ac:dyDescent="0.25">
      <c r="A17914">
        <v>1791.1</v>
      </c>
      <c r="B17914">
        <v>20.902618639807379</v>
      </c>
    </row>
    <row r="17915" spans="1:2" x14ac:dyDescent="0.25">
      <c r="A17915">
        <v>1791.2</v>
      </c>
      <c r="B17915">
        <v>20.663018155583082</v>
      </c>
    </row>
    <row r="17916" spans="1:2" x14ac:dyDescent="0.25">
      <c r="A17916">
        <v>1791.3</v>
      </c>
      <c r="B17916">
        <v>20.42341767135823</v>
      </c>
    </row>
    <row r="17917" spans="1:2" x14ac:dyDescent="0.25">
      <c r="A17917">
        <v>1791.4</v>
      </c>
      <c r="B17917">
        <v>20.183817187133929</v>
      </c>
    </row>
    <row r="17918" spans="1:2" x14ac:dyDescent="0.25">
      <c r="A17918">
        <v>1791.5</v>
      </c>
      <c r="B17918">
        <v>19.944216702909628</v>
      </c>
    </row>
    <row r="17919" spans="1:2" x14ac:dyDescent="0.25">
      <c r="A17919">
        <v>1791.6</v>
      </c>
      <c r="B17919">
        <v>19.70461621868478</v>
      </c>
    </row>
    <row r="17920" spans="1:2" x14ac:dyDescent="0.25">
      <c r="A17920">
        <v>1791.7</v>
      </c>
      <c r="B17920">
        <v>19.465015734460479</v>
      </c>
    </row>
    <row r="17921" spans="1:2" x14ac:dyDescent="0.25">
      <c r="A17921">
        <v>1791.8</v>
      </c>
      <c r="B17921">
        <v>19.225415250235631</v>
      </c>
    </row>
    <row r="17922" spans="1:2" x14ac:dyDescent="0.25">
      <c r="A17922">
        <v>1791.9</v>
      </c>
      <c r="B17922">
        <v>18.98581476601133</v>
      </c>
    </row>
    <row r="17923" spans="1:2" x14ac:dyDescent="0.25">
      <c r="A17923">
        <v>1792</v>
      </c>
      <c r="B17923">
        <v>18.746214281787029</v>
      </c>
    </row>
    <row r="17924" spans="1:2" x14ac:dyDescent="0.25">
      <c r="A17924">
        <v>1792.1</v>
      </c>
      <c r="B17924">
        <v>18.45480618814527</v>
      </c>
    </row>
    <row r="17925" spans="1:2" x14ac:dyDescent="0.25">
      <c r="A17925">
        <v>1792.2</v>
      </c>
      <c r="B17925">
        <v>18.163398094504181</v>
      </c>
    </row>
    <row r="17926" spans="1:2" x14ac:dyDescent="0.25">
      <c r="A17926">
        <v>1792.3</v>
      </c>
      <c r="B17926">
        <v>17.871990000862429</v>
      </c>
    </row>
    <row r="17927" spans="1:2" x14ac:dyDescent="0.25">
      <c r="A17927">
        <v>1792.4</v>
      </c>
      <c r="B17927">
        <v>17.58058190722133</v>
      </c>
    </row>
    <row r="17928" spans="1:2" x14ac:dyDescent="0.25">
      <c r="A17928">
        <v>1792.5</v>
      </c>
      <c r="B17928">
        <v>17.289173813580241</v>
      </c>
    </row>
    <row r="17929" spans="1:2" x14ac:dyDescent="0.25">
      <c r="A17929">
        <v>1792.6</v>
      </c>
      <c r="B17929">
        <v>16.997765719938489</v>
      </c>
    </row>
    <row r="17930" spans="1:2" x14ac:dyDescent="0.25">
      <c r="A17930">
        <v>1792.7</v>
      </c>
      <c r="B17930">
        <v>16.70635762629739</v>
      </c>
    </row>
    <row r="17931" spans="1:2" x14ac:dyDescent="0.25">
      <c r="A17931">
        <v>1792.8</v>
      </c>
      <c r="B17931">
        <v>16.41494953265564</v>
      </c>
    </row>
    <row r="17932" spans="1:2" x14ac:dyDescent="0.25">
      <c r="A17932">
        <v>1792.9</v>
      </c>
      <c r="B17932">
        <v>16.123541439014542</v>
      </c>
    </row>
    <row r="17933" spans="1:2" x14ac:dyDescent="0.25">
      <c r="A17933">
        <v>1793</v>
      </c>
      <c r="B17933">
        <v>15.83213334537345</v>
      </c>
    </row>
    <row r="17934" spans="1:2" x14ac:dyDescent="0.25">
      <c r="A17934">
        <v>1793.1</v>
      </c>
      <c r="B17934">
        <v>15.5865858526053</v>
      </c>
    </row>
    <row r="17935" spans="1:2" x14ac:dyDescent="0.25">
      <c r="A17935">
        <v>1793.2</v>
      </c>
      <c r="B17935">
        <v>15.3410383598377</v>
      </c>
    </row>
    <row r="17936" spans="1:2" x14ac:dyDescent="0.25">
      <c r="A17936">
        <v>1793.3</v>
      </c>
      <c r="B17936">
        <v>15.09549086706955</v>
      </c>
    </row>
    <row r="17937" spans="1:2" x14ac:dyDescent="0.25">
      <c r="A17937">
        <v>1793.4</v>
      </c>
      <c r="B17937">
        <v>14.84994337430196</v>
      </c>
    </row>
    <row r="17938" spans="1:2" x14ac:dyDescent="0.25">
      <c r="A17938">
        <v>1793.5</v>
      </c>
      <c r="B17938">
        <v>14.604395881534369</v>
      </c>
    </row>
    <row r="17939" spans="1:2" x14ac:dyDescent="0.25">
      <c r="A17939">
        <v>1793.6</v>
      </c>
      <c r="B17939">
        <v>14.35884838876621</v>
      </c>
    </row>
    <row r="17940" spans="1:2" x14ac:dyDescent="0.25">
      <c r="A17940">
        <v>1793.7</v>
      </c>
      <c r="B17940">
        <v>14.11330089599862</v>
      </c>
    </row>
    <row r="17941" spans="1:2" x14ac:dyDescent="0.25">
      <c r="A17941">
        <v>1793.8</v>
      </c>
      <c r="B17941">
        <v>13.86775340323047</v>
      </c>
    </row>
    <row r="17942" spans="1:2" x14ac:dyDescent="0.25">
      <c r="A17942">
        <v>1793.9</v>
      </c>
      <c r="B17942">
        <v>13.622205910462871</v>
      </c>
    </row>
    <row r="17943" spans="1:2" x14ac:dyDescent="0.25">
      <c r="A17943">
        <v>1794</v>
      </c>
      <c r="B17943">
        <v>13.37665841769528</v>
      </c>
    </row>
    <row r="17944" spans="1:2" x14ac:dyDescent="0.25">
      <c r="A17944">
        <v>1794.1</v>
      </c>
      <c r="B17944">
        <v>13.065777199138809</v>
      </c>
    </row>
    <row r="17945" spans="1:2" x14ac:dyDescent="0.25">
      <c r="A17945">
        <v>1794.2</v>
      </c>
      <c r="B17945">
        <v>12.75489598058306</v>
      </c>
    </row>
    <row r="17946" spans="1:2" x14ac:dyDescent="0.25">
      <c r="A17946">
        <v>1794.3</v>
      </c>
      <c r="B17946">
        <v>12.44401476202659</v>
      </c>
    </row>
    <row r="17947" spans="1:2" x14ac:dyDescent="0.25">
      <c r="A17947">
        <v>1794.4</v>
      </c>
      <c r="B17947">
        <v>12.13313354347083</v>
      </c>
    </row>
    <row r="17948" spans="1:2" x14ac:dyDescent="0.25">
      <c r="A17948">
        <v>1794.5</v>
      </c>
      <c r="B17948">
        <v>11.82225232491508</v>
      </c>
    </row>
    <row r="17949" spans="1:2" x14ac:dyDescent="0.25">
      <c r="A17949">
        <v>1794.6</v>
      </c>
      <c r="B17949">
        <v>11.511371106358609</v>
      </c>
    </row>
    <row r="17950" spans="1:2" x14ac:dyDescent="0.25">
      <c r="A17950">
        <v>1794.7</v>
      </c>
      <c r="B17950">
        <v>11.200489887802849</v>
      </c>
    </row>
    <row r="17951" spans="1:2" x14ac:dyDescent="0.25">
      <c r="A17951">
        <v>1794.8</v>
      </c>
      <c r="B17951">
        <v>10.889608669246391</v>
      </c>
    </row>
    <row r="17952" spans="1:2" x14ac:dyDescent="0.25">
      <c r="A17952">
        <v>1794.9</v>
      </c>
      <c r="B17952">
        <v>10.57872745069063</v>
      </c>
    </row>
    <row r="17953" spans="1:2" x14ac:dyDescent="0.25">
      <c r="A17953">
        <v>1795</v>
      </c>
      <c r="B17953">
        <v>10.26784623213487</v>
      </c>
    </row>
    <row r="17954" spans="1:2" x14ac:dyDescent="0.25">
      <c r="A17954">
        <v>1795.1</v>
      </c>
      <c r="B17954">
        <v>9.9201547721055512</v>
      </c>
    </row>
    <row r="17955" spans="1:2" x14ac:dyDescent="0.25">
      <c r="A17955">
        <v>1795.2</v>
      </c>
      <c r="B17955">
        <v>9.5724633120770228</v>
      </c>
    </row>
    <row r="17956" spans="1:2" x14ac:dyDescent="0.25">
      <c r="A17956">
        <v>1795.3</v>
      </c>
      <c r="B17956">
        <v>9.2247718520477058</v>
      </c>
    </row>
    <row r="17957" spans="1:2" x14ac:dyDescent="0.25">
      <c r="A17957">
        <v>1795.4</v>
      </c>
      <c r="B17957">
        <v>8.8770803920191774</v>
      </c>
    </row>
    <row r="17958" spans="1:2" x14ac:dyDescent="0.25">
      <c r="A17958">
        <v>1795.5</v>
      </c>
      <c r="B17958">
        <v>8.5293889319906491</v>
      </c>
    </row>
    <row r="17959" spans="1:2" x14ac:dyDescent="0.25">
      <c r="A17959">
        <v>1795.6</v>
      </c>
      <c r="B17959">
        <v>8.1816974719613302</v>
      </c>
    </row>
    <row r="17960" spans="1:2" x14ac:dyDescent="0.25">
      <c r="A17960">
        <v>1795.7</v>
      </c>
      <c r="B17960">
        <v>7.8340060119328028</v>
      </c>
    </row>
    <row r="17961" spans="1:2" x14ac:dyDescent="0.25">
      <c r="A17961">
        <v>1795.8</v>
      </c>
      <c r="B17961">
        <v>7.4863145519034839</v>
      </c>
    </row>
    <row r="17962" spans="1:2" x14ac:dyDescent="0.25">
      <c r="A17962">
        <v>1795.9</v>
      </c>
      <c r="B17962">
        <v>7.1386230918749556</v>
      </c>
    </row>
    <row r="17963" spans="1:2" x14ac:dyDescent="0.25">
      <c r="A17963">
        <v>1796</v>
      </c>
      <c r="B17963">
        <v>6.7909316318464281</v>
      </c>
    </row>
    <row r="17964" spans="1:2" x14ac:dyDescent="0.25">
      <c r="A17964">
        <v>1796.1</v>
      </c>
      <c r="B17964">
        <v>6.3631879077748286</v>
      </c>
    </row>
    <row r="17965" spans="1:2" x14ac:dyDescent="0.25">
      <c r="A17965">
        <v>1796.2</v>
      </c>
      <c r="B17965">
        <v>5.9354441837042033</v>
      </c>
    </row>
    <row r="17966" spans="1:2" x14ac:dyDescent="0.25">
      <c r="A17966">
        <v>1796.3</v>
      </c>
      <c r="B17966">
        <v>5.5077004596326056</v>
      </c>
    </row>
    <row r="17967" spans="1:2" x14ac:dyDescent="0.25">
      <c r="A17967">
        <v>1796.4</v>
      </c>
      <c r="B17967">
        <v>5.0799567355619786</v>
      </c>
    </row>
    <row r="17968" spans="1:2" x14ac:dyDescent="0.25">
      <c r="A17968">
        <v>1796.5</v>
      </c>
      <c r="B17968">
        <v>4.6522130114913534</v>
      </c>
    </row>
    <row r="17969" spans="1:2" x14ac:dyDescent="0.25">
      <c r="A17969">
        <v>1796.6</v>
      </c>
      <c r="B17969">
        <v>4.2244692874197547</v>
      </c>
    </row>
    <row r="17970" spans="1:2" x14ac:dyDescent="0.25">
      <c r="A17970">
        <v>1796.7</v>
      </c>
      <c r="B17970">
        <v>3.796725563349129</v>
      </c>
    </row>
    <row r="17971" spans="1:2" x14ac:dyDescent="0.25">
      <c r="A17971">
        <v>1796.8</v>
      </c>
      <c r="B17971">
        <v>3.3689818392775299</v>
      </c>
    </row>
    <row r="17972" spans="1:2" x14ac:dyDescent="0.25">
      <c r="A17972">
        <v>1796.9</v>
      </c>
      <c r="B17972">
        <v>2.9412381152069051</v>
      </c>
    </row>
    <row r="17973" spans="1:2" x14ac:dyDescent="0.25">
      <c r="A17973">
        <v>1797</v>
      </c>
      <c r="B17973">
        <v>2.513494391136279</v>
      </c>
    </row>
    <row r="17974" spans="1:2" x14ac:dyDescent="0.25">
      <c r="A17974">
        <v>1797.1</v>
      </c>
      <c r="B17974">
        <v>2.2764082671938568</v>
      </c>
    </row>
    <row r="17975" spans="1:2" x14ac:dyDescent="0.25">
      <c r="A17975">
        <v>1797.2</v>
      </c>
      <c r="B17975">
        <v>2.039322143251975</v>
      </c>
    </row>
    <row r="17976" spans="1:2" x14ac:dyDescent="0.25">
      <c r="A17976">
        <v>1797.3</v>
      </c>
      <c r="B17976">
        <v>1.802236019309553</v>
      </c>
    </row>
    <row r="17977" spans="1:2" x14ac:dyDescent="0.25">
      <c r="A17977">
        <v>1797.4</v>
      </c>
      <c r="B17977">
        <v>1.5651498953676699</v>
      </c>
    </row>
    <row r="17978" spans="1:2" x14ac:dyDescent="0.25">
      <c r="A17978">
        <v>1797.5</v>
      </c>
      <c r="B17978">
        <v>1.328063771425787</v>
      </c>
    </row>
    <row r="17979" spans="1:2" x14ac:dyDescent="0.25">
      <c r="A17979">
        <v>1797.6</v>
      </c>
      <c r="B17979">
        <v>1.090977647483365</v>
      </c>
    </row>
    <row r="17980" spans="1:2" x14ac:dyDescent="0.25">
      <c r="A17980">
        <v>1797.7</v>
      </c>
      <c r="B17980">
        <v>0.85389152354148234</v>
      </c>
    </row>
    <row r="17981" spans="1:2" x14ac:dyDescent="0.25">
      <c r="A17981">
        <v>1797.8</v>
      </c>
      <c r="B17981">
        <v>0.61680539959906056</v>
      </c>
    </row>
    <row r="17982" spans="1:2" x14ac:dyDescent="0.25">
      <c r="A17982">
        <v>1797.9</v>
      </c>
      <c r="B17982">
        <v>0.37971927565717772</v>
      </c>
    </row>
    <row r="17983" spans="1:2" x14ac:dyDescent="0.25">
      <c r="A17983">
        <v>1798</v>
      </c>
      <c r="B17983">
        <v>0.142633151715295</v>
      </c>
    </row>
    <row r="17984" spans="1:2" x14ac:dyDescent="0.25">
      <c r="A17984">
        <v>1798.1</v>
      </c>
      <c r="B17984">
        <v>0.12988671281840239</v>
      </c>
    </row>
    <row r="17985" spans="1:2" x14ac:dyDescent="0.25">
      <c r="A17985">
        <v>1798.2</v>
      </c>
      <c r="B17985">
        <v>0.11714027392153881</v>
      </c>
    </row>
    <row r="17986" spans="1:2" x14ac:dyDescent="0.25">
      <c r="A17986">
        <v>1798.3</v>
      </c>
      <c r="B17986">
        <v>0.1043938350246463</v>
      </c>
    </row>
    <row r="17987" spans="1:2" x14ac:dyDescent="0.25">
      <c r="A17987">
        <v>1798.4</v>
      </c>
      <c r="B17987">
        <v>9.1647396127782693E-2</v>
      </c>
    </row>
    <row r="17988" spans="1:2" x14ac:dyDescent="0.25">
      <c r="A17988">
        <v>1798.5</v>
      </c>
      <c r="B17988">
        <v>7.8900957230919097E-2</v>
      </c>
    </row>
    <row r="17989" spans="1:2" x14ac:dyDescent="0.25">
      <c r="A17989">
        <v>1798.6</v>
      </c>
      <c r="B17989">
        <v>6.6154518334026524E-2</v>
      </c>
    </row>
    <row r="17990" spans="1:2" x14ac:dyDescent="0.25">
      <c r="A17990">
        <v>1798.7</v>
      </c>
      <c r="B17990">
        <v>5.3408079437162942E-2</v>
      </c>
    </row>
    <row r="17991" spans="1:2" x14ac:dyDescent="0.25">
      <c r="A17991">
        <v>1798.8</v>
      </c>
      <c r="B17991">
        <v>4.0661640540270369E-2</v>
      </c>
    </row>
    <row r="17992" spans="1:2" x14ac:dyDescent="0.25">
      <c r="A17992">
        <v>1798.9</v>
      </c>
      <c r="B17992">
        <v>2.7915201643406769E-2</v>
      </c>
    </row>
    <row r="17993" spans="1:2" x14ac:dyDescent="0.25">
      <c r="A17993">
        <v>1799</v>
      </c>
      <c r="B17993">
        <v>1.5168762746543199E-2</v>
      </c>
    </row>
    <row r="17994" spans="1:2" x14ac:dyDescent="0.25">
      <c r="A17994">
        <v>1799.1</v>
      </c>
      <c r="B17994">
        <v>1.3651886471886809E-2</v>
      </c>
    </row>
    <row r="17995" spans="1:2" x14ac:dyDescent="0.25">
      <c r="A17995">
        <v>1799.2</v>
      </c>
      <c r="B17995">
        <v>1.213501019723387E-2</v>
      </c>
    </row>
    <row r="17996" spans="1:2" x14ac:dyDescent="0.25">
      <c r="A17996">
        <v>1799.3</v>
      </c>
      <c r="B17996">
        <v>1.061813392257748E-2</v>
      </c>
    </row>
    <row r="17997" spans="1:2" x14ac:dyDescent="0.25">
      <c r="A17997">
        <v>1799.4</v>
      </c>
      <c r="B17997">
        <v>9.1012576479245402E-3</v>
      </c>
    </row>
    <row r="17998" spans="1:2" x14ac:dyDescent="0.25">
      <c r="A17998">
        <v>1799.5</v>
      </c>
      <c r="B17998">
        <v>7.5843813732715997E-3</v>
      </c>
    </row>
    <row r="17999" spans="1:2" x14ac:dyDescent="0.25">
      <c r="A17999">
        <v>1799.6</v>
      </c>
      <c r="B17999">
        <v>6.0675050986152114E-3</v>
      </c>
    </row>
    <row r="18000" spans="1:2" x14ac:dyDescent="0.25">
      <c r="A18000">
        <v>1799.7</v>
      </c>
      <c r="B18000">
        <v>4.5506288239622692E-3</v>
      </c>
    </row>
    <row r="18001" spans="1:2" x14ac:dyDescent="0.25">
      <c r="A18001">
        <v>1799.8</v>
      </c>
      <c r="B18001">
        <v>3.033752549305881E-3</v>
      </c>
    </row>
    <row r="18002" spans="1:2" x14ac:dyDescent="0.25">
      <c r="A18002">
        <v>1799.9</v>
      </c>
      <c r="B18002">
        <v>1.51687627465294E-3</v>
      </c>
    </row>
    <row r="18003" spans="1:2" x14ac:dyDescent="0.25">
      <c r="A18003">
        <v>1800</v>
      </c>
      <c r="B18003">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BT2786"/>
  <sheetViews>
    <sheetView showRuler="0" workbookViewId="0"/>
  </sheetViews>
  <sheetFormatPr defaultColWidth="0" defaultRowHeight="15" customHeight="1" x14ac:dyDescent="0.25"/>
  <cols>
    <col min="1" max="1" width="10.140625" style="87" bestFit="1" customWidth="1"/>
    <col min="2" max="2" width="20.140625" style="87" bestFit="1" customWidth="1"/>
    <col min="3" max="3" width="13.42578125" style="87" bestFit="1" customWidth="1"/>
    <col min="4" max="5" width="13.42578125" style="87" customWidth="1"/>
    <col min="6" max="6" width="23.140625" style="87" bestFit="1" customWidth="1"/>
    <col min="7" max="7" width="35.140625" style="87" bestFit="1" customWidth="1"/>
    <col min="8" max="8" width="21.28515625" style="87" bestFit="1" customWidth="1"/>
    <col min="9" max="9" width="30" style="87" bestFit="1" customWidth="1"/>
    <col min="10" max="10" width="24.140625" style="87" bestFit="1" customWidth="1"/>
    <col min="11" max="11" width="17.7109375" style="87" bestFit="1" customWidth="1"/>
    <col min="12" max="12" width="21.85546875" style="133" bestFit="1" customWidth="1"/>
    <col min="13" max="16384" width="8.85546875" style="29" hidden="1"/>
  </cols>
  <sheetData>
    <row r="1" spans="1:12" s="8" customFormat="1" x14ac:dyDescent="0.2">
      <c r="A1" s="85" t="s">
        <v>157</v>
      </c>
      <c r="B1" s="85" t="s">
        <v>91</v>
      </c>
      <c r="C1" s="85" t="s">
        <v>92</v>
      </c>
      <c r="D1" s="85" t="s">
        <v>218</v>
      </c>
      <c r="E1" s="85" t="s">
        <v>92</v>
      </c>
      <c r="F1" s="30" t="s">
        <v>89</v>
      </c>
      <c r="G1" s="30" t="s">
        <v>105</v>
      </c>
      <c r="H1" s="30" t="s">
        <v>17</v>
      </c>
      <c r="I1" s="30" t="s">
        <v>16</v>
      </c>
      <c r="J1" s="30" t="s">
        <v>384</v>
      </c>
      <c r="K1" s="30" t="s">
        <v>385</v>
      </c>
      <c r="L1" s="30" t="s">
        <v>386</v>
      </c>
    </row>
    <row r="2" spans="1:12" s="8" customFormat="1" ht="12.75" x14ac:dyDescent="0.2">
      <c r="A2" s="86" t="s">
        <v>53</v>
      </c>
      <c r="B2" s="86" t="s">
        <v>54</v>
      </c>
      <c r="C2" s="86" t="s">
        <v>231</v>
      </c>
      <c r="D2" s="86" t="s">
        <v>217</v>
      </c>
      <c r="E2" s="86" t="s">
        <v>387</v>
      </c>
      <c r="F2" s="32" t="s">
        <v>394</v>
      </c>
      <c r="G2" s="32" t="s">
        <v>393</v>
      </c>
      <c r="H2" s="32" t="s">
        <v>392</v>
      </c>
      <c r="I2" s="32" t="s">
        <v>391</v>
      </c>
      <c r="J2" s="32" t="s">
        <v>388</v>
      </c>
      <c r="K2" s="32" t="s">
        <v>389</v>
      </c>
      <c r="L2" s="32" t="s">
        <v>390</v>
      </c>
    </row>
    <row r="3" spans="1:12" s="8" customFormat="1" x14ac:dyDescent="0.25">
      <c r="A3" s="88"/>
      <c r="B3" s="88"/>
      <c r="C3" s="88"/>
      <c r="D3" s="88"/>
      <c r="E3" s="134"/>
      <c r="F3" s="134"/>
      <c r="G3" s="134"/>
      <c r="H3" s="134"/>
      <c r="I3" s="134"/>
      <c r="J3" s="134"/>
      <c r="K3" s="134"/>
      <c r="L3" s="134"/>
    </row>
    <row r="4" spans="1:12" s="8" customFormat="1" x14ac:dyDescent="0.25">
      <c r="A4" s="88"/>
      <c r="B4" s="88"/>
      <c r="C4" s="88"/>
      <c r="D4" s="88"/>
      <c r="E4" s="134"/>
      <c r="F4" s="134"/>
      <c r="G4" s="134"/>
      <c r="H4" s="134"/>
      <c r="I4" s="134"/>
      <c r="J4" s="134"/>
      <c r="K4" s="134"/>
      <c r="L4" s="134"/>
    </row>
    <row r="5" spans="1:12" s="8" customFormat="1" x14ac:dyDescent="0.25">
      <c r="A5" s="88"/>
      <c r="B5" s="88"/>
      <c r="C5" s="88"/>
      <c r="D5" s="88"/>
      <c r="E5" s="134"/>
      <c r="F5" s="134"/>
      <c r="G5" s="134"/>
      <c r="H5" s="134"/>
      <c r="I5" s="134"/>
      <c r="J5" s="134"/>
      <c r="K5" s="134"/>
      <c r="L5" s="134"/>
    </row>
    <row r="6" spans="1:12" s="8" customFormat="1" x14ac:dyDescent="0.25">
      <c r="A6" s="88"/>
      <c r="B6" s="88"/>
      <c r="C6" s="88"/>
      <c r="D6" s="88"/>
      <c r="E6" s="134"/>
      <c r="F6" s="134"/>
      <c r="G6" s="134"/>
      <c r="H6" s="134"/>
      <c r="I6" s="134"/>
      <c r="J6" s="134"/>
      <c r="K6" s="134"/>
      <c r="L6" s="134"/>
    </row>
    <row r="7" spans="1:12" s="8" customFormat="1" x14ac:dyDescent="0.25">
      <c r="A7" s="88"/>
      <c r="B7" s="88"/>
      <c r="C7" s="88"/>
      <c r="D7" s="88"/>
      <c r="E7" s="134"/>
      <c r="F7" s="134"/>
      <c r="G7" s="134"/>
      <c r="H7" s="134"/>
      <c r="I7" s="134"/>
      <c r="J7" s="134"/>
      <c r="K7" s="134"/>
      <c r="L7" s="134"/>
    </row>
    <row r="8" spans="1:12" s="8" customFormat="1" x14ac:dyDescent="0.25">
      <c r="A8" s="88"/>
      <c r="B8" s="88"/>
      <c r="C8" s="88"/>
      <c r="D8" s="88"/>
      <c r="E8" s="134"/>
      <c r="F8" s="134"/>
      <c r="G8" s="134"/>
      <c r="H8" s="134"/>
      <c r="I8" s="134"/>
      <c r="J8" s="134"/>
      <c r="K8" s="134"/>
      <c r="L8" s="134"/>
    </row>
    <row r="9" spans="1:12" s="8" customFormat="1" x14ac:dyDescent="0.25">
      <c r="A9" s="88"/>
      <c r="B9" s="88"/>
      <c r="C9" s="88"/>
      <c r="D9" s="88"/>
      <c r="E9" s="134"/>
      <c r="F9" s="134"/>
      <c r="G9" s="134"/>
      <c r="H9" s="134"/>
      <c r="I9" s="134"/>
      <c r="J9" s="134"/>
      <c r="K9" s="134"/>
      <c r="L9" s="134"/>
    </row>
    <row r="10" spans="1:12" s="8" customFormat="1" x14ac:dyDescent="0.25">
      <c r="A10" s="88"/>
      <c r="B10" s="88"/>
      <c r="C10" s="88"/>
      <c r="D10" s="88"/>
      <c r="E10" s="134"/>
      <c r="F10" s="134"/>
      <c r="G10" s="134"/>
      <c r="H10" s="134"/>
      <c r="I10" s="134"/>
      <c r="J10" s="134"/>
      <c r="K10" s="134"/>
      <c r="L10" s="134"/>
    </row>
    <row r="11" spans="1:12" s="8" customFormat="1" x14ac:dyDescent="0.25">
      <c r="A11" s="88"/>
      <c r="B11" s="88"/>
      <c r="C11" s="88"/>
      <c r="D11" s="88"/>
      <c r="E11" s="134"/>
      <c r="F11" s="134"/>
      <c r="G11" s="134"/>
      <c r="H11" s="134"/>
      <c r="I11" s="134"/>
      <c r="J11" s="134"/>
      <c r="K11" s="134"/>
      <c r="L11" s="134"/>
    </row>
    <row r="12" spans="1:12" s="8" customFormat="1" x14ac:dyDescent="0.25">
      <c r="A12" s="88"/>
      <c r="B12" s="88"/>
      <c r="C12" s="88"/>
      <c r="D12" s="88"/>
      <c r="E12" s="134"/>
      <c r="F12" s="134"/>
      <c r="G12" s="134"/>
      <c r="H12" s="134"/>
      <c r="I12" s="134"/>
      <c r="J12" s="134"/>
      <c r="K12" s="134"/>
      <c r="L12" s="134"/>
    </row>
    <row r="13" spans="1:12" s="8" customFormat="1" x14ac:dyDescent="0.25">
      <c r="A13" s="88"/>
      <c r="B13" s="88"/>
      <c r="C13" s="88"/>
      <c r="D13" s="88"/>
      <c r="E13" s="134"/>
      <c r="F13" s="134"/>
      <c r="G13" s="134"/>
      <c r="H13" s="134"/>
      <c r="I13" s="134"/>
      <c r="J13" s="134"/>
      <c r="K13" s="134"/>
      <c r="L13" s="134"/>
    </row>
    <row r="14" spans="1:12" s="8" customFormat="1" x14ac:dyDescent="0.25">
      <c r="A14" s="88"/>
      <c r="B14" s="88"/>
      <c r="C14" s="88"/>
      <c r="D14" s="88"/>
      <c r="E14" s="134"/>
      <c r="F14" s="134"/>
      <c r="G14" s="134"/>
      <c r="H14" s="134"/>
      <c r="I14" s="134"/>
      <c r="J14" s="134"/>
      <c r="K14" s="134"/>
      <c r="L14" s="134"/>
    </row>
    <row r="15" spans="1:12" s="8" customFormat="1" x14ac:dyDescent="0.25">
      <c r="A15" s="88"/>
      <c r="B15" s="88"/>
      <c r="C15" s="88"/>
      <c r="D15" s="88"/>
      <c r="E15" s="134"/>
      <c r="F15" s="134"/>
      <c r="G15" s="134"/>
      <c r="H15" s="134"/>
      <c r="I15" s="134"/>
      <c r="J15" s="134"/>
      <c r="K15" s="134"/>
      <c r="L15" s="134"/>
    </row>
    <row r="16" spans="1:12" s="8" customFormat="1" x14ac:dyDescent="0.25">
      <c r="A16" s="88"/>
      <c r="B16" s="88"/>
      <c r="C16" s="88"/>
      <c r="D16" s="88"/>
      <c r="E16" s="134"/>
      <c r="F16" s="134"/>
      <c r="G16" s="134"/>
      <c r="H16" s="134"/>
      <c r="I16" s="134"/>
      <c r="J16" s="134"/>
      <c r="K16" s="134"/>
      <c r="L16" s="134"/>
    </row>
    <row r="17" spans="1:12" s="8" customFormat="1" x14ac:dyDescent="0.25">
      <c r="A17" s="88"/>
      <c r="B17" s="88"/>
      <c r="C17" s="88"/>
      <c r="D17" s="88"/>
      <c r="E17" s="134"/>
      <c r="F17" s="134"/>
      <c r="G17" s="134"/>
      <c r="H17" s="134"/>
      <c r="I17" s="134"/>
      <c r="J17" s="134"/>
      <c r="K17" s="134"/>
      <c r="L17" s="134"/>
    </row>
    <row r="18" spans="1:12" s="8" customFormat="1" x14ac:dyDescent="0.25">
      <c r="A18" s="88"/>
      <c r="B18" s="88"/>
      <c r="C18" s="88"/>
      <c r="D18" s="88"/>
      <c r="E18" s="134"/>
      <c r="F18" s="134"/>
      <c r="G18" s="134"/>
      <c r="H18" s="134"/>
      <c r="I18" s="134"/>
      <c r="J18" s="134"/>
      <c r="K18" s="134"/>
      <c r="L18" s="134"/>
    </row>
    <row r="19" spans="1:12" s="8" customFormat="1" x14ac:dyDescent="0.25">
      <c r="A19" s="88"/>
      <c r="B19" s="88"/>
      <c r="C19" s="88"/>
      <c r="D19" s="88"/>
      <c r="E19" s="134"/>
      <c r="F19" s="134"/>
      <c r="G19" s="134"/>
      <c r="H19" s="134"/>
      <c r="I19" s="134"/>
      <c r="J19" s="134"/>
      <c r="K19" s="134"/>
      <c r="L19" s="134"/>
    </row>
    <row r="20" spans="1:12" s="8" customFormat="1" x14ac:dyDescent="0.25">
      <c r="A20" s="88"/>
      <c r="B20" s="88"/>
      <c r="C20" s="88"/>
      <c r="D20" s="88"/>
      <c r="E20" s="134"/>
      <c r="F20" s="134"/>
      <c r="G20" s="134"/>
      <c r="H20" s="134"/>
      <c r="I20" s="134"/>
      <c r="J20" s="134"/>
      <c r="K20" s="134"/>
      <c r="L20" s="134"/>
    </row>
    <row r="21" spans="1:12" customFormat="1" x14ac:dyDescent="0.25">
      <c r="A21" s="88"/>
      <c r="B21" s="88"/>
      <c r="C21" s="88"/>
      <c r="D21" s="88"/>
      <c r="E21" s="134"/>
      <c r="F21" s="134"/>
      <c r="G21" s="134"/>
      <c r="H21" s="134"/>
      <c r="I21" s="134"/>
      <c r="J21" s="134"/>
      <c r="K21" s="134"/>
      <c r="L21" s="134"/>
    </row>
    <row r="22" spans="1:12" customFormat="1" x14ac:dyDescent="0.25">
      <c r="A22" s="88"/>
      <c r="B22" s="88"/>
      <c r="C22" s="88"/>
      <c r="D22" s="88"/>
      <c r="E22" s="134"/>
      <c r="F22" s="134"/>
      <c r="G22" s="134"/>
      <c r="H22" s="134"/>
      <c r="I22" s="134"/>
      <c r="J22" s="134"/>
      <c r="K22" s="134"/>
      <c r="L22" s="134"/>
    </row>
    <row r="23" spans="1:12" customFormat="1" x14ac:dyDescent="0.25">
      <c r="A23" s="88"/>
      <c r="B23" s="88"/>
      <c r="C23" s="88"/>
      <c r="D23" s="88"/>
      <c r="E23" s="134"/>
      <c r="F23" s="134"/>
      <c r="G23" s="134"/>
      <c r="H23" s="134"/>
      <c r="I23" s="134"/>
      <c r="J23" s="134"/>
      <c r="K23" s="134"/>
      <c r="L23" s="134"/>
    </row>
    <row r="24" spans="1:12" customFormat="1" x14ac:dyDescent="0.25">
      <c r="A24" s="88"/>
      <c r="B24" s="88"/>
      <c r="C24" s="88"/>
      <c r="D24" s="88"/>
      <c r="E24" s="134"/>
      <c r="F24" s="134"/>
      <c r="G24" s="134"/>
      <c r="H24" s="134"/>
      <c r="I24" s="134"/>
      <c r="J24" s="134"/>
      <c r="K24" s="134"/>
      <c r="L24" s="134"/>
    </row>
    <row r="25" spans="1:12" customFormat="1" x14ac:dyDescent="0.25">
      <c r="A25" s="88"/>
      <c r="B25" s="88"/>
      <c r="C25" s="88"/>
      <c r="D25" s="88"/>
      <c r="E25" s="134"/>
      <c r="F25" s="134"/>
      <c r="G25" s="134"/>
      <c r="H25" s="134"/>
      <c r="I25" s="134"/>
      <c r="J25" s="134"/>
      <c r="K25" s="134"/>
      <c r="L25" s="134"/>
    </row>
    <row r="26" spans="1:12" customFormat="1" x14ac:dyDescent="0.25">
      <c r="A26" s="88"/>
      <c r="B26" s="88"/>
      <c r="C26" s="88"/>
      <c r="D26" s="88"/>
      <c r="E26" s="134"/>
      <c r="F26" s="134"/>
      <c r="G26" s="134"/>
      <c r="H26" s="134"/>
      <c r="I26" s="134"/>
      <c r="J26" s="134"/>
      <c r="K26" s="134"/>
      <c r="L26" s="134"/>
    </row>
    <row r="27" spans="1:12" customFormat="1" x14ac:dyDescent="0.25">
      <c r="A27" s="88"/>
      <c r="B27" s="88"/>
      <c r="C27" s="88"/>
      <c r="D27" s="88"/>
      <c r="E27" s="134"/>
      <c r="F27" s="134"/>
      <c r="G27" s="134"/>
      <c r="H27" s="134"/>
      <c r="I27" s="134"/>
      <c r="J27" s="134"/>
      <c r="K27" s="134"/>
      <c r="L27" s="134"/>
    </row>
    <row r="28" spans="1:12" customFormat="1" x14ac:dyDescent="0.25">
      <c r="A28" s="88"/>
      <c r="B28" s="88"/>
      <c r="C28" s="88"/>
      <c r="D28" s="88"/>
      <c r="E28" s="134"/>
      <c r="F28" s="134"/>
      <c r="G28" s="134"/>
      <c r="H28" s="134"/>
      <c r="I28" s="134"/>
      <c r="J28" s="134"/>
      <c r="K28" s="134"/>
      <c r="L28" s="134"/>
    </row>
    <row r="29" spans="1:12" customFormat="1" x14ac:dyDescent="0.25">
      <c r="A29" s="88"/>
      <c r="B29" s="88"/>
      <c r="C29" s="88"/>
      <c r="D29" s="88"/>
      <c r="E29" s="134"/>
      <c r="F29" s="134"/>
      <c r="G29" s="134"/>
      <c r="H29" s="134"/>
      <c r="I29" s="134"/>
      <c r="J29" s="134"/>
      <c r="K29" s="134"/>
      <c r="L29" s="134"/>
    </row>
    <row r="30" spans="1:12" customFormat="1" x14ac:dyDescent="0.25">
      <c r="A30" s="88"/>
      <c r="B30" s="88"/>
      <c r="C30" s="88"/>
      <c r="D30" s="88"/>
      <c r="E30" s="134"/>
      <c r="F30" s="134"/>
      <c r="G30" s="134"/>
      <c r="H30" s="134"/>
      <c r="I30" s="134"/>
      <c r="J30" s="134"/>
      <c r="K30" s="134"/>
      <c r="L30" s="134"/>
    </row>
    <row r="31" spans="1:12" customFormat="1" x14ac:dyDescent="0.25">
      <c r="A31" s="88"/>
      <c r="B31" s="88"/>
      <c r="C31" s="88"/>
      <c r="D31" s="88"/>
      <c r="E31" s="134"/>
      <c r="F31" s="134"/>
      <c r="G31" s="134"/>
      <c r="H31" s="134"/>
      <c r="I31" s="134"/>
      <c r="J31" s="134"/>
      <c r="K31" s="134"/>
      <c r="L31" s="134"/>
    </row>
    <row r="32" spans="1:12" customFormat="1" x14ac:dyDescent="0.25">
      <c r="A32" s="88"/>
      <c r="B32" s="88"/>
      <c r="C32" s="88"/>
      <c r="D32" s="88"/>
      <c r="E32" s="134"/>
      <c r="F32" s="134"/>
      <c r="G32" s="134"/>
      <c r="H32" s="134"/>
      <c r="I32" s="134"/>
      <c r="J32" s="134"/>
      <c r="K32" s="134"/>
      <c r="L32" s="134"/>
    </row>
    <row r="33" spans="1:12" customFormat="1" x14ac:dyDescent="0.25">
      <c r="A33" s="88"/>
      <c r="B33" s="88"/>
      <c r="C33" s="88"/>
      <c r="D33" s="88"/>
      <c r="E33" s="134"/>
      <c r="F33" s="134"/>
      <c r="G33" s="134"/>
      <c r="H33" s="134"/>
      <c r="I33" s="134"/>
      <c r="J33" s="134"/>
      <c r="K33" s="134"/>
      <c r="L33" s="134"/>
    </row>
    <row r="34" spans="1:12" customFormat="1" x14ac:dyDescent="0.25">
      <c r="A34" s="88"/>
      <c r="B34" s="88"/>
      <c r="C34" s="88"/>
      <c r="D34" s="88"/>
      <c r="E34" s="134"/>
      <c r="F34" s="134"/>
      <c r="G34" s="134"/>
      <c r="H34" s="134"/>
      <c r="I34" s="134"/>
      <c r="J34" s="134"/>
      <c r="K34" s="134"/>
      <c r="L34" s="134"/>
    </row>
    <row r="35" spans="1:12" customFormat="1" x14ac:dyDescent="0.25">
      <c r="A35" s="88"/>
      <c r="B35" s="88"/>
      <c r="C35" s="88"/>
      <c r="D35" s="88"/>
      <c r="E35" s="134"/>
      <c r="F35" s="134"/>
      <c r="G35" s="134"/>
      <c r="H35" s="134"/>
      <c r="I35" s="134"/>
      <c r="J35" s="134"/>
      <c r="K35" s="134"/>
      <c r="L35" s="134"/>
    </row>
    <row r="36" spans="1:12" customFormat="1" x14ac:dyDescent="0.25">
      <c r="A36" s="88"/>
      <c r="B36" s="88"/>
      <c r="C36" s="88"/>
      <c r="D36" s="88"/>
      <c r="E36" s="134"/>
      <c r="F36" s="134"/>
      <c r="G36" s="134"/>
      <c r="H36" s="134"/>
      <c r="I36" s="134"/>
      <c r="J36" s="134"/>
      <c r="K36" s="134"/>
      <c r="L36" s="134"/>
    </row>
    <row r="37" spans="1:12" customFormat="1" x14ac:dyDescent="0.25">
      <c r="A37" s="88"/>
      <c r="B37" s="88"/>
      <c r="C37" s="88"/>
      <c r="D37" s="88"/>
      <c r="E37" s="134"/>
      <c r="F37" s="134"/>
      <c r="G37" s="134"/>
      <c r="H37" s="134"/>
      <c r="I37" s="134"/>
      <c r="J37" s="134"/>
      <c r="K37" s="134"/>
      <c r="L37" s="134"/>
    </row>
    <row r="38" spans="1:12" customFormat="1" x14ac:dyDescent="0.25">
      <c r="A38" s="88"/>
      <c r="B38" s="88"/>
      <c r="C38" s="88"/>
      <c r="D38" s="88"/>
      <c r="E38" s="134"/>
      <c r="F38" s="134"/>
      <c r="G38" s="134"/>
      <c r="H38" s="134"/>
      <c r="I38" s="134"/>
      <c r="J38" s="134"/>
      <c r="K38" s="134"/>
      <c r="L38" s="134"/>
    </row>
    <row r="39" spans="1:12" customFormat="1" x14ac:dyDescent="0.25">
      <c r="A39" s="88"/>
      <c r="B39" s="88"/>
      <c r="C39" s="88"/>
      <c r="D39" s="88"/>
      <c r="E39" s="134"/>
      <c r="F39" s="134"/>
      <c r="G39" s="134"/>
      <c r="H39" s="134"/>
      <c r="I39" s="134"/>
      <c r="J39" s="134"/>
      <c r="K39" s="134"/>
      <c r="L39" s="134"/>
    </row>
    <row r="40" spans="1:12" customFormat="1" x14ac:dyDescent="0.25">
      <c r="A40" s="88"/>
      <c r="B40" s="88"/>
      <c r="C40" s="88"/>
      <c r="D40" s="88"/>
      <c r="E40" s="134"/>
      <c r="F40" s="134"/>
      <c r="G40" s="134"/>
      <c r="H40" s="134"/>
      <c r="I40" s="134"/>
      <c r="J40" s="134"/>
      <c r="K40" s="134"/>
      <c r="L40" s="134"/>
    </row>
    <row r="41" spans="1:12" customFormat="1" x14ac:dyDescent="0.25">
      <c r="A41" s="88"/>
      <c r="B41" s="88"/>
      <c r="C41" s="88"/>
      <c r="D41" s="88"/>
      <c r="E41" s="134"/>
      <c r="F41" s="134"/>
      <c r="G41" s="134"/>
      <c r="H41" s="134"/>
      <c r="I41" s="134"/>
      <c r="J41" s="134"/>
      <c r="K41" s="134"/>
      <c r="L41" s="134"/>
    </row>
    <row r="42" spans="1:12" customFormat="1" x14ac:dyDescent="0.25">
      <c r="A42" s="88"/>
      <c r="B42" s="88"/>
      <c r="C42" s="88"/>
      <c r="D42" s="88"/>
      <c r="E42" s="134"/>
      <c r="F42" s="134"/>
      <c r="G42" s="134"/>
      <c r="H42" s="134"/>
      <c r="I42" s="134"/>
      <c r="J42" s="134"/>
      <c r="K42" s="134"/>
      <c r="L42" s="134"/>
    </row>
    <row r="43" spans="1:12" customFormat="1" x14ac:dyDescent="0.25">
      <c r="A43" s="88"/>
      <c r="B43" s="88"/>
      <c r="C43" s="88"/>
      <c r="D43" s="88"/>
      <c r="E43" s="134"/>
      <c r="F43" s="134"/>
      <c r="G43" s="134"/>
      <c r="H43" s="134"/>
      <c r="I43" s="134"/>
      <c r="J43" s="134"/>
      <c r="K43" s="134"/>
      <c r="L43" s="134"/>
    </row>
    <row r="44" spans="1:12" customFormat="1" x14ac:dyDescent="0.25">
      <c r="A44" s="88"/>
      <c r="B44" s="88"/>
      <c r="C44" s="88"/>
      <c r="D44" s="88"/>
      <c r="E44" s="134"/>
      <c r="F44" s="134"/>
      <c r="G44" s="134"/>
      <c r="H44" s="134"/>
      <c r="I44" s="134"/>
      <c r="J44" s="134"/>
      <c r="K44" s="134"/>
      <c r="L44" s="134"/>
    </row>
    <row r="45" spans="1:12" customFormat="1" x14ac:dyDescent="0.25">
      <c r="A45" s="88"/>
      <c r="B45" s="88"/>
      <c r="C45" s="88"/>
      <c r="D45" s="88"/>
      <c r="E45" s="134"/>
      <c r="F45" s="134"/>
      <c r="G45" s="134"/>
      <c r="H45" s="134"/>
      <c r="I45" s="134"/>
      <c r="J45" s="134"/>
      <c r="K45" s="134"/>
      <c r="L45" s="134"/>
    </row>
    <row r="46" spans="1:12" customFormat="1" x14ac:dyDescent="0.25">
      <c r="A46" s="88"/>
      <c r="B46" s="88"/>
      <c r="C46" s="88"/>
      <c r="D46" s="88"/>
      <c r="E46" s="134"/>
      <c r="F46" s="134"/>
      <c r="G46" s="134"/>
      <c r="H46" s="134"/>
      <c r="I46" s="134"/>
      <c r="J46" s="134"/>
      <c r="K46" s="134"/>
      <c r="L46" s="134"/>
    </row>
    <row r="47" spans="1:12" customFormat="1" x14ac:dyDescent="0.25">
      <c r="A47" s="88"/>
      <c r="B47" s="88"/>
      <c r="C47" s="88"/>
      <c r="D47" s="88"/>
      <c r="E47" s="134"/>
      <c r="F47" s="134"/>
      <c r="G47" s="134"/>
      <c r="H47" s="134"/>
      <c r="I47" s="134"/>
      <c r="J47" s="134"/>
      <c r="K47" s="134"/>
      <c r="L47" s="134"/>
    </row>
    <row r="48" spans="1:12" customFormat="1" x14ac:dyDescent="0.25">
      <c r="A48" s="88"/>
      <c r="B48" s="88"/>
      <c r="C48" s="88"/>
      <c r="D48" s="88"/>
      <c r="E48" s="134"/>
      <c r="F48" s="134"/>
      <c r="G48" s="134"/>
      <c r="H48" s="134"/>
      <c r="I48" s="134"/>
      <c r="J48" s="134"/>
      <c r="K48" s="134"/>
      <c r="L48" s="134"/>
    </row>
    <row r="49" spans="1:12" customFormat="1" x14ac:dyDescent="0.25">
      <c r="A49" s="88"/>
      <c r="B49" s="88"/>
      <c r="C49" s="88"/>
      <c r="D49" s="88"/>
      <c r="E49" s="134"/>
      <c r="F49" s="134"/>
      <c r="G49" s="134"/>
      <c r="H49" s="134"/>
      <c r="I49" s="134"/>
      <c r="J49" s="134"/>
      <c r="K49" s="134"/>
      <c r="L49" s="134"/>
    </row>
    <row r="50" spans="1:12" customFormat="1" x14ac:dyDescent="0.25">
      <c r="A50" s="88"/>
      <c r="B50" s="88"/>
      <c r="C50" s="88"/>
      <c r="D50" s="88"/>
      <c r="E50" s="134"/>
      <c r="F50" s="134"/>
      <c r="G50" s="134"/>
      <c r="H50" s="134"/>
      <c r="I50" s="134"/>
      <c r="J50" s="134"/>
      <c r="K50" s="134"/>
      <c r="L50" s="134"/>
    </row>
    <row r="51" spans="1:12" customFormat="1" x14ac:dyDescent="0.25">
      <c r="A51" s="88"/>
      <c r="B51" s="88"/>
      <c r="C51" s="88"/>
      <c r="D51" s="88"/>
      <c r="E51" s="134"/>
      <c r="F51" s="134"/>
      <c r="G51" s="134"/>
      <c r="H51" s="134"/>
      <c r="I51" s="134"/>
      <c r="J51" s="134"/>
      <c r="K51" s="134"/>
      <c r="L51" s="134"/>
    </row>
    <row r="52" spans="1:12" customFormat="1" x14ac:dyDescent="0.25">
      <c r="A52" s="88"/>
      <c r="B52" s="88"/>
      <c r="C52" s="88"/>
      <c r="D52" s="88"/>
      <c r="E52" s="134"/>
      <c r="F52" s="134"/>
      <c r="G52" s="134"/>
      <c r="H52" s="134"/>
      <c r="I52" s="134"/>
      <c r="J52" s="134"/>
      <c r="K52" s="134"/>
      <c r="L52" s="134"/>
    </row>
    <row r="53" spans="1:12" customFormat="1" x14ac:dyDescent="0.25">
      <c r="A53" s="88"/>
      <c r="B53" s="88"/>
      <c r="C53" s="88"/>
      <c r="D53" s="88"/>
      <c r="E53" s="134"/>
      <c r="F53" s="134"/>
      <c r="G53" s="134"/>
      <c r="H53" s="134"/>
      <c r="I53" s="134"/>
      <c r="J53" s="134"/>
      <c r="K53" s="134"/>
      <c r="L53" s="134"/>
    </row>
    <row r="54" spans="1:12" customFormat="1" x14ac:dyDescent="0.25">
      <c r="A54" s="88"/>
      <c r="B54" s="88"/>
      <c r="C54" s="88"/>
      <c r="D54" s="88"/>
      <c r="E54" s="134"/>
      <c r="F54" s="134"/>
      <c r="G54" s="134"/>
      <c r="H54" s="134"/>
      <c r="I54" s="134"/>
      <c r="J54" s="134"/>
      <c r="K54" s="134"/>
      <c r="L54" s="134"/>
    </row>
    <row r="55" spans="1:12" customFormat="1" x14ac:dyDescent="0.25">
      <c r="A55" s="88"/>
      <c r="B55" s="88"/>
      <c r="C55" s="88"/>
      <c r="D55" s="88"/>
      <c r="E55" s="134"/>
      <c r="F55" s="134"/>
      <c r="G55" s="134"/>
      <c r="H55" s="134"/>
      <c r="I55" s="134"/>
      <c r="J55" s="134"/>
      <c r="K55" s="134"/>
      <c r="L55" s="134"/>
    </row>
    <row r="56" spans="1:12" customFormat="1" x14ac:dyDescent="0.25">
      <c r="A56" s="88"/>
      <c r="B56" s="88"/>
      <c r="C56" s="88"/>
      <c r="D56" s="88"/>
      <c r="E56" s="134"/>
      <c r="F56" s="134"/>
      <c r="G56" s="134"/>
      <c r="H56" s="134"/>
      <c r="I56" s="134"/>
      <c r="J56" s="134"/>
      <c r="K56" s="134"/>
      <c r="L56" s="134"/>
    </row>
    <row r="57" spans="1:12" customFormat="1" x14ac:dyDescent="0.25">
      <c r="A57" s="88"/>
      <c r="B57" s="88"/>
      <c r="C57" s="88"/>
      <c r="D57" s="88"/>
      <c r="E57" s="134"/>
      <c r="F57" s="134"/>
      <c r="G57" s="134"/>
      <c r="H57" s="134"/>
      <c r="I57" s="134"/>
      <c r="J57" s="134"/>
      <c r="K57" s="134"/>
      <c r="L57" s="134"/>
    </row>
    <row r="58" spans="1:12" customFormat="1" x14ac:dyDescent="0.25">
      <c r="A58" s="88"/>
      <c r="B58" s="88"/>
      <c r="C58" s="88"/>
      <c r="D58" s="88"/>
      <c r="E58" s="134"/>
      <c r="F58" s="134"/>
      <c r="G58" s="134"/>
      <c r="H58" s="134"/>
      <c r="I58" s="134"/>
      <c r="J58" s="134"/>
      <c r="K58" s="134"/>
      <c r="L58" s="134"/>
    </row>
    <row r="59" spans="1:12" customFormat="1" x14ac:dyDescent="0.25">
      <c r="A59" s="88"/>
      <c r="B59" s="88"/>
      <c r="C59" s="88"/>
      <c r="D59" s="88"/>
      <c r="E59" s="134"/>
      <c r="F59" s="134"/>
      <c r="G59" s="134"/>
      <c r="H59" s="134"/>
      <c r="I59" s="134"/>
      <c r="J59" s="134"/>
      <c r="K59" s="134"/>
      <c r="L59" s="134"/>
    </row>
    <row r="60" spans="1:12" customFormat="1" x14ac:dyDescent="0.25">
      <c r="A60" s="88"/>
      <c r="B60" s="88"/>
      <c r="C60" s="88"/>
      <c r="D60" s="88"/>
      <c r="E60" s="134"/>
      <c r="F60" s="134"/>
      <c r="G60" s="134"/>
      <c r="H60" s="134"/>
      <c r="I60" s="134"/>
      <c r="J60" s="134"/>
      <c r="K60" s="134"/>
      <c r="L60" s="134"/>
    </row>
    <row r="61" spans="1:12" customFormat="1" x14ac:dyDescent="0.25">
      <c r="A61" s="88"/>
      <c r="B61" s="88"/>
      <c r="C61" s="88"/>
      <c r="D61" s="88"/>
      <c r="E61" s="134"/>
      <c r="F61" s="134"/>
      <c r="G61" s="134"/>
      <c r="H61" s="134"/>
      <c r="I61" s="134"/>
      <c r="J61" s="134"/>
      <c r="K61" s="134"/>
      <c r="L61" s="134"/>
    </row>
    <row r="62" spans="1:12" customFormat="1" x14ac:dyDescent="0.25">
      <c r="A62" s="88"/>
      <c r="B62" s="88"/>
      <c r="C62" s="88"/>
      <c r="D62" s="88"/>
      <c r="E62" s="134"/>
      <c r="F62" s="134"/>
      <c r="G62" s="134"/>
      <c r="H62" s="134"/>
      <c r="I62" s="134"/>
      <c r="J62" s="134"/>
      <c r="K62" s="134"/>
      <c r="L62" s="134"/>
    </row>
    <row r="63" spans="1:12" customFormat="1" x14ac:dyDescent="0.25">
      <c r="A63" s="88"/>
      <c r="B63" s="88"/>
      <c r="C63" s="88"/>
      <c r="D63" s="88"/>
      <c r="E63" s="134"/>
      <c r="F63" s="134"/>
      <c r="G63" s="134"/>
      <c r="H63" s="134"/>
      <c r="I63" s="134"/>
      <c r="J63" s="134"/>
      <c r="K63" s="134"/>
      <c r="L63" s="134"/>
    </row>
    <row r="64" spans="1:12" customFormat="1" x14ac:dyDescent="0.25">
      <c r="A64" s="88"/>
      <c r="B64" s="88"/>
      <c r="C64" s="88"/>
      <c r="D64" s="88"/>
      <c r="E64" s="134"/>
      <c r="F64" s="134"/>
      <c r="G64" s="134"/>
      <c r="H64" s="134"/>
      <c r="I64" s="134"/>
      <c r="J64" s="134"/>
      <c r="K64" s="134"/>
      <c r="L64" s="134"/>
    </row>
    <row r="65" spans="1:12" customFormat="1" x14ac:dyDescent="0.25">
      <c r="A65" s="88"/>
      <c r="B65" s="88"/>
      <c r="C65" s="88"/>
      <c r="D65" s="88"/>
      <c r="E65" s="134"/>
      <c r="F65" s="134"/>
      <c r="G65" s="134"/>
      <c r="H65" s="134"/>
      <c r="I65" s="134"/>
      <c r="J65" s="134"/>
      <c r="K65" s="134"/>
      <c r="L65" s="134"/>
    </row>
    <row r="66" spans="1:12" customFormat="1" x14ac:dyDescent="0.25">
      <c r="A66" s="88"/>
      <c r="B66" s="88"/>
      <c r="C66" s="88"/>
      <c r="D66" s="88"/>
      <c r="E66" s="134"/>
      <c r="F66" s="134"/>
      <c r="G66" s="134"/>
      <c r="H66" s="134"/>
      <c r="I66" s="134"/>
      <c r="J66" s="134"/>
      <c r="K66" s="134"/>
      <c r="L66" s="134"/>
    </row>
    <row r="67" spans="1:12" customFormat="1" x14ac:dyDescent="0.25">
      <c r="A67" s="88"/>
      <c r="B67" s="88"/>
      <c r="C67" s="88"/>
      <c r="D67" s="88"/>
      <c r="E67" s="134"/>
      <c r="F67" s="134"/>
      <c r="G67" s="134"/>
      <c r="H67" s="134"/>
      <c r="I67" s="134"/>
      <c r="J67" s="134"/>
      <c r="K67" s="134"/>
      <c r="L67" s="134"/>
    </row>
    <row r="68" spans="1:12" customFormat="1" x14ac:dyDescent="0.25">
      <c r="A68" s="88"/>
      <c r="B68" s="88"/>
      <c r="C68" s="88"/>
      <c r="D68" s="88"/>
      <c r="E68" s="134"/>
      <c r="F68" s="134"/>
      <c r="G68" s="134"/>
      <c r="H68" s="134"/>
      <c r="I68" s="134"/>
      <c r="J68" s="134"/>
      <c r="K68" s="134"/>
      <c r="L68" s="134"/>
    </row>
    <row r="69" spans="1:12" customFormat="1" x14ac:dyDescent="0.25">
      <c r="A69" s="88"/>
      <c r="B69" s="88"/>
      <c r="C69" s="88"/>
      <c r="D69" s="88"/>
      <c r="E69" s="134"/>
      <c r="F69" s="134"/>
      <c r="G69" s="134"/>
      <c r="H69" s="134"/>
      <c r="I69" s="134"/>
      <c r="J69" s="134"/>
      <c r="K69" s="134"/>
      <c r="L69" s="134"/>
    </row>
    <row r="70" spans="1:12" customFormat="1" x14ac:dyDescent="0.25">
      <c r="A70" s="88"/>
      <c r="B70" s="88"/>
      <c r="C70" s="88"/>
      <c r="D70" s="88"/>
      <c r="E70" s="134"/>
      <c r="F70" s="134"/>
      <c r="G70" s="134"/>
      <c r="H70" s="134"/>
      <c r="I70" s="134"/>
      <c r="J70" s="134"/>
      <c r="K70" s="134"/>
      <c r="L70" s="134"/>
    </row>
    <row r="71" spans="1:12" customFormat="1" x14ac:dyDescent="0.25">
      <c r="A71" s="88"/>
      <c r="B71" s="88"/>
      <c r="C71" s="88"/>
      <c r="D71" s="88"/>
      <c r="E71" s="134"/>
      <c r="F71" s="134"/>
      <c r="G71" s="134"/>
      <c r="H71" s="134"/>
      <c r="I71" s="134"/>
      <c r="J71" s="134"/>
      <c r="K71" s="134"/>
      <c r="L71" s="134"/>
    </row>
    <row r="72" spans="1:12" customFormat="1" x14ac:dyDescent="0.25">
      <c r="A72" s="88"/>
      <c r="B72" s="88"/>
      <c r="C72" s="88"/>
      <c r="D72" s="88"/>
      <c r="E72" s="134"/>
      <c r="F72" s="134"/>
      <c r="G72" s="134"/>
      <c r="H72" s="134"/>
      <c r="I72" s="134"/>
      <c r="J72" s="134"/>
      <c r="K72" s="134"/>
      <c r="L72" s="134"/>
    </row>
    <row r="73" spans="1:12" customFormat="1" x14ac:dyDescent="0.25">
      <c r="A73" s="88"/>
      <c r="B73" s="88"/>
      <c r="C73" s="88"/>
      <c r="D73" s="88"/>
      <c r="E73" s="134"/>
      <c r="F73" s="134"/>
      <c r="G73" s="134"/>
      <c r="H73" s="134"/>
      <c r="I73" s="134"/>
      <c r="J73" s="134"/>
      <c r="K73" s="134"/>
      <c r="L73" s="134"/>
    </row>
    <row r="74" spans="1:12" customFormat="1" x14ac:dyDescent="0.25">
      <c r="A74" s="88"/>
      <c r="B74" s="88"/>
      <c r="C74" s="88"/>
      <c r="D74" s="88"/>
      <c r="E74" s="134"/>
      <c r="F74" s="134"/>
      <c r="G74" s="134"/>
      <c r="H74" s="134"/>
      <c r="I74" s="134"/>
      <c r="J74" s="134"/>
      <c r="K74" s="134"/>
      <c r="L74" s="134"/>
    </row>
    <row r="75" spans="1:12" customFormat="1" x14ac:dyDescent="0.25">
      <c r="A75" s="88"/>
      <c r="B75" s="88"/>
      <c r="C75" s="88"/>
      <c r="D75" s="88"/>
      <c r="E75" s="134"/>
      <c r="F75" s="134"/>
      <c r="G75" s="134"/>
      <c r="H75" s="134"/>
      <c r="I75" s="134"/>
      <c r="J75" s="134"/>
      <c r="K75" s="134"/>
      <c r="L75" s="134"/>
    </row>
    <row r="76" spans="1:12" customFormat="1" x14ac:dyDescent="0.25">
      <c r="A76" s="88"/>
      <c r="B76" s="88"/>
      <c r="C76" s="88"/>
      <c r="D76" s="88"/>
      <c r="E76" s="134"/>
      <c r="F76" s="134"/>
      <c r="G76" s="134"/>
      <c r="H76" s="134"/>
      <c r="I76" s="134"/>
      <c r="J76" s="134"/>
      <c r="K76" s="134"/>
      <c r="L76" s="134"/>
    </row>
    <row r="77" spans="1:12" customFormat="1" x14ac:dyDescent="0.25">
      <c r="A77" s="88"/>
      <c r="B77" s="88"/>
      <c r="C77" s="88"/>
      <c r="D77" s="88"/>
      <c r="E77" s="134"/>
      <c r="F77" s="134"/>
      <c r="G77" s="134"/>
      <c r="H77" s="134"/>
      <c r="I77" s="134"/>
      <c r="J77" s="134"/>
      <c r="K77" s="134"/>
      <c r="L77" s="134"/>
    </row>
    <row r="78" spans="1:12" customFormat="1" x14ac:dyDescent="0.25">
      <c r="A78" s="88"/>
      <c r="B78" s="88"/>
      <c r="C78" s="88"/>
      <c r="D78" s="88"/>
      <c r="E78" s="134"/>
      <c r="F78" s="134"/>
      <c r="G78" s="134"/>
      <c r="H78" s="134"/>
      <c r="I78" s="134"/>
      <c r="J78" s="134"/>
      <c r="K78" s="134"/>
      <c r="L78" s="134"/>
    </row>
    <row r="79" spans="1:12" customFormat="1" x14ac:dyDescent="0.25">
      <c r="A79" s="88"/>
      <c r="B79" s="88"/>
      <c r="C79" s="88"/>
      <c r="D79" s="88"/>
      <c r="E79" s="134"/>
      <c r="F79" s="134"/>
      <c r="G79" s="134"/>
      <c r="H79" s="134"/>
      <c r="I79" s="134"/>
      <c r="J79" s="134"/>
      <c r="K79" s="134"/>
      <c r="L79" s="134"/>
    </row>
    <row r="80" spans="1:12" customFormat="1" x14ac:dyDescent="0.25">
      <c r="A80" s="88"/>
      <c r="B80" s="88"/>
      <c r="C80" s="88"/>
      <c r="D80" s="88"/>
      <c r="E80" s="134"/>
      <c r="F80" s="134"/>
      <c r="G80" s="134"/>
      <c r="H80" s="134"/>
      <c r="I80" s="134"/>
      <c r="J80" s="134"/>
      <c r="K80" s="134"/>
      <c r="L80" s="134"/>
    </row>
    <row r="81" spans="1:12" customFormat="1" x14ac:dyDescent="0.25">
      <c r="A81" s="88"/>
      <c r="B81" s="88"/>
      <c r="C81" s="88"/>
      <c r="D81" s="88"/>
      <c r="E81" s="134"/>
      <c r="F81" s="134"/>
      <c r="G81" s="134"/>
      <c r="H81" s="134"/>
      <c r="I81" s="134"/>
      <c r="J81" s="134"/>
      <c r="K81" s="134"/>
      <c r="L81" s="134"/>
    </row>
    <row r="82" spans="1:12" customFormat="1" x14ac:dyDescent="0.25">
      <c r="A82" s="88"/>
      <c r="B82" s="88"/>
      <c r="C82" s="88"/>
      <c r="D82" s="88"/>
      <c r="E82" s="134"/>
      <c r="F82" s="134"/>
      <c r="G82" s="134"/>
      <c r="H82" s="134"/>
      <c r="I82" s="134"/>
      <c r="J82" s="134"/>
      <c r="K82" s="134"/>
      <c r="L82" s="134"/>
    </row>
    <row r="83" spans="1:12" customFormat="1" x14ac:dyDescent="0.25">
      <c r="A83" s="88"/>
      <c r="B83" s="88"/>
      <c r="C83" s="88"/>
      <c r="D83" s="88"/>
      <c r="E83" s="134"/>
      <c r="F83" s="134"/>
      <c r="G83" s="134"/>
      <c r="H83" s="134"/>
      <c r="I83" s="134"/>
      <c r="J83" s="134"/>
      <c r="K83" s="134"/>
      <c r="L83" s="134"/>
    </row>
    <row r="84" spans="1:12" customFormat="1" x14ac:dyDescent="0.25">
      <c r="A84" s="88"/>
      <c r="B84" s="88"/>
      <c r="C84" s="88"/>
      <c r="D84" s="88"/>
      <c r="E84" s="134"/>
      <c r="F84" s="134"/>
      <c r="G84" s="134"/>
      <c r="H84" s="134"/>
      <c r="I84" s="134"/>
      <c r="J84" s="134"/>
      <c r="K84" s="134"/>
      <c r="L84" s="134"/>
    </row>
    <row r="85" spans="1:12" customFormat="1" x14ac:dyDescent="0.25">
      <c r="A85" s="88"/>
      <c r="B85" s="88"/>
      <c r="C85" s="88"/>
      <c r="D85" s="88"/>
      <c r="E85" s="134"/>
      <c r="F85" s="134"/>
      <c r="G85" s="134"/>
      <c r="H85" s="134"/>
      <c r="I85" s="134"/>
      <c r="J85" s="134"/>
      <c r="K85" s="134"/>
      <c r="L85" s="134"/>
    </row>
    <row r="86" spans="1:12" customFormat="1" x14ac:dyDescent="0.25">
      <c r="A86" s="88"/>
      <c r="B86" s="88"/>
      <c r="C86" s="88"/>
      <c r="D86" s="88"/>
      <c r="E86" s="134"/>
      <c r="F86" s="134"/>
      <c r="G86" s="134"/>
      <c r="H86" s="134"/>
      <c r="I86" s="134"/>
      <c r="J86" s="134"/>
      <c r="K86" s="134"/>
      <c r="L86" s="134"/>
    </row>
    <row r="87" spans="1:12" customFormat="1" x14ac:dyDescent="0.25">
      <c r="A87" s="88"/>
      <c r="B87" s="88"/>
      <c r="C87" s="88"/>
      <c r="D87" s="88"/>
      <c r="E87" s="134"/>
      <c r="F87" s="134"/>
      <c r="G87" s="134"/>
      <c r="H87" s="134"/>
      <c r="I87" s="134"/>
      <c r="J87" s="134"/>
      <c r="K87" s="134"/>
      <c r="L87" s="134"/>
    </row>
    <row r="88" spans="1:12" customFormat="1" x14ac:dyDescent="0.25">
      <c r="A88" s="88"/>
      <c r="B88" s="88"/>
      <c r="C88" s="88"/>
      <c r="D88" s="88"/>
      <c r="E88" s="134"/>
      <c r="F88" s="134"/>
      <c r="G88" s="134"/>
      <c r="H88" s="134"/>
      <c r="I88" s="134"/>
      <c r="J88" s="134"/>
      <c r="K88" s="134"/>
      <c r="L88" s="134"/>
    </row>
    <row r="89" spans="1:12" customFormat="1" x14ac:dyDescent="0.25">
      <c r="A89" s="88"/>
      <c r="B89" s="88"/>
      <c r="C89" s="88"/>
      <c r="D89" s="88"/>
      <c r="E89" s="134"/>
      <c r="F89" s="134"/>
      <c r="G89" s="134"/>
      <c r="H89" s="134"/>
      <c r="I89" s="134"/>
      <c r="J89" s="134"/>
      <c r="K89" s="134"/>
      <c r="L89" s="134"/>
    </row>
    <row r="90" spans="1:12" customFormat="1" x14ac:dyDescent="0.25">
      <c r="A90" s="88"/>
      <c r="B90" s="88"/>
      <c r="C90" s="88"/>
      <c r="D90" s="88"/>
      <c r="E90" s="134"/>
      <c r="F90" s="134"/>
      <c r="G90" s="134"/>
      <c r="H90" s="134"/>
      <c r="I90" s="134"/>
      <c r="J90" s="134"/>
      <c r="K90" s="134"/>
      <c r="L90" s="134"/>
    </row>
    <row r="91" spans="1:12" customFormat="1" x14ac:dyDescent="0.25">
      <c r="A91" s="88"/>
      <c r="B91" s="88"/>
      <c r="C91" s="88"/>
      <c r="D91" s="88"/>
      <c r="E91" s="134"/>
      <c r="F91" s="134"/>
      <c r="G91" s="134"/>
      <c r="H91" s="134"/>
      <c r="I91" s="134"/>
      <c r="J91" s="134"/>
      <c r="K91" s="134"/>
      <c r="L91" s="134"/>
    </row>
    <row r="92" spans="1:12" customFormat="1" x14ac:dyDescent="0.25">
      <c r="A92" s="88"/>
      <c r="B92" s="88"/>
      <c r="C92" s="88"/>
      <c r="D92" s="88"/>
      <c r="E92" s="134"/>
      <c r="F92" s="134"/>
      <c r="G92" s="134"/>
      <c r="H92" s="134"/>
      <c r="I92" s="134"/>
      <c r="J92" s="134"/>
      <c r="K92" s="134"/>
      <c r="L92" s="134"/>
    </row>
    <row r="93" spans="1:12" customFormat="1" x14ac:dyDescent="0.25">
      <c r="A93" s="88"/>
      <c r="B93" s="88"/>
      <c r="C93" s="88"/>
      <c r="D93" s="88"/>
      <c r="E93" s="134"/>
      <c r="F93" s="134"/>
      <c r="G93" s="134"/>
      <c r="H93" s="134"/>
      <c r="I93" s="134"/>
      <c r="J93" s="134"/>
      <c r="K93" s="134"/>
      <c r="L93" s="134"/>
    </row>
    <row r="94" spans="1:12" customFormat="1" x14ac:dyDescent="0.25">
      <c r="A94" s="88"/>
      <c r="B94" s="88"/>
      <c r="C94" s="88"/>
      <c r="D94" s="88"/>
      <c r="E94" s="134"/>
      <c r="F94" s="134"/>
      <c r="G94" s="134"/>
      <c r="H94" s="134"/>
      <c r="I94" s="134"/>
      <c r="J94" s="134"/>
      <c r="K94" s="134"/>
      <c r="L94" s="134"/>
    </row>
    <row r="95" spans="1:12" customFormat="1" x14ac:dyDescent="0.25">
      <c r="A95" s="88"/>
      <c r="B95" s="88"/>
      <c r="C95" s="88"/>
      <c r="D95" s="88"/>
      <c r="E95" s="134"/>
      <c r="F95" s="134"/>
      <c r="G95" s="134"/>
      <c r="H95" s="134"/>
      <c r="I95" s="134"/>
      <c r="J95" s="134"/>
      <c r="K95" s="134"/>
      <c r="L95" s="134"/>
    </row>
    <row r="96" spans="1:12" customFormat="1" x14ac:dyDescent="0.25">
      <c r="A96" s="88"/>
      <c r="B96" s="88"/>
      <c r="C96" s="88"/>
      <c r="D96" s="88"/>
      <c r="E96" s="134"/>
      <c r="F96" s="134"/>
      <c r="G96" s="134"/>
      <c r="H96" s="134"/>
      <c r="I96" s="134"/>
      <c r="J96" s="134"/>
      <c r="K96" s="134"/>
      <c r="L96" s="134"/>
    </row>
    <row r="97" spans="1:12" customFormat="1" x14ac:dyDescent="0.25">
      <c r="A97" s="88"/>
      <c r="B97" s="88"/>
      <c r="C97" s="88"/>
      <c r="D97" s="88"/>
      <c r="E97" s="134"/>
      <c r="F97" s="134"/>
      <c r="G97" s="134"/>
      <c r="H97" s="134"/>
      <c r="I97" s="134"/>
      <c r="J97" s="134"/>
      <c r="K97" s="134"/>
      <c r="L97" s="134"/>
    </row>
    <row r="98" spans="1:12" customFormat="1" x14ac:dyDescent="0.25">
      <c r="A98" s="88"/>
      <c r="B98" s="88"/>
      <c r="C98" s="88"/>
      <c r="D98" s="88"/>
      <c r="E98" s="134"/>
      <c r="F98" s="134"/>
      <c r="G98" s="134"/>
      <c r="H98" s="134"/>
      <c r="I98" s="134"/>
      <c r="J98" s="134"/>
      <c r="K98" s="134"/>
      <c r="L98" s="134"/>
    </row>
    <row r="99" spans="1:12" customFormat="1" x14ac:dyDescent="0.25">
      <c r="A99" s="88"/>
      <c r="B99" s="88"/>
      <c r="C99" s="88"/>
      <c r="D99" s="88"/>
      <c r="E99" s="134"/>
      <c r="F99" s="134"/>
      <c r="G99" s="134"/>
      <c r="H99" s="134"/>
      <c r="I99" s="134"/>
      <c r="J99" s="134"/>
      <c r="K99" s="134"/>
      <c r="L99" s="134"/>
    </row>
    <row r="100" spans="1:12" customFormat="1" x14ac:dyDescent="0.25">
      <c r="A100" s="88"/>
      <c r="B100" s="88"/>
      <c r="C100" s="88"/>
      <c r="D100" s="88"/>
      <c r="E100" s="134"/>
      <c r="F100" s="134"/>
      <c r="G100" s="134"/>
      <c r="H100" s="134"/>
      <c r="I100" s="134"/>
      <c r="J100" s="134"/>
      <c r="K100" s="134"/>
      <c r="L100" s="134"/>
    </row>
    <row r="101" spans="1:12" customFormat="1" x14ac:dyDescent="0.25">
      <c r="A101" s="88"/>
      <c r="B101" s="88"/>
      <c r="C101" s="88"/>
      <c r="D101" s="88"/>
      <c r="E101" s="134"/>
      <c r="F101" s="134"/>
      <c r="G101" s="134"/>
      <c r="H101" s="134"/>
      <c r="I101" s="134"/>
      <c r="J101" s="134"/>
      <c r="K101" s="134"/>
      <c r="L101" s="134"/>
    </row>
    <row r="102" spans="1:12" customFormat="1" x14ac:dyDescent="0.25">
      <c r="A102" s="88"/>
      <c r="B102" s="88"/>
      <c r="C102" s="88"/>
      <c r="D102" s="88"/>
      <c r="E102" s="134"/>
      <c r="F102" s="134"/>
      <c r="G102" s="134"/>
      <c r="H102" s="134"/>
      <c r="I102" s="134"/>
      <c r="J102" s="134"/>
      <c r="K102" s="134"/>
      <c r="L102" s="134"/>
    </row>
    <row r="103" spans="1:12" customFormat="1" x14ac:dyDescent="0.25">
      <c r="A103" s="88"/>
      <c r="B103" s="88"/>
      <c r="C103" s="88"/>
      <c r="D103" s="88"/>
      <c r="E103" s="134"/>
      <c r="F103" s="134"/>
      <c r="G103" s="134"/>
      <c r="H103" s="134"/>
      <c r="I103" s="134"/>
      <c r="J103" s="134"/>
      <c r="K103" s="134"/>
      <c r="L103" s="134"/>
    </row>
    <row r="104" spans="1:12" customFormat="1" x14ac:dyDescent="0.25">
      <c r="A104" s="88"/>
      <c r="B104" s="88"/>
      <c r="C104" s="88"/>
      <c r="D104" s="88"/>
      <c r="E104" s="134"/>
      <c r="F104" s="134"/>
      <c r="G104" s="134"/>
      <c r="H104" s="134"/>
      <c r="I104" s="134"/>
      <c r="J104" s="134"/>
      <c r="K104" s="134"/>
      <c r="L104" s="134"/>
    </row>
    <row r="105" spans="1:12" customFormat="1" x14ac:dyDescent="0.25">
      <c r="A105" s="88"/>
      <c r="B105" s="88"/>
      <c r="C105" s="88"/>
      <c r="D105" s="88"/>
      <c r="E105" s="134"/>
      <c r="F105" s="134"/>
      <c r="G105" s="134"/>
      <c r="H105" s="134"/>
      <c r="I105" s="134"/>
      <c r="J105" s="134"/>
      <c r="K105" s="134"/>
      <c r="L105" s="134"/>
    </row>
    <row r="106" spans="1:12" customFormat="1" x14ac:dyDescent="0.25">
      <c r="A106" s="88"/>
      <c r="B106" s="88"/>
      <c r="C106" s="88"/>
      <c r="D106" s="88"/>
      <c r="E106" s="134"/>
      <c r="F106" s="134"/>
      <c r="G106" s="134"/>
      <c r="H106" s="134"/>
      <c r="I106" s="134"/>
      <c r="J106" s="134"/>
      <c r="K106" s="134"/>
      <c r="L106" s="134"/>
    </row>
    <row r="107" spans="1:12" customFormat="1" x14ac:dyDescent="0.25">
      <c r="A107" s="88"/>
      <c r="B107" s="88"/>
      <c r="C107" s="88"/>
      <c r="D107" s="88"/>
      <c r="E107" s="134"/>
      <c r="F107" s="134"/>
      <c r="G107" s="134"/>
      <c r="H107" s="134"/>
      <c r="I107" s="134"/>
      <c r="J107" s="134"/>
      <c r="K107" s="134"/>
      <c r="L107" s="134"/>
    </row>
    <row r="108" spans="1:12" customFormat="1" x14ac:dyDescent="0.25">
      <c r="A108" s="88"/>
      <c r="B108" s="88"/>
      <c r="C108" s="88"/>
      <c r="D108" s="88"/>
      <c r="E108" s="134"/>
      <c r="F108" s="134"/>
      <c r="G108" s="134"/>
      <c r="H108" s="134"/>
      <c r="I108" s="134"/>
      <c r="J108" s="134"/>
      <c r="K108" s="134"/>
      <c r="L108" s="134"/>
    </row>
    <row r="109" spans="1:12" customFormat="1" x14ac:dyDescent="0.25">
      <c r="A109" s="88"/>
      <c r="B109" s="88"/>
      <c r="C109" s="88"/>
      <c r="D109" s="88"/>
      <c r="E109" s="134"/>
      <c r="F109" s="134"/>
      <c r="G109" s="134"/>
      <c r="H109" s="134"/>
      <c r="I109" s="134"/>
      <c r="J109" s="134"/>
      <c r="K109" s="134"/>
      <c r="L109" s="134"/>
    </row>
    <row r="110" spans="1:12" customFormat="1" x14ac:dyDescent="0.25">
      <c r="A110" s="88"/>
      <c r="B110" s="88"/>
      <c r="C110" s="88"/>
      <c r="D110" s="88"/>
      <c r="E110" s="134"/>
      <c r="F110" s="134"/>
      <c r="G110" s="134"/>
      <c r="H110" s="134"/>
      <c r="I110" s="134"/>
      <c r="J110" s="134"/>
      <c r="K110" s="134"/>
      <c r="L110" s="134"/>
    </row>
    <row r="111" spans="1:12" customFormat="1" x14ac:dyDescent="0.25">
      <c r="A111" s="88"/>
      <c r="B111" s="88"/>
      <c r="C111" s="88"/>
      <c r="D111" s="88"/>
      <c r="E111" s="134"/>
      <c r="F111" s="134"/>
      <c r="G111" s="134"/>
      <c r="H111" s="134"/>
      <c r="I111" s="134"/>
      <c r="J111" s="134"/>
      <c r="K111" s="134"/>
      <c r="L111" s="134"/>
    </row>
    <row r="112" spans="1:12" customFormat="1" x14ac:dyDescent="0.25">
      <c r="A112" s="88"/>
      <c r="B112" s="88"/>
      <c r="C112" s="88"/>
      <c r="D112" s="88"/>
      <c r="E112" s="134"/>
      <c r="F112" s="134"/>
      <c r="G112" s="134"/>
      <c r="H112" s="134"/>
      <c r="I112" s="134"/>
      <c r="J112" s="134"/>
      <c r="K112" s="134"/>
      <c r="L112" s="134"/>
    </row>
    <row r="113" spans="1:12" customFormat="1" x14ac:dyDescent="0.25">
      <c r="A113" s="88"/>
      <c r="B113" s="88"/>
      <c r="C113" s="88"/>
      <c r="D113" s="88"/>
      <c r="E113" s="134"/>
      <c r="F113" s="134"/>
      <c r="G113" s="134"/>
      <c r="H113" s="134"/>
      <c r="I113" s="134"/>
      <c r="J113" s="134"/>
      <c r="K113" s="134"/>
      <c r="L113" s="134"/>
    </row>
    <row r="114" spans="1:12" customFormat="1" x14ac:dyDescent="0.25">
      <c r="A114" s="88"/>
      <c r="B114" s="88"/>
      <c r="C114" s="88"/>
      <c r="D114" s="88"/>
      <c r="E114" s="134"/>
      <c r="F114" s="134"/>
      <c r="G114" s="134"/>
      <c r="H114" s="134"/>
      <c r="I114" s="134"/>
      <c r="J114" s="134"/>
      <c r="K114" s="134"/>
      <c r="L114" s="134"/>
    </row>
    <row r="115" spans="1:12" customFormat="1" x14ac:dyDescent="0.25">
      <c r="A115" s="88"/>
      <c r="B115" s="88"/>
      <c r="C115" s="88"/>
      <c r="D115" s="88"/>
      <c r="E115" s="134"/>
      <c r="F115" s="134"/>
      <c r="G115" s="134"/>
      <c r="H115" s="134"/>
      <c r="I115" s="134"/>
      <c r="J115" s="134"/>
      <c r="K115" s="134"/>
      <c r="L115" s="134"/>
    </row>
    <row r="116" spans="1:12" customFormat="1" x14ac:dyDescent="0.25">
      <c r="A116" s="88"/>
      <c r="B116" s="88"/>
      <c r="C116" s="88"/>
      <c r="D116" s="88"/>
      <c r="E116" s="134"/>
      <c r="F116" s="134"/>
      <c r="G116" s="134"/>
      <c r="H116" s="134"/>
      <c r="I116" s="134"/>
      <c r="J116" s="134"/>
      <c r="K116" s="134"/>
      <c r="L116" s="134"/>
    </row>
    <row r="117" spans="1:12" customFormat="1" x14ac:dyDescent="0.25">
      <c r="A117" s="88"/>
      <c r="B117" s="88"/>
      <c r="C117" s="88"/>
      <c r="D117" s="88"/>
      <c r="E117" s="134"/>
      <c r="F117" s="134"/>
      <c r="G117" s="134"/>
      <c r="H117" s="134"/>
      <c r="I117" s="134"/>
      <c r="J117" s="134"/>
      <c r="K117" s="134"/>
      <c r="L117" s="134"/>
    </row>
    <row r="118" spans="1:12" customFormat="1" x14ac:dyDescent="0.25">
      <c r="A118" s="88"/>
      <c r="B118" s="88"/>
      <c r="C118" s="88"/>
      <c r="D118" s="88"/>
      <c r="E118" s="134"/>
      <c r="F118" s="134"/>
      <c r="G118" s="134"/>
      <c r="H118" s="134"/>
      <c r="I118" s="134"/>
      <c r="J118" s="134"/>
      <c r="K118" s="134"/>
      <c r="L118" s="134"/>
    </row>
    <row r="119" spans="1:12" customFormat="1" x14ac:dyDescent="0.25">
      <c r="A119" s="88"/>
      <c r="B119" s="88"/>
      <c r="C119" s="88"/>
      <c r="D119" s="88"/>
      <c r="E119" s="134"/>
      <c r="F119" s="134"/>
      <c r="G119" s="134"/>
      <c r="H119" s="134"/>
      <c r="I119" s="134"/>
      <c r="J119" s="134"/>
      <c r="K119" s="134"/>
      <c r="L119" s="134"/>
    </row>
    <row r="120" spans="1:12" customFormat="1" x14ac:dyDescent="0.25">
      <c r="A120" s="88"/>
      <c r="B120" s="88"/>
      <c r="C120" s="88"/>
      <c r="D120" s="88"/>
      <c r="E120" s="134"/>
      <c r="F120" s="134"/>
      <c r="G120" s="134"/>
      <c r="H120" s="134"/>
      <c r="I120" s="134"/>
      <c r="J120" s="134"/>
      <c r="K120" s="134"/>
      <c r="L120" s="134"/>
    </row>
    <row r="121" spans="1:12" customFormat="1" x14ac:dyDescent="0.25">
      <c r="A121" s="88"/>
      <c r="B121" s="88"/>
      <c r="C121" s="88"/>
      <c r="D121" s="88"/>
      <c r="E121" s="134"/>
      <c r="F121" s="134"/>
      <c r="G121" s="134"/>
      <c r="H121" s="134"/>
      <c r="I121" s="134"/>
      <c r="J121" s="134"/>
      <c r="K121" s="134"/>
      <c r="L121" s="134"/>
    </row>
    <row r="122" spans="1:12" customFormat="1" x14ac:dyDescent="0.25">
      <c r="A122" s="88"/>
      <c r="B122" s="88"/>
      <c r="C122" s="88"/>
      <c r="D122" s="88"/>
      <c r="E122" s="134"/>
      <c r="F122" s="134"/>
      <c r="G122" s="134"/>
      <c r="H122" s="134"/>
      <c r="I122" s="134"/>
      <c r="J122" s="134"/>
      <c r="K122" s="134"/>
      <c r="L122" s="134"/>
    </row>
    <row r="123" spans="1:12" customFormat="1" x14ac:dyDescent="0.25">
      <c r="A123" s="88"/>
      <c r="B123" s="88"/>
      <c r="C123" s="88"/>
      <c r="D123" s="88"/>
      <c r="E123" s="134"/>
      <c r="F123" s="134"/>
      <c r="G123" s="134"/>
      <c r="H123" s="134"/>
      <c r="I123" s="134"/>
      <c r="J123" s="134"/>
      <c r="K123" s="134"/>
      <c r="L123" s="134"/>
    </row>
    <row r="124" spans="1:12" customFormat="1" x14ac:dyDescent="0.25">
      <c r="A124" s="88"/>
      <c r="B124" s="88"/>
      <c r="C124" s="88"/>
      <c r="D124" s="88"/>
      <c r="E124" s="134"/>
      <c r="F124" s="134"/>
      <c r="G124" s="134"/>
      <c r="H124" s="134"/>
      <c r="I124" s="134"/>
      <c r="J124" s="134"/>
      <c r="K124" s="134"/>
      <c r="L124" s="134"/>
    </row>
    <row r="125" spans="1:12" customFormat="1" x14ac:dyDescent="0.25">
      <c r="A125" s="88"/>
      <c r="B125" s="88"/>
      <c r="C125" s="88"/>
      <c r="D125" s="88"/>
      <c r="E125" s="134"/>
      <c r="F125" s="134"/>
      <c r="G125" s="134"/>
      <c r="H125" s="134"/>
      <c r="I125" s="134"/>
      <c r="J125" s="134"/>
      <c r="K125" s="134"/>
      <c r="L125" s="134"/>
    </row>
    <row r="126" spans="1:12" customFormat="1" x14ac:dyDescent="0.25">
      <c r="A126" s="88"/>
      <c r="B126" s="88"/>
      <c r="C126" s="88"/>
      <c r="D126" s="88"/>
      <c r="E126" s="134"/>
      <c r="F126" s="134"/>
      <c r="G126" s="134"/>
      <c r="H126" s="134"/>
      <c r="I126" s="134"/>
      <c r="J126" s="134"/>
      <c r="K126" s="134"/>
      <c r="L126" s="134"/>
    </row>
    <row r="127" spans="1:12" customFormat="1" x14ac:dyDescent="0.25">
      <c r="A127" s="88"/>
      <c r="B127" s="88"/>
      <c r="C127" s="88"/>
      <c r="D127" s="88"/>
      <c r="E127" s="134"/>
      <c r="F127" s="134"/>
      <c r="G127" s="134"/>
      <c r="H127" s="134"/>
      <c r="I127" s="134"/>
      <c r="J127" s="134"/>
      <c r="K127" s="134"/>
      <c r="L127" s="134"/>
    </row>
    <row r="128" spans="1:12" customFormat="1" x14ac:dyDescent="0.25">
      <c r="A128" s="88"/>
      <c r="B128" s="88"/>
      <c r="C128" s="88"/>
      <c r="D128" s="88"/>
      <c r="E128" s="134"/>
      <c r="F128" s="134"/>
      <c r="G128" s="134"/>
      <c r="H128" s="134"/>
      <c r="I128" s="134"/>
      <c r="J128" s="134"/>
      <c r="K128" s="134"/>
      <c r="L128" s="134"/>
    </row>
    <row r="129" spans="1:12" customFormat="1" x14ac:dyDescent="0.25">
      <c r="A129" s="88"/>
      <c r="B129" s="88"/>
      <c r="C129" s="88"/>
      <c r="D129" s="88"/>
      <c r="E129" s="134"/>
      <c r="F129" s="134"/>
      <c r="G129" s="134"/>
      <c r="H129" s="134"/>
      <c r="I129" s="134"/>
      <c r="J129" s="134"/>
      <c r="K129" s="134"/>
      <c r="L129" s="134"/>
    </row>
    <row r="130" spans="1:12" customFormat="1" x14ac:dyDescent="0.25">
      <c r="A130" s="88"/>
      <c r="B130" s="88"/>
      <c r="C130" s="88"/>
      <c r="D130" s="88"/>
      <c r="E130" s="134"/>
      <c r="F130" s="134"/>
      <c r="G130" s="134"/>
      <c r="H130" s="134"/>
      <c r="I130" s="134"/>
      <c r="J130" s="134"/>
      <c r="K130" s="134"/>
      <c r="L130" s="134"/>
    </row>
    <row r="131" spans="1:12" customFormat="1" x14ac:dyDescent="0.25">
      <c r="A131" s="88"/>
      <c r="B131" s="88"/>
      <c r="C131" s="88"/>
      <c r="D131" s="88"/>
      <c r="E131" s="134"/>
      <c r="F131" s="134"/>
      <c r="G131" s="134"/>
      <c r="H131" s="134"/>
      <c r="I131" s="134"/>
      <c r="J131" s="134"/>
      <c r="K131" s="134"/>
      <c r="L131" s="134"/>
    </row>
    <row r="132" spans="1:12" customFormat="1" x14ac:dyDescent="0.25">
      <c r="A132" s="88"/>
      <c r="B132" s="88"/>
      <c r="C132" s="88"/>
      <c r="D132" s="88"/>
      <c r="E132" s="134"/>
      <c r="F132" s="134"/>
      <c r="G132" s="134"/>
      <c r="H132" s="134"/>
      <c r="I132" s="134"/>
      <c r="J132" s="134"/>
      <c r="K132" s="134"/>
      <c r="L132" s="134"/>
    </row>
    <row r="133" spans="1:12" customFormat="1" x14ac:dyDescent="0.25">
      <c r="A133" s="88"/>
      <c r="B133" s="88"/>
      <c r="C133" s="88"/>
      <c r="D133" s="88"/>
      <c r="E133" s="134"/>
      <c r="F133" s="134"/>
      <c r="G133" s="134"/>
      <c r="H133" s="134"/>
      <c r="I133" s="134"/>
      <c r="J133" s="134"/>
      <c r="K133" s="134"/>
      <c r="L133" s="134"/>
    </row>
    <row r="134" spans="1:12" customFormat="1" x14ac:dyDescent="0.25">
      <c r="A134" s="88"/>
      <c r="B134" s="88"/>
      <c r="C134" s="88"/>
      <c r="D134" s="88"/>
      <c r="E134" s="134"/>
      <c r="F134" s="134"/>
      <c r="G134" s="134"/>
      <c r="H134" s="134"/>
      <c r="I134" s="134"/>
      <c r="J134" s="134"/>
      <c r="K134" s="134"/>
      <c r="L134" s="134"/>
    </row>
    <row r="135" spans="1:12" customFormat="1" x14ac:dyDescent="0.25">
      <c r="A135" s="88"/>
      <c r="B135" s="88"/>
      <c r="C135" s="88"/>
      <c r="D135" s="88"/>
      <c r="E135" s="134"/>
      <c r="F135" s="134"/>
      <c r="G135" s="134"/>
      <c r="H135" s="134"/>
      <c r="I135" s="134"/>
      <c r="J135" s="134"/>
      <c r="K135" s="134"/>
      <c r="L135" s="134"/>
    </row>
    <row r="136" spans="1:12" customFormat="1" x14ac:dyDescent="0.25">
      <c r="A136" s="88"/>
      <c r="B136" s="88"/>
      <c r="C136" s="88"/>
      <c r="D136" s="88"/>
      <c r="E136" s="134"/>
      <c r="F136" s="134"/>
      <c r="G136" s="134"/>
      <c r="H136" s="134"/>
      <c r="I136" s="134"/>
      <c r="J136" s="134"/>
      <c r="K136" s="134"/>
      <c r="L136" s="134"/>
    </row>
    <row r="137" spans="1:12" customFormat="1" x14ac:dyDescent="0.25">
      <c r="A137" s="88"/>
      <c r="B137" s="88"/>
      <c r="C137" s="88"/>
      <c r="D137" s="88"/>
      <c r="E137" s="134"/>
      <c r="F137" s="134"/>
      <c r="G137" s="134"/>
      <c r="H137" s="134"/>
      <c r="I137" s="134"/>
      <c r="J137" s="134"/>
      <c r="K137" s="134"/>
      <c r="L137" s="134"/>
    </row>
    <row r="138" spans="1:12" customFormat="1" x14ac:dyDescent="0.25">
      <c r="A138" s="88"/>
      <c r="B138" s="88"/>
      <c r="C138" s="88"/>
      <c r="D138" s="88"/>
      <c r="E138" s="134"/>
      <c r="F138" s="134"/>
      <c r="G138" s="134"/>
      <c r="H138" s="134"/>
      <c r="I138" s="134"/>
      <c r="J138" s="134"/>
      <c r="K138" s="134"/>
      <c r="L138" s="134"/>
    </row>
    <row r="139" spans="1:12" customFormat="1" x14ac:dyDescent="0.25">
      <c r="A139" s="88"/>
      <c r="B139" s="88"/>
      <c r="C139" s="88"/>
      <c r="D139" s="88"/>
      <c r="E139" s="134"/>
      <c r="F139" s="134"/>
      <c r="G139" s="134"/>
      <c r="H139" s="134"/>
      <c r="I139" s="134"/>
      <c r="J139" s="134"/>
      <c r="K139" s="134"/>
      <c r="L139" s="134"/>
    </row>
    <row r="140" spans="1:12" customFormat="1" x14ac:dyDescent="0.25">
      <c r="A140" s="88"/>
      <c r="B140" s="88"/>
      <c r="C140" s="88"/>
      <c r="D140" s="88"/>
      <c r="E140" s="134"/>
      <c r="F140" s="134"/>
      <c r="G140" s="134"/>
      <c r="H140" s="134"/>
      <c r="I140" s="134"/>
      <c r="J140" s="134"/>
      <c r="K140" s="134"/>
      <c r="L140" s="134"/>
    </row>
    <row r="141" spans="1:12" customFormat="1" x14ac:dyDescent="0.25">
      <c r="A141" s="88"/>
      <c r="B141" s="88"/>
      <c r="C141" s="88"/>
      <c r="D141" s="88"/>
      <c r="E141" s="134"/>
      <c r="F141" s="134"/>
      <c r="G141" s="134"/>
      <c r="H141" s="134"/>
      <c r="I141" s="134"/>
      <c r="J141" s="134"/>
      <c r="K141" s="134"/>
      <c r="L141" s="134"/>
    </row>
    <row r="142" spans="1:12" customFormat="1" x14ac:dyDescent="0.25">
      <c r="A142" s="88"/>
      <c r="B142" s="88"/>
      <c r="C142" s="88"/>
      <c r="D142" s="88"/>
      <c r="E142" s="134"/>
      <c r="F142" s="134"/>
      <c r="G142" s="134"/>
      <c r="H142" s="134"/>
      <c r="I142" s="134"/>
      <c r="J142" s="134"/>
      <c r="K142" s="134"/>
      <c r="L142" s="134"/>
    </row>
    <row r="143" spans="1:12" customFormat="1" x14ac:dyDescent="0.25">
      <c r="A143" s="88"/>
      <c r="B143" s="88"/>
      <c r="C143" s="88"/>
      <c r="D143" s="88"/>
      <c r="E143" s="134"/>
      <c r="F143" s="134"/>
      <c r="G143" s="134"/>
      <c r="H143" s="134"/>
      <c r="I143" s="134"/>
      <c r="J143" s="134"/>
      <c r="K143" s="134"/>
      <c r="L143" s="134"/>
    </row>
    <row r="144" spans="1:12" customFormat="1" x14ac:dyDescent="0.25">
      <c r="A144" s="88"/>
      <c r="B144" s="88"/>
      <c r="C144" s="88"/>
      <c r="D144" s="88"/>
      <c r="E144" s="134"/>
      <c r="F144" s="134"/>
      <c r="G144" s="134"/>
      <c r="H144" s="134"/>
      <c r="I144" s="134"/>
      <c r="J144" s="134"/>
      <c r="K144" s="134"/>
      <c r="L144" s="134"/>
    </row>
    <row r="145" spans="1:12" customFormat="1" x14ac:dyDescent="0.25">
      <c r="A145" s="88"/>
      <c r="B145" s="88"/>
      <c r="C145" s="88"/>
      <c r="D145" s="88"/>
      <c r="E145" s="134"/>
      <c r="F145" s="134"/>
      <c r="G145" s="134"/>
      <c r="H145" s="134"/>
      <c r="I145" s="134"/>
      <c r="J145" s="134"/>
      <c r="K145" s="134"/>
      <c r="L145" s="134"/>
    </row>
    <row r="146" spans="1:12" customFormat="1" x14ac:dyDescent="0.25">
      <c r="A146" s="88"/>
      <c r="B146" s="88"/>
      <c r="C146" s="88"/>
      <c r="D146" s="88"/>
      <c r="E146" s="134"/>
      <c r="F146" s="134"/>
      <c r="G146" s="134"/>
      <c r="H146" s="134"/>
      <c r="I146" s="134"/>
      <c r="J146" s="134"/>
      <c r="K146" s="134"/>
      <c r="L146" s="134"/>
    </row>
    <row r="147" spans="1:12" customFormat="1" x14ac:dyDescent="0.25">
      <c r="A147" s="88"/>
      <c r="B147" s="88"/>
      <c r="C147" s="88"/>
      <c r="D147" s="88"/>
      <c r="E147" s="134"/>
      <c r="F147" s="134"/>
      <c r="G147" s="134"/>
      <c r="H147" s="134"/>
      <c r="I147" s="134"/>
      <c r="J147" s="134"/>
      <c r="K147" s="134"/>
      <c r="L147" s="134"/>
    </row>
    <row r="148" spans="1:12" customFormat="1" x14ac:dyDescent="0.25">
      <c r="A148" s="88"/>
      <c r="B148" s="88"/>
      <c r="C148" s="88"/>
      <c r="D148" s="88"/>
      <c r="E148" s="134"/>
      <c r="F148" s="134"/>
      <c r="G148" s="134"/>
      <c r="H148" s="134"/>
      <c r="I148" s="134"/>
      <c r="J148" s="134"/>
      <c r="K148" s="134"/>
      <c r="L148" s="134"/>
    </row>
    <row r="149" spans="1:12" customFormat="1" x14ac:dyDescent="0.25">
      <c r="A149" s="88"/>
      <c r="B149" s="88"/>
      <c r="C149" s="88"/>
      <c r="D149" s="88"/>
      <c r="E149" s="134"/>
      <c r="F149" s="134"/>
      <c r="G149" s="134"/>
      <c r="H149" s="134"/>
      <c r="I149" s="134"/>
      <c r="J149" s="134"/>
      <c r="K149" s="134"/>
      <c r="L149" s="134"/>
    </row>
    <row r="150" spans="1:12" customFormat="1" x14ac:dyDescent="0.25">
      <c r="A150" s="88"/>
      <c r="B150" s="88"/>
      <c r="C150" s="88"/>
      <c r="D150" s="88"/>
      <c r="E150" s="134"/>
      <c r="F150" s="134"/>
      <c r="G150" s="134"/>
      <c r="H150" s="134"/>
      <c r="I150" s="134"/>
      <c r="J150" s="134"/>
      <c r="K150" s="134"/>
      <c r="L150" s="134"/>
    </row>
    <row r="151" spans="1:12" customFormat="1" x14ac:dyDescent="0.25">
      <c r="A151" s="88"/>
      <c r="B151" s="88"/>
      <c r="C151" s="88"/>
      <c r="D151" s="88"/>
      <c r="E151" s="134"/>
      <c r="F151" s="134"/>
      <c r="G151" s="134"/>
      <c r="H151" s="134"/>
      <c r="I151" s="134"/>
      <c r="J151" s="134"/>
      <c r="K151" s="134"/>
      <c r="L151" s="134"/>
    </row>
    <row r="152" spans="1:12" customFormat="1" x14ac:dyDescent="0.25">
      <c r="A152" s="88"/>
      <c r="B152" s="88"/>
      <c r="C152" s="88"/>
      <c r="D152" s="88"/>
      <c r="E152" s="134"/>
      <c r="F152" s="134"/>
      <c r="G152" s="134"/>
      <c r="H152" s="134"/>
      <c r="I152" s="134"/>
      <c r="J152" s="134"/>
      <c r="K152" s="134"/>
      <c r="L152" s="134"/>
    </row>
    <row r="153" spans="1:12" customFormat="1" x14ac:dyDescent="0.25">
      <c r="A153" s="88"/>
      <c r="B153" s="88"/>
      <c r="C153" s="88"/>
      <c r="D153" s="88"/>
      <c r="E153" s="134"/>
      <c r="F153" s="134"/>
      <c r="G153" s="134"/>
      <c r="H153" s="134"/>
      <c r="I153" s="134"/>
      <c r="J153" s="134"/>
      <c r="K153" s="134"/>
      <c r="L153" s="134"/>
    </row>
    <row r="154" spans="1:12" customFormat="1" x14ac:dyDescent="0.25">
      <c r="A154" s="88"/>
      <c r="B154" s="88"/>
      <c r="C154" s="88"/>
      <c r="D154" s="88"/>
      <c r="E154" s="134"/>
      <c r="F154" s="134"/>
      <c r="G154" s="134"/>
      <c r="H154" s="134"/>
      <c r="I154" s="134"/>
      <c r="J154" s="134"/>
      <c r="K154" s="134"/>
      <c r="L154" s="134"/>
    </row>
    <row r="155" spans="1:12" customFormat="1" x14ac:dyDescent="0.25">
      <c r="A155" s="88"/>
      <c r="B155" s="88"/>
      <c r="C155" s="88"/>
      <c r="D155" s="88"/>
      <c r="E155" s="134"/>
      <c r="F155" s="134"/>
      <c r="G155" s="134"/>
      <c r="H155" s="134"/>
      <c r="I155" s="134"/>
      <c r="J155" s="134"/>
      <c r="K155" s="134"/>
      <c r="L155" s="134"/>
    </row>
    <row r="156" spans="1:12" customFormat="1" x14ac:dyDescent="0.25">
      <c r="A156" s="88"/>
      <c r="B156" s="88"/>
      <c r="C156" s="88"/>
      <c r="D156" s="88"/>
      <c r="E156" s="134"/>
      <c r="F156" s="134"/>
      <c r="G156" s="134"/>
      <c r="H156" s="134"/>
      <c r="I156" s="134"/>
      <c r="J156" s="134"/>
      <c r="K156" s="134"/>
      <c r="L156" s="134"/>
    </row>
    <row r="157" spans="1:12" customFormat="1" x14ac:dyDescent="0.25">
      <c r="A157" s="88"/>
      <c r="B157" s="88"/>
      <c r="C157" s="88"/>
      <c r="D157" s="88"/>
      <c r="E157" s="134"/>
      <c r="F157" s="134"/>
      <c r="G157" s="134"/>
      <c r="H157" s="134"/>
      <c r="I157" s="134"/>
      <c r="J157" s="134"/>
      <c r="K157" s="134"/>
      <c r="L157" s="134"/>
    </row>
    <row r="158" spans="1:12" customFormat="1" x14ac:dyDescent="0.25">
      <c r="A158" s="88"/>
      <c r="B158" s="88"/>
      <c r="C158" s="88"/>
      <c r="D158" s="88"/>
      <c r="E158" s="134"/>
      <c r="F158" s="134"/>
      <c r="G158" s="134"/>
      <c r="H158" s="134"/>
      <c r="I158" s="134"/>
      <c r="J158" s="134"/>
      <c r="K158" s="134"/>
      <c r="L158" s="134"/>
    </row>
    <row r="159" spans="1:12" customFormat="1" x14ac:dyDescent="0.25">
      <c r="A159" s="88"/>
      <c r="B159" s="88"/>
      <c r="C159" s="88"/>
      <c r="D159" s="88"/>
      <c r="E159" s="134"/>
      <c r="F159" s="134"/>
      <c r="G159" s="134"/>
      <c r="H159" s="134"/>
      <c r="I159" s="134"/>
      <c r="J159" s="134"/>
      <c r="K159" s="134"/>
      <c r="L159" s="134"/>
    </row>
    <row r="160" spans="1:12" customFormat="1" x14ac:dyDescent="0.25">
      <c r="A160" s="88"/>
      <c r="B160" s="88"/>
      <c r="C160" s="88"/>
      <c r="D160" s="88"/>
      <c r="E160" s="134"/>
      <c r="F160" s="134"/>
      <c r="G160" s="134"/>
      <c r="H160" s="134"/>
      <c r="I160" s="134"/>
      <c r="J160" s="134"/>
      <c r="K160" s="134"/>
      <c r="L160" s="134"/>
    </row>
    <row r="161" spans="1:12" customFormat="1" x14ac:dyDescent="0.25">
      <c r="A161" s="88"/>
      <c r="B161" s="88"/>
      <c r="C161" s="88"/>
      <c r="D161" s="88"/>
      <c r="E161" s="134"/>
      <c r="F161" s="134"/>
      <c r="G161" s="134"/>
      <c r="H161" s="134"/>
      <c r="I161" s="134"/>
      <c r="J161" s="134"/>
      <c r="K161" s="134"/>
      <c r="L161" s="134"/>
    </row>
    <row r="162" spans="1:12" customFormat="1" x14ac:dyDescent="0.25">
      <c r="A162" s="88"/>
      <c r="B162" s="88"/>
      <c r="C162" s="88"/>
      <c r="D162" s="88"/>
      <c r="E162" s="134"/>
      <c r="F162" s="134"/>
      <c r="G162" s="134"/>
      <c r="H162" s="134"/>
      <c r="I162" s="134"/>
      <c r="J162" s="134"/>
      <c r="K162" s="134"/>
      <c r="L162" s="134"/>
    </row>
    <row r="163" spans="1:12" customFormat="1" x14ac:dyDescent="0.25">
      <c r="A163" s="88"/>
      <c r="B163" s="88"/>
      <c r="C163" s="88"/>
      <c r="D163" s="88"/>
      <c r="E163" s="134"/>
      <c r="F163" s="134"/>
      <c r="G163" s="134"/>
      <c r="H163" s="134"/>
      <c r="I163" s="134"/>
      <c r="J163" s="134"/>
      <c r="K163" s="134"/>
      <c r="L163" s="134"/>
    </row>
    <row r="164" spans="1:12" customFormat="1" x14ac:dyDescent="0.25">
      <c r="A164" s="88"/>
      <c r="B164" s="88"/>
      <c r="C164" s="88"/>
      <c r="D164" s="88"/>
      <c r="E164" s="134"/>
      <c r="F164" s="134"/>
      <c r="G164" s="134"/>
      <c r="H164" s="134"/>
      <c r="I164" s="134"/>
      <c r="J164" s="134"/>
      <c r="K164" s="134"/>
      <c r="L164" s="134"/>
    </row>
    <row r="165" spans="1:12" customFormat="1" x14ac:dyDescent="0.25">
      <c r="A165" s="88"/>
      <c r="B165" s="88"/>
      <c r="C165" s="88"/>
      <c r="D165" s="88"/>
      <c r="E165" s="134"/>
      <c r="F165" s="134"/>
      <c r="G165" s="134"/>
      <c r="H165" s="134"/>
      <c r="I165" s="134"/>
      <c r="J165" s="134"/>
      <c r="K165" s="134"/>
      <c r="L165" s="134"/>
    </row>
    <row r="166" spans="1:12" customFormat="1" x14ac:dyDescent="0.25">
      <c r="A166" s="88"/>
      <c r="B166" s="88"/>
      <c r="C166" s="88"/>
      <c r="D166" s="88"/>
      <c r="E166" s="134"/>
      <c r="F166" s="134"/>
      <c r="G166" s="134"/>
      <c r="H166" s="134"/>
      <c r="I166" s="134"/>
      <c r="J166" s="134"/>
      <c r="K166" s="134"/>
      <c r="L166" s="134"/>
    </row>
    <row r="167" spans="1:12" customFormat="1" x14ac:dyDescent="0.25">
      <c r="A167" s="88"/>
      <c r="B167" s="88"/>
      <c r="C167" s="88"/>
      <c r="D167" s="88"/>
      <c r="E167" s="134"/>
      <c r="F167" s="134"/>
      <c r="G167" s="134"/>
      <c r="H167" s="134"/>
      <c r="I167" s="134"/>
      <c r="J167" s="134"/>
      <c r="K167" s="134"/>
      <c r="L167" s="134"/>
    </row>
    <row r="168" spans="1:12" customFormat="1" x14ac:dyDescent="0.25">
      <c r="A168" s="88"/>
      <c r="B168" s="88"/>
      <c r="C168" s="88"/>
      <c r="D168" s="88"/>
      <c r="E168" s="134"/>
      <c r="F168" s="134"/>
      <c r="G168" s="134"/>
      <c r="H168" s="134"/>
      <c r="I168" s="134"/>
      <c r="J168" s="134"/>
      <c r="K168" s="134"/>
      <c r="L168" s="134"/>
    </row>
    <row r="169" spans="1:12" customFormat="1" x14ac:dyDescent="0.25">
      <c r="A169" s="88"/>
      <c r="B169" s="88"/>
      <c r="C169" s="88"/>
      <c r="D169" s="88"/>
      <c r="E169" s="134"/>
      <c r="F169" s="134"/>
      <c r="G169" s="134"/>
      <c r="H169" s="134"/>
      <c r="I169" s="134"/>
      <c r="J169" s="134"/>
      <c r="K169" s="134"/>
      <c r="L169" s="134"/>
    </row>
    <row r="170" spans="1:12" customFormat="1" x14ac:dyDescent="0.25">
      <c r="A170" s="88"/>
      <c r="B170" s="88"/>
      <c r="C170" s="88"/>
      <c r="D170" s="88"/>
      <c r="E170" s="134"/>
      <c r="F170" s="134"/>
      <c r="G170" s="134"/>
      <c r="H170" s="134"/>
      <c r="I170" s="134"/>
      <c r="J170" s="134"/>
      <c r="K170" s="134"/>
      <c r="L170" s="134"/>
    </row>
    <row r="171" spans="1:12" customFormat="1" x14ac:dyDescent="0.25">
      <c r="A171" s="88"/>
      <c r="B171" s="88"/>
      <c r="C171" s="88"/>
      <c r="D171" s="88"/>
      <c r="E171" s="134"/>
      <c r="F171" s="134"/>
      <c r="G171" s="134"/>
      <c r="H171" s="134"/>
      <c r="I171" s="134"/>
      <c r="J171" s="134"/>
      <c r="K171" s="134"/>
      <c r="L171" s="134"/>
    </row>
    <row r="172" spans="1:12" customFormat="1" x14ac:dyDescent="0.25">
      <c r="A172" s="88"/>
      <c r="B172" s="88"/>
      <c r="C172" s="88"/>
      <c r="D172" s="88"/>
      <c r="E172" s="134"/>
      <c r="F172" s="134"/>
      <c r="G172" s="134"/>
      <c r="H172" s="134"/>
      <c r="I172" s="134"/>
      <c r="J172" s="134"/>
      <c r="K172" s="134"/>
      <c r="L172" s="134"/>
    </row>
    <row r="173" spans="1:12" customFormat="1" x14ac:dyDescent="0.25">
      <c r="A173" s="88"/>
      <c r="B173" s="88"/>
      <c r="C173" s="88"/>
      <c r="D173" s="88"/>
      <c r="E173" s="134"/>
      <c r="F173" s="134"/>
      <c r="G173" s="134"/>
      <c r="H173" s="134"/>
      <c r="I173" s="134"/>
      <c r="J173" s="134"/>
      <c r="K173" s="134"/>
      <c r="L173" s="134"/>
    </row>
    <row r="174" spans="1:12" customFormat="1" x14ac:dyDescent="0.25">
      <c r="A174" s="88"/>
      <c r="B174" s="88"/>
      <c r="C174" s="88"/>
      <c r="D174" s="88"/>
      <c r="E174" s="134"/>
      <c r="F174" s="134"/>
      <c r="G174" s="134"/>
      <c r="H174" s="134"/>
      <c r="I174" s="134"/>
      <c r="J174" s="134"/>
      <c r="K174" s="134"/>
      <c r="L174" s="134"/>
    </row>
    <row r="175" spans="1:12" customFormat="1" x14ac:dyDescent="0.25">
      <c r="A175" s="88"/>
      <c r="B175" s="88"/>
      <c r="C175" s="88"/>
      <c r="D175" s="88"/>
      <c r="E175" s="134"/>
      <c r="F175" s="134"/>
      <c r="G175" s="134"/>
      <c r="H175" s="134"/>
      <c r="I175" s="134"/>
      <c r="J175" s="134"/>
      <c r="K175" s="134"/>
      <c r="L175" s="134"/>
    </row>
    <row r="176" spans="1:12" customFormat="1" x14ac:dyDescent="0.25">
      <c r="A176" s="88"/>
      <c r="B176" s="88"/>
      <c r="C176" s="88"/>
      <c r="D176" s="88"/>
      <c r="E176" s="134"/>
      <c r="F176" s="134"/>
      <c r="G176" s="134"/>
      <c r="H176" s="134"/>
      <c r="I176" s="134"/>
      <c r="J176" s="134"/>
      <c r="K176" s="134"/>
      <c r="L176" s="134"/>
    </row>
    <row r="177" spans="1:12" customFormat="1" x14ac:dyDescent="0.25">
      <c r="A177" s="88"/>
      <c r="B177" s="88"/>
      <c r="C177" s="88"/>
      <c r="D177" s="88"/>
      <c r="E177" s="134"/>
      <c r="F177" s="134"/>
      <c r="G177" s="134"/>
      <c r="H177" s="134"/>
      <c r="I177" s="134"/>
      <c r="J177" s="134"/>
      <c r="K177" s="134"/>
      <c r="L177" s="134"/>
    </row>
    <row r="178" spans="1:12" customFormat="1" x14ac:dyDescent="0.25">
      <c r="A178" s="88"/>
      <c r="B178" s="88"/>
      <c r="C178" s="88"/>
      <c r="D178" s="88"/>
      <c r="E178" s="134"/>
      <c r="F178" s="134"/>
      <c r="G178" s="134"/>
      <c r="H178" s="134"/>
      <c r="I178" s="134"/>
      <c r="J178" s="134"/>
      <c r="K178" s="134"/>
      <c r="L178" s="134"/>
    </row>
    <row r="179" spans="1:12" customFormat="1" x14ac:dyDescent="0.25">
      <c r="A179" s="88"/>
      <c r="B179" s="88"/>
      <c r="C179" s="88"/>
      <c r="D179" s="88"/>
      <c r="E179" s="134"/>
      <c r="F179" s="134"/>
      <c r="G179" s="134"/>
      <c r="H179" s="134"/>
      <c r="I179" s="134"/>
      <c r="J179" s="134"/>
      <c r="K179" s="134"/>
      <c r="L179" s="134"/>
    </row>
    <row r="180" spans="1:12" customFormat="1" x14ac:dyDescent="0.25">
      <c r="A180" s="88"/>
      <c r="B180" s="88"/>
      <c r="C180" s="88"/>
      <c r="D180" s="88"/>
      <c r="E180" s="134"/>
      <c r="F180" s="134"/>
      <c r="G180" s="134"/>
      <c r="H180" s="134"/>
      <c r="I180" s="134"/>
      <c r="J180" s="134"/>
      <c r="K180" s="134"/>
      <c r="L180" s="134"/>
    </row>
    <row r="181" spans="1:12" customFormat="1" x14ac:dyDescent="0.25">
      <c r="A181" s="88"/>
      <c r="B181" s="88"/>
      <c r="C181" s="88"/>
      <c r="D181" s="88"/>
      <c r="E181" s="134"/>
      <c r="F181" s="134"/>
      <c r="G181" s="134"/>
      <c r="H181" s="134"/>
      <c r="I181" s="134"/>
      <c r="J181" s="134"/>
      <c r="K181" s="134"/>
      <c r="L181" s="134"/>
    </row>
    <row r="182" spans="1:12" customFormat="1" x14ac:dyDescent="0.25">
      <c r="A182" s="88"/>
      <c r="B182" s="88"/>
      <c r="C182" s="88"/>
      <c r="D182" s="88"/>
      <c r="E182" s="134"/>
      <c r="F182" s="134"/>
      <c r="G182" s="134"/>
      <c r="H182" s="134"/>
      <c r="I182" s="134"/>
      <c r="J182" s="134"/>
      <c r="K182" s="134"/>
      <c r="L182" s="134"/>
    </row>
    <row r="183" spans="1:12" customFormat="1" x14ac:dyDescent="0.25">
      <c r="A183" s="88"/>
      <c r="B183" s="88"/>
      <c r="C183" s="88"/>
      <c r="D183" s="88"/>
      <c r="E183" s="134"/>
      <c r="F183" s="134"/>
      <c r="G183" s="134"/>
      <c r="H183" s="134"/>
      <c r="I183" s="134"/>
      <c r="J183" s="134"/>
      <c r="K183" s="134"/>
      <c r="L183" s="134"/>
    </row>
    <row r="184" spans="1:12" customFormat="1" x14ac:dyDescent="0.25">
      <c r="A184" s="88"/>
      <c r="B184" s="88"/>
      <c r="C184" s="88"/>
      <c r="D184" s="88"/>
      <c r="E184" s="134"/>
      <c r="F184" s="134"/>
      <c r="G184" s="134"/>
      <c r="H184" s="134"/>
      <c r="I184" s="134"/>
      <c r="J184" s="134"/>
      <c r="K184" s="134"/>
      <c r="L184" s="134"/>
    </row>
    <row r="185" spans="1:12" customFormat="1" x14ac:dyDescent="0.25">
      <c r="A185" s="88"/>
      <c r="B185" s="88"/>
      <c r="C185" s="88"/>
      <c r="D185" s="88"/>
      <c r="E185" s="134"/>
      <c r="F185" s="134"/>
      <c r="G185" s="134"/>
      <c r="H185" s="134"/>
      <c r="I185" s="134"/>
      <c r="J185" s="134"/>
      <c r="K185" s="134"/>
      <c r="L185" s="134"/>
    </row>
    <row r="186" spans="1:12" customFormat="1" x14ac:dyDescent="0.25">
      <c r="A186" s="88"/>
      <c r="B186" s="88"/>
      <c r="C186" s="88"/>
      <c r="D186" s="88"/>
      <c r="E186" s="134"/>
      <c r="F186" s="134"/>
      <c r="G186" s="134"/>
      <c r="H186" s="134"/>
      <c r="I186" s="134"/>
      <c r="J186" s="134"/>
      <c r="K186" s="134"/>
      <c r="L186" s="134"/>
    </row>
    <row r="187" spans="1:12" customFormat="1" x14ac:dyDescent="0.25">
      <c r="A187" s="88"/>
      <c r="B187" s="88"/>
      <c r="C187" s="88"/>
      <c r="D187" s="88"/>
      <c r="E187" s="134"/>
      <c r="F187" s="134"/>
      <c r="G187" s="134"/>
      <c r="H187" s="134"/>
      <c r="I187" s="134"/>
      <c r="J187" s="134"/>
      <c r="K187" s="134"/>
      <c r="L187" s="134"/>
    </row>
    <row r="188" spans="1:12" customFormat="1" x14ac:dyDescent="0.25">
      <c r="A188" s="88"/>
      <c r="B188" s="88"/>
      <c r="C188" s="88"/>
      <c r="D188" s="88"/>
      <c r="E188" s="134"/>
      <c r="F188" s="134"/>
      <c r="G188" s="134"/>
      <c r="H188" s="134"/>
      <c r="I188" s="134"/>
      <c r="J188" s="134"/>
      <c r="K188" s="134"/>
      <c r="L188" s="134"/>
    </row>
    <row r="189" spans="1:12" customFormat="1" x14ac:dyDescent="0.25">
      <c r="A189" s="88"/>
      <c r="B189" s="88"/>
      <c r="C189" s="88"/>
      <c r="D189" s="88"/>
      <c r="E189" s="134"/>
      <c r="F189" s="134"/>
      <c r="G189" s="134"/>
      <c r="H189" s="134"/>
      <c r="I189" s="134"/>
      <c r="J189" s="134"/>
      <c r="K189" s="134"/>
      <c r="L189" s="134"/>
    </row>
    <row r="190" spans="1:12" customFormat="1" x14ac:dyDescent="0.25">
      <c r="A190" s="88"/>
      <c r="B190" s="88"/>
      <c r="C190" s="88"/>
      <c r="D190" s="88"/>
      <c r="E190" s="134"/>
      <c r="F190" s="134"/>
      <c r="G190" s="134"/>
      <c r="H190" s="134"/>
      <c r="I190" s="134"/>
      <c r="J190" s="134"/>
      <c r="K190" s="134"/>
      <c r="L190" s="134"/>
    </row>
    <row r="191" spans="1:12" customFormat="1" x14ac:dyDescent="0.25">
      <c r="A191" s="88"/>
      <c r="B191" s="88"/>
      <c r="C191" s="88"/>
      <c r="D191" s="88"/>
      <c r="E191" s="134"/>
      <c r="F191" s="134"/>
      <c r="G191" s="134"/>
      <c r="H191" s="134"/>
      <c r="I191" s="134"/>
      <c r="J191" s="134"/>
      <c r="K191" s="134"/>
      <c r="L191" s="134"/>
    </row>
    <row r="192" spans="1:12" customFormat="1" x14ac:dyDescent="0.25">
      <c r="A192" s="88"/>
      <c r="B192" s="88"/>
      <c r="C192" s="88"/>
      <c r="D192" s="88"/>
      <c r="E192" s="134"/>
      <c r="F192" s="134"/>
      <c r="G192" s="134"/>
      <c r="H192" s="134"/>
      <c r="I192" s="134"/>
      <c r="J192" s="134"/>
      <c r="K192" s="134"/>
      <c r="L192" s="134"/>
    </row>
    <row r="193" spans="1:12" customFormat="1" x14ac:dyDescent="0.25">
      <c r="A193" s="88"/>
      <c r="B193" s="88"/>
      <c r="C193" s="88"/>
      <c r="D193" s="88"/>
      <c r="E193" s="134"/>
      <c r="F193" s="134"/>
      <c r="G193" s="134"/>
      <c r="H193" s="134"/>
      <c r="I193" s="134"/>
      <c r="J193" s="134"/>
      <c r="K193" s="134"/>
      <c r="L193" s="134"/>
    </row>
    <row r="194" spans="1:12" customFormat="1" x14ac:dyDescent="0.25">
      <c r="A194" s="88"/>
      <c r="B194" s="88"/>
      <c r="C194" s="88"/>
      <c r="D194" s="88"/>
      <c r="E194" s="134"/>
      <c r="F194" s="134"/>
      <c r="G194" s="134"/>
      <c r="H194" s="134"/>
      <c r="I194" s="134"/>
      <c r="J194" s="134"/>
      <c r="K194" s="134"/>
      <c r="L194" s="134"/>
    </row>
    <row r="195" spans="1:12" customFormat="1" x14ac:dyDescent="0.25">
      <c r="A195" s="88"/>
      <c r="B195" s="88"/>
      <c r="C195" s="88"/>
      <c r="D195" s="88"/>
      <c r="E195" s="134"/>
      <c r="F195" s="134"/>
      <c r="G195" s="134"/>
      <c r="H195" s="134"/>
      <c r="I195" s="134"/>
      <c r="J195" s="134"/>
      <c r="K195" s="134"/>
      <c r="L195" s="134"/>
    </row>
    <row r="196" spans="1:12" customFormat="1" x14ac:dyDescent="0.25">
      <c r="A196" s="88"/>
      <c r="B196" s="88"/>
      <c r="C196" s="88"/>
      <c r="D196" s="88"/>
      <c r="E196" s="134"/>
      <c r="F196" s="134"/>
      <c r="G196" s="134"/>
      <c r="H196" s="134"/>
      <c r="I196" s="134"/>
      <c r="J196" s="134"/>
      <c r="K196" s="134"/>
      <c r="L196" s="134"/>
    </row>
    <row r="197" spans="1:12" customFormat="1" x14ac:dyDescent="0.25">
      <c r="A197" s="88"/>
      <c r="B197" s="88"/>
      <c r="C197" s="88"/>
      <c r="D197" s="88"/>
      <c r="E197" s="134"/>
      <c r="F197" s="134"/>
      <c r="G197" s="134"/>
      <c r="H197" s="134"/>
      <c r="I197" s="134"/>
      <c r="J197" s="134"/>
      <c r="K197" s="134"/>
      <c r="L197" s="134"/>
    </row>
    <row r="198" spans="1:12" customFormat="1" x14ac:dyDescent="0.25">
      <c r="A198" s="88"/>
      <c r="B198" s="88"/>
      <c r="C198" s="88"/>
      <c r="D198" s="88"/>
      <c r="E198" s="134"/>
      <c r="F198" s="134"/>
      <c r="G198" s="134"/>
      <c r="H198" s="134"/>
      <c r="I198" s="134"/>
      <c r="J198" s="134"/>
      <c r="K198" s="134"/>
      <c r="L198" s="134"/>
    </row>
    <row r="199" spans="1:12" customFormat="1" x14ac:dyDescent="0.25">
      <c r="A199" s="88"/>
      <c r="B199" s="88"/>
      <c r="C199" s="88"/>
      <c r="D199" s="88"/>
      <c r="E199" s="134"/>
      <c r="F199" s="134"/>
      <c r="G199" s="134"/>
      <c r="H199" s="134"/>
      <c r="I199" s="134"/>
      <c r="J199" s="134"/>
      <c r="K199" s="134"/>
      <c r="L199" s="134"/>
    </row>
    <row r="200" spans="1:12" customFormat="1" x14ac:dyDescent="0.25">
      <c r="A200" s="88"/>
      <c r="B200" s="88"/>
      <c r="C200" s="88"/>
      <c r="D200" s="88"/>
      <c r="E200" s="134"/>
      <c r="F200" s="134"/>
      <c r="G200" s="134"/>
      <c r="H200" s="134"/>
      <c r="I200" s="134"/>
      <c r="J200" s="134"/>
      <c r="K200" s="134"/>
      <c r="L200" s="134"/>
    </row>
    <row r="201" spans="1:12" customFormat="1" x14ac:dyDescent="0.25">
      <c r="A201" s="88"/>
      <c r="B201" s="88"/>
      <c r="C201" s="88"/>
      <c r="D201" s="88"/>
      <c r="E201" s="134"/>
      <c r="F201" s="134"/>
      <c r="G201" s="134"/>
      <c r="H201" s="134"/>
      <c r="I201" s="134"/>
      <c r="J201" s="134"/>
      <c r="K201" s="134"/>
      <c r="L201" s="134"/>
    </row>
    <row r="202" spans="1:12" customFormat="1" x14ac:dyDescent="0.25">
      <c r="A202" s="88"/>
      <c r="B202" s="88"/>
      <c r="C202" s="88"/>
      <c r="D202" s="88"/>
      <c r="E202" s="134"/>
      <c r="F202" s="134"/>
      <c r="G202" s="134"/>
      <c r="H202" s="134"/>
      <c r="I202" s="134"/>
      <c r="J202" s="134"/>
      <c r="K202" s="134"/>
      <c r="L202" s="134"/>
    </row>
    <row r="203" spans="1:12" customFormat="1" x14ac:dyDescent="0.25">
      <c r="A203" s="88"/>
      <c r="B203" s="88"/>
      <c r="C203" s="88"/>
      <c r="D203" s="88"/>
      <c r="E203" s="134"/>
      <c r="F203" s="134"/>
      <c r="G203" s="134"/>
      <c r="H203" s="134"/>
      <c r="I203" s="134"/>
      <c r="J203" s="134"/>
      <c r="K203" s="134"/>
      <c r="L203" s="134"/>
    </row>
    <row r="204" spans="1:12" customFormat="1" x14ac:dyDescent="0.25">
      <c r="A204" s="88"/>
      <c r="B204" s="88"/>
      <c r="C204" s="88"/>
      <c r="D204" s="88"/>
      <c r="E204" s="134"/>
      <c r="F204" s="134"/>
      <c r="G204" s="134"/>
      <c r="H204" s="134"/>
      <c r="I204" s="134"/>
      <c r="J204" s="134"/>
      <c r="K204" s="134"/>
      <c r="L204" s="134"/>
    </row>
    <row r="205" spans="1:12" customFormat="1" x14ac:dyDescent="0.25">
      <c r="A205" s="88"/>
      <c r="B205" s="88"/>
      <c r="C205" s="88"/>
      <c r="D205" s="88"/>
      <c r="E205" s="134"/>
      <c r="F205" s="134"/>
      <c r="G205" s="134"/>
      <c r="H205" s="134"/>
      <c r="I205" s="134"/>
      <c r="J205" s="134"/>
      <c r="K205" s="134"/>
      <c r="L205" s="134"/>
    </row>
    <row r="206" spans="1:12" customFormat="1" x14ac:dyDescent="0.25">
      <c r="A206" s="88"/>
      <c r="B206" s="88"/>
      <c r="C206" s="88"/>
      <c r="D206" s="88"/>
      <c r="E206" s="134"/>
      <c r="F206" s="134"/>
      <c r="G206" s="134"/>
      <c r="H206" s="134"/>
      <c r="I206" s="134"/>
      <c r="J206" s="134"/>
      <c r="K206" s="134"/>
      <c r="L206" s="134"/>
    </row>
    <row r="207" spans="1:12" customFormat="1" x14ac:dyDescent="0.25">
      <c r="A207" s="88"/>
      <c r="B207" s="88"/>
      <c r="C207" s="88"/>
      <c r="D207" s="88"/>
      <c r="E207" s="134"/>
      <c r="F207" s="134"/>
      <c r="G207" s="134"/>
      <c r="H207" s="134"/>
      <c r="I207" s="134"/>
      <c r="J207" s="134"/>
      <c r="K207" s="134"/>
      <c r="L207" s="134"/>
    </row>
    <row r="208" spans="1:12" customFormat="1" x14ac:dyDescent="0.25">
      <c r="A208" s="88"/>
      <c r="B208" s="88"/>
      <c r="C208" s="88"/>
      <c r="D208" s="88"/>
      <c r="E208" s="134"/>
      <c r="F208" s="134"/>
      <c r="G208" s="134"/>
      <c r="H208" s="134"/>
      <c r="I208" s="134"/>
      <c r="J208" s="134"/>
      <c r="K208" s="134"/>
      <c r="L208" s="134"/>
    </row>
    <row r="209" spans="1:12" customFormat="1" x14ac:dyDescent="0.25">
      <c r="A209" s="88"/>
      <c r="B209" s="88"/>
      <c r="C209" s="88"/>
      <c r="D209" s="88"/>
      <c r="E209" s="134"/>
      <c r="F209" s="134"/>
      <c r="G209" s="134"/>
      <c r="H209" s="134"/>
      <c r="I209" s="134"/>
      <c r="J209" s="134"/>
      <c r="K209" s="134"/>
      <c r="L209" s="134"/>
    </row>
    <row r="210" spans="1:12" customFormat="1" x14ac:dyDescent="0.25">
      <c r="A210" s="88"/>
      <c r="B210" s="88"/>
      <c r="C210" s="88"/>
      <c r="D210" s="88"/>
      <c r="E210" s="134"/>
      <c r="F210" s="134"/>
      <c r="G210" s="134"/>
      <c r="H210" s="134"/>
      <c r="I210" s="134"/>
      <c r="J210" s="134"/>
      <c r="K210" s="134"/>
      <c r="L210" s="134"/>
    </row>
    <row r="211" spans="1:12" customFormat="1" x14ac:dyDescent="0.25">
      <c r="A211" s="88"/>
      <c r="B211" s="88"/>
      <c r="C211" s="88"/>
      <c r="D211" s="88"/>
      <c r="E211" s="134"/>
      <c r="F211" s="134"/>
      <c r="G211" s="134"/>
      <c r="H211" s="134"/>
      <c r="I211" s="134"/>
      <c r="J211" s="134"/>
      <c r="K211" s="134"/>
      <c r="L211" s="134"/>
    </row>
    <row r="212" spans="1:12" customFormat="1" x14ac:dyDescent="0.25">
      <c r="A212" s="88"/>
      <c r="B212" s="88"/>
      <c r="C212" s="88"/>
      <c r="D212" s="88"/>
      <c r="E212" s="134"/>
      <c r="F212" s="134"/>
      <c r="G212" s="134"/>
      <c r="H212" s="134"/>
      <c r="I212" s="134"/>
      <c r="J212" s="134"/>
      <c r="K212" s="134"/>
      <c r="L212" s="134"/>
    </row>
    <row r="213" spans="1:12" customFormat="1" x14ac:dyDescent="0.25">
      <c r="A213" s="88"/>
      <c r="B213" s="88"/>
      <c r="C213" s="88"/>
      <c r="D213" s="88"/>
      <c r="E213" s="134"/>
      <c r="F213" s="134"/>
      <c r="G213" s="134"/>
      <c r="H213" s="134"/>
      <c r="I213" s="134"/>
      <c r="J213" s="134"/>
      <c r="K213" s="134"/>
      <c r="L213" s="134"/>
    </row>
    <row r="214" spans="1:12" customFormat="1" x14ac:dyDescent="0.25">
      <c r="A214" s="88"/>
      <c r="B214" s="88"/>
      <c r="C214" s="88"/>
      <c r="D214" s="88"/>
      <c r="E214" s="134"/>
      <c r="F214" s="134"/>
      <c r="G214" s="134"/>
      <c r="H214" s="134"/>
      <c r="I214" s="134"/>
      <c r="J214" s="134"/>
      <c r="K214" s="134"/>
      <c r="L214" s="134"/>
    </row>
    <row r="215" spans="1:12" customFormat="1" x14ac:dyDescent="0.25">
      <c r="A215" s="88"/>
      <c r="B215" s="88"/>
      <c r="C215" s="88"/>
      <c r="D215" s="88"/>
      <c r="E215" s="134"/>
      <c r="F215" s="134"/>
      <c r="G215" s="134"/>
      <c r="H215" s="134"/>
      <c r="I215" s="134"/>
      <c r="J215" s="134"/>
      <c r="K215" s="134"/>
      <c r="L215" s="134"/>
    </row>
    <row r="216" spans="1:12" customFormat="1" x14ac:dyDescent="0.25">
      <c r="A216" s="88"/>
      <c r="B216" s="88"/>
      <c r="C216" s="88"/>
      <c r="D216" s="88"/>
      <c r="E216" s="134"/>
      <c r="F216" s="134"/>
      <c r="G216" s="134"/>
      <c r="H216" s="134"/>
      <c r="I216" s="134"/>
      <c r="J216" s="134"/>
      <c r="K216" s="134"/>
      <c r="L216" s="134"/>
    </row>
    <row r="217" spans="1:12" customFormat="1" x14ac:dyDescent="0.25">
      <c r="A217" s="88"/>
      <c r="B217" s="88"/>
      <c r="C217" s="88"/>
      <c r="D217" s="88"/>
      <c r="E217" s="134"/>
      <c r="F217" s="134"/>
      <c r="G217" s="134"/>
      <c r="H217" s="134"/>
      <c r="I217" s="134"/>
      <c r="J217" s="134"/>
      <c r="K217" s="134"/>
      <c r="L217" s="134"/>
    </row>
    <row r="218" spans="1:12" customFormat="1" x14ac:dyDescent="0.25">
      <c r="A218" s="88"/>
      <c r="B218" s="88"/>
      <c r="C218" s="88"/>
      <c r="D218" s="88"/>
      <c r="E218" s="134"/>
      <c r="F218" s="134"/>
      <c r="G218" s="134"/>
      <c r="H218" s="134"/>
      <c r="I218" s="134"/>
      <c r="J218" s="134"/>
      <c r="K218" s="134"/>
      <c r="L218" s="134"/>
    </row>
    <row r="219" spans="1:12" customFormat="1" x14ac:dyDescent="0.25">
      <c r="A219" s="88"/>
      <c r="B219" s="88"/>
      <c r="C219" s="88"/>
      <c r="D219" s="88"/>
      <c r="E219" s="134"/>
      <c r="F219" s="134"/>
      <c r="G219" s="134"/>
      <c r="H219" s="134"/>
      <c r="I219" s="134"/>
      <c r="J219" s="134"/>
      <c r="K219" s="134"/>
      <c r="L219" s="134"/>
    </row>
    <row r="220" spans="1:12" customFormat="1" x14ac:dyDescent="0.25">
      <c r="A220" s="88"/>
      <c r="B220" s="88"/>
      <c r="C220" s="88"/>
      <c r="D220" s="88"/>
      <c r="E220" s="134"/>
      <c r="F220" s="134"/>
      <c r="G220" s="134"/>
      <c r="H220" s="134"/>
      <c r="I220" s="134"/>
      <c r="J220" s="134"/>
      <c r="K220" s="134"/>
      <c r="L220" s="134"/>
    </row>
    <row r="221" spans="1:12" customFormat="1" x14ac:dyDescent="0.25">
      <c r="A221" s="88"/>
      <c r="B221" s="88"/>
      <c r="C221" s="88"/>
      <c r="D221" s="88"/>
      <c r="E221" s="134"/>
      <c r="F221" s="134"/>
      <c r="G221" s="134"/>
      <c r="H221" s="134"/>
      <c r="I221" s="134"/>
      <c r="J221" s="134"/>
      <c r="K221" s="134"/>
      <c r="L221" s="134"/>
    </row>
    <row r="222" spans="1:12" customFormat="1" x14ac:dyDescent="0.25">
      <c r="A222" s="88"/>
      <c r="B222" s="88"/>
      <c r="C222" s="88"/>
      <c r="D222" s="88"/>
      <c r="E222" s="134"/>
      <c r="F222" s="134"/>
      <c r="G222" s="134"/>
      <c r="H222" s="134"/>
      <c r="I222" s="134"/>
      <c r="J222" s="134"/>
      <c r="K222" s="134"/>
      <c r="L222" s="134"/>
    </row>
    <row r="223" spans="1:12" customFormat="1" x14ac:dyDescent="0.25">
      <c r="A223" s="88"/>
      <c r="B223" s="88"/>
      <c r="C223" s="88"/>
      <c r="D223" s="88"/>
      <c r="E223" s="134"/>
      <c r="F223" s="134"/>
      <c r="G223" s="134"/>
      <c r="H223" s="134"/>
      <c r="I223" s="134"/>
      <c r="J223" s="134"/>
      <c r="K223" s="134"/>
      <c r="L223" s="134"/>
    </row>
    <row r="224" spans="1:12" customFormat="1" x14ac:dyDescent="0.25">
      <c r="A224" s="88"/>
      <c r="B224" s="88"/>
      <c r="C224" s="88"/>
      <c r="D224" s="88"/>
      <c r="E224" s="134"/>
      <c r="F224" s="134"/>
      <c r="G224" s="134"/>
      <c r="H224" s="134"/>
      <c r="I224" s="134"/>
      <c r="J224" s="134"/>
      <c r="K224" s="134"/>
      <c r="L224" s="134"/>
    </row>
    <row r="225" spans="1:12" customFormat="1" x14ac:dyDescent="0.25">
      <c r="A225" s="88"/>
      <c r="B225" s="88"/>
      <c r="C225" s="88"/>
      <c r="D225" s="88"/>
      <c r="E225" s="134"/>
      <c r="F225" s="134"/>
      <c r="G225" s="134"/>
      <c r="H225" s="134"/>
      <c r="I225" s="134"/>
      <c r="J225" s="134"/>
      <c r="K225" s="134"/>
      <c r="L225" s="134"/>
    </row>
    <row r="226" spans="1:12" customFormat="1" x14ac:dyDescent="0.25">
      <c r="A226" s="88"/>
      <c r="B226" s="88"/>
      <c r="C226" s="88"/>
      <c r="D226" s="88"/>
      <c r="E226" s="134"/>
      <c r="F226" s="134"/>
      <c r="G226" s="134"/>
      <c r="H226" s="134"/>
      <c r="I226" s="134"/>
      <c r="J226" s="134"/>
      <c r="K226" s="134"/>
      <c r="L226" s="134"/>
    </row>
    <row r="227" spans="1:12" customFormat="1" x14ac:dyDescent="0.25">
      <c r="A227" s="88"/>
      <c r="B227" s="88"/>
      <c r="C227" s="88"/>
      <c r="D227" s="88"/>
      <c r="E227" s="134"/>
      <c r="F227" s="134"/>
      <c r="G227" s="134"/>
      <c r="H227" s="134"/>
      <c r="I227" s="134"/>
      <c r="J227" s="134"/>
      <c r="K227" s="134"/>
      <c r="L227" s="134"/>
    </row>
    <row r="228" spans="1:12" customFormat="1" x14ac:dyDescent="0.25">
      <c r="A228" s="88"/>
      <c r="B228" s="88"/>
      <c r="C228" s="88"/>
      <c r="D228" s="88"/>
      <c r="E228" s="134"/>
      <c r="F228" s="134"/>
      <c r="G228" s="134"/>
      <c r="H228" s="134"/>
      <c r="I228" s="134"/>
      <c r="J228" s="134"/>
      <c r="K228" s="134"/>
      <c r="L228" s="134"/>
    </row>
    <row r="229" spans="1:12" customFormat="1" x14ac:dyDescent="0.25">
      <c r="A229" s="88"/>
      <c r="B229" s="88"/>
      <c r="C229" s="88"/>
      <c r="D229" s="88"/>
      <c r="E229" s="134"/>
      <c r="F229" s="134"/>
      <c r="G229" s="134"/>
      <c r="H229" s="134"/>
      <c r="I229" s="134"/>
      <c r="J229" s="134"/>
      <c r="K229" s="134"/>
      <c r="L229" s="134"/>
    </row>
    <row r="230" spans="1:12" customFormat="1" x14ac:dyDescent="0.25">
      <c r="A230" s="88"/>
      <c r="B230" s="88"/>
      <c r="C230" s="88"/>
      <c r="D230" s="88"/>
      <c r="E230" s="134"/>
      <c r="F230" s="134"/>
      <c r="G230" s="134"/>
      <c r="H230" s="134"/>
      <c r="I230" s="134"/>
      <c r="J230" s="134"/>
      <c r="K230" s="134"/>
      <c r="L230" s="134"/>
    </row>
    <row r="231" spans="1:12" customFormat="1" x14ac:dyDescent="0.25">
      <c r="A231" s="88"/>
      <c r="B231" s="88"/>
      <c r="C231" s="88"/>
      <c r="D231" s="88"/>
      <c r="E231" s="134"/>
      <c r="F231" s="134"/>
      <c r="G231" s="134"/>
      <c r="H231" s="134"/>
      <c r="I231" s="134"/>
      <c r="J231" s="134"/>
      <c r="K231" s="134"/>
      <c r="L231" s="134"/>
    </row>
    <row r="232" spans="1:12" customFormat="1" x14ac:dyDescent="0.25">
      <c r="A232" s="88"/>
      <c r="B232" s="88"/>
      <c r="C232" s="88"/>
      <c r="D232" s="88"/>
      <c r="E232" s="134"/>
      <c r="F232" s="134"/>
      <c r="G232" s="134"/>
      <c r="H232" s="134"/>
      <c r="I232" s="134"/>
      <c r="J232" s="134"/>
      <c r="K232" s="134"/>
      <c r="L232" s="134"/>
    </row>
    <row r="233" spans="1:12" customFormat="1" x14ac:dyDescent="0.25">
      <c r="A233" s="88"/>
      <c r="B233" s="88"/>
      <c r="C233" s="88"/>
      <c r="D233" s="88"/>
      <c r="E233" s="134"/>
      <c r="F233" s="134"/>
      <c r="G233" s="134"/>
      <c r="H233" s="134"/>
      <c r="I233" s="134"/>
      <c r="J233" s="134"/>
      <c r="K233" s="134"/>
      <c r="L233" s="134"/>
    </row>
    <row r="234" spans="1:12" customFormat="1" x14ac:dyDescent="0.25">
      <c r="A234" s="88"/>
      <c r="B234" s="88"/>
      <c r="C234" s="88"/>
      <c r="D234" s="88"/>
      <c r="E234" s="134"/>
      <c r="F234" s="134"/>
      <c r="G234" s="134"/>
      <c r="H234" s="134"/>
      <c r="I234" s="134"/>
      <c r="J234" s="134"/>
      <c r="K234" s="134"/>
      <c r="L234" s="134"/>
    </row>
    <row r="235" spans="1:12" customFormat="1" x14ac:dyDescent="0.25">
      <c r="A235" s="88"/>
      <c r="B235" s="88"/>
      <c r="C235" s="88"/>
      <c r="D235" s="88"/>
      <c r="E235" s="134"/>
      <c r="F235" s="134"/>
      <c r="G235" s="134"/>
      <c r="H235" s="134"/>
      <c r="I235" s="134"/>
      <c r="J235" s="134"/>
      <c r="K235" s="134"/>
      <c r="L235" s="134"/>
    </row>
    <row r="236" spans="1:12" customFormat="1" x14ac:dyDescent="0.25">
      <c r="A236" s="88"/>
      <c r="B236" s="88"/>
      <c r="C236" s="88"/>
      <c r="D236" s="88"/>
      <c r="E236" s="134"/>
      <c r="F236" s="134"/>
      <c r="G236" s="134"/>
      <c r="H236" s="134"/>
      <c r="I236" s="134"/>
      <c r="J236" s="134"/>
      <c r="K236" s="134"/>
      <c r="L236" s="134"/>
    </row>
    <row r="237" spans="1:12" customFormat="1" x14ac:dyDescent="0.25">
      <c r="A237" s="88"/>
      <c r="B237" s="88"/>
      <c r="C237" s="88"/>
      <c r="D237" s="88"/>
      <c r="E237" s="134"/>
      <c r="F237" s="134"/>
      <c r="G237" s="134"/>
      <c r="H237" s="134"/>
      <c r="I237" s="134"/>
      <c r="J237" s="134"/>
      <c r="K237" s="134"/>
      <c r="L237" s="134"/>
    </row>
    <row r="238" spans="1:12" customFormat="1" x14ac:dyDescent="0.25">
      <c r="A238" s="88"/>
      <c r="B238" s="88"/>
      <c r="C238" s="88"/>
      <c r="D238" s="88"/>
      <c r="E238" s="134"/>
      <c r="F238" s="134"/>
      <c r="G238" s="134"/>
      <c r="H238" s="134"/>
      <c r="I238" s="134"/>
      <c r="J238" s="134"/>
      <c r="K238" s="134"/>
      <c r="L238" s="134"/>
    </row>
    <row r="239" spans="1:12" customFormat="1" x14ac:dyDescent="0.25">
      <c r="A239" s="88"/>
      <c r="B239" s="88"/>
      <c r="C239" s="88"/>
      <c r="D239" s="88"/>
      <c r="E239" s="134"/>
      <c r="F239" s="134"/>
      <c r="G239" s="134"/>
      <c r="H239" s="134"/>
      <c r="I239" s="134"/>
      <c r="J239" s="134"/>
      <c r="K239" s="134"/>
      <c r="L239" s="134"/>
    </row>
    <row r="240" spans="1:12" customFormat="1" x14ac:dyDescent="0.25">
      <c r="A240" s="88"/>
      <c r="B240" s="88"/>
      <c r="C240" s="88"/>
      <c r="D240" s="88"/>
      <c r="E240" s="134"/>
      <c r="F240" s="134"/>
      <c r="G240" s="134"/>
      <c r="H240" s="134"/>
      <c r="I240" s="134"/>
      <c r="J240" s="134"/>
      <c r="K240" s="134"/>
      <c r="L240" s="134"/>
    </row>
    <row r="241" spans="1:12" customFormat="1" x14ac:dyDescent="0.25">
      <c r="A241" s="88"/>
      <c r="B241" s="88"/>
      <c r="C241" s="88"/>
      <c r="D241" s="88"/>
      <c r="E241" s="134"/>
      <c r="F241" s="134"/>
      <c r="G241" s="134"/>
      <c r="H241" s="134"/>
      <c r="I241" s="134"/>
      <c r="J241" s="134"/>
      <c r="K241" s="134"/>
      <c r="L241" s="134"/>
    </row>
    <row r="242" spans="1:12" customFormat="1" x14ac:dyDescent="0.25">
      <c r="A242" s="88"/>
      <c r="B242" s="88"/>
      <c r="C242" s="88"/>
      <c r="D242" s="88"/>
      <c r="E242" s="134"/>
      <c r="F242" s="134"/>
      <c r="G242" s="134"/>
      <c r="H242" s="134"/>
      <c r="I242" s="134"/>
      <c r="J242" s="134"/>
      <c r="K242" s="134"/>
      <c r="L242" s="134"/>
    </row>
    <row r="243" spans="1:12" customFormat="1" x14ac:dyDescent="0.25">
      <c r="A243" s="88"/>
      <c r="B243" s="88"/>
      <c r="C243" s="88"/>
      <c r="D243" s="88"/>
      <c r="E243" s="134"/>
      <c r="F243" s="134"/>
      <c r="G243" s="134"/>
      <c r="H243" s="134"/>
      <c r="I243" s="134"/>
      <c r="J243" s="134"/>
      <c r="K243" s="134"/>
      <c r="L243" s="134"/>
    </row>
    <row r="244" spans="1:12" customFormat="1" x14ac:dyDescent="0.25">
      <c r="A244" s="88"/>
      <c r="B244" s="88"/>
      <c r="C244" s="88"/>
      <c r="D244" s="88"/>
      <c r="E244" s="134"/>
      <c r="F244" s="134"/>
      <c r="G244" s="134"/>
      <c r="H244" s="134"/>
      <c r="I244" s="134"/>
      <c r="J244" s="134"/>
      <c r="K244" s="134"/>
      <c r="L244" s="134"/>
    </row>
    <row r="245" spans="1:12" customFormat="1" x14ac:dyDescent="0.25">
      <c r="A245" s="88"/>
      <c r="B245" s="88"/>
      <c r="C245" s="88"/>
      <c r="D245" s="88"/>
      <c r="E245" s="134"/>
      <c r="F245" s="134"/>
      <c r="G245" s="134"/>
      <c r="H245" s="134"/>
      <c r="I245" s="134"/>
      <c r="J245" s="134"/>
      <c r="K245" s="134"/>
      <c r="L245" s="134"/>
    </row>
    <row r="246" spans="1:12" customFormat="1" x14ac:dyDescent="0.25">
      <c r="A246" s="88"/>
      <c r="B246" s="88"/>
      <c r="C246" s="88"/>
      <c r="D246" s="88"/>
      <c r="E246" s="134"/>
      <c r="F246" s="134"/>
      <c r="G246" s="134"/>
      <c r="H246" s="134"/>
      <c r="I246" s="134"/>
      <c r="J246" s="134"/>
      <c r="K246" s="134"/>
      <c r="L246" s="134"/>
    </row>
    <row r="247" spans="1:12" customFormat="1" x14ac:dyDescent="0.25">
      <c r="A247" s="88"/>
      <c r="B247" s="88"/>
      <c r="C247" s="88"/>
      <c r="D247" s="88"/>
      <c r="E247" s="134"/>
      <c r="F247" s="134"/>
      <c r="G247" s="134"/>
      <c r="H247" s="134"/>
      <c r="I247" s="134"/>
      <c r="J247" s="134"/>
      <c r="K247" s="134"/>
      <c r="L247" s="134"/>
    </row>
    <row r="248" spans="1:12" customFormat="1" x14ac:dyDescent="0.25">
      <c r="A248" s="88"/>
      <c r="B248" s="88"/>
      <c r="C248" s="88"/>
      <c r="D248" s="88"/>
      <c r="E248" s="134"/>
      <c r="F248" s="134"/>
      <c r="G248" s="134"/>
      <c r="H248" s="134"/>
      <c r="I248" s="134"/>
      <c r="J248" s="134"/>
      <c r="K248" s="134"/>
      <c r="L248" s="134"/>
    </row>
    <row r="249" spans="1:12" customFormat="1" x14ac:dyDescent="0.25">
      <c r="A249" s="88"/>
      <c r="B249" s="88"/>
      <c r="C249" s="88"/>
      <c r="D249" s="88"/>
      <c r="E249" s="134"/>
      <c r="F249" s="134"/>
      <c r="G249" s="134"/>
      <c r="H249" s="134"/>
      <c r="I249" s="134"/>
      <c r="J249" s="134"/>
      <c r="K249" s="134"/>
      <c r="L249" s="134"/>
    </row>
    <row r="250" spans="1:12" customFormat="1" x14ac:dyDescent="0.25">
      <c r="A250" s="88"/>
      <c r="B250" s="88"/>
      <c r="C250" s="88"/>
      <c r="D250" s="88"/>
      <c r="E250" s="134"/>
      <c r="F250" s="134"/>
      <c r="G250" s="134"/>
      <c r="H250" s="134"/>
      <c r="I250" s="134"/>
      <c r="J250" s="134"/>
      <c r="K250" s="134"/>
      <c r="L250" s="134"/>
    </row>
    <row r="251" spans="1:12" customFormat="1" x14ac:dyDescent="0.25">
      <c r="A251" s="88"/>
      <c r="B251" s="88"/>
      <c r="C251" s="88"/>
      <c r="D251" s="88"/>
      <c r="E251" s="134"/>
      <c r="F251" s="134"/>
      <c r="G251" s="134"/>
      <c r="H251" s="134"/>
      <c r="I251" s="134"/>
      <c r="J251" s="134"/>
      <c r="K251" s="134"/>
      <c r="L251" s="134"/>
    </row>
    <row r="252" spans="1:12" customFormat="1" x14ac:dyDescent="0.25">
      <c r="A252" s="88"/>
      <c r="B252" s="88"/>
      <c r="C252" s="88"/>
      <c r="D252" s="88"/>
      <c r="E252" s="134"/>
      <c r="F252" s="134"/>
      <c r="G252" s="134"/>
      <c r="H252" s="134"/>
      <c r="I252" s="134"/>
      <c r="J252" s="134"/>
      <c r="K252" s="134"/>
      <c r="L252" s="134"/>
    </row>
    <row r="253" spans="1:12" customFormat="1" x14ac:dyDescent="0.25">
      <c r="A253" s="88"/>
      <c r="B253" s="88"/>
      <c r="C253" s="88"/>
      <c r="D253" s="88"/>
      <c r="E253" s="134"/>
      <c r="F253" s="134"/>
      <c r="G253" s="134"/>
      <c r="H253" s="134"/>
      <c r="I253" s="134"/>
      <c r="J253" s="134"/>
      <c r="K253" s="134"/>
      <c r="L253" s="134"/>
    </row>
    <row r="254" spans="1:12" customFormat="1" x14ac:dyDescent="0.25">
      <c r="A254" s="88"/>
      <c r="B254" s="88"/>
      <c r="C254" s="88"/>
      <c r="D254" s="88"/>
      <c r="E254" s="134"/>
      <c r="F254" s="134"/>
      <c r="G254" s="134"/>
      <c r="H254" s="134"/>
      <c r="I254" s="134"/>
      <c r="J254" s="134"/>
      <c r="K254" s="134"/>
      <c r="L254" s="134"/>
    </row>
    <row r="255" spans="1:12" customFormat="1" x14ac:dyDescent="0.25">
      <c r="A255" s="88"/>
      <c r="B255" s="88"/>
      <c r="C255" s="88"/>
      <c r="D255" s="88"/>
      <c r="E255" s="134"/>
      <c r="F255" s="134"/>
      <c r="G255" s="134"/>
      <c r="H255" s="134"/>
      <c r="I255" s="134"/>
      <c r="J255" s="134"/>
      <c r="K255" s="134"/>
      <c r="L255" s="134"/>
    </row>
    <row r="256" spans="1:12" customFormat="1" x14ac:dyDescent="0.25">
      <c r="A256" s="88"/>
      <c r="B256" s="88"/>
      <c r="C256" s="88"/>
      <c r="D256" s="88"/>
      <c r="E256" s="134"/>
      <c r="F256" s="134"/>
      <c r="G256" s="134"/>
      <c r="H256" s="134"/>
      <c r="I256" s="134"/>
      <c r="J256" s="134"/>
      <c r="K256" s="134"/>
      <c r="L256" s="134"/>
    </row>
    <row r="257" spans="1:12" customFormat="1" x14ac:dyDescent="0.25">
      <c r="A257" s="88"/>
      <c r="B257" s="88"/>
      <c r="C257" s="88"/>
      <c r="D257" s="88"/>
      <c r="E257" s="134"/>
      <c r="F257" s="134"/>
      <c r="G257" s="134"/>
      <c r="H257" s="134"/>
      <c r="I257" s="134"/>
      <c r="J257" s="134"/>
      <c r="K257" s="134"/>
      <c r="L257" s="134"/>
    </row>
    <row r="258" spans="1:12" customFormat="1" x14ac:dyDescent="0.25">
      <c r="A258" s="88"/>
      <c r="B258" s="88"/>
      <c r="C258" s="88"/>
      <c r="D258" s="88"/>
      <c r="E258" s="134"/>
      <c r="F258" s="134"/>
      <c r="G258" s="134"/>
      <c r="H258" s="134"/>
      <c r="I258" s="134"/>
      <c r="J258" s="134"/>
      <c r="K258" s="134"/>
      <c r="L258" s="134"/>
    </row>
    <row r="259" spans="1:12" customFormat="1" x14ac:dyDescent="0.25">
      <c r="A259" s="88"/>
      <c r="B259" s="88"/>
      <c r="C259" s="88"/>
      <c r="D259" s="88"/>
      <c r="E259" s="134"/>
      <c r="F259" s="134"/>
      <c r="G259" s="134"/>
      <c r="H259" s="134"/>
      <c r="I259" s="134"/>
      <c r="J259" s="134"/>
      <c r="K259" s="134"/>
      <c r="L259" s="134"/>
    </row>
    <row r="260" spans="1:12" customFormat="1" x14ac:dyDescent="0.25">
      <c r="A260" s="88"/>
      <c r="B260" s="88"/>
      <c r="C260" s="88"/>
      <c r="D260" s="88"/>
      <c r="E260" s="134"/>
      <c r="F260" s="134"/>
      <c r="G260" s="134"/>
      <c r="H260" s="134"/>
      <c r="I260" s="134"/>
      <c r="J260" s="134"/>
      <c r="K260" s="134"/>
      <c r="L260" s="134"/>
    </row>
    <row r="261" spans="1:12" customFormat="1" x14ac:dyDescent="0.25">
      <c r="A261" s="88"/>
      <c r="B261" s="88"/>
      <c r="C261" s="88"/>
      <c r="D261" s="88"/>
      <c r="E261" s="134"/>
      <c r="F261" s="134"/>
      <c r="G261" s="134"/>
      <c r="H261" s="134"/>
      <c r="I261" s="134"/>
      <c r="J261" s="134"/>
      <c r="K261" s="134"/>
      <c r="L261" s="134"/>
    </row>
    <row r="262" spans="1:12" customFormat="1" x14ac:dyDescent="0.25">
      <c r="A262" s="88"/>
      <c r="B262" s="88"/>
      <c r="C262" s="88"/>
      <c r="D262" s="88"/>
      <c r="E262" s="134"/>
      <c r="F262" s="134"/>
      <c r="G262" s="134"/>
      <c r="H262" s="134"/>
      <c r="I262" s="134"/>
      <c r="J262" s="134"/>
      <c r="K262" s="134"/>
      <c r="L262" s="134"/>
    </row>
    <row r="263" spans="1:12" customFormat="1" x14ac:dyDescent="0.25">
      <c r="A263" s="88"/>
      <c r="B263" s="88"/>
      <c r="C263" s="88"/>
      <c r="D263" s="88"/>
      <c r="E263" s="134"/>
      <c r="F263" s="134"/>
      <c r="G263" s="134"/>
      <c r="H263" s="134"/>
      <c r="I263" s="134"/>
      <c r="J263" s="134"/>
      <c r="K263" s="134"/>
      <c r="L263" s="134"/>
    </row>
    <row r="264" spans="1:12" customFormat="1" x14ac:dyDescent="0.25">
      <c r="A264" s="88"/>
      <c r="B264" s="88"/>
      <c r="C264" s="88"/>
      <c r="D264" s="88"/>
      <c r="E264" s="134"/>
      <c r="F264" s="134"/>
      <c r="G264" s="134"/>
      <c r="H264" s="134"/>
      <c r="I264" s="134"/>
      <c r="J264" s="134"/>
      <c r="K264" s="134"/>
      <c r="L264" s="134"/>
    </row>
    <row r="265" spans="1:12" customFormat="1" x14ac:dyDescent="0.25">
      <c r="A265" s="88"/>
      <c r="B265" s="88"/>
      <c r="C265" s="88"/>
      <c r="D265" s="88"/>
      <c r="E265" s="134"/>
      <c r="F265" s="134"/>
      <c r="G265" s="134"/>
      <c r="H265" s="134"/>
      <c r="I265" s="134"/>
      <c r="J265" s="134"/>
      <c r="K265" s="134"/>
      <c r="L265" s="134"/>
    </row>
    <row r="266" spans="1:12" customFormat="1" x14ac:dyDescent="0.25">
      <c r="A266" s="88"/>
      <c r="B266" s="88"/>
      <c r="C266" s="88"/>
      <c r="D266" s="88"/>
      <c r="E266" s="134"/>
      <c r="F266" s="134"/>
      <c r="G266" s="134"/>
      <c r="H266" s="134"/>
      <c r="I266" s="134"/>
      <c r="J266" s="134"/>
      <c r="K266" s="134"/>
      <c r="L266" s="134"/>
    </row>
    <row r="267" spans="1:12" customFormat="1" x14ac:dyDescent="0.25">
      <c r="A267" s="88"/>
      <c r="B267" s="88"/>
      <c r="C267" s="88"/>
      <c r="D267" s="88"/>
      <c r="E267" s="134"/>
      <c r="F267" s="134"/>
      <c r="G267" s="134"/>
      <c r="H267" s="134"/>
      <c r="I267" s="134"/>
      <c r="J267" s="134"/>
      <c r="K267" s="134"/>
      <c r="L267" s="134"/>
    </row>
    <row r="268" spans="1:12" customFormat="1" x14ac:dyDescent="0.25">
      <c r="A268" s="88"/>
      <c r="B268" s="88"/>
      <c r="C268" s="88"/>
      <c r="D268" s="88"/>
      <c r="E268" s="134"/>
      <c r="F268" s="134"/>
      <c r="G268" s="134"/>
      <c r="H268" s="134"/>
      <c r="I268" s="134"/>
      <c r="J268" s="134"/>
      <c r="K268" s="134"/>
      <c r="L268" s="134"/>
    </row>
    <row r="269" spans="1:12" customFormat="1" x14ac:dyDescent="0.25">
      <c r="A269" s="88"/>
      <c r="B269" s="88"/>
      <c r="C269" s="88"/>
      <c r="D269" s="88"/>
      <c r="E269" s="134"/>
      <c r="F269" s="134"/>
      <c r="G269" s="134"/>
      <c r="H269" s="134"/>
      <c r="I269" s="134"/>
      <c r="J269" s="134"/>
      <c r="K269" s="134"/>
      <c r="L269" s="134"/>
    </row>
    <row r="270" spans="1:12" customFormat="1" x14ac:dyDescent="0.25">
      <c r="A270" s="88"/>
      <c r="B270" s="88"/>
      <c r="C270" s="88"/>
      <c r="D270" s="88"/>
      <c r="E270" s="134"/>
      <c r="F270" s="134"/>
      <c r="G270" s="134"/>
      <c r="H270" s="134"/>
      <c r="I270" s="134"/>
      <c r="J270" s="134"/>
      <c r="K270" s="134"/>
      <c r="L270" s="134"/>
    </row>
    <row r="271" spans="1:12" customFormat="1" x14ac:dyDescent="0.25">
      <c r="A271" s="88"/>
      <c r="B271" s="88"/>
      <c r="C271" s="88"/>
      <c r="D271" s="88"/>
      <c r="E271" s="134"/>
      <c r="F271" s="134"/>
      <c r="G271" s="134"/>
      <c r="H271" s="134"/>
      <c r="I271" s="134"/>
      <c r="J271" s="134"/>
      <c r="K271" s="134"/>
      <c r="L271" s="134"/>
    </row>
    <row r="272" spans="1:12" customFormat="1" x14ac:dyDescent="0.25">
      <c r="A272" s="88"/>
      <c r="B272" s="88"/>
      <c r="C272" s="88"/>
      <c r="D272" s="88"/>
      <c r="E272" s="134"/>
      <c r="F272" s="134"/>
      <c r="G272" s="134"/>
      <c r="H272" s="134"/>
      <c r="I272" s="134"/>
      <c r="J272" s="134"/>
      <c r="K272" s="134"/>
      <c r="L272" s="134"/>
    </row>
    <row r="273" spans="1:12" customFormat="1" x14ac:dyDescent="0.25">
      <c r="A273" s="88"/>
      <c r="B273" s="88"/>
      <c r="C273" s="88"/>
      <c r="D273" s="88"/>
      <c r="E273" s="134"/>
      <c r="F273" s="134"/>
      <c r="G273" s="134"/>
      <c r="H273" s="134"/>
      <c r="I273" s="134"/>
      <c r="J273" s="134"/>
      <c r="K273" s="134"/>
      <c r="L273" s="134"/>
    </row>
    <row r="274" spans="1:12" customFormat="1" x14ac:dyDescent="0.25">
      <c r="A274" s="88"/>
      <c r="B274" s="88"/>
      <c r="C274" s="88"/>
      <c r="D274" s="88"/>
      <c r="E274" s="134"/>
      <c r="F274" s="134"/>
      <c r="G274" s="134"/>
      <c r="H274" s="134"/>
      <c r="I274" s="134"/>
      <c r="J274" s="134"/>
      <c r="K274" s="134"/>
      <c r="L274" s="134"/>
    </row>
    <row r="275" spans="1:12" customFormat="1" x14ac:dyDescent="0.25">
      <c r="A275" s="88"/>
      <c r="B275" s="88"/>
      <c r="C275" s="88"/>
      <c r="D275" s="88"/>
      <c r="E275" s="134"/>
      <c r="F275" s="134"/>
      <c r="G275" s="134"/>
      <c r="H275" s="134"/>
      <c r="I275" s="134"/>
      <c r="J275" s="134"/>
      <c r="K275" s="134"/>
      <c r="L275" s="134"/>
    </row>
    <row r="276" spans="1:12" customFormat="1" x14ac:dyDescent="0.25">
      <c r="A276" s="88"/>
      <c r="B276" s="88"/>
      <c r="C276" s="88"/>
      <c r="D276" s="88"/>
      <c r="E276" s="134"/>
      <c r="F276" s="134"/>
      <c r="G276" s="134"/>
      <c r="H276" s="134"/>
      <c r="I276" s="134"/>
      <c r="J276" s="134"/>
      <c r="K276" s="134"/>
      <c r="L276" s="134"/>
    </row>
    <row r="277" spans="1:12" customFormat="1" x14ac:dyDescent="0.25">
      <c r="A277" s="88"/>
      <c r="B277" s="88"/>
      <c r="C277" s="88"/>
      <c r="D277" s="88"/>
      <c r="E277" s="134"/>
      <c r="F277" s="134"/>
      <c r="G277" s="134"/>
      <c r="H277" s="134"/>
      <c r="I277" s="134"/>
      <c r="J277" s="134"/>
      <c r="K277" s="134"/>
      <c r="L277" s="134"/>
    </row>
    <row r="278" spans="1:12" customFormat="1" x14ac:dyDescent="0.25">
      <c r="A278" s="88"/>
      <c r="B278" s="88"/>
      <c r="C278" s="88"/>
      <c r="D278" s="88"/>
      <c r="E278" s="134"/>
      <c r="F278" s="134"/>
      <c r="G278" s="134"/>
      <c r="H278" s="134"/>
      <c r="I278" s="134"/>
      <c r="J278" s="134"/>
      <c r="K278" s="134"/>
      <c r="L278" s="134"/>
    </row>
    <row r="279" spans="1:12" customFormat="1" x14ac:dyDescent="0.25">
      <c r="A279" s="88"/>
      <c r="B279" s="88"/>
      <c r="C279" s="88"/>
      <c r="D279" s="88"/>
      <c r="E279" s="134"/>
      <c r="F279" s="134"/>
      <c r="G279" s="134"/>
      <c r="H279" s="134"/>
      <c r="I279" s="134"/>
      <c r="J279" s="134"/>
      <c r="K279" s="134"/>
      <c r="L279" s="134"/>
    </row>
    <row r="280" spans="1:12" customFormat="1" x14ac:dyDescent="0.25">
      <c r="A280" s="88"/>
      <c r="B280" s="88"/>
      <c r="C280" s="88"/>
      <c r="D280" s="88"/>
      <c r="E280" s="134"/>
      <c r="F280" s="134"/>
      <c r="G280" s="134"/>
      <c r="H280" s="134"/>
      <c r="I280" s="134"/>
      <c r="J280" s="134"/>
      <c r="K280" s="134"/>
      <c r="L280" s="134"/>
    </row>
    <row r="281" spans="1:12" customFormat="1" x14ac:dyDescent="0.25">
      <c r="A281" s="88"/>
      <c r="B281" s="88"/>
      <c r="C281" s="88"/>
      <c r="D281" s="88"/>
      <c r="E281" s="134"/>
      <c r="F281" s="134"/>
      <c r="G281" s="134"/>
      <c r="H281" s="134"/>
      <c r="I281" s="134"/>
      <c r="J281" s="134"/>
      <c r="K281" s="134"/>
      <c r="L281" s="134"/>
    </row>
    <row r="282" spans="1:12" customFormat="1" x14ac:dyDescent="0.25">
      <c r="A282" s="88"/>
      <c r="B282" s="88"/>
      <c r="C282" s="88"/>
      <c r="D282" s="88"/>
      <c r="E282" s="134"/>
      <c r="F282" s="134"/>
      <c r="G282" s="134"/>
      <c r="H282" s="134"/>
      <c r="I282" s="134"/>
      <c r="J282" s="134"/>
      <c r="K282" s="134"/>
      <c r="L282" s="134"/>
    </row>
    <row r="283" spans="1:12" customFormat="1" x14ac:dyDescent="0.25">
      <c r="A283" s="88"/>
      <c r="B283" s="88"/>
      <c r="C283" s="88"/>
      <c r="D283" s="88"/>
      <c r="E283" s="134"/>
      <c r="F283" s="134"/>
      <c r="G283" s="134"/>
      <c r="H283" s="134"/>
      <c r="I283" s="134"/>
      <c r="J283" s="134"/>
      <c r="K283" s="134"/>
      <c r="L283" s="134"/>
    </row>
    <row r="284" spans="1:12" customFormat="1" x14ac:dyDescent="0.25">
      <c r="A284" s="88"/>
      <c r="B284" s="88"/>
      <c r="C284" s="88"/>
      <c r="D284" s="88"/>
      <c r="E284" s="134"/>
      <c r="F284" s="134"/>
      <c r="G284" s="134"/>
      <c r="H284" s="134"/>
      <c r="I284" s="134"/>
      <c r="J284" s="134"/>
      <c r="K284" s="134"/>
      <c r="L284" s="134"/>
    </row>
    <row r="285" spans="1:12" customFormat="1" x14ac:dyDescent="0.25">
      <c r="A285" s="88"/>
      <c r="B285" s="88"/>
      <c r="C285" s="88"/>
      <c r="D285" s="88"/>
      <c r="E285" s="134"/>
      <c r="F285" s="134"/>
      <c r="G285" s="134"/>
      <c r="H285" s="134"/>
      <c r="I285" s="134"/>
      <c r="J285" s="134"/>
      <c r="K285" s="134"/>
      <c r="L285" s="134"/>
    </row>
    <row r="286" spans="1:12" customFormat="1" x14ac:dyDescent="0.25">
      <c r="A286" s="88"/>
      <c r="B286" s="88"/>
      <c r="C286" s="88"/>
      <c r="D286" s="88"/>
      <c r="E286" s="134"/>
      <c r="F286" s="134"/>
      <c r="G286" s="134"/>
      <c r="H286" s="134"/>
      <c r="I286" s="134"/>
      <c r="J286" s="134"/>
      <c r="K286" s="134"/>
      <c r="L286" s="134"/>
    </row>
    <row r="287" spans="1:12" customFormat="1" x14ac:dyDescent="0.25">
      <c r="A287" s="88"/>
      <c r="B287" s="88"/>
      <c r="C287" s="88"/>
      <c r="D287" s="88"/>
      <c r="E287" s="134"/>
      <c r="F287" s="134"/>
      <c r="G287" s="134"/>
      <c r="H287" s="134"/>
      <c r="I287" s="134"/>
      <c r="J287" s="134"/>
      <c r="K287" s="134"/>
      <c r="L287" s="134"/>
    </row>
    <row r="288" spans="1:12" customFormat="1" x14ac:dyDescent="0.25">
      <c r="A288" s="88"/>
      <c r="B288" s="88"/>
      <c r="C288" s="88"/>
      <c r="D288" s="88"/>
      <c r="E288" s="134"/>
      <c r="F288" s="134"/>
      <c r="G288" s="134"/>
      <c r="H288" s="134"/>
      <c r="I288" s="134"/>
      <c r="J288" s="134"/>
      <c r="K288" s="134"/>
      <c r="L288" s="134"/>
    </row>
    <row r="289" spans="1:12" customFormat="1" x14ac:dyDescent="0.25">
      <c r="A289" s="88"/>
      <c r="B289" s="88"/>
      <c r="C289" s="88"/>
      <c r="D289" s="88"/>
      <c r="E289" s="134"/>
      <c r="F289" s="134"/>
      <c r="G289" s="134"/>
      <c r="H289" s="134"/>
      <c r="I289" s="134"/>
      <c r="J289" s="134"/>
      <c r="K289" s="134"/>
      <c r="L289" s="134"/>
    </row>
    <row r="290" spans="1:12" customFormat="1" x14ac:dyDescent="0.25">
      <c r="A290" s="88"/>
      <c r="B290" s="88"/>
      <c r="C290" s="88"/>
      <c r="D290" s="88"/>
      <c r="E290" s="134"/>
      <c r="F290" s="134"/>
      <c r="G290" s="134"/>
      <c r="H290" s="134"/>
      <c r="I290" s="134"/>
      <c r="J290" s="134"/>
      <c r="K290" s="134"/>
      <c r="L290" s="134"/>
    </row>
    <row r="291" spans="1:12" customFormat="1" x14ac:dyDescent="0.25">
      <c r="A291" s="88"/>
      <c r="B291" s="88"/>
      <c r="C291" s="88"/>
      <c r="D291" s="88"/>
      <c r="E291" s="134"/>
      <c r="F291" s="134"/>
      <c r="G291" s="134"/>
      <c r="H291" s="134"/>
      <c r="I291" s="134"/>
      <c r="J291" s="134"/>
      <c r="K291" s="134"/>
      <c r="L291" s="134"/>
    </row>
    <row r="292" spans="1:12" customFormat="1" x14ac:dyDescent="0.25">
      <c r="A292" s="88"/>
      <c r="B292" s="88"/>
      <c r="C292" s="88"/>
      <c r="D292" s="88"/>
      <c r="E292" s="134"/>
      <c r="F292" s="134"/>
      <c r="G292" s="134"/>
      <c r="H292" s="134"/>
      <c r="I292" s="134"/>
      <c r="J292" s="134"/>
      <c r="K292" s="134"/>
      <c r="L292" s="134"/>
    </row>
    <row r="293" spans="1:12" customFormat="1" x14ac:dyDescent="0.25">
      <c r="A293" s="88"/>
      <c r="B293" s="88"/>
      <c r="C293" s="88"/>
      <c r="D293" s="88"/>
      <c r="E293" s="134"/>
      <c r="F293" s="134"/>
      <c r="G293" s="134"/>
      <c r="H293" s="134"/>
      <c r="I293" s="134"/>
      <c r="J293" s="134"/>
      <c r="K293" s="134"/>
      <c r="L293" s="134"/>
    </row>
    <row r="294" spans="1:12" customFormat="1" x14ac:dyDescent="0.25">
      <c r="A294" s="88"/>
      <c r="B294" s="88"/>
      <c r="C294" s="88"/>
      <c r="D294" s="88"/>
      <c r="E294" s="134"/>
      <c r="F294" s="134"/>
      <c r="G294" s="134"/>
      <c r="H294" s="134"/>
      <c r="I294" s="134"/>
      <c r="J294" s="134"/>
      <c r="K294" s="134"/>
      <c r="L294" s="134"/>
    </row>
    <row r="295" spans="1:12" customFormat="1" x14ac:dyDescent="0.25">
      <c r="A295" s="88"/>
      <c r="B295" s="88"/>
      <c r="C295" s="88"/>
      <c r="D295" s="88"/>
      <c r="E295" s="134"/>
      <c r="F295" s="134"/>
      <c r="G295" s="134"/>
      <c r="H295" s="134"/>
      <c r="I295" s="134"/>
      <c r="J295" s="134"/>
      <c r="K295" s="134"/>
      <c r="L295" s="134"/>
    </row>
    <row r="296" spans="1:12" customFormat="1" x14ac:dyDescent="0.25">
      <c r="A296" s="88"/>
      <c r="B296" s="88"/>
      <c r="C296" s="88"/>
      <c r="D296" s="88"/>
      <c r="E296" s="134"/>
      <c r="F296" s="134"/>
      <c r="G296" s="134"/>
      <c r="H296" s="134"/>
      <c r="I296" s="134"/>
      <c r="J296" s="134"/>
      <c r="K296" s="134"/>
      <c r="L296" s="134"/>
    </row>
    <row r="297" spans="1:12" customFormat="1" x14ac:dyDescent="0.25">
      <c r="A297" s="88"/>
      <c r="B297" s="88"/>
      <c r="C297" s="88"/>
      <c r="D297" s="88"/>
      <c r="E297" s="134"/>
      <c r="F297" s="134"/>
      <c r="G297" s="134"/>
      <c r="H297" s="134"/>
      <c r="I297" s="134"/>
      <c r="J297" s="134"/>
      <c r="K297" s="134"/>
      <c r="L297" s="134"/>
    </row>
    <row r="298" spans="1:12" customFormat="1" x14ac:dyDescent="0.25">
      <c r="A298" s="88"/>
      <c r="B298" s="88"/>
      <c r="C298" s="88"/>
      <c r="D298" s="88"/>
      <c r="E298" s="134"/>
      <c r="F298" s="134"/>
      <c r="G298" s="134"/>
      <c r="H298" s="134"/>
      <c r="I298" s="134"/>
      <c r="J298" s="134"/>
      <c r="K298" s="134"/>
      <c r="L298" s="134"/>
    </row>
    <row r="299" spans="1:12" customFormat="1" x14ac:dyDescent="0.25">
      <c r="A299" s="88"/>
      <c r="B299" s="88"/>
      <c r="C299" s="88"/>
      <c r="D299" s="88"/>
      <c r="E299" s="134"/>
      <c r="F299" s="134"/>
      <c r="G299" s="134"/>
      <c r="H299" s="134"/>
      <c r="I299" s="134"/>
      <c r="J299" s="134"/>
      <c r="K299" s="134"/>
      <c r="L299" s="134"/>
    </row>
    <row r="300" spans="1:12" customFormat="1" x14ac:dyDescent="0.25">
      <c r="A300" s="88"/>
      <c r="B300" s="88"/>
      <c r="C300" s="88"/>
      <c r="D300" s="88"/>
      <c r="E300" s="134"/>
      <c r="F300" s="134"/>
      <c r="G300" s="134"/>
      <c r="H300" s="134"/>
      <c r="I300" s="134"/>
      <c r="J300" s="134"/>
      <c r="K300" s="134"/>
      <c r="L300" s="134"/>
    </row>
    <row r="301" spans="1:12" customFormat="1" x14ac:dyDescent="0.25">
      <c r="A301" s="88"/>
      <c r="B301" s="88"/>
      <c r="C301" s="88"/>
      <c r="D301" s="88"/>
      <c r="E301" s="134"/>
      <c r="F301" s="134"/>
      <c r="G301" s="134"/>
      <c r="H301" s="134"/>
      <c r="I301" s="134"/>
      <c r="J301" s="134"/>
      <c r="K301" s="134"/>
      <c r="L301" s="134"/>
    </row>
    <row r="302" spans="1:12" customFormat="1" x14ac:dyDescent="0.25">
      <c r="A302" s="88"/>
      <c r="B302" s="88"/>
      <c r="C302" s="88"/>
      <c r="D302" s="88"/>
      <c r="E302" s="134"/>
      <c r="F302" s="134"/>
      <c r="G302" s="134"/>
      <c r="H302" s="134"/>
      <c r="I302" s="134"/>
      <c r="J302" s="134"/>
      <c r="K302" s="134"/>
      <c r="L302" s="134"/>
    </row>
    <row r="303" spans="1:12" customFormat="1" x14ac:dyDescent="0.25">
      <c r="A303" s="88"/>
      <c r="B303" s="88"/>
      <c r="C303" s="88"/>
      <c r="D303" s="88"/>
      <c r="E303" s="134"/>
      <c r="F303" s="134"/>
      <c r="G303" s="134"/>
      <c r="H303" s="134"/>
      <c r="I303" s="134"/>
      <c r="J303" s="134"/>
      <c r="K303" s="134"/>
      <c r="L303" s="134"/>
    </row>
    <row r="304" spans="1:12" customFormat="1" x14ac:dyDescent="0.25">
      <c r="A304" s="88"/>
      <c r="B304" s="88"/>
      <c r="C304" s="88"/>
      <c r="D304" s="88"/>
      <c r="E304" s="134"/>
      <c r="F304" s="134"/>
      <c r="G304" s="134"/>
      <c r="H304" s="134"/>
      <c r="I304" s="134"/>
      <c r="J304" s="134"/>
      <c r="K304" s="134"/>
      <c r="L304" s="134"/>
    </row>
    <row r="305" spans="1:12" customFormat="1" x14ac:dyDescent="0.25">
      <c r="A305" s="88"/>
      <c r="B305" s="88"/>
      <c r="C305" s="88"/>
      <c r="D305" s="88"/>
      <c r="E305" s="134"/>
      <c r="F305" s="134"/>
      <c r="G305" s="134"/>
      <c r="H305" s="134"/>
      <c r="I305" s="134"/>
      <c r="J305" s="134"/>
      <c r="K305" s="134"/>
      <c r="L305" s="134"/>
    </row>
    <row r="306" spans="1:12" customFormat="1" x14ac:dyDescent="0.25">
      <c r="A306" s="88"/>
      <c r="B306" s="88"/>
      <c r="C306" s="88"/>
      <c r="D306" s="88"/>
      <c r="E306" s="134"/>
      <c r="F306" s="134"/>
      <c r="G306" s="134"/>
      <c r="H306" s="134"/>
      <c r="I306" s="134"/>
      <c r="J306" s="134"/>
      <c r="K306" s="134"/>
      <c r="L306" s="134"/>
    </row>
    <row r="307" spans="1:12" customFormat="1" x14ac:dyDescent="0.25">
      <c r="A307" s="88"/>
      <c r="B307" s="88"/>
      <c r="C307" s="88"/>
      <c r="D307" s="88"/>
      <c r="E307" s="134"/>
      <c r="F307" s="134"/>
      <c r="G307" s="134"/>
      <c r="H307" s="134"/>
      <c r="I307" s="134"/>
      <c r="J307" s="134"/>
      <c r="K307" s="134"/>
      <c r="L307" s="134"/>
    </row>
    <row r="308" spans="1:12" customFormat="1" x14ac:dyDescent="0.25">
      <c r="A308" s="88"/>
      <c r="B308" s="88"/>
      <c r="C308" s="88"/>
      <c r="D308" s="88"/>
      <c r="E308" s="134"/>
      <c r="F308" s="134"/>
      <c r="G308" s="134"/>
      <c r="H308" s="134"/>
      <c r="I308" s="134"/>
      <c r="J308" s="134"/>
      <c r="K308" s="134"/>
      <c r="L308" s="134"/>
    </row>
    <row r="309" spans="1:12" customFormat="1" x14ac:dyDescent="0.25">
      <c r="A309" s="88"/>
      <c r="B309" s="88"/>
      <c r="C309" s="88"/>
      <c r="D309" s="88"/>
      <c r="E309" s="134"/>
      <c r="F309" s="134"/>
      <c r="G309" s="134"/>
      <c r="H309" s="134"/>
      <c r="I309" s="134"/>
      <c r="J309" s="134"/>
      <c r="K309" s="134"/>
      <c r="L309" s="134"/>
    </row>
    <row r="310" spans="1:12" customFormat="1" x14ac:dyDescent="0.25">
      <c r="A310" s="88"/>
      <c r="B310" s="88"/>
      <c r="C310" s="88"/>
      <c r="D310" s="88"/>
      <c r="E310" s="134"/>
      <c r="F310" s="134"/>
      <c r="G310" s="134"/>
      <c r="H310" s="134"/>
      <c r="I310" s="134"/>
      <c r="J310" s="134"/>
      <c r="K310" s="134"/>
      <c r="L310" s="134"/>
    </row>
    <row r="311" spans="1:12" customFormat="1" x14ac:dyDescent="0.25">
      <c r="A311" s="88"/>
      <c r="B311" s="88"/>
      <c r="C311" s="88"/>
      <c r="D311" s="88"/>
      <c r="E311" s="134"/>
      <c r="F311" s="134"/>
      <c r="G311" s="134"/>
      <c r="H311" s="134"/>
      <c r="I311" s="134"/>
      <c r="J311" s="134"/>
      <c r="K311" s="134"/>
      <c r="L311" s="134"/>
    </row>
    <row r="312" spans="1:12" customFormat="1" x14ac:dyDescent="0.25">
      <c r="A312" s="88"/>
      <c r="B312" s="88"/>
      <c r="C312" s="88"/>
      <c r="D312" s="88"/>
      <c r="E312" s="134"/>
      <c r="F312" s="134"/>
      <c r="G312" s="134"/>
      <c r="H312" s="134"/>
      <c r="I312" s="134"/>
      <c r="J312" s="134"/>
      <c r="K312" s="134"/>
      <c r="L312" s="134"/>
    </row>
    <row r="313" spans="1:12" customFormat="1" x14ac:dyDescent="0.25">
      <c r="A313" s="88"/>
      <c r="B313" s="88"/>
      <c r="C313" s="88"/>
      <c r="D313" s="88"/>
      <c r="E313" s="134"/>
      <c r="F313" s="134"/>
      <c r="G313" s="134"/>
      <c r="H313" s="134"/>
      <c r="I313" s="134"/>
      <c r="J313" s="134"/>
      <c r="K313" s="134"/>
      <c r="L313" s="134"/>
    </row>
    <row r="314" spans="1:12" customFormat="1" x14ac:dyDescent="0.25">
      <c r="A314" s="88"/>
      <c r="B314" s="88"/>
      <c r="C314" s="88"/>
      <c r="D314" s="88"/>
      <c r="E314" s="134"/>
      <c r="F314" s="134"/>
      <c r="G314" s="134"/>
      <c r="H314" s="134"/>
      <c r="I314" s="134"/>
      <c r="J314" s="134"/>
      <c r="K314" s="134"/>
      <c r="L314" s="134"/>
    </row>
    <row r="315" spans="1:12" customFormat="1" x14ac:dyDescent="0.25">
      <c r="A315" s="88"/>
      <c r="B315" s="88"/>
      <c r="C315" s="88"/>
      <c r="D315" s="88"/>
      <c r="E315" s="134"/>
      <c r="F315" s="134"/>
      <c r="G315" s="134"/>
      <c r="H315" s="134"/>
      <c r="I315" s="134"/>
      <c r="J315" s="134"/>
      <c r="K315" s="134"/>
      <c r="L315" s="134"/>
    </row>
    <row r="316" spans="1:12" customFormat="1" x14ac:dyDescent="0.25">
      <c r="A316" s="88"/>
      <c r="B316" s="88"/>
      <c r="C316" s="88"/>
      <c r="D316" s="88"/>
      <c r="E316" s="134"/>
      <c r="F316" s="134"/>
      <c r="G316" s="134"/>
      <c r="H316" s="134"/>
      <c r="I316" s="134"/>
      <c r="J316" s="134"/>
      <c r="K316" s="134"/>
      <c r="L316" s="134"/>
    </row>
    <row r="317" spans="1:12" customFormat="1" x14ac:dyDescent="0.25">
      <c r="A317" s="88"/>
      <c r="B317" s="88"/>
      <c r="C317" s="88"/>
      <c r="D317" s="88"/>
      <c r="E317" s="134"/>
      <c r="F317" s="134"/>
      <c r="G317" s="134"/>
      <c r="H317" s="134"/>
      <c r="I317" s="134"/>
      <c r="J317" s="134"/>
      <c r="K317" s="134"/>
      <c r="L317" s="134"/>
    </row>
    <row r="318" spans="1:12" customFormat="1" x14ac:dyDescent="0.25">
      <c r="A318" s="88"/>
      <c r="B318" s="88"/>
      <c r="C318" s="88"/>
      <c r="D318" s="88"/>
      <c r="E318" s="134"/>
      <c r="F318" s="134"/>
      <c r="G318" s="134"/>
      <c r="H318" s="134"/>
      <c r="I318" s="134"/>
      <c r="J318" s="134"/>
      <c r="K318" s="134"/>
      <c r="L318" s="134"/>
    </row>
    <row r="319" spans="1:12" customFormat="1" x14ac:dyDescent="0.25">
      <c r="A319" s="88"/>
      <c r="B319" s="88"/>
      <c r="C319" s="88"/>
      <c r="D319" s="88"/>
      <c r="E319" s="134"/>
      <c r="F319" s="134"/>
      <c r="G319" s="134"/>
      <c r="H319" s="134"/>
      <c r="I319" s="134"/>
      <c r="J319" s="134"/>
      <c r="K319" s="134"/>
      <c r="L319" s="134"/>
    </row>
    <row r="320" spans="1:12" customFormat="1" x14ac:dyDescent="0.25">
      <c r="A320" s="88"/>
      <c r="B320" s="88"/>
      <c r="C320" s="88"/>
      <c r="D320" s="88"/>
      <c r="E320" s="134"/>
      <c r="F320" s="134"/>
      <c r="G320" s="134"/>
      <c r="H320" s="134"/>
      <c r="I320" s="134"/>
      <c r="J320" s="134"/>
      <c r="K320" s="134"/>
      <c r="L320" s="134"/>
    </row>
    <row r="321" spans="1:12" customFormat="1" x14ac:dyDescent="0.25">
      <c r="A321" s="88"/>
      <c r="B321" s="88"/>
      <c r="C321" s="88"/>
      <c r="D321" s="88"/>
      <c r="E321" s="134"/>
      <c r="F321" s="134"/>
      <c r="G321" s="134"/>
      <c r="H321" s="134"/>
      <c r="I321" s="134"/>
      <c r="J321" s="134"/>
      <c r="K321" s="134"/>
      <c r="L321" s="134"/>
    </row>
    <row r="322" spans="1:12" customFormat="1" x14ac:dyDescent="0.25">
      <c r="A322" s="88"/>
      <c r="B322" s="88"/>
      <c r="C322" s="88"/>
      <c r="D322" s="88"/>
      <c r="E322" s="134"/>
      <c r="F322" s="134"/>
      <c r="G322" s="134"/>
      <c r="H322" s="134"/>
      <c r="I322" s="134"/>
      <c r="J322" s="134"/>
      <c r="K322" s="134"/>
      <c r="L322" s="134"/>
    </row>
    <row r="323" spans="1:12" customFormat="1" x14ac:dyDescent="0.25">
      <c r="A323" s="88"/>
      <c r="B323" s="88"/>
      <c r="C323" s="88"/>
      <c r="D323" s="88"/>
      <c r="E323" s="134"/>
      <c r="F323" s="134"/>
      <c r="G323" s="134"/>
      <c r="H323" s="134"/>
      <c r="I323" s="134"/>
      <c r="J323" s="134"/>
      <c r="K323" s="134"/>
      <c r="L323" s="134"/>
    </row>
    <row r="324" spans="1:12" customFormat="1" x14ac:dyDescent="0.25">
      <c r="A324" s="88"/>
      <c r="B324" s="88"/>
      <c r="C324" s="88"/>
      <c r="D324" s="88"/>
      <c r="E324" s="134"/>
      <c r="F324" s="134"/>
      <c r="G324" s="134"/>
      <c r="H324" s="134"/>
      <c r="I324" s="134"/>
      <c r="J324" s="134"/>
      <c r="K324" s="134"/>
      <c r="L324" s="134"/>
    </row>
    <row r="325" spans="1:12" customFormat="1" x14ac:dyDescent="0.25">
      <c r="A325" s="88"/>
      <c r="B325" s="88"/>
      <c r="C325" s="88"/>
      <c r="D325" s="88"/>
      <c r="E325" s="134"/>
      <c r="F325" s="134"/>
      <c r="G325" s="134"/>
      <c r="H325" s="134"/>
      <c r="I325" s="134"/>
      <c r="J325" s="134"/>
      <c r="K325" s="134"/>
      <c r="L325" s="134"/>
    </row>
    <row r="326" spans="1:12" customFormat="1" x14ac:dyDescent="0.25">
      <c r="A326" s="88"/>
      <c r="B326" s="88"/>
      <c r="C326" s="88"/>
      <c r="D326" s="88"/>
      <c r="E326" s="134"/>
      <c r="F326" s="134"/>
      <c r="G326" s="134"/>
      <c r="H326" s="134"/>
      <c r="I326" s="134"/>
      <c r="J326" s="134"/>
      <c r="K326" s="134"/>
      <c r="L326" s="134"/>
    </row>
    <row r="327" spans="1:12" customFormat="1" x14ac:dyDescent="0.25">
      <c r="A327" s="88"/>
      <c r="B327" s="88"/>
      <c r="C327" s="88"/>
      <c r="D327" s="88"/>
      <c r="E327" s="134"/>
      <c r="F327" s="134"/>
      <c r="G327" s="134"/>
      <c r="H327" s="134"/>
      <c r="I327" s="134"/>
      <c r="J327" s="134"/>
      <c r="K327" s="134"/>
      <c r="L327" s="134"/>
    </row>
    <row r="328" spans="1:12" customFormat="1" x14ac:dyDescent="0.25">
      <c r="A328" s="88"/>
      <c r="B328" s="88"/>
      <c r="C328" s="88"/>
      <c r="D328" s="88"/>
      <c r="E328" s="134"/>
      <c r="F328" s="134"/>
      <c r="G328" s="134"/>
      <c r="H328" s="134"/>
      <c r="I328" s="134"/>
      <c r="J328" s="134"/>
      <c r="K328" s="134"/>
      <c r="L328" s="134"/>
    </row>
    <row r="329" spans="1:12" customFormat="1" x14ac:dyDescent="0.25">
      <c r="A329" s="88"/>
      <c r="B329" s="88"/>
      <c r="C329" s="88"/>
      <c r="D329" s="88"/>
      <c r="E329" s="134"/>
      <c r="F329" s="134"/>
      <c r="G329" s="134"/>
      <c r="H329" s="134"/>
      <c r="I329" s="134"/>
      <c r="J329" s="134"/>
      <c r="K329" s="134"/>
      <c r="L329" s="134"/>
    </row>
    <row r="330" spans="1:12" customFormat="1" x14ac:dyDescent="0.25">
      <c r="A330" s="88"/>
      <c r="B330" s="88"/>
      <c r="C330" s="88"/>
      <c r="D330" s="88"/>
      <c r="E330" s="134"/>
      <c r="F330" s="134"/>
      <c r="G330" s="134"/>
      <c r="H330" s="134"/>
      <c r="I330" s="134"/>
      <c r="J330" s="134"/>
      <c r="K330" s="134"/>
      <c r="L330" s="134"/>
    </row>
    <row r="331" spans="1:12" customFormat="1" x14ac:dyDescent="0.25">
      <c r="A331" s="88"/>
      <c r="B331" s="88"/>
      <c r="C331" s="88"/>
      <c r="D331" s="88"/>
      <c r="E331" s="134"/>
      <c r="F331" s="134"/>
      <c r="G331" s="134"/>
      <c r="H331" s="134"/>
      <c r="I331" s="134"/>
      <c r="J331" s="134"/>
      <c r="K331" s="134"/>
      <c r="L331" s="134"/>
    </row>
    <row r="332" spans="1:12" customFormat="1" x14ac:dyDescent="0.25">
      <c r="A332" s="88"/>
      <c r="B332" s="88"/>
      <c r="C332" s="88"/>
      <c r="D332" s="88"/>
      <c r="E332" s="134"/>
      <c r="F332" s="134"/>
      <c r="G332" s="134"/>
      <c r="H332" s="134"/>
      <c r="I332" s="134"/>
      <c r="J332" s="134"/>
      <c r="K332" s="134"/>
      <c r="L332" s="134"/>
    </row>
    <row r="333" spans="1:12" customFormat="1" x14ac:dyDescent="0.25">
      <c r="A333" s="88"/>
      <c r="B333" s="88"/>
      <c r="C333" s="88"/>
      <c r="D333" s="88"/>
      <c r="E333" s="134"/>
      <c r="F333" s="134"/>
      <c r="G333" s="134"/>
      <c r="H333" s="134"/>
      <c r="I333" s="134"/>
      <c r="J333" s="134"/>
      <c r="K333" s="134"/>
      <c r="L333" s="134"/>
    </row>
    <row r="334" spans="1:12" customFormat="1" x14ac:dyDescent="0.25">
      <c r="A334" s="88"/>
      <c r="B334" s="88"/>
      <c r="C334" s="88"/>
      <c r="D334" s="88"/>
      <c r="E334" s="134"/>
      <c r="F334" s="134"/>
      <c r="G334" s="134"/>
      <c r="H334" s="134"/>
      <c r="I334" s="134"/>
      <c r="J334" s="134"/>
      <c r="K334" s="134"/>
      <c r="L334" s="134"/>
    </row>
    <row r="335" spans="1:12" customFormat="1" x14ac:dyDescent="0.25">
      <c r="A335" s="88"/>
      <c r="B335" s="88"/>
      <c r="C335" s="88"/>
      <c r="D335" s="88"/>
      <c r="E335" s="134"/>
      <c r="F335" s="134"/>
      <c r="G335" s="134"/>
      <c r="H335" s="134"/>
      <c r="I335" s="134"/>
      <c r="J335" s="134"/>
      <c r="K335" s="134"/>
      <c r="L335" s="134"/>
    </row>
    <row r="336" spans="1:12" customFormat="1" x14ac:dyDescent="0.25">
      <c r="A336" s="88"/>
      <c r="B336" s="88"/>
      <c r="C336" s="88"/>
      <c r="D336" s="88"/>
      <c r="E336" s="134"/>
      <c r="F336" s="134"/>
      <c r="G336" s="134"/>
      <c r="H336" s="134"/>
      <c r="I336" s="134"/>
      <c r="J336" s="134"/>
      <c r="K336" s="134"/>
      <c r="L336" s="134"/>
    </row>
    <row r="337" spans="1:12" customFormat="1" x14ac:dyDescent="0.25">
      <c r="A337" s="88"/>
      <c r="B337" s="88"/>
      <c r="C337" s="88"/>
      <c r="D337" s="88"/>
      <c r="E337" s="134"/>
      <c r="F337" s="134"/>
      <c r="G337" s="134"/>
      <c r="H337" s="134"/>
      <c r="I337" s="134"/>
      <c r="J337" s="134"/>
      <c r="K337" s="134"/>
      <c r="L337" s="134"/>
    </row>
    <row r="338" spans="1:12" customFormat="1" x14ac:dyDescent="0.25">
      <c r="A338" s="88"/>
      <c r="B338" s="88"/>
      <c r="C338" s="88"/>
      <c r="D338" s="88"/>
      <c r="E338" s="134"/>
      <c r="F338" s="134"/>
      <c r="G338" s="134"/>
      <c r="H338" s="134"/>
      <c r="I338" s="134"/>
      <c r="J338" s="134"/>
      <c r="K338" s="134"/>
      <c r="L338" s="134"/>
    </row>
    <row r="339" spans="1:12" customFormat="1" x14ac:dyDescent="0.25">
      <c r="A339" s="88"/>
      <c r="B339" s="88"/>
      <c r="C339" s="88"/>
      <c r="D339" s="88"/>
      <c r="E339" s="134"/>
      <c r="F339" s="134"/>
      <c r="G339" s="134"/>
      <c r="H339" s="134"/>
      <c r="I339" s="134"/>
      <c r="J339" s="134"/>
      <c r="K339" s="134"/>
      <c r="L339" s="134"/>
    </row>
    <row r="340" spans="1:12" customFormat="1" x14ac:dyDescent="0.25">
      <c r="A340" s="88"/>
      <c r="B340" s="88"/>
      <c r="C340" s="88"/>
      <c r="D340" s="88"/>
      <c r="E340" s="134"/>
      <c r="F340" s="134"/>
      <c r="G340" s="134"/>
      <c r="H340" s="134"/>
      <c r="I340" s="134"/>
      <c r="J340" s="134"/>
      <c r="K340" s="134"/>
      <c r="L340" s="134"/>
    </row>
    <row r="341" spans="1:12" customFormat="1" x14ac:dyDescent="0.25">
      <c r="A341" s="88"/>
      <c r="B341" s="88"/>
      <c r="C341" s="88"/>
      <c r="D341" s="88"/>
      <c r="E341" s="134"/>
      <c r="F341" s="134"/>
      <c r="G341" s="134"/>
      <c r="H341" s="134"/>
      <c r="I341" s="134"/>
      <c r="J341" s="134"/>
      <c r="K341" s="134"/>
      <c r="L341" s="134"/>
    </row>
    <row r="342" spans="1:12" customFormat="1" x14ac:dyDescent="0.25">
      <c r="A342" s="88"/>
      <c r="B342" s="88"/>
      <c r="C342" s="88"/>
      <c r="D342" s="88"/>
      <c r="E342" s="134"/>
      <c r="F342" s="134"/>
      <c r="G342" s="134"/>
      <c r="H342" s="134"/>
      <c r="I342" s="134"/>
      <c r="J342" s="134"/>
      <c r="K342" s="134"/>
      <c r="L342" s="134"/>
    </row>
    <row r="343" spans="1:12" customFormat="1" x14ac:dyDescent="0.25">
      <c r="A343" s="88"/>
      <c r="B343" s="88"/>
      <c r="C343" s="88"/>
      <c r="D343" s="88"/>
      <c r="E343" s="134"/>
      <c r="F343" s="134"/>
      <c r="G343" s="134"/>
      <c r="H343" s="134"/>
      <c r="I343" s="134"/>
      <c r="J343" s="134"/>
      <c r="K343" s="134"/>
      <c r="L343" s="134"/>
    </row>
    <row r="344" spans="1:12" customFormat="1" x14ac:dyDescent="0.25">
      <c r="A344" s="88"/>
      <c r="B344" s="88"/>
      <c r="C344" s="88"/>
      <c r="D344" s="88"/>
      <c r="E344" s="134"/>
      <c r="F344" s="134"/>
      <c r="G344" s="134"/>
      <c r="H344" s="134"/>
      <c r="I344" s="134"/>
      <c r="J344" s="134"/>
      <c r="K344" s="134"/>
      <c r="L344" s="134"/>
    </row>
    <row r="345" spans="1:12" customFormat="1" x14ac:dyDescent="0.25">
      <c r="A345" s="88"/>
      <c r="B345" s="88"/>
      <c r="C345" s="88"/>
      <c r="D345" s="88"/>
      <c r="E345" s="134"/>
      <c r="F345" s="134"/>
      <c r="G345" s="134"/>
      <c r="H345" s="134"/>
      <c r="I345" s="134"/>
      <c r="J345" s="134"/>
      <c r="K345" s="134"/>
      <c r="L345" s="134"/>
    </row>
    <row r="346" spans="1:12" customFormat="1" x14ac:dyDescent="0.25">
      <c r="A346" s="88"/>
      <c r="B346" s="88"/>
      <c r="C346" s="88"/>
      <c r="D346" s="88"/>
      <c r="E346" s="134"/>
      <c r="F346" s="134"/>
      <c r="G346" s="134"/>
      <c r="H346" s="134"/>
      <c r="I346" s="134"/>
      <c r="J346" s="134"/>
      <c r="K346" s="134"/>
      <c r="L346" s="134"/>
    </row>
    <row r="347" spans="1:12" customFormat="1" x14ac:dyDescent="0.25">
      <c r="A347" s="88"/>
      <c r="B347" s="88"/>
      <c r="C347" s="88"/>
      <c r="D347" s="88"/>
      <c r="E347" s="134"/>
      <c r="F347" s="134"/>
      <c r="G347" s="134"/>
      <c r="H347" s="134"/>
      <c r="I347" s="134"/>
      <c r="J347" s="134"/>
      <c r="K347" s="134"/>
      <c r="L347" s="134"/>
    </row>
    <row r="348" spans="1:12" customFormat="1" x14ac:dyDescent="0.25">
      <c r="A348" s="88"/>
      <c r="B348" s="88"/>
      <c r="C348" s="88"/>
      <c r="D348" s="88"/>
      <c r="E348" s="134"/>
      <c r="F348" s="134"/>
      <c r="G348" s="134"/>
      <c r="H348" s="134"/>
      <c r="I348" s="134"/>
      <c r="J348" s="134"/>
      <c r="K348" s="134"/>
      <c r="L348" s="134"/>
    </row>
    <row r="349" spans="1:12" customFormat="1" x14ac:dyDescent="0.25">
      <c r="A349" s="88"/>
      <c r="B349" s="88"/>
      <c r="C349" s="88"/>
      <c r="D349" s="88"/>
      <c r="E349" s="134"/>
      <c r="F349" s="134"/>
      <c r="G349" s="134"/>
      <c r="H349" s="134"/>
      <c r="I349" s="134"/>
      <c r="J349" s="134"/>
      <c r="K349" s="134"/>
      <c r="L349" s="134"/>
    </row>
    <row r="350" spans="1:12" customFormat="1" x14ac:dyDescent="0.25">
      <c r="A350" s="88"/>
      <c r="B350" s="88"/>
      <c r="C350" s="88"/>
      <c r="D350" s="88"/>
      <c r="E350" s="134"/>
      <c r="F350" s="134"/>
      <c r="G350" s="134"/>
      <c r="H350" s="134"/>
      <c r="I350" s="134"/>
      <c r="J350" s="134"/>
      <c r="K350" s="134"/>
      <c r="L350" s="134"/>
    </row>
    <row r="351" spans="1:12" customFormat="1" x14ac:dyDescent="0.25">
      <c r="A351" s="88"/>
      <c r="B351" s="88"/>
      <c r="C351" s="88"/>
      <c r="D351" s="88"/>
      <c r="E351" s="134"/>
      <c r="F351" s="134"/>
      <c r="G351" s="134"/>
      <c r="H351" s="134"/>
      <c r="I351" s="134"/>
      <c r="J351" s="134"/>
      <c r="K351" s="134"/>
      <c r="L351" s="134"/>
    </row>
    <row r="352" spans="1:12" customFormat="1" x14ac:dyDescent="0.25">
      <c r="A352" s="88"/>
      <c r="B352" s="88"/>
      <c r="C352" s="88"/>
      <c r="D352" s="88"/>
      <c r="E352" s="134"/>
      <c r="F352" s="134"/>
      <c r="G352" s="134"/>
      <c r="H352" s="134"/>
      <c r="I352" s="134"/>
      <c r="J352" s="134"/>
      <c r="K352" s="134"/>
      <c r="L352" s="134"/>
    </row>
    <row r="353" spans="1:12" customFormat="1" x14ac:dyDescent="0.25">
      <c r="A353" s="88"/>
      <c r="B353" s="88"/>
      <c r="C353" s="88"/>
      <c r="D353" s="88"/>
      <c r="E353" s="134"/>
      <c r="F353" s="134"/>
      <c r="G353" s="134"/>
      <c r="H353" s="134"/>
      <c r="I353" s="134"/>
      <c r="J353" s="134"/>
      <c r="K353" s="134"/>
      <c r="L353" s="134"/>
    </row>
    <row r="354" spans="1:12" customFormat="1" x14ac:dyDescent="0.25">
      <c r="A354" s="88"/>
      <c r="B354" s="88"/>
      <c r="C354" s="88"/>
      <c r="D354" s="88"/>
      <c r="E354" s="134"/>
      <c r="F354" s="134"/>
      <c r="G354" s="134"/>
      <c r="H354" s="134"/>
      <c r="I354" s="134"/>
      <c r="J354" s="134"/>
      <c r="K354" s="134"/>
      <c r="L354" s="134"/>
    </row>
    <row r="355" spans="1:12" customFormat="1" x14ac:dyDescent="0.25">
      <c r="A355" s="88"/>
      <c r="B355" s="88"/>
      <c r="C355" s="88"/>
      <c r="D355" s="88"/>
      <c r="E355" s="134"/>
      <c r="F355" s="134"/>
      <c r="G355" s="134"/>
      <c r="H355" s="134"/>
      <c r="I355" s="134"/>
      <c r="J355" s="134"/>
      <c r="K355" s="134"/>
      <c r="L355" s="134"/>
    </row>
    <row r="356" spans="1:12" customFormat="1" x14ac:dyDescent="0.25">
      <c r="A356" s="88"/>
      <c r="B356" s="88"/>
      <c r="C356" s="88"/>
      <c r="D356" s="88"/>
      <c r="E356" s="134"/>
      <c r="F356" s="134"/>
      <c r="G356" s="134"/>
      <c r="H356" s="134"/>
      <c r="I356" s="134"/>
      <c r="J356" s="134"/>
      <c r="K356" s="134"/>
      <c r="L356" s="134"/>
    </row>
    <row r="357" spans="1:12" customFormat="1" x14ac:dyDescent="0.25">
      <c r="A357" s="88"/>
      <c r="B357" s="88"/>
      <c r="C357" s="88"/>
      <c r="D357" s="88"/>
      <c r="E357" s="134"/>
      <c r="F357" s="134"/>
      <c r="G357" s="134"/>
      <c r="H357" s="134"/>
      <c r="I357" s="134"/>
      <c r="J357" s="134"/>
      <c r="K357" s="134"/>
      <c r="L357" s="134"/>
    </row>
    <row r="358" spans="1:12" customFormat="1" x14ac:dyDescent="0.25">
      <c r="A358" s="88"/>
      <c r="B358" s="88"/>
      <c r="C358" s="88"/>
      <c r="D358" s="88"/>
      <c r="E358" s="134"/>
      <c r="F358" s="134"/>
      <c r="G358" s="134"/>
      <c r="H358" s="134"/>
      <c r="I358" s="134"/>
      <c r="J358" s="134"/>
      <c r="K358" s="134"/>
      <c r="L358" s="134"/>
    </row>
    <row r="359" spans="1:12" customFormat="1" x14ac:dyDescent="0.25">
      <c r="A359" s="88"/>
      <c r="B359" s="88"/>
      <c r="C359" s="88"/>
      <c r="D359" s="88"/>
      <c r="E359" s="134"/>
      <c r="F359" s="134"/>
      <c r="G359" s="134"/>
      <c r="H359" s="134"/>
      <c r="I359" s="134"/>
      <c r="J359" s="134"/>
      <c r="K359" s="134"/>
      <c r="L359" s="134"/>
    </row>
    <row r="360" spans="1:12" customFormat="1" x14ac:dyDescent="0.25">
      <c r="A360" s="88"/>
      <c r="B360" s="88"/>
      <c r="C360" s="88"/>
      <c r="D360" s="88"/>
      <c r="E360" s="134"/>
      <c r="F360" s="134"/>
      <c r="G360" s="134"/>
      <c r="H360" s="134"/>
      <c r="I360" s="134"/>
      <c r="J360" s="134"/>
      <c r="K360" s="134"/>
      <c r="L360" s="134"/>
    </row>
    <row r="361" spans="1:12" customFormat="1" x14ac:dyDescent="0.25">
      <c r="A361" s="88"/>
      <c r="B361" s="88"/>
      <c r="C361" s="88"/>
      <c r="D361" s="88"/>
      <c r="E361" s="134"/>
      <c r="F361" s="134"/>
      <c r="G361" s="134"/>
      <c r="H361" s="134"/>
      <c r="I361" s="134"/>
      <c r="J361" s="134"/>
      <c r="K361" s="134"/>
      <c r="L361" s="134"/>
    </row>
    <row r="362" spans="1:12" customFormat="1" x14ac:dyDescent="0.25">
      <c r="A362" s="88"/>
      <c r="B362" s="88"/>
      <c r="C362" s="88"/>
      <c r="D362" s="88"/>
      <c r="E362" s="134"/>
      <c r="F362" s="134"/>
      <c r="G362" s="134"/>
      <c r="H362" s="134"/>
      <c r="I362" s="134"/>
      <c r="J362" s="134"/>
      <c r="K362" s="134"/>
      <c r="L362" s="134"/>
    </row>
    <row r="363" spans="1:12" customFormat="1" x14ac:dyDescent="0.25">
      <c r="A363" s="88"/>
      <c r="B363" s="88"/>
      <c r="C363" s="88"/>
      <c r="D363" s="88"/>
      <c r="E363" s="134"/>
      <c r="F363" s="134"/>
      <c r="G363" s="134"/>
      <c r="H363" s="134"/>
      <c r="I363" s="134"/>
      <c r="J363" s="134"/>
      <c r="K363" s="134"/>
      <c r="L363" s="134"/>
    </row>
    <row r="364" spans="1:12" customFormat="1" x14ac:dyDescent="0.25">
      <c r="A364" s="88"/>
      <c r="B364" s="88"/>
      <c r="C364" s="88"/>
      <c r="D364" s="88"/>
      <c r="E364" s="134"/>
      <c r="F364" s="134"/>
      <c r="G364" s="134"/>
      <c r="H364" s="134"/>
      <c r="I364" s="134"/>
      <c r="J364" s="134"/>
      <c r="K364" s="134"/>
      <c r="L364" s="134"/>
    </row>
    <row r="365" spans="1:12" customFormat="1" x14ac:dyDescent="0.25">
      <c r="A365" s="88"/>
      <c r="B365" s="88"/>
      <c r="C365" s="88"/>
      <c r="D365" s="88"/>
      <c r="E365" s="134"/>
      <c r="F365" s="134"/>
      <c r="G365" s="134"/>
      <c r="H365" s="134"/>
      <c r="I365" s="134"/>
      <c r="J365" s="134"/>
      <c r="K365" s="134"/>
      <c r="L365" s="134"/>
    </row>
    <row r="366" spans="1:12" customFormat="1" x14ac:dyDescent="0.25">
      <c r="A366" s="88"/>
      <c r="B366" s="88"/>
      <c r="C366" s="88"/>
      <c r="D366" s="88"/>
      <c r="E366" s="134"/>
      <c r="F366" s="134"/>
      <c r="G366" s="134"/>
      <c r="H366" s="134"/>
      <c r="I366" s="134"/>
      <c r="J366" s="134"/>
      <c r="K366" s="134"/>
      <c r="L366" s="134"/>
    </row>
    <row r="367" spans="1:12" customFormat="1" x14ac:dyDescent="0.25">
      <c r="A367" s="88"/>
      <c r="B367" s="88"/>
      <c r="C367" s="88"/>
      <c r="D367" s="88"/>
      <c r="E367" s="134"/>
      <c r="F367" s="134"/>
      <c r="G367" s="134"/>
      <c r="H367" s="134"/>
      <c r="I367" s="134"/>
      <c r="J367" s="134"/>
      <c r="K367" s="134"/>
      <c r="L367" s="134"/>
    </row>
    <row r="368" spans="1:12" customFormat="1" x14ac:dyDescent="0.25">
      <c r="A368" s="88"/>
      <c r="B368" s="88"/>
      <c r="C368" s="88"/>
      <c r="D368" s="88"/>
      <c r="E368" s="134"/>
      <c r="F368" s="134"/>
      <c r="G368" s="134"/>
      <c r="H368" s="134"/>
      <c r="I368" s="134"/>
      <c r="J368" s="134"/>
      <c r="K368" s="134"/>
      <c r="L368" s="134"/>
    </row>
    <row r="369" spans="1:12" customFormat="1" x14ac:dyDescent="0.25">
      <c r="A369" s="88"/>
      <c r="B369" s="88"/>
      <c r="C369" s="88"/>
      <c r="D369" s="88"/>
      <c r="E369" s="134"/>
      <c r="F369" s="134"/>
      <c r="G369" s="134"/>
      <c r="H369" s="134"/>
      <c r="I369" s="134"/>
      <c r="J369" s="134"/>
      <c r="K369" s="134"/>
      <c r="L369" s="134"/>
    </row>
    <row r="370" spans="1:12" customFormat="1" x14ac:dyDescent="0.25">
      <c r="A370" s="88"/>
      <c r="B370" s="88"/>
      <c r="C370" s="88"/>
      <c r="D370" s="88"/>
      <c r="E370" s="134"/>
      <c r="F370" s="134"/>
      <c r="G370" s="134"/>
      <c r="H370" s="134"/>
      <c r="I370" s="134"/>
      <c r="J370" s="134"/>
      <c r="K370" s="134"/>
      <c r="L370" s="134"/>
    </row>
    <row r="371" spans="1:12" customFormat="1" x14ac:dyDescent="0.25">
      <c r="A371" s="88"/>
      <c r="B371" s="88"/>
      <c r="C371" s="88"/>
      <c r="D371" s="88"/>
      <c r="E371" s="134"/>
      <c r="F371" s="134"/>
      <c r="G371" s="134"/>
      <c r="H371" s="134"/>
      <c r="I371" s="134"/>
      <c r="J371" s="134"/>
      <c r="K371" s="134"/>
      <c r="L371" s="134"/>
    </row>
    <row r="372" spans="1:12" customFormat="1" x14ac:dyDescent="0.25">
      <c r="A372" s="88"/>
      <c r="B372" s="88"/>
      <c r="C372" s="88"/>
      <c r="D372" s="88"/>
      <c r="E372" s="134"/>
      <c r="F372" s="134"/>
      <c r="G372" s="134"/>
      <c r="H372" s="134"/>
      <c r="I372" s="134"/>
      <c r="J372" s="134"/>
      <c r="K372" s="134"/>
      <c r="L372" s="134"/>
    </row>
    <row r="373" spans="1:12" customFormat="1" x14ac:dyDescent="0.25">
      <c r="A373" s="88"/>
      <c r="B373" s="88"/>
      <c r="C373" s="88"/>
      <c r="D373" s="88"/>
      <c r="E373" s="134"/>
      <c r="F373" s="134"/>
      <c r="G373" s="134"/>
      <c r="H373" s="134"/>
      <c r="I373" s="134"/>
      <c r="J373" s="134"/>
      <c r="K373" s="134"/>
      <c r="L373" s="134"/>
    </row>
    <row r="374" spans="1:12" customFormat="1" x14ac:dyDescent="0.25">
      <c r="A374" s="88"/>
      <c r="B374" s="88"/>
      <c r="C374" s="88"/>
      <c r="D374" s="88"/>
      <c r="E374" s="134"/>
      <c r="F374" s="134"/>
      <c r="G374" s="134"/>
      <c r="H374" s="134"/>
      <c r="I374" s="134"/>
      <c r="J374" s="134"/>
      <c r="K374" s="134"/>
      <c r="L374" s="134"/>
    </row>
    <row r="375" spans="1:12" customFormat="1" x14ac:dyDescent="0.25">
      <c r="A375" s="88"/>
      <c r="B375" s="88"/>
      <c r="C375" s="88"/>
      <c r="D375" s="88"/>
      <c r="E375" s="134"/>
      <c r="F375" s="134"/>
      <c r="G375" s="134"/>
      <c r="H375" s="134"/>
      <c r="I375" s="134"/>
      <c r="J375" s="134"/>
      <c r="K375" s="134"/>
      <c r="L375" s="134"/>
    </row>
    <row r="376" spans="1:12" customFormat="1" x14ac:dyDescent="0.25">
      <c r="A376" s="88"/>
      <c r="B376" s="88"/>
      <c r="C376" s="88"/>
      <c r="D376" s="88"/>
      <c r="E376" s="134"/>
      <c r="F376" s="134"/>
      <c r="G376" s="134"/>
      <c r="H376" s="134"/>
      <c r="I376" s="134"/>
      <c r="J376" s="134"/>
      <c r="K376" s="134"/>
      <c r="L376" s="134"/>
    </row>
    <row r="377" spans="1:12" customFormat="1" x14ac:dyDescent="0.25">
      <c r="A377" s="88"/>
      <c r="B377" s="88"/>
      <c r="C377" s="88"/>
      <c r="D377" s="88"/>
      <c r="E377" s="134"/>
      <c r="F377" s="134"/>
      <c r="G377" s="134"/>
      <c r="H377" s="134"/>
      <c r="I377" s="134"/>
      <c r="J377" s="134"/>
      <c r="K377" s="134"/>
      <c r="L377" s="134"/>
    </row>
    <row r="378" spans="1:12" customFormat="1" x14ac:dyDescent="0.25">
      <c r="A378" s="88"/>
      <c r="B378" s="88"/>
      <c r="C378" s="88"/>
      <c r="D378" s="88"/>
      <c r="E378" s="134"/>
      <c r="F378" s="134"/>
      <c r="G378" s="134"/>
      <c r="H378" s="134"/>
      <c r="I378" s="134"/>
      <c r="J378" s="134"/>
      <c r="K378" s="134"/>
      <c r="L378" s="134"/>
    </row>
    <row r="379" spans="1:12" customFormat="1" x14ac:dyDescent="0.25">
      <c r="A379" s="88"/>
      <c r="B379" s="88"/>
      <c r="C379" s="88"/>
      <c r="D379" s="88"/>
      <c r="E379" s="134"/>
      <c r="F379" s="134"/>
      <c r="G379" s="134"/>
      <c r="H379" s="134"/>
      <c r="I379" s="134"/>
      <c r="J379" s="134"/>
      <c r="K379" s="134"/>
      <c r="L379" s="134"/>
    </row>
    <row r="380" spans="1:12" customFormat="1" x14ac:dyDescent="0.25">
      <c r="A380" s="88"/>
      <c r="B380" s="88"/>
      <c r="C380" s="88"/>
      <c r="D380" s="88"/>
      <c r="E380" s="134"/>
      <c r="F380" s="134"/>
      <c r="G380" s="134"/>
      <c r="H380" s="134"/>
      <c r="I380" s="134"/>
      <c r="J380" s="134"/>
      <c r="K380" s="134"/>
      <c r="L380" s="134"/>
    </row>
    <row r="381" spans="1:12" customFormat="1" x14ac:dyDescent="0.25">
      <c r="A381" s="88"/>
      <c r="B381" s="88"/>
      <c r="C381" s="88"/>
      <c r="D381" s="88"/>
      <c r="E381" s="134"/>
      <c r="F381" s="134"/>
      <c r="G381" s="134"/>
      <c r="H381" s="134"/>
      <c r="I381" s="134"/>
      <c r="J381" s="134"/>
      <c r="K381" s="134"/>
      <c r="L381" s="134"/>
    </row>
    <row r="382" spans="1:12" customFormat="1" x14ac:dyDescent="0.25">
      <c r="A382" s="88"/>
      <c r="B382" s="88"/>
      <c r="C382" s="88"/>
      <c r="D382" s="88"/>
      <c r="E382" s="134"/>
      <c r="F382" s="134"/>
      <c r="G382" s="134"/>
      <c r="H382" s="134"/>
      <c r="I382" s="134"/>
      <c r="J382" s="134"/>
      <c r="K382" s="134"/>
      <c r="L382" s="134"/>
    </row>
    <row r="383" spans="1:12" customFormat="1" x14ac:dyDescent="0.25">
      <c r="A383" s="88"/>
      <c r="B383" s="88"/>
      <c r="C383" s="88"/>
      <c r="D383" s="88"/>
      <c r="E383" s="134"/>
      <c r="F383" s="134"/>
      <c r="G383" s="134"/>
      <c r="H383" s="134"/>
      <c r="I383" s="134"/>
      <c r="J383" s="134"/>
      <c r="K383" s="134"/>
      <c r="L383" s="134"/>
    </row>
    <row r="384" spans="1:12" customFormat="1" x14ac:dyDescent="0.25">
      <c r="A384" s="88"/>
      <c r="B384" s="88"/>
      <c r="C384" s="88"/>
      <c r="D384" s="88"/>
      <c r="E384" s="134"/>
      <c r="F384" s="134"/>
      <c r="G384" s="134"/>
      <c r="H384" s="134"/>
      <c r="I384" s="134"/>
      <c r="J384" s="134"/>
      <c r="K384" s="134"/>
      <c r="L384" s="134"/>
    </row>
    <row r="385" spans="1:12" customFormat="1" x14ac:dyDescent="0.25">
      <c r="A385" s="88"/>
      <c r="B385" s="88"/>
      <c r="C385" s="88"/>
      <c r="D385" s="88"/>
      <c r="E385" s="134"/>
      <c r="F385" s="134"/>
      <c r="G385" s="134"/>
      <c r="H385" s="134"/>
      <c r="I385" s="134"/>
      <c r="J385" s="134"/>
      <c r="K385" s="134"/>
      <c r="L385" s="134"/>
    </row>
    <row r="386" spans="1:12" customFormat="1" x14ac:dyDescent="0.25">
      <c r="A386" s="88"/>
      <c r="B386" s="88"/>
      <c r="C386" s="88"/>
      <c r="D386" s="88"/>
      <c r="E386" s="134"/>
      <c r="F386" s="134"/>
      <c r="G386" s="134"/>
      <c r="H386" s="134"/>
      <c r="I386" s="134"/>
      <c r="J386" s="134"/>
      <c r="K386" s="134"/>
      <c r="L386" s="134"/>
    </row>
    <row r="387" spans="1:12" customFormat="1" x14ac:dyDescent="0.25">
      <c r="A387" s="88"/>
      <c r="B387" s="88"/>
      <c r="C387" s="88"/>
      <c r="D387" s="88"/>
      <c r="E387" s="134"/>
      <c r="F387" s="134"/>
      <c r="G387" s="134"/>
      <c r="H387" s="134"/>
      <c r="I387" s="134"/>
      <c r="J387" s="134"/>
      <c r="K387" s="134"/>
      <c r="L387" s="134"/>
    </row>
    <row r="388" spans="1:12" customFormat="1" x14ac:dyDescent="0.25">
      <c r="A388" s="88"/>
      <c r="B388" s="88"/>
      <c r="C388" s="88"/>
      <c r="D388" s="88"/>
      <c r="E388" s="134"/>
      <c r="F388" s="134"/>
      <c r="G388" s="134"/>
      <c r="H388" s="134"/>
      <c r="I388" s="134"/>
      <c r="J388" s="134"/>
      <c r="K388" s="134"/>
      <c r="L388" s="134"/>
    </row>
    <row r="389" spans="1:12" customFormat="1" x14ac:dyDescent="0.25">
      <c r="A389" s="88"/>
      <c r="B389" s="88"/>
      <c r="C389" s="88"/>
      <c r="D389" s="88"/>
      <c r="E389" s="134"/>
      <c r="F389" s="134"/>
      <c r="G389" s="134"/>
      <c r="H389" s="134"/>
      <c r="I389" s="134"/>
      <c r="J389" s="134"/>
      <c r="K389" s="134"/>
      <c r="L389" s="134"/>
    </row>
    <row r="390" spans="1:12" customFormat="1" x14ac:dyDescent="0.25">
      <c r="A390" s="88"/>
      <c r="B390" s="88"/>
      <c r="C390" s="88"/>
      <c r="D390" s="88"/>
      <c r="E390" s="134"/>
      <c r="F390" s="134"/>
      <c r="G390" s="134"/>
      <c r="H390" s="134"/>
      <c r="I390" s="134"/>
      <c r="J390" s="134"/>
      <c r="K390" s="134"/>
      <c r="L390" s="134"/>
    </row>
    <row r="391" spans="1:12" customFormat="1" x14ac:dyDescent="0.25">
      <c r="A391" s="88"/>
      <c r="B391" s="88"/>
      <c r="C391" s="88"/>
      <c r="D391" s="88"/>
      <c r="E391" s="134"/>
      <c r="F391" s="134"/>
      <c r="G391" s="134"/>
      <c r="H391" s="134"/>
      <c r="I391" s="134"/>
      <c r="J391" s="134"/>
      <c r="K391" s="134"/>
      <c r="L391" s="134"/>
    </row>
    <row r="392" spans="1:12" customFormat="1" x14ac:dyDescent="0.25">
      <c r="A392" s="88"/>
      <c r="B392" s="88"/>
      <c r="C392" s="88"/>
      <c r="D392" s="88"/>
      <c r="E392" s="134"/>
      <c r="F392" s="134"/>
      <c r="G392" s="134"/>
      <c r="H392" s="134"/>
      <c r="I392" s="134"/>
      <c r="J392" s="134"/>
      <c r="K392" s="134"/>
      <c r="L392" s="134"/>
    </row>
    <row r="393" spans="1:12" customFormat="1" x14ac:dyDescent="0.25">
      <c r="A393" s="88"/>
      <c r="B393" s="88"/>
      <c r="C393" s="88"/>
      <c r="D393" s="88"/>
      <c r="E393" s="134"/>
      <c r="F393" s="134"/>
      <c r="G393" s="134"/>
      <c r="H393" s="134"/>
      <c r="I393" s="134"/>
      <c r="J393" s="134"/>
      <c r="K393" s="134"/>
      <c r="L393" s="134"/>
    </row>
    <row r="394" spans="1:12" customFormat="1" x14ac:dyDescent="0.25">
      <c r="A394" s="88"/>
      <c r="B394" s="88"/>
      <c r="C394" s="88"/>
      <c r="D394" s="88"/>
      <c r="E394" s="134"/>
      <c r="F394" s="134"/>
      <c r="G394" s="134"/>
      <c r="H394" s="134"/>
      <c r="I394" s="134"/>
      <c r="J394" s="134"/>
      <c r="K394" s="134"/>
      <c r="L394" s="134"/>
    </row>
    <row r="395" spans="1:12" customFormat="1" x14ac:dyDescent="0.25">
      <c r="A395" s="88"/>
      <c r="B395" s="88"/>
      <c r="C395" s="88"/>
      <c r="D395" s="88"/>
      <c r="E395" s="134"/>
      <c r="F395" s="134"/>
      <c r="G395" s="134"/>
      <c r="H395" s="134"/>
      <c r="I395" s="134"/>
      <c r="J395" s="134"/>
      <c r="K395" s="134"/>
      <c r="L395" s="134"/>
    </row>
    <row r="396" spans="1:12" customFormat="1" x14ac:dyDescent="0.25">
      <c r="A396" s="88"/>
      <c r="B396" s="88"/>
      <c r="C396" s="88"/>
      <c r="D396" s="88"/>
      <c r="E396" s="134"/>
      <c r="F396" s="134"/>
      <c r="G396" s="134"/>
      <c r="H396" s="134"/>
      <c r="I396" s="134"/>
      <c r="J396" s="134"/>
      <c r="K396" s="134"/>
      <c r="L396" s="134"/>
    </row>
    <row r="397" spans="1:12" customFormat="1" x14ac:dyDescent="0.25">
      <c r="A397" s="88"/>
      <c r="B397" s="88"/>
      <c r="C397" s="88"/>
      <c r="D397" s="88"/>
      <c r="E397" s="134"/>
      <c r="F397" s="134"/>
      <c r="G397" s="134"/>
      <c r="H397" s="134"/>
      <c r="I397" s="134"/>
      <c r="J397" s="134"/>
      <c r="K397" s="134"/>
      <c r="L397" s="134"/>
    </row>
    <row r="398" spans="1:12" customFormat="1" x14ac:dyDescent="0.25">
      <c r="A398" s="88"/>
      <c r="B398" s="88"/>
      <c r="C398" s="88"/>
      <c r="D398" s="88"/>
      <c r="E398" s="134"/>
      <c r="F398" s="134"/>
      <c r="G398" s="134"/>
      <c r="H398" s="134"/>
      <c r="I398" s="134"/>
      <c r="J398" s="134"/>
      <c r="K398" s="134"/>
      <c r="L398" s="134"/>
    </row>
    <row r="399" spans="1:12" customFormat="1" x14ac:dyDescent="0.25">
      <c r="A399" s="88"/>
      <c r="B399" s="88"/>
      <c r="C399" s="88"/>
      <c r="D399" s="88"/>
      <c r="E399" s="134"/>
      <c r="F399" s="134"/>
      <c r="G399" s="134"/>
      <c r="H399" s="134"/>
      <c r="I399" s="134"/>
      <c r="J399" s="134"/>
      <c r="K399" s="134"/>
      <c r="L399" s="134"/>
    </row>
    <row r="400" spans="1:12" customFormat="1" x14ac:dyDescent="0.25">
      <c r="A400" s="88"/>
      <c r="B400" s="88"/>
      <c r="C400" s="88"/>
      <c r="D400" s="88"/>
      <c r="E400" s="134"/>
      <c r="F400" s="134"/>
      <c r="G400" s="134"/>
      <c r="H400" s="134"/>
      <c r="I400" s="134"/>
      <c r="J400" s="134"/>
      <c r="K400" s="134"/>
      <c r="L400" s="134"/>
    </row>
    <row r="401" spans="1:12" customFormat="1" x14ac:dyDescent="0.25">
      <c r="A401" s="88"/>
      <c r="B401" s="88"/>
      <c r="C401" s="88"/>
      <c r="D401" s="88"/>
      <c r="E401" s="134"/>
      <c r="F401" s="134"/>
      <c r="G401" s="134"/>
      <c r="H401" s="134"/>
      <c r="I401" s="134"/>
      <c r="J401" s="134"/>
      <c r="K401" s="134"/>
      <c r="L401" s="134"/>
    </row>
    <row r="402" spans="1:12" customFormat="1" x14ac:dyDescent="0.25">
      <c r="A402" s="88"/>
      <c r="B402" s="88"/>
      <c r="C402" s="88"/>
      <c r="D402" s="88"/>
      <c r="E402" s="134"/>
      <c r="F402" s="134"/>
      <c r="G402" s="134"/>
      <c r="H402" s="134"/>
      <c r="I402" s="134"/>
      <c r="J402" s="134"/>
      <c r="K402" s="134"/>
      <c r="L402" s="134"/>
    </row>
    <row r="403" spans="1:12" customFormat="1" x14ac:dyDescent="0.25">
      <c r="A403" s="88"/>
      <c r="B403" s="88"/>
      <c r="C403" s="88"/>
      <c r="D403" s="88"/>
      <c r="E403" s="134"/>
      <c r="F403" s="134"/>
      <c r="G403" s="134"/>
      <c r="H403" s="134"/>
      <c r="I403" s="134"/>
      <c r="J403" s="134"/>
      <c r="K403" s="134"/>
      <c r="L403" s="134"/>
    </row>
    <row r="404" spans="1:12" customFormat="1" x14ac:dyDescent="0.25">
      <c r="A404" s="88"/>
      <c r="B404" s="88"/>
      <c r="C404" s="88"/>
      <c r="D404" s="88"/>
      <c r="E404" s="134"/>
      <c r="F404" s="134"/>
      <c r="G404" s="134"/>
      <c r="H404" s="134"/>
      <c r="I404" s="134"/>
      <c r="J404" s="134"/>
      <c r="K404" s="134"/>
      <c r="L404" s="134"/>
    </row>
    <row r="405" spans="1:12" customFormat="1" x14ac:dyDescent="0.25">
      <c r="A405" s="88"/>
      <c r="B405" s="88"/>
      <c r="C405" s="88"/>
      <c r="D405" s="88"/>
      <c r="E405" s="134"/>
      <c r="F405" s="134"/>
      <c r="G405" s="134"/>
      <c r="H405" s="134"/>
      <c r="I405" s="134"/>
      <c r="J405" s="134"/>
      <c r="K405" s="134"/>
      <c r="L405" s="134"/>
    </row>
    <row r="406" spans="1:12" customFormat="1" x14ac:dyDescent="0.25">
      <c r="A406" s="88"/>
      <c r="B406" s="88"/>
      <c r="C406" s="88"/>
      <c r="D406" s="88"/>
      <c r="E406" s="134"/>
      <c r="F406" s="134"/>
      <c r="G406" s="134"/>
      <c r="H406" s="134"/>
      <c r="I406" s="134"/>
      <c r="J406" s="134"/>
      <c r="K406" s="134"/>
      <c r="L406" s="134"/>
    </row>
    <row r="407" spans="1:12" customFormat="1" x14ac:dyDescent="0.25">
      <c r="A407" s="88"/>
      <c r="B407" s="88"/>
      <c r="C407" s="88"/>
      <c r="D407" s="88"/>
      <c r="E407" s="134"/>
      <c r="F407" s="134"/>
      <c r="G407" s="134"/>
      <c r="H407" s="134"/>
      <c r="I407" s="134"/>
      <c r="J407" s="134"/>
      <c r="K407" s="134"/>
      <c r="L407" s="134"/>
    </row>
    <row r="408" spans="1:12" customFormat="1" x14ac:dyDescent="0.25">
      <c r="A408" s="88"/>
      <c r="B408" s="88"/>
      <c r="C408" s="88"/>
      <c r="D408" s="88"/>
      <c r="E408" s="134"/>
      <c r="F408" s="134"/>
      <c r="G408" s="134"/>
      <c r="H408" s="134"/>
      <c r="I408" s="134"/>
      <c r="J408" s="134"/>
      <c r="K408" s="134"/>
      <c r="L408" s="134"/>
    </row>
    <row r="409" spans="1:12" customFormat="1" x14ac:dyDescent="0.25">
      <c r="A409" s="88"/>
      <c r="B409" s="88"/>
      <c r="C409" s="88"/>
      <c r="D409" s="88"/>
      <c r="E409" s="134"/>
      <c r="F409" s="134"/>
      <c r="G409" s="134"/>
      <c r="H409" s="134"/>
      <c r="I409" s="134"/>
      <c r="J409" s="134"/>
      <c r="K409" s="134"/>
      <c r="L409" s="134"/>
    </row>
    <row r="410" spans="1:12" customFormat="1" x14ac:dyDescent="0.25">
      <c r="A410" s="88"/>
      <c r="B410" s="88"/>
      <c r="C410" s="88"/>
      <c r="D410" s="88"/>
      <c r="E410" s="134"/>
      <c r="F410" s="134"/>
      <c r="G410" s="134"/>
      <c r="H410" s="134"/>
      <c r="I410" s="134"/>
      <c r="J410" s="134"/>
      <c r="K410" s="134"/>
      <c r="L410" s="134"/>
    </row>
    <row r="411" spans="1:12" customFormat="1" x14ac:dyDescent="0.25">
      <c r="A411" s="88"/>
      <c r="B411" s="88"/>
      <c r="C411" s="88"/>
      <c r="D411" s="88"/>
      <c r="E411" s="134"/>
      <c r="F411" s="134"/>
      <c r="G411" s="134"/>
      <c r="H411" s="134"/>
      <c r="I411" s="134"/>
      <c r="J411" s="134"/>
      <c r="K411" s="134"/>
      <c r="L411" s="134"/>
    </row>
    <row r="412" spans="1:12" customFormat="1" x14ac:dyDescent="0.25">
      <c r="A412" s="88"/>
      <c r="B412" s="88"/>
      <c r="C412" s="88"/>
      <c r="D412" s="88"/>
      <c r="E412" s="134"/>
      <c r="F412" s="134"/>
      <c r="G412" s="134"/>
      <c r="H412" s="134"/>
      <c r="I412" s="134"/>
      <c r="J412" s="134"/>
      <c r="K412" s="134"/>
      <c r="L412" s="134"/>
    </row>
    <row r="413" spans="1:12" customFormat="1" x14ac:dyDescent="0.25">
      <c r="A413" s="88"/>
      <c r="B413" s="88"/>
      <c r="C413" s="88"/>
      <c r="D413" s="88"/>
      <c r="E413" s="134"/>
      <c r="F413" s="134"/>
      <c r="G413" s="134"/>
      <c r="H413" s="134"/>
      <c r="I413" s="134"/>
      <c r="J413" s="134"/>
      <c r="K413" s="134"/>
      <c r="L413" s="134"/>
    </row>
    <row r="414" spans="1:12" customFormat="1" x14ac:dyDescent="0.25">
      <c r="A414" s="88"/>
      <c r="B414" s="88"/>
      <c r="C414" s="88"/>
      <c r="D414" s="88"/>
      <c r="E414" s="134"/>
      <c r="F414" s="134"/>
      <c r="G414" s="134"/>
      <c r="H414" s="134"/>
      <c r="I414" s="134"/>
      <c r="J414" s="134"/>
      <c r="K414" s="134"/>
      <c r="L414" s="134"/>
    </row>
    <row r="415" spans="1:12" customFormat="1" x14ac:dyDescent="0.25">
      <c r="A415" s="88"/>
      <c r="B415" s="88"/>
      <c r="C415" s="88"/>
      <c r="D415" s="88"/>
      <c r="E415" s="134"/>
      <c r="F415" s="134"/>
      <c r="G415" s="134"/>
      <c r="H415" s="134"/>
      <c r="I415" s="134"/>
      <c r="J415" s="134"/>
      <c r="K415" s="134"/>
      <c r="L415" s="134"/>
    </row>
    <row r="416" spans="1:12" customFormat="1" x14ac:dyDescent="0.25">
      <c r="A416" s="88"/>
      <c r="B416" s="88"/>
      <c r="C416" s="88"/>
      <c r="D416" s="88"/>
      <c r="E416" s="134"/>
      <c r="F416" s="134"/>
      <c r="G416" s="134"/>
      <c r="H416" s="134"/>
      <c r="I416" s="134"/>
      <c r="J416" s="134"/>
      <c r="K416" s="134"/>
      <c r="L416" s="134"/>
    </row>
    <row r="417" spans="1:12" customFormat="1" x14ac:dyDescent="0.25">
      <c r="A417" s="88"/>
      <c r="B417" s="88"/>
      <c r="C417" s="88"/>
      <c r="D417" s="88"/>
      <c r="E417" s="134"/>
      <c r="F417" s="134"/>
      <c r="G417" s="134"/>
      <c r="H417" s="134"/>
      <c r="I417" s="134"/>
      <c r="J417" s="134"/>
      <c r="K417" s="134"/>
      <c r="L417" s="134"/>
    </row>
    <row r="418" spans="1:12" customFormat="1" x14ac:dyDescent="0.25">
      <c r="A418" s="88"/>
      <c r="B418" s="88"/>
      <c r="C418" s="88"/>
      <c r="D418" s="88"/>
      <c r="E418" s="134"/>
      <c r="F418" s="134"/>
      <c r="G418" s="134"/>
      <c r="H418" s="134"/>
      <c r="I418" s="134"/>
      <c r="J418" s="134"/>
      <c r="K418" s="134"/>
      <c r="L418" s="134"/>
    </row>
    <row r="419" spans="1:12" customFormat="1" x14ac:dyDescent="0.25">
      <c r="A419" s="88"/>
      <c r="B419" s="88"/>
      <c r="C419" s="88"/>
      <c r="D419" s="88"/>
      <c r="E419" s="134"/>
      <c r="F419" s="134"/>
      <c r="G419" s="134"/>
      <c r="H419" s="134"/>
      <c r="I419" s="134"/>
      <c r="J419" s="134"/>
      <c r="K419" s="134"/>
      <c r="L419" s="134"/>
    </row>
    <row r="420" spans="1:12" customFormat="1" x14ac:dyDescent="0.25">
      <c r="A420" s="88"/>
      <c r="B420" s="88"/>
      <c r="C420" s="88"/>
      <c r="D420" s="88"/>
      <c r="E420" s="134"/>
      <c r="F420" s="134"/>
      <c r="G420" s="134"/>
      <c r="H420" s="134"/>
      <c r="I420" s="134"/>
      <c r="J420" s="134"/>
      <c r="K420" s="134"/>
      <c r="L420" s="134"/>
    </row>
    <row r="421" spans="1:12" customFormat="1" x14ac:dyDescent="0.25">
      <c r="A421" s="88"/>
      <c r="B421" s="88"/>
      <c r="C421" s="88"/>
      <c r="D421" s="88"/>
      <c r="E421" s="134"/>
      <c r="F421" s="134"/>
      <c r="G421" s="134"/>
      <c r="H421" s="134"/>
      <c r="I421" s="134"/>
      <c r="J421" s="134"/>
      <c r="K421" s="134"/>
      <c r="L421" s="134"/>
    </row>
    <row r="422" spans="1:12" customFormat="1" x14ac:dyDescent="0.25">
      <c r="A422" s="88"/>
      <c r="B422" s="88"/>
      <c r="C422" s="88"/>
      <c r="D422" s="88"/>
      <c r="E422" s="134"/>
      <c r="F422" s="134"/>
      <c r="G422" s="134"/>
      <c r="H422" s="134"/>
      <c r="I422" s="134"/>
      <c r="J422" s="134"/>
      <c r="K422" s="134"/>
      <c r="L422" s="134"/>
    </row>
    <row r="423" spans="1:12" customFormat="1" x14ac:dyDescent="0.25">
      <c r="A423" s="88"/>
      <c r="B423" s="88"/>
      <c r="C423" s="88"/>
      <c r="D423" s="88"/>
      <c r="E423" s="134"/>
      <c r="F423" s="134"/>
      <c r="G423" s="134"/>
      <c r="H423" s="134"/>
      <c r="I423" s="134"/>
      <c r="J423" s="134"/>
      <c r="K423" s="134"/>
      <c r="L423" s="134"/>
    </row>
    <row r="424" spans="1:12" customFormat="1" x14ac:dyDescent="0.25">
      <c r="A424" s="88"/>
      <c r="B424" s="88"/>
      <c r="C424" s="88"/>
      <c r="D424" s="88"/>
      <c r="E424" s="134"/>
      <c r="F424" s="134"/>
      <c r="G424" s="134"/>
      <c r="H424" s="134"/>
      <c r="I424" s="134"/>
      <c r="J424" s="134"/>
      <c r="K424" s="134"/>
      <c r="L424" s="134"/>
    </row>
    <row r="425" spans="1:12" customFormat="1" x14ac:dyDescent="0.25">
      <c r="A425" s="88"/>
      <c r="B425" s="88"/>
      <c r="C425" s="88"/>
      <c r="D425" s="88"/>
      <c r="E425" s="134"/>
      <c r="F425" s="134"/>
      <c r="G425" s="134"/>
      <c r="H425" s="134"/>
      <c r="I425" s="134"/>
      <c r="J425" s="134"/>
      <c r="K425" s="134"/>
      <c r="L425" s="134"/>
    </row>
    <row r="426" spans="1:12" customFormat="1" x14ac:dyDescent="0.25">
      <c r="A426" s="88"/>
      <c r="B426" s="88"/>
      <c r="C426" s="88"/>
      <c r="D426" s="88"/>
      <c r="E426" s="134"/>
      <c r="F426" s="134"/>
      <c r="G426" s="134"/>
      <c r="H426" s="134"/>
      <c r="I426" s="134"/>
      <c r="J426" s="134"/>
      <c r="K426" s="134"/>
      <c r="L426" s="134"/>
    </row>
    <row r="427" spans="1:12" customFormat="1" x14ac:dyDescent="0.25">
      <c r="A427" s="88"/>
      <c r="B427" s="88"/>
      <c r="C427" s="88"/>
      <c r="D427" s="88"/>
      <c r="E427" s="134"/>
      <c r="F427" s="134"/>
      <c r="G427" s="134"/>
      <c r="H427" s="134"/>
      <c r="I427" s="134"/>
      <c r="J427" s="134"/>
      <c r="K427" s="134"/>
      <c r="L427" s="134"/>
    </row>
    <row r="428" spans="1:12" customFormat="1" x14ac:dyDescent="0.25">
      <c r="A428" s="88"/>
      <c r="B428" s="88"/>
      <c r="C428" s="88"/>
      <c r="D428" s="88"/>
      <c r="E428" s="134"/>
      <c r="F428" s="134"/>
      <c r="G428" s="134"/>
      <c r="H428" s="134"/>
      <c r="I428" s="134"/>
      <c r="J428" s="134"/>
      <c r="K428" s="134"/>
      <c r="L428" s="134"/>
    </row>
    <row r="429" spans="1:12" customFormat="1" x14ac:dyDescent="0.25">
      <c r="A429" s="88"/>
      <c r="B429" s="88"/>
      <c r="C429" s="88"/>
      <c r="D429" s="88"/>
      <c r="E429" s="134"/>
      <c r="F429" s="134"/>
      <c r="G429" s="134"/>
      <c r="H429" s="134"/>
      <c r="I429" s="134"/>
      <c r="J429" s="134"/>
      <c r="K429" s="134"/>
      <c r="L429" s="134"/>
    </row>
    <row r="430" spans="1:12" customFormat="1" x14ac:dyDescent="0.25">
      <c r="A430" s="88"/>
      <c r="B430" s="88"/>
      <c r="C430" s="88"/>
      <c r="D430" s="88"/>
      <c r="E430" s="134"/>
      <c r="F430" s="134"/>
      <c r="G430" s="134"/>
      <c r="H430" s="134"/>
      <c r="I430" s="134"/>
      <c r="J430" s="134"/>
      <c r="K430" s="134"/>
      <c r="L430" s="134"/>
    </row>
    <row r="431" spans="1:12" customFormat="1" x14ac:dyDescent="0.25">
      <c r="A431" s="88"/>
      <c r="B431" s="88"/>
      <c r="C431" s="88"/>
      <c r="D431" s="88"/>
      <c r="E431" s="134"/>
      <c r="F431" s="134"/>
      <c r="G431" s="134"/>
      <c r="H431" s="134"/>
      <c r="I431" s="134"/>
      <c r="J431" s="134"/>
      <c r="K431" s="134"/>
      <c r="L431" s="134"/>
    </row>
    <row r="432" spans="1:12" customFormat="1" x14ac:dyDescent="0.25">
      <c r="A432" s="88"/>
      <c r="B432" s="88"/>
      <c r="C432" s="88"/>
      <c r="D432" s="88"/>
      <c r="E432" s="134"/>
      <c r="F432" s="134"/>
      <c r="G432" s="134"/>
      <c r="H432" s="134"/>
      <c r="I432" s="134"/>
      <c r="J432" s="134"/>
      <c r="K432" s="134"/>
      <c r="L432" s="134"/>
    </row>
    <row r="433" spans="1:12" customFormat="1" x14ac:dyDescent="0.25">
      <c r="A433" s="88"/>
      <c r="B433" s="88"/>
      <c r="C433" s="88"/>
      <c r="D433" s="88"/>
      <c r="E433" s="134"/>
      <c r="F433" s="134"/>
      <c r="G433" s="134"/>
      <c r="H433" s="134"/>
      <c r="I433" s="134"/>
      <c r="J433" s="134"/>
      <c r="K433" s="134"/>
      <c r="L433" s="134"/>
    </row>
    <row r="434" spans="1:12" customFormat="1" x14ac:dyDescent="0.25">
      <c r="A434" s="88"/>
      <c r="B434" s="88"/>
      <c r="C434" s="88"/>
      <c r="D434" s="88"/>
      <c r="E434" s="134"/>
      <c r="F434" s="134"/>
      <c r="G434" s="134"/>
      <c r="H434" s="134"/>
      <c r="I434" s="134"/>
      <c r="J434" s="134"/>
      <c r="K434" s="134"/>
      <c r="L434" s="134"/>
    </row>
    <row r="435" spans="1:12" customFormat="1" x14ac:dyDescent="0.25">
      <c r="A435" s="88"/>
      <c r="B435" s="88"/>
      <c r="C435" s="88"/>
      <c r="D435" s="88"/>
      <c r="E435" s="134"/>
      <c r="F435" s="134"/>
      <c r="G435" s="134"/>
      <c r="H435" s="134"/>
      <c r="I435" s="134"/>
      <c r="J435" s="134"/>
      <c r="K435" s="134"/>
      <c r="L435" s="134"/>
    </row>
    <row r="436" spans="1:12" customFormat="1" x14ac:dyDescent="0.25">
      <c r="A436" s="88"/>
      <c r="B436" s="88"/>
      <c r="C436" s="88"/>
      <c r="D436" s="88"/>
      <c r="E436" s="134"/>
      <c r="F436" s="134"/>
      <c r="G436" s="134"/>
      <c r="H436" s="134"/>
      <c r="I436" s="134"/>
      <c r="J436" s="134"/>
      <c r="K436" s="134"/>
      <c r="L436" s="134"/>
    </row>
    <row r="437" spans="1:12" customFormat="1" x14ac:dyDescent="0.25">
      <c r="A437" s="88"/>
      <c r="B437" s="88"/>
      <c r="C437" s="88"/>
      <c r="D437" s="88"/>
      <c r="E437" s="134"/>
      <c r="F437" s="134"/>
      <c r="G437" s="134"/>
      <c r="H437" s="134"/>
      <c r="I437" s="134"/>
      <c r="J437" s="134"/>
      <c r="K437" s="134"/>
      <c r="L437" s="134"/>
    </row>
    <row r="438" spans="1:12" customFormat="1" x14ac:dyDescent="0.25">
      <c r="A438" s="88"/>
      <c r="B438" s="88"/>
      <c r="C438" s="88"/>
      <c r="D438" s="88"/>
      <c r="E438" s="134"/>
      <c r="F438" s="134"/>
      <c r="G438" s="134"/>
      <c r="H438" s="134"/>
      <c r="I438" s="134"/>
      <c r="J438" s="134"/>
      <c r="K438" s="134"/>
      <c r="L438" s="134"/>
    </row>
    <row r="439" spans="1:12" customFormat="1" x14ac:dyDescent="0.25">
      <c r="A439" s="88"/>
      <c r="B439" s="88"/>
      <c r="C439" s="88"/>
      <c r="D439" s="88"/>
      <c r="E439" s="134"/>
      <c r="F439" s="134"/>
      <c r="G439" s="134"/>
      <c r="H439" s="134"/>
      <c r="I439" s="134"/>
      <c r="J439" s="134"/>
      <c r="K439" s="134"/>
      <c r="L439" s="134"/>
    </row>
    <row r="440" spans="1:12" customFormat="1" x14ac:dyDescent="0.25">
      <c r="A440" s="88"/>
      <c r="B440" s="88"/>
      <c r="C440" s="88"/>
      <c r="D440" s="88"/>
      <c r="E440" s="134"/>
      <c r="F440" s="134"/>
      <c r="G440" s="134"/>
      <c r="H440" s="134"/>
      <c r="I440" s="134"/>
      <c r="J440" s="134"/>
      <c r="K440" s="134"/>
      <c r="L440" s="134"/>
    </row>
    <row r="441" spans="1:12" customFormat="1" x14ac:dyDescent="0.25">
      <c r="A441" s="88"/>
      <c r="B441" s="88"/>
      <c r="C441" s="88"/>
      <c r="D441" s="88"/>
      <c r="E441" s="134"/>
      <c r="F441" s="134"/>
      <c r="G441" s="134"/>
      <c r="H441" s="134"/>
      <c r="I441" s="134"/>
      <c r="J441" s="134"/>
      <c r="K441" s="134"/>
      <c r="L441" s="134"/>
    </row>
    <row r="442" spans="1:12" customFormat="1" x14ac:dyDescent="0.25">
      <c r="A442" s="88"/>
      <c r="B442" s="88"/>
      <c r="C442" s="88"/>
      <c r="D442" s="88"/>
      <c r="E442" s="134"/>
      <c r="F442" s="134"/>
      <c r="G442" s="134"/>
      <c r="H442" s="134"/>
      <c r="I442" s="134"/>
      <c r="J442" s="134"/>
      <c r="K442" s="134"/>
      <c r="L442" s="134"/>
    </row>
    <row r="443" spans="1:12" customFormat="1" x14ac:dyDescent="0.25">
      <c r="A443" s="88"/>
      <c r="B443" s="88"/>
      <c r="C443" s="88"/>
      <c r="D443" s="88"/>
      <c r="E443" s="134"/>
      <c r="F443" s="134"/>
      <c r="G443" s="134"/>
      <c r="H443" s="134"/>
      <c r="I443" s="134"/>
      <c r="J443" s="134"/>
      <c r="K443" s="134"/>
      <c r="L443" s="134"/>
    </row>
    <row r="444" spans="1:12" customFormat="1" x14ac:dyDescent="0.25">
      <c r="A444" s="88"/>
      <c r="B444" s="88"/>
      <c r="C444" s="88"/>
      <c r="D444" s="88"/>
      <c r="E444" s="134"/>
      <c r="F444" s="134"/>
      <c r="G444" s="134"/>
      <c r="H444" s="134"/>
      <c r="I444" s="134"/>
      <c r="J444" s="134"/>
      <c r="K444" s="134"/>
      <c r="L444" s="134"/>
    </row>
    <row r="445" spans="1:12" customFormat="1" x14ac:dyDescent="0.25">
      <c r="A445" s="88"/>
      <c r="B445" s="88"/>
      <c r="C445" s="88"/>
      <c r="D445" s="88"/>
      <c r="E445" s="134"/>
      <c r="F445" s="134"/>
      <c r="G445" s="134"/>
      <c r="H445" s="134"/>
      <c r="I445" s="134"/>
      <c r="J445" s="134"/>
      <c r="K445" s="134"/>
      <c r="L445" s="134"/>
    </row>
    <row r="446" spans="1:12" customFormat="1" x14ac:dyDescent="0.25">
      <c r="A446" s="88"/>
      <c r="B446" s="88"/>
      <c r="C446" s="88"/>
      <c r="D446" s="88"/>
      <c r="E446" s="134"/>
      <c r="F446" s="134"/>
      <c r="G446" s="134"/>
      <c r="H446" s="134"/>
      <c r="I446" s="134"/>
      <c r="J446" s="134"/>
      <c r="K446" s="134"/>
      <c r="L446" s="134"/>
    </row>
    <row r="447" spans="1:12" customFormat="1" x14ac:dyDescent="0.25">
      <c r="A447" s="88"/>
      <c r="B447" s="88"/>
      <c r="C447" s="88"/>
      <c r="D447" s="88"/>
      <c r="E447" s="134"/>
      <c r="F447" s="134"/>
      <c r="G447" s="134"/>
      <c r="H447" s="134"/>
      <c r="I447" s="134"/>
      <c r="J447" s="134"/>
      <c r="K447" s="134"/>
      <c r="L447" s="134"/>
    </row>
    <row r="448" spans="1:12" customFormat="1" x14ac:dyDescent="0.25">
      <c r="A448" s="88"/>
      <c r="B448" s="88"/>
      <c r="C448" s="88"/>
      <c r="D448" s="88"/>
      <c r="E448" s="134"/>
      <c r="F448" s="134"/>
      <c r="G448" s="134"/>
      <c r="H448" s="134"/>
      <c r="I448" s="134"/>
      <c r="J448" s="134"/>
      <c r="K448" s="134"/>
      <c r="L448" s="134"/>
    </row>
    <row r="449" spans="1:12" customFormat="1" x14ac:dyDescent="0.25">
      <c r="A449" s="88"/>
      <c r="B449" s="88"/>
      <c r="C449" s="88"/>
      <c r="D449" s="88"/>
      <c r="E449" s="134"/>
      <c r="F449" s="134"/>
      <c r="G449" s="134"/>
      <c r="H449" s="134"/>
      <c r="I449" s="134"/>
      <c r="J449" s="134"/>
      <c r="K449" s="134"/>
      <c r="L449" s="134"/>
    </row>
    <row r="450" spans="1:12" customFormat="1" x14ac:dyDescent="0.25">
      <c r="A450" s="88"/>
      <c r="B450" s="88"/>
      <c r="C450" s="88"/>
      <c r="D450" s="88"/>
      <c r="E450" s="134"/>
      <c r="F450" s="134"/>
      <c r="G450" s="134"/>
      <c r="H450" s="134"/>
      <c r="I450" s="134"/>
      <c r="J450" s="134"/>
      <c r="K450" s="134"/>
      <c r="L450" s="134"/>
    </row>
    <row r="451" spans="1:12" customFormat="1" x14ac:dyDescent="0.25">
      <c r="A451" s="88"/>
      <c r="B451" s="88"/>
      <c r="C451" s="88"/>
      <c r="D451" s="88"/>
      <c r="E451" s="134"/>
      <c r="F451" s="134"/>
      <c r="G451" s="134"/>
      <c r="H451" s="134"/>
      <c r="I451" s="134"/>
      <c r="J451" s="134"/>
      <c r="K451" s="134"/>
      <c r="L451" s="134"/>
    </row>
    <row r="452" spans="1:12" customFormat="1" x14ac:dyDescent="0.25">
      <c r="A452" s="88"/>
      <c r="B452" s="88"/>
      <c r="C452" s="88"/>
      <c r="D452" s="88"/>
      <c r="E452" s="134"/>
      <c r="F452" s="134"/>
      <c r="G452" s="134"/>
      <c r="H452" s="134"/>
      <c r="I452" s="134"/>
      <c r="J452" s="134"/>
      <c r="K452" s="134"/>
      <c r="L452" s="134"/>
    </row>
    <row r="453" spans="1:12" customFormat="1" x14ac:dyDescent="0.25">
      <c r="A453" s="88"/>
      <c r="B453" s="88"/>
      <c r="C453" s="88"/>
      <c r="D453" s="88"/>
      <c r="E453" s="134"/>
      <c r="F453" s="134"/>
      <c r="G453" s="134"/>
      <c r="H453" s="134"/>
      <c r="I453" s="134"/>
      <c r="J453" s="134"/>
      <c r="K453" s="134"/>
      <c r="L453" s="134"/>
    </row>
    <row r="454" spans="1:12" customFormat="1" x14ac:dyDescent="0.25">
      <c r="A454" s="88"/>
      <c r="B454" s="88"/>
      <c r="C454" s="88"/>
      <c r="D454" s="88"/>
      <c r="E454" s="134"/>
      <c r="F454" s="134"/>
      <c r="G454" s="134"/>
      <c r="H454" s="134"/>
      <c r="I454" s="134"/>
      <c r="J454" s="134"/>
      <c r="K454" s="134"/>
      <c r="L454" s="134"/>
    </row>
    <row r="455" spans="1:12" customFormat="1" x14ac:dyDescent="0.25">
      <c r="A455" s="88"/>
      <c r="B455" s="88"/>
      <c r="C455" s="88"/>
      <c r="D455" s="88"/>
      <c r="E455" s="134"/>
      <c r="F455" s="134"/>
      <c r="G455" s="134"/>
      <c r="H455" s="134"/>
      <c r="I455" s="134"/>
      <c r="J455" s="134"/>
      <c r="K455" s="134"/>
      <c r="L455" s="134"/>
    </row>
    <row r="456" spans="1:12" customFormat="1" x14ac:dyDescent="0.25">
      <c r="A456" s="88"/>
      <c r="B456" s="88"/>
      <c r="C456" s="88"/>
      <c r="D456" s="88"/>
      <c r="E456" s="134"/>
      <c r="F456" s="134"/>
      <c r="G456" s="134"/>
      <c r="H456" s="134"/>
      <c r="I456" s="134"/>
      <c r="J456" s="134"/>
      <c r="K456" s="134"/>
      <c r="L456" s="134"/>
    </row>
    <row r="457" spans="1:12" customFormat="1" x14ac:dyDescent="0.25">
      <c r="A457" s="88"/>
      <c r="B457" s="88"/>
      <c r="C457" s="88"/>
      <c r="D457" s="88"/>
      <c r="E457" s="134"/>
      <c r="F457" s="134"/>
      <c r="G457" s="134"/>
      <c r="H457" s="134"/>
      <c r="I457" s="134"/>
      <c r="J457" s="134"/>
      <c r="K457" s="134"/>
      <c r="L457" s="134"/>
    </row>
    <row r="458" spans="1:12" customFormat="1" x14ac:dyDescent="0.25">
      <c r="A458" s="88"/>
      <c r="B458" s="88"/>
      <c r="C458" s="88"/>
      <c r="D458" s="88"/>
      <c r="E458" s="134"/>
      <c r="F458" s="134"/>
      <c r="G458" s="134"/>
      <c r="H458" s="134"/>
      <c r="I458" s="134"/>
      <c r="J458" s="134"/>
      <c r="K458" s="134"/>
      <c r="L458" s="134"/>
    </row>
    <row r="459" spans="1:12" customFormat="1" x14ac:dyDescent="0.25">
      <c r="A459" s="88"/>
      <c r="B459" s="88"/>
      <c r="C459" s="88"/>
      <c r="D459" s="88"/>
      <c r="E459" s="134"/>
      <c r="F459" s="134"/>
      <c r="G459" s="134"/>
      <c r="H459" s="134"/>
      <c r="I459" s="134"/>
      <c r="J459" s="134"/>
      <c r="K459" s="134"/>
      <c r="L459" s="134"/>
    </row>
    <row r="460" spans="1:12" customFormat="1" x14ac:dyDescent="0.25">
      <c r="A460" s="88"/>
      <c r="B460" s="88"/>
      <c r="C460" s="88"/>
      <c r="D460" s="88"/>
      <c r="E460" s="134"/>
      <c r="F460" s="134"/>
      <c r="G460" s="134"/>
      <c r="H460" s="134"/>
      <c r="I460" s="134"/>
      <c r="J460" s="134"/>
      <c r="K460" s="134"/>
      <c r="L460" s="134"/>
    </row>
    <row r="461" spans="1:12" customFormat="1" x14ac:dyDescent="0.25">
      <c r="A461" s="88"/>
      <c r="B461" s="88"/>
      <c r="C461" s="88"/>
      <c r="D461" s="88"/>
      <c r="E461" s="134"/>
      <c r="F461" s="134"/>
      <c r="G461" s="134"/>
      <c r="H461" s="134"/>
      <c r="I461" s="134"/>
      <c r="J461" s="134"/>
      <c r="K461" s="134"/>
      <c r="L461" s="134"/>
    </row>
    <row r="462" spans="1:12" customFormat="1" x14ac:dyDescent="0.25">
      <c r="A462" s="88"/>
      <c r="B462" s="88"/>
      <c r="C462" s="88"/>
      <c r="D462" s="88"/>
      <c r="E462" s="134"/>
      <c r="F462" s="134"/>
      <c r="G462" s="134"/>
      <c r="H462" s="134"/>
      <c r="I462" s="134"/>
      <c r="J462" s="134"/>
      <c r="K462" s="134"/>
      <c r="L462" s="134"/>
    </row>
    <row r="463" spans="1:12" customFormat="1" x14ac:dyDescent="0.25">
      <c r="A463" s="88"/>
      <c r="B463" s="88"/>
      <c r="C463" s="88"/>
      <c r="D463" s="88"/>
      <c r="E463" s="134"/>
      <c r="F463" s="134"/>
      <c r="G463" s="134"/>
      <c r="H463" s="134"/>
      <c r="I463" s="134"/>
      <c r="J463" s="134"/>
      <c r="K463" s="134"/>
      <c r="L463" s="134"/>
    </row>
    <row r="464" spans="1:12" customFormat="1" x14ac:dyDescent="0.25">
      <c r="A464" s="88"/>
      <c r="B464" s="88"/>
      <c r="C464" s="88"/>
      <c r="D464" s="88"/>
      <c r="E464" s="134"/>
      <c r="F464" s="134"/>
      <c r="G464" s="134"/>
      <c r="H464" s="134"/>
      <c r="I464" s="134"/>
      <c r="J464" s="134"/>
      <c r="K464" s="134"/>
      <c r="L464" s="134"/>
    </row>
    <row r="465" spans="1:12" customFormat="1" x14ac:dyDescent="0.25">
      <c r="A465" s="88"/>
      <c r="B465" s="88"/>
      <c r="C465" s="88"/>
      <c r="D465" s="88"/>
      <c r="E465" s="134"/>
      <c r="F465" s="134"/>
      <c r="G465" s="134"/>
      <c r="H465" s="134"/>
      <c r="I465" s="134"/>
      <c r="J465" s="134"/>
      <c r="K465" s="134"/>
      <c r="L465" s="134"/>
    </row>
    <row r="466" spans="1:12" customFormat="1" x14ac:dyDescent="0.25">
      <c r="A466" s="88"/>
      <c r="B466" s="88"/>
      <c r="C466" s="88"/>
      <c r="D466" s="88"/>
      <c r="E466" s="134"/>
      <c r="F466" s="134"/>
      <c r="G466" s="134"/>
      <c r="H466" s="134"/>
      <c r="I466" s="134"/>
      <c r="J466" s="134"/>
      <c r="K466" s="134"/>
      <c r="L466" s="134"/>
    </row>
    <row r="467" spans="1:12" customFormat="1" x14ac:dyDescent="0.25">
      <c r="A467" s="88"/>
      <c r="B467" s="88"/>
      <c r="C467" s="88"/>
      <c r="D467" s="88"/>
      <c r="E467" s="134"/>
      <c r="F467" s="134"/>
      <c r="G467" s="134"/>
      <c r="H467" s="134"/>
      <c r="I467" s="134"/>
      <c r="J467" s="134"/>
      <c r="K467" s="134"/>
      <c r="L467" s="134"/>
    </row>
    <row r="468" spans="1:12" customFormat="1" x14ac:dyDescent="0.25">
      <c r="A468" s="88"/>
      <c r="B468" s="88"/>
      <c r="C468" s="88"/>
      <c r="D468" s="88"/>
      <c r="E468" s="134"/>
      <c r="F468" s="134"/>
      <c r="G468" s="134"/>
      <c r="H468" s="134"/>
      <c r="I468" s="134"/>
      <c r="J468" s="134"/>
      <c r="K468" s="134"/>
      <c r="L468" s="134"/>
    </row>
    <row r="469" spans="1:12" customFormat="1" x14ac:dyDescent="0.25">
      <c r="A469" s="88"/>
      <c r="B469" s="88"/>
      <c r="C469" s="88"/>
      <c r="D469" s="88"/>
      <c r="E469" s="134"/>
      <c r="F469" s="134"/>
      <c r="G469" s="134"/>
      <c r="H469" s="134"/>
      <c r="I469" s="134"/>
      <c r="J469" s="134"/>
      <c r="K469" s="134"/>
      <c r="L469" s="134"/>
    </row>
    <row r="470" spans="1:12" customFormat="1" x14ac:dyDescent="0.25">
      <c r="A470" s="88"/>
      <c r="B470" s="88"/>
      <c r="C470" s="88"/>
      <c r="D470" s="88"/>
      <c r="E470" s="134"/>
      <c r="F470" s="134"/>
      <c r="G470" s="134"/>
      <c r="H470" s="134"/>
      <c r="I470" s="134"/>
      <c r="J470" s="134"/>
      <c r="K470" s="134"/>
      <c r="L470" s="134"/>
    </row>
    <row r="471" spans="1:12" customFormat="1" x14ac:dyDescent="0.25">
      <c r="A471" s="88"/>
      <c r="B471" s="88"/>
      <c r="C471" s="88"/>
      <c r="D471" s="88"/>
      <c r="E471" s="134"/>
      <c r="F471" s="134"/>
      <c r="G471" s="134"/>
      <c r="H471" s="134"/>
      <c r="I471" s="134"/>
      <c r="J471" s="134"/>
      <c r="K471" s="134"/>
      <c r="L471" s="134"/>
    </row>
    <row r="472" spans="1:12" customFormat="1" x14ac:dyDescent="0.25">
      <c r="A472" s="88"/>
      <c r="B472" s="88"/>
      <c r="C472" s="88"/>
      <c r="D472" s="88"/>
      <c r="E472" s="134"/>
      <c r="F472" s="134"/>
      <c r="G472" s="134"/>
      <c r="H472" s="134"/>
      <c r="I472" s="134"/>
      <c r="J472" s="134"/>
      <c r="K472" s="134"/>
      <c r="L472" s="134"/>
    </row>
    <row r="473" spans="1:12" customFormat="1" x14ac:dyDescent="0.25">
      <c r="A473" s="88"/>
      <c r="B473" s="88"/>
      <c r="C473" s="88"/>
      <c r="D473" s="88"/>
      <c r="E473" s="134"/>
      <c r="F473" s="134"/>
      <c r="G473" s="134"/>
      <c r="H473" s="134"/>
      <c r="I473" s="134"/>
      <c r="J473" s="134"/>
      <c r="K473" s="134"/>
      <c r="L473" s="134"/>
    </row>
    <row r="474" spans="1:12" customFormat="1" x14ac:dyDescent="0.25">
      <c r="A474" s="88"/>
      <c r="B474" s="88"/>
      <c r="C474" s="88"/>
      <c r="D474" s="88"/>
      <c r="E474" s="134"/>
      <c r="F474" s="134"/>
      <c r="G474" s="134"/>
      <c r="H474" s="134"/>
      <c r="I474" s="134"/>
      <c r="J474" s="134"/>
      <c r="K474" s="134"/>
      <c r="L474" s="134"/>
    </row>
    <row r="475" spans="1:12" customFormat="1" x14ac:dyDescent="0.25">
      <c r="A475" s="88"/>
      <c r="B475" s="88"/>
      <c r="C475" s="88"/>
      <c r="D475" s="88"/>
      <c r="E475" s="134"/>
      <c r="F475" s="134"/>
      <c r="G475" s="134"/>
      <c r="H475" s="134"/>
      <c r="I475" s="134"/>
      <c r="J475" s="134"/>
      <c r="K475" s="134"/>
      <c r="L475" s="134"/>
    </row>
    <row r="476" spans="1:12" customFormat="1" x14ac:dyDescent="0.25">
      <c r="A476" s="88"/>
      <c r="B476" s="88"/>
      <c r="C476" s="88"/>
      <c r="D476" s="88"/>
      <c r="E476" s="134"/>
      <c r="F476" s="134"/>
      <c r="G476" s="134"/>
      <c r="H476" s="134"/>
      <c r="I476" s="134"/>
      <c r="J476" s="134"/>
      <c r="K476" s="134"/>
      <c r="L476" s="134"/>
    </row>
    <row r="477" spans="1:12" customFormat="1" x14ac:dyDescent="0.25">
      <c r="A477" s="88"/>
      <c r="B477" s="88"/>
      <c r="C477" s="88"/>
      <c r="D477" s="88"/>
      <c r="E477" s="134"/>
      <c r="F477" s="134"/>
      <c r="G477" s="134"/>
      <c r="H477" s="134"/>
      <c r="I477" s="134"/>
      <c r="J477" s="134"/>
      <c r="K477" s="134"/>
      <c r="L477" s="134"/>
    </row>
    <row r="478" spans="1:12" customFormat="1" x14ac:dyDescent="0.25">
      <c r="A478" s="88"/>
      <c r="B478" s="88"/>
      <c r="C478" s="88"/>
      <c r="D478" s="88"/>
      <c r="E478" s="134"/>
      <c r="F478" s="134"/>
      <c r="G478" s="134"/>
      <c r="H478" s="134"/>
      <c r="I478" s="134"/>
      <c r="J478" s="134"/>
      <c r="K478" s="134"/>
      <c r="L478" s="134"/>
    </row>
    <row r="479" spans="1:12" customFormat="1" x14ac:dyDescent="0.25">
      <c r="A479" s="88"/>
      <c r="B479" s="88"/>
      <c r="C479" s="88"/>
      <c r="D479" s="88"/>
      <c r="E479" s="134"/>
      <c r="F479" s="134"/>
      <c r="G479" s="134"/>
      <c r="H479" s="134"/>
      <c r="I479" s="134"/>
      <c r="J479" s="134"/>
      <c r="K479" s="134"/>
      <c r="L479" s="134"/>
    </row>
    <row r="480" spans="1:12" customFormat="1" x14ac:dyDescent="0.25">
      <c r="A480" s="88"/>
      <c r="B480" s="88"/>
      <c r="C480" s="88"/>
      <c r="D480" s="88"/>
      <c r="E480" s="134"/>
      <c r="F480" s="134"/>
      <c r="G480" s="134"/>
      <c r="H480" s="134"/>
      <c r="I480" s="134"/>
      <c r="J480" s="134"/>
      <c r="K480" s="134"/>
      <c r="L480" s="134"/>
    </row>
    <row r="481" spans="1:12" customFormat="1" x14ac:dyDescent="0.25">
      <c r="A481" s="88"/>
      <c r="B481" s="88"/>
      <c r="C481" s="88"/>
      <c r="D481" s="88"/>
      <c r="E481" s="134"/>
      <c r="F481" s="134"/>
      <c r="G481" s="134"/>
      <c r="H481" s="134"/>
      <c r="I481" s="134"/>
      <c r="J481" s="134"/>
      <c r="K481" s="134"/>
      <c r="L481" s="134"/>
    </row>
    <row r="482" spans="1:12" customFormat="1" x14ac:dyDescent="0.25">
      <c r="A482" s="88"/>
      <c r="B482" s="88"/>
      <c r="C482" s="88"/>
      <c r="D482" s="88"/>
      <c r="E482" s="134"/>
      <c r="F482" s="134"/>
      <c r="G482" s="134"/>
      <c r="H482" s="134"/>
      <c r="I482" s="134"/>
      <c r="J482" s="134"/>
      <c r="K482" s="134"/>
      <c r="L482" s="134"/>
    </row>
    <row r="483" spans="1:12" customFormat="1" x14ac:dyDescent="0.25">
      <c r="A483" s="88"/>
      <c r="B483" s="88"/>
      <c r="C483" s="88"/>
      <c r="D483" s="88"/>
      <c r="E483" s="134"/>
      <c r="F483" s="134"/>
      <c r="G483" s="134"/>
      <c r="H483" s="134"/>
      <c r="I483" s="134"/>
      <c r="J483" s="134"/>
      <c r="K483" s="134"/>
      <c r="L483" s="134"/>
    </row>
    <row r="484" spans="1:12" customFormat="1" x14ac:dyDescent="0.25">
      <c r="A484" s="88"/>
      <c r="B484" s="88"/>
      <c r="C484" s="88"/>
      <c r="D484" s="88"/>
      <c r="E484" s="134"/>
      <c r="F484" s="134"/>
      <c r="G484" s="134"/>
      <c r="H484" s="134"/>
      <c r="I484" s="134"/>
      <c r="J484" s="134"/>
      <c r="K484" s="134"/>
      <c r="L484" s="134"/>
    </row>
    <row r="485" spans="1:12" customFormat="1" x14ac:dyDescent="0.25">
      <c r="A485" s="88"/>
      <c r="B485" s="88"/>
      <c r="C485" s="88"/>
      <c r="D485" s="88"/>
      <c r="E485" s="134"/>
      <c r="F485" s="134"/>
      <c r="G485" s="134"/>
      <c r="H485" s="134"/>
      <c r="I485" s="134"/>
      <c r="J485" s="134"/>
      <c r="K485" s="134"/>
      <c r="L485" s="134"/>
    </row>
    <row r="486" spans="1:12" customFormat="1" x14ac:dyDescent="0.25">
      <c r="A486" s="88"/>
      <c r="B486" s="88"/>
      <c r="C486" s="88"/>
      <c r="D486" s="88"/>
      <c r="E486" s="134"/>
      <c r="F486" s="134"/>
      <c r="G486" s="134"/>
      <c r="H486" s="134"/>
      <c r="I486" s="134"/>
      <c r="J486" s="134"/>
      <c r="K486" s="134"/>
      <c r="L486" s="134"/>
    </row>
    <row r="487" spans="1:12" customFormat="1" x14ac:dyDescent="0.25">
      <c r="A487" s="88"/>
      <c r="B487" s="88"/>
      <c r="C487" s="88"/>
      <c r="D487" s="88"/>
      <c r="E487" s="134"/>
      <c r="F487" s="134"/>
      <c r="G487" s="134"/>
      <c r="H487" s="134"/>
      <c r="I487" s="134"/>
      <c r="J487" s="134"/>
      <c r="K487" s="134"/>
      <c r="L487" s="134"/>
    </row>
    <row r="488" spans="1:12" customFormat="1" x14ac:dyDescent="0.25">
      <c r="A488" s="88"/>
      <c r="B488" s="88"/>
      <c r="C488" s="88"/>
      <c r="D488" s="88"/>
      <c r="E488" s="134"/>
      <c r="F488" s="134"/>
      <c r="G488" s="134"/>
      <c r="H488" s="134"/>
      <c r="I488" s="134"/>
      <c r="J488" s="134"/>
      <c r="K488" s="134"/>
      <c r="L488" s="134"/>
    </row>
    <row r="489" spans="1:12" customFormat="1" x14ac:dyDescent="0.25">
      <c r="A489" s="88"/>
      <c r="B489" s="88"/>
      <c r="C489" s="88"/>
      <c r="D489" s="88"/>
      <c r="E489" s="134"/>
      <c r="F489" s="134"/>
      <c r="G489" s="134"/>
      <c r="H489" s="134"/>
      <c r="I489" s="134"/>
      <c r="J489" s="134"/>
      <c r="K489" s="134"/>
      <c r="L489" s="134"/>
    </row>
    <row r="490" spans="1:12" customFormat="1" x14ac:dyDescent="0.25">
      <c r="A490" s="88"/>
      <c r="B490" s="88"/>
      <c r="C490" s="88"/>
      <c r="D490" s="88"/>
      <c r="E490" s="134"/>
      <c r="F490" s="134"/>
      <c r="G490" s="134"/>
      <c r="H490" s="134"/>
      <c r="I490" s="134"/>
      <c r="J490" s="134"/>
      <c r="K490" s="134"/>
      <c r="L490" s="134"/>
    </row>
    <row r="491" spans="1:12" customFormat="1" x14ac:dyDescent="0.25">
      <c r="A491" s="88"/>
      <c r="B491" s="88"/>
      <c r="C491" s="88"/>
      <c r="D491" s="88"/>
      <c r="E491" s="134"/>
      <c r="F491" s="134"/>
      <c r="G491" s="134"/>
      <c r="H491" s="134"/>
      <c r="I491" s="134"/>
      <c r="J491" s="134"/>
      <c r="K491" s="134"/>
      <c r="L491" s="134"/>
    </row>
    <row r="492" spans="1:12" customFormat="1" x14ac:dyDescent="0.25">
      <c r="A492" s="88"/>
      <c r="B492" s="88"/>
      <c r="C492" s="88"/>
      <c r="D492" s="88"/>
      <c r="E492" s="134"/>
      <c r="F492" s="134"/>
      <c r="G492" s="134"/>
      <c r="H492" s="134"/>
      <c r="I492" s="134"/>
      <c r="J492" s="134"/>
      <c r="K492" s="134"/>
      <c r="L492" s="134"/>
    </row>
    <row r="493" spans="1:12" customFormat="1" x14ac:dyDescent="0.25">
      <c r="A493" s="88"/>
      <c r="B493" s="88"/>
      <c r="C493" s="88"/>
      <c r="D493" s="88"/>
      <c r="E493" s="134"/>
      <c r="F493" s="134"/>
      <c r="G493" s="134"/>
      <c r="H493" s="134"/>
      <c r="I493" s="134"/>
      <c r="J493" s="134"/>
      <c r="K493" s="134"/>
      <c r="L493" s="134"/>
    </row>
    <row r="494" spans="1:12" customFormat="1" x14ac:dyDescent="0.25">
      <c r="A494" s="88"/>
      <c r="B494" s="88"/>
      <c r="C494" s="88"/>
      <c r="D494" s="88"/>
      <c r="E494" s="134"/>
      <c r="F494" s="134"/>
      <c r="G494" s="134"/>
      <c r="H494" s="134"/>
      <c r="I494" s="134"/>
      <c r="J494" s="134"/>
      <c r="K494" s="134"/>
      <c r="L494" s="134"/>
    </row>
    <row r="495" spans="1:12" customFormat="1" x14ac:dyDescent="0.25">
      <c r="A495" s="88"/>
      <c r="B495" s="88"/>
      <c r="C495" s="88"/>
      <c r="D495" s="88"/>
      <c r="E495" s="134"/>
      <c r="F495" s="134"/>
      <c r="G495" s="134"/>
      <c r="H495" s="134"/>
      <c r="I495" s="134"/>
      <c r="J495" s="134"/>
      <c r="K495" s="134"/>
      <c r="L495" s="134"/>
    </row>
    <row r="496" spans="1:12" customFormat="1" x14ac:dyDescent="0.25">
      <c r="A496" s="88"/>
      <c r="B496" s="88"/>
      <c r="C496" s="88"/>
      <c r="D496" s="88"/>
      <c r="E496" s="134"/>
      <c r="F496" s="134"/>
      <c r="G496" s="134"/>
      <c r="H496" s="134"/>
      <c r="I496" s="134"/>
      <c r="J496" s="134"/>
      <c r="K496" s="134"/>
      <c r="L496" s="134"/>
    </row>
    <row r="497" spans="1:12" customFormat="1" x14ac:dyDescent="0.25">
      <c r="A497" s="88"/>
      <c r="B497" s="88"/>
      <c r="C497" s="88"/>
      <c r="D497" s="88"/>
      <c r="E497" s="134"/>
      <c r="F497" s="134"/>
      <c r="G497" s="134"/>
      <c r="H497" s="134"/>
      <c r="I497" s="134"/>
      <c r="J497" s="134"/>
      <c r="K497" s="134"/>
      <c r="L497" s="134"/>
    </row>
    <row r="498" spans="1:12" customFormat="1" x14ac:dyDescent="0.25">
      <c r="A498" s="88"/>
      <c r="B498" s="88"/>
      <c r="C498" s="88"/>
      <c r="D498" s="88"/>
      <c r="E498" s="134"/>
      <c r="F498" s="134"/>
      <c r="G498" s="134"/>
      <c r="H498" s="134"/>
      <c r="I498" s="134"/>
      <c r="J498" s="134"/>
      <c r="K498" s="134"/>
      <c r="L498" s="134"/>
    </row>
    <row r="499" spans="1:12" customFormat="1" x14ac:dyDescent="0.25">
      <c r="A499" s="88"/>
      <c r="B499" s="88"/>
      <c r="C499" s="88"/>
      <c r="D499" s="88"/>
      <c r="E499" s="134"/>
      <c r="F499" s="134"/>
      <c r="G499" s="134"/>
      <c r="H499" s="134"/>
      <c r="I499" s="134"/>
      <c r="J499" s="134"/>
      <c r="K499" s="134"/>
      <c r="L499" s="134"/>
    </row>
    <row r="500" spans="1:12" customFormat="1" x14ac:dyDescent="0.25">
      <c r="A500" s="88"/>
      <c r="B500" s="88"/>
      <c r="C500" s="88"/>
      <c r="D500" s="88"/>
      <c r="E500" s="134"/>
      <c r="F500" s="134"/>
      <c r="G500" s="134"/>
      <c r="H500" s="134"/>
      <c r="I500" s="134"/>
      <c r="J500" s="134"/>
      <c r="K500" s="134"/>
      <c r="L500" s="134"/>
    </row>
    <row r="501" spans="1:12" customFormat="1" x14ac:dyDescent="0.25">
      <c r="A501" s="88"/>
      <c r="B501" s="88"/>
      <c r="C501" s="88"/>
      <c r="D501" s="88"/>
      <c r="E501" s="134"/>
      <c r="F501" s="134"/>
      <c r="G501" s="134"/>
      <c r="H501" s="134"/>
      <c r="I501" s="134"/>
      <c r="J501" s="134"/>
      <c r="K501" s="134"/>
      <c r="L501" s="134"/>
    </row>
    <row r="502" spans="1:12" customFormat="1" x14ac:dyDescent="0.25">
      <c r="A502" s="88"/>
      <c r="B502" s="88"/>
      <c r="C502" s="88"/>
      <c r="D502" s="88"/>
      <c r="E502" s="134"/>
      <c r="F502" s="134"/>
      <c r="G502" s="134"/>
      <c r="H502" s="134"/>
      <c r="I502" s="134"/>
      <c r="J502" s="134"/>
      <c r="K502" s="134"/>
      <c r="L502" s="134"/>
    </row>
    <row r="503" spans="1:12" customFormat="1" x14ac:dyDescent="0.25">
      <c r="A503" s="88"/>
      <c r="B503" s="88"/>
      <c r="C503" s="88"/>
      <c r="D503" s="88"/>
      <c r="E503" s="134"/>
      <c r="F503" s="134"/>
      <c r="G503" s="134"/>
      <c r="H503" s="134"/>
      <c r="I503" s="134"/>
      <c r="J503" s="134"/>
      <c r="K503" s="134"/>
      <c r="L503" s="134"/>
    </row>
    <row r="504" spans="1:12" customFormat="1" x14ac:dyDescent="0.25">
      <c r="A504" s="88"/>
      <c r="B504" s="88"/>
      <c r="C504" s="88"/>
      <c r="D504" s="88"/>
      <c r="E504" s="134"/>
      <c r="F504" s="134"/>
      <c r="G504" s="134"/>
      <c r="H504" s="134"/>
      <c r="I504" s="134"/>
      <c r="J504" s="134"/>
      <c r="K504" s="134"/>
      <c r="L504" s="134"/>
    </row>
    <row r="505" spans="1:12" customFormat="1" x14ac:dyDescent="0.25">
      <c r="A505" s="88"/>
      <c r="B505" s="88"/>
      <c r="C505" s="88"/>
      <c r="D505" s="88"/>
      <c r="E505" s="134"/>
      <c r="F505" s="134"/>
      <c r="G505" s="134"/>
      <c r="H505" s="134"/>
      <c r="I505" s="134"/>
      <c r="J505" s="134"/>
      <c r="K505" s="134"/>
      <c r="L505" s="134"/>
    </row>
    <row r="506" spans="1:12" customFormat="1" x14ac:dyDescent="0.25">
      <c r="A506" s="88"/>
      <c r="B506" s="88"/>
      <c r="C506" s="88"/>
      <c r="D506" s="88"/>
      <c r="E506" s="134"/>
      <c r="F506" s="134"/>
      <c r="G506" s="134"/>
      <c r="H506" s="134"/>
      <c r="I506" s="134"/>
      <c r="J506" s="134"/>
      <c r="K506" s="134"/>
      <c r="L506" s="134"/>
    </row>
    <row r="507" spans="1:12" customFormat="1" x14ac:dyDescent="0.25">
      <c r="A507" s="88"/>
      <c r="B507" s="88"/>
      <c r="C507" s="88"/>
      <c r="D507" s="88"/>
      <c r="E507" s="134"/>
      <c r="F507" s="134"/>
      <c r="G507" s="134"/>
      <c r="H507" s="134"/>
      <c r="I507" s="134"/>
      <c r="J507" s="134"/>
      <c r="K507" s="134"/>
      <c r="L507" s="134"/>
    </row>
    <row r="508" spans="1:12" customFormat="1" x14ac:dyDescent="0.25">
      <c r="A508" s="88"/>
      <c r="B508" s="88"/>
      <c r="C508" s="88"/>
      <c r="D508" s="88"/>
      <c r="E508" s="134"/>
      <c r="F508" s="134"/>
      <c r="G508" s="134"/>
      <c r="H508" s="134"/>
      <c r="I508" s="134"/>
      <c r="J508" s="134"/>
      <c r="K508" s="134"/>
      <c r="L508" s="134"/>
    </row>
    <row r="509" spans="1:12" customFormat="1" x14ac:dyDescent="0.25">
      <c r="A509" s="88"/>
      <c r="B509" s="88"/>
      <c r="C509" s="88"/>
      <c r="D509" s="88"/>
      <c r="E509" s="134"/>
      <c r="F509" s="134"/>
      <c r="G509" s="134"/>
      <c r="H509" s="134"/>
      <c r="I509" s="134"/>
      <c r="J509" s="134"/>
      <c r="K509" s="134"/>
      <c r="L509" s="134"/>
    </row>
    <row r="510" spans="1:12" customFormat="1" x14ac:dyDescent="0.25">
      <c r="A510" s="88"/>
      <c r="B510" s="88"/>
      <c r="C510" s="88"/>
      <c r="D510" s="88"/>
      <c r="E510" s="134"/>
      <c r="F510" s="134"/>
      <c r="G510" s="134"/>
      <c r="H510" s="134"/>
      <c r="I510" s="134"/>
      <c r="J510" s="134"/>
      <c r="K510" s="134"/>
      <c r="L510" s="134"/>
    </row>
    <row r="511" spans="1:12" customFormat="1" x14ac:dyDescent="0.25">
      <c r="A511" s="88"/>
      <c r="B511" s="88"/>
      <c r="C511" s="88"/>
      <c r="D511" s="88"/>
      <c r="E511" s="134"/>
      <c r="F511" s="134"/>
      <c r="G511" s="134"/>
      <c r="H511" s="134"/>
      <c r="I511" s="134"/>
      <c r="J511" s="134"/>
      <c r="K511" s="134"/>
      <c r="L511" s="134"/>
    </row>
    <row r="512" spans="1:12" customFormat="1" x14ac:dyDescent="0.25">
      <c r="A512" s="88"/>
      <c r="B512" s="88"/>
      <c r="C512" s="88"/>
      <c r="D512" s="88"/>
      <c r="E512" s="134"/>
      <c r="F512" s="134"/>
      <c r="G512" s="134"/>
      <c r="H512" s="134"/>
      <c r="I512" s="134"/>
      <c r="J512" s="134"/>
      <c r="K512" s="134"/>
      <c r="L512" s="134"/>
    </row>
    <row r="513" spans="1:12" customFormat="1" x14ac:dyDescent="0.25">
      <c r="A513" s="88"/>
      <c r="B513" s="88"/>
      <c r="C513" s="88"/>
      <c r="D513" s="88"/>
      <c r="E513" s="134"/>
      <c r="F513" s="134"/>
      <c r="G513" s="134"/>
      <c r="H513" s="134"/>
      <c r="I513" s="134"/>
      <c r="J513" s="134"/>
      <c r="K513" s="134"/>
      <c r="L513" s="134"/>
    </row>
    <row r="514" spans="1:12" customFormat="1" x14ac:dyDescent="0.25">
      <c r="A514" s="88"/>
      <c r="B514" s="88"/>
      <c r="C514" s="88"/>
      <c r="D514" s="88"/>
      <c r="E514" s="134"/>
      <c r="F514" s="134"/>
      <c r="G514" s="134"/>
      <c r="H514" s="134"/>
      <c r="I514" s="134"/>
      <c r="J514" s="134"/>
      <c r="K514" s="134"/>
      <c r="L514" s="134"/>
    </row>
    <row r="515" spans="1:12" customFormat="1" x14ac:dyDescent="0.25">
      <c r="A515" s="88"/>
      <c r="B515" s="88"/>
      <c r="C515" s="88"/>
      <c r="D515" s="88"/>
      <c r="E515" s="134"/>
      <c r="F515" s="134"/>
      <c r="G515" s="134"/>
      <c r="H515" s="134"/>
      <c r="I515" s="134"/>
      <c r="J515" s="134"/>
      <c r="K515" s="134"/>
      <c r="L515" s="134"/>
    </row>
    <row r="516" spans="1:12" customFormat="1" x14ac:dyDescent="0.25">
      <c r="A516" s="88"/>
      <c r="B516" s="88"/>
      <c r="C516" s="88"/>
      <c r="D516" s="88"/>
      <c r="E516" s="134"/>
      <c r="F516" s="134"/>
      <c r="G516" s="134"/>
      <c r="H516" s="134"/>
      <c r="I516" s="134"/>
      <c r="J516" s="134"/>
      <c r="K516" s="134"/>
      <c r="L516" s="134"/>
    </row>
    <row r="517" spans="1:12" customFormat="1" x14ac:dyDescent="0.25">
      <c r="A517" s="88"/>
      <c r="B517" s="88"/>
      <c r="C517" s="88"/>
      <c r="D517" s="88"/>
      <c r="E517" s="134"/>
      <c r="F517" s="134"/>
      <c r="G517" s="134"/>
      <c r="H517" s="134"/>
      <c r="I517" s="134"/>
      <c r="J517" s="134"/>
      <c r="K517" s="134"/>
      <c r="L517" s="134"/>
    </row>
    <row r="518" spans="1:12" customFormat="1" x14ac:dyDescent="0.25">
      <c r="A518" s="88"/>
      <c r="B518" s="88"/>
      <c r="C518" s="88"/>
      <c r="D518" s="88"/>
      <c r="E518" s="134"/>
      <c r="F518" s="134"/>
      <c r="G518" s="134"/>
      <c r="H518" s="134"/>
      <c r="I518" s="134"/>
      <c r="J518" s="134"/>
      <c r="K518" s="134"/>
      <c r="L518" s="134"/>
    </row>
    <row r="519" spans="1:12" customFormat="1" x14ac:dyDescent="0.25">
      <c r="A519" s="88"/>
      <c r="B519" s="88"/>
      <c r="C519" s="88"/>
      <c r="D519" s="88"/>
      <c r="E519" s="134"/>
      <c r="F519" s="134"/>
      <c r="G519" s="134"/>
      <c r="H519" s="134"/>
      <c r="I519" s="134"/>
      <c r="J519" s="134"/>
      <c r="K519" s="134"/>
      <c r="L519" s="134"/>
    </row>
    <row r="520" spans="1:12" customFormat="1" x14ac:dyDescent="0.25">
      <c r="A520" s="88"/>
      <c r="B520" s="88"/>
      <c r="C520" s="88"/>
      <c r="D520" s="88"/>
      <c r="E520" s="134"/>
      <c r="F520" s="134"/>
      <c r="G520" s="134"/>
      <c r="H520" s="134"/>
      <c r="I520" s="134"/>
      <c r="J520" s="134"/>
      <c r="K520" s="134"/>
      <c r="L520" s="134"/>
    </row>
    <row r="521" spans="1:12" customFormat="1" x14ac:dyDescent="0.25">
      <c r="A521" s="88"/>
      <c r="B521" s="88"/>
      <c r="C521" s="88"/>
      <c r="D521" s="88"/>
      <c r="E521" s="134"/>
      <c r="F521" s="134"/>
      <c r="G521" s="134"/>
      <c r="H521" s="134"/>
      <c r="I521" s="134"/>
      <c r="J521" s="134"/>
      <c r="K521" s="134"/>
      <c r="L521" s="134"/>
    </row>
    <row r="522" spans="1:12" customFormat="1" x14ac:dyDescent="0.25">
      <c r="A522" s="88"/>
      <c r="B522" s="88"/>
      <c r="C522" s="88"/>
      <c r="D522" s="88"/>
      <c r="E522" s="134"/>
      <c r="F522" s="134"/>
      <c r="G522" s="134"/>
      <c r="H522" s="134"/>
      <c r="I522" s="134"/>
      <c r="J522" s="134"/>
      <c r="K522" s="134"/>
      <c r="L522" s="134"/>
    </row>
    <row r="523" spans="1:12" customFormat="1" x14ac:dyDescent="0.25">
      <c r="A523" s="88"/>
      <c r="B523" s="88"/>
      <c r="C523" s="88"/>
      <c r="D523" s="88"/>
      <c r="E523" s="134"/>
      <c r="F523" s="134"/>
      <c r="G523" s="134"/>
      <c r="H523" s="134"/>
      <c r="I523" s="134"/>
      <c r="J523" s="134"/>
      <c r="K523" s="134"/>
      <c r="L523" s="134"/>
    </row>
    <row r="524" spans="1:12" customFormat="1" x14ac:dyDescent="0.25">
      <c r="A524" s="88"/>
      <c r="B524" s="88"/>
      <c r="C524" s="88"/>
      <c r="D524" s="88"/>
      <c r="E524" s="134"/>
      <c r="F524" s="134"/>
      <c r="G524" s="134"/>
      <c r="H524" s="134"/>
      <c r="I524" s="134"/>
      <c r="J524" s="134"/>
      <c r="K524" s="134"/>
      <c r="L524" s="134"/>
    </row>
    <row r="525" spans="1:12" customFormat="1" x14ac:dyDescent="0.25">
      <c r="A525" s="88"/>
      <c r="B525" s="88"/>
      <c r="C525" s="88"/>
      <c r="D525" s="88"/>
      <c r="E525" s="134"/>
      <c r="F525" s="134"/>
      <c r="G525" s="134"/>
      <c r="H525" s="134"/>
      <c r="I525" s="134"/>
      <c r="J525" s="134"/>
      <c r="K525" s="134"/>
      <c r="L525" s="134"/>
    </row>
    <row r="526" spans="1:12" customFormat="1" x14ac:dyDescent="0.25">
      <c r="A526" s="88"/>
      <c r="B526" s="88"/>
      <c r="C526" s="88"/>
      <c r="D526" s="88"/>
      <c r="E526" s="134"/>
      <c r="F526" s="134"/>
      <c r="G526" s="134"/>
      <c r="H526" s="134"/>
      <c r="I526" s="134"/>
      <c r="J526" s="134"/>
      <c r="K526" s="134"/>
      <c r="L526" s="134"/>
    </row>
    <row r="527" spans="1:12" customFormat="1" x14ac:dyDescent="0.25">
      <c r="A527" s="88"/>
      <c r="B527" s="88"/>
      <c r="C527" s="88"/>
      <c r="D527" s="88"/>
      <c r="E527" s="134"/>
      <c r="F527" s="134"/>
      <c r="G527" s="134"/>
      <c r="H527" s="134"/>
      <c r="I527" s="134"/>
      <c r="J527" s="134"/>
      <c r="K527" s="134"/>
      <c r="L527" s="134"/>
    </row>
    <row r="528" spans="1:12" customFormat="1" x14ac:dyDescent="0.25">
      <c r="A528" s="88"/>
      <c r="B528" s="88"/>
      <c r="C528" s="88"/>
      <c r="D528" s="88"/>
      <c r="E528" s="134"/>
      <c r="F528" s="134"/>
      <c r="G528" s="134"/>
      <c r="H528" s="134"/>
      <c r="I528" s="134"/>
      <c r="J528" s="134"/>
      <c r="K528" s="134"/>
      <c r="L528" s="134"/>
    </row>
    <row r="529" spans="1:12" customFormat="1" x14ac:dyDescent="0.25">
      <c r="A529" s="88"/>
      <c r="B529" s="88"/>
      <c r="C529" s="88"/>
      <c r="D529" s="88"/>
      <c r="E529" s="134"/>
      <c r="F529" s="134"/>
      <c r="G529" s="134"/>
      <c r="H529" s="134"/>
      <c r="I529" s="134"/>
      <c r="J529" s="134"/>
      <c r="K529" s="134"/>
      <c r="L529" s="134"/>
    </row>
    <row r="530" spans="1:12" customFormat="1" x14ac:dyDescent="0.25">
      <c r="A530" s="88"/>
      <c r="B530" s="88"/>
      <c r="C530" s="88"/>
      <c r="D530" s="88"/>
      <c r="E530" s="134"/>
      <c r="F530" s="134"/>
      <c r="G530" s="134"/>
      <c r="H530" s="134"/>
      <c r="I530" s="134"/>
      <c r="J530" s="134"/>
      <c r="K530" s="134"/>
      <c r="L530" s="134"/>
    </row>
    <row r="531" spans="1:12" customFormat="1" x14ac:dyDescent="0.25">
      <c r="A531" s="88"/>
      <c r="B531" s="88"/>
      <c r="C531" s="88"/>
      <c r="D531" s="88"/>
      <c r="E531" s="134"/>
      <c r="F531" s="134"/>
      <c r="G531" s="134"/>
      <c r="H531" s="134"/>
      <c r="I531" s="134"/>
      <c r="J531" s="134"/>
      <c r="K531" s="134"/>
      <c r="L531" s="134"/>
    </row>
    <row r="532" spans="1:12" customFormat="1" x14ac:dyDescent="0.25">
      <c r="A532" s="88"/>
      <c r="B532" s="88"/>
      <c r="C532" s="88"/>
      <c r="D532" s="88"/>
      <c r="E532" s="134"/>
      <c r="F532" s="134"/>
      <c r="G532" s="134"/>
      <c r="H532" s="134"/>
      <c r="I532" s="134"/>
      <c r="J532" s="134"/>
      <c r="K532" s="134"/>
      <c r="L532" s="134"/>
    </row>
    <row r="533" spans="1:12" customFormat="1" x14ac:dyDescent="0.25">
      <c r="A533" s="88"/>
      <c r="B533" s="88"/>
      <c r="C533" s="88"/>
      <c r="D533" s="88"/>
      <c r="E533" s="134"/>
      <c r="F533" s="134"/>
      <c r="G533" s="134"/>
      <c r="H533" s="134"/>
      <c r="I533" s="134"/>
      <c r="J533" s="134"/>
      <c r="K533" s="134"/>
      <c r="L533" s="134"/>
    </row>
    <row r="534" spans="1:12" customFormat="1" x14ac:dyDescent="0.25">
      <c r="A534" s="88"/>
      <c r="B534" s="88"/>
      <c r="C534" s="88"/>
      <c r="D534" s="88"/>
      <c r="E534" s="134"/>
      <c r="F534" s="134"/>
      <c r="G534" s="134"/>
      <c r="H534" s="134"/>
      <c r="I534" s="134"/>
      <c r="J534" s="134"/>
      <c r="K534" s="134"/>
      <c r="L534" s="134"/>
    </row>
    <row r="535" spans="1:12" customFormat="1" x14ac:dyDescent="0.25">
      <c r="A535" s="88"/>
      <c r="B535" s="88"/>
      <c r="C535" s="88"/>
      <c r="D535" s="88"/>
      <c r="E535" s="134"/>
      <c r="F535" s="134"/>
      <c r="G535" s="134"/>
      <c r="H535" s="134"/>
      <c r="I535" s="134"/>
      <c r="J535" s="134"/>
      <c r="K535" s="134"/>
      <c r="L535" s="134"/>
    </row>
    <row r="536" spans="1:12" customFormat="1" x14ac:dyDescent="0.25">
      <c r="A536" s="88"/>
      <c r="B536" s="88"/>
      <c r="C536" s="88"/>
      <c r="D536" s="88"/>
      <c r="E536" s="134"/>
      <c r="F536" s="134"/>
      <c r="G536" s="134"/>
      <c r="H536" s="134"/>
      <c r="I536" s="134"/>
      <c r="J536" s="134"/>
      <c r="K536" s="134"/>
      <c r="L536" s="134"/>
    </row>
    <row r="537" spans="1:12" customFormat="1" x14ac:dyDescent="0.25">
      <c r="A537" s="88"/>
      <c r="B537" s="88"/>
      <c r="C537" s="88"/>
      <c r="D537" s="88"/>
      <c r="E537" s="134"/>
      <c r="F537" s="134"/>
      <c r="G537" s="134"/>
      <c r="H537" s="134"/>
      <c r="I537" s="134"/>
      <c r="J537" s="134"/>
      <c r="K537" s="134"/>
      <c r="L537" s="134"/>
    </row>
    <row r="538" spans="1:12" customFormat="1" x14ac:dyDescent="0.25">
      <c r="A538" s="88"/>
      <c r="B538" s="88"/>
      <c r="C538" s="88"/>
      <c r="D538" s="88"/>
      <c r="E538" s="134"/>
      <c r="F538" s="134"/>
      <c r="G538" s="134"/>
      <c r="H538" s="134"/>
      <c r="I538" s="134"/>
      <c r="J538" s="134"/>
      <c r="K538" s="134"/>
      <c r="L538" s="134"/>
    </row>
    <row r="539" spans="1:12" customFormat="1" x14ac:dyDescent="0.25">
      <c r="A539" s="88"/>
      <c r="B539" s="88"/>
      <c r="C539" s="88"/>
      <c r="D539" s="88"/>
      <c r="E539" s="134"/>
      <c r="F539" s="134"/>
      <c r="G539" s="134"/>
      <c r="H539" s="134"/>
      <c r="I539" s="134"/>
      <c r="J539" s="134"/>
      <c r="K539" s="134"/>
      <c r="L539" s="134"/>
    </row>
    <row r="540" spans="1:12" customFormat="1" x14ac:dyDescent="0.25">
      <c r="A540" s="88"/>
      <c r="B540" s="88"/>
      <c r="C540" s="88"/>
      <c r="D540" s="88"/>
      <c r="E540" s="134"/>
      <c r="F540" s="134"/>
      <c r="G540" s="134"/>
      <c r="H540" s="134"/>
      <c r="I540" s="134"/>
      <c r="J540" s="134"/>
      <c r="K540" s="134"/>
      <c r="L540" s="134"/>
    </row>
    <row r="541" spans="1:12" customFormat="1" x14ac:dyDescent="0.25">
      <c r="A541" s="88"/>
      <c r="B541" s="88"/>
      <c r="C541" s="88"/>
      <c r="D541" s="88"/>
      <c r="E541" s="134"/>
      <c r="F541" s="134"/>
      <c r="G541" s="134"/>
      <c r="H541" s="134"/>
      <c r="I541" s="134"/>
      <c r="J541" s="134"/>
      <c r="K541" s="134"/>
      <c r="L541" s="134"/>
    </row>
    <row r="542" spans="1:12" customFormat="1" x14ac:dyDescent="0.25">
      <c r="A542" s="88"/>
      <c r="B542" s="88"/>
      <c r="C542" s="88"/>
      <c r="D542" s="88"/>
      <c r="E542" s="134"/>
      <c r="F542" s="134"/>
      <c r="G542" s="134"/>
      <c r="H542" s="134"/>
      <c r="I542" s="134"/>
      <c r="J542" s="134"/>
      <c r="K542" s="134"/>
      <c r="L542" s="134"/>
    </row>
    <row r="543" spans="1:12" customFormat="1" x14ac:dyDescent="0.25">
      <c r="A543" s="88"/>
      <c r="B543" s="88"/>
      <c r="C543" s="88"/>
      <c r="D543" s="88"/>
      <c r="E543" s="134"/>
      <c r="F543" s="134"/>
      <c r="G543" s="134"/>
      <c r="H543" s="134"/>
      <c r="I543" s="134"/>
      <c r="J543" s="134"/>
      <c r="K543" s="134"/>
      <c r="L543" s="134"/>
    </row>
    <row r="544" spans="1:12" customFormat="1" x14ac:dyDescent="0.25">
      <c r="A544" s="88"/>
      <c r="B544" s="88"/>
      <c r="C544" s="88"/>
      <c r="D544" s="88"/>
      <c r="E544" s="134"/>
      <c r="F544" s="134"/>
      <c r="G544" s="134"/>
      <c r="H544" s="134"/>
      <c r="I544" s="134"/>
      <c r="J544" s="134"/>
      <c r="K544" s="134"/>
      <c r="L544" s="134"/>
    </row>
    <row r="545" spans="1:12" customFormat="1" x14ac:dyDescent="0.25">
      <c r="A545" s="88"/>
      <c r="B545" s="88"/>
      <c r="C545" s="88"/>
      <c r="D545" s="88"/>
      <c r="E545" s="134"/>
      <c r="F545" s="134"/>
      <c r="G545" s="134"/>
      <c r="H545" s="134"/>
      <c r="I545" s="134"/>
      <c r="J545" s="134"/>
      <c r="K545" s="134"/>
      <c r="L545" s="134"/>
    </row>
    <row r="546" spans="1:12" customFormat="1" x14ac:dyDescent="0.25">
      <c r="A546" s="88"/>
      <c r="B546" s="88"/>
      <c r="C546" s="88"/>
      <c r="D546" s="88"/>
      <c r="E546" s="134"/>
      <c r="F546" s="134"/>
      <c r="G546" s="134"/>
      <c r="H546" s="134"/>
      <c r="I546" s="134"/>
      <c r="J546" s="134"/>
      <c r="K546" s="134"/>
      <c r="L546" s="134"/>
    </row>
    <row r="547" spans="1:12" customFormat="1" x14ac:dyDescent="0.25">
      <c r="A547" s="88"/>
      <c r="B547" s="88"/>
      <c r="C547" s="88"/>
      <c r="D547" s="88"/>
      <c r="E547" s="134"/>
      <c r="F547" s="134"/>
      <c r="G547" s="134"/>
      <c r="H547" s="134"/>
      <c r="I547" s="134"/>
      <c r="J547" s="134"/>
      <c r="K547" s="134"/>
      <c r="L547" s="134"/>
    </row>
    <row r="548" spans="1:12" customFormat="1" x14ac:dyDescent="0.25">
      <c r="A548" s="88"/>
      <c r="B548" s="88"/>
      <c r="C548" s="88"/>
      <c r="D548" s="88"/>
      <c r="E548" s="134"/>
      <c r="F548" s="134"/>
      <c r="G548" s="134"/>
      <c r="H548" s="134"/>
      <c r="I548" s="134"/>
      <c r="J548" s="134"/>
      <c r="K548" s="134"/>
      <c r="L548" s="134"/>
    </row>
    <row r="549" spans="1:12" customFormat="1" x14ac:dyDescent="0.25">
      <c r="A549" s="88"/>
      <c r="B549" s="88"/>
      <c r="C549" s="88"/>
      <c r="D549" s="88"/>
      <c r="E549" s="134"/>
      <c r="F549" s="134"/>
      <c r="G549" s="134"/>
      <c r="H549" s="134"/>
      <c r="I549" s="134"/>
      <c r="J549" s="134"/>
      <c r="K549" s="134"/>
      <c r="L549" s="134"/>
    </row>
    <row r="550" spans="1:12" customFormat="1" x14ac:dyDescent="0.25">
      <c r="A550" s="88"/>
      <c r="B550" s="88"/>
      <c r="C550" s="88"/>
      <c r="D550" s="88"/>
      <c r="E550" s="134"/>
      <c r="F550" s="134"/>
      <c r="G550" s="134"/>
      <c r="H550" s="134"/>
      <c r="I550" s="134"/>
      <c r="J550" s="134"/>
      <c r="K550" s="134"/>
      <c r="L550" s="134"/>
    </row>
    <row r="551" spans="1:12" customFormat="1" x14ac:dyDescent="0.25">
      <c r="A551" s="88"/>
      <c r="B551" s="88"/>
      <c r="C551" s="88"/>
      <c r="D551" s="88"/>
      <c r="E551" s="134"/>
      <c r="F551" s="134"/>
      <c r="G551" s="134"/>
      <c r="H551" s="134"/>
      <c r="I551" s="134"/>
      <c r="J551" s="134"/>
      <c r="K551" s="134"/>
      <c r="L551" s="134"/>
    </row>
    <row r="552" spans="1:12" customFormat="1" x14ac:dyDescent="0.25">
      <c r="A552" s="88"/>
      <c r="B552" s="88"/>
      <c r="C552" s="88"/>
      <c r="D552" s="88"/>
      <c r="E552" s="134"/>
      <c r="F552" s="134"/>
      <c r="G552" s="134"/>
      <c r="H552" s="134"/>
      <c r="I552" s="134"/>
      <c r="J552" s="134"/>
      <c r="K552" s="134"/>
      <c r="L552" s="134"/>
    </row>
    <row r="553" spans="1:12" customFormat="1" x14ac:dyDescent="0.25">
      <c r="A553" s="88"/>
      <c r="B553" s="88"/>
      <c r="C553" s="88"/>
      <c r="D553" s="88"/>
      <c r="E553" s="134"/>
      <c r="F553" s="134"/>
      <c r="G553" s="134"/>
      <c r="H553" s="134"/>
      <c r="I553" s="134"/>
      <c r="J553" s="134"/>
      <c r="K553" s="134"/>
      <c r="L553" s="134"/>
    </row>
    <row r="554" spans="1:12" customFormat="1" x14ac:dyDescent="0.25">
      <c r="A554" s="88"/>
      <c r="B554" s="88"/>
      <c r="C554" s="88"/>
      <c r="D554" s="88"/>
      <c r="E554" s="134"/>
      <c r="F554" s="134"/>
      <c r="G554" s="134"/>
      <c r="H554" s="134"/>
      <c r="I554" s="134"/>
      <c r="J554" s="134"/>
      <c r="K554" s="134"/>
      <c r="L554" s="134"/>
    </row>
    <row r="555" spans="1:12" customFormat="1" x14ac:dyDescent="0.25">
      <c r="A555" s="88"/>
      <c r="B555" s="88"/>
      <c r="C555" s="88"/>
      <c r="D555" s="88"/>
      <c r="E555" s="134"/>
      <c r="F555" s="134"/>
      <c r="G555" s="134"/>
      <c r="H555" s="134"/>
      <c r="I555" s="134"/>
      <c r="J555" s="134"/>
      <c r="K555" s="134"/>
      <c r="L555" s="134"/>
    </row>
    <row r="556" spans="1:12" customFormat="1" x14ac:dyDescent="0.25">
      <c r="A556" s="88"/>
      <c r="B556" s="88"/>
      <c r="C556" s="88"/>
      <c r="D556" s="88"/>
      <c r="E556" s="134"/>
      <c r="F556" s="134"/>
      <c r="G556" s="134"/>
      <c r="H556" s="134"/>
      <c r="I556" s="134"/>
      <c r="J556" s="134"/>
      <c r="K556" s="134"/>
      <c r="L556" s="134"/>
    </row>
    <row r="557" spans="1:12" customFormat="1" x14ac:dyDescent="0.25">
      <c r="A557" s="88"/>
      <c r="B557" s="88"/>
      <c r="C557" s="88"/>
      <c r="D557" s="88"/>
      <c r="E557" s="134"/>
      <c r="F557" s="134"/>
      <c r="G557" s="134"/>
      <c r="H557" s="134"/>
      <c r="I557" s="134"/>
      <c r="J557" s="134"/>
      <c r="K557" s="134"/>
      <c r="L557" s="134"/>
    </row>
    <row r="558" spans="1:12" customFormat="1" x14ac:dyDescent="0.25">
      <c r="A558" s="88"/>
      <c r="B558" s="88"/>
      <c r="C558" s="88"/>
      <c r="D558" s="88"/>
      <c r="E558" s="134"/>
      <c r="F558" s="134"/>
      <c r="G558" s="134"/>
      <c r="H558" s="134"/>
      <c r="I558" s="134"/>
      <c r="J558" s="134"/>
      <c r="K558" s="134"/>
      <c r="L558" s="134"/>
    </row>
    <row r="559" spans="1:12" customFormat="1" x14ac:dyDescent="0.25">
      <c r="A559" s="88"/>
      <c r="B559" s="88"/>
      <c r="C559" s="88"/>
      <c r="D559" s="88"/>
      <c r="E559" s="134"/>
      <c r="F559" s="134"/>
      <c r="G559" s="134"/>
      <c r="H559" s="134"/>
      <c r="I559" s="134"/>
      <c r="J559" s="134"/>
      <c r="K559" s="134"/>
      <c r="L559" s="134"/>
    </row>
    <row r="560" spans="1:12" customFormat="1" x14ac:dyDescent="0.25">
      <c r="A560" s="88"/>
      <c r="B560" s="88"/>
      <c r="C560" s="88"/>
      <c r="D560" s="88"/>
      <c r="E560" s="134"/>
      <c r="F560" s="134"/>
      <c r="G560" s="134"/>
      <c r="H560" s="134"/>
      <c r="I560" s="134"/>
      <c r="J560" s="134"/>
      <c r="K560" s="134"/>
      <c r="L560" s="134"/>
    </row>
    <row r="561" spans="1:12" customFormat="1" x14ac:dyDescent="0.25">
      <c r="A561" s="88"/>
      <c r="B561" s="88"/>
      <c r="C561" s="88"/>
      <c r="D561" s="88"/>
      <c r="E561" s="134"/>
      <c r="F561" s="134"/>
      <c r="G561" s="134"/>
      <c r="H561" s="134"/>
      <c r="I561" s="134"/>
      <c r="J561" s="134"/>
      <c r="K561" s="134"/>
      <c r="L561" s="134"/>
    </row>
    <row r="562" spans="1:12" customFormat="1" x14ac:dyDescent="0.25">
      <c r="A562" s="88"/>
      <c r="B562" s="88"/>
      <c r="C562" s="88"/>
      <c r="D562" s="88"/>
      <c r="E562" s="134"/>
      <c r="F562" s="134"/>
      <c r="G562" s="134"/>
      <c r="H562" s="134"/>
      <c r="I562" s="134"/>
      <c r="J562" s="134"/>
      <c r="K562" s="134"/>
      <c r="L562" s="134"/>
    </row>
    <row r="563" spans="1:12" customFormat="1" x14ac:dyDescent="0.25">
      <c r="A563" s="88"/>
      <c r="B563" s="88"/>
      <c r="C563" s="88"/>
      <c r="D563" s="88"/>
      <c r="E563" s="134"/>
      <c r="F563" s="134"/>
      <c r="G563" s="134"/>
      <c r="H563" s="134"/>
      <c r="I563" s="134"/>
      <c r="J563" s="134"/>
      <c r="K563" s="134"/>
      <c r="L563" s="134"/>
    </row>
    <row r="564" spans="1:12" customFormat="1" x14ac:dyDescent="0.25">
      <c r="A564" s="88"/>
      <c r="B564" s="88"/>
      <c r="C564" s="88"/>
      <c r="D564" s="88"/>
      <c r="E564" s="134"/>
      <c r="F564" s="134"/>
      <c r="G564" s="134"/>
      <c r="H564" s="134"/>
      <c r="I564" s="134"/>
      <c r="J564" s="134"/>
      <c r="K564" s="134"/>
      <c r="L564" s="134"/>
    </row>
    <row r="565" spans="1:12" customFormat="1" x14ac:dyDescent="0.25">
      <c r="A565" s="88"/>
      <c r="B565" s="88"/>
      <c r="C565" s="88"/>
      <c r="D565" s="88"/>
      <c r="E565" s="134"/>
      <c r="F565" s="134"/>
      <c r="G565" s="134"/>
      <c r="H565" s="134"/>
      <c r="I565" s="134"/>
      <c r="J565" s="134"/>
      <c r="K565" s="134"/>
      <c r="L565" s="134"/>
    </row>
    <row r="566" spans="1:12" customFormat="1" x14ac:dyDescent="0.25">
      <c r="A566" s="88"/>
      <c r="B566" s="88"/>
      <c r="C566" s="88"/>
      <c r="D566" s="88"/>
      <c r="E566" s="134"/>
      <c r="F566" s="134"/>
      <c r="G566" s="134"/>
      <c r="H566" s="134"/>
      <c r="I566" s="134"/>
      <c r="J566" s="134"/>
      <c r="K566" s="134"/>
      <c r="L566" s="134"/>
    </row>
    <row r="567" spans="1:12" customFormat="1" x14ac:dyDescent="0.25">
      <c r="A567" s="88"/>
      <c r="B567" s="88"/>
      <c r="C567" s="88"/>
      <c r="D567" s="88"/>
      <c r="E567" s="134"/>
      <c r="F567" s="134"/>
      <c r="G567" s="134"/>
      <c r="H567" s="134"/>
      <c r="I567" s="134"/>
      <c r="J567" s="134"/>
      <c r="K567" s="134"/>
      <c r="L567" s="134"/>
    </row>
    <row r="568" spans="1:12" customFormat="1" x14ac:dyDescent="0.25">
      <c r="A568" s="88"/>
      <c r="B568" s="88"/>
      <c r="C568" s="88"/>
      <c r="D568" s="88"/>
      <c r="E568" s="134"/>
      <c r="F568" s="134"/>
      <c r="G568" s="134"/>
      <c r="H568" s="134"/>
      <c r="I568" s="134"/>
      <c r="J568" s="134"/>
      <c r="K568" s="134"/>
      <c r="L568" s="134"/>
    </row>
    <row r="569" spans="1:12" customFormat="1" x14ac:dyDescent="0.25">
      <c r="A569" s="88"/>
      <c r="B569" s="88"/>
      <c r="C569" s="88"/>
      <c r="D569" s="88"/>
      <c r="E569" s="134"/>
      <c r="F569" s="134"/>
      <c r="G569" s="134"/>
      <c r="H569" s="134"/>
      <c r="I569" s="134"/>
      <c r="J569" s="134"/>
      <c r="K569" s="134"/>
      <c r="L569" s="134"/>
    </row>
    <row r="570" spans="1:12" customFormat="1" x14ac:dyDescent="0.25">
      <c r="A570" s="88"/>
      <c r="B570" s="88"/>
      <c r="C570" s="88"/>
      <c r="D570" s="88"/>
      <c r="E570" s="134"/>
      <c r="F570" s="134"/>
      <c r="G570" s="134"/>
      <c r="H570" s="134"/>
      <c r="I570" s="134"/>
      <c r="J570" s="134"/>
      <c r="K570" s="134"/>
      <c r="L570" s="134"/>
    </row>
    <row r="571" spans="1:12" customFormat="1" x14ac:dyDescent="0.25">
      <c r="A571" s="88"/>
      <c r="B571" s="88"/>
      <c r="C571" s="88"/>
      <c r="D571" s="88"/>
      <c r="E571" s="134"/>
      <c r="F571" s="134"/>
      <c r="G571" s="134"/>
      <c r="H571" s="134"/>
      <c r="I571" s="134"/>
      <c r="J571" s="134"/>
      <c r="K571" s="134"/>
      <c r="L571" s="134"/>
    </row>
    <row r="572" spans="1:12" customFormat="1" x14ac:dyDescent="0.25">
      <c r="A572" s="88"/>
      <c r="B572" s="88"/>
      <c r="C572" s="88"/>
      <c r="D572" s="88"/>
      <c r="E572" s="134"/>
      <c r="F572" s="134"/>
      <c r="G572" s="134"/>
      <c r="H572" s="134"/>
      <c r="I572" s="134"/>
      <c r="J572" s="134"/>
      <c r="K572" s="134"/>
      <c r="L572" s="134"/>
    </row>
    <row r="573" spans="1:12" customFormat="1" x14ac:dyDescent="0.25">
      <c r="A573" s="88"/>
      <c r="B573" s="88"/>
      <c r="C573" s="88"/>
      <c r="D573" s="88"/>
      <c r="E573" s="134"/>
      <c r="F573" s="134"/>
      <c r="G573" s="134"/>
      <c r="H573" s="134"/>
      <c r="I573" s="134"/>
      <c r="J573" s="134"/>
      <c r="K573" s="134"/>
      <c r="L573" s="134"/>
    </row>
    <row r="574" spans="1:12" customFormat="1" x14ac:dyDescent="0.25">
      <c r="A574" s="88"/>
      <c r="B574" s="88"/>
      <c r="C574" s="88"/>
      <c r="D574" s="88"/>
      <c r="E574" s="134"/>
      <c r="F574" s="134"/>
      <c r="G574" s="134"/>
      <c r="H574" s="134"/>
      <c r="I574" s="134"/>
      <c r="J574" s="134"/>
      <c r="K574" s="134"/>
      <c r="L574" s="134"/>
    </row>
    <row r="575" spans="1:12" customFormat="1" x14ac:dyDescent="0.25">
      <c r="A575" s="88"/>
      <c r="B575" s="88"/>
      <c r="C575" s="88"/>
      <c r="D575" s="88"/>
      <c r="E575" s="134"/>
      <c r="F575" s="134"/>
      <c r="G575" s="134"/>
      <c r="H575" s="134"/>
      <c r="I575" s="134"/>
      <c r="J575" s="134"/>
      <c r="K575" s="134"/>
      <c r="L575" s="134"/>
    </row>
    <row r="576" spans="1:12" customFormat="1" x14ac:dyDescent="0.25">
      <c r="A576" s="88"/>
      <c r="B576" s="88"/>
      <c r="C576" s="88"/>
      <c r="D576" s="88"/>
      <c r="E576" s="134"/>
      <c r="F576" s="134"/>
      <c r="G576" s="134"/>
      <c r="H576" s="134"/>
      <c r="I576" s="134"/>
      <c r="J576" s="134"/>
      <c r="K576" s="134"/>
      <c r="L576" s="134"/>
    </row>
    <row r="577" spans="1:12" customFormat="1" x14ac:dyDescent="0.25">
      <c r="A577" s="88"/>
      <c r="B577" s="88"/>
      <c r="C577" s="88"/>
      <c r="D577" s="88"/>
      <c r="E577" s="134"/>
      <c r="F577" s="134"/>
      <c r="G577" s="134"/>
      <c r="H577" s="134"/>
      <c r="I577" s="134"/>
      <c r="J577" s="134"/>
      <c r="K577" s="134"/>
      <c r="L577" s="134"/>
    </row>
    <row r="578" spans="1:12" customFormat="1" x14ac:dyDescent="0.25">
      <c r="A578" s="88"/>
      <c r="B578" s="88"/>
      <c r="C578" s="88"/>
      <c r="D578" s="88"/>
      <c r="E578" s="134"/>
      <c r="F578" s="134"/>
      <c r="G578" s="134"/>
      <c r="H578" s="134"/>
      <c r="I578" s="134"/>
      <c r="J578" s="134"/>
      <c r="K578" s="134"/>
      <c r="L578" s="134"/>
    </row>
    <row r="579" spans="1:12" customFormat="1" x14ac:dyDescent="0.25">
      <c r="A579" s="88"/>
      <c r="B579" s="88"/>
      <c r="C579" s="88"/>
      <c r="D579" s="88"/>
      <c r="E579" s="134"/>
      <c r="F579" s="134"/>
      <c r="G579" s="134"/>
      <c r="H579" s="134"/>
      <c r="I579" s="134"/>
      <c r="J579" s="134"/>
      <c r="K579" s="134"/>
      <c r="L579" s="134"/>
    </row>
    <row r="580" spans="1:12" customFormat="1" x14ac:dyDescent="0.25">
      <c r="A580" s="88"/>
      <c r="B580" s="88"/>
      <c r="C580" s="88"/>
      <c r="D580" s="88"/>
      <c r="E580" s="134"/>
      <c r="F580" s="134"/>
      <c r="G580" s="134"/>
      <c r="H580" s="134"/>
      <c r="I580" s="134"/>
      <c r="J580" s="134"/>
      <c r="K580" s="134"/>
      <c r="L580" s="134"/>
    </row>
    <row r="581" spans="1:12" customFormat="1" x14ac:dyDescent="0.25">
      <c r="A581" s="88"/>
      <c r="B581" s="88"/>
      <c r="C581" s="88"/>
      <c r="D581" s="88"/>
      <c r="E581" s="134"/>
      <c r="F581" s="134"/>
      <c r="G581" s="134"/>
      <c r="H581" s="134"/>
      <c r="I581" s="134"/>
      <c r="J581" s="134"/>
      <c r="K581" s="134"/>
      <c r="L581" s="134"/>
    </row>
    <row r="582" spans="1:12" customFormat="1" x14ac:dyDescent="0.25">
      <c r="A582" s="88"/>
      <c r="B582" s="88"/>
      <c r="C582" s="88"/>
      <c r="D582" s="88"/>
      <c r="E582" s="134"/>
      <c r="F582" s="134"/>
      <c r="G582" s="134"/>
      <c r="H582" s="134"/>
      <c r="I582" s="134"/>
      <c r="J582" s="134"/>
      <c r="K582" s="134"/>
      <c r="L582" s="134"/>
    </row>
    <row r="583" spans="1:12" customFormat="1" x14ac:dyDescent="0.25">
      <c r="A583" s="88"/>
      <c r="B583" s="88"/>
      <c r="C583" s="88"/>
      <c r="D583" s="88"/>
      <c r="E583" s="134"/>
      <c r="F583" s="134"/>
      <c r="G583" s="134"/>
      <c r="H583" s="134"/>
      <c r="I583" s="134"/>
      <c r="J583" s="134"/>
      <c r="K583" s="134"/>
      <c r="L583" s="134"/>
    </row>
    <row r="584" spans="1:12" customFormat="1" x14ac:dyDescent="0.25">
      <c r="A584" s="88"/>
      <c r="B584" s="88"/>
      <c r="C584" s="88"/>
      <c r="D584" s="88"/>
      <c r="E584" s="134"/>
      <c r="F584" s="134"/>
      <c r="G584" s="134"/>
      <c r="H584" s="134"/>
      <c r="I584" s="134"/>
      <c r="J584" s="134"/>
      <c r="K584" s="134"/>
      <c r="L584" s="134"/>
    </row>
    <row r="585" spans="1:12" customFormat="1" x14ac:dyDescent="0.25">
      <c r="A585" s="88"/>
      <c r="B585" s="88"/>
      <c r="C585" s="88"/>
      <c r="D585" s="88"/>
      <c r="E585" s="134"/>
      <c r="F585" s="134"/>
      <c r="G585" s="134"/>
      <c r="H585" s="134"/>
      <c r="I585" s="134"/>
      <c r="J585" s="134"/>
      <c r="K585" s="134"/>
      <c r="L585" s="134"/>
    </row>
    <row r="586" spans="1:12" customFormat="1" x14ac:dyDescent="0.25">
      <c r="A586" s="88"/>
      <c r="B586" s="88"/>
      <c r="C586" s="88"/>
      <c r="D586" s="88"/>
      <c r="E586" s="134"/>
      <c r="F586" s="134"/>
      <c r="G586" s="134"/>
      <c r="H586" s="134"/>
      <c r="I586" s="134"/>
      <c r="J586" s="134"/>
      <c r="K586" s="134"/>
      <c r="L586" s="134"/>
    </row>
    <row r="587" spans="1:12" customFormat="1" x14ac:dyDescent="0.25">
      <c r="A587" s="88"/>
      <c r="B587" s="88"/>
      <c r="C587" s="88"/>
      <c r="D587" s="88"/>
      <c r="E587" s="134"/>
      <c r="F587" s="134"/>
      <c r="G587" s="134"/>
      <c r="H587" s="134"/>
      <c r="I587" s="134"/>
      <c r="J587" s="134"/>
      <c r="K587" s="134"/>
      <c r="L587" s="134"/>
    </row>
    <row r="588" spans="1:12" customFormat="1" x14ac:dyDescent="0.25">
      <c r="A588" s="88"/>
      <c r="B588" s="88"/>
      <c r="C588" s="88"/>
      <c r="D588" s="88"/>
      <c r="E588" s="134"/>
      <c r="F588" s="134"/>
      <c r="G588" s="134"/>
      <c r="H588" s="134"/>
      <c r="I588" s="134"/>
      <c r="J588" s="134"/>
      <c r="K588" s="134"/>
      <c r="L588" s="134"/>
    </row>
    <row r="589" spans="1:12" customFormat="1" x14ac:dyDescent="0.25">
      <c r="A589" s="88"/>
      <c r="B589" s="88"/>
      <c r="C589" s="88"/>
      <c r="D589" s="88"/>
      <c r="E589" s="134"/>
      <c r="F589" s="134"/>
      <c r="G589" s="134"/>
      <c r="H589" s="134"/>
      <c r="I589" s="134"/>
      <c r="J589" s="134"/>
      <c r="K589" s="134"/>
      <c r="L589" s="134"/>
    </row>
    <row r="590" spans="1:12" customFormat="1" x14ac:dyDescent="0.25">
      <c r="A590" s="88"/>
      <c r="B590" s="88"/>
      <c r="C590" s="88"/>
      <c r="D590" s="88"/>
      <c r="E590" s="134"/>
      <c r="F590" s="134"/>
      <c r="G590" s="134"/>
      <c r="H590" s="134"/>
      <c r="I590" s="134"/>
      <c r="J590" s="134"/>
      <c r="K590" s="134"/>
      <c r="L590" s="134"/>
    </row>
    <row r="591" spans="1:12" customFormat="1" x14ac:dyDescent="0.25">
      <c r="A591" s="88"/>
      <c r="B591" s="88"/>
      <c r="C591" s="88"/>
      <c r="D591" s="88"/>
      <c r="E591" s="134"/>
      <c r="F591" s="134"/>
      <c r="G591" s="134"/>
      <c r="H591" s="134"/>
      <c r="I591" s="134"/>
      <c r="J591" s="134"/>
      <c r="K591" s="134"/>
      <c r="L591" s="134"/>
    </row>
    <row r="592" spans="1:12" customFormat="1" x14ac:dyDescent="0.25">
      <c r="A592" s="88"/>
      <c r="B592" s="88"/>
      <c r="C592" s="88"/>
      <c r="D592" s="88"/>
      <c r="E592" s="134"/>
      <c r="F592" s="134"/>
      <c r="G592" s="134"/>
      <c r="H592" s="134"/>
      <c r="I592" s="134"/>
      <c r="J592" s="134"/>
      <c r="K592" s="134"/>
      <c r="L592" s="134"/>
    </row>
    <row r="593" spans="1:12" customFormat="1" x14ac:dyDescent="0.25">
      <c r="A593" s="88"/>
      <c r="B593" s="88"/>
      <c r="C593" s="88"/>
      <c r="D593" s="88"/>
      <c r="E593" s="134"/>
      <c r="F593" s="134"/>
      <c r="G593" s="134"/>
      <c r="H593" s="134"/>
      <c r="I593" s="134"/>
      <c r="J593" s="134"/>
      <c r="K593" s="134"/>
      <c r="L593" s="134"/>
    </row>
    <row r="594" spans="1:12" customFormat="1" x14ac:dyDescent="0.25">
      <c r="A594" s="88"/>
      <c r="B594" s="88"/>
      <c r="C594" s="88"/>
      <c r="D594" s="88"/>
      <c r="E594" s="134"/>
      <c r="F594" s="134"/>
      <c r="G594" s="134"/>
      <c r="H594" s="134"/>
      <c r="I594" s="134"/>
      <c r="J594" s="134"/>
      <c r="K594" s="134"/>
      <c r="L594" s="134"/>
    </row>
    <row r="595" spans="1:12" customFormat="1" x14ac:dyDescent="0.25">
      <c r="A595" s="88"/>
      <c r="B595" s="88"/>
      <c r="C595" s="88"/>
      <c r="D595" s="88"/>
      <c r="E595" s="134"/>
      <c r="F595" s="134"/>
      <c r="G595" s="134"/>
      <c r="H595" s="134"/>
      <c r="I595" s="134"/>
      <c r="J595" s="134"/>
      <c r="K595" s="134"/>
      <c r="L595" s="134"/>
    </row>
    <row r="596" spans="1:12" customFormat="1" x14ac:dyDescent="0.25">
      <c r="A596" s="88"/>
      <c r="B596" s="88"/>
      <c r="C596" s="88"/>
      <c r="D596" s="88"/>
      <c r="E596" s="134"/>
      <c r="F596" s="134"/>
      <c r="G596" s="134"/>
      <c r="H596" s="134"/>
      <c r="I596" s="134"/>
      <c r="J596" s="134"/>
      <c r="K596" s="134"/>
      <c r="L596" s="134"/>
    </row>
    <row r="597" spans="1:12" customFormat="1" x14ac:dyDescent="0.25">
      <c r="A597" s="88"/>
      <c r="B597" s="88"/>
      <c r="C597" s="88"/>
      <c r="D597" s="88"/>
      <c r="E597" s="134"/>
      <c r="F597" s="134"/>
      <c r="G597" s="134"/>
      <c r="H597" s="134"/>
      <c r="I597" s="134"/>
      <c r="J597" s="134"/>
      <c r="K597" s="134"/>
      <c r="L597" s="134"/>
    </row>
    <row r="598" spans="1:12" customFormat="1" x14ac:dyDescent="0.25">
      <c r="A598" s="88"/>
      <c r="B598" s="88"/>
      <c r="C598" s="88"/>
      <c r="D598" s="88"/>
      <c r="E598" s="134"/>
      <c r="F598" s="134"/>
      <c r="G598" s="134"/>
      <c r="H598" s="134"/>
      <c r="I598" s="134"/>
      <c r="J598" s="134"/>
      <c r="K598" s="134"/>
      <c r="L598" s="134"/>
    </row>
    <row r="599" spans="1:12" customFormat="1" x14ac:dyDescent="0.25">
      <c r="A599" s="88"/>
      <c r="B599" s="88"/>
      <c r="C599" s="88"/>
      <c r="D599" s="88"/>
      <c r="E599" s="134"/>
      <c r="F599" s="134"/>
      <c r="G599" s="134"/>
      <c r="H599" s="134"/>
      <c r="I599" s="134"/>
      <c r="J599" s="134"/>
      <c r="K599" s="134"/>
      <c r="L599" s="134"/>
    </row>
    <row r="600" spans="1:12" customFormat="1" x14ac:dyDescent="0.25">
      <c r="A600" s="88"/>
      <c r="B600" s="88"/>
      <c r="C600" s="88"/>
      <c r="D600" s="88"/>
      <c r="E600" s="134"/>
      <c r="F600" s="134"/>
      <c r="G600" s="134"/>
      <c r="H600" s="134"/>
      <c r="I600" s="134"/>
      <c r="J600" s="134"/>
      <c r="K600" s="134"/>
      <c r="L600" s="134"/>
    </row>
    <row r="601" spans="1:12" customFormat="1" x14ac:dyDescent="0.25">
      <c r="A601" s="88"/>
      <c r="B601" s="88"/>
      <c r="C601" s="88"/>
      <c r="D601" s="88"/>
      <c r="E601" s="134"/>
      <c r="F601" s="134"/>
      <c r="G601" s="134"/>
      <c r="H601" s="134"/>
      <c r="I601" s="134"/>
      <c r="J601" s="134"/>
      <c r="K601" s="134"/>
      <c r="L601" s="134"/>
    </row>
    <row r="602" spans="1:12" customFormat="1" x14ac:dyDescent="0.25">
      <c r="A602" s="88"/>
      <c r="B602" s="88"/>
      <c r="C602" s="88"/>
      <c r="D602" s="88"/>
      <c r="E602" s="134"/>
      <c r="F602" s="134"/>
      <c r="G602" s="134"/>
      <c r="H602" s="134"/>
      <c r="I602" s="134"/>
      <c r="J602" s="134"/>
      <c r="K602" s="134"/>
      <c r="L602" s="134"/>
    </row>
    <row r="603" spans="1:12" customFormat="1" x14ac:dyDescent="0.25">
      <c r="A603" s="88"/>
      <c r="B603" s="88"/>
      <c r="C603" s="88"/>
      <c r="D603" s="88"/>
      <c r="E603" s="134"/>
      <c r="F603" s="134"/>
      <c r="G603" s="134"/>
      <c r="H603" s="134"/>
      <c r="I603" s="134"/>
      <c r="J603" s="134"/>
      <c r="K603" s="134"/>
      <c r="L603" s="134"/>
    </row>
    <row r="604" spans="1:12" customFormat="1" x14ac:dyDescent="0.25">
      <c r="A604" s="88"/>
      <c r="B604" s="88"/>
      <c r="C604" s="88"/>
      <c r="D604" s="88"/>
      <c r="E604" s="134"/>
      <c r="F604" s="134"/>
      <c r="G604" s="134"/>
      <c r="H604" s="134"/>
      <c r="I604" s="134"/>
      <c r="J604" s="134"/>
      <c r="K604" s="134"/>
      <c r="L604" s="134"/>
    </row>
    <row r="605" spans="1:12" customFormat="1" x14ac:dyDescent="0.25">
      <c r="A605" s="88"/>
      <c r="B605" s="88"/>
      <c r="C605" s="88"/>
      <c r="D605" s="88"/>
      <c r="E605" s="134"/>
      <c r="F605" s="134"/>
      <c r="G605" s="134"/>
      <c r="H605" s="134"/>
      <c r="I605" s="134"/>
      <c r="J605" s="134"/>
      <c r="K605" s="134"/>
      <c r="L605" s="134"/>
    </row>
    <row r="606" spans="1:12" customFormat="1" x14ac:dyDescent="0.25">
      <c r="A606" s="88"/>
      <c r="B606" s="88"/>
      <c r="C606" s="88"/>
      <c r="D606" s="88"/>
      <c r="E606" s="134"/>
      <c r="F606" s="134"/>
      <c r="G606" s="134"/>
      <c r="H606" s="134"/>
      <c r="I606" s="134"/>
      <c r="J606" s="134"/>
      <c r="K606" s="134"/>
      <c r="L606" s="134"/>
    </row>
    <row r="607" spans="1:12" customFormat="1" x14ac:dyDescent="0.25">
      <c r="A607" s="88"/>
      <c r="B607" s="88"/>
      <c r="C607" s="88"/>
      <c r="D607" s="88"/>
      <c r="E607" s="134"/>
      <c r="F607" s="134"/>
      <c r="G607" s="134"/>
      <c r="H607" s="134"/>
      <c r="I607" s="134"/>
      <c r="J607" s="134"/>
      <c r="K607" s="134"/>
      <c r="L607" s="134"/>
    </row>
    <row r="608" spans="1:12" customFormat="1" x14ac:dyDescent="0.25">
      <c r="A608" s="88"/>
      <c r="B608" s="88"/>
      <c r="C608" s="88"/>
      <c r="D608" s="88"/>
      <c r="E608" s="134"/>
      <c r="F608" s="134"/>
      <c r="G608" s="134"/>
      <c r="H608" s="134"/>
      <c r="I608" s="134"/>
      <c r="J608" s="134"/>
      <c r="K608" s="134"/>
      <c r="L608" s="134"/>
    </row>
    <row r="609" spans="1:12" customFormat="1" x14ac:dyDescent="0.25">
      <c r="A609" s="88"/>
      <c r="B609" s="88"/>
      <c r="C609" s="88"/>
      <c r="D609" s="88"/>
      <c r="E609" s="134"/>
      <c r="F609" s="134"/>
      <c r="G609" s="134"/>
      <c r="H609" s="134"/>
      <c r="I609" s="134"/>
      <c r="J609" s="134"/>
      <c r="K609" s="134"/>
      <c r="L609" s="134"/>
    </row>
    <row r="610" spans="1:12" customFormat="1" x14ac:dyDescent="0.25">
      <c r="A610" s="88"/>
      <c r="B610" s="88"/>
      <c r="C610" s="88"/>
      <c r="D610" s="88"/>
      <c r="E610" s="134"/>
      <c r="F610" s="134"/>
      <c r="G610" s="134"/>
      <c r="H610" s="134"/>
      <c r="I610" s="134"/>
      <c r="J610" s="134"/>
      <c r="K610" s="134"/>
      <c r="L610" s="134"/>
    </row>
    <row r="611" spans="1:12" customFormat="1" x14ac:dyDescent="0.25">
      <c r="A611" s="88"/>
      <c r="B611" s="88"/>
      <c r="C611" s="88"/>
      <c r="D611" s="88"/>
      <c r="E611" s="134"/>
      <c r="F611" s="134"/>
      <c r="G611" s="134"/>
      <c r="H611" s="134"/>
      <c r="I611" s="134"/>
      <c r="J611" s="134"/>
      <c r="K611" s="134"/>
      <c r="L611" s="134"/>
    </row>
    <row r="612" spans="1:12" customFormat="1" x14ac:dyDescent="0.25">
      <c r="A612" s="88"/>
      <c r="B612" s="88"/>
      <c r="C612" s="88"/>
      <c r="D612" s="88"/>
      <c r="E612" s="134"/>
      <c r="F612" s="134"/>
      <c r="G612" s="134"/>
      <c r="H612" s="134"/>
      <c r="I612" s="134"/>
      <c r="J612" s="134"/>
      <c r="K612" s="134"/>
      <c r="L612" s="134"/>
    </row>
    <row r="613" spans="1:12" customFormat="1" x14ac:dyDescent="0.25">
      <c r="A613" s="88"/>
      <c r="B613" s="88"/>
      <c r="C613" s="88"/>
      <c r="D613" s="88"/>
      <c r="E613" s="134"/>
      <c r="F613" s="134"/>
      <c r="G613" s="134"/>
      <c r="H613" s="134"/>
      <c r="I613" s="134"/>
      <c r="J613" s="134"/>
      <c r="K613" s="134"/>
      <c r="L613" s="134"/>
    </row>
    <row r="614" spans="1:12" customFormat="1" x14ac:dyDescent="0.25">
      <c r="A614" s="88"/>
      <c r="B614" s="88"/>
      <c r="C614" s="88"/>
      <c r="D614" s="88"/>
      <c r="E614" s="134"/>
      <c r="F614" s="134"/>
      <c r="G614" s="134"/>
      <c r="H614" s="134"/>
      <c r="I614" s="134"/>
      <c r="J614" s="134"/>
      <c r="K614" s="134"/>
      <c r="L614" s="134"/>
    </row>
    <row r="615" spans="1:12" customFormat="1" x14ac:dyDescent="0.25">
      <c r="A615" s="88"/>
      <c r="B615" s="88"/>
      <c r="C615" s="88"/>
      <c r="D615" s="88"/>
      <c r="E615" s="134"/>
      <c r="F615" s="134"/>
      <c r="G615" s="134"/>
      <c r="H615" s="134"/>
      <c r="I615" s="134"/>
      <c r="J615" s="134"/>
      <c r="K615" s="134"/>
      <c r="L615" s="134"/>
    </row>
    <row r="616" spans="1:12" customFormat="1" x14ac:dyDescent="0.25">
      <c r="A616" s="88"/>
      <c r="B616" s="88"/>
      <c r="C616" s="88"/>
      <c r="D616" s="88"/>
      <c r="E616" s="134"/>
      <c r="F616" s="134"/>
      <c r="G616" s="134"/>
      <c r="H616" s="134"/>
      <c r="I616" s="134"/>
      <c r="J616" s="134"/>
      <c r="K616" s="134"/>
      <c r="L616" s="134"/>
    </row>
    <row r="617" spans="1:12" customFormat="1" x14ac:dyDescent="0.25">
      <c r="A617" s="88"/>
      <c r="B617" s="88"/>
      <c r="C617" s="88"/>
      <c r="D617" s="88"/>
      <c r="E617" s="134"/>
      <c r="F617" s="134"/>
      <c r="G617" s="134"/>
      <c r="H617" s="134"/>
      <c r="I617" s="134"/>
      <c r="J617" s="134"/>
      <c r="K617" s="134"/>
      <c r="L617" s="134"/>
    </row>
    <row r="618" spans="1:12" customFormat="1" x14ac:dyDescent="0.25">
      <c r="A618" s="88"/>
      <c r="B618" s="88"/>
      <c r="C618" s="88"/>
      <c r="D618" s="88"/>
      <c r="E618" s="134"/>
      <c r="F618" s="134"/>
      <c r="G618" s="134"/>
      <c r="H618" s="134"/>
      <c r="I618" s="134"/>
      <c r="J618" s="134"/>
      <c r="K618" s="134"/>
      <c r="L618" s="134"/>
    </row>
    <row r="619" spans="1:12" customFormat="1" x14ac:dyDescent="0.25">
      <c r="A619" s="88"/>
      <c r="B619" s="88"/>
      <c r="C619" s="88"/>
      <c r="D619" s="88"/>
      <c r="E619" s="134"/>
      <c r="F619" s="134"/>
      <c r="G619" s="134"/>
      <c r="H619" s="134"/>
      <c r="I619" s="134"/>
      <c r="J619" s="134"/>
      <c r="K619" s="134"/>
      <c r="L619" s="134"/>
    </row>
    <row r="620" spans="1:12" customFormat="1" x14ac:dyDescent="0.25">
      <c r="A620" s="88"/>
      <c r="B620" s="88"/>
      <c r="C620" s="88"/>
      <c r="D620" s="88"/>
      <c r="E620" s="134"/>
      <c r="F620" s="134"/>
      <c r="G620" s="134"/>
      <c r="H620" s="134"/>
      <c r="I620" s="134"/>
      <c r="J620" s="134"/>
      <c r="K620" s="134"/>
      <c r="L620" s="134"/>
    </row>
    <row r="621" spans="1:12" customFormat="1" x14ac:dyDescent="0.25">
      <c r="A621" s="88"/>
      <c r="B621" s="88"/>
      <c r="C621" s="88"/>
      <c r="D621" s="88"/>
      <c r="E621" s="134"/>
      <c r="F621" s="134"/>
      <c r="G621" s="134"/>
      <c r="H621" s="134"/>
      <c r="I621" s="134"/>
      <c r="J621" s="134"/>
      <c r="K621" s="134"/>
      <c r="L621" s="134"/>
    </row>
    <row r="622" spans="1:12" customFormat="1" x14ac:dyDescent="0.25">
      <c r="A622" s="88"/>
      <c r="B622" s="88"/>
      <c r="C622" s="88"/>
      <c r="D622" s="88"/>
      <c r="E622" s="134"/>
      <c r="F622" s="134"/>
      <c r="G622" s="134"/>
      <c r="H622" s="134"/>
      <c r="I622" s="134"/>
      <c r="J622" s="134"/>
      <c r="K622" s="134"/>
      <c r="L622" s="134"/>
    </row>
    <row r="623" spans="1:12" customFormat="1" x14ac:dyDescent="0.25">
      <c r="A623" s="88"/>
      <c r="B623" s="88"/>
      <c r="C623" s="88"/>
      <c r="D623" s="88"/>
      <c r="E623" s="134"/>
      <c r="F623" s="134"/>
      <c r="G623" s="134"/>
      <c r="H623" s="134"/>
      <c r="I623" s="134"/>
      <c r="J623" s="134"/>
      <c r="K623" s="134"/>
      <c r="L623" s="134"/>
    </row>
    <row r="624" spans="1:12" customFormat="1" x14ac:dyDescent="0.25">
      <c r="A624" s="88"/>
      <c r="B624" s="88"/>
      <c r="C624" s="88"/>
      <c r="D624" s="88"/>
      <c r="E624" s="134"/>
      <c r="F624" s="134"/>
      <c r="G624" s="134"/>
      <c r="H624" s="134"/>
      <c r="I624" s="134"/>
      <c r="J624" s="134"/>
      <c r="K624" s="134"/>
      <c r="L624" s="134"/>
    </row>
    <row r="625" spans="1:12" customFormat="1" x14ac:dyDescent="0.25">
      <c r="A625" s="88"/>
      <c r="B625" s="88"/>
      <c r="C625" s="88"/>
      <c r="D625" s="88"/>
      <c r="E625" s="134"/>
      <c r="F625" s="134"/>
      <c r="G625" s="134"/>
      <c r="H625" s="134"/>
      <c r="I625" s="134"/>
      <c r="J625" s="134"/>
      <c r="K625" s="134"/>
      <c r="L625" s="134"/>
    </row>
    <row r="626" spans="1:12" customFormat="1" x14ac:dyDescent="0.25">
      <c r="A626" s="88"/>
      <c r="B626" s="88"/>
      <c r="C626" s="88"/>
      <c r="D626" s="88"/>
      <c r="E626" s="134"/>
      <c r="F626" s="134"/>
      <c r="G626" s="134"/>
      <c r="H626" s="134"/>
      <c r="I626" s="134"/>
      <c r="J626" s="134"/>
      <c r="K626" s="134"/>
      <c r="L626" s="134"/>
    </row>
    <row r="627" spans="1:12" customFormat="1" x14ac:dyDescent="0.25">
      <c r="A627" s="88"/>
      <c r="B627" s="88"/>
      <c r="C627" s="88"/>
      <c r="D627" s="88"/>
      <c r="E627" s="134"/>
      <c r="F627" s="134"/>
      <c r="G627" s="134"/>
      <c r="H627" s="134"/>
      <c r="I627" s="134"/>
      <c r="J627" s="134"/>
      <c r="K627" s="134"/>
      <c r="L627" s="134"/>
    </row>
    <row r="628" spans="1:12" customFormat="1" x14ac:dyDescent="0.25">
      <c r="A628" s="88"/>
      <c r="B628" s="88"/>
      <c r="C628" s="88"/>
      <c r="D628" s="88"/>
      <c r="E628" s="134"/>
      <c r="F628" s="134"/>
      <c r="G628" s="134"/>
      <c r="H628" s="134"/>
      <c r="I628" s="134"/>
      <c r="J628" s="134"/>
      <c r="K628" s="134"/>
      <c r="L628" s="134"/>
    </row>
    <row r="629" spans="1:12" customFormat="1" x14ac:dyDescent="0.25">
      <c r="A629" s="88"/>
      <c r="B629" s="88"/>
      <c r="C629" s="88"/>
      <c r="D629" s="88"/>
      <c r="E629" s="134"/>
      <c r="F629" s="134"/>
      <c r="G629" s="134"/>
      <c r="H629" s="134"/>
      <c r="I629" s="134"/>
      <c r="J629" s="134"/>
      <c r="K629" s="134"/>
      <c r="L629" s="134"/>
    </row>
    <row r="630" spans="1:12" customFormat="1" x14ac:dyDescent="0.25">
      <c r="A630" s="88"/>
      <c r="B630" s="88"/>
      <c r="C630" s="88"/>
      <c r="D630" s="88"/>
      <c r="E630" s="134"/>
      <c r="F630" s="134"/>
      <c r="G630" s="134"/>
      <c r="H630" s="134"/>
      <c r="I630" s="134"/>
      <c r="J630" s="134"/>
      <c r="K630" s="134"/>
      <c r="L630" s="134"/>
    </row>
    <row r="631" spans="1:12" customFormat="1" x14ac:dyDescent="0.25">
      <c r="A631" s="88"/>
      <c r="B631" s="88"/>
      <c r="C631" s="88"/>
      <c r="D631" s="88"/>
      <c r="E631" s="134"/>
      <c r="F631" s="134"/>
      <c r="G631" s="134"/>
      <c r="H631" s="134"/>
      <c r="I631" s="134"/>
      <c r="J631" s="134"/>
      <c r="K631" s="134"/>
      <c r="L631" s="134"/>
    </row>
    <row r="632" spans="1:12" customFormat="1" x14ac:dyDescent="0.25">
      <c r="A632" s="88"/>
      <c r="B632" s="88"/>
      <c r="C632" s="88"/>
      <c r="D632" s="88"/>
      <c r="E632" s="134"/>
      <c r="F632" s="134"/>
      <c r="G632" s="134"/>
      <c r="H632" s="134"/>
      <c r="I632" s="134"/>
      <c r="J632" s="134"/>
      <c r="K632" s="134"/>
      <c r="L632" s="134"/>
    </row>
    <row r="633" spans="1:12" customFormat="1" x14ac:dyDescent="0.25">
      <c r="A633" s="88"/>
      <c r="B633" s="88"/>
      <c r="C633" s="88"/>
      <c r="D633" s="88"/>
      <c r="E633" s="134"/>
      <c r="F633" s="134"/>
      <c r="G633" s="134"/>
      <c r="H633" s="134"/>
      <c r="I633" s="134"/>
      <c r="J633" s="134"/>
      <c r="K633" s="134"/>
      <c r="L633" s="134"/>
    </row>
    <row r="634" spans="1:12" customFormat="1" x14ac:dyDescent="0.25">
      <c r="A634" s="88"/>
      <c r="B634" s="88"/>
      <c r="C634" s="88"/>
      <c r="D634" s="88"/>
      <c r="E634" s="134"/>
      <c r="F634" s="134"/>
      <c r="G634" s="134"/>
      <c r="H634" s="134"/>
      <c r="I634" s="134"/>
      <c r="J634" s="134"/>
      <c r="K634" s="134"/>
      <c r="L634" s="134"/>
    </row>
    <row r="635" spans="1:12" customFormat="1" x14ac:dyDescent="0.25">
      <c r="A635" s="88"/>
      <c r="B635" s="88"/>
      <c r="C635" s="88"/>
      <c r="D635" s="88"/>
      <c r="E635" s="134"/>
      <c r="F635" s="134"/>
      <c r="G635" s="134"/>
      <c r="H635" s="134"/>
      <c r="I635" s="134"/>
      <c r="J635" s="134"/>
      <c r="K635" s="134"/>
      <c r="L635" s="134"/>
    </row>
    <row r="636" spans="1:12" customFormat="1" x14ac:dyDescent="0.25">
      <c r="A636" s="88"/>
      <c r="B636" s="88"/>
      <c r="C636" s="88"/>
      <c r="D636" s="88"/>
      <c r="E636" s="134"/>
      <c r="F636" s="134"/>
      <c r="G636" s="134"/>
      <c r="H636" s="134"/>
      <c r="I636" s="134"/>
      <c r="J636" s="134"/>
      <c r="K636" s="134"/>
      <c r="L636" s="134"/>
    </row>
    <row r="637" spans="1:12" customFormat="1" x14ac:dyDescent="0.25">
      <c r="A637" s="88"/>
      <c r="B637" s="88"/>
      <c r="C637" s="88"/>
      <c r="D637" s="88"/>
      <c r="E637" s="134"/>
      <c r="F637" s="134"/>
      <c r="G637" s="134"/>
      <c r="H637" s="134"/>
      <c r="I637" s="134"/>
      <c r="J637" s="134"/>
      <c r="K637" s="134"/>
      <c r="L637" s="134"/>
    </row>
    <row r="638" spans="1:12" customFormat="1" x14ac:dyDescent="0.25">
      <c r="A638" s="88"/>
      <c r="B638" s="88"/>
      <c r="C638" s="88"/>
      <c r="D638" s="88"/>
      <c r="E638" s="134"/>
      <c r="F638" s="134"/>
      <c r="G638" s="134"/>
      <c r="H638" s="134"/>
      <c r="I638" s="134"/>
      <c r="J638" s="134"/>
      <c r="K638" s="134"/>
      <c r="L638" s="134"/>
    </row>
    <row r="639" spans="1:12" customFormat="1" x14ac:dyDescent="0.25">
      <c r="A639" s="88"/>
      <c r="B639" s="88"/>
      <c r="C639" s="88"/>
      <c r="D639" s="88"/>
      <c r="E639" s="134"/>
      <c r="F639" s="134"/>
      <c r="G639" s="134"/>
      <c r="H639" s="134"/>
      <c r="I639" s="134"/>
      <c r="J639" s="134"/>
      <c r="K639" s="134"/>
      <c r="L639" s="134"/>
    </row>
    <row r="640" spans="1:12" customFormat="1" x14ac:dyDescent="0.25">
      <c r="A640" s="88"/>
      <c r="B640" s="88"/>
      <c r="C640" s="88"/>
      <c r="D640" s="88"/>
      <c r="E640" s="134"/>
      <c r="F640" s="134"/>
      <c r="G640" s="134"/>
      <c r="H640" s="134"/>
      <c r="I640" s="134"/>
      <c r="J640" s="134"/>
      <c r="K640" s="134"/>
      <c r="L640" s="134"/>
    </row>
    <row r="641" spans="1:12" customFormat="1" x14ac:dyDescent="0.25">
      <c r="A641" s="88"/>
      <c r="B641" s="88"/>
      <c r="C641" s="88"/>
      <c r="D641" s="88"/>
      <c r="E641" s="134"/>
      <c r="F641" s="134"/>
      <c r="G641" s="134"/>
      <c r="H641" s="134"/>
      <c r="I641" s="134"/>
      <c r="J641" s="134"/>
      <c r="K641" s="134"/>
      <c r="L641" s="134"/>
    </row>
    <row r="642" spans="1:12" customFormat="1" x14ac:dyDescent="0.25">
      <c r="A642" s="88"/>
      <c r="B642" s="88"/>
      <c r="C642" s="88"/>
      <c r="D642" s="88"/>
      <c r="E642" s="134"/>
      <c r="F642" s="134"/>
      <c r="G642" s="134"/>
      <c r="H642" s="134"/>
      <c r="I642" s="134"/>
      <c r="J642" s="134"/>
      <c r="K642" s="134"/>
      <c r="L642" s="134"/>
    </row>
    <row r="643" spans="1:12" customFormat="1" x14ac:dyDescent="0.25">
      <c r="A643" s="88"/>
      <c r="B643" s="88"/>
      <c r="C643" s="88"/>
      <c r="D643" s="88"/>
      <c r="E643" s="134"/>
      <c r="F643" s="134"/>
      <c r="G643" s="134"/>
      <c r="H643" s="134"/>
      <c r="I643" s="134"/>
      <c r="J643" s="134"/>
      <c r="K643" s="134"/>
      <c r="L643" s="134"/>
    </row>
    <row r="644" spans="1:12" customFormat="1" x14ac:dyDescent="0.25">
      <c r="A644" s="88"/>
      <c r="B644" s="88"/>
      <c r="C644" s="88"/>
      <c r="D644" s="88"/>
      <c r="E644" s="134"/>
      <c r="F644" s="134"/>
      <c r="G644" s="134"/>
      <c r="H644" s="134"/>
      <c r="I644" s="134"/>
      <c r="J644" s="134"/>
      <c r="K644" s="134"/>
      <c r="L644" s="134"/>
    </row>
    <row r="645" spans="1:12" customFormat="1" x14ac:dyDescent="0.25">
      <c r="A645" s="88"/>
      <c r="B645" s="88"/>
      <c r="C645" s="88"/>
      <c r="D645" s="88"/>
      <c r="E645" s="134"/>
      <c r="F645" s="134"/>
      <c r="G645" s="134"/>
      <c r="H645" s="134"/>
      <c r="I645" s="134"/>
      <c r="J645" s="134"/>
      <c r="K645" s="134"/>
      <c r="L645" s="134"/>
    </row>
    <row r="646" spans="1:12" customFormat="1" x14ac:dyDescent="0.25">
      <c r="A646" s="88"/>
      <c r="B646" s="88"/>
      <c r="C646" s="88"/>
      <c r="D646" s="88"/>
      <c r="E646" s="134"/>
      <c r="F646" s="134"/>
      <c r="G646" s="134"/>
      <c r="H646" s="134"/>
      <c r="I646" s="134"/>
      <c r="J646" s="134"/>
      <c r="K646" s="134"/>
      <c r="L646" s="134"/>
    </row>
    <row r="647" spans="1:12" customFormat="1" x14ac:dyDescent="0.25">
      <c r="A647" s="88"/>
      <c r="B647" s="88"/>
      <c r="C647" s="88"/>
      <c r="D647" s="88"/>
      <c r="E647" s="134"/>
      <c r="F647" s="134"/>
      <c r="G647" s="134"/>
      <c r="H647" s="134"/>
      <c r="I647" s="134"/>
      <c r="J647" s="134"/>
      <c r="K647" s="134"/>
      <c r="L647" s="134"/>
    </row>
    <row r="648" spans="1:12" customFormat="1" x14ac:dyDescent="0.25">
      <c r="A648" s="88"/>
      <c r="B648" s="88"/>
      <c r="C648" s="88"/>
      <c r="D648" s="88"/>
      <c r="E648" s="134"/>
      <c r="F648" s="134"/>
      <c r="G648" s="134"/>
      <c r="H648" s="134"/>
      <c r="I648" s="134"/>
      <c r="J648" s="134"/>
      <c r="K648" s="134"/>
      <c r="L648" s="134"/>
    </row>
    <row r="649" spans="1:12" customFormat="1" x14ac:dyDescent="0.25">
      <c r="A649" s="88"/>
      <c r="B649" s="88"/>
      <c r="C649" s="88"/>
      <c r="D649" s="88"/>
      <c r="E649" s="134"/>
      <c r="F649" s="134"/>
      <c r="G649" s="134"/>
      <c r="H649" s="134"/>
      <c r="I649" s="134"/>
      <c r="J649" s="134"/>
      <c r="K649" s="134"/>
      <c r="L649" s="134"/>
    </row>
    <row r="650" spans="1:12" customFormat="1" x14ac:dyDescent="0.25">
      <c r="A650" s="88"/>
      <c r="B650" s="88"/>
      <c r="C650" s="88"/>
      <c r="D650" s="88"/>
      <c r="E650" s="134"/>
      <c r="F650" s="134"/>
      <c r="G650" s="134"/>
      <c r="H650" s="134"/>
      <c r="I650" s="134"/>
      <c r="J650" s="134"/>
      <c r="K650" s="134"/>
      <c r="L650" s="134"/>
    </row>
    <row r="651" spans="1:12" customFormat="1" x14ac:dyDescent="0.25">
      <c r="A651" s="88"/>
      <c r="B651" s="88"/>
      <c r="C651" s="88"/>
      <c r="D651" s="88"/>
      <c r="E651" s="134"/>
      <c r="F651" s="134"/>
      <c r="G651" s="134"/>
      <c r="H651" s="134"/>
      <c r="I651" s="134"/>
      <c r="J651" s="134"/>
      <c r="K651" s="134"/>
      <c r="L651" s="134"/>
    </row>
    <row r="652" spans="1:12" customFormat="1" x14ac:dyDescent="0.25">
      <c r="A652" s="88"/>
      <c r="B652" s="88"/>
      <c r="C652" s="88"/>
      <c r="D652" s="88"/>
      <c r="E652" s="134"/>
      <c r="F652" s="134"/>
      <c r="G652" s="134"/>
      <c r="H652" s="134"/>
      <c r="I652" s="134"/>
      <c r="J652" s="134"/>
      <c r="K652" s="134"/>
      <c r="L652" s="134"/>
    </row>
    <row r="653" spans="1:12" customFormat="1" x14ac:dyDescent="0.25">
      <c r="A653" s="88"/>
      <c r="B653" s="88"/>
      <c r="C653" s="88"/>
      <c r="D653" s="88"/>
      <c r="E653" s="134"/>
      <c r="F653" s="134"/>
      <c r="G653" s="134"/>
      <c r="H653" s="134"/>
      <c r="I653" s="134"/>
      <c r="J653" s="134"/>
      <c r="K653" s="134"/>
      <c r="L653" s="134"/>
    </row>
    <row r="654" spans="1:12" customFormat="1" x14ac:dyDescent="0.25">
      <c r="A654" s="88"/>
      <c r="B654" s="88"/>
      <c r="C654" s="88"/>
      <c r="D654" s="88"/>
      <c r="E654" s="134"/>
      <c r="F654" s="134"/>
      <c r="G654" s="134"/>
      <c r="H654" s="134"/>
      <c r="I654" s="134"/>
      <c r="J654" s="134"/>
      <c r="K654" s="134"/>
      <c r="L654" s="134"/>
    </row>
    <row r="655" spans="1:12" customFormat="1" x14ac:dyDescent="0.25">
      <c r="A655" s="88"/>
      <c r="B655" s="88"/>
      <c r="C655" s="88"/>
      <c r="D655" s="88"/>
      <c r="E655" s="134"/>
      <c r="F655" s="134"/>
      <c r="G655" s="134"/>
      <c r="H655" s="134"/>
      <c r="I655" s="134"/>
      <c r="J655" s="134"/>
      <c r="K655" s="134"/>
      <c r="L655" s="134"/>
    </row>
    <row r="656" spans="1:12" customFormat="1" x14ac:dyDescent="0.25">
      <c r="A656" s="88"/>
      <c r="B656" s="88"/>
      <c r="C656" s="88"/>
      <c r="D656" s="88"/>
      <c r="E656" s="134"/>
      <c r="F656" s="134"/>
      <c r="G656" s="134"/>
      <c r="H656" s="134"/>
      <c r="I656" s="134"/>
      <c r="J656" s="134"/>
      <c r="K656" s="134"/>
      <c r="L656" s="134"/>
    </row>
    <row r="657" spans="1:12" customFormat="1" x14ac:dyDescent="0.25">
      <c r="A657" s="88"/>
      <c r="B657" s="88"/>
      <c r="C657" s="88"/>
      <c r="D657" s="88"/>
      <c r="E657" s="134"/>
      <c r="F657" s="134"/>
      <c r="G657" s="134"/>
      <c r="H657" s="134"/>
      <c r="I657" s="134"/>
      <c r="J657" s="134"/>
      <c r="K657" s="134"/>
      <c r="L657" s="134"/>
    </row>
    <row r="658" spans="1:12" customFormat="1" x14ac:dyDescent="0.25">
      <c r="A658" s="88"/>
      <c r="B658" s="88"/>
      <c r="C658" s="88"/>
      <c r="D658" s="88"/>
      <c r="E658" s="134"/>
      <c r="F658" s="134"/>
      <c r="G658" s="134"/>
      <c r="H658" s="134"/>
      <c r="I658" s="134"/>
      <c r="J658" s="134"/>
      <c r="K658" s="134"/>
      <c r="L658" s="134"/>
    </row>
    <row r="659" spans="1:12" customFormat="1" x14ac:dyDescent="0.25">
      <c r="A659" s="88"/>
      <c r="B659" s="88"/>
      <c r="C659" s="88"/>
      <c r="D659" s="88"/>
      <c r="E659" s="134"/>
      <c r="F659" s="134"/>
      <c r="G659" s="134"/>
      <c r="H659" s="134"/>
      <c r="I659" s="134"/>
      <c r="J659" s="134"/>
      <c r="K659" s="134"/>
      <c r="L659" s="134"/>
    </row>
    <row r="660" spans="1:12" customFormat="1" x14ac:dyDescent="0.25">
      <c r="A660" s="88"/>
      <c r="B660" s="88"/>
      <c r="C660" s="88"/>
      <c r="D660" s="88"/>
      <c r="E660" s="134"/>
      <c r="F660" s="134"/>
      <c r="G660" s="134"/>
      <c r="H660" s="134"/>
      <c r="I660" s="134"/>
      <c r="J660" s="134"/>
      <c r="K660" s="134"/>
      <c r="L660" s="134"/>
    </row>
    <row r="661" spans="1:12" customFormat="1" x14ac:dyDescent="0.25">
      <c r="A661" s="88"/>
      <c r="B661" s="88"/>
      <c r="C661" s="88"/>
      <c r="D661" s="88"/>
      <c r="E661" s="134"/>
      <c r="F661" s="134"/>
      <c r="G661" s="134"/>
      <c r="H661" s="134"/>
      <c r="I661" s="134"/>
      <c r="J661" s="134"/>
      <c r="K661" s="134"/>
      <c r="L661" s="134"/>
    </row>
    <row r="662" spans="1:12" customFormat="1" x14ac:dyDescent="0.25">
      <c r="A662" s="88"/>
      <c r="B662" s="88"/>
      <c r="C662" s="88"/>
      <c r="D662" s="88"/>
      <c r="E662" s="134"/>
      <c r="F662" s="134"/>
      <c r="G662" s="134"/>
      <c r="H662" s="134"/>
      <c r="I662" s="134"/>
      <c r="J662" s="134"/>
      <c r="K662" s="134"/>
      <c r="L662" s="134"/>
    </row>
    <row r="663" spans="1:12" customFormat="1" x14ac:dyDescent="0.25">
      <c r="A663" s="88"/>
      <c r="B663" s="88"/>
      <c r="C663" s="88"/>
      <c r="D663" s="88"/>
      <c r="E663" s="134"/>
      <c r="F663" s="134"/>
      <c r="G663" s="134"/>
      <c r="H663" s="134"/>
      <c r="I663" s="134"/>
      <c r="J663" s="134"/>
      <c r="K663" s="134"/>
      <c r="L663" s="134"/>
    </row>
    <row r="664" spans="1:12" customFormat="1" x14ac:dyDescent="0.25">
      <c r="A664" s="88"/>
      <c r="B664" s="88"/>
      <c r="C664" s="88"/>
      <c r="D664" s="88"/>
      <c r="E664" s="134"/>
      <c r="F664" s="134"/>
      <c r="G664" s="134"/>
      <c r="H664" s="134"/>
      <c r="I664" s="134"/>
      <c r="J664" s="134"/>
      <c r="K664" s="134"/>
      <c r="L664" s="134"/>
    </row>
    <row r="665" spans="1:12" customFormat="1" x14ac:dyDescent="0.25">
      <c r="A665" s="88"/>
      <c r="B665" s="88"/>
      <c r="C665" s="88"/>
      <c r="D665" s="88"/>
      <c r="E665" s="134"/>
      <c r="F665" s="134"/>
      <c r="G665" s="134"/>
      <c r="H665" s="134"/>
      <c r="I665" s="134"/>
      <c r="J665" s="134"/>
      <c r="K665" s="134"/>
      <c r="L665" s="134"/>
    </row>
    <row r="666" spans="1:12" customFormat="1" x14ac:dyDescent="0.25">
      <c r="A666" s="88"/>
      <c r="B666" s="88"/>
      <c r="C666" s="88"/>
      <c r="D666" s="88"/>
      <c r="E666" s="134"/>
      <c r="F666" s="134"/>
      <c r="G666" s="134"/>
      <c r="H666" s="134"/>
      <c r="I666" s="134"/>
      <c r="J666" s="134"/>
      <c r="K666" s="134"/>
      <c r="L666" s="134"/>
    </row>
    <row r="667" spans="1:12" customFormat="1" x14ac:dyDescent="0.25">
      <c r="A667" s="88"/>
      <c r="B667" s="88"/>
      <c r="C667" s="88"/>
      <c r="D667" s="88"/>
      <c r="E667" s="134"/>
      <c r="F667" s="134"/>
      <c r="G667" s="134"/>
      <c r="H667" s="134"/>
      <c r="I667" s="134"/>
      <c r="J667" s="134"/>
      <c r="K667" s="134"/>
      <c r="L667" s="134"/>
    </row>
    <row r="668" spans="1:12" customFormat="1" x14ac:dyDescent="0.25">
      <c r="A668" s="88"/>
      <c r="B668" s="88"/>
      <c r="C668" s="88"/>
      <c r="D668" s="88"/>
      <c r="E668" s="134"/>
      <c r="F668" s="134"/>
      <c r="G668" s="134"/>
      <c r="H668" s="134"/>
      <c r="I668" s="134"/>
      <c r="J668" s="134"/>
      <c r="K668" s="134"/>
      <c r="L668" s="134"/>
    </row>
    <row r="669" spans="1:12" customFormat="1" x14ac:dyDescent="0.25">
      <c r="A669" s="88"/>
      <c r="B669" s="88"/>
      <c r="C669" s="88"/>
      <c r="D669" s="88"/>
      <c r="E669" s="134"/>
      <c r="F669" s="134"/>
      <c r="G669" s="134"/>
      <c r="H669" s="134"/>
      <c r="I669" s="134"/>
      <c r="J669" s="134"/>
      <c r="K669" s="134"/>
      <c r="L669" s="134"/>
    </row>
    <row r="670" spans="1:12" customFormat="1" x14ac:dyDescent="0.25">
      <c r="A670" s="88"/>
      <c r="B670" s="88"/>
      <c r="C670" s="88"/>
      <c r="D670" s="88"/>
      <c r="E670" s="134"/>
      <c r="F670" s="134"/>
      <c r="G670" s="134"/>
      <c r="H670" s="134"/>
      <c r="I670" s="134"/>
      <c r="J670" s="134"/>
      <c r="K670" s="134"/>
      <c r="L670" s="134"/>
    </row>
    <row r="671" spans="1:12" customFormat="1" x14ac:dyDescent="0.25">
      <c r="A671" s="88"/>
      <c r="B671" s="88"/>
      <c r="C671" s="88"/>
      <c r="D671" s="88"/>
      <c r="E671" s="134"/>
      <c r="F671" s="134"/>
      <c r="G671" s="134"/>
      <c r="H671" s="134"/>
      <c r="I671" s="134"/>
      <c r="J671" s="134"/>
      <c r="K671" s="134"/>
      <c r="L671" s="134"/>
    </row>
    <row r="672" spans="1:12" customFormat="1" x14ac:dyDescent="0.25">
      <c r="A672" s="88"/>
      <c r="B672" s="88"/>
      <c r="C672" s="88"/>
      <c r="D672" s="88"/>
      <c r="E672" s="134"/>
      <c r="F672" s="134"/>
      <c r="G672" s="134"/>
      <c r="H672" s="134"/>
      <c r="I672" s="134"/>
      <c r="J672" s="134"/>
      <c r="K672" s="134"/>
      <c r="L672" s="134"/>
    </row>
    <row r="673" spans="1:12" customFormat="1" x14ac:dyDescent="0.25">
      <c r="A673" s="88"/>
      <c r="B673" s="88"/>
      <c r="C673" s="88"/>
      <c r="D673" s="88"/>
      <c r="E673" s="134"/>
      <c r="F673" s="134"/>
      <c r="G673" s="134"/>
      <c r="H673" s="134"/>
      <c r="I673" s="134"/>
      <c r="J673" s="134"/>
      <c r="K673" s="134"/>
      <c r="L673" s="134"/>
    </row>
    <row r="674" spans="1:12" customFormat="1" x14ac:dyDescent="0.25">
      <c r="A674" s="88"/>
      <c r="B674" s="88"/>
      <c r="C674" s="88"/>
      <c r="D674" s="88"/>
      <c r="E674" s="134"/>
      <c r="F674" s="134"/>
      <c r="G674" s="134"/>
      <c r="H674" s="134"/>
      <c r="I674" s="134"/>
      <c r="J674" s="134"/>
      <c r="K674" s="134"/>
      <c r="L674" s="134"/>
    </row>
    <row r="675" spans="1:12" customFormat="1" x14ac:dyDescent="0.25">
      <c r="A675" s="88"/>
      <c r="B675" s="88"/>
      <c r="C675" s="88"/>
      <c r="D675" s="88"/>
      <c r="E675" s="134"/>
      <c r="F675" s="134"/>
      <c r="G675" s="134"/>
      <c r="H675" s="134"/>
      <c r="I675" s="134"/>
      <c r="J675" s="134"/>
      <c r="K675" s="134"/>
      <c r="L675" s="134"/>
    </row>
    <row r="676" spans="1:12" customFormat="1" x14ac:dyDescent="0.25">
      <c r="A676" s="88"/>
      <c r="B676" s="88"/>
      <c r="C676" s="88"/>
      <c r="D676" s="88"/>
      <c r="E676" s="134"/>
      <c r="F676" s="134"/>
      <c r="G676" s="134"/>
      <c r="H676" s="134"/>
      <c r="I676" s="134"/>
      <c r="J676" s="134"/>
      <c r="K676" s="134"/>
      <c r="L676" s="134"/>
    </row>
    <row r="677" spans="1:12" customFormat="1" x14ac:dyDescent="0.25">
      <c r="A677" s="88"/>
      <c r="B677" s="88"/>
      <c r="C677" s="88"/>
      <c r="D677" s="88"/>
      <c r="E677" s="134"/>
      <c r="F677" s="134"/>
      <c r="G677" s="134"/>
      <c r="H677" s="134"/>
      <c r="I677" s="134"/>
      <c r="J677" s="134"/>
      <c r="K677" s="134"/>
      <c r="L677" s="134"/>
    </row>
    <row r="678" spans="1:12" customFormat="1" x14ac:dyDescent="0.25">
      <c r="A678" s="88"/>
      <c r="B678" s="88"/>
      <c r="C678" s="88"/>
      <c r="D678" s="88"/>
      <c r="E678" s="134"/>
      <c r="F678" s="134"/>
      <c r="G678" s="134"/>
      <c r="H678" s="134"/>
      <c r="I678" s="134"/>
      <c r="J678" s="134"/>
      <c r="K678" s="134"/>
      <c r="L678" s="134"/>
    </row>
    <row r="679" spans="1:12" customFormat="1" x14ac:dyDescent="0.25">
      <c r="A679" s="88"/>
      <c r="B679" s="88"/>
      <c r="C679" s="88"/>
      <c r="D679" s="88"/>
      <c r="E679" s="134"/>
      <c r="F679" s="134"/>
      <c r="G679" s="134"/>
      <c r="H679" s="134"/>
      <c r="I679" s="134"/>
      <c r="J679" s="134"/>
      <c r="K679" s="134"/>
      <c r="L679" s="134"/>
    </row>
    <row r="680" spans="1:12" customFormat="1" x14ac:dyDescent="0.25">
      <c r="A680" s="88"/>
      <c r="B680" s="88"/>
      <c r="C680" s="88"/>
      <c r="D680" s="88"/>
      <c r="E680" s="134"/>
      <c r="F680" s="134"/>
      <c r="G680" s="134"/>
      <c r="H680" s="134"/>
      <c r="I680" s="134"/>
      <c r="J680" s="134"/>
      <c r="K680" s="134"/>
      <c r="L680" s="134"/>
    </row>
    <row r="681" spans="1:12" customFormat="1" x14ac:dyDescent="0.25">
      <c r="A681" s="88"/>
      <c r="B681" s="88"/>
      <c r="C681" s="88"/>
      <c r="D681" s="88"/>
      <c r="E681" s="134"/>
      <c r="F681" s="134"/>
      <c r="G681" s="134"/>
      <c r="H681" s="134"/>
      <c r="I681" s="134"/>
      <c r="J681" s="134"/>
      <c r="K681" s="134"/>
      <c r="L681" s="134"/>
    </row>
    <row r="682" spans="1:12" customFormat="1" x14ac:dyDescent="0.25">
      <c r="A682" s="88"/>
      <c r="B682" s="88"/>
      <c r="C682" s="88"/>
      <c r="D682" s="88"/>
      <c r="E682" s="134"/>
      <c r="F682" s="134"/>
      <c r="G682" s="134"/>
      <c r="H682" s="134"/>
      <c r="I682" s="134"/>
      <c r="J682" s="134"/>
      <c r="K682" s="134"/>
      <c r="L682" s="134"/>
    </row>
    <row r="683" spans="1:12" customFormat="1" x14ac:dyDescent="0.25">
      <c r="A683" s="88"/>
      <c r="B683" s="88"/>
      <c r="C683" s="88"/>
      <c r="D683" s="88"/>
      <c r="E683" s="134"/>
      <c r="F683" s="134"/>
      <c r="G683" s="134"/>
      <c r="H683" s="134"/>
      <c r="I683" s="134"/>
      <c r="J683" s="134"/>
      <c r="K683" s="134"/>
      <c r="L683" s="134"/>
    </row>
    <row r="684" spans="1:12" customFormat="1" x14ac:dyDescent="0.25">
      <c r="A684" s="88"/>
      <c r="B684" s="88"/>
      <c r="C684" s="88"/>
      <c r="D684" s="88"/>
      <c r="E684" s="134"/>
      <c r="F684" s="134"/>
      <c r="G684" s="134"/>
      <c r="H684" s="134"/>
      <c r="I684" s="134"/>
      <c r="J684" s="134"/>
      <c r="K684" s="134"/>
      <c r="L684" s="134"/>
    </row>
    <row r="685" spans="1:12" customFormat="1" x14ac:dyDescent="0.25">
      <c r="A685" s="88"/>
      <c r="B685" s="88"/>
      <c r="C685" s="88"/>
      <c r="D685" s="88"/>
      <c r="E685" s="134"/>
      <c r="F685" s="134"/>
      <c r="G685" s="134"/>
      <c r="H685" s="134"/>
      <c r="I685" s="134"/>
      <c r="J685" s="134"/>
      <c r="K685" s="134"/>
      <c r="L685" s="134"/>
    </row>
    <row r="686" spans="1:12" customFormat="1" x14ac:dyDescent="0.25">
      <c r="A686" s="88"/>
      <c r="B686" s="88"/>
      <c r="C686" s="88"/>
      <c r="D686" s="88"/>
      <c r="E686" s="134"/>
      <c r="F686" s="134"/>
      <c r="G686" s="134"/>
      <c r="H686" s="134"/>
      <c r="I686" s="134"/>
      <c r="J686" s="134"/>
      <c r="K686" s="134"/>
      <c r="L686" s="134"/>
    </row>
    <row r="687" spans="1:12" customFormat="1" x14ac:dyDescent="0.25">
      <c r="A687" s="88"/>
      <c r="B687" s="88"/>
      <c r="C687" s="88"/>
      <c r="D687" s="88"/>
      <c r="E687" s="134"/>
      <c r="F687" s="134"/>
      <c r="G687" s="134"/>
      <c r="H687" s="134"/>
      <c r="I687" s="134"/>
      <c r="J687" s="134"/>
      <c r="K687" s="134"/>
      <c r="L687" s="134"/>
    </row>
    <row r="688" spans="1:12" customFormat="1" x14ac:dyDescent="0.25">
      <c r="A688" s="88"/>
      <c r="B688" s="88"/>
      <c r="C688" s="88"/>
      <c r="D688" s="88"/>
      <c r="E688" s="134"/>
      <c r="F688" s="134"/>
      <c r="G688" s="134"/>
      <c r="H688" s="134"/>
      <c r="I688" s="134"/>
      <c r="J688" s="134"/>
      <c r="K688" s="134"/>
      <c r="L688" s="134"/>
    </row>
    <row r="689" spans="1:12" customFormat="1" x14ac:dyDescent="0.25">
      <c r="A689" s="88"/>
      <c r="B689" s="88"/>
      <c r="C689" s="88"/>
      <c r="D689" s="88"/>
      <c r="E689" s="134"/>
      <c r="F689" s="134"/>
      <c r="G689" s="134"/>
      <c r="H689" s="134"/>
      <c r="I689" s="134"/>
      <c r="J689" s="134"/>
      <c r="K689" s="134"/>
      <c r="L689" s="134"/>
    </row>
    <row r="690" spans="1:12" customFormat="1" x14ac:dyDescent="0.25">
      <c r="A690" s="88"/>
      <c r="B690" s="88"/>
      <c r="C690" s="88"/>
      <c r="D690" s="88"/>
      <c r="E690" s="134"/>
      <c r="F690" s="134"/>
      <c r="G690" s="134"/>
      <c r="H690" s="134"/>
      <c r="I690" s="134"/>
      <c r="J690" s="134"/>
      <c r="K690" s="134"/>
      <c r="L690" s="134"/>
    </row>
    <row r="691" spans="1:12" customFormat="1" x14ac:dyDescent="0.25">
      <c r="A691" s="88"/>
      <c r="B691" s="88"/>
      <c r="C691" s="88"/>
      <c r="D691" s="88"/>
      <c r="E691" s="134"/>
      <c r="F691" s="134"/>
      <c r="G691" s="134"/>
      <c r="H691" s="134"/>
      <c r="I691" s="134"/>
      <c r="J691" s="134"/>
      <c r="K691" s="134"/>
      <c r="L691" s="134"/>
    </row>
    <row r="692" spans="1:12" customFormat="1" x14ac:dyDescent="0.25">
      <c r="A692" s="88"/>
      <c r="B692" s="88"/>
      <c r="C692" s="88"/>
      <c r="D692" s="88"/>
      <c r="E692" s="134"/>
      <c r="F692" s="134"/>
      <c r="G692" s="134"/>
      <c r="H692" s="134"/>
      <c r="I692" s="134"/>
      <c r="J692" s="134"/>
      <c r="K692" s="134"/>
      <c r="L692" s="134"/>
    </row>
    <row r="693" spans="1:12" customFormat="1" x14ac:dyDescent="0.25">
      <c r="A693" s="88"/>
      <c r="B693" s="88"/>
      <c r="C693" s="88"/>
      <c r="D693" s="88"/>
      <c r="E693" s="134"/>
      <c r="F693" s="134"/>
      <c r="G693" s="134"/>
      <c r="H693" s="134"/>
      <c r="I693" s="134"/>
      <c r="J693" s="134"/>
      <c r="K693" s="134"/>
      <c r="L693" s="134"/>
    </row>
    <row r="694" spans="1:12" customFormat="1" x14ac:dyDescent="0.25">
      <c r="A694" s="88"/>
      <c r="B694" s="88"/>
      <c r="C694" s="88"/>
      <c r="D694" s="88"/>
      <c r="E694" s="134"/>
      <c r="F694" s="134"/>
      <c r="G694" s="134"/>
      <c r="H694" s="134"/>
      <c r="I694" s="134"/>
      <c r="J694" s="134"/>
      <c r="K694" s="134"/>
      <c r="L694" s="134"/>
    </row>
    <row r="695" spans="1:12" customFormat="1" x14ac:dyDescent="0.25">
      <c r="A695" s="88"/>
      <c r="B695" s="88"/>
      <c r="C695" s="88"/>
      <c r="D695" s="88"/>
      <c r="E695" s="134"/>
      <c r="F695" s="134"/>
      <c r="G695" s="134"/>
      <c r="H695" s="134"/>
      <c r="I695" s="134"/>
      <c r="J695" s="134"/>
      <c r="K695" s="134"/>
      <c r="L695" s="134"/>
    </row>
    <row r="696" spans="1:12" customFormat="1" x14ac:dyDescent="0.25">
      <c r="A696" s="88"/>
      <c r="B696" s="88"/>
      <c r="C696" s="88"/>
      <c r="D696" s="88"/>
      <c r="E696" s="134"/>
      <c r="F696" s="134"/>
      <c r="G696" s="134"/>
      <c r="H696" s="134"/>
      <c r="I696" s="134"/>
      <c r="J696" s="134"/>
      <c r="K696" s="134"/>
      <c r="L696" s="134"/>
    </row>
    <row r="697" spans="1:12" customFormat="1" x14ac:dyDescent="0.25">
      <c r="A697" s="88"/>
      <c r="B697" s="88"/>
      <c r="C697" s="88"/>
      <c r="D697" s="88"/>
      <c r="E697" s="134"/>
      <c r="F697" s="134"/>
      <c r="G697" s="134"/>
      <c r="H697" s="134"/>
      <c r="I697" s="134"/>
      <c r="J697" s="134"/>
      <c r="K697" s="134"/>
      <c r="L697" s="134"/>
    </row>
    <row r="698" spans="1:12" customFormat="1" x14ac:dyDescent="0.25">
      <c r="A698" s="88"/>
      <c r="B698" s="88"/>
      <c r="C698" s="88"/>
      <c r="D698" s="88"/>
      <c r="E698" s="134"/>
      <c r="F698" s="134"/>
      <c r="G698" s="134"/>
      <c r="H698" s="134"/>
      <c r="I698" s="134"/>
      <c r="J698" s="134"/>
      <c r="K698" s="134"/>
      <c r="L698" s="134"/>
    </row>
    <row r="699" spans="1:12" customFormat="1" x14ac:dyDescent="0.25">
      <c r="A699" s="88"/>
      <c r="B699" s="88"/>
      <c r="C699" s="88"/>
      <c r="D699" s="88"/>
      <c r="E699" s="134"/>
      <c r="F699" s="134"/>
      <c r="G699" s="134"/>
      <c r="H699" s="134"/>
      <c r="I699" s="134"/>
      <c r="J699" s="134"/>
      <c r="K699" s="134"/>
      <c r="L699" s="134"/>
    </row>
    <row r="700" spans="1:12" customFormat="1" x14ac:dyDescent="0.25">
      <c r="A700" s="88"/>
      <c r="B700" s="88"/>
      <c r="C700" s="88"/>
      <c r="D700" s="88"/>
      <c r="E700" s="134"/>
      <c r="F700" s="134"/>
      <c r="G700" s="134"/>
      <c r="H700" s="134"/>
      <c r="I700" s="134"/>
      <c r="J700" s="134"/>
      <c r="K700" s="134"/>
      <c r="L700" s="134"/>
    </row>
    <row r="701" spans="1:12" customFormat="1" x14ac:dyDescent="0.25">
      <c r="A701" s="88"/>
      <c r="B701" s="88"/>
      <c r="C701" s="88"/>
      <c r="D701" s="88"/>
      <c r="E701" s="134"/>
      <c r="F701" s="134"/>
      <c r="G701" s="134"/>
      <c r="H701" s="134"/>
      <c r="I701" s="134"/>
      <c r="J701" s="134"/>
      <c r="K701" s="134"/>
      <c r="L701" s="134"/>
    </row>
    <row r="702" spans="1:12" customFormat="1" x14ac:dyDescent="0.25">
      <c r="A702" s="88"/>
      <c r="B702" s="88"/>
      <c r="C702" s="88"/>
      <c r="D702" s="88"/>
      <c r="E702" s="134"/>
      <c r="F702" s="134"/>
      <c r="G702" s="134"/>
      <c r="H702" s="134"/>
      <c r="I702" s="134"/>
      <c r="J702" s="134"/>
      <c r="K702" s="134"/>
      <c r="L702" s="134"/>
    </row>
    <row r="703" spans="1:12" customFormat="1" x14ac:dyDescent="0.25">
      <c r="A703" s="88"/>
      <c r="B703" s="88"/>
      <c r="C703" s="88"/>
      <c r="D703" s="88"/>
      <c r="E703" s="134"/>
      <c r="F703" s="134"/>
      <c r="G703" s="134"/>
      <c r="H703" s="134"/>
      <c r="I703" s="134"/>
      <c r="J703" s="134"/>
      <c r="K703" s="134"/>
      <c r="L703" s="134"/>
    </row>
    <row r="704" spans="1:12" customFormat="1" x14ac:dyDescent="0.25">
      <c r="A704" s="88"/>
      <c r="B704" s="88"/>
      <c r="C704" s="88"/>
      <c r="D704" s="88"/>
      <c r="E704" s="134"/>
      <c r="F704" s="134"/>
      <c r="G704" s="134"/>
      <c r="H704" s="134"/>
      <c r="I704" s="134"/>
      <c r="J704" s="134"/>
      <c r="K704" s="134"/>
      <c r="L704" s="134"/>
    </row>
    <row r="705" spans="1:12" customFormat="1" x14ac:dyDescent="0.25">
      <c r="A705" s="88"/>
      <c r="B705" s="88"/>
      <c r="C705" s="88"/>
      <c r="D705" s="88"/>
      <c r="E705" s="134"/>
      <c r="F705" s="134"/>
      <c r="G705" s="134"/>
      <c r="H705" s="134"/>
      <c r="I705" s="134"/>
      <c r="J705" s="134"/>
      <c r="K705" s="134"/>
      <c r="L705" s="134"/>
    </row>
    <row r="706" spans="1:12" customFormat="1" x14ac:dyDescent="0.25">
      <c r="A706" s="88"/>
      <c r="B706" s="88"/>
      <c r="C706" s="88"/>
      <c r="D706" s="88"/>
      <c r="E706" s="134"/>
      <c r="F706" s="134"/>
      <c r="G706" s="134"/>
      <c r="H706" s="134"/>
      <c r="I706" s="134"/>
      <c r="J706" s="134"/>
      <c r="K706" s="134"/>
      <c r="L706" s="134"/>
    </row>
    <row r="707" spans="1:12" customFormat="1" x14ac:dyDescent="0.25">
      <c r="A707" s="88"/>
      <c r="B707" s="88"/>
      <c r="C707" s="88"/>
      <c r="D707" s="88"/>
      <c r="E707" s="134"/>
      <c r="F707" s="134"/>
      <c r="G707" s="134"/>
      <c r="H707" s="134"/>
      <c r="I707" s="134"/>
      <c r="J707" s="134"/>
      <c r="K707" s="134"/>
      <c r="L707" s="134"/>
    </row>
    <row r="708" spans="1:12" customFormat="1" x14ac:dyDescent="0.25">
      <c r="A708" s="88"/>
      <c r="B708" s="88"/>
      <c r="C708" s="88"/>
      <c r="D708" s="88"/>
      <c r="E708" s="134"/>
      <c r="F708" s="134"/>
      <c r="G708" s="134"/>
      <c r="H708" s="134"/>
      <c r="I708" s="134"/>
      <c r="J708" s="134"/>
      <c r="K708" s="134"/>
      <c r="L708" s="134"/>
    </row>
    <row r="709" spans="1:12" customFormat="1" x14ac:dyDescent="0.25">
      <c r="A709" s="88"/>
      <c r="B709" s="88"/>
      <c r="C709" s="88"/>
      <c r="D709" s="88"/>
      <c r="E709" s="134"/>
      <c r="F709" s="134"/>
      <c r="G709" s="134"/>
      <c r="H709" s="134"/>
      <c r="I709" s="134"/>
      <c r="J709" s="134"/>
      <c r="K709" s="134"/>
      <c r="L709" s="134"/>
    </row>
    <row r="710" spans="1:12" customFormat="1" x14ac:dyDescent="0.25">
      <c r="A710" s="88"/>
      <c r="B710" s="88"/>
      <c r="C710" s="88"/>
      <c r="D710" s="88"/>
      <c r="E710" s="134"/>
      <c r="F710" s="134"/>
      <c r="G710" s="134"/>
      <c r="H710" s="134"/>
      <c r="I710" s="134"/>
      <c r="J710" s="134"/>
      <c r="K710" s="134"/>
      <c r="L710" s="134"/>
    </row>
    <row r="711" spans="1:12" customFormat="1" x14ac:dyDescent="0.25">
      <c r="A711" s="88"/>
      <c r="B711" s="88"/>
      <c r="C711" s="88"/>
      <c r="D711" s="88"/>
      <c r="E711" s="134"/>
      <c r="F711" s="134"/>
      <c r="G711" s="134"/>
      <c r="H711" s="134"/>
      <c r="I711" s="134"/>
      <c r="J711" s="134"/>
      <c r="K711" s="134"/>
      <c r="L711" s="134"/>
    </row>
    <row r="712" spans="1:12" customFormat="1" x14ac:dyDescent="0.25">
      <c r="A712" s="88"/>
      <c r="B712" s="88"/>
      <c r="C712" s="88"/>
      <c r="D712" s="88"/>
      <c r="E712" s="134"/>
      <c r="F712" s="134"/>
      <c r="G712" s="134"/>
      <c r="H712" s="134"/>
      <c r="I712" s="134"/>
      <c r="J712" s="134"/>
      <c r="K712" s="134"/>
      <c r="L712" s="134"/>
    </row>
    <row r="713" spans="1:12" customFormat="1" x14ac:dyDescent="0.25">
      <c r="A713" s="88"/>
      <c r="B713" s="88"/>
      <c r="C713" s="88"/>
      <c r="D713" s="88"/>
      <c r="E713" s="134"/>
      <c r="F713" s="134"/>
      <c r="G713" s="134"/>
      <c r="H713" s="134"/>
      <c r="I713" s="134"/>
      <c r="J713" s="134"/>
      <c r="K713" s="134"/>
      <c r="L713" s="134"/>
    </row>
    <row r="714" spans="1:12" customFormat="1" x14ac:dyDescent="0.25">
      <c r="A714" s="88"/>
      <c r="B714" s="88"/>
      <c r="C714" s="88"/>
      <c r="D714" s="88"/>
      <c r="E714" s="134"/>
      <c r="F714" s="134"/>
      <c r="G714" s="134"/>
      <c r="H714" s="134"/>
      <c r="I714" s="134"/>
      <c r="J714" s="134"/>
      <c r="K714" s="134"/>
      <c r="L714" s="134"/>
    </row>
    <row r="715" spans="1:12" customFormat="1" x14ac:dyDescent="0.25">
      <c r="A715" s="88"/>
      <c r="B715" s="88"/>
      <c r="C715" s="88"/>
      <c r="D715" s="88"/>
      <c r="E715" s="134"/>
      <c r="F715" s="134"/>
      <c r="G715" s="134"/>
      <c r="H715" s="134"/>
      <c r="I715" s="134"/>
      <c r="J715" s="134"/>
      <c r="K715" s="134"/>
      <c r="L715" s="134"/>
    </row>
    <row r="716" spans="1:12" customFormat="1" x14ac:dyDescent="0.25">
      <c r="A716" s="88"/>
      <c r="B716" s="88"/>
      <c r="C716" s="88"/>
      <c r="D716" s="88"/>
      <c r="E716" s="134"/>
      <c r="F716" s="134"/>
      <c r="G716" s="134"/>
      <c r="H716" s="134"/>
      <c r="I716" s="134"/>
      <c r="J716" s="134"/>
      <c r="K716" s="134"/>
      <c r="L716" s="134"/>
    </row>
    <row r="717" spans="1:12" customFormat="1" x14ac:dyDescent="0.25">
      <c r="A717" s="88"/>
      <c r="B717" s="88"/>
      <c r="C717" s="88"/>
      <c r="D717" s="88"/>
      <c r="E717" s="134"/>
      <c r="F717" s="134"/>
      <c r="G717" s="134"/>
      <c r="H717" s="134"/>
      <c r="I717" s="134"/>
      <c r="J717" s="134"/>
      <c r="K717" s="134"/>
      <c r="L717" s="134"/>
    </row>
    <row r="718" spans="1:12" customFormat="1" x14ac:dyDescent="0.25">
      <c r="A718" s="88"/>
      <c r="B718" s="88"/>
      <c r="C718" s="88"/>
      <c r="D718" s="88"/>
      <c r="E718" s="134"/>
      <c r="F718" s="134"/>
      <c r="G718" s="134"/>
      <c r="H718" s="134"/>
      <c r="I718" s="134"/>
      <c r="J718" s="134"/>
      <c r="K718" s="134"/>
      <c r="L718" s="134"/>
    </row>
    <row r="719" spans="1:12" customFormat="1" x14ac:dyDescent="0.25">
      <c r="A719" s="88"/>
      <c r="B719" s="88"/>
      <c r="C719" s="88"/>
      <c r="D719" s="88"/>
      <c r="E719" s="134"/>
      <c r="F719" s="134"/>
      <c r="G719" s="134"/>
      <c r="H719" s="134"/>
      <c r="I719" s="134"/>
      <c r="J719" s="134"/>
      <c r="K719" s="134"/>
      <c r="L719" s="134"/>
    </row>
    <row r="720" spans="1:12" customFormat="1" x14ac:dyDescent="0.25">
      <c r="A720" s="88"/>
      <c r="B720" s="88"/>
      <c r="C720" s="88"/>
      <c r="D720" s="88"/>
      <c r="E720" s="134"/>
      <c r="F720" s="134"/>
      <c r="G720" s="134"/>
      <c r="H720" s="134"/>
      <c r="I720" s="134"/>
      <c r="J720" s="134"/>
      <c r="K720" s="134"/>
      <c r="L720" s="134"/>
    </row>
    <row r="721" spans="1:12" customFormat="1" x14ac:dyDescent="0.25">
      <c r="A721" s="88"/>
      <c r="B721" s="88"/>
      <c r="C721" s="88"/>
      <c r="D721" s="88"/>
      <c r="E721" s="134"/>
      <c r="F721" s="134"/>
      <c r="G721" s="134"/>
      <c r="H721" s="134"/>
      <c r="I721" s="134"/>
      <c r="J721" s="134"/>
      <c r="K721" s="134"/>
      <c r="L721" s="134"/>
    </row>
    <row r="722" spans="1:12" customFormat="1" x14ac:dyDescent="0.25">
      <c r="A722" s="88"/>
      <c r="B722" s="88"/>
      <c r="C722" s="88"/>
      <c r="D722" s="88"/>
      <c r="E722" s="134"/>
      <c r="F722" s="134"/>
      <c r="G722" s="134"/>
      <c r="H722" s="134"/>
      <c r="I722" s="134"/>
      <c r="J722" s="134"/>
      <c r="K722" s="134"/>
      <c r="L722" s="134"/>
    </row>
    <row r="723" spans="1:12" customFormat="1" x14ac:dyDescent="0.25">
      <c r="A723" s="88"/>
      <c r="B723" s="88"/>
      <c r="C723" s="88"/>
      <c r="D723" s="88"/>
      <c r="E723" s="134"/>
      <c r="F723" s="134"/>
      <c r="G723" s="134"/>
      <c r="H723" s="134"/>
      <c r="I723" s="134"/>
      <c r="J723" s="134"/>
      <c r="K723" s="134"/>
      <c r="L723" s="134"/>
    </row>
    <row r="724" spans="1:12" customFormat="1" x14ac:dyDescent="0.25">
      <c r="A724" s="88"/>
      <c r="B724" s="88"/>
      <c r="C724" s="88"/>
      <c r="D724" s="88"/>
      <c r="E724" s="134"/>
      <c r="F724" s="134"/>
      <c r="G724" s="134"/>
      <c r="H724" s="134"/>
      <c r="I724" s="134"/>
      <c r="J724" s="134"/>
      <c r="K724" s="134"/>
      <c r="L724" s="134"/>
    </row>
    <row r="725" spans="1:12" customFormat="1" x14ac:dyDescent="0.25">
      <c r="A725" s="88"/>
      <c r="B725" s="88"/>
      <c r="C725" s="88"/>
      <c r="D725" s="88"/>
      <c r="E725" s="134"/>
      <c r="F725" s="134"/>
      <c r="G725" s="134"/>
      <c r="H725" s="134"/>
      <c r="I725" s="134"/>
      <c r="J725" s="134"/>
      <c r="K725" s="134"/>
      <c r="L725" s="134"/>
    </row>
    <row r="726" spans="1:12" customFormat="1" x14ac:dyDescent="0.25">
      <c r="A726" s="88"/>
      <c r="B726" s="88"/>
      <c r="C726" s="88"/>
      <c r="D726" s="88"/>
      <c r="E726" s="134"/>
      <c r="F726" s="134"/>
      <c r="G726" s="134"/>
      <c r="H726" s="134"/>
      <c r="I726" s="134"/>
      <c r="J726" s="134"/>
      <c r="K726" s="134"/>
      <c r="L726" s="134"/>
    </row>
    <row r="727" spans="1:12" customFormat="1" x14ac:dyDescent="0.25">
      <c r="A727" s="88"/>
      <c r="B727" s="88"/>
      <c r="C727" s="88"/>
      <c r="D727" s="88"/>
      <c r="E727" s="134"/>
      <c r="F727" s="134"/>
      <c r="G727" s="134"/>
      <c r="H727" s="134"/>
      <c r="I727" s="134"/>
      <c r="J727" s="134"/>
      <c r="K727" s="134"/>
      <c r="L727" s="134"/>
    </row>
    <row r="728" spans="1:12" customFormat="1" x14ac:dyDescent="0.25">
      <c r="A728" s="88"/>
      <c r="B728" s="88"/>
      <c r="C728" s="88"/>
      <c r="D728" s="88"/>
      <c r="E728" s="134"/>
      <c r="F728" s="134"/>
      <c r="G728" s="134"/>
      <c r="H728" s="134"/>
      <c r="I728" s="134"/>
      <c r="J728" s="134"/>
      <c r="K728" s="134"/>
      <c r="L728" s="134"/>
    </row>
    <row r="729" spans="1:12" customFormat="1" x14ac:dyDescent="0.25">
      <c r="A729" s="88"/>
      <c r="B729" s="88"/>
      <c r="C729" s="88"/>
      <c r="D729" s="88"/>
      <c r="E729" s="134"/>
      <c r="F729" s="134"/>
      <c r="G729" s="134"/>
      <c r="H729" s="134"/>
      <c r="I729" s="134"/>
      <c r="J729" s="134"/>
      <c r="K729" s="134"/>
      <c r="L729" s="134"/>
    </row>
    <row r="730" spans="1:12" customFormat="1" x14ac:dyDescent="0.25">
      <c r="A730" s="88"/>
      <c r="B730" s="88"/>
      <c r="C730" s="88"/>
      <c r="D730" s="88"/>
      <c r="E730" s="134"/>
      <c r="F730" s="134"/>
      <c r="G730" s="134"/>
      <c r="H730" s="134"/>
      <c r="I730" s="134"/>
      <c r="J730" s="134"/>
      <c r="K730" s="134"/>
      <c r="L730" s="134"/>
    </row>
    <row r="731" spans="1:12" customFormat="1" x14ac:dyDescent="0.25">
      <c r="A731" s="88"/>
      <c r="B731" s="88"/>
      <c r="C731" s="88"/>
      <c r="D731" s="88"/>
      <c r="E731" s="134"/>
      <c r="F731" s="134"/>
      <c r="G731" s="134"/>
      <c r="H731" s="134"/>
      <c r="I731" s="134"/>
      <c r="J731" s="134"/>
      <c r="K731" s="134"/>
      <c r="L731" s="134"/>
    </row>
    <row r="732" spans="1:12" customFormat="1" x14ac:dyDescent="0.25">
      <c r="A732" s="88"/>
      <c r="B732" s="88"/>
      <c r="C732" s="88"/>
      <c r="D732" s="88"/>
      <c r="E732" s="134"/>
      <c r="F732" s="134"/>
      <c r="G732" s="134"/>
      <c r="H732" s="134"/>
      <c r="I732" s="134"/>
      <c r="J732" s="134"/>
      <c r="K732" s="134"/>
      <c r="L732" s="134"/>
    </row>
    <row r="733" spans="1:12" customFormat="1" x14ac:dyDescent="0.25">
      <c r="A733" s="88"/>
      <c r="B733" s="88"/>
      <c r="C733" s="88"/>
      <c r="D733" s="88"/>
      <c r="E733" s="134"/>
      <c r="F733" s="134"/>
      <c r="G733" s="134"/>
      <c r="H733" s="134"/>
      <c r="I733" s="134"/>
      <c r="J733" s="134"/>
      <c r="K733" s="134"/>
      <c r="L733" s="134"/>
    </row>
    <row r="734" spans="1:12" customFormat="1" x14ac:dyDescent="0.25">
      <c r="A734" s="88"/>
      <c r="B734" s="88"/>
      <c r="C734" s="88"/>
      <c r="D734" s="88"/>
      <c r="E734" s="134"/>
      <c r="F734" s="134"/>
      <c r="G734" s="134"/>
      <c r="H734" s="134"/>
      <c r="I734" s="134"/>
      <c r="J734" s="134"/>
      <c r="K734" s="134"/>
      <c r="L734" s="134"/>
    </row>
    <row r="735" spans="1:12" customFormat="1" x14ac:dyDescent="0.25">
      <c r="A735" s="88"/>
      <c r="B735" s="88"/>
      <c r="C735" s="88"/>
      <c r="D735" s="88"/>
      <c r="E735" s="134"/>
      <c r="F735" s="134"/>
      <c r="G735" s="134"/>
      <c r="H735" s="134"/>
      <c r="I735" s="134"/>
      <c r="J735" s="134"/>
      <c r="K735" s="134"/>
      <c r="L735" s="134"/>
    </row>
    <row r="736" spans="1:12" customFormat="1" x14ac:dyDescent="0.25">
      <c r="A736" s="88"/>
      <c r="B736" s="88"/>
      <c r="C736" s="88"/>
      <c r="D736" s="88"/>
      <c r="E736" s="134"/>
      <c r="F736" s="134"/>
      <c r="G736" s="134"/>
      <c r="H736" s="134"/>
      <c r="I736" s="134"/>
      <c r="J736" s="134"/>
      <c r="K736" s="134"/>
      <c r="L736" s="134"/>
    </row>
    <row r="737" spans="1:12" customFormat="1" x14ac:dyDescent="0.25">
      <c r="A737" s="88"/>
      <c r="B737" s="88"/>
      <c r="C737" s="88"/>
      <c r="D737" s="88"/>
      <c r="E737" s="134"/>
      <c r="F737" s="134"/>
      <c r="G737" s="134"/>
      <c r="H737" s="134"/>
      <c r="I737" s="134"/>
      <c r="J737" s="134"/>
      <c r="K737" s="134"/>
      <c r="L737" s="134"/>
    </row>
    <row r="738" spans="1:12" customFormat="1" x14ac:dyDescent="0.25">
      <c r="A738" s="88"/>
      <c r="B738" s="88"/>
      <c r="C738" s="88"/>
      <c r="D738" s="88"/>
      <c r="E738" s="134"/>
      <c r="F738" s="134"/>
      <c r="G738" s="134"/>
      <c r="H738" s="134"/>
      <c r="I738" s="134"/>
      <c r="J738" s="134"/>
      <c r="K738" s="134"/>
      <c r="L738" s="134"/>
    </row>
    <row r="739" spans="1:12" customFormat="1" x14ac:dyDescent="0.25">
      <c r="A739" s="88"/>
      <c r="B739" s="88"/>
      <c r="C739" s="88"/>
      <c r="D739" s="88"/>
      <c r="E739" s="134"/>
      <c r="F739" s="134"/>
      <c r="G739" s="134"/>
      <c r="H739" s="134"/>
      <c r="I739" s="134"/>
      <c r="J739" s="134"/>
      <c r="K739" s="134"/>
      <c r="L739" s="134"/>
    </row>
    <row r="740" spans="1:12" customFormat="1" x14ac:dyDescent="0.25">
      <c r="A740" s="88"/>
      <c r="B740" s="88"/>
      <c r="C740" s="88"/>
      <c r="D740" s="88"/>
      <c r="E740" s="134"/>
      <c r="F740" s="134"/>
      <c r="G740" s="134"/>
      <c r="H740" s="134"/>
      <c r="I740" s="134"/>
      <c r="J740" s="134"/>
      <c r="K740" s="134"/>
      <c r="L740" s="134"/>
    </row>
    <row r="741" spans="1:12" customFormat="1" x14ac:dyDescent="0.25">
      <c r="A741" s="88"/>
      <c r="B741" s="88"/>
      <c r="C741" s="88"/>
      <c r="D741" s="88"/>
      <c r="E741" s="134"/>
      <c r="F741" s="134"/>
      <c r="G741" s="134"/>
      <c r="H741" s="134"/>
      <c r="I741" s="134"/>
      <c r="J741" s="134"/>
      <c r="K741" s="134"/>
      <c r="L741" s="134"/>
    </row>
    <row r="742" spans="1:12" customFormat="1" x14ac:dyDescent="0.25">
      <c r="A742" s="88"/>
      <c r="B742" s="88"/>
      <c r="C742" s="88"/>
      <c r="D742" s="88"/>
      <c r="E742" s="134"/>
      <c r="F742" s="134"/>
      <c r="G742" s="134"/>
      <c r="H742" s="134"/>
      <c r="I742" s="134"/>
      <c r="J742" s="134"/>
      <c r="K742" s="134"/>
      <c r="L742" s="134"/>
    </row>
    <row r="743" spans="1:12" customFormat="1" x14ac:dyDescent="0.25">
      <c r="A743" s="88"/>
      <c r="B743" s="88"/>
      <c r="C743" s="88"/>
      <c r="D743" s="88"/>
      <c r="E743" s="134"/>
      <c r="F743" s="134"/>
      <c r="G743" s="134"/>
      <c r="H743" s="134"/>
      <c r="I743" s="134"/>
      <c r="J743" s="134"/>
      <c r="K743" s="134"/>
      <c r="L743" s="134"/>
    </row>
    <row r="744" spans="1:12" customFormat="1" x14ac:dyDescent="0.25">
      <c r="A744" s="88"/>
      <c r="B744" s="88"/>
      <c r="C744" s="88"/>
      <c r="D744" s="88"/>
      <c r="E744" s="134"/>
      <c r="F744" s="134"/>
      <c r="G744" s="134"/>
      <c r="H744" s="134"/>
      <c r="I744" s="134"/>
      <c r="J744" s="134"/>
      <c r="K744" s="134"/>
      <c r="L744" s="134"/>
    </row>
    <row r="745" spans="1:12" customFormat="1" x14ac:dyDescent="0.25">
      <c r="A745" s="88"/>
      <c r="B745" s="88"/>
      <c r="C745" s="88"/>
      <c r="D745" s="88"/>
      <c r="E745" s="134"/>
      <c r="F745" s="134"/>
      <c r="G745" s="134"/>
      <c r="H745" s="134"/>
      <c r="I745" s="134"/>
      <c r="J745" s="134"/>
      <c r="K745" s="134"/>
      <c r="L745" s="134"/>
    </row>
    <row r="746" spans="1:12" customFormat="1" x14ac:dyDescent="0.25">
      <c r="A746" s="88"/>
      <c r="B746" s="88"/>
      <c r="C746" s="88"/>
      <c r="D746" s="88"/>
      <c r="E746" s="134"/>
      <c r="F746" s="134"/>
      <c r="G746" s="134"/>
      <c r="H746" s="134"/>
      <c r="I746" s="134"/>
      <c r="J746" s="134"/>
      <c r="K746" s="134"/>
      <c r="L746" s="134"/>
    </row>
    <row r="747" spans="1:12" customFormat="1" x14ac:dyDescent="0.25">
      <c r="A747" s="88"/>
      <c r="B747" s="88"/>
      <c r="C747" s="88"/>
      <c r="D747" s="88"/>
      <c r="E747" s="134"/>
      <c r="F747" s="134"/>
      <c r="G747" s="134"/>
      <c r="H747" s="134"/>
      <c r="I747" s="134"/>
      <c r="J747" s="134"/>
      <c r="K747" s="134"/>
      <c r="L747" s="134"/>
    </row>
    <row r="748" spans="1:12" customFormat="1" x14ac:dyDescent="0.25">
      <c r="A748" s="88"/>
      <c r="B748" s="88"/>
      <c r="C748" s="88"/>
      <c r="D748" s="88"/>
      <c r="E748" s="134"/>
      <c r="F748" s="134"/>
      <c r="G748" s="134"/>
      <c r="H748" s="134"/>
      <c r="I748" s="134"/>
      <c r="J748" s="134"/>
      <c r="K748" s="134"/>
      <c r="L748" s="134"/>
    </row>
    <row r="749" spans="1:12" customFormat="1" x14ac:dyDescent="0.25">
      <c r="A749" s="88"/>
      <c r="B749" s="88"/>
      <c r="C749" s="88"/>
      <c r="D749" s="88"/>
      <c r="E749" s="134"/>
      <c r="F749" s="134"/>
      <c r="G749" s="134"/>
      <c r="H749" s="134"/>
      <c r="I749" s="134"/>
      <c r="J749" s="134"/>
      <c r="K749" s="134"/>
      <c r="L749" s="134"/>
    </row>
    <row r="750" spans="1:12" customFormat="1" x14ac:dyDescent="0.25">
      <c r="A750" s="88"/>
      <c r="B750" s="88"/>
      <c r="C750" s="88"/>
      <c r="D750" s="88"/>
      <c r="E750" s="134"/>
      <c r="F750" s="134"/>
      <c r="G750" s="134"/>
      <c r="H750" s="134"/>
      <c r="I750" s="134"/>
      <c r="J750" s="134"/>
      <c r="K750" s="134"/>
      <c r="L750" s="134"/>
    </row>
    <row r="751" spans="1:12" customFormat="1" x14ac:dyDescent="0.25">
      <c r="A751" s="88"/>
      <c r="B751" s="88"/>
      <c r="C751" s="88"/>
      <c r="D751" s="88"/>
      <c r="E751" s="134"/>
      <c r="F751" s="134"/>
      <c r="G751" s="134"/>
      <c r="H751" s="134"/>
      <c r="I751" s="134"/>
      <c r="J751" s="134"/>
      <c r="K751" s="134"/>
      <c r="L751" s="134"/>
    </row>
    <row r="752" spans="1:12" customFormat="1" x14ac:dyDescent="0.25">
      <c r="A752" s="88"/>
      <c r="B752" s="88"/>
      <c r="C752" s="88"/>
      <c r="D752" s="88"/>
      <c r="E752" s="134"/>
      <c r="F752" s="134"/>
      <c r="G752" s="134"/>
      <c r="H752" s="134"/>
      <c r="I752" s="134"/>
      <c r="J752" s="134"/>
      <c r="K752" s="134"/>
      <c r="L752" s="134"/>
    </row>
    <row r="753" spans="1:12" customFormat="1" x14ac:dyDescent="0.25">
      <c r="A753" s="88"/>
      <c r="B753" s="88"/>
      <c r="C753" s="88"/>
      <c r="D753" s="88"/>
      <c r="E753" s="134"/>
      <c r="F753" s="134"/>
      <c r="G753" s="134"/>
      <c r="H753" s="134"/>
      <c r="I753" s="134"/>
      <c r="J753" s="134"/>
      <c r="K753" s="134"/>
      <c r="L753" s="134"/>
    </row>
    <row r="754" spans="1:12" customFormat="1" x14ac:dyDescent="0.25">
      <c r="A754" s="88"/>
      <c r="B754" s="88"/>
      <c r="C754" s="88"/>
      <c r="D754" s="88"/>
      <c r="E754" s="134"/>
      <c r="F754" s="134"/>
      <c r="G754" s="134"/>
      <c r="H754" s="134"/>
      <c r="I754" s="134"/>
      <c r="J754" s="134"/>
      <c r="K754" s="134"/>
      <c r="L754" s="134"/>
    </row>
    <row r="755" spans="1:12" customFormat="1" x14ac:dyDescent="0.25">
      <c r="A755" s="88"/>
      <c r="B755" s="88"/>
      <c r="C755" s="88"/>
      <c r="D755" s="88"/>
      <c r="E755" s="134"/>
      <c r="F755" s="134"/>
      <c r="G755" s="134"/>
      <c r="H755" s="134"/>
      <c r="I755" s="134"/>
      <c r="J755" s="134"/>
      <c r="K755" s="134"/>
      <c r="L755" s="134"/>
    </row>
    <row r="756" spans="1:12" customFormat="1" x14ac:dyDescent="0.25">
      <c r="A756" s="88"/>
      <c r="B756" s="88"/>
      <c r="C756" s="88"/>
      <c r="D756" s="88"/>
      <c r="E756" s="134"/>
      <c r="F756" s="134"/>
      <c r="G756" s="134"/>
      <c r="H756" s="134"/>
      <c r="I756" s="134"/>
      <c r="J756" s="134"/>
      <c r="K756" s="134"/>
      <c r="L756" s="134"/>
    </row>
    <row r="757" spans="1:12" customFormat="1" x14ac:dyDescent="0.25">
      <c r="A757" s="88"/>
      <c r="B757" s="88"/>
      <c r="C757" s="88"/>
      <c r="D757" s="88"/>
      <c r="E757" s="134"/>
      <c r="F757" s="134"/>
      <c r="G757" s="134"/>
      <c r="H757" s="134"/>
      <c r="I757" s="134"/>
      <c r="J757" s="134"/>
      <c r="K757" s="134"/>
      <c r="L757" s="134"/>
    </row>
    <row r="758" spans="1:12" customFormat="1" x14ac:dyDescent="0.25">
      <c r="A758" s="88"/>
      <c r="B758" s="88"/>
      <c r="C758" s="88"/>
      <c r="D758" s="88"/>
      <c r="E758" s="134"/>
      <c r="F758" s="134"/>
      <c r="G758" s="134"/>
      <c r="H758" s="134"/>
      <c r="I758" s="134"/>
      <c r="J758" s="134"/>
      <c r="K758" s="134"/>
      <c r="L758" s="134"/>
    </row>
    <row r="759" spans="1:12" customFormat="1" x14ac:dyDescent="0.25">
      <c r="A759" s="88"/>
      <c r="B759" s="88"/>
      <c r="C759" s="88"/>
      <c r="D759" s="88"/>
      <c r="E759" s="134"/>
      <c r="F759" s="134"/>
      <c r="G759" s="134"/>
      <c r="H759" s="134"/>
      <c r="I759" s="134"/>
      <c r="J759" s="134"/>
      <c r="K759" s="134"/>
      <c r="L759" s="134"/>
    </row>
    <row r="760" spans="1:12" customFormat="1" x14ac:dyDescent="0.25">
      <c r="A760" s="88"/>
      <c r="B760" s="88"/>
      <c r="C760" s="88"/>
      <c r="D760" s="88"/>
      <c r="E760" s="134"/>
      <c r="F760" s="134"/>
      <c r="G760" s="134"/>
      <c r="H760" s="134"/>
      <c r="I760" s="134"/>
      <c r="J760" s="134"/>
      <c r="K760" s="134"/>
      <c r="L760" s="134"/>
    </row>
    <row r="761" spans="1:12" customFormat="1" x14ac:dyDescent="0.25">
      <c r="A761" s="88"/>
      <c r="B761" s="88"/>
      <c r="C761" s="88"/>
      <c r="D761" s="88"/>
      <c r="E761" s="134"/>
      <c r="F761" s="134"/>
      <c r="G761" s="134"/>
      <c r="H761" s="134"/>
      <c r="I761" s="134"/>
      <c r="J761" s="134"/>
      <c r="K761" s="134"/>
      <c r="L761" s="134"/>
    </row>
    <row r="762" spans="1:12" customFormat="1" x14ac:dyDescent="0.25">
      <c r="A762" s="88"/>
      <c r="B762" s="88"/>
      <c r="C762" s="88"/>
      <c r="D762" s="88"/>
      <c r="E762" s="134"/>
      <c r="F762" s="134"/>
      <c r="G762" s="134"/>
      <c r="H762" s="134"/>
      <c r="I762" s="134"/>
      <c r="J762" s="134"/>
      <c r="K762" s="134"/>
      <c r="L762" s="134"/>
    </row>
    <row r="763" spans="1:12" customFormat="1" x14ac:dyDescent="0.25">
      <c r="A763" s="88"/>
      <c r="B763" s="88"/>
      <c r="C763" s="88"/>
      <c r="D763" s="88"/>
      <c r="E763" s="134"/>
      <c r="F763" s="134"/>
      <c r="G763" s="134"/>
      <c r="H763" s="134"/>
      <c r="I763" s="134"/>
      <c r="J763" s="134"/>
      <c r="K763" s="134"/>
      <c r="L763" s="134"/>
    </row>
    <row r="764" spans="1:12" customFormat="1" x14ac:dyDescent="0.25">
      <c r="A764" s="88"/>
      <c r="B764" s="88"/>
      <c r="C764" s="88"/>
      <c r="D764" s="88"/>
      <c r="E764" s="134"/>
      <c r="F764" s="134"/>
      <c r="G764" s="134"/>
      <c r="H764" s="134"/>
      <c r="I764" s="134"/>
      <c r="J764" s="134"/>
      <c r="K764" s="134"/>
      <c r="L764" s="134"/>
    </row>
    <row r="765" spans="1:12" customFormat="1" x14ac:dyDescent="0.25">
      <c r="A765" s="88"/>
      <c r="B765" s="88"/>
      <c r="C765" s="88"/>
      <c r="D765" s="88"/>
      <c r="E765" s="134"/>
      <c r="F765" s="134"/>
      <c r="G765" s="134"/>
      <c r="H765" s="134"/>
      <c r="I765" s="134"/>
      <c r="J765" s="134"/>
      <c r="K765" s="134"/>
      <c r="L765" s="134"/>
    </row>
    <row r="766" spans="1:12" customFormat="1" x14ac:dyDescent="0.25">
      <c r="A766" s="88"/>
      <c r="B766" s="88"/>
      <c r="C766" s="88"/>
      <c r="D766" s="88"/>
      <c r="E766" s="134"/>
      <c r="F766" s="134"/>
      <c r="G766" s="134"/>
      <c r="H766" s="134"/>
      <c r="I766" s="134"/>
      <c r="J766" s="134"/>
      <c r="K766" s="134"/>
      <c r="L766" s="134"/>
    </row>
    <row r="767" spans="1:12" customFormat="1" x14ac:dyDescent="0.25">
      <c r="A767" s="88"/>
      <c r="B767" s="88"/>
      <c r="C767" s="88"/>
      <c r="D767" s="88"/>
      <c r="E767" s="134"/>
      <c r="F767" s="134"/>
      <c r="G767" s="134"/>
      <c r="H767" s="134"/>
      <c r="I767" s="134"/>
      <c r="J767" s="134"/>
      <c r="K767" s="134"/>
      <c r="L767" s="134"/>
    </row>
    <row r="768" spans="1:12" customFormat="1" x14ac:dyDescent="0.25">
      <c r="A768" s="88"/>
      <c r="B768" s="88"/>
      <c r="C768" s="88"/>
      <c r="D768" s="88"/>
      <c r="E768" s="134"/>
      <c r="F768" s="134"/>
      <c r="G768" s="134"/>
      <c r="H768" s="134"/>
      <c r="I768" s="134"/>
      <c r="J768" s="134"/>
      <c r="K768" s="134"/>
      <c r="L768" s="134"/>
    </row>
    <row r="769" spans="1:12" customFormat="1" x14ac:dyDescent="0.25">
      <c r="A769" s="88"/>
      <c r="B769" s="88"/>
      <c r="C769" s="88"/>
      <c r="D769" s="88"/>
      <c r="E769" s="134"/>
      <c r="F769" s="134"/>
      <c r="G769" s="134"/>
      <c r="H769" s="134"/>
      <c r="I769" s="134"/>
      <c r="J769" s="134"/>
      <c r="K769" s="134"/>
      <c r="L769" s="134"/>
    </row>
    <row r="770" spans="1:12" customFormat="1" x14ac:dyDescent="0.25">
      <c r="A770" s="88"/>
      <c r="B770" s="88"/>
      <c r="C770" s="88"/>
      <c r="D770" s="88"/>
      <c r="E770" s="134"/>
      <c r="F770" s="134"/>
      <c r="G770" s="134"/>
      <c r="H770" s="134"/>
      <c r="I770" s="134"/>
      <c r="J770" s="134"/>
      <c r="K770" s="134"/>
      <c r="L770" s="134"/>
    </row>
    <row r="771" spans="1:12" customFormat="1" x14ac:dyDescent="0.25">
      <c r="A771" s="88"/>
      <c r="B771" s="88"/>
      <c r="C771" s="88"/>
      <c r="D771" s="88"/>
      <c r="E771" s="134"/>
      <c r="F771" s="134"/>
      <c r="G771" s="134"/>
      <c r="H771" s="134"/>
      <c r="I771" s="134"/>
      <c r="J771" s="134"/>
      <c r="K771" s="134"/>
      <c r="L771" s="134"/>
    </row>
    <row r="772" spans="1:12" customFormat="1" x14ac:dyDescent="0.25">
      <c r="A772" s="88"/>
      <c r="B772" s="88"/>
      <c r="C772" s="88"/>
      <c r="D772" s="88"/>
      <c r="E772" s="134"/>
      <c r="F772" s="134"/>
      <c r="G772" s="134"/>
      <c r="H772" s="134"/>
      <c r="I772" s="134"/>
      <c r="J772" s="134"/>
      <c r="K772" s="134"/>
      <c r="L772" s="134"/>
    </row>
    <row r="773" spans="1:12" customFormat="1" x14ac:dyDescent="0.25">
      <c r="A773" s="88"/>
      <c r="B773" s="88"/>
      <c r="C773" s="88"/>
      <c r="D773" s="88"/>
      <c r="E773" s="134"/>
      <c r="F773" s="134"/>
      <c r="G773" s="134"/>
      <c r="H773" s="134"/>
      <c r="I773" s="134"/>
      <c r="J773" s="134"/>
      <c r="K773" s="134"/>
      <c r="L773" s="134"/>
    </row>
    <row r="774" spans="1:12" customFormat="1" x14ac:dyDescent="0.25">
      <c r="A774" s="88"/>
      <c r="B774" s="88"/>
      <c r="C774" s="88"/>
      <c r="D774" s="88"/>
      <c r="E774" s="134"/>
      <c r="F774" s="134"/>
      <c r="G774" s="134"/>
      <c r="H774" s="134"/>
      <c r="I774" s="134"/>
      <c r="J774" s="134"/>
      <c r="K774" s="134"/>
      <c r="L774" s="134"/>
    </row>
    <row r="775" spans="1:12" customFormat="1" x14ac:dyDescent="0.25">
      <c r="A775" s="88"/>
      <c r="B775" s="88"/>
      <c r="C775" s="88"/>
      <c r="D775" s="88"/>
      <c r="E775" s="134"/>
      <c r="F775" s="134"/>
      <c r="G775" s="134"/>
      <c r="H775" s="134"/>
      <c r="I775" s="134"/>
      <c r="J775" s="134"/>
      <c r="K775" s="134"/>
      <c r="L775" s="134"/>
    </row>
    <row r="776" spans="1:12" customFormat="1" x14ac:dyDescent="0.25">
      <c r="A776" s="88"/>
      <c r="B776" s="88"/>
      <c r="C776" s="88"/>
      <c r="D776" s="88"/>
      <c r="E776" s="134"/>
      <c r="F776" s="134"/>
      <c r="G776" s="134"/>
      <c r="H776" s="134"/>
      <c r="I776" s="134"/>
      <c r="J776" s="134"/>
      <c r="K776" s="134"/>
      <c r="L776" s="134"/>
    </row>
    <row r="777" spans="1:12" customFormat="1" x14ac:dyDescent="0.25">
      <c r="A777" s="88"/>
      <c r="B777" s="88"/>
      <c r="C777" s="88"/>
      <c r="D777" s="88"/>
      <c r="E777" s="134"/>
      <c r="F777" s="134"/>
      <c r="G777" s="134"/>
      <c r="H777" s="134"/>
      <c r="I777" s="134"/>
      <c r="J777" s="134"/>
      <c r="K777" s="134"/>
      <c r="L777" s="134"/>
    </row>
    <row r="778" spans="1:12" customFormat="1" x14ac:dyDescent="0.25">
      <c r="A778" s="88"/>
      <c r="B778" s="88"/>
      <c r="C778" s="88"/>
      <c r="D778" s="88"/>
      <c r="E778" s="134"/>
      <c r="F778" s="134"/>
      <c r="G778" s="134"/>
      <c r="H778" s="134"/>
      <c r="I778" s="134"/>
      <c r="J778" s="134"/>
      <c r="K778" s="134"/>
      <c r="L778" s="134"/>
    </row>
    <row r="779" spans="1:12" customFormat="1" x14ac:dyDescent="0.25">
      <c r="A779" s="88"/>
      <c r="B779" s="88"/>
      <c r="C779" s="88"/>
      <c r="D779" s="88"/>
      <c r="E779" s="134"/>
      <c r="F779" s="134"/>
      <c r="G779" s="134"/>
      <c r="H779" s="134"/>
      <c r="I779" s="134"/>
      <c r="J779" s="134"/>
      <c r="K779" s="134"/>
      <c r="L779" s="134"/>
    </row>
    <row r="780" spans="1:12" customFormat="1" x14ac:dyDescent="0.25">
      <c r="A780" s="88"/>
      <c r="B780" s="88"/>
      <c r="C780" s="88"/>
      <c r="D780" s="88"/>
      <c r="E780" s="134"/>
      <c r="F780" s="134"/>
      <c r="G780" s="134"/>
      <c r="H780" s="134"/>
      <c r="I780" s="134"/>
      <c r="J780" s="134"/>
      <c r="K780" s="134"/>
      <c r="L780" s="134"/>
    </row>
    <row r="781" spans="1:12" customFormat="1" x14ac:dyDescent="0.25">
      <c r="A781" s="88"/>
      <c r="B781" s="88"/>
      <c r="C781" s="88"/>
      <c r="D781" s="88"/>
      <c r="E781" s="134"/>
      <c r="F781" s="134"/>
      <c r="G781" s="134"/>
      <c r="H781" s="134"/>
      <c r="I781" s="134"/>
      <c r="J781" s="134"/>
      <c r="K781" s="134"/>
      <c r="L781" s="134"/>
    </row>
    <row r="782" spans="1:12" customFormat="1" x14ac:dyDescent="0.25">
      <c r="A782" s="88"/>
      <c r="B782" s="88"/>
      <c r="C782" s="88"/>
      <c r="D782" s="88"/>
      <c r="E782" s="134"/>
      <c r="F782" s="134"/>
      <c r="G782" s="134"/>
      <c r="H782" s="134"/>
      <c r="I782" s="134"/>
      <c r="J782" s="134"/>
      <c r="K782" s="134"/>
      <c r="L782" s="134"/>
    </row>
    <row r="783" spans="1:12" customFormat="1" x14ac:dyDescent="0.25">
      <c r="A783" s="88"/>
      <c r="B783" s="88"/>
      <c r="C783" s="88"/>
      <c r="D783" s="88"/>
      <c r="E783" s="134"/>
      <c r="F783" s="134"/>
      <c r="G783" s="134"/>
      <c r="H783" s="134"/>
      <c r="I783" s="134"/>
      <c r="J783" s="134"/>
      <c r="K783" s="134"/>
      <c r="L783" s="134"/>
    </row>
    <row r="784" spans="1:12" customFormat="1" x14ac:dyDescent="0.25">
      <c r="A784" s="88"/>
      <c r="B784" s="88"/>
      <c r="C784" s="88"/>
      <c r="D784" s="88"/>
      <c r="E784" s="134"/>
      <c r="F784" s="134"/>
      <c r="G784" s="134"/>
      <c r="H784" s="134"/>
      <c r="I784" s="134"/>
      <c r="J784" s="134"/>
      <c r="K784" s="134"/>
      <c r="L784" s="134"/>
    </row>
    <row r="785" spans="1:12" customFormat="1" x14ac:dyDescent="0.25">
      <c r="A785" s="88"/>
      <c r="B785" s="88"/>
      <c r="C785" s="88"/>
      <c r="D785" s="88"/>
      <c r="E785" s="134"/>
      <c r="F785" s="134"/>
      <c r="G785" s="134"/>
      <c r="H785" s="134"/>
      <c r="I785" s="134"/>
      <c r="J785" s="134"/>
      <c r="K785" s="134"/>
      <c r="L785" s="134"/>
    </row>
    <row r="786" spans="1:12" customFormat="1" x14ac:dyDescent="0.25">
      <c r="A786" s="88"/>
      <c r="B786" s="88"/>
      <c r="C786" s="88"/>
      <c r="D786" s="88"/>
      <c r="E786" s="134"/>
      <c r="F786" s="134"/>
      <c r="G786" s="134"/>
      <c r="H786" s="134"/>
      <c r="I786" s="134"/>
      <c r="J786" s="134"/>
      <c r="K786" s="134"/>
      <c r="L786" s="134"/>
    </row>
    <row r="787" spans="1:12" customFormat="1" x14ac:dyDescent="0.25">
      <c r="A787" s="88"/>
      <c r="B787" s="88"/>
      <c r="C787" s="88"/>
      <c r="D787" s="88"/>
      <c r="E787" s="134"/>
      <c r="F787" s="134"/>
      <c r="G787" s="134"/>
      <c r="H787" s="134"/>
      <c r="I787" s="134"/>
      <c r="J787" s="134"/>
      <c r="K787" s="134"/>
      <c r="L787" s="134"/>
    </row>
    <row r="788" spans="1:12" customFormat="1" x14ac:dyDescent="0.25">
      <c r="A788" s="88"/>
      <c r="B788" s="88"/>
      <c r="C788" s="88"/>
      <c r="D788" s="88"/>
      <c r="E788" s="134"/>
      <c r="F788" s="134"/>
      <c r="G788" s="134"/>
      <c r="H788" s="134"/>
      <c r="I788" s="134"/>
      <c r="J788" s="134"/>
      <c r="K788" s="134"/>
      <c r="L788" s="134"/>
    </row>
    <row r="789" spans="1:12" customFormat="1" x14ac:dyDescent="0.25">
      <c r="A789" s="88"/>
      <c r="B789" s="88"/>
      <c r="C789" s="88"/>
      <c r="D789" s="88"/>
      <c r="E789" s="134"/>
      <c r="F789" s="134"/>
      <c r="G789" s="134"/>
      <c r="H789" s="134"/>
      <c r="I789" s="134"/>
      <c r="J789" s="134"/>
      <c r="K789" s="134"/>
      <c r="L789" s="134"/>
    </row>
    <row r="790" spans="1:12" customFormat="1" x14ac:dyDescent="0.25">
      <c r="A790" s="88"/>
      <c r="B790" s="88"/>
      <c r="C790" s="88"/>
      <c r="D790" s="88"/>
      <c r="E790" s="134"/>
      <c r="F790" s="134"/>
      <c r="G790" s="134"/>
      <c r="H790" s="134"/>
      <c r="I790" s="134"/>
      <c r="J790" s="134"/>
      <c r="K790" s="134"/>
      <c r="L790" s="134"/>
    </row>
    <row r="791" spans="1:12" customFormat="1" x14ac:dyDescent="0.25">
      <c r="A791" s="88"/>
      <c r="B791" s="88"/>
      <c r="C791" s="88"/>
      <c r="D791" s="88"/>
      <c r="E791" s="134"/>
      <c r="F791" s="134"/>
      <c r="G791" s="134"/>
      <c r="H791" s="134"/>
      <c r="I791" s="134"/>
      <c r="J791" s="134"/>
      <c r="K791" s="134"/>
      <c r="L791" s="134"/>
    </row>
    <row r="792" spans="1:12" customFormat="1" x14ac:dyDescent="0.25">
      <c r="A792" s="88"/>
      <c r="B792" s="88"/>
      <c r="C792" s="88"/>
      <c r="D792" s="88"/>
      <c r="E792" s="134"/>
      <c r="F792" s="134"/>
      <c r="G792" s="134"/>
      <c r="H792" s="134"/>
      <c r="I792" s="134"/>
      <c r="J792" s="134"/>
      <c r="K792" s="134"/>
      <c r="L792" s="134"/>
    </row>
    <row r="793" spans="1:12" customFormat="1" x14ac:dyDescent="0.25">
      <c r="A793" s="88"/>
      <c r="B793" s="88"/>
      <c r="C793" s="88"/>
      <c r="D793" s="88"/>
      <c r="E793" s="134"/>
      <c r="F793" s="134"/>
      <c r="G793" s="134"/>
      <c r="H793" s="134"/>
      <c r="I793" s="134"/>
      <c r="J793" s="134"/>
      <c r="K793" s="134"/>
      <c r="L793" s="134"/>
    </row>
    <row r="794" spans="1:12" customFormat="1" x14ac:dyDescent="0.25">
      <c r="A794" s="88"/>
      <c r="B794" s="88"/>
      <c r="C794" s="88"/>
      <c r="D794" s="88"/>
      <c r="E794" s="134"/>
      <c r="F794" s="134"/>
      <c r="G794" s="134"/>
      <c r="H794" s="134"/>
      <c r="I794" s="134"/>
      <c r="J794" s="134"/>
      <c r="K794" s="134"/>
      <c r="L794" s="134"/>
    </row>
    <row r="795" spans="1:12" customFormat="1" x14ac:dyDescent="0.25">
      <c r="A795" s="88"/>
      <c r="B795" s="88"/>
      <c r="C795" s="88"/>
      <c r="D795" s="88"/>
      <c r="E795" s="134"/>
      <c r="F795" s="134"/>
      <c r="G795" s="134"/>
      <c r="H795" s="134"/>
      <c r="I795" s="134"/>
      <c r="J795" s="134"/>
      <c r="K795" s="134"/>
      <c r="L795" s="134"/>
    </row>
    <row r="796" spans="1:12" customFormat="1" x14ac:dyDescent="0.25">
      <c r="A796" s="88"/>
      <c r="B796" s="88"/>
      <c r="C796" s="88"/>
      <c r="D796" s="88"/>
      <c r="E796" s="134"/>
      <c r="F796" s="134"/>
      <c r="G796" s="134"/>
      <c r="H796" s="134"/>
      <c r="I796" s="134"/>
      <c r="J796" s="134"/>
      <c r="K796" s="134"/>
      <c r="L796" s="134"/>
    </row>
    <row r="797" spans="1:12" customFormat="1" x14ac:dyDescent="0.25">
      <c r="A797" s="88"/>
      <c r="B797" s="88"/>
      <c r="C797" s="88"/>
      <c r="D797" s="88"/>
      <c r="E797" s="134"/>
      <c r="F797" s="134"/>
      <c r="G797" s="134"/>
      <c r="H797" s="134"/>
      <c r="I797" s="134"/>
      <c r="J797" s="134"/>
      <c r="K797" s="134"/>
      <c r="L797" s="134"/>
    </row>
    <row r="798" spans="1:12" customFormat="1" x14ac:dyDescent="0.25">
      <c r="A798" s="88"/>
      <c r="B798" s="88"/>
      <c r="C798" s="88"/>
      <c r="D798" s="88"/>
      <c r="E798" s="134"/>
      <c r="F798" s="134"/>
      <c r="G798" s="134"/>
      <c r="H798" s="134"/>
      <c r="I798" s="134"/>
      <c r="J798" s="134"/>
      <c r="K798" s="134"/>
      <c r="L798" s="134"/>
    </row>
    <row r="799" spans="1:12" customFormat="1" x14ac:dyDescent="0.25">
      <c r="A799" s="88"/>
      <c r="B799" s="88"/>
      <c r="C799" s="88"/>
      <c r="D799" s="88"/>
      <c r="E799" s="134"/>
      <c r="F799" s="134"/>
      <c r="G799" s="134"/>
      <c r="H799" s="134"/>
      <c r="I799" s="134"/>
      <c r="J799" s="134"/>
      <c r="K799" s="134"/>
      <c r="L799" s="134"/>
    </row>
    <row r="800" spans="1:12" customFormat="1" x14ac:dyDescent="0.25">
      <c r="A800" s="88"/>
      <c r="B800" s="88"/>
      <c r="C800" s="88"/>
      <c r="D800" s="88"/>
      <c r="E800" s="134"/>
      <c r="F800" s="134"/>
      <c r="G800" s="134"/>
      <c r="H800" s="134"/>
      <c r="I800" s="134"/>
      <c r="J800" s="134"/>
      <c r="K800" s="134"/>
      <c r="L800" s="134"/>
    </row>
    <row r="801" spans="1:12" customFormat="1" x14ac:dyDescent="0.25">
      <c r="A801" s="88"/>
      <c r="B801" s="88"/>
      <c r="C801" s="88"/>
      <c r="D801" s="88"/>
      <c r="E801" s="134"/>
      <c r="F801" s="134"/>
      <c r="G801" s="134"/>
      <c r="H801" s="134"/>
      <c r="I801" s="134"/>
      <c r="J801" s="134"/>
      <c r="K801" s="134"/>
      <c r="L801" s="134"/>
    </row>
    <row r="802" spans="1:12" customFormat="1" x14ac:dyDescent="0.25">
      <c r="A802" s="88"/>
      <c r="B802" s="88"/>
      <c r="C802" s="88"/>
      <c r="D802" s="88"/>
      <c r="E802" s="134"/>
      <c r="F802" s="134"/>
      <c r="G802" s="134"/>
      <c r="H802" s="134"/>
      <c r="I802" s="134"/>
      <c r="J802" s="134"/>
      <c r="K802" s="134"/>
      <c r="L802" s="134"/>
    </row>
    <row r="803" spans="1:12" customFormat="1" x14ac:dyDescent="0.25">
      <c r="A803" s="88"/>
      <c r="B803" s="88"/>
      <c r="C803" s="88"/>
      <c r="D803" s="88"/>
      <c r="E803" s="134"/>
      <c r="F803" s="134"/>
      <c r="G803" s="134"/>
      <c r="H803" s="134"/>
      <c r="I803" s="134"/>
      <c r="J803" s="134"/>
      <c r="K803" s="134"/>
      <c r="L803" s="134"/>
    </row>
    <row r="804" spans="1:12" customFormat="1" x14ac:dyDescent="0.25">
      <c r="A804" s="88"/>
      <c r="B804" s="88"/>
      <c r="C804" s="88"/>
      <c r="D804" s="88"/>
      <c r="E804" s="134"/>
      <c r="F804" s="134"/>
      <c r="G804" s="134"/>
      <c r="H804" s="134"/>
      <c r="I804" s="134"/>
      <c r="J804" s="134"/>
      <c r="K804" s="134"/>
      <c r="L804" s="134"/>
    </row>
    <row r="805" spans="1:12" customFormat="1" x14ac:dyDescent="0.25">
      <c r="A805" s="88"/>
      <c r="B805" s="88"/>
      <c r="C805" s="88"/>
      <c r="D805" s="88"/>
      <c r="E805" s="134"/>
      <c r="F805" s="134"/>
      <c r="G805" s="134"/>
      <c r="H805" s="134"/>
      <c r="I805" s="134"/>
      <c r="J805" s="134"/>
      <c r="K805" s="134"/>
      <c r="L805" s="134"/>
    </row>
    <row r="806" spans="1:12" customFormat="1" x14ac:dyDescent="0.25">
      <c r="A806" s="88"/>
      <c r="B806" s="88"/>
      <c r="C806" s="88"/>
      <c r="D806" s="88"/>
      <c r="E806" s="134"/>
      <c r="F806" s="134"/>
      <c r="G806" s="134"/>
      <c r="H806" s="134"/>
      <c r="I806" s="134"/>
      <c r="J806" s="134"/>
      <c r="K806" s="134"/>
      <c r="L806" s="134"/>
    </row>
    <row r="807" spans="1:12" customFormat="1" x14ac:dyDescent="0.25">
      <c r="A807" s="88"/>
      <c r="B807" s="88"/>
      <c r="C807" s="88"/>
      <c r="D807" s="88"/>
      <c r="E807" s="134"/>
      <c r="F807" s="134"/>
      <c r="G807" s="134"/>
      <c r="H807" s="134"/>
      <c r="I807" s="134"/>
      <c r="J807" s="134"/>
      <c r="K807" s="134"/>
      <c r="L807" s="134"/>
    </row>
    <row r="808" spans="1:12" customFormat="1" x14ac:dyDescent="0.25">
      <c r="A808" s="88"/>
      <c r="B808" s="88"/>
      <c r="C808" s="88"/>
      <c r="D808" s="88"/>
      <c r="E808" s="134"/>
      <c r="F808" s="134"/>
      <c r="G808" s="134"/>
      <c r="H808" s="134"/>
      <c r="I808" s="134"/>
      <c r="J808" s="134"/>
      <c r="K808" s="134"/>
      <c r="L808" s="134"/>
    </row>
    <row r="809" spans="1:12" customFormat="1" x14ac:dyDescent="0.25">
      <c r="A809" s="88"/>
      <c r="B809" s="88"/>
      <c r="C809" s="88"/>
      <c r="D809" s="88"/>
      <c r="E809" s="134"/>
      <c r="F809" s="134"/>
      <c r="G809" s="134"/>
      <c r="H809" s="134"/>
      <c r="I809" s="134"/>
      <c r="J809" s="134"/>
      <c r="K809" s="134"/>
      <c r="L809" s="134"/>
    </row>
    <row r="810" spans="1:12" customFormat="1" x14ac:dyDescent="0.25">
      <c r="A810" s="88"/>
      <c r="B810" s="88"/>
      <c r="C810" s="88"/>
      <c r="D810" s="88"/>
      <c r="E810" s="134"/>
      <c r="F810" s="134"/>
      <c r="G810" s="134"/>
      <c r="H810" s="134"/>
      <c r="I810" s="134"/>
      <c r="J810" s="134"/>
      <c r="K810" s="134"/>
      <c r="L810" s="134"/>
    </row>
    <row r="811" spans="1:12" customFormat="1" x14ac:dyDescent="0.25">
      <c r="A811" s="88"/>
      <c r="B811" s="88"/>
      <c r="C811" s="88"/>
      <c r="D811" s="88"/>
      <c r="E811" s="134"/>
      <c r="F811" s="134"/>
      <c r="G811" s="134"/>
      <c r="H811" s="134"/>
      <c r="I811" s="134"/>
      <c r="J811" s="134"/>
      <c r="K811" s="134"/>
      <c r="L811" s="134"/>
    </row>
    <row r="812" spans="1:12" customFormat="1" x14ac:dyDescent="0.25">
      <c r="A812" s="88"/>
      <c r="B812" s="88"/>
      <c r="C812" s="88"/>
      <c r="D812" s="88"/>
      <c r="E812" s="134"/>
      <c r="F812" s="134"/>
      <c r="G812" s="134"/>
      <c r="H812" s="134"/>
      <c r="I812" s="134"/>
      <c r="J812" s="134"/>
      <c r="K812" s="134"/>
      <c r="L812" s="134"/>
    </row>
    <row r="813" spans="1:12" customFormat="1" x14ac:dyDescent="0.25">
      <c r="A813" s="88"/>
      <c r="B813" s="88"/>
      <c r="C813" s="88"/>
      <c r="D813" s="88"/>
      <c r="E813" s="134"/>
      <c r="F813" s="134"/>
      <c r="G813" s="134"/>
      <c r="H813" s="134"/>
      <c r="I813" s="134"/>
      <c r="J813" s="134"/>
      <c r="K813" s="134"/>
      <c r="L813" s="134"/>
    </row>
    <row r="814" spans="1:12" customFormat="1" x14ac:dyDescent="0.25">
      <c r="A814" s="88"/>
      <c r="B814" s="88"/>
      <c r="C814" s="88"/>
      <c r="D814" s="88"/>
      <c r="E814" s="134"/>
      <c r="F814" s="134"/>
      <c r="G814" s="134"/>
      <c r="H814" s="134"/>
      <c r="I814" s="134"/>
      <c r="J814" s="134"/>
      <c r="K814" s="134"/>
      <c r="L814" s="134"/>
    </row>
    <row r="815" spans="1:12" customFormat="1" x14ac:dyDescent="0.25">
      <c r="A815" s="88"/>
      <c r="B815" s="88"/>
      <c r="C815" s="88"/>
      <c r="D815" s="88"/>
      <c r="E815" s="134"/>
      <c r="F815" s="134"/>
      <c r="G815" s="134"/>
      <c r="H815" s="134"/>
      <c r="I815" s="134"/>
      <c r="J815" s="134"/>
      <c r="K815" s="134"/>
      <c r="L815" s="134"/>
    </row>
    <row r="816" spans="1:12" customFormat="1" x14ac:dyDescent="0.25">
      <c r="A816" s="88"/>
      <c r="B816" s="88"/>
      <c r="C816" s="88"/>
      <c r="D816" s="88"/>
      <c r="E816" s="134"/>
      <c r="F816" s="134"/>
      <c r="G816" s="134"/>
      <c r="H816" s="134"/>
      <c r="I816" s="134"/>
      <c r="J816" s="134"/>
      <c r="K816" s="134"/>
      <c r="L816" s="134"/>
    </row>
    <row r="817" spans="1:12" customFormat="1" x14ac:dyDescent="0.25">
      <c r="A817" s="88"/>
      <c r="B817" s="88"/>
      <c r="C817" s="88"/>
      <c r="D817" s="88"/>
      <c r="E817" s="134"/>
      <c r="F817" s="134"/>
      <c r="G817" s="134"/>
      <c r="H817" s="134"/>
      <c r="I817" s="134"/>
      <c r="J817" s="134"/>
      <c r="K817" s="134"/>
      <c r="L817" s="134"/>
    </row>
    <row r="818" spans="1:12" customFormat="1" x14ac:dyDescent="0.25">
      <c r="A818" s="88"/>
      <c r="B818" s="88"/>
      <c r="C818" s="88"/>
      <c r="D818" s="88"/>
      <c r="E818" s="134"/>
      <c r="F818" s="134"/>
      <c r="G818" s="134"/>
      <c r="H818" s="134"/>
      <c r="I818" s="134"/>
      <c r="J818" s="134"/>
      <c r="K818" s="134"/>
      <c r="L818" s="134"/>
    </row>
    <row r="819" spans="1:12" customFormat="1" x14ac:dyDescent="0.25">
      <c r="A819" s="88"/>
      <c r="B819" s="88"/>
      <c r="C819" s="88"/>
      <c r="D819" s="88"/>
      <c r="E819" s="134"/>
      <c r="F819" s="134"/>
      <c r="G819" s="134"/>
      <c r="H819" s="134"/>
      <c r="I819" s="134"/>
      <c r="J819" s="134"/>
      <c r="K819" s="134"/>
      <c r="L819" s="134"/>
    </row>
    <row r="820" spans="1:12" customFormat="1" x14ac:dyDescent="0.25">
      <c r="A820" s="88"/>
      <c r="B820" s="88"/>
      <c r="C820" s="88"/>
      <c r="D820" s="88"/>
      <c r="E820" s="134"/>
      <c r="F820" s="134"/>
      <c r="G820" s="134"/>
      <c r="H820" s="134"/>
      <c r="I820" s="134"/>
      <c r="J820" s="134"/>
      <c r="K820" s="134"/>
      <c r="L820" s="134"/>
    </row>
    <row r="821" spans="1:12" customFormat="1" x14ac:dyDescent="0.25">
      <c r="A821" s="88"/>
      <c r="B821" s="88"/>
      <c r="C821" s="88"/>
      <c r="D821" s="88"/>
      <c r="E821" s="134"/>
      <c r="F821" s="134"/>
      <c r="G821" s="134"/>
      <c r="H821" s="134"/>
      <c r="I821" s="134"/>
      <c r="J821" s="134"/>
      <c r="K821" s="134"/>
      <c r="L821" s="134"/>
    </row>
    <row r="822" spans="1:12" customFormat="1" x14ac:dyDescent="0.25">
      <c r="A822" s="88"/>
      <c r="B822" s="88"/>
      <c r="C822" s="88"/>
      <c r="D822" s="88"/>
      <c r="E822" s="134"/>
      <c r="F822" s="134"/>
      <c r="G822" s="134"/>
      <c r="H822" s="134"/>
      <c r="I822" s="134"/>
      <c r="J822" s="134"/>
      <c r="K822" s="134"/>
      <c r="L822" s="134"/>
    </row>
    <row r="823" spans="1:12" customFormat="1" x14ac:dyDescent="0.25">
      <c r="A823" s="88"/>
      <c r="B823" s="88"/>
      <c r="C823" s="88"/>
      <c r="D823" s="88"/>
      <c r="E823" s="134"/>
      <c r="F823" s="134"/>
      <c r="G823" s="134"/>
      <c r="H823" s="134"/>
      <c r="I823" s="134"/>
      <c r="J823" s="134"/>
      <c r="K823" s="134"/>
      <c r="L823" s="134"/>
    </row>
    <row r="824" spans="1:12" customFormat="1" x14ac:dyDescent="0.25">
      <c r="A824" s="88"/>
      <c r="B824" s="88"/>
      <c r="C824" s="88"/>
      <c r="D824" s="88"/>
      <c r="E824" s="134"/>
      <c r="F824" s="134"/>
      <c r="G824" s="134"/>
      <c r="H824" s="134"/>
      <c r="I824" s="134"/>
      <c r="J824" s="134"/>
      <c r="K824" s="134"/>
      <c r="L824" s="134"/>
    </row>
    <row r="825" spans="1:12" customFormat="1" x14ac:dyDescent="0.25">
      <c r="A825" s="88"/>
      <c r="B825" s="88"/>
      <c r="C825" s="88"/>
      <c r="D825" s="88"/>
      <c r="E825" s="134"/>
      <c r="F825" s="134"/>
      <c r="G825" s="134"/>
      <c r="H825" s="134"/>
      <c r="I825" s="134"/>
      <c r="J825" s="134"/>
      <c r="K825" s="134"/>
      <c r="L825" s="134"/>
    </row>
    <row r="826" spans="1:12" customFormat="1" x14ac:dyDescent="0.25">
      <c r="A826" s="88"/>
      <c r="B826" s="88"/>
      <c r="C826" s="88"/>
      <c r="D826" s="88"/>
      <c r="E826" s="134"/>
      <c r="F826" s="134"/>
      <c r="G826" s="134"/>
      <c r="H826" s="134"/>
      <c r="I826" s="134"/>
      <c r="J826" s="134"/>
      <c r="K826" s="134"/>
      <c r="L826" s="134"/>
    </row>
    <row r="827" spans="1:12" customFormat="1" x14ac:dyDescent="0.25">
      <c r="A827" s="88"/>
      <c r="B827" s="88"/>
      <c r="C827" s="88"/>
      <c r="D827" s="88"/>
      <c r="E827" s="134"/>
      <c r="F827" s="134"/>
      <c r="G827" s="134"/>
      <c r="H827" s="134"/>
      <c r="I827" s="134"/>
      <c r="J827" s="134"/>
      <c r="K827" s="134"/>
      <c r="L827" s="134"/>
    </row>
    <row r="828" spans="1:12" customFormat="1" x14ac:dyDescent="0.25">
      <c r="A828" s="88"/>
      <c r="B828" s="88"/>
      <c r="C828" s="88"/>
      <c r="D828" s="88"/>
      <c r="E828" s="134"/>
      <c r="F828" s="134"/>
      <c r="G828" s="134"/>
      <c r="H828" s="134"/>
      <c r="I828" s="134"/>
      <c r="J828" s="134"/>
      <c r="K828" s="134"/>
      <c r="L828" s="134"/>
    </row>
    <row r="829" spans="1:12" customFormat="1" x14ac:dyDescent="0.25">
      <c r="A829" s="88"/>
      <c r="B829" s="88"/>
      <c r="C829" s="88"/>
      <c r="D829" s="88"/>
      <c r="E829" s="134"/>
      <c r="F829" s="134"/>
      <c r="G829" s="134"/>
      <c r="H829" s="134"/>
      <c r="I829" s="134"/>
      <c r="J829" s="134"/>
      <c r="K829" s="134"/>
      <c r="L829" s="134"/>
    </row>
    <row r="830" spans="1:12" customFormat="1" x14ac:dyDescent="0.25">
      <c r="A830" s="88"/>
      <c r="B830" s="88"/>
      <c r="C830" s="88"/>
      <c r="D830" s="88"/>
      <c r="E830" s="134"/>
      <c r="F830" s="134"/>
      <c r="G830" s="134"/>
      <c r="H830" s="134"/>
      <c r="I830" s="134"/>
      <c r="J830" s="134"/>
      <c r="K830" s="134"/>
      <c r="L830" s="134"/>
    </row>
    <row r="831" spans="1:12" customFormat="1" x14ac:dyDescent="0.25">
      <c r="A831" s="88"/>
      <c r="B831" s="88"/>
      <c r="C831" s="88"/>
      <c r="D831" s="88"/>
      <c r="E831" s="134"/>
      <c r="F831" s="134"/>
      <c r="G831" s="134"/>
      <c r="H831" s="134"/>
      <c r="I831" s="134"/>
      <c r="J831" s="134"/>
      <c r="K831" s="134"/>
      <c r="L831" s="134"/>
    </row>
    <row r="832" spans="1:12" customFormat="1" x14ac:dyDescent="0.25">
      <c r="A832" s="88"/>
      <c r="B832" s="88"/>
      <c r="C832" s="88"/>
      <c r="D832" s="88"/>
      <c r="E832" s="134"/>
      <c r="F832" s="134"/>
      <c r="G832" s="134"/>
      <c r="H832" s="134"/>
      <c r="I832" s="134"/>
      <c r="J832" s="134"/>
      <c r="K832" s="134"/>
      <c r="L832" s="134"/>
    </row>
    <row r="833" spans="1:12" customFormat="1" x14ac:dyDescent="0.25">
      <c r="A833" s="88"/>
      <c r="B833" s="88"/>
      <c r="C833" s="88"/>
      <c r="D833" s="88"/>
      <c r="E833" s="134"/>
      <c r="F833" s="134"/>
      <c r="G833" s="134"/>
      <c r="H833" s="134"/>
      <c r="I833" s="134"/>
      <c r="J833" s="134"/>
      <c r="K833" s="134"/>
      <c r="L833" s="134"/>
    </row>
    <row r="834" spans="1:12" customFormat="1" x14ac:dyDescent="0.25">
      <c r="A834" s="88"/>
      <c r="B834" s="88"/>
      <c r="C834" s="88"/>
      <c r="D834" s="88"/>
      <c r="E834" s="134"/>
      <c r="F834" s="134"/>
      <c r="G834" s="134"/>
      <c r="H834" s="134"/>
      <c r="I834" s="134"/>
      <c r="J834" s="134"/>
      <c r="K834" s="134"/>
      <c r="L834" s="134"/>
    </row>
    <row r="835" spans="1:12" customFormat="1" x14ac:dyDescent="0.25">
      <c r="A835" s="88"/>
      <c r="B835" s="88"/>
      <c r="C835" s="88"/>
      <c r="D835" s="88"/>
      <c r="E835" s="134"/>
      <c r="F835" s="134"/>
      <c r="G835" s="134"/>
      <c r="H835" s="134"/>
      <c r="I835" s="134"/>
      <c r="J835" s="134"/>
      <c r="K835" s="134"/>
      <c r="L835" s="134"/>
    </row>
    <row r="836" spans="1:12" customFormat="1" x14ac:dyDescent="0.25">
      <c r="A836" s="88"/>
      <c r="B836" s="88"/>
      <c r="C836" s="88"/>
      <c r="D836" s="88"/>
      <c r="E836" s="134"/>
      <c r="F836" s="134"/>
      <c r="G836" s="134"/>
      <c r="H836" s="134"/>
      <c r="I836" s="134"/>
      <c r="J836" s="134"/>
      <c r="K836" s="134"/>
      <c r="L836" s="134"/>
    </row>
    <row r="837" spans="1:12" customFormat="1" x14ac:dyDescent="0.25">
      <c r="A837" s="88"/>
      <c r="B837" s="88"/>
      <c r="C837" s="88"/>
      <c r="D837" s="88"/>
      <c r="E837" s="134"/>
      <c r="F837" s="134"/>
      <c r="G837" s="134"/>
      <c r="H837" s="134"/>
      <c r="I837" s="134"/>
      <c r="J837" s="134"/>
      <c r="K837" s="134"/>
      <c r="L837" s="134"/>
    </row>
    <row r="838" spans="1:12" customFormat="1" x14ac:dyDescent="0.25">
      <c r="A838" s="88"/>
      <c r="B838" s="88"/>
      <c r="C838" s="88"/>
      <c r="D838" s="88"/>
      <c r="E838" s="134"/>
      <c r="F838" s="134"/>
      <c r="G838" s="134"/>
      <c r="H838" s="134"/>
      <c r="I838" s="134"/>
      <c r="J838" s="134"/>
      <c r="K838" s="134"/>
      <c r="L838" s="134"/>
    </row>
    <row r="839" spans="1:12" customFormat="1" x14ac:dyDescent="0.25">
      <c r="A839" s="88"/>
      <c r="B839" s="88"/>
      <c r="C839" s="88"/>
      <c r="D839" s="88"/>
      <c r="E839" s="134"/>
      <c r="F839" s="134"/>
      <c r="G839" s="134"/>
      <c r="H839" s="134"/>
      <c r="I839" s="134"/>
      <c r="J839" s="134"/>
      <c r="K839" s="134"/>
      <c r="L839" s="134"/>
    </row>
    <row r="840" spans="1:12" customFormat="1" x14ac:dyDescent="0.25">
      <c r="A840" s="88"/>
      <c r="B840" s="88"/>
      <c r="C840" s="88"/>
      <c r="D840" s="88"/>
      <c r="E840" s="134"/>
      <c r="F840" s="134"/>
      <c r="G840" s="134"/>
      <c r="H840" s="134"/>
      <c r="I840" s="134"/>
      <c r="J840" s="134"/>
      <c r="K840" s="134"/>
      <c r="L840" s="134"/>
    </row>
    <row r="841" spans="1:12" customFormat="1" x14ac:dyDescent="0.25">
      <c r="A841" s="88"/>
      <c r="B841" s="88"/>
      <c r="C841" s="88"/>
      <c r="D841" s="88"/>
      <c r="E841" s="134"/>
      <c r="F841" s="134"/>
      <c r="G841" s="134"/>
      <c r="H841" s="134"/>
      <c r="I841" s="134"/>
      <c r="J841" s="134"/>
      <c r="K841" s="134"/>
      <c r="L841" s="134"/>
    </row>
    <row r="842" spans="1:12" customFormat="1" x14ac:dyDescent="0.25">
      <c r="A842" s="88"/>
      <c r="B842" s="88"/>
      <c r="C842" s="88"/>
      <c r="D842" s="88"/>
      <c r="E842" s="134"/>
      <c r="F842" s="134"/>
      <c r="G842" s="134"/>
      <c r="H842" s="134"/>
      <c r="I842" s="134"/>
      <c r="J842" s="134"/>
      <c r="K842" s="134"/>
      <c r="L842" s="134"/>
    </row>
    <row r="843" spans="1:12" customFormat="1" x14ac:dyDescent="0.25">
      <c r="A843" s="88"/>
      <c r="B843" s="88"/>
      <c r="C843" s="88"/>
      <c r="D843" s="88"/>
      <c r="E843" s="134"/>
      <c r="F843" s="134"/>
      <c r="G843" s="134"/>
      <c r="H843" s="134"/>
      <c r="I843" s="134"/>
      <c r="J843" s="134"/>
      <c r="K843" s="134"/>
      <c r="L843" s="134"/>
    </row>
    <row r="844" spans="1:12" customFormat="1" x14ac:dyDescent="0.25">
      <c r="A844" s="88"/>
      <c r="B844" s="88"/>
      <c r="C844" s="88"/>
      <c r="D844" s="88"/>
      <c r="E844" s="134"/>
      <c r="F844" s="134"/>
      <c r="G844" s="134"/>
      <c r="H844" s="134"/>
      <c r="I844" s="134"/>
      <c r="J844" s="134"/>
      <c r="K844" s="134"/>
      <c r="L844" s="134"/>
    </row>
    <row r="845" spans="1:12" customFormat="1" x14ac:dyDescent="0.25">
      <c r="A845" s="88"/>
      <c r="B845" s="88"/>
      <c r="C845" s="88"/>
      <c r="D845" s="88"/>
      <c r="E845" s="134"/>
      <c r="F845" s="134"/>
      <c r="G845" s="134"/>
      <c r="H845" s="134"/>
      <c r="I845" s="134"/>
      <c r="J845" s="134"/>
      <c r="K845" s="134"/>
      <c r="L845" s="134"/>
    </row>
    <row r="846" spans="1:12" customFormat="1" x14ac:dyDescent="0.25">
      <c r="A846" s="88"/>
      <c r="B846" s="88"/>
      <c r="C846" s="88"/>
      <c r="D846" s="88"/>
      <c r="E846" s="134"/>
      <c r="F846" s="134"/>
      <c r="G846" s="134"/>
      <c r="H846" s="134"/>
      <c r="I846" s="134"/>
      <c r="J846" s="134"/>
      <c r="K846" s="134"/>
      <c r="L846" s="134"/>
    </row>
    <row r="847" spans="1:12" customFormat="1" x14ac:dyDescent="0.25">
      <c r="A847" s="88"/>
      <c r="B847" s="88"/>
      <c r="C847" s="88"/>
      <c r="D847" s="88"/>
      <c r="E847" s="134"/>
      <c r="F847" s="134"/>
      <c r="G847" s="134"/>
      <c r="H847" s="134"/>
      <c r="I847" s="134"/>
      <c r="J847" s="134"/>
      <c r="K847" s="134"/>
      <c r="L847" s="134"/>
    </row>
    <row r="848" spans="1:12" customFormat="1" x14ac:dyDescent="0.25">
      <c r="A848" s="88"/>
      <c r="B848" s="88"/>
      <c r="C848" s="88"/>
      <c r="D848" s="88"/>
      <c r="E848" s="134"/>
      <c r="F848" s="134"/>
      <c r="G848" s="134"/>
      <c r="H848" s="134"/>
      <c r="I848" s="134"/>
      <c r="J848" s="134"/>
      <c r="K848" s="134"/>
      <c r="L848" s="134"/>
    </row>
    <row r="849" spans="1:12" customFormat="1" x14ac:dyDescent="0.25">
      <c r="A849" s="88"/>
      <c r="B849" s="88"/>
      <c r="C849" s="88"/>
      <c r="D849" s="88"/>
      <c r="E849" s="134"/>
      <c r="F849" s="134"/>
      <c r="G849" s="134"/>
      <c r="H849" s="134"/>
      <c r="I849" s="134"/>
      <c r="J849" s="134"/>
      <c r="K849" s="134"/>
      <c r="L849" s="134"/>
    </row>
    <row r="850" spans="1:12" customFormat="1" x14ac:dyDescent="0.25">
      <c r="A850" s="88"/>
      <c r="B850" s="88"/>
      <c r="C850" s="88"/>
      <c r="D850" s="88"/>
      <c r="E850" s="134"/>
      <c r="F850" s="134"/>
      <c r="G850" s="134"/>
      <c r="H850" s="134"/>
      <c r="I850" s="134"/>
      <c r="J850" s="134"/>
      <c r="K850" s="134"/>
      <c r="L850" s="134"/>
    </row>
    <row r="851" spans="1:12" customFormat="1" x14ac:dyDescent="0.25">
      <c r="A851" s="88"/>
      <c r="B851" s="88"/>
      <c r="C851" s="88"/>
      <c r="D851" s="88"/>
      <c r="E851" s="134"/>
      <c r="F851" s="134"/>
      <c r="G851" s="134"/>
      <c r="H851" s="134"/>
      <c r="I851" s="134"/>
      <c r="J851" s="134"/>
      <c r="K851" s="134"/>
      <c r="L851" s="134"/>
    </row>
    <row r="852" spans="1:12" customFormat="1" x14ac:dyDescent="0.25">
      <c r="A852" s="88"/>
      <c r="B852" s="88"/>
      <c r="C852" s="88"/>
      <c r="D852" s="88"/>
      <c r="E852" s="134"/>
      <c r="F852" s="134"/>
      <c r="G852" s="134"/>
      <c r="H852" s="134"/>
      <c r="I852" s="134"/>
      <c r="J852" s="134"/>
      <c r="K852" s="134"/>
      <c r="L852" s="134"/>
    </row>
    <row r="853" spans="1:12" customFormat="1" x14ac:dyDescent="0.25">
      <c r="A853" s="88"/>
      <c r="B853" s="88"/>
      <c r="C853" s="88"/>
      <c r="D853" s="88"/>
      <c r="E853" s="134"/>
      <c r="F853" s="134"/>
      <c r="G853" s="134"/>
      <c r="H853" s="134"/>
      <c r="I853" s="134"/>
      <c r="J853" s="134"/>
      <c r="K853" s="134"/>
      <c r="L853" s="134"/>
    </row>
    <row r="854" spans="1:12" customFormat="1" x14ac:dyDescent="0.25">
      <c r="A854" s="88"/>
      <c r="B854" s="88"/>
      <c r="C854" s="88"/>
      <c r="D854" s="88"/>
      <c r="E854" s="134"/>
      <c r="F854" s="134"/>
      <c r="G854" s="134"/>
      <c r="H854" s="134"/>
      <c r="I854" s="134"/>
      <c r="J854" s="134"/>
      <c r="K854" s="134"/>
      <c r="L854" s="134"/>
    </row>
    <row r="855" spans="1:12" customFormat="1" x14ac:dyDescent="0.25">
      <c r="A855" s="88"/>
      <c r="B855" s="88"/>
      <c r="C855" s="88"/>
      <c r="D855" s="88"/>
      <c r="E855" s="134"/>
      <c r="F855" s="134"/>
      <c r="G855" s="134"/>
      <c r="H855" s="134"/>
      <c r="I855" s="134"/>
      <c r="J855" s="134"/>
      <c r="K855" s="134"/>
      <c r="L855" s="134"/>
    </row>
    <row r="856" spans="1:12" customFormat="1" x14ac:dyDescent="0.25">
      <c r="A856" s="88"/>
      <c r="B856" s="88"/>
      <c r="C856" s="88"/>
      <c r="D856" s="88"/>
      <c r="E856" s="134"/>
      <c r="F856" s="134"/>
      <c r="G856" s="134"/>
      <c r="H856" s="134"/>
      <c r="I856" s="134"/>
      <c r="J856" s="134"/>
      <c r="K856" s="134"/>
      <c r="L856" s="134"/>
    </row>
    <row r="857" spans="1:12" customFormat="1" x14ac:dyDescent="0.25">
      <c r="A857" s="88"/>
      <c r="B857" s="88"/>
      <c r="C857" s="88"/>
      <c r="D857" s="88"/>
      <c r="E857" s="134"/>
      <c r="F857" s="134"/>
      <c r="G857" s="134"/>
      <c r="H857" s="134"/>
      <c r="I857" s="134"/>
      <c r="J857" s="134"/>
      <c r="K857" s="134"/>
      <c r="L857" s="134"/>
    </row>
    <row r="858" spans="1:12" customFormat="1" x14ac:dyDescent="0.25">
      <c r="A858" s="88"/>
      <c r="B858" s="88"/>
      <c r="C858" s="88"/>
      <c r="D858" s="88"/>
      <c r="E858" s="134"/>
      <c r="F858" s="134"/>
      <c r="G858" s="134"/>
      <c r="H858" s="134"/>
      <c r="I858" s="134"/>
      <c r="J858" s="134"/>
      <c r="K858" s="134"/>
      <c r="L858" s="134"/>
    </row>
    <row r="859" spans="1:12" customFormat="1" x14ac:dyDescent="0.25">
      <c r="A859" s="88"/>
      <c r="B859" s="88"/>
      <c r="C859" s="88"/>
      <c r="D859" s="88"/>
      <c r="E859" s="134"/>
      <c r="F859" s="134"/>
      <c r="G859" s="134"/>
      <c r="H859" s="134"/>
      <c r="I859" s="134"/>
      <c r="J859" s="134"/>
      <c r="K859" s="134"/>
      <c r="L859" s="134"/>
    </row>
    <row r="860" spans="1:12" customFormat="1" x14ac:dyDescent="0.25">
      <c r="A860" s="88"/>
      <c r="B860" s="88"/>
      <c r="C860" s="88"/>
      <c r="D860" s="88"/>
      <c r="E860" s="134"/>
      <c r="F860" s="134"/>
      <c r="G860" s="134"/>
      <c r="H860" s="134"/>
      <c r="I860" s="134"/>
      <c r="J860" s="134"/>
      <c r="K860" s="134"/>
      <c r="L860" s="134"/>
    </row>
    <row r="861" spans="1:12" customFormat="1" x14ac:dyDescent="0.25">
      <c r="A861" s="88"/>
      <c r="B861" s="88"/>
      <c r="C861" s="88"/>
      <c r="D861" s="88"/>
      <c r="E861" s="134"/>
      <c r="F861" s="134"/>
      <c r="G861" s="134"/>
      <c r="H861" s="134"/>
      <c r="I861" s="134"/>
      <c r="J861" s="134"/>
      <c r="K861" s="134"/>
      <c r="L861" s="134"/>
    </row>
    <row r="862" spans="1:12" customFormat="1" x14ac:dyDescent="0.25">
      <c r="A862" s="88"/>
      <c r="B862" s="88"/>
      <c r="C862" s="88"/>
      <c r="D862" s="88"/>
      <c r="E862" s="134"/>
      <c r="F862" s="134"/>
      <c r="G862" s="134"/>
      <c r="H862" s="134"/>
      <c r="I862" s="134"/>
      <c r="J862" s="134"/>
      <c r="K862" s="134"/>
      <c r="L862" s="134"/>
    </row>
    <row r="863" spans="1:12" customFormat="1" x14ac:dyDescent="0.25">
      <c r="A863" s="88"/>
      <c r="B863" s="88"/>
      <c r="C863" s="88"/>
      <c r="D863" s="88"/>
      <c r="E863" s="134"/>
      <c r="F863" s="134"/>
      <c r="G863" s="134"/>
      <c r="H863" s="134"/>
      <c r="I863" s="134"/>
      <c r="J863" s="134"/>
      <c r="K863" s="134"/>
      <c r="L863" s="134"/>
    </row>
    <row r="864" spans="1:12" customFormat="1" x14ac:dyDescent="0.25">
      <c r="A864" s="88"/>
      <c r="B864" s="88"/>
      <c r="C864" s="88"/>
      <c r="D864" s="88"/>
      <c r="E864" s="134"/>
      <c r="F864" s="134"/>
      <c r="G864" s="134"/>
      <c r="H864" s="134"/>
      <c r="I864" s="134"/>
      <c r="J864" s="134"/>
      <c r="K864" s="134"/>
      <c r="L864" s="134"/>
    </row>
    <row r="865" spans="1:12" customFormat="1" x14ac:dyDescent="0.25">
      <c r="A865" s="88"/>
      <c r="B865" s="88"/>
      <c r="C865" s="88"/>
      <c r="D865" s="88"/>
      <c r="E865" s="134"/>
      <c r="F865" s="134"/>
      <c r="G865" s="134"/>
      <c r="H865" s="134"/>
      <c r="I865" s="134"/>
      <c r="J865" s="134"/>
      <c r="K865" s="134"/>
      <c r="L865" s="134"/>
    </row>
    <row r="866" spans="1:12" customFormat="1" x14ac:dyDescent="0.25">
      <c r="A866" s="88"/>
      <c r="B866" s="88"/>
      <c r="C866" s="88"/>
      <c r="D866" s="88"/>
      <c r="E866" s="134"/>
      <c r="F866" s="134"/>
      <c r="G866" s="134"/>
      <c r="H866" s="134"/>
      <c r="I866" s="134"/>
      <c r="J866" s="134"/>
      <c r="K866" s="134"/>
      <c r="L866" s="134"/>
    </row>
    <row r="867" spans="1:12" customFormat="1" x14ac:dyDescent="0.25">
      <c r="A867" s="88"/>
      <c r="B867" s="88"/>
      <c r="C867" s="88"/>
      <c r="D867" s="88"/>
      <c r="E867" s="134"/>
      <c r="F867" s="134"/>
      <c r="G867" s="134"/>
      <c r="H867" s="134"/>
      <c r="I867" s="134"/>
      <c r="J867" s="134"/>
      <c r="K867" s="134"/>
      <c r="L867" s="134"/>
    </row>
    <row r="868" spans="1:12" customFormat="1" x14ac:dyDescent="0.25">
      <c r="A868" s="88"/>
      <c r="B868" s="88"/>
      <c r="C868" s="88"/>
      <c r="D868" s="88"/>
      <c r="E868" s="134"/>
      <c r="F868" s="134"/>
      <c r="G868" s="134"/>
      <c r="H868" s="134"/>
      <c r="I868" s="134"/>
      <c r="J868" s="134"/>
      <c r="K868" s="134"/>
      <c r="L868" s="134"/>
    </row>
    <row r="869" spans="1:12" customFormat="1" x14ac:dyDescent="0.25">
      <c r="A869" s="88"/>
      <c r="B869" s="88"/>
      <c r="C869" s="88"/>
      <c r="D869" s="88"/>
      <c r="E869" s="134"/>
      <c r="F869" s="134"/>
      <c r="G869" s="134"/>
      <c r="H869" s="134"/>
      <c r="I869" s="134"/>
      <c r="J869" s="134"/>
      <c r="K869" s="134"/>
      <c r="L869" s="134"/>
    </row>
    <row r="870" spans="1:12" customFormat="1" x14ac:dyDescent="0.25">
      <c r="A870" s="88"/>
      <c r="B870" s="88"/>
      <c r="C870" s="88"/>
      <c r="D870" s="88"/>
      <c r="E870" s="134"/>
      <c r="F870" s="134"/>
      <c r="G870" s="134"/>
      <c r="H870" s="134"/>
      <c r="I870" s="134"/>
      <c r="J870" s="134"/>
      <c r="K870" s="134"/>
      <c r="L870" s="134"/>
    </row>
    <row r="871" spans="1:12" customFormat="1" x14ac:dyDescent="0.25">
      <c r="A871" s="88"/>
      <c r="B871" s="88"/>
      <c r="C871" s="88"/>
      <c r="D871" s="88"/>
      <c r="E871" s="134"/>
      <c r="F871" s="134"/>
      <c r="G871" s="134"/>
      <c r="H871" s="134"/>
      <c r="I871" s="134"/>
      <c r="J871" s="134"/>
      <c r="K871" s="134"/>
      <c r="L871" s="134"/>
    </row>
    <row r="872" spans="1:12" customFormat="1" x14ac:dyDescent="0.25">
      <c r="A872" s="88"/>
      <c r="B872" s="88"/>
      <c r="C872" s="88"/>
      <c r="D872" s="88"/>
      <c r="E872" s="134"/>
      <c r="F872" s="134"/>
      <c r="G872" s="134"/>
      <c r="H872" s="134"/>
      <c r="I872" s="134"/>
      <c r="J872" s="134"/>
      <c r="K872" s="134"/>
      <c r="L872" s="134"/>
    </row>
    <row r="873" spans="1:12" customFormat="1" x14ac:dyDescent="0.25">
      <c r="A873" s="88"/>
      <c r="B873" s="88"/>
      <c r="C873" s="88"/>
      <c r="D873" s="88"/>
      <c r="E873" s="134"/>
      <c r="F873" s="134"/>
      <c r="G873" s="134"/>
      <c r="H873" s="134"/>
      <c r="I873" s="134"/>
      <c r="J873" s="134"/>
      <c r="K873" s="134"/>
      <c r="L873" s="134"/>
    </row>
    <row r="874" spans="1:12" customFormat="1" x14ac:dyDescent="0.25">
      <c r="A874" s="88"/>
      <c r="B874" s="88"/>
      <c r="C874" s="88"/>
      <c r="D874" s="88"/>
      <c r="E874" s="134"/>
      <c r="F874" s="134"/>
      <c r="G874" s="134"/>
      <c r="H874" s="134"/>
      <c r="I874" s="134"/>
      <c r="J874" s="134"/>
      <c r="K874" s="134"/>
      <c r="L874" s="134"/>
    </row>
    <row r="875" spans="1:12" customFormat="1" x14ac:dyDescent="0.25">
      <c r="A875" s="88"/>
      <c r="B875" s="88"/>
      <c r="C875" s="88"/>
      <c r="D875" s="88"/>
      <c r="E875" s="134"/>
      <c r="F875" s="134"/>
      <c r="G875" s="134"/>
      <c r="H875" s="134"/>
      <c r="I875" s="134"/>
      <c r="J875" s="134"/>
      <c r="K875" s="134"/>
      <c r="L875" s="134"/>
    </row>
    <row r="876" spans="1:12" customFormat="1" x14ac:dyDescent="0.25">
      <c r="A876" s="88"/>
      <c r="B876" s="88"/>
      <c r="C876" s="88"/>
      <c r="D876" s="88"/>
      <c r="E876" s="134"/>
      <c r="F876" s="134"/>
      <c r="G876" s="134"/>
      <c r="H876" s="134"/>
      <c r="I876" s="134"/>
      <c r="J876" s="134"/>
      <c r="K876" s="134"/>
      <c r="L876" s="134"/>
    </row>
    <row r="877" spans="1:12" customFormat="1" x14ac:dyDescent="0.25">
      <c r="A877" s="88"/>
      <c r="B877" s="88"/>
      <c r="C877" s="88"/>
      <c r="D877" s="88"/>
      <c r="E877" s="134"/>
      <c r="F877" s="134"/>
      <c r="G877" s="134"/>
      <c r="H877" s="134"/>
      <c r="I877" s="134"/>
      <c r="J877" s="134"/>
      <c r="K877" s="134"/>
      <c r="L877" s="134"/>
    </row>
    <row r="878" spans="1:12" customFormat="1" x14ac:dyDescent="0.25">
      <c r="A878" s="88"/>
      <c r="B878" s="88"/>
      <c r="C878" s="88"/>
      <c r="D878" s="88"/>
      <c r="E878" s="134"/>
      <c r="F878" s="134"/>
      <c r="G878" s="134"/>
      <c r="H878" s="134"/>
      <c r="I878" s="134"/>
      <c r="J878" s="134"/>
      <c r="K878" s="134"/>
      <c r="L878" s="134"/>
    </row>
    <row r="879" spans="1:12" customFormat="1" x14ac:dyDescent="0.25">
      <c r="A879" s="88"/>
      <c r="B879" s="88"/>
      <c r="C879" s="88"/>
      <c r="D879" s="88"/>
      <c r="E879" s="134"/>
      <c r="F879" s="134"/>
      <c r="G879" s="134"/>
      <c r="H879" s="134"/>
      <c r="I879" s="134"/>
      <c r="J879" s="134"/>
      <c r="K879" s="134"/>
      <c r="L879" s="134"/>
    </row>
    <row r="880" spans="1:12" customFormat="1" x14ac:dyDescent="0.25">
      <c r="A880" s="88"/>
      <c r="B880" s="88"/>
      <c r="C880" s="88"/>
      <c r="D880" s="88"/>
      <c r="E880" s="134"/>
      <c r="F880" s="134"/>
      <c r="G880" s="134"/>
      <c r="H880" s="134"/>
      <c r="I880" s="134"/>
      <c r="J880" s="134"/>
      <c r="K880" s="134"/>
      <c r="L880" s="134"/>
    </row>
    <row r="881" spans="1:12" customFormat="1" x14ac:dyDescent="0.25">
      <c r="A881" s="88"/>
      <c r="B881" s="88"/>
      <c r="C881" s="88"/>
      <c r="D881" s="88"/>
      <c r="E881" s="134"/>
      <c r="F881" s="134"/>
      <c r="G881" s="134"/>
      <c r="H881" s="134"/>
      <c r="I881" s="134"/>
      <c r="J881" s="134"/>
      <c r="K881" s="134"/>
      <c r="L881" s="134"/>
    </row>
    <row r="882" spans="1:12" customFormat="1" x14ac:dyDescent="0.25">
      <c r="A882" s="88"/>
      <c r="B882" s="88"/>
      <c r="C882" s="88"/>
      <c r="D882" s="88"/>
      <c r="E882" s="134"/>
      <c r="F882" s="134"/>
      <c r="G882" s="134"/>
      <c r="H882" s="134"/>
      <c r="I882" s="134"/>
      <c r="J882" s="134"/>
      <c r="K882" s="134"/>
      <c r="L882" s="134"/>
    </row>
    <row r="883" spans="1:12" customFormat="1" x14ac:dyDescent="0.25">
      <c r="A883" s="88"/>
      <c r="B883" s="88"/>
      <c r="C883" s="88"/>
      <c r="D883" s="88"/>
      <c r="E883" s="134"/>
      <c r="F883" s="134"/>
      <c r="G883" s="134"/>
      <c r="H883" s="134"/>
      <c r="I883" s="134"/>
      <c r="J883" s="134"/>
      <c r="K883" s="134"/>
      <c r="L883" s="134"/>
    </row>
    <row r="884" spans="1:12" customFormat="1" x14ac:dyDescent="0.25">
      <c r="A884" s="88"/>
      <c r="B884" s="88"/>
      <c r="C884" s="88"/>
      <c r="D884" s="88"/>
      <c r="E884" s="134"/>
      <c r="F884" s="134"/>
      <c r="G884" s="134"/>
      <c r="H884" s="134"/>
      <c r="I884" s="134"/>
      <c r="J884" s="134"/>
      <c r="K884" s="134"/>
      <c r="L884" s="134"/>
    </row>
    <row r="885" spans="1:12" customFormat="1" x14ac:dyDescent="0.25">
      <c r="A885" s="88"/>
      <c r="B885" s="88"/>
      <c r="C885" s="88"/>
      <c r="D885" s="88"/>
      <c r="E885" s="134"/>
      <c r="F885" s="134"/>
      <c r="G885" s="134"/>
      <c r="H885" s="134"/>
      <c r="I885" s="134"/>
      <c r="J885" s="134"/>
      <c r="K885" s="134"/>
      <c r="L885" s="134"/>
    </row>
    <row r="886" spans="1:12" customFormat="1" x14ac:dyDescent="0.25">
      <c r="A886" s="88"/>
      <c r="B886" s="88"/>
      <c r="C886" s="88"/>
      <c r="D886" s="88"/>
      <c r="E886" s="134"/>
      <c r="F886" s="134"/>
      <c r="G886" s="134"/>
      <c r="H886" s="134"/>
      <c r="I886" s="134"/>
      <c r="J886" s="134"/>
      <c r="K886" s="134"/>
      <c r="L886" s="134"/>
    </row>
    <row r="887" spans="1:12" customFormat="1" x14ac:dyDescent="0.25">
      <c r="A887" s="88"/>
      <c r="B887" s="88"/>
      <c r="C887" s="88"/>
      <c r="D887" s="88"/>
      <c r="E887" s="134"/>
      <c r="F887" s="134"/>
      <c r="G887" s="134"/>
      <c r="H887" s="134"/>
      <c r="I887" s="134"/>
      <c r="J887" s="134"/>
      <c r="K887" s="134"/>
      <c r="L887" s="134"/>
    </row>
    <row r="888" spans="1:12" customFormat="1" x14ac:dyDescent="0.25">
      <c r="A888" s="88"/>
      <c r="B888" s="88"/>
      <c r="C888" s="88"/>
      <c r="D888" s="88"/>
      <c r="E888" s="134"/>
      <c r="F888" s="134"/>
      <c r="G888" s="134"/>
      <c r="H888" s="134"/>
      <c r="I888" s="134"/>
      <c r="J888" s="134"/>
      <c r="K888" s="134"/>
      <c r="L888" s="134"/>
    </row>
    <row r="889" spans="1:12" customFormat="1" x14ac:dyDescent="0.25">
      <c r="A889" s="88"/>
      <c r="B889" s="88"/>
      <c r="C889" s="88"/>
      <c r="D889" s="88"/>
      <c r="E889" s="134"/>
      <c r="F889" s="134"/>
      <c r="G889" s="134"/>
      <c r="H889" s="134"/>
      <c r="I889" s="134"/>
      <c r="J889" s="134"/>
      <c r="K889" s="134"/>
      <c r="L889" s="134"/>
    </row>
    <row r="890" spans="1:12" customFormat="1" x14ac:dyDescent="0.25">
      <c r="A890" s="88"/>
      <c r="B890" s="88"/>
      <c r="C890" s="88"/>
      <c r="D890" s="88"/>
      <c r="E890" s="134"/>
      <c r="F890" s="134"/>
      <c r="G890" s="134"/>
      <c r="H890" s="134"/>
      <c r="I890" s="134"/>
      <c r="J890" s="134"/>
      <c r="K890" s="134"/>
      <c r="L890" s="134"/>
    </row>
    <row r="891" spans="1:12" customFormat="1" x14ac:dyDescent="0.25">
      <c r="A891" s="88"/>
      <c r="B891" s="88"/>
      <c r="C891" s="88"/>
      <c r="D891" s="88"/>
      <c r="E891" s="134"/>
      <c r="F891" s="134"/>
      <c r="G891" s="134"/>
      <c r="H891" s="134"/>
      <c r="I891" s="134"/>
      <c r="J891" s="134"/>
      <c r="K891" s="134"/>
      <c r="L891" s="134"/>
    </row>
    <row r="892" spans="1:12" customFormat="1" x14ac:dyDescent="0.25">
      <c r="A892" s="88"/>
      <c r="B892" s="88"/>
      <c r="C892" s="88"/>
      <c r="D892" s="88"/>
      <c r="E892" s="134"/>
      <c r="F892" s="134"/>
      <c r="G892" s="134"/>
      <c r="H892" s="134"/>
      <c r="I892" s="134"/>
      <c r="J892" s="134"/>
      <c r="K892" s="134"/>
      <c r="L892" s="134"/>
    </row>
    <row r="893" spans="1:12" customFormat="1" x14ac:dyDescent="0.25">
      <c r="A893" s="88"/>
      <c r="B893" s="88"/>
      <c r="C893" s="88"/>
      <c r="D893" s="88"/>
      <c r="E893" s="134"/>
      <c r="F893" s="134"/>
      <c r="G893" s="134"/>
      <c r="H893" s="134"/>
      <c r="I893" s="134"/>
      <c r="J893" s="134"/>
      <c r="K893" s="134"/>
      <c r="L893" s="134"/>
    </row>
    <row r="894" spans="1:12" customFormat="1" x14ac:dyDescent="0.25">
      <c r="A894" s="88"/>
      <c r="B894" s="88"/>
      <c r="C894" s="88"/>
      <c r="D894" s="88"/>
      <c r="E894" s="134"/>
      <c r="F894" s="134"/>
      <c r="G894" s="134"/>
      <c r="H894" s="134"/>
      <c r="I894" s="134"/>
      <c r="J894" s="134"/>
      <c r="K894" s="134"/>
      <c r="L894" s="134"/>
    </row>
    <row r="895" spans="1:12" customFormat="1" x14ac:dyDescent="0.25">
      <c r="A895" s="88"/>
      <c r="B895" s="88"/>
      <c r="C895" s="88"/>
      <c r="D895" s="88"/>
      <c r="E895" s="134"/>
      <c r="F895" s="134"/>
      <c r="G895" s="134"/>
      <c r="H895" s="134"/>
      <c r="I895" s="134"/>
      <c r="J895" s="134"/>
      <c r="K895" s="134"/>
      <c r="L895" s="134"/>
    </row>
    <row r="896" spans="1:12" customFormat="1" x14ac:dyDescent="0.25">
      <c r="A896" s="88"/>
      <c r="B896" s="88"/>
      <c r="C896" s="88"/>
      <c r="D896" s="88"/>
      <c r="E896" s="134"/>
      <c r="F896" s="134"/>
      <c r="G896" s="134"/>
      <c r="H896" s="134"/>
      <c r="I896" s="134"/>
      <c r="J896" s="134"/>
      <c r="K896" s="134"/>
      <c r="L896" s="134"/>
    </row>
    <row r="897" spans="1:12" customFormat="1" x14ac:dyDescent="0.25">
      <c r="A897" s="88"/>
      <c r="B897" s="88"/>
      <c r="C897" s="88"/>
      <c r="D897" s="88"/>
      <c r="E897" s="134"/>
      <c r="F897" s="134"/>
      <c r="G897" s="134"/>
      <c r="H897" s="134"/>
      <c r="I897" s="134"/>
      <c r="J897" s="134"/>
      <c r="K897" s="134"/>
      <c r="L897" s="134"/>
    </row>
    <row r="898" spans="1:12" customFormat="1" x14ac:dyDescent="0.25">
      <c r="A898" s="88"/>
      <c r="B898" s="88"/>
      <c r="C898" s="88"/>
      <c r="D898" s="88"/>
      <c r="E898" s="134"/>
      <c r="F898" s="134"/>
      <c r="G898" s="134"/>
      <c r="H898" s="134"/>
      <c r="I898" s="134"/>
      <c r="J898" s="134"/>
      <c r="K898" s="134"/>
      <c r="L898" s="134"/>
    </row>
    <row r="899" spans="1:12" customFormat="1" x14ac:dyDescent="0.25">
      <c r="A899" s="88"/>
      <c r="B899" s="88"/>
      <c r="C899" s="88"/>
      <c r="D899" s="88"/>
      <c r="E899" s="134"/>
      <c r="F899" s="134"/>
      <c r="G899" s="134"/>
      <c r="H899" s="134"/>
      <c r="I899" s="134"/>
      <c r="J899" s="134"/>
      <c r="K899" s="134"/>
      <c r="L899" s="134"/>
    </row>
    <row r="900" spans="1:12" customFormat="1" x14ac:dyDescent="0.25">
      <c r="A900" s="88"/>
      <c r="B900" s="88"/>
      <c r="C900" s="88"/>
      <c r="D900" s="88"/>
      <c r="E900" s="134"/>
      <c r="F900" s="134"/>
      <c r="G900" s="134"/>
      <c r="H900" s="134"/>
      <c r="I900" s="134"/>
      <c r="J900" s="134"/>
      <c r="K900" s="134"/>
      <c r="L900" s="134"/>
    </row>
    <row r="901" spans="1:12" customFormat="1" x14ac:dyDescent="0.25">
      <c r="A901" s="88"/>
      <c r="B901" s="88"/>
      <c r="C901" s="88"/>
      <c r="D901" s="88"/>
      <c r="E901" s="134"/>
      <c r="F901" s="134"/>
      <c r="G901" s="134"/>
      <c r="H901" s="134"/>
      <c r="I901" s="134"/>
      <c r="J901" s="134"/>
      <c r="K901" s="134"/>
      <c r="L901" s="134"/>
    </row>
    <row r="902" spans="1:12" customFormat="1" x14ac:dyDescent="0.25">
      <c r="A902" s="88"/>
      <c r="B902" s="88"/>
      <c r="C902" s="88"/>
      <c r="D902" s="88"/>
      <c r="E902" s="134"/>
      <c r="F902" s="134"/>
      <c r="G902" s="134"/>
      <c r="H902" s="134"/>
      <c r="I902" s="134"/>
      <c r="J902" s="134"/>
      <c r="K902" s="134"/>
      <c r="L902" s="134"/>
    </row>
    <row r="903" spans="1:12" customFormat="1" x14ac:dyDescent="0.25">
      <c r="A903" s="88"/>
      <c r="B903" s="88"/>
      <c r="C903" s="88"/>
      <c r="D903" s="88"/>
      <c r="E903" s="134"/>
      <c r="F903" s="134"/>
      <c r="G903" s="134"/>
      <c r="H903" s="134"/>
      <c r="I903" s="134"/>
      <c r="J903" s="134"/>
      <c r="K903" s="134"/>
      <c r="L903" s="134"/>
    </row>
    <row r="904" spans="1:12" customFormat="1" x14ac:dyDescent="0.25">
      <c r="A904" s="88"/>
      <c r="B904" s="88"/>
      <c r="C904" s="88"/>
      <c r="D904" s="88"/>
      <c r="E904" s="134"/>
      <c r="F904" s="134"/>
      <c r="G904" s="134"/>
      <c r="H904" s="134"/>
      <c r="I904" s="134"/>
      <c r="J904" s="134"/>
      <c r="K904" s="134"/>
      <c r="L904" s="134"/>
    </row>
    <row r="905" spans="1:12" customFormat="1" x14ac:dyDescent="0.25">
      <c r="A905" s="88"/>
      <c r="B905" s="88"/>
      <c r="C905" s="88"/>
      <c r="D905" s="88"/>
      <c r="E905" s="134"/>
      <c r="F905" s="134"/>
      <c r="G905" s="134"/>
      <c r="H905" s="134"/>
      <c r="I905" s="134"/>
      <c r="J905" s="134"/>
      <c r="K905" s="134"/>
      <c r="L905" s="134"/>
    </row>
    <row r="906" spans="1:12" customFormat="1" x14ac:dyDescent="0.25">
      <c r="A906" s="88"/>
      <c r="B906" s="88"/>
      <c r="C906" s="88"/>
      <c r="D906" s="88"/>
      <c r="E906" s="134"/>
      <c r="F906" s="134"/>
      <c r="G906" s="134"/>
      <c r="H906" s="134"/>
      <c r="I906" s="134"/>
      <c r="J906" s="134"/>
      <c r="K906" s="134"/>
      <c r="L906" s="134"/>
    </row>
    <row r="907" spans="1:12" customFormat="1" x14ac:dyDescent="0.25">
      <c r="A907" s="88"/>
      <c r="B907" s="88"/>
      <c r="C907" s="88"/>
      <c r="D907" s="88"/>
      <c r="E907" s="134"/>
      <c r="F907" s="134"/>
      <c r="G907" s="134"/>
      <c r="H907" s="134"/>
      <c r="I907" s="134"/>
      <c r="J907" s="134"/>
      <c r="K907" s="134"/>
      <c r="L907" s="134"/>
    </row>
    <row r="908" spans="1:12" customFormat="1" x14ac:dyDescent="0.25">
      <c r="A908" s="88"/>
      <c r="B908" s="88"/>
      <c r="C908" s="88"/>
      <c r="D908" s="88"/>
      <c r="E908" s="134"/>
      <c r="F908" s="134"/>
      <c r="G908" s="134"/>
      <c r="H908" s="134"/>
      <c r="I908" s="134"/>
      <c r="J908" s="134"/>
      <c r="K908" s="134"/>
      <c r="L908" s="134"/>
    </row>
    <row r="909" spans="1:12" customFormat="1" x14ac:dyDescent="0.25">
      <c r="A909" s="88"/>
      <c r="B909" s="88"/>
      <c r="C909" s="88"/>
      <c r="D909" s="88"/>
      <c r="E909" s="134"/>
      <c r="F909" s="134"/>
      <c r="G909" s="134"/>
      <c r="H909" s="134"/>
      <c r="I909" s="134"/>
      <c r="J909" s="134"/>
      <c r="K909" s="134"/>
      <c r="L909" s="134"/>
    </row>
    <row r="910" spans="1:12" customFormat="1" x14ac:dyDescent="0.25">
      <c r="A910" s="88"/>
      <c r="B910" s="88"/>
      <c r="C910" s="88"/>
      <c r="D910" s="88"/>
      <c r="E910" s="134"/>
      <c r="F910" s="134"/>
      <c r="G910" s="134"/>
      <c r="H910" s="134"/>
      <c r="I910" s="134"/>
      <c r="J910" s="134"/>
      <c r="K910" s="134"/>
      <c r="L910" s="134"/>
    </row>
    <row r="911" spans="1:12" customFormat="1" x14ac:dyDescent="0.25">
      <c r="A911" s="88"/>
      <c r="B911" s="88"/>
      <c r="C911" s="88"/>
      <c r="D911" s="88"/>
      <c r="E911" s="134"/>
      <c r="F911" s="134"/>
      <c r="G911" s="134"/>
      <c r="H911" s="134"/>
      <c r="I911" s="134"/>
      <c r="J911" s="134"/>
      <c r="K911" s="134"/>
      <c r="L911" s="134"/>
    </row>
    <row r="912" spans="1:12" customFormat="1" x14ac:dyDescent="0.25">
      <c r="A912" s="88"/>
      <c r="B912" s="88"/>
      <c r="C912" s="88"/>
      <c r="D912" s="88"/>
      <c r="E912" s="134"/>
      <c r="F912" s="134"/>
      <c r="G912" s="134"/>
      <c r="H912" s="134"/>
      <c r="I912" s="134"/>
      <c r="J912" s="134"/>
      <c r="K912" s="134"/>
      <c r="L912" s="134"/>
    </row>
    <row r="913" spans="1:12" customFormat="1" x14ac:dyDescent="0.25">
      <c r="A913" s="88"/>
      <c r="B913" s="88"/>
      <c r="C913" s="88"/>
      <c r="D913" s="88"/>
      <c r="E913" s="134"/>
      <c r="F913" s="134"/>
      <c r="G913" s="134"/>
      <c r="H913" s="134"/>
      <c r="I913" s="134"/>
      <c r="J913" s="134"/>
      <c r="K913" s="134"/>
      <c r="L913" s="134"/>
    </row>
    <row r="914" spans="1:12" customFormat="1" x14ac:dyDescent="0.25">
      <c r="A914" s="88"/>
      <c r="B914" s="88"/>
      <c r="C914" s="88"/>
      <c r="D914" s="88"/>
      <c r="E914" s="134"/>
      <c r="F914" s="134"/>
      <c r="G914" s="134"/>
      <c r="H914" s="134"/>
      <c r="I914" s="134"/>
      <c r="J914" s="134"/>
      <c r="K914" s="134"/>
      <c r="L914" s="134"/>
    </row>
    <row r="915" spans="1:12" customFormat="1" x14ac:dyDescent="0.25">
      <c r="A915" s="88"/>
      <c r="B915" s="88"/>
      <c r="C915" s="88"/>
      <c r="D915" s="88"/>
      <c r="E915" s="134"/>
      <c r="F915" s="134"/>
      <c r="G915" s="134"/>
      <c r="H915" s="134"/>
      <c r="I915" s="134"/>
      <c r="J915" s="134"/>
      <c r="K915" s="134"/>
      <c r="L915" s="134"/>
    </row>
    <row r="916" spans="1:12" customFormat="1" x14ac:dyDescent="0.25">
      <c r="A916" s="88"/>
      <c r="B916" s="88"/>
      <c r="C916" s="88"/>
      <c r="D916" s="88"/>
      <c r="E916" s="134"/>
      <c r="F916" s="134"/>
      <c r="G916" s="134"/>
      <c r="H916" s="134"/>
      <c r="I916" s="134"/>
      <c r="J916" s="134"/>
      <c r="K916" s="134"/>
      <c r="L916" s="134"/>
    </row>
    <row r="917" spans="1:12" customFormat="1" x14ac:dyDescent="0.25">
      <c r="A917" s="88"/>
      <c r="B917" s="88"/>
      <c r="C917" s="88"/>
      <c r="D917" s="88"/>
      <c r="E917" s="134"/>
      <c r="F917" s="134"/>
      <c r="G917" s="134"/>
      <c r="H917" s="134"/>
      <c r="I917" s="134"/>
      <c r="J917" s="134"/>
      <c r="K917" s="134"/>
      <c r="L917" s="134"/>
    </row>
    <row r="918" spans="1:12" customFormat="1" x14ac:dyDescent="0.25">
      <c r="A918" s="88"/>
      <c r="B918" s="88"/>
      <c r="C918" s="88"/>
      <c r="D918" s="88"/>
      <c r="E918" s="134"/>
      <c r="F918" s="134"/>
      <c r="G918" s="134"/>
      <c r="H918" s="134"/>
      <c r="I918" s="134"/>
      <c r="J918" s="134"/>
      <c r="K918" s="134"/>
      <c r="L918" s="134"/>
    </row>
    <row r="919" spans="1:12" customFormat="1" x14ac:dyDescent="0.25">
      <c r="A919" s="88"/>
      <c r="B919" s="88"/>
      <c r="C919" s="88"/>
      <c r="D919" s="88"/>
      <c r="E919" s="134"/>
      <c r="F919" s="134"/>
      <c r="G919" s="134"/>
      <c r="H919" s="134"/>
      <c r="I919" s="134"/>
      <c r="J919" s="134"/>
      <c r="K919" s="134"/>
      <c r="L919" s="134"/>
    </row>
    <row r="920" spans="1:12" customFormat="1" x14ac:dyDescent="0.25">
      <c r="A920" s="88"/>
      <c r="B920" s="88"/>
      <c r="C920" s="88"/>
      <c r="D920" s="88"/>
      <c r="E920" s="134"/>
      <c r="F920" s="134"/>
      <c r="G920" s="134"/>
      <c r="H920" s="134"/>
      <c r="I920" s="134"/>
      <c r="J920" s="134"/>
      <c r="K920" s="134"/>
      <c r="L920" s="134"/>
    </row>
    <row r="921" spans="1:12" customFormat="1" x14ac:dyDescent="0.25">
      <c r="A921" s="88"/>
      <c r="B921" s="88"/>
      <c r="C921" s="88"/>
      <c r="D921" s="88"/>
      <c r="E921" s="134"/>
      <c r="F921" s="134"/>
      <c r="G921" s="134"/>
      <c r="H921" s="134"/>
      <c r="I921" s="134"/>
      <c r="J921" s="134"/>
      <c r="K921" s="134"/>
      <c r="L921" s="134"/>
    </row>
    <row r="922" spans="1:12" customFormat="1" x14ac:dyDescent="0.25">
      <c r="A922" s="88"/>
      <c r="B922" s="88"/>
      <c r="C922" s="88"/>
      <c r="D922" s="88"/>
      <c r="E922" s="134"/>
      <c r="F922" s="134"/>
      <c r="G922" s="134"/>
      <c r="H922" s="134"/>
      <c r="I922" s="134"/>
      <c r="J922" s="134"/>
      <c r="K922" s="134"/>
      <c r="L922" s="134"/>
    </row>
    <row r="923" spans="1:12" customFormat="1" x14ac:dyDescent="0.25">
      <c r="A923" s="88"/>
      <c r="B923" s="88"/>
      <c r="C923" s="88"/>
      <c r="D923" s="88"/>
      <c r="E923" s="134"/>
      <c r="F923" s="134"/>
      <c r="G923" s="134"/>
      <c r="H923" s="134"/>
      <c r="I923" s="134"/>
      <c r="J923" s="134"/>
      <c r="K923" s="134"/>
      <c r="L923" s="134"/>
    </row>
    <row r="924" spans="1:12" customFormat="1" x14ac:dyDescent="0.25">
      <c r="A924" s="88"/>
      <c r="B924" s="88"/>
      <c r="C924" s="88"/>
      <c r="D924" s="88"/>
      <c r="E924" s="134"/>
      <c r="F924" s="134"/>
      <c r="G924" s="134"/>
      <c r="H924" s="134"/>
      <c r="I924" s="134"/>
      <c r="J924" s="134"/>
      <c r="K924" s="134"/>
      <c r="L924" s="134"/>
    </row>
    <row r="925" spans="1:12" customFormat="1" x14ac:dyDescent="0.25">
      <c r="A925" s="88"/>
      <c r="B925" s="88"/>
      <c r="C925" s="88"/>
      <c r="D925" s="88"/>
      <c r="E925" s="134"/>
      <c r="F925" s="134"/>
      <c r="G925" s="134"/>
      <c r="H925" s="134"/>
      <c r="I925" s="134"/>
      <c r="J925" s="134"/>
      <c r="K925" s="134"/>
      <c r="L925" s="134"/>
    </row>
    <row r="926" spans="1:12" customFormat="1" x14ac:dyDescent="0.25">
      <c r="A926" s="88"/>
      <c r="B926" s="88"/>
      <c r="C926" s="88"/>
      <c r="D926" s="88"/>
      <c r="E926" s="134"/>
      <c r="F926" s="134"/>
      <c r="G926" s="134"/>
      <c r="H926" s="134"/>
      <c r="I926" s="134"/>
      <c r="J926" s="134"/>
      <c r="K926" s="134"/>
      <c r="L926" s="134"/>
    </row>
    <row r="927" spans="1:12" customFormat="1" x14ac:dyDescent="0.25">
      <c r="A927" s="88"/>
      <c r="B927" s="88"/>
      <c r="C927" s="88"/>
      <c r="D927" s="88"/>
      <c r="E927" s="134"/>
      <c r="F927" s="134"/>
      <c r="G927" s="134"/>
      <c r="H927" s="134"/>
      <c r="I927" s="134"/>
      <c r="J927" s="134"/>
      <c r="K927" s="134"/>
      <c r="L927" s="134"/>
    </row>
    <row r="928" spans="1:12" customFormat="1" x14ac:dyDescent="0.25">
      <c r="A928" s="88"/>
      <c r="B928" s="88"/>
      <c r="C928" s="88"/>
      <c r="D928" s="88"/>
      <c r="E928" s="134"/>
      <c r="F928" s="134"/>
      <c r="G928" s="134"/>
      <c r="H928" s="134"/>
      <c r="I928" s="134"/>
      <c r="J928" s="134"/>
      <c r="K928" s="134"/>
      <c r="L928" s="134"/>
    </row>
    <row r="929" spans="1:12" customFormat="1" x14ac:dyDescent="0.25">
      <c r="A929" s="88"/>
      <c r="B929" s="88"/>
      <c r="C929" s="88"/>
      <c r="D929" s="88"/>
      <c r="E929" s="134"/>
      <c r="F929" s="134"/>
      <c r="G929" s="134"/>
      <c r="H929" s="134"/>
      <c r="I929" s="134"/>
      <c r="J929" s="134"/>
      <c r="K929" s="134"/>
      <c r="L929" s="134"/>
    </row>
    <row r="930" spans="1:12" customFormat="1" x14ac:dyDescent="0.25">
      <c r="A930" s="88"/>
      <c r="B930" s="88"/>
      <c r="C930" s="88"/>
      <c r="D930" s="88"/>
      <c r="E930" s="134"/>
      <c r="F930" s="134"/>
      <c r="G930" s="134"/>
      <c r="H930" s="134"/>
      <c r="I930" s="134"/>
      <c r="J930" s="134"/>
      <c r="K930" s="134"/>
      <c r="L930" s="134"/>
    </row>
    <row r="931" spans="1:12" customFormat="1" x14ac:dyDescent="0.25">
      <c r="A931" s="88"/>
      <c r="B931" s="88"/>
      <c r="C931" s="88"/>
      <c r="D931" s="88"/>
      <c r="E931" s="134"/>
      <c r="F931" s="134"/>
      <c r="G931" s="134"/>
      <c r="H931" s="134"/>
      <c r="I931" s="134"/>
      <c r="J931" s="134"/>
      <c r="K931" s="134"/>
      <c r="L931" s="134"/>
    </row>
    <row r="932" spans="1:12" customFormat="1" x14ac:dyDescent="0.25">
      <c r="A932" s="88"/>
      <c r="B932" s="88"/>
      <c r="C932" s="88"/>
      <c r="D932" s="88"/>
      <c r="E932" s="134"/>
      <c r="F932" s="134"/>
      <c r="G932" s="134"/>
      <c r="H932" s="134"/>
      <c r="I932" s="134"/>
      <c r="J932" s="134"/>
      <c r="K932" s="134"/>
      <c r="L932" s="134"/>
    </row>
    <row r="933" spans="1:12" customFormat="1" x14ac:dyDescent="0.25">
      <c r="A933" s="88"/>
      <c r="B933" s="88"/>
      <c r="C933" s="88"/>
      <c r="D933" s="88"/>
      <c r="E933" s="134"/>
      <c r="F933" s="134"/>
      <c r="G933" s="134"/>
      <c r="H933" s="134"/>
      <c r="I933" s="134"/>
      <c r="J933" s="134"/>
      <c r="K933" s="134"/>
      <c r="L933" s="134"/>
    </row>
    <row r="934" spans="1:12" customFormat="1" x14ac:dyDescent="0.25">
      <c r="A934" s="88"/>
      <c r="B934" s="88"/>
      <c r="C934" s="88"/>
      <c r="D934" s="88"/>
      <c r="E934" s="134"/>
      <c r="F934" s="134"/>
      <c r="G934" s="134"/>
      <c r="H934" s="134"/>
      <c r="I934" s="134"/>
      <c r="J934" s="134"/>
      <c r="K934" s="134"/>
      <c r="L934" s="134"/>
    </row>
    <row r="935" spans="1:12" customFormat="1" x14ac:dyDescent="0.25">
      <c r="A935" s="88"/>
      <c r="B935" s="88"/>
      <c r="C935" s="88"/>
      <c r="D935" s="88"/>
      <c r="E935" s="134"/>
      <c r="F935" s="134"/>
      <c r="G935" s="134"/>
      <c r="H935" s="134"/>
      <c r="I935" s="134"/>
      <c r="J935" s="134"/>
      <c r="K935" s="134"/>
      <c r="L935" s="134"/>
    </row>
    <row r="936" spans="1:12" customFormat="1" x14ac:dyDescent="0.25">
      <c r="A936" s="88"/>
      <c r="B936" s="88"/>
      <c r="C936" s="88"/>
      <c r="D936" s="88"/>
      <c r="E936" s="134"/>
      <c r="F936" s="134"/>
      <c r="G936" s="134"/>
      <c r="H936" s="134"/>
      <c r="I936" s="134"/>
      <c r="J936" s="134"/>
      <c r="K936" s="134"/>
      <c r="L936" s="134"/>
    </row>
    <row r="937" spans="1:12" customFormat="1" x14ac:dyDescent="0.25">
      <c r="A937" s="88"/>
      <c r="B937" s="88"/>
      <c r="C937" s="88"/>
      <c r="D937" s="88"/>
      <c r="E937" s="134"/>
      <c r="F937" s="134"/>
      <c r="G937" s="134"/>
      <c r="H937" s="134"/>
      <c r="I937" s="134"/>
      <c r="J937" s="134"/>
      <c r="K937" s="134"/>
      <c r="L937" s="134"/>
    </row>
    <row r="938" spans="1:12" customFormat="1" x14ac:dyDescent="0.25">
      <c r="A938" s="88"/>
      <c r="B938" s="88"/>
      <c r="C938" s="88"/>
      <c r="D938" s="88"/>
      <c r="E938" s="134"/>
      <c r="F938" s="134"/>
      <c r="G938" s="134"/>
      <c r="H938" s="134"/>
      <c r="I938" s="134"/>
      <c r="J938" s="134"/>
      <c r="K938" s="134"/>
      <c r="L938" s="134"/>
    </row>
    <row r="939" spans="1:12" customFormat="1" x14ac:dyDescent="0.25">
      <c r="A939" s="88"/>
      <c r="B939" s="88"/>
      <c r="C939" s="88"/>
      <c r="D939" s="88"/>
      <c r="E939" s="134"/>
      <c r="F939" s="134"/>
      <c r="G939" s="134"/>
      <c r="H939" s="134"/>
      <c r="I939" s="134"/>
      <c r="J939" s="134"/>
      <c r="K939" s="134"/>
      <c r="L939" s="134"/>
    </row>
    <row r="940" spans="1:12" customFormat="1" x14ac:dyDescent="0.25">
      <c r="A940" s="88"/>
      <c r="B940" s="88"/>
      <c r="C940" s="88"/>
      <c r="D940" s="88"/>
      <c r="E940" s="134"/>
      <c r="F940" s="134"/>
      <c r="G940" s="134"/>
      <c r="H940" s="134"/>
      <c r="I940" s="134"/>
      <c r="J940" s="134"/>
      <c r="K940" s="134"/>
      <c r="L940" s="134"/>
    </row>
    <row r="941" spans="1:12" customFormat="1" x14ac:dyDescent="0.25">
      <c r="A941" s="88"/>
      <c r="B941" s="88"/>
      <c r="C941" s="88"/>
      <c r="D941" s="88"/>
      <c r="E941" s="134"/>
      <c r="F941" s="134"/>
      <c r="G941" s="134"/>
      <c r="H941" s="134"/>
      <c r="I941" s="134"/>
      <c r="J941" s="134"/>
      <c r="K941" s="134"/>
      <c r="L941" s="134"/>
    </row>
    <row r="942" spans="1:12" customFormat="1" x14ac:dyDescent="0.25">
      <c r="A942" s="88"/>
      <c r="B942" s="88"/>
      <c r="C942" s="88"/>
      <c r="D942" s="88"/>
      <c r="E942" s="134"/>
      <c r="F942" s="134"/>
      <c r="G942" s="134"/>
      <c r="H942" s="134"/>
      <c r="I942" s="134"/>
      <c r="J942" s="134"/>
      <c r="K942" s="134"/>
      <c r="L942" s="134"/>
    </row>
    <row r="943" spans="1:12" customFormat="1" x14ac:dyDescent="0.25">
      <c r="A943" s="88"/>
      <c r="B943" s="88"/>
      <c r="C943" s="88"/>
      <c r="D943" s="88"/>
      <c r="E943" s="134"/>
      <c r="F943" s="134"/>
      <c r="G943" s="134"/>
      <c r="H943" s="134"/>
      <c r="I943" s="134"/>
      <c r="J943" s="134"/>
      <c r="K943" s="134"/>
      <c r="L943" s="134"/>
    </row>
    <row r="944" spans="1:12" customFormat="1" x14ac:dyDescent="0.25">
      <c r="A944" s="88"/>
      <c r="B944" s="88"/>
      <c r="C944" s="88"/>
      <c r="D944" s="88"/>
      <c r="E944" s="134"/>
      <c r="F944" s="134"/>
      <c r="G944" s="134"/>
      <c r="H944" s="134"/>
      <c r="I944" s="134"/>
      <c r="J944" s="134"/>
      <c r="K944" s="134"/>
      <c r="L944" s="134"/>
    </row>
    <row r="945" spans="1:12" customFormat="1" x14ac:dyDescent="0.25">
      <c r="A945" s="88"/>
      <c r="B945" s="88"/>
      <c r="C945" s="88"/>
      <c r="D945" s="88"/>
      <c r="E945" s="134"/>
      <c r="F945" s="134"/>
      <c r="G945" s="134"/>
      <c r="H945" s="134"/>
      <c r="I945" s="134"/>
      <c r="J945" s="134"/>
      <c r="K945" s="134"/>
      <c r="L945" s="134"/>
    </row>
    <row r="946" spans="1:12" customFormat="1" x14ac:dyDescent="0.25">
      <c r="A946" s="88"/>
      <c r="B946" s="88"/>
      <c r="C946" s="88"/>
      <c r="D946" s="88"/>
      <c r="E946" s="134"/>
      <c r="F946" s="134"/>
      <c r="G946" s="134"/>
      <c r="H946" s="134"/>
      <c r="I946" s="134"/>
      <c r="J946" s="134"/>
      <c r="K946" s="134"/>
      <c r="L946" s="134"/>
    </row>
    <row r="947" spans="1:12" customFormat="1" x14ac:dyDescent="0.25">
      <c r="A947" s="88"/>
      <c r="B947" s="88"/>
      <c r="C947" s="88"/>
      <c r="D947" s="88"/>
      <c r="E947" s="134"/>
      <c r="F947" s="134"/>
      <c r="G947" s="134"/>
      <c r="H947" s="134"/>
      <c r="I947" s="134"/>
      <c r="J947" s="134"/>
      <c r="K947" s="134"/>
      <c r="L947" s="134"/>
    </row>
    <row r="948" spans="1:12" customFormat="1" x14ac:dyDescent="0.25">
      <c r="A948" s="88"/>
      <c r="B948" s="88"/>
      <c r="C948" s="88"/>
      <c r="D948" s="88"/>
      <c r="E948" s="134"/>
      <c r="F948" s="134"/>
      <c r="G948" s="134"/>
      <c r="H948" s="134"/>
      <c r="I948" s="134"/>
      <c r="J948" s="134"/>
      <c r="K948" s="134"/>
      <c r="L948" s="134"/>
    </row>
    <row r="949" spans="1:12" customFormat="1" x14ac:dyDescent="0.25">
      <c r="A949" s="88"/>
      <c r="B949" s="88"/>
      <c r="C949" s="88"/>
      <c r="D949" s="88"/>
      <c r="E949" s="134"/>
      <c r="F949" s="134"/>
      <c r="G949" s="134"/>
      <c r="H949" s="134"/>
      <c r="I949" s="134"/>
      <c r="J949" s="134"/>
      <c r="K949" s="134"/>
      <c r="L949" s="134"/>
    </row>
    <row r="950" spans="1:12" customFormat="1" x14ac:dyDescent="0.25">
      <c r="A950" s="88"/>
      <c r="B950" s="88"/>
      <c r="C950" s="88"/>
      <c r="D950" s="88"/>
      <c r="E950" s="134"/>
      <c r="F950" s="134"/>
      <c r="G950" s="134"/>
      <c r="H950" s="134"/>
      <c r="I950" s="134"/>
      <c r="J950" s="134"/>
      <c r="K950" s="134"/>
      <c r="L950" s="134"/>
    </row>
    <row r="951" spans="1:12" customFormat="1" x14ac:dyDescent="0.25">
      <c r="A951" s="88"/>
      <c r="B951" s="88"/>
      <c r="C951" s="88"/>
      <c r="D951" s="88"/>
      <c r="E951" s="134"/>
      <c r="F951" s="134"/>
      <c r="G951" s="134"/>
      <c r="H951" s="134"/>
      <c r="I951" s="134"/>
      <c r="J951" s="134"/>
      <c r="K951" s="134"/>
      <c r="L951" s="134"/>
    </row>
    <row r="952" spans="1:12" customFormat="1" x14ac:dyDescent="0.25">
      <c r="A952" s="88"/>
      <c r="B952" s="88"/>
      <c r="C952" s="88"/>
      <c r="D952" s="88"/>
      <c r="E952" s="134"/>
      <c r="F952" s="134"/>
      <c r="G952" s="134"/>
      <c r="H952" s="134"/>
      <c r="I952" s="134"/>
      <c r="J952" s="134"/>
      <c r="K952" s="134"/>
      <c r="L952" s="134"/>
    </row>
    <row r="953" spans="1:12" customFormat="1" x14ac:dyDescent="0.25">
      <c r="A953" s="88"/>
      <c r="B953" s="88"/>
      <c r="C953" s="88"/>
      <c r="D953" s="88"/>
      <c r="E953" s="134"/>
      <c r="F953" s="134"/>
      <c r="G953" s="134"/>
      <c r="H953" s="134"/>
      <c r="I953" s="134"/>
      <c r="J953" s="134"/>
      <c r="K953" s="134"/>
      <c r="L953" s="134"/>
    </row>
    <row r="954" spans="1:12" customFormat="1" x14ac:dyDescent="0.25">
      <c r="A954" s="88"/>
      <c r="B954" s="88"/>
      <c r="C954" s="88"/>
      <c r="D954" s="88"/>
      <c r="E954" s="134"/>
      <c r="F954" s="134"/>
      <c r="G954" s="134"/>
      <c r="H954" s="134"/>
      <c r="I954" s="134"/>
      <c r="J954" s="134"/>
      <c r="K954" s="134"/>
      <c r="L954" s="134"/>
    </row>
    <row r="955" spans="1:12" customFormat="1" x14ac:dyDescent="0.25">
      <c r="A955" s="88"/>
      <c r="B955" s="88"/>
      <c r="C955" s="88"/>
      <c r="D955" s="88"/>
      <c r="E955" s="134"/>
      <c r="F955" s="134"/>
      <c r="G955" s="134"/>
      <c r="H955" s="134"/>
      <c r="I955" s="134"/>
      <c r="J955" s="134"/>
      <c r="K955" s="134"/>
      <c r="L955" s="134"/>
    </row>
    <row r="956" spans="1:12" customFormat="1" x14ac:dyDescent="0.25">
      <c r="A956" s="88"/>
      <c r="B956" s="88"/>
      <c r="C956" s="88"/>
      <c r="D956" s="88"/>
      <c r="E956" s="134"/>
      <c r="F956" s="134"/>
      <c r="G956" s="134"/>
      <c r="H956" s="134"/>
      <c r="I956" s="134"/>
      <c r="J956" s="134"/>
      <c r="K956" s="134"/>
      <c r="L956" s="134"/>
    </row>
    <row r="957" spans="1:12" customFormat="1" x14ac:dyDescent="0.25">
      <c r="A957" s="88"/>
      <c r="B957" s="88"/>
      <c r="C957" s="88"/>
      <c r="D957" s="88"/>
      <c r="E957" s="134"/>
      <c r="F957" s="134"/>
      <c r="G957" s="134"/>
      <c r="H957" s="134"/>
      <c r="I957" s="134"/>
      <c r="J957" s="134"/>
      <c r="K957" s="134"/>
      <c r="L957" s="134"/>
    </row>
    <row r="958" spans="1:12" customFormat="1" x14ac:dyDescent="0.25">
      <c r="A958" s="88"/>
      <c r="B958" s="88"/>
      <c r="C958" s="88"/>
      <c r="D958" s="88"/>
      <c r="E958" s="134"/>
      <c r="F958" s="134"/>
      <c r="G958" s="134"/>
      <c r="H958" s="134"/>
      <c r="I958" s="134"/>
      <c r="J958" s="134"/>
      <c r="K958" s="134"/>
      <c r="L958" s="134"/>
    </row>
    <row r="959" spans="1:12" customFormat="1" x14ac:dyDescent="0.25">
      <c r="A959" s="88"/>
      <c r="B959" s="88"/>
      <c r="C959" s="88"/>
      <c r="D959" s="88"/>
      <c r="E959" s="134"/>
      <c r="F959" s="134"/>
      <c r="G959" s="134"/>
      <c r="H959" s="134"/>
      <c r="I959" s="134"/>
      <c r="J959" s="134"/>
      <c r="K959" s="134"/>
      <c r="L959" s="134"/>
    </row>
    <row r="960" spans="1:12" customFormat="1" x14ac:dyDescent="0.25">
      <c r="A960" s="88"/>
      <c r="B960" s="88"/>
      <c r="C960" s="88"/>
      <c r="D960" s="88"/>
      <c r="E960" s="134"/>
      <c r="F960" s="134"/>
      <c r="G960" s="134"/>
      <c r="H960" s="134"/>
      <c r="I960" s="134"/>
      <c r="J960" s="134"/>
      <c r="K960" s="134"/>
      <c r="L960" s="134"/>
    </row>
    <row r="961" spans="1:12" customFormat="1" x14ac:dyDescent="0.25">
      <c r="A961" s="88"/>
      <c r="B961" s="88"/>
      <c r="C961" s="88"/>
      <c r="D961" s="88"/>
      <c r="E961" s="134"/>
      <c r="F961" s="134"/>
      <c r="G961" s="134"/>
      <c r="H961" s="134"/>
      <c r="I961" s="134"/>
      <c r="J961" s="134"/>
      <c r="K961" s="134"/>
      <c r="L961" s="134"/>
    </row>
    <row r="962" spans="1:12" customFormat="1" x14ac:dyDescent="0.25">
      <c r="A962" s="88"/>
      <c r="B962" s="88"/>
      <c r="C962" s="88"/>
      <c r="D962" s="88"/>
      <c r="E962" s="134"/>
      <c r="F962" s="134"/>
      <c r="G962" s="134"/>
      <c r="H962" s="134"/>
      <c r="I962" s="134"/>
      <c r="J962" s="134"/>
      <c r="K962" s="134"/>
      <c r="L962" s="134"/>
    </row>
    <row r="963" spans="1:12" customFormat="1" x14ac:dyDescent="0.25">
      <c r="A963" s="88"/>
      <c r="B963" s="88"/>
      <c r="C963" s="88"/>
      <c r="D963" s="88"/>
      <c r="E963" s="134"/>
      <c r="F963" s="134"/>
      <c r="G963" s="134"/>
      <c r="H963" s="134"/>
      <c r="I963" s="134"/>
      <c r="J963" s="134"/>
      <c r="K963" s="134"/>
      <c r="L963" s="134"/>
    </row>
    <row r="964" spans="1:12" customFormat="1" x14ac:dyDescent="0.25">
      <c r="A964" s="88"/>
      <c r="B964" s="88"/>
      <c r="C964" s="88"/>
      <c r="D964" s="88"/>
      <c r="E964" s="134"/>
      <c r="F964" s="134"/>
      <c r="G964" s="134"/>
      <c r="H964" s="134"/>
      <c r="I964" s="134"/>
      <c r="J964" s="134"/>
      <c r="K964" s="134"/>
      <c r="L964" s="134"/>
    </row>
    <row r="965" spans="1:12" customFormat="1" x14ac:dyDescent="0.25">
      <c r="A965" s="88"/>
      <c r="B965" s="88"/>
      <c r="C965" s="88"/>
      <c r="D965" s="88"/>
      <c r="E965" s="134"/>
      <c r="F965" s="134"/>
      <c r="G965" s="134"/>
      <c r="H965" s="134"/>
      <c r="I965" s="134"/>
      <c r="J965" s="134"/>
      <c r="K965" s="134"/>
      <c r="L965" s="134"/>
    </row>
    <row r="966" spans="1:12" customFormat="1" x14ac:dyDescent="0.25">
      <c r="A966" s="88"/>
      <c r="B966" s="88"/>
      <c r="C966" s="88"/>
      <c r="D966" s="88"/>
      <c r="E966" s="134"/>
      <c r="F966" s="134"/>
      <c r="G966" s="134"/>
      <c r="H966" s="134"/>
      <c r="I966" s="134"/>
      <c r="J966" s="134"/>
      <c r="K966" s="134"/>
      <c r="L966" s="134"/>
    </row>
    <row r="967" spans="1:12" customFormat="1" x14ac:dyDescent="0.25">
      <c r="A967" s="88"/>
      <c r="B967" s="88"/>
      <c r="C967" s="88"/>
      <c r="D967" s="88"/>
      <c r="E967" s="134"/>
      <c r="F967" s="134"/>
      <c r="G967" s="134"/>
      <c r="H967" s="134"/>
      <c r="I967" s="134"/>
      <c r="J967" s="134"/>
      <c r="K967" s="134"/>
      <c r="L967" s="134"/>
    </row>
    <row r="968" spans="1:12" customFormat="1" x14ac:dyDescent="0.25">
      <c r="A968" s="88"/>
      <c r="B968" s="88"/>
      <c r="C968" s="88"/>
      <c r="D968" s="88"/>
      <c r="E968" s="134"/>
      <c r="F968" s="134"/>
      <c r="G968" s="134"/>
      <c r="H968" s="134"/>
      <c r="I968" s="134"/>
      <c r="J968" s="134"/>
      <c r="K968" s="134"/>
      <c r="L968" s="134"/>
    </row>
    <row r="969" spans="1:12" customFormat="1" x14ac:dyDescent="0.25">
      <c r="A969" s="88"/>
      <c r="B969" s="88"/>
      <c r="C969" s="88"/>
      <c r="D969" s="88"/>
      <c r="E969" s="134"/>
      <c r="F969" s="134"/>
      <c r="G969" s="134"/>
      <c r="H969" s="134"/>
      <c r="I969" s="134"/>
      <c r="J969" s="134"/>
      <c r="K969" s="134"/>
      <c r="L969" s="134"/>
    </row>
    <row r="970" spans="1:12" customFormat="1" x14ac:dyDescent="0.25">
      <c r="A970" s="88"/>
      <c r="B970" s="88"/>
      <c r="C970" s="88"/>
      <c r="D970" s="88"/>
      <c r="E970" s="134"/>
      <c r="F970" s="134"/>
      <c r="G970" s="134"/>
      <c r="H970" s="134"/>
      <c r="I970" s="134"/>
      <c r="J970" s="134"/>
      <c r="K970" s="134"/>
      <c r="L970" s="134"/>
    </row>
    <row r="971" spans="1:12" customFormat="1" x14ac:dyDescent="0.25">
      <c r="A971" s="88"/>
      <c r="B971" s="88"/>
      <c r="C971" s="88"/>
      <c r="D971" s="88"/>
      <c r="E971" s="134"/>
      <c r="F971" s="134"/>
      <c r="G971" s="134"/>
      <c r="H971" s="134"/>
      <c r="I971" s="134"/>
      <c r="J971" s="134"/>
      <c r="K971" s="134"/>
      <c r="L971" s="134"/>
    </row>
    <row r="972" spans="1:12" customFormat="1" x14ac:dyDescent="0.25">
      <c r="A972" s="88"/>
      <c r="B972" s="88"/>
      <c r="C972" s="88"/>
      <c r="D972" s="88"/>
      <c r="E972" s="134"/>
      <c r="F972" s="134"/>
      <c r="G972" s="134"/>
      <c r="H972" s="134"/>
      <c r="I972" s="134"/>
      <c r="J972" s="134"/>
      <c r="K972" s="134"/>
      <c r="L972" s="134"/>
    </row>
    <row r="973" spans="1:12" customFormat="1" x14ac:dyDescent="0.25">
      <c r="A973" s="88"/>
      <c r="B973" s="88"/>
      <c r="C973" s="88"/>
      <c r="D973" s="88"/>
      <c r="E973" s="134"/>
      <c r="F973" s="134"/>
      <c r="G973" s="134"/>
      <c r="H973" s="134"/>
      <c r="I973" s="134"/>
      <c r="J973" s="134"/>
      <c r="K973" s="134"/>
      <c r="L973" s="134"/>
    </row>
    <row r="974" spans="1:12" customFormat="1" x14ac:dyDescent="0.25">
      <c r="A974" s="88"/>
      <c r="B974" s="88"/>
      <c r="C974" s="88"/>
      <c r="D974" s="88"/>
      <c r="E974" s="134"/>
      <c r="F974" s="134"/>
      <c r="G974" s="134"/>
      <c r="H974" s="134"/>
      <c r="I974" s="134"/>
      <c r="J974" s="134"/>
      <c r="K974" s="134"/>
      <c r="L974" s="134"/>
    </row>
    <row r="975" spans="1:12" customFormat="1" x14ac:dyDescent="0.25">
      <c r="A975" s="88"/>
      <c r="B975" s="88"/>
      <c r="C975" s="88"/>
      <c r="D975" s="88"/>
      <c r="E975" s="134"/>
      <c r="F975" s="134"/>
      <c r="G975" s="134"/>
      <c r="H975" s="134"/>
      <c r="I975" s="134"/>
      <c r="J975" s="134"/>
      <c r="K975" s="134"/>
      <c r="L975" s="134"/>
    </row>
    <row r="976" spans="1:12" customFormat="1" x14ac:dyDescent="0.25">
      <c r="A976" s="88"/>
      <c r="B976" s="88"/>
      <c r="C976" s="88"/>
      <c r="D976" s="88"/>
      <c r="E976" s="134"/>
      <c r="F976" s="134"/>
      <c r="G976" s="134"/>
      <c r="H976" s="134"/>
      <c r="I976" s="134"/>
      <c r="J976" s="134"/>
      <c r="K976" s="134"/>
      <c r="L976" s="134"/>
    </row>
    <row r="977" spans="1:12" customFormat="1" x14ac:dyDescent="0.25">
      <c r="A977" s="88"/>
      <c r="B977" s="88"/>
      <c r="C977" s="88"/>
      <c r="D977" s="88"/>
      <c r="E977" s="134"/>
      <c r="F977" s="134"/>
      <c r="G977" s="134"/>
      <c r="H977" s="134"/>
      <c r="I977" s="134"/>
      <c r="J977" s="134"/>
      <c r="K977" s="134"/>
      <c r="L977" s="134"/>
    </row>
    <row r="978" spans="1:12" customFormat="1" x14ac:dyDescent="0.25">
      <c r="A978" s="88"/>
      <c r="B978" s="88"/>
      <c r="C978" s="88"/>
      <c r="D978" s="88"/>
      <c r="E978" s="134"/>
      <c r="F978" s="134"/>
      <c r="G978" s="134"/>
      <c r="H978" s="134"/>
      <c r="I978" s="134"/>
      <c r="J978" s="134"/>
      <c r="K978" s="134"/>
      <c r="L978" s="134"/>
    </row>
    <row r="979" spans="1:12" customFormat="1" x14ac:dyDescent="0.25">
      <c r="A979" s="88"/>
      <c r="B979" s="88"/>
      <c r="C979" s="88"/>
      <c r="D979" s="88"/>
      <c r="E979" s="134"/>
      <c r="F979" s="134"/>
      <c r="G979" s="134"/>
      <c r="H979" s="134"/>
      <c r="I979" s="134"/>
      <c r="J979" s="134"/>
      <c r="K979" s="134"/>
      <c r="L979" s="134"/>
    </row>
    <row r="980" spans="1:12" customFormat="1" x14ac:dyDescent="0.25">
      <c r="A980" s="88"/>
      <c r="B980" s="88"/>
      <c r="C980" s="88"/>
      <c r="D980" s="88"/>
      <c r="E980" s="134"/>
      <c r="F980" s="134"/>
      <c r="G980" s="134"/>
      <c r="H980" s="134"/>
      <c r="I980" s="134"/>
      <c r="J980" s="134"/>
      <c r="K980" s="134"/>
      <c r="L980" s="134"/>
    </row>
    <row r="981" spans="1:12" customFormat="1" x14ac:dyDescent="0.25">
      <c r="A981" s="88"/>
      <c r="B981" s="88"/>
      <c r="C981" s="88"/>
      <c r="D981" s="88"/>
      <c r="E981" s="134"/>
      <c r="F981" s="134"/>
      <c r="G981" s="134"/>
      <c r="H981" s="134"/>
      <c r="I981" s="134"/>
      <c r="J981" s="134"/>
      <c r="K981" s="134"/>
      <c r="L981" s="134"/>
    </row>
    <row r="982" spans="1:12" customFormat="1" x14ac:dyDescent="0.25">
      <c r="A982" s="88"/>
      <c r="B982" s="88"/>
      <c r="C982" s="88"/>
      <c r="D982" s="88"/>
      <c r="E982" s="134"/>
      <c r="F982" s="134"/>
      <c r="G982" s="134"/>
      <c r="H982" s="134"/>
      <c r="I982" s="134"/>
      <c r="J982" s="134"/>
      <c r="K982" s="134"/>
      <c r="L982" s="134"/>
    </row>
    <row r="983" spans="1:12" customFormat="1" x14ac:dyDescent="0.25">
      <c r="A983" s="88"/>
      <c r="B983" s="88"/>
      <c r="C983" s="88"/>
      <c r="D983" s="88"/>
      <c r="E983" s="134"/>
      <c r="F983" s="134"/>
      <c r="G983" s="134"/>
      <c r="H983" s="134"/>
      <c r="I983" s="134"/>
      <c r="J983" s="134"/>
      <c r="K983" s="134"/>
      <c r="L983" s="134"/>
    </row>
    <row r="984" spans="1:12" customFormat="1" x14ac:dyDescent="0.25">
      <c r="A984" s="88"/>
      <c r="B984" s="88"/>
      <c r="C984" s="88"/>
      <c r="D984" s="88"/>
      <c r="E984" s="134"/>
      <c r="F984" s="134"/>
      <c r="G984" s="134"/>
      <c r="H984" s="134"/>
      <c r="I984" s="134"/>
      <c r="J984" s="134"/>
      <c r="K984" s="134"/>
      <c r="L984" s="134"/>
    </row>
    <row r="985" spans="1:12" customFormat="1" x14ac:dyDescent="0.25">
      <c r="A985" s="88"/>
      <c r="B985" s="88"/>
      <c r="C985" s="88"/>
      <c r="D985" s="88"/>
      <c r="E985" s="134"/>
      <c r="F985" s="134"/>
      <c r="G985" s="134"/>
      <c r="H985" s="134"/>
      <c r="I985" s="134"/>
      <c r="J985" s="134"/>
      <c r="K985" s="134"/>
      <c r="L985" s="134"/>
    </row>
    <row r="986" spans="1:12" customFormat="1" x14ac:dyDescent="0.25">
      <c r="A986" s="88"/>
      <c r="B986" s="88"/>
      <c r="C986" s="88"/>
      <c r="D986" s="88"/>
      <c r="E986" s="134"/>
      <c r="F986" s="134"/>
      <c r="G986" s="134"/>
      <c r="H986" s="134"/>
      <c r="I986" s="134"/>
      <c r="J986" s="134"/>
      <c r="K986" s="134"/>
      <c r="L986" s="134"/>
    </row>
    <row r="987" spans="1:12" customFormat="1" x14ac:dyDescent="0.25">
      <c r="A987" s="88"/>
      <c r="B987" s="88"/>
      <c r="C987" s="88"/>
      <c r="D987" s="88"/>
      <c r="E987" s="134"/>
      <c r="F987" s="134"/>
      <c r="G987" s="134"/>
      <c r="H987" s="134"/>
      <c r="I987" s="134"/>
      <c r="J987" s="134"/>
      <c r="K987" s="134"/>
      <c r="L987" s="134"/>
    </row>
    <row r="988" spans="1:12" customFormat="1" x14ac:dyDescent="0.25">
      <c r="A988" s="88"/>
      <c r="B988" s="88"/>
      <c r="C988" s="88"/>
      <c r="D988" s="88"/>
      <c r="E988" s="134"/>
      <c r="F988" s="134"/>
      <c r="G988" s="134"/>
      <c r="H988" s="134"/>
      <c r="I988" s="134"/>
      <c r="J988" s="134"/>
      <c r="K988" s="134"/>
      <c r="L988" s="134"/>
    </row>
    <row r="989" spans="1:12" customFormat="1" x14ac:dyDescent="0.25">
      <c r="A989" s="88"/>
      <c r="B989" s="88"/>
      <c r="C989" s="88"/>
      <c r="D989" s="88"/>
      <c r="E989" s="134"/>
      <c r="F989" s="134"/>
      <c r="G989" s="134"/>
      <c r="H989" s="134"/>
      <c r="I989" s="134"/>
      <c r="J989" s="134"/>
      <c r="K989" s="134"/>
      <c r="L989" s="134"/>
    </row>
    <row r="990" spans="1:12" customFormat="1" x14ac:dyDescent="0.25">
      <c r="A990" s="88"/>
      <c r="B990" s="88"/>
      <c r="C990" s="88"/>
      <c r="D990" s="88"/>
      <c r="E990" s="134"/>
      <c r="F990" s="134"/>
      <c r="G990" s="134"/>
      <c r="H990" s="134"/>
      <c r="I990" s="134"/>
      <c r="J990" s="134"/>
      <c r="K990" s="134"/>
      <c r="L990" s="134"/>
    </row>
    <row r="991" spans="1:12" customFormat="1" x14ac:dyDescent="0.25">
      <c r="A991" s="88"/>
      <c r="B991" s="88"/>
      <c r="C991" s="88"/>
      <c r="D991" s="88"/>
      <c r="E991" s="134"/>
      <c r="F991" s="134"/>
      <c r="G991" s="134"/>
      <c r="H991" s="134"/>
      <c r="I991" s="134"/>
      <c r="J991" s="134"/>
      <c r="K991" s="134"/>
      <c r="L991" s="134"/>
    </row>
    <row r="992" spans="1:12" customFormat="1" x14ac:dyDescent="0.25">
      <c r="A992" s="88"/>
      <c r="B992" s="88"/>
      <c r="C992" s="88"/>
      <c r="D992" s="88"/>
      <c r="E992" s="134"/>
      <c r="F992" s="134"/>
      <c r="G992" s="134"/>
      <c r="H992" s="134"/>
      <c r="I992" s="134"/>
      <c r="J992" s="134"/>
      <c r="K992" s="134"/>
      <c r="L992" s="134"/>
    </row>
    <row r="993" spans="1:12" customFormat="1" x14ac:dyDescent="0.25">
      <c r="A993" s="88"/>
      <c r="B993" s="88"/>
      <c r="C993" s="88"/>
      <c r="D993" s="88"/>
      <c r="E993" s="134"/>
      <c r="F993" s="134"/>
      <c r="G993" s="134"/>
      <c r="H993" s="134"/>
      <c r="I993" s="134"/>
      <c r="J993" s="134"/>
      <c r="K993" s="134"/>
      <c r="L993" s="134"/>
    </row>
    <row r="994" spans="1:12" customFormat="1" x14ac:dyDescent="0.25">
      <c r="A994" s="88"/>
      <c r="B994" s="88"/>
      <c r="C994" s="88"/>
      <c r="D994" s="88"/>
      <c r="E994" s="134"/>
      <c r="F994" s="134"/>
      <c r="G994" s="134"/>
      <c r="H994" s="134"/>
      <c r="I994" s="134"/>
      <c r="J994" s="134"/>
      <c r="K994" s="134"/>
      <c r="L994" s="134"/>
    </row>
    <row r="995" spans="1:12" customFormat="1" x14ac:dyDescent="0.25">
      <c r="A995" s="88"/>
      <c r="B995" s="88"/>
      <c r="C995" s="88"/>
      <c r="D995" s="88"/>
      <c r="E995" s="134"/>
      <c r="F995" s="134"/>
      <c r="G995" s="134"/>
      <c r="H995" s="134"/>
      <c r="I995" s="134"/>
      <c r="J995" s="134"/>
      <c r="K995" s="134"/>
      <c r="L995" s="134"/>
    </row>
    <row r="996" spans="1:12" customFormat="1" x14ac:dyDescent="0.25">
      <c r="A996" s="88"/>
      <c r="B996" s="88"/>
      <c r="C996" s="88"/>
      <c r="D996" s="88"/>
      <c r="E996" s="134"/>
      <c r="F996" s="134"/>
      <c r="G996" s="134"/>
      <c r="H996" s="134"/>
      <c r="I996" s="134"/>
      <c r="J996" s="134"/>
      <c r="K996" s="134"/>
      <c r="L996" s="134"/>
    </row>
    <row r="997" spans="1:12" customFormat="1" x14ac:dyDescent="0.25">
      <c r="A997" s="88"/>
      <c r="B997" s="88"/>
      <c r="C997" s="88"/>
      <c r="D997" s="88"/>
      <c r="E997" s="134"/>
      <c r="F997" s="134"/>
      <c r="G997" s="134"/>
      <c r="H997" s="134"/>
      <c r="I997" s="134"/>
      <c r="J997" s="134"/>
      <c r="K997" s="134"/>
      <c r="L997" s="134"/>
    </row>
    <row r="998" spans="1:12" customFormat="1" x14ac:dyDescent="0.25">
      <c r="A998" s="88"/>
      <c r="B998" s="88"/>
      <c r="C998" s="88"/>
      <c r="D998" s="88"/>
      <c r="E998" s="134"/>
      <c r="F998" s="134"/>
      <c r="G998" s="134"/>
      <c r="H998" s="134"/>
      <c r="I998" s="134"/>
      <c r="J998" s="134"/>
      <c r="K998" s="134"/>
      <c r="L998" s="134"/>
    </row>
    <row r="999" spans="1:12" customFormat="1" x14ac:dyDescent="0.25">
      <c r="A999" s="88"/>
      <c r="B999" s="88"/>
      <c r="C999" s="88"/>
      <c r="D999" s="88"/>
      <c r="E999" s="134"/>
      <c r="F999" s="134"/>
      <c r="G999" s="134"/>
      <c r="H999" s="134"/>
      <c r="I999" s="134"/>
      <c r="J999" s="134"/>
      <c r="K999" s="134"/>
      <c r="L999" s="134"/>
    </row>
    <row r="1000" spans="1:12" customFormat="1" x14ac:dyDescent="0.25">
      <c r="A1000" s="88"/>
      <c r="B1000" s="88"/>
      <c r="C1000" s="88"/>
      <c r="D1000" s="88"/>
      <c r="E1000" s="134"/>
      <c r="F1000" s="134"/>
      <c r="G1000" s="134"/>
      <c r="H1000" s="134"/>
      <c r="I1000" s="134"/>
      <c r="J1000" s="134"/>
      <c r="K1000" s="134"/>
      <c r="L1000" s="134"/>
    </row>
    <row r="1001" spans="1:12" customFormat="1" x14ac:dyDescent="0.25">
      <c r="A1001" s="88"/>
      <c r="B1001" s="88"/>
      <c r="C1001" s="88"/>
      <c r="D1001" s="88"/>
      <c r="E1001" s="134"/>
      <c r="F1001" s="134"/>
      <c r="G1001" s="134"/>
      <c r="H1001" s="134"/>
      <c r="I1001" s="134"/>
      <c r="J1001" s="134"/>
      <c r="K1001" s="134"/>
      <c r="L1001" s="134"/>
    </row>
    <row r="1002" spans="1:12" customFormat="1" x14ac:dyDescent="0.25">
      <c r="A1002" s="88"/>
      <c r="B1002" s="88"/>
      <c r="C1002" s="88"/>
      <c r="D1002" s="88"/>
      <c r="E1002" s="134"/>
      <c r="F1002" s="134"/>
      <c r="G1002" s="134"/>
      <c r="H1002" s="134"/>
      <c r="I1002" s="134"/>
      <c r="J1002" s="134"/>
      <c r="K1002" s="134"/>
      <c r="L1002" s="134"/>
    </row>
    <row r="1003" spans="1:12" customFormat="1" x14ac:dyDescent="0.25">
      <c r="A1003" s="88"/>
      <c r="B1003" s="88"/>
      <c r="C1003" s="88"/>
      <c r="D1003" s="88"/>
      <c r="E1003" s="134"/>
      <c r="F1003" s="134"/>
      <c r="G1003" s="134"/>
      <c r="H1003" s="134"/>
      <c r="I1003" s="134"/>
      <c r="J1003" s="134"/>
      <c r="K1003" s="134"/>
      <c r="L1003" s="134"/>
    </row>
    <row r="1004" spans="1:12" customFormat="1" x14ac:dyDescent="0.25">
      <c r="A1004" s="88"/>
      <c r="B1004" s="88"/>
      <c r="C1004" s="88"/>
      <c r="D1004" s="88"/>
      <c r="E1004" s="134"/>
      <c r="F1004" s="134"/>
      <c r="G1004" s="134"/>
      <c r="H1004" s="134"/>
      <c r="I1004" s="134"/>
      <c r="J1004" s="134"/>
      <c r="K1004" s="134"/>
      <c r="L1004" s="134"/>
    </row>
    <row r="1005" spans="1:12" customFormat="1" x14ac:dyDescent="0.25">
      <c r="A1005" s="88"/>
      <c r="B1005" s="88"/>
      <c r="C1005" s="88"/>
      <c r="D1005" s="88"/>
      <c r="E1005" s="134"/>
      <c r="F1005" s="134"/>
      <c r="G1005" s="134"/>
      <c r="H1005" s="134"/>
      <c r="I1005" s="134"/>
      <c r="J1005" s="134"/>
      <c r="K1005" s="134"/>
      <c r="L1005" s="134"/>
    </row>
    <row r="1006" spans="1:12" customFormat="1" x14ac:dyDescent="0.25">
      <c r="A1006" s="88"/>
      <c r="B1006" s="88"/>
      <c r="C1006" s="88"/>
      <c r="D1006" s="88"/>
      <c r="E1006" s="134"/>
      <c r="F1006" s="134"/>
      <c r="G1006" s="134"/>
      <c r="H1006" s="134"/>
      <c r="I1006" s="134"/>
      <c r="J1006" s="134"/>
      <c r="K1006" s="134"/>
      <c r="L1006" s="134"/>
    </row>
    <row r="1007" spans="1:12" customFormat="1" x14ac:dyDescent="0.25">
      <c r="A1007" s="88"/>
      <c r="B1007" s="88"/>
      <c r="C1007" s="88"/>
      <c r="D1007" s="88"/>
      <c r="E1007" s="134"/>
      <c r="F1007" s="134"/>
      <c r="G1007" s="134"/>
      <c r="H1007" s="134"/>
      <c r="I1007" s="134"/>
      <c r="J1007" s="134"/>
      <c r="K1007" s="134"/>
      <c r="L1007" s="134"/>
    </row>
    <row r="1008" spans="1:12" customFormat="1" x14ac:dyDescent="0.25">
      <c r="A1008" s="88"/>
      <c r="B1008" s="88"/>
      <c r="C1008" s="88"/>
      <c r="D1008" s="88"/>
      <c r="E1008" s="134"/>
      <c r="F1008" s="134"/>
      <c r="G1008" s="134"/>
      <c r="H1008" s="134"/>
      <c r="I1008" s="134"/>
      <c r="J1008" s="134"/>
      <c r="K1008" s="134"/>
      <c r="L1008" s="134"/>
    </row>
    <row r="1009" spans="1:12" customFormat="1" x14ac:dyDescent="0.25">
      <c r="A1009" s="88"/>
      <c r="B1009" s="88"/>
      <c r="C1009" s="88"/>
      <c r="D1009" s="88"/>
      <c r="E1009" s="134"/>
      <c r="F1009" s="134"/>
      <c r="G1009" s="134"/>
      <c r="H1009" s="134"/>
      <c r="I1009" s="134"/>
      <c r="J1009" s="134"/>
      <c r="K1009" s="134"/>
      <c r="L1009" s="134"/>
    </row>
    <row r="1010" spans="1:12" customFormat="1" x14ac:dyDescent="0.25">
      <c r="A1010" s="88"/>
      <c r="B1010" s="88"/>
      <c r="C1010" s="88"/>
      <c r="D1010" s="88"/>
      <c r="E1010" s="134"/>
      <c r="F1010" s="134"/>
      <c r="G1010" s="134"/>
      <c r="H1010" s="134"/>
      <c r="I1010" s="134"/>
      <c r="J1010" s="134"/>
      <c r="K1010" s="134"/>
      <c r="L1010" s="134"/>
    </row>
    <row r="1011" spans="1:12" customFormat="1" x14ac:dyDescent="0.25">
      <c r="A1011" s="88"/>
      <c r="B1011" s="88"/>
      <c r="C1011" s="88"/>
      <c r="D1011" s="88"/>
      <c r="E1011" s="134"/>
      <c r="F1011" s="134"/>
      <c r="G1011" s="134"/>
      <c r="H1011" s="134"/>
      <c r="I1011" s="134"/>
      <c r="J1011" s="134"/>
      <c r="K1011" s="134"/>
      <c r="L1011" s="134"/>
    </row>
    <row r="1012" spans="1:12" customFormat="1" x14ac:dyDescent="0.25">
      <c r="A1012" s="88"/>
      <c r="B1012" s="88"/>
      <c r="C1012" s="88"/>
      <c r="D1012" s="88"/>
      <c r="E1012" s="134"/>
      <c r="F1012" s="134"/>
      <c r="G1012" s="134"/>
      <c r="H1012" s="134"/>
      <c r="I1012" s="134"/>
      <c r="J1012" s="134"/>
      <c r="K1012" s="134"/>
      <c r="L1012" s="134"/>
    </row>
    <row r="1013" spans="1:12" customFormat="1" x14ac:dyDescent="0.25">
      <c r="A1013" s="88"/>
      <c r="B1013" s="88"/>
      <c r="C1013" s="88"/>
      <c r="D1013" s="88"/>
      <c r="E1013" s="134"/>
      <c r="F1013" s="134"/>
      <c r="G1013" s="134"/>
      <c r="H1013" s="134"/>
      <c r="I1013" s="134"/>
      <c r="J1013" s="134"/>
      <c r="K1013" s="134"/>
      <c r="L1013" s="134"/>
    </row>
    <row r="1014" spans="1:12" customFormat="1" x14ac:dyDescent="0.25">
      <c r="A1014" s="88"/>
      <c r="B1014" s="88"/>
      <c r="C1014" s="88"/>
      <c r="D1014" s="88"/>
      <c r="E1014" s="134"/>
      <c r="F1014" s="134"/>
      <c r="G1014" s="134"/>
      <c r="H1014" s="134"/>
      <c r="I1014" s="134"/>
      <c r="J1014" s="134"/>
      <c r="K1014" s="134"/>
      <c r="L1014" s="134"/>
    </row>
    <row r="1015" spans="1:12" customFormat="1" x14ac:dyDescent="0.25">
      <c r="A1015" s="88"/>
      <c r="B1015" s="88"/>
      <c r="C1015" s="88"/>
      <c r="D1015" s="88"/>
      <c r="E1015" s="134"/>
      <c r="F1015" s="134"/>
      <c r="G1015" s="134"/>
      <c r="H1015" s="134"/>
      <c r="I1015" s="134"/>
      <c r="J1015" s="134"/>
      <c r="K1015" s="134"/>
      <c r="L1015" s="134"/>
    </row>
    <row r="1016" spans="1:12" customFormat="1" x14ac:dyDescent="0.25">
      <c r="A1016" s="88"/>
      <c r="B1016" s="88"/>
      <c r="C1016" s="88"/>
      <c r="D1016" s="88"/>
      <c r="E1016" s="134"/>
      <c r="F1016" s="134"/>
      <c r="G1016" s="134"/>
      <c r="H1016" s="134"/>
      <c r="I1016" s="134"/>
      <c r="J1016" s="134"/>
      <c r="K1016" s="134"/>
      <c r="L1016" s="134"/>
    </row>
    <row r="1017" spans="1:12" customFormat="1" x14ac:dyDescent="0.25">
      <c r="A1017" s="88"/>
      <c r="B1017" s="88"/>
      <c r="C1017" s="88"/>
      <c r="D1017" s="88"/>
      <c r="E1017" s="134"/>
      <c r="F1017" s="134"/>
      <c r="G1017" s="134"/>
      <c r="H1017" s="134"/>
      <c r="I1017" s="134"/>
      <c r="J1017" s="134"/>
      <c r="K1017" s="134"/>
      <c r="L1017" s="134"/>
    </row>
    <row r="1018" spans="1:12" customFormat="1" x14ac:dyDescent="0.25">
      <c r="A1018" s="88"/>
      <c r="B1018" s="88"/>
      <c r="C1018" s="88"/>
      <c r="D1018" s="88"/>
      <c r="E1018" s="134"/>
      <c r="F1018" s="134"/>
      <c r="G1018" s="134"/>
      <c r="H1018" s="134"/>
      <c r="I1018" s="134"/>
      <c r="J1018" s="134"/>
      <c r="K1018" s="134"/>
      <c r="L1018" s="134"/>
    </row>
    <row r="1019" spans="1:12" customFormat="1" x14ac:dyDescent="0.25">
      <c r="A1019" s="88"/>
      <c r="B1019" s="88"/>
      <c r="C1019" s="88"/>
      <c r="D1019" s="88"/>
      <c r="E1019" s="134"/>
      <c r="F1019" s="134"/>
      <c r="G1019" s="134"/>
      <c r="H1019" s="134"/>
      <c r="I1019" s="134"/>
      <c r="J1019" s="134"/>
      <c r="K1019" s="134"/>
      <c r="L1019" s="134"/>
    </row>
    <row r="1020" spans="1:12" customFormat="1" x14ac:dyDescent="0.25">
      <c r="A1020" s="88"/>
      <c r="B1020" s="88"/>
      <c r="C1020" s="88"/>
      <c r="D1020" s="88"/>
      <c r="E1020" s="134"/>
      <c r="F1020" s="134"/>
      <c r="G1020" s="134"/>
      <c r="H1020" s="134"/>
      <c r="I1020" s="134"/>
      <c r="J1020" s="134"/>
      <c r="K1020" s="134"/>
      <c r="L1020" s="134"/>
    </row>
    <row r="1021" spans="1:12" customFormat="1" x14ac:dyDescent="0.25">
      <c r="A1021" s="88"/>
      <c r="B1021" s="88"/>
      <c r="C1021" s="88"/>
      <c r="D1021" s="88"/>
      <c r="E1021" s="134"/>
      <c r="F1021" s="134"/>
      <c r="G1021" s="134"/>
      <c r="H1021" s="134"/>
      <c r="I1021" s="134"/>
      <c r="J1021" s="134"/>
      <c r="K1021" s="134"/>
      <c r="L1021" s="134"/>
    </row>
    <row r="1022" spans="1:12" customFormat="1" x14ac:dyDescent="0.25">
      <c r="A1022" s="88"/>
      <c r="B1022" s="88"/>
      <c r="C1022" s="88"/>
      <c r="D1022" s="88"/>
      <c r="E1022" s="134"/>
      <c r="F1022" s="134"/>
      <c r="G1022" s="134"/>
      <c r="H1022" s="134"/>
      <c r="I1022" s="134"/>
      <c r="J1022" s="134"/>
      <c r="K1022" s="134"/>
      <c r="L1022" s="134"/>
    </row>
    <row r="1023" spans="1:12" customFormat="1" x14ac:dyDescent="0.25">
      <c r="A1023" s="88"/>
      <c r="B1023" s="88"/>
      <c r="C1023" s="88"/>
      <c r="D1023" s="88"/>
      <c r="E1023" s="134"/>
      <c r="F1023" s="134"/>
      <c r="G1023" s="134"/>
      <c r="H1023" s="134"/>
      <c r="I1023" s="134"/>
      <c r="J1023" s="134"/>
      <c r="K1023" s="134"/>
      <c r="L1023" s="134"/>
    </row>
    <row r="1024" spans="1:12" customFormat="1" x14ac:dyDescent="0.25">
      <c r="A1024" s="88"/>
      <c r="B1024" s="88"/>
      <c r="C1024" s="88"/>
      <c r="D1024" s="88"/>
      <c r="E1024" s="134"/>
      <c r="F1024" s="134"/>
      <c r="G1024" s="134"/>
      <c r="H1024" s="134"/>
      <c r="I1024" s="134"/>
      <c r="J1024" s="134"/>
      <c r="K1024" s="134"/>
      <c r="L1024" s="134"/>
    </row>
    <row r="1025" spans="1:12" customFormat="1" x14ac:dyDescent="0.25">
      <c r="A1025" s="88"/>
      <c r="B1025" s="88"/>
      <c r="C1025" s="88"/>
      <c r="D1025" s="88"/>
      <c r="E1025" s="134"/>
      <c r="F1025" s="134"/>
      <c r="G1025" s="134"/>
      <c r="H1025" s="134"/>
      <c r="I1025" s="134"/>
      <c r="J1025" s="134"/>
      <c r="K1025" s="134"/>
      <c r="L1025" s="134"/>
    </row>
    <row r="1026" spans="1:12" customFormat="1" x14ac:dyDescent="0.25">
      <c r="A1026" s="88"/>
      <c r="B1026" s="88"/>
      <c r="C1026" s="88"/>
      <c r="D1026" s="88"/>
      <c r="E1026" s="134"/>
      <c r="F1026" s="134"/>
      <c r="G1026" s="134"/>
      <c r="H1026" s="134"/>
      <c r="I1026" s="134"/>
      <c r="J1026" s="134"/>
      <c r="K1026" s="134"/>
      <c r="L1026" s="134"/>
    </row>
    <row r="1027" spans="1:12" customFormat="1" x14ac:dyDescent="0.25">
      <c r="A1027" s="88"/>
      <c r="B1027" s="88"/>
      <c r="C1027" s="88"/>
      <c r="D1027" s="88"/>
      <c r="E1027" s="134"/>
      <c r="F1027" s="134"/>
      <c r="G1027" s="134"/>
      <c r="H1027" s="134"/>
      <c r="I1027" s="134"/>
      <c r="J1027" s="134"/>
      <c r="K1027" s="134"/>
      <c r="L1027" s="134"/>
    </row>
    <row r="1028" spans="1:12" customFormat="1" x14ac:dyDescent="0.25">
      <c r="A1028" s="88"/>
      <c r="B1028" s="88"/>
      <c r="C1028" s="88"/>
      <c r="D1028" s="88"/>
      <c r="E1028" s="134"/>
      <c r="F1028" s="134"/>
      <c r="G1028" s="134"/>
      <c r="H1028" s="134"/>
      <c r="I1028" s="134"/>
      <c r="J1028" s="134"/>
      <c r="K1028" s="134"/>
      <c r="L1028" s="134"/>
    </row>
    <row r="1029" spans="1:12" customFormat="1" x14ac:dyDescent="0.25">
      <c r="A1029" s="88"/>
      <c r="B1029" s="88"/>
      <c r="C1029" s="88"/>
      <c r="D1029" s="88"/>
      <c r="E1029" s="134"/>
      <c r="F1029" s="134"/>
      <c r="G1029" s="134"/>
      <c r="H1029" s="134"/>
      <c r="I1029" s="134"/>
      <c r="J1029" s="134"/>
      <c r="K1029" s="134"/>
      <c r="L1029" s="134"/>
    </row>
    <row r="1030" spans="1:12" customFormat="1" x14ac:dyDescent="0.25">
      <c r="A1030" s="88"/>
      <c r="B1030" s="88"/>
      <c r="C1030" s="88"/>
      <c r="D1030" s="88"/>
      <c r="E1030" s="134"/>
      <c r="F1030" s="134"/>
      <c r="G1030" s="134"/>
      <c r="H1030" s="134"/>
      <c r="I1030" s="134"/>
      <c r="J1030" s="134"/>
      <c r="K1030" s="134"/>
      <c r="L1030" s="134"/>
    </row>
    <row r="1031" spans="1:12" customFormat="1" x14ac:dyDescent="0.25">
      <c r="A1031" s="88"/>
      <c r="B1031" s="88"/>
      <c r="C1031" s="88"/>
      <c r="D1031" s="88"/>
      <c r="E1031" s="134"/>
      <c r="F1031" s="134"/>
      <c r="G1031" s="134"/>
      <c r="H1031" s="134"/>
      <c r="I1031" s="134"/>
      <c r="J1031" s="134"/>
      <c r="K1031" s="134"/>
      <c r="L1031" s="134"/>
    </row>
    <row r="1032" spans="1:12" customFormat="1" x14ac:dyDescent="0.25">
      <c r="A1032" s="88"/>
      <c r="B1032" s="88"/>
      <c r="C1032" s="88"/>
      <c r="D1032" s="88"/>
      <c r="E1032" s="134"/>
      <c r="F1032" s="134"/>
      <c r="G1032" s="134"/>
      <c r="H1032" s="134"/>
      <c r="I1032" s="134"/>
      <c r="J1032" s="134"/>
      <c r="K1032" s="134"/>
      <c r="L1032" s="134"/>
    </row>
    <row r="1033" spans="1:12" customFormat="1" x14ac:dyDescent="0.25">
      <c r="A1033" s="88"/>
      <c r="B1033" s="88"/>
      <c r="C1033" s="88"/>
      <c r="D1033" s="88"/>
      <c r="E1033" s="134"/>
      <c r="F1033" s="134"/>
      <c r="G1033" s="134"/>
      <c r="H1033" s="134"/>
      <c r="I1033" s="134"/>
      <c r="J1033" s="134"/>
      <c r="K1033" s="134"/>
      <c r="L1033" s="134"/>
    </row>
    <row r="1034" spans="1:12" customFormat="1" x14ac:dyDescent="0.25">
      <c r="A1034" s="88"/>
      <c r="B1034" s="88"/>
      <c r="C1034" s="88"/>
      <c r="D1034" s="88"/>
      <c r="E1034" s="134"/>
      <c r="F1034" s="134"/>
      <c r="G1034" s="134"/>
      <c r="H1034" s="134"/>
      <c r="I1034" s="134"/>
      <c r="J1034" s="134"/>
      <c r="K1034" s="134"/>
      <c r="L1034" s="134"/>
    </row>
    <row r="1035" spans="1:12" customFormat="1" x14ac:dyDescent="0.25">
      <c r="A1035" s="88"/>
      <c r="B1035" s="88"/>
      <c r="C1035" s="88"/>
      <c r="D1035" s="88"/>
      <c r="E1035" s="134"/>
      <c r="F1035" s="134"/>
      <c r="G1035" s="134"/>
      <c r="H1035" s="134"/>
      <c r="I1035" s="134"/>
      <c r="J1035" s="134"/>
      <c r="K1035" s="134"/>
      <c r="L1035" s="134"/>
    </row>
    <row r="1036" spans="1:12" customFormat="1" x14ac:dyDescent="0.25">
      <c r="A1036" s="88"/>
      <c r="B1036" s="88"/>
      <c r="C1036" s="88"/>
      <c r="D1036" s="88"/>
      <c r="E1036" s="134"/>
      <c r="F1036" s="134"/>
      <c r="G1036" s="134"/>
      <c r="H1036" s="134"/>
      <c r="I1036" s="134"/>
      <c r="J1036" s="134"/>
      <c r="K1036" s="134"/>
      <c r="L1036" s="134"/>
    </row>
    <row r="1037" spans="1:12" customFormat="1" x14ac:dyDescent="0.25">
      <c r="A1037" s="88"/>
      <c r="B1037" s="88"/>
      <c r="C1037" s="88"/>
      <c r="D1037" s="88"/>
      <c r="E1037" s="134"/>
      <c r="F1037" s="134"/>
      <c r="G1037" s="134"/>
      <c r="H1037" s="134"/>
      <c r="I1037" s="134"/>
      <c r="J1037" s="134"/>
      <c r="K1037" s="134"/>
      <c r="L1037" s="134"/>
    </row>
    <row r="1038" spans="1:12" customFormat="1" x14ac:dyDescent="0.25">
      <c r="A1038" s="88"/>
      <c r="B1038" s="88"/>
      <c r="C1038" s="88"/>
      <c r="D1038" s="88"/>
      <c r="E1038" s="134"/>
      <c r="F1038" s="134"/>
      <c r="G1038" s="134"/>
      <c r="H1038" s="134"/>
      <c r="I1038" s="134"/>
      <c r="J1038" s="134"/>
      <c r="K1038" s="134"/>
      <c r="L1038" s="134"/>
    </row>
    <row r="1039" spans="1:12" customFormat="1" x14ac:dyDescent="0.25">
      <c r="A1039" s="88"/>
      <c r="B1039" s="88"/>
      <c r="C1039" s="88"/>
      <c r="D1039" s="88"/>
      <c r="E1039" s="134"/>
      <c r="F1039" s="134"/>
      <c r="G1039" s="134"/>
      <c r="H1039" s="134"/>
      <c r="I1039" s="134"/>
      <c r="J1039" s="134"/>
      <c r="K1039" s="134"/>
      <c r="L1039" s="134"/>
    </row>
    <row r="1040" spans="1:12" customFormat="1" x14ac:dyDescent="0.25">
      <c r="A1040" s="88"/>
      <c r="B1040" s="88"/>
      <c r="C1040" s="88"/>
      <c r="D1040" s="88"/>
      <c r="E1040" s="134"/>
      <c r="F1040" s="134"/>
      <c r="G1040" s="134"/>
      <c r="H1040" s="134"/>
      <c r="I1040" s="134"/>
      <c r="J1040" s="134"/>
      <c r="K1040" s="134"/>
      <c r="L1040" s="134"/>
    </row>
    <row r="1041" spans="1:12" customFormat="1" x14ac:dyDescent="0.25">
      <c r="A1041" s="88"/>
      <c r="B1041" s="88"/>
      <c r="C1041" s="88"/>
      <c r="D1041" s="88"/>
      <c r="E1041" s="134"/>
      <c r="F1041" s="134"/>
      <c r="G1041" s="134"/>
      <c r="H1041" s="134"/>
      <c r="I1041" s="134"/>
      <c r="J1041" s="134"/>
      <c r="K1041" s="134"/>
      <c r="L1041" s="134"/>
    </row>
    <row r="1042" spans="1:12" customFormat="1" x14ac:dyDescent="0.25">
      <c r="A1042" s="88"/>
      <c r="B1042" s="88"/>
      <c r="C1042" s="88"/>
      <c r="D1042" s="88"/>
      <c r="E1042" s="134"/>
      <c r="F1042" s="134"/>
      <c r="G1042" s="134"/>
      <c r="H1042" s="134"/>
      <c r="I1042" s="134"/>
      <c r="J1042" s="134"/>
      <c r="K1042" s="134"/>
      <c r="L1042" s="134"/>
    </row>
    <row r="1043" spans="1:12" customFormat="1" x14ac:dyDescent="0.25">
      <c r="A1043" s="88"/>
      <c r="B1043" s="88"/>
      <c r="C1043" s="88"/>
      <c r="D1043" s="88"/>
      <c r="E1043" s="134"/>
      <c r="F1043" s="134"/>
      <c r="G1043" s="134"/>
      <c r="H1043" s="134"/>
      <c r="I1043" s="134"/>
      <c r="J1043" s="134"/>
      <c r="K1043" s="134"/>
      <c r="L1043" s="134"/>
    </row>
    <row r="1044" spans="1:12" customFormat="1" x14ac:dyDescent="0.25">
      <c r="A1044" s="88"/>
      <c r="B1044" s="88"/>
      <c r="C1044" s="88"/>
      <c r="D1044" s="88"/>
      <c r="E1044" s="134"/>
      <c r="F1044" s="134"/>
      <c r="G1044" s="134"/>
      <c r="H1044" s="134"/>
      <c r="I1044" s="134"/>
      <c r="J1044" s="134"/>
      <c r="K1044" s="134"/>
      <c r="L1044" s="134"/>
    </row>
    <row r="1045" spans="1:12" customFormat="1" x14ac:dyDescent="0.25">
      <c r="A1045" s="88"/>
      <c r="B1045" s="88"/>
      <c r="C1045" s="88"/>
      <c r="D1045" s="88"/>
      <c r="E1045" s="134"/>
      <c r="F1045" s="134"/>
      <c r="G1045" s="134"/>
      <c r="H1045" s="134"/>
      <c r="I1045" s="134"/>
      <c r="J1045" s="134"/>
      <c r="K1045" s="134"/>
      <c r="L1045" s="134"/>
    </row>
    <row r="1046" spans="1:12" customFormat="1" x14ac:dyDescent="0.25">
      <c r="A1046" s="88"/>
      <c r="B1046" s="88"/>
      <c r="C1046" s="88"/>
      <c r="D1046" s="88"/>
      <c r="E1046" s="134"/>
      <c r="F1046" s="134"/>
      <c r="G1046" s="134"/>
      <c r="H1046" s="134"/>
      <c r="I1046" s="134"/>
      <c r="J1046" s="134"/>
      <c r="K1046" s="134"/>
      <c r="L1046" s="134"/>
    </row>
    <row r="1047" spans="1:12" customFormat="1" x14ac:dyDescent="0.25">
      <c r="A1047" s="88"/>
      <c r="B1047" s="88"/>
      <c r="C1047" s="88"/>
      <c r="D1047" s="88"/>
      <c r="E1047" s="134"/>
      <c r="F1047" s="134"/>
      <c r="G1047" s="134"/>
      <c r="H1047" s="134"/>
      <c r="I1047" s="134"/>
      <c r="J1047" s="134"/>
      <c r="K1047" s="134"/>
      <c r="L1047" s="134"/>
    </row>
    <row r="1048" spans="1:12" customFormat="1" x14ac:dyDescent="0.25">
      <c r="A1048" s="88"/>
      <c r="B1048" s="88"/>
      <c r="C1048" s="88"/>
      <c r="D1048" s="88"/>
      <c r="E1048" s="134"/>
      <c r="F1048" s="134"/>
      <c r="G1048" s="134"/>
      <c r="H1048" s="134"/>
      <c r="I1048" s="134"/>
      <c r="J1048" s="134"/>
      <c r="K1048" s="134"/>
      <c r="L1048" s="134"/>
    </row>
    <row r="1049" spans="1:12" customFormat="1" x14ac:dyDescent="0.25">
      <c r="A1049" s="88"/>
      <c r="B1049" s="88"/>
      <c r="C1049" s="88"/>
      <c r="D1049" s="88"/>
      <c r="E1049" s="134"/>
      <c r="F1049" s="134"/>
      <c r="G1049" s="134"/>
      <c r="H1049" s="134"/>
      <c r="I1049" s="134"/>
      <c r="J1049" s="134"/>
      <c r="K1049" s="134"/>
      <c r="L1049" s="134"/>
    </row>
    <row r="1050" spans="1:12" customFormat="1" x14ac:dyDescent="0.25">
      <c r="A1050" s="88"/>
      <c r="B1050" s="88"/>
      <c r="C1050" s="88"/>
      <c r="D1050" s="88"/>
      <c r="E1050" s="134"/>
      <c r="F1050" s="134"/>
      <c r="G1050" s="134"/>
      <c r="H1050" s="134"/>
      <c r="I1050" s="134"/>
      <c r="J1050" s="134"/>
      <c r="K1050" s="134"/>
      <c r="L1050" s="134"/>
    </row>
    <row r="1051" spans="1:12" customFormat="1" x14ac:dyDescent="0.25">
      <c r="A1051" s="88"/>
      <c r="B1051" s="88"/>
      <c r="C1051" s="88"/>
      <c r="D1051" s="88"/>
      <c r="E1051" s="134"/>
      <c r="F1051" s="134"/>
      <c r="G1051" s="134"/>
      <c r="H1051" s="134"/>
      <c r="I1051" s="134"/>
      <c r="J1051" s="134"/>
      <c r="K1051" s="134"/>
      <c r="L1051" s="134"/>
    </row>
    <row r="1052" spans="1:12" customFormat="1" x14ac:dyDescent="0.25">
      <c r="A1052" s="88"/>
      <c r="B1052" s="88"/>
      <c r="C1052" s="88"/>
      <c r="D1052" s="88"/>
      <c r="E1052" s="134"/>
      <c r="F1052" s="134"/>
      <c r="G1052" s="134"/>
      <c r="H1052" s="134"/>
      <c r="I1052" s="134"/>
      <c r="J1052" s="134"/>
      <c r="K1052" s="134"/>
      <c r="L1052" s="134"/>
    </row>
    <row r="1053" spans="1:12" customFormat="1" x14ac:dyDescent="0.25">
      <c r="A1053" s="88"/>
      <c r="B1053" s="88"/>
      <c r="C1053" s="88"/>
      <c r="D1053" s="88"/>
      <c r="E1053" s="134"/>
      <c r="F1053" s="134"/>
      <c r="G1053" s="134"/>
      <c r="H1053" s="134"/>
      <c r="I1053" s="134"/>
      <c r="J1053" s="134"/>
      <c r="K1053" s="134"/>
      <c r="L1053" s="134"/>
    </row>
    <row r="1054" spans="1:12" customFormat="1" x14ac:dyDescent="0.25">
      <c r="A1054" s="88"/>
      <c r="B1054" s="88"/>
      <c r="C1054" s="88"/>
      <c r="D1054" s="88"/>
      <c r="E1054" s="134"/>
      <c r="F1054" s="134"/>
      <c r="G1054" s="134"/>
      <c r="H1054" s="134"/>
      <c r="I1054" s="134"/>
      <c r="J1054" s="134"/>
      <c r="K1054" s="134"/>
      <c r="L1054" s="134"/>
    </row>
    <row r="1055" spans="1:12" customFormat="1" x14ac:dyDescent="0.25">
      <c r="A1055" s="88"/>
      <c r="B1055" s="88"/>
      <c r="C1055" s="88"/>
      <c r="D1055" s="88"/>
      <c r="E1055" s="134"/>
      <c r="F1055" s="134"/>
      <c r="G1055" s="134"/>
      <c r="H1055" s="134"/>
      <c r="I1055" s="134"/>
      <c r="J1055" s="134"/>
      <c r="K1055" s="134"/>
      <c r="L1055" s="134"/>
    </row>
    <row r="1056" spans="1:12" customFormat="1" x14ac:dyDescent="0.25">
      <c r="A1056" s="88"/>
      <c r="B1056" s="88"/>
      <c r="C1056" s="88"/>
      <c r="D1056" s="88"/>
      <c r="E1056" s="134"/>
      <c r="F1056" s="134"/>
      <c r="G1056" s="134"/>
      <c r="H1056" s="134"/>
      <c r="I1056" s="134"/>
      <c r="J1056" s="134"/>
      <c r="K1056" s="134"/>
      <c r="L1056" s="134"/>
    </row>
    <row r="1057" spans="1:12" customFormat="1" x14ac:dyDescent="0.25">
      <c r="A1057" s="88"/>
      <c r="B1057" s="88"/>
      <c r="C1057" s="88"/>
      <c r="D1057" s="88"/>
      <c r="E1057" s="134"/>
      <c r="F1057" s="134"/>
      <c r="G1057" s="134"/>
      <c r="H1057" s="134"/>
      <c r="I1057" s="134"/>
      <c r="J1057" s="134"/>
      <c r="K1057" s="134"/>
      <c r="L1057" s="134"/>
    </row>
    <row r="1058" spans="1:12" customFormat="1" x14ac:dyDescent="0.25">
      <c r="A1058" s="88"/>
      <c r="B1058" s="88"/>
      <c r="C1058" s="88"/>
      <c r="D1058" s="88"/>
      <c r="E1058" s="134"/>
      <c r="F1058" s="134"/>
      <c r="G1058" s="134"/>
      <c r="H1058" s="134"/>
      <c r="I1058" s="134"/>
      <c r="J1058" s="134"/>
      <c r="K1058" s="134"/>
      <c r="L1058" s="134"/>
    </row>
    <row r="1059" spans="1:12" customFormat="1" x14ac:dyDescent="0.25">
      <c r="A1059" s="88"/>
      <c r="B1059" s="88"/>
      <c r="C1059" s="88"/>
      <c r="D1059" s="88"/>
      <c r="E1059" s="134"/>
      <c r="F1059" s="134"/>
      <c r="G1059" s="134"/>
      <c r="H1059" s="134"/>
      <c r="I1059" s="134"/>
      <c r="J1059" s="134"/>
      <c r="K1059" s="134"/>
      <c r="L1059" s="134"/>
    </row>
    <row r="1060" spans="1:12" customFormat="1" x14ac:dyDescent="0.25">
      <c r="A1060" s="88"/>
      <c r="B1060" s="88"/>
      <c r="C1060" s="88"/>
      <c r="D1060" s="88"/>
      <c r="E1060" s="134"/>
      <c r="F1060" s="134"/>
      <c r="G1060" s="134"/>
      <c r="H1060" s="134"/>
      <c r="I1060" s="134"/>
      <c r="J1060" s="134"/>
      <c r="K1060" s="134"/>
      <c r="L1060" s="134"/>
    </row>
    <row r="1061" spans="1:12" customFormat="1" x14ac:dyDescent="0.25">
      <c r="A1061" s="88"/>
      <c r="B1061" s="88"/>
      <c r="C1061" s="88"/>
      <c r="D1061" s="88"/>
      <c r="E1061" s="134"/>
      <c r="F1061" s="134"/>
      <c r="G1061" s="134"/>
      <c r="H1061" s="134"/>
      <c r="I1061" s="134"/>
      <c r="J1061" s="134"/>
      <c r="K1061" s="134"/>
      <c r="L1061" s="134"/>
    </row>
    <row r="1062" spans="1:12" customFormat="1" x14ac:dyDescent="0.25">
      <c r="A1062" s="88"/>
      <c r="B1062" s="88"/>
      <c r="C1062" s="88"/>
      <c r="D1062" s="88"/>
      <c r="E1062" s="134"/>
      <c r="F1062" s="134"/>
      <c r="G1062" s="134"/>
      <c r="H1062" s="134"/>
      <c r="I1062" s="134"/>
      <c r="J1062" s="134"/>
      <c r="K1062" s="134"/>
      <c r="L1062" s="134"/>
    </row>
    <row r="1063" spans="1:12" customFormat="1" x14ac:dyDescent="0.25">
      <c r="A1063" s="88"/>
      <c r="B1063" s="88"/>
      <c r="C1063" s="88"/>
      <c r="D1063" s="88"/>
      <c r="E1063" s="134"/>
      <c r="F1063" s="134"/>
      <c r="G1063" s="134"/>
      <c r="H1063" s="134"/>
      <c r="I1063" s="134"/>
      <c r="J1063" s="134"/>
      <c r="K1063" s="134"/>
      <c r="L1063" s="134"/>
    </row>
    <row r="1064" spans="1:12" customFormat="1" x14ac:dyDescent="0.25">
      <c r="A1064" s="88"/>
      <c r="B1064" s="88"/>
      <c r="C1064" s="88"/>
      <c r="D1064" s="88"/>
      <c r="E1064" s="134"/>
      <c r="F1064" s="134"/>
      <c r="G1064" s="134"/>
      <c r="H1064" s="134"/>
      <c r="I1064" s="134"/>
      <c r="J1064" s="134"/>
      <c r="K1064" s="134"/>
      <c r="L1064" s="134"/>
    </row>
    <row r="1065" spans="1:12" customFormat="1" x14ac:dyDescent="0.25">
      <c r="A1065" s="88"/>
      <c r="B1065" s="88"/>
      <c r="C1065" s="88"/>
      <c r="D1065" s="88"/>
      <c r="E1065" s="134"/>
      <c r="F1065" s="134"/>
      <c r="G1065" s="134"/>
      <c r="H1065" s="134"/>
      <c r="I1065" s="134"/>
      <c r="J1065" s="134"/>
      <c r="K1065" s="134"/>
      <c r="L1065" s="134"/>
    </row>
    <row r="1066" spans="1:12" customFormat="1" x14ac:dyDescent="0.25">
      <c r="A1066" s="88"/>
      <c r="B1066" s="88"/>
      <c r="C1066" s="88"/>
      <c r="D1066" s="88"/>
      <c r="E1066" s="134"/>
      <c r="F1066" s="134"/>
      <c r="G1066" s="134"/>
      <c r="H1066" s="134"/>
      <c r="I1066" s="134"/>
      <c r="J1066" s="134"/>
      <c r="K1066" s="134"/>
      <c r="L1066" s="134"/>
    </row>
    <row r="1067" spans="1:12" customFormat="1" x14ac:dyDescent="0.25">
      <c r="A1067" s="88"/>
      <c r="B1067" s="88"/>
      <c r="C1067" s="88"/>
      <c r="D1067" s="88"/>
      <c r="E1067" s="134"/>
      <c r="F1067" s="134"/>
      <c r="G1067" s="134"/>
      <c r="H1067" s="134"/>
      <c r="I1067" s="134"/>
      <c r="J1067" s="134"/>
      <c r="K1067" s="134"/>
      <c r="L1067" s="134"/>
    </row>
    <row r="1068" spans="1:12" customFormat="1" x14ac:dyDescent="0.25">
      <c r="A1068" s="88"/>
      <c r="B1068" s="88"/>
      <c r="C1068" s="88"/>
      <c r="D1068" s="88"/>
      <c r="E1068" s="134"/>
      <c r="F1068" s="134"/>
      <c r="G1068" s="134"/>
      <c r="H1068" s="134"/>
      <c r="I1068" s="134"/>
      <c r="J1068" s="134"/>
      <c r="K1068" s="134"/>
      <c r="L1068" s="134"/>
    </row>
    <row r="1069" spans="1:12" customFormat="1" x14ac:dyDescent="0.25">
      <c r="A1069" s="88"/>
      <c r="B1069" s="88"/>
      <c r="C1069" s="88"/>
      <c r="D1069" s="88"/>
      <c r="E1069" s="134"/>
      <c r="F1069" s="134"/>
      <c r="G1069" s="134"/>
      <c r="H1069" s="134"/>
      <c r="I1069" s="134"/>
      <c r="J1069" s="134"/>
      <c r="K1069" s="134"/>
      <c r="L1069" s="134"/>
    </row>
    <row r="1070" spans="1:12" customFormat="1" x14ac:dyDescent="0.25">
      <c r="A1070" s="88"/>
      <c r="B1070" s="88"/>
      <c r="C1070" s="88"/>
      <c r="D1070" s="88"/>
      <c r="E1070" s="134"/>
      <c r="F1070" s="134"/>
      <c r="G1070" s="134"/>
      <c r="H1070" s="134"/>
      <c r="I1070" s="134"/>
      <c r="J1070" s="134"/>
      <c r="K1070" s="134"/>
      <c r="L1070" s="134"/>
    </row>
    <row r="1071" spans="1:12" customFormat="1" x14ac:dyDescent="0.25">
      <c r="A1071" s="88"/>
      <c r="B1071" s="88"/>
      <c r="C1071" s="88"/>
      <c r="D1071" s="88"/>
      <c r="E1071" s="134"/>
      <c r="F1071" s="134"/>
      <c r="G1071" s="134"/>
      <c r="H1071" s="134"/>
      <c r="I1071" s="134"/>
      <c r="J1071" s="134"/>
      <c r="K1071" s="134"/>
      <c r="L1071" s="134"/>
    </row>
    <row r="1072" spans="1:12" customFormat="1" x14ac:dyDescent="0.25">
      <c r="A1072" s="88"/>
      <c r="B1072" s="88"/>
      <c r="C1072" s="88"/>
      <c r="D1072" s="88"/>
      <c r="E1072" s="134"/>
      <c r="F1072" s="134"/>
      <c r="G1072" s="134"/>
      <c r="H1072" s="134"/>
      <c r="I1072" s="134"/>
      <c r="J1072" s="134"/>
      <c r="K1072" s="134"/>
      <c r="L1072" s="134"/>
    </row>
    <row r="1073" spans="1:12" customFormat="1" x14ac:dyDescent="0.25">
      <c r="A1073" s="88"/>
      <c r="B1073" s="88"/>
      <c r="C1073" s="88"/>
      <c r="D1073" s="88"/>
      <c r="E1073" s="134"/>
      <c r="F1073" s="134"/>
      <c r="G1073" s="134"/>
      <c r="H1073" s="134"/>
      <c r="I1073" s="134"/>
      <c r="J1073" s="134"/>
      <c r="K1073" s="134"/>
      <c r="L1073" s="134"/>
    </row>
    <row r="1074" spans="1:12" customFormat="1" x14ac:dyDescent="0.25">
      <c r="A1074" s="88"/>
      <c r="B1074" s="88"/>
      <c r="C1074" s="88"/>
      <c r="D1074" s="88"/>
      <c r="E1074" s="134"/>
      <c r="F1074" s="134"/>
      <c r="G1074" s="134"/>
      <c r="H1074" s="134"/>
      <c r="I1074" s="134"/>
      <c r="J1074" s="134"/>
      <c r="K1074" s="134"/>
      <c r="L1074" s="134"/>
    </row>
    <row r="1075" spans="1:12" customFormat="1" x14ac:dyDescent="0.25">
      <c r="A1075" s="88"/>
      <c r="B1075" s="88"/>
      <c r="C1075" s="88"/>
      <c r="D1075" s="88"/>
      <c r="E1075" s="134"/>
      <c r="F1075" s="134"/>
      <c r="G1075" s="134"/>
      <c r="H1075" s="134"/>
      <c r="I1075" s="134"/>
      <c r="J1075" s="134"/>
      <c r="K1075" s="134"/>
      <c r="L1075" s="134"/>
    </row>
    <row r="1076" spans="1:12" customFormat="1" x14ac:dyDescent="0.25">
      <c r="A1076" s="88"/>
      <c r="B1076" s="88"/>
      <c r="C1076" s="88"/>
      <c r="D1076" s="88"/>
      <c r="E1076" s="134"/>
      <c r="F1076" s="134"/>
      <c r="G1076" s="134"/>
      <c r="H1076" s="134"/>
      <c r="I1076" s="134"/>
      <c r="J1076" s="134"/>
      <c r="K1076" s="134"/>
      <c r="L1076" s="134"/>
    </row>
    <row r="1077" spans="1:12" customFormat="1" x14ac:dyDescent="0.25">
      <c r="A1077" s="88"/>
      <c r="B1077" s="88"/>
      <c r="C1077" s="88"/>
      <c r="D1077" s="88"/>
      <c r="E1077" s="134"/>
      <c r="F1077" s="134"/>
      <c r="G1077" s="134"/>
      <c r="H1077" s="134"/>
      <c r="I1077" s="134"/>
      <c r="J1077" s="134"/>
      <c r="K1077" s="134"/>
      <c r="L1077" s="134"/>
    </row>
    <row r="1078" spans="1:12" customFormat="1" x14ac:dyDescent="0.25">
      <c r="A1078" s="88"/>
      <c r="B1078" s="88"/>
      <c r="C1078" s="88"/>
      <c r="D1078" s="88"/>
      <c r="E1078" s="134"/>
      <c r="F1078" s="134"/>
      <c r="G1078" s="134"/>
      <c r="H1078" s="134"/>
      <c r="I1078" s="134"/>
      <c r="J1078" s="134"/>
      <c r="K1078" s="134"/>
      <c r="L1078" s="134"/>
    </row>
    <row r="1079" spans="1:12" customFormat="1" x14ac:dyDescent="0.25">
      <c r="A1079" s="88"/>
      <c r="B1079" s="88"/>
      <c r="C1079" s="88"/>
      <c r="D1079" s="88"/>
      <c r="E1079" s="134"/>
      <c r="F1079" s="134"/>
      <c r="G1079" s="134"/>
      <c r="H1079" s="134"/>
      <c r="I1079" s="134"/>
      <c r="J1079" s="134"/>
      <c r="K1079" s="134"/>
      <c r="L1079" s="134"/>
    </row>
    <row r="1080" spans="1:12" customFormat="1" x14ac:dyDescent="0.25">
      <c r="A1080" s="88"/>
      <c r="B1080" s="88"/>
      <c r="C1080" s="88"/>
      <c r="D1080" s="88"/>
      <c r="E1080" s="134"/>
      <c r="F1080" s="134"/>
      <c r="G1080" s="134"/>
      <c r="H1080" s="134"/>
      <c r="I1080" s="134"/>
      <c r="J1080" s="134"/>
      <c r="K1080" s="134"/>
      <c r="L1080" s="134"/>
    </row>
    <row r="1081" spans="1:12" customFormat="1" x14ac:dyDescent="0.25">
      <c r="A1081" s="88"/>
      <c r="B1081" s="88"/>
      <c r="C1081" s="88"/>
      <c r="D1081" s="88"/>
      <c r="E1081" s="134"/>
      <c r="F1081" s="134"/>
      <c r="G1081" s="134"/>
      <c r="H1081" s="134"/>
      <c r="I1081" s="134"/>
      <c r="J1081" s="134"/>
      <c r="K1081" s="134"/>
      <c r="L1081" s="134"/>
    </row>
    <row r="1082" spans="1:12" customFormat="1" x14ac:dyDescent="0.25">
      <c r="A1082" s="88"/>
      <c r="B1082" s="88"/>
      <c r="C1082" s="88"/>
      <c r="D1082" s="88"/>
      <c r="E1082" s="134"/>
      <c r="F1082" s="134"/>
      <c r="G1082" s="134"/>
      <c r="H1082" s="134"/>
      <c r="I1082" s="134"/>
      <c r="J1082" s="134"/>
      <c r="K1082" s="134"/>
      <c r="L1082" s="134"/>
    </row>
    <row r="1083" spans="1:12" customFormat="1" x14ac:dyDescent="0.25">
      <c r="A1083" s="88"/>
      <c r="B1083" s="88"/>
      <c r="C1083" s="88"/>
      <c r="D1083" s="88"/>
      <c r="E1083" s="134"/>
      <c r="F1083" s="134"/>
      <c r="G1083" s="134"/>
      <c r="H1083" s="134"/>
      <c r="I1083" s="134"/>
      <c r="J1083" s="134"/>
      <c r="K1083" s="134"/>
      <c r="L1083" s="134"/>
    </row>
    <row r="1084" spans="1:12" customFormat="1" x14ac:dyDescent="0.25">
      <c r="A1084" s="88"/>
      <c r="B1084" s="88"/>
      <c r="C1084" s="88"/>
      <c r="D1084" s="88"/>
      <c r="E1084" s="134"/>
      <c r="F1084" s="134"/>
      <c r="G1084" s="134"/>
      <c r="H1084" s="134"/>
      <c r="I1084" s="134"/>
      <c r="J1084" s="134"/>
      <c r="K1084" s="134"/>
      <c r="L1084" s="134"/>
    </row>
    <row r="1085" spans="1:12" customFormat="1" x14ac:dyDescent="0.25">
      <c r="A1085" s="88"/>
      <c r="B1085" s="88"/>
      <c r="C1085" s="88"/>
      <c r="D1085" s="88"/>
      <c r="E1085" s="134"/>
      <c r="F1085" s="134"/>
      <c r="G1085" s="134"/>
      <c r="H1085" s="134"/>
      <c r="I1085" s="134"/>
      <c r="J1085" s="134"/>
      <c r="K1085" s="134"/>
      <c r="L1085" s="134"/>
    </row>
    <row r="1086" spans="1:12" customFormat="1" x14ac:dyDescent="0.25">
      <c r="A1086" s="88"/>
      <c r="B1086" s="88"/>
      <c r="C1086" s="88"/>
      <c r="D1086" s="88"/>
      <c r="E1086" s="134"/>
      <c r="F1086" s="134"/>
      <c r="G1086" s="134"/>
      <c r="H1086" s="134"/>
      <c r="I1086" s="134"/>
      <c r="J1086" s="134"/>
      <c r="K1086" s="134"/>
      <c r="L1086" s="134"/>
    </row>
    <row r="1087" spans="1:12" customFormat="1" x14ac:dyDescent="0.25">
      <c r="A1087" s="88"/>
      <c r="B1087" s="88"/>
      <c r="C1087" s="88"/>
      <c r="D1087" s="88"/>
      <c r="E1087" s="134"/>
      <c r="F1087" s="134"/>
      <c r="G1087" s="134"/>
      <c r="H1087" s="134"/>
      <c r="I1087" s="134"/>
      <c r="J1087" s="134"/>
      <c r="K1087" s="134"/>
      <c r="L1087" s="134"/>
    </row>
    <row r="1088" spans="1:12" customFormat="1" x14ac:dyDescent="0.25">
      <c r="A1088" s="88"/>
      <c r="B1088" s="88"/>
      <c r="C1088" s="88"/>
      <c r="D1088" s="88"/>
      <c r="E1088" s="134"/>
      <c r="F1088" s="134"/>
      <c r="G1088" s="134"/>
      <c r="H1088" s="134"/>
      <c r="I1088" s="134"/>
      <c r="J1088" s="134"/>
      <c r="K1088" s="134"/>
      <c r="L1088" s="134"/>
    </row>
    <row r="1089" spans="1:12" customFormat="1" x14ac:dyDescent="0.25">
      <c r="A1089" s="88"/>
      <c r="B1089" s="88"/>
      <c r="C1089" s="88"/>
      <c r="D1089" s="88"/>
      <c r="E1089" s="134"/>
      <c r="F1089" s="134"/>
      <c r="G1089" s="134"/>
      <c r="H1089" s="134"/>
      <c r="I1089" s="134"/>
      <c r="J1089" s="134"/>
      <c r="K1089" s="134"/>
      <c r="L1089" s="134"/>
    </row>
    <row r="1090" spans="1:12" customFormat="1" x14ac:dyDescent="0.25">
      <c r="A1090" s="88"/>
      <c r="B1090" s="88"/>
      <c r="C1090" s="88"/>
      <c r="D1090" s="88"/>
      <c r="E1090" s="134"/>
      <c r="F1090" s="134"/>
      <c r="G1090" s="134"/>
      <c r="H1090" s="134"/>
      <c r="I1090" s="134"/>
      <c r="J1090" s="134"/>
      <c r="K1090" s="134"/>
      <c r="L1090" s="134"/>
    </row>
    <row r="1091" spans="1:12" customFormat="1" x14ac:dyDescent="0.25">
      <c r="A1091" s="88"/>
      <c r="B1091" s="88"/>
      <c r="C1091" s="88"/>
      <c r="D1091" s="88"/>
      <c r="E1091" s="134"/>
      <c r="F1091" s="134"/>
      <c r="G1091" s="134"/>
      <c r="H1091" s="134"/>
      <c r="I1091" s="134"/>
      <c r="J1091" s="134"/>
      <c r="K1091" s="134"/>
      <c r="L1091" s="134"/>
    </row>
    <row r="1092" spans="1:12" customFormat="1" x14ac:dyDescent="0.25">
      <c r="A1092" s="88"/>
      <c r="B1092" s="88"/>
      <c r="C1092" s="88"/>
      <c r="D1092" s="88"/>
      <c r="E1092" s="134"/>
      <c r="F1092" s="134"/>
      <c r="G1092" s="134"/>
      <c r="H1092" s="134"/>
      <c r="I1092" s="134"/>
      <c r="J1092" s="134"/>
      <c r="K1092" s="134"/>
      <c r="L1092" s="134"/>
    </row>
    <row r="1093" spans="1:12" customFormat="1" x14ac:dyDescent="0.25">
      <c r="A1093" s="88"/>
      <c r="B1093" s="88"/>
      <c r="C1093" s="88"/>
      <c r="D1093" s="88"/>
      <c r="E1093" s="134"/>
      <c r="F1093" s="134"/>
      <c r="G1093" s="134"/>
      <c r="H1093" s="134"/>
      <c r="I1093" s="134"/>
      <c r="J1093" s="134"/>
      <c r="K1093" s="134"/>
      <c r="L1093" s="134"/>
    </row>
    <row r="1094" spans="1:12" customFormat="1" x14ac:dyDescent="0.25">
      <c r="A1094" s="88"/>
      <c r="B1094" s="88"/>
      <c r="C1094" s="88"/>
      <c r="D1094" s="88"/>
      <c r="E1094" s="134"/>
      <c r="F1094" s="134"/>
      <c r="G1094" s="134"/>
      <c r="H1094" s="134"/>
      <c r="I1094" s="134"/>
      <c r="J1094" s="134"/>
      <c r="K1094" s="134"/>
      <c r="L1094" s="134"/>
    </row>
    <row r="1095" spans="1:12" customFormat="1" x14ac:dyDescent="0.25">
      <c r="A1095" s="88"/>
      <c r="B1095" s="88"/>
      <c r="C1095" s="88"/>
      <c r="D1095" s="88"/>
      <c r="E1095" s="134"/>
      <c r="F1095" s="134"/>
      <c r="G1095" s="134"/>
      <c r="H1095" s="134"/>
      <c r="I1095" s="134"/>
      <c r="J1095" s="134"/>
      <c r="K1095" s="134"/>
      <c r="L1095" s="134"/>
    </row>
    <row r="1096" spans="1:12" customFormat="1" x14ac:dyDescent="0.25">
      <c r="A1096" s="88"/>
      <c r="B1096" s="88"/>
      <c r="C1096" s="88"/>
      <c r="D1096" s="88"/>
      <c r="E1096" s="134"/>
      <c r="F1096" s="134"/>
      <c r="G1096" s="134"/>
      <c r="H1096" s="134"/>
      <c r="I1096" s="134"/>
      <c r="J1096" s="134"/>
      <c r="K1096" s="134"/>
      <c r="L1096" s="134"/>
    </row>
    <row r="1097" spans="1:12" customFormat="1" x14ac:dyDescent="0.25">
      <c r="A1097" s="88"/>
      <c r="B1097" s="88"/>
      <c r="C1097" s="88"/>
      <c r="D1097" s="88"/>
      <c r="E1097" s="134"/>
      <c r="F1097" s="134"/>
      <c r="G1097" s="134"/>
      <c r="H1097" s="134"/>
      <c r="I1097" s="134"/>
      <c r="J1097" s="134"/>
      <c r="K1097" s="134"/>
      <c r="L1097" s="134"/>
    </row>
    <row r="1098" spans="1:12" customFormat="1" x14ac:dyDescent="0.25">
      <c r="A1098" s="88"/>
      <c r="B1098" s="88"/>
      <c r="C1098" s="88"/>
      <c r="D1098" s="88"/>
      <c r="E1098" s="134"/>
      <c r="F1098" s="134"/>
      <c r="G1098" s="134"/>
      <c r="H1098" s="134"/>
      <c r="I1098" s="134"/>
      <c r="J1098" s="134"/>
      <c r="K1098" s="134"/>
      <c r="L1098" s="134"/>
    </row>
    <row r="1099" spans="1:12" customFormat="1" x14ac:dyDescent="0.25">
      <c r="A1099" s="88"/>
      <c r="B1099" s="88"/>
      <c r="C1099" s="88"/>
      <c r="D1099" s="88"/>
      <c r="E1099" s="134"/>
      <c r="F1099" s="134"/>
      <c r="G1099" s="134"/>
      <c r="H1099" s="134"/>
      <c r="I1099" s="134"/>
      <c r="J1099" s="134"/>
      <c r="K1099" s="134"/>
      <c r="L1099" s="134"/>
    </row>
    <row r="1100" spans="1:12" customFormat="1" x14ac:dyDescent="0.25">
      <c r="A1100" s="88"/>
      <c r="B1100" s="88"/>
      <c r="C1100" s="88"/>
      <c r="D1100" s="88"/>
      <c r="E1100" s="134"/>
      <c r="F1100" s="134"/>
      <c r="G1100" s="134"/>
      <c r="H1100" s="134"/>
      <c r="I1100" s="134"/>
      <c r="J1100" s="134"/>
      <c r="K1100" s="134"/>
      <c r="L1100" s="134"/>
    </row>
    <row r="1101" spans="1:12" customFormat="1" x14ac:dyDescent="0.25">
      <c r="A1101" s="88"/>
      <c r="B1101" s="88"/>
      <c r="C1101" s="88"/>
      <c r="D1101" s="88"/>
      <c r="E1101" s="134"/>
      <c r="F1101" s="134"/>
      <c r="G1101" s="134"/>
      <c r="H1101" s="134"/>
      <c r="I1101" s="134"/>
      <c r="J1101" s="134"/>
      <c r="K1101" s="134"/>
      <c r="L1101" s="134"/>
    </row>
    <row r="1102" spans="1:12" customFormat="1" x14ac:dyDescent="0.25">
      <c r="A1102" s="88"/>
      <c r="B1102" s="88"/>
      <c r="C1102" s="88"/>
      <c r="D1102" s="88"/>
      <c r="E1102" s="134"/>
      <c r="F1102" s="134"/>
      <c r="G1102" s="134"/>
      <c r="H1102" s="134"/>
      <c r="I1102" s="134"/>
      <c r="J1102" s="134"/>
      <c r="K1102" s="134"/>
      <c r="L1102" s="134"/>
    </row>
    <row r="1103" spans="1:12" customFormat="1" x14ac:dyDescent="0.25">
      <c r="A1103" s="88"/>
      <c r="B1103" s="88"/>
      <c r="C1103" s="88"/>
      <c r="D1103" s="88"/>
      <c r="E1103" s="134"/>
      <c r="F1103" s="134"/>
      <c r="G1103" s="134"/>
      <c r="H1103" s="134"/>
      <c r="I1103" s="134"/>
      <c r="J1103" s="134"/>
      <c r="K1103" s="134"/>
      <c r="L1103" s="134"/>
    </row>
    <row r="1104" spans="1:12" customFormat="1" x14ac:dyDescent="0.25">
      <c r="A1104" s="88"/>
      <c r="B1104" s="88"/>
      <c r="C1104" s="88"/>
      <c r="D1104" s="88"/>
      <c r="E1104" s="134"/>
      <c r="F1104" s="134"/>
      <c r="G1104" s="134"/>
      <c r="H1104" s="134"/>
      <c r="I1104" s="134"/>
      <c r="J1104" s="134"/>
      <c r="K1104" s="134"/>
      <c r="L1104" s="134"/>
    </row>
    <row r="1105" spans="1:72" customFormat="1" x14ac:dyDescent="0.25">
      <c r="A1105" s="88"/>
      <c r="B1105" s="88"/>
      <c r="C1105" s="88"/>
      <c r="D1105" s="88"/>
      <c r="E1105" s="134"/>
      <c r="F1105" s="134"/>
      <c r="G1105" s="134"/>
      <c r="H1105" s="134"/>
      <c r="I1105" s="134"/>
      <c r="J1105" s="134"/>
      <c r="K1105" s="134"/>
      <c r="L1105" s="134"/>
    </row>
    <row r="1106" spans="1:72" customFormat="1" x14ac:dyDescent="0.25">
      <c r="A1106" s="88"/>
      <c r="B1106" s="88"/>
      <c r="C1106" s="88"/>
      <c r="D1106" s="88"/>
      <c r="E1106" s="134"/>
      <c r="F1106" s="134"/>
      <c r="G1106" s="134"/>
      <c r="H1106" s="134"/>
      <c r="I1106" s="134"/>
      <c r="J1106" s="134"/>
      <c r="K1106" s="134"/>
      <c r="L1106" s="134"/>
    </row>
    <row r="1107" spans="1:72" customFormat="1" x14ac:dyDescent="0.25">
      <c r="A1107" s="88"/>
      <c r="B1107" s="88"/>
      <c r="C1107" s="88"/>
      <c r="D1107" s="88"/>
      <c r="E1107" s="134"/>
      <c r="F1107" s="134"/>
      <c r="G1107" s="134"/>
      <c r="H1107" s="134"/>
      <c r="I1107" s="134"/>
      <c r="J1107" s="134"/>
      <c r="K1107" s="134"/>
      <c r="L1107" s="134"/>
    </row>
    <row r="1108" spans="1:72" customFormat="1" x14ac:dyDescent="0.25">
      <c r="A1108" s="88"/>
      <c r="B1108" s="88"/>
      <c r="C1108" s="88"/>
      <c r="D1108" s="88"/>
      <c r="E1108" s="134"/>
      <c r="F1108" s="134"/>
      <c r="G1108" s="134"/>
      <c r="H1108" s="134"/>
      <c r="I1108" s="134"/>
      <c r="J1108" s="134"/>
      <c r="K1108" s="134"/>
      <c r="L1108" s="134"/>
    </row>
    <row r="1109" spans="1:72" customFormat="1" x14ac:dyDescent="0.25">
      <c r="A1109" s="88"/>
      <c r="B1109" s="88"/>
      <c r="C1109" s="88"/>
      <c r="D1109" s="88"/>
      <c r="E1109" s="134"/>
      <c r="F1109" s="134"/>
      <c r="G1109" s="134"/>
      <c r="H1109" s="134"/>
      <c r="I1109" s="134"/>
      <c r="J1109" s="134"/>
      <c r="K1109" s="134"/>
      <c r="L1109" s="134"/>
    </row>
    <row r="1110" spans="1:72" customFormat="1" x14ac:dyDescent="0.25">
      <c r="A1110" s="88"/>
      <c r="B1110" s="88"/>
      <c r="C1110" s="88"/>
      <c r="D1110" s="88"/>
      <c r="E1110" s="134"/>
      <c r="F1110" s="134"/>
      <c r="G1110" s="134"/>
      <c r="H1110" s="134"/>
      <c r="I1110" s="134"/>
      <c r="J1110" s="134"/>
      <c r="K1110" s="134"/>
      <c r="L1110" s="134"/>
    </row>
    <row r="1111" spans="1:72" customFormat="1" x14ac:dyDescent="0.25">
      <c r="A1111" s="88"/>
      <c r="B1111" s="88"/>
      <c r="C1111" s="88"/>
      <c r="D1111" s="88"/>
      <c r="E1111" s="134"/>
      <c r="F1111" s="134"/>
      <c r="G1111" s="134"/>
      <c r="H1111" s="134"/>
      <c r="I1111" s="134"/>
      <c r="J1111" s="134"/>
      <c r="K1111" s="134"/>
      <c r="L1111" s="134"/>
    </row>
    <row r="1112" spans="1:72" customFormat="1" x14ac:dyDescent="0.25">
      <c r="A1112" s="88"/>
      <c r="B1112" s="88"/>
      <c r="C1112" s="88"/>
      <c r="D1112" s="88"/>
      <c r="E1112" s="134"/>
      <c r="F1112" s="134"/>
      <c r="G1112" s="134"/>
      <c r="H1112" s="134"/>
      <c r="I1112" s="134"/>
      <c r="J1112" s="134"/>
      <c r="K1112" s="134"/>
      <c r="L1112" s="134"/>
    </row>
    <row r="1113" spans="1:72" customFormat="1" x14ac:dyDescent="0.25">
      <c r="A1113" s="88"/>
      <c r="B1113" s="88"/>
      <c r="C1113" s="88"/>
      <c r="D1113" s="88"/>
      <c r="E1113" s="134"/>
      <c r="F1113" s="134"/>
      <c r="G1113" s="134"/>
      <c r="H1113" s="134"/>
      <c r="I1113" s="134"/>
      <c r="J1113" s="134"/>
      <c r="K1113" s="134"/>
      <c r="L1113" s="134"/>
    </row>
    <row r="1114" spans="1:72" customFormat="1" x14ac:dyDescent="0.25">
      <c r="A1114" s="88"/>
      <c r="B1114" s="88"/>
      <c r="C1114" s="88"/>
      <c r="D1114" s="88"/>
      <c r="E1114" s="134"/>
      <c r="F1114" s="134"/>
      <c r="G1114" s="134"/>
      <c r="H1114" s="134"/>
      <c r="I1114" s="134"/>
      <c r="J1114" s="134"/>
      <c r="K1114" s="134"/>
      <c r="L1114" s="134"/>
    </row>
    <row r="1115" spans="1:72" s="8" customFormat="1" x14ac:dyDescent="0.25">
      <c r="A1115" s="88"/>
      <c r="B1115" s="88"/>
      <c r="C1115" s="88"/>
      <c r="D1115" s="88"/>
      <c r="E1115" s="134"/>
      <c r="F1115" s="134"/>
      <c r="G1115" s="134"/>
      <c r="H1115" s="134"/>
      <c r="I1115" s="134"/>
      <c r="J1115" s="134"/>
      <c r="K1115" s="134"/>
      <c r="L1115" s="134"/>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row>
    <row r="1116" spans="1:72" s="8" customFormat="1" x14ac:dyDescent="0.25">
      <c r="A1116" s="88"/>
      <c r="B1116" s="88"/>
      <c r="C1116" s="88"/>
      <c r="D1116" s="88"/>
      <c r="E1116" s="134"/>
      <c r="F1116" s="134"/>
      <c r="G1116" s="134"/>
      <c r="H1116" s="134"/>
      <c r="I1116" s="134"/>
      <c r="J1116" s="134"/>
      <c r="K1116" s="134"/>
      <c r="L1116" s="134"/>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row>
    <row r="1117" spans="1:72" s="8" customFormat="1" x14ac:dyDescent="0.25">
      <c r="A1117" s="88"/>
      <c r="B1117" s="88"/>
      <c r="C1117" s="88"/>
      <c r="D1117" s="88"/>
      <c r="E1117" s="134"/>
      <c r="F1117" s="134"/>
      <c r="G1117" s="134"/>
      <c r="H1117" s="134"/>
      <c r="I1117" s="134"/>
      <c r="J1117" s="134"/>
      <c r="K1117" s="134"/>
      <c r="L1117" s="134"/>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row>
    <row r="1118" spans="1:72" s="8" customFormat="1" x14ac:dyDescent="0.25">
      <c r="A1118" s="88"/>
      <c r="B1118" s="88"/>
      <c r="C1118" s="88"/>
      <c r="D1118" s="88"/>
      <c r="E1118" s="134"/>
      <c r="F1118" s="134"/>
      <c r="G1118" s="134"/>
      <c r="H1118" s="134"/>
      <c r="I1118" s="134"/>
      <c r="J1118" s="134"/>
      <c r="K1118" s="134"/>
      <c r="L1118" s="134"/>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row>
    <row r="1119" spans="1:72" s="8" customFormat="1" x14ac:dyDescent="0.25">
      <c r="A1119" s="88"/>
      <c r="B1119" s="88"/>
      <c r="C1119" s="88"/>
      <c r="D1119" s="88"/>
      <c r="E1119" s="134"/>
      <c r="F1119" s="134"/>
      <c r="G1119" s="134"/>
      <c r="H1119" s="134"/>
      <c r="I1119" s="134"/>
      <c r="J1119" s="134"/>
      <c r="K1119" s="134"/>
      <c r="L1119" s="134"/>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row>
    <row r="1120" spans="1:72" s="8" customFormat="1" x14ac:dyDescent="0.25">
      <c r="A1120" s="88"/>
      <c r="B1120" s="88"/>
      <c r="C1120" s="88"/>
      <c r="D1120" s="88"/>
      <c r="E1120" s="134"/>
      <c r="F1120" s="134"/>
      <c r="G1120" s="134"/>
      <c r="H1120" s="134"/>
      <c r="I1120" s="134"/>
      <c r="J1120" s="134"/>
      <c r="K1120" s="134"/>
      <c r="L1120" s="134"/>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row>
    <row r="1121" spans="1:72" s="8" customFormat="1" x14ac:dyDescent="0.25">
      <c r="A1121" s="88"/>
      <c r="B1121" s="88"/>
      <c r="C1121" s="88"/>
      <c r="D1121" s="88"/>
      <c r="E1121" s="134"/>
      <c r="F1121" s="134"/>
      <c r="G1121" s="134"/>
      <c r="H1121" s="134"/>
      <c r="I1121" s="134"/>
      <c r="J1121" s="134"/>
      <c r="K1121" s="134"/>
      <c r="L1121" s="134"/>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row>
    <row r="1122" spans="1:72" s="8" customFormat="1" x14ac:dyDescent="0.25">
      <c r="A1122" s="88"/>
      <c r="B1122" s="88"/>
      <c r="C1122" s="88"/>
      <c r="D1122" s="88"/>
      <c r="E1122" s="134"/>
      <c r="F1122" s="134"/>
      <c r="G1122" s="134"/>
      <c r="H1122" s="134"/>
      <c r="I1122" s="134"/>
      <c r="J1122" s="134"/>
      <c r="K1122" s="134"/>
      <c r="L1122" s="134"/>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row>
    <row r="1123" spans="1:72" s="8" customFormat="1" x14ac:dyDescent="0.25">
      <c r="A1123" s="88"/>
      <c r="B1123" s="88"/>
      <c r="C1123" s="88"/>
      <c r="D1123" s="88"/>
      <c r="E1123" s="134"/>
      <c r="F1123" s="134"/>
      <c r="G1123" s="134"/>
      <c r="H1123" s="134"/>
      <c r="I1123" s="134"/>
      <c r="J1123" s="134"/>
      <c r="K1123" s="134"/>
      <c r="L1123" s="134"/>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row>
    <row r="1124" spans="1:72" s="8" customFormat="1" x14ac:dyDescent="0.25">
      <c r="A1124" s="88"/>
      <c r="B1124" s="88"/>
      <c r="C1124" s="88"/>
      <c r="D1124" s="88"/>
      <c r="E1124" s="134"/>
      <c r="F1124" s="134"/>
      <c r="G1124" s="134"/>
      <c r="H1124" s="134"/>
      <c r="I1124" s="134"/>
      <c r="J1124" s="134"/>
      <c r="K1124" s="134"/>
      <c r="L1124" s="13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row>
    <row r="1125" spans="1:72" s="8" customFormat="1" x14ac:dyDescent="0.25">
      <c r="A1125" s="88"/>
      <c r="B1125" s="88"/>
      <c r="C1125" s="88"/>
      <c r="D1125" s="88"/>
      <c r="E1125" s="134"/>
      <c r="F1125" s="134"/>
      <c r="G1125" s="134"/>
      <c r="H1125" s="134"/>
      <c r="I1125" s="134"/>
      <c r="J1125" s="134"/>
      <c r="K1125" s="134"/>
      <c r="L1125" s="134"/>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row>
    <row r="1126" spans="1:72" s="8" customFormat="1" x14ac:dyDescent="0.25">
      <c r="A1126" s="88"/>
      <c r="B1126" s="88"/>
      <c r="C1126" s="88"/>
      <c r="D1126" s="88"/>
      <c r="E1126" s="134"/>
      <c r="F1126" s="134"/>
      <c r="G1126" s="134"/>
      <c r="H1126" s="134"/>
      <c r="I1126" s="134"/>
      <c r="J1126" s="134"/>
      <c r="K1126" s="134"/>
      <c r="L1126" s="134"/>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row>
    <row r="1127" spans="1:72" s="8" customFormat="1" x14ac:dyDescent="0.25">
      <c r="A1127" s="88"/>
      <c r="B1127" s="88"/>
      <c r="C1127" s="88"/>
      <c r="D1127" s="88"/>
      <c r="E1127" s="134"/>
      <c r="F1127" s="134"/>
      <c r="G1127" s="134"/>
      <c r="H1127" s="134"/>
      <c r="I1127" s="134"/>
      <c r="J1127" s="134"/>
      <c r="K1127" s="134"/>
      <c r="L1127" s="134"/>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row>
    <row r="1128" spans="1:72" s="8" customFormat="1" x14ac:dyDescent="0.25">
      <c r="A1128" s="88"/>
      <c r="B1128" s="88"/>
      <c r="C1128" s="88"/>
      <c r="D1128" s="88"/>
      <c r="E1128" s="134"/>
      <c r="F1128" s="134"/>
      <c r="G1128" s="134"/>
      <c r="H1128" s="134"/>
      <c r="I1128" s="134"/>
      <c r="J1128" s="134"/>
      <c r="K1128" s="134"/>
      <c r="L1128" s="134"/>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row>
    <row r="1129" spans="1:72" s="8" customFormat="1" x14ac:dyDescent="0.25">
      <c r="A1129" s="88"/>
      <c r="B1129" s="88"/>
      <c r="C1129" s="88"/>
      <c r="D1129" s="88"/>
      <c r="E1129" s="134"/>
      <c r="F1129" s="134"/>
      <c r="G1129" s="134"/>
      <c r="H1129" s="134"/>
      <c r="I1129" s="134"/>
      <c r="J1129" s="134"/>
      <c r="K1129" s="134"/>
      <c r="L1129" s="134"/>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row>
    <row r="1130" spans="1:72" s="8" customFormat="1" x14ac:dyDescent="0.25">
      <c r="A1130" s="88"/>
      <c r="B1130" s="88"/>
      <c r="C1130" s="88"/>
      <c r="D1130" s="88"/>
      <c r="E1130" s="134"/>
      <c r="F1130" s="134"/>
      <c r="G1130" s="134"/>
      <c r="H1130" s="134"/>
      <c r="I1130" s="134"/>
      <c r="J1130" s="134"/>
      <c r="K1130" s="134"/>
      <c r="L1130" s="134"/>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row>
    <row r="1131" spans="1:72" s="8" customFormat="1" x14ac:dyDescent="0.25">
      <c r="A1131" s="88"/>
      <c r="B1131" s="88"/>
      <c r="C1131" s="88"/>
      <c r="D1131" s="88"/>
      <c r="E1131" s="134"/>
      <c r="F1131" s="134"/>
      <c r="G1131" s="134"/>
      <c r="H1131" s="134"/>
      <c r="I1131" s="134"/>
      <c r="J1131" s="134"/>
      <c r="K1131" s="134"/>
      <c r="L1131" s="134"/>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row>
    <row r="1132" spans="1:72" s="8" customFormat="1" x14ac:dyDescent="0.25">
      <c r="A1132" s="88"/>
      <c r="B1132" s="88"/>
      <c r="C1132" s="88"/>
      <c r="D1132" s="88"/>
      <c r="E1132" s="134"/>
      <c r="F1132" s="134"/>
      <c r="G1132" s="134"/>
      <c r="H1132" s="134"/>
      <c r="I1132" s="134"/>
      <c r="J1132" s="134"/>
      <c r="K1132" s="134"/>
      <c r="L1132" s="134"/>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row>
    <row r="1133" spans="1:72" s="8" customFormat="1" x14ac:dyDescent="0.25">
      <c r="A1133" s="88"/>
      <c r="B1133" s="88"/>
      <c r="C1133" s="88"/>
      <c r="D1133" s="88"/>
      <c r="E1133" s="134"/>
      <c r="F1133" s="134"/>
      <c r="G1133" s="134"/>
      <c r="H1133" s="134"/>
      <c r="I1133" s="134"/>
      <c r="J1133" s="134"/>
      <c r="K1133" s="134"/>
      <c r="L1133" s="134"/>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row>
    <row r="1134" spans="1:72" s="8" customFormat="1" x14ac:dyDescent="0.25">
      <c r="A1134" s="88"/>
      <c r="B1134" s="88"/>
      <c r="C1134" s="88"/>
      <c r="D1134" s="88"/>
      <c r="E1134" s="134"/>
      <c r="F1134" s="134"/>
      <c r="G1134" s="134"/>
      <c r="H1134" s="134"/>
      <c r="I1134" s="134"/>
      <c r="J1134" s="134"/>
      <c r="K1134" s="134"/>
      <c r="L1134" s="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row>
    <row r="1135" spans="1:72" s="8" customFormat="1" x14ac:dyDescent="0.25">
      <c r="A1135" s="88"/>
      <c r="B1135" s="88"/>
      <c r="C1135" s="88"/>
      <c r="D1135" s="88"/>
      <c r="E1135" s="134"/>
      <c r="F1135" s="134"/>
      <c r="G1135" s="134"/>
      <c r="H1135" s="134"/>
      <c r="I1135" s="134"/>
      <c r="J1135" s="134"/>
      <c r="K1135" s="134"/>
      <c r="L1135" s="134"/>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row>
    <row r="1136" spans="1:72" s="8" customFormat="1" x14ac:dyDescent="0.25">
      <c r="A1136" s="88"/>
      <c r="B1136" s="88"/>
      <c r="C1136" s="88"/>
      <c r="D1136" s="88"/>
      <c r="E1136" s="134"/>
      <c r="F1136" s="134"/>
      <c r="G1136" s="134"/>
      <c r="H1136" s="134"/>
      <c r="I1136" s="134"/>
      <c r="J1136" s="134"/>
      <c r="K1136" s="134"/>
      <c r="L1136" s="134"/>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row>
    <row r="1137" spans="1:72" s="8" customFormat="1" x14ac:dyDescent="0.25">
      <c r="A1137" s="88"/>
      <c r="B1137" s="88"/>
      <c r="C1137" s="88"/>
      <c r="D1137" s="88"/>
      <c r="E1137" s="134"/>
      <c r="F1137" s="134"/>
      <c r="G1137" s="134"/>
      <c r="H1137" s="134"/>
      <c r="I1137" s="134"/>
      <c r="J1137" s="134"/>
      <c r="K1137" s="134"/>
      <c r="L1137" s="134"/>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row>
    <row r="1138" spans="1:72" s="8" customFormat="1" x14ac:dyDescent="0.25">
      <c r="A1138" s="88"/>
      <c r="B1138" s="88"/>
      <c r="C1138" s="88"/>
      <c r="D1138" s="88"/>
      <c r="E1138" s="134"/>
      <c r="F1138" s="134"/>
      <c r="G1138" s="134"/>
      <c r="H1138" s="134"/>
      <c r="I1138" s="134"/>
      <c r="J1138" s="134"/>
      <c r="K1138" s="134"/>
      <c r="L1138" s="134"/>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row>
    <row r="1139" spans="1:72" s="8" customFormat="1" x14ac:dyDescent="0.25">
      <c r="A1139" s="88"/>
      <c r="B1139" s="88"/>
      <c r="C1139" s="88"/>
      <c r="D1139" s="88"/>
      <c r="E1139" s="134"/>
      <c r="F1139" s="134"/>
      <c r="G1139" s="134"/>
      <c r="H1139" s="134"/>
      <c r="I1139" s="134"/>
      <c r="J1139" s="134"/>
      <c r="K1139" s="134"/>
      <c r="L1139" s="134"/>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row>
    <row r="1140" spans="1:72" s="8" customFormat="1" x14ac:dyDescent="0.25">
      <c r="A1140" s="88"/>
      <c r="B1140" s="88"/>
      <c r="C1140" s="88"/>
      <c r="D1140" s="88"/>
      <c r="E1140" s="134"/>
      <c r="F1140" s="134"/>
      <c r="G1140" s="134"/>
      <c r="H1140" s="134"/>
      <c r="I1140" s="134"/>
      <c r="J1140" s="134"/>
      <c r="K1140" s="134"/>
      <c r="L1140" s="134"/>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row>
    <row r="1141" spans="1:72" s="8" customFormat="1" x14ac:dyDescent="0.25">
      <c r="A1141" s="88"/>
      <c r="B1141" s="88"/>
      <c r="C1141" s="88"/>
      <c r="D1141" s="88"/>
      <c r="E1141" s="134"/>
      <c r="F1141" s="134"/>
      <c r="G1141" s="134"/>
      <c r="H1141" s="134"/>
      <c r="I1141" s="134"/>
      <c r="J1141" s="134"/>
      <c r="K1141" s="134"/>
      <c r="L1141" s="134"/>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row>
    <row r="1142" spans="1:72" s="8" customFormat="1" x14ac:dyDescent="0.25">
      <c r="A1142" s="88"/>
      <c r="B1142" s="88"/>
      <c r="C1142" s="88"/>
      <c r="D1142" s="88"/>
      <c r="E1142" s="134"/>
      <c r="F1142" s="134"/>
      <c r="G1142" s="134"/>
      <c r="H1142" s="134"/>
      <c r="I1142" s="134"/>
      <c r="J1142" s="134"/>
      <c r="K1142" s="134"/>
      <c r="L1142" s="134"/>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row>
    <row r="1143" spans="1:72" s="8" customFormat="1" x14ac:dyDescent="0.25">
      <c r="A1143" s="88"/>
      <c r="B1143" s="88"/>
      <c r="C1143" s="88"/>
      <c r="D1143" s="88"/>
      <c r="E1143" s="134"/>
      <c r="F1143" s="134"/>
      <c r="G1143" s="134"/>
      <c r="H1143" s="134"/>
      <c r="I1143" s="134"/>
      <c r="J1143" s="134"/>
      <c r="K1143" s="134"/>
      <c r="L1143" s="134"/>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row>
    <row r="1144" spans="1:72" s="8" customFormat="1" x14ac:dyDescent="0.25">
      <c r="A1144" s="88"/>
      <c r="B1144" s="88"/>
      <c r="C1144" s="88"/>
      <c r="D1144" s="88"/>
      <c r="E1144" s="134"/>
      <c r="F1144" s="134"/>
      <c r="G1144" s="134"/>
      <c r="H1144" s="134"/>
      <c r="I1144" s="134"/>
      <c r="J1144" s="134"/>
      <c r="K1144" s="134"/>
      <c r="L1144" s="13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row>
    <row r="1145" spans="1:72" s="8" customFormat="1" x14ac:dyDescent="0.25">
      <c r="A1145" s="88"/>
      <c r="B1145" s="88"/>
      <c r="C1145" s="88"/>
      <c r="D1145" s="88"/>
      <c r="E1145" s="134"/>
      <c r="F1145" s="134"/>
      <c r="G1145" s="134"/>
      <c r="H1145" s="134"/>
      <c r="I1145" s="134"/>
      <c r="J1145" s="134"/>
      <c r="K1145" s="134"/>
      <c r="L1145" s="134"/>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row>
    <row r="1146" spans="1:72" s="8" customFormat="1" x14ac:dyDescent="0.25">
      <c r="A1146" s="88"/>
      <c r="B1146" s="88"/>
      <c r="C1146" s="88"/>
      <c r="D1146" s="88"/>
      <c r="E1146" s="134"/>
      <c r="F1146" s="134"/>
      <c r="G1146" s="134"/>
      <c r="H1146" s="134"/>
      <c r="I1146" s="134"/>
      <c r="J1146" s="134"/>
      <c r="K1146" s="134"/>
      <c r="L1146" s="134"/>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row>
    <row r="1147" spans="1:72" s="8" customFormat="1" x14ac:dyDescent="0.25">
      <c r="A1147" s="88"/>
      <c r="B1147" s="88"/>
      <c r="C1147" s="88"/>
      <c r="D1147" s="88"/>
      <c r="E1147" s="134"/>
      <c r="F1147" s="134"/>
      <c r="G1147" s="134"/>
      <c r="H1147" s="134"/>
      <c r="I1147" s="134"/>
      <c r="J1147" s="134"/>
      <c r="K1147" s="134"/>
      <c r="L1147" s="134"/>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row>
    <row r="1148" spans="1:72" s="8" customFormat="1" x14ac:dyDescent="0.25">
      <c r="A1148" s="88"/>
      <c r="B1148" s="88"/>
      <c r="C1148" s="88"/>
      <c r="D1148" s="88"/>
      <c r="E1148" s="134"/>
      <c r="F1148" s="134"/>
      <c r="G1148" s="134"/>
      <c r="H1148" s="134"/>
      <c r="I1148" s="134"/>
      <c r="J1148" s="134"/>
      <c r="K1148" s="134"/>
      <c r="L1148" s="134"/>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row>
    <row r="1149" spans="1:72" s="8" customFormat="1" x14ac:dyDescent="0.25">
      <c r="A1149" s="88"/>
      <c r="B1149" s="88"/>
      <c r="C1149" s="88"/>
      <c r="D1149" s="88"/>
      <c r="E1149" s="134"/>
      <c r="F1149" s="134"/>
      <c r="G1149" s="134"/>
      <c r="H1149" s="134"/>
      <c r="I1149" s="134"/>
      <c r="J1149" s="134"/>
      <c r="K1149" s="134"/>
      <c r="L1149" s="134"/>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row>
    <row r="1150" spans="1:72" s="8" customFormat="1" x14ac:dyDescent="0.25">
      <c r="A1150" s="88"/>
      <c r="B1150" s="88"/>
      <c r="C1150" s="88"/>
      <c r="D1150" s="88"/>
      <c r="E1150" s="134"/>
      <c r="F1150" s="134"/>
      <c r="G1150" s="134"/>
      <c r="H1150" s="134"/>
      <c r="I1150" s="134"/>
      <c r="J1150" s="134"/>
      <c r="K1150" s="134"/>
      <c r="L1150" s="134"/>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row>
    <row r="1151" spans="1:72" s="8" customFormat="1" x14ac:dyDescent="0.25">
      <c r="A1151" s="88"/>
      <c r="B1151" s="88"/>
      <c r="C1151" s="88"/>
      <c r="D1151" s="88"/>
      <c r="E1151" s="134"/>
      <c r="F1151" s="134"/>
      <c r="G1151" s="134"/>
      <c r="H1151" s="134"/>
      <c r="I1151" s="134"/>
      <c r="J1151" s="134"/>
      <c r="K1151" s="134"/>
      <c r="L1151" s="134"/>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row>
    <row r="1152" spans="1:72" s="8" customFormat="1" x14ac:dyDescent="0.25">
      <c r="A1152" s="88"/>
      <c r="B1152" s="88"/>
      <c r="C1152" s="88"/>
      <c r="D1152" s="88"/>
      <c r="E1152" s="134"/>
      <c r="F1152" s="134"/>
      <c r="G1152" s="134"/>
      <c r="H1152" s="134"/>
      <c r="I1152" s="134"/>
      <c r="J1152" s="134"/>
      <c r="K1152" s="134"/>
      <c r="L1152" s="134"/>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row>
    <row r="1153" spans="1:72" s="8" customFormat="1" x14ac:dyDescent="0.25">
      <c r="A1153" s="88"/>
      <c r="B1153" s="88"/>
      <c r="C1153" s="88"/>
      <c r="D1153" s="88"/>
      <c r="E1153" s="134"/>
      <c r="F1153" s="134"/>
      <c r="G1153" s="134"/>
      <c r="H1153" s="134"/>
      <c r="I1153" s="134"/>
      <c r="J1153" s="134"/>
      <c r="K1153" s="134"/>
      <c r="L1153" s="134"/>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row>
    <row r="1154" spans="1:72" s="8" customFormat="1" x14ac:dyDescent="0.25">
      <c r="A1154" s="88"/>
      <c r="B1154" s="88"/>
      <c r="C1154" s="88"/>
      <c r="D1154" s="88"/>
      <c r="E1154" s="134"/>
      <c r="F1154" s="134"/>
      <c r="G1154" s="134"/>
      <c r="H1154" s="134"/>
      <c r="I1154" s="134"/>
      <c r="J1154" s="134"/>
      <c r="K1154" s="134"/>
      <c r="L1154" s="13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row>
    <row r="1155" spans="1:72" s="8" customFormat="1" x14ac:dyDescent="0.25">
      <c r="A1155" s="88"/>
      <c r="B1155" s="88"/>
      <c r="C1155" s="88"/>
      <c r="D1155" s="88"/>
      <c r="E1155" s="134"/>
      <c r="F1155" s="134"/>
      <c r="G1155" s="134"/>
      <c r="H1155" s="134"/>
      <c r="I1155" s="134"/>
      <c r="J1155" s="134"/>
      <c r="K1155" s="134"/>
      <c r="L1155" s="134"/>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row>
    <row r="1156" spans="1:72" s="8" customFormat="1" x14ac:dyDescent="0.25">
      <c r="A1156" s="88"/>
      <c r="B1156" s="88"/>
      <c r="C1156" s="88"/>
      <c r="D1156" s="88"/>
      <c r="E1156" s="134"/>
      <c r="F1156" s="134"/>
      <c r="G1156" s="134"/>
      <c r="H1156" s="134"/>
      <c r="I1156" s="134"/>
      <c r="J1156" s="134"/>
      <c r="K1156" s="134"/>
      <c r="L1156" s="134"/>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row>
    <row r="1157" spans="1:72" s="8" customFormat="1" x14ac:dyDescent="0.25">
      <c r="A1157" s="88"/>
      <c r="B1157" s="88"/>
      <c r="C1157" s="88"/>
      <c r="D1157" s="88"/>
      <c r="E1157" s="134"/>
      <c r="F1157" s="134"/>
      <c r="G1157" s="134"/>
      <c r="H1157" s="134"/>
      <c r="I1157" s="134"/>
      <c r="J1157" s="134"/>
      <c r="K1157" s="134"/>
      <c r="L1157" s="134"/>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row>
    <row r="1158" spans="1:72" s="8" customFormat="1" x14ac:dyDescent="0.25">
      <c r="A1158" s="88"/>
      <c r="B1158" s="88"/>
      <c r="C1158" s="88"/>
      <c r="D1158" s="88"/>
      <c r="E1158" s="134"/>
      <c r="F1158" s="134"/>
      <c r="G1158" s="134"/>
      <c r="H1158" s="134"/>
      <c r="I1158" s="134"/>
      <c r="J1158" s="134"/>
      <c r="K1158" s="134"/>
      <c r="L1158" s="134"/>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row>
    <row r="1159" spans="1:72" s="8" customFormat="1" x14ac:dyDescent="0.25">
      <c r="A1159" s="88"/>
      <c r="B1159" s="88"/>
      <c r="C1159" s="88"/>
      <c r="D1159" s="88"/>
      <c r="E1159" s="134"/>
      <c r="F1159" s="134"/>
      <c r="G1159" s="134"/>
      <c r="H1159" s="134"/>
      <c r="I1159" s="134"/>
      <c r="J1159" s="134"/>
      <c r="K1159" s="134"/>
      <c r="L1159" s="134"/>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row>
    <row r="1160" spans="1:72" s="8" customFormat="1" x14ac:dyDescent="0.25">
      <c r="A1160" s="88"/>
      <c r="B1160" s="88"/>
      <c r="C1160" s="88"/>
      <c r="D1160" s="88"/>
      <c r="E1160" s="134"/>
      <c r="F1160" s="134"/>
      <c r="G1160" s="134"/>
      <c r="H1160" s="134"/>
      <c r="I1160" s="134"/>
      <c r="J1160" s="134"/>
      <c r="K1160" s="134"/>
      <c r="L1160" s="134"/>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row>
    <row r="1161" spans="1:72" s="8" customFormat="1" x14ac:dyDescent="0.25">
      <c r="A1161" s="88"/>
      <c r="B1161" s="88"/>
      <c r="C1161" s="88"/>
      <c r="D1161" s="88"/>
      <c r="E1161" s="134"/>
      <c r="F1161" s="134"/>
      <c r="G1161" s="134"/>
      <c r="H1161" s="134"/>
      <c r="I1161" s="134"/>
      <c r="J1161" s="134"/>
      <c r="K1161" s="134"/>
      <c r="L1161" s="134"/>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row>
    <row r="1162" spans="1:72" s="8" customFormat="1" x14ac:dyDescent="0.25">
      <c r="A1162" s="88"/>
      <c r="B1162" s="88"/>
      <c r="C1162" s="88"/>
      <c r="D1162" s="88"/>
      <c r="E1162" s="134"/>
      <c r="F1162" s="134"/>
      <c r="G1162" s="134"/>
      <c r="H1162" s="134"/>
      <c r="I1162" s="134"/>
      <c r="J1162" s="134"/>
      <c r="K1162" s="134"/>
      <c r="L1162" s="134"/>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row>
    <row r="1163" spans="1:72" s="8" customFormat="1" x14ac:dyDescent="0.25">
      <c r="A1163" s="88"/>
      <c r="B1163" s="88"/>
      <c r="C1163" s="88"/>
      <c r="D1163" s="88"/>
      <c r="E1163" s="134"/>
      <c r="F1163" s="134"/>
      <c r="G1163" s="134"/>
      <c r="H1163" s="134"/>
      <c r="I1163" s="134"/>
      <c r="J1163" s="134"/>
      <c r="K1163" s="134"/>
      <c r="L1163" s="134"/>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row>
    <row r="1164" spans="1:72" s="8" customFormat="1" x14ac:dyDescent="0.25">
      <c r="A1164" s="88"/>
      <c r="B1164" s="88"/>
      <c r="C1164" s="88"/>
      <c r="D1164" s="88"/>
      <c r="E1164" s="134"/>
      <c r="F1164" s="134"/>
      <c r="G1164" s="134"/>
      <c r="H1164" s="134"/>
      <c r="I1164" s="134"/>
      <c r="J1164" s="134"/>
      <c r="K1164" s="134"/>
      <c r="L1164" s="13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row>
    <row r="1165" spans="1:72" s="8" customFormat="1" x14ac:dyDescent="0.25">
      <c r="A1165" s="88"/>
      <c r="B1165" s="88"/>
      <c r="C1165" s="88"/>
      <c r="D1165" s="88"/>
      <c r="E1165" s="134"/>
      <c r="F1165" s="134"/>
      <c r="G1165" s="134"/>
      <c r="H1165" s="134"/>
      <c r="I1165" s="134"/>
      <c r="J1165" s="134"/>
      <c r="K1165" s="134"/>
      <c r="L1165" s="134"/>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row>
    <row r="1166" spans="1:72" s="8" customFormat="1" x14ac:dyDescent="0.25">
      <c r="A1166" s="88"/>
      <c r="B1166" s="88"/>
      <c r="C1166" s="88"/>
      <c r="D1166" s="88"/>
      <c r="E1166" s="134"/>
      <c r="F1166" s="134"/>
      <c r="G1166" s="134"/>
      <c r="H1166" s="134"/>
      <c r="I1166" s="134"/>
      <c r="J1166" s="134"/>
      <c r="K1166" s="134"/>
      <c r="L1166" s="134"/>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row>
    <row r="1167" spans="1:72" s="8" customFormat="1" x14ac:dyDescent="0.25">
      <c r="A1167" s="88"/>
      <c r="B1167" s="88"/>
      <c r="C1167" s="88"/>
      <c r="D1167" s="88"/>
      <c r="E1167" s="134"/>
      <c r="F1167" s="134"/>
      <c r="G1167" s="134"/>
      <c r="H1167" s="134"/>
      <c r="I1167" s="134"/>
      <c r="J1167" s="134"/>
      <c r="K1167" s="134"/>
      <c r="L1167" s="134"/>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row>
    <row r="1168" spans="1:72" s="8" customFormat="1" x14ac:dyDescent="0.25">
      <c r="A1168" s="88"/>
      <c r="B1168" s="88"/>
      <c r="C1168" s="88"/>
      <c r="D1168" s="88"/>
      <c r="E1168" s="134"/>
      <c r="F1168" s="134"/>
      <c r="G1168" s="134"/>
      <c r="H1168" s="134"/>
      <c r="I1168" s="134"/>
      <c r="J1168" s="134"/>
      <c r="K1168" s="134"/>
      <c r="L1168" s="134"/>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row>
    <row r="1169" spans="1:72" s="8" customFormat="1" x14ac:dyDescent="0.25">
      <c r="A1169" s="88"/>
      <c r="B1169" s="88"/>
      <c r="C1169" s="88"/>
      <c r="D1169" s="88"/>
      <c r="E1169" s="134"/>
      <c r="F1169" s="134"/>
      <c r="G1169" s="134"/>
      <c r="H1169" s="134"/>
      <c r="I1169" s="134"/>
      <c r="J1169" s="134"/>
      <c r="K1169" s="134"/>
      <c r="L1169" s="134"/>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row>
    <row r="1170" spans="1:72" s="8" customFormat="1" x14ac:dyDescent="0.25">
      <c r="A1170" s="88"/>
      <c r="B1170" s="88"/>
      <c r="C1170" s="88"/>
      <c r="D1170" s="88"/>
      <c r="E1170" s="134"/>
      <c r="F1170" s="134"/>
      <c r="G1170" s="134"/>
      <c r="H1170" s="134"/>
      <c r="I1170" s="134"/>
      <c r="J1170" s="134"/>
      <c r="K1170" s="134"/>
      <c r="L1170" s="134"/>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row>
    <row r="1171" spans="1:72" s="8" customFormat="1" x14ac:dyDescent="0.25">
      <c r="A1171" s="88"/>
      <c r="B1171" s="88"/>
      <c r="C1171" s="88"/>
      <c r="D1171" s="88"/>
      <c r="E1171" s="134"/>
      <c r="F1171" s="134"/>
      <c r="G1171" s="134"/>
      <c r="H1171" s="134"/>
      <c r="I1171" s="134"/>
      <c r="J1171" s="134"/>
      <c r="K1171" s="134"/>
      <c r="L1171" s="134"/>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row>
    <row r="1172" spans="1:72" s="8" customFormat="1" x14ac:dyDescent="0.25">
      <c r="A1172" s="88"/>
      <c r="B1172" s="88"/>
      <c r="C1172" s="88"/>
      <c r="D1172" s="88"/>
      <c r="E1172" s="134"/>
      <c r="F1172" s="134"/>
      <c r="G1172" s="134"/>
      <c r="H1172" s="134"/>
      <c r="I1172" s="134"/>
      <c r="J1172" s="134"/>
      <c r="K1172" s="134"/>
      <c r="L1172" s="134"/>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row>
    <row r="1173" spans="1:72" s="8" customFormat="1" x14ac:dyDescent="0.25">
      <c r="A1173" s="88"/>
      <c r="B1173" s="88"/>
      <c r="C1173" s="88"/>
      <c r="D1173" s="88"/>
      <c r="E1173" s="134"/>
      <c r="F1173" s="134"/>
      <c r="G1173" s="134"/>
      <c r="H1173" s="134"/>
      <c r="I1173" s="134"/>
      <c r="J1173" s="134"/>
      <c r="K1173" s="134"/>
      <c r="L1173" s="134"/>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row>
    <row r="1174" spans="1:72" s="8" customFormat="1" x14ac:dyDescent="0.25">
      <c r="A1174" s="88"/>
      <c r="B1174" s="88"/>
      <c r="C1174" s="88"/>
      <c r="D1174" s="88"/>
      <c r="E1174" s="134"/>
      <c r="F1174" s="134"/>
      <c r="G1174" s="134"/>
      <c r="H1174" s="134"/>
      <c r="I1174" s="134"/>
      <c r="J1174" s="134"/>
      <c r="K1174" s="134"/>
      <c r="L1174" s="13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row>
    <row r="1175" spans="1:72" s="8" customFormat="1" x14ac:dyDescent="0.25">
      <c r="A1175" s="88"/>
      <c r="B1175" s="88"/>
      <c r="C1175" s="88"/>
      <c r="D1175" s="88"/>
      <c r="E1175" s="134"/>
      <c r="F1175" s="134"/>
      <c r="G1175" s="134"/>
      <c r="H1175" s="134"/>
      <c r="I1175" s="134"/>
      <c r="J1175" s="134"/>
      <c r="K1175" s="134"/>
      <c r="L1175" s="134"/>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row>
    <row r="1176" spans="1:72" s="8" customFormat="1" x14ac:dyDescent="0.25">
      <c r="A1176" s="88"/>
      <c r="B1176" s="88"/>
      <c r="C1176" s="88"/>
      <c r="D1176" s="88"/>
      <c r="E1176" s="134"/>
      <c r="F1176" s="134"/>
      <c r="G1176" s="134"/>
      <c r="H1176" s="134"/>
      <c r="I1176" s="134"/>
      <c r="J1176" s="134"/>
      <c r="K1176" s="134"/>
      <c r="L1176" s="134"/>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row>
    <row r="1177" spans="1:72" s="8" customFormat="1" x14ac:dyDescent="0.25">
      <c r="A1177" s="88"/>
      <c r="B1177" s="88"/>
      <c r="C1177" s="88"/>
      <c r="D1177" s="88"/>
      <c r="E1177" s="134"/>
      <c r="F1177" s="134"/>
      <c r="G1177" s="134"/>
      <c r="H1177" s="134"/>
      <c r="I1177" s="134"/>
      <c r="J1177" s="134"/>
      <c r="K1177" s="134"/>
      <c r="L1177" s="134"/>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row>
    <row r="1178" spans="1:72" s="8" customFormat="1" x14ac:dyDescent="0.25">
      <c r="A1178" s="88"/>
      <c r="B1178" s="88"/>
      <c r="C1178" s="88"/>
      <c r="D1178" s="88"/>
      <c r="E1178" s="134"/>
      <c r="F1178" s="134"/>
      <c r="G1178" s="134"/>
      <c r="H1178" s="134"/>
      <c r="I1178" s="134"/>
      <c r="J1178" s="134"/>
      <c r="K1178" s="134"/>
      <c r="L1178" s="134"/>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row>
    <row r="1179" spans="1:72" s="8" customFormat="1" x14ac:dyDescent="0.25">
      <c r="A1179" s="88"/>
      <c r="B1179" s="88"/>
      <c r="C1179" s="88"/>
      <c r="D1179" s="88"/>
      <c r="E1179" s="134"/>
      <c r="F1179" s="134"/>
      <c r="G1179" s="134"/>
      <c r="H1179" s="134"/>
      <c r="I1179" s="134"/>
      <c r="J1179" s="134"/>
      <c r="K1179" s="134"/>
      <c r="L1179" s="134"/>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row>
    <row r="1180" spans="1:72" s="8" customFormat="1" x14ac:dyDescent="0.25">
      <c r="A1180" s="88"/>
      <c r="B1180" s="88"/>
      <c r="C1180" s="88"/>
      <c r="D1180" s="88"/>
      <c r="E1180" s="134"/>
      <c r="F1180" s="134"/>
      <c r="G1180" s="134"/>
      <c r="H1180" s="134"/>
      <c r="I1180" s="134"/>
      <c r="J1180" s="134"/>
      <c r="K1180" s="134"/>
      <c r="L1180" s="134"/>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row>
    <row r="1181" spans="1:72" s="8" customFormat="1" x14ac:dyDescent="0.25">
      <c r="A1181" s="88"/>
      <c r="B1181" s="88"/>
      <c r="C1181" s="88"/>
      <c r="D1181" s="88"/>
      <c r="E1181" s="134"/>
      <c r="F1181" s="134"/>
      <c r="G1181" s="134"/>
      <c r="H1181" s="134"/>
      <c r="I1181" s="134"/>
      <c r="J1181" s="134"/>
      <c r="K1181" s="134"/>
      <c r="L1181" s="134"/>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row>
    <row r="1182" spans="1:72" s="8" customFormat="1" x14ac:dyDescent="0.25">
      <c r="A1182" s="88"/>
      <c r="B1182" s="88"/>
      <c r="C1182" s="88"/>
      <c r="D1182" s="88"/>
      <c r="E1182" s="134"/>
      <c r="F1182" s="134"/>
      <c r="G1182" s="134"/>
      <c r="H1182" s="134"/>
      <c r="I1182" s="134"/>
      <c r="J1182" s="134"/>
      <c r="K1182" s="134"/>
      <c r="L1182" s="134"/>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row>
    <row r="1183" spans="1:72" s="8" customFormat="1" x14ac:dyDescent="0.25">
      <c r="A1183" s="88"/>
      <c r="B1183" s="88"/>
      <c r="C1183" s="88"/>
      <c r="D1183" s="88"/>
      <c r="E1183" s="134"/>
      <c r="F1183" s="134"/>
      <c r="G1183" s="134"/>
      <c r="H1183" s="134"/>
      <c r="I1183" s="134"/>
      <c r="J1183" s="134"/>
      <c r="K1183" s="134"/>
      <c r="L1183" s="134"/>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row>
    <row r="1184" spans="1:72" s="8" customFormat="1" x14ac:dyDescent="0.25">
      <c r="A1184" s="89"/>
      <c r="B1184" s="89"/>
      <c r="C1184" s="89"/>
      <c r="D1184" s="89"/>
      <c r="E1184" s="135"/>
      <c r="F1184" s="135"/>
      <c r="G1184" s="135"/>
      <c r="H1184" s="135"/>
      <c r="I1184" s="135"/>
      <c r="J1184" s="135"/>
      <c r="K1184" s="135"/>
      <c r="L1184" s="135"/>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row>
    <row r="1185" spans="1:72" s="8" customFormat="1" x14ac:dyDescent="0.25">
      <c r="A1185" s="89"/>
      <c r="B1185" s="89"/>
      <c r="C1185" s="89"/>
      <c r="D1185" s="89"/>
      <c r="E1185" s="135"/>
      <c r="F1185" s="135"/>
      <c r="G1185" s="135"/>
      <c r="H1185" s="135"/>
      <c r="I1185" s="135"/>
      <c r="J1185" s="135"/>
      <c r="K1185" s="135"/>
      <c r="L1185" s="13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row>
    <row r="1186" spans="1:72" s="8" customFormat="1" x14ac:dyDescent="0.25">
      <c r="A1186" s="89"/>
      <c r="B1186" s="89"/>
      <c r="C1186" s="89"/>
      <c r="D1186" s="89"/>
      <c r="E1186" s="135"/>
      <c r="F1186" s="135"/>
      <c r="G1186" s="135"/>
      <c r="H1186" s="135"/>
      <c r="I1186" s="135"/>
      <c r="J1186" s="135"/>
      <c r="K1186" s="135"/>
      <c r="L1186" s="135"/>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row>
    <row r="1187" spans="1:72" s="8" customFormat="1" x14ac:dyDescent="0.25">
      <c r="A1187" s="89"/>
      <c r="B1187" s="89"/>
      <c r="C1187" s="89"/>
      <c r="D1187" s="89"/>
      <c r="E1187" s="135"/>
      <c r="F1187" s="135"/>
      <c r="G1187" s="135"/>
      <c r="H1187" s="135"/>
      <c r="I1187" s="135"/>
      <c r="J1187" s="135"/>
      <c r="K1187" s="135"/>
      <c r="L1187" s="135"/>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row>
    <row r="1188" spans="1:72" s="8" customFormat="1" x14ac:dyDescent="0.25">
      <c r="A1188" s="89"/>
      <c r="B1188" s="89"/>
      <c r="C1188" s="89"/>
      <c r="D1188" s="89"/>
      <c r="E1188" s="135"/>
      <c r="F1188" s="135"/>
      <c r="G1188" s="135"/>
      <c r="H1188" s="135"/>
      <c r="I1188" s="135"/>
      <c r="J1188" s="135"/>
      <c r="K1188" s="135"/>
      <c r="L1188" s="135"/>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row>
    <row r="1189" spans="1:72" s="8" customFormat="1" x14ac:dyDescent="0.25">
      <c r="A1189" s="89"/>
      <c r="B1189" s="89"/>
      <c r="C1189" s="89"/>
      <c r="D1189" s="89"/>
      <c r="E1189" s="135"/>
      <c r="F1189" s="135"/>
      <c r="G1189" s="135"/>
      <c r="H1189" s="135"/>
      <c r="I1189" s="135"/>
      <c r="J1189" s="135"/>
      <c r="K1189" s="135"/>
      <c r="L1189" s="135"/>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row>
    <row r="1190" spans="1:72" s="8" customFormat="1" x14ac:dyDescent="0.25">
      <c r="A1190" s="89"/>
      <c r="B1190" s="89"/>
      <c r="C1190" s="89"/>
      <c r="D1190" s="89"/>
      <c r="E1190" s="135"/>
      <c r="F1190" s="135"/>
      <c r="G1190" s="135"/>
      <c r="H1190" s="135"/>
      <c r="I1190" s="135"/>
      <c r="J1190" s="135"/>
      <c r="K1190" s="135"/>
      <c r="L1190" s="135"/>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row>
    <row r="1191" spans="1:72" s="8" customFormat="1" x14ac:dyDescent="0.25">
      <c r="A1191" s="89"/>
      <c r="B1191" s="89"/>
      <c r="C1191" s="89"/>
      <c r="D1191" s="89"/>
      <c r="E1191" s="135"/>
      <c r="F1191" s="135"/>
      <c r="G1191" s="135"/>
      <c r="H1191" s="135"/>
      <c r="I1191" s="135"/>
      <c r="J1191" s="135"/>
      <c r="K1191" s="135"/>
      <c r="L1191" s="135"/>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row>
    <row r="1192" spans="1:72" s="8" customFormat="1" x14ac:dyDescent="0.25">
      <c r="A1192" s="89"/>
      <c r="B1192" s="89"/>
      <c r="C1192" s="89"/>
      <c r="D1192" s="89"/>
      <c r="E1192" s="135"/>
      <c r="F1192" s="135"/>
      <c r="G1192" s="135"/>
      <c r="H1192" s="135"/>
      <c r="I1192" s="135"/>
      <c r="J1192" s="135"/>
      <c r="K1192" s="135"/>
      <c r="L1192" s="135"/>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row>
    <row r="1193" spans="1:72" s="8" customFormat="1" x14ac:dyDescent="0.25">
      <c r="A1193" s="89"/>
      <c r="B1193" s="89"/>
      <c r="C1193" s="89"/>
      <c r="D1193" s="89"/>
      <c r="E1193" s="135"/>
      <c r="F1193" s="135"/>
      <c r="G1193" s="135"/>
      <c r="H1193" s="135"/>
      <c r="I1193" s="135"/>
      <c r="J1193" s="135"/>
      <c r="K1193" s="135"/>
      <c r="L1193" s="135"/>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row>
    <row r="1194" spans="1:72" s="8" customFormat="1" x14ac:dyDescent="0.25">
      <c r="A1194" s="89"/>
      <c r="B1194" s="89"/>
      <c r="C1194" s="89"/>
      <c r="D1194" s="89"/>
      <c r="E1194" s="135"/>
      <c r="F1194" s="135"/>
      <c r="G1194" s="135"/>
      <c r="H1194" s="135"/>
      <c r="I1194" s="135"/>
      <c r="J1194" s="135"/>
      <c r="K1194" s="135"/>
      <c r="L1194" s="135"/>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row>
    <row r="1195" spans="1:72" s="8" customFormat="1" x14ac:dyDescent="0.25">
      <c r="A1195" s="89"/>
      <c r="B1195" s="89"/>
      <c r="C1195" s="89"/>
      <c r="D1195" s="89"/>
      <c r="E1195" s="135"/>
      <c r="F1195" s="135"/>
      <c r="G1195" s="135"/>
      <c r="H1195" s="135"/>
      <c r="I1195" s="135"/>
      <c r="J1195" s="135"/>
      <c r="K1195" s="135"/>
      <c r="L1195" s="13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row>
    <row r="1196" spans="1:72" s="8" customFormat="1" x14ac:dyDescent="0.25">
      <c r="A1196" s="89"/>
      <c r="B1196" s="89"/>
      <c r="C1196" s="89"/>
      <c r="D1196" s="89"/>
      <c r="E1196" s="135"/>
      <c r="F1196" s="135"/>
      <c r="G1196" s="135"/>
      <c r="H1196" s="135"/>
      <c r="I1196" s="135"/>
      <c r="J1196" s="135"/>
      <c r="K1196" s="135"/>
      <c r="L1196" s="135"/>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row>
    <row r="1197" spans="1:72" s="8" customFormat="1" x14ac:dyDescent="0.25">
      <c r="A1197" s="89"/>
      <c r="B1197" s="89"/>
      <c r="C1197" s="89"/>
      <c r="D1197" s="89"/>
      <c r="E1197" s="135"/>
      <c r="F1197" s="135"/>
      <c r="G1197" s="135"/>
      <c r="H1197" s="135"/>
      <c r="I1197" s="135"/>
      <c r="J1197" s="135"/>
      <c r="K1197" s="135"/>
      <c r="L1197" s="135"/>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row>
    <row r="1198" spans="1:72" s="8" customFormat="1" x14ac:dyDescent="0.25">
      <c r="A1198" s="89"/>
      <c r="B1198" s="89"/>
      <c r="C1198" s="89"/>
      <c r="D1198" s="89"/>
      <c r="E1198" s="135"/>
      <c r="F1198" s="135"/>
      <c r="G1198" s="135"/>
      <c r="H1198" s="135"/>
      <c r="I1198" s="135"/>
      <c r="J1198" s="135"/>
      <c r="K1198" s="135"/>
      <c r="L1198" s="135"/>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row>
    <row r="1199" spans="1:72" s="8" customFormat="1" x14ac:dyDescent="0.25">
      <c r="A1199" s="89"/>
      <c r="B1199" s="89"/>
      <c r="C1199" s="89"/>
      <c r="D1199" s="89"/>
      <c r="E1199" s="135"/>
      <c r="F1199" s="135"/>
      <c r="G1199" s="135"/>
      <c r="H1199" s="135"/>
      <c r="I1199" s="135"/>
      <c r="J1199" s="135"/>
      <c r="K1199" s="135"/>
      <c r="L1199" s="135"/>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row>
    <row r="1200" spans="1:72" s="8" customFormat="1" x14ac:dyDescent="0.25">
      <c r="A1200" s="89"/>
      <c r="B1200" s="89"/>
      <c r="C1200" s="89"/>
      <c r="D1200" s="89"/>
      <c r="E1200" s="135"/>
      <c r="F1200" s="135"/>
      <c r="G1200" s="135"/>
      <c r="H1200" s="135"/>
      <c r="I1200" s="135"/>
      <c r="J1200" s="135"/>
      <c r="K1200" s="135"/>
      <c r="L1200" s="135"/>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row>
    <row r="1201" spans="1:72" s="8" customFormat="1" x14ac:dyDescent="0.25">
      <c r="A1201" s="89"/>
      <c r="B1201" s="89"/>
      <c r="C1201" s="89"/>
      <c r="D1201" s="89"/>
      <c r="E1201" s="135"/>
      <c r="F1201" s="135"/>
      <c r="G1201" s="135"/>
      <c r="H1201" s="135"/>
      <c r="I1201" s="135"/>
      <c r="J1201" s="135"/>
      <c r="K1201" s="135"/>
      <c r="L1201" s="135"/>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row>
    <row r="1202" spans="1:72" s="8" customFormat="1" x14ac:dyDescent="0.25">
      <c r="A1202" s="89"/>
      <c r="B1202" s="89"/>
      <c r="C1202" s="89"/>
      <c r="D1202" s="89"/>
      <c r="E1202" s="135"/>
      <c r="F1202" s="135"/>
      <c r="G1202" s="135"/>
      <c r="H1202" s="135"/>
      <c r="I1202" s="135"/>
      <c r="J1202" s="135"/>
      <c r="K1202" s="135"/>
      <c r="L1202" s="135"/>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row>
    <row r="1203" spans="1:72" s="8" customFormat="1" x14ac:dyDescent="0.25">
      <c r="A1203" s="89"/>
      <c r="B1203" s="89"/>
      <c r="C1203" s="89"/>
      <c r="D1203" s="89"/>
      <c r="E1203" s="135"/>
      <c r="F1203" s="135"/>
      <c r="G1203" s="135"/>
      <c r="H1203" s="135"/>
      <c r="I1203" s="135"/>
      <c r="J1203" s="135"/>
      <c r="K1203" s="135"/>
      <c r="L1203" s="135"/>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row>
    <row r="1204" spans="1:72" s="8" customFormat="1" x14ac:dyDescent="0.25">
      <c r="A1204" s="89"/>
      <c r="B1204" s="89"/>
      <c r="C1204" s="89"/>
      <c r="D1204" s="89"/>
      <c r="E1204" s="135"/>
      <c r="F1204" s="135"/>
      <c r="G1204" s="135"/>
      <c r="H1204" s="135"/>
      <c r="I1204" s="135"/>
      <c r="J1204" s="135"/>
      <c r="K1204" s="135"/>
      <c r="L1204" s="135"/>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row>
    <row r="1205" spans="1:72" s="8" customFormat="1" x14ac:dyDescent="0.25">
      <c r="A1205" s="89"/>
      <c r="B1205" s="89"/>
      <c r="C1205" s="89"/>
      <c r="D1205" s="89"/>
      <c r="E1205" s="135"/>
      <c r="F1205" s="135"/>
      <c r="G1205" s="135"/>
      <c r="H1205" s="135"/>
      <c r="I1205" s="135"/>
      <c r="J1205" s="135"/>
      <c r="K1205" s="135"/>
      <c r="L1205" s="13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row>
    <row r="1206" spans="1:72" s="8" customFormat="1" x14ac:dyDescent="0.25">
      <c r="A1206" s="89"/>
      <c r="B1206" s="89"/>
      <c r="C1206" s="89"/>
      <c r="D1206" s="89"/>
      <c r="E1206" s="135"/>
      <c r="F1206" s="135"/>
      <c r="G1206" s="135"/>
      <c r="H1206" s="135"/>
      <c r="I1206" s="135"/>
      <c r="J1206" s="135"/>
      <c r="K1206" s="135"/>
      <c r="L1206" s="135"/>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row>
    <row r="1207" spans="1:72" s="8" customFormat="1" x14ac:dyDescent="0.25">
      <c r="A1207" s="89"/>
      <c r="B1207" s="89"/>
      <c r="C1207" s="89"/>
      <c r="D1207" s="89"/>
      <c r="E1207" s="135"/>
      <c r="F1207" s="135"/>
      <c r="G1207" s="135"/>
      <c r="H1207" s="135"/>
      <c r="I1207" s="135"/>
      <c r="J1207" s="135"/>
      <c r="K1207" s="135"/>
      <c r="L1207" s="135"/>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row>
    <row r="1208" spans="1:72" s="8" customFormat="1" x14ac:dyDescent="0.25">
      <c r="A1208" s="89"/>
      <c r="B1208" s="89"/>
      <c r="C1208" s="89"/>
      <c r="D1208" s="89"/>
      <c r="E1208" s="135"/>
      <c r="F1208" s="135"/>
      <c r="G1208" s="135"/>
      <c r="H1208" s="135"/>
      <c r="I1208" s="135"/>
      <c r="J1208" s="135"/>
      <c r="K1208" s="135"/>
      <c r="L1208" s="135"/>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row>
    <row r="1209" spans="1:72" s="8" customFormat="1" x14ac:dyDescent="0.25">
      <c r="A1209" s="89"/>
      <c r="B1209" s="89"/>
      <c r="C1209" s="89"/>
      <c r="D1209" s="89"/>
      <c r="E1209" s="135"/>
      <c r="F1209" s="135"/>
      <c r="G1209" s="135"/>
      <c r="H1209" s="135"/>
      <c r="I1209" s="135"/>
      <c r="J1209" s="135"/>
      <c r="K1209" s="135"/>
      <c r="L1209" s="135"/>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row>
    <row r="1210" spans="1:72" s="8" customFormat="1" x14ac:dyDescent="0.25">
      <c r="A1210" s="89"/>
      <c r="B1210" s="89"/>
      <c r="C1210" s="89"/>
      <c r="D1210" s="89"/>
      <c r="E1210" s="135"/>
      <c r="F1210" s="135"/>
      <c r="G1210" s="135"/>
      <c r="H1210" s="135"/>
      <c r="I1210" s="135"/>
      <c r="J1210" s="135"/>
      <c r="K1210" s="135"/>
      <c r="L1210" s="135"/>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row>
    <row r="1211" spans="1:72" s="8" customFormat="1" x14ac:dyDescent="0.25">
      <c r="A1211" s="89"/>
      <c r="B1211" s="89"/>
      <c r="C1211" s="89"/>
      <c r="D1211" s="89"/>
      <c r="E1211" s="135"/>
      <c r="F1211" s="135"/>
      <c r="G1211" s="135"/>
      <c r="H1211" s="135"/>
      <c r="I1211" s="135"/>
      <c r="J1211" s="135"/>
      <c r="K1211" s="135"/>
      <c r="L1211" s="135"/>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row>
    <row r="1212" spans="1:72" s="8" customFormat="1" x14ac:dyDescent="0.25">
      <c r="A1212" s="89"/>
      <c r="B1212" s="89"/>
      <c r="C1212" s="89"/>
      <c r="D1212" s="89"/>
      <c r="E1212" s="135"/>
      <c r="F1212" s="135"/>
      <c r="G1212" s="135"/>
      <c r="H1212" s="135"/>
      <c r="I1212" s="135"/>
      <c r="J1212" s="135"/>
      <c r="K1212" s="135"/>
      <c r="L1212" s="135"/>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row>
    <row r="1213" spans="1:72" s="8" customFormat="1" x14ac:dyDescent="0.25">
      <c r="A1213" s="89"/>
      <c r="B1213" s="89"/>
      <c r="C1213" s="89"/>
      <c r="D1213" s="89"/>
      <c r="E1213" s="135"/>
      <c r="F1213" s="135"/>
      <c r="G1213" s="135"/>
      <c r="H1213" s="135"/>
      <c r="I1213" s="135"/>
      <c r="J1213" s="135"/>
      <c r="K1213" s="135"/>
      <c r="L1213" s="135"/>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row>
    <row r="1214" spans="1:72" s="8" customFormat="1" x14ac:dyDescent="0.25">
      <c r="A1214" s="89"/>
      <c r="B1214" s="89"/>
      <c r="C1214" s="89"/>
      <c r="D1214" s="89"/>
      <c r="E1214" s="135"/>
      <c r="F1214" s="135"/>
      <c r="G1214" s="135"/>
      <c r="H1214" s="135"/>
      <c r="I1214" s="135"/>
      <c r="J1214" s="135"/>
      <c r="K1214" s="135"/>
      <c r="L1214" s="135"/>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row>
    <row r="1215" spans="1:72" s="8" customFormat="1" x14ac:dyDescent="0.25">
      <c r="A1215" s="89"/>
      <c r="B1215" s="89"/>
      <c r="C1215" s="89"/>
      <c r="D1215" s="89"/>
      <c r="E1215" s="135"/>
      <c r="F1215" s="135"/>
      <c r="G1215" s="135"/>
      <c r="H1215" s="135"/>
      <c r="I1215" s="135"/>
      <c r="J1215" s="135"/>
      <c r="K1215" s="135"/>
      <c r="L1215" s="13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row>
    <row r="1216" spans="1:72" s="8" customFormat="1" x14ac:dyDescent="0.25">
      <c r="A1216" s="89"/>
      <c r="B1216" s="89"/>
      <c r="C1216" s="89"/>
      <c r="D1216" s="89"/>
      <c r="E1216" s="135"/>
      <c r="F1216" s="135"/>
      <c r="G1216" s="135"/>
      <c r="H1216" s="135"/>
      <c r="I1216" s="135"/>
      <c r="J1216" s="135"/>
      <c r="K1216" s="135"/>
      <c r="L1216" s="135"/>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row>
    <row r="1217" spans="1:72" s="8" customFormat="1" x14ac:dyDescent="0.25">
      <c r="A1217" s="89"/>
      <c r="B1217" s="89"/>
      <c r="C1217" s="89"/>
      <c r="D1217" s="89"/>
      <c r="E1217" s="135"/>
      <c r="F1217" s="135"/>
      <c r="G1217" s="135"/>
      <c r="H1217" s="135"/>
      <c r="I1217" s="135"/>
      <c r="J1217" s="135"/>
      <c r="K1217" s="135"/>
      <c r="L1217" s="135"/>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row>
    <row r="1218" spans="1:72" s="8" customFormat="1" x14ac:dyDescent="0.25">
      <c r="A1218" s="89"/>
      <c r="B1218" s="89"/>
      <c r="C1218" s="89"/>
      <c r="D1218" s="89"/>
      <c r="E1218" s="135"/>
      <c r="F1218" s="135"/>
      <c r="G1218" s="135"/>
      <c r="H1218" s="135"/>
      <c r="I1218" s="135"/>
      <c r="J1218" s="135"/>
      <c r="K1218" s="135"/>
      <c r="L1218" s="135"/>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row>
    <row r="1219" spans="1:72" s="8" customFormat="1" x14ac:dyDescent="0.25">
      <c r="A1219" s="89"/>
      <c r="B1219" s="89"/>
      <c r="C1219" s="89"/>
      <c r="D1219" s="89"/>
      <c r="E1219" s="135"/>
      <c r="F1219" s="135"/>
      <c r="G1219" s="135"/>
      <c r="H1219" s="135"/>
      <c r="I1219" s="135"/>
      <c r="J1219" s="135"/>
      <c r="K1219" s="135"/>
      <c r="L1219" s="135"/>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row>
    <row r="1220" spans="1:72" s="8" customFormat="1" x14ac:dyDescent="0.25">
      <c r="A1220" s="89"/>
      <c r="B1220" s="89"/>
      <c r="C1220" s="89"/>
      <c r="D1220" s="89"/>
      <c r="E1220" s="135"/>
      <c r="F1220" s="135"/>
      <c r="G1220" s="135"/>
      <c r="H1220" s="135"/>
      <c r="I1220" s="135"/>
      <c r="J1220" s="135"/>
      <c r="K1220" s="135"/>
      <c r="L1220" s="135"/>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row>
    <row r="1221" spans="1:72" s="8" customFormat="1" x14ac:dyDescent="0.25">
      <c r="A1221" s="89"/>
      <c r="B1221" s="89"/>
      <c r="C1221" s="89"/>
      <c r="D1221" s="89"/>
      <c r="E1221" s="135"/>
      <c r="F1221" s="135"/>
      <c r="G1221" s="135"/>
      <c r="H1221" s="135"/>
      <c r="I1221" s="135"/>
      <c r="J1221" s="135"/>
      <c r="K1221" s="135"/>
      <c r="L1221" s="135"/>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row>
    <row r="1222" spans="1:72" s="8" customFormat="1" x14ac:dyDescent="0.25">
      <c r="A1222" s="89"/>
      <c r="B1222" s="89"/>
      <c r="C1222" s="89"/>
      <c r="D1222" s="89"/>
      <c r="E1222" s="135"/>
      <c r="F1222" s="135"/>
      <c r="G1222" s="135"/>
      <c r="H1222" s="135"/>
      <c r="I1222" s="135"/>
      <c r="J1222" s="135"/>
      <c r="K1222" s="135"/>
      <c r="L1222" s="135"/>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row>
    <row r="1223" spans="1:72" s="8" customFormat="1" x14ac:dyDescent="0.25">
      <c r="A1223" s="89"/>
      <c r="B1223" s="89"/>
      <c r="C1223" s="89"/>
      <c r="D1223" s="89"/>
      <c r="E1223" s="135"/>
      <c r="F1223" s="135"/>
      <c r="G1223" s="135"/>
      <c r="H1223" s="135"/>
      <c r="I1223" s="135"/>
      <c r="J1223" s="135"/>
      <c r="K1223" s="135"/>
      <c r="L1223" s="135"/>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row>
    <row r="1224" spans="1:72" s="8" customFormat="1" x14ac:dyDescent="0.25">
      <c r="A1224" s="89"/>
      <c r="B1224" s="89"/>
      <c r="C1224" s="89"/>
      <c r="D1224" s="89"/>
      <c r="E1224" s="135"/>
      <c r="F1224" s="135"/>
      <c r="G1224" s="135"/>
      <c r="H1224" s="135"/>
      <c r="I1224" s="135"/>
      <c r="J1224" s="135"/>
      <c r="K1224" s="135"/>
      <c r="L1224" s="135"/>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row>
    <row r="1225" spans="1:72" s="8" customFormat="1" x14ac:dyDescent="0.25">
      <c r="A1225" s="89"/>
      <c r="B1225" s="89"/>
      <c r="C1225" s="89"/>
      <c r="D1225" s="89"/>
      <c r="E1225" s="135"/>
      <c r="F1225" s="135"/>
      <c r="G1225" s="135"/>
      <c r="H1225" s="135"/>
      <c r="I1225" s="135"/>
      <c r="J1225" s="135"/>
      <c r="K1225" s="135"/>
      <c r="L1225" s="13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row>
    <row r="1226" spans="1:72" s="8" customFormat="1" x14ac:dyDescent="0.25">
      <c r="A1226" s="89"/>
      <c r="B1226" s="89"/>
      <c r="C1226" s="89"/>
      <c r="D1226" s="89"/>
      <c r="E1226" s="135"/>
      <c r="F1226" s="135"/>
      <c r="G1226" s="135"/>
      <c r="H1226" s="135"/>
      <c r="I1226" s="135"/>
      <c r="J1226" s="135"/>
      <c r="K1226" s="135"/>
      <c r="L1226" s="135"/>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row>
    <row r="1227" spans="1:72" s="8" customFormat="1" x14ac:dyDescent="0.25">
      <c r="A1227" s="89"/>
      <c r="B1227" s="89"/>
      <c r="C1227" s="89"/>
      <c r="D1227" s="89"/>
      <c r="E1227" s="135"/>
      <c r="F1227" s="135"/>
      <c r="G1227" s="135"/>
      <c r="H1227" s="135"/>
      <c r="I1227" s="135"/>
      <c r="J1227" s="135"/>
      <c r="K1227" s="135"/>
      <c r="L1227" s="135"/>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row>
    <row r="1228" spans="1:72" s="8" customFormat="1" x14ac:dyDescent="0.25">
      <c r="A1228" s="89"/>
      <c r="B1228" s="89"/>
      <c r="C1228" s="89"/>
      <c r="D1228" s="89"/>
      <c r="E1228" s="135"/>
      <c r="F1228" s="135"/>
      <c r="G1228" s="135"/>
      <c r="H1228" s="135"/>
      <c r="I1228" s="135"/>
      <c r="J1228" s="135"/>
      <c r="K1228" s="135"/>
      <c r="L1228" s="135"/>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row>
    <row r="1229" spans="1:72" s="8" customFormat="1" x14ac:dyDescent="0.25">
      <c r="A1229" s="89"/>
      <c r="B1229" s="89"/>
      <c r="C1229" s="89"/>
      <c r="D1229" s="89"/>
      <c r="E1229" s="135"/>
      <c r="F1229" s="135"/>
      <c r="G1229" s="135"/>
      <c r="H1229" s="135"/>
      <c r="I1229" s="135"/>
      <c r="J1229" s="135"/>
      <c r="K1229" s="135"/>
      <c r="L1229" s="135"/>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row>
    <row r="1230" spans="1:72" s="8" customFormat="1" x14ac:dyDescent="0.25">
      <c r="A1230" s="89"/>
      <c r="B1230" s="89"/>
      <c r="C1230" s="89"/>
      <c r="D1230" s="89"/>
      <c r="E1230" s="135"/>
      <c r="F1230" s="135"/>
      <c r="G1230" s="135"/>
      <c r="H1230" s="135"/>
      <c r="I1230" s="135"/>
      <c r="J1230" s="135"/>
      <c r="K1230" s="135"/>
      <c r="L1230" s="135"/>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row>
    <row r="1231" spans="1:72" s="8" customFormat="1" x14ac:dyDescent="0.25">
      <c r="A1231" s="89"/>
      <c r="B1231" s="89"/>
      <c r="C1231" s="89"/>
      <c r="D1231" s="89"/>
      <c r="E1231" s="135"/>
      <c r="F1231" s="135"/>
      <c r="G1231" s="135"/>
      <c r="H1231" s="135"/>
      <c r="I1231" s="135"/>
      <c r="J1231" s="135"/>
      <c r="K1231" s="135"/>
      <c r="L1231" s="135"/>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row>
    <row r="1232" spans="1:72" s="8" customFormat="1" x14ac:dyDescent="0.25">
      <c r="A1232" s="89"/>
      <c r="B1232" s="89"/>
      <c r="C1232" s="89"/>
      <c r="D1232" s="89"/>
      <c r="E1232" s="135"/>
      <c r="F1232" s="135"/>
      <c r="G1232" s="135"/>
      <c r="H1232" s="135"/>
      <c r="I1232" s="135"/>
      <c r="J1232" s="135"/>
      <c r="K1232" s="135"/>
      <c r="L1232" s="135"/>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row>
    <row r="1233" spans="1:72" s="8" customFormat="1" x14ac:dyDescent="0.25">
      <c r="A1233" s="89"/>
      <c r="B1233" s="89"/>
      <c r="C1233" s="89"/>
      <c r="D1233" s="89"/>
      <c r="E1233" s="135"/>
      <c r="F1233" s="135"/>
      <c r="G1233" s="135"/>
      <c r="H1233" s="135"/>
      <c r="I1233" s="135"/>
      <c r="J1233" s="135"/>
      <c r="K1233" s="135"/>
      <c r="L1233" s="135"/>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row>
    <row r="1234" spans="1:72" s="8" customFormat="1" x14ac:dyDescent="0.25">
      <c r="A1234" s="89"/>
      <c r="B1234" s="89"/>
      <c r="C1234" s="89"/>
      <c r="D1234" s="89"/>
      <c r="E1234" s="135"/>
      <c r="F1234" s="135"/>
      <c r="G1234" s="135"/>
      <c r="H1234" s="135"/>
      <c r="I1234" s="135"/>
      <c r="J1234" s="135"/>
      <c r="K1234" s="135"/>
      <c r="L1234" s="135"/>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row>
    <row r="1235" spans="1:72" s="8" customFormat="1" x14ac:dyDescent="0.25">
      <c r="A1235" s="89"/>
      <c r="B1235" s="89"/>
      <c r="C1235" s="89"/>
      <c r="D1235" s="89"/>
      <c r="E1235" s="135"/>
      <c r="F1235" s="135"/>
      <c r="G1235" s="135"/>
      <c r="H1235" s="135"/>
      <c r="I1235" s="135"/>
      <c r="J1235" s="135"/>
      <c r="K1235" s="135"/>
      <c r="L1235" s="1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row>
    <row r="1236" spans="1:72" s="8" customFormat="1" x14ac:dyDescent="0.25">
      <c r="A1236" s="89"/>
      <c r="B1236" s="89"/>
      <c r="C1236" s="89"/>
      <c r="D1236" s="89"/>
      <c r="E1236" s="135"/>
      <c r="F1236" s="135"/>
      <c r="G1236" s="135"/>
      <c r="H1236" s="135"/>
      <c r="I1236" s="135"/>
      <c r="J1236" s="135"/>
      <c r="K1236" s="135"/>
      <c r="L1236" s="135"/>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row>
    <row r="1237" spans="1:72" s="8" customFormat="1" x14ac:dyDescent="0.25">
      <c r="A1237" s="89"/>
      <c r="B1237" s="89"/>
      <c r="C1237" s="89"/>
      <c r="D1237" s="89"/>
      <c r="E1237" s="135"/>
      <c r="F1237" s="135"/>
      <c r="G1237" s="135"/>
      <c r="H1237" s="135"/>
      <c r="I1237" s="135"/>
      <c r="J1237" s="135"/>
      <c r="K1237" s="135"/>
      <c r="L1237" s="135"/>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row>
    <row r="1238" spans="1:72" s="8" customFormat="1" x14ac:dyDescent="0.25">
      <c r="A1238" s="89"/>
      <c r="B1238" s="89"/>
      <c r="C1238" s="89"/>
      <c r="D1238" s="89"/>
      <c r="E1238" s="135"/>
      <c r="F1238" s="135"/>
      <c r="G1238" s="135"/>
      <c r="H1238" s="135"/>
      <c r="I1238" s="135"/>
      <c r="J1238" s="135"/>
      <c r="K1238" s="135"/>
      <c r="L1238" s="135"/>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row>
    <row r="1239" spans="1:72" s="8" customFormat="1" x14ac:dyDescent="0.25">
      <c r="A1239" s="89"/>
      <c r="B1239" s="89"/>
      <c r="C1239" s="89"/>
      <c r="D1239" s="89"/>
      <c r="E1239" s="135"/>
      <c r="F1239" s="135"/>
      <c r="G1239" s="135"/>
      <c r="H1239" s="135"/>
      <c r="I1239" s="135"/>
      <c r="J1239" s="135"/>
      <c r="K1239" s="135"/>
      <c r="L1239" s="135"/>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row>
    <row r="1240" spans="1:72" s="8" customFormat="1" x14ac:dyDescent="0.25">
      <c r="A1240" s="89"/>
      <c r="B1240" s="89"/>
      <c r="C1240" s="89"/>
      <c r="D1240" s="89"/>
      <c r="E1240" s="135"/>
      <c r="F1240" s="135"/>
      <c r="G1240" s="135"/>
      <c r="H1240" s="135"/>
      <c r="I1240" s="135"/>
      <c r="J1240" s="135"/>
      <c r="K1240" s="135"/>
      <c r="L1240" s="135"/>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row>
    <row r="1241" spans="1:72" s="8" customFormat="1" x14ac:dyDescent="0.25">
      <c r="A1241" s="89"/>
      <c r="B1241" s="89"/>
      <c r="C1241" s="89"/>
      <c r="D1241" s="89"/>
      <c r="E1241" s="135"/>
      <c r="F1241" s="135"/>
      <c r="G1241" s="135"/>
      <c r="H1241" s="135"/>
      <c r="I1241" s="135"/>
      <c r="J1241" s="135"/>
      <c r="K1241" s="135"/>
      <c r="L1241" s="135"/>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row>
    <row r="1242" spans="1:72" s="8" customFormat="1" x14ac:dyDescent="0.25">
      <c r="A1242" s="89"/>
      <c r="B1242" s="89"/>
      <c r="C1242" s="89"/>
      <c r="D1242" s="89"/>
      <c r="E1242" s="135"/>
      <c r="F1242" s="135"/>
      <c r="G1242" s="135"/>
      <c r="H1242" s="135"/>
      <c r="I1242" s="135"/>
      <c r="J1242" s="135"/>
      <c r="K1242" s="135"/>
      <c r="L1242" s="135"/>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row>
    <row r="1243" spans="1:72" s="8" customFormat="1" x14ac:dyDescent="0.25">
      <c r="A1243" s="89"/>
      <c r="B1243" s="89"/>
      <c r="C1243" s="89"/>
      <c r="D1243" s="89"/>
      <c r="E1243" s="135"/>
      <c r="F1243" s="135"/>
      <c r="G1243" s="135"/>
      <c r="H1243" s="135"/>
      <c r="I1243" s="135"/>
      <c r="J1243" s="135"/>
      <c r="K1243" s="135"/>
      <c r="L1243" s="135"/>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row>
    <row r="1244" spans="1:72" s="8" customFormat="1" x14ac:dyDescent="0.25">
      <c r="A1244" s="89"/>
      <c r="B1244" s="89"/>
      <c r="C1244" s="89"/>
      <c r="D1244" s="89"/>
      <c r="E1244" s="135"/>
      <c r="F1244" s="135"/>
      <c r="G1244" s="135"/>
      <c r="H1244" s="135"/>
      <c r="I1244" s="135"/>
      <c r="J1244" s="135"/>
      <c r="K1244" s="135"/>
      <c r="L1244" s="135"/>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row>
    <row r="1245" spans="1:72" s="8" customFormat="1" x14ac:dyDescent="0.25">
      <c r="A1245" s="89"/>
      <c r="B1245" s="89"/>
      <c r="C1245" s="89"/>
      <c r="D1245" s="89"/>
      <c r="E1245" s="135"/>
      <c r="F1245" s="135"/>
      <c r="G1245" s="135"/>
      <c r="H1245" s="135"/>
      <c r="I1245" s="135"/>
      <c r="J1245" s="135"/>
      <c r="K1245" s="135"/>
      <c r="L1245" s="13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row>
    <row r="1246" spans="1:72" s="8" customFormat="1" x14ac:dyDescent="0.25">
      <c r="A1246" s="89"/>
      <c r="B1246" s="89"/>
      <c r="C1246" s="89"/>
      <c r="D1246" s="89"/>
      <c r="E1246" s="135"/>
      <c r="F1246" s="135"/>
      <c r="G1246" s="135"/>
      <c r="H1246" s="135"/>
      <c r="I1246" s="135"/>
      <c r="J1246" s="135"/>
      <c r="K1246" s="135"/>
      <c r="L1246" s="135"/>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row>
    <row r="1247" spans="1:72" s="8" customFormat="1" x14ac:dyDescent="0.25">
      <c r="A1247" s="89"/>
      <c r="B1247" s="89"/>
      <c r="C1247" s="89"/>
      <c r="D1247" s="89"/>
      <c r="E1247" s="135"/>
      <c r="F1247" s="135"/>
      <c r="G1247" s="135"/>
      <c r="H1247" s="135"/>
      <c r="I1247" s="135"/>
      <c r="J1247" s="135"/>
      <c r="K1247" s="135"/>
      <c r="L1247" s="135"/>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row>
    <row r="1248" spans="1:72" s="8" customFormat="1" x14ac:dyDescent="0.25">
      <c r="A1248" s="89"/>
      <c r="B1248" s="89"/>
      <c r="C1248" s="89"/>
      <c r="D1248" s="89"/>
      <c r="E1248" s="135"/>
      <c r="F1248" s="135"/>
      <c r="G1248" s="135"/>
      <c r="H1248" s="135"/>
      <c r="I1248" s="135"/>
      <c r="J1248" s="135"/>
      <c r="K1248" s="135"/>
      <c r="L1248" s="135"/>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row>
    <row r="1249" spans="1:72" s="8" customFormat="1" x14ac:dyDescent="0.25">
      <c r="A1249" s="89"/>
      <c r="B1249" s="89"/>
      <c r="C1249" s="89"/>
      <c r="D1249" s="89"/>
      <c r="E1249" s="135"/>
      <c r="F1249" s="135"/>
      <c r="G1249" s="135"/>
      <c r="H1249" s="135"/>
      <c r="I1249" s="135"/>
      <c r="J1249" s="135"/>
      <c r="K1249" s="135"/>
      <c r="L1249" s="135"/>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row>
    <row r="1250" spans="1:72" s="8" customFormat="1" x14ac:dyDescent="0.25">
      <c r="A1250" s="89"/>
      <c r="B1250" s="89"/>
      <c r="C1250" s="89"/>
      <c r="D1250" s="89"/>
      <c r="E1250" s="135"/>
      <c r="F1250" s="135"/>
      <c r="G1250" s="135"/>
      <c r="H1250" s="135"/>
      <c r="I1250" s="135"/>
      <c r="J1250" s="135"/>
      <c r="K1250" s="135"/>
      <c r="L1250" s="135"/>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row>
    <row r="1251" spans="1:72" s="8" customFormat="1" x14ac:dyDescent="0.25">
      <c r="A1251" s="89"/>
      <c r="B1251" s="89"/>
      <c r="C1251" s="89"/>
      <c r="D1251" s="89"/>
      <c r="E1251" s="135"/>
      <c r="F1251" s="135"/>
      <c r="G1251" s="135"/>
      <c r="H1251" s="135"/>
      <c r="I1251" s="135"/>
      <c r="J1251" s="135"/>
      <c r="K1251" s="135"/>
      <c r="L1251" s="135"/>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row>
    <row r="1252" spans="1:72" s="8" customFormat="1" x14ac:dyDescent="0.25">
      <c r="A1252" s="89"/>
      <c r="B1252" s="89"/>
      <c r="C1252" s="89"/>
      <c r="D1252" s="89"/>
      <c r="E1252" s="135"/>
      <c r="F1252" s="135"/>
      <c r="G1252" s="135"/>
      <c r="H1252" s="135"/>
      <c r="I1252" s="135"/>
      <c r="J1252" s="135"/>
      <c r="K1252" s="135"/>
      <c r="L1252" s="135"/>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row>
    <row r="1253" spans="1:72" s="8" customFormat="1" x14ac:dyDescent="0.25">
      <c r="A1253" s="89"/>
      <c r="B1253" s="89"/>
      <c r="C1253" s="89"/>
      <c r="D1253" s="89"/>
      <c r="E1253" s="135"/>
      <c r="F1253" s="135"/>
      <c r="G1253" s="135"/>
      <c r="H1253" s="135"/>
      <c r="I1253" s="135"/>
      <c r="J1253" s="135"/>
      <c r="K1253" s="135"/>
      <c r="L1253" s="135"/>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row>
    <row r="1254" spans="1:72" s="8" customFormat="1" x14ac:dyDescent="0.25">
      <c r="A1254" s="89"/>
      <c r="B1254" s="89"/>
      <c r="C1254" s="89"/>
      <c r="D1254" s="89"/>
      <c r="E1254" s="135"/>
      <c r="F1254" s="135"/>
      <c r="G1254" s="135"/>
      <c r="H1254" s="135"/>
      <c r="I1254" s="135"/>
      <c r="J1254" s="135"/>
      <c r="K1254" s="135"/>
      <c r="L1254" s="135"/>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row>
    <row r="1255" spans="1:72" s="8" customFormat="1" x14ac:dyDescent="0.25">
      <c r="A1255" s="89"/>
      <c r="B1255" s="89"/>
      <c r="C1255" s="89"/>
      <c r="D1255" s="89"/>
      <c r="E1255" s="135"/>
      <c r="F1255" s="135"/>
      <c r="G1255" s="135"/>
      <c r="H1255" s="135"/>
      <c r="I1255" s="135"/>
      <c r="J1255" s="135"/>
      <c r="K1255" s="135"/>
      <c r="L1255" s="13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row>
    <row r="1256" spans="1:72" s="8" customFormat="1" x14ac:dyDescent="0.25">
      <c r="A1256" s="89"/>
      <c r="B1256" s="89"/>
      <c r="C1256" s="89"/>
      <c r="D1256" s="89"/>
      <c r="E1256" s="135"/>
      <c r="F1256" s="135"/>
      <c r="G1256" s="135"/>
      <c r="H1256" s="135"/>
      <c r="I1256" s="135"/>
      <c r="J1256" s="135"/>
      <c r="K1256" s="135"/>
      <c r="L1256" s="135"/>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row>
    <row r="1257" spans="1:72" s="8" customFormat="1" x14ac:dyDescent="0.25">
      <c r="A1257" s="89"/>
      <c r="B1257" s="89"/>
      <c r="C1257" s="89"/>
      <c r="D1257" s="89"/>
      <c r="E1257" s="135"/>
      <c r="F1257" s="135"/>
      <c r="G1257" s="135"/>
      <c r="H1257" s="135"/>
      <c r="I1257" s="135"/>
      <c r="J1257" s="135"/>
      <c r="K1257" s="135"/>
      <c r="L1257" s="135"/>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row>
    <row r="1258" spans="1:72" s="8" customFormat="1" x14ac:dyDescent="0.25">
      <c r="A1258" s="89"/>
      <c r="B1258" s="89"/>
      <c r="C1258" s="89"/>
      <c r="D1258" s="89"/>
      <c r="E1258" s="135"/>
      <c r="F1258" s="135"/>
      <c r="G1258" s="135"/>
      <c r="H1258" s="135"/>
      <c r="I1258" s="135"/>
      <c r="J1258" s="135"/>
      <c r="K1258" s="135"/>
      <c r="L1258" s="135"/>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row>
    <row r="1259" spans="1:72" s="8" customFormat="1" x14ac:dyDescent="0.25">
      <c r="A1259" s="89"/>
      <c r="B1259" s="89"/>
      <c r="C1259" s="89"/>
      <c r="D1259" s="89"/>
      <c r="E1259" s="135"/>
      <c r="F1259" s="135"/>
      <c r="G1259" s="135"/>
      <c r="H1259" s="135"/>
      <c r="I1259" s="135"/>
      <c r="J1259" s="135"/>
      <c r="K1259" s="135"/>
      <c r="L1259" s="135"/>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row>
    <row r="1260" spans="1:72" s="8" customFormat="1" x14ac:dyDescent="0.25">
      <c r="A1260" s="89"/>
      <c r="B1260" s="89"/>
      <c r="C1260" s="89"/>
      <c r="D1260" s="89"/>
      <c r="E1260" s="135"/>
      <c r="F1260" s="135"/>
      <c r="G1260" s="135"/>
      <c r="H1260" s="135"/>
      <c r="I1260" s="135"/>
      <c r="J1260" s="135"/>
      <c r="K1260" s="135"/>
      <c r="L1260" s="135"/>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row>
    <row r="1261" spans="1:72" s="8" customFormat="1" x14ac:dyDescent="0.25">
      <c r="A1261" s="89"/>
      <c r="B1261" s="89"/>
      <c r="C1261" s="89"/>
      <c r="D1261" s="89"/>
      <c r="E1261" s="135"/>
      <c r="F1261" s="135"/>
      <c r="G1261" s="135"/>
      <c r="H1261" s="135"/>
      <c r="I1261" s="135"/>
      <c r="J1261" s="135"/>
      <c r="K1261" s="135"/>
      <c r="L1261" s="135"/>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row>
    <row r="1262" spans="1:72" s="8" customFormat="1" x14ac:dyDescent="0.25">
      <c r="A1262" s="89"/>
      <c r="B1262" s="89"/>
      <c r="C1262" s="89"/>
      <c r="D1262" s="89"/>
      <c r="E1262" s="135"/>
      <c r="F1262" s="135"/>
      <c r="G1262" s="135"/>
      <c r="H1262" s="135"/>
      <c r="I1262" s="135"/>
      <c r="J1262" s="135"/>
      <c r="K1262" s="135"/>
      <c r="L1262" s="135"/>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row>
    <row r="1263" spans="1:72" s="8" customFormat="1" x14ac:dyDescent="0.25">
      <c r="A1263" s="89"/>
      <c r="B1263" s="89"/>
      <c r="C1263" s="89"/>
      <c r="D1263" s="89"/>
      <c r="E1263" s="135"/>
      <c r="F1263" s="135"/>
      <c r="G1263" s="135"/>
      <c r="H1263" s="135"/>
      <c r="I1263" s="135"/>
      <c r="J1263" s="135"/>
      <c r="K1263" s="135"/>
      <c r="L1263" s="135"/>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row>
    <row r="1264" spans="1:72" s="8" customFormat="1" x14ac:dyDescent="0.25">
      <c r="A1264" s="89"/>
      <c r="B1264" s="89"/>
      <c r="C1264" s="89"/>
      <c r="D1264" s="89"/>
      <c r="E1264" s="135"/>
      <c r="F1264" s="135"/>
      <c r="G1264" s="135"/>
      <c r="H1264" s="135"/>
      <c r="I1264" s="135"/>
      <c r="J1264" s="135"/>
      <c r="K1264" s="135"/>
      <c r="L1264" s="135"/>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row>
    <row r="1265" spans="1:72" s="8" customFormat="1" x14ac:dyDescent="0.25">
      <c r="A1265" s="89"/>
      <c r="B1265" s="89"/>
      <c r="C1265" s="89"/>
      <c r="D1265" s="89"/>
      <c r="E1265" s="135"/>
      <c r="F1265" s="135"/>
      <c r="G1265" s="135"/>
      <c r="H1265" s="135"/>
      <c r="I1265" s="135"/>
      <c r="J1265" s="135"/>
      <c r="K1265" s="135"/>
      <c r="L1265" s="13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row>
    <row r="1266" spans="1:72" s="8" customFormat="1" x14ac:dyDescent="0.25">
      <c r="A1266" s="89"/>
      <c r="B1266" s="89"/>
      <c r="C1266" s="89"/>
      <c r="D1266" s="89"/>
      <c r="E1266" s="135"/>
      <c r="F1266" s="135"/>
      <c r="G1266" s="135"/>
      <c r="H1266" s="135"/>
      <c r="I1266" s="135"/>
      <c r="J1266" s="135"/>
      <c r="K1266" s="135"/>
      <c r="L1266" s="135"/>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row>
    <row r="1267" spans="1:72" s="8" customFormat="1" x14ac:dyDescent="0.25">
      <c r="A1267" s="89"/>
      <c r="B1267" s="89"/>
      <c r="C1267" s="89"/>
      <c r="D1267" s="89"/>
      <c r="E1267" s="135"/>
      <c r="F1267" s="135"/>
      <c r="G1267" s="135"/>
      <c r="H1267" s="135"/>
      <c r="I1267" s="135"/>
      <c r="J1267" s="135"/>
      <c r="K1267" s="135"/>
      <c r="L1267" s="135"/>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row>
    <row r="1268" spans="1:72" s="8" customFormat="1" x14ac:dyDescent="0.25">
      <c r="A1268" s="89"/>
      <c r="B1268" s="89"/>
      <c r="C1268" s="89"/>
      <c r="D1268" s="89"/>
      <c r="E1268" s="135"/>
      <c r="F1268" s="135"/>
      <c r="G1268" s="135"/>
      <c r="H1268" s="135"/>
      <c r="I1268" s="135"/>
      <c r="J1268" s="135"/>
      <c r="K1268" s="135"/>
      <c r="L1268" s="135"/>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row>
    <row r="1269" spans="1:72" s="8" customFormat="1" x14ac:dyDescent="0.25">
      <c r="A1269" s="89"/>
      <c r="B1269" s="89"/>
      <c r="C1269" s="89"/>
      <c r="D1269" s="89"/>
      <c r="E1269" s="135"/>
      <c r="F1269" s="135"/>
      <c r="G1269" s="135"/>
      <c r="H1269" s="135"/>
      <c r="I1269" s="135"/>
      <c r="J1269" s="135"/>
      <c r="K1269" s="135"/>
      <c r="L1269" s="135"/>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row>
    <row r="1270" spans="1:72" s="8" customFormat="1" x14ac:dyDescent="0.25">
      <c r="A1270" s="89"/>
      <c r="B1270" s="89"/>
      <c r="C1270" s="89"/>
      <c r="D1270" s="89"/>
      <c r="E1270" s="135"/>
      <c r="F1270" s="135"/>
      <c r="G1270" s="135"/>
      <c r="H1270" s="135"/>
      <c r="I1270" s="135"/>
      <c r="J1270" s="135"/>
      <c r="K1270" s="135"/>
      <c r="L1270" s="135"/>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row>
    <row r="1271" spans="1:72" s="8" customFormat="1" x14ac:dyDescent="0.25">
      <c r="A1271" s="89"/>
      <c r="B1271" s="89"/>
      <c r="C1271" s="89"/>
      <c r="D1271" s="89"/>
      <c r="E1271" s="135"/>
      <c r="F1271" s="135"/>
      <c r="G1271" s="135"/>
      <c r="H1271" s="135"/>
      <c r="I1271" s="135"/>
      <c r="J1271" s="135"/>
      <c r="K1271" s="135"/>
      <c r="L1271" s="135"/>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row>
    <row r="1272" spans="1:72" s="8" customFormat="1" x14ac:dyDescent="0.25">
      <c r="A1272" s="89"/>
      <c r="B1272" s="89"/>
      <c r="C1272" s="89"/>
      <c r="D1272" s="89"/>
      <c r="E1272" s="135"/>
      <c r="F1272" s="135"/>
      <c r="G1272" s="135"/>
      <c r="H1272" s="135"/>
      <c r="I1272" s="135"/>
      <c r="J1272" s="135"/>
      <c r="K1272" s="135"/>
      <c r="L1272" s="135"/>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row>
    <row r="1273" spans="1:72" s="8" customFormat="1" x14ac:dyDescent="0.25">
      <c r="A1273" s="89"/>
      <c r="B1273" s="89"/>
      <c r="C1273" s="89"/>
      <c r="D1273" s="89"/>
      <c r="E1273" s="135"/>
      <c r="F1273" s="135"/>
      <c r="G1273" s="135"/>
      <c r="H1273" s="135"/>
      <c r="I1273" s="135"/>
      <c r="J1273" s="135"/>
      <c r="K1273" s="135"/>
      <c r="L1273" s="135"/>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row>
    <row r="1274" spans="1:72" s="8" customFormat="1" x14ac:dyDescent="0.25">
      <c r="A1274" s="89"/>
      <c r="B1274" s="89"/>
      <c r="C1274" s="89"/>
      <c r="D1274" s="89"/>
      <c r="E1274" s="135"/>
      <c r="F1274" s="135"/>
      <c r="G1274" s="135"/>
      <c r="H1274" s="135"/>
      <c r="I1274" s="135"/>
      <c r="J1274" s="135"/>
      <c r="K1274" s="135"/>
      <c r="L1274" s="135"/>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row>
    <row r="1275" spans="1:72" s="8" customFormat="1" x14ac:dyDescent="0.25">
      <c r="A1275" s="89"/>
      <c r="B1275" s="89"/>
      <c r="C1275" s="89"/>
      <c r="D1275" s="89"/>
      <c r="E1275" s="135"/>
      <c r="F1275" s="135"/>
      <c r="G1275" s="135"/>
      <c r="H1275" s="135"/>
      <c r="I1275" s="135"/>
      <c r="J1275" s="135"/>
      <c r="K1275" s="135"/>
      <c r="L1275" s="13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row>
    <row r="1276" spans="1:72" s="8" customFormat="1" x14ac:dyDescent="0.25">
      <c r="A1276" s="89"/>
      <c r="B1276" s="89"/>
      <c r="C1276" s="89"/>
      <c r="D1276" s="89"/>
      <c r="E1276" s="135"/>
      <c r="F1276" s="135"/>
      <c r="G1276" s="135"/>
      <c r="H1276" s="135"/>
      <c r="I1276" s="135"/>
      <c r="J1276" s="135"/>
      <c r="K1276" s="135"/>
      <c r="L1276" s="135"/>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row>
    <row r="1277" spans="1:72" s="8" customFormat="1" x14ac:dyDescent="0.25">
      <c r="A1277" s="89"/>
      <c r="B1277" s="89"/>
      <c r="C1277" s="89"/>
      <c r="D1277" s="89"/>
      <c r="E1277" s="135"/>
      <c r="F1277" s="135"/>
      <c r="G1277" s="135"/>
      <c r="H1277" s="135"/>
      <c r="I1277" s="135"/>
      <c r="J1277" s="135"/>
      <c r="K1277" s="135"/>
      <c r="L1277" s="135"/>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row>
    <row r="1278" spans="1:72" s="8" customFormat="1" x14ac:dyDescent="0.25">
      <c r="A1278" s="89"/>
      <c r="B1278" s="89"/>
      <c r="C1278" s="89"/>
      <c r="D1278" s="89"/>
      <c r="E1278" s="135"/>
      <c r="F1278" s="135"/>
      <c r="G1278" s="135"/>
      <c r="H1278" s="135"/>
      <c r="I1278" s="135"/>
      <c r="J1278" s="135"/>
      <c r="K1278" s="135"/>
      <c r="L1278" s="135"/>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row>
    <row r="1279" spans="1:72" s="8" customFormat="1" x14ac:dyDescent="0.25">
      <c r="A1279" s="89"/>
      <c r="B1279" s="89"/>
      <c r="C1279" s="89"/>
      <c r="D1279" s="89"/>
      <c r="E1279" s="135"/>
      <c r="F1279" s="135"/>
      <c r="G1279" s="135"/>
      <c r="H1279" s="135"/>
      <c r="I1279" s="135"/>
      <c r="J1279" s="135"/>
      <c r="K1279" s="135"/>
      <c r="L1279" s="135"/>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row>
    <row r="1280" spans="1:72" s="8" customFormat="1" x14ac:dyDescent="0.25">
      <c r="A1280" s="89"/>
      <c r="B1280" s="89"/>
      <c r="C1280" s="89"/>
      <c r="D1280" s="89"/>
      <c r="E1280" s="135"/>
      <c r="F1280" s="135"/>
      <c r="G1280" s="135"/>
      <c r="H1280" s="135"/>
      <c r="I1280" s="135"/>
      <c r="J1280" s="135"/>
      <c r="K1280" s="135"/>
      <c r="L1280" s="135"/>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row>
    <row r="1281" spans="1:72" s="8" customFormat="1" x14ac:dyDescent="0.25">
      <c r="A1281" s="89"/>
      <c r="B1281" s="89"/>
      <c r="C1281" s="89"/>
      <c r="D1281" s="89"/>
      <c r="E1281" s="135"/>
      <c r="F1281" s="135"/>
      <c r="G1281" s="135"/>
      <c r="H1281" s="135"/>
      <c r="I1281" s="135"/>
      <c r="J1281" s="135"/>
      <c r="K1281" s="135"/>
      <c r="L1281" s="135"/>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row>
    <row r="1282" spans="1:72" s="8" customFormat="1" x14ac:dyDescent="0.25">
      <c r="A1282" s="89"/>
      <c r="B1282" s="89"/>
      <c r="C1282" s="89"/>
      <c r="D1282" s="89"/>
      <c r="E1282" s="135"/>
      <c r="F1282" s="135"/>
      <c r="G1282" s="135"/>
      <c r="H1282" s="135"/>
      <c r="I1282" s="135"/>
      <c r="J1282" s="135"/>
      <c r="K1282" s="135"/>
      <c r="L1282" s="135"/>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row>
    <row r="1283" spans="1:72" s="8" customFormat="1" x14ac:dyDescent="0.25">
      <c r="A1283" s="89"/>
      <c r="B1283" s="89"/>
      <c r="C1283" s="89"/>
      <c r="D1283" s="89"/>
      <c r="E1283" s="135"/>
      <c r="F1283" s="135"/>
      <c r="G1283" s="135"/>
      <c r="H1283" s="135"/>
      <c r="I1283" s="135"/>
      <c r="J1283" s="135"/>
      <c r="K1283" s="135"/>
      <c r="L1283" s="135"/>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row>
    <row r="1284" spans="1:72" s="8" customFormat="1" x14ac:dyDescent="0.25">
      <c r="A1284" s="89"/>
      <c r="B1284" s="89"/>
      <c r="C1284" s="89"/>
      <c r="D1284" s="89"/>
      <c r="E1284" s="135"/>
      <c r="F1284" s="135"/>
      <c r="G1284" s="135"/>
      <c r="H1284" s="135"/>
      <c r="I1284" s="135"/>
      <c r="J1284" s="135"/>
      <c r="K1284" s="135"/>
      <c r="L1284" s="135"/>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row>
    <row r="1285" spans="1:72" s="8" customFormat="1" x14ac:dyDescent="0.25">
      <c r="A1285" s="89"/>
      <c r="B1285" s="89"/>
      <c r="C1285" s="89"/>
      <c r="D1285" s="89"/>
      <c r="E1285" s="135"/>
      <c r="F1285" s="135"/>
      <c r="G1285" s="135"/>
      <c r="H1285" s="135"/>
      <c r="I1285" s="135"/>
      <c r="J1285" s="135"/>
      <c r="K1285" s="135"/>
      <c r="L1285" s="13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row>
    <row r="1286" spans="1:72" s="8" customFormat="1" x14ac:dyDescent="0.25">
      <c r="A1286" s="89"/>
      <c r="B1286" s="89"/>
      <c r="C1286" s="89"/>
      <c r="D1286" s="89"/>
      <c r="E1286" s="135"/>
      <c r="F1286" s="135"/>
      <c r="G1286" s="135"/>
      <c r="H1286" s="135"/>
      <c r="I1286" s="135"/>
      <c r="J1286" s="135"/>
      <c r="K1286" s="135"/>
      <c r="L1286" s="135"/>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row>
    <row r="1287" spans="1:72" s="8" customFormat="1" x14ac:dyDescent="0.25">
      <c r="A1287" s="89"/>
      <c r="B1287" s="89"/>
      <c r="C1287" s="89"/>
      <c r="D1287" s="89"/>
      <c r="E1287" s="135"/>
      <c r="F1287" s="135"/>
      <c r="G1287" s="135"/>
      <c r="H1287" s="135"/>
      <c r="I1287" s="135"/>
      <c r="J1287" s="135"/>
      <c r="K1287" s="135"/>
      <c r="L1287" s="135"/>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row>
    <row r="1288" spans="1:72" s="8" customFormat="1" x14ac:dyDescent="0.25">
      <c r="A1288" s="89"/>
      <c r="B1288" s="89"/>
      <c r="C1288" s="89"/>
      <c r="D1288" s="89"/>
      <c r="E1288" s="135"/>
      <c r="F1288" s="135"/>
      <c r="G1288" s="135"/>
      <c r="H1288" s="135"/>
      <c r="I1288" s="135"/>
      <c r="J1288" s="135"/>
      <c r="K1288" s="135"/>
      <c r="L1288" s="135"/>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row>
    <row r="1289" spans="1:72" s="8" customFormat="1" x14ac:dyDescent="0.25">
      <c r="A1289" s="89"/>
      <c r="B1289" s="89"/>
      <c r="C1289" s="89"/>
      <c r="D1289" s="89"/>
      <c r="E1289" s="135"/>
      <c r="F1289" s="135"/>
      <c r="G1289" s="135"/>
      <c r="H1289" s="135"/>
      <c r="I1289" s="135"/>
      <c r="J1289" s="135"/>
      <c r="K1289" s="135"/>
      <c r="L1289" s="135"/>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row>
    <row r="1290" spans="1:72" s="8" customFormat="1" x14ac:dyDescent="0.25">
      <c r="A1290" s="89"/>
      <c r="B1290" s="89"/>
      <c r="C1290" s="89"/>
      <c r="D1290" s="89"/>
      <c r="E1290" s="135"/>
      <c r="F1290" s="135"/>
      <c r="G1290" s="135"/>
      <c r="H1290" s="135"/>
      <c r="I1290" s="135"/>
      <c r="J1290" s="135"/>
      <c r="K1290" s="135"/>
      <c r="L1290" s="135"/>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row>
    <row r="1291" spans="1:72" s="8" customFormat="1" x14ac:dyDescent="0.25">
      <c r="A1291" s="89"/>
      <c r="B1291" s="89"/>
      <c r="C1291" s="89"/>
      <c r="D1291" s="89"/>
      <c r="E1291" s="135"/>
      <c r="F1291" s="135"/>
      <c r="G1291" s="135"/>
      <c r="H1291" s="135"/>
      <c r="I1291" s="135"/>
      <c r="J1291" s="135"/>
      <c r="K1291" s="135"/>
      <c r="L1291" s="135"/>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row>
    <row r="1292" spans="1:72" s="8" customFormat="1" x14ac:dyDescent="0.25">
      <c r="A1292" s="89"/>
      <c r="B1292" s="89"/>
      <c r="C1292" s="89"/>
      <c r="D1292" s="89"/>
      <c r="E1292" s="135"/>
      <c r="F1292" s="135"/>
      <c r="G1292" s="135"/>
      <c r="H1292" s="135"/>
      <c r="I1292" s="135"/>
      <c r="J1292" s="135"/>
      <c r="K1292" s="135"/>
      <c r="L1292" s="135"/>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row>
    <row r="1293" spans="1:72" s="8" customFormat="1" x14ac:dyDescent="0.25">
      <c r="A1293" s="89"/>
      <c r="B1293" s="89"/>
      <c r="C1293" s="89"/>
      <c r="D1293" s="89"/>
      <c r="E1293" s="135"/>
      <c r="F1293" s="135"/>
      <c r="G1293" s="135"/>
      <c r="H1293" s="135"/>
      <c r="I1293" s="135"/>
      <c r="J1293" s="135"/>
      <c r="K1293" s="135"/>
      <c r="L1293" s="135"/>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row>
    <row r="1294" spans="1:72" s="8" customFormat="1" x14ac:dyDescent="0.25">
      <c r="A1294" s="89"/>
      <c r="B1294" s="89"/>
      <c r="C1294" s="89"/>
      <c r="D1294" s="89"/>
      <c r="E1294" s="135"/>
      <c r="F1294" s="135"/>
      <c r="G1294" s="135"/>
      <c r="H1294" s="135"/>
      <c r="I1294" s="135"/>
      <c r="J1294" s="135"/>
      <c r="K1294" s="135"/>
      <c r="L1294" s="135"/>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row>
    <row r="1295" spans="1:72" s="8" customFormat="1" x14ac:dyDescent="0.25">
      <c r="A1295" s="89"/>
      <c r="B1295" s="89"/>
      <c r="C1295" s="89"/>
      <c r="D1295" s="89"/>
      <c r="E1295" s="135"/>
      <c r="F1295" s="135"/>
      <c r="G1295" s="135"/>
      <c r="H1295" s="135"/>
      <c r="I1295" s="135"/>
      <c r="J1295" s="135"/>
      <c r="K1295" s="135"/>
      <c r="L1295" s="13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row>
    <row r="1296" spans="1:72" s="8" customFormat="1" x14ac:dyDescent="0.25">
      <c r="A1296" s="89"/>
      <c r="B1296" s="89"/>
      <c r="C1296" s="89"/>
      <c r="D1296" s="89"/>
      <c r="E1296" s="135"/>
      <c r="F1296" s="135"/>
      <c r="G1296" s="135"/>
      <c r="H1296" s="135"/>
      <c r="I1296" s="135"/>
      <c r="J1296" s="135"/>
      <c r="K1296" s="135"/>
      <c r="L1296" s="135"/>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row>
    <row r="1297" spans="1:72" s="8" customFormat="1" x14ac:dyDescent="0.25">
      <c r="A1297" s="89"/>
      <c r="B1297" s="89"/>
      <c r="C1297" s="89"/>
      <c r="D1297" s="89"/>
      <c r="E1297" s="135"/>
      <c r="F1297" s="135"/>
      <c r="G1297" s="135"/>
      <c r="H1297" s="135"/>
      <c r="I1297" s="135"/>
      <c r="J1297" s="135"/>
      <c r="K1297" s="135"/>
      <c r="L1297" s="135"/>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row>
    <row r="1298" spans="1:72" s="8" customFormat="1" x14ac:dyDescent="0.25">
      <c r="A1298" s="89"/>
      <c r="B1298" s="89"/>
      <c r="C1298" s="89"/>
      <c r="D1298" s="89"/>
      <c r="E1298" s="135"/>
      <c r="F1298" s="135"/>
      <c r="G1298" s="135"/>
      <c r="H1298" s="135"/>
      <c r="I1298" s="135"/>
      <c r="J1298" s="135"/>
      <c r="K1298" s="135"/>
      <c r="L1298" s="135"/>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row>
    <row r="1299" spans="1:72" s="8" customFormat="1" x14ac:dyDescent="0.25">
      <c r="A1299" s="89"/>
      <c r="B1299" s="89"/>
      <c r="C1299" s="89"/>
      <c r="D1299" s="89"/>
      <c r="E1299" s="135"/>
      <c r="F1299" s="135"/>
      <c r="G1299" s="135"/>
      <c r="H1299" s="135"/>
      <c r="I1299" s="135"/>
      <c r="J1299" s="135"/>
      <c r="K1299" s="135"/>
      <c r="L1299" s="135"/>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row>
    <row r="1300" spans="1:72" s="8" customFormat="1" x14ac:dyDescent="0.25">
      <c r="A1300" s="89"/>
      <c r="B1300" s="89"/>
      <c r="C1300" s="89"/>
      <c r="D1300" s="89"/>
      <c r="E1300" s="135"/>
      <c r="F1300" s="135"/>
      <c r="G1300" s="135"/>
      <c r="H1300" s="135"/>
      <c r="I1300" s="135"/>
      <c r="J1300" s="135"/>
      <c r="K1300" s="135"/>
      <c r="L1300" s="135"/>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row>
    <row r="1301" spans="1:72" s="8" customFormat="1" x14ac:dyDescent="0.25">
      <c r="A1301" s="89"/>
      <c r="B1301" s="89"/>
      <c r="C1301" s="89"/>
      <c r="D1301" s="89"/>
      <c r="E1301" s="135"/>
      <c r="F1301" s="135"/>
      <c r="G1301" s="135"/>
      <c r="H1301" s="135"/>
      <c r="I1301" s="135"/>
      <c r="J1301" s="135"/>
      <c r="K1301" s="135"/>
      <c r="L1301" s="135"/>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row>
    <row r="1302" spans="1:72" s="8" customFormat="1" x14ac:dyDescent="0.25">
      <c r="A1302" s="89"/>
      <c r="B1302" s="89"/>
      <c r="C1302" s="89"/>
      <c r="D1302" s="89"/>
      <c r="E1302" s="135"/>
      <c r="F1302" s="135"/>
      <c r="G1302" s="135"/>
      <c r="H1302" s="135"/>
      <c r="I1302" s="135"/>
      <c r="J1302" s="135"/>
      <c r="K1302" s="135"/>
      <c r="L1302" s="135"/>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row>
    <row r="1303" spans="1:72" s="8" customFormat="1" x14ac:dyDescent="0.25">
      <c r="A1303" s="89"/>
      <c r="B1303" s="89"/>
      <c r="C1303" s="89"/>
      <c r="D1303" s="89"/>
      <c r="E1303" s="135"/>
      <c r="F1303" s="135"/>
      <c r="G1303" s="135"/>
      <c r="H1303" s="135"/>
      <c r="I1303" s="135"/>
      <c r="J1303" s="135"/>
      <c r="K1303" s="135"/>
      <c r="L1303" s="135"/>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row>
    <row r="1304" spans="1:72" s="8" customFormat="1" x14ac:dyDescent="0.25">
      <c r="A1304" s="89"/>
      <c r="B1304" s="89"/>
      <c r="C1304" s="89"/>
      <c r="D1304" s="89"/>
      <c r="E1304" s="135"/>
      <c r="F1304" s="135"/>
      <c r="G1304" s="135"/>
      <c r="H1304" s="135"/>
      <c r="I1304" s="135"/>
      <c r="J1304" s="135"/>
      <c r="K1304" s="135"/>
      <c r="L1304" s="135"/>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row>
    <row r="1305" spans="1:72" s="8" customFormat="1" x14ac:dyDescent="0.25">
      <c r="A1305" s="89"/>
      <c r="B1305" s="89"/>
      <c r="C1305" s="89"/>
      <c r="D1305" s="89"/>
      <c r="E1305" s="135"/>
      <c r="F1305" s="135"/>
      <c r="G1305" s="135"/>
      <c r="H1305" s="135"/>
      <c r="I1305" s="135"/>
      <c r="J1305" s="135"/>
      <c r="K1305" s="135"/>
      <c r="L1305" s="13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row>
    <row r="1306" spans="1:72" s="8" customFormat="1" x14ac:dyDescent="0.25">
      <c r="A1306" s="89"/>
      <c r="B1306" s="89"/>
      <c r="C1306" s="89"/>
      <c r="D1306" s="89"/>
      <c r="E1306" s="135"/>
      <c r="F1306" s="135"/>
      <c r="G1306" s="135"/>
      <c r="H1306" s="135"/>
      <c r="I1306" s="135"/>
      <c r="J1306" s="135"/>
      <c r="K1306" s="135"/>
      <c r="L1306" s="135"/>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row>
    <row r="1307" spans="1:72" s="8" customFormat="1" x14ac:dyDescent="0.25">
      <c r="A1307" s="89"/>
      <c r="B1307" s="89"/>
      <c r="C1307" s="89"/>
      <c r="D1307" s="89"/>
      <c r="E1307" s="135"/>
      <c r="F1307" s="135"/>
      <c r="G1307" s="135"/>
      <c r="H1307" s="135"/>
      <c r="I1307" s="135"/>
      <c r="J1307" s="135"/>
      <c r="K1307" s="135"/>
      <c r="L1307" s="135"/>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row>
    <row r="1308" spans="1:72" s="8" customFormat="1" x14ac:dyDescent="0.25">
      <c r="A1308" s="89"/>
      <c r="B1308" s="89"/>
      <c r="C1308" s="89"/>
      <c r="D1308" s="89"/>
      <c r="E1308" s="135"/>
      <c r="F1308" s="135"/>
      <c r="G1308" s="135"/>
      <c r="H1308" s="135"/>
      <c r="I1308" s="135"/>
      <c r="J1308" s="135"/>
      <c r="K1308" s="135"/>
      <c r="L1308" s="135"/>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row>
    <row r="1309" spans="1:72" s="8" customFormat="1" x14ac:dyDescent="0.25">
      <c r="A1309" s="89"/>
      <c r="B1309" s="89"/>
      <c r="C1309" s="89"/>
      <c r="D1309" s="89"/>
      <c r="E1309" s="135"/>
      <c r="F1309" s="135"/>
      <c r="G1309" s="135"/>
      <c r="H1309" s="135"/>
      <c r="I1309" s="135"/>
      <c r="J1309" s="135"/>
      <c r="K1309" s="135"/>
      <c r="L1309" s="135"/>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row>
    <row r="1310" spans="1:72" s="8" customFormat="1" x14ac:dyDescent="0.25">
      <c r="A1310" s="89"/>
      <c r="B1310" s="89"/>
      <c r="C1310" s="89"/>
      <c r="D1310" s="89"/>
      <c r="E1310" s="135"/>
      <c r="F1310" s="135"/>
      <c r="G1310" s="135"/>
      <c r="H1310" s="135"/>
      <c r="I1310" s="135"/>
      <c r="J1310" s="135"/>
      <c r="K1310" s="135"/>
      <c r="L1310" s="135"/>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row>
    <row r="1311" spans="1:72" s="8" customFormat="1" x14ac:dyDescent="0.25">
      <c r="A1311" s="89"/>
      <c r="B1311" s="89"/>
      <c r="C1311" s="89"/>
      <c r="D1311" s="89"/>
      <c r="E1311" s="135"/>
      <c r="F1311" s="135"/>
      <c r="G1311" s="135"/>
      <c r="H1311" s="135"/>
      <c r="I1311" s="135"/>
      <c r="J1311" s="135"/>
      <c r="K1311" s="135"/>
      <c r="L1311" s="135"/>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row>
    <row r="1312" spans="1:72" s="8" customFormat="1" x14ac:dyDescent="0.25">
      <c r="A1312" s="89"/>
      <c r="B1312" s="89"/>
      <c r="C1312" s="89"/>
      <c r="D1312" s="89"/>
      <c r="E1312" s="135"/>
      <c r="F1312" s="135"/>
      <c r="G1312" s="135"/>
      <c r="H1312" s="135"/>
      <c r="I1312" s="135"/>
      <c r="J1312" s="135"/>
      <c r="K1312" s="135"/>
      <c r="L1312" s="135"/>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row>
    <row r="1313" spans="1:72" s="8" customFormat="1" x14ac:dyDescent="0.25">
      <c r="A1313" s="89"/>
      <c r="B1313" s="89"/>
      <c r="C1313" s="89"/>
      <c r="D1313" s="89"/>
      <c r="E1313" s="135"/>
      <c r="F1313" s="135"/>
      <c r="G1313" s="135"/>
      <c r="H1313" s="135"/>
      <c r="I1313" s="135"/>
      <c r="J1313" s="135"/>
      <c r="K1313" s="135"/>
      <c r="L1313" s="135"/>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row>
    <row r="1314" spans="1:72" s="8" customFormat="1" x14ac:dyDescent="0.25">
      <c r="A1314" s="89"/>
      <c r="B1314" s="89"/>
      <c r="C1314" s="89"/>
      <c r="D1314" s="89"/>
      <c r="E1314" s="135"/>
      <c r="F1314" s="135"/>
      <c r="G1314" s="135"/>
      <c r="H1314" s="135"/>
      <c r="I1314" s="135"/>
      <c r="J1314" s="135"/>
      <c r="K1314" s="135"/>
      <c r="L1314" s="135"/>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row>
    <row r="1315" spans="1:72" s="8" customFormat="1" x14ac:dyDescent="0.25">
      <c r="A1315" s="89"/>
      <c r="B1315" s="89"/>
      <c r="C1315" s="89"/>
      <c r="D1315" s="89"/>
      <c r="E1315" s="135"/>
      <c r="F1315" s="135"/>
      <c r="G1315" s="135"/>
      <c r="H1315" s="135"/>
      <c r="I1315" s="135"/>
      <c r="J1315" s="135"/>
      <c r="K1315" s="135"/>
      <c r="L1315" s="13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row>
    <row r="1316" spans="1:72" s="8" customFormat="1" x14ac:dyDescent="0.25">
      <c r="A1316" s="89"/>
      <c r="B1316" s="89"/>
      <c r="C1316" s="89"/>
      <c r="D1316" s="89"/>
      <c r="E1316" s="135"/>
      <c r="F1316" s="135"/>
      <c r="G1316" s="135"/>
      <c r="H1316" s="135"/>
      <c r="I1316" s="135"/>
      <c r="J1316" s="135"/>
      <c r="K1316" s="135"/>
      <c r="L1316" s="135"/>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row>
    <row r="1317" spans="1:72" s="8" customFormat="1" x14ac:dyDescent="0.25">
      <c r="A1317" s="89"/>
      <c r="B1317" s="89"/>
      <c r="C1317" s="89"/>
      <c r="D1317" s="89"/>
      <c r="E1317" s="135"/>
      <c r="F1317" s="135"/>
      <c r="G1317" s="135"/>
      <c r="H1317" s="135"/>
      <c r="I1317" s="135"/>
      <c r="J1317" s="135"/>
      <c r="K1317" s="135"/>
      <c r="L1317" s="135"/>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row>
    <row r="1318" spans="1:72" s="8" customFormat="1" x14ac:dyDescent="0.25">
      <c r="A1318" s="89"/>
      <c r="B1318" s="89"/>
      <c r="C1318" s="89"/>
      <c r="D1318" s="89"/>
      <c r="E1318" s="135"/>
      <c r="F1318" s="135"/>
      <c r="G1318" s="135"/>
      <c r="H1318" s="135"/>
      <c r="I1318" s="135"/>
      <c r="J1318" s="135"/>
      <c r="K1318" s="135"/>
      <c r="L1318" s="135"/>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row>
    <row r="1319" spans="1:72" s="8" customFormat="1" x14ac:dyDescent="0.25">
      <c r="A1319" s="89"/>
      <c r="B1319" s="89"/>
      <c r="C1319" s="89"/>
      <c r="D1319" s="89"/>
      <c r="E1319" s="135"/>
      <c r="F1319" s="135"/>
      <c r="G1319" s="135"/>
      <c r="H1319" s="135"/>
      <c r="I1319" s="135"/>
      <c r="J1319" s="135"/>
      <c r="K1319" s="135"/>
      <c r="L1319" s="135"/>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row>
    <row r="1320" spans="1:72" s="8" customFormat="1" x14ac:dyDescent="0.25">
      <c r="A1320" s="89"/>
      <c r="B1320" s="89"/>
      <c r="C1320" s="89"/>
      <c r="D1320" s="89"/>
      <c r="E1320" s="135"/>
      <c r="F1320" s="135"/>
      <c r="G1320" s="135"/>
      <c r="H1320" s="135"/>
      <c r="I1320" s="135"/>
      <c r="J1320" s="135"/>
      <c r="K1320" s="135"/>
      <c r="L1320" s="135"/>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row>
    <row r="1321" spans="1:72" s="8" customFormat="1" x14ac:dyDescent="0.25">
      <c r="A1321" s="89"/>
      <c r="B1321" s="89"/>
      <c r="C1321" s="89"/>
      <c r="D1321" s="89"/>
      <c r="E1321" s="135"/>
      <c r="F1321" s="135"/>
      <c r="G1321" s="135"/>
      <c r="H1321" s="135"/>
      <c r="I1321" s="135"/>
      <c r="J1321" s="135"/>
      <c r="K1321" s="135"/>
      <c r="L1321" s="135"/>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row>
    <row r="1322" spans="1:72" s="8" customFormat="1" x14ac:dyDescent="0.25">
      <c r="A1322" s="89"/>
      <c r="B1322" s="89"/>
      <c r="C1322" s="89"/>
      <c r="D1322" s="89"/>
      <c r="E1322" s="135"/>
      <c r="F1322" s="135"/>
      <c r="G1322" s="135"/>
      <c r="H1322" s="135"/>
      <c r="I1322" s="135"/>
      <c r="J1322" s="135"/>
      <c r="K1322" s="135"/>
      <c r="L1322" s="135"/>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row>
    <row r="1323" spans="1:72" s="8" customFormat="1" x14ac:dyDescent="0.25">
      <c r="A1323" s="89"/>
      <c r="B1323" s="89"/>
      <c r="C1323" s="89"/>
      <c r="D1323" s="89"/>
      <c r="E1323" s="135"/>
      <c r="F1323" s="135"/>
      <c r="G1323" s="135"/>
      <c r="H1323" s="135"/>
      <c r="I1323" s="135"/>
      <c r="J1323" s="135"/>
      <c r="K1323" s="135"/>
      <c r="L1323" s="135"/>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row>
    <row r="1324" spans="1:72" s="8" customFormat="1" x14ac:dyDescent="0.25">
      <c r="A1324" s="89"/>
      <c r="B1324" s="89"/>
      <c r="C1324" s="89"/>
      <c r="D1324" s="89"/>
      <c r="E1324" s="135"/>
      <c r="F1324" s="135"/>
      <c r="G1324" s="135"/>
      <c r="H1324" s="135"/>
      <c r="I1324" s="135"/>
      <c r="J1324" s="135"/>
      <c r="K1324" s="135"/>
      <c r="L1324" s="135"/>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row>
    <row r="1325" spans="1:72" s="8" customFormat="1" x14ac:dyDescent="0.25">
      <c r="A1325" s="89"/>
      <c r="B1325" s="89"/>
      <c r="C1325" s="89"/>
      <c r="D1325" s="89"/>
      <c r="E1325" s="135"/>
      <c r="F1325" s="135"/>
      <c r="G1325" s="135"/>
      <c r="H1325" s="135"/>
      <c r="I1325" s="135"/>
      <c r="J1325" s="135"/>
      <c r="K1325" s="135"/>
      <c r="L1325" s="13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row>
    <row r="1326" spans="1:72" s="8" customFormat="1" x14ac:dyDescent="0.25">
      <c r="A1326" s="89"/>
      <c r="B1326" s="89"/>
      <c r="C1326" s="89"/>
      <c r="D1326" s="89"/>
      <c r="E1326" s="135"/>
      <c r="F1326" s="135"/>
      <c r="G1326" s="135"/>
      <c r="H1326" s="135"/>
      <c r="I1326" s="135"/>
      <c r="J1326" s="135"/>
      <c r="K1326" s="135"/>
      <c r="L1326" s="135"/>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row>
    <row r="1327" spans="1:72" s="8" customFormat="1" x14ac:dyDescent="0.25">
      <c r="A1327" s="89"/>
      <c r="B1327" s="89"/>
      <c r="C1327" s="89"/>
      <c r="D1327" s="89"/>
      <c r="E1327" s="135"/>
      <c r="F1327" s="135"/>
      <c r="G1327" s="135"/>
      <c r="H1327" s="135"/>
      <c r="I1327" s="135"/>
      <c r="J1327" s="135"/>
      <c r="K1327" s="135"/>
      <c r="L1327" s="135"/>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row>
    <row r="1328" spans="1:72" s="8" customFormat="1" x14ac:dyDescent="0.25">
      <c r="A1328" s="89"/>
      <c r="B1328" s="89"/>
      <c r="C1328" s="89"/>
      <c r="D1328" s="89"/>
      <c r="E1328" s="135"/>
      <c r="F1328" s="135"/>
      <c r="G1328" s="135"/>
      <c r="H1328" s="135"/>
      <c r="I1328" s="135"/>
      <c r="J1328" s="135"/>
      <c r="K1328" s="135"/>
      <c r="L1328" s="135"/>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row>
    <row r="1329" spans="1:72" s="8" customFormat="1" x14ac:dyDescent="0.25">
      <c r="A1329" s="89"/>
      <c r="B1329" s="89"/>
      <c r="C1329" s="89"/>
      <c r="D1329" s="89"/>
      <c r="E1329" s="135"/>
      <c r="F1329" s="135"/>
      <c r="G1329" s="135"/>
      <c r="H1329" s="135"/>
      <c r="I1329" s="135"/>
      <c r="J1329" s="135"/>
      <c r="K1329" s="135"/>
      <c r="L1329" s="135"/>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row>
    <row r="1330" spans="1:72" s="8" customFormat="1" x14ac:dyDescent="0.25">
      <c r="A1330" s="89"/>
      <c r="B1330" s="89"/>
      <c r="C1330" s="89"/>
      <c r="D1330" s="89"/>
      <c r="E1330" s="135"/>
      <c r="F1330" s="135"/>
      <c r="G1330" s="135"/>
      <c r="H1330" s="135"/>
      <c r="I1330" s="135"/>
      <c r="J1330" s="135"/>
      <c r="K1330" s="135"/>
      <c r="L1330" s="135"/>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row>
    <row r="1331" spans="1:72" s="8" customFormat="1" x14ac:dyDescent="0.25">
      <c r="A1331" s="89"/>
      <c r="B1331" s="89"/>
      <c r="C1331" s="89"/>
      <c r="D1331" s="89"/>
      <c r="E1331" s="135"/>
      <c r="F1331" s="135"/>
      <c r="G1331" s="135"/>
      <c r="H1331" s="135"/>
      <c r="I1331" s="135"/>
      <c r="J1331" s="135"/>
      <c r="K1331" s="135"/>
      <c r="L1331" s="135"/>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row>
    <row r="1332" spans="1:72" s="8" customFormat="1" x14ac:dyDescent="0.25">
      <c r="A1332" s="89"/>
      <c r="B1332" s="89"/>
      <c r="C1332" s="89"/>
      <c r="D1332" s="89"/>
      <c r="E1332" s="135"/>
      <c r="F1332" s="135"/>
      <c r="G1332" s="135"/>
      <c r="H1332" s="135"/>
      <c r="I1332" s="135"/>
      <c r="J1332" s="135"/>
      <c r="K1332" s="135"/>
      <c r="L1332" s="135"/>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row>
    <row r="1333" spans="1:72" s="8" customFormat="1" x14ac:dyDescent="0.25">
      <c r="A1333" s="89"/>
      <c r="B1333" s="89"/>
      <c r="C1333" s="89"/>
      <c r="D1333" s="89"/>
      <c r="E1333" s="135"/>
      <c r="F1333" s="135"/>
      <c r="G1333" s="135"/>
      <c r="H1333" s="135"/>
      <c r="I1333" s="135"/>
      <c r="J1333" s="135"/>
      <c r="K1333" s="135"/>
      <c r="L1333" s="135"/>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row>
    <row r="1334" spans="1:72" s="8" customFormat="1" x14ac:dyDescent="0.25">
      <c r="A1334" s="89"/>
      <c r="B1334" s="89"/>
      <c r="C1334" s="89"/>
      <c r="D1334" s="89"/>
      <c r="E1334" s="135"/>
      <c r="F1334" s="135"/>
      <c r="G1334" s="135"/>
      <c r="H1334" s="135"/>
      <c r="I1334" s="135"/>
      <c r="J1334" s="135"/>
      <c r="K1334" s="135"/>
      <c r="L1334" s="135"/>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row>
    <row r="1335" spans="1:72" s="8" customFormat="1" x14ac:dyDescent="0.25">
      <c r="A1335" s="89"/>
      <c r="B1335" s="89"/>
      <c r="C1335" s="89"/>
      <c r="D1335" s="89"/>
      <c r="E1335" s="135"/>
      <c r="F1335" s="135"/>
      <c r="G1335" s="135"/>
      <c r="H1335" s="135"/>
      <c r="I1335" s="135"/>
      <c r="J1335" s="135"/>
      <c r="K1335" s="135"/>
      <c r="L1335" s="1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row>
    <row r="1336" spans="1:72" s="8" customFormat="1" x14ac:dyDescent="0.25">
      <c r="A1336" s="89"/>
      <c r="B1336" s="89"/>
      <c r="C1336" s="89"/>
      <c r="D1336" s="89"/>
      <c r="E1336" s="135"/>
      <c r="F1336" s="135"/>
      <c r="G1336" s="135"/>
      <c r="H1336" s="135"/>
      <c r="I1336" s="135"/>
      <c r="J1336" s="135"/>
      <c r="K1336" s="135"/>
      <c r="L1336" s="135"/>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row>
    <row r="1337" spans="1:72" s="8" customFormat="1" x14ac:dyDescent="0.25">
      <c r="A1337" s="89"/>
      <c r="B1337" s="89"/>
      <c r="C1337" s="89"/>
      <c r="D1337" s="89"/>
      <c r="E1337" s="135"/>
      <c r="F1337" s="135"/>
      <c r="G1337" s="135"/>
      <c r="H1337" s="135"/>
      <c r="I1337" s="135"/>
      <c r="J1337" s="135"/>
      <c r="K1337" s="135"/>
      <c r="L1337" s="135"/>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row>
    <row r="1338" spans="1:72" s="8" customFormat="1" x14ac:dyDescent="0.25">
      <c r="A1338" s="89"/>
      <c r="B1338" s="89"/>
      <c r="C1338" s="89"/>
      <c r="D1338" s="89"/>
      <c r="E1338" s="135"/>
      <c r="F1338" s="135"/>
      <c r="G1338" s="135"/>
      <c r="H1338" s="135"/>
      <c r="I1338" s="135"/>
      <c r="J1338" s="135"/>
      <c r="K1338" s="135"/>
      <c r="L1338" s="135"/>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row>
    <row r="1339" spans="1:72" s="8" customFormat="1" x14ac:dyDescent="0.25">
      <c r="A1339" s="89"/>
      <c r="B1339" s="89"/>
      <c r="C1339" s="89"/>
      <c r="D1339" s="89"/>
      <c r="E1339" s="135"/>
      <c r="F1339" s="135"/>
      <c r="G1339" s="135"/>
      <c r="H1339" s="135"/>
      <c r="I1339" s="135"/>
      <c r="J1339" s="135"/>
      <c r="K1339" s="135"/>
      <c r="L1339" s="135"/>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row>
    <row r="1340" spans="1:72" s="8" customFormat="1" x14ac:dyDescent="0.25">
      <c r="A1340" s="89"/>
      <c r="B1340" s="89"/>
      <c r="C1340" s="89"/>
      <c r="D1340" s="89"/>
      <c r="E1340" s="135"/>
      <c r="F1340" s="135"/>
      <c r="G1340" s="135"/>
      <c r="H1340" s="135"/>
      <c r="I1340" s="135"/>
      <c r="J1340" s="135"/>
      <c r="K1340" s="135"/>
      <c r="L1340" s="135"/>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row>
    <row r="1341" spans="1:72" s="8" customFormat="1" x14ac:dyDescent="0.25">
      <c r="A1341" s="89"/>
      <c r="B1341" s="89"/>
      <c r="C1341" s="89"/>
      <c r="D1341" s="89"/>
      <c r="E1341" s="135"/>
      <c r="F1341" s="135"/>
      <c r="G1341" s="135"/>
      <c r="H1341" s="135"/>
      <c r="I1341" s="135"/>
      <c r="J1341" s="135"/>
      <c r="K1341" s="135"/>
      <c r="L1341" s="135"/>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row>
    <row r="1342" spans="1:72" s="8" customFormat="1" x14ac:dyDescent="0.25">
      <c r="A1342" s="89"/>
      <c r="B1342" s="89"/>
      <c r="C1342" s="89"/>
      <c r="D1342" s="89"/>
      <c r="E1342" s="135"/>
      <c r="F1342" s="135"/>
      <c r="G1342" s="135"/>
      <c r="H1342" s="135"/>
      <c r="I1342" s="135"/>
      <c r="J1342" s="135"/>
      <c r="K1342" s="135"/>
      <c r="L1342" s="135"/>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row>
    <row r="1343" spans="1:72" s="8" customFormat="1" x14ac:dyDescent="0.25">
      <c r="A1343" s="89"/>
      <c r="B1343" s="89"/>
      <c r="C1343" s="89"/>
      <c r="D1343" s="89"/>
      <c r="E1343" s="135"/>
      <c r="F1343" s="135"/>
      <c r="G1343" s="135"/>
      <c r="H1343" s="135"/>
      <c r="I1343" s="135"/>
      <c r="J1343" s="135"/>
      <c r="K1343" s="135"/>
      <c r="L1343" s="135"/>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row>
    <row r="1344" spans="1:72" s="8" customFormat="1" x14ac:dyDescent="0.25">
      <c r="A1344" s="89"/>
      <c r="B1344" s="89"/>
      <c r="C1344" s="89"/>
      <c r="D1344" s="89"/>
      <c r="E1344" s="135"/>
      <c r="F1344" s="135"/>
      <c r="G1344" s="135"/>
      <c r="H1344" s="135"/>
      <c r="I1344" s="135"/>
      <c r="J1344" s="135"/>
      <c r="K1344" s="135"/>
      <c r="L1344" s="135"/>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row>
    <row r="1345" spans="1:72" s="8" customFormat="1" x14ac:dyDescent="0.25">
      <c r="A1345" s="89"/>
      <c r="B1345" s="89"/>
      <c r="C1345" s="89"/>
      <c r="D1345" s="89"/>
      <c r="E1345" s="135"/>
      <c r="F1345" s="135"/>
      <c r="G1345" s="135"/>
      <c r="H1345" s="135"/>
      <c r="I1345" s="135"/>
      <c r="J1345" s="135"/>
      <c r="K1345" s="135"/>
      <c r="L1345" s="13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row>
    <row r="1346" spans="1:72" s="8" customFormat="1" x14ac:dyDescent="0.25">
      <c r="A1346" s="89"/>
      <c r="B1346" s="89"/>
      <c r="C1346" s="89"/>
      <c r="D1346" s="89"/>
      <c r="E1346" s="135"/>
      <c r="F1346" s="135"/>
      <c r="G1346" s="135"/>
      <c r="H1346" s="135"/>
      <c r="I1346" s="135"/>
      <c r="J1346" s="135"/>
      <c r="K1346" s="135"/>
      <c r="L1346" s="135"/>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row>
    <row r="1347" spans="1:72" s="8" customFormat="1" x14ac:dyDescent="0.25">
      <c r="A1347" s="89"/>
      <c r="B1347" s="89"/>
      <c r="C1347" s="89"/>
      <c r="D1347" s="89"/>
      <c r="E1347" s="135"/>
      <c r="F1347" s="135"/>
      <c r="G1347" s="135"/>
      <c r="H1347" s="135"/>
      <c r="I1347" s="135"/>
      <c r="J1347" s="135"/>
      <c r="K1347" s="135"/>
      <c r="L1347" s="135"/>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row>
    <row r="1348" spans="1:72" s="8" customFormat="1" x14ac:dyDescent="0.25">
      <c r="A1348" s="89"/>
      <c r="B1348" s="89"/>
      <c r="C1348" s="89"/>
      <c r="D1348" s="89"/>
      <c r="E1348" s="135"/>
      <c r="F1348" s="135"/>
      <c r="G1348" s="135"/>
      <c r="H1348" s="135"/>
      <c r="I1348" s="135"/>
      <c r="J1348" s="135"/>
      <c r="K1348" s="135"/>
      <c r="L1348" s="135"/>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row>
    <row r="1349" spans="1:72" s="8" customFormat="1" x14ac:dyDescent="0.25">
      <c r="A1349" s="89"/>
      <c r="B1349" s="89"/>
      <c r="C1349" s="89"/>
      <c r="D1349" s="89"/>
      <c r="E1349" s="135"/>
      <c r="F1349" s="135"/>
      <c r="G1349" s="135"/>
      <c r="H1349" s="135"/>
      <c r="I1349" s="135"/>
      <c r="J1349" s="135"/>
      <c r="K1349" s="135"/>
      <c r="L1349" s="135"/>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row>
    <row r="1350" spans="1:72" s="8" customFormat="1" x14ac:dyDescent="0.25">
      <c r="A1350" s="89"/>
      <c r="B1350" s="89"/>
      <c r="C1350" s="89"/>
      <c r="D1350" s="89"/>
      <c r="E1350" s="135"/>
      <c r="F1350" s="135"/>
      <c r="G1350" s="135"/>
      <c r="H1350" s="135"/>
      <c r="I1350" s="135"/>
      <c r="J1350" s="135"/>
      <c r="K1350" s="135"/>
      <c r="L1350" s="135"/>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row>
    <row r="1351" spans="1:72" s="8" customFormat="1" x14ac:dyDescent="0.25">
      <c r="A1351" s="89"/>
      <c r="B1351" s="89"/>
      <c r="C1351" s="89"/>
      <c r="D1351" s="89"/>
      <c r="E1351" s="135"/>
      <c r="F1351" s="135"/>
      <c r="G1351" s="135"/>
      <c r="H1351" s="135"/>
      <c r="I1351" s="135"/>
      <c r="J1351" s="135"/>
      <c r="K1351" s="135"/>
      <c r="L1351" s="135"/>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row>
    <row r="1352" spans="1:72" s="8" customFormat="1" x14ac:dyDescent="0.25">
      <c r="A1352" s="89"/>
      <c r="B1352" s="89"/>
      <c r="C1352" s="89"/>
      <c r="D1352" s="89"/>
      <c r="E1352" s="135"/>
      <c r="F1352" s="135"/>
      <c r="G1352" s="135"/>
      <c r="H1352" s="135"/>
      <c r="I1352" s="135"/>
      <c r="J1352" s="135"/>
      <c r="K1352" s="135"/>
      <c r="L1352" s="135"/>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row>
    <row r="1353" spans="1:72" s="8" customFormat="1" x14ac:dyDescent="0.25">
      <c r="A1353" s="89"/>
      <c r="B1353" s="89"/>
      <c r="C1353" s="89"/>
      <c r="D1353" s="89"/>
      <c r="E1353" s="135"/>
      <c r="F1353" s="135"/>
      <c r="G1353" s="135"/>
      <c r="H1353" s="135"/>
      <c r="I1353" s="135"/>
      <c r="J1353" s="135"/>
      <c r="K1353" s="135"/>
      <c r="L1353" s="135"/>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row>
    <row r="1354" spans="1:72" s="8" customFormat="1" x14ac:dyDescent="0.25">
      <c r="A1354" s="89"/>
      <c r="B1354" s="89"/>
      <c r="C1354" s="89"/>
      <c r="D1354" s="89"/>
      <c r="E1354" s="135"/>
      <c r="F1354" s="135"/>
      <c r="G1354" s="135"/>
      <c r="H1354" s="135"/>
      <c r="I1354" s="135"/>
      <c r="J1354" s="135"/>
      <c r="K1354" s="135"/>
      <c r="L1354" s="135"/>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row>
    <row r="1355" spans="1:72" s="8" customFormat="1" x14ac:dyDescent="0.25">
      <c r="A1355" s="89"/>
      <c r="B1355" s="89"/>
      <c r="C1355" s="89"/>
      <c r="D1355" s="89"/>
      <c r="E1355" s="135"/>
      <c r="F1355" s="135"/>
      <c r="G1355" s="135"/>
      <c r="H1355" s="135"/>
      <c r="I1355" s="135"/>
      <c r="J1355" s="135"/>
      <c r="K1355" s="135"/>
      <c r="L1355" s="13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row>
    <row r="1356" spans="1:72" s="8" customFormat="1" x14ac:dyDescent="0.25">
      <c r="A1356" s="89"/>
      <c r="B1356" s="89"/>
      <c r="C1356" s="89"/>
      <c r="D1356" s="89"/>
      <c r="E1356" s="135"/>
      <c r="F1356" s="135"/>
      <c r="G1356" s="135"/>
      <c r="H1356" s="135"/>
      <c r="I1356" s="135"/>
      <c r="J1356" s="135"/>
      <c r="K1356" s="135"/>
      <c r="L1356" s="135"/>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row>
    <row r="1357" spans="1:72" s="8" customFormat="1" x14ac:dyDescent="0.25">
      <c r="A1357" s="89"/>
      <c r="B1357" s="89"/>
      <c r="C1357" s="89"/>
      <c r="D1357" s="89"/>
      <c r="E1357" s="135"/>
      <c r="F1357" s="135"/>
      <c r="G1357" s="135"/>
      <c r="H1357" s="135"/>
      <c r="I1357" s="135"/>
      <c r="J1357" s="135"/>
      <c r="K1357" s="135"/>
      <c r="L1357" s="135"/>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row>
    <row r="1358" spans="1:72" s="8" customFormat="1" x14ac:dyDescent="0.25">
      <c r="A1358" s="89"/>
      <c r="B1358" s="89"/>
      <c r="C1358" s="89"/>
      <c r="D1358" s="89"/>
      <c r="E1358" s="135"/>
      <c r="F1358" s="135"/>
      <c r="G1358" s="135"/>
      <c r="H1358" s="135"/>
      <c r="I1358" s="135"/>
      <c r="J1358" s="135"/>
      <c r="K1358" s="135"/>
      <c r="L1358" s="135"/>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row>
    <row r="1359" spans="1:72" s="8" customFormat="1" x14ac:dyDescent="0.25">
      <c r="A1359" s="89"/>
      <c r="B1359" s="89"/>
      <c r="C1359" s="89"/>
      <c r="D1359" s="89"/>
      <c r="E1359" s="135"/>
      <c r="F1359" s="135"/>
      <c r="G1359" s="135"/>
      <c r="H1359" s="135"/>
      <c r="I1359" s="135"/>
      <c r="J1359" s="135"/>
      <c r="K1359" s="135"/>
      <c r="L1359" s="135"/>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row>
    <row r="1360" spans="1:72" s="8" customFormat="1" x14ac:dyDescent="0.25">
      <c r="A1360" s="89"/>
      <c r="B1360" s="89"/>
      <c r="C1360" s="89"/>
      <c r="D1360" s="89"/>
      <c r="E1360" s="135"/>
      <c r="F1360" s="135"/>
      <c r="G1360" s="135"/>
      <c r="H1360" s="135"/>
      <c r="I1360" s="135"/>
      <c r="J1360" s="135"/>
      <c r="K1360" s="135"/>
      <c r="L1360" s="135"/>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row>
    <row r="1361" spans="1:72" s="8" customFormat="1" x14ac:dyDescent="0.25">
      <c r="A1361" s="89"/>
      <c r="B1361" s="89"/>
      <c r="C1361" s="89"/>
      <c r="D1361" s="89"/>
      <c r="E1361" s="135"/>
      <c r="F1361" s="135"/>
      <c r="G1361" s="135"/>
      <c r="H1361" s="135"/>
      <c r="I1361" s="135"/>
      <c r="J1361" s="135"/>
      <c r="K1361" s="135"/>
      <c r="L1361" s="135"/>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row>
    <row r="1362" spans="1:72" s="8" customFormat="1" x14ac:dyDescent="0.25">
      <c r="A1362" s="89"/>
      <c r="B1362" s="89"/>
      <c r="C1362" s="89"/>
      <c r="D1362" s="89"/>
      <c r="E1362" s="135"/>
      <c r="F1362" s="135"/>
      <c r="G1362" s="135"/>
      <c r="H1362" s="135"/>
      <c r="I1362" s="135"/>
      <c r="J1362" s="135"/>
      <c r="K1362" s="135"/>
      <c r="L1362" s="135"/>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row>
    <row r="1363" spans="1:72" s="8" customFormat="1" x14ac:dyDescent="0.25">
      <c r="A1363" s="89"/>
      <c r="B1363" s="89"/>
      <c r="C1363" s="89"/>
      <c r="D1363" s="89"/>
      <c r="E1363" s="135"/>
      <c r="F1363" s="135"/>
      <c r="G1363" s="135"/>
      <c r="H1363" s="135"/>
      <c r="I1363" s="135"/>
      <c r="J1363" s="135"/>
      <c r="K1363" s="135"/>
      <c r="L1363" s="135"/>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row>
    <row r="1364" spans="1:72" s="8" customFormat="1" x14ac:dyDescent="0.25">
      <c r="A1364" s="89"/>
      <c r="B1364" s="89"/>
      <c r="C1364" s="89"/>
      <c r="D1364" s="89"/>
      <c r="E1364" s="135"/>
      <c r="F1364" s="135"/>
      <c r="G1364" s="135"/>
      <c r="H1364" s="135"/>
      <c r="I1364" s="135"/>
      <c r="J1364" s="135"/>
      <c r="K1364" s="135"/>
      <c r="L1364" s="135"/>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row>
    <row r="1365" spans="1:72" s="8" customFormat="1" x14ac:dyDescent="0.25">
      <c r="A1365" s="89"/>
      <c r="B1365" s="89"/>
      <c r="C1365" s="89"/>
      <c r="D1365" s="89"/>
      <c r="E1365" s="135"/>
      <c r="F1365" s="135"/>
      <c r="G1365" s="135"/>
      <c r="H1365" s="135"/>
      <c r="I1365" s="135"/>
      <c r="J1365" s="135"/>
      <c r="K1365" s="135"/>
      <c r="L1365" s="13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row>
    <row r="1366" spans="1:72" s="8" customFormat="1" x14ac:dyDescent="0.25">
      <c r="A1366" s="89"/>
      <c r="B1366" s="89"/>
      <c r="C1366" s="89"/>
      <c r="D1366" s="89"/>
      <c r="E1366" s="135"/>
      <c r="F1366" s="135"/>
      <c r="G1366" s="135"/>
      <c r="H1366" s="135"/>
      <c r="I1366" s="135"/>
      <c r="J1366" s="135"/>
      <c r="K1366" s="135"/>
      <c r="L1366" s="135"/>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row>
    <row r="1367" spans="1:72" s="8" customFormat="1" x14ac:dyDescent="0.25">
      <c r="A1367" s="89"/>
      <c r="B1367" s="89"/>
      <c r="C1367" s="89"/>
      <c r="D1367" s="89"/>
      <c r="E1367" s="135"/>
      <c r="F1367" s="135"/>
      <c r="G1367" s="135"/>
      <c r="H1367" s="135"/>
      <c r="I1367" s="135"/>
      <c r="J1367" s="135"/>
      <c r="K1367" s="135"/>
      <c r="L1367" s="135"/>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row>
    <row r="1368" spans="1:72" s="8" customFormat="1" x14ac:dyDescent="0.25">
      <c r="A1368" s="89"/>
      <c r="B1368" s="89"/>
      <c r="C1368" s="89"/>
      <c r="D1368" s="89"/>
      <c r="E1368" s="135"/>
      <c r="F1368" s="135"/>
      <c r="G1368" s="135"/>
      <c r="H1368" s="135"/>
      <c r="I1368" s="135"/>
      <c r="J1368" s="135"/>
      <c r="K1368" s="135"/>
      <c r="L1368" s="135"/>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row>
    <row r="1369" spans="1:72" s="8" customFormat="1" x14ac:dyDescent="0.25">
      <c r="A1369" s="89"/>
      <c r="B1369" s="89"/>
      <c r="C1369" s="89"/>
      <c r="D1369" s="89"/>
      <c r="E1369" s="135"/>
      <c r="F1369" s="135"/>
      <c r="G1369" s="135"/>
      <c r="H1369" s="135"/>
      <c r="I1369" s="135"/>
      <c r="J1369" s="135"/>
      <c r="K1369" s="135"/>
      <c r="L1369" s="135"/>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row>
    <row r="1370" spans="1:72" s="8" customFormat="1" x14ac:dyDescent="0.25">
      <c r="A1370" s="89"/>
      <c r="B1370" s="89"/>
      <c r="C1370" s="89"/>
      <c r="D1370" s="89"/>
      <c r="E1370" s="135"/>
      <c r="F1370" s="135"/>
      <c r="G1370" s="135"/>
      <c r="H1370" s="135"/>
      <c r="I1370" s="135"/>
      <c r="J1370" s="135"/>
      <c r="K1370" s="135"/>
      <c r="L1370" s="135"/>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row>
    <row r="1371" spans="1:72" s="8" customFormat="1" x14ac:dyDescent="0.25">
      <c r="A1371" s="89"/>
      <c r="B1371" s="89"/>
      <c r="C1371" s="89"/>
      <c r="D1371" s="89"/>
      <c r="E1371" s="135"/>
      <c r="F1371" s="135"/>
      <c r="G1371" s="135"/>
      <c r="H1371" s="135"/>
      <c r="I1371" s="135"/>
      <c r="J1371" s="135"/>
      <c r="K1371" s="135"/>
      <c r="L1371" s="135"/>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row>
    <row r="1372" spans="1:72" s="8" customFormat="1" x14ac:dyDescent="0.25">
      <c r="A1372" s="89"/>
      <c r="B1372" s="89"/>
      <c r="C1372" s="89"/>
      <c r="D1372" s="89"/>
      <c r="E1372" s="135"/>
      <c r="F1372" s="135"/>
      <c r="G1372" s="135"/>
      <c r="H1372" s="135"/>
      <c r="I1372" s="135"/>
      <c r="J1372" s="135"/>
      <c r="K1372" s="135"/>
      <c r="L1372" s="135"/>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row>
    <row r="1373" spans="1:72" s="8" customFormat="1" x14ac:dyDescent="0.25">
      <c r="A1373" s="89"/>
      <c r="B1373" s="89"/>
      <c r="C1373" s="89"/>
      <c r="D1373" s="89"/>
      <c r="E1373" s="135"/>
      <c r="F1373" s="135"/>
      <c r="G1373" s="135"/>
      <c r="H1373" s="135"/>
      <c r="I1373" s="135"/>
      <c r="J1373" s="135"/>
      <c r="K1373" s="135"/>
      <c r="L1373" s="135"/>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row>
    <row r="1374" spans="1:72" s="8" customFormat="1" x14ac:dyDescent="0.25">
      <c r="A1374" s="89"/>
      <c r="B1374" s="89"/>
      <c r="C1374" s="89"/>
      <c r="D1374" s="89"/>
      <c r="E1374" s="135"/>
      <c r="F1374" s="135"/>
      <c r="G1374" s="135"/>
      <c r="H1374" s="135"/>
      <c r="I1374" s="135"/>
      <c r="J1374" s="135"/>
      <c r="K1374" s="135"/>
      <c r="L1374" s="135"/>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row>
    <row r="1375" spans="1:72" s="8" customFormat="1" x14ac:dyDescent="0.25">
      <c r="A1375" s="89"/>
      <c r="B1375" s="89"/>
      <c r="C1375" s="89"/>
      <c r="D1375" s="89"/>
      <c r="E1375" s="135"/>
      <c r="F1375" s="135"/>
      <c r="G1375" s="135"/>
      <c r="H1375" s="135"/>
      <c r="I1375" s="135"/>
      <c r="J1375" s="135"/>
      <c r="K1375" s="135"/>
      <c r="L1375" s="13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row>
    <row r="1376" spans="1:72" s="8" customFormat="1" x14ac:dyDescent="0.25">
      <c r="A1376" s="89"/>
      <c r="B1376" s="89"/>
      <c r="C1376" s="89"/>
      <c r="D1376" s="89"/>
      <c r="E1376" s="135"/>
      <c r="F1376" s="135"/>
      <c r="G1376" s="135"/>
      <c r="H1376" s="135"/>
      <c r="I1376" s="135"/>
      <c r="J1376" s="135"/>
      <c r="K1376" s="135"/>
      <c r="L1376" s="135"/>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row>
    <row r="1377" spans="1:72" s="8" customFormat="1" x14ac:dyDescent="0.25">
      <c r="A1377" s="89"/>
      <c r="B1377" s="89"/>
      <c r="C1377" s="89"/>
      <c r="D1377" s="89"/>
      <c r="E1377" s="135"/>
      <c r="F1377" s="135"/>
      <c r="G1377" s="135"/>
      <c r="H1377" s="135"/>
      <c r="I1377" s="135"/>
      <c r="J1377" s="135"/>
      <c r="K1377" s="135"/>
      <c r="L1377" s="135"/>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row>
    <row r="1378" spans="1:72" s="8" customFormat="1" x14ac:dyDescent="0.25">
      <c r="A1378" s="89"/>
      <c r="B1378" s="89"/>
      <c r="C1378" s="89"/>
      <c r="D1378" s="89"/>
      <c r="E1378" s="135"/>
      <c r="F1378" s="135"/>
      <c r="G1378" s="135"/>
      <c r="H1378" s="135"/>
      <c r="I1378" s="135"/>
      <c r="J1378" s="135"/>
      <c r="K1378" s="135"/>
      <c r="L1378" s="135"/>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row>
    <row r="1379" spans="1:72" s="8" customFormat="1" x14ac:dyDescent="0.25">
      <c r="A1379" s="89"/>
      <c r="B1379" s="89"/>
      <c r="C1379" s="89"/>
      <c r="D1379" s="89"/>
      <c r="E1379" s="135"/>
      <c r="F1379" s="135"/>
      <c r="G1379" s="135"/>
      <c r="H1379" s="135"/>
      <c r="I1379" s="135"/>
      <c r="J1379" s="135"/>
      <c r="K1379" s="135"/>
      <c r="L1379" s="135"/>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row>
    <row r="1380" spans="1:72" s="8" customFormat="1" x14ac:dyDescent="0.25">
      <c r="A1380" s="89"/>
      <c r="B1380" s="89"/>
      <c r="C1380" s="89"/>
      <c r="D1380" s="89"/>
      <c r="E1380" s="135"/>
      <c r="F1380" s="135"/>
      <c r="G1380" s="135"/>
      <c r="H1380" s="135"/>
      <c r="I1380" s="135"/>
      <c r="J1380" s="135"/>
      <c r="K1380" s="135"/>
      <c r="L1380" s="135"/>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row>
    <row r="1381" spans="1:72" s="8" customFormat="1" x14ac:dyDescent="0.25">
      <c r="A1381" s="89"/>
      <c r="B1381" s="89"/>
      <c r="C1381" s="89"/>
      <c r="D1381" s="89"/>
      <c r="E1381" s="135"/>
      <c r="F1381" s="135"/>
      <c r="G1381" s="135"/>
      <c r="H1381" s="135"/>
      <c r="I1381" s="135"/>
      <c r="J1381" s="135"/>
      <c r="K1381" s="135"/>
      <c r="L1381" s="135"/>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row>
    <row r="1382" spans="1:72" s="8" customFormat="1" x14ac:dyDescent="0.25">
      <c r="A1382" s="89"/>
      <c r="B1382" s="89"/>
      <c r="C1382" s="89"/>
      <c r="D1382" s="89"/>
      <c r="E1382" s="135"/>
      <c r="F1382" s="135"/>
      <c r="G1382" s="135"/>
      <c r="H1382" s="135"/>
      <c r="I1382" s="135"/>
      <c r="J1382" s="135"/>
      <c r="K1382" s="135"/>
      <c r="L1382" s="135"/>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row>
    <row r="1383" spans="1:72" s="8" customFormat="1" x14ac:dyDescent="0.25">
      <c r="A1383" s="89"/>
      <c r="B1383" s="89"/>
      <c r="C1383" s="89"/>
      <c r="D1383" s="89"/>
      <c r="E1383" s="135"/>
      <c r="F1383" s="135"/>
      <c r="G1383" s="135"/>
      <c r="H1383" s="135"/>
      <c r="I1383" s="135"/>
      <c r="J1383" s="135"/>
      <c r="K1383" s="135"/>
      <c r="L1383" s="135"/>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row>
    <row r="1384" spans="1:72" s="8" customFormat="1" x14ac:dyDescent="0.25">
      <c r="A1384" s="89"/>
      <c r="B1384" s="89"/>
      <c r="C1384" s="89"/>
      <c r="D1384" s="89"/>
      <c r="E1384" s="135"/>
      <c r="F1384" s="135"/>
      <c r="G1384" s="135"/>
      <c r="H1384" s="135"/>
      <c r="I1384" s="135"/>
      <c r="J1384" s="135"/>
      <c r="K1384" s="135"/>
      <c r="L1384" s="135"/>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row>
    <row r="1385" spans="1:72" s="8" customFormat="1" x14ac:dyDescent="0.25">
      <c r="A1385" s="89"/>
      <c r="B1385" s="89"/>
      <c r="C1385" s="89"/>
      <c r="D1385" s="89"/>
      <c r="E1385" s="135"/>
      <c r="F1385" s="135"/>
      <c r="G1385" s="135"/>
      <c r="H1385" s="135"/>
      <c r="I1385" s="135"/>
      <c r="J1385" s="135"/>
      <c r="K1385" s="135"/>
      <c r="L1385" s="13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row>
    <row r="1386" spans="1:72" s="8" customFormat="1" x14ac:dyDescent="0.25">
      <c r="A1386" s="89"/>
      <c r="B1386" s="89"/>
      <c r="C1386" s="89"/>
      <c r="D1386" s="89"/>
      <c r="E1386" s="135"/>
      <c r="F1386" s="135"/>
      <c r="G1386" s="135"/>
      <c r="H1386" s="135"/>
      <c r="I1386" s="135"/>
      <c r="J1386" s="135"/>
      <c r="K1386" s="135"/>
      <c r="L1386" s="135"/>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row>
    <row r="1387" spans="1:72" s="8" customFormat="1" x14ac:dyDescent="0.25">
      <c r="A1387" s="89"/>
      <c r="B1387" s="89"/>
      <c r="C1387" s="89"/>
      <c r="D1387" s="89"/>
      <c r="E1387" s="135"/>
      <c r="F1387" s="135"/>
      <c r="G1387" s="135"/>
      <c r="H1387" s="135"/>
      <c r="I1387" s="135"/>
      <c r="J1387" s="135"/>
      <c r="K1387" s="135"/>
      <c r="L1387" s="135"/>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row>
    <row r="1388" spans="1:72" s="8" customFormat="1" x14ac:dyDescent="0.25">
      <c r="A1388" s="89"/>
      <c r="B1388" s="89"/>
      <c r="C1388" s="89"/>
      <c r="D1388" s="89"/>
      <c r="E1388" s="135"/>
      <c r="F1388" s="135"/>
      <c r="G1388" s="135"/>
      <c r="H1388" s="135"/>
      <c r="I1388" s="135"/>
      <c r="J1388" s="135"/>
      <c r="K1388" s="135"/>
      <c r="L1388" s="135"/>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row>
    <row r="1389" spans="1:72" s="8" customFormat="1" x14ac:dyDescent="0.25">
      <c r="A1389" s="89"/>
      <c r="B1389" s="89"/>
      <c r="C1389" s="89"/>
      <c r="D1389" s="89"/>
      <c r="E1389" s="135"/>
      <c r="F1389" s="135"/>
      <c r="G1389" s="135"/>
      <c r="H1389" s="135"/>
      <c r="I1389" s="135"/>
      <c r="J1389" s="135"/>
      <c r="K1389" s="135"/>
      <c r="L1389" s="135"/>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row>
    <row r="1390" spans="1:72" s="8" customFormat="1" x14ac:dyDescent="0.25">
      <c r="A1390" s="89"/>
      <c r="B1390" s="89"/>
      <c r="C1390" s="89"/>
      <c r="D1390" s="89"/>
      <c r="E1390" s="135"/>
      <c r="F1390" s="135"/>
      <c r="G1390" s="135"/>
      <c r="H1390" s="135"/>
      <c r="I1390" s="135"/>
      <c r="J1390" s="135"/>
      <c r="K1390" s="135"/>
      <c r="L1390" s="135"/>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row>
    <row r="1391" spans="1:72" s="8" customFormat="1" x14ac:dyDescent="0.25">
      <c r="A1391" s="89"/>
      <c r="B1391" s="89"/>
      <c r="C1391" s="89"/>
      <c r="D1391" s="89"/>
      <c r="E1391" s="135"/>
      <c r="F1391" s="135"/>
      <c r="G1391" s="135"/>
      <c r="H1391" s="135"/>
      <c r="I1391" s="135"/>
      <c r="J1391" s="135"/>
      <c r="K1391" s="135"/>
      <c r="L1391" s="135"/>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row>
    <row r="1392" spans="1:72" s="8" customFormat="1" x14ac:dyDescent="0.25">
      <c r="A1392" s="89"/>
      <c r="B1392" s="89"/>
      <c r="C1392" s="89"/>
      <c r="D1392" s="89"/>
      <c r="E1392" s="135"/>
      <c r="F1392" s="135"/>
      <c r="G1392" s="135"/>
      <c r="H1392" s="135"/>
      <c r="I1392" s="135"/>
      <c r="J1392" s="135"/>
      <c r="K1392" s="135"/>
      <c r="L1392" s="135"/>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row>
    <row r="1393" spans="1:72" s="8" customFormat="1" x14ac:dyDescent="0.25">
      <c r="A1393" s="89"/>
      <c r="B1393" s="89"/>
      <c r="C1393" s="89"/>
      <c r="D1393" s="89"/>
      <c r="E1393" s="135"/>
      <c r="F1393" s="135"/>
      <c r="G1393" s="135"/>
      <c r="H1393" s="135"/>
      <c r="I1393" s="135"/>
      <c r="J1393" s="135"/>
      <c r="K1393" s="135"/>
      <c r="L1393" s="135"/>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row>
    <row r="1394" spans="1:72" s="8" customFormat="1" x14ac:dyDescent="0.25">
      <c r="A1394" s="89"/>
      <c r="B1394" s="89"/>
      <c r="C1394" s="89"/>
      <c r="D1394" s="89"/>
      <c r="E1394" s="135"/>
      <c r="F1394" s="135"/>
      <c r="G1394" s="135"/>
      <c r="H1394" s="135"/>
      <c r="I1394" s="135"/>
      <c r="J1394" s="135"/>
      <c r="K1394" s="135"/>
      <c r="L1394" s="135"/>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row>
    <row r="1395" spans="1:72" s="8" customFormat="1" x14ac:dyDescent="0.25">
      <c r="A1395" s="89"/>
      <c r="B1395" s="89"/>
      <c r="C1395" s="89"/>
      <c r="D1395" s="89"/>
      <c r="E1395" s="135"/>
      <c r="F1395" s="135"/>
      <c r="G1395" s="135"/>
      <c r="H1395" s="135"/>
      <c r="I1395" s="135"/>
      <c r="J1395" s="135"/>
      <c r="K1395" s="135"/>
      <c r="L1395" s="13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row>
    <row r="1396" spans="1:72" s="8" customFormat="1" x14ac:dyDescent="0.25">
      <c r="A1396" s="89"/>
      <c r="B1396" s="89"/>
      <c r="C1396" s="89"/>
      <c r="D1396" s="89"/>
      <c r="E1396" s="135"/>
      <c r="F1396" s="135"/>
      <c r="G1396" s="135"/>
      <c r="H1396" s="135"/>
      <c r="I1396" s="135"/>
      <c r="J1396" s="135"/>
      <c r="K1396" s="135"/>
      <c r="L1396" s="135"/>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row>
    <row r="1397" spans="1:72" s="8" customFormat="1" x14ac:dyDescent="0.25">
      <c r="A1397" s="89"/>
      <c r="B1397" s="89"/>
      <c r="C1397" s="89"/>
      <c r="D1397" s="89"/>
      <c r="E1397" s="135"/>
      <c r="F1397" s="135"/>
      <c r="G1397" s="135"/>
      <c r="H1397" s="135"/>
      <c r="I1397" s="135"/>
      <c r="J1397" s="135"/>
      <c r="K1397" s="135"/>
      <c r="L1397" s="135"/>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row>
    <row r="1398" spans="1:72" s="8" customFormat="1" x14ac:dyDescent="0.25">
      <c r="A1398" s="89"/>
      <c r="B1398" s="89"/>
      <c r="C1398" s="89"/>
      <c r="D1398" s="89"/>
      <c r="E1398" s="135"/>
      <c r="F1398" s="135"/>
      <c r="G1398" s="135"/>
      <c r="H1398" s="135"/>
      <c r="I1398" s="135"/>
      <c r="J1398" s="135"/>
      <c r="K1398" s="135"/>
      <c r="L1398" s="135"/>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row>
    <row r="1399" spans="1:72" s="8" customFormat="1" x14ac:dyDescent="0.25">
      <c r="A1399" s="89"/>
      <c r="B1399" s="89"/>
      <c r="C1399" s="89"/>
      <c r="D1399" s="89"/>
      <c r="E1399" s="135"/>
      <c r="F1399" s="135"/>
      <c r="G1399" s="135"/>
      <c r="H1399" s="135"/>
      <c r="I1399" s="135"/>
      <c r="J1399" s="135"/>
      <c r="K1399" s="135"/>
      <c r="L1399" s="135"/>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row>
    <row r="1400" spans="1:72" s="8" customFormat="1" x14ac:dyDescent="0.25">
      <c r="A1400" s="89"/>
      <c r="B1400" s="89"/>
      <c r="C1400" s="89"/>
      <c r="D1400" s="89"/>
      <c r="E1400" s="135"/>
      <c r="F1400" s="135"/>
      <c r="G1400" s="135"/>
      <c r="H1400" s="135"/>
      <c r="I1400" s="135"/>
      <c r="J1400" s="135"/>
      <c r="K1400" s="135"/>
      <c r="L1400" s="135"/>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row>
    <row r="1401" spans="1:72" s="8" customFormat="1" x14ac:dyDescent="0.25">
      <c r="A1401" s="89"/>
      <c r="B1401" s="89"/>
      <c r="C1401" s="89"/>
      <c r="D1401" s="89"/>
      <c r="E1401" s="135"/>
      <c r="F1401" s="135"/>
      <c r="G1401" s="135"/>
      <c r="H1401" s="135"/>
      <c r="I1401" s="135"/>
      <c r="J1401" s="135"/>
      <c r="K1401" s="135"/>
      <c r="L1401" s="135"/>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row>
    <row r="1402" spans="1:72" s="8" customFormat="1" x14ac:dyDescent="0.25">
      <c r="A1402" s="89"/>
      <c r="B1402" s="89"/>
      <c r="C1402" s="89"/>
      <c r="D1402" s="89"/>
      <c r="E1402" s="135"/>
      <c r="F1402" s="135"/>
      <c r="G1402" s="135"/>
      <c r="H1402" s="135"/>
      <c r="I1402" s="135"/>
      <c r="J1402" s="135"/>
      <c r="K1402" s="135"/>
      <c r="L1402" s="135"/>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row>
    <row r="1403" spans="1:72" s="8" customFormat="1" x14ac:dyDescent="0.25">
      <c r="A1403" s="89"/>
      <c r="B1403" s="89"/>
      <c r="C1403" s="89"/>
      <c r="D1403" s="89"/>
      <c r="E1403" s="135"/>
      <c r="F1403" s="135"/>
      <c r="G1403" s="135"/>
      <c r="H1403" s="135"/>
      <c r="I1403" s="135"/>
      <c r="J1403" s="135"/>
      <c r="K1403" s="135"/>
      <c r="L1403" s="135"/>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row>
    <row r="1404" spans="1:72" s="8" customFormat="1" x14ac:dyDescent="0.25">
      <c r="A1404" s="89"/>
      <c r="B1404" s="89"/>
      <c r="C1404" s="89"/>
      <c r="D1404" s="89"/>
      <c r="E1404" s="135"/>
      <c r="F1404" s="135"/>
      <c r="G1404" s="135"/>
      <c r="H1404" s="135"/>
      <c r="I1404" s="135"/>
      <c r="J1404" s="135"/>
      <c r="K1404" s="135"/>
      <c r="L1404" s="135"/>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row>
    <row r="1405" spans="1:72" s="8" customFormat="1" x14ac:dyDescent="0.25">
      <c r="A1405" s="89"/>
      <c r="B1405" s="89"/>
      <c r="C1405" s="89"/>
      <c r="D1405" s="89"/>
      <c r="E1405" s="135"/>
      <c r="F1405" s="135"/>
      <c r="G1405" s="135"/>
      <c r="H1405" s="135"/>
      <c r="I1405" s="135"/>
      <c r="J1405" s="135"/>
      <c r="K1405" s="135"/>
      <c r="L1405" s="13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row>
    <row r="1406" spans="1:72" s="8" customFormat="1" x14ac:dyDescent="0.25">
      <c r="A1406" s="89"/>
      <c r="B1406" s="89"/>
      <c r="C1406" s="89"/>
      <c r="D1406" s="89"/>
      <c r="E1406" s="135"/>
      <c r="F1406" s="135"/>
      <c r="G1406" s="135"/>
      <c r="H1406" s="135"/>
      <c r="I1406" s="135"/>
      <c r="J1406" s="135"/>
      <c r="K1406" s="135"/>
      <c r="L1406" s="135"/>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row>
    <row r="1407" spans="1:72" s="8" customFormat="1" x14ac:dyDescent="0.25">
      <c r="A1407" s="89"/>
      <c r="B1407" s="89"/>
      <c r="C1407" s="89"/>
      <c r="D1407" s="89"/>
      <c r="E1407" s="135"/>
      <c r="F1407" s="135"/>
      <c r="G1407" s="135"/>
      <c r="H1407" s="135"/>
      <c r="I1407" s="135"/>
      <c r="J1407" s="135"/>
      <c r="K1407" s="135"/>
      <c r="L1407" s="135"/>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row>
    <row r="1408" spans="1:72" s="8" customFormat="1" x14ac:dyDescent="0.25">
      <c r="A1408" s="89"/>
      <c r="B1408" s="89"/>
      <c r="C1408" s="89"/>
      <c r="D1408" s="89"/>
      <c r="E1408" s="135"/>
      <c r="F1408" s="135"/>
      <c r="G1408" s="135"/>
      <c r="H1408" s="135"/>
      <c r="I1408" s="135"/>
      <c r="J1408" s="135"/>
      <c r="K1408" s="135"/>
      <c r="L1408" s="135"/>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row>
    <row r="1409" spans="1:72" s="8" customFormat="1" x14ac:dyDescent="0.25">
      <c r="A1409" s="89"/>
      <c r="B1409" s="89"/>
      <c r="C1409" s="89"/>
      <c r="D1409" s="89"/>
      <c r="E1409" s="135"/>
      <c r="F1409" s="135"/>
      <c r="G1409" s="135"/>
      <c r="H1409" s="135"/>
      <c r="I1409" s="135"/>
      <c r="J1409" s="135"/>
      <c r="K1409" s="135"/>
      <c r="L1409" s="135"/>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row>
    <row r="1410" spans="1:72" s="8" customFormat="1" x14ac:dyDescent="0.25">
      <c r="A1410" s="89"/>
      <c r="B1410" s="89"/>
      <c r="C1410" s="89"/>
      <c r="D1410" s="89"/>
      <c r="E1410" s="135"/>
      <c r="F1410" s="135"/>
      <c r="G1410" s="135"/>
      <c r="H1410" s="135"/>
      <c r="I1410" s="135"/>
      <c r="J1410" s="135"/>
      <c r="K1410" s="135"/>
      <c r="L1410" s="135"/>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row>
    <row r="1411" spans="1:72" s="8" customFormat="1" x14ac:dyDescent="0.25">
      <c r="A1411" s="89"/>
      <c r="B1411" s="89"/>
      <c r="C1411" s="89"/>
      <c r="D1411" s="89"/>
      <c r="E1411" s="135"/>
      <c r="F1411" s="135"/>
      <c r="G1411" s="135"/>
      <c r="H1411" s="135"/>
      <c r="I1411" s="135"/>
      <c r="J1411" s="135"/>
      <c r="K1411" s="135"/>
      <c r="L1411" s="135"/>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row>
    <row r="1412" spans="1:72" s="8" customFormat="1" x14ac:dyDescent="0.25">
      <c r="A1412" s="89"/>
      <c r="B1412" s="89"/>
      <c r="C1412" s="89"/>
      <c r="D1412" s="89"/>
      <c r="E1412" s="135"/>
      <c r="F1412" s="135"/>
      <c r="G1412" s="135"/>
      <c r="H1412" s="135"/>
      <c r="I1412" s="135"/>
      <c r="J1412" s="135"/>
      <c r="K1412" s="135"/>
      <c r="L1412" s="135"/>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row>
    <row r="1413" spans="1:72" s="8" customFormat="1" x14ac:dyDescent="0.25">
      <c r="A1413" s="89"/>
      <c r="B1413" s="89"/>
      <c r="C1413" s="89"/>
      <c r="D1413" s="89"/>
      <c r="E1413" s="135"/>
      <c r="F1413" s="135"/>
      <c r="G1413" s="135"/>
      <c r="H1413" s="135"/>
      <c r="I1413" s="135"/>
      <c r="J1413" s="135"/>
      <c r="K1413" s="135"/>
      <c r="L1413" s="135"/>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row>
    <row r="1414" spans="1:72" s="8" customFormat="1" x14ac:dyDescent="0.25">
      <c r="A1414" s="89"/>
      <c r="B1414" s="89"/>
      <c r="C1414" s="89"/>
      <c r="D1414" s="89"/>
      <c r="E1414" s="135"/>
      <c r="F1414" s="135"/>
      <c r="G1414" s="135"/>
      <c r="H1414" s="135"/>
      <c r="I1414" s="135"/>
      <c r="J1414" s="135"/>
      <c r="K1414" s="135"/>
      <c r="L1414" s="135"/>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row>
    <row r="1415" spans="1:72" s="8" customFormat="1" x14ac:dyDescent="0.25">
      <c r="A1415" s="89"/>
      <c r="B1415" s="89"/>
      <c r="C1415" s="89"/>
      <c r="D1415" s="89"/>
      <c r="E1415" s="135"/>
      <c r="F1415" s="135"/>
      <c r="G1415" s="135"/>
      <c r="H1415" s="135"/>
      <c r="I1415" s="135"/>
      <c r="J1415" s="135"/>
      <c r="K1415" s="135"/>
      <c r="L1415" s="13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row>
    <row r="1416" spans="1:72" s="8" customFormat="1" x14ac:dyDescent="0.25">
      <c r="A1416" s="89"/>
      <c r="B1416" s="89"/>
      <c r="C1416" s="89"/>
      <c r="D1416" s="89"/>
      <c r="E1416" s="135"/>
      <c r="F1416" s="135"/>
      <c r="G1416" s="135"/>
      <c r="H1416" s="135"/>
      <c r="I1416" s="135"/>
      <c r="J1416" s="135"/>
      <c r="K1416" s="135"/>
      <c r="L1416" s="135"/>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row>
    <row r="1417" spans="1:72" s="8" customFormat="1" x14ac:dyDescent="0.25">
      <c r="A1417" s="89"/>
      <c r="B1417" s="89"/>
      <c r="C1417" s="89"/>
      <c r="D1417" s="89"/>
      <c r="E1417" s="135"/>
      <c r="F1417" s="135"/>
      <c r="G1417" s="135"/>
      <c r="H1417" s="135"/>
      <c r="I1417" s="135"/>
      <c r="J1417" s="135"/>
      <c r="K1417" s="135"/>
      <c r="L1417" s="135"/>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row>
    <row r="1418" spans="1:72" s="8" customFormat="1" x14ac:dyDescent="0.25">
      <c r="A1418" s="89"/>
      <c r="B1418" s="89"/>
      <c r="C1418" s="89"/>
      <c r="D1418" s="89"/>
      <c r="E1418" s="135"/>
      <c r="F1418" s="135"/>
      <c r="G1418" s="135"/>
      <c r="H1418" s="135"/>
      <c r="I1418" s="135"/>
      <c r="J1418" s="135"/>
      <c r="K1418" s="135"/>
      <c r="L1418" s="135"/>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row>
    <row r="1419" spans="1:72" s="8" customFormat="1" x14ac:dyDescent="0.25">
      <c r="A1419" s="89"/>
      <c r="B1419" s="89"/>
      <c r="C1419" s="89"/>
      <c r="D1419" s="89"/>
      <c r="E1419" s="135"/>
      <c r="F1419" s="135"/>
      <c r="G1419" s="135"/>
      <c r="H1419" s="135"/>
      <c r="I1419" s="135"/>
      <c r="J1419" s="135"/>
      <c r="K1419" s="135"/>
      <c r="L1419" s="135"/>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row>
    <row r="1420" spans="1:72" s="8" customFormat="1" x14ac:dyDescent="0.25">
      <c r="A1420" s="89"/>
      <c r="B1420" s="89"/>
      <c r="C1420" s="89"/>
      <c r="D1420" s="89"/>
      <c r="E1420" s="135"/>
      <c r="F1420" s="135"/>
      <c r="G1420" s="135"/>
      <c r="H1420" s="135"/>
      <c r="I1420" s="135"/>
      <c r="J1420" s="135"/>
      <c r="K1420" s="135"/>
      <c r="L1420" s="135"/>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row>
    <row r="1421" spans="1:72" s="8" customFormat="1" x14ac:dyDescent="0.25">
      <c r="A1421" s="89"/>
      <c r="B1421" s="89"/>
      <c r="C1421" s="89"/>
      <c r="D1421" s="89"/>
      <c r="E1421" s="135"/>
      <c r="F1421" s="135"/>
      <c r="G1421" s="135"/>
      <c r="H1421" s="135"/>
      <c r="I1421" s="135"/>
      <c r="J1421" s="135"/>
      <c r="K1421" s="135"/>
      <c r="L1421" s="135"/>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row>
    <row r="1422" spans="1:72" s="8" customFormat="1" x14ac:dyDescent="0.25">
      <c r="A1422" s="89"/>
      <c r="B1422" s="89"/>
      <c r="C1422" s="89"/>
      <c r="D1422" s="89"/>
      <c r="E1422" s="135"/>
      <c r="F1422" s="135"/>
      <c r="G1422" s="135"/>
      <c r="H1422" s="135"/>
      <c r="I1422" s="135"/>
      <c r="J1422" s="135"/>
      <c r="K1422" s="135"/>
      <c r="L1422" s="135"/>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row>
    <row r="1423" spans="1:72" s="8" customFormat="1" x14ac:dyDescent="0.25">
      <c r="A1423" s="89"/>
      <c r="B1423" s="89"/>
      <c r="C1423" s="89"/>
      <c r="D1423" s="89"/>
      <c r="E1423" s="135"/>
      <c r="F1423" s="135"/>
      <c r="G1423" s="135"/>
      <c r="H1423" s="135"/>
      <c r="I1423" s="135"/>
      <c r="J1423" s="135"/>
      <c r="K1423" s="135"/>
      <c r="L1423" s="135"/>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row>
    <row r="1424" spans="1:72" s="8" customFormat="1" x14ac:dyDescent="0.25">
      <c r="A1424" s="89"/>
      <c r="B1424" s="89"/>
      <c r="C1424" s="89"/>
      <c r="D1424" s="89"/>
      <c r="E1424" s="135"/>
      <c r="F1424" s="135"/>
      <c r="G1424" s="135"/>
      <c r="H1424" s="135"/>
      <c r="I1424" s="135"/>
      <c r="J1424" s="135"/>
      <c r="K1424" s="135"/>
      <c r="L1424" s="135"/>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row>
    <row r="1425" spans="1:72" s="8" customFormat="1" x14ac:dyDescent="0.25">
      <c r="A1425" s="89"/>
      <c r="B1425" s="89"/>
      <c r="C1425" s="89"/>
      <c r="D1425" s="89"/>
      <c r="E1425" s="135"/>
      <c r="F1425" s="135"/>
      <c r="G1425" s="135"/>
      <c r="H1425" s="135"/>
      <c r="I1425" s="135"/>
      <c r="J1425" s="135"/>
      <c r="K1425" s="135"/>
      <c r="L1425" s="13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row>
    <row r="1426" spans="1:72" s="8" customFormat="1" x14ac:dyDescent="0.25">
      <c r="A1426" s="89"/>
      <c r="B1426" s="89"/>
      <c r="C1426" s="89"/>
      <c r="D1426" s="89"/>
      <c r="E1426" s="135"/>
      <c r="F1426" s="135"/>
      <c r="G1426" s="135"/>
      <c r="H1426" s="135"/>
      <c r="I1426" s="135"/>
      <c r="J1426" s="135"/>
      <c r="K1426" s="135"/>
      <c r="L1426" s="135"/>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row>
    <row r="1427" spans="1:72" s="8" customFormat="1" x14ac:dyDescent="0.25">
      <c r="A1427" s="89"/>
      <c r="B1427" s="89"/>
      <c r="C1427" s="89"/>
      <c r="D1427" s="89"/>
      <c r="E1427" s="135"/>
      <c r="F1427" s="135"/>
      <c r="G1427" s="135"/>
      <c r="H1427" s="135"/>
      <c r="I1427" s="135"/>
      <c r="J1427" s="135"/>
      <c r="K1427" s="135"/>
      <c r="L1427" s="135"/>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row>
    <row r="1428" spans="1:72" s="8" customFormat="1" x14ac:dyDescent="0.25">
      <c r="A1428" s="89"/>
      <c r="B1428" s="89"/>
      <c r="C1428" s="89"/>
      <c r="D1428" s="89"/>
      <c r="E1428" s="135"/>
      <c r="F1428" s="135"/>
      <c r="G1428" s="135"/>
      <c r="H1428" s="135"/>
      <c r="I1428" s="135"/>
      <c r="J1428" s="135"/>
      <c r="K1428" s="135"/>
      <c r="L1428" s="135"/>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row>
    <row r="1429" spans="1:72" s="8" customFormat="1" x14ac:dyDescent="0.25">
      <c r="A1429" s="89"/>
      <c r="B1429" s="89"/>
      <c r="C1429" s="89"/>
      <c r="D1429" s="89"/>
      <c r="E1429" s="135"/>
      <c r="F1429" s="135"/>
      <c r="G1429" s="135"/>
      <c r="H1429" s="135"/>
      <c r="I1429" s="135"/>
      <c r="J1429" s="135"/>
      <c r="K1429" s="135"/>
      <c r="L1429" s="135"/>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row>
    <row r="1430" spans="1:72" s="8" customFormat="1" x14ac:dyDescent="0.25">
      <c r="A1430" s="89"/>
      <c r="B1430" s="89"/>
      <c r="C1430" s="89"/>
      <c r="D1430" s="89"/>
      <c r="E1430" s="135"/>
      <c r="F1430" s="135"/>
      <c r="G1430" s="135"/>
      <c r="H1430" s="135"/>
      <c r="I1430" s="135"/>
      <c r="J1430" s="135"/>
      <c r="K1430" s="135"/>
      <c r="L1430" s="135"/>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row>
    <row r="1431" spans="1:72" s="8" customFormat="1" x14ac:dyDescent="0.25">
      <c r="A1431" s="89"/>
      <c r="B1431" s="89"/>
      <c r="C1431" s="89"/>
      <c r="D1431" s="89"/>
      <c r="E1431" s="135"/>
      <c r="F1431" s="135"/>
      <c r="G1431" s="135"/>
      <c r="H1431" s="135"/>
      <c r="I1431" s="135"/>
      <c r="J1431" s="135"/>
      <c r="K1431" s="135"/>
      <c r="L1431" s="135"/>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row>
    <row r="1432" spans="1:72" s="8" customFormat="1" x14ac:dyDescent="0.25">
      <c r="A1432" s="89"/>
      <c r="B1432" s="89"/>
      <c r="C1432" s="89"/>
      <c r="D1432" s="89"/>
      <c r="E1432" s="135"/>
      <c r="F1432" s="135"/>
      <c r="G1432" s="135"/>
      <c r="H1432" s="135"/>
      <c r="I1432" s="135"/>
      <c r="J1432" s="135"/>
      <c r="K1432" s="135"/>
      <c r="L1432" s="135"/>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row>
    <row r="1433" spans="1:72" s="8" customFormat="1" x14ac:dyDescent="0.25">
      <c r="A1433" s="89"/>
      <c r="B1433" s="89"/>
      <c r="C1433" s="89"/>
      <c r="D1433" s="89"/>
      <c r="E1433" s="135"/>
      <c r="F1433" s="135"/>
      <c r="G1433" s="135"/>
      <c r="H1433" s="135"/>
      <c r="I1433" s="135"/>
      <c r="J1433" s="135"/>
      <c r="K1433" s="135"/>
      <c r="L1433" s="135"/>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row>
    <row r="1434" spans="1:72" s="8" customFormat="1" x14ac:dyDescent="0.25">
      <c r="A1434" s="89"/>
      <c r="B1434" s="89"/>
      <c r="C1434" s="89"/>
      <c r="D1434" s="89"/>
      <c r="E1434" s="135"/>
      <c r="F1434" s="135"/>
      <c r="G1434" s="135"/>
      <c r="H1434" s="135"/>
      <c r="I1434" s="135"/>
      <c r="J1434" s="135"/>
      <c r="K1434" s="135"/>
      <c r="L1434" s="135"/>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row>
    <row r="1435" spans="1:72" s="8" customFormat="1" x14ac:dyDescent="0.25">
      <c r="A1435" s="89"/>
      <c r="B1435" s="89"/>
      <c r="C1435" s="89"/>
      <c r="D1435" s="89"/>
      <c r="E1435" s="135"/>
      <c r="F1435" s="135"/>
      <c r="G1435" s="135"/>
      <c r="H1435" s="135"/>
      <c r="I1435" s="135"/>
      <c r="J1435" s="135"/>
      <c r="K1435" s="135"/>
      <c r="L1435" s="1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row>
    <row r="1436" spans="1:72" s="8" customFormat="1" x14ac:dyDescent="0.25">
      <c r="A1436" s="89"/>
      <c r="B1436" s="89"/>
      <c r="C1436" s="89"/>
      <c r="D1436" s="89"/>
      <c r="E1436" s="135"/>
      <c r="F1436" s="135"/>
      <c r="G1436" s="135"/>
      <c r="H1436" s="135"/>
      <c r="I1436" s="135"/>
      <c r="J1436" s="135"/>
      <c r="K1436" s="135"/>
      <c r="L1436" s="135"/>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row>
    <row r="1437" spans="1:72" s="8" customFormat="1" x14ac:dyDescent="0.25">
      <c r="A1437" s="89"/>
      <c r="B1437" s="89"/>
      <c r="C1437" s="89"/>
      <c r="D1437" s="89"/>
      <c r="E1437" s="135"/>
      <c r="F1437" s="135"/>
      <c r="G1437" s="135"/>
      <c r="H1437" s="135"/>
      <c r="I1437" s="135"/>
      <c r="J1437" s="135"/>
      <c r="K1437" s="135"/>
      <c r="L1437" s="135"/>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row>
    <row r="1438" spans="1:72" s="8" customFormat="1" x14ac:dyDescent="0.25">
      <c r="A1438" s="89"/>
      <c r="B1438" s="89"/>
      <c r="C1438" s="89"/>
      <c r="D1438" s="89"/>
      <c r="E1438" s="135"/>
      <c r="F1438" s="135"/>
      <c r="G1438" s="135"/>
      <c r="H1438" s="135"/>
      <c r="I1438" s="135"/>
      <c r="J1438" s="135"/>
      <c r="K1438" s="135"/>
      <c r="L1438" s="135"/>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row>
    <row r="1439" spans="1:72" s="8" customFormat="1" x14ac:dyDescent="0.25">
      <c r="A1439" s="89"/>
      <c r="B1439" s="89"/>
      <c r="C1439" s="89"/>
      <c r="D1439" s="89"/>
      <c r="E1439" s="135"/>
      <c r="F1439" s="135"/>
      <c r="G1439" s="135"/>
      <c r="H1439" s="135"/>
      <c r="I1439" s="135"/>
      <c r="J1439" s="135"/>
      <c r="K1439" s="135"/>
      <c r="L1439" s="135"/>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row>
    <row r="1440" spans="1:72" s="8" customFormat="1" x14ac:dyDescent="0.25">
      <c r="A1440" s="89"/>
      <c r="B1440" s="89"/>
      <c r="C1440" s="89"/>
      <c r="D1440" s="89"/>
      <c r="E1440" s="135"/>
      <c r="F1440" s="135"/>
      <c r="G1440" s="135"/>
      <c r="H1440" s="135"/>
      <c r="I1440" s="135"/>
      <c r="J1440" s="135"/>
      <c r="K1440" s="135"/>
      <c r="L1440" s="135"/>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row>
    <row r="1441" spans="1:72" s="8" customFormat="1" x14ac:dyDescent="0.25">
      <c r="A1441" s="89"/>
      <c r="B1441" s="89"/>
      <c r="C1441" s="89"/>
      <c r="D1441" s="89"/>
      <c r="E1441" s="135"/>
      <c r="F1441" s="135"/>
      <c r="G1441" s="135"/>
      <c r="H1441" s="135"/>
      <c r="I1441" s="135"/>
      <c r="J1441" s="135"/>
      <c r="K1441" s="135"/>
      <c r="L1441" s="135"/>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row>
    <row r="1442" spans="1:72" s="8" customFormat="1" x14ac:dyDescent="0.25">
      <c r="A1442" s="89"/>
      <c r="B1442" s="89"/>
      <c r="C1442" s="89"/>
      <c r="D1442" s="89"/>
      <c r="E1442" s="135"/>
      <c r="F1442" s="135"/>
      <c r="G1442" s="135"/>
      <c r="H1442" s="135"/>
      <c r="I1442" s="135"/>
      <c r="J1442" s="135"/>
      <c r="K1442" s="135"/>
      <c r="L1442" s="135"/>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row>
    <row r="1443" spans="1:72" s="8" customFormat="1" x14ac:dyDescent="0.25">
      <c r="A1443" s="89"/>
      <c r="B1443" s="89"/>
      <c r="C1443" s="89"/>
      <c r="D1443" s="89"/>
      <c r="E1443" s="135"/>
      <c r="F1443" s="135"/>
      <c r="G1443" s="135"/>
      <c r="H1443" s="135"/>
      <c r="I1443" s="135"/>
      <c r="J1443" s="135"/>
      <c r="K1443" s="135"/>
      <c r="L1443" s="135"/>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row>
    <row r="1444" spans="1:72" s="8" customFormat="1" x14ac:dyDescent="0.25">
      <c r="A1444" s="89"/>
      <c r="B1444" s="89"/>
      <c r="C1444" s="89"/>
      <c r="D1444" s="89"/>
      <c r="E1444" s="135"/>
      <c r="F1444" s="135"/>
      <c r="G1444" s="135"/>
      <c r="H1444" s="135"/>
      <c r="I1444" s="135"/>
      <c r="J1444" s="135"/>
      <c r="K1444" s="135"/>
      <c r="L1444" s="135"/>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row>
    <row r="1445" spans="1:72" s="8" customFormat="1" x14ac:dyDescent="0.25">
      <c r="A1445" s="89"/>
      <c r="B1445" s="89"/>
      <c r="C1445" s="89"/>
      <c r="D1445" s="89"/>
      <c r="E1445" s="135"/>
      <c r="F1445" s="135"/>
      <c r="G1445" s="135"/>
      <c r="H1445" s="135"/>
      <c r="I1445" s="135"/>
      <c r="J1445" s="135"/>
      <c r="K1445" s="135"/>
      <c r="L1445" s="13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row>
    <row r="1446" spans="1:72" s="8" customFormat="1" x14ac:dyDescent="0.25">
      <c r="A1446" s="89"/>
      <c r="B1446" s="89"/>
      <c r="C1446" s="89"/>
      <c r="D1446" s="89"/>
      <c r="E1446" s="135"/>
      <c r="F1446" s="135"/>
      <c r="G1446" s="135"/>
      <c r="H1446" s="135"/>
      <c r="I1446" s="135"/>
      <c r="J1446" s="135"/>
      <c r="K1446" s="135"/>
      <c r="L1446" s="135"/>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row>
    <row r="1447" spans="1:72" s="8" customFormat="1" x14ac:dyDescent="0.25">
      <c r="A1447" s="89"/>
      <c r="B1447" s="89"/>
      <c r="C1447" s="89"/>
      <c r="D1447" s="89"/>
      <c r="E1447" s="135"/>
      <c r="F1447" s="135"/>
      <c r="G1447" s="135"/>
      <c r="H1447" s="135"/>
      <c r="I1447" s="135"/>
      <c r="J1447" s="135"/>
      <c r="K1447" s="135"/>
      <c r="L1447" s="135"/>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row>
    <row r="1448" spans="1:72" s="8" customFormat="1" x14ac:dyDescent="0.25">
      <c r="A1448" s="89"/>
      <c r="B1448" s="89"/>
      <c r="C1448" s="89"/>
      <c r="D1448" s="89"/>
      <c r="E1448" s="135"/>
      <c r="F1448" s="135"/>
      <c r="G1448" s="135"/>
      <c r="H1448" s="135"/>
      <c r="I1448" s="135"/>
      <c r="J1448" s="135"/>
      <c r="K1448" s="135"/>
      <c r="L1448" s="135"/>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row>
    <row r="1449" spans="1:72" s="8" customFormat="1" x14ac:dyDescent="0.25">
      <c r="A1449" s="89"/>
      <c r="B1449" s="89"/>
      <c r="C1449" s="89"/>
      <c r="D1449" s="89"/>
      <c r="E1449" s="135"/>
      <c r="F1449" s="135"/>
      <c r="G1449" s="135"/>
      <c r="H1449" s="135"/>
      <c r="I1449" s="135"/>
      <c r="J1449" s="135"/>
      <c r="K1449" s="135"/>
      <c r="L1449" s="135"/>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row>
    <row r="1450" spans="1:72" s="8" customFormat="1" x14ac:dyDescent="0.25">
      <c r="A1450" s="89"/>
      <c r="B1450" s="89"/>
      <c r="C1450" s="89"/>
      <c r="D1450" s="89"/>
      <c r="E1450" s="135"/>
      <c r="F1450" s="135"/>
      <c r="G1450" s="135"/>
      <c r="H1450" s="135"/>
      <c r="I1450" s="135"/>
      <c r="J1450" s="135"/>
      <c r="K1450" s="135"/>
      <c r="L1450" s="135"/>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row>
    <row r="1451" spans="1:72" s="8" customFormat="1" x14ac:dyDescent="0.25">
      <c r="A1451" s="89"/>
      <c r="B1451" s="89"/>
      <c r="C1451" s="89"/>
      <c r="D1451" s="89"/>
      <c r="E1451" s="135"/>
      <c r="F1451" s="135"/>
      <c r="G1451" s="135"/>
      <c r="H1451" s="135"/>
      <c r="I1451" s="135"/>
      <c r="J1451" s="135"/>
      <c r="K1451" s="135"/>
      <c r="L1451" s="135"/>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row>
    <row r="1452" spans="1:72" s="8" customFormat="1" x14ac:dyDescent="0.25">
      <c r="A1452" s="89"/>
      <c r="B1452" s="89"/>
      <c r="C1452" s="89"/>
      <c r="D1452" s="89"/>
      <c r="E1452" s="135"/>
      <c r="F1452" s="135"/>
      <c r="G1452" s="135"/>
      <c r="H1452" s="135"/>
      <c r="I1452" s="135"/>
      <c r="J1452" s="135"/>
      <c r="K1452" s="135"/>
      <c r="L1452" s="135"/>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row>
    <row r="1453" spans="1:72" s="8" customFormat="1" x14ac:dyDescent="0.25">
      <c r="A1453" s="89"/>
      <c r="B1453" s="89"/>
      <c r="C1453" s="89"/>
      <c r="D1453" s="89"/>
      <c r="E1453" s="135"/>
      <c r="F1453" s="135"/>
      <c r="G1453" s="135"/>
      <c r="H1453" s="135"/>
      <c r="I1453" s="135"/>
      <c r="J1453" s="135"/>
      <c r="K1453" s="135"/>
      <c r="L1453" s="135"/>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row>
    <row r="1454" spans="1:72" s="8" customFormat="1" x14ac:dyDescent="0.25">
      <c r="A1454" s="89"/>
      <c r="B1454" s="89"/>
      <c r="C1454" s="89"/>
      <c r="D1454" s="89"/>
      <c r="E1454" s="135"/>
      <c r="F1454" s="135"/>
      <c r="G1454" s="135"/>
      <c r="H1454" s="135"/>
      <c r="I1454" s="135"/>
      <c r="J1454" s="135"/>
      <c r="K1454" s="135"/>
      <c r="L1454" s="135"/>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row>
    <row r="1455" spans="1:72" s="8" customFormat="1" x14ac:dyDescent="0.25">
      <c r="A1455" s="89"/>
      <c r="B1455" s="89"/>
      <c r="C1455" s="89"/>
      <c r="D1455" s="89"/>
      <c r="E1455" s="135"/>
      <c r="F1455" s="135"/>
      <c r="G1455" s="135"/>
      <c r="H1455" s="135"/>
      <c r="I1455" s="135"/>
      <c r="J1455" s="135"/>
      <c r="K1455" s="135"/>
      <c r="L1455" s="13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row>
    <row r="1456" spans="1:72" s="8" customFormat="1" x14ac:dyDescent="0.25">
      <c r="A1456" s="89"/>
      <c r="B1456" s="89"/>
      <c r="C1456" s="89"/>
      <c r="D1456" s="89"/>
      <c r="E1456" s="135"/>
      <c r="F1456" s="135"/>
      <c r="G1456" s="135"/>
      <c r="H1456" s="135"/>
      <c r="I1456" s="135"/>
      <c r="J1456" s="135"/>
      <c r="K1456" s="135"/>
      <c r="L1456" s="135"/>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row>
    <row r="1457" spans="1:72" s="8" customFormat="1" x14ac:dyDescent="0.25">
      <c r="A1457" s="89"/>
      <c r="B1457" s="89"/>
      <c r="C1457" s="89"/>
      <c r="D1457" s="89"/>
      <c r="E1457" s="135"/>
      <c r="F1457" s="135"/>
      <c r="G1457" s="135"/>
      <c r="H1457" s="135"/>
      <c r="I1457" s="135"/>
      <c r="J1457" s="135"/>
      <c r="K1457" s="135"/>
      <c r="L1457" s="135"/>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row>
    <row r="1458" spans="1:72" s="8" customFormat="1" x14ac:dyDescent="0.25">
      <c r="A1458" s="89"/>
      <c r="B1458" s="89"/>
      <c r="C1458" s="89"/>
      <c r="D1458" s="89"/>
      <c r="E1458" s="135"/>
      <c r="F1458" s="135"/>
      <c r="G1458" s="135"/>
      <c r="H1458" s="135"/>
      <c r="I1458" s="135"/>
      <c r="J1458" s="135"/>
      <c r="K1458" s="135"/>
      <c r="L1458" s="135"/>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row>
    <row r="1459" spans="1:72" s="8" customFormat="1" x14ac:dyDescent="0.25">
      <c r="A1459" s="89"/>
      <c r="B1459" s="89"/>
      <c r="C1459" s="89"/>
      <c r="D1459" s="89"/>
      <c r="E1459" s="135"/>
      <c r="F1459" s="135"/>
      <c r="G1459" s="135"/>
      <c r="H1459" s="135"/>
      <c r="I1459" s="135"/>
      <c r="J1459" s="135"/>
      <c r="K1459" s="135"/>
      <c r="L1459" s="135"/>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row>
    <row r="1460" spans="1:72" s="8" customFormat="1" x14ac:dyDescent="0.25">
      <c r="A1460" s="89"/>
      <c r="B1460" s="89"/>
      <c r="C1460" s="89"/>
      <c r="D1460" s="89"/>
      <c r="E1460" s="135"/>
      <c r="F1460" s="135"/>
      <c r="G1460" s="135"/>
      <c r="H1460" s="135"/>
      <c r="I1460" s="135"/>
      <c r="J1460" s="135"/>
      <c r="K1460" s="135"/>
      <c r="L1460" s="135"/>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row>
    <row r="1461" spans="1:72" s="8" customFormat="1" x14ac:dyDescent="0.25">
      <c r="A1461" s="89"/>
      <c r="B1461" s="89"/>
      <c r="C1461" s="89"/>
      <c r="D1461" s="89"/>
      <c r="E1461" s="135"/>
      <c r="F1461" s="135"/>
      <c r="G1461" s="135"/>
      <c r="H1461" s="135"/>
      <c r="I1461" s="135"/>
      <c r="J1461" s="135"/>
      <c r="K1461" s="135"/>
      <c r="L1461" s="135"/>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row>
    <row r="1462" spans="1:72" s="8" customFormat="1" x14ac:dyDescent="0.25">
      <c r="A1462" s="89"/>
      <c r="B1462" s="89"/>
      <c r="C1462" s="89"/>
      <c r="D1462" s="89"/>
      <c r="E1462" s="135"/>
      <c r="F1462" s="135"/>
      <c r="G1462" s="135"/>
      <c r="H1462" s="135"/>
      <c r="I1462" s="135"/>
      <c r="J1462" s="135"/>
      <c r="K1462" s="135"/>
      <c r="L1462" s="135"/>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row>
    <row r="1463" spans="1:72" s="8" customFormat="1" x14ac:dyDescent="0.25">
      <c r="A1463" s="89"/>
      <c r="B1463" s="89"/>
      <c r="C1463" s="89"/>
      <c r="D1463" s="89"/>
      <c r="E1463" s="135"/>
      <c r="F1463" s="135"/>
      <c r="G1463" s="135"/>
      <c r="H1463" s="135"/>
      <c r="I1463" s="135"/>
      <c r="J1463" s="135"/>
      <c r="K1463" s="135"/>
      <c r="L1463" s="135"/>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row>
    <row r="1464" spans="1:72" s="8" customFormat="1" x14ac:dyDescent="0.25">
      <c r="A1464" s="89"/>
      <c r="B1464" s="89"/>
      <c r="C1464" s="89"/>
      <c r="D1464" s="89"/>
      <c r="E1464" s="135"/>
      <c r="F1464" s="135"/>
      <c r="G1464" s="135"/>
      <c r="H1464" s="135"/>
      <c r="I1464" s="135"/>
      <c r="J1464" s="135"/>
      <c r="K1464" s="135"/>
      <c r="L1464" s="135"/>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row>
    <row r="1465" spans="1:72" s="8" customFormat="1" x14ac:dyDescent="0.25">
      <c r="A1465" s="89"/>
      <c r="B1465" s="89"/>
      <c r="C1465" s="89"/>
      <c r="D1465" s="89"/>
      <c r="E1465" s="135"/>
      <c r="F1465" s="135"/>
      <c r="G1465" s="135"/>
      <c r="H1465" s="135"/>
      <c r="I1465" s="135"/>
      <c r="J1465" s="135"/>
      <c r="K1465" s="135"/>
      <c r="L1465" s="13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row>
    <row r="1466" spans="1:72" s="8" customFormat="1" x14ac:dyDescent="0.25">
      <c r="A1466" s="89"/>
      <c r="B1466" s="89"/>
      <c r="C1466" s="89"/>
      <c r="D1466" s="89"/>
      <c r="E1466" s="135"/>
      <c r="F1466" s="135"/>
      <c r="G1466" s="135"/>
      <c r="H1466" s="135"/>
      <c r="I1466" s="135"/>
      <c r="J1466" s="135"/>
      <c r="K1466" s="135"/>
      <c r="L1466" s="135"/>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row>
    <row r="1467" spans="1:72" s="8" customFormat="1" x14ac:dyDescent="0.25">
      <c r="A1467" s="89"/>
      <c r="B1467" s="89"/>
      <c r="C1467" s="89"/>
      <c r="D1467" s="89"/>
      <c r="E1467" s="135"/>
      <c r="F1467" s="135"/>
      <c r="G1467" s="135"/>
      <c r="H1467" s="135"/>
      <c r="I1467" s="135"/>
      <c r="J1467" s="135"/>
      <c r="K1467" s="135"/>
      <c r="L1467" s="135"/>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row>
    <row r="1468" spans="1:72" s="8" customFormat="1" x14ac:dyDescent="0.25">
      <c r="A1468" s="89"/>
      <c r="B1468" s="89"/>
      <c r="C1468" s="89"/>
      <c r="D1468" s="89"/>
      <c r="E1468" s="135"/>
      <c r="F1468" s="135"/>
      <c r="G1468" s="135"/>
      <c r="H1468" s="135"/>
      <c r="I1468" s="135"/>
      <c r="J1468" s="135"/>
      <c r="K1468" s="135"/>
      <c r="L1468" s="135"/>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row>
    <row r="1469" spans="1:72" s="8" customFormat="1" x14ac:dyDescent="0.25">
      <c r="A1469" s="89"/>
      <c r="B1469" s="89"/>
      <c r="C1469" s="89"/>
      <c r="D1469" s="89"/>
      <c r="E1469" s="135"/>
      <c r="F1469" s="135"/>
      <c r="G1469" s="135"/>
      <c r="H1469" s="135"/>
      <c r="I1469" s="135"/>
      <c r="J1469" s="135"/>
      <c r="K1469" s="135"/>
      <c r="L1469" s="135"/>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row>
    <row r="1470" spans="1:72" s="8" customFormat="1" x14ac:dyDescent="0.25">
      <c r="A1470" s="89"/>
      <c r="B1470" s="89"/>
      <c r="C1470" s="89"/>
      <c r="D1470" s="89"/>
      <c r="E1470" s="135"/>
      <c r="F1470" s="135"/>
      <c r="G1470" s="135"/>
      <c r="H1470" s="135"/>
      <c r="I1470" s="135"/>
      <c r="J1470" s="135"/>
      <c r="K1470" s="135"/>
      <c r="L1470" s="135"/>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row>
    <row r="1471" spans="1:72" s="8" customFormat="1" x14ac:dyDescent="0.25">
      <c r="A1471" s="89"/>
      <c r="B1471" s="89"/>
      <c r="C1471" s="89"/>
      <c r="D1471" s="89"/>
      <c r="E1471" s="135"/>
      <c r="F1471" s="135"/>
      <c r="G1471" s="135"/>
      <c r="H1471" s="135"/>
      <c r="I1471" s="135"/>
      <c r="J1471" s="135"/>
      <c r="K1471" s="135"/>
      <c r="L1471" s="135"/>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row>
    <row r="1472" spans="1:72" s="8" customFormat="1" x14ac:dyDescent="0.25">
      <c r="A1472" s="89"/>
      <c r="B1472" s="89"/>
      <c r="C1472" s="89"/>
      <c r="D1472" s="89"/>
      <c r="E1472" s="135"/>
      <c r="F1472" s="135"/>
      <c r="G1472" s="135"/>
      <c r="H1472" s="135"/>
      <c r="I1472" s="135"/>
      <c r="J1472" s="135"/>
      <c r="K1472" s="135"/>
      <c r="L1472" s="135"/>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row>
    <row r="1473" spans="1:72" s="8" customFormat="1" x14ac:dyDescent="0.25">
      <c r="A1473" s="89"/>
      <c r="B1473" s="89"/>
      <c r="C1473" s="89"/>
      <c r="D1473" s="89"/>
      <c r="E1473" s="135"/>
      <c r="F1473" s="135"/>
      <c r="G1473" s="135"/>
      <c r="H1473" s="135"/>
      <c r="I1473" s="135"/>
      <c r="J1473" s="135"/>
      <c r="K1473" s="135"/>
      <c r="L1473" s="135"/>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row>
    <row r="1474" spans="1:72" s="8" customFormat="1" x14ac:dyDescent="0.25">
      <c r="A1474" s="89"/>
      <c r="B1474" s="89"/>
      <c r="C1474" s="89"/>
      <c r="D1474" s="89"/>
      <c r="E1474" s="135"/>
      <c r="F1474" s="135"/>
      <c r="G1474" s="135"/>
      <c r="H1474" s="135"/>
      <c r="I1474" s="135"/>
      <c r="J1474" s="135"/>
      <c r="K1474" s="135"/>
      <c r="L1474" s="135"/>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row>
    <row r="1475" spans="1:72" s="8" customFormat="1" x14ac:dyDescent="0.25">
      <c r="A1475" s="89"/>
      <c r="B1475" s="89"/>
      <c r="C1475" s="89"/>
      <c r="D1475" s="89"/>
      <c r="E1475" s="135"/>
      <c r="F1475" s="135"/>
      <c r="G1475" s="135"/>
      <c r="H1475" s="135"/>
      <c r="I1475" s="135"/>
      <c r="J1475" s="135"/>
      <c r="K1475" s="135"/>
      <c r="L1475" s="13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row>
    <row r="1476" spans="1:72" s="8" customFormat="1" x14ac:dyDescent="0.25">
      <c r="A1476" s="89"/>
      <c r="B1476" s="89"/>
      <c r="C1476" s="89"/>
      <c r="D1476" s="89"/>
      <c r="E1476" s="135"/>
      <c r="F1476" s="135"/>
      <c r="G1476" s="135"/>
      <c r="H1476" s="135"/>
      <c r="I1476" s="135"/>
      <c r="J1476" s="135"/>
      <c r="K1476" s="135"/>
      <c r="L1476" s="135"/>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row>
    <row r="1477" spans="1:72" s="8" customFormat="1" x14ac:dyDescent="0.25">
      <c r="A1477" s="89"/>
      <c r="B1477" s="89"/>
      <c r="C1477" s="89"/>
      <c r="D1477" s="89"/>
      <c r="E1477" s="135"/>
      <c r="F1477" s="135"/>
      <c r="G1477" s="135"/>
      <c r="H1477" s="135"/>
      <c r="I1477" s="135"/>
      <c r="J1477" s="135"/>
      <c r="K1477" s="135"/>
      <c r="L1477" s="135"/>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row>
    <row r="1478" spans="1:72" s="8" customFormat="1" x14ac:dyDescent="0.25">
      <c r="A1478" s="89"/>
      <c r="B1478" s="89"/>
      <c r="C1478" s="89"/>
      <c r="D1478" s="89"/>
      <c r="E1478" s="135"/>
      <c r="F1478" s="135"/>
      <c r="G1478" s="135"/>
      <c r="H1478" s="135"/>
      <c r="I1478" s="135"/>
      <c r="J1478" s="135"/>
      <c r="K1478" s="135"/>
      <c r="L1478" s="135"/>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row>
    <row r="1479" spans="1:72" s="8" customFormat="1" x14ac:dyDescent="0.25">
      <c r="A1479" s="89"/>
      <c r="B1479" s="89"/>
      <c r="C1479" s="89"/>
      <c r="D1479" s="89"/>
      <c r="E1479" s="135"/>
      <c r="F1479" s="135"/>
      <c r="G1479" s="135"/>
      <c r="H1479" s="135"/>
      <c r="I1479" s="135"/>
      <c r="J1479" s="135"/>
      <c r="K1479" s="135"/>
      <c r="L1479" s="135"/>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row>
    <row r="1480" spans="1:72" s="8" customFormat="1" x14ac:dyDescent="0.25">
      <c r="A1480" s="89"/>
      <c r="B1480" s="89"/>
      <c r="C1480" s="89"/>
      <c r="D1480" s="89"/>
      <c r="E1480" s="135"/>
      <c r="F1480" s="135"/>
      <c r="G1480" s="135"/>
      <c r="H1480" s="135"/>
      <c r="I1480" s="135"/>
      <c r="J1480" s="135"/>
      <c r="K1480" s="135"/>
      <c r="L1480" s="135"/>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row>
    <row r="1481" spans="1:72" s="8" customFormat="1" x14ac:dyDescent="0.25">
      <c r="A1481" s="89"/>
      <c r="B1481" s="89"/>
      <c r="C1481" s="89"/>
      <c r="D1481" s="89"/>
      <c r="E1481" s="135"/>
      <c r="F1481" s="135"/>
      <c r="G1481" s="135"/>
      <c r="H1481" s="135"/>
      <c r="I1481" s="135"/>
      <c r="J1481" s="135"/>
      <c r="K1481" s="135"/>
      <c r="L1481" s="135"/>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row>
    <row r="1482" spans="1:72" s="8" customFormat="1" x14ac:dyDescent="0.25">
      <c r="A1482" s="89"/>
      <c r="B1482" s="89"/>
      <c r="C1482" s="89"/>
      <c r="D1482" s="89"/>
      <c r="E1482" s="135"/>
      <c r="F1482" s="135"/>
      <c r="G1482" s="135"/>
      <c r="H1482" s="135"/>
      <c r="I1482" s="135"/>
      <c r="J1482" s="135"/>
      <c r="K1482" s="135"/>
      <c r="L1482" s="135"/>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row>
    <row r="1483" spans="1:72" s="8" customFormat="1" x14ac:dyDescent="0.25">
      <c r="A1483" s="89"/>
      <c r="B1483" s="89"/>
      <c r="C1483" s="89"/>
      <c r="D1483" s="89"/>
      <c r="E1483" s="135"/>
      <c r="F1483" s="135"/>
      <c r="G1483" s="135"/>
      <c r="H1483" s="135"/>
      <c r="I1483" s="135"/>
      <c r="J1483" s="135"/>
      <c r="K1483" s="135"/>
      <c r="L1483" s="135"/>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row>
    <row r="1484" spans="1:72" s="8" customFormat="1" x14ac:dyDescent="0.25">
      <c r="A1484" s="89"/>
      <c r="B1484" s="89"/>
      <c r="C1484" s="89"/>
      <c r="D1484" s="89"/>
      <c r="E1484" s="135"/>
      <c r="F1484" s="135"/>
      <c r="G1484" s="135"/>
      <c r="H1484" s="135"/>
      <c r="I1484" s="135"/>
      <c r="J1484" s="135"/>
      <c r="K1484" s="135"/>
      <c r="L1484" s="135"/>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row>
    <row r="1485" spans="1:72" s="8" customFormat="1" x14ac:dyDescent="0.25">
      <c r="A1485" s="89"/>
      <c r="B1485" s="89"/>
      <c r="C1485" s="89"/>
      <c r="D1485" s="89"/>
      <c r="E1485" s="135"/>
      <c r="F1485" s="135"/>
      <c r="G1485" s="135"/>
      <c r="H1485" s="135"/>
      <c r="I1485" s="135"/>
      <c r="J1485" s="135"/>
      <c r="K1485" s="135"/>
      <c r="L1485" s="13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row>
    <row r="1486" spans="1:72" s="8" customFormat="1" x14ac:dyDescent="0.25">
      <c r="A1486" s="89"/>
      <c r="B1486" s="89"/>
      <c r="C1486" s="89"/>
      <c r="D1486" s="89"/>
      <c r="E1486" s="135"/>
      <c r="F1486" s="135"/>
      <c r="G1486" s="135"/>
      <c r="H1486" s="135"/>
      <c r="I1486" s="135"/>
      <c r="J1486" s="135"/>
      <c r="K1486" s="135"/>
      <c r="L1486" s="135"/>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row>
    <row r="1487" spans="1:72" s="8" customFormat="1" x14ac:dyDescent="0.25">
      <c r="A1487" s="89"/>
      <c r="B1487" s="89"/>
      <c r="C1487" s="89"/>
      <c r="D1487" s="89"/>
      <c r="E1487" s="135"/>
      <c r="F1487" s="135"/>
      <c r="G1487" s="135"/>
      <c r="H1487" s="135"/>
      <c r="I1487" s="135"/>
      <c r="J1487" s="135"/>
      <c r="K1487" s="135"/>
      <c r="L1487" s="135"/>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row>
    <row r="1488" spans="1:72" s="8" customFormat="1" x14ac:dyDescent="0.25">
      <c r="A1488" s="89"/>
      <c r="B1488" s="89"/>
      <c r="C1488" s="89"/>
      <c r="D1488" s="89"/>
      <c r="E1488" s="135"/>
      <c r="F1488" s="135"/>
      <c r="G1488" s="135"/>
      <c r="H1488" s="135"/>
      <c r="I1488" s="135"/>
      <c r="J1488" s="135"/>
      <c r="K1488" s="135"/>
      <c r="L1488" s="135"/>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row>
    <row r="1489" spans="1:72" s="8" customFormat="1" x14ac:dyDescent="0.25">
      <c r="A1489" s="89"/>
      <c r="B1489" s="89"/>
      <c r="C1489" s="89"/>
      <c r="D1489" s="89"/>
      <c r="E1489" s="135"/>
      <c r="F1489" s="135"/>
      <c r="G1489" s="135"/>
      <c r="H1489" s="135"/>
      <c r="I1489" s="135"/>
      <c r="J1489" s="135"/>
      <c r="K1489" s="135"/>
      <c r="L1489" s="135"/>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row>
    <row r="1490" spans="1:72" s="8" customFormat="1" x14ac:dyDescent="0.25">
      <c r="A1490" s="89"/>
      <c r="B1490" s="89"/>
      <c r="C1490" s="89"/>
      <c r="D1490" s="89"/>
      <c r="E1490" s="135"/>
      <c r="F1490" s="135"/>
      <c r="G1490" s="135"/>
      <c r="H1490" s="135"/>
      <c r="I1490" s="135"/>
      <c r="J1490" s="135"/>
      <c r="K1490" s="135"/>
      <c r="L1490" s="135"/>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row>
    <row r="1491" spans="1:72" s="8" customFormat="1" x14ac:dyDescent="0.25">
      <c r="A1491" s="89"/>
      <c r="B1491" s="89"/>
      <c r="C1491" s="89"/>
      <c r="D1491" s="89"/>
      <c r="E1491" s="135"/>
      <c r="F1491" s="135"/>
      <c r="G1491" s="135"/>
      <c r="H1491" s="135"/>
      <c r="I1491" s="135"/>
      <c r="J1491" s="135"/>
      <c r="K1491" s="135"/>
      <c r="L1491" s="135"/>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row>
    <row r="1492" spans="1:72" s="8" customFormat="1" x14ac:dyDescent="0.25">
      <c r="A1492" s="89"/>
      <c r="B1492" s="89"/>
      <c r="C1492" s="89"/>
      <c r="D1492" s="89"/>
      <c r="E1492" s="135"/>
      <c r="F1492" s="135"/>
      <c r="G1492" s="135"/>
      <c r="H1492" s="135"/>
      <c r="I1492" s="135"/>
      <c r="J1492" s="135"/>
      <c r="K1492" s="135"/>
      <c r="L1492" s="135"/>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row>
    <row r="1493" spans="1:72" s="8" customFormat="1" x14ac:dyDescent="0.25">
      <c r="A1493" s="89"/>
      <c r="B1493" s="89"/>
      <c r="C1493" s="89"/>
      <c r="D1493" s="89"/>
      <c r="E1493" s="135"/>
      <c r="F1493" s="135"/>
      <c r="G1493" s="135"/>
      <c r="H1493" s="135"/>
      <c r="I1493" s="135"/>
      <c r="J1493" s="135"/>
      <c r="K1493" s="135"/>
      <c r="L1493" s="135"/>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row>
    <row r="1494" spans="1:72" s="8" customFormat="1" x14ac:dyDescent="0.25">
      <c r="A1494" s="89"/>
      <c r="B1494" s="89"/>
      <c r="C1494" s="89"/>
      <c r="D1494" s="89"/>
      <c r="E1494" s="135"/>
      <c r="F1494" s="135"/>
      <c r="G1494" s="135"/>
      <c r="H1494" s="135"/>
      <c r="I1494" s="135"/>
      <c r="J1494" s="135"/>
      <c r="K1494" s="135"/>
      <c r="L1494" s="135"/>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row>
    <row r="1495" spans="1:72" s="8" customFormat="1" x14ac:dyDescent="0.25">
      <c r="A1495" s="89"/>
      <c r="B1495" s="89"/>
      <c r="C1495" s="89"/>
      <c r="D1495" s="89"/>
      <c r="E1495" s="135"/>
      <c r="F1495" s="135"/>
      <c r="G1495" s="135"/>
      <c r="H1495" s="135"/>
      <c r="I1495" s="135"/>
      <c r="J1495" s="135"/>
      <c r="K1495" s="135"/>
      <c r="L1495" s="13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row>
    <row r="1496" spans="1:72" s="8" customFormat="1" x14ac:dyDescent="0.25">
      <c r="A1496" s="89"/>
      <c r="B1496" s="89"/>
      <c r="C1496" s="89"/>
      <c r="D1496" s="89"/>
      <c r="E1496" s="135"/>
      <c r="F1496" s="135"/>
      <c r="G1496" s="135"/>
      <c r="H1496" s="135"/>
      <c r="I1496" s="135"/>
      <c r="J1496" s="135"/>
      <c r="K1496" s="135"/>
      <c r="L1496" s="135"/>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row>
    <row r="1497" spans="1:72" s="8" customFormat="1" x14ac:dyDescent="0.25">
      <c r="A1497" s="89"/>
      <c r="B1497" s="89"/>
      <c r="C1497" s="89"/>
      <c r="D1497" s="89"/>
      <c r="E1497" s="135"/>
      <c r="F1497" s="135"/>
      <c r="G1497" s="135"/>
      <c r="H1497" s="135"/>
      <c r="I1497" s="135"/>
      <c r="J1497" s="135"/>
      <c r="K1497" s="135"/>
      <c r="L1497" s="135"/>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row>
    <row r="1498" spans="1:72" s="8" customFormat="1" x14ac:dyDescent="0.25">
      <c r="A1498" s="89"/>
      <c r="B1498" s="89"/>
      <c r="C1498" s="89"/>
      <c r="D1498" s="89"/>
      <c r="E1498" s="135"/>
      <c r="F1498" s="135"/>
      <c r="G1498" s="135"/>
      <c r="H1498" s="135"/>
      <c r="I1498" s="135"/>
      <c r="J1498" s="135"/>
      <c r="K1498" s="135"/>
      <c r="L1498" s="135"/>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row>
    <row r="1499" spans="1:72" s="8" customFormat="1" x14ac:dyDescent="0.25">
      <c r="A1499" s="89"/>
      <c r="B1499" s="89"/>
      <c r="C1499" s="89"/>
      <c r="D1499" s="89"/>
      <c r="E1499" s="135"/>
      <c r="F1499" s="135"/>
      <c r="G1499" s="135"/>
      <c r="H1499" s="135"/>
      <c r="I1499" s="135"/>
      <c r="J1499" s="135"/>
      <c r="K1499" s="135"/>
      <c r="L1499" s="135"/>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row>
    <row r="1500" spans="1:72" s="8" customFormat="1" x14ac:dyDescent="0.25">
      <c r="A1500" s="89"/>
      <c r="B1500" s="89"/>
      <c r="C1500" s="89"/>
      <c r="D1500" s="89"/>
      <c r="E1500" s="135"/>
      <c r="F1500" s="135"/>
      <c r="G1500" s="135"/>
      <c r="H1500" s="135"/>
      <c r="I1500" s="135"/>
      <c r="J1500" s="135"/>
      <c r="K1500" s="135"/>
      <c r="L1500" s="135"/>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row>
    <row r="1501" spans="1:72" s="8" customFormat="1" x14ac:dyDescent="0.25">
      <c r="A1501" s="89"/>
      <c r="B1501" s="89"/>
      <c r="C1501" s="89"/>
      <c r="D1501" s="89"/>
      <c r="E1501" s="135"/>
      <c r="F1501" s="135"/>
      <c r="G1501" s="135"/>
      <c r="H1501" s="135"/>
      <c r="I1501" s="135"/>
      <c r="J1501" s="135"/>
      <c r="K1501" s="135"/>
      <c r="L1501" s="135"/>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row>
    <row r="1502" spans="1:72" s="8" customFormat="1" x14ac:dyDescent="0.25">
      <c r="A1502" s="89"/>
      <c r="B1502" s="89"/>
      <c r="C1502" s="89"/>
      <c r="D1502" s="89"/>
      <c r="E1502" s="135"/>
      <c r="F1502" s="135"/>
      <c r="G1502" s="135"/>
      <c r="H1502" s="135"/>
      <c r="I1502" s="135"/>
      <c r="J1502" s="135"/>
      <c r="K1502" s="135"/>
      <c r="L1502" s="135"/>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row>
    <row r="1503" spans="1:72" s="8" customFormat="1" x14ac:dyDescent="0.25">
      <c r="A1503" s="89"/>
      <c r="B1503" s="89"/>
      <c r="C1503" s="89"/>
      <c r="D1503" s="89"/>
      <c r="E1503" s="135"/>
      <c r="F1503" s="135"/>
      <c r="G1503" s="135"/>
      <c r="H1503" s="135"/>
      <c r="I1503" s="135"/>
      <c r="J1503" s="135"/>
      <c r="K1503" s="135"/>
      <c r="L1503" s="135"/>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row>
    <row r="1504" spans="1:72" s="8" customFormat="1" x14ac:dyDescent="0.25">
      <c r="A1504" s="89"/>
      <c r="B1504" s="89"/>
      <c r="C1504" s="89"/>
      <c r="D1504" s="89"/>
      <c r="E1504" s="135"/>
      <c r="F1504" s="135"/>
      <c r="G1504" s="135"/>
      <c r="H1504" s="135"/>
      <c r="I1504" s="135"/>
      <c r="J1504" s="135"/>
      <c r="K1504" s="135"/>
      <c r="L1504" s="135"/>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row>
    <row r="1505" spans="1:72" s="8" customFormat="1" x14ac:dyDescent="0.25">
      <c r="A1505" s="89"/>
      <c r="B1505" s="89"/>
      <c r="C1505" s="89"/>
      <c r="D1505" s="89"/>
      <c r="E1505" s="135"/>
      <c r="F1505" s="135"/>
      <c r="G1505" s="135"/>
      <c r="H1505" s="135"/>
      <c r="I1505" s="135"/>
      <c r="J1505" s="135"/>
      <c r="K1505" s="135"/>
      <c r="L1505" s="13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row>
    <row r="1506" spans="1:72" s="8" customFormat="1" x14ac:dyDescent="0.25">
      <c r="A1506" s="89"/>
      <c r="B1506" s="89"/>
      <c r="C1506" s="89"/>
      <c r="D1506" s="89"/>
      <c r="E1506" s="135"/>
      <c r="F1506" s="135"/>
      <c r="G1506" s="135"/>
      <c r="H1506" s="135"/>
      <c r="I1506" s="135"/>
      <c r="J1506" s="135"/>
      <c r="K1506" s="135"/>
      <c r="L1506" s="135"/>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row>
    <row r="1507" spans="1:72" s="8" customFormat="1" x14ac:dyDescent="0.25">
      <c r="A1507" s="89"/>
      <c r="B1507" s="89"/>
      <c r="C1507" s="89"/>
      <c r="D1507" s="89"/>
      <c r="E1507" s="135"/>
      <c r="F1507" s="135"/>
      <c r="G1507" s="135"/>
      <c r="H1507" s="135"/>
      <c r="I1507" s="135"/>
      <c r="J1507" s="135"/>
      <c r="K1507" s="135"/>
      <c r="L1507" s="135"/>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row>
    <row r="1508" spans="1:72" s="8" customFormat="1" x14ac:dyDescent="0.25">
      <c r="A1508" s="89"/>
      <c r="B1508" s="89"/>
      <c r="C1508" s="89"/>
      <c r="D1508" s="89"/>
      <c r="E1508" s="135"/>
      <c r="F1508" s="135"/>
      <c r="G1508" s="135"/>
      <c r="H1508" s="135"/>
      <c r="I1508" s="135"/>
      <c r="J1508" s="135"/>
      <c r="K1508" s="135"/>
      <c r="L1508" s="135"/>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row>
    <row r="1509" spans="1:72" s="8" customFormat="1" x14ac:dyDescent="0.25">
      <c r="A1509" s="89"/>
      <c r="B1509" s="89"/>
      <c r="C1509" s="89"/>
      <c r="D1509" s="89"/>
      <c r="E1509" s="135"/>
      <c r="F1509" s="135"/>
      <c r="G1509" s="135"/>
      <c r="H1509" s="135"/>
      <c r="I1509" s="135"/>
      <c r="J1509" s="135"/>
      <c r="K1509" s="135"/>
      <c r="L1509" s="135"/>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row>
    <row r="1510" spans="1:72" s="8" customFormat="1" x14ac:dyDescent="0.25">
      <c r="A1510" s="89"/>
      <c r="B1510" s="89"/>
      <c r="C1510" s="89"/>
      <c r="D1510" s="89"/>
      <c r="E1510" s="135"/>
      <c r="F1510" s="135"/>
      <c r="G1510" s="135"/>
      <c r="H1510" s="135"/>
      <c r="I1510" s="135"/>
      <c r="J1510" s="135"/>
      <c r="K1510" s="135"/>
      <c r="L1510" s="135"/>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row>
    <row r="1511" spans="1:72" s="8" customFormat="1" x14ac:dyDescent="0.25">
      <c r="A1511" s="89"/>
      <c r="B1511" s="89"/>
      <c r="C1511" s="89"/>
      <c r="D1511" s="89"/>
      <c r="E1511" s="135"/>
      <c r="F1511" s="135"/>
      <c r="G1511" s="135"/>
      <c r="H1511" s="135"/>
      <c r="I1511" s="135"/>
      <c r="J1511" s="135"/>
      <c r="K1511" s="135"/>
      <c r="L1511" s="135"/>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row>
    <row r="1512" spans="1:72" s="8" customFormat="1" x14ac:dyDescent="0.25">
      <c r="A1512" s="89"/>
      <c r="B1512" s="89"/>
      <c r="C1512" s="89"/>
      <c r="D1512" s="89"/>
      <c r="E1512" s="135"/>
      <c r="F1512" s="135"/>
      <c r="G1512" s="135"/>
      <c r="H1512" s="135"/>
      <c r="I1512" s="135"/>
      <c r="J1512" s="135"/>
      <c r="K1512" s="135"/>
      <c r="L1512" s="135"/>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row>
    <row r="1513" spans="1:72" s="8" customFormat="1" x14ac:dyDescent="0.25">
      <c r="A1513" s="89"/>
      <c r="B1513" s="89"/>
      <c r="C1513" s="89"/>
      <c r="D1513" s="89"/>
      <c r="E1513" s="135"/>
      <c r="F1513" s="135"/>
      <c r="G1513" s="135"/>
      <c r="H1513" s="135"/>
      <c r="I1513" s="135"/>
      <c r="J1513" s="135"/>
      <c r="K1513" s="135"/>
      <c r="L1513" s="135"/>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row>
    <row r="1514" spans="1:72" s="8" customFormat="1" x14ac:dyDescent="0.25">
      <c r="A1514" s="89"/>
      <c r="B1514" s="89"/>
      <c r="C1514" s="89"/>
      <c r="D1514" s="89"/>
      <c r="E1514" s="135"/>
      <c r="F1514" s="135"/>
      <c r="G1514" s="135"/>
      <c r="H1514" s="135"/>
      <c r="I1514" s="135"/>
      <c r="J1514" s="135"/>
      <c r="K1514" s="135"/>
      <c r="L1514" s="135"/>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row>
    <row r="1515" spans="1:72" s="8" customFormat="1" x14ac:dyDescent="0.25">
      <c r="A1515" s="89"/>
      <c r="B1515" s="89"/>
      <c r="C1515" s="89"/>
      <c r="D1515" s="89"/>
      <c r="E1515" s="135"/>
      <c r="F1515" s="135"/>
      <c r="G1515" s="135"/>
      <c r="H1515" s="135"/>
      <c r="I1515" s="135"/>
      <c r="J1515" s="135"/>
      <c r="K1515" s="135"/>
      <c r="L1515" s="13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row>
    <row r="1516" spans="1:72" s="8" customFormat="1" x14ac:dyDescent="0.25">
      <c r="A1516" s="89"/>
      <c r="B1516" s="89"/>
      <c r="C1516" s="89"/>
      <c r="D1516" s="89"/>
      <c r="E1516" s="135"/>
      <c r="F1516" s="135"/>
      <c r="G1516" s="135"/>
      <c r="H1516" s="135"/>
      <c r="I1516" s="135"/>
      <c r="J1516" s="135"/>
      <c r="K1516" s="135"/>
      <c r="L1516" s="135"/>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row>
    <row r="1517" spans="1:72" s="8" customFormat="1" x14ac:dyDescent="0.25">
      <c r="A1517" s="89"/>
      <c r="B1517" s="89"/>
      <c r="C1517" s="89"/>
      <c r="D1517" s="89"/>
      <c r="E1517" s="135"/>
      <c r="F1517" s="135"/>
      <c r="G1517" s="135"/>
      <c r="H1517" s="135"/>
      <c r="I1517" s="135"/>
      <c r="J1517" s="135"/>
      <c r="K1517" s="135"/>
      <c r="L1517" s="135"/>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row>
    <row r="1518" spans="1:72" s="8" customFormat="1" x14ac:dyDescent="0.25">
      <c r="A1518" s="89"/>
      <c r="B1518" s="89"/>
      <c r="C1518" s="89"/>
      <c r="D1518" s="89"/>
      <c r="E1518" s="135"/>
      <c r="F1518" s="135"/>
      <c r="G1518" s="135"/>
      <c r="H1518" s="135"/>
      <c r="I1518" s="135"/>
      <c r="J1518" s="135"/>
      <c r="K1518" s="135"/>
      <c r="L1518" s="135"/>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row>
    <row r="1519" spans="1:72" s="8" customFormat="1" x14ac:dyDescent="0.25">
      <c r="A1519" s="89"/>
      <c r="B1519" s="89"/>
      <c r="C1519" s="89"/>
      <c r="D1519" s="89"/>
      <c r="E1519" s="135"/>
      <c r="F1519" s="135"/>
      <c r="G1519" s="135"/>
      <c r="H1519" s="135"/>
      <c r="I1519" s="135"/>
      <c r="J1519" s="135"/>
      <c r="K1519" s="135"/>
      <c r="L1519" s="135"/>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row>
    <row r="1520" spans="1:72" s="8" customFormat="1" x14ac:dyDescent="0.25">
      <c r="A1520" s="89"/>
      <c r="B1520" s="89"/>
      <c r="C1520" s="89"/>
      <c r="D1520" s="89"/>
      <c r="E1520" s="135"/>
      <c r="F1520" s="135"/>
      <c r="G1520" s="135"/>
      <c r="H1520" s="135"/>
      <c r="I1520" s="135"/>
      <c r="J1520" s="135"/>
      <c r="K1520" s="135"/>
      <c r="L1520" s="135"/>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row>
    <row r="1521" spans="1:72" s="8" customFormat="1" x14ac:dyDescent="0.25">
      <c r="A1521" s="89"/>
      <c r="B1521" s="89"/>
      <c r="C1521" s="89"/>
      <c r="D1521" s="89"/>
      <c r="E1521" s="135"/>
      <c r="F1521" s="135"/>
      <c r="G1521" s="135"/>
      <c r="H1521" s="135"/>
      <c r="I1521" s="135"/>
      <c r="J1521" s="135"/>
      <c r="K1521" s="135"/>
      <c r="L1521" s="135"/>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row>
    <row r="1522" spans="1:72" s="8" customFormat="1" x14ac:dyDescent="0.25">
      <c r="A1522" s="89"/>
      <c r="B1522" s="89"/>
      <c r="C1522" s="89"/>
      <c r="D1522" s="89"/>
      <c r="E1522" s="135"/>
      <c r="F1522" s="135"/>
      <c r="G1522" s="135"/>
      <c r="H1522" s="135"/>
      <c r="I1522" s="135"/>
      <c r="J1522" s="135"/>
      <c r="K1522" s="135"/>
      <c r="L1522" s="135"/>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row>
    <row r="1523" spans="1:72" s="8" customFormat="1" x14ac:dyDescent="0.25">
      <c r="A1523" s="89"/>
      <c r="B1523" s="89"/>
      <c r="C1523" s="89"/>
      <c r="D1523" s="89"/>
      <c r="E1523" s="135"/>
      <c r="F1523" s="135"/>
      <c r="G1523" s="135"/>
      <c r="H1523" s="135"/>
      <c r="I1523" s="135"/>
      <c r="J1523" s="135"/>
      <c r="K1523" s="135"/>
      <c r="L1523" s="135"/>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row>
    <row r="1524" spans="1:72" s="8" customFormat="1" x14ac:dyDescent="0.25">
      <c r="A1524" s="89"/>
      <c r="B1524" s="89"/>
      <c r="C1524" s="89"/>
      <c r="D1524" s="89"/>
      <c r="E1524" s="135"/>
      <c r="F1524" s="135"/>
      <c r="G1524" s="135"/>
      <c r="H1524" s="135"/>
      <c r="I1524" s="135"/>
      <c r="J1524" s="135"/>
      <c r="K1524" s="135"/>
      <c r="L1524" s="135"/>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row>
    <row r="1525" spans="1:72" s="8" customFormat="1" x14ac:dyDescent="0.25">
      <c r="A1525" s="89"/>
      <c r="B1525" s="89"/>
      <c r="C1525" s="89"/>
      <c r="D1525" s="89"/>
      <c r="E1525" s="135"/>
      <c r="F1525" s="135"/>
      <c r="G1525" s="135"/>
      <c r="H1525" s="135"/>
      <c r="I1525" s="135"/>
      <c r="J1525" s="135"/>
      <c r="K1525" s="135"/>
      <c r="L1525" s="13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row>
    <row r="1526" spans="1:72" s="8" customFormat="1" x14ac:dyDescent="0.25">
      <c r="A1526" s="89"/>
      <c r="B1526" s="89"/>
      <c r="C1526" s="89"/>
      <c r="D1526" s="89"/>
      <c r="E1526" s="135"/>
      <c r="F1526" s="135"/>
      <c r="G1526" s="135"/>
      <c r="H1526" s="135"/>
      <c r="I1526" s="135"/>
      <c r="J1526" s="135"/>
      <c r="K1526" s="135"/>
      <c r="L1526" s="135"/>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row>
    <row r="1527" spans="1:72" s="8" customFormat="1" x14ac:dyDescent="0.25">
      <c r="A1527" s="89"/>
      <c r="B1527" s="89"/>
      <c r="C1527" s="89"/>
      <c r="D1527" s="89"/>
      <c r="E1527" s="135"/>
      <c r="F1527" s="135"/>
      <c r="G1527" s="135"/>
      <c r="H1527" s="135"/>
      <c r="I1527" s="135"/>
      <c r="J1527" s="135"/>
      <c r="K1527" s="135"/>
      <c r="L1527" s="135"/>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row>
    <row r="1528" spans="1:72" s="8" customFormat="1" x14ac:dyDescent="0.25">
      <c r="A1528" s="89"/>
      <c r="B1528" s="89"/>
      <c r="C1528" s="89"/>
      <c r="D1528" s="89"/>
      <c r="E1528" s="135"/>
      <c r="F1528" s="135"/>
      <c r="G1528" s="135"/>
      <c r="H1528" s="135"/>
      <c r="I1528" s="135"/>
      <c r="J1528" s="135"/>
      <c r="K1528" s="135"/>
      <c r="L1528" s="135"/>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row>
    <row r="1529" spans="1:72" s="8" customFormat="1" x14ac:dyDescent="0.25">
      <c r="A1529" s="89"/>
      <c r="B1529" s="89"/>
      <c r="C1529" s="89"/>
      <c r="D1529" s="89"/>
      <c r="E1529" s="135"/>
      <c r="F1529" s="135"/>
      <c r="G1529" s="135"/>
      <c r="H1529" s="135"/>
      <c r="I1529" s="135"/>
      <c r="J1529" s="135"/>
      <c r="K1529" s="135"/>
      <c r="L1529" s="135"/>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row>
    <row r="1530" spans="1:72" s="8" customFormat="1" x14ac:dyDescent="0.25">
      <c r="A1530" s="89"/>
      <c r="B1530" s="89"/>
      <c r="C1530" s="89"/>
      <c r="D1530" s="89"/>
      <c r="E1530" s="135"/>
      <c r="F1530" s="135"/>
      <c r="G1530" s="135"/>
      <c r="H1530" s="135"/>
      <c r="I1530" s="135"/>
      <c r="J1530" s="135"/>
      <c r="K1530" s="135"/>
      <c r="L1530" s="135"/>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row>
    <row r="1531" spans="1:72" s="8" customFormat="1" x14ac:dyDescent="0.25">
      <c r="A1531" s="89"/>
      <c r="B1531" s="89"/>
      <c r="C1531" s="89"/>
      <c r="D1531" s="89"/>
      <c r="E1531" s="135"/>
      <c r="F1531" s="135"/>
      <c r="G1531" s="135"/>
      <c r="H1531" s="135"/>
      <c r="I1531" s="135"/>
      <c r="J1531" s="135"/>
      <c r="K1531" s="135"/>
      <c r="L1531" s="135"/>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row>
    <row r="1532" spans="1:72" s="8" customFormat="1" x14ac:dyDescent="0.25">
      <c r="A1532" s="89"/>
      <c r="B1532" s="89"/>
      <c r="C1532" s="89"/>
      <c r="D1532" s="89"/>
      <c r="E1532" s="135"/>
      <c r="F1532" s="135"/>
      <c r="G1532" s="135"/>
      <c r="H1532" s="135"/>
      <c r="I1532" s="135"/>
      <c r="J1532" s="135"/>
      <c r="K1532" s="135"/>
      <c r="L1532" s="135"/>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row>
    <row r="1533" spans="1:72" s="8" customFormat="1" x14ac:dyDescent="0.25">
      <c r="A1533" s="89"/>
      <c r="B1533" s="89"/>
      <c r="C1533" s="89"/>
      <c r="D1533" s="89"/>
      <c r="E1533" s="135"/>
      <c r="F1533" s="135"/>
      <c r="G1533" s="135"/>
      <c r="H1533" s="135"/>
      <c r="I1533" s="135"/>
      <c r="J1533" s="135"/>
      <c r="K1533" s="135"/>
      <c r="L1533" s="135"/>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row>
    <row r="1534" spans="1:72" s="8" customFormat="1" x14ac:dyDescent="0.25">
      <c r="A1534" s="89"/>
      <c r="B1534" s="89"/>
      <c r="C1534" s="89"/>
      <c r="D1534" s="89"/>
      <c r="E1534" s="135"/>
      <c r="F1534" s="135"/>
      <c r="G1534" s="135"/>
      <c r="H1534" s="135"/>
      <c r="I1534" s="135"/>
      <c r="J1534" s="135"/>
      <c r="K1534" s="135"/>
      <c r="L1534" s="135"/>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row>
    <row r="1535" spans="1:72" s="8" customFormat="1" x14ac:dyDescent="0.25">
      <c r="A1535" s="89"/>
      <c r="B1535" s="89"/>
      <c r="C1535" s="89"/>
      <c r="D1535" s="89"/>
      <c r="E1535" s="135"/>
      <c r="F1535" s="135"/>
      <c r="G1535" s="135"/>
      <c r="H1535" s="135"/>
      <c r="I1535" s="135"/>
      <c r="J1535" s="135"/>
      <c r="K1535" s="135"/>
      <c r="L1535" s="1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row>
    <row r="1536" spans="1:72" s="8" customFormat="1" x14ac:dyDescent="0.25">
      <c r="A1536" s="89"/>
      <c r="B1536" s="89"/>
      <c r="C1536" s="89"/>
      <c r="D1536" s="89"/>
      <c r="E1536" s="135"/>
      <c r="F1536" s="135"/>
      <c r="G1536" s="135"/>
      <c r="H1536" s="135"/>
      <c r="I1536" s="135"/>
      <c r="J1536" s="135"/>
      <c r="K1536" s="135"/>
      <c r="L1536" s="135"/>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row>
    <row r="1537" spans="1:72" s="8" customFormat="1" x14ac:dyDescent="0.25">
      <c r="A1537" s="89"/>
      <c r="B1537" s="89"/>
      <c r="C1537" s="89"/>
      <c r="D1537" s="89"/>
      <c r="E1537" s="135"/>
      <c r="F1537" s="135"/>
      <c r="G1537" s="135"/>
      <c r="H1537" s="135"/>
      <c r="I1537" s="135"/>
      <c r="J1537" s="135"/>
      <c r="K1537" s="135"/>
      <c r="L1537" s="135"/>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row>
    <row r="1538" spans="1:72" s="8" customFormat="1" x14ac:dyDescent="0.25">
      <c r="A1538" s="89"/>
      <c r="B1538" s="89"/>
      <c r="C1538" s="89"/>
      <c r="D1538" s="89"/>
      <c r="E1538" s="135"/>
      <c r="F1538" s="135"/>
      <c r="G1538" s="135"/>
      <c r="H1538" s="135"/>
      <c r="I1538" s="135"/>
      <c r="J1538" s="135"/>
      <c r="K1538" s="135"/>
      <c r="L1538" s="135"/>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row>
    <row r="1539" spans="1:72" s="8" customFormat="1" x14ac:dyDescent="0.25">
      <c r="A1539" s="89"/>
      <c r="B1539" s="89"/>
      <c r="C1539" s="89"/>
      <c r="D1539" s="89"/>
      <c r="E1539" s="135"/>
      <c r="F1539" s="135"/>
      <c r="G1539" s="135"/>
      <c r="H1539" s="135"/>
      <c r="I1539" s="135"/>
      <c r="J1539" s="135"/>
      <c r="K1539" s="135"/>
      <c r="L1539" s="135"/>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row>
    <row r="1540" spans="1:72" s="8" customFormat="1" x14ac:dyDescent="0.25">
      <c r="A1540" s="89"/>
      <c r="B1540" s="89"/>
      <c r="C1540" s="89"/>
      <c r="D1540" s="89"/>
      <c r="E1540" s="135"/>
      <c r="F1540" s="135"/>
      <c r="G1540" s="135"/>
      <c r="H1540" s="135"/>
      <c r="I1540" s="135"/>
      <c r="J1540" s="135"/>
      <c r="K1540" s="135"/>
      <c r="L1540" s="135"/>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row>
    <row r="1541" spans="1:72" s="8" customFormat="1" x14ac:dyDescent="0.25">
      <c r="A1541" s="89"/>
      <c r="B1541" s="89"/>
      <c r="C1541" s="89"/>
      <c r="D1541" s="89"/>
      <c r="E1541" s="135"/>
      <c r="F1541" s="135"/>
      <c r="G1541" s="135"/>
      <c r="H1541" s="135"/>
      <c r="I1541" s="135"/>
      <c r="J1541" s="135"/>
      <c r="K1541" s="135"/>
      <c r="L1541" s="135"/>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row>
    <row r="1542" spans="1:72" s="8" customFormat="1" x14ac:dyDescent="0.25">
      <c r="A1542" s="89"/>
      <c r="B1542" s="89"/>
      <c r="C1542" s="89"/>
      <c r="D1542" s="89"/>
      <c r="E1542" s="135"/>
      <c r="F1542" s="135"/>
      <c r="G1542" s="135"/>
      <c r="H1542" s="135"/>
      <c r="I1542" s="135"/>
      <c r="J1542" s="135"/>
      <c r="K1542" s="135"/>
      <c r="L1542" s="135"/>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row>
    <row r="1543" spans="1:72" s="8" customFormat="1" x14ac:dyDescent="0.25">
      <c r="A1543" s="89"/>
      <c r="B1543" s="89"/>
      <c r="C1543" s="89"/>
      <c r="D1543" s="89"/>
      <c r="E1543" s="135"/>
      <c r="F1543" s="135"/>
      <c r="G1543" s="135"/>
      <c r="H1543" s="135"/>
      <c r="I1543" s="135"/>
      <c r="J1543" s="135"/>
      <c r="K1543" s="135"/>
      <c r="L1543" s="135"/>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row>
    <row r="1544" spans="1:72" s="8" customFormat="1" x14ac:dyDescent="0.25">
      <c r="A1544" s="89"/>
      <c r="B1544" s="89"/>
      <c r="C1544" s="89"/>
      <c r="D1544" s="89"/>
      <c r="E1544" s="135"/>
      <c r="F1544" s="135"/>
      <c r="G1544" s="135"/>
      <c r="H1544" s="135"/>
      <c r="I1544" s="135"/>
      <c r="J1544" s="135"/>
      <c r="K1544" s="135"/>
      <c r="L1544" s="135"/>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row>
    <row r="1545" spans="1:72" s="8" customFormat="1" x14ac:dyDescent="0.25">
      <c r="A1545" s="89"/>
      <c r="B1545" s="89"/>
      <c r="C1545" s="89"/>
      <c r="D1545" s="89"/>
      <c r="E1545" s="135"/>
      <c r="F1545" s="135"/>
      <c r="G1545" s="135"/>
      <c r="H1545" s="135"/>
      <c r="I1545" s="135"/>
      <c r="J1545" s="135"/>
      <c r="K1545" s="135"/>
      <c r="L1545" s="13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row>
    <row r="1546" spans="1:72" s="8" customFormat="1" x14ac:dyDescent="0.25">
      <c r="A1546" s="89"/>
      <c r="B1546" s="89"/>
      <c r="C1546" s="89"/>
      <c r="D1546" s="89"/>
      <c r="E1546" s="135"/>
      <c r="F1546" s="135"/>
      <c r="G1546" s="135"/>
      <c r="H1546" s="135"/>
      <c r="I1546" s="135"/>
      <c r="J1546" s="135"/>
      <c r="K1546" s="135"/>
      <c r="L1546" s="135"/>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row>
    <row r="1547" spans="1:72" s="8" customFormat="1" x14ac:dyDescent="0.25">
      <c r="A1547" s="89"/>
      <c r="B1547" s="89"/>
      <c r="C1547" s="89"/>
      <c r="D1547" s="89"/>
      <c r="E1547" s="135"/>
      <c r="F1547" s="135"/>
      <c r="G1547" s="135"/>
      <c r="H1547" s="135"/>
      <c r="I1547" s="135"/>
      <c r="J1547" s="135"/>
      <c r="K1547" s="135"/>
      <c r="L1547" s="135"/>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row>
    <row r="1548" spans="1:72" s="8" customFormat="1" x14ac:dyDescent="0.25">
      <c r="A1548" s="89"/>
      <c r="B1548" s="89"/>
      <c r="C1548" s="89"/>
      <c r="D1548" s="89"/>
      <c r="E1548" s="135"/>
      <c r="F1548" s="135"/>
      <c r="G1548" s="135"/>
      <c r="H1548" s="135"/>
      <c r="I1548" s="135"/>
      <c r="J1548" s="135"/>
      <c r="K1548" s="135"/>
      <c r="L1548" s="135"/>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row>
    <row r="1549" spans="1:72" s="8" customFormat="1" x14ac:dyDescent="0.25">
      <c r="A1549" s="89"/>
      <c r="B1549" s="89"/>
      <c r="C1549" s="89"/>
      <c r="D1549" s="89"/>
      <c r="E1549" s="135"/>
      <c r="F1549" s="135"/>
      <c r="G1549" s="135"/>
      <c r="H1549" s="135"/>
      <c r="I1549" s="135"/>
      <c r="J1549" s="135"/>
      <c r="K1549" s="135"/>
      <c r="L1549" s="135"/>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row>
    <row r="1550" spans="1:72" s="8" customFormat="1" x14ac:dyDescent="0.25">
      <c r="A1550" s="89"/>
      <c r="B1550" s="89"/>
      <c r="C1550" s="89"/>
      <c r="D1550" s="89"/>
      <c r="E1550" s="135"/>
      <c r="F1550" s="135"/>
      <c r="G1550" s="135"/>
      <c r="H1550" s="135"/>
      <c r="I1550" s="135"/>
      <c r="J1550" s="135"/>
      <c r="K1550" s="135"/>
      <c r="L1550" s="135"/>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row>
    <row r="1551" spans="1:72" s="8" customFormat="1" x14ac:dyDescent="0.25">
      <c r="A1551" s="89"/>
      <c r="B1551" s="89"/>
      <c r="C1551" s="89"/>
      <c r="D1551" s="89"/>
      <c r="E1551" s="135"/>
      <c r="F1551" s="135"/>
      <c r="G1551" s="135"/>
      <c r="H1551" s="135"/>
      <c r="I1551" s="135"/>
      <c r="J1551" s="135"/>
      <c r="K1551" s="135"/>
      <c r="L1551" s="135"/>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row>
    <row r="1552" spans="1:72" s="8" customFormat="1" x14ac:dyDescent="0.25">
      <c r="A1552" s="89"/>
      <c r="B1552" s="89"/>
      <c r="C1552" s="89"/>
      <c r="D1552" s="89"/>
      <c r="E1552" s="135"/>
      <c r="F1552" s="135"/>
      <c r="G1552" s="135"/>
      <c r="H1552" s="135"/>
      <c r="I1552" s="135"/>
      <c r="J1552" s="135"/>
      <c r="K1552" s="135"/>
      <c r="L1552" s="135"/>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row>
    <row r="1553" spans="1:72" s="8" customFormat="1" x14ac:dyDescent="0.25">
      <c r="A1553" s="89"/>
      <c r="B1553" s="89"/>
      <c r="C1553" s="89"/>
      <c r="D1553" s="89"/>
      <c r="E1553" s="135"/>
      <c r="F1553" s="135"/>
      <c r="G1553" s="135"/>
      <c r="H1553" s="135"/>
      <c r="I1553" s="135"/>
      <c r="J1553" s="135"/>
      <c r="K1553" s="135"/>
      <c r="L1553" s="135"/>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row>
    <row r="1554" spans="1:72" s="8" customFormat="1" x14ac:dyDescent="0.25">
      <c r="A1554" s="89"/>
      <c r="B1554" s="89"/>
      <c r="C1554" s="89"/>
      <c r="D1554" s="89"/>
      <c r="E1554" s="135"/>
      <c r="F1554" s="135"/>
      <c r="G1554" s="135"/>
      <c r="H1554" s="135"/>
      <c r="I1554" s="135"/>
      <c r="J1554" s="135"/>
      <c r="K1554" s="135"/>
      <c r="L1554" s="135"/>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row>
    <row r="1555" spans="1:72" s="8" customFormat="1" x14ac:dyDescent="0.25">
      <c r="A1555" s="89"/>
      <c r="B1555" s="89"/>
      <c r="C1555" s="89"/>
      <c r="D1555" s="89"/>
      <c r="E1555" s="135"/>
      <c r="F1555" s="135"/>
      <c r="G1555" s="135"/>
      <c r="H1555" s="135"/>
      <c r="I1555" s="135"/>
      <c r="J1555" s="135"/>
      <c r="K1555" s="135"/>
      <c r="L1555" s="13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row>
    <row r="1556" spans="1:72" s="8" customFormat="1" x14ac:dyDescent="0.25">
      <c r="A1556" s="89"/>
      <c r="B1556" s="89"/>
      <c r="C1556" s="89"/>
      <c r="D1556" s="89"/>
      <c r="E1556" s="135"/>
      <c r="F1556" s="135"/>
      <c r="G1556" s="135"/>
      <c r="H1556" s="135"/>
      <c r="I1556" s="135"/>
      <c r="J1556" s="135"/>
      <c r="K1556" s="135"/>
      <c r="L1556" s="135"/>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row>
    <row r="1557" spans="1:72" s="8" customFormat="1" x14ac:dyDescent="0.25">
      <c r="A1557" s="89"/>
      <c r="B1557" s="89"/>
      <c r="C1557" s="89"/>
      <c r="D1557" s="89"/>
      <c r="E1557" s="135"/>
      <c r="F1557" s="135"/>
      <c r="G1557" s="135"/>
      <c r="H1557" s="135"/>
      <c r="I1557" s="135"/>
      <c r="J1557" s="135"/>
      <c r="K1557" s="135"/>
      <c r="L1557" s="135"/>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row>
    <row r="1558" spans="1:72" s="8" customFormat="1" x14ac:dyDescent="0.25">
      <c r="A1558" s="89"/>
      <c r="B1558" s="89"/>
      <c r="C1558" s="89"/>
      <c r="D1558" s="89"/>
      <c r="E1558" s="135"/>
      <c r="F1558" s="135"/>
      <c r="G1558" s="135"/>
      <c r="H1558" s="135"/>
      <c r="I1558" s="135"/>
      <c r="J1558" s="135"/>
      <c r="K1558" s="135"/>
      <c r="L1558" s="135"/>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row>
    <row r="1559" spans="1:72" s="8" customFormat="1" x14ac:dyDescent="0.25">
      <c r="A1559" s="89"/>
      <c r="B1559" s="89"/>
      <c r="C1559" s="89"/>
      <c r="D1559" s="89"/>
      <c r="E1559" s="135"/>
      <c r="F1559" s="135"/>
      <c r="G1559" s="135"/>
      <c r="H1559" s="135"/>
      <c r="I1559" s="135"/>
      <c r="J1559" s="135"/>
      <c r="K1559" s="135"/>
      <c r="L1559" s="135"/>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row>
    <row r="1560" spans="1:72" s="8" customFormat="1" x14ac:dyDescent="0.25">
      <c r="A1560" s="89"/>
      <c r="B1560" s="89"/>
      <c r="C1560" s="89"/>
      <c r="D1560" s="89"/>
      <c r="E1560" s="135"/>
      <c r="F1560" s="135"/>
      <c r="G1560" s="135"/>
      <c r="H1560" s="135"/>
      <c r="I1560" s="135"/>
      <c r="J1560" s="135"/>
      <c r="K1560" s="135"/>
      <c r="L1560" s="135"/>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row>
    <row r="1561" spans="1:72" s="8" customFormat="1" x14ac:dyDescent="0.25">
      <c r="A1561" s="89"/>
      <c r="B1561" s="89"/>
      <c r="C1561" s="89"/>
      <c r="D1561" s="89"/>
      <c r="E1561" s="135"/>
      <c r="F1561" s="135"/>
      <c r="G1561" s="135"/>
      <c r="H1561" s="135"/>
      <c r="I1561" s="135"/>
      <c r="J1561" s="135"/>
      <c r="K1561" s="135"/>
      <c r="L1561" s="135"/>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row>
    <row r="1562" spans="1:72" s="8" customFormat="1" x14ac:dyDescent="0.25">
      <c r="A1562" s="89"/>
      <c r="B1562" s="89"/>
      <c r="C1562" s="89"/>
      <c r="D1562" s="89"/>
      <c r="E1562" s="135"/>
      <c r="F1562" s="135"/>
      <c r="G1562" s="135"/>
      <c r="H1562" s="135"/>
      <c r="I1562" s="135"/>
      <c r="J1562" s="135"/>
      <c r="K1562" s="135"/>
      <c r="L1562" s="135"/>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row>
    <row r="1563" spans="1:72" s="8" customFormat="1" x14ac:dyDescent="0.25">
      <c r="A1563" s="89"/>
      <c r="B1563" s="89"/>
      <c r="C1563" s="89"/>
      <c r="D1563" s="89"/>
      <c r="E1563" s="135"/>
      <c r="F1563" s="135"/>
      <c r="G1563" s="135"/>
      <c r="H1563" s="135"/>
      <c r="I1563" s="135"/>
      <c r="J1563" s="135"/>
      <c r="K1563" s="135"/>
      <c r="L1563" s="135"/>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row>
    <row r="1564" spans="1:72" s="8" customFormat="1" x14ac:dyDescent="0.25">
      <c r="A1564" s="89"/>
      <c r="B1564" s="89"/>
      <c r="C1564" s="89"/>
      <c r="D1564" s="89"/>
      <c r="E1564" s="135"/>
      <c r="F1564" s="135"/>
      <c r="G1564" s="135"/>
      <c r="H1564" s="135"/>
      <c r="I1564" s="135"/>
      <c r="J1564" s="135"/>
      <c r="K1564" s="135"/>
      <c r="L1564" s="135"/>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row>
    <row r="1565" spans="1:72" s="8" customFormat="1" x14ac:dyDescent="0.25">
      <c r="A1565" s="89"/>
      <c r="B1565" s="89"/>
      <c r="C1565" s="89"/>
      <c r="D1565" s="89"/>
      <c r="E1565" s="135"/>
      <c r="F1565" s="135"/>
      <c r="G1565" s="135"/>
      <c r="H1565" s="135"/>
      <c r="I1565" s="135"/>
      <c r="J1565" s="135"/>
      <c r="K1565" s="135"/>
      <c r="L1565" s="13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row>
    <row r="1566" spans="1:72" s="8" customFormat="1" x14ac:dyDescent="0.25">
      <c r="A1566" s="89"/>
      <c r="B1566" s="89"/>
      <c r="C1566" s="89"/>
      <c r="D1566" s="89"/>
      <c r="E1566" s="135"/>
      <c r="F1566" s="135"/>
      <c r="G1566" s="135"/>
      <c r="H1566" s="135"/>
      <c r="I1566" s="135"/>
      <c r="J1566" s="135"/>
      <c r="K1566" s="135"/>
      <c r="L1566" s="135"/>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row>
    <row r="1567" spans="1:72" s="8" customFormat="1" x14ac:dyDescent="0.25">
      <c r="A1567" s="89"/>
      <c r="B1567" s="89"/>
      <c r="C1567" s="89"/>
      <c r="D1567" s="89"/>
      <c r="E1567" s="135"/>
      <c r="F1567" s="135"/>
      <c r="G1567" s="135"/>
      <c r="H1567" s="135"/>
      <c r="I1567" s="135"/>
      <c r="J1567" s="135"/>
      <c r="K1567" s="135"/>
      <c r="L1567" s="135"/>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row>
    <row r="1568" spans="1:72" s="8" customFormat="1" x14ac:dyDescent="0.25">
      <c r="A1568" s="89"/>
      <c r="B1568" s="89"/>
      <c r="C1568" s="89"/>
      <c r="D1568" s="89"/>
      <c r="E1568" s="135"/>
      <c r="F1568" s="135"/>
      <c r="G1568" s="135"/>
      <c r="H1568" s="135"/>
      <c r="I1568" s="135"/>
      <c r="J1568" s="135"/>
      <c r="K1568" s="135"/>
      <c r="L1568" s="135"/>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row>
    <row r="1569" spans="1:72" s="8" customFormat="1" x14ac:dyDescent="0.25">
      <c r="A1569" s="89"/>
      <c r="B1569" s="89"/>
      <c r="C1569" s="89"/>
      <c r="D1569" s="89"/>
      <c r="E1569" s="135"/>
      <c r="F1569" s="135"/>
      <c r="G1569" s="135"/>
      <c r="H1569" s="135"/>
      <c r="I1569" s="135"/>
      <c r="J1569" s="135"/>
      <c r="K1569" s="135"/>
      <c r="L1569" s="135"/>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row>
    <row r="1570" spans="1:72" s="8" customFormat="1" x14ac:dyDescent="0.25">
      <c r="A1570" s="89"/>
      <c r="B1570" s="89"/>
      <c r="C1570" s="89"/>
      <c r="D1570" s="89"/>
      <c r="E1570" s="135"/>
      <c r="F1570" s="135"/>
      <c r="G1570" s="135"/>
      <c r="H1570" s="135"/>
      <c r="I1570" s="135"/>
      <c r="J1570" s="135"/>
      <c r="K1570" s="135"/>
      <c r="L1570" s="135"/>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row>
    <row r="1571" spans="1:72" s="8" customFormat="1" x14ac:dyDescent="0.25">
      <c r="A1571" s="89"/>
      <c r="B1571" s="89"/>
      <c r="C1571" s="89"/>
      <c r="D1571" s="89"/>
      <c r="E1571" s="135"/>
      <c r="F1571" s="135"/>
      <c r="G1571" s="135"/>
      <c r="H1571" s="135"/>
      <c r="I1571" s="135"/>
      <c r="J1571" s="135"/>
      <c r="K1571" s="135"/>
      <c r="L1571" s="135"/>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row>
    <row r="1572" spans="1:72" s="8" customFormat="1" x14ac:dyDescent="0.25">
      <c r="A1572" s="89"/>
      <c r="B1572" s="89"/>
      <c r="C1572" s="89"/>
      <c r="D1572" s="89"/>
      <c r="E1572" s="135"/>
      <c r="F1572" s="135"/>
      <c r="G1572" s="135"/>
      <c r="H1572" s="135"/>
      <c r="I1572" s="135"/>
      <c r="J1572" s="135"/>
      <c r="K1572" s="135"/>
      <c r="L1572" s="135"/>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row>
    <row r="1573" spans="1:72" s="8" customFormat="1" x14ac:dyDescent="0.25">
      <c r="A1573" s="89"/>
      <c r="B1573" s="89"/>
      <c r="C1573" s="89"/>
      <c r="D1573" s="89"/>
      <c r="E1573" s="135"/>
      <c r="F1573" s="135"/>
      <c r="G1573" s="135"/>
      <c r="H1573" s="135"/>
      <c r="I1573" s="135"/>
      <c r="J1573" s="135"/>
      <c r="K1573" s="135"/>
      <c r="L1573" s="135"/>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row>
    <row r="1574" spans="1:72" s="8" customFormat="1" x14ac:dyDescent="0.25">
      <c r="A1574" s="89"/>
      <c r="B1574" s="89"/>
      <c r="C1574" s="89"/>
      <c r="D1574" s="89"/>
      <c r="E1574" s="135"/>
      <c r="F1574" s="135"/>
      <c r="G1574" s="135"/>
      <c r="H1574" s="135"/>
      <c r="I1574" s="135"/>
      <c r="J1574" s="135"/>
      <c r="K1574" s="135"/>
      <c r="L1574" s="135"/>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row>
    <row r="1575" spans="1:72" s="8" customFormat="1" x14ac:dyDescent="0.25">
      <c r="A1575" s="89"/>
      <c r="B1575" s="89"/>
      <c r="C1575" s="89"/>
      <c r="D1575" s="89"/>
      <c r="E1575" s="135"/>
      <c r="F1575" s="135"/>
      <c r="G1575" s="135"/>
      <c r="H1575" s="135"/>
      <c r="I1575" s="135"/>
      <c r="J1575" s="135"/>
      <c r="K1575" s="135"/>
      <c r="L1575" s="13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row>
    <row r="1576" spans="1:72" s="8" customFormat="1" x14ac:dyDescent="0.25">
      <c r="A1576" s="89"/>
      <c r="B1576" s="89"/>
      <c r="C1576" s="89"/>
      <c r="D1576" s="89"/>
      <c r="E1576" s="135"/>
      <c r="F1576" s="135"/>
      <c r="G1576" s="135"/>
      <c r="H1576" s="135"/>
      <c r="I1576" s="135"/>
      <c r="J1576" s="135"/>
      <c r="K1576" s="135"/>
      <c r="L1576" s="135"/>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row>
    <row r="1577" spans="1:72" s="8" customFormat="1" x14ac:dyDescent="0.25">
      <c r="A1577" s="89"/>
      <c r="B1577" s="89"/>
      <c r="C1577" s="89"/>
      <c r="D1577" s="89"/>
      <c r="E1577" s="135"/>
      <c r="F1577" s="135"/>
      <c r="G1577" s="135"/>
      <c r="H1577" s="135"/>
      <c r="I1577" s="135"/>
      <c r="J1577" s="135"/>
      <c r="K1577" s="135"/>
      <c r="L1577" s="135"/>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row>
    <row r="1578" spans="1:72" s="8" customFormat="1" x14ac:dyDescent="0.25">
      <c r="A1578" s="89"/>
      <c r="B1578" s="89"/>
      <c r="C1578" s="89"/>
      <c r="D1578" s="89"/>
      <c r="E1578" s="135"/>
      <c r="F1578" s="135"/>
      <c r="G1578" s="135"/>
      <c r="H1578" s="135"/>
      <c r="I1578" s="135"/>
      <c r="J1578" s="135"/>
      <c r="K1578" s="135"/>
      <c r="L1578" s="135"/>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row>
    <row r="1579" spans="1:72" s="8" customFormat="1" x14ac:dyDescent="0.25">
      <c r="A1579" s="89"/>
      <c r="B1579" s="89"/>
      <c r="C1579" s="89"/>
      <c r="D1579" s="89"/>
      <c r="E1579" s="135"/>
      <c r="F1579" s="135"/>
      <c r="G1579" s="135"/>
      <c r="H1579" s="135"/>
      <c r="I1579" s="135"/>
      <c r="J1579" s="135"/>
      <c r="K1579" s="135"/>
      <c r="L1579" s="135"/>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row>
    <row r="1580" spans="1:72" s="8" customFormat="1" x14ac:dyDescent="0.25">
      <c r="A1580" s="89"/>
      <c r="B1580" s="89"/>
      <c r="C1580" s="89"/>
      <c r="D1580" s="89"/>
      <c r="E1580" s="135"/>
      <c r="F1580" s="135"/>
      <c r="G1580" s="135"/>
      <c r="H1580" s="135"/>
      <c r="I1580" s="135"/>
      <c r="J1580" s="135"/>
      <c r="K1580" s="135"/>
      <c r="L1580" s="135"/>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row>
    <row r="1581" spans="1:72" s="8" customFormat="1" x14ac:dyDescent="0.25">
      <c r="A1581" s="89"/>
      <c r="B1581" s="89"/>
      <c r="C1581" s="89"/>
      <c r="D1581" s="89"/>
      <c r="E1581" s="135"/>
      <c r="F1581" s="135"/>
      <c r="G1581" s="135"/>
      <c r="H1581" s="135"/>
      <c r="I1581" s="135"/>
      <c r="J1581" s="135"/>
      <c r="K1581" s="135"/>
      <c r="L1581" s="135"/>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row>
    <row r="1582" spans="1:72" s="8" customFormat="1" x14ac:dyDescent="0.25">
      <c r="A1582" s="89"/>
      <c r="B1582" s="89"/>
      <c r="C1582" s="89"/>
      <c r="D1582" s="89"/>
      <c r="E1582" s="135"/>
      <c r="F1582" s="135"/>
      <c r="G1582" s="135"/>
      <c r="H1582" s="135"/>
      <c r="I1582" s="135"/>
      <c r="J1582" s="135"/>
      <c r="K1582" s="135"/>
      <c r="L1582" s="135"/>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row>
    <row r="1583" spans="1:72" s="8" customFormat="1" x14ac:dyDescent="0.25">
      <c r="A1583" s="89"/>
      <c r="B1583" s="89"/>
      <c r="C1583" s="89"/>
      <c r="D1583" s="89"/>
      <c r="E1583" s="135"/>
      <c r="F1583" s="135"/>
      <c r="G1583" s="135"/>
      <c r="H1583" s="135"/>
      <c r="I1583" s="135"/>
      <c r="J1583" s="135"/>
      <c r="K1583" s="135"/>
      <c r="L1583" s="135"/>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row>
    <row r="1584" spans="1:72" s="8" customFormat="1" x14ac:dyDescent="0.25">
      <c r="A1584" s="89"/>
      <c r="B1584" s="89"/>
      <c r="C1584" s="89"/>
      <c r="D1584" s="89"/>
      <c r="E1584" s="135"/>
      <c r="F1584" s="135"/>
      <c r="G1584" s="135"/>
      <c r="H1584" s="135"/>
      <c r="I1584" s="135"/>
      <c r="J1584" s="135"/>
      <c r="K1584" s="135"/>
      <c r="L1584" s="135"/>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row>
    <row r="1585" spans="1:72" s="8" customFormat="1" x14ac:dyDescent="0.25">
      <c r="A1585" s="89"/>
      <c r="B1585" s="89"/>
      <c r="C1585" s="89"/>
      <c r="D1585" s="89"/>
      <c r="E1585" s="135"/>
      <c r="F1585" s="135"/>
      <c r="G1585" s="135"/>
      <c r="H1585" s="135"/>
      <c r="I1585" s="135"/>
      <c r="J1585" s="135"/>
      <c r="K1585" s="135"/>
      <c r="L1585" s="13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row>
    <row r="1586" spans="1:72" s="8" customFormat="1" x14ac:dyDescent="0.25">
      <c r="A1586" s="89"/>
      <c r="B1586" s="89"/>
      <c r="C1586" s="89"/>
      <c r="D1586" s="89"/>
      <c r="E1586" s="135"/>
      <c r="F1586" s="135"/>
      <c r="G1586" s="135"/>
      <c r="H1586" s="135"/>
      <c r="I1586" s="135"/>
      <c r="J1586" s="135"/>
      <c r="K1586" s="135"/>
      <c r="L1586" s="135"/>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row>
    <row r="1587" spans="1:72" s="8" customFormat="1" x14ac:dyDescent="0.25">
      <c r="A1587" s="89"/>
      <c r="B1587" s="89"/>
      <c r="C1587" s="89"/>
      <c r="D1587" s="89"/>
      <c r="E1587" s="135"/>
      <c r="F1587" s="135"/>
      <c r="G1587" s="135"/>
      <c r="H1587" s="135"/>
      <c r="I1587" s="135"/>
      <c r="J1587" s="135"/>
      <c r="K1587" s="135"/>
      <c r="L1587" s="135"/>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row>
    <row r="1588" spans="1:72" s="8" customFormat="1" x14ac:dyDescent="0.25">
      <c r="A1588" s="89"/>
      <c r="B1588" s="89"/>
      <c r="C1588" s="89"/>
      <c r="D1588" s="89"/>
      <c r="E1588" s="135"/>
      <c r="F1588" s="135"/>
      <c r="G1588" s="135"/>
      <c r="H1588" s="135"/>
      <c r="I1588" s="135"/>
      <c r="J1588" s="135"/>
      <c r="K1588" s="135"/>
      <c r="L1588" s="135"/>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row>
    <row r="1589" spans="1:72" s="8" customFormat="1" x14ac:dyDescent="0.25">
      <c r="A1589" s="89"/>
      <c r="B1589" s="89"/>
      <c r="C1589" s="89"/>
      <c r="D1589" s="89"/>
      <c r="E1589" s="135"/>
      <c r="F1589" s="135"/>
      <c r="G1589" s="135"/>
      <c r="H1589" s="135"/>
      <c r="I1589" s="135"/>
      <c r="J1589" s="135"/>
      <c r="K1589" s="135"/>
      <c r="L1589" s="135"/>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row>
    <row r="1590" spans="1:72" s="8" customFormat="1" x14ac:dyDescent="0.25">
      <c r="A1590" s="89"/>
      <c r="B1590" s="89"/>
      <c r="C1590" s="89"/>
      <c r="D1590" s="89"/>
      <c r="E1590" s="135"/>
      <c r="F1590" s="135"/>
      <c r="G1590" s="135"/>
      <c r="H1590" s="135"/>
      <c r="I1590" s="135"/>
      <c r="J1590" s="135"/>
      <c r="K1590" s="135"/>
      <c r="L1590" s="135"/>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row>
    <row r="1591" spans="1:72" s="8" customFormat="1" x14ac:dyDescent="0.25">
      <c r="A1591" s="89"/>
      <c r="B1591" s="89"/>
      <c r="C1591" s="89"/>
      <c r="D1591" s="89"/>
      <c r="E1591" s="135"/>
      <c r="F1591" s="135"/>
      <c r="G1591" s="135"/>
      <c r="H1591" s="135"/>
      <c r="I1591" s="135"/>
      <c r="J1591" s="135"/>
      <c r="K1591" s="135"/>
      <c r="L1591" s="135"/>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row>
    <row r="1592" spans="1:72" s="8" customFormat="1" x14ac:dyDescent="0.25">
      <c r="A1592" s="89"/>
      <c r="B1592" s="89"/>
      <c r="C1592" s="89"/>
      <c r="D1592" s="89"/>
      <c r="E1592" s="135"/>
      <c r="F1592" s="135"/>
      <c r="G1592" s="135"/>
      <c r="H1592" s="135"/>
      <c r="I1592" s="135"/>
      <c r="J1592" s="135"/>
      <c r="K1592" s="135"/>
      <c r="L1592" s="135"/>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row>
    <row r="1593" spans="1:72" s="8" customFormat="1" x14ac:dyDescent="0.25">
      <c r="A1593" s="89"/>
      <c r="B1593" s="89"/>
      <c r="C1593" s="89"/>
      <c r="D1593" s="89"/>
      <c r="E1593" s="135"/>
      <c r="F1593" s="135"/>
      <c r="G1593" s="135"/>
      <c r="H1593" s="135"/>
      <c r="I1593" s="135"/>
      <c r="J1593" s="135"/>
      <c r="K1593" s="135"/>
      <c r="L1593" s="135"/>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row>
    <row r="1594" spans="1:72" s="8" customFormat="1" x14ac:dyDescent="0.25">
      <c r="A1594" s="89"/>
      <c r="B1594" s="89"/>
      <c r="C1594" s="89"/>
      <c r="D1594" s="89"/>
      <c r="E1594" s="135"/>
      <c r="F1594" s="135"/>
      <c r="G1594" s="135"/>
      <c r="H1594" s="135"/>
      <c r="I1594" s="135"/>
      <c r="J1594" s="135"/>
      <c r="K1594" s="135"/>
      <c r="L1594" s="135"/>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row>
    <row r="1595" spans="1:72" s="8" customFormat="1" x14ac:dyDescent="0.25">
      <c r="A1595" s="89"/>
      <c r="B1595" s="89"/>
      <c r="C1595" s="89"/>
      <c r="D1595" s="89"/>
      <c r="E1595" s="135"/>
      <c r="F1595" s="135"/>
      <c r="G1595" s="135"/>
      <c r="H1595" s="135"/>
      <c r="I1595" s="135"/>
      <c r="J1595" s="135"/>
      <c r="K1595" s="135"/>
      <c r="L1595" s="13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row>
    <row r="1596" spans="1:72" s="8" customFormat="1" x14ac:dyDescent="0.25">
      <c r="A1596" s="89"/>
      <c r="B1596" s="89"/>
      <c r="C1596" s="89"/>
      <c r="D1596" s="89"/>
      <c r="E1596" s="135"/>
      <c r="F1596" s="135"/>
      <c r="G1596" s="135"/>
      <c r="H1596" s="135"/>
      <c r="I1596" s="135"/>
      <c r="J1596" s="135"/>
      <c r="K1596" s="135"/>
      <c r="L1596" s="135"/>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row>
    <row r="1597" spans="1:72" s="8" customFormat="1" x14ac:dyDescent="0.25">
      <c r="A1597" s="89"/>
      <c r="B1597" s="89"/>
      <c r="C1597" s="89"/>
      <c r="D1597" s="89"/>
      <c r="E1597" s="135"/>
      <c r="F1597" s="135"/>
      <c r="G1597" s="135"/>
      <c r="H1597" s="135"/>
      <c r="I1597" s="135"/>
      <c r="J1597" s="135"/>
      <c r="K1597" s="135"/>
      <c r="L1597" s="135"/>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row>
    <row r="1598" spans="1:72" s="8" customFormat="1" x14ac:dyDescent="0.25">
      <c r="A1598" s="89"/>
      <c r="B1598" s="89"/>
      <c r="C1598" s="89"/>
      <c r="D1598" s="89"/>
      <c r="E1598" s="135"/>
      <c r="F1598" s="135"/>
      <c r="G1598" s="135"/>
      <c r="H1598" s="135"/>
      <c r="I1598" s="135"/>
      <c r="J1598" s="135"/>
      <c r="K1598" s="135"/>
      <c r="L1598" s="135"/>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row>
    <row r="1599" spans="1:72" s="8" customFormat="1" x14ac:dyDescent="0.25">
      <c r="A1599" s="89"/>
      <c r="B1599" s="89"/>
      <c r="C1599" s="89"/>
      <c r="D1599" s="89"/>
      <c r="E1599" s="135"/>
      <c r="F1599" s="135"/>
      <c r="G1599" s="135"/>
      <c r="H1599" s="135"/>
      <c r="I1599" s="135"/>
      <c r="J1599" s="135"/>
      <c r="K1599" s="135"/>
      <c r="L1599" s="135"/>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row>
    <row r="1600" spans="1:72" s="8" customFormat="1" x14ac:dyDescent="0.25">
      <c r="A1600" s="89"/>
      <c r="B1600" s="89"/>
      <c r="C1600" s="89"/>
      <c r="D1600" s="89"/>
      <c r="E1600" s="135"/>
      <c r="F1600" s="135"/>
      <c r="G1600" s="135"/>
      <c r="H1600" s="135"/>
      <c r="I1600" s="135"/>
      <c r="J1600" s="135"/>
      <c r="K1600" s="135"/>
      <c r="L1600" s="135"/>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row>
    <row r="1601" spans="1:72" s="8" customFormat="1" x14ac:dyDescent="0.25">
      <c r="A1601" s="89"/>
      <c r="B1601" s="89"/>
      <c r="C1601" s="89"/>
      <c r="D1601" s="89"/>
      <c r="E1601" s="135"/>
      <c r="F1601" s="135"/>
      <c r="G1601" s="135"/>
      <c r="H1601" s="135"/>
      <c r="I1601" s="135"/>
      <c r="J1601" s="135"/>
      <c r="K1601" s="135"/>
      <c r="L1601" s="135"/>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row>
    <row r="1602" spans="1:72" s="8" customFormat="1" x14ac:dyDescent="0.25">
      <c r="A1602" s="89"/>
      <c r="B1602" s="89"/>
      <c r="C1602" s="89"/>
      <c r="D1602" s="89"/>
      <c r="E1602" s="135"/>
      <c r="F1602" s="135"/>
      <c r="G1602" s="135"/>
      <c r="H1602" s="135"/>
      <c r="I1602" s="135"/>
      <c r="J1602" s="135"/>
      <c r="K1602" s="135"/>
      <c r="L1602" s="135"/>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row>
    <row r="1603" spans="1:72" s="8" customFormat="1" x14ac:dyDescent="0.25">
      <c r="A1603" s="89"/>
      <c r="B1603" s="89"/>
      <c r="C1603" s="89"/>
      <c r="D1603" s="89"/>
      <c r="E1603" s="135"/>
      <c r="F1603" s="135"/>
      <c r="G1603" s="135"/>
      <c r="H1603" s="135"/>
      <c r="I1603" s="135"/>
      <c r="J1603" s="135"/>
      <c r="K1603" s="135"/>
      <c r="L1603" s="135"/>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row>
    <row r="1604" spans="1:72" s="8" customFormat="1" x14ac:dyDescent="0.25">
      <c r="A1604" s="89"/>
      <c r="B1604" s="89"/>
      <c r="C1604" s="89"/>
      <c r="D1604" s="89"/>
      <c r="E1604" s="135"/>
      <c r="F1604" s="135"/>
      <c r="G1604" s="135"/>
      <c r="H1604" s="135"/>
      <c r="I1604" s="135"/>
      <c r="J1604" s="135"/>
      <c r="K1604" s="135"/>
      <c r="L1604" s="135"/>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row>
    <row r="1605" spans="1:72" s="8" customFormat="1" x14ac:dyDescent="0.25">
      <c r="A1605" s="89"/>
      <c r="B1605" s="89"/>
      <c r="C1605" s="89"/>
      <c r="D1605" s="89"/>
      <c r="E1605" s="135"/>
      <c r="F1605" s="135"/>
      <c r="G1605" s="135"/>
      <c r="H1605" s="135"/>
      <c r="I1605" s="135"/>
      <c r="J1605" s="135"/>
      <c r="K1605" s="135"/>
      <c r="L1605" s="13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row>
    <row r="1606" spans="1:72" s="8" customFormat="1" x14ac:dyDescent="0.25">
      <c r="A1606" s="89"/>
      <c r="B1606" s="89"/>
      <c r="C1606" s="89"/>
      <c r="D1606" s="89"/>
      <c r="E1606" s="135"/>
      <c r="F1606" s="135"/>
      <c r="G1606" s="135"/>
      <c r="H1606" s="135"/>
      <c r="I1606" s="135"/>
      <c r="J1606" s="135"/>
      <c r="K1606" s="135"/>
      <c r="L1606" s="135"/>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row>
    <row r="1607" spans="1:72" s="8" customFormat="1" x14ac:dyDescent="0.25">
      <c r="A1607" s="89"/>
      <c r="B1607" s="89"/>
      <c r="C1607" s="89"/>
      <c r="D1607" s="89"/>
      <c r="E1607" s="135"/>
      <c r="F1607" s="135"/>
      <c r="G1607" s="135"/>
      <c r="H1607" s="135"/>
      <c r="I1607" s="135"/>
      <c r="J1607" s="135"/>
      <c r="K1607" s="135"/>
      <c r="L1607" s="135"/>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row>
    <row r="1608" spans="1:72" s="8" customFormat="1" x14ac:dyDescent="0.25">
      <c r="A1608" s="89"/>
      <c r="B1608" s="89"/>
      <c r="C1608" s="89"/>
      <c r="D1608" s="89"/>
      <c r="E1608" s="135"/>
      <c r="F1608" s="135"/>
      <c r="G1608" s="135"/>
      <c r="H1608" s="135"/>
      <c r="I1608" s="135"/>
      <c r="J1608" s="135"/>
      <c r="K1608" s="135"/>
      <c r="L1608" s="135"/>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row>
    <row r="1609" spans="1:72" s="8" customFormat="1" x14ac:dyDescent="0.25">
      <c r="A1609" s="89"/>
      <c r="B1609" s="89"/>
      <c r="C1609" s="89"/>
      <c r="D1609" s="89"/>
      <c r="E1609" s="135"/>
      <c r="F1609" s="135"/>
      <c r="G1609" s="135"/>
      <c r="H1609" s="135"/>
      <c r="I1609" s="135"/>
      <c r="J1609" s="135"/>
      <c r="K1609" s="135"/>
      <c r="L1609" s="135"/>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row>
    <row r="1610" spans="1:72" s="8" customFormat="1" x14ac:dyDescent="0.25">
      <c r="A1610" s="89"/>
      <c r="B1610" s="89"/>
      <c r="C1610" s="89"/>
      <c r="D1610" s="89"/>
      <c r="E1610" s="135"/>
      <c r="F1610" s="135"/>
      <c r="G1610" s="135"/>
      <c r="H1610" s="135"/>
      <c r="I1610" s="135"/>
      <c r="J1610" s="135"/>
      <c r="K1610" s="135"/>
      <c r="L1610" s="135"/>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row>
    <row r="1611" spans="1:72" s="8" customFormat="1" x14ac:dyDescent="0.25">
      <c r="A1611" s="89"/>
      <c r="B1611" s="89"/>
      <c r="C1611" s="89"/>
      <c r="D1611" s="89"/>
      <c r="E1611" s="135"/>
      <c r="F1611" s="135"/>
      <c r="G1611" s="135"/>
      <c r="H1611" s="135"/>
      <c r="I1611" s="135"/>
      <c r="J1611" s="135"/>
      <c r="K1611" s="135"/>
      <c r="L1611" s="135"/>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row>
    <row r="1612" spans="1:72" s="8" customFormat="1" x14ac:dyDescent="0.25">
      <c r="A1612" s="89"/>
      <c r="B1612" s="89"/>
      <c r="C1612" s="89"/>
      <c r="D1612" s="89"/>
      <c r="E1612" s="135"/>
      <c r="F1612" s="135"/>
      <c r="G1612" s="135"/>
      <c r="H1612" s="135"/>
      <c r="I1612" s="135"/>
      <c r="J1612" s="135"/>
      <c r="K1612" s="135"/>
      <c r="L1612" s="135"/>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row>
    <row r="1613" spans="1:72" s="8" customFormat="1" x14ac:dyDescent="0.25">
      <c r="A1613" s="89"/>
      <c r="B1613" s="89"/>
      <c r="C1613" s="89"/>
      <c r="D1613" s="89"/>
      <c r="E1613" s="135"/>
      <c r="F1613" s="135"/>
      <c r="G1613" s="135"/>
      <c r="H1613" s="135"/>
      <c r="I1613" s="135"/>
      <c r="J1613" s="135"/>
      <c r="K1613" s="135"/>
      <c r="L1613" s="135"/>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row>
    <row r="1614" spans="1:72" s="8" customFormat="1" x14ac:dyDescent="0.25">
      <c r="A1614" s="89"/>
      <c r="B1614" s="89"/>
      <c r="C1614" s="89"/>
      <c r="D1614" s="89"/>
      <c r="E1614" s="135"/>
      <c r="F1614" s="135"/>
      <c r="G1614" s="135"/>
      <c r="H1614" s="135"/>
      <c r="I1614" s="135"/>
      <c r="J1614" s="135"/>
      <c r="K1614" s="135"/>
      <c r="L1614" s="135"/>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row>
    <row r="1615" spans="1:72" s="8" customFormat="1" x14ac:dyDescent="0.25">
      <c r="A1615" s="89"/>
      <c r="B1615" s="89"/>
      <c r="C1615" s="89"/>
      <c r="D1615" s="89"/>
      <c r="E1615" s="135"/>
      <c r="F1615" s="135"/>
      <c r="G1615" s="135"/>
      <c r="H1615" s="135"/>
      <c r="I1615" s="135"/>
      <c r="J1615" s="135"/>
      <c r="K1615" s="135"/>
      <c r="L1615" s="13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row>
    <row r="1616" spans="1:72" s="8" customFormat="1" x14ac:dyDescent="0.25">
      <c r="A1616" s="89"/>
      <c r="B1616" s="89"/>
      <c r="C1616" s="89"/>
      <c r="D1616" s="89"/>
      <c r="E1616" s="135"/>
      <c r="F1616" s="135"/>
      <c r="G1616" s="135"/>
      <c r="H1616" s="135"/>
      <c r="I1616" s="135"/>
      <c r="J1616" s="135"/>
      <c r="K1616" s="135"/>
      <c r="L1616" s="135"/>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row>
    <row r="1617" spans="1:72" s="8" customFormat="1" x14ac:dyDescent="0.25">
      <c r="A1617" s="89"/>
      <c r="B1617" s="89"/>
      <c r="C1617" s="89"/>
      <c r="D1617" s="89"/>
      <c r="E1617" s="135"/>
      <c r="F1617" s="135"/>
      <c r="G1617" s="135"/>
      <c r="H1617" s="135"/>
      <c r="I1617" s="135"/>
      <c r="J1617" s="135"/>
      <c r="K1617" s="135"/>
      <c r="L1617" s="135"/>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row>
    <row r="1618" spans="1:72" s="8" customFormat="1" x14ac:dyDescent="0.25">
      <c r="A1618" s="89"/>
      <c r="B1618" s="89"/>
      <c r="C1618" s="89"/>
      <c r="D1618" s="89"/>
      <c r="E1618" s="135"/>
      <c r="F1618" s="135"/>
      <c r="G1618" s="135"/>
      <c r="H1618" s="135"/>
      <c r="I1618" s="135"/>
      <c r="J1618" s="135"/>
      <c r="K1618" s="135"/>
      <c r="L1618" s="135"/>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row>
    <row r="1619" spans="1:72" s="8" customFormat="1" x14ac:dyDescent="0.25">
      <c r="A1619" s="89"/>
      <c r="B1619" s="89"/>
      <c r="C1619" s="89"/>
      <c r="D1619" s="89"/>
      <c r="E1619" s="135"/>
      <c r="F1619" s="135"/>
      <c r="G1619" s="135"/>
      <c r="H1619" s="135"/>
      <c r="I1619" s="135"/>
      <c r="J1619" s="135"/>
      <c r="K1619" s="135"/>
      <c r="L1619" s="135"/>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row>
    <row r="1620" spans="1:72" s="8" customFormat="1" x14ac:dyDescent="0.25">
      <c r="A1620" s="89"/>
      <c r="B1620" s="89"/>
      <c r="C1620" s="89"/>
      <c r="D1620" s="89"/>
      <c r="E1620" s="135"/>
      <c r="F1620" s="135"/>
      <c r="G1620" s="135"/>
      <c r="H1620" s="135"/>
      <c r="I1620" s="135"/>
      <c r="J1620" s="135"/>
      <c r="K1620" s="135"/>
      <c r="L1620" s="135"/>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row>
    <row r="1621" spans="1:72" s="8" customFormat="1" x14ac:dyDescent="0.25">
      <c r="A1621" s="89"/>
      <c r="B1621" s="89"/>
      <c r="C1621" s="89"/>
      <c r="D1621" s="89"/>
      <c r="E1621" s="135"/>
      <c r="F1621" s="135"/>
      <c r="G1621" s="135"/>
      <c r="H1621" s="135"/>
      <c r="I1621" s="135"/>
      <c r="J1621" s="135"/>
      <c r="K1621" s="135"/>
      <c r="L1621" s="135"/>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row>
    <row r="1622" spans="1:72" s="8" customFormat="1" x14ac:dyDescent="0.25">
      <c r="A1622" s="89"/>
      <c r="B1622" s="89"/>
      <c r="C1622" s="89"/>
      <c r="D1622" s="89"/>
      <c r="E1622" s="135"/>
      <c r="F1622" s="135"/>
      <c r="G1622" s="135"/>
      <c r="H1622" s="135"/>
      <c r="I1622" s="135"/>
      <c r="J1622" s="135"/>
      <c r="K1622" s="135"/>
      <c r="L1622" s="135"/>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row>
    <row r="1623" spans="1:72" s="8" customFormat="1" x14ac:dyDescent="0.25">
      <c r="A1623" s="89"/>
      <c r="B1623" s="89"/>
      <c r="C1623" s="89"/>
      <c r="D1623" s="89"/>
      <c r="E1623" s="135"/>
      <c r="F1623" s="135"/>
      <c r="G1623" s="135"/>
      <c r="H1623" s="135"/>
      <c r="I1623" s="135"/>
      <c r="J1623" s="135"/>
      <c r="K1623" s="135"/>
      <c r="L1623" s="135"/>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row>
    <row r="1624" spans="1:72" s="8" customFormat="1" x14ac:dyDescent="0.25">
      <c r="A1624" s="89"/>
      <c r="B1624" s="89"/>
      <c r="C1624" s="89"/>
      <c r="D1624" s="89"/>
      <c r="E1624" s="135"/>
      <c r="F1624" s="135"/>
      <c r="G1624" s="135"/>
      <c r="H1624" s="135"/>
      <c r="I1624" s="135"/>
      <c r="J1624" s="135"/>
      <c r="K1624" s="135"/>
      <c r="L1624" s="135"/>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row>
    <row r="1625" spans="1:72" s="8" customFormat="1" x14ac:dyDescent="0.25">
      <c r="A1625" s="89"/>
      <c r="B1625" s="89"/>
      <c r="C1625" s="89"/>
      <c r="D1625" s="89"/>
      <c r="E1625" s="135"/>
      <c r="F1625" s="135"/>
      <c r="G1625" s="135"/>
      <c r="H1625" s="135"/>
      <c r="I1625" s="135"/>
      <c r="J1625" s="135"/>
      <c r="K1625" s="135"/>
      <c r="L1625" s="13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row>
    <row r="1626" spans="1:72" s="8" customFormat="1" x14ac:dyDescent="0.25">
      <c r="A1626" s="89"/>
      <c r="B1626" s="89"/>
      <c r="C1626" s="89"/>
      <c r="D1626" s="89"/>
      <c r="E1626" s="135"/>
      <c r="F1626" s="135"/>
      <c r="G1626" s="135"/>
      <c r="H1626" s="135"/>
      <c r="I1626" s="135"/>
      <c r="J1626" s="135"/>
      <c r="K1626" s="135"/>
      <c r="L1626" s="135"/>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row>
    <row r="1627" spans="1:72" s="8" customFormat="1" x14ac:dyDescent="0.25">
      <c r="A1627" s="89"/>
      <c r="B1627" s="89"/>
      <c r="C1627" s="89"/>
      <c r="D1627" s="89"/>
      <c r="E1627" s="135"/>
      <c r="F1627" s="135"/>
      <c r="G1627" s="135"/>
      <c r="H1627" s="135"/>
      <c r="I1627" s="135"/>
      <c r="J1627" s="135"/>
      <c r="K1627" s="135"/>
      <c r="L1627" s="135"/>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row>
    <row r="1628" spans="1:72" s="8" customFormat="1" x14ac:dyDescent="0.25">
      <c r="A1628" s="89"/>
      <c r="B1628" s="89"/>
      <c r="C1628" s="89"/>
      <c r="D1628" s="89"/>
      <c r="E1628" s="135"/>
      <c r="F1628" s="135"/>
      <c r="G1628" s="135"/>
      <c r="H1628" s="135"/>
      <c r="I1628" s="135"/>
      <c r="J1628" s="135"/>
      <c r="K1628" s="135"/>
      <c r="L1628" s="135"/>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row>
    <row r="1629" spans="1:72" s="8" customFormat="1" x14ac:dyDescent="0.25">
      <c r="A1629" s="89"/>
      <c r="B1629" s="89"/>
      <c r="C1629" s="89"/>
      <c r="D1629" s="89"/>
      <c r="E1629" s="135"/>
      <c r="F1629" s="135"/>
      <c r="G1629" s="135"/>
      <c r="H1629" s="135"/>
      <c r="I1629" s="135"/>
      <c r="J1629" s="135"/>
      <c r="K1629" s="135"/>
      <c r="L1629" s="135"/>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row>
    <row r="1630" spans="1:72" s="8" customFormat="1" x14ac:dyDescent="0.25">
      <c r="A1630" s="89"/>
      <c r="B1630" s="89"/>
      <c r="C1630" s="89"/>
      <c r="D1630" s="89"/>
      <c r="E1630" s="135"/>
      <c r="F1630" s="135"/>
      <c r="G1630" s="135"/>
      <c r="H1630" s="135"/>
      <c r="I1630" s="135"/>
      <c r="J1630" s="135"/>
      <c r="K1630" s="135"/>
      <c r="L1630" s="135"/>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row>
    <row r="1631" spans="1:72" s="8" customFormat="1" x14ac:dyDescent="0.25">
      <c r="A1631" s="89"/>
      <c r="B1631" s="89"/>
      <c r="C1631" s="89"/>
      <c r="D1631" s="89"/>
      <c r="E1631" s="135"/>
      <c r="F1631" s="135"/>
      <c r="G1631" s="135"/>
      <c r="H1631" s="135"/>
      <c r="I1631" s="135"/>
      <c r="J1631" s="135"/>
      <c r="K1631" s="135"/>
      <c r="L1631" s="135"/>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row>
    <row r="1632" spans="1:72" s="8" customFormat="1" x14ac:dyDescent="0.25">
      <c r="A1632" s="89"/>
      <c r="B1632" s="89"/>
      <c r="C1632" s="89"/>
      <c r="D1632" s="89"/>
      <c r="E1632" s="135"/>
      <c r="F1632" s="135"/>
      <c r="G1632" s="135"/>
      <c r="H1632" s="135"/>
      <c r="I1632" s="135"/>
      <c r="J1632" s="135"/>
      <c r="K1632" s="135"/>
      <c r="L1632" s="135"/>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row>
    <row r="1633" spans="1:72" s="8" customFormat="1" x14ac:dyDescent="0.25">
      <c r="A1633" s="89"/>
      <c r="B1633" s="89"/>
      <c r="C1633" s="89"/>
      <c r="D1633" s="89"/>
      <c r="E1633" s="135"/>
      <c r="F1633" s="135"/>
      <c r="G1633" s="135"/>
      <c r="H1633" s="135"/>
      <c r="I1633" s="135"/>
      <c r="J1633" s="135"/>
      <c r="K1633" s="135"/>
      <c r="L1633" s="135"/>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row>
    <row r="1634" spans="1:72" s="8" customFormat="1" x14ac:dyDescent="0.25">
      <c r="A1634" s="89"/>
      <c r="B1634" s="89"/>
      <c r="C1634" s="89"/>
      <c r="D1634" s="89"/>
      <c r="E1634" s="135"/>
      <c r="F1634" s="135"/>
      <c r="G1634" s="135"/>
      <c r="H1634" s="135"/>
      <c r="I1634" s="135"/>
      <c r="J1634" s="135"/>
      <c r="K1634" s="135"/>
      <c r="L1634" s="135"/>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row>
    <row r="1635" spans="1:72" s="8" customFormat="1" x14ac:dyDescent="0.25">
      <c r="A1635" s="89"/>
      <c r="B1635" s="89"/>
      <c r="C1635" s="89"/>
      <c r="D1635" s="89"/>
      <c r="E1635" s="135"/>
      <c r="F1635" s="135"/>
      <c r="G1635" s="135"/>
      <c r="H1635" s="135"/>
      <c r="I1635" s="135"/>
      <c r="J1635" s="135"/>
      <c r="K1635" s="135"/>
      <c r="L1635" s="1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row>
    <row r="1636" spans="1:72" s="8" customFormat="1" x14ac:dyDescent="0.25">
      <c r="A1636" s="89"/>
      <c r="B1636" s="89"/>
      <c r="C1636" s="89"/>
      <c r="D1636" s="89"/>
      <c r="E1636" s="135"/>
      <c r="F1636" s="135"/>
      <c r="G1636" s="135"/>
      <c r="H1636" s="135"/>
      <c r="I1636" s="135"/>
      <c r="J1636" s="135"/>
      <c r="K1636" s="135"/>
      <c r="L1636" s="135"/>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row>
    <row r="1637" spans="1:72" s="8" customFormat="1" x14ac:dyDescent="0.25">
      <c r="A1637" s="89"/>
      <c r="B1637" s="89"/>
      <c r="C1637" s="89"/>
      <c r="D1637" s="89"/>
      <c r="E1637" s="135"/>
      <c r="F1637" s="135"/>
      <c r="G1637" s="135"/>
      <c r="H1637" s="135"/>
      <c r="I1637" s="135"/>
      <c r="J1637" s="135"/>
      <c r="K1637" s="135"/>
      <c r="L1637" s="135"/>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row>
    <row r="1638" spans="1:72" s="8" customFormat="1" x14ac:dyDescent="0.25">
      <c r="A1638" s="89"/>
      <c r="B1638" s="89"/>
      <c r="C1638" s="89"/>
      <c r="D1638" s="89"/>
      <c r="E1638" s="135"/>
      <c r="F1638" s="135"/>
      <c r="G1638" s="135"/>
      <c r="H1638" s="135"/>
      <c r="I1638" s="135"/>
      <c r="J1638" s="135"/>
      <c r="K1638" s="135"/>
      <c r="L1638" s="135"/>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row>
    <row r="1639" spans="1:72" s="8" customFormat="1" x14ac:dyDescent="0.25">
      <c r="A1639" s="89"/>
      <c r="B1639" s="89"/>
      <c r="C1639" s="89"/>
      <c r="D1639" s="89"/>
      <c r="E1639" s="135"/>
      <c r="F1639" s="135"/>
      <c r="G1639" s="135"/>
      <c r="H1639" s="135"/>
      <c r="I1639" s="135"/>
      <c r="J1639" s="135"/>
      <c r="K1639" s="135"/>
      <c r="L1639" s="135"/>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row>
    <row r="1640" spans="1:72" s="8" customFormat="1" x14ac:dyDescent="0.25">
      <c r="A1640" s="89"/>
      <c r="B1640" s="89"/>
      <c r="C1640" s="89"/>
      <c r="D1640" s="89"/>
      <c r="E1640" s="135"/>
      <c r="F1640" s="135"/>
      <c r="G1640" s="135"/>
      <c r="H1640" s="135"/>
      <c r="I1640" s="135"/>
      <c r="J1640" s="135"/>
      <c r="K1640" s="135"/>
      <c r="L1640" s="135"/>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row>
    <row r="1641" spans="1:72" s="8" customFormat="1" x14ac:dyDescent="0.25">
      <c r="A1641" s="89"/>
      <c r="B1641" s="89"/>
      <c r="C1641" s="89"/>
      <c r="D1641" s="89"/>
      <c r="E1641" s="135"/>
      <c r="F1641" s="135"/>
      <c r="G1641" s="135"/>
      <c r="H1641" s="135"/>
      <c r="I1641" s="135"/>
      <c r="J1641" s="135"/>
      <c r="K1641" s="135"/>
      <c r="L1641" s="135"/>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row>
    <row r="1642" spans="1:72" s="8" customFormat="1" x14ac:dyDescent="0.25">
      <c r="A1642" s="89"/>
      <c r="B1642" s="89"/>
      <c r="C1642" s="89"/>
      <c r="D1642" s="89"/>
      <c r="E1642" s="135"/>
      <c r="F1642" s="135"/>
      <c r="G1642" s="135"/>
      <c r="H1642" s="135"/>
      <c r="I1642" s="135"/>
      <c r="J1642" s="135"/>
      <c r="K1642" s="135"/>
      <c r="L1642" s="135"/>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row>
    <row r="1643" spans="1:72" s="8" customFormat="1" x14ac:dyDescent="0.25">
      <c r="A1643" s="89"/>
      <c r="B1643" s="89"/>
      <c r="C1643" s="89"/>
      <c r="D1643" s="89"/>
      <c r="E1643" s="135"/>
      <c r="F1643" s="135"/>
      <c r="G1643" s="135"/>
      <c r="H1643" s="135"/>
      <c r="I1643" s="135"/>
      <c r="J1643" s="135"/>
      <c r="K1643" s="135"/>
      <c r="L1643" s="135"/>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row>
    <row r="1644" spans="1:72" s="8" customFormat="1" x14ac:dyDescent="0.25">
      <c r="A1644" s="89"/>
      <c r="B1644" s="89"/>
      <c r="C1644" s="89"/>
      <c r="D1644" s="89"/>
      <c r="E1644" s="135"/>
      <c r="F1644" s="135"/>
      <c r="G1644" s="135"/>
      <c r="H1644" s="135"/>
      <c r="I1644" s="135"/>
      <c r="J1644" s="135"/>
      <c r="K1644" s="135"/>
      <c r="L1644" s="135"/>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row>
    <row r="1645" spans="1:72" s="8" customFormat="1" x14ac:dyDescent="0.25">
      <c r="A1645" s="89"/>
      <c r="B1645" s="89"/>
      <c r="C1645" s="89"/>
      <c r="D1645" s="89"/>
      <c r="E1645" s="135"/>
      <c r="F1645" s="135"/>
      <c r="G1645" s="135"/>
      <c r="H1645" s="135"/>
      <c r="I1645" s="135"/>
      <c r="J1645" s="135"/>
      <c r="K1645" s="135"/>
      <c r="L1645" s="13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row>
    <row r="1646" spans="1:72" s="8" customFormat="1" x14ac:dyDescent="0.25">
      <c r="A1646" s="89"/>
      <c r="B1646" s="89"/>
      <c r="C1646" s="89"/>
      <c r="D1646" s="89"/>
      <c r="E1646" s="135"/>
      <c r="F1646" s="135"/>
      <c r="G1646" s="135"/>
      <c r="H1646" s="135"/>
      <c r="I1646" s="135"/>
      <c r="J1646" s="135"/>
      <c r="K1646" s="135"/>
      <c r="L1646" s="135"/>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row>
    <row r="1647" spans="1:72" s="8" customFormat="1" x14ac:dyDescent="0.25">
      <c r="A1647" s="89"/>
      <c r="B1647" s="89"/>
      <c r="C1647" s="89"/>
      <c r="D1647" s="89"/>
      <c r="E1647" s="135"/>
      <c r="F1647" s="135"/>
      <c r="G1647" s="135"/>
      <c r="H1647" s="135"/>
      <c r="I1647" s="135"/>
      <c r="J1647" s="135"/>
      <c r="K1647" s="135"/>
      <c r="L1647" s="135"/>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row>
    <row r="1648" spans="1:72" s="8" customFormat="1" x14ac:dyDescent="0.25">
      <c r="A1648" s="89"/>
      <c r="B1648" s="89"/>
      <c r="C1648" s="89"/>
      <c r="D1648" s="89"/>
      <c r="E1648" s="135"/>
      <c r="F1648" s="135"/>
      <c r="G1648" s="135"/>
      <c r="H1648" s="135"/>
      <c r="I1648" s="135"/>
      <c r="J1648" s="135"/>
      <c r="K1648" s="135"/>
      <c r="L1648" s="135"/>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row>
    <row r="1649" spans="1:72" s="8" customFormat="1" x14ac:dyDescent="0.25">
      <c r="A1649" s="89"/>
      <c r="B1649" s="89"/>
      <c r="C1649" s="89"/>
      <c r="D1649" s="89"/>
      <c r="E1649" s="135"/>
      <c r="F1649" s="135"/>
      <c r="G1649" s="135"/>
      <c r="H1649" s="135"/>
      <c r="I1649" s="135"/>
      <c r="J1649" s="135"/>
      <c r="K1649" s="135"/>
      <c r="L1649" s="135"/>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row>
    <row r="1650" spans="1:72" s="8" customFormat="1" x14ac:dyDescent="0.25">
      <c r="A1650" s="89"/>
      <c r="B1650" s="89"/>
      <c r="C1650" s="89"/>
      <c r="D1650" s="89"/>
      <c r="E1650" s="135"/>
      <c r="F1650" s="135"/>
      <c r="G1650" s="135"/>
      <c r="H1650" s="135"/>
      <c r="I1650" s="135"/>
      <c r="J1650" s="135"/>
      <c r="K1650" s="135"/>
      <c r="L1650" s="135"/>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row>
    <row r="1651" spans="1:72" s="8" customFormat="1" x14ac:dyDescent="0.25">
      <c r="A1651" s="89"/>
      <c r="B1651" s="89"/>
      <c r="C1651" s="89"/>
      <c r="D1651" s="89"/>
      <c r="E1651" s="135"/>
      <c r="F1651" s="135"/>
      <c r="G1651" s="135"/>
      <c r="H1651" s="135"/>
      <c r="I1651" s="135"/>
      <c r="J1651" s="135"/>
      <c r="K1651" s="135"/>
      <c r="L1651" s="135"/>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row>
    <row r="1652" spans="1:72" s="8" customFormat="1" x14ac:dyDescent="0.25">
      <c r="A1652" s="89"/>
      <c r="B1652" s="89"/>
      <c r="C1652" s="89"/>
      <c r="D1652" s="89"/>
      <c r="E1652" s="135"/>
      <c r="F1652" s="135"/>
      <c r="G1652" s="135"/>
      <c r="H1652" s="135"/>
      <c r="I1652" s="135"/>
      <c r="J1652" s="135"/>
      <c r="K1652" s="135"/>
      <c r="L1652" s="135"/>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row>
    <row r="1653" spans="1:72" s="8" customFormat="1" x14ac:dyDescent="0.25">
      <c r="A1653" s="89"/>
      <c r="B1653" s="89"/>
      <c r="C1653" s="89"/>
      <c r="D1653" s="89"/>
      <c r="E1653" s="135"/>
      <c r="F1653" s="135"/>
      <c r="G1653" s="135"/>
      <c r="H1653" s="135"/>
      <c r="I1653" s="135"/>
      <c r="J1653" s="135"/>
      <c r="K1653" s="135"/>
      <c r="L1653" s="135"/>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row>
    <row r="1654" spans="1:72" s="8" customFormat="1" x14ac:dyDescent="0.25">
      <c r="A1654" s="89"/>
      <c r="B1654" s="89"/>
      <c r="C1654" s="89"/>
      <c r="D1654" s="89"/>
      <c r="E1654" s="135"/>
      <c r="F1654" s="135"/>
      <c r="G1654" s="135"/>
      <c r="H1654" s="135"/>
      <c r="I1654" s="135"/>
      <c r="J1654" s="135"/>
      <c r="K1654" s="135"/>
      <c r="L1654" s="135"/>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row>
    <row r="1655" spans="1:72" s="8" customFormat="1" x14ac:dyDescent="0.25">
      <c r="A1655" s="89"/>
      <c r="B1655" s="89"/>
      <c r="C1655" s="89"/>
      <c r="D1655" s="89"/>
      <c r="E1655" s="135"/>
      <c r="F1655" s="135"/>
      <c r="G1655" s="135"/>
      <c r="H1655" s="135"/>
      <c r="I1655" s="135"/>
      <c r="J1655" s="135"/>
      <c r="K1655" s="135"/>
      <c r="L1655" s="13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row>
    <row r="1656" spans="1:72" s="8" customFormat="1" x14ac:dyDescent="0.25">
      <c r="A1656" s="89"/>
      <c r="B1656" s="89"/>
      <c r="C1656" s="89"/>
      <c r="D1656" s="89"/>
      <c r="E1656" s="135"/>
      <c r="F1656" s="135"/>
      <c r="G1656" s="135"/>
      <c r="H1656" s="135"/>
      <c r="I1656" s="135"/>
      <c r="J1656" s="135"/>
      <c r="K1656" s="135"/>
      <c r="L1656" s="135"/>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row>
    <row r="1657" spans="1:72" s="8" customFormat="1" x14ac:dyDescent="0.25">
      <c r="A1657" s="89"/>
      <c r="B1657" s="89"/>
      <c r="C1657" s="89"/>
      <c r="D1657" s="89"/>
      <c r="E1657" s="135"/>
      <c r="F1657" s="135"/>
      <c r="G1657" s="135"/>
      <c r="H1657" s="135"/>
      <c r="I1657" s="135"/>
      <c r="J1657" s="135"/>
      <c r="K1657" s="135"/>
      <c r="L1657" s="135"/>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row>
    <row r="1658" spans="1:72" s="8" customFormat="1" x14ac:dyDescent="0.25">
      <c r="A1658" s="89"/>
      <c r="B1658" s="89"/>
      <c r="C1658" s="89"/>
      <c r="D1658" s="89"/>
      <c r="E1658" s="135"/>
      <c r="F1658" s="135"/>
      <c r="G1658" s="135"/>
      <c r="H1658" s="135"/>
      <c r="I1658" s="135"/>
      <c r="J1658" s="135"/>
      <c r="K1658" s="135"/>
      <c r="L1658" s="135"/>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row>
    <row r="1659" spans="1:72" s="8" customFormat="1" x14ac:dyDescent="0.25">
      <c r="A1659" s="89"/>
      <c r="B1659" s="89"/>
      <c r="C1659" s="89"/>
      <c r="D1659" s="89"/>
      <c r="E1659" s="135"/>
      <c r="F1659" s="135"/>
      <c r="G1659" s="135"/>
      <c r="H1659" s="135"/>
      <c r="I1659" s="135"/>
      <c r="J1659" s="135"/>
      <c r="K1659" s="135"/>
      <c r="L1659" s="135"/>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row>
    <row r="1660" spans="1:72" s="8" customFormat="1" x14ac:dyDescent="0.25">
      <c r="A1660" s="89"/>
      <c r="B1660" s="89"/>
      <c r="C1660" s="89"/>
      <c r="D1660" s="89"/>
      <c r="E1660" s="135"/>
      <c r="F1660" s="135"/>
      <c r="G1660" s="135"/>
      <c r="H1660" s="135"/>
      <c r="I1660" s="135"/>
      <c r="J1660" s="135"/>
      <c r="K1660" s="135"/>
      <c r="L1660" s="135"/>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row>
    <row r="1661" spans="1:72" s="8" customFormat="1" x14ac:dyDescent="0.25">
      <c r="A1661" s="89"/>
      <c r="B1661" s="89"/>
      <c r="C1661" s="89"/>
      <c r="D1661" s="89"/>
      <c r="E1661" s="135"/>
      <c r="F1661" s="135"/>
      <c r="G1661" s="135"/>
      <c r="H1661" s="135"/>
      <c r="I1661" s="135"/>
      <c r="J1661" s="135"/>
      <c r="K1661" s="135"/>
      <c r="L1661" s="135"/>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row>
    <row r="1662" spans="1:72" s="8" customFormat="1" x14ac:dyDescent="0.25">
      <c r="A1662" s="89"/>
      <c r="B1662" s="89"/>
      <c r="C1662" s="89"/>
      <c r="D1662" s="89"/>
      <c r="E1662" s="135"/>
      <c r="F1662" s="135"/>
      <c r="G1662" s="135"/>
      <c r="H1662" s="135"/>
      <c r="I1662" s="135"/>
      <c r="J1662" s="135"/>
      <c r="K1662" s="135"/>
      <c r="L1662" s="135"/>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row>
    <row r="1663" spans="1:72" s="8" customFormat="1" x14ac:dyDescent="0.25">
      <c r="A1663" s="89"/>
      <c r="B1663" s="89"/>
      <c r="C1663" s="89"/>
      <c r="D1663" s="89"/>
      <c r="E1663" s="135"/>
      <c r="F1663" s="135"/>
      <c r="G1663" s="135"/>
      <c r="H1663" s="135"/>
      <c r="I1663" s="135"/>
      <c r="J1663" s="135"/>
      <c r="K1663" s="135"/>
      <c r="L1663" s="135"/>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row>
    <row r="1664" spans="1:72" s="8" customFormat="1" x14ac:dyDescent="0.25">
      <c r="A1664" s="89"/>
      <c r="B1664" s="89"/>
      <c r="C1664" s="89"/>
      <c r="D1664" s="89"/>
      <c r="E1664" s="135"/>
      <c r="F1664" s="135"/>
      <c r="G1664" s="135"/>
      <c r="H1664" s="135"/>
      <c r="I1664" s="135"/>
      <c r="J1664" s="135"/>
      <c r="K1664" s="135"/>
      <c r="L1664" s="135"/>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row>
    <row r="1665" spans="1:72" s="8" customFormat="1" x14ac:dyDescent="0.25">
      <c r="A1665" s="89"/>
      <c r="B1665" s="89"/>
      <c r="C1665" s="89"/>
      <c r="D1665" s="89"/>
      <c r="E1665" s="135"/>
      <c r="F1665" s="135"/>
      <c r="G1665" s="135"/>
      <c r="H1665" s="135"/>
      <c r="I1665" s="135"/>
      <c r="J1665" s="135"/>
      <c r="K1665" s="135"/>
      <c r="L1665" s="13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row>
    <row r="1666" spans="1:72" s="8" customFormat="1" x14ac:dyDescent="0.25">
      <c r="A1666" s="89"/>
      <c r="B1666" s="89"/>
      <c r="C1666" s="89"/>
      <c r="D1666" s="89"/>
      <c r="E1666" s="135"/>
      <c r="F1666" s="135"/>
      <c r="G1666" s="135"/>
      <c r="H1666" s="135"/>
      <c r="I1666" s="135"/>
      <c r="J1666" s="135"/>
      <c r="K1666" s="135"/>
      <c r="L1666" s="135"/>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row>
    <row r="1667" spans="1:72" s="8" customFormat="1" x14ac:dyDescent="0.25">
      <c r="A1667" s="89"/>
      <c r="B1667" s="89"/>
      <c r="C1667" s="89"/>
      <c r="D1667" s="89"/>
      <c r="E1667" s="135"/>
      <c r="F1667" s="135"/>
      <c r="G1667" s="135"/>
      <c r="H1667" s="135"/>
      <c r="I1667" s="135"/>
      <c r="J1667" s="135"/>
      <c r="K1667" s="135"/>
      <c r="L1667" s="135"/>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row>
    <row r="1668" spans="1:72" s="8" customFormat="1" x14ac:dyDescent="0.25">
      <c r="A1668" s="89"/>
      <c r="B1668" s="89"/>
      <c r="C1668" s="89"/>
      <c r="D1668" s="89"/>
      <c r="E1668" s="135"/>
      <c r="F1668" s="135"/>
      <c r="G1668" s="135"/>
      <c r="H1668" s="135"/>
      <c r="I1668" s="135"/>
      <c r="J1668" s="135"/>
      <c r="K1668" s="135"/>
      <c r="L1668" s="135"/>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row>
    <row r="1669" spans="1:72" s="8" customFormat="1" x14ac:dyDescent="0.25">
      <c r="A1669" s="89"/>
      <c r="B1669" s="89"/>
      <c r="C1669" s="89"/>
      <c r="D1669" s="89"/>
      <c r="E1669" s="135"/>
      <c r="F1669" s="135"/>
      <c r="G1669" s="135"/>
      <c r="H1669" s="135"/>
      <c r="I1669" s="135"/>
      <c r="J1669" s="135"/>
      <c r="K1669" s="135"/>
      <c r="L1669" s="135"/>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row>
    <row r="1670" spans="1:72" s="8" customFormat="1" x14ac:dyDescent="0.25">
      <c r="A1670" s="89"/>
      <c r="B1670" s="89"/>
      <c r="C1670" s="89"/>
      <c r="D1670" s="89"/>
      <c r="E1670" s="135"/>
      <c r="F1670" s="135"/>
      <c r="G1670" s="135"/>
      <c r="H1670" s="135"/>
      <c r="I1670" s="135"/>
      <c r="J1670" s="135"/>
      <c r="K1670" s="135"/>
      <c r="L1670" s="135"/>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row>
    <row r="1671" spans="1:72" s="8" customFormat="1" x14ac:dyDescent="0.25">
      <c r="A1671" s="89"/>
      <c r="B1671" s="89"/>
      <c r="C1671" s="89"/>
      <c r="D1671" s="89"/>
      <c r="E1671" s="135"/>
      <c r="F1671" s="135"/>
      <c r="G1671" s="135"/>
      <c r="H1671" s="135"/>
      <c r="I1671" s="135"/>
      <c r="J1671" s="135"/>
      <c r="K1671" s="135"/>
      <c r="L1671" s="135"/>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row>
    <row r="1672" spans="1:72" s="8" customFormat="1" x14ac:dyDescent="0.25">
      <c r="A1672" s="89"/>
      <c r="B1672" s="89"/>
      <c r="C1672" s="89"/>
      <c r="D1672" s="89"/>
      <c r="E1672" s="135"/>
      <c r="F1672" s="135"/>
      <c r="G1672" s="135"/>
      <c r="H1672" s="135"/>
      <c r="I1672" s="135"/>
      <c r="J1672" s="135"/>
      <c r="K1672" s="135"/>
      <c r="L1672" s="135"/>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row>
    <row r="1673" spans="1:72" s="8" customFormat="1" x14ac:dyDescent="0.25">
      <c r="A1673" s="89"/>
      <c r="B1673" s="89"/>
      <c r="C1673" s="89"/>
      <c r="D1673" s="89"/>
      <c r="E1673" s="135"/>
      <c r="F1673" s="135"/>
      <c r="G1673" s="135"/>
      <c r="H1673" s="135"/>
      <c r="I1673" s="135"/>
      <c r="J1673" s="135"/>
      <c r="K1673" s="135"/>
      <c r="L1673" s="135"/>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row>
    <row r="1674" spans="1:72" s="8" customFormat="1" x14ac:dyDescent="0.25">
      <c r="A1674" s="89"/>
      <c r="B1674" s="89"/>
      <c r="C1674" s="89"/>
      <c r="D1674" s="89"/>
      <c r="E1674" s="135"/>
      <c r="F1674" s="135"/>
      <c r="G1674" s="135"/>
      <c r="H1674" s="135"/>
      <c r="I1674" s="135"/>
      <c r="J1674" s="135"/>
      <c r="K1674" s="135"/>
      <c r="L1674" s="135"/>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row>
    <row r="1675" spans="1:72" s="8" customFormat="1" x14ac:dyDescent="0.25">
      <c r="A1675" s="89"/>
      <c r="B1675" s="89"/>
      <c r="C1675" s="89"/>
      <c r="D1675" s="89"/>
      <c r="E1675" s="135"/>
      <c r="F1675" s="135"/>
      <c r="G1675" s="135"/>
      <c r="H1675" s="135"/>
      <c r="I1675" s="135"/>
      <c r="J1675" s="135"/>
      <c r="K1675" s="135"/>
      <c r="L1675" s="13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row>
    <row r="1676" spans="1:72" s="8" customFormat="1" x14ac:dyDescent="0.25">
      <c r="A1676" s="89"/>
      <c r="B1676" s="89"/>
      <c r="C1676" s="89"/>
      <c r="D1676" s="89"/>
      <c r="E1676" s="135"/>
      <c r="F1676" s="135"/>
      <c r="G1676" s="135"/>
      <c r="H1676" s="135"/>
      <c r="I1676" s="135"/>
      <c r="J1676" s="135"/>
      <c r="K1676" s="135"/>
      <c r="L1676" s="135"/>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row>
    <row r="1677" spans="1:72" s="8" customFormat="1" x14ac:dyDescent="0.25">
      <c r="A1677" s="89"/>
      <c r="B1677" s="89"/>
      <c r="C1677" s="89"/>
      <c r="D1677" s="89"/>
      <c r="E1677" s="135"/>
      <c r="F1677" s="135"/>
      <c r="G1677" s="135"/>
      <c r="H1677" s="135"/>
      <c r="I1677" s="135"/>
      <c r="J1677" s="135"/>
      <c r="K1677" s="135"/>
      <c r="L1677" s="135"/>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row>
    <row r="1678" spans="1:72" s="8" customFormat="1" x14ac:dyDescent="0.25">
      <c r="A1678" s="89"/>
      <c r="B1678" s="89"/>
      <c r="C1678" s="89"/>
      <c r="D1678" s="89"/>
      <c r="E1678" s="135"/>
      <c r="F1678" s="135"/>
      <c r="G1678" s="135"/>
      <c r="H1678" s="135"/>
      <c r="I1678" s="135"/>
      <c r="J1678" s="135"/>
      <c r="K1678" s="135"/>
      <c r="L1678" s="135"/>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row>
    <row r="1679" spans="1:72" s="8" customFormat="1" x14ac:dyDescent="0.25">
      <c r="A1679" s="89"/>
      <c r="B1679" s="89"/>
      <c r="C1679" s="89"/>
      <c r="D1679" s="89"/>
      <c r="E1679" s="135"/>
      <c r="F1679" s="135"/>
      <c r="G1679" s="135"/>
      <c r="H1679" s="135"/>
      <c r="I1679" s="135"/>
      <c r="J1679" s="135"/>
      <c r="K1679" s="135"/>
      <c r="L1679" s="135"/>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row>
    <row r="1680" spans="1:72" s="8" customFormat="1" x14ac:dyDescent="0.25">
      <c r="A1680" s="89"/>
      <c r="B1680" s="89"/>
      <c r="C1680" s="89"/>
      <c r="D1680" s="89"/>
      <c r="E1680" s="135"/>
      <c r="F1680" s="135"/>
      <c r="G1680" s="135"/>
      <c r="H1680" s="135"/>
      <c r="I1680" s="135"/>
      <c r="J1680" s="135"/>
      <c r="K1680" s="135"/>
      <c r="L1680" s="135"/>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row>
    <row r="1681" spans="1:72" s="8" customFormat="1" x14ac:dyDescent="0.25">
      <c r="A1681" s="89"/>
      <c r="B1681" s="89"/>
      <c r="C1681" s="89"/>
      <c r="D1681" s="89"/>
      <c r="E1681" s="135"/>
      <c r="F1681" s="135"/>
      <c r="G1681" s="135"/>
      <c r="H1681" s="135"/>
      <c r="I1681" s="135"/>
      <c r="J1681" s="135"/>
      <c r="K1681" s="135"/>
      <c r="L1681" s="135"/>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row>
    <row r="1682" spans="1:72" s="8" customFormat="1" x14ac:dyDescent="0.25">
      <c r="A1682" s="89"/>
      <c r="B1682" s="89"/>
      <c r="C1682" s="89"/>
      <c r="D1682" s="89"/>
      <c r="E1682" s="135"/>
      <c r="F1682" s="135"/>
      <c r="G1682" s="135"/>
      <c r="H1682" s="135"/>
      <c r="I1682" s="135"/>
      <c r="J1682" s="135"/>
      <c r="K1682" s="135"/>
      <c r="L1682" s="135"/>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row>
    <row r="1683" spans="1:72" s="8" customFormat="1" x14ac:dyDescent="0.25">
      <c r="A1683" s="89"/>
      <c r="B1683" s="89"/>
      <c r="C1683" s="89"/>
      <c r="D1683" s="89"/>
      <c r="E1683" s="135"/>
      <c r="F1683" s="135"/>
      <c r="G1683" s="135"/>
      <c r="H1683" s="135"/>
      <c r="I1683" s="135"/>
      <c r="J1683" s="135"/>
      <c r="K1683" s="135"/>
      <c r="L1683" s="135"/>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row>
    <row r="1684" spans="1:72" s="8" customFormat="1" x14ac:dyDescent="0.25">
      <c r="A1684" s="89"/>
      <c r="B1684" s="89"/>
      <c r="C1684" s="89"/>
      <c r="D1684" s="89"/>
      <c r="E1684" s="135"/>
      <c r="F1684" s="135"/>
      <c r="G1684" s="135"/>
      <c r="H1684" s="135"/>
      <c r="I1684" s="135"/>
      <c r="J1684" s="135"/>
      <c r="K1684" s="135"/>
      <c r="L1684" s="135"/>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row>
    <row r="1685" spans="1:72" s="8" customFormat="1" x14ac:dyDescent="0.25">
      <c r="A1685" s="89"/>
      <c r="B1685" s="89"/>
      <c r="C1685" s="89"/>
      <c r="D1685" s="89"/>
      <c r="E1685" s="135"/>
      <c r="F1685" s="135"/>
      <c r="G1685" s="135"/>
      <c r="H1685" s="135"/>
      <c r="I1685" s="135"/>
      <c r="J1685" s="135"/>
      <c r="K1685" s="135"/>
      <c r="L1685" s="13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row>
    <row r="1686" spans="1:72" s="8" customFormat="1" x14ac:dyDescent="0.25">
      <c r="A1686" s="89"/>
      <c r="B1686" s="89"/>
      <c r="C1686" s="89"/>
      <c r="D1686" s="89"/>
      <c r="E1686" s="135"/>
      <c r="F1686" s="135"/>
      <c r="G1686" s="135"/>
      <c r="H1686" s="135"/>
      <c r="I1686" s="135"/>
      <c r="J1686" s="135"/>
      <c r="K1686" s="135"/>
      <c r="L1686" s="135"/>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row>
    <row r="1687" spans="1:72" s="8" customFormat="1" x14ac:dyDescent="0.25">
      <c r="A1687" s="89"/>
      <c r="B1687" s="89"/>
      <c r="C1687" s="89"/>
      <c r="D1687" s="89"/>
      <c r="E1687" s="135"/>
      <c r="F1687" s="135"/>
      <c r="G1687" s="135"/>
      <c r="H1687" s="135"/>
      <c r="I1687" s="135"/>
      <c r="J1687" s="135"/>
      <c r="K1687" s="135"/>
      <c r="L1687" s="135"/>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row>
    <row r="1688" spans="1:72" s="8" customFormat="1" x14ac:dyDescent="0.25">
      <c r="A1688" s="89"/>
      <c r="B1688" s="89"/>
      <c r="C1688" s="89"/>
      <c r="D1688" s="89"/>
      <c r="E1688" s="135"/>
      <c r="F1688" s="135"/>
      <c r="G1688" s="135"/>
      <c r="H1688" s="135"/>
      <c r="I1688" s="135"/>
      <c r="J1688" s="135"/>
      <c r="K1688" s="135"/>
      <c r="L1688" s="135"/>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row>
    <row r="1689" spans="1:72" s="8" customFormat="1" x14ac:dyDescent="0.25">
      <c r="A1689" s="89"/>
      <c r="B1689" s="89"/>
      <c r="C1689" s="89"/>
      <c r="D1689" s="89"/>
      <c r="E1689" s="135"/>
      <c r="F1689" s="135"/>
      <c r="G1689" s="135"/>
      <c r="H1689" s="135"/>
      <c r="I1689" s="135"/>
      <c r="J1689" s="135"/>
      <c r="K1689" s="135"/>
      <c r="L1689" s="135"/>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row>
    <row r="1690" spans="1:72" s="8" customFormat="1" x14ac:dyDescent="0.25">
      <c r="A1690" s="89"/>
      <c r="B1690" s="89"/>
      <c r="C1690" s="89"/>
      <c r="D1690" s="89"/>
      <c r="E1690" s="135"/>
      <c r="F1690" s="135"/>
      <c r="G1690" s="135"/>
      <c r="H1690" s="135"/>
      <c r="I1690" s="135"/>
      <c r="J1690" s="135"/>
      <c r="K1690" s="135"/>
      <c r="L1690" s="135"/>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row>
    <row r="1691" spans="1:72" s="8" customFormat="1" x14ac:dyDescent="0.25">
      <c r="A1691" s="89"/>
      <c r="B1691" s="89"/>
      <c r="C1691" s="89"/>
      <c r="D1691" s="89"/>
      <c r="E1691" s="135"/>
      <c r="F1691" s="135"/>
      <c r="G1691" s="135"/>
      <c r="H1691" s="135"/>
      <c r="I1691" s="135"/>
      <c r="J1691" s="135"/>
      <c r="K1691" s="135"/>
      <c r="L1691" s="135"/>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row>
    <row r="1692" spans="1:72" s="8" customFormat="1" x14ac:dyDescent="0.25">
      <c r="A1692" s="89"/>
      <c r="B1692" s="89"/>
      <c r="C1692" s="89"/>
      <c r="D1692" s="89"/>
      <c r="E1692" s="135"/>
      <c r="F1692" s="135"/>
      <c r="G1692" s="135"/>
      <c r="H1692" s="135"/>
      <c r="I1692" s="135"/>
      <c r="J1692" s="135"/>
      <c r="K1692" s="135"/>
      <c r="L1692" s="135"/>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row>
    <row r="1693" spans="1:72" s="8" customFormat="1" x14ac:dyDescent="0.25">
      <c r="A1693" s="89"/>
      <c r="B1693" s="89"/>
      <c r="C1693" s="89"/>
      <c r="D1693" s="89"/>
      <c r="E1693" s="135"/>
      <c r="F1693" s="135"/>
      <c r="G1693" s="135"/>
      <c r="H1693" s="135"/>
      <c r="I1693" s="135"/>
      <c r="J1693" s="135"/>
      <c r="K1693" s="135"/>
      <c r="L1693" s="135"/>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row>
    <row r="1694" spans="1:72" s="8" customFormat="1" x14ac:dyDescent="0.25">
      <c r="A1694" s="89"/>
      <c r="B1694" s="89"/>
      <c r="C1694" s="89"/>
      <c r="D1694" s="89"/>
      <c r="E1694" s="135"/>
      <c r="F1694" s="135"/>
      <c r="G1694" s="135"/>
      <c r="H1694" s="135"/>
      <c r="I1694" s="135"/>
      <c r="J1694" s="135"/>
      <c r="K1694" s="135"/>
      <c r="L1694" s="135"/>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row>
    <row r="1695" spans="1:72" s="8" customFormat="1" x14ac:dyDescent="0.25">
      <c r="A1695" s="89"/>
      <c r="B1695" s="89"/>
      <c r="C1695" s="89"/>
      <c r="D1695" s="89"/>
      <c r="E1695" s="135"/>
      <c r="F1695" s="135"/>
      <c r="G1695" s="135"/>
      <c r="H1695" s="135"/>
      <c r="I1695" s="135"/>
      <c r="J1695" s="135"/>
      <c r="K1695" s="135"/>
      <c r="L1695" s="13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row>
    <row r="1696" spans="1:72" s="8" customFormat="1" x14ac:dyDescent="0.25">
      <c r="A1696" s="89"/>
      <c r="B1696" s="89"/>
      <c r="C1696" s="89"/>
      <c r="D1696" s="89"/>
      <c r="E1696" s="135"/>
      <c r="F1696" s="135"/>
      <c r="G1696" s="135"/>
      <c r="H1696" s="135"/>
      <c r="I1696" s="135"/>
      <c r="J1696" s="135"/>
      <c r="K1696" s="135"/>
      <c r="L1696" s="135"/>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row>
    <row r="1697" spans="1:72" s="8" customFormat="1" x14ac:dyDescent="0.25">
      <c r="A1697" s="89"/>
      <c r="B1697" s="89"/>
      <c r="C1697" s="89"/>
      <c r="D1697" s="89"/>
      <c r="E1697" s="135"/>
      <c r="F1697" s="135"/>
      <c r="G1697" s="135"/>
      <c r="H1697" s="135"/>
      <c r="I1697" s="135"/>
      <c r="J1697" s="135"/>
      <c r="K1697" s="135"/>
      <c r="L1697" s="135"/>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row>
    <row r="1698" spans="1:72" s="8" customFormat="1" x14ac:dyDescent="0.25">
      <c r="A1698" s="89"/>
      <c r="B1698" s="89"/>
      <c r="C1698" s="89"/>
      <c r="D1698" s="89"/>
      <c r="E1698" s="135"/>
      <c r="F1698" s="135"/>
      <c r="G1698" s="135"/>
      <c r="H1698" s="135"/>
      <c r="I1698" s="135"/>
      <c r="J1698" s="135"/>
      <c r="K1698" s="135"/>
      <c r="L1698" s="135"/>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row>
    <row r="1699" spans="1:72" s="8" customFormat="1" x14ac:dyDescent="0.25">
      <c r="A1699" s="89"/>
      <c r="B1699" s="89"/>
      <c r="C1699" s="89"/>
      <c r="D1699" s="89"/>
      <c r="E1699" s="135"/>
      <c r="F1699" s="135"/>
      <c r="G1699" s="135"/>
      <c r="H1699" s="135"/>
      <c r="I1699" s="135"/>
      <c r="J1699" s="135"/>
      <c r="K1699" s="135"/>
      <c r="L1699" s="135"/>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row>
    <row r="1700" spans="1:72" s="8" customFormat="1" x14ac:dyDescent="0.25">
      <c r="A1700" s="89"/>
      <c r="B1700" s="89"/>
      <c r="C1700" s="89"/>
      <c r="D1700" s="89"/>
      <c r="E1700" s="135"/>
      <c r="F1700" s="135"/>
      <c r="G1700" s="135"/>
      <c r="H1700" s="135"/>
      <c r="I1700" s="135"/>
      <c r="J1700" s="135"/>
      <c r="K1700" s="135"/>
      <c r="L1700" s="135"/>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row>
    <row r="1701" spans="1:72" s="8" customFormat="1" x14ac:dyDescent="0.25">
      <c r="A1701" s="89"/>
      <c r="B1701" s="89"/>
      <c r="C1701" s="89"/>
      <c r="D1701" s="89"/>
      <c r="E1701" s="135"/>
      <c r="F1701" s="135"/>
      <c r="G1701" s="135"/>
      <c r="H1701" s="135"/>
      <c r="I1701" s="135"/>
      <c r="J1701" s="135"/>
      <c r="K1701" s="135"/>
      <c r="L1701" s="135"/>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row>
    <row r="1702" spans="1:72" s="8" customFormat="1" x14ac:dyDescent="0.25">
      <c r="A1702" s="89"/>
      <c r="B1702" s="89"/>
      <c r="C1702" s="89"/>
      <c r="D1702" s="89"/>
      <c r="E1702" s="135"/>
      <c r="F1702" s="135"/>
      <c r="G1702" s="135"/>
      <c r="H1702" s="135"/>
      <c r="I1702" s="135"/>
      <c r="J1702" s="135"/>
      <c r="K1702" s="135"/>
      <c r="L1702" s="135"/>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row>
    <row r="1703" spans="1:72" s="8" customFormat="1" x14ac:dyDescent="0.25">
      <c r="A1703" s="89"/>
      <c r="B1703" s="89"/>
      <c r="C1703" s="89"/>
      <c r="D1703" s="89"/>
      <c r="E1703" s="135"/>
      <c r="F1703" s="135"/>
      <c r="G1703" s="135"/>
      <c r="H1703" s="135"/>
      <c r="I1703" s="135"/>
      <c r="J1703" s="135"/>
      <c r="K1703" s="135"/>
      <c r="L1703" s="135"/>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row>
    <row r="1704" spans="1:72" s="8" customFormat="1" x14ac:dyDescent="0.25">
      <c r="A1704" s="89"/>
      <c r="B1704" s="89"/>
      <c r="C1704" s="89"/>
      <c r="D1704" s="89"/>
      <c r="E1704" s="135"/>
      <c r="F1704" s="135"/>
      <c r="G1704" s="135"/>
      <c r="H1704" s="135"/>
      <c r="I1704" s="135"/>
      <c r="J1704" s="135"/>
      <c r="K1704" s="135"/>
      <c r="L1704" s="135"/>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row>
    <row r="1705" spans="1:72" s="8" customFormat="1" x14ac:dyDescent="0.25">
      <c r="A1705" s="89"/>
      <c r="B1705" s="89"/>
      <c r="C1705" s="89"/>
      <c r="D1705" s="89"/>
      <c r="E1705" s="135"/>
      <c r="F1705" s="135"/>
      <c r="G1705" s="135"/>
      <c r="H1705" s="135"/>
      <c r="I1705" s="135"/>
      <c r="J1705" s="135"/>
      <c r="K1705" s="135"/>
      <c r="L1705" s="13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row>
    <row r="1706" spans="1:72" s="8" customFormat="1" x14ac:dyDescent="0.25">
      <c r="A1706" s="89"/>
      <c r="B1706" s="89"/>
      <c r="C1706" s="89"/>
      <c r="D1706" s="89"/>
      <c r="E1706" s="135"/>
      <c r="F1706" s="135"/>
      <c r="G1706" s="135"/>
      <c r="H1706" s="135"/>
      <c r="I1706" s="135"/>
      <c r="J1706" s="135"/>
      <c r="K1706" s="135"/>
      <c r="L1706" s="135"/>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row>
    <row r="1707" spans="1:72" s="8" customFormat="1" x14ac:dyDescent="0.25">
      <c r="A1707" s="89"/>
      <c r="B1707" s="89"/>
      <c r="C1707" s="89"/>
      <c r="D1707" s="89"/>
      <c r="E1707" s="135"/>
      <c r="F1707" s="135"/>
      <c r="G1707" s="135"/>
      <c r="H1707" s="135"/>
      <c r="I1707" s="135"/>
      <c r="J1707" s="135"/>
      <c r="K1707" s="135"/>
      <c r="L1707" s="135"/>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row>
    <row r="1708" spans="1:72" s="8" customFormat="1" x14ac:dyDescent="0.25">
      <c r="A1708" s="89"/>
      <c r="B1708" s="89"/>
      <c r="C1708" s="89"/>
      <c r="D1708" s="89"/>
      <c r="E1708" s="135"/>
      <c r="F1708" s="135"/>
      <c r="G1708" s="135"/>
      <c r="H1708" s="135"/>
      <c r="I1708" s="135"/>
      <c r="J1708" s="135"/>
      <c r="K1708" s="135"/>
      <c r="L1708" s="135"/>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row>
    <row r="1709" spans="1:72" s="8" customFormat="1" x14ac:dyDescent="0.25">
      <c r="A1709" s="89"/>
      <c r="B1709" s="89"/>
      <c r="C1709" s="89"/>
      <c r="D1709" s="89"/>
      <c r="E1709" s="135"/>
      <c r="F1709" s="135"/>
      <c r="G1709" s="135"/>
      <c r="H1709" s="135"/>
      <c r="I1709" s="135"/>
      <c r="J1709" s="135"/>
      <c r="K1709" s="135"/>
      <c r="L1709" s="135"/>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row>
    <row r="1710" spans="1:72" s="8" customFormat="1" x14ac:dyDescent="0.25">
      <c r="A1710" s="89"/>
      <c r="B1710" s="89"/>
      <c r="C1710" s="89"/>
      <c r="D1710" s="89"/>
      <c r="E1710" s="135"/>
      <c r="F1710" s="135"/>
      <c r="G1710" s="135"/>
      <c r="H1710" s="135"/>
      <c r="I1710" s="135"/>
      <c r="J1710" s="135"/>
      <c r="K1710" s="135"/>
      <c r="L1710" s="135"/>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row>
    <row r="1711" spans="1:72" s="8" customFormat="1" x14ac:dyDescent="0.25">
      <c r="A1711" s="89"/>
      <c r="B1711" s="89"/>
      <c r="C1711" s="89"/>
      <c r="D1711" s="89"/>
      <c r="E1711" s="135"/>
      <c r="F1711" s="135"/>
      <c r="G1711" s="135"/>
      <c r="H1711" s="135"/>
      <c r="I1711" s="135"/>
      <c r="J1711" s="135"/>
      <c r="K1711" s="135"/>
      <c r="L1711" s="135"/>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row>
    <row r="1712" spans="1:72" s="8" customFormat="1" x14ac:dyDescent="0.25">
      <c r="A1712" s="89"/>
      <c r="B1712" s="89"/>
      <c r="C1712" s="89"/>
      <c r="D1712" s="89"/>
      <c r="E1712" s="135"/>
      <c r="F1712" s="135"/>
      <c r="G1712" s="135"/>
      <c r="H1712" s="135"/>
      <c r="I1712" s="135"/>
      <c r="J1712" s="135"/>
      <c r="K1712" s="135"/>
      <c r="L1712" s="135"/>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row>
    <row r="1713" spans="1:72" s="8" customFormat="1" x14ac:dyDescent="0.25">
      <c r="A1713" s="89"/>
      <c r="B1713" s="89"/>
      <c r="C1713" s="89"/>
      <c r="D1713" s="89"/>
      <c r="E1713" s="135"/>
      <c r="F1713" s="135"/>
      <c r="G1713" s="135"/>
      <c r="H1713" s="135"/>
      <c r="I1713" s="135"/>
      <c r="J1713" s="135"/>
      <c r="K1713" s="135"/>
      <c r="L1713" s="135"/>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row>
    <row r="1714" spans="1:72" s="8" customFormat="1" x14ac:dyDescent="0.25">
      <c r="A1714" s="89"/>
      <c r="B1714" s="89"/>
      <c r="C1714" s="89"/>
      <c r="D1714" s="89"/>
      <c r="E1714" s="135"/>
      <c r="F1714" s="135"/>
      <c r="G1714" s="135"/>
      <c r="H1714" s="135"/>
      <c r="I1714" s="135"/>
      <c r="J1714" s="135"/>
      <c r="K1714" s="135"/>
      <c r="L1714" s="135"/>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row>
    <row r="1715" spans="1:72" s="8" customFormat="1" x14ac:dyDescent="0.25">
      <c r="A1715" s="89"/>
      <c r="B1715" s="89"/>
      <c r="C1715" s="89"/>
      <c r="D1715" s="89"/>
      <c r="E1715" s="135"/>
      <c r="F1715" s="135"/>
      <c r="G1715" s="135"/>
      <c r="H1715" s="135"/>
      <c r="I1715" s="135"/>
      <c r="J1715" s="135"/>
      <c r="K1715" s="135"/>
      <c r="L1715" s="13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row>
    <row r="1716" spans="1:72" s="8" customFormat="1" x14ac:dyDescent="0.25">
      <c r="A1716" s="89"/>
      <c r="B1716" s="89"/>
      <c r="C1716" s="89"/>
      <c r="D1716" s="89"/>
      <c r="E1716" s="135"/>
      <c r="F1716" s="135"/>
      <c r="G1716" s="135"/>
      <c r="H1716" s="135"/>
      <c r="I1716" s="135"/>
      <c r="J1716" s="135"/>
      <c r="K1716" s="135"/>
      <c r="L1716" s="135"/>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row>
    <row r="1717" spans="1:72" s="8" customFormat="1" x14ac:dyDescent="0.25">
      <c r="A1717" s="89"/>
      <c r="B1717" s="89"/>
      <c r="C1717" s="89"/>
      <c r="D1717" s="89"/>
      <c r="E1717" s="135"/>
      <c r="F1717" s="135"/>
      <c r="G1717" s="135"/>
      <c r="H1717" s="135"/>
      <c r="I1717" s="135"/>
      <c r="J1717" s="135"/>
      <c r="K1717" s="135"/>
      <c r="L1717" s="135"/>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row>
    <row r="1718" spans="1:72" s="8" customFormat="1" x14ac:dyDescent="0.25">
      <c r="A1718" s="89"/>
      <c r="B1718" s="89"/>
      <c r="C1718" s="89"/>
      <c r="D1718" s="89"/>
      <c r="E1718" s="135"/>
      <c r="F1718" s="135"/>
      <c r="G1718" s="135"/>
      <c r="H1718" s="135"/>
      <c r="I1718" s="135"/>
      <c r="J1718" s="135"/>
      <c r="K1718" s="135"/>
      <c r="L1718" s="135"/>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row>
    <row r="1719" spans="1:72" s="8" customFormat="1" x14ac:dyDescent="0.25">
      <c r="A1719" s="89"/>
      <c r="B1719" s="89"/>
      <c r="C1719" s="89"/>
      <c r="D1719" s="89"/>
      <c r="E1719" s="135"/>
      <c r="F1719" s="135"/>
      <c r="G1719" s="135"/>
      <c r="H1719" s="135"/>
      <c r="I1719" s="135"/>
      <c r="J1719" s="135"/>
      <c r="K1719" s="135"/>
      <c r="L1719" s="135"/>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row>
    <row r="1720" spans="1:72" s="8" customFormat="1" x14ac:dyDescent="0.25">
      <c r="A1720" s="89"/>
      <c r="B1720" s="89"/>
      <c r="C1720" s="89"/>
      <c r="D1720" s="89"/>
      <c r="E1720" s="135"/>
      <c r="F1720" s="135"/>
      <c r="G1720" s="135"/>
      <c r="H1720" s="135"/>
      <c r="I1720" s="135"/>
      <c r="J1720" s="135"/>
      <c r="K1720" s="135"/>
      <c r="L1720" s="135"/>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row>
    <row r="1721" spans="1:72" s="8" customFormat="1" x14ac:dyDescent="0.25">
      <c r="A1721" s="89"/>
      <c r="B1721" s="89"/>
      <c r="C1721" s="89"/>
      <c r="D1721" s="89"/>
      <c r="E1721" s="135"/>
      <c r="F1721" s="135"/>
      <c r="G1721" s="135"/>
      <c r="H1721" s="135"/>
      <c r="I1721" s="135"/>
      <c r="J1721" s="135"/>
      <c r="K1721" s="135"/>
      <c r="L1721" s="135"/>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row>
    <row r="1722" spans="1:72" s="8" customFormat="1" x14ac:dyDescent="0.25">
      <c r="A1722" s="89"/>
      <c r="B1722" s="89"/>
      <c r="C1722" s="89"/>
      <c r="D1722" s="89"/>
      <c r="E1722" s="135"/>
      <c r="F1722" s="135"/>
      <c r="G1722" s="135"/>
      <c r="H1722" s="135"/>
      <c r="I1722" s="135"/>
      <c r="J1722" s="135"/>
      <c r="K1722" s="135"/>
      <c r="L1722" s="135"/>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row>
    <row r="1723" spans="1:72" s="8" customFormat="1" x14ac:dyDescent="0.25">
      <c r="A1723" s="89"/>
      <c r="B1723" s="89"/>
      <c r="C1723" s="89"/>
      <c r="D1723" s="89"/>
      <c r="E1723" s="135"/>
      <c r="F1723" s="135"/>
      <c r="G1723" s="135"/>
      <c r="H1723" s="135"/>
      <c r="I1723" s="135"/>
      <c r="J1723" s="135"/>
      <c r="K1723" s="135"/>
      <c r="L1723" s="135"/>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row>
    <row r="1724" spans="1:72" s="8" customFormat="1" x14ac:dyDescent="0.25">
      <c r="A1724" s="89"/>
      <c r="B1724" s="89"/>
      <c r="C1724" s="89"/>
      <c r="D1724" s="89"/>
      <c r="E1724" s="135"/>
      <c r="F1724" s="135"/>
      <c r="G1724" s="135"/>
      <c r="H1724" s="135"/>
      <c r="I1724" s="135"/>
      <c r="J1724" s="135"/>
      <c r="K1724" s="135"/>
      <c r="L1724" s="135"/>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row>
    <row r="1725" spans="1:72" s="8" customFormat="1" x14ac:dyDescent="0.25">
      <c r="A1725" s="89"/>
      <c r="B1725" s="89"/>
      <c r="C1725" s="89"/>
      <c r="D1725" s="89"/>
      <c r="E1725" s="135"/>
      <c r="F1725" s="135"/>
      <c r="G1725" s="135"/>
      <c r="H1725" s="135"/>
      <c r="I1725" s="135"/>
      <c r="J1725" s="135"/>
      <c r="K1725" s="135"/>
      <c r="L1725" s="13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row>
    <row r="1726" spans="1:72" s="8" customFormat="1" x14ac:dyDescent="0.25">
      <c r="A1726" s="89"/>
      <c r="B1726" s="89"/>
      <c r="C1726" s="89"/>
      <c r="D1726" s="89"/>
      <c r="E1726" s="135"/>
      <c r="F1726" s="135"/>
      <c r="G1726" s="135"/>
      <c r="H1726" s="135"/>
      <c r="I1726" s="135"/>
      <c r="J1726" s="135"/>
      <c r="K1726" s="135"/>
      <c r="L1726" s="135"/>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row>
    <row r="1727" spans="1:72" s="8" customFormat="1" x14ac:dyDescent="0.25">
      <c r="A1727" s="89"/>
      <c r="B1727" s="89"/>
      <c r="C1727" s="89"/>
      <c r="D1727" s="89"/>
      <c r="E1727" s="135"/>
      <c r="F1727" s="135"/>
      <c r="G1727" s="135"/>
      <c r="H1727" s="135"/>
      <c r="I1727" s="135"/>
      <c r="J1727" s="135"/>
      <c r="K1727" s="135"/>
      <c r="L1727" s="135"/>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row>
    <row r="1728" spans="1:72" s="8" customFormat="1" x14ac:dyDescent="0.25">
      <c r="A1728" s="89"/>
      <c r="B1728" s="89"/>
      <c r="C1728" s="89"/>
      <c r="D1728" s="89"/>
      <c r="E1728" s="135"/>
      <c r="F1728" s="135"/>
      <c r="G1728" s="135"/>
      <c r="H1728" s="135"/>
      <c r="I1728" s="135"/>
      <c r="J1728" s="135"/>
      <c r="K1728" s="135"/>
      <c r="L1728" s="135"/>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row>
    <row r="1729" spans="1:72" s="8" customFormat="1" x14ac:dyDescent="0.25">
      <c r="A1729" s="89"/>
      <c r="B1729" s="89"/>
      <c r="C1729" s="89"/>
      <c r="D1729" s="89"/>
      <c r="E1729" s="135"/>
      <c r="F1729" s="135"/>
      <c r="G1729" s="135"/>
      <c r="H1729" s="135"/>
      <c r="I1729" s="135"/>
      <c r="J1729" s="135"/>
      <c r="K1729" s="135"/>
      <c r="L1729" s="135"/>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row>
    <row r="1730" spans="1:72" s="8" customFormat="1" x14ac:dyDescent="0.25">
      <c r="A1730" s="89"/>
      <c r="B1730" s="89"/>
      <c r="C1730" s="89"/>
      <c r="D1730" s="89"/>
      <c r="E1730" s="135"/>
      <c r="F1730" s="135"/>
      <c r="G1730" s="135"/>
      <c r="H1730" s="135"/>
      <c r="I1730" s="135"/>
      <c r="J1730" s="135"/>
      <c r="K1730" s="135"/>
      <c r="L1730" s="135"/>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row>
    <row r="1731" spans="1:72" s="8" customFormat="1" x14ac:dyDescent="0.25">
      <c r="A1731" s="89"/>
      <c r="B1731" s="89"/>
      <c r="C1731" s="89"/>
      <c r="D1731" s="89"/>
      <c r="E1731" s="135"/>
      <c r="F1731" s="135"/>
      <c r="G1731" s="135"/>
      <c r="H1731" s="135"/>
      <c r="I1731" s="135"/>
      <c r="J1731" s="135"/>
      <c r="K1731" s="135"/>
      <c r="L1731" s="135"/>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row>
    <row r="1732" spans="1:72" s="8" customFormat="1" x14ac:dyDescent="0.25">
      <c r="A1732" s="89"/>
      <c r="B1732" s="89"/>
      <c r="C1732" s="89"/>
      <c r="D1732" s="89"/>
      <c r="E1732" s="135"/>
      <c r="F1732" s="135"/>
      <c r="G1732" s="135"/>
      <c r="H1732" s="135"/>
      <c r="I1732" s="135"/>
      <c r="J1732" s="135"/>
      <c r="K1732" s="135"/>
      <c r="L1732" s="135"/>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row>
    <row r="1733" spans="1:72" s="8" customFormat="1" x14ac:dyDescent="0.25">
      <c r="A1733" s="89"/>
      <c r="B1733" s="89"/>
      <c r="C1733" s="89"/>
      <c r="D1733" s="89"/>
      <c r="E1733" s="135"/>
      <c r="F1733" s="135"/>
      <c r="G1733" s="135"/>
      <c r="H1733" s="135"/>
      <c r="I1733" s="135"/>
      <c r="J1733" s="135"/>
      <c r="K1733" s="135"/>
      <c r="L1733" s="135"/>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row>
    <row r="1734" spans="1:72" s="8" customFormat="1" x14ac:dyDescent="0.25">
      <c r="A1734" s="89"/>
      <c r="B1734" s="89"/>
      <c r="C1734" s="89"/>
      <c r="D1734" s="89"/>
      <c r="E1734" s="135"/>
      <c r="F1734" s="135"/>
      <c r="G1734" s="135"/>
      <c r="H1734" s="135"/>
      <c r="I1734" s="135"/>
      <c r="J1734" s="135"/>
      <c r="K1734" s="135"/>
      <c r="L1734" s="135"/>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row>
    <row r="1735" spans="1:72" s="8" customFormat="1" x14ac:dyDescent="0.25">
      <c r="A1735" s="89"/>
      <c r="B1735" s="89"/>
      <c r="C1735" s="89"/>
      <c r="D1735" s="89"/>
      <c r="E1735" s="135"/>
      <c r="F1735" s="135"/>
      <c r="G1735" s="135"/>
      <c r="H1735" s="135"/>
      <c r="I1735" s="135"/>
      <c r="J1735" s="135"/>
      <c r="K1735" s="135"/>
      <c r="L1735" s="1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row>
    <row r="1736" spans="1:72" s="8" customFormat="1" x14ac:dyDescent="0.25">
      <c r="A1736" s="89"/>
      <c r="B1736" s="89"/>
      <c r="C1736" s="89"/>
      <c r="D1736" s="89"/>
      <c r="E1736" s="135"/>
      <c r="F1736" s="135"/>
      <c r="G1736" s="135"/>
      <c r="H1736" s="135"/>
      <c r="I1736" s="135"/>
      <c r="J1736" s="135"/>
      <c r="K1736" s="135"/>
      <c r="L1736" s="135"/>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row>
    <row r="1737" spans="1:72" s="8" customFormat="1" x14ac:dyDescent="0.25">
      <c r="A1737" s="89"/>
      <c r="B1737" s="89"/>
      <c r="C1737" s="89"/>
      <c r="D1737" s="89"/>
      <c r="E1737" s="135"/>
      <c r="F1737" s="135"/>
      <c r="G1737" s="135"/>
      <c r="H1737" s="135"/>
      <c r="I1737" s="135"/>
      <c r="J1737" s="135"/>
      <c r="K1737" s="135"/>
      <c r="L1737" s="135"/>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row>
    <row r="1738" spans="1:72" s="8" customFormat="1" x14ac:dyDescent="0.25">
      <c r="A1738" s="89"/>
      <c r="B1738" s="89"/>
      <c r="C1738" s="89"/>
      <c r="D1738" s="89"/>
      <c r="E1738" s="135"/>
      <c r="F1738" s="135"/>
      <c r="G1738" s="135"/>
      <c r="H1738" s="135"/>
      <c r="I1738" s="135"/>
      <c r="J1738" s="135"/>
      <c r="K1738" s="135"/>
      <c r="L1738" s="135"/>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row>
    <row r="1739" spans="1:72" s="8" customFormat="1" x14ac:dyDescent="0.25">
      <c r="A1739" s="89"/>
      <c r="B1739" s="89"/>
      <c r="C1739" s="89"/>
      <c r="D1739" s="89"/>
      <c r="E1739" s="135"/>
      <c r="F1739" s="135"/>
      <c r="G1739" s="135"/>
      <c r="H1739" s="135"/>
      <c r="I1739" s="135"/>
      <c r="J1739" s="135"/>
      <c r="K1739" s="135"/>
      <c r="L1739" s="135"/>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row>
    <row r="1740" spans="1:72" s="8" customFormat="1" x14ac:dyDescent="0.25">
      <c r="A1740" s="89"/>
      <c r="B1740" s="89"/>
      <c r="C1740" s="89"/>
      <c r="D1740" s="89"/>
      <c r="E1740" s="135"/>
      <c r="F1740" s="135"/>
      <c r="G1740" s="135"/>
      <c r="H1740" s="135"/>
      <c r="I1740" s="135"/>
      <c r="J1740" s="135"/>
      <c r="K1740" s="135"/>
      <c r="L1740" s="135"/>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row>
    <row r="1741" spans="1:72" s="8" customFormat="1" x14ac:dyDescent="0.25">
      <c r="A1741" s="89"/>
      <c r="B1741" s="89"/>
      <c r="C1741" s="89"/>
      <c r="D1741" s="89"/>
      <c r="E1741" s="135"/>
      <c r="F1741" s="135"/>
      <c r="G1741" s="135"/>
      <c r="H1741" s="135"/>
      <c r="I1741" s="135"/>
      <c r="J1741" s="135"/>
      <c r="K1741" s="135"/>
      <c r="L1741" s="135"/>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row>
    <row r="1742" spans="1:72" s="8" customFormat="1" x14ac:dyDescent="0.25">
      <c r="A1742" s="89"/>
      <c r="B1742" s="89"/>
      <c r="C1742" s="89"/>
      <c r="D1742" s="89"/>
      <c r="E1742" s="135"/>
      <c r="F1742" s="135"/>
      <c r="G1742" s="135"/>
      <c r="H1742" s="135"/>
      <c r="I1742" s="135"/>
      <c r="J1742" s="135"/>
      <c r="K1742" s="135"/>
      <c r="L1742" s="135"/>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row>
    <row r="1743" spans="1:72" s="8" customFormat="1" x14ac:dyDescent="0.25">
      <c r="A1743" s="89"/>
      <c r="B1743" s="89"/>
      <c r="C1743" s="89"/>
      <c r="D1743" s="89"/>
      <c r="E1743" s="135"/>
      <c r="F1743" s="135"/>
      <c r="G1743" s="135"/>
      <c r="H1743" s="135"/>
      <c r="I1743" s="135"/>
      <c r="J1743" s="135"/>
      <c r="K1743" s="135"/>
      <c r="L1743" s="135"/>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row>
    <row r="1744" spans="1:72" s="8" customFormat="1" x14ac:dyDescent="0.25">
      <c r="A1744" s="89"/>
      <c r="B1744" s="89"/>
      <c r="C1744" s="89"/>
      <c r="D1744" s="89"/>
      <c r="E1744" s="135"/>
      <c r="F1744" s="135"/>
      <c r="G1744" s="135"/>
      <c r="H1744" s="135"/>
      <c r="I1744" s="135"/>
      <c r="J1744" s="135"/>
      <c r="K1744" s="135"/>
      <c r="L1744" s="135"/>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row>
    <row r="1745" spans="1:72" s="8" customFormat="1" x14ac:dyDescent="0.25">
      <c r="A1745" s="89"/>
      <c r="B1745" s="89"/>
      <c r="C1745" s="89"/>
      <c r="D1745" s="89"/>
      <c r="E1745" s="135"/>
      <c r="F1745" s="135"/>
      <c r="G1745" s="135"/>
      <c r="H1745" s="135"/>
      <c r="I1745" s="135"/>
      <c r="J1745" s="135"/>
      <c r="K1745" s="135"/>
      <c r="L1745" s="13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row>
    <row r="1746" spans="1:72" s="8" customFormat="1" x14ac:dyDescent="0.25">
      <c r="A1746" s="89"/>
      <c r="B1746" s="89"/>
      <c r="C1746" s="89"/>
      <c r="D1746" s="89"/>
      <c r="E1746" s="135"/>
      <c r="F1746" s="135"/>
      <c r="G1746" s="135"/>
      <c r="H1746" s="135"/>
      <c r="I1746" s="135"/>
      <c r="J1746" s="135"/>
      <c r="K1746" s="135"/>
      <c r="L1746" s="135"/>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row>
    <row r="1747" spans="1:72" s="8" customFormat="1" x14ac:dyDescent="0.25">
      <c r="A1747" s="89"/>
      <c r="B1747" s="89"/>
      <c r="C1747" s="89"/>
      <c r="D1747" s="89"/>
      <c r="E1747" s="135"/>
      <c r="F1747" s="135"/>
      <c r="G1747" s="135"/>
      <c r="H1747" s="135"/>
      <c r="I1747" s="135"/>
      <c r="J1747" s="135"/>
      <c r="K1747" s="135"/>
      <c r="L1747" s="135"/>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row>
    <row r="1748" spans="1:72" s="8" customFormat="1" x14ac:dyDescent="0.25">
      <c r="A1748" s="89"/>
      <c r="B1748" s="89"/>
      <c r="C1748" s="89"/>
      <c r="D1748" s="89"/>
      <c r="E1748" s="135"/>
      <c r="F1748" s="135"/>
      <c r="G1748" s="135"/>
      <c r="H1748" s="135"/>
      <c r="I1748" s="135"/>
      <c r="J1748" s="135"/>
      <c r="K1748" s="135"/>
      <c r="L1748" s="135"/>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row>
    <row r="1749" spans="1:72" s="8" customFormat="1" x14ac:dyDescent="0.25">
      <c r="A1749" s="89"/>
      <c r="B1749" s="89"/>
      <c r="C1749" s="89"/>
      <c r="D1749" s="89"/>
      <c r="E1749" s="135"/>
      <c r="F1749" s="135"/>
      <c r="G1749" s="135"/>
      <c r="H1749" s="135"/>
      <c r="I1749" s="135"/>
      <c r="J1749" s="135"/>
      <c r="K1749" s="135"/>
      <c r="L1749" s="135"/>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row>
    <row r="1750" spans="1:72" s="8" customFormat="1" x14ac:dyDescent="0.25">
      <c r="A1750" s="89"/>
      <c r="B1750" s="89"/>
      <c r="C1750" s="89"/>
      <c r="D1750" s="89"/>
      <c r="E1750" s="135"/>
      <c r="F1750" s="135"/>
      <c r="G1750" s="135"/>
      <c r="H1750" s="135"/>
      <c r="I1750" s="135"/>
      <c r="J1750" s="135"/>
      <c r="K1750" s="135"/>
      <c r="L1750" s="135"/>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row>
    <row r="1751" spans="1:72" s="8" customFormat="1" x14ac:dyDescent="0.25">
      <c r="A1751" s="89"/>
      <c r="B1751" s="89"/>
      <c r="C1751" s="89"/>
      <c r="D1751" s="89"/>
      <c r="E1751" s="135"/>
      <c r="F1751" s="135"/>
      <c r="G1751" s="135"/>
      <c r="H1751" s="135"/>
      <c r="I1751" s="135"/>
      <c r="J1751" s="135"/>
      <c r="K1751" s="135"/>
      <c r="L1751" s="135"/>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row>
    <row r="1752" spans="1:72" s="8" customFormat="1" x14ac:dyDescent="0.25">
      <c r="A1752" s="89"/>
      <c r="B1752" s="89"/>
      <c r="C1752" s="89"/>
      <c r="D1752" s="89"/>
      <c r="E1752" s="135"/>
      <c r="F1752" s="135"/>
      <c r="G1752" s="135"/>
      <c r="H1752" s="135"/>
      <c r="I1752" s="135"/>
      <c r="J1752" s="135"/>
      <c r="K1752" s="135"/>
      <c r="L1752" s="135"/>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row>
    <row r="1753" spans="1:72" s="8" customFormat="1" x14ac:dyDescent="0.25">
      <c r="A1753" s="89"/>
      <c r="B1753" s="89"/>
      <c r="C1753" s="89"/>
      <c r="D1753" s="89"/>
      <c r="E1753" s="135"/>
      <c r="F1753" s="135"/>
      <c r="G1753" s="135"/>
      <c r="H1753" s="135"/>
      <c r="I1753" s="135"/>
      <c r="J1753" s="135"/>
      <c r="K1753" s="135"/>
      <c r="L1753" s="135"/>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row>
    <row r="1754" spans="1:72" s="8" customFormat="1" x14ac:dyDescent="0.25">
      <c r="A1754" s="89"/>
      <c r="B1754" s="89"/>
      <c r="C1754" s="89"/>
      <c r="D1754" s="89"/>
      <c r="E1754" s="135"/>
      <c r="F1754" s="135"/>
      <c r="G1754" s="135"/>
      <c r="H1754" s="135"/>
      <c r="I1754" s="135"/>
      <c r="J1754" s="135"/>
      <c r="K1754" s="135"/>
      <c r="L1754" s="135"/>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row>
    <row r="1755" spans="1:72" s="8" customFormat="1" x14ac:dyDescent="0.25">
      <c r="A1755" s="89"/>
      <c r="B1755" s="89"/>
      <c r="C1755" s="89"/>
      <c r="D1755" s="89"/>
      <c r="E1755" s="135"/>
      <c r="F1755" s="135"/>
      <c r="G1755" s="135"/>
      <c r="H1755" s="135"/>
      <c r="I1755" s="135"/>
      <c r="J1755" s="135"/>
      <c r="K1755" s="135"/>
      <c r="L1755" s="13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row>
    <row r="1756" spans="1:72" s="8" customFormat="1" x14ac:dyDescent="0.25">
      <c r="A1756" s="89"/>
      <c r="B1756" s="89"/>
      <c r="C1756" s="89"/>
      <c r="D1756" s="89"/>
      <c r="E1756" s="135"/>
      <c r="F1756" s="135"/>
      <c r="G1756" s="135"/>
      <c r="H1756" s="135"/>
      <c r="I1756" s="135"/>
      <c r="J1756" s="135"/>
      <c r="K1756" s="135"/>
      <c r="L1756" s="135"/>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row>
    <row r="1757" spans="1:72" s="8" customFormat="1" x14ac:dyDescent="0.25">
      <c r="A1757" s="89"/>
      <c r="B1757" s="89"/>
      <c r="C1757" s="89"/>
      <c r="D1757" s="89"/>
      <c r="E1757" s="135"/>
      <c r="F1757" s="135"/>
      <c r="G1757" s="135"/>
      <c r="H1757" s="135"/>
      <c r="I1757" s="135"/>
      <c r="J1757" s="135"/>
      <c r="K1757" s="135"/>
      <c r="L1757" s="135"/>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row>
    <row r="1758" spans="1:72" s="8" customFormat="1" x14ac:dyDescent="0.25">
      <c r="A1758" s="89"/>
      <c r="B1758" s="89"/>
      <c r="C1758" s="89"/>
      <c r="D1758" s="89"/>
      <c r="E1758" s="135"/>
      <c r="F1758" s="135"/>
      <c r="G1758" s="135"/>
      <c r="H1758" s="135"/>
      <c r="I1758" s="135"/>
      <c r="J1758" s="135"/>
      <c r="K1758" s="135"/>
      <c r="L1758" s="135"/>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row>
    <row r="1759" spans="1:72" s="8" customFormat="1" x14ac:dyDescent="0.25">
      <c r="A1759" s="89"/>
      <c r="B1759" s="89"/>
      <c r="C1759" s="89"/>
      <c r="D1759" s="89"/>
      <c r="E1759" s="135"/>
      <c r="F1759" s="135"/>
      <c r="G1759" s="135"/>
      <c r="H1759" s="135"/>
      <c r="I1759" s="135"/>
      <c r="J1759" s="135"/>
      <c r="K1759" s="135"/>
      <c r="L1759" s="135"/>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row>
    <row r="1760" spans="1:72" s="8" customFormat="1" x14ac:dyDescent="0.25">
      <c r="A1760" s="89"/>
      <c r="B1760" s="89"/>
      <c r="C1760" s="89"/>
      <c r="D1760" s="89"/>
      <c r="E1760" s="135"/>
      <c r="F1760" s="135"/>
      <c r="G1760" s="135"/>
      <c r="H1760" s="135"/>
      <c r="I1760" s="135"/>
      <c r="J1760" s="135"/>
      <c r="K1760" s="135"/>
      <c r="L1760" s="135"/>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row>
    <row r="1761" spans="1:72" s="8" customFormat="1" x14ac:dyDescent="0.25">
      <c r="A1761" s="89"/>
      <c r="B1761" s="89"/>
      <c r="C1761" s="89"/>
      <c r="D1761" s="89"/>
      <c r="E1761" s="135"/>
      <c r="F1761" s="135"/>
      <c r="G1761" s="135"/>
      <c r="H1761" s="135"/>
      <c r="I1761" s="135"/>
      <c r="J1761" s="135"/>
      <c r="K1761" s="135"/>
      <c r="L1761" s="135"/>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row>
    <row r="1762" spans="1:72" s="8" customFormat="1" x14ac:dyDescent="0.25">
      <c r="A1762" s="89"/>
      <c r="B1762" s="89"/>
      <c r="C1762" s="89"/>
      <c r="D1762" s="89"/>
      <c r="E1762" s="135"/>
      <c r="F1762" s="135"/>
      <c r="G1762" s="135"/>
      <c r="H1762" s="135"/>
      <c r="I1762" s="135"/>
      <c r="J1762" s="135"/>
      <c r="K1762" s="135"/>
      <c r="L1762" s="135"/>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row>
    <row r="1763" spans="1:72" s="8" customFormat="1" x14ac:dyDescent="0.25">
      <c r="A1763" s="89"/>
      <c r="B1763" s="89"/>
      <c r="C1763" s="89"/>
      <c r="D1763" s="89"/>
      <c r="E1763" s="135"/>
      <c r="F1763" s="135"/>
      <c r="G1763" s="135"/>
      <c r="H1763" s="135"/>
      <c r="I1763" s="135"/>
      <c r="J1763" s="135"/>
      <c r="K1763" s="135"/>
      <c r="L1763" s="135"/>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row>
    <row r="1764" spans="1:72" s="8" customFormat="1" x14ac:dyDescent="0.25">
      <c r="A1764" s="89"/>
      <c r="B1764" s="89"/>
      <c r="C1764" s="89"/>
      <c r="D1764" s="89"/>
      <c r="E1764" s="135"/>
      <c r="F1764" s="135"/>
      <c r="G1764" s="135"/>
      <c r="H1764" s="135"/>
      <c r="I1764" s="135"/>
      <c r="J1764" s="135"/>
      <c r="K1764" s="135"/>
      <c r="L1764" s="135"/>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row>
    <row r="1765" spans="1:72" s="8" customFormat="1" x14ac:dyDescent="0.25">
      <c r="A1765" s="89"/>
      <c r="B1765" s="89"/>
      <c r="C1765" s="89"/>
      <c r="D1765" s="89"/>
      <c r="E1765" s="135"/>
      <c r="F1765" s="135"/>
      <c r="G1765" s="135"/>
      <c r="H1765" s="135"/>
      <c r="I1765" s="135"/>
      <c r="J1765" s="135"/>
      <c r="K1765" s="135"/>
      <c r="L1765" s="13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row>
    <row r="1766" spans="1:72" s="8" customFormat="1" x14ac:dyDescent="0.25">
      <c r="A1766" s="89"/>
      <c r="B1766" s="89"/>
      <c r="C1766" s="89"/>
      <c r="D1766" s="89"/>
      <c r="E1766" s="135"/>
      <c r="F1766" s="135"/>
      <c r="G1766" s="135"/>
      <c r="H1766" s="135"/>
      <c r="I1766" s="135"/>
      <c r="J1766" s="135"/>
      <c r="K1766" s="135"/>
      <c r="L1766" s="135"/>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row>
    <row r="1767" spans="1:72" s="8" customFormat="1" x14ac:dyDescent="0.25">
      <c r="A1767" s="89"/>
      <c r="B1767" s="89"/>
      <c r="C1767" s="89"/>
      <c r="D1767" s="89"/>
      <c r="E1767" s="135"/>
      <c r="F1767" s="135"/>
      <c r="G1767" s="135"/>
      <c r="H1767" s="135"/>
      <c r="I1767" s="135"/>
      <c r="J1767" s="135"/>
      <c r="K1767" s="135"/>
      <c r="L1767" s="135"/>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row>
    <row r="1768" spans="1:72" s="8" customFormat="1" x14ac:dyDescent="0.25">
      <c r="A1768" s="89"/>
      <c r="B1768" s="89"/>
      <c r="C1768" s="89"/>
      <c r="D1768" s="89"/>
      <c r="E1768" s="135"/>
      <c r="F1768" s="135"/>
      <c r="G1768" s="135"/>
      <c r="H1768" s="135"/>
      <c r="I1768" s="135"/>
      <c r="J1768" s="135"/>
      <c r="K1768" s="135"/>
      <c r="L1768" s="135"/>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row>
    <row r="1769" spans="1:72" s="8" customFormat="1" x14ac:dyDescent="0.25">
      <c r="A1769" s="89"/>
      <c r="B1769" s="89"/>
      <c r="C1769" s="89"/>
      <c r="D1769" s="89"/>
      <c r="E1769" s="135"/>
      <c r="F1769" s="135"/>
      <c r="G1769" s="135"/>
      <c r="H1769" s="135"/>
      <c r="I1769" s="135"/>
      <c r="J1769" s="135"/>
      <c r="K1769" s="135"/>
      <c r="L1769" s="135"/>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row>
    <row r="1770" spans="1:72" s="8" customFormat="1" x14ac:dyDescent="0.25">
      <c r="A1770" s="89"/>
      <c r="B1770" s="89"/>
      <c r="C1770" s="89"/>
      <c r="D1770" s="89"/>
      <c r="E1770" s="135"/>
      <c r="F1770" s="135"/>
      <c r="G1770" s="135"/>
      <c r="H1770" s="135"/>
      <c r="I1770" s="135"/>
      <c r="J1770" s="135"/>
      <c r="K1770" s="135"/>
      <c r="L1770" s="135"/>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row>
    <row r="1771" spans="1:72" s="8" customFormat="1" x14ac:dyDescent="0.25">
      <c r="A1771" s="89"/>
      <c r="B1771" s="89"/>
      <c r="C1771" s="89"/>
      <c r="D1771" s="89"/>
      <c r="E1771" s="135"/>
      <c r="F1771" s="135"/>
      <c r="G1771" s="135"/>
      <c r="H1771" s="135"/>
      <c r="I1771" s="135"/>
      <c r="J1771" s="135"/>
      <c r="K1771" s="135"/>
      <c r="L1771" s="135"/>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row>
    <row r="1772" spans="1:72" s="8" customFormat="1" x14ac:dyDescent="0.25">
      <c r="A1772" s="89"/>
      <c r="B1772" s="89"/>
      <c r="C1772" s="89"/>
      <c r="D1772" s="89"/>
      <c r="E1772" s="135"/>
      <c r="F1772" s="135"/>
      <c r="G1772" s="135"/>
      <c r="H1772" s="135"/>
      <c r="I1772" s="135"/>
      <c r="J1772" s="135"/>
      <c r="K1772" s="135"/>
      <c r="L1772" s="135"/>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row>
    <row r="1773" spans="1:72" s="8" customFormat="1" x14ac:dyDescent="0.25">
      <c r="A1773" s="89"/>
      <c r="B1773" s="89"/>
      <c r="C1773" s="89"/>
      <c r="D1773" s="89"/>
      <c r="E1773" s="135"/>
      <c r="F1773" s="135"/>
      <c r="G1773" s="135"/>
      <c r="H1773" s="135"/>
      <c r="I1773" s="135"/>
      <c r="J1773" s="135"/>
      <c r="K1773" s="135"/>
      <c r="L1773" s="135"/>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row>
    <row r="1774" spans="1:72" s="8" customFormat="1" x14ac:dyDescent="0.25">
      <c r="A1774" s="89"/>
      <c r="B1774" s="89"/>
      <c r="C1774" s="89"/>
      <c r="D1774" s="89"/>
      <c r="E1774" s="135"/>
      <c r="F1774" s="135"/>
      <c r="G1774" s="135"/>
      <c r="H1774" s="135"/>
      <c r="I1774" s="135"/>
      <c r="J1774" s="135"/>
      <c r="K1774" s="135"/>
      <c r="L1774" s="135"/>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row>
    <row r="1775" spans="1:72" s="8" customFormat="1" x14ac:dyDescent="0.25">
      <c r="A1775" s="89"/>
      <c r="B1775" s="89"/>
      <c r="C1775" s="89"/>
      <c r="D1775" s="89"/>
      <c r="E1775" s="135"/>
      <c r="F1775" s="135"/>
      <c r="G1775" s="135"/>
      <c r="H1775" s="135"/>
      <c r="I1775" s="135"/>
      <c r="J1775" s="135"/>
      <c r="K1775" s="135"/>
      <c r="L1775" s="13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row>
    <row r="1776" spans="1:72" s="8" customFormat="1" x14ac:dyDescent="0.25">
      <c r="A1776" s="89"/>
      <c r="B1776" s="89"/>
      <c r="C1776" s="89"/>
      <c r="D1776" s="89"/>
      <c r="E1776" s="135"/>
      <c r="F1776" s="135"/>
      <c r="G1776" s="135"/>
      <c r="H1776" s="135"/>
      <c r="I1776" s="135"/>
      <c r="J1776" s="135"/>
      <c r="K1776" s="135"/>
      <c r="L1776" s="135"/>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row>
    <row r="1777" spans="1:72" s="8" customFormat="1" x14ac:dyDescent="0.25">
      <c r="A1777" s="89"/>
      <c r="B1777" s="89"/>
      <c r="C1777" s="89"/>
      <c r="D1777" s="89"/>
      <c r="E1777" s="135"/>
      <c r="F1777" s="135"/>
      <c r="G1777" s="135"/>
      <c r="H1777" s="135"/>
      <c r="I1777" s="135"/>
      <c r="J1777" s="135"/>
      <c r="K1777" s="135"/>
      <c r="L1777" s="135"/>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row>
    <row r="1778" spans="1:72" s="8" customFormat="1" x14ac:dyDescent="0.25">
      <c r="A1778" s="89"/>
      <c r="B1778" s="89"/>
      <c r="C1778" s="89"/>
      <c r="D1778" s="89"/>
      <c r="E1778" s="135"/>
      <c r="F1778" s="135"/>
      <c r="G1778" s="135"/>
      <c r="H1778" s="135"/>
      <c r="I1778" s="135"/>
      <c r="J1778" s="135"/>
      <c r="K1778" s="135"/>
      <c r="L1778" s="135"/>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row>
    <row r="1779" spans="1:72" s="8" customFormat="1" x14ac:dyDescent="0.25">
      <c r="A1779" s="89"/>
      <c r="B1779" s="89"/>
      <c r="C1779" s="89"/>
      <c r="D1779" s="89"/>
      <c r="E1779" s="135"/>
      <c r="F1779" s="135"/>
      <c r="G1779" s="135"/>
      <c r="H1779" s="135"/>
      <c r="I1779" s="135"/>
      <c r="J1779" s="135"/>
      <c r="K1779" s="135"/>
      <c r="L1779" s="135"/>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row>
    <row r="1780" spans="1:72" s="8" customFormat="1" x14ac:dyDescent="0.25">
      <c r="A1780" s="89"/>
      <c r="B1780" s="89"/>
      <c r="C1780" s="89"/>
      <c r="D1780" s="89"/>
      <c r="E1780" s="135"/>
      <c r="F1780" s="135"/>
      <c r="G1780" s="135"/>
      <c r="H1780" s="135"/>
      <c r="I1780" s="135"/>
      <c r="J1780" s="135"/>
      <c r="K1780" s="135"/>
      <c r="L1780" s="135"/>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row>
    <row r="1781" spans="1:72" s="8" customFormat="1" x14ac:dyDescent="0.25">
      <c r="A1781" s="89"/>
      <c r="B1781" s="89"/>
      <c r="C1781" s="89"/>
      <c r="D1781" s="89"/>
      <c r="E1781" s="135"/>
      <c r="F1781" s="135"/>
      <c r="G1781" s="135"/>
      <c r="H1781" s="135"/>
      <c r="I1781" s="135"/>
      <c r="J1781" s="135"/>
      <c r="K1781" s="135"/>
      <c r="L1781" s="135"/>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row>
    <row r="1782" spans="1:72" s="8" customFormat="1" x14ac:dyDescent="0.25">
      <c r="A1782" s="89"/>
      <c r="B1782" s="89"/>
      <c r="C1782" s="89"/>
      <c r="D1782" s="89"/>
      <c r="E1782" s="135"/>
      <c r="F1782" s="135"/>
      <c r="G1782" s="135"/>
      <c r="H1782" s="135"/>
      <c r="I1782" s="135"/>
      <c r="J1782" s="135"/>
      <c r="K1782" s="135"/>
      <c r="L1782" s="135"/>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row>
    <row r="1783" spans="1:72" s="8" customFormat="1" x14ac:dyDescent="0.25">
      <c r="A1783" s="89"/>
      <c r="B1783" s="89"/>
      <c r="C1783" s="89"/>
      <c r="D1783" s="89"/>
      <c r="E1783" s="135"/>
      <c r="F1783" s="135"/>
      <c r="G1783" s="135"/>
      <c r="H1783" s="135"/>
      <c r="I1783" s="135"/>
      <c r="J1783" s="135"/>
      <c r="K1783" s="135"/>
      <c r="L1783" s="135"/>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row>
    <row r="1784" spans="1:72" s="8" customFormat="1" x14ac:dyDescent="0.25">
      <c r="A1784" s="89"/>
      <c r="B1784" s="89"/>
      <c r="C1784" s="89"/>
      <c r="D1784" s="89"/>
      <c r="E1784" s="135"/>
      <c r="F1784" s="135"/>
      <c r="G1784" s="135"/>
      <c r="H1784" s="135"/>
      <c r="I1784" s="135"/>
      <c r="J1784" s="135"/>
      <c r="K1784" s="135"/>
      <c r="L1784" s="135"/>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row>
    <row r="1785" spans="1:72" s="8" customFormat="1" x14ac:dyDescent="0.25">
      <c r="A1785" s="89"/>
      <c r="B1785" s="89"/>
      <c r="C1785" s="89"/>
      <c r="D1785" s="89"/>
      <c r="E1785" s="135"/>
      <c r="F1785" s="135"/>
      <c r="G1785" s="135"/>
      <c r="H1785" s="135"/>
      <c r="I1785" s="135"/>
      <c r="J1785" s="135"/>
      <c r="K1785" s="135"/>
      <c r="L1785" s="13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row>
    <row r="1786" spans="1:72" s="8" customFormat="1" x14ac:dyDescent="0.25">
      <c r="A1786" s="89"/>
      <c r="B1786" s="89"/>
      <c r="C1786" s="89"/>
      <c r="D1786" s="89"/>
      <c r="E1786" s="135"/>
      <c r="F1786" s="135"/>
      <c r="G1786" s="135"/>
      <c r="H1786" s="135"/>
      <c r="I1786" s="135"/>
      <c r="J1786" s="135"/>
      <c r="K1786" s="135"/>
      <c r="L1786" s="135"/>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row>
    <row r="1787" spans="1:72" s="8" customFormat="1" x14ac:dyDescent="0.25">
      <c r="A1787" s="89"/>
      <c r="B1787" s="89"/>
      <c r="C1787" s="89"/>
      <c r="D1787" s="89"/>
      <c r="E1787" s="135"/>
      <c r="F1787" s="135"/>
      <c r="G1787" s="135"/>
      <c r="H1787" s="135"/>
      <c r="I1787" s="135"/>
      <c r="J1787" s="135"/>
      <c r="K1787" s="135"/>
      <c r="L1787" s="135"/>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row>
    <row r="1788" spans="1:72" s="8" customFormat="1" x14ac:dyDescent="0.25">
      <c r="A1788" s="89"/>
      <c r="B1788" s="89"/>
      <c r="C1788" s="89"/>
      <c r="D1788" s="89"/>
      <c r="E1788" s="135"/>
      <c r="F1788" s="135"/>
      <c r="G1788" s="135"/>
      <c r="H1788" s="135"/>
      <c r="I1788" s="135"/>
      <c r="J1788" s="135"/>
      <c r="K1788" s="135"/>
      <c r="L1788" s="135"/>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row>
    <row r="1789" spans="1:72" s="8" customFormat="1" x14ac:dyDescent="0.25">
      <c r="A1789" s="89"/>
      <c r="B1789" s="89"/>
      <c r="C1789" s="89"/>
      <c r="D1789" s="89"/>
      <c r="E1789" s="135"/>
      <c r="F1789" s="135"/>
      <c r="G1789" s="135"/>
      <c r="H1789" s="135"/>
      <c r="I1789" s="135"/>
      <c r="J1789" s="135"/>
      <c r="K1789" s="135"/>
      <c r="L1789" s="135"/>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row>
    <row r="1790" spans="1:72" s="8" customFormat="1" x14ac:dyDescent="0.25">
      <c r="A1790" s="89"/>
      <c r="B1790" s="89"/>
      <c r="C1790" s="89"/>
      <c r="D1790" s="89"/>
      <c r="E1790" s="135"/>
      <c r="F1790" s="135"/>
      <c r="G1790" s="135"/>
      <c r="H1790" s="135"/>
      <c r="I1790" s="135"/>
      <c r="J1790" s="135"/>
      <c r="K1790" s="135"/>
      <c r="L1790" s="135"/>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row>
    <row r="1791" spans="1:72" s="8" customFormat="1" x14ac:dyDescent="0.25">
      <c r="A1791" s="89"/>
      <c r="B1791" s="89"/>
      <c r="C1791" s="89"/>
      <c r="D1791" s="89"/>
      <c r="E1791" s="135"/>
      <c r="F1791" s="135"/>
      <c r="G1791" s="135"/>
      <c r="H1791" s="135"/>
      <c r="I1791" s="135"/>
      <c r="J1791" s="135"/>
      <c r="K1791" s="135"/>
      <c r="L1791" s="135"/>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row>
    <row r="1792" spans="1:72" s="8" customFormat="1" x14ac:dyDescent="0.25">
      <c r="A1792" s="89"/>
      <c r="B1792" s="89"/>
      <c r="C1792" s="89"/>
      <c r="D1792" s="89"/>
      <c r="E1792" s="135"/>
      <c r="F1792" s="135"/>
      <c r="G1792" s="135"/>
      <c r="H1792" s="135"/>
      <c r="I1792" s="135"/>
      <c r="J1792" s="135"/>
      <c r="K1792" s="135"/>
      <c r="L1792" s="135"/>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row>
    <row r="1793" spans="1:72" s="8" customFormat="1" x14ac:dyDescent="0.25">
      <c r="A1793" s="89"/>
      <c r="B1793" s="89"/>
      <c r="C1793" s="89"/>
      <c r="D1793" s="89"/>
      <c r="E1793" s="135"/>
      <c r="F1793" s="135"/>
      <c r="G1793" s="135"/>
      <c r="H1793" s="135"/>
      <c r="I1793" s="135"/>
      <c r="J1793" s="135"/>
      <c r="K1793" s="135"/>
      <c r="L1793" s="135"/>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row>
    <row r="1794" spans="1:72" s="8" customFormat="1" x14ac:dyDescent="0.25">
      <c r="A1794" s="89"/>
      <c r="B1794" s="89"/>
      <c r="C1794" s="89"/>
      <c r="D1794" s="89"/>
      <c r="E1794" s="135"/>
      <c r="F1794" s="135"/>
      <c r="G1794" s="135"/>
      <c r="H1794" s="135"/>
      <c r="I1794" s="135"/>
      <c r="J1794" s="135"/>
      <c r="K1794" s="135"/>
      <c r="L1794" s="135"/>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row>
    <row r="1795" spans="1:72" s="8" customFormat="1" x14ac:dyDescent="0.25">
      <c r="A1795" s="89"/>
      <c r="B1795" s="89"/>
      <c r="C1795" s="89"/>
      <c r="D1795" s="89"/>
      <c r="E1795" s="135"/>
      <c r="F1795" s="135"/>
      <c r="G1795" s="135"/>
      <c r="H1795" s="135"/>
      <c r="I1795" s="135"/>
      <c r="J1795" s="135"/>
      <c r="K1795" s="135"/>
      <c r="L1795" s="13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row>
    <row r="1796" spans="1:72" s="8" customFormat="1" x14ac:dyDescent="0.25">
      <c r="A1796" s="89"/>
      <c r="B1796" s="89"/>
      <c r="C1796" s="89"/>
      <c r="D1796" s="89"/>
      <c r="E1796" s="135"/>
      <c r="F1796" s="135"/>
      <c r="G1796" s="135"/>
      <c r="H1796" s="135"/>
      <c r="I1796" s="135"/>
      <c r="J1796" s="135"/>
      <c r="K1796" s="135"/>
      <c r="L1796" s="135"/>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row>
    <row r="1797" spans="1:72" s="8" customFormat="1" x14ac:dyDescent="0.25">
      <c r="A1797" s="89"/>
      <c r="B1797" s="89"/>
      <c r="C1797" s="89"/>
      <c r="D1797" s="89"/>
      <c r="E1797" s="135"/>
      <c r="F1797" s="135"/>
      <c r="G1797" s="135"/>
      <c r="H1797" s="135"/>
      <c r="I1797" s="135"/>
      <c r="J1797" s="135"/>
      <c r="K1797" s="135"/>
      <c r="L1797" s="135"/>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row>
    <row r="1798" spans="1:72" s="8" customFormat="1" x14ac:dyDescent="0.25">
      <c r="A1798" s="89"/>
      <c r="B1798" s="89"/>
      <c r="C1798" s="89"/>
      <c r="D1798" s="89"/>
      <c r="E1798" s="135"/>
      <c r="F1798" s="135"/>
      <c r="G1798" s="135"/>
      <c r="H1798" s="135"/>
      <c r="I1798" s="135"/>
      <c r="J1798" s="135"/>
      <c r="K1798" s="135"/>
      <c r="L1798" s="135"/>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row>
    <row r="1799" spans="1:72" s="8" customFormat="1" x14ac:dyDescent="0.25">
      <c r="A1799" s="89"/>
      <c r="B1799" s="89"/>
      <c r="C1799" s="89"/>
      <c r="D1799" s="89"/>
      <c r="E1799" s="135"/>
      <c r="F1799" s="135"/>
      <c r="G1799" s="135"/>
      <c r="H1799" s="135"/>
      <c r="I1799" s="135"/>
      <c r="J1799" s="135"/>
      <c r="K1799" s="135"/>
      <c r="L1799" s="135"/>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row>
    <row r="1800" spans="1:72" s="8" customFormat="1" x14ac:dyDescent="0.25">
      <c r="A1800" s="89"/>
      <c r="B1800" s="89"/>
      <c r="C1800" s="89"/>
      <c r="D1800" s="89"/>
      <c r="E1800" s="135"/>
      <c r="F1800" s="135"/>
      <c r="G1800" s="135"/>
      <c r="H1800" s="135"/>
      <c r="I1800" s="135"/>
      <c r="J1800" s="135"/>
      <c r="K1800" s="135"/>
      <c r="L1800" s="135"/>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row>
    <row r="1801" spans="1:72" s="8" customFormat="1" x14ac:dyDescent="0.25">
      <c r="A1801" s="89"/>
      <c r="B1801" s="89"/>
      <c r="C1801" s="89"/>
      <c r="D1801" s="89"/>
      <c r="E1801" s="135"/>
      <c r="F1801" s="135"/>
      <c r="G1801" s="135"/>
      <c r="H1801" s="135"/>
      <c r="I1801" s="135"/>
      <c r="J1801" s="135"/>
      <c r="K1801" s="135"/>
      <c r="L1801" s="135"/>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row>
    <row r="1802" spans="1:72" s="8" customFormat="1" x14ac:dyDescent="0.25">
      <c r="A1802" s="89"/>
      <c r="B1802" s="89"/>
      <c r="C1802" s="89"/>
      <c r="D1802" s="89"/>
      <c r="E1802" s="135"/>
      <c r="F1802" s="135"/>
      <c r="G1802" s="135"/>
      <c r="H1802" s="135"/>
      <c r="I1802" s="135"/>
      <c r="J1802" s="135"/>
      <c r="K1802" s="135"/>
      <c r="L1802" s="135"/>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row>
    <row r="1803" spans="1:72" s="8" customFormat="1" x14ac:dyDescent="0.25">
      <c r="A1803" s="89"/>
      <c r="B1803" s="89"/>
      <c r="C1803" s="89"/>
      <c r="D1803" s="89"/>
      <c r="E1803" s="135"/>
      <c r="F1803" s="135"/>
      <c r="G1803" s="135"/>
      <c r="H1803" s="135"/>
      <c r="I1803" s="135"/>
      <c r="J1803" s="135"/>
      <c r="K1803" s="135"/>
      <c r="L1803" s="135"/>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row>
    <row r="1804" spans="1:72" s="8" customFormat="1" x14ac:dyDescent="0.25">
      <c r="A1804" s="89"/>
      <c r="B1804" s="89"/>
      <c r="C1804" s="89"/>
      <c r="D1804" s="89"/>
      <c r="E1804" s="135"/>
      <c r="F1804" s="135"/>
      <c r="G1804" s="135"/>
      <c r="H1804" s="135"/>
      <c r="I1804" s="135"/>
      <c r="J1804" s="135"/>
      <c r="K1804" s="135"/>
      <c r="L1804" s="135"/>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row>
    <row r="1805" spans="1:72" s="8" customFormat="1" x14ac:dyDescent="0.25">
      <c r="A1805" s="89"/>
      <c r="B1805" s="89"/>
      <c r="C1805" s="89"/>
      <c r="D1805" s="89"/>
      <c r="E1805" s="135"/>
      <c r="F1805" s="135"/>
      <c r="G1805" s="135"/>
      <c r="H1805" s="135"/>
      <c r="I1805" s="135"/>
      <c r="J1805" s="135"/>
      <c r="K1805" s="135"/>
      <c r="L1805" s="13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row>
    <row r="1806" spans="1:72" s="8" customFormat="1" x14ac:dyDescent="0.25">
      <c r="A1806" s="89"/>
      <c r="B1806" s="89"/>
      <c r="C1806" s="89"/>
      <c r="D1806" s="89"/>
      <c r="E1806" s="135"/>
      <c r="F1806" s="135"/>
      <c r="G1806" s="135"/>
      <c r="H1806" s="135"/>
      <c r="I1806" s="135"/>
      <c r="J1806" s="135"/>
      <c r="K1806" s="135"/>
      <c r="L1806" s="135"/>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row>
    <row r="1807" spans="1:72" s="8" customFormat="1" x14ac:dyDescent="0.25">
      <c r="A1807" s="89"/>
      <c r="B1807" s="89"/>
      <c r="C1807" s="89"/>
      <c r="D1807" s="89"/>
      <c r="E1807" s="135"/>
      <c r="F1807" s="135"/>
      <c r="G1807" s="135"/>
      <c r="H1807" s="135"/>
      <c r="I1807" s="135"/>
      <c r="J1807" s="135"/>
      <c r="K1807" s="135"/>
      <c r="L1807" s="135"/>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row>
    <row r="1808" spans="1:72" s="8" customFormat="1" x14ac:dyDescent="0.25">
      <c r="A1808" s="89"/>
      <c r="B1808" s="89"/>
      <c r="C1808" s="89"/>
      <c r="D1808" s="89"/>
      <c r="E1808" s="135"/>
      <c r="F1808" s="135"/>
      <c r="G1808" s="135"/>
      <c r="H1808" s="135"/>
      <c r="I1808" s="135"/>
      <c r="J1808" s="135"/>
      <c r="K1808" s="135"/>
      <c r="L1808" s="135"/>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row>
    <row r="1809" spans="1:72" s="8" customFormat="1" x14ac:dyDescent="0.25">
      <c r="A1809" s="89"/>
      <c r="B1809" s="89"/>
      <c r="C1809" s="89"/>
      <c r="D1809" s="89"/>
      <c r="E1809" s="135"/>
      <c r="F1809" s="135"/>
      <c r="G1809" s="135"/>
      <c r="H1809" s="135"/>
      <c r="I1809" s="135"/>
      <c r="J1809" s="135"/>
      <c r="K1809" s="135"/>
      <c r="L1809" s="135"/>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row>
    <row r="1810" spans="1:72" s="8" customFormat="1" x14ac:dyDescent="0.25">
      <c r="A1810" s="89"/>
      <c r="B1810" s="89"/>
      <c r="C1810" s="89"/>
      <c r="D1810" s="89"/>
      <c r="E1810" s="135"/>
      <c r="F1810" s="135"/>
      <c r="G1810" s="135"/>
      <c r="H1810" s="135"/>
      <c r="I1810" s="135"/>
      <c r="J1810" s="135"/>
      <c r="K1810" s="135"/>
      <c r="L1810" s="135"/>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row>
    <row r="1811" spans="1:72" s="8" customFormat="1" x14ac:dyDescent="0.25">
      <c r="A1811" s="89"/>
      <c r="B1811" s="89"/>
      <c r="C1811" s="89"/>
      <c r="D1811" s="89"/>
      <c r="E1811" s="135"/>
      <c r="F1811" s="135"/>
      <c r="G1811" s="135"/>
      <c r="H1811" s="135"/>
      <c r="I1811" s="135"/>
      <c r="J1811" s="135"/>
      <c r="K1811" s="135"/>
      <c r="L1811" s="135"/>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row>
    <row r="1812" spans="1:72" s="8" customFormat="1" x14ac:dyDescent="0.25">
      <c r="A1812" s="89"/>
      <c r="B1812" s="89"/>
      <c r="C1812" s="89"/>
      <c r="D1812" s="89"/>
      <c r="E1812" s="135"/>
      <c r="F1812" s="135"/>
      <c r="G1812" s="135"/>
      <c r="H1812" s="135"/>
      <c r="I1812" s="135"/>
      <c r="J1812" s="135"/>
      <c r="K1812" s="135"/>
      <c r="L1812" s="135"/>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row>
    <row r="1813" spans="1:72" s="8" customFormat="1" x14ac:dyDescent="0.25">
      <c r="A1813" s="89"/>
      <c r="B1813" s="89"/>
      <c r="C1813" s="89"/>
      <c r="D1813" s="89"/>
      <c r="E1813" s="135"/>
      <c r="F1813" s="135"/>
      <c r="G1813" s="135"/>
      <c r="H1813" s="135"/>
      <c r="I1813" s="135"/>
      <c r="J1813" s="135"/>
      <c r="K1813" s="135"/>
      <c r="L1813" s="135"/>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row>
    <row r="1814" spans="1:72" s="8" customFormat="1" x14ac:dyDescent="0.25">
      <c r="A1814" s="89"/>
      <c r="B1814" s="89"/>
      <c r="C1814" s="89"/>
      <c r="D1814" s="89"/>
      <c r="E1814" s="135"/>
      <c r="F1814" s="135"/>
      <c r="G1814" s="135"/>
      <c r="H1814" s="135"/>
      <c r="I1814" s="135"/>
      <c r="J1814" s="135"/>
      <c r="K1814" s="135"/>
      <c r="L1814" s="135"/>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row>
    <row r="1815" spans="1:72" s="8" customFormat="1" x14ac:dyDescent="0.25">
      <c r="A1815" s="89"/>
      <c r="B1815" s="89"/>
      <c r="C1815" s="89"/>
      <c r="D1815" s="89"/>
      <c r="E1815" s="135"/>
      <c r="F1815" s="135"/>
      <c r="G1815" s="135"/>
      <c r="H1815" s="135"/>
      <c r="I1815" s="135"/>
      <c r="J1815" s="135"/>
      <c r="K1815" s="135"/>
      <c r="L1815" s="13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row>
    <row r="1816" spans="1:72" s="8" customFormat="1" x14ac:dyDescent="0.25">
      <c r="A1816" s="89"/>
      <c r="B1816" s="89"/>
      <c r="C1816" s="89"/>
      <c r="D1816" s="89"/>
      <c r="E1816" s="135"/>
      <c r="F1816" s="135"/>
      <c r="G1816" s="135"/>
      <c r="H1816" s="135"/>
      <c r="I1816" s="135"/>
      <c r="J1816" s="135"/>
      <c r="K1816" s="135"/>
      <c r="L1816" s="135"/>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row>
    <row r="1817" spans="1:72" s="8" customFormat="1" x14ac:dyDescent="0.25">
      <c r="A1817" s="89"/>
      <c r="B1817" s="89"/>
      <c r="C1817" s="89"/>
      <c r="D1817" s="89"/>
      <c r="E1817" s="135"/>
      <c r="F1817" s="135"/>
      <c r="G1817" s="135"/>
      <c r="H1817" s="135"/>
      <c r="I1817" s="135"/>
      <c r="J1817" s="135"/>
      <c r="K1817" s="135"/>
      <c r="L1817" s="135"/>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row>
    <row r="1818" spans="1:72" s="8" customFormat="1" x14ac:dyDescent="0.25">
      <c r="A1818" s="89"/>
      <c r="B1818" s="89"/>
      <c r="C1818" s="89"/>
      <c r="D1818" s="89"/>
      <c r="E1818" s="135"/>
      <c r="F1818" s="135"/>
      <c r="G1818" s="135"/>
      <c r="H1818" s="135"/>
      <c r="I1818" s="135"/>
      <c r="J1818" s="135"/>
      <c r="K1818" s="135"/>
      <c r="L1818" s="135"/>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row>
    <row r="1819" spans="1:72" s="8" customFormat="1" x14ac:dyDescent="0.25">
      <c r="A1819" s="89"/>
      <c r="B1819" s="89"/>
      <c r="C1819" s="89"/>
      <c r="D1819" s="89"/>
      <c r="E1819" s="135"/>
      <c r="F1819" s="135"/>
      <c r="G1819" s="135"/>
      <c r="H1819" s="135"/>
      <c r="I1819" s="135"/>
      <c r="J1819" s="135"/>
      <c r="K1819" s="135"/>
      <c r="L1819" s="135"/>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row>
    <row r="1820" spans="1:72" s="8" customFormat="1" x14ac:dyDescent="0.25">
      <c r="A1820" s="89"/>
      <c r="B1820" s="89"/>
      <c r="C1820" s="89"/>
      <c r="D1820" s="89"/>
      <c r="E1820" s="135"/>
      <c r="F1820" s="135"/>
      <c r="G1820" s="135"/>
      <c r="H1820" s="135"/>
      <c r="I1820" s="135"/>
      <c r="J1820" s="135"/>
      <c r="K1820" s="135"/>
      <c r="L1820" s="135"/>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row>
    <row r="1821" spans="1:72" s="8" customFormat="1" x14ac:dyDescent="0.25">
      <c r="A1821" s="89"/>
      <c r="B1821" s="89"/>
      <c r="C1821" s="89"/>
      <c r="D1821" s="89"/>
      <c r="E1821" s="135"/>
      <c r="F1821" s="135"/>
      <c r="G1821" s="135"/>
      <c r="H1821" s="135"/>
      <c r="I1821" s="135"/>
      <c r="J1821" s="135"/>
      <c r="K1821" s="135"/>
      <c r="L1821" s="135"/>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row>
    <row r="1822" spans="1:72" s="8" customFormat="1" x14ac:dyDescent="0.25">
      <c r="A1822" s="89"/>
      <c r="B1822" s="89"/>
      <c r="C1822" s="89"/>
      <c r="D1822" s="89"/>
      <c r="E1822" s="135"/>
      <c r="F1822" s="135"/>
      <c r="G1822" s="135"/>
      <c r="H1822" s="135"/>
      <c r="I1822" s="135"/>
      <c r="J1822" s="135"/>
      <c r="K1822" s="135"/>
      <c r="L1822" s="135"/>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row>
    <row r="1823" spans="1:72" s="8" customFormat="1" x14ac:dyDescent="0.25">
      <c r="A1823" s="89"/>
      <c r="B1823" s="89"/>
      <c r="C1823" s="89"/>
      <c r="D1823" s="89"/>
      <c r="E1823" s="135"/>
      <c r="F1823" s="135"/>
      <c r="G1823" s="135"/>
      <c r="H1823" s="135"/>
      <c r="I1823" s="135"/>
      <c r="J1823" s="135"/>
      <c r="K1823" s="135"/>
      <c r="L1823" s="135"/>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row>
    <row r="1824" spans="1:72" s="8" customFormat="1" x14ac:dyDescent="0.25">
      <c r="A1824" s="89"/>
      <c r="B1824" s="89"/>
      <c r="C1824" s="89"/>
      <c r="D1824" s="89"/>
      <c r="E1824" s="135"/>
      <c r="F1824" s="135"/>
      <c r="G1824" s="135"/>
      <c r="H1824" s="135"/>
      <c r="I1824" s="135"/>
      <c r="J1824" s="135"/>
      <c r="K1824" s="135"/>
      <c r="L1824" s="135"/>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row>
    <row r="1825" spans="1:72" s="8" customFormat="1" x14ac:dyDescent="0.25">
      <c r="A1825" s="89"/>
      <c r="B1825" s="89"/>
      <c r="C1825" s="89"/>
      <c r="D1825" s="89"/>
      <c r="E1825" s="135"/>
      <c r="F1825" s="135"/>
      <c r="G1825" s="135"/>
      <c r="H1825" s="135"/>
      <c r="I1825" s="135"/>
      <c r="J1825" s="135"/>
      <c r="K1825" s="135"/>
      <c r="L1825" s="13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row>
    <row r="1826" spans="1:72" s="8" customFormat="1" x14ac:dyDescent="0.25">
      <c r="A1826" s="89"/>
      <c r="B1826" s="89"/>
      <c r="C1826" s="89"/>
      <c r="D1826" s="89"/>
      <c r="E1826" s="135"/>
      <c r="F1826" s="135"/>
      <c r="G1826" s="135"/>
      <c r="H1826" s="135"/>
      <c r="I1826" s="135"/>
      <c r="J1826" s="135"/>
      <c r="K1826" s="135"/>
      <c r="L1826" s="135"/>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row>
    <row r="1827" spans="1:72" s="8" customFormat="1" x14ac:dyDescent="0.25">
      <c r="A1827" s="89"/>
      <c r="B1827" s="89"/>
      <c r="C1827" s="89"/>
      <c r="D1827" s="89"/>
      <c r="E1827" s="135"/>
      <c r="F1827" s="135"/>
      <c r="G1827" s="135"/>
      <c r="H1827" s="135"/>
      <c r="I1827" s="135"/>
      <c r="J1827" s="135"/>
      <c r="K1827" s="135"/>
      <c r="L1827" s="135"/>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row>
    <row r="1828" spans="1:72" s="8" customFormat="1" x14ac:dyDescent="0.25">
      <c r="A1828" s="89"/>
      <c r="B1828" s="89"/>
      <c r="C1828" s="89"/>
      <c r="D1828" s="89"/>
      <c r="E1828" s="135"/>
      <c r="F1828" s="135"/>
      <c r="G1828" s="135"/>
      <c r="H1828" s="135"/>
      <c r="I1828" s="135"/>
      <c r="J1828" s="135"/>
      <c r="K1828" s="135"/>
      <c r="L1828" s="135"/>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row>
    <row r="1829" spans="1:72" s="8" customFormat="1" x14ac:dyDescent="0.25">
      <c r="A1829" s="89"/>
      <c r="B1829" s="89"/>
      <c r="C1829" s="89"/>
      <c r="D1829" s="89"/>
      <c r="E1829" s="135"/>
      <c r="F1829" s="135"/>
      <c r="G1829" s="135"/>
      <c r="H1829" s="135"/>
      <c r="I1829" s="135"/>
      <c r="J1829" s="135"/>
      <c r="K1829" s="135"/>
      <c r="L1829" s="135"/>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row>
    <row r="1830" spans="1:72" s="8" customFormat="1" x14ac:dyDescent="0.25">
      <c r="A1830" s="89"/>
      <c r="B1830" s="89"/>
      <c r="C1830" s="89"/>
      <c r="D1830" s="89"/>
      <c r="E1830" s="135"/>
      <c r="F1830" s="135"/>
      <c r="G1830" s="135"/>
      <c r="H1830" s="135"/>
      <c r="I1830" s="135"/>
      <c r="J1830" s="135"/>
      <c r="K1830" s="135"/>
      <c r="L1830" s="135"/>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row>
    <row r="1831" spans="1:72" s="8" customFormat="1" x14ac:dyDescent="0.25">
      <c r="A1831" s="89"/>
      <c r="B1831" s="89"/>
      <c r="C1831" s="89"/>
      <c r="D1831" s="89"/>
      <c r="E1831" s="135"/>
      <c r="F1831" s="135"/>
      <c r="G1831" s="135"/>
      <c r="H1831" s="135"/>
      <c r="I1831" s="135"/>
      <c r="J1831" s="135"/>
      <c r="K1831" s="135"/>
      <c r="L1831" s="135"/>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row>
    <row r="1832" spans="1:72" s="8" customFormat="1" x14ac:dyDescent="0.25">
      <c r="A1832" s="89"/>
      <c r="B1832" s="89"/>
      <c r="C1832" s="89"/>
      <c r="D1832" s="89"/>
      <c r="E1832" s="135"/>
      <c r="F1832" s="135"/>
      <c r="G1832" s="135"/>
      <c r="H1832" s="135"/>
      <c r="I1832" s="135"/>
      <c r="J1832" s="135"/>
      <c r="K1832" s="135"/>
      <c r="L1832" s="135"/>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row>
    <row r="1833" spans="1:72" s="8" customFormat="1" x14ac:dyDescent="0.25">
      <c r="A1833" s="89"/>
      <c r="B1833" s="89"/>
      <c r="C1833" s="89"/>
      <c r="D1833" s="89"/>
      <c r="E1833" s="135"/>
      <c r="F1833" s="135"/>
      <c r="G1833" s="135"/>
      <c r="H1833" s="135"/>
      <c r="I1833" s="135"/>
      <c r="J1833" s="135"/>
      <c r="K1833" s="135"/>
      <c r="L1833" s="135"/>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row>
    <row r="1834" spans="1:72" s="8" customFormat="1" x14ac:dyDescent="0.25">
      <c r="A1834" s="89"/>
      <c r="B1834" s="89"/>
      <c r="C1834" s="89"/>
      <c r="D1834" s="89"/>
      <c r="E1834" s="135"/>
      <c r="F1834" s="135"/>
      <c r="G1834" s="135"/>
      <c r="H1834" s="135"/>
      <c r="I1834" s="135"/>
      <c r="J1834" s="135"/>
      <c r="K1834" s="135"/>
      <c r="L1834" s="135"/>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row>
    <row r="1835" spans="1:72" s="8" customFormat="1" x14ac:dyDescent="0.25">
      <c r="A1835" s="89"/>
      <c r="B1835" s="89"/>
      <c r="C1835" s="89"/>
      <c r="D1835" s="89"/>
      <c r="E1835" s="135"/>
      <c r="F1835" s="135"/>
      <c r="G1835" s="135"/>
      <c r="H1835" s="135"/>
      <c r="I1835" s="135"/>
      <c r="J1835" s="135"/>
      <c r="K1835" s="135"/>
      <c r="L1835" s="1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row>
    <row r="1836" spans="1:72" s="8" customFormat="1" x14ac:dyDescent="0.25">
      <c r="A1836" s="89"/>
      <c r="B1836" s="89"/>
      <c r="C1836" s="89"/>
      <c r="D1836" s="89"/>
      <c r="E1836" s="135"/>
      <c r="F1836" s="135"/>
      <c r="G1836" s="135"/>
      <c r="H1836" s="135"/>
      <c r="I1836" s="135"/>
      <c r="J1836" s="135"/>
      <c r="K1836" s="135"/>
      <c r="L1836" s="135"/>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row>
    <row r="1837" spans="1:72" s="8" customFormat="1" x14ac:dyDescent="0.25">
      <c r="A1837" s="89"/>
      <c r="B1837" s="89"/>
      <c r="C1837" s="89"/>
      <c r="D1837" s="89"/>
      <c r="E1837" s="135"/>
      <c r="F1837" s="135"/>
      <c r="G1837" s="135"/>
      <c r="H1837" s="135"/>
      <c r="I1837" s="135"/>
      <c r="J1837" s="135"/>
      <c r="K1837" s="135"/>
      <c r="L1837" s="135"/>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row>
    <row r="1838" spans="1:72" s="8" customFormat="1" x14ac:dyDescent="0.25">
      <c r="A1838" s="89"/>
      <c r="B1838" s="89"/>
      <c r="C1838" s="89"/>
      <c r="D1838" s="89"/>
      <c r="E1838" s="135"/>
      <c r="F1838" s="135"/>
      <c r="G1838" s="135"/>
      <c r="H1838" s="135"/>
      <c r="I1838" s="135"/>
      <c r="J1838" s="135"/>
      <c r="K1838" s="135"/>
      <c r="L1838" s="135"/>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row>
    <row r="1839" spans="1:72" s="8" customFormat="1" x14ac:dyDescent="0.25">
      <c r="A1839" s="89"/>
      <c r="B1839" s="89"/>
      <c r="C1839" s="89"/>
      <c r="D1839" s="89"/>
      <c r="E1839" s="135"/>
      <c r="F1839" s="135"/>
      <c r="G1839" s="135"/>
      <c r="H1839" s="135"/>
      <c r="I1839" s="135"/>
      <c r="J1839" s="135"/>
      <c r="K1839" s="135"/>
      <c r="L1839" s="135"/>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row>
    <row r="1840" spans="1:72" s="8" customFormat="1" x14ac:dyDescent="0.25">
      <c r="A1840" s="89"/>
      <c r="B1840" s="89"/>
      <c r="C1840" s="89"/>
      <c r="D1840" s="89"/>
      <c r="E1840" s="135"/>
      <c r="F1840" s="135"/>
      <c r="G1840" s="135"/>
      <c r="H1840" s="135"/>
      <c r="I1840" s="135"/>
      <c r="J1840" s="135"/>
      <c r="K1840" s="135"/>
      <c r="L1840" s="135"/>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row>
    <row r="1841" spans="1:72" s="8" customFormat="1" x14ac:dyDescent="0.25">
      <c r="A1841" s="89"/>
      <c r="B1841" s="89"/>
      <c r="C1841" s="89"/>
      <c r="D1841" s="89"/>
      <c r="E1841" s="135"/>
      <c r="F1841" s="135"/>
      <c r="G1841" s="135"/>
      <c r="H1841" s="135"/>
      <c r="I1841" s="135"/>
      <c r="J1841" s="135"/>
      <c r="K1841" s="135"/>
      <c r="L1841" s="135"/>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row>
    <row r="1842" spans="1:72" s="8" customFormat="1" x14ac:dyDescent="0.25">
      <c r="A1842" s="89"/>
      <c r="B1842" s="89"/>
      <c r="C1842" s="89"/>
      <c r="D1842" s="89"/>
      <c r="E1842" s="135"/>
      <c r="F1842" s="135"/>
      <c r="G1842" s="135"/>
      <c r="H1842" s="135"/>
      <c r="I1842" s="135"/>
      <c r="J1842" s="135"/>
      <c r="K1842" s="135"/>
      <c r="L1842" s="135"/>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row>
    <row r="1843" spans="1:72" s="8" customFormat="1" x14ac:dyDescent="0.25">
      <c r="A1843" s="89"/>
      <c r="B1843" s="89"/>
      <c r="C1843" s="89"/>
      <c r="D1843" s="89"/>
      <c r="E1843" s="135"/>
      <c r="F1843" s="135"/>
      <c r="G1843" s="135"/>
      <c r="H1843" s="135"/>
      <c r="I1843" s="135"/>
      <c r="J1843" s="135"/>
      <c r="K1843" s="135"/>
      <c r="L1843" s="135"/>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row>
    <row r="1844" spans="1:72" s="8" customFormat="1" x14ac:dyDescent="0.25">
      <c r="A1844" s="89"/>
      <c r="B1844" s="89"/>
      <c r="C1844" s="89"/>
      <c r="D1844" s="89"/>
      <c r="E1844" s="135"/>
      <c r="F1844" s="135"/>
      <c r="G1844" s="135"/>
      <c r="H1844" s="135"/>
      <c r="I1844" s="135"/>
      <c r="J1844" s="135"/>
      <c r="K1844" s="135"/>
      <c r="L1844" s="135"/>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row>
    <row r="1845" spans="1:72" s="8" customFormat="1" x14ac:dyDescent="0.25">
      <c r="A1845" s="89"/>
      <c r="B1845" s="89"/>
      <c r="C1845" s="89"/>
      <c r="D1845" s="89"/>
      <c r="E1845" s="135"/>
      <c r="F1845" s="135"/>
      <c r="G1845" s="135"/>
      <c r="H1845" s="135"/>
      <c r="I1845" s="135"/>
      <c r="J1845" s="135"/>
      <c r="K1845" s="135"/>
      <c r="L1845" s="13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row>
    <row r="1846" spans="1:72" s="8" customFormat="1" x14ac:dyDescent="0.25">
      <c r="A1846" s="89"/>
      <c r="B1846" s="89"/>
      <c r="C1846" s="89"/>
      <c r="D1846" s="89"/>
      <c r="E1846" s="135"/>
      <c r="F1846" s="135"/>
      <c r="G1846" s="135"/>
      <c r="H1846" s="135"/>
      <c r="I1846" s="135"/>
      <c r="J1846" s="135"/>
      <c r="K1846" s="135"/>
      <c r="L1846" s="135"/>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row>
    <row r="1847" spans="1:72" s="8" customFormat="1" x14ac:dyDescent="0.25">
      <c r="A1847" s="89"/>
      <c r="B1847" s="89"/>
      <c r="C1847" s="89"/>
      <c r="D1847" s="89"/>
      <c r="E1847" s="135"/>
      <c r="F1847" s="135"/>
      <c r="G1847" s="135"/>
      <c r="H1847" s="135"/>
      <c r="I1847" s="135"/>
      <c r="J1847" s="135"/>
      <c r="K1847" s="135"/>
      <c r="L1847" s="135"/>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row>
    <row r="1848" spans="1:72" s="8" customFormat="1" x14ac:dyDescent="0.25">
      <c r="A1848" s="89"/>
      <c r="B1848" s="89"/>
      <c r="C1848" s="89"/>
      <c r="D1848" s="89"/>
      <c r="E1848" s="135"/>
      <c r="F1848" s="135"/>
      <c r="G1848" s="135"/>
      <c r="H1848" s="135"/>
      <c r="I1848" s="135"/>
      <c r="J1848" s="135"/>
      <c r="K1848" s="135"/>
      <c r="L1848" s="135"/>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row>
    <row r="1849" spans="1:72" s="8" customFormat="1" x14ac:dyDescent="0.25">
      <c r="A1849" s="89"/>
      <c r="B1849" s="89"/>
      <c r="C1849" s="89"/>
      <c r="D1849" s="89"/>
      <c r="E1849" s="135"/>
      <c r="F1849" s="135"/>
      <c r="G1849" s="135"/>
      <c r="H1849" s="135"/>
      <c r="I1849" s="135"/>
      <c r="J1849" s="135"/>
      <c r="K1849" s="135"/>
      <c r="L1849" s="135"/>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row>
    <row r="1850" spans="1:72" s="8" customFormat="1" x14ac:dyDescent="0.25">
      <c r="A1850" s="89"/>
      <c r="B1850" s="89"/>
      <c r="C1850" s="89"/>
      <c r="D1850" s="89"/>
      <c r="E1850" s="135"/>
      <c r="F1850" s="135"/>
      <c r="G1850" s="135"/>
      <c r="H1850" s="135"/>
      <c r="I1850" s="135"/>
      <c r="J1850" s="135"/>
      <c r="K1850" s="135"/>
      <c r="L1850" s="135"/>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row>
    <row r="1851" spans="1:72" s="8" customFormat="1" x14ac:dyDescent="0.25">
      <c r="A1851" s="89"/>
      <c r="B1851" s="89"/>
      <c r="C1851" s="89"/>
      <c r="D1851" s="89"/>
      <c r="E1851" s="135"/>
      <c r="F1851" s="135"/>
      <c r="G1851" s="135"/>
      <c r="H1851" s="135"/>
      <c r="I1851" s="135"/>
      <c r="J1851" s="135"/>
      <c r="K1851" s="135"/>
      <c r="L1851" s="135"/>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row>
    <row r="1852" spans="1:72" s="8" customFormat="1" x14ac:dyDescent="0.25">
      <c r="A1852" s="89"/>
      <c r="B1852" s="89"/>
      <c r="C1852" s="89"/>
      <c r="D1852" s="89"/>
      <c r="E1852" s="135"/>
      <c r="F1852" s="135"/>
      <c r="G1852" s="135"/>
      <c r="H1852" s="135"/>
      <c r="I1852" s="135"/>
      <c r="J1852" s="135"/>
      <c r="K1852" s="135"/>
      <c r="L1852" s="135"/>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row>
    <row r="1853" spans="1:72" s="8" customFormat="1" x14ac:dyDescent="0.25">
      <c r="A1853" s="89"/>
      <c r="B1853" s="89"/>
      <c r="C1853" s="89"/>
      <c r="D1853" s="89"/>
      <c r="E1853" s="135"/>
      <c r="F1853" s="135"/>
      <c r="G1853" s="135"/>
      <c r="H1853" s="135"/>
      <c r="I1853" s="135"/>
      <c r="J1853" s="135"/>
      <c r="K1853" s="135"/>
      <c r="L1853" s="135"/>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row>
    <row r="1854" spans="1:72" s="8" customFormat="1" x14ac:dyDescent="0.25">
      <c r="A1854" s="89"/>
      <c r="B1854" s="89"/>
      <c r="C1854" s="89"/>
      <c r="D1854" s="89"/>
      <c r="E1854" s="135"/>
      <c r="F1854" s="135"/>
      <c r="G1854" s="135"/>
      <c r="H1854" s="135"/>
      <c r="I1854" s="135"/>
      <c r="J1854" s="135"/>
      <c r="K1854" s="135"/>
      <c r="L1854" s="135"/>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row>
    <row r="1855" spans="1:72" s="8" customFormat="1" x14ac:dyDescent="0.25">
      <c r="A1855" s="89"/>
      <c r="B1855" s="89"/>
      <c r="C1855" s="89"/>
      <c r="D1855" s="89"/>
      <c r="E1855" s="135"/>
      <c r="F1855" s="135"/>
      <c r="G1855" s="135"/>
      <c r="H1855" s="135"/>
      <c r="I1855" s="135"/>
      <c r="J1855" s="135"/>
      <c r="K1855" s="135"/>
      <c r="L1855" s="13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row>
    <row r="1856" spans="1:72" s="8" customFormat="1" x14ac:dyDescent="0.25">
      <c r="A1856" s="89"/>
      <c r="B1856" s="89"/>
      <c r="C1856" s="89"/>
      <c r="D1856" s="89"/>
      <c r="E1856" s="135"/>
      <c r="F1856" s="135"/>
      <c r="G1856" s="135"/>
      <c r="H1856" s="135"/>
      <c r="I1856" s="135"/>
      <c r="J1856" s="135"/>
      <c r="K1856" s="135"/>
      <c r="L1856" s="135"/>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row>
    <row r="1857" spans="1:72" s="8" customFormat="1" x14ac:dyDescent="0.25">
      <c r="A1857" s="89"/>
      <c r="B1857" s="89"/>
      <c r="C1857" s="89"/>
      <c r="D1857" s="89"/>
      <c r="E1857" s="135"/>
      <c r="F1857" s="135"/>
      <c r="G1857" s="135"/>
      <c r="H1857" s="135"/>
      <c r="I1857" s="135"/>
      <c r="J1857" s="135"/>
      <c r="K1857" s="135"/>
      <c r="L1857" s="135"/>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row>
    <row r="1858" spans="1:72" s="8" customFormat="1" x14ac:dyDescent="0.25">
      <c r="A1858" s="89"/>
      <c r="B1858" s="89"/>
      <c r="C1858" s="89"/>
      <c r="D1858" s="89"/>
      <c r="E1858" s="135"/>
      <c r="F1858" s="135"/>
      <c r="G1858" s="135"/>
      <c r="H1858" s="135"/>
      <c r="I1858" s="135"/>
      <c r="J1858" s="135"/>
      <c r="K1858" s="135"/>
      <c r="L1858" s="135"/>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row>
    <row r="1859" spans="1:72" s="8" customFormat="1" x14ac:dyDescent="0.25">
      <c r="A1859" s="89"/>
      <c r="B1859" s="89"/>
      <c r="C1859" s="89"/>
      <c r="D1859" s="89"/>
      <c r="E1859" s="135"/>
      <c r="F1859" s="135"/>
      <c r="G1859" s="135"/>
      <c r="H1859" s="135"/>
      <c r="I1859" s="135"/>
      <c r="J1859" s="135"/>
      <c r="K1859" s="135"/>
      <c r="L1859" s="135"/>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row>
    <row r="1860" spans="1:72" s="8" customFormat="1" x14ac:dyDescent="0.25">
      <c r="A1860" s="89"/>
      <c r="B1860" s="89"/>
      <c r="C1860" s="89"/>
      <c r="D1860" s="89"/>
      <c r="E1860" s="135"/>
      <c r="F1860" s="135"/>
      <c r="G1860" s="135"/>
      <c r="H1860" s="135"/>
      <c r="I1860" s="135"/>
      <c r="J1860" s="135"/>
      <c r="K1860" s="135"/>
      <c r="L1860" s="135"/>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row>
    <row r="1861" spans="1:72" s="8" customFormat="1" x14ac:dyDescent="0.25">
      <c r="A1861" s="89"/>
      <c r="B1861" s="89"/>
      <c r="C1861" s="89"/>
      <c r="D1861" s="89"/>
      <c r="E1861" s="135"/>
      <c r="F1861" s="135"/>
      <c r="G1861" s="135"/>
      <c r="H1861" s="135"/>
      <c r="I1861" s="135"/>
      <c r="J1861" s="135"/>
      <c r="K1861" s="135"/>
      <c r="L1861" s="135"/>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row>
    <row r="1862" spans="1:72" s="8" customFormat="1" x14ac:dyDescent="0.25">
      <c r="A1862" s="89"/>
      <c r="B1862" s="89"/>
      <c r="C1862" s="89"/>
      <c r="D1862" s="89"/>
      <c r="E1862" s="135"/>
      <c r="F1862" s="135"/>
      <c r="G1862" s="135"/>
      <c r="H1862" s="135"/>
      <c r="I1862" s="135"/>
      <c r="J1862" s="135"/>
      <c r="K1862" s="135"/>
      <c r="L1862" s="135"/>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row>
    <row r="1863" spans="1:72" s="8" customFormat="1" x14ac:dyDescent="0.25">
      <c r="A1863" s="89"/>
      <c r="B1863" s="89"/>
      <c r="C1863" s="89"/>
      <c r="D1863" s="89"/>
      <c r="E1863" s="135"/>
      <c r="F1863" s="135"/>
      <c r="G1863" s="135"/>
      <c r="H1863" s="135"/>
      <c r="I1863" s="135"/>
      <c r="J1863" s="135"/>
      <c r="K1863" s="135"/>
      <c r="L1863" s="135"/>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row>
    <row r="1864" spans="1:72" s="8" customFormat="1" x14ac:dyDescent="0.25">
      <c r="A1864" s="89"/>
      <c r="B1864" s="89"/>
      <c r="C1864" s="89"/>
      <c r="D1864" s="89"/>
      <c r="E1864" s="135"/>
      <c r="F1864" s="135"/>
      <c r="G1864" s="135"/>
      <c r="H1864" s="135"/>
      <c r="I1864" s="135"/>
      <c r="J1864" s="135"/>
      <c r="K1864" s="135"/>
      <c r="L1864" s="135"/>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row>
    <row r="1865" spans="1:72" s="8" customFormat="1" x14ac:dyDescent="0.25">
      <c r="A1865" s="89"/>
      <c r="B1865" s="89"/>
      <c r="C1865" s="89"/>
      <c r="D1865" s="89"/>
      <c r="E1865" s="135"/>
      <c r="F1865" s="135"/>
      <c r="G1865" s="135"/>
      <c r="H1865" s="135"/>
      <c r="I1865" s="135"/>
      <c r="J1865" s="135"/>
      <c r="K1865" s="135"/>
      <c r="L1865" s="13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row>
    <row r="1866" spans="1:72" s="8" customFormat="1" x14ac:dyDescent="0.25">
      <c r="A1866" s="89"/>
      <c r="B1866" s="89"/>
      <c r="C1866" s="89"/>
      <c r="D1866" s="89"/>
      <c r="E1866" s="135"/>
      <c r="F1866" s="135"/>
      <c r="G1866" s="135"/>
      <c r="H1866" s="135"/>
      <c r="I1866" s="135"/>
      <c r="J1866" s="135"/>
      <c r="K1866" s="135"/>
      <c r="L1866" s="135"/>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row>
    <row r="1867" spans="1:72" s="8" customFormat="1" x14ac:dyDescent="0.25">
      <c r="A1867" s="89"/>
      <c r="B1867" s="89"/>
      <c r="C1867" s="89"/>
      <c r="D1867" s="89"/>
      <c r="E1867" s="135"/>
      <c r="F1867" s="135"/>
      <c r="G1867" s="135"/>
      <c r="H1867" s="135"/>
      <c r="I1867" s="135"/>
      <c r="J1867" s="135"/>
      <c r="K1867" s="135"/>
      <c r="L1867" s="135"/>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row>
    <row r="1868" spans="1:72" s="8" customFormat="1" x14ac:dyDescent="0.25">
      <c r="A1868" s="89"/>
      <c r="B1868" s="89"/>
      <c r="C1868" s="89"/>
      <c r="D1868" s="89"/>
      <c r="E1868" s="135"/>
      <c r="F1868" s="135"/>
      <c r="G1868" s="135"/>
      <c r="H1868" s="135"/>
      <c r="I1868" s="135"/>
      <c r="J1868" s="135"/>
      <c r="K1868" s="135"/>
      <c r="L1868" s="135"/>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row>
    <row r="1869" spans="1:72" s="8" customFormat="1" x14ac:dyDescent="0.25">
      <c r="A1869" s="89"/>
      <c r="B1869" s="89"/>
      <c r="C1869" s="89"/>
      <c r="D1869" s="89"/>
      <c r="E1869" s="135"/>
      <c r="F1869" s="135"/>
      <c r="G1869" s="135"/>
      <c r="H1869" s="135"/>
      <c r="I1869" s="135"/>
      <c r="J1869" s="135"/>
      <c r="K1869" s="135"/>
      <c r="L1869" s="135"/>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row>
    <row r="1870" spans="1:72" s="8" customFormat="1" x14ac:dyDescent="0.25">
      <c r="A1870" s="89"/>
      <c r="B1870" s="89"/>
      <c r="C1870" s="89"/>
      <c r="D1870" s="89"/>
      <c r="E1870" s="135"/>
      <c r="F1870" s="135"/>
      <c r="G1870" s="135"/>
      <c r="H1870" s="135"/>
      <c r="I1870" s="135"/>
      <c r="J1870" s="135"/>
      <c r="K1870" s="135"/>
      <c r="L1870" s="135"/>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row>
    <row r="1871" spans="1:72" s="8" customFormat="1" x14ac:dyDescent="0.25">
      <c r="A1871" s="89"/>
      <c r="B1871" s="89"/>
      <c r="C1871" s="89"/>
      <c r="D1871" s="89"/>
      <c r="E1871" s="135"/>
      <c r="F1871" s="135"/>
      <c r="G1871" s="135"/>
      <c r="H1871" s="135"/>
      <c r="I1871" s="135"/>
      <c r="J1871" s="135"/>
      <c r="K1871" s="135"/>
      <c r="L1871" s="135"/>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row>
    <row r="1872" spans="1:72" s="8" customFormat="1" x14ac:dyDescent="0.25">
      <c r="A1872" s="89"/>
      <c r="B1872" s="89"/>
      <c r="C1872" s="89"/>
      <c r="D1872" s="89"/>
      <c r="E1872" s="135"/>
      <c r="F1872" s="135"/>
      <c r="G1872" s="135"/>
      <c r="H1872" s="135"/>
      <c r="I1872" s="135"/>
      <c r="J1872" s="135"/>
      <c r="K1872" s="135"/>
      <c r="L1872" s="135"/>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row>
    <row r="1873" spans="1:72" s="8" customFormat="1" x14ac:dyDescent="0.25">
      <c r="A1873" s="89"/>
      <c r="B1873" s="89"/>
      <c r="C1873" s="89"/>
      <c r="D1873" s="89"/>
      <c r="E1873" s="135"/>
      <c r="F1873" s="135"/>
      <c r="G1873" s="135"/>
      <c r="H1873" s="135"/>
      <c r="I1873" s="135"/>
      <c r="J1873" s="135"/>
      <c r="K1873" s="135"/>
      <c r="L1873" s="135"/>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row>
    <row r="1874" spans="1:72" s="8" customFormat="1" x14ac:dyDescent="0.25">
      <c r="A1874" s="89"/>
      <c r="B1874" s="89"/>
      <c r="C1874" s="89"/>
      <c r="D1874" s="89"/>
      <c r="E1874" s="135"/>
      <c r="F1874" s="135"/>
      <c r="G1874" s="135"/>
      <c r="H1874" s="135"/>
      <c r="I1874" s="135"/>
      <c r="J1874" s="135"/>
      <c r="K1874" s="135"/>
      <c r="L1874" s="135"/>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row>
    <row r="1875" spans="1:72" s="8" customFormat="1" x14ac:dyDescent="0.25">
      <c r="A1875" s="89"/>
      <c r="B1875" s="89"/>
      <c r="C1875" s="89"/>
      <c r="D1875" s="89"/>
      <c r="E1875" s="135"/>
      <c r="F1875" s="135"/>
      <c r="G1875" s="135"/>
      <c r="H1875" s="135"/>
      <c r="I1875" s="135"/>
      <c r="J1875" s="135"/>
      <c r="K1875" s="135"/>
      <c r="L1875" s="13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row>
    <row r="1876" spans="1:72" s="8" customFormat="1" x14ac:dyDescent="0.25">
      <c r="A1876" s="89"/>
      <c r="B1876" s="89"/>
      <c r="C1876" s="89"/>
      <c r="D1876" s="89"/>
      <c r="E1876" s="135"/>
      <c r="F1876" s="135"/>
      <c r="G1876" s="135"/>
      <c r="H1876" s="135"/>
      <c r="I1876" s="135"/>
      <c r="J1876" s="135"/>
      <c r="K1876" s="135"/>
      <c r="L1876" s="135"/>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row>
    <row r="1877" spans="1:72" s="8" customFormat="1" x14ac:dyDescent="0.25">
      <c r="A1877" s="89"/>
      <c r="B1877" s="89"/>
      <c r="C1877" s="89"/>
      <c r="D1877" s="89"/>
      <c r="E1877" s="135"/>
      <c r="F1877" s="135"/>
      <c r="G1877" s="135"/>
      <c r="H1877" s="135"/>
      <c r="I1877" s="135"/>
      <c r="J1877" s="135"/>
      <c r="K1877" s="135"/>
      <c r="L1877" s="135"/>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row>
    <row r="1878" spans="1:72" s="8" customFormat="1" x14ac:dyDescent="0.25">
      <c r="A1878" s="89"/>
      <c r="B1878" s="89"/>
      <c r="C1878" s="89"/>
      <c r="D1878" s="89"/>
      <c r="E1878" s="135"/>
      <c r="F1878" s="135"/>
      <c r="G1878" s="135"/>
      <c r="H1878" s="135"/>
      <c r="I1878" s="135"/>
      <c r="J1878" s="135"/>
      <c r="K1878" s="135"/>
      <c r="L1878" s="135"/>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row>
    <row r="1879" spans="1:72" s="8" customFormat="1" x14ac:dyDescent="0.25">
      <c r="A1879" s="89"/>
      <c r="B1879" s="89"/>
      <c r="C1879" s="89"/>
      <c r="D1879" s="89"/>
      <c r="E1879" s="135"/>
      <c r="F1879" s="135"/>
      <c r="G1879" s="135"/>
      <c r="H1879" s="135"/>
      <c r="I1879" s="135"/>
      <c r="J1879" s="135"/>
      <c r="K1879" s="135"/>
      <c r="L1879" s="135"/>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row>
    <row r="1880" spans="1:72" s="8" customFormat="1" x14ac:dyDescent="0.25">
      <c r="A1880" s="89"/>
      <c r="B1880" s="89"/>
      <c r="C1880" s="89"/>
      <c r="D1880" s="89"/>
      <c r="E1880" s="135"/>
      <c r="F1880" s="135"/>
      <c r="G1880" s="135"/>
      <c r="H1880" s="135"/>
      <c r="I1880" s="135"/>
      <c r="J1880" s="135"/>
      <c r="K1880" s="135"/>
      <c r="L1880" s="135"/>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row>
    <row r="1881" spans="1:72" s="8" customFormat="1" x14ac:dyDescent="0.25">
      <c r="A1881" s="89"/>
      <c r="B1881" s="89"/>
      <c r="C1881" s="89"/>
      <c r="D1881" s="89"/>
      <c r="E1881" s="135"/>
      <c r="F1881" s="135"/>
      <c r="G1881" s="135"/>
      <c r="H1881" s="135"/>
      <c r="I1881" s="135"/>
      <c r="J1881" s="135"/>
      <c r="K1881" s="135"/>
      <c r="L1881" s="135"/>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row>
    <row r="1882" spans="1:72" s="8" customFormat="1" x14ac:dyDescent="0.25">
      <c r="A1882" s="89"/>
      <c r="B1882" s="89"/>
      <c r="C1882" s="89"/>
      <c r="D1882" s="89"/>
      <c r="E1882" s="135"/>
      <c r="F1882" s="135"/>
      <c r="G1882" s="135"/>
      <c r="H1882" s="135"/>
      <c r="I1882" s="135"/>
      <c r="J1882" s="135"/>
      <c r="K1882" s="135"/>
      <c r="L1882" s="135"/>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row>
    <row r="1883" spans="1:72" s="8" customFormat="1" x14ac:dyDescent="0.25">
      <c r="A1883" s="89"/>
      <c r="B1883" s="89"/>
      <c r="C1883" s="89"/>
      <c r="D1883" s="89"/>
      <c r="E1883" s="135"/>
      <c r="F1883" s="135"/>
      <c r="G1883" s="135"/>
      <c r="H1883" s="135"/>
      <c r="I1883" s="135"/>
      <c r="J1883" s="135"/>
      <c r="K1883" s="135"/>
      <c r="L1883" s="135"/>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row>
    <row r="1884" spans="1:72" s="8" customFormat="1" x14ac:dyDescent="0.25">
      <c r="A1884" s="89"/>
      <c r="B1884" s="89"/>
      <c r="C1884" s="89"/>
      <c r="D1884" s="89"/>
      <c r="E1884" s="135"/>
      <c r="F1884" s="135"/>
      <c r="G1884" s="135"/>
      <c r="H1884" s="135"/>
      <c r="I1884" s="135"/>
      <c r="J1884" s="135"/>
      <c r="K1884" s="135"/>
      <c r="L1884" s="135"/>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row>
    <row r="1885" spans="1:72" s="8" customFormat="1" x14ac:dyDescent="0.25">
      <c r="A1885" s="89"/>
      <c r="B1885" s="89"/>
      <c r="C1885" s="89"/>
      <c r="D1885" s="89"/>
      <c r="E1885" s="135"/>
      <c r="F1885" s="135"/>
      <c r="G1885" s="135"/>
      <c r="H1885" s="135"/>
      <c r="I1885" s="135"/>
      <c r="J1885" s="135"/>
      <c r="K1885" s="135"/>
      <c r="L1885" s="13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row>
    <row r="1886" spans="1:72" s="8" customFormat="1" x14ac:dyDescent="0.25">
      <c r="A1886" s="89"/>
      <c r="B1886" s="89"/>
      <c r="C1886" s="89"/>
      <c r="D1886" s="89"/>
      <c r="E1886" s="135"/>
      <c r="F1886" s="135"/>
      <c r="G1886" s="135"/>
      <c r="H1886" s="135"/>
      <c r="I1886" s="135"/>
      <c r="J1886" s="135"/>
      <c r="K1886" s="135"/>
      <c r="L1886" s="135"/>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row>
    <row r="1887" spans="1:72" s="8" customFormat="1" x14ac:dyDescent="0.25">
      <c r="A1887" s="89"/>
      <c r="B1887" s="89"/>
      <c r="C1887" s="89"/>
      <c r="D1887" s="89"/>
      <c r="E1887" s="135"/>
      <c r="F1887" s="135"/>
      <c r="G1887" s="135"/>
      <c r="H1887" s="135"/>
      <c r="I1887" s="135"/>
      <c r="J1887" s="135"/>
      <c r="K1887" s="135"/>
      <c r="L1887" s="135"/>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row>
    <row r="1888" spans="1:72" s="8" customFormat="1" x14ac:dyDescent="0.25">
      <c r="A1888" s="89"/>
      <c r="B1888" s="89"/>
      <c r="C1888" s="89"/>
      <c r="D1888" s="89"/>
      <c r="E1888" s="135"/>
      <c r="F1888" s="135"/>
      <c r="G1888" s="135"/>
      <c r="H1888" s="135"/>
      <c r="I1888" s="135"/>
      <c r="J1888" s="135"/>
      <c r="K1888" s="135"/>
      <c r="L1888" s="135"/>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row>
    <row r="1889" spans="1:72" s="8" customFormat="1" x14ac:dyDescent="0.25">
      <c r="A1889" s="89"/>
      <c r="B1889" s="89"/>
      <c r="C1889" s="89"/>
      <c r="D1889" s="89"/>
      <c r="E1889" s="135"/>
      <c r="F1889" s="135"/>
      <c r="G1889" s="135"/>
      <c r="H1889" s="135"/>
      <c r="I1889" s="135"/>
      <c r="J1889" s="135"/>
      <c r="K1889" s="135"/>
      <c r="L1889" s="135"/>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row>
    <row r="1890" spans="1:72" s="8" customFormat="1" x14ac:dyDescent="0.25">
      <c r="A1890" s="89"/>
      <c r="B1890" s="89"/>
      <c r="C1890" s="89"/>
      <c r="D1890" s="89"/>
      <c r="E1890" s="135"/>
      <c r="F1890" s="135"/>
      <c r="G1890" s="135"/>
      <c r="H1890" s="135"/>
      <c r="I1890" s="135"/>
      <c r="J1890" s="135"/>
      <c r="K1890" s="135"/>
      <c r="L1890" s="135"/>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row>
    <row r="1891" spans="1:72" s="8" customFormat="1" x14ac:dyDescent="0.25">
      <c r="A1891" s="89"/>
      <c r="B1891" s="89"/>
      <c r="C1891" s="89"/>
      <c r="D1891" s="89"/>
      <c r="E1891" s="135"/>
      <c r="F1891" s="135"/>
      <c r="G1891" s="135"/>
      <c r="H1891" s="135"/>
      <c r="I1891" s="135"/>
      <c r="J1891" s="135"/>
      <c r="K1891" s="135"/>
      <c r="L1891" s="135"/>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row>
    <row r="1892" spans="1:72" s="8" customFormat="1" x14ac:dyDescent="0.25">
      <c r="A1892" s="89"/>
      <c r="B1892" s="89"/>
      <c r="C1892" s="89"/>
      <c r="D1892" s="89"/>
      <c r="E1892" s="135"/>
      <c r="F1892" s="135"/>
      <c r="G1892" s="135"/>
      <c r="H1892" s="135"/>
      <c r="I1892" s="135"/>
      <c r="J1892" s="135"/>
      <c r="K1892" s="135"/>
      <c r="L1892" s="135"/>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row>
    <row r="1893" spans="1:72" s="8" customFormat="1" x14ac:dyDescent="0.25">
      <c r="A1893" s="89"/>
      <c r="B1893" s="89"/>
      <c r="C1893" s="89"/>
      <c r="D1893" s="89"/>
      <c r="E1893" s="135"/>
      <c r="F1893" s="135"/>
      <c r="G1893" s="135"/>
      <c r="H1893" s="135"/>
      <c r="I1893" s="135"/>
      <c r="J1893" s="135"/>
      <c r="K1893" s="135"/>
      <c r="L1893" s="135"/>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row>
    <row r="1894" spans="1:72" s="8" customFormat="1" x14ac:dyDescent="0.25">
      <c r="A1894" s="89"/>
      <c r="B1894" s="89"/>
      <c r="C1894" s="89"/>
      <c r="D1894" s="89"/>
      <c r="E1894" s="135"/>
      <c r="F1894" s="135"/>
      <c r="G1894" s="135"/>
      <c r="H1894" s="135"/>
      <c r="I1894" s="135"/>
      <c r="J1894" s="135"/>
      <c r="K1894" s="135"/>
      <c r="L1894" s="135"/>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row>
    <row r="1895" spans="1:72" s="8" customFormat="1" x14ac:dyDescent="0.25">
      <c r="A1895" s="89"/>
      <c r="B1895" s="89"/>
      <c r="C1895" s="89"/>
      <c r="D1895" s="89"/>
      <c r="E1895" s="135"/>
      <c r="F1895" s="135"/>
      <c r="G1895" s="135"/>
      <c r="H1895" s="135"/>
      <c r="I1895" s="135"/>
      <c r="J1895" s="135"/>
      <c r="K1895" s="135"/>
      <c r="L1895" s="13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row>
    <row r="1896" spans="1:72" s="8" customFormat="1" x14ac:dyDescent="0.25">
      <c r="A1896" s="89"/>
      <c r="B1896" s="89"/>
      <c r="C1896" s="89"/>
      <c r="D1896" s="89"/>
      <c r="E1896" s="135"/>
      <c r="F1896" s="135"/>
      <c r="G1896" s="135"/>
      <c r="H1896" s="135"/>
      <c r="I1896" s="135"/>
      <c r="J1896" s="135"/>
      <c r="K1896" s="135"/>
      <c r="L1896" s="135"/>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row>
    <row r="1897" spans="1:72" s="8" customFormat="1" x14ac:dyDescent="0.25">
      <c r="A1897" s="89"/>
      <c r="B1897" s="89"/>
      <c r="C1897" s="89"/>
      <c r="D1897" s="89"/>
      <c r="E1897" s="135"/>
      <c r="F1897" s="135"/>
      <c r="G1897" s="135"/>
      <c r="H1897" s="135"/>
      <c r="I1897" s="135"/>
      <c r="J1897" s="135"/>
      <c r="K1897" s="135"/>
      <c r="L1897" s="135"/>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row>
    <row r="1898" spans="1:72" s="8" customFormat="1" x14ac:dyDescent="0.25">
      <c r="A1898" s="89"/>
      <c r="B1898" s="89"/>
      <c r="C1898" s="89"/>
      <c r="D1898" s="89"/>
      <c r="E1898" s="135"/>
      <c r="F1898" s="135"/>
      <c r="G1898" s="135"/>
      <c r="H1898" s="135"/>
      <c r="I1898" s="135"/>
      <c r="J1898" s="135"/>
      <c r="K1898" s="135"/>
      <c r="L1898" s="135"/>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row>
    <row r="1899" spans="1:72" s="8" customFormat="1" x14ac:dyDescent="0.25">
      <c r="A1899" s="89"/>
      <c r="B1899" s="89"/>
      <c r="C1899" s="89"/>
      <c r="D1899" s="89"/>
      <c r="E1899" s="135"/>
      <c r="F1899" s="135"/>
      <c r="G1899" s="135"/>
      <c r="H1899" s="135"/>
      <c r="I1899" s="135"/>
      <c r="J1899" s="135"/>
      <c r="K1899" s="135"/>
      <c r="L1899" s="135"/>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row>
    <row r="1900" spans="1:72" s="8" customFormat="1" x14ac:dyDescent="0.25">
      <c r="A1900" s="89"/>
      <c r="B1900" s="89"/>
      <c r="C1900" s="89"/>
      <c r="D1900" s="89"/>
      <c r="E1900" s="135"/>
      <c r="F1900" s="135"/>
      <c r="G1900" s="135"/>
      <c r="H1900" s="135"/>
      <c r="I1900" s="135"/>
      <c r="J1900" s="135"/>
      <c r="K1900" s="135"/>
      <c r="L1900" s="135"/>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row>
    <row r="1901" spans="1:72" s="8" customFormat="1" x14ac:dyDescent="0.25">
      <c r="A1901" s="89"/>
      <c r="B1901" s="89"/>
      <c r="C1901" s="89"/>
      <c r="D1901" s="89"/>
      <c r="E1901" s="135"/>
      <c r="F1901" s="135"/>
      <c r="G1901" s="135"/>
      <c r="H1901" s="135"/>
      <c r="I1901" s="135"/>
      <c r="J1901" s="135"/>
      <c r="K1901" s="135"/>
      <c r="L1901" s="135"/>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row>
    <row r="1902" spans="1:72" s="8" customFormat="1" x14ac:dyDescent="0.25">
      <c r="A1902" s="89"/>
      <c r="B1902" s="89"/>
      <c r="C1902" s="89"/>
      <c r="D1902" s="89"/>
      <c r="E1902" s="135"/>
      <c r="F1902" s="135"/>
      <c r="G1902" s="135"/>
      <c r="H1902" s="135"/>
      <c r="I1902" s="135"/>
      <c r="J1902" s="135"/>
      <c r="K1902" s="135"/>
      <c r="L1902" s="135"/>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row>
    <row r="1903" spans="1:72" s="8" customFormat="1" x14ac:dyDescent="0.25">
      <c r="A1903" s="89"/>
      <c r="B1903" s="89"/>
      <c r="C1903" s="89"/>
      <c r="D1903" s="89"/>
      <c r="E1903" s="135"/>
      <c r="F1903" s="135"/>
      <c r="G1903" s="135"/>
      <c r="H1903" s="135"/>
      <c r="I1903" s="135"/>
      <c r="J1903" s="135"/>
      <c r="K1903" s="135"/>
      <c r="L1903" s="135"/>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row>
    <row r="1904" spans="1:72" s="8" customFormat="1" x14ac:dyDescent="0.25">
      <c r="A1904" s="89"/>
      <c r="B1904" s="89"/>
      <c r="C1904" s="89"/>
      <c r="D1904" s="89"/>
      <c r="E1904" s="135"/>
      <c r="F1904" s="135"/>
      <c r="G1904" s="135"/>
      <c r="H1904" s="135"/>
      <c r="I1904" s="135"/>
      <c r="J1904" s="135"/>
      <c r="K1904" s="135"/>
      <c r="L1904" s="135"/>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row>
    <row r="1905" spans="1:72" s="8" customFormat="1" x14ac:dyDescent="0.25">
      <c r="A1905" s="89"/>
      <c r="B1905" s="89"/>
      <c r="C1905" s="89"/>
      <c r="D1905" s="89"/>
      <c r="E1905" s="135"/>
      <c r="F1905" s="135"/>
      <c r="G1905" s="135"/>
      <c r="H1905" s="135"/>
      <c r="I1905" s="135"/>
      <c r="J1905" s="135"/>
      <c r="K1905" s="135"/>
      <c r="L1905" s="13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row>
    <row r="1906" spans="1:72" s="8" customFormat="1" x14ac:dyDescent="0.25">
      <c r="A1906" s="89"/>
      <c r="B1906" s="89"/>
      <c r="C1906" s="89"/>
      <c r="D1906" s="89"/>
      <c r="E1906" s="135"/>
      <c r="F1906" s="135"/>
      <c r="G1906" s="135"/>
      <c r="H1906" s="135"/>
      <c r="I1906" s="135"/>
      <c r="J1906" s="135"/>
      <c r="K1906" s="135"/>
      <c r="L1906" s="135"/>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row>
    <row r="1907" spans="1:72" s="8" customFormat="1" x14ac:dyDescent="0.25">
      <c r="A1907" s="89"/>
      <c r="B1907" s="89"/>
      <c r="C1907" s="89"/>
      <c r="D1907" s="89"/>
      <c r="E1907" s="135"/>
      <c r="F1907" s="135"/>
      <c r="G1907" s="135"/>
      <c r="H1907" s="135"/>
      <c r="I1907" s="135"/>
      <c r="J1907" s="135"/>
      <c r="K1907" s="135"/>
      <c r="L1907" s="135"/>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row>
    <row r="1908" spans="1:72" s="8" customFormat="1" x14ac:dyDescent="0.25">
      <c r="A1908" s="89"/>
      <c r="B1908" s="89"/>
      <c r="C1908" s="89"/>
      <c r="D1908" s="89"/>
      <c r="E1908" s="135"/>
      <c r="F1908" s="135"/>
      <c r="G1908" s="135"/>
      <c r="H1908" s="135"/>
      <c r="I1908" s="135"/>
      <c r="J1908" s="135"/>
      <c r="K1908" s="135"/>
      <c r="L1908" s="135"/>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row>
    <row r="1909" spans="1:72" s="8" customFormat="1" x14ac:dyDescent="0.25">
      <c r="A1909" s="89"/>
      <c r="B1909" s="89"/>
      <c r="C1909" s="89"/>
      <c r="D1909" s="89"/>
      <c r="E1909" s="135"/>
      <c r="F1909" s="135"/>
      <c r="G1909" s="135"/>
      <c r="H1909" s="135"/>
      <c r="I1909" s="135"/>
      <c r="J1909" s="135"/>
      <c r="K1909" s="135"/>
      <c r="L1909" s="135"/>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row>
    <row r="1910" spans="1:72" s="8" customFormat="1" x14ac:dyDescent="0.25">
      <c r="A1910" s="89"/>
      <c r="B1910" s="89"/>
      <c r="C1910" s="89"/>
      <c r="D1910" s="89"/>
      <c r="E1910" s="135"/>
      <c r="F1910" s="135"/>
      <c r="G1910" s="135"/>
      <c r="H1910" s="135"/>
      <c r="I1910" s="135"/>
      <c r="J1910" s="135"/>
      <c r="K1910" s="135"/>
      <c r="L1910" s="135"/>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row>
    <row r="1911" spans="1:72" s="8" customFormat="1" x14ac:dyDescent="0.25">
      <c r="A1911" s="89"/>
      <c r="B1911" s="89"/>
      <c r="C1911" s="89"/>
      <c r="D1911" s="89"/>
      <c r="E1911" s="135"/>
      <c r="F1911" s="135"/>
      <c r="G1911" s="135"/>
      <c r="H1911" s="135"/>
      <c r="I1911" s="135"/>
      <c r="J1911" s="135"/>
      <c r="K1911" s="135"/>
      <c r="L1911" s="135"/>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row>
    <row r="1912" spans="1:72" s="8" customFormat="1" x14ac:dyDescent="0.25">
      <c r="A1912" s="89"/>
      <c r="B1912" s="89"/>
      <c r="C1912" s="89"/>
      <c r="D1912" s="89"/>
      <c r="E1912" s="135"/>
      <c r="F1912" s="135"/>
      <c r="G1912" s="135"/>
      <c r="H1912" s="135"/>
      <c r="I1912" s="135"/>
      <c r="J1912" s="135"/>
      <c r="K1912" s="135"/>
      <c r="L1912" s="135"/>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row>
    <row r="1913" spans="1:72" s="8" customFormat="1" x14ac:dyDescent="0.25">
      <c r="A1913" s="89"/>
      <c r="B1913" s="89"/>
      <c r="C1913" s="89"/>
      <c r="D1913" s="89"/>
      <c r="E1913" s="135"/>
      <c r="F1913" s="135"/>
      <c r="G1913" s="135"/>
      <c r="H1913" s="135"/>
      <c r="I1913" s="135"/>
      <c r="J1913" s="135"/>
      <c r="K1913" s="135"/>
      <c r="L1913" s="135"/>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row>
    <row r="1914" spans="1:72" s="8" customFormat="1" x14ac:dyDescent="0.25">
      <c r="A1914" s="89"/>
      <c r="B1914" s="89"/>
      <c r="C1914" s="89"/>
      <c r="D1914" s="89"/>
      <c r="E1914" s="135"/>
      <c r="F1914" s="135"/>
      <c r="G1914" s="135"/>
      <c r="H1914" s="135"/>
      <c r="I1914" s="135"/>
      <c r="J1914" s="135"/>
      <c r="K1914" s="135"/>
      <c r="L1914" s="135"/>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row>
    <row r="1915" spans="1:72" s="8" customFormat="1" x14ac:dyDescent="0.25">
      <c r="A1915" s="89"/>
      <c r="B1915" s="89"/>
      <c r="C1915" s="89"/>
      <c r="D1915" s="89"/>
      <c r="E1915" s="135"/>
      <c r="F1915" s="135"/>
      <c r="G1915" s="135"/>
      <c r="H1915" s="135"/>
      <c r="I1915" s="135"/>
      <c r="J1915" s="135"/>
      <c r="K1915" s="135"/>
      <c r="L1915" s="13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row>
    <row r="1916" spans="1:72" s="8" customFormat="1" x14ac:dyDescent="0.25">
      <c r="A1916" s="89"/>
      <c r="B1916" s="89"/>
      <c r="C1916" s="89"/>
      <c r="D1916" s="89"/>
      <c r="E1916" s="135"/>
      <c r="F1916" s="135"/>
      <c r="G1916" s="135"/>
      <c r="H1916" s="135"/>
      <c r="I1916" s="135"/>
      <c r="J1916" s="135"/>
      <c r="K1916" s="135"/>
      <c r="L1916" s="135"/>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row>
    <row r="1917" spans="1:72" s="8" customFormat="1" x14ac:dyDescent="0.25">
      <c r="A1917" s="89"/>
      <c r="B1917" s="89"/>
      <c r="C1917" s="89"/>
      <c r="D1917" s="89"/>
      <c r="E1917" s="135"/>
      <c r="F1917" s="135"/>
      <c r="G1917" s="135"/>
      <c r="H1917" s="135"/>
      <c r="I1917" s="135"/>
      <c r="J1917" s="135"/>
      <c r="K1917" s="135"/>
      <c r="L1917" s="135"/>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row>
    <row r="1918" spans="1:72" s="8" customFormat="1" x14ac:dyDescent="0.25">
      <c r="A1918" s="89"/>
      <c r="B1918" s="89"/>
      <c r="C1918" s="89"/>
      <c r="D1918" s="89"/>
      <c r="E1918" s="135"/>
      <c r="F1918" s="135"/>
      <c r="G1918" s="135"/>
      <c r="H1918" s="135"/>
      <c r="I1918" s="135"/>
      <c r="J1918" s="135"/>
      <c r="K1918" s="135"/>
      <c r="L1918" s="135"/>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row>
    <row r="1919" spans="1:72" s="8" customFormat="1" x14ac:dyDescent="0.25">
      <c r="A1919" s="89"/>
      <c r="B1919" s="89"/>
      <c r="C1919" s="89"/>
      <c r="D1919" s="89"/>
      <c r="E1919" s="135"/>
      <c r="F1919" s="135"/>
      <c r="G1919" s="135"/>
      <c r="H1919" s="135"/>
      <c r="I1919" s="135"/>
      <c r="J1919" s="135"/>
      <c r="K1919" s="135"/>
      <c r="L1919" s="135"/>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row>
    <row r="1920" spans="1:72" s="8" customFormat="1" x14ac:dyDescent="0.25">
      <c r="A1920" s="89"/>
      <c r="B1920" s="89"/>
      <c r="C1920" s="89"/>
      <c r="D1920" s="89"/>
      <c r="E1920" s="135"/>
      <c r="F1920" s="135"/>
      <c r="G1920" s="135"/>
      <c r="H1920" s="135"/>
      <c r="I1920" s="135"/>
      <c r="J1920" s="135"/>
      <c r="K1920" s="135"/>
      <c r="L1920" s="135"/>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row>
    <row r="1921" spans="1:72" s="8" customFormat="1" x14ac:dyDescent="0.25">
      <c r="A1921" s="89"/>
      <c r="B1921" s="89"/>
      <c r="C1921" s="89"/>
      <c r="D1921" s="89"/>
      <c r="E1921" s="135"/>
      <c r="F1921" s="135"/>
      <c r="G1921" s="135"/>
      <c r="H1921" s="135"/>
      <c r="I1921" s="135"/>
      <c r="J1921" s="135"/>
      <c r="K1921" s="135"/>
      <c r="L1921" s="135"/>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row>
    <row r="1922" spans="1:72" s="8" customFormat="1" x14ac:dyDescent="0.25">
      <c r="A1922" s="89"/>
      <c r="B1922" s="89"/>
      <c r="C1922" s="89"/>
      <c r="D1922" s="89"/>
      <c r="E1922" s="135"/>
      <c r="F1922" s="135"/>
      <c r="G1922" s="135"/>
      <c r="H1922" s="135"/>
      <c r="I1922" s="135"/>
      <c r="J1922" s="135"/>
      <c r="K1922" s="135"/>
      <c r="L1922" s="135"/>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row>
    <row r="1923" spans="1:72" s="8" customFormat="1" x14ac:dyDescent="0.25">
      <c r="A1923" s="89"/>
      <c r="B1923" s="89"/>
      <c r="C1923" s="89"/>
      <c r="D1923" s="89"/>
      <c r="E1923" s="135"/>
      <c r="F1923" s="135"/>
      <c r="G1923" s="135"/>
      <c r="H1923" s="135"/>
      <c r="I1923" s="135"/>
      <c r="J1923" s="135"/>
      <c r="K1923" s="135"/>
      <c r="L1923" s="135"/>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row>
    <row r="1924" spans="1:72" s="8" customFormat="1" x14ac:dyDescent="0.25">
      <c r="A1924" s="89"/>
      <c r="B1924" s="89"/>
      <c r="C1924" s="89"/>
      <c r="D1924" s="89"/>
      <c r="E1924" s="135"/>
      <c r="F1924" s="135"/>
      <c r="G1924" s="135"/>
      <c r="H1924" s="135"/>
      <c r="I1924" s="135"/>
      <c r="J1924" s="135"/>
      <c r="K1924" s="135"/>
      <c r="L1924" s="135"/>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row>
    <row r="1925" spans="1:72" s="8" customFormat="1" x14ac:dyDescent="0.25">
      <c r="A1925" s="89"/>
      <c r="B1925" s="89"/>
      <c r="C1925" s="89"/>
      <c r="D1925" s="89"/>
      <c r="E1925" s="135"/>
      <c r="F1925" s="135"/>
      <c r="G1925" s="135"/>
      <c r="H1925" s="135"/>
      <c r="I1925" s="135"/>
      <c r="J1925" s="135"/>
      <c r="K1925" s="135"/>
      <c r="L1925" s="13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row>
    <row r="1926" spans="1:72" s="8" customFormat="1" x14ac:dyDescent="0.25">
      <c r="A1926" s="89"/>
      <c r="B1926" s="89"/>
      <c r="C1926" s="89"/>
      <c r="D1926" s="89"/>
      <c r="E1926" s="135"/>
      <c r="F1926" s="135"/>
      <c r="G1926" s="135"/>
      <c r="H1926" s="135"/>
      <c r="I1926" s="135"/>
      <c r="J1926" s="135"/>
      <c r="K1926" s="135"/>
      <c r="L1926" s="135"/>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row>
    <row r="1927" spans="1:72" s="8" customFormat="1" x14ac:dyDescent="0.25">
      <c r="A1927" s="89"/>
      <c r="B1927" s="89"/>
      <c r="C1927" s="89"/>
      <c r="D1927" s="89"/>
      <c r="E1927" s="135"/>
      <c r="F1927" s="135"/>
      <c r="G1927" s="135"/>
      <c r="H1927" s="135"/>
      <c r="I1927" s="135"/>
      <c r="J1927" s="135"/>
      <c r="K1927" s="135"/>
      <c r="L1927" s="135"/>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row>
    <row r="1928" spans="1:72" s="8" customFormat="1" x14ac:dyDescent="0.25">
      <c r="A1928" s="89"/>
      <c r="B1928" s="89"/>
      <c r="C1928" s="89"/>
      <c r="D1928" s="89"/>
      <c r="E1928" s="135"/>
      <c r="F1928" s="135"/>
      <c r="G1928" s="135"/>
      <c r="H1928" s="135"/>
      <c r="I1928" s="135"/>
      <c r="J1928" s="135"/>
      <c r="K1928" s="135"/>
      <c r="L1928" s="135"/>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row>
    <row r="1929" spans="1:72" s="8" customFormat="1" x14ac:dyDescent="0.25">
      <c r="A1929" s="89"/>
      <c r="B1929" s="89"/>
      <c r="C1929" s="89"/>
      <c r="D1929" s="89"/>
      <c r="E1929" s="135"/>
      <c r="F1929" s="135"/>
      <c r="G1929" s="135"/>
      <c r="H1929" s="135"/>
      <c r="I1929" s="135"/>
      <c r="J1929" s="135"/>
      <c r="K1929" s="135"/>
      <c r="L1929" s="135"/>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row>
    <row r="1930" spans="1:72" s="8" customFormat="1" x14ac:dyDescent="0.25">
      <c r="A1930" s="89"/>
      <c r="B1930" s="89"/>
      <c r="C1930" s="89"/>
      <c r="D1930" s="89"/>
      <c r="E1930" s="135"/>
      <c r="F1930" s="135"/>
      <c r="G1930" s="135"/>
      <c r="H1930" s="135"/>
      <c r="I1930" s="135"/>
      <c r="J1930" s="135"/>
      <c r="K1930" s="135"/>
      <c r="L1930" s="135"/>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row>
    <row r="1931" spans="1:72" s="8" customFormat="1" x14ac:dyDescent="0.25">
      <c r="A1931" s="89"/>
      <c r="B1931" s="89"/>
      <c r="C1931" s="89"/>
      <c r="D1931" s="89"/>
      <c r="E1931" s="135"/>
      <c r="F1931" s="135"/>
      <c r="G1931" s="135"/>
      <c r="H1931" s="135"/>
      <c r="I1931" s="135"/>
      <c r="J1931" s="135"/>
      <c r="K1931" s="135"/>
      <c r="L1931" s="135"/>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row>
    <row r="1932" spans="1:72" s="8" customFormat="1" x14ac:dyDescent="0.25">
      <c r="A1932" s="89"/>
      <c r="B1932" s="89"/>
      <c r="C1932" s="89"/>
      <c r="D1932" s="89"/>
      <c r="E1932" s="135"/>
      <c r="F1932" s="135"/>
      <c r="G1932" s="135"/>
      <c r="H1932" s="135"/>
      <c r="I1932" s="135"/>
      <c r="J1932" s="135"/>
      <c r="K1932" s="135"/>
      <c r="L1932" s="135"/>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row>
    <row r="1933" spans="1:72" s="8" customFormat="1" x14ac:dyDescent="0.25">
      <c r="A1933" s="89"/>
      <c r="B1933" s="89"/>
      <c r="C1933" s="89"/>
      <c r="D1933" s="89"/>
      <c r="E1933" s="135"/>
      <c r="F1933" s="135"/>
      <c r="G1933" s="135"/>
      <c r="H1933" s="135"/>
      <c r="I1933" s="135"/>
      <c r="J1933" s="135"/>
      <c r="K1933" s="135"/>
      <c r="L1933" s="135"/>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row>
    <row r="1934" spans="1:72" s="8" customFormat="1" x14ac:dyDescent="0.25">
      <c r="A1934" s="89"/>
      <c r="B1934" s="89"/>
      <c r="C1934" s="89"/>
      <c r="D1934" s="89"/>
      <c r="E1934" s="135"/>
      <c r="F1934" s="135"/>
      <c r="G1934" s="135"/>
      <c r="H1934" s="135"/>
      <c r="I1934" s="135"/>
      <c r="J1934" s="135"/>
      <c r="K1934" s="135"/>
      <c r="L1934" s="135"/>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row>
    <row r="1935" spans="1:72" s="8" customFormat="1" x14ac:dyDescent="0.25">
      <c r="A1935" s="89"/>
      <c r="B1935" s="89"/>
      <c r="C1935" s="89"/>
      <c r="D1935" s="89"/>
      <c r="E1935" s="135"/>
      <c r="F1935" s="135"/>
      <c r="G1935" s="135"/>
      <c r="H1935" s="135"/>
      <c r="I1935" s="135"/>
      <c r="J1935" s="135"/>
      <c r="K1935" s="135"/>
      <c r="L1935" s="1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row>
    <row r="1936" spans="1:72" s="8" customFormat="1" x14ac:dyDescent="0.25">
      <c r="A1936" s="89"/>
      <c r="B1936" s="89"/>
      <c r="C1936" s="89"/>
      <c r="D1936" s="89"/>
      <c r="E1936" s="135"/>
      <c r="F1936" s="135"/>
      <c r="G1936" s="135"/>
      <c r="H1936" s="135"/>
      <c r="I1936" s="135"/>
      <c r="J1936" s="135"/>
      <c r="K1936" s="135"/>
      <c r="L1936" s="135"/>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row>
    <row r="1937" spans="1:72" s="8" customFormat="1" x14ac:dyDescent="0.25">
      <c r="A1937" s="89"/>
      <c r="B1937" s="89"/>
      <c r="C1937" s="89"/>
      <c r="D1937" s="89"/>
      <c r="E1937" s="135"/>
      <c r="F1937" s="135"/>
      <c r="G1937" s="135"/>
      <c r="H1937" s="135"/>
      <c r="I1937" s="135"/>
      <c r="J1937" s="135"/>
      <c r="K1937" s="135"/>
      <c r="L1937" s="135"/>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row>
    <row r="1938" spans="1:72" s="8" customFormat="1" x14ac:dyDescent="0.25">
      <c r="A1938" s="89"/>
      <c r="B1938" s="89"/>
      <c r="C1938" s="89"/>
      <c r="D1938" s="89"/>
      <c r="E1938" s="135"/>
      <c r="F1938" s="135"/>
      <c r="G1938" s="135"/>
      <c r="H1938" s="135"/>
      <c r="I1938" s="135"/>
      <c r="J1938" s="135"/>
      <c r="K1938" s="135"/>
      <c r="L1938" s="135"/>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row>
    <row r="1939" spans="1:72" s="8" customFormat="1" x14ac:dyDescent="0.25">
      <c r="A1939" s="89"/>
      <c r="B1939" s="89"/>
      <c r="C1939" s="89"/>
      <c r="D1939" s="89"/>
      <c r="E1939" s="135"/>
      <c r="F1939" s="135"/>
      <c r="G1939" s="135"/>
      <c r="H1939" s="135"/>
      <c r="I1939" s="135"/>
      <c r="J1939" s="135"/>
      <c r="K1939" s="135"/>
      <c r="L1939" s="135"/>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row>
    <row r="1940" spans="1:72" s="8" customFormat="1" x14ac:dyDescent="0.25">
      <c r="A1940" s="89"/>
      <c r="B1940" s="89"/>
      <c r="C1940" s="89"/>
      <c r="D1940" s="89"/>
      <c r="E1940" s="135"/>
      <c r="F1940" s="135"/>
      <c r="G1940" s="135"/>
      <c r="H1940" s="135"/>
      <c r="I1940" s="135"/>
      <c r="J1940" s="135"/>
      <c r="K1940" s="135"/>
      <c r="L1940" s="135"/>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row>
    <row r="1941" spans="1:72" s="8" customFormat="1" x14ac:dyDescent="0.25">
      <c r="A1941" s="89"/>
      <c r="B1941" s="89"/>
      <c r="C1941" s="89"/>
      <c r="D1941" s="89"/>
      <c r="E1941" s="135"/>
      <c r="F1941" s="135"/>
      <c r="G1941" s="135"/>
      <c r="H1941" s="135"/>
      <c r="I1941" s="135"/>
      <c r="J1941" s="135"/>
      <c r="K1941" s="135"/>
      <c r="L1941" s="135"/>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row>
    <row r="1942" spans="1:72" s="8" customFormat="1" x14ac:dyDescent="0.25">
      <c r="A1942" s="89"/>
      <c r="B1942" s="89"/>
      <c r="C1942" s="89"/>
      <c r="D1942" s="89"/>
      <c r="E1942" s="135"/>
      <c r="F1942" s="135"/>
      <c r="G1942" s="135"/>
      <c r="H1942" s="135"/>
      <c r="I1942" s="135"/>
      <c r="J1942" s="135"/>
      <c r="K1942" s="135"/>
      <c r="L1942" s="135"/>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row>
    <row r="1943" spans="1:72" s="8" customFormat="1" x14ac:dyDescent="0.25">
      <c r="A1943" s="89"/>
      <c r="B1943" s="89"/>
      <c r="C1943" s="89"/>
      <c r="D1943" s="89"/>
      <c r="E1943" s="135"/>
      <c r="F1943" s="135"/>
      <c r="G1943" s="135"/>
      <c r="H1943" s="135"/>
      <c r="I1943" s="135"/>
      <c r="J1943" s="135"/>
      <c r="K1943" s="135"/>
      <c r="L1943" s="135"/>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row>
    <row r="1944" spans="1:72" s="8" customFormat="1" x14ac:dyDescent="0.25">
      <c r="A1944" s="89"/>
      <c r="B1944" s="89"/>
      <c r="C1944" s="89"/>
      <c r="D1944" s="89"/>
      <c r="E1944" s="135"/>
      <c r="F1944" s="135"/>
      <c r="G1944" s="135"/>
      <c r="H1944" s="135"/>
      <c r="I1944" s="135"/>
      <c r="J1944" s="135"/>
      <c r="K1944" s="135"/>
      <c r="L1944" s="135"/>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row>
    <row r="1945" spans="1:72" s="8" customFormat="1" x14ac:dyDescent="0.25">
      <c r="A1945" s="89"/>
      <c r="B1945" s="89"/>
      <c r="C1945" s="89"/>
      <c r="D1945" s="89"/>
      <c r="E1945" s="135"/>
      <c r="F1945" s="135"/>
      <c r="G1945" s="135"/>
      <c r="H1945" s="135"/>
      <c r="I1945" s="135"/>
      <c r="J1945" s="135"/>
      <c r="K1945" s="135"/>
      <c r="L1945" s="13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row>
    <row r="1946" spans="1:72" s="8" customFormat="1" x14ac:dyDescent="0.25">
      <c r="A1946" s="89"/>
      <c r="B1946" s="89"/>
      <c r="C1946" s="89"/>
      <c r="D1946" s="89"/>
      <c r="E1946" s="135"/>
      <c r="F1946" s="135"/>
      <c r="G1946" s="135"/>
      <c r="H1946" s="135"/>
      <c r="I1946" s="135"/>
      <c r="J1946" s="135"/>
      <c r="K1946" s="135"/>
      <c r="L1946" s="135"/>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row>
    <row r="1947" spans="1:72" s="8" customFormat="1" x14ac:dyDescent="0.25">
      <c r="A1947" s="89"/>
      <c r="B1947" s="89"/>
      <c r="C1947" s="89"/>
      <c r="D1947" s="89"/>
      <c r="E1947" s="135"/>
      <c r="F1947" s="135"/>
      <c r="G1947" s="135"/>
      <c r="H1947" s="135"/>
      <c r="I1947" s="135"/>
      <c r="J1947" s="135"/>
      <c r="K1947" s="135"/>
      <c r="L1947" s="135"/>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row>
    <row r="1948" spans="1:72" s="8" customFormat="1" x14ac:dyDescent="0.25">
      <c r="A1948" s="89"/>
      <c r="B1948" s="89"/>
      <c r="C1948" s="89"/>
      <c r="D1948" s="89"/>
      <c r="E1948" s="135"/>
      <c r="F1948" s="135"/>
      <c r="G1948" s="135"/>
      <c r="H1948" s="135"/>
      <c r="I1948" s="135"/>
      <c r="J1948" s="135"/>
      <c r="K1948" s="135"/>
      <c r="L1948" s="135"/>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row>
    <row r="1949" spans="1:72" s="8" customFormat="1" x14ac:dyDescent="0.25">
      <c r="A1949" s="89"/>
      <c r="B1949" s="89"/>
      <c r="C1949" s="89"/>
      <c r="D1949" s="89"/>
      <c r="E1949" s="135"/>
      <c r="F1949" s="135"/>
      <c r="G1949" s="135"/>
      <c r="H1949" s="135"/>
      <c r="I1949" s="135"/>
      <c r="J1949" s="135"/>
      <c r="K1949" s="135"/>
      <c r="L1949" s="135"/>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row>
    <row r="1950" spans="1:72" s="8" customFormat="1" x14ac:dyDescent="0.25">
      <c r="A1950" s="89"/>
      <c r="B1950" s="89"/>
      <c r="C1950" s="89"/>
      <c r="D1950" s="89"/>
      <c r="E1950" s="135"/>
      <c r="F1950" s="135"/>
      <c r="G1950" s="135"/>
      <c r="H1950" s="135"/>
      <c r="I1950" s="135"/>
      <c r="J1950" s="135"/>
      <c r="K1950" s="135"/>
      <c r="L1950" s="135"/>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row>
    <row r="1951" spans="1:72" s="8" customFormat="1" x14ac:dyDescent="0.25">
      <c r="A1951" s="89"/>
      <c r="B1951" s="89"/>
      <c r="C1951" s="89"/>
      <c r="D1951" s="89"/>
      <c r="E1951" s="135"/>
      <c r="F1951" s="135"/>
      <c r="G1951" s="135"/>
      <c r="H1951" s="135"/>
      <c r="I1951" s="135"/>
      <c r="J1951" s="135"/>
      <c r="K1951" s="135"/>
      <c r="L1951" s="135"/>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row>
    <row r="1952" spans="1:72" s="8" customFormat="1" x14ac:dyDescent="0.25">
      <c r="A1952" s="89"/>
      <c r="B1952" s="89"/>
      <c r="C1952" s="89"/>
      <c r="D1952" s="89"/>
      <c r="E1952" s="135"/>
      <c r="F1952" s="135"/>
      <c r="G1952" s="135"/>
      <c r="H1952" s="135"/>
      <c r="I1952" s="135"/>
      <c r="J1952" s="135"/>
      <c r="K1952" s="135"/>
      <c r="L1952" s="135"/>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row>
    <row r="1953" spans="1:72" s="8" customFormat="1" x14ac:dyDescent="0.25">
      <c r="A1953" s="89"/>
      <c r="B1953" s="89"/>
      <c r="C1953" s="89"/>
      <c r="D1953" s="89"/>
      <c r="E1953" s="135"/>
      <c r="F1953" s="135"/>
      <c r="G1953" s="135"/>
      <c r="H1953" s="135"/>
      <c r="I1953" s="135"/>
      <c r="J1953" s="135"/>
      <c r="K1953" s="135"/>
      <c r="L1953" s="135"/>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row>
    <row r="1954" spans="1:72" s="8" customFormat="1" x14ac:dyDescent="0.25">
      <c r="A1954" s="89"/>
      <c r="B1954" s="89"/>
      <c r="C1954" s="89"/>
      <c r="D1954" s="89"/>
      <c r="E1954" s="135"/>
      <c r="F1954" s="135"/>
      <c r="G1954" s="135"/>
      <c r="H1954" s="135"/>
      <c r="I1954" s="135"/>
      <c r="J1954" s="135"/>
      <c r="K1954" s="135"/>
      <c r="L1954" s="135"/>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row>
    <row r="1955" spans="1:72" s="8" customFormat="1" x14ac:dyDescent="0.25">
      <c r="A1955" s="89"/>
      <c r="B1955" s="89"/>
      <c r="C1955" s="89"/>
      <c r="D1955" s="89"/>
      <c r="E1955" s="135"/>
      <c r="F1955" s="135"/>
      <c r="G1955" s="135"/>
      <c r="H1955" s="135"/>
      <c r="I1955" s="135"/>
      <c r="J1955" s="135"/>
      <c r="K1955" s="135"/>
      <c r="L1955" s="13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row>
    <row r="1956" spans="1:72" s="8" customFormat="1" x14ac:dyDescent="0.25">
      <c r="A1956" s="89"/>
      <c r="B1956" s="89"/>
      <c r="C1956" s="89"/>
      <c r="D1956" s="89"/>
      <c r="E1956" s="135"/>
      <c r="F1956" s="135"/>
      <c r="G1956" s="135"/>
      <c r="H1956" s="135"/>
      <c r="I1956" s="135"/>
      <c r="J1956" s="135"/>
      <c r="K1956" s="135"/>
      <c r="L1956" s="135"/>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row>
    <row r="1957" spans="1:72" s="8" customFormat="1" x14ac:dyDescent="0.25">
      <c r="A1957" s="89"/>
      <c r="B1957" s="89"/>
      <c r="C1957" s="89"/>
      <c r="D1957" s="89"/>
      <c r="E1957" s="135"/>
      <c r="F1957" s="135"/>
      <c r="G1957" s="135"/>
      <c r="H1957" s="135"/>
      <c r="I1957" s="135"/>
      <c r="J1957" s="135"/>
      <c r="K1957" s="135"/>
      <c r="L1957" s="135"/>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row>
    <row r="1958" spans="1:72" s="8" customFormat="1" x14ac:dyDescent="0.25">
      <c r="A1958" s="89"/>
      <c r="B1958" s="89"/>
      <c r="C1958" s="89"/>
      <c r="D1958" s="89"/>
      <c r="E1958" s="135"/>
      <c r="F1958" s="135"/>
      <c r="G1958" s="135"/>
      <c r="H1958" s="135"/>
      <c r="I1958" s="135"/>
      <c r="J1958" s="135"/>
      <c r="K1958" s="135"/>
      <c r="L1958" s="135"/>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row>
    <row r="1959" spans="1:72" s="8" customFormat="1" x14ac:dyDescent="0.25">
      <c r="A1959" s="89"/>
      <c r="B1959" s="89"/>
      <c r="C1959" s="89"/>
      <c r="D1959" s="89"/>
      <c r="E1959" s="135"/>
      <c r="F1959" s="135"/>
      <c r="G1959" s="135"/>
      <c r="H1959" s="135"/>
      <c r="I1959" s="135"/>
      <c r="J1959" s="135"/>
      <c r="K1959" s="135"/>
      <c r="L1959" s="135"/>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row>
    <row r="1960" spans="1:72" s="8" customFormat="1" x14ac:dyDescent="0.25">
      <c r="A1960" s="89"/>
      <c r="B1960" s="89"/>
      <c r="C1960" s="89"/>
      <c r="D1960" s="89"/>
      <c r="E1960" s="135"/>
      <c r="F1960" s="135"/>
      <c r="G1960" s="135"/>
      <c r="H1960" s="135"/>
      <c r="I1960" s="135"/>
      <c r="J1960" s="135"/>
      <c r="K1960" s="135"/>
      <c r="L1960" s="135"/>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row>
    <row r="1961" spans="1:72" s="8" customFormat="1" x14ac:dyDescent="0.25">
      <c r="A1961" s="89"/>
      <c r="B1961" s="89"/>
      <c r="C1961" s="89"/>
      <c r="D1961" s="89"/>
      <c r="E1961" s="135"/>
      <c r="F1961" s="135"/>
      <c r="G1961" s="135"/>
      <c r="H1961" s="135"/>
      <c r="I1961" s="135"/>
      <c r="J1961" s="135"/>
      <c r="K1961" s="135"/>
      <c r="L1961" s="135"/>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row>
    <row r="1962" spans="1:72" s="8" customFormat="1" x14ac:dyDescent="0.25">
      <c r="A1962" s="89"/>
      <c r="B1962" s="89"/>
      <c r="C1962" s="89"/>
      <c r="D1962" s="89"/>
      <c r="E1962" s="135"/>
      <c r="F1962" s="135"/>
      <c r="G1962" s="135"/>
      <c r="H1962" s="135"/>
      <c r="I1962" s="135"/>
      <c r="J1962" s="135"/>
      <c r="K1962" s="135"/>
      <c r="L1962" s="135"/>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row>
    <row r="1963" spans="1:72" s="8" customFormat="1" x14ac:dyDescent="0.25">
      <c r="A1963" s="89"/>
      <c r="B1963" s="89"/>
      <c r="C1963" s="89"/>
      <c r="D1963" s="89"/>
      <c r="E1963" s="135"/>
      <c r="F1963" s="135"/>
      <c r="G1963" s="135"/>
      <c r="H1963" s="135"/>
      <c r="I1963" s="135"/>
      <c r="J1963" s="135"/>
      <c r="K1963" s="135"/>
      <c r="L1963" s="135"/>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row>
    <row r="1964" spans="1:72" s="8" customFormat="1" x14ac:dyDescent="0.25">
      <c r="A1964" s="89"/>
      <c r="B1964" s="89"/>
      <c r="C1964" s="89"/>
      <c r="D1964" s="89"/>
      <c r="E1964" s="135"/>
      <c r="F1964" s="135"/>
      <c r="G1964" s="135"/>
      <c r="H1964" s="135"/>
      <c r="I1964" s="135"/>
      <c r="J1964" s="135"/>
      <c r="K1964" s="135"/>
      <c r="L1964" s="135"/>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row>
    <row r="1965" spans="1:72" s="8" customFormat="1" x14ac:dyDescent="0.25">
      <c r="A1965" s="89"/>
      <c r="B1965" s="89"/>
      <c r="C1965" s="89"/>
      <c r="D1965" s="89"/>
      <c r="E1965" s="135"/>
      <c r="F1965" s="135"/>
      <c r="G1965" s="135"/>
      <c r="H1965" s="135"/>
      <c r="I1965" s="135"/>
      <c r="J1965" s="135"/>
      <c r="K1965" s="135"/>
      <c r="L1965" s="13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row>
    <row r="1966" spans="1:72" s="8" customFormat="1" x14ac:dyDescent="0.25">
      <c r="A1966" s="89"/>
      <c r="B1966" s="89"/>
      <c r="C1966" s="89"/>
      <c r="D1966" s="89"/>
      <c r="E1966" s="135"/>
      <c r="F1966" s="135"/>
      <c r="G1966" s="135"/>
      <c r="H1966" s="135"/>
      <c r="I1966" s="135"/>
      <c r="J1966" s="135"/>
      <c r="K1966" s="135"/>
      <c r="L1966" s="135"/>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row>
    <row r="1967" spans="1:72" s="8" customFormat="1" x14ac:dyDescent="0.25">
      <c r="A1967" s="89"/>
      <c r="B1967" s="89"/>
      <c r="C1967" s="89"/>
      <c r="D1967" s="89"/>
      <c r="E1967" s="135"/>
      <c r="F1967" s="135"/>
      <c r="G1967" s="135"/>
      <c r="H1967" s="135"/>
      <c r="I1967" s="135"/>
      <c r="J1967" s="135"/>
      <c r="K1967" s="135"/>
      <c r="L1967" s="135"/>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row>
    <row r="1968" spans="1:72" s="8" customFormat="1" x14ac:dyDescent="0.25">
      <c r="A1968" s="89"/>
      <c r="B1968" s="89"/>
      <c r="C1968" s="89"/>
      <c r="D1968" s="89"/>
      <c r="E1968" s="135"/>
      <c r="F1968" s="135"/>
      <c r="G1968" s="135"/>
      <c r="H1968" s="135"/>
      <c r="I1968" s="135"/>
      <c r="J1968" s="135"/>
      <c r="K1968" s="135"/>
      <c r="L1968" s="135"/>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row>
    <row r="1969" spans="1:72" s="8" customFormat="1" x14ac:dyDescent="0.25">
      <c r="A1969" s="89"/>
      <c r="B1969" s="89"/>
      <c r="C1969" s="89"/>
      <c r="D1969" s="89"/>
      <c r="E1969" s="135"/>
      <c r="F1969" s="135"/>
      <c r="G1969" s="135"/>
      <c r="H1969" s="135"/>
      <c r="I1969" s="135"/>
      <c r="J1969" s="135"/>
      <c r="K1969" s="135"/>
      <c r="L1969" s="135"/>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row>
    <row r="1970" spans="1:72" s="8" customFormat="1" x14ac:dyDescent="0.25">
      <c r="A1970" s="89"/>
      <c r="B1970" s="89"/>
      <c r="C1970" s="89"/>
      <c r="D1970" s="89"/>
      <c r="E1970" s="135"/>
      <c r="F1970" s="135"/>
      <c r="G1970" s="135"/>
      <c r="H1970" s="135"/>
      <c r="I1970" s="135"/>
      <c r="J1970" s="135"/>
      <c r="K1970" s="135"/>
      <c r="L1970" s="135"/>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row>
    <row r="1971" spans="1:72" s="8" customFormat="1" x14ac:dyDescent="0.25">
      <c r="A1971" s="89"/>
      <c r="B1971" s="89"/>
      <c r="C1971" s="89"/>
      <c r="D1971" s="89"/>
      <c r="E1971" s="135"/>
      <c r="F1971" s="135"/>
      <c r="G1971" s="135"/>
      <c r="H1971" s="135"/>
      <c r="I1971" s="135"/>
      <c r="J1971" s="135"/>
      <c r="K1971" s="135"/>
      <c r="L1971" s="135"/>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row>
    <row r="1972" spans="1:72" s="8" customFormat="1" x14ac:dyDescent="0.25">
      <c r="A1972" s="89"/>
      <c r="B1972" s="89"/>
      <c r="C1972" s="89"/>
      <c r="D1972" s="89"/>
      <c r="E1972" s="135"/>
      <c r="F1972" s="135"/>
      <c r="G1972" s="135"/>
      <c r="H1972" s="135"/>
      <c r="I1972" s="135"/>
      <c r="J1972" s="135"/>
      <c r="K1972" s="135"/>
      <c r="L1972" s="135"/>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row>
    <row r="1973" spans="1:72" s="8" customFormat="1" x14ac:dyDescent="0.25">
      <c r="A1973" s="89"/>
      <c r="B1973" s="89"/>
      <c r="C1973" s="89"/>
      <c r="D1973" s="89"/>
      <c r="E1973" s="135"/>
      <c r="F1973" s="135"/>
      <c r="G1973" s="135"/>
      <c r="H1973" s="135"/>
      <c r="I1973" s="135"/>
      <c r="J1973" s="135"/>
      <c r="K1973" s="135"/>
      <c r="L1973" s="135"/>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row>
    <row r="1974" spans="1:72" s="8" customFormat="1" x14ac:dyDescent="0.25">
      <c r="A1974" s="89"/>
      <c r="B1974" s="89"/>
      <c r="C1974" s="89"/>
      <c r="D1974" s="89"/>
      <c r="E1974" s="135"/>
      <c r="F1974" s="135"/>
      <c r="G1974" s="135"/>
      <c r="H1974" s="135"/>
      <c r="I1974" s="135"/>
      <c r="J1974" s="135"/>
      <c r="K1974" s="135"/>
      <c r="L1974" s="135"/>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row>
    <row r="1975" spans="1:72" s="8" customFormat="1" x14ac:dyDescent="0.25">
      <c r="A1975" s="89"/>
      <c r="B1975" s="89"/>
      <c r="C1975" s="89"/>
      <c r="D1975" s="89"/>
      <c r="E1975" s="135"/>
      <c r="F1975" s="135"/>
      <c r="G1975" s="135"/>
      <c r="H1975" s="135"/>
      <c r="I1975" s="135"/>
      <c r="J1975" s="135"/>
      <c r="K1975" s="135"/>
      <c r="L1975" s="13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row>
    <row r="1976" spans="1:72" s="8" customFormat="1" x14ac:dyDescent="0.25">
      <c r="A1976" s="89"/>
      <c r="B1976" s="89"/>
      <c r="C1976" s="89"/>
      <c r="D1976" s="89"/>
      <c r="E1976" s="135"/>
      <c r="F1976" s="135"/>
      <c r="G1976" s="135"/>
      <c r="H1976" s="135"/>
      <c r="I1976" s="135"/>
      <c r="J1976" s="135"/>
      <c r="K1976" s="135"/>
      <c r="L1976" s="135"/>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row>
    <row r="1977" spans="1:72" s="8" customFormat="1" x14ac:dyDescent="0.25">
      <c r="A1977" s="89"/>
      <c r="B1977" s="89"/>
      <c r="C1977" s="89"/>
      <c r="D1977" s="89"/>
      <c r="E1977" s="135"/>
      <c r="F1977" s="135"/>
      <c r="G1977" s="135"/>
      <c r="H1977" s="135"/>
      <c r="I1977" s="135"/>
      <c r="J1977" s="135"/>
      <c r="K1977" s="135"/>
      <c r="L1977" s="135"/>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row>
    <row r="1978" spans="1:72" s="8" customFormat="1" x14ac:dyDescent="0.25">
      <c r="A1978" s="89"/>
      <c r="B1978" s="89"/>
      <c r="C1978" s="89"/>
      <c r="D1978" s="89"/>
      <c r="E1978" s="135"/>
      <c r="F1978" s="135"/>
      <c r="G1978" s="135"/>
      <c r="H1978" s="135"/>
      <c r="I1978" s="135"/>
      <c r="J1978" s="135"/>
      <c r="K1978" s="135"/>
      <c r="L1978" s="135"/>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row>
    <row r="1979" spans="1:72" s="8" customFormat="1" x14ac:dyDescent="0.25">
      <c r="A1979" s="89"/>
      <c r="B1979" s="89"/>
      <c r="C1979" s="89"/>
      <c r="D1979" s="89"/>
      <c r="E1979" s="135"/>
      <c r="F1979" s="135"/>
      <c r="G1979" s="135"/>
      <c r="H1979" s="135"/>
      <c r="I1979" s="135"/>
      <c r="J1979" s="135"/>
      <c r="K1979" s="135"/>
      <c r="L1979" s="135"/>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row>
    <row r="1980" spans="1:72" s="8" customFormat="1" x14ac:dyDescent="0.25">
      <c r="A1980" s="89"/>
      <c r="B1980" s="89"/>
      <c r="C1980" s="89"/>
      <c r="D1980" s="89"/>
      <c r="E1980" s="135"/>
      <c r="F1980" s="135"/>
      <c r="G1980" s="135"/>
      <c r="H1980" s="135"/>
      <c r="I1980" s="135"/>
      <c r="J1980" s="135"/>
      <c r="K1980" s="135"/>
      <c r="L1980" s="135"/>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row>
    <row r="1981" spans="1:72" s="8" customFormat="1" x14ac:dyDescent="0.25">
      <c r="A1981" s="89"/>
      <c r="B1981" s="89"/>
      <c r="C1981" s="89"/>
      <c r="D1981" s="89"/>
      <c r="E1981" s="135"/>
      <c r="F1981" s="135"/>
      <c r="G1981" s="135"/>
      <c r="H1981" s="135"/>
      <c r="I1981" s="135"/>
      <c r="J1981" s="135"/>
      <c r="K1981" s="135"/>
      <c r="L1981" s="135"/>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row>
    <row r="1982" spans="1:72" s="8" customFormat="1" x14ac:dyDescent="0.25">
      <c r="A1982" s="89"/>
      <c r="B1982" s="89"/>
      <c r="C1982" s="89"/>
      <c r="D1982" s="89"/>
      <c r="E1982" s="135"/>
      <c r="F1982" s="135"/>
      <c r="G1982" s="135"/>
      <c r="H1982" s="135"/>
      <c r="I1982" s="135"/>
      <c r="J1982" s="135"/>
      <c r="K1982" s="135"/>
      <c r="L1982" s="135"/>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row>
    <row r="1983" spans="1:72" s="8" customFormat="1" x14ac:dyDescent="0.25">
      <c r="A1983" s="89"/>
      <c r="B1983" s="89"/>
      <c r="C1983" s="89"/>
      <c r="D1983" s="89"/>
      <c r="E1983" s="135"/>
      <c r="F1983" s="135"/>
      <c r="G1983" s="135"/>
      <c r="H1983" s="135"/>
      <c r="I1983" s="135"/>
      <c r="J1983" s="135"/>
      <c r="K1983" s="135"/>
      <c r="L1983" s="135"/>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row>
    <row r="1984" spans="1:72" s="8" customFormat="1" x14ac:dyDescent="0.25">
      <c r="A1984" s="89"/>
      <c r="B1984" s="89"/>
      <c r="C1984" s="89"/>
      <c r="D1984" s="89"/>
      <c r="E1984" s="135"/>
      <c r="F1984" s="135"/>
      <c r="G1984" s="135"/>
      <c r="H1984" s="135"/>
      <c r="I1984" s="135"/>
      <c r="J1984" s="135"/>
      <c r="K1984" s="135"/>
      <c r="L1984" s="135"/>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row>
    <row r="1985" spans="1:72" s="8" customFormat="1" x14ac:dyDescent="0.25">
      <c r="A1985" s="89"/>
      <c r="B1985" s="89"/>
      <c r="C1985" s="89"/>
      <c r="D1985" s="89"/>
      <c r="E1985" s="135"/>
      <c r="F1985" s="135"/>
      <c r="G1985" s="135"/>
      <c r="H1985" s="135"/>
      <c r="I1985" s="135"/>
      <c r="J1985" s="135"/>
      <c r="K1985" s="135"/>
      <c r="L1985" s="13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row>
    <row r="1986" spans="1:72" s="8" customFormat="1" x14ac:dyDescent="0.25">
      <c r="A1986" s="89"/>
      <c r="B1986" s="89"/>
      <c r="C1986" s="89"/>
      <c r="D1986" s="89"/>
      <c r="E1986" s="135"/>
      <c r="F1986" s="135"/>
      <c r="G1986" s="135"/>
      <c r="H1986" s="135"/>
      <c r="I1986" s="135"/>
      <c r="J1986" s="135"/>
      <c r="K1986" s="135"/>
      <c r="L1986" s="135"/>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row>
    <row r="1987" spans="1:72" s="8" customFormat="1" x14ac:dyDescent="0.25">
      <c r="A1987" s="89"/>
      <c r="B1987" s="89"/>
      <c r="C1987" s="89"/>
      <c r="D1987" s="89"/>
      <c r="E1987" s="135"/>
      <c r="F1987" s="135"/>
      <c r="G1987" s="135"/>
      <c r="H1987" s="135"/>
      <c r="I1987" s="135"/>
      <c r="J1987" s="135"/>
      <c r="K1987" s="135"/>
      <c r="L1987" s="135"/>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row>
    <row r="1988" spans="1:72" s="8" customFormat="1" x14ac:dyDescent="0.25">
      <c r="A1988" s="89"/>
      <c r="B1988" s="89"/>
      <c r="C1988" s="89"/>
      <c r="D1988" s="89"/>
      <c r="E1988" s="135"/>
      <c r="F1988" s="135"/>
      <c r="G1988" s="135"/>
      <c r="H1988" s="135"/>
      <c r="I1988" s="135"/>
      <c r="J1988" s="135"/>
      <c r="K1988" s="135"/>
      <c r="L1988" s="135"/>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row>
    <row r="1989" spans="1:72" s="8" customFormat="1" x14ac:dyDescent="0.25">
      <c r="A1989" s="89"/>
      <c r="B1989" s="89"/>
      <c r="C1989" s="89"/>
      <c r="D1989" s="89"/>
      <c r="E1989" s="135"/>
      <c r="F1989" s="135"/>
      <c r="G1989" s="135"/>
      <c r="H1989" s="135"/>
      <c r="I1989" s="135"/>
      <c r="J1989" s="135"/>
      <c r="K1989" s="135"/>
      <c r="L1989" s="135"/>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row>
    <row r="1990" spans="1:72" s="8" customFormat="1" x14ac:dyDescent="0.25">
      <c r="A1990" s="89"/>
      <c r="B1990" s="89"/>
      <c r="C1990" s="89"/>
      <c r="D1990" s="89"/>
      <c r="E1990" s="135"/>
      <c r="F1990" s="135"/>
      <c r="G1990" s="135"/>
      <c r="H1990" s="135"/>
      <c r="I1990" s="135"/>
      <c r="J1990" s="135"/>
      <c r="K1990" s="135"/>
      <c r="L1990" s="135"/>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row>
    <row r="1991" spans="1:72" s="8" customFormat="1" x14ac:dyDescent="0.25">
      <c r="A1991" s="89"/>
      <c r="B1991" s="89"/>
      <c r="C1991" s="89"/>
      <c r="D1991" s="89"/>
      <c r="E1991" s="135"/>
      <c r="F1991" s="135"/>
      <c r="G1991" s="135"/>
      <c r="H1991" s="135"/>
      <c r="I1991" s="135"/>
      <c r="J1991" s="135"/>
      <c r="K1991" s="135"/>
      <c r="L1991" s="135"/>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row>
    <row r="1992" spans="1:72" s="8" customFormat="1" x14ac:dyDescent="0.25">
      <c r="A1992" s="89"/>
      <c r="B1992" s="89"/>
      <c r="C1992" s="89"/>
      <c r="D1992" s="89"/>
      <c r="E1992" s="135"/>
      <c r="F1992" s="135"/>
      <c r="G1992" s="135"/>
      <c r="H1992" s="135"/>
      <c r="I1992" s="135"/>
      <c r="J1992" s="135"/>
      <c r="K1992" s="135"/>
      <c r="L1992" s="135"/>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row>
    <row r="1993" spans="1:72" s="8" customFormat="1" x14ac:dyDescent="0.25">
      <c r="A1993" s="89"/>
      <c r="B1993" s="89"/>
      <c r="C1993" s="89"/>
      <c r="D1993" s="89"/>
      <c r="E1993" s="135"/>
      <c r="F1993" s="135"/>
      <c r="G1993" s="135"/>
      <c r="H1993" s="135"/>
      <c r="I1993" s="135"/>
      <c r="J1993" s="135"/>
      <c r="K1993" s="135"/>
      <c r="L1993" s="135"/>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row>
    <row r="1994" spans="1:72" s="8" customFormat="1" x14ac:dyDescent="0.25">
      <c r="A1994" s="89"/>
      <c r="B1994" s="89"/>
      <c r="C1994" s="89"/>
      <c r="D1994" s="89"/>
      <c r="E1994" s="135"/>
      <c r="F1994" s="135"/>
      <c r="G1994" s="135"/>
      <c r="H1994" s="135"/>
      <c r="I1994" s="135"/>
      <c r="J1994" s="135"/>
      <c r="K1994" s="135"/>
      <c r="L1994" s="135"/>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row>
    <row r="1995" spans="1:72" s="8" customFormat="1" x14ac:dyDescent="0.25">
      <c r="A1995" s="89"/>
      <c r="B1995" s="89"/>
      <c r="C1995" s="89"/>
      <c r="D1995" s="89"/>
      <c r="E1995" s="135"/>
      <c r="F1995" s="135"/>
      <c r="G1995" s="135"/>
      <c r="H1995" s="135"/>
      <c r="I1995" s="135"/>
      <c r="J1995" s="135"/>
      <c r="K1995" s="135"/>
      <c r="L1995" s="13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row>
    <row r="1996" spans="1:72" s="8" customFormat="1" x14ac:dyDescent="0.25">
      <c r="A1996" s="89"/>
      <c r="B1996" s="89"/>
      <c r="C1996" s="89"/>
      <c r="D1996" s="89"/>
      <c r="E1996" s="135"/>
      <c r="F1996" s="135"/>
      <c r="G1996" s="135"/>
      <c r="H1996" s="135"/>
      <c r="I1996" s="135"/>
      <c r="J1996" s="135"/>
      <c r="K1996" s="135"/>
      <c r="L1996" s="135"/>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row>
    <row r="1997" spans="1:72" s="8" customFormat="1" x14ac:dyDescent="0.25">
      <c r="A1997" s="89"/>
      <c r="B1997" s="89"/>
      <c r="C1997" s="89"/>
      <c r="D1997" s="89"/>
      <c r="E1997" s="135"/>
      <c r="F1997" s="135"/>
      <c r="G1997" s="135"/>
      <c r="H1997" s="135"/>
      <c r="I1997" s="135"/>
      <c r="J1997" s="135"/>
      <c r="K1997" s="135"/>
      <c r="L1997" s="135"/>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row>
    <row r="1998" spans="1:72" s="8" customFormat="1" x14ac:dyDescent="0.25">
      <c r="A1998" s="89"/>
      <c r="B1998" s="89"/>
      <c r="C1998" s="89"/>
      <c r="D1998" s="89"/>
      <c r="E1998" s="135"/>
      <c r="F1998" s="135"/>
      <c r="G1998" s="135"/>
      <c r="H1998" s="135"/>
      <c r="I1998" s="135"/>
      <c r="J1998" s="135"/>
      <c r="K1998" s="135"/>
      <c r="L1998" s="135"/>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row>
    <row r="1999" spans="1:72" s="8" customFormat="1" x14ac:dyDescent="0.25">
      <c r="A1999" s="89"/>
      <c r="B1999" s="89"/>
      <c r="C1999" s="89"/>
      <c r="D1999" s="89"/>
      <c r="E1999" s="135"/>
      <c r="F1999" s="135"/>
      <c r="G1999" s="135"/>
      <c r="H1999" s="135"/>
      <c r="I1999" s="135"/>
      <c r="J1999" s="135"/>
      <c r="K1999" s="135"/>
      <c r="L1999" s="135"/>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row>
    <row r="2000" spans="1:72" s="8" customFormat="1" x14ac:dyDescent="0.25">
      <c r="A2000" s="89"/>
      <c r="B2000" s="89"/>
      <c r="C2000" s="89"/>
      <c r="D2000" s="89"/>
      <c r="E2000" s="135"/>
      <c r="F2000" s="135"/>
      <c r="G2000" s="135"/>
      <c r="H2000" s="135"/>
      <c r="I2000" s="135"/>
      <c r="J2000" s="135"/>
      <c r="K2000" s="135"/>
      <c r="L2000" s="135"/>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row>
    <row r="2001" spans="1:72" s="8" customFormat="1" x14ac:dyDescent="0.25">
      <c r="A2001" s="89"/>
      <c r="B2001" s="89"/>
      <c r="C2001" s="89"/>
      <c r="D2001" s="89"/>
      <c r="E2001" s="135"/>
      <c r="F2001" s="135"/>
      <c r="G2001" s="135"/>
      <c r="H2001" s="135"/>
      <c r="I2001" s="135"/>
      <c r="J2001" s="135"/>
      <c r="K2001" s="135"/>
      <c r="L2001" s="135"/>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row>
    <row r="2002" spans="1:72" s="8" customFormat="1" x14ac:dyDescent="0.25">
      <c r="A2002" s="89"/>
      <c r="B2002" s="89"/>
      <c r="C2002" s="89"/>
      <c r="D2002" s="89"/>
      <c r="E2002" s="135"/>
      <c r="F2002" s="135"/>
      <c r="G2002" s="135"/>
      <c r="H2002" s="135"/>
      <c r="I2002" s="135"/>
      <c r="J2002" s="135"/>
      <c r="K2002" s="135"/>
      <c r="L2002" s="135"/>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row>
    <row r="2003" spans="1:72" s="8" customFormat="1" x14ac:dyDescent="0.25">
      <c r="A2003" s="89"/>
      <c r="B2003" s="89"/>
      <c r="C2003" s="89"/>
      <c r="D2003" s="89"/>
      <c r="E2003" s="135"/>
      <c r="F2003" s="135"/>
      <c r="G2003" s="135"/>
      <c r="H2003" s="135"/>
      <c r="I2003" s="135"/>
      <c r="J2003" s="135"/>
      <c r="K2003" s="135"/>
      <c r="L2003" s="135"/>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row>
    <row r="2004" spans="1:72" s="8" customFormat="1" x14ac:dyDescent="0.25">
      <c r="A2004" s="89"/>
      <c r="B2004" s="89"/>
      <c r="C2004" s="89"/>
      <c r="D2004" s="89"/>
      <c r="E2004" s="135"/>
      <c r="F2004" s="135"/>
      <c r="G2004" s="135"/>
      <c r="H2004" s="135"/>
      <c r="I2004" s="135"/>
      <c r="J2004" s="135"/>
      <c r="K2004" s="135"/>
      <c r="L2004" s="135"/>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row>
    <row r="2005" spans="1:72" s="8" customFormat="1" x14ac:dyDescent="0.25">
      <c r="A2005" s="89"/>
      <c r="B2005" s="89"/>
      <c r="C2005" s="89"/>
      <c r="D2005" s="89"/>
      <c r="E2005" s="135"/>
      <c r="F2005" s="135"/>
      <c r="G2005" s="135"/>
      <c r="H2005" s="135"/>
      <c r="I2005" s="135"/>
      <c r="J2005" s="135"/>
      <c r="K2005" s="135"/>
      <c r="L2005" s="13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row>
    <row r="2006" spans="1:72" s="8" customFormat="1" x14ac:dyDescent="0.25">
      <c r="A2006" s="89"/>
      <c r="B2006" s="89"/>
      <c r="C2006" s="89"/>
      <c r="D2006" s="89"/>
      <c r="E2006" s="135"/>
      <c r="F2006" s="135"/>
      <c r="G2006" s="135"/>
      <c r="H2006" s="135"/>
      <c r="I2006" s="135"/>
      <c r="J2006" s="135"/>
      <c r="K2006" s="135"/>
      <c r="L2006" s="135"/>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row>
    <row r="2007" spans="1:72" s="8" customFormat="1" x14ac:dyDescent="0.25">
      <c r="A2007" s="89"/>
      <c r="B2007" s="89"/>
      <c r="C2007" s="89"/>
      <c r="D2007" s="89"/>
      <c r="E2007" s="135"/>
      <c r="F2007" s="135"/>
      <c r="G2007" s="135"/>
      <c r="H2007" s="135"/>
      <c r="I2007" s="135"/>
      <c r="J2007" s="135"/>
      <c r="K2007" s="135"/>
      <c r="L2007" s="135"/>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row>
    <row r="2008" spans="1:72" s="8" customFormat="1" x14ac:dyDescent="0.25">
      <c r="A2008" s="89"/>
      <c r="B2008" s="89"/>
      <c r="C2008" s="89"/>
      <c r="D2008" s="89"/>
      <c r="E2008" s="135"/>
      <c r="F2008" s="135"/>
      <c r="G2008" s="135"/>
      <c r="H2008" s="135"/>
      <c r="I2008" s="135"/>
      <c r="J2008" s="135"/>
      <c r="K2008" s="135"/>
      <c r="L2008" s="135"/>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row>
    <row r="2009" spans="1:72" s="8" customFormat="1" x14ac:dyDescent="0.25">
      <c r="A2009" s="89"/>
      <c r="B2009" s="89"/>
      <c r="C2009" s="89"/>
      <c r="D2009" s="89"/>
      <c r="E2009" s="135"/>
      <c r="F2009" s="135"/>
      <c r="G2009" s="135"/>
      <c r="H2009" s="135"/>
      <c r="I2009" s="135"/>
      <c r="J2009" s="135"/>
      <c r="K2009" s="135"/>
      <c r="L2009" s="135"/>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row>
    <row r="2010" spans="1:72" s="8" customFormat="1" x14ac:dyDescent="0.25">
      <c r="A2010" s="89"/>
      <c r="B2010" s="89"/>
      <c r="C2010" s="89"/>
      <c r="D2010" s="89"/>
      <c r="E2010" s="135"/>
      <c r="F2010" s="135"/>
      <c r="G2010" s="135"/>
      <c r="H2010" s="135"/>
      <c r="I2010" s="135"/>
      <c r="J2010" s="135"/>
      <c r="K2010" s="135"/>
      <c r="L2010" s="135"/>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row>
    <row r="2011" spans="1:72" s="8" customFormat="1" x14ac:dyDescent="0.25">
      <c r="A2011" s="89"/>
      <c r="B2011" s="89"/>
      <c r="C2011" s="89"/>
      <c r="D2011" s="89"/>
      <c r="E2011" s="135"/>
      <c r="F2011" s="135"/>
      <c r="G2011" s="135"/>
      <c r="H2011" s="135"/>
      <c r="I2011" s="135"/>
      <c r="J2011" s="135"/>
      <c r="K2011" s="135"/>
      <c r="L2011" s="135"/>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row>
    <row r="2012" spans="1:72" s="8" customFormat="1" x14ac:dyDescent="0.25">
      <c r="A2012" s="89"/>
      <c r="B2012" s="89"/>
      <c r="C2012" s="89"/>
      <c r="D2012" s="89"/>
      <c r="E2012" s="135"/>
      <c r="F2012" s="135"/>
      <c r="G2012" s="135"/>
      <c r="H2012" s="135"/>
      <c r="I2012" s="135"/>
      <c r="J2012" s="135"/>
      <c r="K2012" s="135"/>
      <c r="L2012" s="135"/>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row>
    <row r="2013" spans="1:72" s="8" customFormat="1" x14ac:dyDescent="0.25">
      <c r="A2013" s="89"/>
      <c r="B2013" s="89"/>
      <c r="C2013" s="89"/>
      <c r="D2013" s="89"/>
      <c r="E2013" s="135"/>
      <c r="F2013" s="135"/>
      <c r="G2013" s="135"/>
      <c r="H2013" s="135"/>
      <c r="I2013" s="135"/>
      <c r="J2013" s="135"/>
      <c r="K2013" s="135"/>
      <c r="L2013" s="135"/>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row>
    <row r="2014" spans="1:72" s="8" customFormat="1" x14ac:dyDescent="0.25">
      <c r="A2014" s="89"/>
      <c r="B2014" s="89"/>
      <c r="C2014" s="89"/>
      <c r="D2014" s="89"/>
      <c r="E2014" s="135"/>
      <c r="F2014" s="135"/>
      <c r="G2014" s="135"/>
      <c r="H2014" s="135"/>
      <c r="I2014" s="135"/>
      <c r="J2014" s="135"/>
      <c r="K2014" s="135"/>
      <c r="L2014" s="135"/>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row>
    <row r="2015" spans="1:72" s="8" customFormat="1" x14ac:dyDescent="0.25">
      <c r="A2015" s="89"/>
      <c r="B2015" s="89"/>
      <c r="C2015" s="89"/>
      <c r="D2015" s="89"/>
      <c r="E2015" s="135"/>
      <c r="F2015" s="135"/>
      <c r="G2015" s="135"/>
      <c r="H2015" s="135"/>
      <c r="I2015" s="135"/>
      <c r="J2015" s="135"/>
      <c r="K2015" s="135"/>
      <c r="L2015" s="13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row>
    <row r="2016" spans="1:72" s="8" customFormat="1" x14ac:dyDescent="0.25">
      <c r="A2016" s="89"/>
      <c r="B2016" s="89"/>
      <c r="C2016" s="89"/>
      <c r="D2016" s="89"/>
      <c r="E2016" s="135"/>
      <c r="F2016" s="135"/>
      <c r="G2016" s="135"/>
      <c r="H2016" s="135"/>
      <c r="I2016" s="135"/>
      <c r="J2016" s="135"/>
      <c r="K2016" s="135"/>
      <c r="L2016" s="135"/>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row>
    <row r="2017" spans="1:72" s="8" customFormat="1" x14ac:dyDescent="0.25">
      <c r="A2017" s="89"/>
      <c r="B2017" s="89"/>
      <c r="C2017" s="89"/>
      <c r="D2017" s="89"/>
      <c r="E2017" s="135"/>
      <c r="F2017" s="135"/>
      <c r="G2017" s="135"/>
      <c r="H2017" s="135"/>
      <c r="I2017" s="135"/>
      <c r="J2017" s="135"/>
      <c r="K2017" s="135"/>
      <c r="L2017" s="135"/>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row>
    <row r="2018" spans="1:72" s="8" customFormat="1" x14ac:dyDescent="0.25">
      <c r="A2018" s="89"/>
      <c r="B2018" s="89"/>
      <c r="C2018" s="89"/>
      <c r="D2018" s="89"/>
      <c r="E2018" s="135"/>
      <c r="F2018" s="135"/>
      <c r="G2018" s="135"/>
      <c r="H2018" s="135"/>
      <c r="I2018" s="135"/>
      <c r="J2018" s="135"/>
      <c r="K2018" s="135"/>
      <c r="L2018" s="135"/>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row>
    <row r="2019" spans="1:72" s="8" customFormat="1" x14ac:dyDescent="0.25">
      <c r="A2019" s="89"/>
      <c r="B2019" s="89"/>
      <c r="C2019" s="89"/>
      <c r="D2019" s="89"/>
      <c r="E2019" s="135"/>
      <c r="F2019" s="135"/>
      <c r="G2019" s="135"/>
      <c r="H2019" s="135"/>
      <c r="I2019" s="135"/>
      <c r="J2019" s="135"/>
      <c r="K2019" s="135"/>
      <c r="L2019" s="135"/>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row>
    <row r="2020" spans="1:72" s="8" customFormat="1" x14ac:dyDescent="0.25">
      <c r="A2020" s="89"/>
      <c r="B2020" s="89"/>
      <c r="C2020" s="89"/>
      <c r="D2020" s="89"/>
      <c r="E2020" s="135"/>
      <c r="F2020" s="135"/>
      <c r="G2020" s="135"/>
      <c r="H2020" s="135"/>
      <c r="I2020" s="135"/>
      <c r="J2020" s="135"/>
      <c r="K2020" s="135"/>
      <c r="L2020" s="135"/>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row>
    <row r="2021" spans="1:72" s="8" customFormat="1" x14ac:dyDescent="0.25">
      <c r="A2021" s="89"/>
      <c r="B2021" s="89"/>
      <c r="C2021" s="89"/>
      <c r="D2021" s="89"/>
      <c r="E2021" s="135"/>
      <c r="F2021" s="135"/>
      <c r="G2021" s="135"/>
      <c r="H2021" s="135"/>
      <c r="I2021" s="135"/>
      <c r="J2021" s="135"/>
      <c r="K2021" s="135"/>
      <c r="L2021" s="135"/>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row>
    <row r="2022" spans="1:72" s="8" customFormat="1" x14ac:dyDescent="0.25">
      <c r="A2022" s="89"/>
      <c r="B2022" s="89"/>
      <c r="C2022" s="89"/>
      <c r="D2022" s="89"/>
      <c r="E2022" s="135"/>
      <c r="F2022" s="135"/>
      <c r="G2022" s="135"/>
      <c r="H2022" s="135"/>
      <c r="I2022" s="135"/>
      <c r="J2022" s="135"/>
      <c r="K2022" s="135"/>
      <c r="L2022" s="135"/>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row>
    <row r="2023" spans="1:72" s="8" customFormat="1" x14ac:dyDescent="0.25">
      <c r="A2023" s="89"/>
      <c r="B2023" s="89"/>
      <c r="C2023" s="89"/>
      <c r="D2023" s="89"/>
      <c r="E2023" s="135"/>
      <c r="F2023" s="135"/>
      <c r="G2023" s="135"/>
      <c r="H2023" s="135"/>
      <c r="I2023" s="135"/>
      <c r="J2023" s="135"/>
      <c r="K2023" s="135"/>
      <c r="L2023" s="135"/>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row>
    <row r="2024" spans="1:72" s="8" customFormat="1" x14ac:dyDescent="0.25">
      <c r="A2024" s="89"/>
      <c r="B2024" s="89"/>
      <c r="C2024" s="89"/>
      <c r="D2024" s="89"/>
      <c r="E2024" s="135"/>
      <c r="F2024" s="135"/>
      <c r="G2024" s="135"/>
      <c r="H2024" s="135"/>
      <c r="I2024" s="135"/>
      <c r="J2024" s="135"/>
      <c r="K2024" s="135"/>
      <c r="L2024" s="135"/>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row>
    <row r="2025" spans="1:72" s="8" customFormat="1" x14ac:dyDescent="0.25">
      <c r="A2025" s="89"/>
      <c r="B2025" s="89"/>
      <c r="C2025" s="89"/>
      <c r="D2025" s="89"/>
      <c r="E2025" s="135"/>
      <c r="F2025" s="135"/>
      <c r="G2025" s="135"/>
      <c r="H2025" s="135"/>
      <c r="I2025" s="135"/>
      <c r="J2025" s="135"/>
      <c r="K2025" s="135"/>
      <c r="L2025" s="13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row>
    <row r="2026" spans="1:72" s="8" customFormat="1" x14ac:dyDescent="0.25">
      <c r="A2026" s="89"/>
      <c r="B2026" s="89"/>
      <c r="C2026" s="89"/>
      <c r="D2026" s="89"/>
      <c r="E2026" s="135"/>
      <c r="F2026" s="135"/>
      <c r="G2026" s="135"/>
      <c r="H2026" s="135"/>
      <c r="I2026" s="135"/>
      <c r="J2026" s="135"/>
      <c r="K2026" s="135"/>
      <c r="L2026" s="135"/>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row>
    <row r="2027" spans="1:72" s="8" customFormat="1" x14ac:dyDescent="0.25">
      <c r="A2027" s="89"/>
      <c r="B2027" s="89"/>
      <c r="C2027" s="89"/>
      <c r="D2027" s="89"/>
      <c r="E2027" s="135"/>
      <c r="F2027" s="135"/>
      <c r="G2027" s="135"/>
      <c r="H2027" s="135"/>
      <c r="I2027" s="135"/>
      <c r="J2027" s="135"/>
      <c r="K2027" s="135"/>
      <c r="L2027" s="135"/>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row>
    <row r="2028" spans="1:72" s="8" customFormat="1" x14ac:dyDescent="0.25">
      <c r="A2028" s="89"/>
      <c r="B2028" s="89"/>
      <c r="C2028" s="89"/>
      <c r="D2028" s="89"/>
      <c r="E2028" s="135"/>
      <c r="F2028" s="135"/>
      <c r="G2028" s="135"/>
      <c r="H2028" s="135"/>
      <c r="I2028" s="135"/>
      <c r="J2028" s="135"/>
      <c r="K2028" s="135"/>
      <c r="L2028" s="135"/>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row>
    <row r="2029" spans="1:72" s="8" customFormat="1" x14ac:dyDescent="0.25">
      <c r="A2029" s="89"/>
      <c r="B2029" s="89"/>
      <c r="C2029" s="89"/>
      <c r="D2029" s="89"/>
      <c r="E2029" s="135"/>
      <c r="F2029" s="135"/>
      <c r="G2029" s="135"/>
      <c r="H2029" s="135"/>
      <c r="I2029" s="135"/>
      <c r="J2029" s="135"/>
      <c r="K2029" s="135"/>
      <c r="L2029" s="135"/>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row>
    <row r="2030" spans="1:72" s="8" customFormat="1" x14ac:dyDescent="0.25">
      <c r="A2030" s="89"/>
      <c r="B2030" s="89"/>
      <c r="C2030" s="89"/>
      <c r="D2030" s="89"/>
      <c r="E2030" s="135"/>
      <c r="F2030" s="135"/>
      <c r="G2030" s="135"/>
      <c r="H2030" s="135"/>
      <c r="I2030" s="135"/>
      <c r="J2030" s="135"/>
      <c r="K2030" s="135"/>
      <c r="L2030" s="135"/>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row>
    <row r="2031" spans="1:72" s="8" customFormat="1" x14ac:dyDescent="0.25">
      <c r="A2031" s="89"/>
      <c r="B2031" s="89"/>
      <c r="C2031" s="89"/>
      <c r="D2031" s="89"/>
      <c r="E2031" s="135"/>
      <c r="F2031" s="135"/>
      <c r="G2031" s="135"/>
      <c r="H2031" s="135"/>
      <c r="I2031" s="135"/>
      <c r="J2031" s="135"/>
      <c r="K2031" s="135"/>
      <c r="L2031" s="135"/>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row>
    <row r="2032" spans="1:72" s="8" customFormat="1" x14ac:dyDescent="0.25">
      <c r="A2032" s="89"/>
      <c r="B2032" s="89"/>
      <c r="C2032" s="89"/>
      <c r="D2032" s="89"/>
      <c r="E2032" s="135"/>
      <c r="F2032" s="135"/>
      <c r="G2032" s="135"/>
      <c r="H2032" s="135"/>
      <c r="I2032" s="135"/>
      <c r="J2032" s="135"/>
      <c r="K2032" s="135"/>
      <c r="L2032" s="135"/>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row>
    <row r="2033" spans="1:72" s="8" customFormat="1" x14ac:dyDescent="0.25">
      <c r="A2033" s="89"/>
      <c r="B2033" s="89"/>
      <c r="C2033" s="89"/>
      <c r="D2033" s="89"/>
      <c r="E2033" s="135"/>
      <c r="F2033" s="135"/>
      <c r="G2033" s="135"/>
      <c r="H2033" s="135"/>
      <c r="I2033" s="135"/>
      <c r="J2033" s="135"/>
      <c r="K2033" s="135"/>
      <c r="L2033" s="135"/>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row>
    <row r="2034" spans="1:72" s="8" customFormat="1" x14ac:dyDescent="0.25">
      <c r="A2034" s="89"/>
      <c r="B2034" s="89"/>
      <c r="C2034" s="89"/>
      <c r="D2034" s="89"/>
      <c r="E2034" s="135"/>
      <c r="F2034" s="135"/>
      <c r="G2034" s="135"/>
      <c r="H2034" s="135"/>
      <c r="I2034" s="135"/>
      <c r="J2034" s="135"/>
      <c r="K2034" s="135"/>
      <c r="L2034" s="135"/>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row>
    <row r="2035" spans="1:72" s="8" customFormat="1" x14ac:dyDescent="0.25">
      <c r="A2035" s="89"/>
      <c r="B2035" s="89"/>
      <c r="C2035" s="89"/>
      <c r="D2035" s="89"/>
      <c r="E2035" s="135"/>
      <c r="F2035" s="135"/>
      <c r="G2035" s="135"/>
      <c r="H2035" s="135"/>
      <c r="I2035" s="135"/>
      <c r="J2035" s="135"/>
      <c r="K2035" s="135"/>
      <c r="L2035" s="1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row>
    <row r="2036" spans="1:72" s="8" customFormat="1" x14ac:dyDescent="0.25">
      <c r="A2036" s="89"/>
      <c r="B2036" s="89"/>
      <c r="C2036" s="89"/>
      <c r="D2036" s="89"/>
      <c r="E2036" s="135"/>
      <c r="F2036" s="135"/>
      <c r="G2036" s="135"/>
      <c r="H2036" s="135"/>
      <c r="I2036" s="135"/>
      <c r="J2036" s="135"/>
      <c r="K2036" s="135"/>
      <c r="L2036" s="135"/>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row>
    <row r="2037" spans="1:72" s="8" customFormat="1" x14ac:dyDescent="0.25">
      <c r="A2037" s="89"/>
      <c r="B2037" s="89"/>
      <c r="C2037" s="89"/>
      <c r="D2037" s="89"/>
      <c r="E2037" s="135"/>
      <c r="F2037" s="135"/>
      <c r="G2037" s="135"/>
      <c r="H2037" s="135"/>
      <c r="I2037" s="135"/>
      <c r="J2037" s="135"/>
      <c r="K2037" s="135"/>
      <c r="L2037" s="135"/>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row>
    <row r="2038" spans="1:72" s="8" customFormat="1" x14ac:dyDescent="0.25">
      <c r="A2038" s="89"/>
      <c r="B2038" s="89"/>
      <c r="C2038" s="89"/>
      <c r="D2038" s="89"/>
      <c r="E2038" s="135"/>
      <c r="F2038" s="135"/>
      <c r="G2038" s="135"/>
      <c r="H2038" s="135"/>
      <c r="I2038" s="135"/>
      <c r="J2038" s="135"/>
      <c r="K2038" s="135"/>
      <c r="L2038" s="135"/>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row>
    <row r="2039" spans="1:72" s="8" customFormat="1" x14ac:dyDescent="0.25">
      <c r="A2039" s="89"/>
      <c r="B2039" s="89"/>
      <c r="C2039" s="89"/>
      <c r="D2039" s="89"/>
      <c r="E2039" s="135"/>
      <c r="F2039" s="135"/>
      <c r="G2039" s="135"/>
      <c r="H2039" s="135"/>
      <c r="I2039" s="135"/>
      <c r="J2039" s="135"/>
      <c r="K2039" s="135"/>
      <c r="L2039" s="135"/>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row>
    <row r="2040" spans="1:72" s="8" customFormat="1" x14ac:dyDescent="0.25">
      <c r="A2040" s="89"/>
      <c r="B2040" s="89"/>
      <c r="C2040" s="89"/>
      <c r="D2040" s="89"/>
      <c r="E2040" s="135"/>
      <c r="F2040" s="135"/>
      <c r="G2040" s="135"/>
      <c r="H2040" s="135"/>
      <c r="I2040" s="135"/>
      <c r="J2040" s="135"/>
      <c r="K2040" s="135"/>
      <c r="L2040" s="135"/>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row>
    <row r="2041" spans="1:72" s="8" customFormat="1" x14ac:dyDescent="0.25">
      <c r="A2041" s="89"/>
      <c r="B2041" s="89"/>
      <c r="C2041" s="89"/>
      <c r="D2041" s="89"/>
      <c r="E2041" s="135"/>
      <c r="F2041" s="135"/>
      <c r="G2041" s="135"/>
      <c r="H2041" s="135"/>
      <c r="I2041" s="135"/>
      <c r="J2041" s="135"/>
      <c r="K2041" s="135"/>
      <c r="L2041" s="135"/>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row>
    <row r="2042" spans="1:72" s="8" customFormat="1" x14ac:dyDescent="0.25">
      <c r="A2042" s="89"/>
      <c r="B2042" s="89"/>
      <c r="C2042" s="89"/>
      <c r="D2042" s="89"/>
      <c r="E2042" s="135"/>
      <c r="F2042" s="135"/>
      <c r="G2042" s="135"/>
      <c r="H2042" s="135"/>
      <c r="I2042" s="135"/>
      <c r="J2042" s="135"/>
      <c r="K2042" s="135"/>
      <c r="L2042" s="135"/>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row>
    <row r="2043" spans="1:72" s="8" customFormat="1" x14ac:dyDescent="0.25">
      <c r="A2043" s="89"/>
      <c r="B2043" s="89"/>
      <c r="C2043" s="89"/>
      <c r="D2043" s="89"/>
      <c r="E2043" s="135"/>
      <c r="F2043" s="135"/>
      <c r="G2043" s="135"/>
      <c r="H2043" s="135"/>
      <c r="I2043" s="135"/>
      <c r="J2043" s="135"/>
      <c r="K2043" s="135"/>
      <c r="L2043" s="135"/>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row>
    <row r="2044" spans="1:72" s="8" customFormat="1" x14ac:dyDescent="0.25">
      <c r="A2044" s="89"/>
      <c r="B2044" s="89"/>
      <c r="C2044" s="89"/>
      <c r="D2044" s="89"/>
      <c r="E2044" s="135"/>
      <c r="F2044" s="135"/>
      <c r="G2044" s="135"/>
      <c r="H2044" s="135"/>
      <c r="I2044" s="135"/>
      <c r="J2044" s="135"/>
      <c r="K2044" s="135"/>
      <c r="L2044" s="135"/>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row>
    <row r="2045" spans="1:72" s="8" customFormat="1" x14ac:dyDescent="0.25">
      <c r="A2045" s="89"/>
      <c r="B2045" s="89"/>
      <c r="C2045" s="89"/>
      <c r="D2045" s="89"/>
      <c r="E2045" s="135"/>
      <c r="F2045" s="135"/>
      <c r="G2045" s="135"/>
      <c r="H2045" s="135"/>
      <c r="I2045" s="135"/>
      <c r="J2045" s="135"/>
      <c r="K2045" s="135"/>
      <c r="L2045" s="13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row>
    <row r="2046" spans="1:72" s="8" customFormat="1" x14ac:dyDescent="0.25">
      <c r="A2046" s="89"/>
      <c r="B2046" s="89"/>
      <c r="C2046" s="89"/>
      <c r="D2046" s="89"/>
      <c r="E2046" s="135"/>
      <c r="F2046" s="135"/>
      <c r="G2046" s="135"/>
      <c r="H2046" s="135"/>
      <c r="I2046" s="135"/>
      <c r="J2046" s="135"/>
      <c r="K2046" s="135"/>
      <c r="L2046" s="135"/>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row>
    <row r="2047" spans="1:72" s="8" customFormat="1" x14ac:dyDescent="0.25">
      <c r="A2047" s="89"/>
      <c r="B2047" s="89"/>
      <c r="C2047" s="89"/>
      <c r="D2047" s="89"/>
      <c r="E2047" s="135"/>
      <c r="F2047" s="135"/>
      <c r="G2047" s="135"/>
      <c r="H2047" s="135"/>
      <c r="I2047" s="135"/>
      <c r="J2047" s="135"/>
      <c r="K2047" s="135"/>
      <c r="L2047" s="135"/>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row>
    <row r="2048" spans="1:72" s="8" customFormat="1" x14ac:dyDescent="0.25">
      <c r="A2048" s="89"/>
      <c r="B2048" s="89"/>
      <c r="C2048" s="89"/>
      <c r="D2048" s="89"/>
      <c r="E2048" s="135"/>
      <c r="F2048" s="135"/>
      <c r="G2048" s="135"/>
      <c r="H2048" s="135"/>
      <c r="I2048" s="135"/>
      <c r="J2048" s="135"/>
      <c r="K2048" s="135"/>
      <c r="L2048" s="135"/>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row>
    <row r="2049" spans="1:72" s="8" customFormat="1" x14ac:dyDescent="0.25">
      <c r="A2049" s="89"/>
      <c r="B2049" s="89"/>
      <c r="C2049" s="89"/>
      <c r="D2049" s="89"/>
      <c r="E2049" s="135"/>
      <c r="F2049" s="135"/>
      <c r="G2049" s="135"/>
      <c r="H2049" s="135"/>
      <c r="I2049" s="135"/>
      <c r="J2049" s="135"/>
      <c r="K2049" s="135"/>
      <c r="L2049" s="135"/>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row>
    <row r="2050" spans="1:72" s="8" customFormat="1" x14ac:dyDescent="0.25">
      <c r="A2050" s="89"/>
      <c r="B2050" s="89"/>
      <c r="C2050" s="89"/>
      <c r="D2050" s="89"/>
      <c r="E2050" s="135"/>
      <c r="F2050" s="135"/>
      <c r="G2050" s="135"/>
      <c r="H2050" s="135"/>
      <c r="I2050" s="135"/>
      <c r="J2050" s="135"/>
      <c r="K2050" s="135"/>
      <c r="L2050" s="135"/>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row>
    <row r="2051" spans="1:72" s="8" customFormat="1" x14ac:dyDescent="0.25">
      <c r="A2051" s="89"/>
      <c r="B2051" s="89"/>
      <c r="C2051" s="89"/>
      <c r="D2051" s="89"/>
      <c r="E2051" s="135"/>
      <c r="F2051" s="135"/>
      <c r="G2051" s="135"/>
      <c r="H2051" s="135"/>
      <c r="I2051" s="135"/>
      <c r="J2051" s="135"/>
      <c r="K2051" s="135"/>
      <c r="L2051" s="135"/>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row>
    <row r="2052" spans="1:72" s="8" customFormat="1" x14ac:dyDescent="0.25">
      <c r="A2052" s="89"/>
      <c r="B2052" s="89"/>
      <c r="C2052" s="89"/>
      <c r="D2052" s="89"/>
      <c r="E2052" s="135"/>
      <c r="F2052" s="135"/>
      <c r="G2052" s="135"/>
      <c r="H2052" s="135"/>
      <c r="I2052" s="135"/>
      <c r="J2052" s="135"/>
      <c r="K2052" s="135"/>
      <c r="L2052" s="135"/>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row>
    <row r="2053" spans="1:72" s="8" customFormat="1" x14ac:dyDescent="0.25">
      <c r="A2053" s="89"/>
      <c r="B2053" s="89"/>
      <c r="C2053" s="89"/>
      <c r="D2053" s="89"/>
      <c r="E2053" s="135"/>
      <c r="F2053" s="135"/>
      <c r="G2053" s="135"/>
      <c r="H2053" s="135"/>
      <c r="I2053" s="135"/>
      <c r="J2053" s="135"/>
      <c r="K2053" s="135"/>
      <c r="L2053" s="135"/>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row>
    <row r="2054" spans="1:72" s="8" customFormat="1" x14ac:dyDescent="0.25">
      <c r="A2054" s="89"/>
      <c r="B2054" s="89"/>
      <c r="C2054" s="89"/>
      <c r="D2054" s="89"/>
      <c r="E2054" s="135"/>
      <c r="F2054" s="135"/>
      <c r="G2054" s="135"/>
      <c r="H2054" s="135"/>
      <c r="I2054" s="135"/>
      <c r="J2054" s="135"/>
      <c r="K2054" s="135"/>
      <c r="L2054" s="135"/>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row>
    <row r="2055" spans="1:72" s="8" customFormat="1" x14ac:dyDescent="0.25">
      <c r="A2055" s="89"/>
      <c r="B2055" s="89"/>
      <c r="C2055" s="89"/>
      <c r="D2055" s="89"/>
      <c r="E2055" s="135"/>
      <c r="F2055" s="135"/>
      <c r="G2055" s="135"/>
      <c r="H2055" s="135"/>
      <c r="I2055" s="135"/>
      <c r="J2055" s="135"/>
      <c r="K2055" s="135"/>
      <c r="L2055" s="13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row>
    <row r="2056" spans="1:72" s="8" customFormat="1" x14ac:dyDescent="0.25">
      <c r="A2056" s="89"/>
      <c r="B2056" s="89"/>
      <c r="C2056" s="89"/>
      <c r="D2056" s="89"/>
      <c r="E2056" s="135"/>
      <c r="F2056" s="135"/>
      <c r="G2056" s="135"/>
      <c r="H2056" s="135"/>
      <c r="I2056" s="135"/>
      <c r="J2056" s="135"/>
      <c r="K2056" s="135"/>
      <c r="L2056" s="135"/>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row>
    <row r="2057" spans="1:72" s="8" customFormat="1" x14ac:dyDescent="0.25">
      <c r="A2057" s="89"/>
      <c r="B2057" s="89"/>
      <c r="C2057" s="89"/>
      <c r="D2057" s="89"/>
      <c r="E2057" s="135"/>
      <c r="F2057" s="135"/>
      <c r="G2057" s="135"/>
      <c r="H2057" s="135"/>
      <c r="I2057" s="135"/>
      <c r="J2057" s="135"/>
      <c r="K2057" s="135"/>
      <c r="L2057" s="135"/>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row>
    <row r="2058" spans="1:72" s="8" customFormat="1" x14ac:dyDescent="0.25">
      <c r="A2058" s="89"/>
      <c r="B2058" s="89"/>
      <c r="C2058" s="89"/>
      <c r="D2058" s="89"/>
      <c r="E2058" s="135"/>
      <c r="F2058" s="135"/>
      <c r="G2058" s="135"/>
      <c r="H2058" s="135"/>
      <c r="I2058" s="135"/>
      <c r="J2058" s="135"/>
      <c r="K2058" s="135"/>
      <c r="L2058" s="135"/>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row>
    <row r="2059" spans="1:72" s="8" customFormat="1" x14ac:dyDescent="0.25">
      <c r="A2059" s="89"/>
      <c r="B2059" s="89"/>
      <c r="C2059" s="89"/>
      <c r="D2059" s="89"/>
      <c r="E2059" s="135"/>
      <c r="F2059" s="135"/>
      <c r="G2059" s="135"/>
      <c r="H2059" s="135"/>
      <c r="I2059" s="135"/>
      <c r="J2059" s="135"/>
      <c r="K2059" s="135"/>
      <c r="L2059" s="135"/>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row>
    <row r="2060" spans="1:72" s="8" customFormat="1" x14ac:dyDescent="0.25">
      <c r="A2060" s="89"/>
      <c r="B2060" s="89"/>
      <c r="C2060" s="89"/>
      <c r="D2060" s="89"/>
      <c r="E2060" s="135"/>
      <c r="F2060" s="135"/>
      <c r="G2060" s="135"/>
      <c r="H2060" s="135"/>
      <c r="I2060" s="135"/>
      <c r="J2060" s="135"/>
      <c r="K2060" s="135"/>
      <c r="L2060" s="135"/>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row>
    <row r="2061" spans="1:72" s="8" customFormat="1" x14ac:dyDescent="0.25">
      <c r="A2061" s="89"/>
      <c r="B2061" s="89"/>
      <c r="C2061" s="89"/>
      <c r="D2061" s="89"/>
      <c r="E2061" s="135"/>
      <c r="F2061" s="135"/>
      <c r="G2061" s="135"/>
      <c r="H2061" s="135"/>
      <c r="I2061" s="135"/>
      <c r="J2061" s="135"/>
      <c r="K2061" s="135"/>
      <c r="L2061" s="135"/>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row>
    <row r="2062" spans="1:72" s="8" customFormat="1" x14ac:dyDescent="0.25">
      <c r="A2062" s="89"/>
      <c r="B2062" s="89"/>
      <c r="C2062" s="89"/>
      <c r="D2062" s="89"/>
      <c r="E2062" s="135"/>
      <c r="F2062" s="135"/>
      <c r="G2062" s="135"/>
      <c r="H2062" s="135"/>
      <c r="I2062" s="135"/>
      <c r="J2062" s="135"/>
      <c r="K2062" s="135"/>
      <c r="L2062" s="135"/>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row>
    <row r="2063" spans="1:72" s="8" customFormat="1" x14ac:dyDescent="0.25">
      <c r="A2063" s="89"/>
      <c r="B2063" s="89"/>
      <c r="C2063" s="89"/>
      <c r="D2063" s="89"/>
      <c r="E2063" s="135"/>
      <c r="F2063" s="135"/>
      <c r="G2063" s="135"/>
      <c r="H2063" s="135"/>
      <c r="I2063" s="135"/>
      <c r="J2063" s="135"/>
      <c r="K2063" s="135"/>
      <c r="L2063" s="135"/>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row>
    <row r="2064" spans="1:72" s="8" customFormat="1" x14ac:dyDescent="0.25">
      <c r="A2064" s="89"/>
      <c r="B2064" s="89"/>
      <c r="C2064" s="89"/>
      <c r="D2064" s="89"/>
      <c r="E2064" s="135"/>
      <c r="F2064" s="135"/>
      <c r="G2064" s="135"/>
      <c r="H2064" s="135"/>
      <c r="I2064" s="135"/>
      <c r="J2064" s="135"/>
      <c r="K2064" s="135"/>
      <c r="L2064" s="135"/>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row>
    <row r="2065" spans="1:72" s="8" customFormat="1" x14ac:dyDescent="0.25">
      <c r="A2065" s="89"/>
      <c r="B2065" s="89"/>
      <c r="C2065" s="89"/>
      <c r="D2065" s="89"/>
      <c r="E2065" s="135"/>
      <c r="F2065" s="135"/>
      <c r="G2065" s="135"/>
      <c r="H2065" s="135"/>
      <c r="I2065" s="135"/>
      <c r="J2065" s="135"/>
      <c r="K2065" s="135"/>
      <c r="L2065" s="13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row>
    <row r="2066" spans="1:72" s="8" customFormat="1" x14ac:dyDescent="0.25">
      <c r="A2066" s="89"/>
      <c r="B2066" s="89"/>
      <c r="C2066" s="89"/>
      <c r="D2066" s="89"/>
      <c r="E2066" s="135"/>
      <c r="F2066" s="135"/>
      <c r="G2066" s="135"/>
      <c r="H2066" s="135"/>
      <c r="I2066" s="135"/>
      <c r="J2066" s="135"/>
      <c r="K2066" s="135"/>
      <c r="L2066" s="135"/>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row>
    <row r="2067" spans="1:72" s="8" customFormat="1" x14ac:dyDescent="0.25">
      <c r="A2067" s="89"/>
      <c r="B2067" s="89"/>
      <c r="C2067" s="89"/>
      <c r="D2067" s="89"/>
      <c r="E2067" s="135"/>
      <c r="F2067" s="135"/>
      <c r="G2067" s="135"/>
      <c r="H2067" s="135"/>
      <c r="I2067" s="135"/>
      <c r="J2067" s="135"/>
      <c r="K2067" s="135"/>
      <c r="L2067" s="135"/>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row>
    <row r="2068" spans="1:72" s="8" customFormat="1" x14ac:dyDescent="0.25">
      <c r="A2068" s="89"/>
      <c r="B2068" s="89"/>
      <c r="C2068" s="89"/>
      <c r="D2068" s="89"/>
      <c r="E2068" s="135"/>
      <c r="F2068" s="135"/>
      <c r="G2068" s="135"/>
      <c r="H2068" s="135"/>
      <c r="I2068" s="135"/>
      <c r="J2068" s="135"/>
      <c r="K2068" s="135"/>
      <c r="L2068" s="135"/>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row>
    <row r="2069" spans="1:72" s="8" customFormat="1" x14ac:dyDescent="0.25">
      <c r="A2069" s="89"/>
      <c r="B2069" s="89"/>
      <c r="C2069" s="89"/>
      <c r="D2069" s="89"/>
      <c r="E2069" s="135"/>
      <c r="F2069" s="135"/>
      <c r="G2069" s="135"/>
      <c r="H2069" s="135"/>
      <c r="I2069" s="135"/>
      <c r="J2069" s="135"/>
      <c r="K2069" s="135"/>
      <c r="L2069" s="135"/>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row>
    <row r="2070" spans="1:72" s="8" customFormat="1" x14ac:dyDescent="0.25">
      <c r="A2070" s="89"/>
      <c r="B2070" s="89"/>
      <c r="C2070" s="89"/>
      <c r="D2070" s="89"/>
      <c r="E2070" s="135"/>
      <c r="F2070" s="135"/>
      <c r="G2070" s="135"/>
      <c r="H2070" s="135"/>
      <c r="I2070" s="135"/>
      <c r="J2070" s="135"/>
      <c r="K2070" s="135"/>
      <c r="L2070" s="135"/>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row>
    <row r="2071" spans="1:72" s="8" customFormat="1" x14ac:dyDescent="0.25">
      <c r="A2071" s="89"/>
      <c r="B2071" s="89"/>
      <c r="C2071" s="89"/>
      <c r="D2071" s="89"/>
      <c r="E2071" s="135"/>
      <c r="F2071" s="135"/>
      <c r="G2071" s="135"/>
      <c r="H2071" s="135"/>
      <c r="I2071" s="135"/>
      <c r="J2071" s="135"/>
      <c r="K2071" s="135"/>
      <c r="L2071" s="135"/>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row>
    <row r="2072" spans="1:72" s="8" customFormat="1" x14ac:dyDescent="0.25">
      <c r="A2072" s="89"/>
      <c r="B2072" s="89"/>
      <c r="C2072" s="89"/>
      <c r="D2072" s="89"/>
      <c r="E2072" s="135"/>
      <c r="F2072" s="135"/>
      <c r="G2072" s="135"/>
      <c r="H2072" s="135"/>
      <c r="I2072" s="135"/>
      <c r="J2072" s="135"/>
      <c r="K2072" s="135"/>
      <c r="L2072" s="135"/>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row>
    <row r="2073" spans="1:72" s="8" customFormat="1" x14ac:dyDescent="0.25">
      <c r="A2073" s="89"/>
      <c r="B2073" s="89"/>
      <c r="C2073" s="89"/>
      <c r="D2073" s="89"/>
      <c r="E2073" s="135"/>
      <c r="F2073" s="135"/>
      <c r="G2073" s="135"/>
      <c r="H2073" s="135"/>
      <c r="I2073" s="135"/>
      <c r="J2073" s="135"/>
      <c r="K2073" s="135"/>
      <c r="L2073" s="135"/>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row>
    <row r="2074" spans="1:72" s="8" customFormat="1" x14ac:dyDescent="0.25">
      <c r="A2074" s="89"/>
      <c r="B2074" s="89"/>
      <c r="C2074" s="89"/>
      <c r="D2074" s="89"/>
      <c r="E2074" s="135"/>
      <c r="F2074" s="135"/>
      <c r="G2074" s="135"/>
      <c r="H2074" s="135"/>
      <c r="I2074" s="135"/>
      <c r="J2074" s="135"/>
      <c r="K2074" s="135"/>
      <c r="L2074" s="135"/>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row>
    <row r="2075" spans="1:72" s="8" customFormat="1" x14ac:dyDescent="0.25">
      <c r="A2075" s="89"/>
      <c r="B2075" s="89"/>
      <c r="C2075" s="89"/>
      <c r="D2075" s="89"/>
      <c r="E2075" s="135"/>
      <c r="F2075" s="135"/>
      <c r="G2075" s="135"/>
      <c r="H2075" s="135"/>
      <c r="I2075" s="135"/>
      <c r="J2075" s="135"/>
      <c r="K2075" s="135"/>
      <c r="L2075" s="13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row>
    <row r="2076" spans="1:72" s="8" customFormat="1" x14ac:dyDescent="0.25">
      <c r="A2076" s="89"/>
      <c r="B2076" s="89"/>
      <c r="C2076" s="89"/>
      <c r="D2076" s="89"/>
      <c r="E2076" s="135"/>
      <c r="F2076" s="135"/>
      <c r="G2076" s="135"/>
      <c r="H2076" s="135"/>
      <c r="I2076" s="135"/>
      <c r="J2076" s="135"/>
      <c r="K2076" s="135"/>
      <c r="L2076" s="135"/>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row>
    <row r="2077" spans="1:72" s="8" customFormat="1" x14ac:dyDescent="0.25">
      <c r="A2077" s="89"/>
      <c r="B2077" s="89"/>
      <c r="C2077" s="89"/>
      <c r="D2077" s="89"/>
      <c r="E2077" s="135"/>
      <c r="F2077" s="135"/>
      <c r="G2077" s="135"/>
      <c r="H2077" s="135"/>
      <c r="I2077" s="135"/>
      <c r="J2077" s="135"/>
      <c r="K2077" s="135"/>
      <c r="L2077" s="135"/>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row>
    <row r="2078" spans="1:72" s="8" customFormat="1" x14ac:dyDescent="0.25">
      <c r="A2078" s="89"/>
      <c r="B2078" s="89"/>
      <c r="C2078" s="89"/>
      <c r="D2078" s="89"/>
      <c r="E2078" s="135"/>
      <c r="F2078" s="135"/>
      <c r="G2078" s="135"/>
      <c r="H2078" s="135"/>
      <c r="I2078" s="135"/>
      <c r="J2078" s="135"/>
      <c r="K2078" s="135"/>
      <c r="L2078" s="135"/>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row>
    <row r="2079" spans="1:72" s="8" customFormat="1" x14ac:dyDescent="0.25">
      <c r="A2079" s="89"/>
      <c r="B2079" s="89"/>
      <c r="C2079" s="89"/>
      <c r="D2079" s="89"/>
      <c r="E2079" s="135"/>
      <c r="F2079" s="135"/>
      <c r="G2079" s="135"/>
      <c r="H2079" s="135"/>
      <c r="I2079" s="135"/>
      <c r="J2079" s="135"/>
      <c r="K2079" s="135"/>
      <c r="L2079" s="135"/>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row>
    <row r="2080" spans="1:72" s="8" customFormat="1" x14ac:dyDescent="0.25">
      <c r="A2080" s="89"/>
      <c r="B2080" s="89"/>
      <c r="C2080" s="89"/>
      <c r="D2080" s="89"/>
      <c r="E2080" s="135"/>
      <c r="F2080" s="135"/>
      <c r="G2080" s="135"/>
      <c r="H2080" s="135"/>
      <c r="I2080" s="135"/>
      <c r="J2080" s="135"/>
      <c r="K2080" s="135"/>
      <c r="L2080" s="135"/>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row>
    <row r="2081" spans="1:72" s="8" customFormat="1" x14ac:dyDescent="0.25">
      <c r="A2081" s="89"/>
      <c r="B2081" s="89"/>
      <c r="C2081" s="89"/>
      <c r="D2081" s="89"/>
      <c r="E2081" s="135"/>
      <c r="F2081" s="135"/>
      <c r="G2081" s="135"/>
      <c r="H2081" s="135"/>
      <c r="I2081" s="135"/>
      <c r="J2081" s="135"/>
      <c r="K2081" s="135"/>
      <c r="L2081" s="135"/>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row>
    <row r="2082" spans="1:72" s="8" customFormat="1" x14ac:dyDescent="0.25">
      <c r="A2082" s="89"/>
      <c r="B2082" s="89"/>
      <c r="C2082" s="89"/>
      <c r="D2082" s="89"/>
      <c r="E2082" s="135"/>
      <c r="F2082" s="135"/>
      <c r="G2082" s="135"/>
      <c r="H2082" s="135"/>
      <c r="I2082" s="135"/>
      <c r="J2082" s="135"/>
      <c r="K2082" s="135"/>
      <c r="L2082" s="135"/>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row>
    <row r="2083" spans="1:72" s="8" customFormat="1" x14ac:dyDescent="0.25">
      <c r="A2083" s="89"/>
      <c r="B2083" s="89"/>
      <c r="C2083" s="89"/>
      <c r="D2083" s="89"/>
      <c r="E2083" s="135"/>
      <c r="F2083" s="135"/>
      <c r="G2083" s="135"/>
      <c r="H2083" s="135"/>
      <c r="I2083" s="135"/>
      <c r="J2083" s="135"/>
      <c r="K2083" s="135"/>
      <c r="L2083" s="135"/>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row>
    <row r="2084" spans="1:72" s="8" customFormat="1" x14ac:dyDescent="0.25">
      <c r="A2084" s="89"/>
      <c r="B2084" s="89"/>
      <c r="C2084" s="89"/>
      <c r="D2084" s="89"/>
      <c r="E2084" s="135"/>
      <c r="F2084" s="135"/>
      <c r="G2084" s="135"/>
      <c r="H2084" s="135"/>
      <c r="I2084" s="135"/>
      <c r="J2084" s="135"/>
      <c r="K2084" s="135"/>
      <c r="L2084" s="135"/>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row>
    <row r="2085" spans="1:72" s="8" customFormat="1" x14ac:dyDescent="0.25">
      <c r="A2085" s="89"/>
      <c r="B2085" s="89"/>
      <c r="C2085" s="89"/>
      <c r="D2085" s="89"/>
      <c r="E2085" s="135"/>
      <c r="F2085" s="135"/>
      <c r="G2085" s="135"/>
      <c r="H2085" s="135"/>
      <c r="I2085" s="135"/>
      <c r="J2085" s="135"/>
      <c r="K2085" s="135"/>
      <c r="L2085" s="13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row>
    <row r="2086" spans="1:72" s="8" customFormat="1" x14ac:dyDescent="0.25">
      <c r="A2086" s="89"/>
      <c r="B2086" s="89"/>
      <c r="C2086" s="89"/>
      <c r="D2086" s="89"/>
      <c r="E2086" s="135"/>
      <c r="F2086" s="135"/>
      <c r="G2086" s="135"/>
      <c r="H2086" s="135"/>
      <c r="I2086" s="135"/>
      <c r="J2086" s="135"/>
      <c r="K2086" s="135"/>
      <c r="L2086" s="135"/>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row>
    <row r="2087" spans="1:72" s="8" customFormat="1" x14ac:dyDescent="0.25">
      <c r="A2087" s="89"/>
      <c r="B2087" s="89"/>
      <c r="C2087" s="89"/>
      <c r="D2087" s="89"/>
      <c r="E2087" s="135"/>
      <c r="F2087" s="135"/>
      <c r="G2087" s="135"/>
      <c r="H2087" s="135"/>
      <c r="I2087" s="135"/>
      <c r="J2087" s="135"/>
      <c r="K2087" s="135"/>
      <c r="L2087" s="135"/>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row>
    <row r="2088" spans="1:72" s="8" customFormat="1" x14ac:dyDescent="0.25">
      <c r="A2088" s="89"/>
      <c r="B2088" s="89"/>
      <c r="C2088" s="89"/>
      <c r="D2088" s="89"/>
      <c r="E2088" s="135"/>
      <c r="F2088" s="135"/>
      <c r="G2088" s="135"/>
      <c r="H2088" s="135"/>
      <c r="I2088" s="135"/>
      <c r="J2088" s="135"/>
      <c r="K2088" s="135"/>
      <c r="L2088" s="135"/>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row>
    <row r="2089" spans="1:72" s="8" customFormat="1" x14ac:dyDescent="0.25">
      <c r="A2089" s="89"/>
      <c r="B2089" s="89"/>
      <c r="C2089" s="89"/>
      <c r="D2089" s="89"/>
      <c r="E2089" s="135"/>
      <c r="F2089" s="135"/>
      <c r="G2089" s="135"/>
      <c r="H2089" s="135"/>
      <c r="I2089" s="135"/>
      <c r="J2089" s="135"/>
      <c r="K2089" s="135"/>
      <c r="L2089" s="135"/>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row>
    <row r="2090" spans="1:72" s="8" customFormat="1" x14ac:dyDescent="0.25">
      <c r="A2090" s="89"/>
      <c r="B2090" s="89"/>
      <c r="C2090" s="89"/>
      <c r="D2090" s="89"/>
      <c r="E2090" s="135"/>
      <c r="F2090" s="135"/>
      <c r="G2090" s="135"/>
      <c r="H2090" s="135"/>
      <c r="I2090" s="135"/>
      <c r="J2090" s="135"/>
      <c r="K2090" s="135"/>
      <c r="L2090" s="135"/>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row>
    <row r="2091" spans="1:72" s="8" customFormat="1" x14ac:dyDescent="0.25">
      <c r="A2091" s="89"/>
      <c r="B2091" s="89"/>
      <c r="C2091" s="89"/>
      <c r="D2091" s="89"/>
      <c r="E2091" s="135"/>
      <c r="F2091" s="135"/>
      <c r="G2091" s="135"/>
      <c r="H2091" s="135"/>
      <c r="I2091" s="135"/>
      <c r="J2091" s="135"/>
      <c r="K2091" s="135"/>
      <c r="L2091" s="135"/>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row>
    <row r="2092" spans="1:72" s="8" customFormat="1" x14ac:dyDescent="0.25">
      <c r="A2092" s="89"/>
      <c r="B2092" s="89"/>
      <c r="C2092" s="89"/>
      <c r="D2092" s="89"/>
      <c r="E2092" s="135"/>
      <c r="F2092" s="135"/>
      <c r="G2092" s="135"/>
      <c r="H2092" s="135"/>
      <c r="I2092" s="135"/>
      <c r="J2092" s="135"/>
      <c r="K2092" s="135"/>
      <c r="L2092" s="135"/>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row>
    <row r="2093" spans="1:72" s="8" customFormat="1" x14ac:dyDescent="0.25">
      <c r="A2093" s="89"/>
      <c r="B2093" s="89"/>
      <c r="C2093" s="89"/>
      <c r="D2093" s="89"/>
      <c r="E2093" s="135"/>
      <c r="F2093" s="135"/>
      <c r="G2093" s="135"/>
      <c r="H2093" s="135"/>
      <c r="I2093" s="135"/>
      <c r="J2093" s="135"/>
      <c r="K2093" s="135"/>
      <c r="L2093" s="135"/>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row>
    <row r="2094" spans="1:72" s="8" customFormat="1" x14ac:dyDescent="0.25">
      <c r="A2094" s="89"/>
      <c r="B2094" s="89"/>
      <c r="C2094" s="89"/>
      <c r="D2094" s="89"/>
      <c r="E2094" s="135"/>
      <c r="F2094" s="135"/>
      <c r="G2094" s="135"/>
      <c r="H2094" s="135"/>
      <c r="I2094" s="135"/>
      <c r="J2094" s="135"/>
      <c r="K2094" s="135"/>
      <c r="L2094" s="135"/>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row>
    <row r="2095" spans="1:72" s="8" customFormat="1" x14ac:dyDescent="0.25">
      <c r="A2095" s="89"/>
      <c r="B2095" s="89"/>
      <c r="C2095" s="89"/>
      <c r="D2095" s="89"/>
      <c r="E2095" s="135"/>
      <c r="F2095" s="135"/>
      <c r="G2095" s="135"/>
      <c r="H2095" s="135"/>
      <c r="I2095" s="135"/>
      <c r="J2095" s="135"/>
      <c r="K2095" s="135"/>
      <c r="L2095" s="13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row>
    <row r="2096" spans="1:72" s="8" customFormat="1" x14ac:dyDescent="0.25">
      <c r="A2096" s="89"/>
      <c r="B2096" s="89"/>
      <c r="C2096" s="89"/>
      <c r="D2096" s="89"/>
      <c r="E2096" s="135"/>
      <c r="F2096" s="135"/>
      <c r="G2096" s="135"/>
      <c r="H2096" s="135"/>
      <c r="I2096" s="135"/>
      <c r="J2096" s="135"/>
      <c r="K2096" s="135"/>
      <c r="L2096" s="135"/>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row>
    <row r="2097" spans="1:72" s="8" customFormat="1" x14ac:dyDescent="0.25">
      <c r="A2097" s="89"/>
      <c r="B2097" s="89"/>
      <c r="C2097" s="89"/>
      <c r="D2097" s="89"/>
      <c r="E2097" s="135"/>
      <c r="F2097" s="135"/>
      <c r="G2097" s="135"/>
      <c r="H2097" s="135"/>
      <c r="I2097" s="135"/>
      <c r="J2097" s="135"/>
      <c r="K2097" s="135"/>
      <c r="L2097" s="135"/>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row>
    <row r="2098" spans="1:72" s="8" customFormat="1" x14ac:dyDescent="0.25">
      <c r="A2098" s="89"/>
      <c r="B2098" s="89"/>
      <c r="C2098" s="89"/>
      <c r="D2098" s="89"/>
      <c r="E2098" s="135"/>
      <c r="F2098" s="135"/>
      <c r="G2098" s="135"/>
      <c r="H2098" s="135"/>
      <c r="I2098" s="135"/>
      <c r="J2098" s="135"/>
      <c r="K2098" s="135"/>
      <c r="L2098" s="135"/>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row>
    <row r="2099" spans="1:72" s="8" customFormat="1" x14ac:dyDescent="0.25">
      <c r="A2099" s="89"/>
      <c r="B2099" s="89"/>
      <c r="C2099" s="89"/>
      <c r="D2099" s="89"/>
      <c r="E2099" s="135"/>
      <c r="F2099" s="135"/>
      <c r="G2099" s="135"/>
      <c r="H2099" s="135"/>
      <c r="I2099" s="135"/>
      <c r="J2099" s="135"/>
      <c r="K2099" s="135"/>
      <c r="L2099" s="135"/>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row>
    <row r="2100" spans="1:72" s="8" customFormat="1" x14ac:dyDescent="0.25">
      <c r="A2100" s="89"/>
      <c r="B2100" s="89"/>
      <c r="C2100" s="89"/>
      <c r="D2100" s="89"/>
      <c r="E2100" s="135"/>
      <c r="F2100" s="135"/>
      <c r="G2100" s="135"/>
      <c r="H2100" s="135"/>
      <c r="I2100" s="135"/>
      <c r="J2100" s="135"/>
      <c r="K2100" s="135"/>
      <c r="L2100" s="135"/>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row>
    <row r="2101" spans="1:72" s="8" customFormat="1" x14ac:dyDescent="0.25">
      <c r="A2101" s="89"/>
      <c r="B2101" s="89"/>
      <c r="C2101" s="89"/>
      <c r="D2101" s="89"/>
      <c r="E2101" s="135"/>
      <c r="F2101" s="135"/>
      <c r="G2101" s="135"/>
      <c r="H2101" s="135"/>
      <c r="I2101" s="135"/>
      <c r="J2101" s="135"/>
      <c r="K2101" s="135"/>
      <c r="L2101" s="135"/>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row>
    <row r="2102" spans="1:72" s="8" customFormat="1" x14ac:dyDescent="0.25">
      <c r="A2102" s="89"/>
      <c r="B2102" s="89"/>
      <c r="C2102" s="89"/>
      <c r="D2102" s="89"/>
      <c r="E2102" s="135"/>
      <c r="F2102" s="135"/>
      <c r="G2102" s="135"/>
      <c r="H2102" s="135"/>
      <c r="I2102" s="135"/>
      <c r="J2102" s="135"/>
      <c r="K2102" s="135"/>
      <c r="L2102" s="135"/>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row>
    <row r="2103" spans="1:72" s="8" customFormat="1" x14ac:dyDescent="0.25">
      <c r="A2103" s="89"/>
      <c r="B2103" s="89"/>
      <c r="C2103" s="89"/>
      <c r="D2103" s="89"/>
      <c r="E2103" s="135"/>
      <c r="F2103" s="135"/>
      <c r="G2103" s="135"/>
      <c r="H2103" s="135"/>
      <c r="I2103" s="135"/>
      <c r="J2103" s="135"/>
      <c r="K2103" s="135"/>
      <c r="L2103" s="135"/>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row>
    <row r="2104" spans="1:72" s="8" customFormat="1" x14ac:dyDescent="0.25">
      <c r="A2104" s="89"/>
      <c r="B2104" s="89"/>
      <c r="C2104" s="89"/>
      <c r="D2104" s="89"/>
      <c r="E2104" s="135"/>
      <c r="F2104" s="135"/>
      <c r="G2104" s="135"/>
      <c r="H2104" s="135"/>
      <c r="I2104" s="135"/>
      <c r="J2104" s="135"/>
      <c r="K2104" s="135"/>
      <c r="L2104" s="135"/>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row>
    <row r="2105" spans="1:72" s="8" customFormat="1" x14ac:dyDescent="0.25">
      <c r="A2105" s="89"/>
      <c r="B2105" s="89"/>
      <c r="C2105" s="89"/>
      <c r="D2105" s="89"/>
      <c r="E2105" s="135"/>
      <c r="F2105" s="135"/>
      <c r="G2105" s="135"/>
      <c r="H2105" s="135"/>
      <c r="I2105" s="135"/>
      <c r="J2105" s="135"/>
      <c r="K2105" s="135"/>
      <c r="L2105" s="13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row>
    <row r="2106" spans="1:72" s="8" customFormat="1" x14ac:dyDescent="0.25">
      <c r="A2106" s="89"/>
      <c r="B2106" s="89"/>
      <c r="C2106" s="89"/>
      <c r="D2106" s="89"/>
      <c r="E2106" s="135"/>
      <c r="F2106" s="135"/>
      <c r="G2106" s="135"/>
      <c r="H2106" s="135"/>
      <c r="I2106" s="135"/>
      <c r="J2106" s="135"/>
      <c r="K2106" s="135"/>
      <c r="L2106" s="135"/>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row>
    <row r="2107" spans="1:72" s="8" customFormat="1" x14ac:dyDescent="0.25">
      <c r="A2107" s="89"/>
      <c r="B2107" s="89"/>
      <c r="C2107" s="89"/>
      <c r="D2107" s="89"/>
      <c r="E2107" s="135"/>
      <c r="F2107" s="135"/>
      <c r="G2107" s="135"/>
      <c r="H2107" s="135"/>
      <c r="I2107" s="135"/>
      <c r="J2107" s="135"/>
      <c r="K2107" s="135"/>
      <c r="L2107" s="135"/>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row>
    <row r="2108" spans="1:72" s="8" customFormat="1" x14ac:dyDescent="0.25">
      <c r="A2108" s="89"/>
      <c r="B2108" s="89"/>
      <c r="C2108" s="89"/>
      <c r="D2108" s="89"/>
      <c r="E2108" s="135"/>
      <c r="F2108" s="135"/>
      <c r="G2108" s="135"/>
      <c r="H2108" s="135"/>
      <c r="I2108" s="135"/>
      <c r="J2108" s="135"/>
      <c r="K2108" s="135"/>
      <c r="L2108" s="135"/>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row>
    <row r="2109" spans="1:72" s="8" customFormat="1" x14ac:dyDescent="0.25">
      <c r="A2109" s="89"/>
      <c r="B2109" s="89"/>
      <c r="C2109" s="89"/>
      <c r="D2109" s="89"/>
      <c r="E2109" s="135"/>
      <c r="F2109" s="135"/>
      <c r="G2109" s="135"/>
      <c r="H2109" s="135"/>
      <c r="I2109" s="135"/>
      <c r="J2109" s="135"/>
      <c r="K2109" s="135"/>
      <c r="L2109" s="135"/>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row>
    <row r="2110" spans="1:72" s="8" customFormat="1" x14ac:dyDescent="0.25">
      <c r="A2110" s="89"/>
      <c r="B2110" s="89"/>
      <c r="C2110" s="89"/>
      <c r="D2110" s="89"/>
      <c r="E2110" s="135"/>
      <c r="F2110" s="135"/>
      <c r="G2110" s="135"/>
      <c r="H2110" s="135"/>
      <c r="I2110" s="135"/>
      <c r="J2110" s="135"/>
      <c r="K2110" s="135"/>
      <c r="L2110" s="135"/>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row>
    <row r="2111" spans="1:72" s="8" customFormat="1" x14ac:dyDescent="0.25">
      <c r="A2111" s="89"/>
      <c r="B2111" s="89"/>
      <c r="C2111" s="89"/>
      <c r="D2111" s="89"/>
      <c r="E2111" s="135"/>
      <c r="F2111" s="135"/>
      <c r="G2111" s="135"/>
      <c r="H2111" s="135"/>
      <c r="I2111" s="135"/>
      <c r="J2111" s="135"/>
      <c r="K2111" s="135"/>
      <c r="L2111" s="135"/>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row>
    <row r="2112" spans="1:72" s="8" customFormat="1" x14ac:dyDescent="0.25">
      <c r="A2112" s="89"/>
      <c r="B2112" s="89"/>
      <c r="C2112" s="89"/>
      <c r="D2112" s="89"/>
      <c r="E2112" s="135"/>
      <c r="F2112" s="135"/>
      <c r="G2112" s="135"/>
      <c r="H2112" s="135"/>
      <c r="I2112" s="135"/>
      <c r="J2112" s="135"/>
      <c r="K2112" s="135"/>
      <c r="L2112" s="135"/>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row>
    <row r="2113" spans="1:72" s="8" customFormat="1" x14ac:dyDescent="0.25">
      <c r="A2113" s="89"/>
      <c r="B2113" s="89"/>
      <c r="C2113" s="89"/>
      <c r="D2113" s="89"/>
      <c r="E2113" s="135"/>
      <c r="F2113" s="135"/>
      <c r="G2113" s="135"/>
      <c r="H2113" s="135"/>
      <c r="I2113" s="135"/>
      <c r="J2113" s="135"/>
      <c r="K2113" s="135"/>
      <c r="L2113" s="135"/>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row>
    <row r="2114" spans="1:72" s="8" customFormat="1" x14ac:dyDescent="0.25">
      <c r="A2114" s="89"/>
      <c r="B2114" s="89"/>
      <c r="C2114" s="89"/>
      <c r="D2114" s="89"/>
      <c r="E2114" s="135"/>
      <c r="F2114" s="135"/>
      <c r="G2114" s="135"/>
      <c r="H2114" s="135"/>
      <c r="I2114" s="135"/>
      <c r="J2114" s="135"/>
      <c r="K2114" s="135"/>
      <c r="L2114" s="135"/>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row>
    <row r="2115" spans="1:72" s="8" customFormat="1" x14ac:dyDescent="0.25">
      <c r="A2115" s="89"/>
      <c r="B2115" s="89"/>
      <c r="C2115" s="89"/>
      <c r="D2115" s="89"/>
      <c r="E2115" s="135"/>
      <c r="F2115" s="135"/>
      <c r="G2115" s="135"/>
      <c r="H2115" s="135"/>
      <c r="I2115" s="135"/>
      <c r="J2115" s="135"/>
      <c r="K2115" s="135"/>
      <c r="L2115" s="13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row>
    <row r="2116" spans="1:72" s="8" customFormat="1" x14ac:dyDescent="0.25">
      <c r="A2116" s="89"/>
      <c r="B2116" s="89"/>
      <c r="C2116" s="89"/>
      <c r="D2116" s="89"/>
      <c r="E2116" s="135"/>
      <c r="F2116" s="135"/>
      <c r="G2116" s="135"/>
      <c r="H2116" s="135"/>
      <c r="I2116" s="135"/>
      <c r="J2116" s="135"/>
      <c r="K2116" s="135"/>
      <c r="L2116" s="135"/>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row>
    <row r="2117" spans="1:72" s="8" customFormat="1" x14ac:dyDescent="0.25">
      <c r="A2117" s="89"/>
      <c r="B2117" s="89"/>
      <c r="C2117" s="89"/>
      <c r="D2117" s="89"/>
      <c r="E2117" s="135"/>
      <c r="F2117" s="135"/>
      <c r="G2117" s="135"/>
      <c r="H2117" s="135"/>
      <c r="I2117" s="135"/>
      <c r="J2117" s="135"/>
      <c r="K2117" s="135"/>
      <c r="L2117" s="135"/>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row>
    <row r="2118" spans="1:72" s="8" customFormat="1" x14ac:dyDescent="0.25">
      <c r="A2118" s="89"/>
      <c r="B2118" s="89"/>
      <c r="C2118" s="89"/>
      <c r="D2118" s="89"/>
      <c r="E2118" s="135"/>
      <c r="F2118" s="135"/>
      <c r="G2118" s="135"/>
      <c r="H2118" s="135"/>
      <c r="I2118" s="135"/>
      <c r="J2118" s="135"/>
      <c r="K2118" s="135"/>
      <c r="L2118" s="135"/>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row>
    <row r="2119" spans="1:72" s="8" customFormat="1" x14ac:dyDescent="0.25">
      <c r="A2119" s="89"/>
      <c r="B2119" s="89"/>
      <c r="C2119" s="89"/>
      <c r="D2119" s="89"/>
      <c r="E2119" s="135"/>
      <c r="F2119" s="135"/>
      <c r="G2119" s="135"/>
      <c r="H2119" s="135"/>
      <c r="I2119" s="135"/>
      <c r="J2119" s="135"/>
      <c r="K2119" s="135"/>
      <c r="L2119" s="135"/>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row>
    <row r="2120" spans="1:72" s="8" customFormat="1" x14ac:dyDescent="0.25">
      <c r="A2120" s="89"/>
      <c r="B2120" s="89"/>
      <c r="C2120" s="89"/>
      <c r="D2120" s="89"/>
      <c r="E2120" s="135"/>
      <c r="F2120" s="135"/>
      <c r="G2120" s="135"/>
      <c r="H2120" s="135"/>
      <c r="I2120" s="135"/>
      <c r="J2120" s="135"/>
      <c r="K2120" s="135"/>
      <c r="L2120" s="135"/>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row>
    <row r="2121" spans="1:72" s="8" customFormat="1" x14ac:dyDescent="0.25">
      <c r="A2121" s="89"/>
      <c r="B2121" s="89"/>
      <c r="C2121" s="89"/>
      <c r="D2121" s="89"/>
      <c r="E2121" s="135"/>
      <c r="F2121" s="135"/>
      <c r="G2121" s="135"/>
      <c r="H2121" s="135"/>
      <c r="I2121" s="135"/>
      <c r="J2121" s="135"/>
      <c r="K2121" s="135"/>
      <c r="L2121" s="135"/>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row>
    <row r="2122" spans="1:72" s="8" customFormat="1" x14ac:dyDescent="0.25">
      <c r="A2122" s="89"/>
      <c r="B2122" s="89"/>
      <c r="C2122" s="89"/>
      <c r="D2122" s="89"/>
      <c r="E2122" s="135"/>
      <c r="F2122" s="135"/>
      <c r="G2122" s="135"/>
      <c r="H2122" s="135"/>
      <c r="I2122" s="135"/>
      <c r="J2122" s="135"/>
      <c r="K2122" s="135"/>
      <c r="L2122" s="135"/>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c r="BI2122"/>
      <c r="BJ2122"/>
      <c r="BK2122"/>
      <c r="BL2122"/>
      <c r="BM2122"/>
      <c r="BN2122"/>
      <c r="BO2122"/>
      <c r="BP2122"/>
      <c r="BQ2122"/>
      <c r="BR2122"/>
      <c r="BS2122"/>
      <c r="BT2122"/>
    </row>
    <row r="2123" spans="1:72" s="8" customFormat="1" x14ac:dyDescent="0.25">
      <c r="A2123" s="89"/>
      <c r="B2123" s="89"/>
      <c r="C2123" s="89"/>
      <c r="D2123" s="89"/>
      <c r="E2123" s="135"/>
      <c r="F2123" s="135"/>
      <c r="G2123" s="135"/>
      <c r="H2123" s="135"/>
      <c r="I2123" s="135"/>
      <c r="J2123" s="135"/>
      <c r="K2123" s="135"/>
      <c r="L2123" s="135"/>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c r="BM2123"/>
      <c r="BN2123"/>
      <c r="BO2123"/>
      <c r="BP2123"/>
      <c r="BQ2123"/>
      <c r="BR2123"/>
      <c r="BS2123"/>
      <c r="BT2123"/>
    </row>
    <row r="2124" spans="1:72" s="8" customFormat="1" x14ac:dyDescent="0.25">
      <c r="A2124" s="89"/>
      <c r="B2124" s="89"/>
      <c r="C2124" s="89"/>
      <c r="D2124" s="89"/>
      <c r="E2124" s="135"/>
      <c r="F2124" s="135"/>
      <c r="G2124" s="135"/>
      <c r="H2124" s="135"/>
      <c r="I2124" s="135"/>
      <c r="J2124" s="135"/>
      <c r="K2124" s="135"/>
      <c r="L2124" s="135"/>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c r="BM2124"/>
      <c r="BN2124"/>
      <c r="BO2124"/>
      <c r="BP2124"/>
      <c r="BQ2124"/>
      <c r="BR2124"/>
      <c r="BS2124"/>
      <c r="BT2124"/>
    </row>
    <row r="2125" spans="1:72" s="8" customFormat="1" x14ac:dyDescent="0.25">
      <c r="A2125" s="89"/>
      <c r="B2125" s="89"/>
      <c r="C2125" s="89"/>
      <c r="D2125" s="89"/>
      <c r="E2125" s="135"/>
      <c r="F2125" s="135"/>
      <c r="G2125" s="135"/>
      <c r="H2125" s="135"/>
      <c r="I2125" s="135"/>
      <c r="J2125" s="135"/>
      <c r="K2125" s="135"/>
      <c r="L2125" s="13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c r="BI2125"/>
      <c r="BJ2125"/>
      <c r="BK2125"/>
      <c r="BL2125"/>
      <c r="BM2125"/>
      <c r="BN2125"/>
      <c r="BO2125"/>
      <c r="BP2125"/>
      <c r="BQ2125"/>
      <c r="BR2125"/>
      <c r="BS2125"/>
      <c r="BT2125"/>
    </row>
    <row r="2126" spans="1:72" s="8" customFormat="1" x14ac:dyDescent="0.25">
      <c r="A2126" s="89"/>
      <c r="B2126" s="89"/>
      <c r="C2126" s="89"/>
      <c r="D2126" s="89"/>
      <c r="E2126" s="135"/>
      <c r="F2126" s="135"/>
      <c r="G2126" s="135"/>
      <c r="H2126" s="135"/>
      <c r="I2126" s="135"/>
      <c r="J2126" s="135"/>
      <c r="K2126" s="135"/>
      <c r="L2126" s="135"/>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c r="BM2126"/>
      <c r="BN2126"/>
      <c r="BO2126"/>
      <c r="BP2126"/>
      <c r="BQ2126"/>
      <c r="BR2126"/>
      <c r="BS2126"/>
      <c r="BT2126"/>
    </row>
    <row r="2127" spans="1:72" s="8" customFormat="1" x14ac:dyDescent="0.25">
      <c r="A2127" s="89"/>
      <c r="B2127" s="89"/>
      <c r="C2127" s="89"/>
      <c r="D2127" s="89"/>
      <c r="E2127" s="135"/>
      <c r="F2127" s="135"/>
      <c r="G2127" s="135"/>
      <c r="H2127" s="135"/>
      <c r="I2127" s="135"/>
      <c r="J2127" s="135"/>
      <c r="K2127" s="135"/>
      <c r="L2127" s="135"/>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c r="BM2127"/>
      <c r="BN2127"/>
      <c r="BO2127"/>
      <c r="BP2127"/>
      <c r="BQ2127"/>
      <c r="BR2127"/>
      <c r="BS2127"/>
      <c r="BT2127"/>
    </row>
    <row r="2128" spans="1:72" s="8" customFormat="1" x14ac:dyDescent="0.25">
      <c r="A2128" s="89"/>
      <c r="B2128" s="89"/>
      <c r="C2128" s="89"/>
      <c r="D2128" s="89"/>
      <c r="E2128" s="135"/>
      <c r="F2128" s="135"/>
      <c r="G2128" s="135"/>
      <c r="H2128" s="135"/>
      <c r="I2128" s="135"/>
      <c r="J2128" s="135"/>
      <c r="K2128" s="135"/>
      <c r="L2128" s="135"/>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c r="BM2128"/>
      <c r="BN2128"/>
      <c r="BO2128"/>
      <c r="BP2128"/>
      <c r="BQ2128"/>
      <c r="BR2128"/>
      <c r="BS2128"/>
      <c r="BT2128"/>
    </row>
    <row r="2129" spans="1:72" s="8" customFormat="1" x14ac:dyDescent="0.25">
      <c r="A2129" s="89"/>
      <c r="B2129" s="89"/>
      <c r="C2129" s="89"/>
      <c r="D2129" s="89"/>
      <c r="E2129" s="135"/>
      <c r="F2129" s="135"/>
      <c r="G2129" s="135"/>
      <c r="H2129" s="135"/>
      <c r="I2129" s="135"/>
      <c r="J2129" s="135"/>
      <c r="K2129" s="135"/>
      <c r="L2129" s="135"/>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c r="BM2129"/>
      <c r="BN2129"/>
      <c r="BO2129"/>
      <c r="BP2129"/>
      <c r="BQ2129"/>
      <c r="BR2129"/>
      <c r="BS2129"/>
      <c r="BT2129"/>
    </row>
    <row r="2130" spans="1:72" s="8" customFormat="1" x14ac:dyDescent="0.25">
      <c r="A2130" s="89"/>
      <c r="B2130" s="89"/>
      <c r="C2130" s="89"/>
      <c r="D2130" s="89"/>
      <c r="E2130" s="135"/>
      <c r="F2130" s="135"/>
      <c r="G2130" s="135"/>
      <c r="H2130" s="135"/>
      <c r="I2130" s="135"/>
      <c r="J2130" s="135"/>
      <c r="K2130" s="135"/>
      <c r="L2130" s="135"/>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row>
    <row r="2131" spans="1:72" s="8" customFormat="1" x14ac:dyDescent="0.25">
      <c r="A2131" s="89"/>
      <c r="B2131" s="89"/>
      <c r="C2131" s="89"/>
      <c r="D2131" s="89"/>
      <c r="E2131" s="135"/>
      <c r="F2131" s="135"/>
      <c r="G2131" s="135"/>
      <c r="H2131" s="135"/>
      <c r="I2131" s="135"/>
      <c r="J2131" s="135"/>
      <c r="K2131" s="135"/>
      <c r="L2131" s="135"/>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row>
    <row r="2132" spans="1:72" s="8" customFormat="1" x14ac:dyDescent="0.25">
      <c r="A2132" s="89"/>
      <c r="B2132" s="89"/>
      <c r="C2132" s="89"/>
      <c r="D2132" s="89"/>
      <c r="E2132" s="135"/>
      <c r="F2132" s="135"/>
      <c r="G2132" s="135"/>
      <c r="H2132" s="135"/>
      <c r="I2132" s="135"/>
      <c r="J2132" s="135"/>
      <c r="K2132" s="135"/>
      <c r="L2132" s="135"/>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row>
    <row r="2133" spans="1:72" s="8" customFormat="1" x14ac:dyDescent="0.25">
      <c r="A2133" s="89"/>
      <c r="B2133" s="89"/>
      <c r="C2133" s="89"/>
      <c r="D2133" s="89"/>
      <c r="E2133" s="135"/>
      <c r="F2133" s="135"/>
      <c r="G2133" s="135"/>
      <c r="H2133" s="135"/>
      <c r="I2133" s="135"/>
      <c r="J2133" s="135"/>
      <c r="K2133" s="135"/>
      <c r="L2133" s="135"/>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row>
    <row r="2134" spans="1:72" s="8" customFormat="1" x14ac:dyDescent="0.25">
      <c r="A2134" s="89"/>
      <c r="B2134" s="89"/>
      <c r="C2134" s="89"/>
      <c r="D2134" s="89"/>
      <c r="E2134" s="135"/>
      <c r="F2134" s="135"/>
      <c r="G2134" s="135"/>
      <c r="H2134" s="135"/>
      <c r="I2134" s="135"/>
      <c r="J2134" s="135"/>
      <c r="K2134" s="135"/>
      <c r="L2134" s="135"/>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row>
    <row r="2135" spans="1:72" s="8" customFormat="1" x14ac:dyDescent="0.25">
      <c r="A2135" s="89"/>
      <c r="B2135" s="89"/>
      <c r="C2135" s="89"/>
      <c r="D2135" s="89"/>
      <c r="E2135" s="135"/>
      <c r="F2135" s="135"/>
      <c r="G2135" s="135"/>
      <c r="H2135" s="135"/>
      <c r="I2135" s="135"/>
      <c r="J2135" s="135"/>
      <c r="K2135" s="135"/>
      <c r="L2135" s="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c r="BM2135"/>
      <c r="BN2135"/>
      <c r="BO2135"/>
      <c r="BP2135"/>
      <c r="BQ2135"/>
      <c r="BR2135"/>
      <c r="BS2135"/>
      <c r="BT2135"/>
    </row>
    <row r="2136" spans="1:72" s="8" customFormat="1" x14ac:dyDescent="0.25">
      <c r="A2136" s="89"/>
      <c r="B2136" s="89"/>
      <c r="C2136" s="89"/>
      <c r="D2136" s="89"/>
      <c r="E2136" s="135"/>
      <c r="F2136" s="135"/>
      <c r="G2136" s="135"/>
      <c r="H2136" s="135"/>
      <c r="I2136" s="135"/>
      <c r="J2136" s="135"/>
      <c r="K2136" s="135"/>
      <c r="L2136" s="135"/>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c r="BI2136"/>
      <c r="BJ2136"/>
      <c r="BK2136"/>
      <c r="BL2136"/>
      <c r="BM2136"/>
      <c r="BN2136"/>
      <c r="BO2136"/>
      <c r="BP2136"/>
      <c r="BQ2136"/>
      <c r="BR2136"/>
      <c r="BS2136"/>
      <c r="BT2136"/>
    </row>
    <row r="2137" spans="1:72" s="8" customFormat="1" x14ac:dyDescent="0.25">
      <c r="A2137" s="89"/>
      <c r="B2137" s="89"/>
      <c r="C2137" s="89"/>
      <c r="D2137" s="89"/>
      <c r="E2137" s="135"/>
      <c r="F2137" s="135"/>
      <c r="G2137" s="135"/>
      <c r="H2137" s="135"/>
      <c r="I2137" s="135"/>
      <c r="J2137" s="135"/>
      <c r="K2137" s="135"/>
      <c r="L2137" s="135"/>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c r="BI2137"/>
      <c r="BJ2137"/>
      <c r="BK2137"/>
      <c r="BL2137"/>
      <c r="BM2137"/>
      <c r="BN2137"/>
      <c r="BO2137"/>
      <c r="BP2137"/>
      <c r="BQ2137"/>
      <c r="BR2137"/>
      <c r="BS2137"/>
      <c r="BT2137"/>
    </row>
    <row r="2138" spans="1:72" s="8" customFormat="1" x14ac:dyDescent="0.25">
      <c r="A2138" s="89"/>
      <c r="B2138" s="89"/>
      <c r="C2138" s="89"/>
      <c r="D2138" s="89"/>
      <c r="E2138" s="135"/>
      <c r="F2138" s="135"/>
      <c r="G2138" s="135"/>
      <c r="H2138" s="135"/>
      <c r="I2138" s="135"/>
      <c r="J2138" s="135"/>
      <c r="K2138" s="135"/>
      <c r="L2138" s="135"/>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row>
    <row r="2139" spans="1:72" s="8" customFormat="1" x14ac:dyDescent="0.25">
      <c r="A2139" s="89"/>
      <c r="B2139" s="89"/>
      <c r="C2139" s="89"/>
      <c r="D2139" s="89"/>
      <c r="E2139" s="135"/>
      <c r="F2139" s="135"/>
      <c r="G2139" s="135"/>
      <c r="H2139" s="135"/>
      <c r="I2139" s="135"/>
      <c r="J2139" s="135"/>
      <c r="K2139" s="135"/>
      <c r="L2139" s="135"/>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row>
    <row r="2140" spans="1:72" s="8" customFormat="1" x14ac:dyDescent="0.25">
      <c r="A2140" s="89"/>
      <c r="B2140" s="89"/>
      <c r="C2140" s="89"/>
      <c r="D2140" s="89"/>
      <c r="E2140" s="135"/>
      <c r="F2140" s="135"/>
      <c r="G2140" s="135"/>
      <c r="H2140" s="135"/>
      <c r="I2140" s="135"/>
      <c r="J2140" s="135"/>
      <c r="K2140" s="135"/>
      <c r="L2140" s="135"/>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row>
    <row r="2141" spans="1:72" s="8" customFormat="1" x14ac:dyDescent="0.25">
      <c r="A2141" s="89"/>
      <c r="B2141" s="89"/>
      <c r="C2141" s="89"/>
      <c r="D2141" s="89"/>
      <c r="E2141" s="135"/>
      <c r="F2141" s="135"/>
      <c r="G2141" s="135"/>
      <c r="H2141" s="135"/>
      <c r="I2141" s="135"/>
      <c r="J2141" s="135"/>
      <c r="K2141" s="135"/>
      <c r="L2141" s="135"/>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row>
    <row r="2142" spans="1:72" s="8" customFormat="1" x14ac:dyDescent="0.25">
      <c r="A2142" s="89"/>
      <c r="B2142" s="89"/>
      <c r="C2142" s="89"/>
      <c r="D2142" s="89"/>
      <c r="E2142" s="135"/>
      <c r="F2142" s="135"/>
      <c r="G2142" s="135"/>
      <c r="H2142" s="135"/>
      <c r="I2142" s="135"/>
      <c r="J2142" s="135"/>
      <c r="K2142" s="135"/>
      <c r="L2142" s="135"/>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row>
    <row r="2143" spans="1:72" s="8" customFormat="1" x14ac:dyDescent="0.25">
      <c r="A2143" s="89"/>
      <c r="B2143" s="89"/>
      <c r="C2143" s="89"/>
      <c r="D2143" s="89"/>
      <c r="E2143" s="135"/>
      <c r="F2143" s="135"/>
      <c r="G2143" s="135"/>
      <c r="H2143" s="135"/>
      <c r="I2143" s="135"/>
      <c r="J2143" s="135"/>
      <c r="K2143" s="135"/>
      <c r="L2143" s="135"/>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c r="BM2143"/>
      <c r="BN2143"/>
      <c r="BO2143"/>
      <c r="BP2143"/>
      <c r="BQ2143"/>
      <c r="BR2143"/>
      <c r="BS2143"/>
      <c r="BT2143"/>
    </row>
    <row r="2144" spans="1:72" s="8" customFormat="1" x14ac:dyDescent="0.25">
      <c r="A2144" s="89"/>
      <c r="B2144" s="89"/>
      <c r="C2144" s="89"/>
      <c r="D2144" s="89"/>
      <c r="E2144" s="135"/>
      <c r="F2144" s="135"/>
      <c r="G2144" s="135"/>
      <c r="H2144" s="135"/>
      <c r="I2144" s="135"/>
      <c r="J2144" s="135"/>
      <c r="K2144" s="135"/>
      <c r="L2144" s="135"/>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row>
    <row r="2145" spans="1:72" s="8" customFormat="1" x14ac:dyDescent="0.25">
      <c r="A2145" s="89"/>
      <c r="B2145" s="89"/>
      <c r="C2145" s="89"/>
      <c r="D2145" s="89"/>
      <c r="E2145" s="135"/>
      <c r="F2145" s="135"/>
      <c r="G2145" s="135"/>
      <c r="H2145" s="135"/>
      <c r="I2145" s="135"/>
      <c r="J2145" s="135"/>
      <c r="K2145" s="135"/>
      <c r="L2145" s="13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row>
    <row r="2146" spans="1:72" s="8" customFormat="1" x14ac:dyDescent="0.25">
      <c r="A2146" s="89"/>
      <c r="B2146" s="89"/>
      <c r="C2146" s="89"/>
      <c r="D2146" s="89"/>
      <c r="E2146" s="135"/>
      <c r="F2146" s="135"/>
      <c r="G2146" s="135"/>
      <c r="H2146" s="135"/>
      <c r="I2146" s="135"/>
      <c r="J2146" s="135"/>
      <c r="K2146" s="135"/>
      <c r="L2146" s="135"/>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row>
    <row r="2147" spans="1:72" s="8" customFormat="1" x14ac:dyDescent="0.25">
      <c r="A2147" s="89"/>
      <c r="B2147" s="89"/>
      <c r="C2147" s="89"/>
      <c r="D2147" s="89"/>
      <c r="E2147" s="135"/>
      <c r="F2147" s="135"/>
      <c r="G2147" s="135"/>
      <c r="H2147" s="135"/>
      <c r="I2147" s="135"/>
      <c r="J2147" s="135"/>
      <c r="K2147" s="135"/>
      <c r="L2147" s="135"/>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row>
    <row r="2148" spans="1:72" s="8" customFormat="1" x14ac:dyDescent="0.25">
      <c r="A2148" s="89"/>
      <c r="B2148" s="89"/>
      <c r="C2148" s="89"/>
      <c r="D2148" s="89"/>
      <c r="E2148" s="135"/>
      <c r="F2148" s="135"/>
      <c r="G2148" s="135"/>
      <c r="H2148" s="135"/>
      <c r="I2148" s="135"/>
      <c r="J2148" s="135"/>
      <c r="K2148" s="135"/>
      <c r="L2148" s="135"/>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row>
    <row r="2149" spans="1:72" s="8" customFormat="1" x14ac:dyDescent="0.25">
      <c r="A2149" s="89"/>
      <c r="B2149" s="89"/>
      <c r="C2149" s="89"/>
      <c r="D2149" s="89"/>
      <c r="E2149" s="135"/>
      <c r="F2149" s="135"/>
      <c r="G2149" s="135"/>
      <c r="H2149" s="135"/>
      <c r="I2149" s="135"/>
      <c r="J2149" s="135"/>
      <c r="K2149" s="135"/>
      <c r="L2149" s="135"/>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row>
    <row r="2150" spans="1:72" s="8" customFormat="1" x14ac:dyDescent="0.25">
      <c r="A2150" s="89"/>
      <c r="B2150" s="89"/>
      <c r="C2150" s="89"/>
      <c r="D2150" s="89"/>
      <c r="E2150" s="135"/>
      <c r="F2150" s="135"/>
      <c r="G2150" s="135"/>
      <c r="H2150" s="135"/>
      <c r="I2150" s="135"/>
      <c r="J2150" s="135"/>
      <c r="K2150" s="135"/>
      <c r="L2150" s="135"/>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row>
    <row r="2151" spans="1:72" s="8" customFormat="1" x14ac:dyDescent="0.25">
      <c r="A2151" s="89"/>
      <c r="B2151" s="89"/>
      <c r="C2151" s="89"/>
      <c r="D2151" s="89"/>
      <c r="E2151" s="135"/>
      <c r="F2151" s="135"/>
      <c r="G2151" s="135"/>
      <c r="H2151" s="135"/>
      <c r="I2151" s="135"/>
      <c r="J2151" s="135"/>
      <c r="K2151" s="135"/>
      <c r="L2151" s="135"/>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row>
    <row r="2152" spans="1:72" s="8" customFormat="1" x14ac:dyDescent="0.25">
      <c r="A2152" s="89"/>
      <c r="B2152" s="89"/>
      <c r="C2152" s="89"/>
      <c r="D2152" s="89"/>
      <c r="E2152" s="135"/>
      <c r="F2152" s="135"/>
      <c r="G2152" s="135"/>
      <c r="H2152" s="135"/>
      <c r="I2152" s="135"/>
      <c r="J2152" s="135"/>
      <c r="K2152" s="135"/>
      <c r="L2152" s="135"/>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row>
    <row r="2153" spans="1:72" s="8" customFormat="1" x14ac:dyDescent="0.25">
      <c r="A2153" s="89"/>
      <c r="B2153" s="89"/>
      <c r="C2153" s="89"/>
      <c r="D2153" s="89"/>
      <c r="E2153" s="135"/>
      <c r="F2153" s="135"/>
      <c r="G2153" s="135"/>
      <c r="H2153" s="135"/>
      <c r="I2153" s="135"/>
      <c r="J2153" s="135"/>
      <c r="K2153" s="135"/>
      <c r="L2153" s="135"/>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row>
    <row r="2154" spans="1:72" s="8" customFormat="1" x14ac:dyDescent="0.25">
      <c r="A2154" s="89"/>
      <c r="B2154" s="89"/>
      <c r="C2154" s="89"/>
      <c r="D2154" s="89"/>
      <c r="E2154" s="135"/>
      <c r="F2154" s="135"/>
      <c r="G2154" s="135"/>
      <c r="H2154" s="135"/>
      <c r="I2154" s="135"/>
      <c r="J2154" s="135"/>
      <c r="K2154" s="135"/>
      <c r="L2154" s="135"/>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row>
    <row r="2155" spans="1:72" s="8" customFormat="1" x14ac:dyDescent="0.25">
      <c r="A2155" s="89"/>
      <c r="B2155" s="89"/>
      <c r="C2155" s="89"/>
      <c r="D2155" s="89"/>
      <c r="E2155" s="135"/>
      <c r="F2155" s="135"/>
      <c r="G2155" s="135"/>
      <c r="H2155" s="135"/>
      <c r="I2155" s="135"/>
      <c r="J2155" s="135"/>
      <c r="K2155" s="135"/>
      <c r="L2155" s="13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row>
    <row r="2156" spans="1:72" s="8" customFormat="1" x14ac:dyDescent="0.25">
      <c r="A2156" s="89"/>
      <c r="B2156" s="89"/>
      <c r="C2156" s="89"/>
      <c r="D2156" s="89"/>
      <c r="E2156" s="135"/>
      <c r="F2156" s="135"/>
      <c r="G2156" s="135"/>
      <c r="H2156" s="135"/>
      <c r="I2156" s="135"/>
      <c r="J2156" s="135"/>
      <c r="K2156" s="135"/>
      <c r="L2156" s="135"/>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row>
    <row r="2157" spans="1:72" s="8" customFormat="1" x14ac:dyDescent="0.25">
      <c r="A2157" s="89"/>
      <c r="B2157" s="89"/>
      <c r="C2157" s="89"/>
      <c r="D2157" s="89"/>
      <c r="E2157" s="135"/>
      <c r="F2157" s="135"/>
      <c r="G2157" s="135"/>
      <c r="H2157" s="135"/>
      <c r="I2157" s="135"/>
      <c r="J2157" s="135"/>
      <c r="K2157" s="135"/>
      <c r="L2157" s="135"/>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row>
    <row r="2158" spans="1:72" s="8" customFormat="1" x14ac:dyDescent="0.25">
      <c r="A2158" s="89"/>
      <c r="B2158" s="89"/>
      <c r="C2158" s="89"/>
      <c r="D2158" s="89"/>
      <c r="E2158" s="135"/>
      <c r="F2158" s="135"/>
      <c r="G2158" s="135"/>
      <c r="H2158" s="135"/>
      <c r="I2158" s="135"/>
      <c r="J2158" s="135"/>
      <c r="K2158" s="135"/>
      <c r="L2158" s="135"/>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row>
    <row r="2159" spans="1:72" s="8" customFormat="1" x14ac:dyDescent="0.25">
      <c r="A2159" s="89"/>
      <c r="B2159" s="89"/>
      <c r="C2159" s="89"/>
      <c r="D2159" s="89"/>
      <c r="E2159" s="135"/>
      <c r="F2159" s="135"/>
      <c r="G2159" s="135"/>
      <c r="H2159" s="135"/>
      <c r="I2159" s="135"/>
      <c r="J2159" s="135"/>
      <c r="K2159" s="135"/>
      <c r="L2159" s="135"/>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row>
    <row r="2160" spans="1:72" s="8" customFormat="1" x14ac:dyDescent="0.25">
      <c r="A2160" s="89"/>
      <c r="B2160" s="89"/>
      <c r="C2160" s="89"/>
      <c r="D2160" s="89"/>
      <c r="E2160" s="135"/>
      <c r="F2160" s="135"/>
      <c r="G2160" s="135"/>
      <c r="H2160" s="135"/>
      <c r="I2160" s="135"/>
      <c r="J2160" s="135"/>
      <c r="K2160" s="135"/>
      <c r="L2160" s="135"/>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row>
    <row r="2161" spans="1:72" s="8" customFormat="1" x14ac:dyDescent="0.25">
      <c r="A2161" s="89"/>
      <c r="B2161" s="89"/>
      <c r="C2161" s="89"/>
      <c r="D2161" s="89"/>
      <c r="E2161" s="135"/>
      <c r="F2161" s="135"/>
      <c r="G2161" s="135"/>
      <c r="H2161" s="135"/>
      <c r="I2161" s="135"/>
      <c r="J2161" s="135"/>
      <c r="K2161" s="135"/>
      <c r="L2161" s="135"/>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row>
    <row r="2162" spans="1:72" s="8" customFormat="1" x14ac:dyDescent="0.25">
      <c r="A2162" s="89"/>
      <c r="B2162" s="89"/>
      <c r="C2162" s="89"/>
      <c r="D2162" s="89"/>
      <c r="E2162" s="135"/>
      <c r="F2162" s="135"/>
      <c r="G2162" s="135"/>
      <c r="H2162" s="135"/>
      <c r="I2162" s="135"/>
      <c r="J2162" s="135"/>
      <c r="K2162" s="135"/>
      <c r="L2162" s="135"/>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row>
    <row r="2163" spans="1:72" s="8" customFormat="1" x14ac:dyDescent="0.25">
      <c r="A2163" s="89"/>
      <c r="B2163" s="89"/>
      <c r="C2163" s="89"/>
      <c r="D2163" s="89"/>
      <c r="E2163" s="135"/>
      <c r="F2163" s="135"/>
      <c r="G2163" s="135"/>
      <c r="H2163" s="135"/>
      <c r="I2163" s="135"/>
      <c r="J2163" s="135"/>
      <c r="K2163" s="135"/>
      <c r="L2163" s="135"/>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row>
    <row r="2164" spans="1:72" s="8" customFormat="1" x14ac:dyDescent="0.25">
      <c r="A2164" s="89"/>
      <c r="B2164" s="89"/>
      <c r="C2164" s="89"/>
      <c r="D2164" s="89"/>
      <c r="E2164" s="135"/>
      <c r="F2164" s="135"/>
      <c r="G2164" s="135"/>
      <c r="H2164" s="135"/>
      <c r="I2164" s="135"/>
      <c r="J2164" s="135"/>
      <c r="K2164" s="135"/>
      <c r="L2164" s="135"/>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row>
    <row r="2165" spans="1:72" s="8" customFormat="1" x14ac:dyDescent="0.25">
      <c r="A2165" s="89"/>
      <c r="B2165" s="89"/>
      <c r="C2165" s="89"/>
      <c r="D2165" s="89"/>
      <c r="E2165" s="135"/>
      <c r="F2165" s="135"/>
      <c r="G2165" s="135"/>
      <c r="H2165" s="135"/>
      <c r="I2165" s="135"/>
      <c r="J2165" s="135"/>
      <c r="K2165" s="135"/>
      <c r="L2165" s="13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row>
    <row r="2166" spans="1:72" s="8" customFormat="1" x14ac:dyDescent="0.25">
      <c r="A2166" s="89"/>
      <c r="B2166" s="89"/>
      <c r="C2166" s="89"/>
      <c r="D2166" s="89"/>
      <c r="E2166" s="135"/>
      <c r="F2166" s="135"/>
      <c r="G2166" s="135"/>
      <c r="H2166" s="135"/>
      <c r="I2166" s="135"/>
      <c r="J2166" s="135"/>
      <c r="K2166" s="135"/>
      <c r="L2166" s="135"/>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row>
    <row r="2167" spans="1:72" s="8" customFormat="1" x14ac:dyDescent="0.25">
      <c r="A2167" s="89"/>
      <c r="B2167" s="89"/>
      <c r="C2167" s="89"/>
      <c r="D2167" s="89"/>
      <c r="E2167" s="135"/>
      <c r="F2167" s="135"/>
      <c r="G2167" s="135"/>
      <c r="H2167" s="135"/>
      <c r="I2167" s="135"/>
      <c r="J2167" s="135"/>
      <c r="K2167" s="135"/>
      <c r="L2167" s="135"/>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row>
    <row r="2168" spans="1:72" s="8" customFormat="1" x14ac:dyDescent="0.25">
      <c r="A2168" s="89"/>
      <c r="B2168" s="89"/>
      <c r="C2168" s="89"/>
      <c r="D2168" s="89"/>
      <c r="E2168" s="135"/>
      <c r="F2168" s="135"/>
      <c r="G2168" s="135"/>
      <c r="H2168" s="135"/>
      <c r="I2168" s="135"/>
      <c r="J2168" s="135"/>
      <c r="K2168" s="135"/>
      <c r="L2168" s="135"/>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row>
    <row r="2169" spans="1:72" s="8" customFormat="1" x14ac:dyDescent="0.25">
      <c r="A2169" s="89"/>
      <c r="B2169" s="89"/>
      <c r="C2169" s="89"/>
      <c r="D2169" s="89"/>
      <c r="E2169" s="135"/>
      <c r="F2169" s="135"/>
      <c r="G2169" s="135"/>
      <c r="H2169" s="135"/>
      <c r="I2169" s="135"/>
      <c r="J2169" s="135"/>
      <c r="K2169" s="135"/>
      <c r="L2169" s="135"/>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row>
    <row r="2170" spans="1:72" s="8" customFormat="1" x14ac:dyDescent="0.25">
      <c r="A2170" s="89"/>
      <c r="B2170" s="89"/>
      <c r="C2170" s="89"/>
      <c r="D2170" s="89"/>
      <c r="E2170" s="135"/>
      <c r="F2170" s="135"/>
      <c r="G2170" s="135"/>
      <c r="H2170" s="135"/>
      <c r="I2170" s="135"/>
      <c r="J2170" s="135"/>
      <c r="K2170" s="135"/>
      <c r="L2170" s="135"/>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row>
    <row r="2171" spans="1:72" s="8" customFormat="1" x14ac:dyDescent="0.25">
      <c r="A2171" s="89"/>
      <c r="B2171" s="89"/>
      <c r="C2171" s="89"/>
      <c r="D2171" s="89"/>
      <c r="E2171" s="135"/>
      <c r="F2171" s="135"/>
      <c r="G2171" s="135"/>
      <c r="H2171" s="135"/>
      <c r="I2171" s="135"/>
      <c r="J2171" s="135"/>
      <c r="K2171" s="135"/>
      <c r="L2171" s="135"/>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row>
    <row r="2172" spans="1:72" s="8" customFormat="1" x14ac:dyDescent="0.25">
      <c r="A2172" s="89"/>
      <c r="B2172" s="89"/>
      <c r="C2172" s="89"/>
      <c r="D2172" s="89"/>
      <c r="E2172" s="135"/>
      <c r="F2172" s="135"/>
      <c r="G2172" s="135"/>
      <c r="H2172" s="135"/>
      <c r="I2172" s="135"/>
      <c r="J2172" s="135"/>
      <c r="K2172" s="135"/>
      <c r="L2172" s="135"/>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row>
    <row r="2173" spans="1:72" s="8" customFormat="1" x14ac:dyDescent="0.25">
      <c r="A2173" s="89"/>
      <c r="B2173" s="89"/>
      <c r="C2173" s="89"/>
      <c r="D2173" s="89"/>
      <c r="E2173" s="135"/>
      <c r="F2173" s="135"/>
      <c r="G2173" s="135"/>
      <c r="H2173" s="135"/>
      <c r="I2173" s="135"/>
      <c r="J2173" s="135"/>
      <c r="K2173" s="135"/>
      <c r="L2173" s="135"/>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row>
    <row r="2174" spans="1:72" s="8" customFormat="1" x14ac:dyDescent="0.25">
      <c r="A2174" s="89"/>
      <c r="B2174" s="89"/>
      <c r="C2174" s="89"/>
      <c r="D2174" s="89"/>
      <c r="E2174" s="135"/>
      <c r="F2174" s="135"/>
      <c r="G2174" s="135"/>
      <c r="H2174" s="135"/>
      <c r="I2174" s="135"/>
      <c r="J2174" s="135"/>
      <c r="K2174" s="135"/>
      <c r="L2174" s="135"/>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row>
    <row r="2175" spans="1:72" s="8" customFormat="1" x14ac:dyDescent="0.25">
      <c r="A2175" s="89"/>
      <c r="B2175" s="89"/>
      <c r="C2175" s="89"/>
      <c r="D2175" s="89"/>
      <c r="E2175" s="135"/>
      <c r="F2175" s="135"/>
      <c r="G2175" s="135"/>
      <c r="H2175" s="135"/>
      <c r="I2175" s="135"/>
      <c r="J2175" s="135"/>
      <c r="K2175" s="135"/>
      <c r="L2175" s="13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row>
    <row r="2176" spans="1:72" s="8" customFormat="1" x14ac:dyDescent="0.25">
      <c r="A2176" s="89"/>
      <c r="B2176" s="89"/>
      <c r="C2176" s="89"/>
      <c r="D2176" s="89"/>
      <c r="E2176" s="135"/>
      <c r="F2176" s="135"/>
      <c r="G2176" s="135"/>
      <c r="H2176" s="135"/>
      <c r="I2176" s="135"/>
      <c r="J2176" s="135"/>
      <c r="K2176" s="135"/>
      <c r="L2176" s="135"/>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row>
    <row r="2177" spans="1:72" s="8" customFormat="1" x14ac:dyDescent="0.25">
      <c r="A2177" s="89"/>
      <c r="B2177" s="89"/>
      <c r="C2177" s="89"/>
      <c r="D2177" s="89"/>
      <c r="E2177" s="135"/>
      <c r="F2177" s="135"/>
      <c r="G2177" s="135"/>
      <c r="H2177" s="135"/>
      <c r="I2177" s="135"/>
      <c r="J2177" s="135"/>
      <c r="K2177" s="135"/>
      <c r="L2177" s="135"/>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row>
    <row r="2178" spans="1:72" s="8" customFormat="1" x14ac:dyDescent="0.25">
      <c r="A2178" s="89"/>
      <c r="B2178" s="89"/>
      <c r="C2178" s="89"/>
      <c r="D2178" s="89"/>
      <c r="E2178" s="135"/>
      <c r="F2178" s="135"/>
      <c r="G2178" s="135"/>
      <c r="H2178" s="135"/>
      <c r="I2178" s="135"/>
      <c r="J2178" s="135"/>
      <c r="K2178" s="135"/>
      <c r="L2178" s="135"/>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row>
    <row r="2179" spans="1:72" s="8" customFormat="1" x14ac:dyDescent="0.25">
      <c r="A2179" s="89"/>
      <c r="B2179" s="89"/>
      <c r="C2179" s="89"/>
      <c r="D2179" s="89"/>
      <c r="E2179" s="135"/>
      <c r="F2179" s="135"/>
      <c r="G2179" s="135"/>
      <c r="H2179" s="135"/>
      <c r="I2179" s="135"/>
      <c r="J2179" s="135"/>
      <c r="K2179" s="135"/>
      <c r="L2179" s="135"/>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row>
    <row r="2180" spans="1:72" s="8" customFormat="1" x14ac:dyDescent="0.25">
      <c r="A2180" s="89"/>
      <c r="B2180" s="89"/>
      <c r="C2180" s="89"/>
      <c r="D2180" s="89"/>
      <c r="E2180" s="135"/>
      <c r="F2180" s="135"/>
      <c r="G2180" s="135"/>
      <c r="H2180" s="135"/>
      <c r="I2180" s="135"/>
      <c r="J2180" s="135"/>
      <c r="K2180" s="135"/>
      <c r="L2180" s="135"/>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row>
    <row r="2181" spans="1:72" s="8" customFormat="1" x14ac:dyDescent="0.25">
      <c r="A2181" s="89"/>
      <c r="B2181" s="89"/>
      <c r="C2181" s="89"/>
      <c r="D2181" s="89"/>
      <c r="E2181" s="135"/>
      <c r="F2181" s="135"/>
      <c r="G2181" s="135"/>
      <c r="H2181" s="135"/>
      <c r="I2181" s="135"/>
      <c r="J2181" s="135"/>
      <c r="K2181" s="135"/>
      <c r="L2181" s="135"/>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row>
    <row r="2182" spans="1:72" s="8" customFormat="1" x14ac:dyDescent="0.25">
      <c r="A2182" s="89"/>
      <c r="B2182" s="89"/>
      <c r="C2182" s="89"/>
      <c r="D2182" s="89"/>
      <c r="E2182" s="135"/>
      <c r="F2182" s="135"/>
      <c r="G2182" s="135"/>
      <c r="H2182" s="135"/>
      <c r="I2182" s="135"/>
      <c r="J2182" s="135"/>
      <c r="K2182" s="135"/>
      <c r="L2182" s="135"/>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row>
    <row r="2183" spans="1:72" s="8" customFormat="1" x14ac:dyDescent="0.25">
      <c r="A2183" s="89"/>
      <c r="B2183" s="89"/>
      <c r="C2183" s="89"/>
      <c r="D2183" s="89"/>
      <c r="E2183" s="135"/>
      <c r="F2183" s="135"/>
      <c r="G2183" s="135"/>
      <c r="H2183" s="135"/>
      <c r="I2183" s="135"/>
      <c r="J2183" s="135"/>
      <c r="K2183" s="135"/>
      <c r="L2183" s="135"/>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row>
    <row r="2184" spans="1:72" s="8" customFormat="1" x14ac:dyDescent="0.25">
      <c r="A2184" s="89"/>
      <c r="B2184" s="89"/>
      <c r="C2184" s="89"/>
      <c r="D2184" s="89"/>
      <c r="E2184" s="135"/>
      <c r="F2184" s="135"/>
      <c r="G2184" s="135"/>
      <c r="H2184" s="135"/>
      <c r="I2184" s="135"/>
      <c r="J2184" s="135"/>
      <c r="K2184" s="135"/>
      <c r="L2184" s="135"/>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row>
    <row r="2185" spans="1:72" s="8" customFormat="1" x14ac:dyDescent="0.25">
      <c r="A2185" s="89"/>
      <c r="B2185" s="89"/>
      <c r="C2185" s="89"/>
      <c r="D2185" s="89"/>
      <c r="E2185" s="135"/>
      <c r="F2185" s="135"/>
      <c r="G2185" s="135"/>
      <c r="H2185" s="135"/>
      <c r="I2185" s="135"/>
      <c r="J2185" s="135"/>
      <c r="K2185" s="135"/>
      <c r="L2185" s="13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row>
    <row r="2186" spans="1:72" s="8" customFormat="1" x14ac:dyDescent="0.25">
      <c r="A2186" s="89"/>
      <c r="B2186" s="89"/>
      <c r="C2186" s="89"/>
      <c r="D2186" s="89"/>
      <c r="E2186" s="135"/>
      <c r="F2186" s="135"/>
      <c r="G2186" s="135"/>
      <c r="H2186" s="135"/>
      <c r="I2186" s="135"/>
      <c r="J2186" s="135"/>
      <c r="K2186" s="135"/>
      <c r="L2186" s="135"/>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row>
    <row r="2187" spans="1:72" s="8" customFormat="1" x14ac:dyDescent="0.25">
      <c r="A2187" s="89"/>
      <c r="B2187" s="89"/>
      <c r="C2187" s="89"/>
      <c r="D2187" s="89"/>
      <c r="E2187" s="135"/>
      <c r="F2187" s="135"/>
      <c r="G2187" s="135"/>
      <c r="H2187" s="135"/>
      <c r="I2187" s="135"/>
      <c r="J2187" s="135"/>
      <c r="K2187" s="135"/>
      <c r="L2187" s="135"/>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row>
    <row r="2188" spans="1:72" s="8" customFormat="1" x14ac:dyDescent="0.25">
      <c r="A2188" s="89"/>
      <c r="B2188" s="89"/>
      <c r="C2188" s="89"/>
      <c r="D2188" s="89"/>
      <c r="E2188" s="135"/>
      <c r="F2188" s="135"/>
      <c r="G2188" s="135"/>
      <c r="H2188" s="135"/>
      <c r="I2188" s="135"/>
      <c r="J2188" s="135"/>
      <c r="K2188" s="135"/>
      <c r="L2188" s="135"/>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row>
    <row r="2189" spans="1:72" s="8" customFormat="1" x14ac:dyDescent="0.25">
      <c r="A2189" s="89"/>
      <c r="B2189" s="89"/>
      <c r="C2189" s="89"/>
      <c r="D2189" s="89"/>
      <c r="E2189" s="135"/>
      <c r="F2189" s="135"/>
      <c r="G2189" s="135"/>
      <c r="H2189" s="135"/>
      <c r="I2189" s="135"/>
      <c r="J2189" s="135"/>
      <c r="K2189" s="135"/>
      <c r="L2189" s="135"/>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row>
    <row r="2190" spans="1:72" s="8" customFormat="1" x14ac:dyDescent="0.25">
      <c r="A2190" s="89"/>
      <c r="B2190" s="89"/>
      <c r="C2190" s="89"/>
      <c r="D2190" s="89"/>
      <c r="E2190" s="135"/>
      <c r="F2190" s="135"/>
      <c r="G2190" s="135"/>
      <c r="H2190" s="135"/>
      <c r="I2190" s="135"/>
      <c r="J2190" s="135"/>
      <c r="K2190" s="135"/>
      <c r="L2190" s="135"/>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row>
    <row r="2191" spans="1:72" s="8" customFormat="1" x14ac:dyDescent="0.25">
      <c r="A2191" s="89"/>
      <c r="B2191" s="89"/>
      <c r="C2191" s="89"/>
      <c r="D2191" s="89"/>
      <c r="E2191" s="135"/>
      <c r="F2191" s="135"/>
      <c r="G2191" s="135"/>
      <c r="H2191" s="135"/>
      <c r="I2191" s="135"/>
      <c r="J2191" s="135"/>
      <c r="K2191" s="135"/>
      <c r="L2191" s="135"/>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row>
    <row r="2192" spans="1:72" s="8" customFormat="1" x14ac:dyDescent="0.25">
      <c r="A2192" s="89"/>
      <c r="B2192" s="89"/>
      <c r="C2192" s="89"/>
      <c r="D2192" s="89"/>
      <c r="E2192" s="135"/>
      <c r="F2192" s="135"/>
      <c r="G2192" s="135"/>
      <c r="H2192" s="135"/>
      <c r="I2192" s="135"/>
      <c r="J2192" s="135"/>
      <c r="K2192" s="135"/>
      <c r="L2192" s="135"/>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row>
    <row r="2193" spans="1:72" s="8" customFormat="1" x14ac:dyDescent="0.25">
      <c r="A2193" s="89"/>
      <c r="B2193" s="89"/>
      <c r="C2193" s="89"/>
      <c r="D2193" s="89"/>
      <c r="E2193" s="135"/>
      <c r="F2193" s="135"/>
      <c r="G2193" s="135"/>
      <c r="H2193" s="135"/>
      <c r="I2193" s="135"/>
      <c r="J2193" s="135"/>
      <c r="K2193" s="135"/>
      <c r="L2193" s="135"/>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row>
    <row r="2194" spans="1:72" s="8" customFormat="1" x14ac:dyDescent="0.25">
      <c r="A2194" s="89"/>
      <c r="B2194" s="89"/>
      <c r="C2194" s="89"/>
      <c r="D2194" s="89"/>
      <c r="E2194" s="135"/>
      <c r="F2194" s="135"/>
      <c r="G2194" s="135"/>
      <c r="H2194" s="135"/>
      <c r="I2194" s="135"/>
      <c r="J2194" s="135"/>
      <c r="K2194" s="135"/>
      <c r="L2194" s="135"/>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row>
    <row r="2195" spans="1:72" s="8" customFormat="1" x14ac:dyDescent="0.25">
      <c r="A2195" s="89"/>
      <c r="B2195" s="89"/>
      <c r="C2195" s="89"/>
      <c r="D2195" s="89"/>
      <c r="E2195" s="135"/>
      <c r="F2195" s="135"/>
      <c r="G2195" s="135"/>
      <c r="H2195" s="135"/>
      <c r="I2195" s="135"/>
      <c r="J2195" s="135"/>
      <c r="K2195" s="135"/>
      <c r="L2195" s="13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row>
    <row r="2196" spans="1:72" s="8" customFormat="1" x14ac:dyDescent="0.25">
      <c r="A2196" s="89"/>
      <c r="B2196" s="89"/>
      <c r="C2196" s="89"/>
      <c r="D2196" s="89"/>
      <c r="E2196" s="135"/>
      <c r="F2196" s="135"/>
      <c r="G2196" s="135"/>
      <c r="H2196" s="135"/>
      <c r="I2196" s="135"/>
      <c r="J2196" s="135"/>
      <c r="K2196" s="135"/>
      <c r="L2196" s="135"/>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row>
    <row r="2197" spans="1:72" s="8" customFormat="1" x14ac:dyDescent="0.25">
      <c r="A2197" s="89"/>
      <c r="B2197" s="89"/>
      <c r="C2197" s="89"/>
      <c r="D2197" s="89"/>
      <c r="E2197" s="135"/>
      <c r="F2197" s="135"/>
      <c r="G2197" s="135"/>
      <c r="H2197" s="135"/>
      <c r="I2197" s="135"/>
      <c r="J2197" s="135"/>
      <c r="K2197" s="135"/>
      <c r="L2197" s="135"/>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row>
    <row r="2198" spans="1:72" s="8" customFormat="1" x14ac:dyDescent="0.25">
      <c r="A2198" s="89"/>
      <c r="B2198" s="89"/>
      <c r="C2198" s="89"/>
      <c r="D2198" s="89"/>
      <c r="E2198" s="135"/>
      <c r="F2198" s="135"/>
      <c r="G2198" s="135"/>
      <c r="H2198" s="135"/>
      <c r="I2198" s="135"/>
      <c r="J2198" s="135"/>
      <c r="K2198" s="135"/>
      <c r="L2198" s="135"/>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row>
    <row r="2199" spans="1:72" s="8" customFormat="1" x14ac:dyDescent="0.25">
      <c r="A2199" s="89"/>
      <c r="B2199" s="89"/>
      <c r="C2199" s="89"/>
      <c r="D2199" s="89"/>
      <c r="E2199" s="135"/>
      <c r="F2199" s="135"/>
      <c r="G2199" s="135"/>
      <c r="H2199" s="135"/>
      <c r="I2199" s="135"/>
      <c r="J2199" s="135"/>
      <c r="K2199" s="135"/>
      <c r="L2199" s="135"/>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row>
    <row r="2200" spans="1:72" s="8" customFormat="1" x14ac:dyDescent="0.25">
      <c r="A2200" s="89"/>
      <c r="B2200" s="89"/>
      <c r="C2200" s="89"/>
      <c r="D2200" s="89"/>
      <c r="E2200" s="135"/>
      <c r="F2200" s="135"/>
      <c r="G2200" s="135"/>
      <c r="H2200" s="135"/>
      <c r="I2200" s="135"/>
      <c r="J2200" s="135"/>
      <c r="K2200" s="135"/>
      <c r="L2200" s="135"/>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row>
    <row r="2201" spans="1:72" s="8" customFormat="1" x14ac:dyDescent="0.25">
      <c r="A2201" s="89"/>
      <c r="B2201" s="89"/>
      <c r="C2201" s="89"/>
      <c r="D2201" s="89"/>
      <c r="E2201" s="135"/>
      <c r="F2201" s="135"/>
      <c r="G2201" s="135"/>
      <c r="H2201" s="135"/>
      <c r="I2201" s="135"/>
      <c r="J2201" s="135"/>
      <c r="K2201" s="135"/>
      <c r="L2201" s="135"/>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row>
    <row r="2202" spans="1:72" s="8" customFormat="1" x14ac:dyDescent="0.25">
      <c r="A2202" s="89"/>
      <c r="B2202" s="89"/>
      <c r="C2202" s="89"/>
      <c r="D2202" s="89"/>
      <c r="E2202" s="135"/>
      <c r="F2202" s="135"/>
      <c r="G2202" s="135"/>
      <c r="H2202" s="135"/>
      <c r="I2202" s="135"/>
      <c r="J2202" s="135"/>
      <c r="K2202" s="135"/>
      <c r="L2202" s="135"/>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row>
    <row r="2203" spans="1:72" s="8" customFormat="1" x14ac:dyDescent="0.25">
      <c r="A2203" s="89"/>
      <c r="B2203" s="89"/>
      <c r="C2203" s="89"/>
      <c r="D2203" s="89"/>
      <c r="E2203" s="135"/>
      <c r="F2203" s="135"/>
      <c r="G2203" s="135"/>
      <c r="H2203" s="135"/>
      <c r="I2203" s="135"/>
      <c r="J2203" s="135"/>
      <c r="K2203" s="135"/>
      <c r="L2203" s="135"/>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row>
    <row r="2204" spans="1:72" s="8" customFormat="1" x14ac:dyDescent="0.25">
      <c r="A2204" s="89"/>
      <c r="B2204" s="89"/>
      <c r="C2204" s="89"/>
      <c r="D2204" s="89"/>
      <c r="E2204" s="135"/>
      <c r="F2204" s="135"/>
      <c r="G2204" s="135"/>
      <c r="H2204" s="135"/>
      <c r="I2204" s="135"/>
      <c r="J2204" s="135"/>
      <c r="K2204" s="135"/>
      <c r="L2204" s="135"/>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row>
    <row r="2205" spans="1:72" s="8" customFormat="1" x14ac:dyDescent="0.25">
      <c r="A2205" s="89"/>
      <c r="B2205" s="89"/>
      <c r="C2205" s="89"/>
      <c r="D2205" s="89"/>
      <c r="E2205" s="135"/>
      <c r="F2205" s="135"/>
      <c r="G2205" s="135"/>
      <c r="H2205" s="135"/>
      <c r="I2205" s="135"/>
      <c r="J2205" s="135"/>
      <c r="K2205" s="135"/>
      <c r="L2205" s="13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row>
    <row r="2206" spans="1:72" s="8" customFormat="1" x14ac:dyDescent="0.25">
      <c r="A2206" s="89"/>
      <c r="B2206" s="89"/>
      <c r="C2206" s="89"/>
      <c r="D2206" s="89"/>
      <c r="E2206" s="135"/>
      <c r="F2206" s="135"/>
      <c r="G2206" s="135"/>
      <c r="H2206" s="135"/>
      <c r="I2206" s="135"/>
      <c r="J2206" s="135"/>
      <c r="K2206" s="135"/>
      <c r="L2206" s="135"/>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row>
    <row r="2207" spans="1:72" s="8" customFormat="1" x14ac:dyDescent="0.25">
      <c r="A2207" s="89"/>
      <c r="B2207" s="89"/>
      <c r="C2207" s="89"/>
      <c r="D2207" s="89"/>
      <c r="E2207" s="135"/>
      <c r="F2207" s="135"/>
      <c r="G2207" s="135"/>
      <c r="H2207" s="135"/>
      <c r="I2207" s="135"/>
      <c r="J2207" s="135"/>
      <c r="K2207" s="135"/>
      <c r="L2207" s="135"/>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row>
    <row r="2208" spans="1:72" s="8" customFormat="1" x14ac:dyDescent="0.25">
      <c r="A2208" s="89"/>
      <c r="B2208" s="89"/>
      <c r="C2208" s="89"/>
      <c r="D2208" s="89"/>
      <c r="E2208" s="135"/>
      <c r="F2208" s="135"/>
      <c r="G2208" s="135"/>
      <c r="H2208" s="135"/>
      <c r="I2208" s="135"/>
      <c r="J2208" s="135"/>
      <c r="K2208" s="135"/>
      <c r="L2208" s="135"/>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row>
    <row r="2209" spans="1:72" s="8" customFormat="1" x14ac:dyDescent="0.25">
      <c r="A2209" s="89"/>
      <c r="B2209" s="89"/>
      <c r="C2209" s="89"/>
      <c r="D2209" s="89"/>
      <c r="E2209" s="135"/>
      <c r="F2209" s="135"/>
      <c r="G2209" s="135"/>
      <c r="H2209" s="135"/>
      <c r="I2209" s="135"/>
      <c r="J2209" s="135"/>
      <c r="K2209" s="135"/>
      <c r="L2209" s="135"/>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row>
    <row r="2210" spans="1:72" s="8" customFormat="1" x14ac:dyDescent="0.25">
      <c r="A2210" s="89"/>
      <c r="B2210" s="89"/>
      <c r="C2210" s="89"/>
      <c r="D2210" s="89"/>
      <c r="E2210" s="135"/>
      <c r="F2210" s="135"/>
      <c r="G2210" s="135"/>
      <c r="H2210" s="135"/>
      <c r="I2210" s="135"/>
      <c r="J2210" s="135"/>
      <c r="K2210" s="135"/>
      <c r="L2210" s="135"/>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row>
    <row r="2211" spans="1:72" s="8" customFormat="1" x14ac:dyDescent="0.25">
      <c r="A2211" s="89"/>
      <c r="B2211" s="89"/>
      <c r="C2211" s="89"/>
      <c r="D2211" s="89"/>
      <c r="E2211" s="135"/>
      <c r="F2211" s="135"/>
      <c r="G2211" s="135"/>
      <c r="H2211" s="135"/>
      <c r="I2211" s="135"/>
      <c r="J2211" s="135"/>
      <c r="K2211" s="135"/>
      <c r="L2211" s="135"/>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row>
    <row r="2212" spans="1:72" s="8" customFormat="1" x14ac:dyDescent="0.25">
      <c r="A2212" s="89"/>
      <c r="B2212" s="89"/>
      <c r="C2212" s="89"/>
      <c r="D2212" s="89"/>
      <c r="E2212" s="135"/>
      <c r="F2212" s="135"/>
      <c r="G2212" s="135"/>
      <c r="H2212" s="135"/>
      <c r="I2212" s="135"/>
      <c r="J2212" s="135"/>
      <c r="K2212" s="135"/>
      <c r="L2212" s="135"/>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row>
    <row r="2213" spans="1:72" s="8" customFormat="1" x14ac:dyDescent="0.25">
      <c r="A2213" s="89"/>
      <c r="B2213" s="89"/>
      <c r="C2213" s="89"/>
      <c r="D2213" s="89"/>
      <c r="E2213" s="135"/>
      <c r="F2213" s="135"/>
      <c r="G2213" s="135"/>
      <c r="H2213" s="135"/>
      <c r="I2213" s="135"/>
      <c r="J2213" s="135"/>
      <c r="K2213" s="135"/>
      <c r="L2213" s="135"/>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row>
    <row r="2214" spans="1:72" s="8" customFormat="1" x14ac:dyDescent="0.25">
      <c r="A2214" s="89"/>
      <c r="B2214" s="89"/>
      <c r="C2214" s="89"/>
      <c r="D2214" s="89"/>
      <c r="E2214" s="135"/>
      <c r="F2214" s="135"/>
      <c r="G2214" s="135"/>
      <c r="H2214" s="135"/>
      <c r="I2214" s="135"/>
      <c r="J2214" s="135"/>
      <c r="K2214" s="135"/>
      <c r="L2214" s="135"/>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row>
    <row r="2215" spans="1:72" s="8" customFormat="1" x14ac:dyDescent="0.25">
      <c r="A2215" s="89"/>
      <c r="B2215" s="89"/>
      <c r="C2215" s="89"/>
      <c r="D2215" s="89"/>
      <c r="E2215" s="135"/>
      <c r="F2215" s="135"/>
      <c r="G2215" s="135"/>
      <c r="H2215" s="135"/>
      <c r="I2215" s="135"/>
      <c r="J2215" s="135"/>
      <c r="K2215" s="135"/>
      <c r="L2215" s="13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row>
    <row r="2216" spans="1:72" s="8" customFormat="1" x14ac:dyDescent="0.25">
      <c r="A2216" s="89"/>
      <c r="B2216" s="89"/>
      <c r="C2216" s="89"/>
      <c r="D2216" s="89"/>
      <c r="E2216" s="135"/>
      <c r="F2216" s="135"/>
      <c r="G2216" s="135"/>
      <c r="H2216" s="135"/>
      <c r="I2216" s="135"/>
      <c r="J2216" s="135"/>
      <c r="K2216" s="135"/>
      <c r="L2216" s="135"/>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row>
    <row r="2217" spans="1:72" s="8" customFormat="1" x14ac:dyDescent="0.25">
      <c r="A2217" s="89"/>
      <c r="B2217" s="89"/>
      <c r="C2217" s="89"/>
      <c r="D2217" s="89"/>
      <c r="E2217" s="135"/>
      <c r="F2217" s="135"/>
      <c r="G2217" s="135"/>
      <c r="H2217" s="135"/>
      <c r="I2217" s="135"/>
      <c r="J2217" s="135"/>
      <c r="K2217" s="135"/>
      <c r="L2217" s="135"/>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row>
    <row r="2218" spans="1:72" s="8" customFormat="1" x14ac:dyDescent="0.25">
      <c r="A2218" s="89"/>
      <c r="B2218" s="89"/>
      <c r="C2218" s="89"/>
      <c r="D2218" s="89"/>
      <c r="E2218" s="135"/>
      <c r="F2218" s="135"/>
      <c r="G2218" s="135"/>
      <c r="H2218" s="135"/>
      <c r="I2218" s="135"/>
      <c r="J2218" s="135"/>
      <c r="K2218" s="135"/>
      <c r="L2218" s="135"/>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row>
    <row r="2219" spans="1:72" s="8" customFormat="1" x14ac:dyDescent="0.25">
      <c r="A2219" s="89"/>
      <c r="B2219" s="89"/>
      <c r="C2219" s="89"/>
      <c r="D2219" s="89"/>
      <c r="E2219" s="135"/>
      <c r="F2219" s="135"/>
      <c r="G2219" s="135"/>
      <c r="H2219" s="135"/>
      <c r="I2219" s="135"/>
      <c r="J2219" s="135"/>
      <c r="K2219" s="135"/>
      <c r="L2219" s="135"/>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row>
    <row r="2220" spans="1:72" s="8" customFormat="1" x14ac:dyDescent="0.25">
      <c r="A2220" s="89"/>
      <c r="B2220" s="89"/>
      <c r="C2220" s="89"/>
      <c r="D2220" s="89"/>
      <c r="E2220" s="135"/>
      <c r="F2220" s="135"/>
      <c r="G2220" s="135"/>
      <c r="H2220" s="135"/>
      <c r="I2220" s="135"/>
      <c r="J2220" s="135"/>
      <c r="K2220" s="135"/>
      <c r="L2220" s="135"/>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row>
    <row r="2221" spans="1:72" s="8" customFormat="1" x14ac:dyDescent="0.25">
      <c r="A2221" s="89"/>
      <c r="B2221" s="89"/>
      <c r="C2221" s="89"/>
      <c r="D2221" s="89"/>
      <c r="E2221" s="135"/>
      <c r="F2221" s="135"/>
      <c r="G2221" s="135"/>
      <c r="H2221" s="135"/>
      <c r="I2221" s="135"/>
      <c r="J2221" s="135"/>
      <c r="K2221" s="135"/>
      <c r="L2221" s="135"/>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row>
    <row r="2222" spans="1:72" s="8" customFormat="1" x14ac:dyDescent="0.25">
      <c r="A2222" s="89"/>
      <c r="B2222" s="89"/>
      <c r="C2222" s="89"/>
      <c r="D2222" s="89"/>
      <c r="E2222" s="135"/>
      <c r="F2222" s="135"/>
      <c r="G2222" s="135"/>
      <c r="H2222" s="135"/>
      <c r="I2222" s="135"/>
      <c r="J2222" s="135"/>
      <c r="K2222" s="135"/>
      <c r="L2222" s="135"/>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row>
    <row r="2223" spans="1:72" s="8" customFormat="1" x14ac:dyDescent="0.25">
      <c r="A2223" s="89"/>
      <c r="B2223" s="89"/>
      <c r="C2223" s="89"/>
      <c r="D2223" s="89"/>
      <c r="E2223" s="135"/>
      <c r="F2223" s="135"/>
      <c r="G2223" s="135"/>
      <c r="H2223" s="135"/>
      <c r="I2223" s="135"/>
      <c r="J2223" s="135"/>
      <c r="K2223" s="135"/>
      <c r="L2223" s="135"/>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row>
    <row r="2224" spans="1:72" s="8" customFormat="1" x14ac:dyDescent="0.25">
      <c r="A2224" s="89"/>
      <c r="B2224" s="89"/>
      <c r="C2224" s="89"/>
      <c r="D2224" s="89"/>
      <c r="E2224" s="135"/>
      <c r="F2224" s="135"/>
      <c r="G2224" s="135"/>
      <c r="H2224" s="135"/>
      <c r="I2224" s="135"/>
      <c r="J2224" s="135"/>
      <c r="K2224" s="135"/>
      <c r="L2224" s="135"/>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row>
    <row r="2225" spans="1:72" s="8" customFormat="1" x14ac:dyDescent="0.25">
      <c r="A2225" s="89"/>
      <c r="B2225" s="89"/>
      <c r="C2225" s="89"/>
      <c r="D2225" s="89"/>
      <c r="E2225" s="135"/>
      <c r="F2225" s="135"/>
      <c r="G2225" s="135"/>
      <c r="H2225" s="135"/>
      <c r="I2225" s="135"/>
      <c r="J2225" s="135"/>
      <c r="K2225" s="135"/>
      <c r="L2225" s="13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row>
    <row r="2226" spans="1:72" s="8" customFormat="1" x14ac:dyDescent="0.25">
      <c r="A2226" s="89"/>
      <c r="B2226" s="89"/>
      <c r="C2226" s="89"/>
      <c r="D2226" s="89"/>
      <c r="E2226" s="135"/>
      <c r="F2226" s="135"/>
      <c r="G2226" s="135"/>
      <c r="H2226" s="135"/>
      <c r="I2226" s="135"/>
      <c r="J2226" s="135"/>
      <c r="K2226" s="135"/>
      <c r="L2226" s="135"/>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row>
    <row r="2227" spans="1:72" s="8" customFormat="1" x14ac:dyDescent="0.25">
      <c r="A2227" s="89"/>
      <c r="B2227" s="89"/>
      <c r="C2227" s="89"/>
      <c r="D2227" s="89"/>
      <c r="E2227" s="135"/>
      <c r="F2227" s="135"/>
      <c r="G2227" s="135"/>
      <c r="H2227" s="135"/>
      <c r="I2227" s="135"/>
      <c r="J2227" s="135"/>
      <c r="K2227" s="135"/>
      <c r="L2227" s="135"/>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row>
    <row r="2228" spans="1:72" s="8" customFormat="1" x14ac:dyDescent="0.25">
      <c r="A2228" s="89"/>
      <c r="B2228" s="89"/>
      <c r="C2228" s="89"/>
      <c r="D2228" s="89"/>
      <c r="E2228" s="135"/>
      <c r="F2228" s="135"/>
      <c r="G2228" s="135"/>
      <c r="H2228" s="135"/>
      <c r="I2228" s="135"/>
      <c r="J2228" s="135"/>
      <c r="K2228" s="135"/>
      <c r="L2228" s="135"/>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row>
    <row r="2229" spans="1:72" s="8" customFormat="1" x14ac:dyDescent="0.25">
      <c r="A2229" s="89"/>
      <c r="B2229" s="89"/>
      <c r="C2229" s="89"/>
      <c r="D2229" s="89"/>
      <c r="E2229" s="135"/>
      <c r="F2229" s="135"/>
      <c r="G2229" s="135"/>
      <c r="H2229" s="135"/>
      <c r="I2229" s="135"/>
      <c r="J2229" s="135"/>
      <c r="K2229" s="135"/>
      <c r="L2229" s="135"/>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row>
    <row r="2230" spans="1:72" s="8" customFormat="1" x14ac:dyDescent="0.25">
      <c r="A2230" s="89"/>
      <c r="B2230" s="89"/>
      <c r="C2230" s="89"/>
      <c r="D2230" s="89"/>
      <c r="E2230" s="135"/>
      <c r="F2230" s="135"/>
      <c r="G2230" s="135"/>
      <c r="H2230" s="135"/>
      <c r="I2230" s="135"/>
      <c r="J2230" s="135"/>
      <c r="K2230" s="135"/>
      <c r="L2230" s="135"/>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row>
    <row r="2231" spans="1:72" s="8" customFormat="1" x14ac:dyDescent="0.25">
      <c r="A2231" s="89"/>
      <c r="B2231" s="89"/>
      <c r="C2231" s="89"/>
      <c r="D2231" s="89"/>
      <c r="E2231" s="135"/>
      <c r="F2231" s="135"/>
      <c r="G2231" s="135"/>
      <c r="H2231" s="135"/>
      <c r="I2231" s="135"/>
      <c r="J2231" s="135"/>
      <c r="K2231" s="135"/>
      <c r="L2231" s="135"/>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row>
    <row r="2232" spans="1:72" s="8" customFormat="1" x14ac:dyDescent="0.25">
      <c r="A2232" s="89"/>
      <c r="B2232" s="89"/>
      <c r="C2232" s="89"/>
      <c r="D2232" s="89"/>
      <c r="E2232" s="135"/>
      <c r="F2232" s="135"/>
      <c r="G2232" s="135"/>
      <c r="H2232" s="135"/>
      <c r="I2232" s="135"/>
      <c r="J2232" s="135"/>
      <c r="K2232" s="135"/>
      <c r="L2232" s="135"/>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row>
    <row r="2233" spans="1:72" s="8" customFormat="1" x14ac:dyDescent="0.25">
      <c r="A2233" s="89"/>
      <c r="B2233" s="89"/>
      <c r="C2233" s="89"/>
      <c r="D2233" s="89"/>
      <c r="E2233" s="135"/>
      <c r="F2233" s="135"/>
      <c r="G2233" s="135"/>
      <c r="H2233" s="135"/>
      <c r="I2233" s="135"/>
      <c r="J2233" s="135"/>
      <c r="K2233" s="135"/>
      <c r="L2233" s="135"/>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row>
    <row r="2234" spans="1:72" s="8" customFormat="1" x14ac:dyDescent="0.25">
      <c r="A2234" s="89"/>
      <c r="B2234" s="89"/>
      <c r="C2234" s="89"/>
      <c r="D2234" s="89"/>
      <c r="E2234" s="135"/>
      <c r="F2234" s="135"/>
      <c r="G2234" s="135"/>
      <c r="H2234" s="135"/>
      <c r="I2234" s="135"/>
      <c r="J2234" s="135"/>
      <c r="K2234" s="135"/>
      <c r="L2234" s="135"/>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row>
    <row r="2235" spans="1:72" s="8" customFormat="1" x14ac:dyDescent="0.25">
      <c r="A2235" s="89"/>
      <c r="B2235" s="89"/>
      <c r="C2235" s="89"/>
      <c r="D2235" s="89"/>
      <c r="E2235" s="135"/>
      <c r="F2235" s="135"/>
      <c r="G2235" s="135"/>
      <c r="H2235" s="135"/>
      <c r="I2235" s="135"/>
      <c r="J2235" s="135"/>
      <c r="K2235" s="135"/>
      <c r="L2235" s="1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row>
    <row r="2236" spans="1:72" s="8" customFormat="1" x14ac:dyDescent="0.25">
      <c r="A2236" s="89"/>
      <c r="B2236" s="89"/>
      <c r="C2236" s="89"/>
      <c r="D2236" s="89"/>
      <c r="E2236" s="135"/>
      <c r="F2236" s="135"/>
      <c r="G2236" s="135"/>
      <c r="H2236" s="135"/>
      <c r="I2236" s="135"/>
      <c r="J2236" s="135"/>
      <c r="K2236" s="135"/>
      <c r="L2236" s="135"/>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row>
    <row r="2237" spans="1:72" s="8" customFormat="1" x14ac:dyDescent="0.25">
      <c r="A2237" s="89"/>
      <c r="B2237" s="89"/>
      <c r="C2237" s="89"/>
      <c r="D2237" s="89"/>
      <c r="E2237" s="135"/>
      <c r="F2237" s="135"/>
      <c r="G2237" s="135"/>
      <c r="H2237" s="135"/>
      <c r="I2237" s="135"/>
      <c r="J2237" s="135"/>
      <c r="K2237" s="135"/>
      <c r="L2237" s="135"/>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row>
    <row r="2238" spans="1:72" s="8" customFormat="1" x14ac:dyDescent="0.25">
      <c r="A2238" s="89"/>
      <c r="B2238" s="89"/>
      <c r="C2238" s="89"/>
      <c r="D2238" s="89"/>
      <c r="E2238" s="135"/>
      <c r="F2238" s="135"/>
      <c r="G2238" s="135"/>
      <c r="H2238" s="135"/>
      <c r="I2238" s="135"/>
      <c r="J2238" s="135"/>
      <c r="K2238" s="135"/>
      <c r="L2238" s="135"/>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row>
    <row r="2239" spans="1:72" s="8" customFormat="1" x14ac:dyDescent="0.25">
      <c r="A2239" s="89"/>
      <c r="B2239" s="89"/>
      <c r="C2239" s="89"/>
      <c r="D2239" s="89"/>
      <c r="E2239" s="135"/>
      <c r="F2239" s="135"/>
      <c r="G2239" s="135"/>
      <c r="H2239" s="135"/>
      <c r="I2239" s="135"/>
      <c r="J2239" s="135"/>
      <c r="K2239" s="135"/>
      <c r="L2239" s="135"/>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row>
    <row r="2240" spans="1:72" s="8" customFormat="1" x14ac:dyDescent="0.25">
      <c r="A2240" s="89"/>
      <c r="B2240" s="89"/>
      <c r="C2240" s="89"/>
      <c r="D2240" s="89"/>
      <c r="E2240" s="135"/>
      <c r="F2240" s="135"/>
      <c r="G2240" s="135"/>
      <c r="H2240" s="135"/>
      <c r="I2240" s="135"/>
      <c r="J2240" s="135"/>
      <c r="K2240" s="135"/>
      <c r="L2240" s="135"/>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row>
    <row r="2241" spans="1:72" s="8" customFormat="1" x14ac:dyDescent="0.25">
      <c r="A2241" s="89"/>
      <c r="B2241" s="89"/>
      <c r="C2241" s="89"/>
      <c r="D2241" s="89"/>
      <c r="E2241" s="135"/>
      <c r="F2241" s="135"/>
      <c r="G2241" s="135"/>
      <c r="H2241" s="135"/>
      <c r="I2241" s="135"/>
      <c r="J2241" s="135"/>
      <c r="K2241" s="135"/>
      <c r="L2241" s="135"/>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row>
    <row r="2242" spans="1:72" s="8" customFormat="1" x14ac:dyDescent="0.25">
      <c r="A2242" s="89"/>
      <c r="B2242" s="89"/>
      <c r="C2242" s="89"/>
      <c r="D2242" s="89"/>
      <c r="E2242" s="135"/>
      <c r="F2242" s="135"/>
      <c r="G2242" s="135"/>
      <c r="H2242" s="135"/>
      <c r="I2242" s="135"/>
      <c r="J2242" s="135"/>
      <c r="K2242" s="135"/>
      <c r="L2242" s="135"/>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row>
    <row r="2243" spans="1:72" s="8" customFormat="1" x14ac:dyDescent="0.25">
      <c r="A2243" s="89"/>
      <c r="B2243" s="89"/>
      <c r="C2243" s="89"/>
      <c r="D2243" s="89"/>
      <c r="E2243" s="135"/>
      <c r="F2243" s="135"/>
      <c r="G2243" s="135"/>
      <c r="H2243" s="135"/>
      <c r="I2243" s="135"/>
      <c r="J2243" s="135"/>
      <c r="K2243" s="135"/>
      <c r="L2243" s="135"/>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row>
    <row r="2244" spans="1:72" s="8" customFormat="1" x14ac:dyDescent="0.25">
      <c r="A2244" s="89"/>
      <c r="B2244" s="89"/>
      <c r="C2244" s="89"/>
      <c r="D2244" s="89"/>
      <c r="E2244" s="135"/>
      <c r="F2244" s="135"/>
      <c r="G2244" s="135"/>
      <c r="H2244" s="135"/>
      <c r="I2244" s="135"/>
      <c r="J2244" s="135"/>
      <c r="K2244" s="135"/>
      <c r="L2244" s="135"/>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row>
    <row r="2245" spans="1:72" s="8" customFormat="1" x14ac:dyDescent="0.25">
      <c r="A2245" s="89"/>
      <c r="B2245" s="89"/>
      <c r="C2245" s="89"/>
      <c r="D2245" s="89"/>
      <c r="E2245" s="135"/>
      <c r="F2245" s="135"/>
      <c r="G2245" s="135"/>
      <c r="H2245" s="135"/>
      <c r="I2245" s="135"/>
      <c r="J2245" s="135"/>
      <c r="K2245" s="135"/>
      <c r="L2245" s="13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row>
    <row r="2246" spans="1:72" s="8" customFormat="1" x14ac:dyDescent="0.25">
      <c r="A2246" s="89"/>
      <c r="B2246" s="89"/>
      <c r="C2246" s="89"/>
      <c r="D2246" s="89"/>
      <c r="E2246" s="135"/>
      <c r="F2246" s="135"/>
      <c r="G2246" s="135"/>
      <c r="H2246" s="135"/>
      <c r="I2246" s="135"/>
      <c r="J2246" s="135"/>
      <c r="K2246" s="135"/>
      <c r="L2246" s="135"/>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row>
    <row r="2247" spans="1:72" s="8" customFormat="1" x14ac:dyDescent="0.25">
      <c r="A2247" s="89"/>
      <c r="B2247" s="89"/>
      <c r="C2247" s="89"/>
      <c r="D2247" s="89"/>
      <c r="E2247" s="135"/>
      <c r="F2247" s="135"/>
      <c r="G2247" s="135"/>
      <c r="H2247" s="135"/>
      <c r="I2247" s="135"/>
      <c r="J2247" s="135"/>
      <c r="K2247" s="135"/>
      <c r="L2247" s="135"/>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row>
    <row r="2248" spans="1:72" s="8" customFormat="1" x14ac:dyDescent="0.25">
      <c r="A2248" s="89"/>
      <c r="B2248" s="89"/>
      <c r="C2248" s="89"/>
      <c r="D2248" s="89"/>
      <c r="E2248" s="135"/>
      <c r="F2248" s="135"/>
      <c r="G2248" s="135"/>
      <c r="H2248" s="135"/>
      <c r="I2248" s="135"/>
      <c r="J2248" s="135"/>
      <c r="K2248" s="135"/>
      <c r="L2248" s="135"/>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row>
    <row r="2249" spans="1:72" s="8" customFormat="1" x14ac:dyDescent="0.25">
      <c r="A2249" s="89"/>
      <c r="B2249" s="89"/>
      <c r="C2249" s="89"/>
      <c r="D2249" s="89"/>
      <c r="E2249" s="135"/>
      <c r="F2249" s="135"/>
      <c r="G2249" s="135"/>
      <c r="H2249" s="135"/>
      <c r="I2249" s="135"/>
      <c r="J2249" s="135"/>
      <c r="K2249" s="135"/>
      <c r="L2249" s="135"/>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row>
    <row r="2250" spans="1:72" s="8" customFormat="1" x14ac:dyDescent="0.25">
      <c r="A2250" s="89"/>
      <c r="B2250" s="89"/>
      <c r="C2250" s="89"/>
      <c r="D2250" s="89"/>
      <c r="E2250" s="135"/>
      <c r="F2250" s="135"/>
      <c r="G2250" s="135"/>
      <c r="H2250" s="135"/>
      <c r="I2250" s="135"/>
      <c r="J2250" s="135"/>
      <c r="K2250" s="135"/>
      <c r="L2250" s="135"/>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row>
    <row r="2251" spans="1:72" s="8" customFormat="1" x14ac:dyDescent="0.25">
      <c r="A2251" s="89"/>
      <c r="B2251" s="89"/>
      <c r="C2251" s="89"/>
      <c r="D2251" s="89"/>
      <c r="E2251" s="135"/>
      <c r="F2251" s="135"/>
      <c r="G2251" s="135"/>
      <c r="H2251" s="135"/>
      <c r="I2251" s="135"/>
      <c r="J2251" s="135"/>
      <c r="K2251" s="135"/>
      <c r="L2251" s="135"/>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row>
    <row r="2252" spans="1:72" s="8" customFormat="1" x14ac:dyDescent="0.25">
      <c r="A2252" s="89"/>
      <c r="B2252" s="89"/>
      <c r="C2252" s="89"/>
      <c r="D2252" s="89"/>
      <c r="E2252" s="135"/>
      <c r="F2252" s="135"/>
      <c r="G2252" s="135"/>
      <c r="H2252" s="135"/>
      <c r="I2252" s="135"/>
      <c r="J2252" s="135"/>
      <c r="K2252" s="135"/>
      <c r="L2252" s="135"/>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row>
    <row r="2253" spans="1:72" s="8" customFormat="1" x14ac:dyDescent="0.25">
      <c r="A2253" s="89"/>
      <c r="B2253" s="89"/>
      <c r="C2253" s="89"/>
      <c r="D2253" s="89"/>
      <c r="E2253" s="135"/>
      <c r="F2253" s="135"/>
      <c r="G2253" s="135"/>
      <c r="H2253" s="135"/>
      <c r="I2253" s="135"/>
      <c r="J2253" s="135"/>
      <c r="K2253" s="135"/>
      <c r="L2253" s="135"/>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row>
    <row r="2254" spans="1:72" s="8" customFormat="1" x14ac:dyDescent="0.25">
      <c r="A2254" s="89"/>
      <c r="B2254" s="89"/>
      <c r="C2254" s="89"/>
      <c r="D2254" s="89"/>
      <c r="E2254" s="135"/>
      <c r="F2254" s="135"/>
      <c r="G2254" s="135"/>
      <c r="H2254" s="135"/>
      <c r="I2254" s="135"/>
      <c r="J2254" s="135"/>
      <c r="K2254" s="135"/>
      <c r="L2254" s="135"/>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row>
    <row r="2255" spans="1:72" s="8" customFormat="1" x14ac:dyDescent="0.25">
      <c r="A2255" s="89"/>
      <c r="B2255" s="89"/>
      <c r="C2255" s="89"/>
      <c r="D2255" s="89"/>
      <c r="E2255" s="135"/>
      <c r="F2255" s="135"/>
      <c r="G2255" s="135"/>
      <c r="H2255" s="135"/>
      <c r="I2255" s="135"/>
      <c r="J2255" s="135"/>
      <c r="K2255" s="135"/>
      <c r="L2255" s="13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row>
    <row r="2256" spans="1:72" s="8" customFormat="1" x14ac:dyDescent="0.25">
      <c r="A2256" s="89"/>
      <c r="B2256" s="89"/>
      <c r="C2256" s="89"/>
      <c r="D2256" s="89"/>
      <c r="E2256" s="135"/>
      <c r="F2256" s="135"/>
      <c r="G2256" s="135"/>
      <c r="H2256" s="135"/>
      <c r="I2256" s="135"/>
      <c r="J2256" s="135"/>
      <c r="K2256" s="135"/>
      <c r="L2256" s="135"/>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row>
    <row r="2257" spans="1:72" s="8" customFormat="1" x14ac:dyDescent="0.25">
      <c r="A2257" s="89"/>
      <c r="B2257" s="89"/>
      <c r="C2257" s="89"/>
      <c r="D2257" s="89"/>
      <c r="E2257" s="135"/>
      <c r="F2257" s="135"/>
      <c r="G2257" s="135"/>
      <c r="H2257" s="135"/>
      <c r="I2257" s="135"/>
      <c r="J2257" s="135"/>
      <c r="K2257" s="135"/>
      <c r="L2257" s="135"/>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row>
    <row r="2258" spans="1:72" s="8" customFormat="1" x14ac:dyDescent="0.25">
      <c r="A2258" s="89"/>
      <c r="B2258" s="89"/>
      <c r="C2258" s="89"/>
      <c r="D2258" s="89"/>
      <c r="E2258" s="135"/>
      <c r="F2258" s="135"/>
      <c r="G2258" s="135"/>
      <c r="H2258" s="135"/>
      <c r="I2258" s="135"/>
      <c r="J2258" s="135"/>
      <c r="K2258" s="135"/>
      <c r="L2258" s="135"/>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row>
    <row r="2259" spans="1:72" s="8" customFormat="1" x14ac:dyDescent="0.25">
      <c r="A2259" s="89"/>
      <c r="B2259" s="89"/>
      <c r="C2259" s="89"/>
      <c r="D2259" s="89"/>
      <c r="E2259" s="135"/>
      <c r="F2259" s="135"/>
      <c r="G2259" s="135"/>
      <c r="H2259" s="135"/>
      <c r="I2259" s="135"/>
      <c r="J2259" s="135"/>
      <c r="K2259" s="135"/>
      <c r="L2259" s="135"/>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row>
    <row r="2260" spans="1:72" s="8" customFormat="1" x14ac:dyDescent="0.25">
      <c r="A2260" s="89"/>
      <c r="B2260" s="89"/>
      <c r="C2260" s="89"/>
      <c r="D2260" s="89"/>
      <c r="E2260" s="135"/>
      <c r="F2260" s="135"/>
      <c r="G2260" s="135"/>
      <c r="H2260" s="135"/>
      <c r="I2260" s="135"/>
      <c r="J2260" s="135"/>
      <c r="K2260" s="135"/>
      <c r="L2260" s="135"/>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row>
    <row r="2261" spans="1:72" s="8" customFormat="1" x14ac:dyDescent="0.25">
      <c r="A2261" s="89"/>
      <c r="B2261" s="89"/>
      <c r="C2261" s="89"/>
      <c r="D2261" s="89"/>
      <c r="E2261" s="135"/>
      <c r="F2261" s="135"/>
      <c r="G2261" s="135"/>
      <c r="H2261" s="135"/>
      <c r="I2261" s="135"/>
      <c r="J2261" s="135"/>
      <c r="K2261" s="135"/>
      <c r="L2261" s="135"/>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row>
    <row r="2262" spans="1:72" s="8" customFormat="1" x14ac:dyDescent="0.25">
      <c r="A2262" s="89"/>
      <c r="B2262" s="89"/>
      <c r="C2262" s="89"/>
      <c r="D2262" s="89"/>
      <c r="E2262" s="135"/>
      <c r="F2262" s="135"/>
      <c r="G2262" s="135"/>
      <c r="H2262" s="135"/>
      <c r="I2262" s="135"/>
      <c r="J2262" s="135"/>
      <c r="K2262" s="135"/>
      <c r="L2262" s="135"/>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row>
    <row r="2263" spans="1:72" s="8" customFormat="1" x14ac:dyDescent="0.25">
      <c r="A2263" s="89"/>
      <c r="B2263" s="89"/>
      <c r="C2263" s="89"/>
      <c r="D2263" s="89"/>
      <c r="E2263" s="135"/>
      <c r="F2263" s="135"/>
      <c r="G2263" s="135"/>
      <c r="H2263" s="135"/>
      <c r="I2263" s="135"/>
      <c r="J2263" s="135"/>
      <c r="K2263" s="135"/>
      <c r="L2263" s="135"/>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row>
    <row r="2264" spans="1:72" s="8" customFormat="1" x14ac:dyDescent="0.25">
      <c r="A2264" s="89"/>
      <c r="B2264" s="89"/>
      <c r="C2264" s="89"/>
      <c r="D2264" s="89"/>
      <c r="E2264" s="135"/>
      <c r="F2264" s="135"/>
      <c r="G2264" s="135"/>
      <c r="H2264" s="135"/>
      <c r="I2264" s="135"/>
      <c r="J2264" s="135"/>
      <c r="K2264" s="135"/>
      <c r="L2264" s="135"/>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row>
    <row r="2265" spans="1:72" s="8" customFormat="1" x14ac:dyDescent="0.25">
      <c r="A2265" s="89"/>
      <c r="B2265" s="89"/>
      <c r="C2265" s="89"/>
      <c r="D2265" s="89"/>
      <c r="E2265" s="135"/>
      <c r="F2265" s="135"/>
      <c r="G2265" s="135"/>
      <c r="H2265" s="135"/>
      <c r="I2265" s="135"/>
      <c r="J2265" s="135"/>
      <c r="K2265" s="135"/>
      <c r="L2265" s="13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row>
    <row r="2266" spans="1:72" s="8" customFormat="1" x14ac:dyDescent="0.25">
      <c r="A2266" s="89"/>
      <c r="B2266" s="89"/>
      <c r="C2266" s="89"/>
      <c r="D2266" s="89"/>
      <c r="E2266" s="135"/>
      <c r="F2266" s="135"/>
      <c r="G2266" s="135"/>
      <c r="H2266" s="135"/>
      <c r="I2266" s="135"/>
      <c r="J2266" s="135"/>
      <c r="K2266" s="135"/>
      <c r="L2266" s="135"/>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row>
    <row r="2267" spans="1:72" s="8" customFormat="1" x14ac:dyDescent="0.25">
      <c r="A2267" s="89"/>
      <c r="B2267" s="89"/>
      <c r="C2267" s="89"/>
      <c r="D2267" s="89"/>
      <c r="E2267" s="135"/>
      <c r="F2267" s="135"/>
      <c r="G2267" s="135"/>
      <c r="H2267" s="135"/>
      <c r="I2267" s="135"/>
      <c r="J2267" s="135"/>
      <c r="K2267" s="135"/>
      <c r="L2267" s="135"/>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row>
    <row r="2268" spans="1:72" s="8" customFormat="1" x14ac:dyDescent="0.25">
      <c r="A2268" s="89"/>
      <c r="B2268" s="89"/>
      <c r="C2268" s="89"/>
      <c r="D2268" s="89"/>
      <c r="E2268" s="135"/>
      <c r="F2268" s="135"/>
      <c r="G2268" s="135"/>
      <c r="H2268" s="135"/>
      <c r="I2268" s="135"/>
      <c r="J2268" s="135"/>
      <c r="K2268" s="135"/>
      <c r="L2268" s="135"/>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row>
    <row r="2269" spans="1:72" s="8" customFormat="1" x14ac:dyDescent="0.25">
      <c r="A2269" s="89"/>
      <c r="B2269" s="89"/>
      <c r="C2269" s="89"/>
      <c r="D2269" s="89"/>
      <c r="E2269" s="135"/>
      <c r="F2269" s="135"/>
      <c r="G2269" s="135"/>
      <c r="H2269" s="135"/>
      <c r="I2269" s="135"/>
      <c r="J2269" s="135"/>
      <c r="K2269" s="135"/>
      <c r="L2269" s="135"/>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row>
    <row r="2270" spans="1:72" s="8" customFormat="1" x14ac:dyDescent="0.25">
      <c r="A2270" s="89"/>
      <c r="B2270" s="89"/>
      <c r="C2270" s="89"/>
      <c r="D2270" s="89"/>
      <c r="E2270" s="135"/>
      <c r="F2270" s="135"/>
      <c r="G2270" s="135"/>
      <c r="H2270" s="135"/>
      <c r="I2270" s="135"/>
      <c r="J2270" s="135"/>
      <c r="K2270" s="135"/>
      <c r="L2270" s="135"/>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row>
    <row r="2271" spans="1:72" s="8" customFormat="1" x14ac:dyDescent="0.25">
      <c r="A2271" s="89"/>
      <c r="B2271" s="89"/>
      <c r="C2271" s="89"/>
      <c r="D2271" s="89"/>
      <c r="E2271" s="135"/>
      <c r="F2271" s="135"/>
      <c r="G2271" s="135"/>
      <c r="H2271" s="135"/>
      <c r="I2271" s="135"/>
      <c r="J2271" s="135"/>
      <c r="K2271" s="135"/>
      <c r="L2271" s="135"/>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row>
    <row r="2272" spans="1:72" s="8" customFormat="1" x14ac:dyDescent="0.25">
      <c r="A2272" s="89"/>
      <c r="B2272" s="89"/>
      <c r="C2272" s="89"/>
      <c r="D2272" s="89"/>
      <c r="E2272" s="135"/>
      <c r="F2272" s="135"/>
      <c r="G2272" s="135"/>
      <c r="H2272" s="135"/>
      <c r="I2272" s="135"/>
      <c r="J2272" s="135"/>
      <c r="K2272" s="135"/>
      <c r="L2272" s="135"/>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row>
    <row r="2273" spans="1:72" s="8" customFormat="1" x14ac:dyDescent="0.25">
      <c r="A2273" s="89"/>
      <c r="B2273" s="89"/>
      <c r="C2273" s="89"/>
      <c r="D2273" s="89"/>
      <c r="E2273" s="135"/>
      <c r="F2273" s="135"/>
      <c r="G2273" s="135"/>
      <c r="H2273" s="135"/>
      <c r="I2273" s="135"/>
      <c r="J2273" s="135"/>
      <c r="K2273" s="135"/>
      <c r="L2273" s="135"/>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row>
    <row r="2274" spans="1:72" s="8" customFormat="1" x14ac:dyDescent="0.25">
      <c r="A2274" s="89"/>
      <c r="B2274" s="89"/>
      <c r="C2274" s="89"/>
      <c r="D2274" s="89"/>
      <c r="E2274" s="135"/>
      <c r="F2274" s="135"/>
      <c r="G2274" s="135"/>
      <c r="H2274" s="135"/>
      <c r="I2274" s="135"/>
      <c r="J2274" s="135"/>
      <c r="K2274" s="135"/>
      <c r="L2274" s="135"/>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row>
    <row r="2275" spans="1:72" s="8" customFormat="1" x14ac:dyDescent="0.25">
      <c r="A2275" s="89"/>
      <c r="B2275" s="89"/>
      <c r="C2275" s="89"/>
      <c r="D2275" s="89"/>
      <c r="E2275" s="135"/>
      <c r="F2275" s="135"/>
      <c r="G2275" s="135"/>
      <c r="H2275" s="135"/>
      <c r="I2275" s="135"/>
      <c r="J2275" s="135"/>
      <c r="K2275" s="135"/>
      <c r="L2275" s="13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row>
    <row r="2276" spans="1:72" s="8" customFormat="1" x14ac:dyDescent="0.25">
      <c r="A2276" s="89"/>
      <c r="B2276" s="89"/>
      <c r="C2276" s="89"/>
      <c r="D2276" s="89"/>
      <c r="E2276" s="135"/>
      <c r="F2276" s="135"/>
      <c r="G2276" s="135"/>
      <c r="H2276" s="135"/>
      <c r="I2276" s="135"/>
      <c r="J2276" s="135"/>
      <c r="K2276" s="135"/>
      <c r="L2276" s="135"/>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row>
    <row r="2277" spans="1:72" s="8" customFormat="1" x14ac:dyDescent="0.25">
      <c r="A2277" s="89"/>
      <c r="B2277" s="89"/>
      <c r="C2277" s="89"/>
      <c r="D2277" s="89"/>
      <c r="E2277" s="135"/>
      <c r="F2277" s="135"/>
      <c r="G2277" s="135"/>
      <c r="H2277" s="135"/>
      <c r="I2277" s="135"/>
      <c r="J2277" s="135"/>
      <c r="K2277" s="135"/>
      <c r="L2277" s="135"/>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row>
    <row r="2278" spans="1:72" s="8" customFormat="1" x14ac:dyDescent="0.25">
      <c r="A2278" s="89"/>
      <c r="B2278" s="89"/>
      <c r="C2278" s="89"/>
      <c r="D2278" s="89"/>
      <c r="E2278" s="135"/>
      <c r="F2278" s="135"/>
      <c r="G2278" s="135"/>
      <c r="H2278" s="135"/>
      <c r="I2278" s="135"/>
      <c r="J2278" s="135"/>
      <c r="K2278" s="135"/>
      <c r="L2278" s="135"/>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row>
    <row r="2279" spans="1:72" s="8" customFormat="1" x14ac:dyDescent="0.25">
      <c r="A2279" s="89"/>
      <c r="B2279" s="89"/>
      <c r="C2279" s="89"/>
      <c r="D2279" s="89"/>
      <c r="E2279" s="135"/>
      <c r="F2279" s="135"/>
      <c r="G2279" s="135"/>
      <c r="H2279" s="135"/>
      <c r="I2279" s="135"/>
      <c r="J2279" s="135"/>
      <c r="K2279" s="135"/>
      <c r="L2279" s="135"/>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row>
    <row r="2280" spans="1:72" s="8" customFormat="1" x14ac:dyDescent="0.25">
      <c r="A2280" s="89"/>
      <c r="B2280" s="89"/>
      <c r="C2280" s="89"/>
      <c r="D2280" s="89"/>
      <c r="E2280" s="135"/>
      <c r="F2280" s="135"/>
      <c r="G2280" s="135"/>
      <c r="H2280" s="135"/>
      <c r="I2280" s="135"/>
      <c r="J2280" s="135"/>
      <c r="K2280" s="135"/>
      <c r="L2280" s="135"/>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row>
    <row r="2281" spans="1:72" s="8" customFormat="1" x14ac:dyDescent="0.25">
      <c r="A2281" s="89"/>
      <c r="B2281" s="89"/>
      <c r="C2281" s="89"/>
      <c r="D2281" s="89"/>
      <c r="E2281" s="135"/>
      <c r="F2281" s="135"/>
      <c r="G2281" s="135"/>
      <c r="H2281" s="135"/>
      <c r="I2281" s="135"/>
      <c r="J2281" s="135"/>
      <c r="K2281" s="135"/>
      <c r="L2281" s="135"/>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row>
    <row r="2282" spans="1:72" s="8" customFormat="1" x14ac:dyDescent="0.25">
      <c r="A2282" s="89"/>
      <c r="B2282" s="89"/>
      <c r="C2282" s="89"/>
      <c r="D2282" s="89"/>
      <c r="E2282" s="135"/>
      <c r="F2282" s="135"/>
      <c r="G2282" s="135"/>
      <c r="H2282" s="135"/>
      <c r="I2282" s="135"/>
      <c r="J2282" s="135"/>
      <c r="K2282" s="135"/>
      <c r="L2282" s="135"/>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row>
    <row r="2283" spans="1:72" s="8" customFormat="1" x14ac:dyDescent="0.25">
      <c r="A2283" s="89"/>
      <c r="B2283" s="89"/>
      <c r="C2283" s="89"/>
      <c r="D2283" s="89"/>
      <c r="E2283" s="135"/>
      <c r="F2283" s="135"/>
      <c r="G2283" s="135"/>
      <c r="H2283" s="135"/>
      <c r="I2283" s="135"/>
      <c r="J2283" s="135"/>
      <c r="K2283" s="135"/>
      <c r="L2283" s="135"/>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row>
    <row r="2284" spans="1:72" s="8" customFormat="1" x14ac:dyDescent="0.25">
      <c r="A2284" s="89"/>
      <c r="B2284" s="89"/>
      <c r="C2284" s="89"/>
      <c r="D2284" s="89"/>
      <c r="E2284" s="135"/>
      <c r="F2284" s="135"/>
      <c r="G2284" s="135"/>
      <c r="H2284" s="135"/>
      <c r="I2284" s="135"/>
      <c r="J2284" s="135"/>
      <c r="K2284" s="135"/>
      <c r="L2284" s="135"/>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row>
    <row r="2285" spans="1:72" s="8" customFormat="1" x14ac:dyDescent="0.25">
      <c r="A2285" s="89"/>
      <c r="B2285" s="89"/>
      <c r="C2285" s="89"/>
      <c r="D2285" s="89"/>
      <c r="E2285" s="135"/>
      <c r="F2285" s="135"/>
      <c r="G2285" s="135"/>
      <c r="H2285" s="135"/>
      <c r="I2285" s="135"/>
      <c r="J2285" s="135"/>
      <c r="K2285" s="135"/>
      <c r="L2285" s="13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row>
    <row r="2286" spans="1:72" s="8" customFormat="1" x14ac:dyDescent="0.25">
      <c r="A2286" s="89"/>
      <c r="B2286" s="89"/>
      <c r="C2286" s="89"/>
      <c r="D2286" s="89"/>
      <c r="E2286" s="135"/>
      <c r="F2286" s="135"/>
      <c r="G2286" s="135"/>
      <c r="H2286" s="135"/>
      <c r="I2286" s="135"/>
      <c r="J2286" s="135"/>
      <c r="K2286" s="135"/>
      <c r="L2286" s="135"/>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row>
    <row r="2287" spans="1:72" s="8" customFormat="1" x14ac:dyDescent="0.25">
      <c r="A2287" s="89"/>
      <c r="B2287" s="89"/>
      <c r="C2287" s="89"/>
      <c r="D2287" s="89"/>
      <c r="E2287" s="135"/>
      <c r="F2287" s="135"/>
      <c r="G2287" s="135"/>
      <c r="H2287" s="135"/>
      <c r="I2287" s="135"/>
      <c r="J2287" s="135"/>
      <c r="K2287" s="135"/>
      <c r="L2287" s="135"/>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row>
    <row r="2288" spans="1:72" s="8" customFormat="1" x14ac:dyDescent="0.25">
      <c r="A2288" s="89"/>
      <c r="B2288" s="89"/>
      <c r="C2288" s="89"/>
      <c r="D2288" s="89"/>
      <c r="E2288" s="135"/>
      <c r="F2288" s="135"/>
      <c r="G2288" s="135"/>
      <c r="H2288" s="135"/>
      <c r="I2288" s="135"/>
      <c r="J2288" s="135"/>
      <c r="K2288" s="135"/>
      <c r="L2288" s="135"/>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row>
    <row r="2289" spans="1:72" s="8" customFormat="1" x14ac:dyDescent="0.25">
      <c r="A2289" s="89"/>
      <c r="B2289" s="89"/>
      <c r="C2289" s="89"/>
      <c r="D2289" s="89"/>
      <c r="E2289" s="135"/>
      <c r="F2289" s="135"/>
      <c r="G2289" s="135"/>
      <c r="H2289" s="135"/>
      <c r="I2289" s="135"/>
      <c r="J2289" s="135"/>
      <c r="K2289" s="135"/>
      <c r="L2289" s="135"/>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row>
    <row r="2290" spans="1:72" s="8" customFormat="1" x14ac:dyDescent="0.25">
      <c r="A2290" s="89"/>
      <c r="B2290" s="89"/>
      <c r="C2290" s="89"/>
      <c r="D2290" s="89"/>
      <c r="E2290" s="135"/>
      <c r="F2290" s="135"/>
      <c r="G2290" s="135"/>
      <c r="H2290" s="135"/>
      <c r="I2290" s="135"/>
      <c r="J2290" s="135"/>
      <c r="K2290" s="135"/>
      <c r="L2290" s="135"/>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row>
    <row r="2291" spans="1:72" s="8" customFormat="1" x14ac:dyDescent="0.25">
      <c r="A2291" s="89"/>
      <c r="B2291" s="89"/>
      <c r="C2291" s="89"/>
      <c r="D2291" s="89"/>
      <c r="E2291" s="135"/>
      <c r="F2291" s="135"/>
      <c r="G2291" s="135"/>
      <c r="H2291" s="135"/>
      <c r="I2291" s="135"/>
      <c r="J2291" s="135"/>
      <c r="K2291" s="135"/>
      <c r="L2291" s="135"/>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row>
    <row r="2292" spans="1:72" s="8" customFormat="1" x14ac:dyDescent="0.25">
      <c r="A2292" s="89"/>
      <c r="B2292" s="89"/>
      <c r="C2292" s="89"/>
      <c r="D2292" s="89"/>
      <c r="E2292" s="135"/>
      <c r="F2292" s="135"/>
      <c r="G2292" s="135"/>
      <c r="H2292" s="135"/>
      <c r="I2292" s="135"/>
      <c r="J2292" s="135"/>
      <c r="K2292" s="135"/>
      <c r="L2292" s="135"/>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row>
    <row r="2293" spans="1:72" s="8" customFormat="1" x14ac:dyDescent="0.25">
      <c r="A2293" s="89"/>
      <c r="B2293" s="89"/>
      <c r="C2293" s="89"/>
      <c r="D2293" s="89"/>
      <c r="E2293" s="135"/>
      <c r="F2293" s="135"/>
      <c r="G2293" s="135"/>
      <c r="H2293" s="135"/>
      <c r="I2293" s="135"/>
      <c r="J2293" s="135"/>
      <c r="K2293" s="135"/>
      <c r="L2293" s="135"/>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row>
    <row r="2294" spans="1:72" s="8" customFormat="1" x14ac:dyDescent="0.25">
      <c r="A2294" s="89"/>
      <c r="B2294" s="89"/>
      <c r="C2294" s="89"/>
      <c r="D2294" s="89"/>
      <c r="E2294" s="135"/>
      <c r="F2294" s="135"/>
      <c r="G2294" s="135"/>
      <c r="H2294" s="135"/>
      <c r="I2294" s="135"/>
      <c r="J2294" s="135"/>
      <c r="K2294" s="135"/>
      <c r="L2294" s="135"/>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row>
    <row r="2295" spans="1:72" s="8" customFormat="1" x14ac:dyDescent="0.25">
      <c r="A2295" s="89"/>
      <c r="B2295" s="89"/>
      <c r="C2295" s="89"/>
      <c r="D2295" s="89"/>
      <c r="E2295" s="135"/>
      <c r="F2295" s="135"/>
      <c r="G2295" s="135"/>
      <c r="H2295" s="135"/>
      <c r="I2295" s="135"/>
      <c r="J2295" s="135"/>
      <c r="K2295" s="135"/>
      <c r="L2295" s="13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row>
    <row r="2296" spans="1:72" s="8" customFormat="1" x14ac:dyDescent="0.25">
      <c r="A2296" s="89"/>
      <c r="B2296" s="89"/>
      <c r="C2296" s="89"/>
      <c r="D2296" s="89"/>
      <c r="E2296" s="135"/>
      <c r="F2296" s="135"/>
      <c r="G2296" s="135"/>
      <c r="H2296" s="135"/>
      <c r="I2296" s="135"/>
      <c r="J2296" s="135"/>
      <c r="K2296" s="135"/>
      <c r="L2296" s="135"/>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row>
    <row r="2297" spans="1:72" s="8" customFormat="1" x14ac:dyDescent="0.25">
      <c r="A2297" s="89"/>
      <c r="B2297" s="89"/>
      <c r="C2297" s="89"/>
      <c r="D2297" s="89"/>
      <c r="E2297" s="135"/>
      <c r="F2297" s="135"/>
      <c r="G2297" s="135"/>
      <c r="H2297" s="135"/>
      <c r="I2297" s="135"/>
      <c r="J2297" s="135"/>
      <c r="K2297" s="135"/>
      <c r="L2297" s="135"/>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row>
    <row r="2298" spans="1:72" s="8" customFormat="1" x14ac:dyDescent="0.25">
      <c r="A2298" s="89"/>
      <c r="B2298" s="89"/>
      <c r="C2298" s="89"/>
      <c r="D2298" s="89"/>
      <c r="E2298" s="135"/>
      <c r="F2298" s="135"/>
      <c r="G2298" s="135"/>
      <c r="H2298" s="135"/>
      <c r="I2298" s="135"/>
      <c r="J2298" s="135"/>
      <c r="K2298" s="135"/>
      <c r="L2298" s="135"/>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row>
    <row r="2299" spans="1:72" s="8" customFormat="1" x14ac:dyDescent="0.25">
      <c r="A2299" s="89"/>
      <c r="B2299" s="89"/>
      <c r="C2299" s="89"/>
      <c r="D2299" s="89"/>
      <c r="E2299" s="135"/>
      <c r="F2299" s="135"/>
      <c r="G2299" s="135"/>
      <c r="H2299" s="135"/>
      <c r="I2299" s="135"/>
      <c r="J2299" s="135"/>
      <c r="K2299" s="135"/>
      <c r="L2299" s="135"/>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row>
    <row r="2300" spans="1:72" s="8" customFormat="1" x14ac:dyDescent="0.25">
      <c r="A2300" s="89"/>
      <c r="B2300" s="89"/>
      <c r="C2300" s="89"/>
      <c r="D2300" s="89"/>
      <c r="E2300" s="135"/>
      <c r="F2300" s="135"/>
      <c r="G2300" s="135"/>
      <c r="H2300" s="135"/>
      <c r="I2300" s="135"/>
      <c r="J2300" s="135"/>
      <c r="K2300" s="135"/>
      <c r="L2300" s="135"/>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row>
    <row r="2301" spans="1:72" s="8" customFormat="1" x14ac:dyDescent="0.25">
      <c r="A2301" s="89"/>
      <c r="B2301" s="89"/>
      <c r="C2301" s="89"/>
      <c r="D2301" s="89"/>
      <c r="E2301" s="135"/>
      <c r="F2301" s="135"/>
      <c r="G2301" s="135"/>
      <c r="H2301" s="135"/>
      <c r="I2301" s="135"/>
      <c r="J2301" s="135"/>
      <c r="K2301" s="135"/>
      <c r="L2301" s="135"/>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row>
    <row r="2302" spans="1:72" s="8" customFormat="1" x14ac:dyDescent="0.25">
      <c r="A2302" s="89"/>
      <c r="B2302" s="89"/>
      <c r="C2302" s="89"/>
      <c r="D2302" s="89"/>
      <c r="E2302" s="135"/>
      <c r="F2302" s="135"/>
      <c r="G2302" s="135"/>
      <c r="H2302" s="135"/>
      <c r="I2302" s="135"/>
      <c r="J2302" s="135"/>
      <c r="K2302" s="135"/>
      <c r="L2302" s="135"/>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row>
    <row r="2303" spans="1:72" s="8" customFormat="1" x14ac:dyDescent="0.25">
      <c r="A2303" s="89"/>
      <c r="B2303" s="89"/>
      <c r="C2303" s="89"/>
      <c r="D2303" s="89"/>
      <c r="E2303" s="135"/>
      <c r="F2303" s="135"/>
      <c r="G2303" s="135"/>
      <c r="H2303" s="135"/>
      <c r="I2303" s="135"/>
      <c r="J2303" s="135"/>
      <c r="K2303" s="135"/>
      <c r="L2303" s="135"/>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row>
    <row r="2304" spans="1:72" s="8" customFormat="1" x14ac:dyDescent="0.25">
      <c r="A2304" s="89"/>
      <c r="B2304" s="89"/>
      <c r="C2304" s="89"/>
      <c r="D2304" s="89"/>
      <c r="E2304" s="135"/>
      <c r="F2304" s="135"/>
      <c r="G2304" s="135"/>
      <c r="H2304" s="135"/>
      <c r="I2304" s="135"/>
      <c r="J2304" s="135"/>
      <c r="K2304" s="135"/>
      <c r="L2304" s="135"/>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row>
    <row r="2305" spans="1:72" s="8" customFormat="1" x14ac:dyDescent="0.25">
      <c r="A2305" s="89"/>
      <c r="B2305" s="89"/>
      <c r="C2305" s="89"/>
      <c r="D2305" s="89"/>
      <c r="E2305" s="135"/>
      <c r="F2305" s="135"/>
      <c r="G2305" s="135"/>
      <c r="H2305" s="135"/>
      <c r="I2305" s="135"/>
      <c r="J2305" s="135"/>
      <c r="K2305" s="135"/>
      <c r="L2305" s="13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row>
    <row r="2306" spans="1:72" s="8" customFormat="1" x14ac:dyDescent="0.25">
      <c r="A2306" s="89"/>
      <c r="B2306" s="89"/>
      <c r="C2306" s="89"/>
      <c r="D2306" s="89"/>
      <c r="E2306" s="135"/>
      <c r="F2306" s="135"/>
      <c r="G2306" s="135"/>
      <c r="H2306" s="135"/>
      <c r="I2306" s="135"/>
      <c r="J2306" s="135"/>
      <c r="K2306" s="135"/>
      <c r="L2306" s="135"/>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row>
    <row r="2307" spans="1:72" s="8" customFormat="1" x14ac:dyDescent="0.25">
      <c r="A2307" s="89"/>
      <c r="B2307" s="89"/>
      <c r="C2307" s="89"/>
      <c r="D2307" s="89"/>
      <c r="E2307" s="135"/>
      <c r="F2307" s="135"/>
      <c r="G2307" s="135"/>
      <c r="H2307" s="135"/>
      <c r="I2307" s="135"/>
      <c r="J2307" s="135"/>
      <c r="K2307" s="135"/>
      <c r="L2307" s="135"/>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row>
    <row r="2308" spans="1:72" s="8" customFormat="1" x14ac:dyDescent="0.25">
      <c r="A2308" s="89"/>
      <c r="B2308" s="89"/>
      <c r="C2308" s="89"/>
      <c r="D2308" s="89"/>
      <c r="E2308" s="135"/>
      <c r="F2308" s="135"/>
      <c r="G2308" s="135"/>
      <c r="H2308" s="135"/>
      <c r="I2308" s="135"/>
      <c r="J2308" s="135"/>
      <c r="K2308" s="135"/>
      <c r="L2308" s="135"/>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row>
    <row r="2309" spans="1:72" s="8" customFormat="1" x14ac:dyDescent="0.25">
      <c r="A2309" s="89"/>
      <c r="B2309" s="89"/>
      <c r="C2309" s="89"/>
      <c r="D2309" s="89"/>
      <c r="E2309" s="135"/>
      <c r="F2309" s="135"/>
      <c r="G2309" s="135"/>
      <c r="H2309" s="135"/>
      <c r="I2309" s="135"/>
      <c r="J2309" s="135"/>
      <c r="K2309" s="135"/>
      <c r="L2309" s="135"/>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row>
    <row r="2310" spans="1:72" s="8" customFormat="1" x14ac:dyDescent="0.25">
      <c r="A2310" s="89"/>
      <c r="B2310" s="89"/>
      <c r="C2310" s="89"/>
      <c r="D2310" s="89"/>
      <c r="E2310" s="135"/>
      <c r="F2310" s="135"/>
      <c r="G2310" s="135"/>
      <c r="H2310" s="135"/>
      <c r="I2310" s="135"/>
      <c r="J2310" s="135"/>
      <c r="K2310" s="135"/>
      <c r="L2310" s="135"/>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c r="AY2310"/>
      <c r="AZ2310"/>
      <c r="BA2310"/>
      <c r="BB2310"/>
      <c r="BC2310"/>
      <c r="BD2310"/>
      <c r="BE2310"/>
      <c r="BF2310"/>
      <c r="BG2310"/>
      <c r="BH2310"/>
      <c r="BI2310"/>
      <c r="BJ2310"/>
      <c r="BK2310"/>
      <c r="BL2310"/>
      <c r="BM2310"/>
      <c r="BN2310"/>
      <c r="BO2310"/>
      <c r="BP2310"/>
      <c r="BQ2310"/>
      <c r="BR2310"/>
      <c r="BS2310"/>
      <c r="BT2310"/>
    </row>
    <row r="2311" spans="1:72" s="8" customFormat="1" x14ac:dyDescent="0.25">
      <c r="A2311" s="89"/>
      <c r="B2311" s="89"/>
      <c r="C2311" s="89"/>
      <c r="D2311" s="89"/>
      <c r="E2311" s="135"/>
      <c r="F2311" s="135"/>
      <c r="G2311" s="135"/>
      <c r="H2311" s="135"/>
      <c r="I2311" s="135"/>
      <c r="J2311" s="135"/>
      <c r="K2311" s="135"/>
      <c r="L2311" s="135"/>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c r="AY2311"/>
      <c r="AZ2311"/>
      <c r="BA2311"/>
      <c r="BB2311"/>
      <c r="BC2311"/>
      <c r="BD2311"/>
      <c r="BE2311"/>
      <c r="BF2311"/>
      <c r="BG2311"/>
      <c r="BH2311"/>
      <c r="BI2311"/>
      <c r="BJ2311"/>
      <c r="BK2311"/>
      <c r="BL2311"/>
      <c r="BM2311"/>
      <c r="BN2311"/>
      <c r="BO2311"/>
      <c r="BP2311"/>
      <c r="BQ2311"/>
      <c r="BR2311"/>
      <c r="BS2311"/>
      <c r="BT2311"/>
    </row>
    <row r="2312" spans="1:72" s="8" customFormat="1" x14ac:dyDescent="0.25">
      <c r="A2312" s="89"/>
      <c r="B2312" s="89"/>
      <c r="C2312" s="89"/>
      <c r="D2312" s="89"/>
      <c r="E2312" s="135"/>
      <c r="F2312" s="135"/>
      <c r="G2312" s="135"/>
      <c r="H2312" s="135"/>
      <c r="I2312" s="135"/>
      <c r="J2312" s="135"/>
      <c r="K2312" s="135"/>
      <c r="L2312" s="135"/>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c r="AY2312"/>
      <c r="AZ2312"/>
      <c r="BA2312"/>
      <c r="BB2312"/>
      <c r="BC2312"/>
      <c r="BD2312"/>
      <c r="BE2312"/>
      <c r="BF2312"/>
      <c r="BG2312"/>
      <c r="BH2312"/>
      <c r="BI2312"/>
      <c r="BJ2312"/>
      <c r="BK2312"/>
      <c r="BL2312"/>
      <c r="BM2312"/>
      <c r="BN2312"/>
      <c r="BO2312"/>
      <c r="BP2312"/>
      <c r="BQ2312"/>
      <c r="BR2312"/>
      <c r="BS2312"/>
      <c r="BT2312"/>
    </row>
    <row r="2313" spans="1:72" s="8" customFormat="1" x14ac:dyDescent="0.25">
      <c r="A2313" s="89"/>
      <c r="B2313" s="89"/>
      <c r="C2313" s="89"/>
      <c r="D2313" s="89"/>
      <c r="E2313" s="135"/>
      <c r="F2313" s="135"/>
      <c r="G2313" s="135"/>
      <c r="H2313" s="135"/>
      <c r="I2313" s="135"/>
      <c r="J2313" s="135"/>
      <c r="K2313" s="135"/>
      <c r="L2313" s="135"/>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c r="BM2313"/>
      <c r="BN2313"/>
      <c r="BO2313"/>
      <c r="BP2313"/>
      <c r="BQ2313"/>
      <c r="BR2313"/>
      <c r="BS2313"/>
      <c r="BT2313"/>
    </row>
    <row r="2314" spans="1:72" s="8" customFormat="1" x14ac:dyDescent="0.25">
      <c r="A2314" s="89"/>
      <c r="B2314" s="89"/>
      <c r="C2314" s="89"/>
      <c r="D2314" s="89"/>
      <c r="E2314" s="135"/>
      <c r="F2314" s="135"/>
      <c r="G2314" s="135"/>
      <c r="H2314" s="135"/>
      <c r="I2314" s="135"/>
      <c r="J2314" s="135"/>
      <c r="K2314" s="135"/>
      <c r="L2314" s="135"/>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c r="AY2314"/>
      <c r="AZ2314"/>
      <c r="BA2314"/>
      <c r="BB2314"/>
      <c r="BC2314"/>
      <c r="BD2314"/>
      <c r="BE2314"/>
      <c r="BF2314"/>
      <c r="BG2314"/>
      <c r="BH2314"/>
      <c r="BI2314"/>
      <c r="BJ2314"/>
      <c r="BK2314"/>
      <c r="BL2314"/>
      <c r="BM2314"/>
      <c r="BN2314"/>
      <c r="BO2314"/>
      <c r="BP2314"/>
      <c r="BQ2314"/>
      <c r="BR2314"/>
      <c r="BS2314"/>
      <c r="BT2314"/>
    </row>
    <row r="2315" spans="1:72" s="8" customFormat="1" x14ac:dyDescent="0.25">
      <c r="A2315" s="89"/>
      <c r="B2315" s="89"/>
      <c r="C2315" s="89"/>
      <c r="D2315" s="89"/>
      <c r="E2315" s="135"/>
      <c r="F2315" s="135"/>
      <c r="G2315" s="135"/>
      <c r="H2315" s="135"/>
      <c r="I2315" s="135"/>
      <c r="J2315" s="135"/>
      <c r="K2315" s="135"/>
      <c r="L2315" s="13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c r="AY2315"/>
      <c r="AZ2315"/>
      <c r="BA2315"/>
      <c r="BB2315"/>
      <c r="BC2315"/>
      <c r="BD2315"/>
      <c r="BE2315"/>
      <c r="BF2315"/>
      <c r="BG2315"/>
      <c r="BH2315"/>
      <c r="BI2315"/>
      <c r="BJ2315"/>
      <c r="BK2315"/>
      <c r="BL2315"/>
      <c r="BM2315"/>
      <c r="BN2315"/>
      <c r="BO2315"/>
      <c r="BP2315"/>
      <c r="BQ2315"/>
      <c r="BR2315"/>
      <c r="BS2315"/>
      <c r="BT2315"/>
    </row>
    <row r="2316" spans="1:72" s="8" customFormat="1" x14ac:dyDescent="0.25">
      <c r="A2316" s="89"/>
      <c r="B2316" s="89"/>
      <c r="C2316" s="89"/>
      <c r="D2316" s="89"/>
      <c r="E2316" s="135"/>
      <c r="F2316" s="135"/>
      <c r="G2316" s="135"/>
      <c r="H2316" s="135"/>
      <c r="I2316" s="135"/>
      <c r="J2316" s="135"/>
      <c r="K2316" s="135"/>
      <c r="L2316" s="135"/>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c r="BI2316"/>
      <c r="BJ2316"/>
      <c r="BK2316"/>
      <c r="BL2316"/>
      <c r="BM2316"/>
      <c r="BN2316"/>
      <c r="BO2316"/>
      <c r="BP2316"/>
      <c r="BQ2316"/>
      <c r="BR2316"/>
      <c r="BS2316"/>
      <c r="BT2316"/>
    </row>
    <row r="2317" spans="1:72" s="8" customFormat="1" x14ac:dyDescent="0.25">
      <c r="A2317" s="89"/>
      <c r="B2317" s="89"/>
      <c r="C2317" s="89"/>
      <c r="D2317" s="89"/>
      <c r="E2317" s="135"/>
      <c r="F2317" s="135"/>
      <c r="G2317" s="135"/>
      <c r="H2317" s="135"/>
      <c r="I2317" s="135"/>
      <c r="J2317" s="135"/>
      <c r="K2317" s="135"/>
      <c r="L2317" s="135"/>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c r="BI2317"/>
      <c r="BJ2317"/>
      <c r="BK2317"/>
      <c r="BL2317"/>
      <c r="BM2317"/>
      <c r="BN2317"/>
      <c r="BO2317"/>
      <c r="BP2317"/>
      <c r="BQ2317"/>
      <c r="BR2317"/>
      <c r="BS2317"/>
      <c r="BT2317"/>
    </row>
    <row r="2318" spans="1:72" s="8" customFormat="1" x14ac:dyDescent="0.25">
      <c r="A2318" s="89"/>
      <c r="B2318" s="89"/>
      <c r="C2318" s="89"/>
      <c r="D2318" s="89"/>
      <c r="E2318" s="135"/>
      <c r="F2318" s="135"/>
      <c r="G2318" s="135"/>
      <c r="H2318" s="135"/>
      <c r="I2318" s="135"/>
      <c r="J2318" s="135"/>
      <c r="K2318" s="135"/>
      <c r="L2318" s="135"/>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c r="BM2318"/>
      <c r="BN2318"/>
      <c r="BO2318"/>
      <c r="BP2318"/>
      <c r="BQ2318"/>
      <c r="BR2318"/>
      <c r="BS2318"/>
      <c r="BT2318"/>
    </row>
    <row r="2319" spans="1:72" s="8" customFormat="1" x14ac:dyDescent="0.25">
      <c r="A2319" s="89"/>
      <c r="B2319" s="89"/>
      <c r="C2319" s="89"/>
      <c r="D2319" s="89"/>
      <c r="E2319" s="135"/>
      <c r="F2319" s="135"/>
      <c r="G2319" s="135"/>
      <c r="H2319" s="135"/>
      <c r="I2319" s="135"/>
      <c r="J2319" s="135"/>
      <c r="K2319" s="135"/>
      <c r="L2319" s="135"/>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c r="BM2319"/>
      <c r="BN2319"/>
      <c r="BO2319"/>
      <c r="BP2319"/>
      <c r="BQ2319"/>
      <c r="BR2319"/>
      <c r="BS2319"/>
      <c r="BT2319"/>
    </row>
    <row r="2320" spans="1:72" s="8" customFormat="1" x14ac:dyDescent="0.25">
      <c r="A2320" s="89"/>
      <c r="B2320" s="89"/>
      <c r="C2320" s="89"/>
      <c r="D2320" s="89"/>
      <c r="E2320" s="135"/>
      <c r="F2320" s="135"/>
      <c r="G2320" s="135"/>
      <c r="H2320" s="135"/>
      <c r="I2320" s="135"/>
      <c r="J2320" s="135"/>
      <c r="K2320" s="135"/>
      <c r="L2320" s="135"/>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c r="BM2320"/>
      <c r="BN2320"/>
      <c r="BO2320"/>
      <c r="BP2320"/>
      <c r="BQ2320"/>
      <c r="BR2320"/>
      <c r="BS2320"/>
      <c r="BT2320"/>
    </row>
    <row r="2321" spans="1:72" s="8" customFormat="1" x14ac:dyDescent="0.25">
      <c r="A2321" s="89"/>
      <c r="B2321" s="89"/>
      <c r="C2321" s="89"/>
      <c r="D2321" s="89"/>
      <c r="E2321" s="135"/>
      <c r="F2321" s="135"/>
      <c r="G2321" s="135"/>
      <c r="H2321" s="135"/>
      <c r="I2321" s="135"/>
      <c r="J2321" s="135"/>
      <c r="K2321" s="135"/>
      <c r="L2321" s="135"/>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c r="AY2321"/>
      <c r="AZ2321"/>
      <c r="BA2321"/>
      <c r="BB2321"/>
      <c r="BC2321"/>
      <c r="BD2321"/>
      <c r="BE2321"/>
      <c r="BF2321"/>
      <c r="BG2321"/>
      <c r="BH2321"/>
      <c r="BI2321"/>
      <c r="BJ2321"/>
      <c r="BK2321"/>
      <c r="BL2321"/>
      <c r="BM2321"/>
      <c r="BN2321"/>
      <c r="BO2321"/>
      <c r="BP2321"/>
      <c r="BQ2321"/>
      <c r="BR2321"/>
      <c r="BS2321"/>
      <c r="BT2321"/>
    </row>
    <row r="2322" spans="1:72" s="8" customFormat="1" x14ac:dyDescent="0.25">
      <c r="A2322" s="89"/>
      <c r="B2322" s="89"/>
      <c r="C2322" s="89"/>
      <c r="D2322" s="89"/>
      <c r="E2322" s="135"/>
      <c r="F2322" s="135"/>
      <c r="G2322" s="135"/>
      <c r="H2322" s="135"/>
      <c r="I2322" s="135"/>
      <c r="J2322" s="135"/>
      <c r="K2322" s="135"/>
      <c r="L2322" s="135"/>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c r="AY2322"/>
      <c r="AZ2322"/>
      <c r="BA2322"/>
      <c r="BB2322"/>
      <c r="BC2322"/>
      <c r="BD2322"/>
      <c r="BE2322"/>
      <c r="BF2322"/>
      <c r="BG2322"/>
      <c r="BH2322"/>
      <c r="BI2322"/>
      <c r="BJ2322"/>
      <c r="BK2322"/>
      <c r="BL2322"/>
      <c r="BM2322"/>
      <c r="BN2322"/>
      <c r="BO2322"/>
      <c r="BP2322"/>
      <c r="BQ2322"/>
      <c r="BR2322"/>
      <c r="BS2322"/>
      <c r="BT2322"/>
    </row>
    <row r="2323" spans="1:72" s="8" customFormat="1" x14ac:dyDescent="0.25">
      <c r="A2323" s="89"/>
      <c r="B2323" s="89"/>
      <c r="C2323" s="89"/>
      <c r="D2323" s="89"/>
      <c r="E2323" s="135"/>
      <c r="F2323" s="135"/>
      <c r="G2323" s="135"/>
      <c r="H2323" s="135"/>
      <c r="I2323" s="135"/>
      <c r="J2323" s="135"/>
      <c r="K2323" s="135"/>
      <c r="L2323" s="135"/>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c r="BM2323"/>
      <c r="BN2323"/>
      <c r="BO2323"/>
      <c r="BP2323"/>
      <c r="BQ2323"/>
      <c r="BR2323"/>
      <c r="BS2323"/>
      <c r="BT2323"/>
    </row>
    <row r="2324" spans="1:72" s="8" customFormat="1" x14ac:dyDescent="0.25">
      <c r="A2324" s="89"/>
      <c r="B2324" s="89"/>
      <c r="C2324" s="89"/>
      <c r="D2324" s="89"/>
      <c r="E2324" s="135"/>
      <c r="F2324" s="135"/>
      <c r="G2324" s="135"/>
      <c r="H2324" s="135"/>
      <c r="I2324" s="135"/>
      <c r="J2324" s="135"/>
      <c r="K2324" s="135"/>
      <c r="L2324" s="135"/>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c r="BM2324"/>
      <c r="BN2324"/>
      <c r="BO2324"/>
      <c r="BP2324"/>
      <c r="BQ2324"/>
      <c r="BR2324"/>
      <c r="BS2324"/>
      <c r="BT2324"/>
    </row>
    <row r="2325" spans="1:72" s="8" customFormat="1" x14ac:dyDescent="0.25">
      <c r="A2325" s="89"/>
      <c r="B2325" s="89"/>
      <c r="C2325" s="89"/>
      <c r="D2325" s="89"/>
      <c r="E2325" s="135"/>
      <c r="F2325" s="135"/>
      <c r="G2325" s="135"/>
      <c r="H2325" s="135"/>
      <c r="I2325" s="135"/>
      <c r="J2325" s="135"/>
      <c r="K2325" s="135"/>
      <c r="L2325" s="13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c r="BM2325"/>
      <c r="BN2325"/>
      <c r="BO2325"/>
      <c r="BP2325"/>
      <c r="BQ2325"/>
      <c r="BR2325"/>
      <c r="BS2325"/>
      <c r="BT2325"/>
    </row>
    <row r="2326" spans="1:72" s="8" customFormat="1" x14ac:dyDescent="0.25">
      <c r="A2326" s="89"/>
      <c r="B2326" s="89"/>
      <c r="C2326" s="89"/>
      <c r="D2326" s="89"/>
      <c r="E2326" s="135"/>
      <c r="F2326" s="135"/>
      <c r="G2326" s="135"/>
      <c r="H2326" s="135"/>
      <c r="I2326" s="135"/>
      <c r="J2326" s="135"/>
      <c r="K2326" s="135"/>
      <c r="L2326" s="135"/>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c r="BM2326"/>
      <c r="BN2326"/>
      <c r="BO2326"/>
      <c r="BP2326"/>
      <c r="BQ2326"/>
      <c r="BR2326"/>
      <c r="BS2326"/>
      <c r="BT2326"/>
    </row>
    <row r="2327" spans="1:72" s="8" customFormat="1" x14ac:dyDescent="0.25">
      <c r="A2327" s="89"/>
      <c r="B2327" s="89"/>
      <c r="C2327" s="89"/>
      <c r="D2327" s="89"/>
      <c r="E2327" s="135"/>
      <c r="F2327" s="135"/>
      <c r="G2327" s="135"/>
      <c r="H2327" s="135"/>
      <c r="I2327" s="135"/>
      <c r="J2327" s="135"/>
      <c r="K2327" s="135"/>
      <c r="L2327" s="135"/>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c r="AY2327"/>
      <c r="AZ2327"/>
      <c r="BA2327"/>
      <c r="BB2327"/>
      <c r="BC2327"/>
      <c r="BD2327"/>
      <c r="BE2327"/>
      <c r="BF2327"/>
      <c r="BG2327"/>
      <c r="BH2327"/>
      <c r="BI2327"/>
      <c r="BJ2327"/>
      <c r="BK2327"/>
      <c r="BL2327"/>
      <c r="BM2327"/>
      <c r="BN2327"/>
      <c r="BO2327"/>
      <c r="BP2327"/>
      <c r="BQ2327"/>
      <c r="BR2327"/>
      <c r="BS2327"/>
      <c r="BT2327"/>
    </row>
    <row r="2328" spans="1:72" s="8" customFormat="1" x14ac:dyDescent="0.25">
      <c r="A2328" s="89"/>
      <c r="B2328" s="89"/>
      <c r="C2328" s="89"/>
      <c r="D2328" s="89"/>
      <c r="E2328" s="135"/>
      <c r="F2328" s="135"/>
      <c r="G2328" s="135"/>
      <c r="H2328" s="135"/>
      <c r="I2328" s="135"/>
      <c r="J2328" s="135"/>
      <c r="K2328" s="135"/>
      <c r="L2328" s="135"/>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c r="AY2328"/>
      <c r="AZ2328"/>
      <c r="BA2328"/>
      <c r="BB2328"/>
      <c r="BC2328"/>
      <c r="BD2328"/>
      <c r="BE2328"/>
      <c r="BF2328"/>
      <c r="BG2328"/>
      <c r="BH2328"/>
      <c r="BI2328"/>
      <c r="BJ2328"/>
      <c r="BK2328"/>
      <c r="BL2328"/>
      <c r="BM2328"/>
      <c r="BN2328"/>
      <c r="BO2328"/>
      <c r="BP2328"/>
      <c r="BQ2328"/>
      <c r="BR2328"/>
      <c r="BS2328"/>
      <c r="BT2328"/>
    </row>
    <row r="2329" spans="1:72" s="8" customFormat="1" x14ac:dyDescent="0.25">
      <c r="A2329" s="89"/>
      <c r="B2329" s="89"/>
      <c r="C2329" s="89"/>
      <c r="D2329" s="89"/>
      <c r="E2329" s="135"/>
      <c r="F2329" s="135"/>
      <c r="G2329" s="135"/>
      <c r="H2329" s="135"/>
      <c r="I2329" s="135"/>
      <c r="J2329" s="135"/>
      <c r="K2329" s="135"/>
      <c r="L2329" s="135"/>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c r="AY2329"/>
      <c r="AZ2329"/>
      <c r="BA2329"/>
      <c r="BB2329"/>
      <c r="BC2329"/>
      <c r="BD2329"/>
      <c r="BE2329"/>
      <c r="BF2329"/>
      <c r="BG2329"/>
      <c r="BH2329"/>
      <c r="BI2329"/>
      <c r="BJ2329"/>
      <c r="BK2329"/>
      <c r="BL2329"/>
      <c r="BM2329"/>
      <c r="BN2329"/>
      <c r="BO2329"/>
      <c r="BP2329"/>
      <c r="BQ2329"/>
      <c r="BR2329"/>
      <c r="BS2329"/>
      <c r="BT2329"/>
    </row>
    <row r="2330" spans="1:72" s="8" customFormat="1" x14ac:dyDescent="0.25">
      <c r="A2330" s="89"/>
      <c r="B2330" s="89"/>
      <c r="C2330" s="89"/>
      <c r="D2330" s="89"/>
      <c r="E2330" s="135"/>
      <c r="F2330" s="135"/>
      <c r="G2330" s="135"/>
      <c r="H2330" s="135"/>
      <c r="I2330" s="135"/>
      <c r="J2330" s="135"/>
      <c r="K2330" s="135"/>
      <c r="L2330" s="135"/>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c r="AY2330"/>
      <c r="AZ2330"/>
      <c r="BA2330"/>
      <c r="BB2330"/>
      <c r="BC2330"/>
      <c r="BD2330"/>
      <c r="BE2330"/>
      <c r="BF2330"/>
      <c r="BG2330"/>
      <c r="BH2330"/>
      <c r="BI2330"/>
      <c r="BJ2330"/>
      <c r="BK2330"/>
      <c r="BL2330"/>
      <c r="BM2330"/>
      <c r="BN2330"/>
      <c r="BO2330"/>
      <c r="BP2330"/>
      <c r="BQ2330"/>
      <c r="BR2330"/>
      <c r="BS2330"/>
      <c r="BT2330"/>
    </row>
    <row r="2331" spans="1:72" s="8" customFormat="1" x14ac:dyDescent="0.25">
      <c r="A2331" s="89"/>
      <c r="B2331" s="89"/>
      <c r="C2331" s="89"/>
      <c r="D2331" s="89"/>
      <c r="E2331" s="135"/>
      <c r="F2331" s="135"/>
      <c r="G2331" s="135"/>
      <c r="H2331" s="135"/>
      <c r="I2331" s="135"/>
      <c r="J2331" s="135"/>
      <c r="K2331" s="135"/>
      <c r="L2331" s="135"/>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c r="AY2331"/>
      <c r="AZ2331"/>
      <c r="BA2331"/>
      <c r="BB2331"/>
      <c r="BC2331"/>
      <c r="BD2331"/>
      <c r="BE2331"/>
      <c r="BF2331"/>
      <c r="BG2331"/>
      <c r="BH2331"/>
      <c r="BI2331"/>
      <c r="BJ2331"/>
      <c r="BK2331"/>
      <c r="BL2331"/>
      <c r="BM2331"/>
      <c r="BN2331"/>
      <c r="BO2331"/>
      <c r="BP2331"/>
      <c r="BQ2331"/>
      <c r="BR2331"/>
      <c r="BS2331"/>
      <c r="BT2331"/>
    </row>
    <row r="2332" spans="1:72" s="8" customFormat="1" x14ac:dyDescent="0.25">
      <c r="A2332" s="89"/>
      <c r="B2332" s="89"/>
      <c r="C2332" s="89"/>
      <c r="D2332" s="89"/>
      <c r="E2332" s="135"/>
      <c r="F2332" s="135"/>
      <c r="G2332" s="135"/>
      <c r="H2332" s="135"/>
      <c r="I2332" s="135"/>
      <c r="J2332" s="135"/>
      <c r="K2332" s="135"/>
      <c r="L2332" s="135"/>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c r="AY2332"/>
      <c r="AZ2332"/>
      <c r="BA2332"/>
      <c r="BB2332"/>
      <c r="BC2332"/>
      <c r="BD2332"/>
      <c r="BE2332"/>
      <c r="BF2332"/>
      <c r="BG2332"/>
      <c r="BH2332"/>
      <c r="BI2332"/>
      <c r="BJ2332"/>
      <c r="BK2332"/>
      <c r="BL2332"/>
      <c r="BM2332"/>
      <c r="BN2332"/>
      <c r="BO2332"/>
      <c r="BP2332"/>
      <c r="BQ2332"/>
      <c r="BR2332"/>
      <c r="BS2332"/>
      <c r="BT2332"/>
    </row>
    <row r="2333" spans="1:72" s="8" customFormat="1" x14ac:dyDescent="0.25">
      <c r="A2333" s="89"/>
      <c r="B2333" s="89"/>
      <c r="C2333" s="89"/>
      <c r="D2333" s="89"/>
      <c r="E2333" s="135"/>
      <c r="F2333" s="135"/>
      <c r="G2333" s="135"/>
      <c r="H2333" s="135"/>
      <c r="I2333" s="135"/>
      <c r="J2333" s="135"/>
      <c r="K2333" s="135"/>
      <c r="L2333" s="135"/>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c r="AY2333"/>
      <c r="AZ2333"/>
      <c r="BA2333"/>
      <c r="BB2333"/>
      <c r="BC2333"/>
      <c r="BD2333"/>
      <c r="BE2333"/>
      <c r="BF2333"/>
      <c r="BG2333"/>
      <c r="BH2333"/>
      <c r="BI2333"/>
      <c r="BJ2333"/>
      <c r="BK2333"/>
      <c r="BL2333"/>
      <c r="BM2333"/>
      <c r="BN2333"/>
      <c r="BO2333"/>
      <c r="BP2333"/>
      <c r="BQ2333"/>
      <c r="BR2333"/>
      <c r="BS2333"/>
      <c r="BT2333"/>
    </row>
    <row r="2334" spans="1:72" s="8" customFormat="1" x14ac:dyDescent="0.25">
      <c r="A2334" s="89"/>
      <c r="B2334" s="89"/>
      <c r="C2334" s="89"/>
      <c r="D2334" s="89"/>
      <c r="E2334" s="135"/>
      <c r="F2334" s="135"/>
      <c r="G2334" s="135"/>
      <c r="H2334" s="135"/>
      <c r="I2334" s="135"/>
      <c r="J2334" s="135"/>
      <c r="K2334" s="135"/>
      <c r="L2334" s="135"/>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c r="AY2334"/>
      <c r="AZ2334"/>
      <c r="BA2334"/>
      <c r="BB2334"/>
      <c r="BC2334"/>
      <c r="BD2334"/>
      <c r="BE2334"/>
      <c r="BF2334"/>
      <c r="BG2334"/>
      <c r="BH2334"/>
      <c r="BI2334"/>
      <c r="BJ2334"/>
      <c r="BK2334"/>
      <c r="BL2334"/>
      <c r="BM2334"/>
      <c r="BN2334"/>
      <c r="BO2334"/>
      <c r="BP2334"/>
      <c r="BQ2334"/>
      <c r="BR2334"/>
      <c r="BS2334"/>
      <c r="BT2334"/>
    </row>
    <row r="2335" spans="1:72" s="8" customFormat="1" x14ac:dyDescent="0.25">
      <c r="A2335" s="89"/>
      <c r="B2335" s="89"/>
      <c r="C2335" s="89"/>
      <c r="D2335" s="89"/>
      <c r="E2335" s="135"/>
      <c r="F2335" s="135"/>
      <c r="G2335" s="135"/>
      <c r="H2335" s="135"/>
      <c r="I2335" s="135"/>
      <c r="J2335" s="135"/>
      <c r="K2335" s="135"/>
      <c r="L2335" s="1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c r="AY2335"/>
      <c r="AZ2335"/>
      <c r="BA2335"/>
      <c r="BB2335"/>
      <c r="BC2335"/>
      <c r="BD2335"/>
      <c r="BE2335"/>
      <c r="BF2335"/>
      <c r="BG2335"/>
      <c r="BH2335"/>
      <c r="BI2335"/>
      <c r="BJ2335"/>
      <c r="BK2335"/>
      <c r="BL2335"/>
      <c r="BM2335"/>
      <c r="BN2335"/>
      <c r="BO2335"/>
      <c r="BP2335"/>
      <c r="BQ2335"/>
      <c r="BR2335"/>
      <c r="BS2335"/>
      <c r="BT2335"/>
    </row>
    <row r="2336" spans="1:72" s="8" customFormat="1" x14ac:dyDescent="0.25">
      <c r="A2336" s="89"/>
      <c r="B2336" s="89"/>
      <c r="C2336" s="89"/>
      <c r="D2336" s="89"/>
      <c r="E2336" s="135"/>
      <c r="F2336" s="135"/>
      <c r="G2336" s="135"/>
      <c r="H2336" s="135"/>
      <c r="I2336" s="135"/>
      <c r="J2336" s="135"/>
      <c r="K2336" s="135"/>
      <c r="L2336" s="135"/>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c r="AY2336"/>
      <c r="AZ2336"/>
      <c r="BA2336"/>
      <c r="BB2336"/>
      <c r="BC2336"/>
      <c r="BD2336"/>
      <c r="BE2336"/>
      <c r="BF2336"/>
      <c r="BG2336"/>
      <c r="BH2336"/>
      <c r="BI2336"/>
      <c r="BJ2336"/>
      <c r="BK2336"/>
      <c r="BL2336"/>
      <c r="BM2336"/>
      <c r="BN2336"/>
      <c r="BO2336"/>
      <c r="BP2336"/>
      <c r="BQ2336"/>
      <c r="BR2336"/>
      <c r="BS2336"/>
      <c r="BT2336"/>
    </row>
    <row r="2337" spans="1:72" s="8" customFormat="1" x14ac:dyDescent="0.25">
      <c r="A2337" s="89"/>
      <c r="B2337" s="89"/>
      <c r="C2337" s="89"/>
      <c r="D2337" s="89"/>
      <c r="E2337" s="135"/>
      <c r="F2337" s="135"/>
      <c r="G2337" s="135"/>
      <c r="H2337" s="135"/>
      <c r="I2337" s="135"/>
      <c r="J2337" s="135"/>
      <c r="K2337" s="135"/>
      <c r="L2337" s="135"/>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c r="AY2337"/>
      <c r="AZ2337"/>
      <c r="BA2337"/>
      <c r="BB2337"/>
      <c r="BC2337"/>
      <c r="BD2337"/>
      <c r="BE2337"/>
      <c r="BF2337"/>
      <c r="BG2337"/>
      <c r="BH2337"/>
      <c r="BI2337"/>
      <c r="BJ2337"/>
      <c r="BK2337"/>
      <c r="BL2337"/>
      <c r="BM2337"/>
      <c r="BN2337"/>
      <c r="BO2337"/>
      <c r="BP2337"/>
      <c r="BQ2337"/>
      <c r="BR2337"/>
      <c r="BS2337"/>
      <c r="BT2337"/>
    </row>
    <row r="2338" spans="1:72" s="8" customFormat="1" x14ac:dyDescent="0.25">
      <c r="A2338" s="89"/>
      <c r="B2338" s="89"/>
      <c r="C2338" s="89"/>
      <c r="D2338" s="89"/>
      <c r="E2338" s="135"/>
      <c r="F2338" s="135"/>
      <c r="G2338" s="135"/>
      <c r="H2338" s="135"/>
      <c r="I2338" s="135"/>
      <c r="J2338" s="135"/>
      <c r="K2338" s="135"/>
      <c r="L2338" s="135"/>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c r="AY2338"/>
      <c r="AZ2338"/>
      <c r="BA2338"/>
      <c r="BB2338"/>
      <c r="BC2338"/>
      <c r="BD2338"/>
      <c r="BE2338"/>
      <c r="BF2338"/>
      <c r="BG2338"/>
      <c r="BH2338"/>
      <c r="BI2338"/>
      <c r="BJ2338"/>
      <c r="BK2338"/>
      <c r="BL2338"/>
      <c r="BM2338"/>
      <c r="BN2338"/>
      <c r="BO2338"/>
      <c r="BP2338"/>
      <c r="BQ2338"/>
      <c r="BR2338"/>
      <c r="BS2338"/>
      <c r="BT2338"/>
    </row>
    <row r="2339" spans="1:72" s="8" customFormat="1" x14ac:dyDescent="0.25">
      <c r="A2339" s="89"/>
      <c r="B2339" s="89"/>
      <c r="C2339" s="89"/>
      <c r="D2339" s="89"/>
      <c r="E2339" s="135"/>
      <c r="F2339" s="135"/>
      <c r="G2339" s="135"/>
      <c r="H2339" s="135"/>
      <c r="I2339" s="135"/>
      <c r="J2339" s="135"/>
      <c r="K2339" s="135"/>
      <c r="L2339" s="135"/>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c r="AY2339"/>
      <c r="AZ2339"/>
      <c r="BA2339"/>
      <c r="BB2339"/>
      <c r="BC2339"/>
      <c r="BD2339"/>
      <c r="BE2339"/>
      <c r="BF2339"/>
      <c r="BG2339"/>
      <c r="BH2339"/>
      <c r="BI2339"/>
      <c r="BJ2339"/>
      <c r="BK2339"/>
      <c r="BL2339"/>
      <c r="BM2339"/>
      <c r="BN2339"/>
      <c r="BO2339"/>
      <c r="BP2339"/>
      <c r="BQ2339"/>
      <c r="BR2339"/>
      <c r="BS2339"/>
      <c r="BT2339"/>
    </row>
    <row r="2340" spans="1:72" s="8" customFormat="1" x14ac:dyDescent="0.25">
      <c r="A2340" s="89"/>
      <c r="B2340" s="89"/>
      <c r="C2340" s="89"/>
      <c r="D2340" s="89"/>
      <c r="E2340" s="135"/>
      <c r="F2340" s="135"/>
      <c r="G2340" s="135"/>
      <c r="H2340" s="135"/>
      <c r="I2340" s="135"/>
      <c r="J2340" s="135"/>
      <c r="K2340" s="135"/>
      <c r="L2340" s="135"/>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c r="AY2340"/>
      <c r="AZ2340"/>
      <c r="BA2340"/>
      <c r="BB2340"/>
      <c r="BC2340"/>
      <c r="BD2340"/>
      <c r="BE2340"/>
      <c r="BF2340"/>
      <c r="BG2340"/>
      <c r="BH2340"/>
      <c r="BI2340"/>
      <c r="BJ2340"/>
      <c r="BK2340"/>
      <c r="BL2340"/>
      <c r="BM2340"/>
      <c r="BN2340"/>
      <c r="BO2340"/>
      <c r="BP2340"/>
      <c r="BQ2340"/>
      <c r="BR2340"/>
      <c r="BS2340"/>
      <c r="BT2340"/>
    </row>
    <row r="2341" spans="1:72" s="8" customFormat="1" x14ac:dyDescent="0.25">
      <c r="A2341" s="89"/>
      <c r="B2341" s="89"/>
      <c r="C2341" s="89"/>
      <c r="D2341" s="89"/>
      <c r="E2341" s="135"/>
      <c r="F2341" s="135"/>
      <c r="G2341" s="135"/>
      <c r="H2341" s="135"/>
      <c r="I2341" s="135"/>
      <c r="J2341" s="135"/>
      <c r="K2341" s="135"/>
      <c r="L2341" s="135"/>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c r="AY2341"/>
      <c r="AZ2341"/>
      <c r="BA2341"/>
      <c r="BB2341"/>
      <c r="BC2341"/>
      <c r="BD2341"/>
      <c r="BE2341"/>
      <c r="BF2341"/>
      <c r="BG2341"/>
      <c r="BH2341"/>
      <c r="BI2341"/>
      <c r="BJ2341"/>
      <c r="BK2341"/>
      <c r="BL2341"/>
      <c r="BM2341"/>
      <c r="BN2341"/>
      <c r="BO2341"/>
      <c r="BP2341"/>
      <c r="BQ2341"/>
      <c r="BR2341"/>
      <c r="BS2341"/>
      <c r="BT2341"/>
    </row>
    <row r="2342" spans="1:72" s="8" customFormat="1" x14ac:dyDescent="0.25">
      <c r="A2342" s="89"/>
      <c r="B2342" s="89"/>
      <c r="C2342" s="89"/>
      <c r="D2342" s="89"/>
      <c r="E2342" s="135"/>
      <c r="F2342" s="135"/>
      <c r="G2342" s="135"/>
      <c r="H2342" s="135"/>
      <c r="I2342" s="135"/>
      <c r="J2342" s="135"/>
      <c r="K2342" s="135"/>
      <c r="L2342" s="135"/>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c r="AY2342"/>
      <c r="AZ2342"/>
      <c r="BA2342"/>
      <c r="BB2342"/>
      <c r="BC2342"/>
      <c r="BD2342"/>
      <c r="BE2342"/>
      <c r="BF2342"/>
      <c r="BG2342"/>
      <c r="BH2342"/>
      <c r="BI2342"/>
      <c r="BJ2342"/>
      <c r="BK2342"/>
      <c r="BL2342"/>
      <c r="BM2342"/>
      <c r="BN2342"/>
      <c r="BO2342"/>
      <c r="BP2342"/>
      <c r="BQ2342"/>
      <c r="BR2342"/>
      <c r="BS2342"/>
      <c r="BT2342"/>
    </row>
    <row r="2343" spans="1:72" s="8" customFormat="1" x14ac:dyDescent="0.25">
      <c r="A2343" s="89"/>
      <c r="B2343" s="89"/>
      <c r="C2343" s="89"/>
      <c r="D2343" s="89"/>
      <c r="E2343" s="135"/>
      <c r="F2343" s="135"/>
      <c r="G2343" s="135"/>
      <c r="H2343" s="135"/>
      <c r="I2343" s="135"/>
      <c r="J2343" s="135"/>
      <c r="K2343" s="135"/>
      <c r="L2343" s="135"/>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c r="AY2343"/>
      <c r="AZ2343"/>
      <c r="BA2343"/>
      <c r="BB2343"/>
      <c r="BC2343"/>
      <c r="BD2343"/>
      <c r="BE2343"/>
      <c r="BF2343"/>
      <c r="BG2343"/>
      <c r="BH2343"/>
      <c r="BI2343"/>
      <c r="BJ2343"/>
      <c r="BK2343"/>
      <c r="BL2343"/>
      <c r="BM2343"/>
      <c r="BN2343"/>
      <c r="BO2343"/>
      <c r="BP2343"/>
      <c r="BQ2343"/>
      <c r="BR2343"/>
      <c r="BS2343"/>
      <c r="BT2343"/>
    </row>
    <row r="2344" spans="1:72" s="8" customFormat="1" x14ac:dyDescent="0.25">
      <c r="A2344" s="89"/>
      <c r="B2344" s="89"/>
      <c r="C2344" s="89"/>
      <c r="D2344" s="89"/>
      <c r="E2344" s="135"/>
      <c r="F2344" s="135"/>
      <c r="G2344" s="135"/>
      <c r="H2344" s="135"/>
      <c r="I2344" s="135"/>
      <c r="J2344" s="135"/>
      <c r="K2344" s="135"/>
      <c r="L2344" s="135"/>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c r="AY2344"/>
      <c r="AZ2344"/>
      <c r="BA2344"/>
      <c r="BB2344"/>
      <c r="BC2344"/>
      <c r="BD2344"/>
      <c r="BE2344"/>
      <c r="BF2344"/>
      <c r="BG2344"/>
      <c r="BH2344"/>
      <c r="BI2344"/>
      <c r="BJ2344"/>
      <c r="BK2344"/>
      <c r="BL2344"/>
      <c r="BM2344"/>
      <c r="BN2344"/>
      <c r="BO2344"/>
      <c r="BP2344"/>
      <c r="BQ2344"/>
      <c r="BR2344"/>
      <c r="BS2344"/>
      <c r="BT2344"/>
    </row>
    <row r="2345" spans="1:72" s="8" customFormat="1" x14ac:dyDescent="0.25">
      <c r="A2345" s="89"/>
      <c r="B2345" s="89"/>
      <c r="C2345" s="89"/>
      <c r="D2345" s="89"/>
      <c r="E2345" s="135"/>
      <c r="F2345" s="135"/>
      <c r="G2345" s="135"/>
      <c r="H2345" s="135"/>
      <c r="I2345" s="135"/>
      <c r="J2345" s="135"/>
      <c r="K2345" s="135"/>
      <c r="L2345" s="13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c r="AY2345"/>
      <c r="AZ2345"/>
      <c r="BA2345"/>
      <c r="BB2345"/>
      <c r="BC2345"/>
      <c r="BD2345"/>
      <c r="BE2345"/>
      <c r="BF2345"/>
      <c r="BG2345"/>
      <c r="BH2345"/>
      <c r="BI2345"/>
      <c r="BJ2345"/>
      <c r="BK2345"/>
      <c r="BL2345"/>
      <c r="BM2345"/>
      <c r="BN2345"/>
      <c r="BO2345"/>
      <c r="BP2345"/>
      <c r="BQ2345"/>
      <c r="BR2345"/>
      <c r="BS2345"/>
      <c r="BT2345"/>
    </row>
    <row r="2346" spans="1:72" s="8" customFormat="1" x14ac:dyDescent="0.25">
      <c r="A2346" s="89"/>
      <c r="B2346" s="89"/>
      <c r="C2346" s="89"/>
      <c r="D2346" s="89"/>
      <c r="E2346" s="135"/>
      <c r="F2346" s="135"/>
      <c r="G2346" s="135"/>
      <c r="H2346" s="135"/>
      <c r="I2346" s="135"/>
      <c r="J2346" s="135"/>
      <c r="K2346" s="135"/>
      <c r="L2346" s="135"/>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c r="AY2346"/>
      <c r="AZ2346"/>
      <c r="BA2346"/>
      <c r="BB2346"/>
      <c r="BC2346"/>
      <c r="BD2346"/>
      <c r="BE2346"/>
      <c r="BF2346"/>
      <c r="BG2346"/>
      <c r="BH2346"/>
      <c r="BI2346"/>
      <c r="BJ2346"/>
      <c r="BK2346"/>
      <c r="BL2346"/>
      <c r="BM2346"/>
      <c r="BN2346"/>
      <c r="BO2346"/>
      <c r="BP2346"/>
      <c r="BQ2346"/>
      <c r="BR2346"/>
      <c r="BS2346"/>
      <c r="BT2346"/>
    </row>
    <row r="2347" spans="1:72" s="8" customFormat="1" x14ac:dyDescent="0.25">
      <c r="A2347" s="89"/>
      <c r="B2347" s="89"/>
      <c r="C2347" s="89"/>
      <c r="D2347" s="89"/>
      <c r="E2347" s="135"/>
      <c r="F2347" s="135"/>
      <c r="G2347" s="135"/>
      <c r="H2347" s="135"/>
      <c r="I2347" s="135"/>
      <c r="J2347" s="135"/>
      <c r="K2347" s="135"/>
      <c r="L2347" s="135"/>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c r="AY2347"/>
      <c r="AZ2347"/>
      <c r="BA2347"/>
      <c r="BB2347"/>
      <c r="BC2347"/>
      <c r="BD2347"/>
      <c r="BE2347"/>
      <c r="BF2347"/>
      <c r="BG2347"/>
      <c r="BH2347"/>
      <c r="BI2347"/>
      <c r="BJ2347"/>
      <c r="BK2347"/>
      <c r="BL2347"/>
      <c r="BM2347"/>
      <c r="BN2347"/>
      <c r="BO2347"/>
      <c r="BP2347"/>
      <c r="BQ2347"/>
      <c r="BR2347"/>
      <c r="BS2347"/>
      <c r="BT2347"/>
    </row>
    <row r="2348" spans="1:72" s="8" customFormat="1" x14ac:dyDescent="0.25">
      <c r="A2348" s="89"/>
      <c r="B2348" s="89"/>
      <c r="C2348" s="89"/>
      <c r="D2348" s="89"/>
      <c r="E2348" s="135"/>
      <c r="F2348" s="135"/>
      <c r="G2348" s="135"/>
      <c r="H2348" s="135"/>
      <c r="I2348" s="135"/>
      <c r="J2348" s="135"/>
      <c r="K2348" s="135"/>
      <c r="L2348" s="135"/>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c r="AY2348"/>
      <c r="AZ2348"/>
      <c r="BA2348"/>
      <c r="BB2348"/>
      <c r="BC2348"/>
      <c r="BD2348"/>
      <c r="BE2348"/>
      <c r="BF2348"/>
      <c r="BG2348"/>
      <c r="BH2348"/>
      <c r="BI2348"/>
      <c r="BJ2348"/>
      <c r="BK2348"/>
      <c r="BL2348"/>
      <c r="BM2348"/>
      <c r="BN2348"/>
      <c r="BO2348"/>
      <c r="BP2348"/>
      <c r="BQ2348"/>
      <c r="BR2348"/>
      <c r="BS2348"/>
      <c r="BT2348"/>
    </row>
    <row r="2349" spans="1:72" s="8" customFormat="1" x14ac:dyDescent="0.25">
      <c r="A2349" s="89"/>
      <c r="B2349" s="89"/>
      <c r="C2349" s="89"/>
      <c r="D2349" s="89"/>
      <c r="E2349" s="135"/>
      <c r="F2349" s="135"/>
      <c r="G2349" s="135"/>
      <c r="H2349" s="135"/>
      <c r="I2349" s="135"/>
      <c r="J2349" s="135"/>
      <c r="K2349" s="135"/>
      <c r="L2349" s="135"/>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c r="AY2349"/>
      <c r="AZ2349"/>
      <c r="BA2349"/>
      <c r="BB2349"/>
      <c r="BC2349"/>
      <c r="BD2349"/>
      <c r="BE2349"/>
      <c r="BF2349"/>
      <c r="BG2349"/>
      <c r="BH2349"/>
      <c r="BI2349"/>
      <c r="BJ2349"/>
      <c r="BK2349"/>
      <c r="BL2349"/>
      <c r="BM2349"/>
      <c r="BN2349"/>
      <c r="BO2349"/>
      <c r="BP2349"/>
      <c r="BQ2349"/>
      <c r="BR2349"/>
      <c r="BS2349"/>
      <c r="BT2349"/>
    </row>
    <row r="2350" spans="1:72" s="8" customFormat="1" x14ac:dyDescent="0.25">
      <c r="A2350" s="89"/>
      <c r="B2350" s="89"/>
      <c r="C2350" s="89"/>
      <c r="D2350" s="89"/>
      <c r="E2350" s="135"/>
      <c r="F2350" s="135"/>
      <c r="G2350" s="135"/>
      <c r="H2350" s="135"/>
      <c r="I2350" s="135"/>
      <c r="J2350" s="135"/>
      <c r="K2350" s="135"/>
      <c r="L2350" s="135"/>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c r="AY2350"/>
      <c r="AZ2350"/>
      <c r="BA2350"/>
      <c r="BB2350"/>
      <c r="BC2350"/>
      <c r="BD2350"/>
      <c r="BE2350"/>
      <c r="BF2350"/>
      <c r="BG2350"/>
      <c r="BH2350"/>
      <c r="BI2350"/>
      <c r="BJ2350"/>
      <c r="BK2350"/>
      <c r="BL2350"/>
      <c r="BM2350"/>
      <c r="BN2350"/>
      <c r="BO2350"/>
      <c r="BP2350"/>
      <c r="BQ2350"/>
      <c r="BR2350"/>
      <c r="BS2350"/>
      <c r="BT2350"/>
    </row>
    <row r="2351" spans="1:72" s="8" customFormat="1" x14ac:dyDescent="0.25">
      <c r="A2351" s="89"/>
      <c r="B2351" s="89"/>
      <c r="C2351" s="89"/>
      <c r="D2351" s="89"/>
      <c r="E2351" s="135"/>
      <c r="F2351" s="135"/>
      <c r="G2351" s="135"/>
      <c r="H2351" s="135"/>
      <c r="I2351" s="135"/>
      <c r="J2351" s="135"/>
      <c r="K2351" s="135"/>
      <c r="L2351" s="135"/>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c r="AY2351"/>
      <c r="AZ2351"/>
      <c r="BA2351"/>
      <c r="BB2351"/>
      <c r="BC2351"/>
      <c r="BD2351"/>
      <c r="BE2351"/>
      <c r="BF2351"/>
      <c r="BG2351"/>
      <c r="BH2351"/>
      <c r="BI2351"/>
      <c r="BJ2351"/>
      <c r="BK2351"/>
      <c r="BL2351"/>
      <c r="BM2351"/>
      <c r="BN2351"/>
      <c r="BO2351"/>
      <c r="BP2351"/>
      <c r="BQ2351"/>
      <c r="BR2351"/>
      <c r="BS2351"/>
      <c r="BT2351"/>
    </row>
    <row r="2352" spans="1:72" s="8" customFormat="1" x14ac:dyDescent="0.25">
      <c r="A2352" s="89"/>
      <c r="B2352" s="89"/>
      <c r="C2352" s="89"/>
      <c r="D2352" s="89"/>
      <c r="E2352" s="135"/>
      <c r="F2352" s="135"/>
      <c r="G2352" s="135"/>
      <c r="H2352" s="135"/>
      <c r="I2352" s="135"/>
      <c r="J2352" s="135"/>
      <c r="K2352" s="135"/>
      <c r="L2352" s="135"/>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c r="AY2352"/>
      <c r="AZ2352"/>
      <c r="BA2352"/>
      <c r="BB2352"/>
      <c r="BC2352"/>
      <c r="BD2352"/>
      <c r="BE2352"/>
      <c r="BF2352"/>
      <c r="BG2352"/>
      <c r="BH2352"/>
      <c r="BI2352"/>
      <c r="BJ2352"/>
      <c r="BK2352"/>
      <c r="BL2352"/>
      <c r="BM2352"/>
      <c r="BN2352"/>
      <c r="BO2352"/>
      <c r="BP2352"/>
      <c r="BQ2352"/>
      <c r="BR2352"/>
      <c r="BS2352"/>
      <c r="BT2352"/>
    </row>
    <row r="2353" spans="1:72" s="8" customFormat="1" x14ac:dyDescent="0.25">
      <c r="A2353" s="89"/>
      <c r="B2353" s="89"/>
      <c r="C2353" s="89"/>
      <c r="D2353" s="89"/>
      <c r="E2353" s="135"/>
      <c r="F2353" s="135"/>
      <c r="G2353" s="135"/>
      <c r="H2353" s="135"/>
      <c r="I2353" s="135"/>
      <c r="J2353" s="135"/>
      <c r="K2353" s="135"/>
      <c r="L2353" s="135"/>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c r="AY2353"/>
      <c r="AZ2353"/>
      <c r="BA2353"/>
      <c r="BB2353"/>
      <c r="BC2353"/>
      <c r="BD2353"/>
      <c r="BE2353"/>
      <c r="BF2353"/>
      <c r="BG2353"/>
      <c r="BH2353"/>
      <c r="BI2353"/>
      <c r="BJ2353"/>
      <c r="BK2353"/>
      <c r="BL2353"/>
      <c r="BM2353"/>
      <c r="BN2353"/>
      <c r="BO2353"/>
      <c r="BP2353"/>
      <c r="BQ2353"/>
      <c r="BR2353"/>
      <c r="BS2353"/>
      <c r="BT2353"/>
    </row>
    <row r="2354" spans="1:72" s="8" customFormat="1" x14ac:dyDescent="0.25">
      <c r="A2354" s="89"/>
      <c r="B2354" s="89"/>
      <c r="C2354" s="89"/>
      <c r="D2354" s="89"/>
      <c r="E2354" s="135"/>
      <c r="F2354" s="135"/>
      <c r="G2354" s="135"/>
      <c r="H2354" s="135"/>
      <c r="I2354" s="135"/>
      <c r="J2354" s="135"/>
      <c r="K2354" s="135"/>
      <c r="L2354" s="135"/>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c r="AY2354"/>
      <c r="AZ2354"/>
      <c r="BA2354"/>
      <c r="BB2354"/>
      <c r="BC2354"/>
      <c r="BD2354"/>
      <c r="BE2354"/>
      <c r="BF2354"/>
      <c r="BG2354"/>
      <c r="BH2354"/>
      <c r="BI2354"/>
      <c r="BJ2354"/>
      <c r="BK2354"/>
      <c r="BL2354"/>
      <c r="BM2354"/>
      <c r="BN2354"/>
      <c r="BO2354"/>
      <c r="BP2354"/>
      <c r="BQ2354"/>
      <c r="BR2354"/>
      <c r="BS2354"/>
      <c r="BT2354"/>
    </row>
    <row r="2355" spans="1:72" s="8" customFormat="1" x14ac:dyDescent="0.25">
      <c r="A2355" s="89"/>
      <c r="B2355" s="89"/>
      <c r="C2355" s="89"/>
      <c r="D2355" s="89"/>
      <c r="E2355" s="135"/>
      <c r="F2355" s="135"/>
      <c r="G2355" s="135"/>
      <c r="H2355" s="135"/>
      <c r="I2355" s="135"/>
      <c r="J2355" s="135"/>
      <c r="K2355" s="135"/>
      <c r="L2355" s="13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c r="AY2355"/>
      <c r="AZ2355"/>
      <c r="BA2355"/>
      <c r="BB2355"/>
      <c r="BC2355"/>
      <c r="BD2355"/>
      <c r="BE2355"/>
      <c r="BF2355"/>
      <c r="BG2355"/>
      <c r="BH2355"/>
      <c r="BI2355"/>
      <c r="BJ2355"/>
      <c r="BK2355"/>
      <c r="BL2355"/>
      <c r="BM2355"/>
      <c r="BN2355"/>
      <c r="BO2355"/>
      <c r="BP2355"/>
      <c r="BQ2355"/>
      <c r="BR2355"/>
      <c r="BS2355"/>
      <c r="BT2355"/>
    </row>
    <row r="2356" spans="1:72" s="8" customFormat="1" x14ac:dyDescent="0.25">
      <c r="A2356" s="89"/>
      <c r="B2356" s="89"/>
      <c r="C2356" s="89"/>
      <c r="D2356" s="89"/>
      <c r="E2356" s="135"/>
      <c r="F2356" s="135"/>
      <c r="G2356" s="135"/>
      <c r="H2356" s="135"/>
      <c r="I2356" s="135"/>
      <c r="J2356" s="135"/>
      <c r="K2356" s="135"/>
      <c r="L2356" s="135"/>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c r="AY2356"/>
      <c r="AZ2356"/>
      <c r="BA2356"/>
      <c r="BB2356"/>
      <c r="BC2356"/>
      <c r="BD2356"/>
      <c r="BE2356"/>
      <c r="BF2356"/>
      <c r="BG2356"/>
      <c r="BH2356"/>
      <c r="BI2356"/>
      <c r="BJ2356"/>
      <c r="BK2356"/>
      <c r="BL2356"/>
      <c r="BM2356"/>
      <c r="BN2356"/>
      <c r="BO2356"/>
      <c r="BP2356"/>
      <c r="BQ2356"/>
      <c r="BR2356"/>
      <c r="BS2356"/>
      <c r="BT2356"/>
    </row>
    <row r="2357" spans="1:72" s="8" customFormat="1" x14ac:dyDescent="0.25">
      <c r="A2357" s="89"/>
      <c r="B2357" s="89"/>
      <c r="C2357" s="89"/>
      <c r="D2357" s="89"/>
      <c r="E2357" s="135"/>
      <c r="F2357" s="135"/>
      <c r="G2357" s="135"/>
      <c r="H2357" s="135"/>
      <c r="I2357" s="135"/>
      <c r="J2357" s="135"/>
      <c r="K2357" s="135"/>
      <c r="L2357" s="135"/>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c r="AY2357"/>
      <c r="AZ2357"/>
      <c r="BA2357"/>
      <c r="BB2357"/>
      <c r="BC2357"/>
      <c r="BD2357"/>
      <c r="BE2357"/>
      <c r="BF2357"/>
      <c r="BG2357"/>
      <c r="BH2357"/>
      <c r="BI2357"/>
      <c r="BJ2357"/>
      <c r="BK2357"/>
      <c r="BL2357"/>
      <c r="BM2357"/>
      <c r="BN2357"/>
      <c r="BO2357"/>
      <c r="BP2357"/>
      <c r="BQ2357"/>
      <c r="BR2357"/>
      <c r="BS2357"/>
      <c r="BT2357"/>
    </row>
    <row r="2358" spans="1:72" s="8" customFormat="1" x14ac:dyDescent="0.25">
      <c r="A2358" s="89"/>
      <c r="B2358" s="89"/>
      <c r="C2358" s="89"/>
      <c r="D2358" s="89"/>
      <c r="E2358" s="135"/>
      <c r="F2358" s="135"/>
      <c r="G2358" s="135"/>
      <c r="H2358" s="135"/>
      <c r="I2358" s="135"/>
      <c r="J2358" s="135"/>
      <c r="K2358" s="135"/>
      <c r="L2358" s="135"/>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c r="AY2358"/>
      <c r="AZ2358"/>
      <c r="BA2358"/>
      <c r="BB2358"/>
      <c r="BC2358"/>
      <c r="BD2358"/>
      <c r="BE2358"/>
      <c r="BF2358"/>
      <c r="BG2358"/>
      <c r="BH2358"/>
      <c r="BI2358"/>
      <c r="BJ2358"/>
      <c r="BK2358"/>
      <c r="BL2358"/>
      <c r="BM2358"/>
      <c r="BN2358"/>
      <c r="BO2358"/>
      <c r="BP2358"/>
      <c r="BQ2358"/>
      <c r="BR2358"/>
      <c r="BS2358"/>
      <c r="BT2358"/>
    </row>
    <row r="2359" spans="1:72" s="8" customFormat="1" x14ac:dyDescent="0.25">
      <c r="A2359" s="89"/>
      <c r="B2359" s="89"/>
      <c r="C2359" s="89"/>
      <c r="D2359" s="89"/>
      <c r="E2359" s="135"/>
      <c r="F2359" s="135"/>
      <c r="G2359" s="135"/>
      <c r="H2359" s="135"/>
      <c r="I2359" s="135"/>
      <c r="J2359" s="135"/>
      <c r="K2359" s="135"/>
      <c r="L2359" s="135"/>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c r="AY2359"/>
      <c r="AZ2359"/>
      <c r="BA2359"/>
      <c r="BB2359"/>
      <c r="BC2359"/>
      <c r="BD2359"/>
      <c r="BE2359"/>
      <c r="BF2359"/>
      <c r="BG2359"/>
      <c r="BH2359"/>
      <c r="BI2359"/>
      <c r="BJ2359"/>
      <c r="BK2359"/>
      <c r="BL2359"/>
      <c r="BM2359"/>
      <c r="BN2359"/>
      <c r="BO2359"/>
      <c r="BP2359"/>
      <c r="BQ2359"/>
      <c r="BR2359"/>
      <c r="BS2359"/>
      <c r="BT2359"/>
    </row>
    <row r="2360" spans="1:72" s="8" customFormat="1" x14ac:dyDescent="0.25">
      <c r="A2360" s="89"/>
      <c r="B2360" s="89"/>
      <c r="C2360" s="89"/>
      <c r="D2360" s="89"/>
      <c r="E2360" s="135"/>
      <c r="F2360" s="135"/>
      <c r="G2360" s="135"/>
      <c r="H2360" s="135"/>
      <c r="I2360" s="135"/>
      <c r="J2360" s="135"/>
      <c r="K2360" s="135"/>
      <c r="L2360" s="135"/>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c r="AY2360"/>
      <c r="AZ2360"/>
      <c r="BA2360"/>
      <c r="BB2360"/>
      <c r="BC2360"/>
      <c r="BD2360"/>
      <c r="BE2360"/>
      <c r="BF2360"/>
      <c r="BG2360"/>
      <c r="BH2360"/>
      <c r="BI2360"/>
      <c r="BJ2360"/>
      <c r="BK2360"/>
      <c r="BL2360"/>
      <c r="BM2360"/>
      <c r="BN2360"/>
      <c r="BO2360"/>
      <c r="BP2360"/>
      <c r="BQ2360"/>
      <c r="BR2360"/>
      <c r="BS2360"/>
      <c r="BT2360"/>
    </row>
    <row r="2361" spans="1:72" s="8" customFormat="1" x14ac:dyDescent="0.25">
      <c r="A2361" s="89"/>
      <c r="B2361" s="89"/>
      <c r="C2361" s="89"/>
      <c r="D2361" s="89"/>
      <c r="E2361" s="135"/>
      <c r="F2361" s="135"/>
      <c r="G2361" s="135"/>
      <c r="H2361" s="135"/>
      <c r="I2361" s="135"/>
      <c r="J2361" s="135"/>
      <c r="K2361" s="135"/>
      <c r="L2361" s="135"/>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c r="AY2361"/>
      <c r="AZ2361"/>
      <c r="BA2361"/>
      <c r="BB2361"/>
      <c r="BC2361"/>
      <c r="BD2361"/>
      <c r="BE2361"/>
      <c r="BF2361"/>
      <c r="BG2361"/>
      <c r="BH2361"/>
      <c r="BI2361"/>
      <c r="BJ2361"/>
      <c r="BK2361"/>
      <c r="BL2361"/>
      <c r="BM2361"/>
      <c r="BN2361"/>
      <c r="BO2361"/>
      <c r="BP2361"/>
      <c r="BQ2361"/>
      <c r="BR2361"/>
      <c r="BS2361"/>
      <c r="BT2361"/>
    </row>
    <row r="2362" spans="1:72" s="8" customFormat="1" x14ac:dyDescent="0.25">
      <c r="A2362" s="89"/>
      <c r="B2362" s="89"/>
      <c r="C2362" s="89"/>
      <c r="D2362" s="89"/>
      <c r="E2362" s="135"/>
      <c r="F2362" s="135"/>
      <c r="G2362" s="135"/>
      <c r="H2362" s="135"/>
      <c r="I2362" s="135"/>
      <c r="J2362" s="135"/>
      <c r="K2362" s="135"/>
      <c r="L2362" s="135"/>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c r="AY2362"/>
      <c r="AZ2362"/>
      <c r="BA2362"/>
      <c r="BB2362"/>
      <c r="BC2362"/>
      <c r="BD2362"/>
      <c r="BE2362"/>
      <c r="BF2362"/>
      <c r="BG2362"/>
      <c r="BH2362"/>
      <c r="BI2362"/>
      <c r="BJ2362"/>
      <c r="BK2362"/>
      <c r="BL2362"/>
      <c r="BM2362"/>
      <c r="BN2362"/>
      <c r="BO2362"/>
      <c r="BP2362"/>
      <c r="BQ2362"/>
      <c r="BR2362"/>
      <c r="BS2362"/>
      <c r="BT2362"/>
    </row>
    <row r="2363" spans="1:72" s="8" customFormat="1" x14ac:dyDescent="0.25">
      <c r="A2363" s="89"/>
      <c r="B2363" s="89"/>
      <c r="C2363" s="89"/>
      <c r="D2363" s="89"/>
      <c r="E2363" s="135"/>
      <c r="F2363" s="135"/>
      <c r="G2363" s="135"/>
      <c r="H2363" s="135"/>
      <c r="I2363" s="135"/>
      <c r="J2363" s="135"/>
      <c r="K2363" s="135"/>
      <c r="L2363" s="135"/>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c r="AY2363"/>
      <c r="AZ2363"/>
      <c r="BA2363"/>
      <c r="BB2363"/>
      <c r="BC2363"/>
      <c r="BD2363"/>
      <c r="BE2363"/>
      <c r="BF2363"/>
      <c r="BG2363"/>
      <c r="BH2363"/>
      <c r="BI2363"/>
      <c r="BJ2363"/>
      <c r="BK2363"/>
      <c r="BL2363"/>
      <c r="BM2363"/>
      <c r="BN2363"/>
      <c r="BO2363"/>
      <c r="BP2363"/>
      <c r="BQ2363"/>
      <c r="BR2363"/>
      <c r="BS2363"/>
      <c r="BT2363"/>
    </row>
    <row r="2364" spans="1:72" s="8" customFormat="1" x14ac:dyDescent="0.25">
      <c r="A2364" s="89"/>
      <c r="B2364" s="89"/>
      <c r="C2364" s="89"/>
      <c r="D2364" s="89"/>
      <c r="E2364" s="135"/>
      <c r="F2364" s="135"/>
      <c r="G2364" s="135"/>
      <c r="H2364" s="135"/>
      <c r="I2364" s="135"/>
      <c r="J2364" s="135"/>
      <c r="K2364" s="135"/>
      <c r="L2364" s="135"/>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c r="AY2364"/>
      <c r="AZ2364"/>
      <c r="BA2364"/>
      <c r="BB2364"/>
      <c r="BC2364"/>
      <c r="BD2364"/>
      <c r="BE2364"/>
      <c r="BF2364"/>
      <c r="BG2364"/>
      <c r="BH2364"/>
      <c r="BI2364"/>
      <c r="BJ2364"/>
      <c r="BK2364"/>
      <c r="BL2364"/>
      <c r="BM2364"/>
      <c r="BN2364"/>
      <c r="BO2364"/>
      <c r="BP2364"/>
      <c r="BQ2364"/>
      <c r="BR2364"/>
      <c r="BS2364"/>
      <c r="BT2364"/>
    </row>
    <row r="2365" spans="1:72" s="8" customFormat="1" x14ac:dyDescent="0.25">
      <c r="A2365" s="89"/>
      <c r="B2365" s="89"/>
      <c r="C2365" s="89"/>
      <c r="D2365" s="89"/>
      <c r="E2365" s="135"/>
      <c r="F2365" s="135"/>
      <c r="G2365" s="135"/>
      <c r="H2365" s="135"/>
      <c r="I2365" s="135"/>
      <c r="J2365" s="135"/>
      <c r="K2365" s="135"/>
      <c r="L2365" s="13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c r="AY2365"/>
      <c r="AZ2365"/>
      <c r="BA2365"/>
      <c r="BB2365"/>
      <c r="BC2365"/>
      <c r="BD2365"/>
      <c r="BE2365"/>
      <c r="BF2365"/>
      <c r="BG2365"/>
      <c r="BH2365"/>
      <c r="BI2365"/>
      <c r="BJ2365"/>
      <c r="BK2365"/>
      <c r="BL2365"/>
      <c r="BM2365"/>
      <c r="BN2365"/>
      <c r="BO2365"/>
      <c r="BP2365"/>
      <c r="BQ2365"/>
      <c r="BR2365"/>
      <c r="BS2365"/>
      <c r="BT2365"/>
    </row>
    <row r="2366" spans="1:72" s="8" customFormat="1" x14ac:dyDescent="0.25">
      <c r="A2366" s="89"/>
      <c r="B2366" s="89"/>
      <c r="C2366" s="89"/>
      <c r="D2366" s="89"/>
      <c r="E2366" s="135"/>
      <c r="F2366" s="135"/>
      <c r="G2366" s="135"/>
      <c r="H2366" s="135"/>
      <c r="I2366" s="135"/>
      <c r="J2366" s="135"/>
      <c r="K2366" s="135"/>
      <c r="L2366" s="135"/>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c r="AY2366"/>
      <c r="AZ2366"/>
      <c r="BA2366"/>
      <c r="BB2366"/>
      <c r="BC2366"/>
      <c r="BD2366"/>
      <c r="BE2366"/>
      <c r="BF2366"/>
      <c r="BG2366"/>
      <c r="BH2366"/>
      <c r="BI2366"/>
      <c r="BJ2366"/>
      <c r="BK2366"/>
      <c r="BL2366"/>
      <c r="BM2366"/>
      <c r="BN2366"/>
      <c r="BO2366"/>
      <c r="BP2366"/>
      <c r="BQ2366"/>
      <c r="BR2366"/>
      <c r="BS2366"/>
      <c r="BT2366"/>
    </row>
    <row r="2367" spans="1:72" s="8" customFormat="1" x14ac:dyDescent="0.25">
      <c r="A2367" s="89"/>
      <c r="B2367" s="89"/>
      <c r="C2367" s="89"/>
      <c r="D2367" s="89"/>
      <c r="E2367" s="135"/>
      <c r="F2367" s="135"/>
      <c r="G2367" s="135"/>
      <c r="H2367" s="135"/>
      <c r="I2367" s="135"/>
      <c r="J2367" s="135"/>
      <c r="K2367" s="135"/>
      <c r="L2367" s="135"/>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c r="AY2367"/>
      <c r="AZ2367"/>
      <c r="BA2367"/>
      <c r="BB2367"/>
      <c r="BC2367"/>
      <c r="BD2367"/>
      <c r="BE2367"/>
      <c r="BF2367"/>
      <c r="BG2367"/>
      <c r="BH2367"/>
      <c r="BI2367"/>
      <c r="BJ2367"/>
      <c r="BK2367"/>
      <c r="BL2367"/>
      <c r="BM2367"/>
      <c r="BN2367"/>
      <c r="BO2367"/>
      <c r="BP2367"/>
      <c r="BQ2367"/>
      <c r="BR2367"/>
      <c r="BS2367"/>
      <c r="BT2367"/>
    </row>
    <row r="2368" spans="1:72" s="8" customFormat="1" x14ac:dyDescent="0.25">
      <c r="A2368" s="89"/>
      <c r="B2368" s="89"/>
      <c r="C2368" s="89"/>
      <c r="D2368" s="89"/>
      <c r="E2368" s="135"/>
      <c r="F2368" s="135"/>
      <c r="G2368" s="135"/>
      <c r="H2368" s="135"/>
      <c r="I2368" s="135"/>
      <c r="J2368" s="135"/>
      <c r="K2368" s="135"/>
      <c r="L2368" s="135"/>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c r="AY2368"/>
      <c r="AZ2368"/>
      <c r="BA2368"/>
      <c r="BB2368"/>
      <c r="BC2368"/>
      <c r="BD2368"/>
      <c r="BE2368"/>
      <c r="BF2368"/>
      <c r="BG2368"/>
      <c r="BH2368"/>
      <c r="BI2368"/>
      <c r="BJ2368"/>
      <c r="BK2368"/>
      <c r="BL2368"/>
      <c r="BM2368"/>
      <c r="BN2368"/>
      <c r="BO2368"/>
      <c r="BP2368"/>
      <c r="BQ2368"/>
      <c r="BR2368"/>
      <c r="BS2368"/>
      <c r="BT2368"/>
    </row>
    <row r="2369" spans="1:72" s="8" customFormat="1" x14ac:dyDescent="0.25">
      <c r="A2369" s="89"/>
      <c r="B2369" s="89"/>
      <c r="C2369" s="89"/>
      <c r="D2369" s="89"/>
      <c r="E2369" s="135"/>
      <c r="F2369" s="135"/>
      <c r="G2369" s="135"/>
      <c r="H2369" s="135"/>
      <c r="I2369" s="135"/>
      <c r="J2369" s="135"/>
      <c r="K2369" s="135"/>
      <c r="L2369" s="135"/>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c r="AY2369"/>
      <c r="AZ2369"/>
      <c r="BA2369"/>
      <c r="BB2369"/>
      <c r="BC2369"/>
      <c r="BD2369"/>
      <c r="BE2369"/>
      <c r="BF2369"/>
      <c r="BG2369"/>
      <c r="BH2369"/>
      <c r="BI2369"/>
      <c r="BJ2369"/>
      <c r="BK2369"/>
      <c r="BL2369"/>
      <c r="BM2369"/>
      <c r="BN2369"/>
      <c r="BO2369"/>
      <c r="BP2369"/>
      <c r="BQ2369"/>
      <c r="BR2369"/>
      <c r="BS2369"/>
      <c r="BT2369"/>
    </row>
    <row r="2370" spans="1:72" s="8" customFormat="1" x14ac:dyDescent="0.25">
      <c r="A2370" s="89"/>
      <c r="B2370" s="89"/>
      <c r="C2370" s="89"/>
      <c r="D2370" s="89"/>
      <c r="E2370" s="135"/>
      <c r="F2370" s="135"/>
      <c r="G2370" s="135"/>
      <c r="H2370" s="135"/>
      <c r="I2370" s="135"/>
      <c r="J2370" s="135"/>
      <c r="K2370" s="135"/>
      <c r="L2370" s="135"/>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c r="AY2370"/>
      <c r="AZ2370"/>
      <c r="BA2370"/>
      <c r="BB2370"/>
      <c r="BC2370"/>
      <c r="BD2370"/>
      <c r="BE2370"/>
      <c r="BF2370"/>
      <c r="BG2370"/>
      <c r="BH2370"/>
      <c r="BI2370"/>
      <c r="BJ2370"/>
      <c r="BK2370"/>
      <c r="BL2370"/>
      <c r="BM2370"/>
      <c r="BN2370"/>
      <c r="BO2370"/>
      <c r="BP2370"/>
      <c r="BQ2370"/>
      <c r="BR2370"/>
      <c r="BS2370"/>
      <c r="BT2370"/>
    </row>
    <row r="2371" spans="1:72" s="8" customFormat="1" x14ac:dyDescent="0.25">
      <c r="A2371" s="89"/>
      <c r="B2371" s="89"/>
      <c r="C2371" s="89"/>
      <c r="D2371" s="89"/>
      <c r="E2371" s="135"/>
      <c r="F2371" s="135"/>
      <c r="G2371" s="135"/>
      <c r="H2371" s="135"/>
      <c r="I2371" s="135"/>
      <c r="J2371" s="135"/>
      <c r="K2371" s="135"/>
      <c r="L2371" s="135"/>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c r="AY2371"/>
      <c r="AZ2371"/>
      <c r="BA2371"/>
      <c r="BB2371"/>
      <c r="BC2371"/>
      <c r="BD2371"/>
      <c r="BE2371"/>
      <c r="BF2371"/>
      <c r="BG2371"/>
      <c r="BH2371"/>
      <c r="BI2371"/>
      <c r="BJ2371"/>
      <c r="BK2371"/>
      <c r="BL2371"/>
      <c r="BM2371"/>
      <c r="BN2371"/>
      <c r="BO2371"/>
      <c r="BP2371"/>
      <c r="BQ2371"/>
      <c r="BR2371"/>
      <c r="BS2371"/>
      <c r="BT2371"/>
    </row>
    <row r="2372" spans="1:72" s="8" customFormat="1" x14ac:dyDescent="0.25">
      <c r="A2372" s="89"/>
      <c r="B2372" s="89"/>
      <c r="C2372" s="89"/>
      <c r="D2372" s="89"/>
      <c r="E2372" s="135"/>
      <c r="F2372" s="135"/>
      <c r="G2372" s="135"/>
      <c r="H2372" s="135"/>
      <c r="I2372" s="135"/>
      <c r="J2372" s="135"/>
      <c r="K2372" s="135"/>
      <c r="L2372" s="135"/>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c r="AY2372"/>
      <c r="AZ2372"/>
      <c r="BA2372"/>
      <c r="BB2372"/>
      <c r="BC2372"/>
      <c r="BD2372"/>
      <c r="BE2372"/>
      <c r="BF2372"/>
      <c r="BG2372"/>
      <c r="BH2372"/>
      <c r="BI2372"/>
      <c r="BJ2372"/>
      <c r="BK2372"/>
      <c r="BL2372"/>
      <c r="BM2372"/>
      <c r="BN2372"/>
      <c r="BO2372"/>
      <c r="BP2372"/>
      <c r="BQ2372"/>
      <c r="BR2372"/>
      <c r="BS2372"/>
      <c r="BT2372"/>
    </row>
    <row r="2373" spans="1:72" s="8" customFormat="1" x14ac:dyDescent="0.25">
      <c r="A2373" s="89"/>
      <c r="B2373" s="89"/>
      <c r="C2373" s="89"/>
      <c r="D2373" s="89"/>
      <c r="E2373" s="135"/>
      <c r="F2373" s="135"/>
      <c r="G2373" s="135"/>
      <c r="H2373" s="135"/>
      <c r="I2373" s="135"/>
      <c r="J2373" s="135"/>
      <c r="K2373" s="135"/>
      <c r="L2373" s="135"/>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c r="AY2373"/>
      <c r="AZ2373"/>
      <c r="BA2373"/>
      <c r="BB2373"/>
      <c r="BC2373"/>
      <c r="BD2373"/>
      <c r="BE2373"/>
      <c r="BF2373"/>
      <c r="BG2373"/>
      <c r="BH2373"/>
      <c r="BI2373"/>
      <c r="BJ2373"/>
      <c r="BK2373"/>
      <c r="BL2373"/>
      <c r="BM2373"/>
      <c r="BN2373"/>
      <c r="BO2373"/>
      <c r="BP2373"/>
      <c r="BQ2373"/>
      <c r="BR2373"/>
      <c r="BS2373"/>
      <c r="BT2373"/>
    </row>
    <row r="2374" spans="1:72" s="8" customFormat="1" x14ac:dyDescent="0.25">
      <c r="A2374" s="89"/>
      <c r="B2374" s="89"/>
      <c r="C2374" s="89"/>
      <c r="D2374" s="89"/>
      <c r="E2374" s="135"/>
      <c r="F2374" s="135"/>
      <c r="G2374" s="135"/>
      <c r="H2374" s="135"/>
      <c r="I2374" s="135"/>
      <c r="J2374" s="135"/>
      <c r="K2374" s="135"/>
      <c r="L2374" s="135"/>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c r="AY2374"/>
      <c r="AZ2374"/>
      <c r="BA2374"/>
      <c r="BB2374"/>
      <c r="BC2374"/>
      <c r="BD2374"/>
      <c r="BE2374"/>
      <c r="BF2374"/>
      <c r="BG2374"/>
      <c r="BH2374"/>
      <c r="BI2374"/>
      <c r="BJ2374"/>
      <c r="BK2374"/>
      <c r="BL2374"/>
      <c r="BM2374"/>
      <c r="BN2374"/>
      <c r="BO2374"/>
      <c r="BP2374"/>
      <c r="BQ2374"/>
      <c r="BR2374"/>
      <c r="BS2374"/>
      <c r="BT2374"/>
    </row>
    <row r="2375" spans="1:72" s="8" customFormat="1" x14ac:dyDescent="0.25">
      <c r="A2375" s="89"/>
      <c r="B2375" s="89"/>
      <c r="C2375" s="89"/>
      <c r="D2375" s="89"/>
      <c r="E2375" s="135"/>
      <c r="F2375" s="135"/>
      <c r="G2375" s="135"/>
      <c r="H2375" s="135"/>
      <c r="I2375" s="135"/>
      <c r="J2375" s="135"/>
      <c r="K2375" s="135"/>
      <c r="L2375" s="13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c r="AY2375"/>
      <c r="AZ2375"/>
      <c r="BA2375"/>
      <c r="BB2375"/>
      <c r="BC2375"/>
      <c r="BD2375"/>
      <c r="BE2375"/>
      <c r="BF2375"/>
      <c r="BG2375"/>
      <c r="BH2375"/>
      <c r="BI2375"/>
      <c r="BJ2375"/>
      <c r="BK2375"/>
      <c r="BL2375"/>
      <c r="BM2375"/>
      <c r="BN2375"/>
      <c r="BO2375"/>
      <c r="BP2375"/>
      <c r="BQ2375"/>
      <c r="BR2375"/>
      <c r="BS2375"/>
      <c r="BT2375"/>
    </row>
    <row r="2376" spans="1:72" s="8" customFormat="1" x14ac:dyDescent="0.25">
      <c r="A2376" s="89"/>
      <c r="B2376" s="89"/>
      <c r="C2376" s="89"/>
      <c r="D2376" s="89"/>
      <c r="E2376" s="135"/>
      <c r="F2376" s="135"/>
      <c r="G2376" s="135"/>
      <c r="H2376" s="135"/>
      <c r="I2376" s="135"/>
      <c r="J2376" s="135"/>
      <c r="K2376" s="135"/>
      <c r="L2376" s="135"/>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c r="AY2376"/>
      <c r="AZ2376"/>
      <c r="BA2376"/>
      <c r="BB2376"/>
      <c r="BC2376"/>
      <c r="BD2376"/>
      <c r="BE2376"/>
      <c r="BF2376"/>
      <c r="BG2376"/>
      <c r="BH2376"/>
      <c r="BI2376"/>
      <c r="BJ2376"/>
      <c r="BK2376"/>
      <c r="BL2376"/>
      <c r="BM2376"/>
      <c r="BN2376"/>
      <c r="BO2376"/>
      <c r="BP2376"/>
      <c r="BQ2376"/>
      <c r="BR2376"/>
      <c r="BS2376"/>
      <c r="BT2376"/>
    </row>
    <row r="2377" spans="1:72" s="8" customFormat="1" x14ac:dyDescent="0.25">
      <c r="A2377" s="89"/>
      <c r="B2377" s="89"/>
      <c r="C2377" s="89"/>
      <c r="D2377" s="89"/>
      <c r="E2377" s="135"/>
      <c r="F2377" s="135"/>
      <c r="G2377" s="135"/>
      <c r="H2377" s="135"/>
      <c r="I2377" s="135"/>
      <c r="J2377" s="135"/>
      <c r="K2377" s="135"/>
      <c r="L2377" s="135"/>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c r="AY2377"/>
      <c r="AZ2377"/>
      <c r="BA2377"/>
      <c r="BB2377"/>
      <c r="BC2377"/>
      <c r="BD2377"/>
      <c r="BE2377"/>
      <c r="BF2377"/>
      <c r="BG2377"/>
      <c r="BH2377"/>
      <c r="BI2377"/>
      <c r="BJ2377"/>
      <c r="BK2377"/>
      <c r="BL2377"/>
      <c r="BM2377"/>
      <c r="BN2377"/>
      <c r="BO2377"/>
      <c r="BP2377"/>
      <c r="BQ2377"/>
      <c r="BR2377"/>
      <c r="BS2377"/>
      <c r="BT2377"/>
    </row>
    <row r="2378" spans="1:72" s="8" customFormat="1" x14ac:dyDescent="0.25">
      <c r="A2378" s="89"/>
      <c r="B2378" s="89"/>
      <c r="C2378" s="89"/>
      <c r="D2378" s="89"/>
      <c r="E2378" s="135"/>
      <c r="F2378" s="135"/>
      <c r="G2378" s="135"/>
      <c r="H2378" s="135"/>
      <c r="I2378" s="135"/>
      <c r="J2378" s="135"/>
      <c r="K2378" s="135"/>
      <c r="L2378" s="135"/>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c r="AY2378"/>
      <c r="AZ2378"/>
      <c r="BA2378"/>
      <c r="BB2378"/>
      <c r="BC2378"/>
      <c r="BD2378"/>
      <c r="BE2378"/>
      <c r="BF2378"/>
      <c r="BG2378"/>
      <c r="BH2378"/>
      <c r="BI2378"/>
      <c r="BJ2378"/>
      <c r="BK2378"/>
      <c r="BL2378"/>
      <c r="BM2378"/>
      <c r="BN2378"/>
      <c r="BO2378"/>
      <c r="BP2378"/>
      <c r="BQ2378"/>
      <c r="BR2378"/>
      <c r="BS2378"/>
      <c r="BT2378"/>
    </row>
    <row r="2379" spans="1:72" s="8" customFormat="1" x14ac:dyDescent="0.25">
      <c r="A2379" s="89"/>
      <c r="B2379" s="89"/>
      <c r="C2379" s="89"/>
      <c r="D2379" s="89"/>
      <c r="E2379" s="135"/>
      <c r="F2379" s="135"/>
      <c r="G2379" s="135"/>
      <c r="H2379" s="135"/>
      <c r="I2379" s="135"/>
      <c r="J2379" s="135"/>
      <c r="K2379" s="135"/>
      <c r="L2379" s="135"/>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c r="AY2379"/>
      <c r="AZ2379"/>
      <c r="BA2379"/>
      <c r="BB2379"/>
      <c r="BC2379"/>
      <c r="BD2379"/>
      <c r="BE2379"/>
      <c r="BF2379"/>
      <c r="BG2379"/>
      <c r="BH2379"/>
      <c r="BI2379"/>
      <c r="BJ2379"/>
      <c r="BK2379"/>
      <c r="BL2379"/>
      <c r="BM2379"/>
      <c r="BN2379"/>
      <c r="BO2379"/>
      <c r="BP2379"/>
      <c r="BQ2379"/>
      <c r="BR2379"/>
      <c r="BS2379"/>
      <c r="BT2379"/>
    </row>
    <row r="2380" spans="1:72" s="8" customFormat="1" x14ac:dyDescent="0.25">
      <c r="A2380" s="89"/>
      <c r="B2380" s="89"/>
      <c r="C2380" s="89"/>
      <c r="D2380" s="89"/>
      <c r="E2380" s="135"/>
      <c r="F2380" s="135"/>
      <c r="G2380" s="135"/>
      <c r="H2380" s="135"/>
      <c r="I2380" s="135"/>
      <c r="J2380" s="135"/>
      <c r="K2380" s="135"/>
      <c r="L2380" s="135"/>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c r="AY2380"/>
      <c r="AZ2380"/>
      <c r="BA2380"/>
      <c r="BB2380"/>
      <c r="BC2380"/>
      <c r="BD2380"/>
      <c r="BE2380"/>
      <c r="BF2380"/>
      <c r="BG2380"/>
      <c r="BH2380"/>
      <c r="BI2380"/>
      <c r="BJ2380"/>
      <c r="BK2380"/>
      <c r="BL2380"/>
      <c r="BM2380"/>
      <c r="BN2380"/>
      <c r="BO2380"/>
      <c r="BP2380"/>
      <c r="BQ2380"/>
      <c r="BR2380"/>
      <c r="BS2380"/>
      <c r="BT2380"/>
    </row>
    <row r="2381" spans="1:72" s="8" customFormat="1" x14ac:dyDescent="0.25">
      <c r="A2381" s="89"/>
      <c r="B2381" s="89"/>
      <c r="C2381" s="89"/>
      <c r="D2381" s="89"/>
      <c r="E2381" s="135"/>
      <c r="F2381" s="135"/>
      <c r="G2381" s="135"/>
      <c r="H2381" s="135"/>
      <c r="I2381" s="135"/>
      <c r="J2381" s="135"/>
      <c r="K2381" s="135"/>
      <c r="L2381" s="135"/>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c r="AY2381"/>
      <c r="AZ2381"/>
      <c r="BA2381"/>
      <c r="BB2381"/>
      <c r="BC2381"/>
      <c r="BD2381"/>
      <c r="BE2381"/>
      <c r="BF2381"/>
      <c r="BG2381"/>
      <c r="BH2381"/>
      <c r="BI2381"/>
      <c r="BJ2381"/>
      <c r="BK2381"/>
      <c r="BL2381"/>
      <c r="BM2381"/>
      <c r="BN2381"/>
      <c r="BO2381"/>
      <c r="BP2381"/>
      <c r="BQ2381"/>
      <c r="BR2381"/>
      <c r="BS2381"/>
      <c r="BT2381"/>
    </row>
    <row r="2382" spans="1:72" s="8" customFormat="1" x14ac:dyDescent="0.25">
      <c r="A2382" s="89"/>
      <c r="B2382" s="89"/>
      <c r="C2382" s="89"/>
      <c r="D2382" s="89"/>
      <c r="E2382" s="135"/>
      <c r="F2382" s="135"/>
      <c r="G2382" s="135"/>
      <c r="H2382" s="135"/>
      <c r="I2382" s="135"/>
      <c r="J2382" s="135"/>
      <c r="K2382" s="135"/>
      <c r="L2382" s="135"/>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c r="AY2382"/>
      <c r="AZ2382"/>
      <c r="BA2382"/>
      <c r="BB2382"/>
      <c r="BC2382"/>
      <c r="BD2382"/>
      <c r="BE2382"/>
      <c r="BF2382"/>
      <c r="BG2382"/>
      <c r="BH2382"/>
      <c r="BI2382"/>
      <c r="BJ2382"/>
      <c r="BK2382"/>
      <c r="BL2382"/>
      <c r="BM2382"/>
      <c r="BN2382"/>
      <c r="BO2382"/>
      <c r="BP2382"/>
      <c r="BQ2382"/>
      <c r="BR2382"/>
      <c r="BS2382"/>
      <c r="BT2382"/>
    </row>
    <row r="2383" spans="1:72" s="8" customFormat="1" x14ac:dyDescent="0.25">
      <c r="A2383" s="89"/>
      <c r="B2383" s="89"/>
      <c r="C2383" s="89"/>
      <c r="D2383" s="89"/>
      <c r="E2383" s="135"/>
      <c r="F2383" s="135"/>
      <c r="G2383" s="135"/>
      <c r="H2383" s="135"/>
      <c r="I2383" s="135"/>
      <c r="J2383" s="135"/>
      <c r="K2383" s="135"/>
      <c r="L2383" s="135"/>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c r="AY2383"/>
      <c r="AZ2383"/>
      <c r="BA2383"/>
      <c r="BB2383"/>
      <c r="BC2383"/>
      <c r="BD2383"/>
      <c r="BE2383"/>
      <c r="BF2383"/>
      <c r="BG2383"/>
      <c r="BH2383"/>
      <c r="BI2383"/>
      <c r="BJ2383"/>
      <c r="BK2383"/>
      <c r="BL2383"/>
      <c r="BM2383"/>
      <c r="BN2383"/>
      <c r="BO2383"/>
      <c r="BP2383"/>
      <c r="BQ2383"/>
      <c r="BR2383"/>
      <c r="BS2383"/>
      <c r="BT2383"/>
    </row>
    <row r="2384" spans="1:72" s="8" customFormat="1" x14ac:dyDescent="0.25">
      <c r="A2384" s="89"/>
      <c r="B2384" s="89"/>
      <c r="C2384" s="89"/>
      <c r="D2384" s="89"/>
      <c r="E2384" s="135"/>
      <c r="F2384" s="135"/>
      <c r="G2384" s="135"/>
      <c r="H2384" s="135"/>
      <c r="I2384" s="135"/>
      <c r="J2384" s="135"/>
      <c r="K2384" s="135"/>
      <c r="L2384" s="135"/>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c r="AY2384"/>
      <c r="AZ2384"/>
      <c r="BA2384"/>
      <c r="BB2384"/>
      <c r="BC2384"/>
      <c r="BD2384"/>
      <c r="BE2384"/>
      <c r="BF2384"/>
      <c r="BG2384"/>
      <c r="BH2384"/>
      <c r="BI2384"/>
      <c r="BJ2384"/>
      <c r="BK2384"/>
      <c r="BL2384"/>
      <c r="BM2384"/>
      <c r="BN2384"/>
      <c r="BO2384"/>
      <c r="BP2384"/>
      <c r="BQ2384"/>
      <c r="BR2384"/>
      <c r="BS2384"/>
      <c r="BT2384"/>
    </row>
    <row r="2385" spans="1:72" s="8" customFormat="1" x14ac:dyDescent="0.25">
      <c r="A2385" s="89"/>
      <c r="B2385" s="89"/>
      <c r="C2385" s="89"/>
      <c r="D2385" s="89"/>
      <c r="E2385" s="135"/>
      <c r="F2385" s="135"/>
      <c r="G2385" s="135"/>
      <c r="H2385" s="135"/>
      <c r="I2385" s="135"/>
      <c r="J2385" s="135"/>
      <c r="K2385" s="135"/>
      <c r="L2385" s="13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c r="AY2385"/>
      <c r="AZ2385"/>
      <c r="BA2385"/>
      <c r="BB2385"/>
      <c r="BC2385"/>
      <c r="BD2385"/>
      <c r="BE2385"/>
      <c r="BF2385"/>
      <c r="BG2385"/>
      <c r="BH2385"/>
      <c r="BI2385"/>
      <c r="BJ2385"/>
      <c r="BK2385"/>
      <c r="BL2385"/>
      <c r="BM2385"/>
      <c r="BN2385"/>
      <c r="BO2385"/>
      <c r="BP2385"/>
      <c r="BQ2385"/>
      <c r="BR2385"/>
      <c r="BS2385"/>
      <c r="BT2385"/>
    </row>
    <row r="2386" spans="1:72" s="8" customFormat="1" x14ac:dyDescent="0.25">
      <c r="A2386" s="89"/>
      <c r="B2386" s="89"/>
      <c r="C2386" s="89"/>
      <c r="D2386" s="89"/>
      <c r="E2386" s="135"/>
      <c r="F2386" s="135"/>
      <c r="G2386" s="135"/>
      <c r="H2386" s="135"/>
      <c r="I2386" s="135"/>
      <c r="J2386" s="135"/>
      <c r="K2386" s="135"/>
      <c r="L2386" s="135"/>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c r="AY2386"/>
      <c r="AZ2386"/>
      <c r="BA2386"/>
      <c r="BB2386"/>
      <c r="BC2386"/>
      <c r="BD2386"/>
      <c r="BE2386"/>
      <c r="BF2386"/>
      <c r="BG2386"/>
      <c r="BH2386"/>
      <c r="BI2386"/>
      <c r="BJ2386"/>
      <c r="BK2386"/>
      <c r="BL2386"/>
      <c r="BM2386"/>
      <c r="BN2386"/>
      <c r="BO2386"/>
      <c r="BP2386"/>
      <c r="BQ2386"/>
      <c r="BR2386"/>
      <c r="BS2386"/>
      <c r="BT2386"/>
    </row>
    <row r="2387" spans="1:72" s="8" customFormat="1" x14ac:dyDescent="0.25">
      <c r="A2387" s="89"/>
      <c r="B2387" s="89"/>
      <c r="C2387" s="89"/>
      <c r="D2387" s="89"/>
      <c r="E2387" s="135"/>
      <c r="F2387" s="135"/>
      <c r="G2387" s="135"/>
      <c r="H2387" s="135"/>
      <c r="I2387" s="135"/>
      <c r="J2387" s="135"/>
      <c r="K2387" s="135"/>
      <c r="L2387" s="135"/>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c r="AY2387"/>
      <c r="AZ2387"/>
      <c r="BA2387"/>
      <c r="BB2387"/>
      <c r="BC2387"/>
      <c r="BD2387"/>
      <c r="BE2387"/>
      <c r="BF2387"/>
      <c r="BG2387"/>
      <c r="BH2387"/>
      <c r="BI2387"/>
      <c r="BJ2387"/>
      <c r="BK2387"/>
      <c r="BL2387"/>
      <c r="BM2387"/>
      <c r="BN2387"/>
      <c r="BO2387"/>
      <c r="BP2387"/>
      <c r="BQ2387"/>
      <c r="BR2387"/>
      <c r="BS2387"/>
      <c r="BT2387"/>
    </row>
    <row r="2388" spans="1:72" s="8" customFormat="1" x14ac:dyDescent="0.25">
      <c r="A2388" s="89"/>
      <c r="B2388" s="89"/>
      <c r="C2388" s="89"/>
      <c r="D2388" s="89"/>
      <c r="E2388" s="135"/>
      <c r="F2388" s="135"/>
      <c r="G2388" s="135"/>
      <c r="H2388" s="135"/>
      <c r="I2388" s="135"/>
      <c r="J2388" s="135"/>
      <c r="K2388" s="135"/>
      <c r="L2388" s="135"/>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c r="AY2388"/>
      <c r="AZ2388"/>
      <c r="BA2388"/>
      <c r="BB2388"/>
      <c r="BC2388"/>
      <c r="BD2388"/>
      <c r="BE2388"/>
      <c r="BF2388"/>
      <c r="BG2388"/>
      <c r="BH2388"/>
      <c r="BI2388"/>
      <c r="BJ2388"/>
      <c r="BK2388"/>
      <c r="BL2388"/>
      <c r="BM2388"/>
      <c r="BN2388"/>
      <c r="BO2388"/>
      <c r="BP2388"/>
      <c r="BQ2388"/>
      <c r="BR2388"/>
      <c r="BS2388"/>
      <c r="BT2388"/>
    </row>
    <row r="2389" spans="1:72" s="8" customFormat="1" x14ac:dyDescent="0.25">
      <c r="A2389" s="89"/>
      <c r="B2389" s="89"/>
      <c r="C2389" s="89"/>
      <c r="D2389" s="89"/>
      <c r="E2389" s="135"/>
      <c r="F2389" s="135"/>
      <c r="G2389" s="135"/>
      <c r="H2389" s="135"/>
      <c r="I2389" s="135"/>
      <c r="J2389" s="135"/>
      <c r="K2389" s="135"/>
      <c r="L2389" s="135"/>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c r="AY2389"/>
      <c r="AZ2389"/>
      <c r="BA2389"/>
      <c r="BB2389"/>
      <c r="BC2389"/>
      <c r="BD2389"/>
      <c r="BE2389"/>
      <c r="BF2389"/>
      <c r="BG2389"/>
      <c r="BH2389"/>
      <c r="BI2389"/>
      <c r="BJ2389"/>
      <c r="BK2389"/>
      <c r="BL2389"/>
      <c r="BM2389"/>
      <c r="BN2389"/>
      <c r="BO2389"/>
      <c r="BP2389"/>
      <c r="BQ2389"/>
      <c r="BR2389"/>
      <c r="BS2389"/>
      <c r="BT2389"/>
    </row>
    <row r="2390" spans="1:72" s="8" customFormat="1" x14ac:dyDescent="0.25">
      <c r="A2390" s="89"/>
      <c r="B2390" s="89"/>
      <c r="C2390" s="89"/>
      <c r="D2390" s="89"/>
      <c r="E2390" s="135"/>
      <c r="F2390" s="135"/>
      <c r="G2390" s="135"/>
      <c r="H2390" s="135"/>
      <c r="I2390" s="135"/>
      <c r="J2390" s="135"/>
      <c r="K2390" s="135"/>
      <c r="L2390" s="135"/>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c r="AY2390"/>
      <c r="AZ2390"/>
      <c r="BA2390"/>
      <c r="BB2390"/>
      <c r="BC2390"/>
      <c r="BD2390"/>
      <c r="BE2390"/>
      <c r="BF2390"/>
      <c r="BG2390"/>
      <c r="BH2390"/>
      <c r="BI2390"/>
      <c r="BJ2390"/>
      <c r="BK2390"/>
      <c r="BL2390"/>
      <c r="BM2390"/>
      <c r="BN2390"/>
      <c r="BO2390"/>
      <c r="BP2390"/>
      <c r="BQ2390"/>
      <c r="BR2390"/>
      <c r="BS2390"/>
      <c r="BT2390"/>
    </row>
    <row r="2391" spans="1:72" s="8" customFormat="1" x14ac:dyDescent="0.25">
      <c r="A2391" s="89"/>
      <c r="B2391" s="89"/>
      <c r="C2391" s="89"/>
      <c r="D2391" s="89"/>
      <c r="E2391" s="135"/>
      <c r="F2391" s="135"/>
      <c r="G2391" s="135"/>
      <c r="H2391" s="135"/>
      <c r="I2391" s="135"/>
      <c r="J2391" s="135"/>
      <c r="K2391" s="135"/>
      <c r="L2391" s="135"/>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c r="AY2391"/>
      <c r="AZ2391"/>
      <c r="BA2391"/>
      <c r="BB2391"/>
      <c r="BC2391"/>
      <c r="BD2391"/>
      <c r="BE2391"/>
      <c r="BF2391"/>
      <c r="BG2391"/>
      <c r="BH2391"/>
      <c r="BI2391"/>
      <c r="BJ2391"/>
      <c r="BK2391"/>
      <c r="BL2391"/>
      <c r="BM2391"/>
      <c r="BN2391"/>
      <c r="BO2391"/>
      <c r="BP2391"/>
      <c r="BQ2391"/>
      <c r="BR2391"/>
      <c r="BS2391"/>
      <c r="BT2391"/>
    </row>
    <row r="2392" spans="1:72" s="8" customFormat="1" x14ac:dyDescent="0.25">
      <c r="A2392" s="89"/>
      <c r="B2392" s="89"/>
      <c r="C2392" s="89"/>
      <c r="D2392" s="89"/>
      <c r="E2392" s="135"/>
      <c r="F2392" s="135"/>
      <c r="G2392" s="135"/>
      <c r="H2392" s="135"/>
      <c r="I2392" s="135"/>
      <c r="J2392" s="135"/>
      <c r="K2392" s="135"/>
      <c r="L2392" s="135"/>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c r="AY2392"/>
      <c r="AZ2392"/>
      <c r="BA2392"/>
      <c r="BB2392"/>
      <c r="BC2392"/>
      <c r="BD2392"/>
      <c r="BE2392"/>
      <c r="BF2392"/>
      <c r="BG2392"/>
      <c r="BH2392"/>
      <c r="BI2392"/>
      <c r="BJ2392"/>
      <c r="BK2392"/>
      <c r="BL2392"/>
      <c r="BM2392"/>
      <c r="BN2392"/>
      <c r="BO2392"/>
      <c r="BP2392"/>
      <c r="BQ2392"/>
      <c r="BR2392"/>
      <c r="BS2392"/>
      <c r="BT2392"/>
    </row>
    <row r="2393" spans="1:72" s="8" customFormat="1" x14ac:dyDescent="0.25">
      <c r="A2393" s="89"/>
      <c r="B2393" s="89"/>
      <c r="C2393" s="89"/>
      <c r="D2393" s="89"/>
      <c r="E2393" s="135"/>
      <c r="F2393" s="135"/>
      <c r="G2393" s="135"/>
      <c r="H2393" s="135"/>
      <c r="I2393" s="135"/>
      <c r="J2393" s="135"/>
      <c r="K2393" s="135"/>
      <c r="L2393" s="135"/>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c r="AY2393"/>
      <c r="AZ2393"/>
      <c r="BA2393"/>
      <c r="BB2393"/>
      <c r="BC2393"/>
      <c r="BD2393"/>
      <c r="BE2393"/>
      <c r="BF2393"/>
      <c r="BG2393"/>
      <c r="BH2393"/>
      <c r="BI2393"/>
      <c r="BJ2393"/>
      <c r="BK2393"/>
      <c r="BL2393"/>
      <c r="BM2393"/>
      <c r="BN2393"/>
      <c r="BO2393"/>
      <c r="BP2393"/>
      <c r="BQ2393"/>
      <c r="BR2393"/>
      <c r="BS2393"/>
      <c r="BT2393"/>
    </row>
    <row r="2394" spans="1:72" s="8" customFormat="1" x14ac:dyDescent="0.25">
      <c r="A2394" s="89"/>
      <c r="B2394" s="89"/>
      <c r="C2394" s="89"/>
      <c r="D2394" s="89"/>
      <c r="E2394" s="135"/>
      <c r="F2394" s="135"/>
      <c r="G2394" s="135"/>
      <c r="H2394" s="135"/>
      <c r="I2394" s="135"/>
      <c r="J2394" s="135"/>
      <c r="K2394" s="135"/>
      <c r="L2394" s="135"/>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c r="AY2394"/>
      <c r="AZ2394"/>
      <c r="BA2394"/>
      <c r="BB2394"/>
      <c r="BC2394"/>
      <c r="BD2394"/>
      <c r="BE2394"/>
      <c r="BF2394"/>
      <c r="BG2394"/>
      <c r="BH2394"/>
      <c r="BI2394"/>
      <c r="BJ2394"/>
      <c r="BK2394"/>
      <c r="BL2394"/>
      <c r="BM2394"/>
      <c r="BN2394"/>
      <c r="BO2394"/>
      <c r="BP2394"/>
      <c r="BQ2394"/>
      <c r="BR2394"/>
      <c r="BS2394"/>
      <c r="BT2394"/>
    </row>
    <row r="2395" spans="1:72" s="8" customFormat="1" x14ac:dyDescent="0.25">
      <c r="A2395" s="89"/>
      <c r="B2395" s="89"/>
      <c r="C2395" s="89"/>
      <c r="D2395" s="89"/>
      <c r="E2395" s="135"/>
      <c r="F2395" s="135"/>
      <c r="G2395" s="135"/>
      <c r="H2395" s="135"/>
      <c r="I2395" s="135"/>
      <c r="J2395" s="135"/>
      <c r="K2395" s="135"/>
      <c r="L2395" s="13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c r="AY2395"/>
      <c r="AZ2395"/>
      <c r="BA2395"/>
      <c r="BB2395"/>
      <c r="BC2395"/>
      <c r="BD2395"/>
      <c r="BE2395"/>
      <c r="BF2395"/>
      <c r="BG2395"/>
      <c r="BH2395"/>
      <c r="BI2395"/>
      <c r="BJ2395"/>
      <c r="BK2395"/>
      <c r="BL2395"/>
      <c r="BM2395"/>
      <c r="BN2395"/>
      <c r="BO2395"/>
      <c r="BP2395"/>
      <c r="BQ2395"/>
      <c r="BR2395"/>
      <c r="BS2395"/>
      <c r="BT2395"/>
    </row>
    <row r="2396" spans="1:72" s="8" customFormat="1" x14ac:dyDescent="0.25">
      <c r="A2396" s="89"/>
      <c r="B2396" s="89"/>
      <c r="C2396" s="89"/>
      <c r="D2396" s="89"/>
      <c r="E2396" s="135"/>
      <c r="F2396" s="135"/>
      <c r="G2396" s="135"/>
      <c r="H2396" s="135"/>
      <c r="I2396" s="135"/>
      <c r="J2396" s="135"/>
      <c r="K2396" s="135"/>
      <c r="L2396" s="135"/>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c r="AY2396"/>
      <c r="AZ2396"/>
      <c r="BA2396"/>
      <c r="BB2396"/>
      <c r="BC2396"/>
      <c r="BD2396"/>
      <c r="BE2396"/>
      <c r="BF2396"/>
      <c r="BG2396"/>
      <c r="BH2396"/>
      <c r="BI2396"/>
      <c r="BJ2396"/>
      <c r="BK2396"/>
      <c r="BL2396"/>
      <c r="BM2396"/>
      <c r="BN2396"/>
      <c r="BO2396"/>
      <c r="BP2396"/>
      <c r="BQ2396"/>
      <c r="BR2396"/>
      <c r="BS2396"/>
      <c r="BT2396"/>
    </row>
    <row r="2397" spans="1:72" s="8" customFormat="1" x14ac:dyDescent="0.25">
      <c r="A2397" s="89"/>
      <c r="B2397" s="89"/>
      <c r="C2397" s="89"/>
      <c r="D2397" s="89"/>
      <c r="E2397" s="135"/>
      <c r="F2397" s="135"/>
      <c r="G2397" s="135"/>
      <c r="H2397" s="135"/>
      <c r="I2397" s="135"/>
      <c r="J2397" s="135"/>
      <c r="K2397" s="135"/>
      <c r="L2397" s="135"/>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c r="AY2397"/>
      <c r="AZ2397"/>
      <c r="BA2397"/>
      <c r="BB2397"/>
      <c r="BC2397"/>
      <c r="BD2397"/>
      <c r="BE2397"/>
      <c r="BF2397"/>
      <c r="BG2397"/>
      <c r="BH2397"/>
      <c r="BI2397"/>
      <c r="BJ2397"/>
      <c r="BK2397"/>
      <c r="BL2397"/>
      <c r="BM2397"/>
      <c r="BN2397"/>
      <c r="BO2397"/>
      <c r="BP2397"/>
      <c r="BQ2397"/>
      <c r="BR2397"/>
      <c r="BS2397"/>
      <c r="BT2397"/>
    </row>
    <row r="2398" spans="1:72" s="8" customFormat="1" x14ac:dyDescent="0.25">
      <c r="A2398" s="89"/>
      <c r="B2398" s="89"/>
      <c r="C2398" s="89"/>
      <c r="D2398" s="89"/>
      <c r="E2398" s="135"/>
      <c r="F2398" s="135"/>
      <c r="G2398" s="135"/>
      <c r="H2398" s="135"/>
      <c r="I2398" s="135"/>
      <c r="J2398" s="135"/>
      <c r="K2398" s="135"/>
      <c r="L2398" s="135"/>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c r="AY2398"/>
      <c r="AZ2398"/>
      <c r="BA2398"/>
      <c r="BB2398"/>
      <c r="BC2398"/>
      <c r="BD2398"/>
      <c r="BE2398"/>
      <c r="BF2398"/>
      <c r="BG2398"/>
      <c r="BH2398"/>
      <c r="BI2398"/>
      <c r="BJ2398"/>
      <c r="BK2398"/>
      <c r="BL2398"/>
      <c r="BM2398"/>
      <c r="BN2398"/>
      <c r="BO2398"/>
      <c r="BP2398"/>
      <c r="BQ2398"/>
      <c r="BR2398"/>
      <c r="BS2398"/>
      <c r="BT2398"/>
    </row>
    <row r="2399" spans="1:72" s="8" customFormat="1" x14ac:dyDescent="0.25">
      <c r="A2399" s="89"/>
      <c r="B2399" s="89"/>
      <c r="C2399" s="89"/>
      <c r="D2399" s="89"/>
      <c r="E2399" s="135"/>
      <c r="F2399" s="135"/>
      <c r="G2399" s="135"/>
      <c r="H2399" s="135"/>
      <c r="I2399" s="135"/>
      <c r="J2399" s="135"/>
      <c r="K2399" s="135"/>
      <c r="L2399" s="135"/>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c r="AY2399"/>
      <c r="AZ2399"/>
      <c r="BA2399"/>
      <c r="BB2399"/>
      <c r="BC2399"/>
      <c r="BD2399"/>
      <c r="BE2399"/>
      <c r="BF2399"/>
      <c r="BG2399"/>
      <c r="BH2399"/>
      <c r="BI2399"/>
      <c r="BJ2399"/>
      <c r="BK2399"/>
      <c r="BL2399"/>
      <c r="BM2399"/>
      <c r="BN2399"/>
      <c r="BO2399"/>
      <c r="BP2399"/>
      <c r="BQ2399"/>
      <c r="BR2399"/>
      <c r="BS2399"/>
      <c r="BT2399"/>
    </row>
    <row r="2400" spans="1:72" s="8" customFormat="1" x14ac:dyDescent="0.25">
      <c r="A2400" s="89"/>
      <c r="B2400" s="89"/>
      <c r="C2400" s="89"/>
      <c r="D2400" s="89"/>
      <c r="E2400" s="135"/>
      <c r="F2400" s="135"/>
      <c r="G2400" s="135"/>
      <c r="H2400" s="135"/>
      <c r="I2400" s="135"/>
      <c r="J2400" s="135"/>
      <c r="K2400" s="135"/>
      <c r="L2400" s="135"/>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c r="AY2400"/>
      <c r="AZ2400"/>
      <c r="BA2400"/>
      <c r="BB2400"/>
      <c r="BC2400"/>
      <c r="BD2400"/>
      <c r="BE2400"/>
      <c r="BF2400"/>
      <c r="BG2400"/>
      <c r="BH2400"/>
      <c r="BI2400"/>
      <c r="BJ2400"/>
      <c r="BK2400"/>
      <c r="BL2400"/>
      <c r="BM2400"/>
      <c r="BN2400"/>
      <c r="BO2400"/>
      <c r="BP2400"/>
      <c r="BQ2400"/>
      <c r="BR2400"/>
      <c r="BS2400"/>
      <c r="BT2400"/>
    </row>
    <row r="2401" spans="1:72" s="8" customFormat="1" x14ac:dyDescent="0.25">
      <c r="A2401" s="89"/>
      <c r="B2401" s="89"/>
      <c r="C2401" s="89"/>
      <c r="D2401" s="89"/>
      <c r="E2401" s="135"/>
      <c r="F2401" s="135"/>
      <c r="G2401" s="135"/>
      <c r="H2401" s="135"/>
      <c r="I2401" s="135"/>
      <c r="J2401" s="135"/>
      <c r="K2401" s="135"/>
      <c r="L2401" s="135"/>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c r="AY2401"/>
      <c r="AZ2401"/>
      <c r="BA2401"/>
      <c r="BB2401"/>
      <c r="BC2401"/>
      <c r="BD2401"/>
      <c r="BE2401"/>
      <c r="BF2401"/>
      <c r="BG2401"/>
      <c r="BH2401"/>
      <c r="BI2401"/>
      <c r="BJ2401"/>
      <c r="BK2401"/>
      <c r="BL2401"/>
      <c r="BM2401"/>
      <c r="BN2401"/>
      <c r="BO2401"/>
      <c r="BP2401"/>
      <c r="BQ2401"/>
      <c r="BR2401"/>
      <c r="BS2401"/>
      <c r="BT2401"/>
    </row>
    <row r="2402" spans="1:72" s="8" customFormat="1" x14ac:dyDescent="0.25">
      <c r="A2402" s="89"/>
      <c r="B2402" s="89"/>
      <c r="C2402" s="89"/>
      <c r="D2402" s="89"/>
      <c r="E2402" s="135"/>
      <c r="F2402" s="135"/>
      <c r="G2402" s="135"/>
      <c r="H2402" s="135"/>
      <c r="I2402" s="135"/>
      <c r="J2402" s="135"/>
      <c r="K2402" s="135"/>
      <c r="L2402" s="135"/>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c r="AY2402"/>
      <c r="AZ2402"/>
      <c r="BA2402"/>
      <c r="BB2402"/>
      <c r="BC2402"/>
      <c r="BD2402"/>
      <c r="BE2402"/>
      <c r="BF2402"/>
      <c r="BG2402"/>
      <c r="BH2402"/>
      <c r="BI2402"/>
      <c r="BJ2402"/>
      <c r="BK2402"/>
      <c r="BL2402"/>
      <c r="BM2402"/>
      <c r="BN2402"/>
      <c r="BO2402"/>
      <c r="BP2402"/>
      <c r="BQ2402"/>
      <c r="BR2402"/>
      <c r="BS2402"/>
      <c r="BT2402"/>
    </row>
    <row r="2403" spans="1:72" s="8" customFormat="1" x14ac:dyDescent="0.25">
      <c r="A2403" s="89"/>
      <c r="B2403" s="89"/>
      <c r="C2403" s="89"/>
      <c r="D2403" s="89"/>
      <c r="E2403" s="135"/>
      <c r="F2403" s="135"/>
      <c r="G2403" s="135"/>
      <c r="H2403" s="135"/>
      <c r="I2403" s="135"/>
      <c r="J2403" s="135"/>
      <c r="K2403" s="135"/>
      <c r="L2403" s="135"/>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c r="AY2403"/>
      <c r="AZ2403"/>
      <c r="BA2403"/>
      <c r="BB2403"/>
      <c r="BC2403"/>
      <c r="BD2403"/>
      <c r="BE2403"/>
      <c r="BF2403"/>
      <c r="BG2403"/>
      <c r="BH2403"/>
      <c r="BI2403"/>
      <c r="BJ2403"/>
      <c r="BK2403"/>
      <c r="BL2403"/>
      <c r="BM2403"/>
      <c r="BN2403"/>
      <c r="BO2403"/>
      <c r="BP2403"/>
      <c r="BQ2403"/>
      <c r="BR2403"/>
      <c r="BS2403"/>
      <c r="BT2403"/>
    </row>
    <row r="2404" spans="1:72" s="8" customFormat="1" x14ac:dyDescent="0.25">
      <c r="A2404" s="89"/>
      <c r="B2404" s="89"/>
      <c r="C2404" s="89"/>
      <c r="D2404" s="89"/>
      <c r="E2404" s="135"/>
      <c r="F2404" s="135"/>
      <c r="G2404" s="135"/>
      <c r="H2404" s="135"/>
      <c r="I2404" s="135"/>
      <c r="J2404" s="135"/>
      <c r="K2404" s="135"/>
      <c r="L2404" s="135"/>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c r="AY2404"/>
      <c r="AZ2404"/>
      <c r="BA2404"/>
      <c r="BB2404"/>
      <c r="BC2404"/>
      <c r="BD2404"/>
      <c r="BE2404"/>
      <c r="BF2404"/>
      <c r="BG2404"/>
      <c r="BH2404"/>
      <c r="BI2404"/>
      <c r="BJ2404"/>
      <c r="BK2404"/>
      <c r="BL2404"/>
      <c r="BM2404"/>
      <c r="BN2404"/>
      <c r="BO2404"/>
      <c r="BP2404"/>
      <c r="BQ2404"/>
      <c r="BR2404"/>
      <c r="BS2404"/>
      <c r="BT2404"/>
    </row>
    <row r="2405" spans="1:72" s="8" customFormat="1" x14ac:dyDescent="0.25">
      <c r="A2405" s="89"/>
      <c r="B2405" s="89"/>
      <c r="C2405" s="89"/>
      <c r="D2405" s="89"/>
      <c r="E2405" s="135"/>
      <c r="F2405" s="135"/>
      <c r="G2405" s="135"/>
      <c r="H2405" s="135"/>
      <c r="I2405" s="135"/>
      <c r="J2405" s="135"/>
      <c r="K2405" s="135"/>
      <c r="L2405" s="13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c r="AY2405"/>
      <c r="AZ2405"/>
      <c r="BA2405"/>
      <c r="BB2405"/>
      <c r="BC2405"/>
      <c r="BD2405"/>
      <c r="BE2405"/>
      <c r="BF2405"/>
      <c r="BG2405"/>
      <c r="BH2405"/>
      <c r="BI2405"/>
      <c r="BJ2405"/>
      <c r="BK2405"/>
      <c r="BL2405"/>
      <c r="BM2405"/>
      <c r="BN2405"/>
      <c r="BO2405"/>
      <c r="BP2405"/>
      <c r="BQ2405"/>
      <c r="BR2405"/>
      <c r="BS2405"/>
      <c r="BT2405"/>
    </row>
    <row r="2406" spans="1:72" s="8" customFormat="1" x14ac:dyDescent="0.25">
      <c r="A2406" s="89"/>
      <c r="B2406" s="89"/>
      <c r="C2406" s="89"/>
      <c r="D2406" s="89"/>
      <c r="E2406" s="135"/>
      <c r="F2406" s="135"/>
      <c r="G2406" s="135"/>
      <c r="H2406" s="135"/>
      <c r="I2406" s="135"/>
      <c r="J2406" s="135"/>
      <c r="K2406" s="135"/>
      <c r="L2406" s="135"/>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c r="AY2406"/>
      <c r="AZ2406"/>
      <c r="BA2406"/>
      <c r="BB2406"/>
      <c r="BC2406"/>
      <c r="BD2406"/>
      <c r="BE2406"/>
      <c r="BF2406"/>
      <c r="BG2406"/>
      <c r="BH2406"/>
      <c r="BI2406"/>
      <c r="BJ2406"/>
      <c r="BK2406"/>
      <c r="BL2406"/>
      <c r="BM2406"/>
      <c r="BN2406"/>
      <c r="BO2406"/>
      <c r="BP2406"/>
      <c r="BQ2406"/>
      <c r="BR2406"/>
      <c r="BS2406"/>
      <c r="BT2406"/>
    </row>
    <row r="2407" spans="1:72" s="8" customFormat="1" x14ac:dyDescent="0.25">
      <c r="A2407" s="89"/>
      <c r="B2407" s="89"/>
      <c r="C2407" s="89"/>
      <c r="D2407" s="89"/>
      <c r="E2407" s="135"/>
      <c r="F2407" s="135"/>
      <c r="G2407" s="135"/>
      <c r="H2407" s="135"/>
      <c r="I2407" s="135"/>
      <c r="J2407" s="135"/>
      <c r="K2407" s="135"/>
      <c r="L2407" s="135"/>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c r="AY2407"/>
      <c r="AZ2407"/>
      <c r="BA2407"/>
      <c r="BB2407"/>
      <c r="BC2407"/>
      <c r="BD2407"/>
      <c r="BE2407"/>
      <c r="BF2407"/>
      <c r="BG2407"/>
      <c r="BH2407"/>
      <c r="BI2407"/>
      <c r="BJ2407"/>
      <c r="BK2407"/>
      <c r="BL2407"/>
      <c r="BM2407"/>
      <c r="BN2407"/>
      <c r="BO2407"/>
      <c r="BP2407"/>
      <c r="BQ2407"/>
      <c r="BR2407"/>
      <c r="BS2407"/>
      <c r="BT2407"/>
    </row>
    <row r="2408" spans="1:72" s="8" customFormat="1" x14ac:dyDescent="0.25">
      <c r="A2408" s="89"/>
      <c r="B2408" s="89"/>
      <c r="C2408" s="89"/>
      <c r="D2408" s="89"/>
      <c r="E2408" s="135"/>
      <c r="F2408" s="135"/>
      <c r="G2408" s="135"/>
      <c r="H2408" s="135"/>
      <c r="I2408" s="135"/>
      <c r="J2408" s="135"/>
      <c r="K2408" s="135"/>
      <c r="L2408" s="135"/>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c r="AY2408"/>
      <c r="AZ2408"/>
      <c r="BA2408"/>
      <c r="BB2408"/>
      <c r="BC2408"/>
      <c r="BD2408"/>
      <c r="BE2408"/>
      <c r="BF2408"/>
      <c r="BG2408"/>
      <c r="BH2408"/>
      <c r="BI2408"/>
      <c r="BJ2408"/>
      <c r="BK2408"/>
      <c r="BL2408"/>
      <c r="BM2408"/>
      <c r="BN2408"/>
      <c r="BO2408"/>
      <c r="BP2408"/>
      <c r="BQ2408"/>
      <c r="BR2408"/>
      <c r="BS2408"/>
      <c r="BT2408"/>
    </row>
    <row r="2409" spans="1:72" s="8" customFormat="1" x14ac:dyDescent="0.25">
      <c r="A2409" s="89"/>
      <c r="B2409" s="89"/>
      <c r="C2409" s="89"/>
      <c r="D2409" s="89"/>
      <c r="E2409" s="135"/>
      <c r="F2409" s="135"/>
      <c r="G2409" s="135"/>
      <c r="H2409" s="135"/>
      <c r="I2409" s="135"/>
      <c r="J2409" s="135"/>
      <c r="K2409" s="135"/>
      <c r="L2409" s="135"/>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c r="AY2409"/>
      <c r="AZ2409"/>
      <c r="BA2409"/>
      <c r="BB2409"/>
      <c r="BC2409"/>
      <c r="BD2409"/>
      <c r="BE2409"/>
      <c r="BF2409"/>
      <c r="BG2409"/>
      <c r="BH2409"/>
      <c r="BI2409"/>
      <c r="BJ2409"/>
      <c r="BK2409"/>
      <c r="BL2409"/>
      <c r="BM2409"/>
      <c r="BN2409"/>
      <c r="BO2409"/>
      <c r="BP2409"/>
      <c r="BQ2409"/>
      <c r="BR2409"/>
      <c r="BS2409"/>
      <c r="BT2409"/>
    </row>
    <row r="2410" spans="1:72" s="8" customFormat="1" x14ac:dyDescent="0.25">
      <c r="A2410" s="89"/>
      <c r="B2410" s="89"/>
      <c r="C2410" s="89"/>
      <c r="D2410" s="89"/>
      <c r="E2410" s="135"/>
      <c r="F2410" s="135"/>
      <c r="G2410" s="135"/>
      <c r="H2410" s="135"/>
      <c r="I2410" s="135"/>
      <c r="J2410" s="135"/>
      <c r="K2410" s="135"/>
      <c r="L2410" s="135"/>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c r="AY2410"/>
      <c r="AZ2410"/>
      <c r="BA2410"/>
      <c r="BB2410"/>
      <c r="BC2410"/>
      <c r="BD2410"/>
      <c r="BE2410"/>
      <c r="BF2410"/>
      <c r="BG2410"/>
      <c r="BH2410"/>
      <c r="BI2410"/>
      <c r="BJ2410"/>
      <c r="BK2410"/>
      <c r="BL2410"/>
      <c r="BM2410"/>
      <c r="BN2410"/>
      <c r="BO2410"/>
      <c r="BP2410"/>
      <c r="BQ2410"/>
      <c r="BR2410"/>
      <c r="BS2410"/>
      <c r="BT2410"/>
    </row>
    <row r="2411" spans="1:72" s="8" customFormat="1" x14ac:dyDescent="0.25">
      <c r="A2411" s="89"/>
      <c r="B2411" s="89"/>
      <c r="C2411" s="89"/>
      <c r="D2411" s="89"/>
      <c r="E2411" s="135"/>
      <c r="F2411" s="135"/>
      <c r="G2411" s="135"/>
      <c r="H2411" s="135"/>
      <c r="I2411" s="135"/>
      <c r="J2411" s="135"/>
      <c r="K2411" s="135"/>
      <c r="L2411" s="135"/>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c r="AY2411"/>
      <c r="AZ2411"/>
      <c r="BA2411"/>
      <c r="BB2411"/>
      <c r="BC2411"/>
      <c r="BD2411"/>
      <c r="BE2411"/>
      <c r="BF2411"/>
      <c r="BG2411"/>
      <c r="BH2411"/>
      <c r="BI2411"/>
      <c r="BJ2411"/>
      <c r="BK2411"/>
      <c r="BL2411"/>
      <c r="BM2411"/>
      <c r="BN2411"/>
      <c r="BO2411"/>
      <c r="BP2411"/>
      <c r="BQ2411"/>
      <c r="BR2411"/>
      <c r="BS2411"/>
      <c r="BT2411"/>
    </row>
    <row r="2412" spans="1:72" s="8" customFormat="1" x14ac:dyDescent="0.25">
      <c r="A2412" s="89"/>
      <c r="B2412" s="89"/>
      <c r="C2412" s="89"/>
      <c r="D2412" s="89"/>
      <c r="E2412" s="135"/>
      <c r="F2412" s="135"/>
      <c r="G2412" s="135"/>
      <c r="H2412" s="135"/>
      <c r="I2412" s="135"/>
      <c r="J2412" s="135"/>
      <c r="K2412" s="135"/>
      <c r="L2412" s="135"/>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row>
    <row r="2413" spans="1:72" s="8" customFormat="1" x14ac:dyDescent="0.25">
      <c r="A2413" s="89"/>
      <c r="B2413" s="89"/>
      <c r="C2413" s="89"/>
      <c r="D2413" s="89"/>
      <c r="E2413" s="135"/>
      <c r="F2413" s="135"/>
      <c r="G2413" s="135"/>
      <c r="H2413" s="135"/>
      <c r="I2413" s="135"/>
      <c r="J2413" s="135"/>
      <c r="K2413" s="135"/>
      <c r="L2413" s="135"/>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row>
    <row r="2414" spans="1:72" s="8" customFormat="1" x14ac:dyDescent="0.25">
      <c r="A2414" s="89"/>
      <c r="B2414" s="89"/>
      <c r="C2414" s="89"/>
      <c r="D2414" s="89"/>
      <c r="E2414" s="135"/>
      <c r="F2414" s="135"/>
      <c r="G2414" s="135"/>
      <c r="H2414" s="135"/>
      <c r="I2414" s="135"/>
      <c r="J2414" s="135"/>
      <c r="K2414" s="135"/>
      <c r="L2414" s="135"/>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row>
    <row r="2415" spans="1:72" s="8" customFormat="1" x14ac:dyDescent="0.25">
      <c r="A2415" s="89"/>
      <c r="B2415" s="89"/>
      <c r="C2415" s="89"/>
      <c r="D2415" s="89"/>
      <c r="E2415" s="135"/>
      <c r="F2415" s="135"/>
      <c r="G2415" s="135"/>
      <c r="H2415" s="135"/>
      <c r="I2415" s="135"/>
      <c r="J2415" s="135"/>
      <c r="K2415" s="135"/>
      <c r="L2415" s="13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row>
    <row r="2416" spans="1:72" s="8" customFormat="1" x14ac:dyDescent="0.25">
      <c r="A2416" s="89"/>
      <c r="B2416" s="89"/>
      <c r="C2416" s="89"/>
      <c r="D2416" s="89"/>
      <c r="E2416" s="135"/>
      <c r="F2416" s="135"/>
      <c r="G2416" s="135"/>
      <c r="H2416" s="135"/>
      <c r="I2416" s="135"/>
      <c r="J2416" s="135"/>
      <c r="K2416" s="135"/>
      <c r="L2416" s="135"/>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c r="BI2416"/>
      <c r="BJ2416"/>
      <c r="BK2416"/>
      <c r="BL2416"/>
      <c r="BM2416"/>
      <c r="BN2416"/>
      <c r="BO2416"/>
      <c r="BP2416"/>
      <c r="BQ2416"/>
      <c r="BR2416"/>
      <c r="BS2416"/>
      <c r="BT2416"/>
    </row>
    <row r="2417" spans="1:72" s="8" customFormat="1" x14ac:dyDescent="0.25">
      <c r="A2417" s="89"/>
      <c r="B2417" s="89"/>
      <c r="C2417" s="89"/>
      <c r="D2417" s="89"/>
      <c r="E2417" s="135"/>
      <c r="F2417" s="135"/>
      <c r="G2417" s="135"/>
      <c r="H2417" s="135"/>
      <c r="I2417" s="135"/>
      <c r="J2417" s="135"/>
      <c r="K2417" s="135"/>
      <c r="L2417" s="135"/>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c r="BI2417"/>
      <c r="BJ2417"/>
      <c r="BK2417"/>
      <c r="BL2417"/>
      <c r="BM2417"/>
      <c r="BN2417"/>
      <c r="BO2417"/>
      <c r="BP2417"/>
      <c r="BQ2417"/>
      <c r="BR2417"/>
      <c r="BS2417"/>
      <c r="BT2417"/>
    </row>
    <row r="2418" spans="1:72" s="8" customFormat="1" x14ac:dyDescent="0.25">
      <c r="A2418" s="89"/>
      <c r="B2418" s="89"/>
      <c r="C2418" s="89"/>
      <c r="D2418" s="89"/>
      <c r="E2418" s="135"/>
      <c r="F2418" s="135"/>
      <c r="G2418" s="135"/>
      <c r="H2418" s="135"/>
      <c r="I2418" s="135"/>
      <c r="J2418" s="135"/>
      <c r="K2418" s="135"/>
      <c r="L2418" s="135"/>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c r="BI2418"/>
      <c r="BJ2418"/>
      <c r="BK2418"/>
      <c r="BL2418"/>
      <c r="BM2418"/>
      <c r="BN2418"/>
      <c r="BO2418"/>
      <c r="BP2418"/>
      <c r="BQ2418"/>
      <c r="BR2418"/>
      <c r="BS2418"/>
      <c r="BT2418"/>
    </row>
    <row r="2419" spans="1:72" s="8" customFormat="1" x14ac:dyDescent="0.25">
      <c r="A2419" s="89"/>
      <c r="B2419" s="89"/>
      <c r="C2419" s="89"/>
      <c r="D2419" s="89"/>
      <c r="E2419" s="135"/>
      <c r="F2419" s="135"/>
      <c r="G2419" s="135"/>
      <c r="H2419" s="135"/>
      <c r="I2419" s="135"/>
      <c r="J2419" s="135"/>
      <c r="K2419" s="135"/>
      <c r="L2419" s="135"/>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c r="AY2419"/>
      <c r="AZ2419"/>
      <c r="BA2419"/>
      <c r="BB2419"/>
      <c r="BC2419"/>
      <c r="BD2419"/>
      <c r="BE2419"/>
      <c r="BF2419"/>
      <c r="BG2419"/>
      <c r="BH2419"/>
      <c r="BI2419"/>
      <c r="BJ2419"/>
      <c r="BK2419"/>
      <c r="BL2419"/>
      <c r="BM2419"/>
      <c r="BN2419"/>
      <c r="BO2419"/>
      <c r="BP2419"/>
      <c r="BQ2419"/>
      <c r="BR2419"/>
      <c r="BS2419"/>
      <c r="BT2419"/>
    </row>
    <row r="2420" spans="1:72" s="8" customFormat="1" x14ac:dyDescent="0.25">
      <c r="A2420" s="89"/>
      <c r="B2420" s="89"/>
      <c r="C2420" s="89"/>
      <c r="D2420" s="89"/>
      <c r="E2420" s="135"/>
      <c r="F2420" s="135"/>
      <c r="G2420" s="135"/>
      <c r="H2420" s="135"/>
      <c r="I2420" s="135"/>
      <c r="J2420" s="135"/>
      <c r="K2420" s="135"/>
      <c r="L2420" s="135"/>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c r="BM2420"/>
      <c r="BN2420"/>
      <c r="BO2420"/>
      <c r="BP2420"/>
      <c r="BQ2420"/>
      <c r="BR2420"/>
      <c r="BS2420"/>
      <c r="BT2420"/>
    </row>
    <row r="2421" spans="1:72" s="8" customFormat="1" x14ac:dyDescent="0.25">
      <c r="A2421" s="89"/>
      <c r="B2421" s="89"/>
      <c r="C2421" s="89"/>
      <c r="D2421" s="89"/>
      <c r="E2421" s="135"/>
      <c r="F2421" s="135"/>
      <c r="G2421" s="135"/>
      <c r="H2421" s="135"/>
      <c r="I2421" s="135"/>
      <c r="J2421" s="135"/>
      <c r="K2421" s="135"/>
      <c r="L2421" s="135"/>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c r="BI2421"/>
      <c r="BJ2421"/>
      <c r="BK2421"/>
      <c r="BL2421"/>
      <c r="BM2421"/>
      <c r="BN2421"/>
      <c r="BO2421"/>
      <c r="BP2421"/>
      <c r="BQ2421"/>
      <c r="BR2421"/>
      <c r="BS2421"/>
      <c r="BT2421"/>
    </row>
    <row r="2422" spans="1:72" s="8" customFormat="1" x14ac:dyDescent="0.25">
      <c r="A2422" s="89"/>
      <c r="B2422" s="89"/>
      <c r="C2422" s="89"/>
      <c r="D2422" s="89"/>
      <c r="E2422" s="135"/>
      <c r="F2422" s="135"/>
      <c r="G2422" s="135"/>
      <c r="H2422" s="135"/>
      <c r="I2422" s="135"/>
      <c r="J2422" s="135"/>
      <c r="K2422" s="135"/>
      <c r="L2422" s="135"/>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c r="BM2422"/>
      <c r="BN2422"/>
      <c r="BO2422"/>
      <c r="BP2422"/>
      <c r="BQ2422"/>
      <c r="BR2422"/>
      <c r="BS2422"/>
      <c r="BT2422"/>
    </row>
    <row r="2423" spans="1:72" s="8" customFormat="1" x14ac:dyDescent="0.25">
      <c r="A2423" s="89"/>
      <c r="B2423" s="89"/>
      <c r="C2423" s="89"/>
      <c r="D2423" s="89"/>
      <c r="E2423" s="135"/>
      <c r="F2423" s="135"/>
      <c r="G2423" s="135"/>
      <c r="H2423" s="135"/>
      <c r="I2423" s="135"/>
      <c r="J2423" s="135"/>
      <c r="K2423" s="135"/>
      <c r="L2423" s="135"/>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row>
    <row r="2424" spans="1:72" s="8" customFormat="1" x14ac:dyDescent="0.25">
      <c r="A2424" s="89"/>
      <c r="B2424" s="89"/>
      <c r="C2424" s="89"/>
      <c r="D2424" s="89"/>
      <c r="E2424" s="135"/>
      <c r="F2424" s="135"/>
      <c r="G2424" s="135"/>
      <c r="H2424" s="135"/>
      <c r="I2424" s="135"/>
      <c r="J2424" s="135"/>
      <c r="K2424" s="135"/>
      <c r="L2424" s="135"/>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row>
    <row r="2425" spans="1:72" s="8" customFormat="1" x14ac:dyDescent="0.25">
      <c r="A2425" s="89"/>
      <c r="B2425" s="89"/>
      <c r="C2425" s="89"/>
      <c r="D2425" s="89"/>
      <c r="E2425" s="135"/>
      <c r="F2425" s="135"/>
      <c r="G2425" s="135"/>
      <c r="H2425" s="135"/>
      <c r="I2425" s="135"/>
      <c r="J2425" s="135"/>
      <c r="K2425" s="135"/>
      <c r="L2425" s="13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c r="BM2425"/>
      <c r="BN2425"/>
      <c r="BO2425"/>
      <c r="BP2425"/>
      <c r="BQ2425"/>
      <c r="BR2425"/>
      <c r="BS2425"/>
      <c r="BT2425"/>
    </row>
    <row r="2426" spans="1:72" s="8" customFormat="1" x14ac:dyDescent="0.25">
      <c r="A2426" s="89"/>
      <c r="B2426" s="89"/>
      <c r="C2426" s="89"/>
      <c r="D2426" s="89"/>
      <c r="E2426" s="135"/>
      <c r="F2426" s="135"/>
      <c r="G2426" s="135"/>
      <c r="H2426" s="135"/>
      <c r="I2426" s="135"/>
      <c r="J2426" s="135"/>
      <c r="K2426" s="135"/>
      <c r="L2426" s="135"/>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row>
    <row r="2427" spans="1:72" s="8" customFormat="1" x14ac:dyDescent="0.25">
      <c r="A2427" s="89"/>
      <c r="B2427" s="89"/>
      <c r="C2427" s="89"/>
      <c r="D2427" s="89"/>
      <c r="E2427" s="135"/>
      <c r="F2427" s="135"/>
      <c r="G2427" s="135"/>
      <c r="H2427" s="135"/>
      <c r="I2427" s="135"/>
      <c r="J2427" s="135"/>
      <c r="K2427" s="135"/>
      <c r="L2427" s="135"/>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row>
    <row r="2428" spans="1:72" s="8" customFormat="1" x14ac:dyDescent="0.25">
      <c r="A2428" s="89"/>
      <c r="B2428" s="89"/>
      <c r="C2428" s="89"/>
      <c r="D2428" s="89"/>
      <c r="E2428" s="135"/>
      <c r="F2428" s="135"/>
      <c r="G2428" s="135"/>
      <c r="H2428" s="135"/>
      <c r="I2428" s="135"/>
      <c r="J2428" s="135"/>
      <c r="K2428" s="135"/>
      <c r="L2428" s="135"/>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c r="BM2428"/>
      <c r="BN2428"/>
      <c r="BO2428"/>
      <c r="BP2428"/>
      <c r="BQ2428"/>
      <c r="BR2428"/>
      <c r="BS2428"/>
      <c r="BT2428"/>
    </row>
    <row r="2429" spans="1:72" s="8" customFormat="1" x14ac:dyDescent="0.25">
      <c r="A2429" s="89"/>
      <c r="B2429" s="89"/>
      <c r="C2429" s="89"/>
      <c r="D2429" s="89"/>
      <c r="E2429" s="135"/>
      <c r="F2429" s="135"/>
      <c r="G2429" s="135"/>
      <c r="H2429" s="135"/>
      <c r="I2429" s="135"/>
      <c r="J2429" s="135"/>
      <c r="K2429" s="135"/>
      <c r="L2429" s="135"/>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c r="BM2429"/>
      <c r="BN2429"/>
      <c r="BO2429"/>
      <c r="BP2429"/>
      <c r="BQ2429"/>
      <c r="BR2429"/>
      <c r="BS2429"/>
      <c r="BT2429"/>
    </row>
    <row r="2430" spans="1:72" s="8" customFormat="1" x14ac:dyDescent="0.25">
      <c r="A2430" s="89"/>
      <c r="B2430" s="89"/>
      <c r="C2430" s="89"/>
      <c r="D2430" s="89"/>
      <c r="E2430" s="135"/>
      <c r="F2430" s="135"/>
      <c r="G2430" s="135"/>
      <c r="H2430" s="135"/>
      <c r="I2430" s="135"/>
      <c r="J2430" s="135"/>
      <c r="K2430" s="135"/>
      <c r="L2430" s="135"/>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c r="BM2430"/>
      <c r="BN2430"/>
      <c r="BO2430"/>
      <c r="BP2430"/>
      <c r="BQ2430"/>
      <c r="BR2430"/>
      <c r="BS2430"/>
      <c r="BT2430"/>
    </row>
    <row r="2431" spans="1:72" s="8" customFormat="1" x14ac:dyDescent="0.25">
      <c r="A2431" s="89"/>
      <c r="B2431" s="89"/>
      <c r="C2431" s="89"/>
      <c r="D2431" s="89"/>
      <c r="E2431" s="135"/>
      <c r="F2431" s="135"/>
      <c r="G2431" s="135"/>
      <c r="H2431" s="135"/>
      <c r="I2431" s="135"/>
      <c r="J2431" s="135"/>
      <c r="K2431" s="135"/>
      <c r="L2431" s="135"/>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c r="BM2431"/>
      <c r="BN2431"/>
      <c r="BO2431"/>
      <c r="BP2431"/>
      <c r="BQ2431"/>
      <c r="BR2431"/>
      <c r="BS2431"/>
      <c r="BT2431"/>
    </row>
    <row r="2432" spans="1:72" s="8" customFormat="1" x14ac:dyDescent="0.25">
      <c r="A2432" s="89"/>
      <c r="B2432" s="89"/>
      <c r="C2432" s="89"/>
      <c r="D2432" s="89"/>
      <c r="E2432" s="135"/>
      <c r="F2432" s="135"/>
      <c r="G2432" s="135"/>
      <c r="H2432" s="135"/>
      <c r="I2432" s="135"/>
      <c r="J2432" s="135"/>
      <c r="K2432" s="135"/>
      <c r="L2432" s="135"/>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c r="BI2432"/>
      <c r="BJ2432"/>
      <c r="BK2432"/>
      <c r="BL2432"/>
      <c r="BM2432"/>
      <c r="BN2432"/>
      <c r="BO2432"/>
      <c r="BP2432"/>
      <c r="BQ2432"/>
      <c r="BR2432"/>
      <c r="BS2432"/>
      <c r="BT2432"/>
    </row>
    <row r="2433" spans="1:72" s="8" customFormat="1" x14ac:dyDescent="0.25">
      <c r="A2433" s="89"/>
      <c r="B2433" s="89"/>
      <c r="C2433" s="89"/>
      <c r="D2433" s="89"/>
      <c r="E2433" s="135"/>
      <c r="F2433" s="135"/>
      <c r="G2433" s="135"/>
      <c r="H2433" s="135"/>
      <c r="I2433" s="135"/>
      <c r="J2433" s="135"/>
      <c r="K2433" s="135"/>
      <c r="L2433" s="135"/>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c r="BM2433"/>
      <c r="BN2433"/>
      <c r="BO2433"/>
      <c r="BP2433"/>
      <c r="BQ2433"/>
      <c r="BR2433"/>
      <c r="BS2433"/>
      <c r="BT2433"/>
    </row>
    <row r="2434" spans="1:72" s="8" customFormat="1" x14ac:dyDescent="0.25">
      <c r="A2434" s="89"/>
      <c r="B2434" s="89"/>
      <c r="C2434" s="89"/>
      <c r="D2434" s="89"/>
      <c r="E2434" s="135"/>
      <c r="F2434" s="135"/>
      <c r="G2434" s="135"/>
      <c r="H2434" s="135"/>
      <c r="I2434" s="135"/>
      <c r="J2434" s="135"/>
      <c r="K2434" s="135"/>
      <c r="L2434" s="135"/>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c r="BM2434"/>
      <c r="BN2434"/>
      <c r="BO2434"/>
      <c r="BP2434"/>
      <c r="BQ2434"/>
      <c r="BR2434"/>
      <c r="BS2434"/>
      <c r="BT2434"/>
    </row>
    <row r="2435" spans="1:72" s="8" customFormat="1" x14ac:dyDescent="0.25">
      <c r="A2435" s="89"/>
      <c r="B2435" s="89"/>
      <c r="C2435" s="89"/>
      <c r="D2435" s="89"/>
      <c r="E2435" s="135"/>
      <c r="F2435" s="135"/>
      <c r="G2435" s="135"/>
      <c r="H2435" s="135"/>
      <c r="I2435" s="135"/>
      <c r="J2435" s="135"/>
      <c r="K2435" s="135"/>
      <c r="L2435" s="1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c r="BM2435"/>
      <c r="BN2435"/>
      <c r="BO2435"/>
      <c r="BP2435"/>
      <c r="BQ2435"/>
      <c r="BR2435"/>
      <c r="BS2435"/>
      <c r="BT2435"/>
    </row>
    <row r="2436" spans="1:72" s="8" customFormat="1" x14ac:dyDescent="0.25">
      <c r="A2436" s="89"/>
      <c r="B2436" s="89"/>
      <c r="C2436" s="89"/>
      <c r="D2436" s="89"/>
      <c r="E2436" s="135"/>
      <c r="F2436" s="135"/>
      <c r="G2436" s="135"/>
      <c r="H2436" s="135"/>
      <c r="I2436" s="135"/>
      <c r="J2436" s="135"/>
      <c r="K2436" s="135"/>
      <c r="L2436" s="135"/>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c r="BM2436"/>
      <c r="BN2436"/>
      <c r="BO2436"/>
      <c r="BP2436"/>
      <c r="BQ2436"/>
      <c r="BR2436"/>
      <c r="BS2436"/>
      <c r="BT2436"/>
    </row>
    <row r="2437" spans="1:72" s="8" customFormat="1" x14ac:dyDescent="0.25">
      <c r="A2437" s="89"/>
      <c r="B2437" s="89"/>
      <c r="C2437" s="89"/>
      <c r="D2437" s="89"/>
      <c r="E2437" s="135"/>
      <c r="F2437" s="135"/>
      <c r="G2437" s="135"/>
      <c r="H2437" s="135"/>
      <c r="I2437" s="135"/>
      <c r="J2437" s="135"/>
      <c r="K2437" s="135"/>
      <c r="L2437" s="135"/>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c r="BM2437"/>
      <c r="BN2437"/>
      <c r="BO2437"/>
      <c r="BP2437"/>
      <c r="BQ2437"/>
      <c r="BR2437"/>
      <c r="BS2437"/>
      <c r="BT2437"/>
    </row>
    <row r="2438" spans="1:72" s="8" customFormat="1" x14ac:dyDescent="0.25">
      <c r="A2438" s="89"/>
      <c r="B2438" s="89"/>
      <c r="C2438" s="89"/>
      <c r="D2438" s="89"/>
      <c r="E2438" s="135"/>
      <c r="F2438" s="135"/>
      <c r="G2438" s="135"/>
      <c r="H2438" s="135"/>
      <c r="I2438" s="135"/>
      <c r="J2438" s="135"/>
      <c r="K2438" s="135"/>
      <c r="L2438" s="135"/>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c r="AY2438"/>
      <c r="AZ2438"/>
      <c r="BA2438"/>
      <c r="BB2438"/>
      <c r="BC2438"/>
      <c r="BD2438"/>
      <c r="BE2438"/>
      <c r="BF2438"/>
      <c r="BG2438"/>
      <c r="BH2438"/>
      <c r="BI2438"/>
      <c r="BJ2438"/>
      <c r="BK2438"/>
      <c r="BL2438"/>
      <c r="BM2438"/>
      <c r="BN2438"/>
      <c r="BO2438"/>
      <c r="BP2438"/>
      <c r="BQ2438"/>
      <c r="BR2438"/>
      <c r="BS2438"/>
      <c r="BT2438"/>
    </row>
    <row r="2439" spans="1:72" s="8" customFormat="1" x14ac:dyDescent="0.25">
      <c r="A2439" s="89"/>
      <c r="B2439" s="89"/>
      <c r="C2439" s="89"/>
      <c r="D2439" s="89"/>
      <c r="E2439" s="135"/>
      <c r="F2439" s="135"/>
      <c r="G2439" s="135"/>
      <c r="H2439" s="135"/>
      <c r="I2439" s="135"/>
      <c r="J2439" s="135"/>
      <c r="K2439" s="135"/>
      <c r="L2439" s="135"/>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c r="BM2439"/>
      <c r="BN2439"/>
      <c r="BO2439"/>
      <c r="BP2439"/>
      <c r="BQ2439"/>
      <c r="BR2439"/>
      <c r="BS2439"/>
      <c r="BT2439"/>
    </row>
    <row r="2440" spans="1:72" s="8" customFormat="1" x14ac:dyDescent="0.25">
      <c r="A2440" s="89"/>
      <c r="B2440" s="89"/>
      <c r="C2440" s="89"/>
      <c r="D2440" s="89"/>
      <c r="E2440" s="135"/>
      <c r="F2440" s="135"/>
      <c r="G2440" s="135"/>
      <c r="H2440" s="135"/>
      <c r="I2440" s="135"/>
      <c r="J2440" s="135"/>
      <c r="K2440" s="135"/>
      <c r="L2440" s="135"/>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c r="BM2440"/>
      <c r="BN2440"/>
      <c r="BO2440"/>
      <c r="BP2440"/>
      <c r="BQ2440"/>
      <c r="BR2440"/>
      <c r="BS2440"/>
      <c r="BT2440"/>
    </row>
    <row r="2441" spans="1:72" s="8" customFormat="1" x14ac:dyDescent="0.25">
      <c r="A2441" s="89"/>
      <c r="B2441" s="89"/>
      <c r="C2441" s="89"/>
      <c r="D2441" s="89"/>
      <c r="E2441" s="135"/>
      <c r="F2441" s="135"/>
      <c r="G2441" s="135"/>
      <c r="H2441" s="135"/>
      <c r="I2441" s="135"/>
      <c r="J2441" s="135"/>
      <c r="K2441" s="135"/>
      <c r="L2441" s="135"/>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c r="BM2441"/>
      <c r="BN2441"/>
      <c r="BO2441"/>
      <c r="BP2441"/>
      <c r="BQ2441"/>
      <c r="BR2441"/>
      <c r="BS2441"/>
      <c r="BT2441"/>
    </row>
    <row r="2442" spans="1:72" s="8" customFormat="1" x14ac:dyDescent="0.25">
      <c r="A2442" s="89"/>
      <c r="B2442" s="89"/>
      <c r="C2442" s="89"/>
      <c r="D2442" s="89"/>
      <c r="E2442" s="135"/>
      <c r="F2442" s="135"/>
      <c r="G2442" s="135"/>
      <c r="H2442" s="135"/>
      <c r="I2442" s="135"/>
      <c r="J2442" s="135"/>
      <c r="K2442" s="135"/>
      <c r="L2442" s="135"/>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c r="BM2442"/>
      <c r="BN2442"/>
      <c r="BO2442"/>
      <c r="BP2442"/>
      <c r="BQ2442"/>
      <c r="BR2442"/>
      <c r="BS2442"/>
      <c r="BT2442"/>
    </row>
    <row r="2443" spans="1:72" s="8" customFormat="1" x14ac:dyDescent="0.25">
      <c r="A2443" s="89"/>
      <c r="B2443" s="89"/>
      <c r="C2443" s="89"/>
      <c r="D2443" s="89"/>
      <c r="E2443" s="135"/>
      <c r="F2443" s="135"/>
      <c r="G2443" s="135"/>
      <c r="H2443" s="135"/>
      <c r="I2443" s="135"/>
      <c r="J2443" s="135"/>
      <c r="K2443" s="135"/>
      <c r="L2443" s="135"/>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c r="BI2443"/>
      <c r="BJ2443"/>
      <c r="BK2443"/>
      <c r="BL2443"/>
      <c r="BM2443"/>
      <c r="BN2443"/>
      <c r="BO2443"/>
      <c r="BP2443"/>
      <c r="BQ2443"/>
      <c r="BR2443"/>
      <c r="BS2443"/>
      <c r="BT2443"/>
    </row>
    <row r="2444" spans="1:72" s="8" customFormat="1" x14ac:dyDescent="0.25">
      <c r="A2444" s="89"/>
      <c r="B2444" s="89"/>
      <c r="C2444" s="89"/>
      <c r="D2444" s="89"/>
      <c r="E2444" s="135"/>
      <c r="F2444" s="135"/>
      <c r="G2444" s="135"/>
      <c r="H2444" s="135"/>
      <c r="I2444" s="135"/>
      <c r="J2444" s="135"/>
      <c r="K2444" s="135"/>
      <c r="L2444" s="135"/>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c r="AY2444"/>
      <c r="AZ2444"/>
      <c r="BA2444"/>
      <c r="BB2444"/>
      <c r="BC2444"/>
      <c r="BD2444"/>
      <c r="BE2444"/>
      <c r="BF2444"/>
      <c r="BG2444"/>
      <c r="BH2444"/>
      <c r="BI2444"/>
      <c r="BJ2444"/>
      <c r="BK2444"/>
      <c r="BL2444"/>
      <c r="BM2444"/>
      <c r="BN2444"/>
      <c r="BO2444"/>
      <c r="BP2444"/>
      <c r="BQ2444"/>
      <c r="BR2444"/>
      <c r="BS2444"/>
      <c r="BT2444"/>
    </row>
    <row r="2445" spans="1:72" s="8" customFormat="1" x14ac:dyDescent="0.25">
      <c r="A2445" s="89"/>
      <c r="B2445" s="89"/>
      <c r="C2445" s="89"/>
      <c r="D2445" s="89"/>
      <c r="E2445" s="135"/>
      <c r="F2445" s="135"/>
      <c r="G2445" s="135"/>
      <c r="H2445" s="135"/>
      <c r="I2445" s="135"/>
      <c r="J2445" s="135"/>
      <c r="K2445" s="135"/>
      <c r="L2445" s="13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c r="BG2445"/>
      <c r="BH2445"/>
      <c r="BI2445"/>
      <c r="BJ2445"/>
      <c r="BK2445"/>
      <c r="BL2445"/>
      <c r="BM2445"/>
      <c r="BN2445"/>
      <c r="BO2445"/>
      <c r="BP2445"/>
      <c r="BQ2445"/>
      <c r="BR2445"/>
      <c r="BS2445"/>
      <c r="BT2445"/>
    </row>
    <row r="2446" spans="1:72" s="8" customFormat="1" x14ac:dyDescent="0.25">
      <c r="A2446" s="89"/>
      <c r="B2446" s="89"/>
      <c r="C2446" s="89"/>
      <c r="D2446" s="89"/>
      <c r="E2446" s="135"/>
      <c r="F2446" s="135"/>
      <c r="G2446" s="135"/>
      <c r="H2446" s="135"/>
      <c r="I2446" s="135"/>
      <c r="J2446" s="135"/>
      <c r="K2446" s="135"/>
      <c r="L2446" s="135"/>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c r="BM2446"/>
      <c r="BN2446"/>
      <c r="BO2446"/>
      <c r="BP2446"/>
      <c r="BQ2446"/>
      <c r="BR2446"/>
      <c r="BS2446"/>
      <c r="BT2446"/>
    </row>
    <row r="2447" spans="1:72" s="8" customFormat="1" x14ac:dyDescent="0.25">
      <c r="A2447" s="89"/>
      <c r="B2447" s="89"/>
      <c r="C2447" s="89"/>
      <c r="D2447" s="89"/>
      <c r="E2447" s="135"/>
      <c r="F2447" s="135"/>
      <c r="G2447" s="135"/>
      <c r="H2447" s="135"/>
      <c r="I2447" s="135"/>
      <c r="J2447" s="135"/>
      <c r="K2447" s="135"/>
      <c r="L2447" s="135"/>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c r="BM2447"/>
      <c r="BN2447"/>
      <c r="BO2447"/>
      <c r="BP2447"/>
      <c r="BQ2447"/>
      <c r="BR2447"/>
      <c r="BS2447"/>
      <c r="BT2447"/>
    </row>
    <row r="2448" spans="1:72" s="8" customFormat="1" x14ac:dyDescent="0.25">
      <c r="A2448" s="89"/>
      <c r="B2448" s="89"/>
      <c r="C2448" s="89"/>
      <c r="D2448" s="89"/>
      <c r="E2448" s="135"/>
      <c r="F2448" s="135"/>
      <c r="G2448" s="135"/>
      <c r="H2448" s="135"/>
      <c r="I2448" s="135"/>
      <c r="J2448" s="135"/>
      <c r="K2448" s="135"/>
      <c r="L2448" s="135"/>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c r="BM2448"/>
      <c r="BN2448"/>
      <c r="BO2448"/>
      <c r="BP2448"/>
      <c r="BQ2448"/>
      <c r="BR2448"/>
      <c r="BS2448"/>
      <c r="BT2448"/>
    </row>
    <row r="2449" spans="1:72" s="8" customFormat="1" x14ac:dyDescent="0.25">
      <c r="A2449" s="89"/>
      <c r="B2449" s="89"/>
      <c r="C2449" s="89"/>
      <c r="D2449" s="89"/>
      <c r="E2449" s="135"/>
      <c r="F2449" s="135"/>
      <c r="G2449" s="135"/>
      <c r="H2449" s="135"/>
      <c r="I2449" s="135"/>
      <c r="J2449" s="135"/>
      <c r="K2449" s="135"/>
      <c r="L2449" s="135"/>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c r="BM2449"/>
      <c r="BN2449"/>
      <c r="BO2449"/>
      <c r="BP2449"/>
      <c r="BQ2449"/>
      <c r="BR2449"/>
      <c r="BS2449"/>
      <c r="BT2449"/>
    </row>
    <row r="2450" spans="1:72" s="8" customFormat="1" x14ac:dyDescent="0.25">
      <c r="A2450" s="89"/>
      <c r="B2450" s="89"/>
      <c r="C2450" s="89"/>
      <c r="D2450" s="89"/>
      <c r="E2450" s="135"/>
      <c r="F2450" s="135"/>
      <c r="G2450" s="135"/>
      <c r="H2450" s="135"/>
      <c r="I2450" s="135"/>
      <c r="J2450" s="135"/>
      <c r="K2450" s="135"/>
      <c r="L2450" s="135"/>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c r="BM2450"/>
      <c r="BN2450"/>
      <c r="BO2450"/>
      <c r="BP2450"/>
      <c r="BQ2450"/>
      <c r="BR2450"/>
      <c r="BS2450"/>
      <c r="BT2450"/>
    </row>
    <row r="2451" spans="1:72" s="8" customFormat="1" x14ac:dyDescent="0.25">
      <c r="A2451" s="89"/>
      <c r="B2451" s="89"/>
      <c r="C2451" s="89"/>
      <c r="D2451" s="89"/>
      <c r="E2451" s="135"/>
      <c r="F2451" s="135"/>
      <c r="G2451" s="135"/>
      <c r="H2451" s="135"/>
      <c r="I2451" s="135"/>
      <c r="J2451" s="135"/>
      <c r="K2451" s="135"/>
      <c r="L2451" s="135"/>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c r="BM2451"/>
      <c r="BN2451"/>
      <c r="BO2451"/>
      <c r="BP2451"/>
      <c r="BQ2451"/>
      <c r="BR2451"/>
      <c r="BS2451"/>
      <c r="BT2451"/>
    </row>
    <row r="2452" spans="1:72" s="8" customFormat="1" x14ac:dyDescent="0.25">
      <c r="A2452" s="89"/>
      <c r="B2452" s="89"/>
      <c r="C2452" s="89"/>
      <c r="D2452" s="89"/>
      <c r="E2452" s="135"/>
      <c r="F2452" s="135"/>
      <c r="G2452" s="135"/>
      <c r="H2452" s="135"/>
      <c r="I2452" s="135"/>
      <c r="J2452" s="135"/>
      <c r="K2452" s="135"/>
      <c r="L2452" s="135"/>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c r="BM2452"/>
      <c r="BN2452"/>
      <c r="BO2452"/>
      <c r="BP2452"/>
      <c r="BQ2452"/>
      <c r="BR2452"/>
      <c r="BS2452"/>
      <c r="BT2452"/>
    </row>
    <row r="2453" spans="1:72" s="8" customFormat="1" x14ac:dyDescent="0.25">
      <c r="A2453" s="89"/>
      <c r="B2453" s="89"/>
      <c r="C2453" s="89"/>
      <c r="D2453" s="89"/>
      <c r="E2453" s="135"/>
      <c r="F2453" s="135"/>
      <c r="G2453" s="135"/>
      <c r="H2453" s="135"/>
      <c r="I2453" s="135"/>
      <c r="J2453" s="135"/>
      <c r="K2453" s="135"/>
      <c r="L2453" s="135"/>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c r="AY2453"/>
      <c r="AZ2453"/>
      <c r="BA2453"/>
      <c r="BB2453"/>
      <c r="BC2453"/>
      <c r="BD2453"/>
      <c r="BE2453"/>
      <c r="BF2453"/>
      <c r="BG2453"/>
      <c r="BH2453"/>
      <c r="BI2453"/>
      <c r="BJ2453"/>
      <c r="BK2453"/>
      <c r="BL2453"/>
      <c r="BM2453"/>
      <c r="BN2453"/>
      <c r="BO2453"/>
      <c r="BP2453"/>
      <c r="BQ2453"/>
      <c r="BR2453"/>
      <c r="BS2453"/>
      <c r="BT2453"/>
    </row>
    <row r="2454" spans="1:72" s="8" customFormat="1" x14ac:dyDescent="0.25">
      <c r="A2454" s="89"/>
      <c r="B2454" s="89"/>
      <c r="C2454" s="89"/>
      <c r="D2454" s="89"/>
      <c r="E2454" s="135"/>
      <c r="F2454" s="135"/>
      <c r="G2454" s="135"/>
      <c r="H2454" s="135"/>
      <c r="I2454" s="135"/>
      <c r="J2454" s="135"/>
      <c r="K2454" s="135"/>
      <c r="L2454" s="135"/>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c r="BG2454"/>
      <c r="BH2454"/>
      <c r="BI2454"/>
      <c r="BJ2454"/>
      <c r="BK2454"/>
      <c r="BL2454"/>
      <c r="BM2454"/>
      <c r="BN2454"/>
      <c r="BO2454"/>
      <c r="BP2454"/>
      <c r="BQ2454"/>
      <c r="BR2454"/>
      <c r="BS2454"/>
      <c r="BT2454"/>
    </row>
    <row r="2455" spans="1:72" s="8" customFormat="1" x14ac:dyDescent="0.25">
      <c r="A2455" s="89"/>
      <c r="B2455" s="89"/>
      <c r="C2455" s="89"/>
      <c r="D2455" s="89"/>
      <c r="E2455" s="135"/>
      <c r="F2455" s="135"/>
      <c r="G2455" s="135"/>
      <c r="H2455" s="135"/>
      <c r="I2455" s="135"/>
      <c r="J2455" s="135"/>
      <c r="K2455" s="135"/>
      <c r="L2455" s="13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c r="BM2455"/>
      <c r="BN2455"/>
      <c r="BO2455"/>
      <c r="BP2455"/>
      <c r="BQ2455"/>
      <c r="BR2455"/>
      <c r="BS2455"/>
      <c r="BT2455"/>
    </row>
    <row r="2456" spans="1:72" s="8" customFormat="1" x14ac:dyDescent="0.25">
      <c r="A2456" s="89"/>
      <c r="B2456" s="89"/>
      <c r="C2456" s="89"/>
      <c r="D2456" s="89"/>
      <c r="E2456" s="135"/>
      <c r="F2456" s="135"/>
      <c r="G2456" s="135"/>
      <c r="H2456" s="135"/>
      <c r="I2456" s="135"/>
      <c r="J2456" s="135"/>
      <c r="K2456" s="135"/>
      <c r="L2456" s="135"/>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c r="BM2456"/>
      <c r="BN2456"/>
      <c r="BO2456"/>
      <c r="BP2456"/>
      <c r="BQ2456"/>
      <c r="BR2456"/>
      <c r="BS2456"/>
      <c r="BT2456"/>
    </row>
    <row r="2457" spans="1:72" s="8" customFormat="1" x14ac:dyDescent="0.25">
      <c r="A2457" s="89"/>
      <c r="B2457" s="89"/>
      <c r="C2457" s="89"/>
      <c r="D2457" s="89"/>
      <c r="E2457" s="135"/>
      <c r="F2457" s="135"/>
      <c r="G2457" s="135"/>
      <c r="H2457" s="135"/>
      <c r="I2457" s="135"/>
      <c r="J2457" s="135"/>
      <c r="K2457" s="135"/>
      <c r="L2457" s="135"/>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c r="BM2457"/>
      <c r="BN2457"/>
      <c r="BO2457"/>
      <c r="BP2457"/>
      <c r="BQ2457"/>
      <c r="BR2457"/>
      <c r="BS2457"/>
      <c r="BT2457"/>
    </row>
    <row r="2458" spans="1:72" s="8" customFormat="1" x14ac:dyDescent="0.25">
      <c r="A2458" s="89"/>
      <c r="B2458" s="89"/>
      <c r="C2458" s="89"/>
      <c r="D2458" s="89"/>
      <c r="E2458" s="135"/>
      <c r="F2458" s="135"/>
      <c r="G2458" s="135"/>
      <c r="H2458" s="135"/>
      <c r="I2458" s="135"/>
      <c r="J2458" s="135"/>
      <c r="K2458" s="135"/>
      <c r="L2458" s="135"/>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c r="BM2458"/>
      <c r="BN2458"/>
      <c r="BO2458"/>
      <c r="BP2458"/>
      <c r="BQ2458"/>
      <c r="BR2458"/>
      <c r="BS2458"/>
      <c r="BT2458"/>
    </row>
    <row r="2459" spans="1:72" s="8" customFormat="1" x14ac:dyDescent="0.25">
      <c r="A2459" s="89"/>
      <c r="B2459" s="89"/>
      <c r="C2459" s="89"/>
      <c r="D2459" s="89"/>
      <c r="E2459" s="135"/>
      <c r="F2459" s="135"/>
      <c r="G2459" s="135"/>
      <c r="H2459" s="135"/>
      <c r="I2459" s="135"/>
      <c r="J2459" s="135"/>
      <c r="K2459" s="135"/>
      <c r="L2459" s="135"/>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c r="BI2459"/>
      <c r="BJ2459"/>
      <c r="BK2459"/>
      <c r="BL2459"/>
      <c r="BM2459"/>
      <c r="BN2459"/>
      <c r="BO2459"/>
      <c r="BP2459"/>
      <c r="BQ2459"/>
      <c r="BR2459"/>
      <c r="BS2459"/>
      <c r="BT2459"/>
    </row>
    <row r="2460" spans="1:72" s="8" customFormat="1" x14ac:dyDescent="0.25">
      <c r="A2460" s="89"/>
      <c r="B2460" s="89"/>
      <c r="C2460" s="89"/>
      <c r="D2460" s="89"/>
      <c r="E2460" s="135"/>
      <c r="F2460" s="135"/>
      <c r="G2460" s="135"/>
      <c r="H2460" s="135"/>
      <c r="I2460" s="135"/>
      <c r="J2460" s="135"/>
      <c r="K2460" s="135"/>
      <c r="L2460" s="135"/>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c r="BM2460"/>
      <c r="BN2460"/>
      <c r="BO2460"/>
      <c r="BP2460"/>
      <c r="BQ2460"/>
      <c r="BR2460"/>
      <c r="BS2460"/>
      <c r="BT2460"/>
    </row>
    <row r="2461" spans="1:72" s="8" customFormat="1" x14ac:dyDescent="0.25">
      <c r="A2461" s="89"/>
      <c r="B2461" s="89"/>
      <c r="C2461" s="89"/>
      <c r="D2461" s="89"/>
      <c r="E2461" s="135"/>
      <c r="F2461" s="135"/>
      <c r="G2461" s="135"/>
      <c r="H2461" s="135"/>
      <c r="I2461" s="135"/>
      <c r="J2461" s="135"/>
      <c r="K2461" s="135"/>
      <c r="L2461" s="135"/>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c r="BM2461"/>
      <c r="BN2461"/>
      <c r="BO2461"/>
      <c r="BP2461"/>
      <c r="BQ2461"/>
      <c r="BR2461"/>
      <c r="BS2461"/>
      <c r="BT2461"/>
    </row>
    <row r="2462" spans="1:72" s="8" customFormat="1" x14ac:dyDescent="0.25">
      <c r="A2462" s="89"/>
      <c r="B2462" s="89"/>
      <c r="C2462" s="89"/>
      <c r="D2462" s="89"/>
      <c r="E2462" s="135"/>
      <c r="F2462" s="135"/>
      <c r="G2462" s="135"/>
      <c r="H2462" s="135"/>
      <c r="I2462" s="135"/>
      <c r="J2462" s="135"/>
      <c r="K2462" s="135"/>
      <c r="L2462" s="135"/>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c r="BL2462"/>
      <c r="BM2462"/>
      <c r="BN2462"/>
      <c r="BO2462"/>
      <c r="BP2462"/>
      <c r="BQ2462"/>
      <c r="BR2462"/>
      <c r="BS2462"/>
      <c r="BT2462"/>
    </row>
    <row r="2463" spans="1:72" s="8" customFormat="1" x14ac:dyDescent="0.25">
      <c r="A2463" s="89"/>
      <c r="B2463" s="89"/>
      <c r="C2463" s="89"/>
      <c r="D2463" s="89"/>
      <c r="E2463" s="135"/>
      <c r="F2463" s="135"/>
      <c r="G2463" s="135"/>
      <c r="H2463" s="135"/>
      <c r="I2463" s="135"/>
      <c r="J2463" s="135"/>
      <c r="K2463" s="135"/>
      <c r="L2463" s="135"/>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c r="BM2463"/>
      <c r="BN2463"/>
      <c r="BO2463"/>
      <c r="BP2463"/>
      <c r="BQ2463"/>
      <c r="BR2463"/>
      <c r="BS2463"/>
      <c r="BT2463"/>
    </row>
    <row r="2464" spans="1:72" s="8" customFormat="1" x14ac:dyDescent="0.25">
      <c r="A2464" s="89"/>
      <c r="B2464" s="89"/>
      <c r="C2464" s="89"/>
      <c r="D2464" s="89"/>
      <c r="E2464" s="135"/>
      <c r="F2464" s="135"/>
      <c r="G2464" s="135"/>
      <c r="H2464" s="135"/>
      <c r="I2464" s="135"/>
      <c r="J2464" s="135"/>
      <c r="K2464" s="135"/>
      <c r="L2464" s="135"/>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c r="BM2464"/>
      <c r="BN2464"/>
      <c r="BO2464"/>
      <c r="BP2464"/>
      <c r="BQ2464"/>
      <c r="BR2464"/>
      <c r="BS2464"/>
      <c r="BT2464"/>
    </row>
    <row r="2465" spans="1:72" s="8" customFormat="1" x14ac:dyDescent="0.25">
      <c r="A2465" s="89"/>
      <c r="B2465" s="89"/>
      <c r="C2465" s="89"/>
      <c r="D2465" s="89"/>
      <c r="E2465" s="135"/>
      <c r="F2465" s="135"/>
      <c r="G2465" s="135"/>
      <c r="H2465" s="135"/>
      <c r="I2465" s="135"/>
      <c r="J2465" s="135"/>
      <c r="K2465" s="135"/>
      <c r="L2465" s="13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c r="BL2465"/>
      <c r="BM2465"/>
      <c r="BN2465"/>
      <c r="BO2465"/>
      <c r="BP2465"/>
      <c r="BQ2465"/>
      <c r="BR2465"/>
      <c r="BS2465"/>
      <c r="BT2465"/>
    </row>
    <row r="2466" spans="1:72" s="8" customFormat="1" x14ac:dyDescent="0.25">
      <c r="A2466" s="89"/>
      <c r="B2466" s="89"/>
      <c r="C2466" s="89"/>
      <c r="D2466" s="89"/>
      <c r="E2466" s="135"/>
      <c r="F2466" s="135"/>
      <c r="G2466" s="135"/>
      <c r="H2466" s="135"/>
      <c r="I2466" s="135"/>
      <c r="J2466" s="135"/>
      <c r="K2466" s="135"/>
      <c r="L2466" s="135"/>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c r="BM2466"/>
      <c r="BN2466"/>
      <c r="BO2466"/>
      <c r="BP2466"/>
      <c r="BQ2466"/>
      <c r="BR2466"/>
      <c r="BS2466"/>
      <c r="BT2466"/>
    </row>
    <row r="2467" spans="1:72" s="8" customFormat="1" x14ac:dyDescent="0.25">
      <c r="A2467" s="89"/>
      <c r="B2467" s="89"/>
      <c r="C2467" s="89"/>
      <c r="D2467" s="89"/>
      <c r="E2467" s="135"/>
      <c r="F2467" s="135"/>
      <c r="G2467" s="135"/>
      <c r="H2467" s="135"/>
      <c r="I2467" s="135"/>
      <c r="J2467" s="135"/>
      <c r="K2467" s="135"/>
      <c r="L2467" s="135"/>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c r="BM2467"/>
      <c r="BN2467"/>
      <c r="BO2467"/>
      <c r="BP2467"/>
      <c r="BQ2467"/>
      <c r="BR2467"/>
      <c r="BS2467"/>
      <c r="BT2467"/>
    </row>
    <row r="2468" spans="1:72" s="8" customFormat="1" x14ac:dyDescent="0.25">
      <c r="A2468" s="89"/>
      <c r="B2468" s="89"/>
      <c r="C2468" s="89"/>
      <c r="D2468" s="89"/>
      <c r="E2468" s="135"/>
      <c r="F2468" s="135"/>
      <c r="G2468" s="135"/>
      <c r="H2468" s="135"/>
      <c r="I2468" s="135"/>
      <c r="J2468" s="135"/>
      <c r="K2468" s="135"/>
      <c r="L2468" s="135"/>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c r="BM2468"/>
      <c r="BN2468"/>
      <c r="BO2468"/>
      <c r="BP2468"/>
      <c r="BQ2468"/>
      <c r="BR2468"/>
      <c r="BS2468"/>
      <c r="BT2468"/>
    </row>
    <row r="2469" spans="1:72" s="8" customFormat="1" x14ac:dyDescent="0.25">
      <c r="A2469" s="89"/>
      <c r="B2469" s="89"/>
      <c r="C2469" s="89"/>
      <c r="D2469" s="89"/>
      <c r="E2469" s="135"/>
      <c r="F2469" s="135"/>
      <c r="G2469" s="135"/>
      <c r="H2469" s="135"/>
      <c r="I2469" s="135"/>
      <c r="J2469" s="135"/>
      <c r="K2469" s="135"/>
      <c r="L2469" s="135"/>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c r="BM2469"/>
      <c r="BN2469"/>
      <c r="BO2469"/>
      <c r="BP2469"/>
      <c r="BQ2469"/>
      <c r="BR2469"/>
      <c r="BS2469"/>
      <c r="BT2469"/>
    </row>
    <row r="2470" spans="1:72" s="8" customFormat="1" x14ac:dyDescent="0.25">
      <c r="A2470" s="89"/>
      <c r="B2470" s="89"/>
      <c r="C2470" s="89"/>
      <c r="D2470" s="89"/>
      <c r="E2470" s="135"/>
      <c r="F2470" s="135"/>
      <c r="G2470" s="135"/>
      <c r="H2470" s="135"/>
      <c r="I2470" s="135"/>
      <c r="J2470" s="135"/>
      <c r="K2470" s="135"/>
      <c r="L2470" s="135"/>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c r="BM2470"/>
      <c r="BN2470"/>
      <c r="BO2470"/>
      <c r="BP2470"/>
      <c r="BQ2470"/>
      <c r="BR2470"/>
      <c r="BS2470"/>
      <c r="BT2470"/>
    </row>
    <row r="2471" spans="1:72" s="8" customFormat="1" x14ac:dyDescent="0.25">
      <c r="A2471" s="89"/>
      <c r="B2471" s="89"/>
      <c r="C2471" s="89"/>
      <c r="D2471" s="89"/>
      <c r="E2471" s="135"/>
      <c r="F2471" s="135"/>
      <c r="G2471" s="135"/>
      <c r="H2471" s="135"/>
      <c r="I2471" s="135"/>
      <c r="J2471" s="135"/>
      <c r="K2471" s="135"/>
      <c r="L2471" s="135"/>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c r="BM2471"/>
      <c r="BN2471"/>
      <c r="BO2471"/>
      <c r="BP2471"/>
      <c r="BQ2471"/>
      <c r="BR2471"/>
      <c r="BS2471"/>
      <c r="BT2471"/>
    </row>
    <row r="2472" spans="1:72" s="8" customFormat="1" x14ac:dyDescent="0.25">
      <c r="A2472" s="89"/>
      <c r="B2472" s="89"/>
      <c r="C2472" s="89"/>
      <c r="D2472" s="89"/>
      <c r="E2472" s="135"/>
      <c r="F2472" s="135"/>
      <c r="G2472" s="135"/>
      <c r="H2472" s="135"/>
      <c r="I2472" s="135"/>
      <c r="J2472" s="135"/>
      <c r="K2472" s="135"/>
      <c r="L2472" s="135"/>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c r="BM2472"/>
      <c r="BN2472"/>
      <c r="BO2472"/>
      <c r="BP2472"/>
      <c r="BQ2472"/>
      <c r="BR2472"/>
      <c r="BS2472"/>
      <c r="BT2472"/>
    </row>
    <row r="2473" spans="1:72" s="8" customFormat="1" x14ac:dyDescent="0.25">
      <c r="A2473" s="89"/>
      <c r="B2473" s="89"/>
      <c r="C2473" s="89"/>
      <c r="D2473" s="89"/>
      <c r="E2473" s="135"/>
      <c r="F2473" s="135"/>
      <c r="G2473" s="135"/>
      <c r="H2473" s="135"/>
      <c r="I2473" s="135"/>
      <c r="J2473" s="135"/>
      <c r="K2473" s="135"/>
      <c r="L2473" s="135"/>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c r="BM2473"/>
      <c r="BN2473"/>
      <c r="BO2473"/>
      <c r="BP2473"/>
      <c r="BQ2473"/>
      <c r="BR2473"/>
      <c r="BS2473"/>
      <c r="BT2473"/>
    </row>
    <row r="2474" spans="1:72" s="8" customFormat="1" x14ac:dyDescent="0.25">
      <c r="A2474" s="89"/>
      <c r="B2474" s="89"/>
      <c r="C2474" s="89"/>
      <c r="D2474" s="89"/>
      <c r="E2474" s="135"/>
      <c r="F2474" s="135"/>
      <c r="G2474" s="135"/>
      <c r="H2474" s="135"/>
      <c r="I2474" s="135"/>
      <c r="J2474" s="135"/>
      <c r="K2474" s="135"/>
      <c r="L2474" s="135"/>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c r="BM2474"/>
      <c r="BN2474"/>
      <c r="BO2474"/>
      <c r="BP2474"/>
      <c r="BQ2474"/>
      <c r="BR2474"/>
      <c r="BS2474"/>
      <c r="BT2474"/>
    </row>
    <row r="2475" spans="1:72" s="8" customFormat="1" x14ac:dyDescent="0.25">
      <c r="A2475" s="89"/>
      <c r="B2475" s="89"/>
      <c r="C2475" s="89"/>
      <c r="D2475" s="89"/>
      <c r="E2475" s="135"/>
      <c r="F2475" s="135"/>
      <c r="G2475" s="135"/>
      <c r="H2475" s="135"/>
      <c r="I2475" s="135"/>
      <c r="J2475" s="135"/>
      <c r="K2475" s="135"/>
      <c r="L2475" s="13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c r="BM2475"/>
      <c r="BN2475"/>
      <c r="BO2475"/>
      <c r="BP2475"/>
      <c r="BQ2475"/>
      <c r="BR2475"/>
      <c r="BS2475"/>
      <c r="BT2475"/>
    </row>
    <row r="2476" spans="1:72" s="8" customFormat="1" x14ac:dyDescent="0.25">
      <c r="A2476" s="89"/>
      <c r="B2476" s="89"/>
      <c r="C2476" s="89"/>
      <c r="D2476" s="89"/>
      <c r="E2476" s="135"/>
      <c r="F2476" s="135"/>
      <c r="G2476" s="135"/>
      <c r="H2476" s="135"/>
      <c r="I2476" s="135"/>
      <c r="J2476" s="135"/>
      <c r="K2476" s="135"/>
      <c r="L2476" s="135"/>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c r="BM2476"/>
      <c r="BN2476"/>
      <c r="BO2476"/>
      <c r="BP2476"/>
      <c r="BQ2476"/>
      <c r="BR2476"/>
      <c r="BS2476"/>
      <c r="BT2476"/>
    </row>
    <row r="2477" spans="1:72" s="8" customFormat="1" x14ac:dyDescent="0.25">
      <c r="A2477" s="89"/>
      <c r="B2477" s="89"/>
      <c r="C2477" s="89"/>
      <c r="D2477" s="89"/>
      <c r="E2477" s="135"/>
      <c r="F2477" s="135"/>
      <c r="G2477" s="135"/>
      <c r="H2477" s="135"/>
      <c r="I2477" s="135"/>
      <c r="J2477" s="135"/>
      <c r="K2477" s="135"/>
      <c r="L2477" s="135"/>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c r="BM2477"/>
      <c r="BN2477"/>
      <c r="BO2477"/>
      <c r="BP2477"/>
      <c r="BQ2477"/>
      <c r="BR2477"/>
      <c r="BS2477"/>
      <c r="BT2477"/>
    </row>
    <row r="2478" spans="1:72" s="8" customFormat="1" x14ac:dyDescent="0.25">
      <c r="A2478" s="89"/>
      <c r="B2478" s="89"/>
      <c r="C2478" s="89"/>
      <c r="D2478" s="89"/>
      <c r="E2478" s="135"/>
      <c r="F2478" s="135"/>
      <c r="G2478" s="135"/>
      <c r="H2478" s="135"/>
      <c r="I2478" s="135"/>
      <c r="J2478" s="135"/>
      <c r="K2478" s="135"/>
      <c r="L2478" s="135"/>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c r="BM2478"/>
      <c r="BN2478"/>
      <c r="BO2478"/>
      <c r="BP2478"/>
      <c r="BQ2478"/>
      <c r="BR2478"/>
      <c r="BS2478"/>
      <c r="BT2478"/>
    </row>
    <row r="2479" spans="1:72" s="8" customFormat="1" x14ac:dyDescent="0.25">
      <c r="A2479" s="89"/>
      <c r="B2479" s="89"/>
      <c r="C2479" s="89"/>
      <c r="D2479" s="89"/>
      <c r="E2479" s="135"/>
      <c r="F2479" s="135"/>
      <c r="G2479" s="135"/>
      <c r="H2479" s="135"/>
      <c r="I2479" s="135"/>
      <c r="J2479" s="135"/>
      <c r="K2479" s="135"/>
      <c r="L2479" s="135"/>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c r="AY2479"/>
      <c r="AZ2479"/>
      <c r="BA2479"/>
      <c r="BB2479"/>
      <c r="BC2479"/>
      <c r="BD2479"/>
      <c r="BE2479"/>
      <c r="BF2479"/>
      <c r="BG2479"/>
      <c r="BH2479"/>
      <c r="BI2479"/>
      <c r="BJ2479"/>
      <c r="BK2479"/>
      <c r="BL2479"/>
      <c r="BM2479"/>
      <c r="BN2479"/>
      <c r="BO2479"/>
      <c r="BP2479"/>
      <c r="BQ2479"/>
      <c r="BR2479"/>
      <c r="BS2479"/>
      <c r="BT2479"/>
    </row>
    <row r="2480" spans="1:72" s="8" customFormat="1" x14ac:dyDescent="0.25">
      <c r="A2480" s="89"/>
      <c r="B2480" s="89"/>
      <c r="C2480" s="89"/>
      <c r="D2480" s="89"/>
      <c r="E2480" s="135"/>
      <c r="F2480" s="135"/>
      <c r="G2480" s="135"/>
      <c r="H2480" s="135"/>
      <c r="I2480" s="135"/>
      <c r="J2480" s="135"/>
      <c r="K2480" s="135"/>
      <c r="L2480" s="135"/>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c r="AY2480"/>
      <c r="AZ2480"/>
      <c r="BA2480"/>
      <c r="BB2480"/>
      <c r="BC2480"/>
      <c r="BD2480"/>
      <c r="BE2480"/>
      <c r="BF2480"/>
      <c r="BG2480"/>
      <c r="BH2480"/>
      <c r="BI2480"/>
      <c r="BJ2480"/>
      <c r="BK2480"/>
      <c r="BL2480"/>
      <c r="BM2480"/>
      <c r="BN2480"/>
      <c r="BO2480"/>
      <c r="BP2480"/>
      <c r="BQ2480"/>
      <c r="BR2480"/>
      <c r="BS2480"/>
      <c r="BT2480"/>
    </row>
    <row r="2481" spans="1:72" s="8" customFormat="1" x14ac:dyDescent="0.25">
      <c r="A2481" s="89"/>
      <c r="B2481" s="89"/>
      <c r="C2481" s="89"/>
      <c r="D2481" s="89"/>
      <c r="E2481" s="135"/>
      <c r="F2481" s="135"/>
      <c r="G2481" s="135"/>
      <c r="H2481" s="135"/>
      <c r="I2481" s="135"/>
      <c r="J2481" s="135"/>
      <c r="K2481" s="135"/>
      <c r="L2481" s="135"/>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c r="AY2481"/>
      <c r="AZ2481"/>
      <c r="BA2481"/>
      <c r="BB2481"/>
      <c r="BC2481"/>
      <c r="BD2481"/>
      <c r="BE2481"/>
      <c r="BF2481"/>
      <c r="BG2481"/>
      <c r="BH2481"/>
      <c r="BI2481"/>
      <c r="BJ2481"/>
      <c r="BK2481"/>
      <c r="BL2481"/>
      <c r="BM2481"/>
      <c r="BN2481"/>
      <c r="BO2481"/>
      <c r="BP2481"/>
      <c r="BQ2481"/>
      <c r="BR2481"/>
      <c r="BS2481"/>
      <c r="BT2481"/>
    </row>
    <row r="2482" spans="1:72" s="8" customFormat="1" x14ac:dyDescent="0.25">
      <c r="A2482" s="89"/>
      <c r="B2482" s="89"/>
      <c r="C2482" s="89"/>
      <c r="D2482" s="89"/>
      <c r="E2482" s="135"/>
      <c r="F2482" s="135"/>
      <c r="G2482" s="135"/>
      <c r="H2482" s="135"/>
      <c r="I2482" s="135"/>
      <c r="J2482" s="135"/>
      <c r="K2482" s="135"/>
      <c r="L2482" s="135"/>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c r="BM2482"/>
      <c r="BN2482"/>
      <c r="BO2482"/>
      <c r="BP2482"/>
      <c r="BQ2482"/>
      <c r="BR2482"/>
      <c r="BS2482"/>
      <c r="BT2482"/>
    </row>
    <row r="2483" spans="1:72" s="8" customFormat="1" x14ac:dyDescent="0.25">
      <c r="A2483" s="89"/>
      <c r="B2483" s="89"/>
      <c r="C2483" s="89"/>
      <c r="D2483" s="89"/>
      <c r="E2483" s="135"/>
      <c r="F2483" s="135"/>
      <c r="G2483" s="135"/>
      <c r="H2483" s="135"/>
      <c r="I2483" s="135"/>
      <c r="J2483" s="135"/>
      <c r="K2483" s="135"/>
      <c r="L2483" s="135"/>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c r="BM2483"/>
      <c r="BN2483"/>
      <c r="BO2483"/>
      <c r="BP2483"/>
      <c r="BQ2483"/>
      <c r="BR2483"/>
      <c r="BS2483"/>
      <c r="BT2483"/>
    </row>
    <row r="2484" spans="1:72" s="8" customFormat="1" x14ac:dyDescent="0.25">
      <c r="A2484" s="89"/>
      <c r="B2484" s="89"/>
      <c r="C2484" s="89"/>
      <c r="D2484" s="89"/>
      <c r="E2484" s="135"/>
      <c r="F2484" s="135"/>
      <c r="G2484" s="135"/>
      <c r="H2484" s="135"/>
      <c r="I2484" s="135"/>
      <c r="J2484" s="135"/>
      <c r="K2484" s="135"/>
      <c r="L2484" s="135"/>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c r="BM2484"/>
      <c r="BN2484"/>
      <c r="BO2484"/>
      <c r="BP2484"/>
      <c r="BQ2484"/>
      <c r="BR2484"/>
      <c r="BS2484"/>
      <c r="BT2484"/>
    </row>
    <row r="2485" spans="1:72" s="8" customFormat="1" x14ac:dyDescent="0.25">
      <c r="A2485" s="89"/>
      <c r="B2485" s="89"/>
      <c r="C2485" s="89"/>
      <c r="D2485" s="89"/>
      <c r="E2485" s="135"/>
      <c r="F2485" s="135"/>
      <c r="G2485" s="135"/>
      <c r="H2485" s="135"/>
      <c r="I2485" s="135"/>
      <c r="J2485" s="135"/>
      <c r="K2485" s="135"/>
      <c r="L2485" s="13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c r="BM2485"/>
      <c r="BN2485"/>
      <c r="BO2485"/>
      <c r="BP2485"/>
      <c r="BQ2485"/>
      <c r="BR2485"/>
      <c r="BS2485"/>
      <c r="BT2485"/>
    </row>
    <row r="2486" spans="1:72" s="8" customFormat="1" x14ac:dyDescent="0.25">
      <c r="A2486" s="89"/>
      <c r="B2486" s="89"/>
      <c r="C2486" s="89"/>
      <c r="D2486" s="89"/>
      <c r="E2486" s="135"/>
      <c r="F2486" s="135"/>
      <c r="G2486" s="135"/>
      <c r="H2486" s="135"/>
      <c r="I2486" s="135"/>
      <c r="J2486" s="135"/>
      <c r="K2486" s="135"/>
      <c r="L2486" s="135"/>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c r="BM2486"/>
      <c r="BN2486"/>
      <c r="BO2486"/>
      <c r="BP2486"/>
      <c r="BQ2486"/>
      <c r="BR2486"/>
      <c r="BS2486"/>
      <c r="BT2486"/>
    </row>
    <row r="2487" spans="1:72" s="8" customFormat="1" x14ac:dyDescent="0.25">
      <c r="A2487" s="89"/>
      <c r="B2487" s="89"/>
      <c r="C2487" s="89"/>
      <c r="D2487" s="89"/>
      <c r="E2487" s="135"/>
      <c r="F2487" s="135"/>
      <c r="G2487" s="135"/>
      <c r="H2487" s="135"/>
      <c r="I2487" s="135"/>
      <c r="J2487" s="135"/>
      <c r="K2487" s="135"/>
      <c r="L2487" s="135"/>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c r="BG2487"/>
      <c r="BH2487"/>
      <c r="BI2487"/>
      <c r="BJ2487"/>
      <c r="BK2487"/>
      <c r="BL2487"/>
      <c r="BM2487"/>
      <c r="BN2487"/>
      <c r="BO2487"/>
      <c r="BP2487"/>
      <c r="BQ2487"/>
      <c r="BR2487"/>
      <c r="BS2487"/>
      <c r="BT2487"/>
    </row>
    <row r="2488" spans="1:72" s="8" customFormat="1" x14ac:dyDescent="0.25">
      <c r="A2488" s="89"/>
      <c r="B2488" s="89"/>
      <c r="C2488" s="89"/>
      <c r="D2488" s="89"/>
      <c r="E2488" s="135"/>
      <c r="F2488" s="135"/>
      <c r="G2488" s="135"/>
      <c r="H2488" s="135"/>
      <c r="I2488" s="135"/>
      <c r="J2488" s="135"/>
      <c r="K2488" s="135"/>
      <c r="L2488" s="135"/>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c r="BM2488"/>
      <c r="BN2488"/>
      <c r="BO2488"/>
      <c r="BP2488"/>
      <c r="BQ2488"/>
      <c r="BR2488"/>
      <c r="BS2488"/>
      <c r="BT2488"/>
    </row>
    <row r="2489" spans="1:72" s="8" customFormat="1" x14ac:dyDescent="0.25">
      <c r="A2489" s="89"/>
      <c r="B2489" s="89"/>
      <c r="C2489" s="89"/>
      <c r="D2489" s="89"/>
      <c r="E2489" s="135"/>
      <c r="F2489" s="135"/>
      <c r="G2489" s="135"/>
      <c r="H2489" s="135"/>
      <c r="I2489" s="135"/>
      <c r="J2489" s="135"/>
      <c r="K2489" s="135"/>
      <c r="L2489" s="135"/>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c r="BM2489"/>
      <c r="BN2489"/>
      <c r="BO2489"/>
      <c r="BP2489"/>
      <c r="BQ2489"/>
      <c r="BR2489"/>
      <c r="BS2489"/>
      <c r="BT2489"/>
    </row>
    <row r="2490" spans="1:72" s="8" customFormat="1" x14ac:dyDescent="0.25">
      <c r="A2490" s="89"/>
      <c r="B2490" s="89"/>
      <c r="C2490" s="89"/>
      <c r="D2490" s="89"/>
      <c r="E2490" s="135"/>
      <c r="F2490" s="135"/>
      <c r="G2490" s="135"/>
      <c r="H2490" s="135"/>
      <c r="I2490" s="135"/>
      <c r="J2490" s="135"/>
      <c r="K2490" s="135"/>
      <c r="L2490" s="135"/>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c r="BM2490"/>
      <c r="BN2490"/>
      <c r="BO2490"/>
      <c r="BP2490"/>
      <c r="BQ2490"/>
      <c r="BR2490"/>
      <c r="BS2490"/>
      <c r="BT2490"/>
    </row>
    <row r="2491" spans="1:72" s="8" customFormat="1" x14ac:dyDescent="0.25">
      <c r="A2491" s="89"/>
      <c r="B2491" s="89"/>
      <c r="C2491" s="89"/>
      <c r="D2491" s="89"/>
      <c r="E2491" s="135"/>
      <c r="F2491" s="135"/>
      <c r="G2491" s="135"/>
      <c r="H2491" s="135"/>
      <c r="I2491" s="135"/>
      <c r="J2491" s="135"/>
      <c r="K2491" s="135"/>
      <c r="L2491" s="135"/>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c r="BM2491"/>
      <c r="BN2491"/>
      <c r="BO2491"/>
      <c r="BP2491"/>
      <c r="BQ2491"/>
      <c r="BR2491"/>
      <c r="BS2491"/>
      <c r="BT2491"/>
    </row>
    <row r="2492" spans="1:72" s="8" customFormat="1" x14ac:dyDescent="0.25">
      <c r="A2492" s="89"/>
      <c r="B2492" s="89"/>
      <c r="C2492" s="89"/>
      <c r="D2492" s="89"/>
      <c r="E2492" s="135"/>
      <c r="F2492" s="135"/>
      <c r="G2492" s="135"/>
      <c r="H2492" s="135"/>
      <c r="I2492" s="135"/>
      <c r="J2492" s="135"/>
      <c r="K2492" s="135"/>
      <c r="L2492" s="135"/>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c r="BM2492"/>
      <c r="BN2492"/>
      <c r="BO2492"/>
      <c r="BP2492"/>
      <c r="BQ2492"/>
      <c r="BR2492"/>
      <c r="BS2492"/>
      <c r="BT2492"/>
    </row>
    <row r="2493" spans="1:72" s="8" customFormat="1" x14ac:dyDescent="0.25">
      <c r="A2493" s="89"/>
      <c r="B2493" s="89"/>
      <c r="C2493" s="89"/>
      <c r="D2493" s="89"/>
      <c r="E2493" s="135"/>
      <c r="F2493" s="135"/>
      <c r="G2493" s="135"/>
      <c r="H2493" s="135"/>
      <c r="I2493" s="135"/>
      <c r="J2493" s="135"/>
      <c r="K2493" s="135"/>
      <c r="L2493" s="135"/>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c r="BM2493"/>
      <c r="BN2493"/>
      <c r="BO2493"/>
      <c r="BP2493"/>
      <c r="BQ2493"/>
      <c r="BR2493"/>
      <c r="BS2493"/>
      <c r="BT2493"/>
    </row>
    <row r="2494" spans="1:72" s="8" customFormat="1" x14ac:dyDescent="0.25">
      <c r="A2494" s="89"/>
      <c r="B2494" s="89"/>
      <c r="C2494" s="89"/>
      <c r="D2494" s="89"/>
      <c r="E2494" s="135"/>
      <c r="F2494" s="135"/>
      <c r="G2494" s="135"/>
      <c r="H2494" s="135"/>
      <c r="I2494" s="135"/>
      <c r="J2494" s="135"/>
      <c r="K2494" s="135"/>
      <c r="L2494" s="135"/>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c r="BM2494"/>
      <c r="BN2494"/>
      <c r="BO2494"/>
      <c r="BP2494"/>
      <c r="BQ2494"/>
      <c r="BR2494"/>
      <c r="BS2494"/>
      <c r="BT2494"/>
    </row>
    <row r="2495" spans="1:72" s="8" customFormat="1" x14ac:dyDescent="0.25">
      <c r="A2495" s="89"/>
      <c r="B2495" s="89"/>
      <c r="C2495" s="89"/>
      <c r="D2495" s="89"/>
      <c r="E2495" s="135"/>
      <c r="F2495" s="135"/>
      <c r="G2495" s="135"/>
      <c r="H2495" s="135"/>
      <c r="I2495" s="135"/>
      <c r="J2495" s="135"/>
      <c r="K2495" s="135"/>
      <c r="L2495" s="13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c r="BM2495"/>
      <c r="BN2495"/>
      <c r="BO2495"/>
      <c r="BP2495"/>
      <c r="BQ2495"/>
      <c r="BR2495"/>
      <c r="BS2495"/>
      <c r="BT2495"/>
    </row>
    <row r="2496" spans="1:72" s="8" customFormat="1" x14ac:dyDescent="0.25">
      <c r="A2496" s="89"/>
      <c r="B2496" s="89"/>
      <c r="C2496" s="89"/>
      <c r="D2496" s="89"/>
      <c r="E2496" s="135"/>
      <c r="F2496" s="135"/>
      <c r="G2496" s="135"/>
      <c r="H2496" s="135"/>
      <c r="I2496" s="135"/>
      <c r="J2496" s="135"/>
      <c r="K2496" s="135"/>
      <c r="L2496" s="135"/>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c r="BM2496"/>
      <c r="BN2496"/>
      <c r="BO2496"/>
      <c r="BP2496"/>
      <c r="BQ2496"/>
      <c r="BR2496"/>
      <c r="BS2496"/>
      <c r="BT2496"/>
    </row>
    <row r="2497" spans="1:72" s="8" customFormat="1" x14ac:dyDescent="0.25">
      <c r="A2497" s="89"/>
      <c r="B2497" s="89"/>
      <c r="C2497" s="89"/>
      <c r="D2497" s="89"/>
      <c r="E2497" s="135"/>
      <c r="F2497" s="135"/>
      <c r="G2497" s="135"/>
      <c r="H2497" s="135"/>
      <c r="I2497" s="135"/>
      <c r="J2497" s="135"/>
      <c r="K2497" s="135"/>
      <c r="L2497" s="135"/>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c r="BI2497"/>
      <c r="BJ2497"/>
      <c r="BK2497"/>
      <c r="BL2497"/>
      <c r="BM2497"/>
      <c r="BN2497"/>
      <c r="BO2497"/>
      <c r="BP2497"/>
      <c r="BQ2497"/>
      <c r="BR2497"/>
      <c r="BS2497"/>
      <c r="BT2497"/>
    </row>
    <row r="2498" spans="1:72" s="8" customFormat="1" x14ac:dyDescent="0.25">
      <c r="A2498" s="89"/>
      <c r="B2498" s="89"/>
      <c r="C2498" s="89"/>
      <c r="D2498" s="89"/>
      <c r="E2498" s="135"/>
      <c r="F2498" s="135"/>
      <c r="G2498" s="135"/>
      <c r="H2498" s="135"/>
      <c r="I2498" s="135"/>
      <c r="J2498" s="135"/>
      <c r="K2498" s="135"/>
      <c r="L2498" s="135"/>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c r="BM2498"/>
      <c r="BN2498"/>
      <c r="BO2498"/>
      <c r="BP2498"/>
      <c r="BQ2498"/>
      <c r="BR2498"/>
      <c r="BS2498"/>
      <c r="BT2498"/>
    </row>
    <row r="2499" spans="1:72" s="8" customFormat="1" x14ac:dyDescent="0.25">
      <c r="A2499" s="89"/>
      <c r="B2499" s="89"/>
      <c r="C2499" s="89"/>
      <c r="D2499" s="89"/>
      <c r="E2499" s="135"/>
      <c r="F2499" s="135"/>
      <c r="G2499" s="135"/>
      <c r="H2499" s="135"/>
      <c r="I2499" s="135"/>
      <c r="J2499" s="135"/>
      <c r="K2499" s="135"/>
      <c r="L2499" s="135"/>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c r="BM2499"/>
      <c r="BN2499"/>
      <c r="BO2499"/>
      <c r="BP2499"/>
      <c r="BQ2499"/>
      <c r="BR2499"/>
      <c r="BS2499"/>
      <c r="BT2499"/>
    </row>
    <row r="2500" spans="1:72" s="8" customFormat="1" x14ac:dyDescent="0.25">
      <c r="A2500" s="89"/>
      <c r="B2500" s="89"/>
      <c r="C2500" s="89"/>
      <c r="D2500" s="89"/>
      <c r="E2500" s="135"/>
      <c r="F2500" s="135"/>
      <c r="G2500" s="135"/>
      <c r="H2500" s="135"/>
      <c r="I2500" s="135"/>
      <c r="J2500" s="135"/>
      <c r="K2500" s="135"/>
      <c r="L2500" s="135"/>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c r="BM2500"/>
      <c r="BN2500"/>
      <c r="BO2500"/>
      <c r="BP2500"/>
      <c r="BQ2500"/>
      <c r="BR2500"/>
      <c r="BS2500"/>
      <c r="BT2500"/>
    </row>
    <row r="2501" spans="1:72" s="8" customFormat="1" x14ac:dyDescent="0.25">
      <c r="A2501" s="89"/>
      <c r="B2501" s="89"/>
      <c r="C2501" s="89"/>
      <c r="D2501" s="89"/>
      <c r="E2501" s="135"/>
      <c r="F2501" s="135"/>
      <c r="G2501" s="135"/>
      <c r="H2501" s="135"/>
      <c r="I2501" s="135"/>
      <c r="J2501" s="135"/>
      <c r="K2501" s="135"/>
      <c r="L2501" s="135"/>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c r="BM2501"/>
      <c r="BN2501"/>
      <c r="BO2501"/>
      <c r="BP2501"/>
      <c r="BQ2501"/>
      <c r="BR2501"/>
      <c r="BS2501"/>
      <c r="BT2501"/>
    </row>
    <row r="2502" spans="1:72" s="8" customFormat="1" x14ac:dyDescent="0.25">
      <c r="A2502" s="89"/>
      <c r="B2502" s="89"/>
      <c r="C2502" s="89"/>
      <c r="D2502" s="89"/>
      <c r="E2502" s="135"/>
      <c r="F2502" s="135"/>
      <c r="G2502" s="135"/>
      <c r="H2502" s="135"/>
      <c r="I2502" s="135"/>
      <c r="J2502" s="135"/>
      <c r="K2502" s="135"/>
      <c r="L2502" s="135"/>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c r="BM2502"/>
      <c r="BN2502"/>
      <c r="BO2502"/>
      <c r="BP2502"/>
      <c r="BQ2502"/>
      <c r="BR2502"/>
      <c r="BS2502"/>
      <c r="BT2502"/>
    </row>
    <row r="2503" spans="1:72" s="8" customFormat="1" x14ac:dyDescent="0.25">
      <c r="A2503" s="89"/>
      <c r="B2503" s="89"/>
      <c r="C2503" s="89"/>
      <c r="D2503" s="89"/>
      <c r="E2503" s="135"/>
      <c r="F2503" s="135"/>
      <c r="G2503" s="135"/>
      <c r="H2503" s="135"/>
      <c r="I2503" s="135"/>
      <c r="J2503" s="135"/>
      <c r="K2503" s="135"/>
      <c r="L2503" s="135"/>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c r="BM2503"/>
      <c r="BN2503"/>
      <c r="BO2503"/>
      <c r="BP2503"/>
      <c r="BQ2503"/>
      <c r="BR2503"/>
      <c r="BS2503"/>
      <c r="BT2503"/>
    </row>
    <row r="2504" spans="1:72" s="8" customFormat="1" x14ac:dyDescent="0.25">
      <c r="A2504" s="89"/>
      <c r="B2504" s="89"/>
      <c r="C2504" s="89"/>
      <c r="D2504" s="89"/>
      <c r="E2504" s="135"/>
      <c r="F2504" s="135"/>
      <c r="G2504" s="135"/>
      <c r="H2504" s="135"/>
      <c r="I2504" s="135"/>
      <c r="J2504" s="135"/>
      <c r="K2504" s="135"/>
      <c r="L2504" s="135"/>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c r="BM2504"/>
      <c r="BN2504"/>
      <c r="BO2504"/>
      <c r="BP2504"/>
      <c r="BQ2504"/>
      <c r="BR2504"/>
      <c r="BS2504"/>
      <c r="BT2504"/>
    </row>
    <row r="2505" spans="1:72" s="8" customFormat="1" x14ac:dyDescent="0.25">
      <c r="A2505" s="89"/>
      <c r="B2505" s="89"/>
      <c r="C2505" s="89"/>
      <c r="D2505" s="89"/>
      <c r="E2505" s="135"/>
      <c r="F2505" s="135"/>
      <c r="G2505" s="135"/>
      <c r="H2505" s="135"/>
      <c r="I2505" s="135"/>
      <c r="J2505" s="135"/>
      <c r="K2505" s="135"/>
      <c r="L2505" s="13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c r="BM2505"/>
      <c r="BN2505"/>
      <c r="BO2505"/>
      <c r="BP2505"/>
      <c r="BQ2505"/>
      <c r="BR2505"/>
      <c r="BS2505"/>
      <c r="BT2505"/>
    </row>
    <row r="2506" spans="1:72" s="8" customFormat="1" x14ac:dyDescent="0.25">
      <c r="A2506" s="89"/>
      <c r="B2506" s="89"/>
      <c r="C2506" s="89"/>
      <c r="D2506" s="89"/>
      <c r="E2506" s="135"/>
      <c r="F2506" s="135"/>
      <c r="G2506" s="135"/>
      <c r="H2506" s="135"/>
      <c r="I2506" s="135"/>
      <c r="J2506" s="135"/>
      <c r="K2506" s="135"/>
      <c r="L2506" s="135"/>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c r="BM2506"/>
      <c r="BN2506"/>
      <c r="BO2506"/>
      <c r="BP2506"/>
      <c r="BQ2506"/>
      <c r="BR2506"/>
      <c r="BS2506"/>
      <c r="BT2506"/>
    </row>
    <row r="2507" spans="1:72" s="8" customFormat="1" x14ac:dyDescent="0.25">
      <c r="A2507" s="89"/>
      <c r="B2507" s="89"/>
      <c r="C2507" s="89"/>
      <c r="D2507" s="89"/>
      <c r="E2507" s="135"/>
      <c r="F2507" s="135"/>
      <c r="G2507" s="135"/>
      <c r="H2507" s="135"/>
      <c r="I2507" s="135"/>
      <c r="J2507" s="135"/>
      <c r="K2507" s="135"/>
      <c r="L2507" s="135"/>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c r="BM2507"/>
      <c r="BN2507"/>
      <c r="BO2507"/>
      <c r="BP2507"/>
      <c r="BQ2507"/>
      <c r="BR2507"/>
      <c r="BS2507"/>
      <c r="BT2507"/>
    </row>
    <row r="2508" spans="1:72" s="8" customFormat="1" x14ac:dyDescent="0.25">
      <c r="A2508" s="89"/>
      <c r="B2508" s="89"/>
      <c r="C2508" s="89"/>
      <c r="D2508" s="89"/>
      <c r="E2508" s="135"/>
      <c r="F2508" s="135"/>
      <c r="G2508" s="135"/>
      <c r="H2508" s="135"/>
      <c r="I2508" s="135"/>
      <c r="J2508" s="135"/>
      <c r="K2508" s="135"/>
      <c r="L2508" s="135"/>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c r="BM2508"/>
      <c r="BN2508"/>
      <c r="BO2508"/>
      <c r="BP2508"/>
      <c r="BQ2508"/>
      <c r="BR2508"/>
      <c r="BS2508"/>
      <c r="BT2508"/>
    </row>
    <row r="2509" spans="1:72" s="8" customFormat="1" x14ac:dyDescent="0.25">
      <c r="A2509" s="89"/>
      <c r="B2509" s="89"/>
      <c r="C2509" s="89"/>
      <c r="D2509" s="89"/>
      <c r="E2509" s="135"/>
      <c r="F2509" s="135"/>
      <c r="G2509" s="135"/>
      <c r="H2509" s="135"/>
      <c r="I2509" s="135"/>
      <c r="J2509" s="135"/>
      <c r="K2509" s="135"/>
      <c r="L2509" s="135"/>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c r="BM2509"/>
      <c r="BN2509"/>
      <c r="BO2509"/>
      <c r="BP2509"/>
      <c r="BQ2509"/>
      <c r="BR2509"/>
      <c r="BS2509"/>
      <c r="BT2509"/>
    </row>
    <row r="2510" spans="1:72" s="8" customFormat="1" x14ac:dyDescent="0.25">
      <c r="A2510" s="89"/>
      <c r="B2510" s="89"/>
      <c r="C2510" s="89"/>
      <c r="D2510" s="89"/>
      <c r="E2510" s="135"/>
      <c r="F2510" s="135"/>
      <c r="G2510" s="135"/>
      <c r="H2510" s="135"/>
      <c r="I2510" s="135"/>
      <c r="J2510" s="135"/>
      <c r="K2510" s="135"/>
      <c r="L2510" s="135"/>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c r="BM2510"/>
      <c r="BN2510"/>
      <c r="BO2510"/>
      <c r="BP2510"/>
      <c r="BQ2510"/>
      <c r="BR2510"/>
      <c r="BS2510"/>
      <c r="BT2510"/>
    </row>
    <row r="2511" spans="1:72" s="8" customFormat="1" x14ac:dyDescent="0.25">
      <c r="A2511" s="89"/>
      <c r="B2511" s="89"/>
      <c r="C2511" s="89"/>
      <c r="D2511" s="89"/>
      <c r="E2511" s="135"/>
      <c r="F2511" s="135"/>
      <c r="G2511" s="135"/>
      <c r="H2511" s="135"/>
      <c r="I2511" s="135"/>
      <c r="J2511" s="135"/>
      <c r="K2511" s="135"/>
      <c r="L2511" s="135"/>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c r="BM2511"/>
      <c r="BN2511"/>
      <c r="BO2511"/>
      <c r="BP2511"/>
      <c r="BQ2511"/>
      <c r="BR2511"/>
      <c r="BS2511"/>
      <c r="BT2511"/>
    </row>
    <row r="2512" spans="1:72" s="8" customFormat="1" x14ac:dyDescent="0.25">
      <c r="A2512" s="89"/>
      <c r="B2512" s="89"/>
      <c r="C2512" s="89"/>
      <c r="D2512" s="89"/>
      <c r="E2512" s="135"/>
      <c r="F2512" s="135"/>
      <c r="G2512" s="135"/>
      <c r="H2512" s="135"/>
      <c r="I2512" s="135"/>
      <c r="J2512" s="135"/>
      <c r="K2512" s="135"/>
      <c r="L2512" s="135"/>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c r="BM2512"/>
      <c r="BN2512"/>
      <c r="BO2512"/>
      <c r="BP2512"/>
      <c r="BQ2512"/>
      <c r="BR2512"/>
      <c r="BS2512"/>
      <c r="BT2512"/>
    </row>
    <row r="2513" spans="1:72" s="8" customFormat="1" x14ac:dyDescent="0.25">
      <c r="A2513" s="89"/>
      <c r="B2513" s="89"/>
      <c r="C2513" s="89"/>
      <c r="D2513" s="89"/>
      <c r="E2513" s="135"/>
      <c r="F2513" s="135"/>
      <c r="G2513" s="135"/>
      <c r="H2513" s="135"/>
      <c r="I2513" s="135"/>
      <c r="J2513" s="135"/>
      <c r="K2513" s="135"/>
      <c r="L2513" s="135"/>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c r="BM2513"/>
      <c r="BN2513"/>
      <c r="BO2513"/>
      <c r="BP2513"/>
      <c r="BQ2513"/>
      <c r="BR2513"/>
      <c r="BS2513"/>
      <c r="BT2513"/>
    </row>
    <row r="2514" spans="1:72" s="8" customFormat="1" x14ac:dyDescent="0.25">
      <c r="A2514" s="89"/>
      <c r="B2514" s="89"/>
      <c r="C2514" s="89"/>
      <c r="D2514" s="89"/>
      <c r="E2514" s="135"/>
      <c r="F2514" s="135"/>
      <c r="G2514" s="135"/>
      <c r="H2514" s="135"/>
      <c r="I2514" s="135"/>
      <c r="J2514" s="135"/>
      <c r="K2514" s="135"/>
      <c r="L2514" s="135"/>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c r="BM2514"/>
      <c r="BN2514"/>
      <c r="BO2514"/>
      <c r="BP2514"/>
      <c r="BQ2514"/>
      <c r="BR2514"/>
      <c r="BS2514"/>
      <c r="BT2514"/>
    </row>
    <row r="2515" spans="1:72" s="8" customFormat="1" x14ac:dyDescent="0.25">
      <c r="A2515" s="89"/>
      <c r="B2515" s="89"/>
      <c r="C2515" s="89"/>
      <c r="D2515" s="89"/>
      <c r="E2515" s="135"/>
      <c r="F2515" s="135"/>
      <c r="G2515" s="135"/>
      <c r="H2515" s="135"/>
      <c r="I2515" s="135"/>
      <c r="J2515" s="135"/>
      <c r="K2515" s="135"/>
      <c r="L2515" s="13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c r="BM2515"/>
      <c r="BN2515"/>
      <c r="BO2515"/>
      <c r="BP2515"/>
      <c r="BQ2515"/>
      <c r="BR2515"/>
      <c r="BS2515"/>
      <c r="BT2515"/>
    </row>
    <row r="2516" spans="1:72" s="8" customFormat="1" x14ac:dyDescent="0.25">
      <c r="A2516" s="89"/>
      <c r="B2516" s="89"/>
      <c r="C2516" s="89"/>
      <c r="D2516" s="89"/>
      <c r="E2516" s="135"/>
      <c r="F2516" s="135"/>
      <c r="G2516" s="135"/>
      <c r="H2516" s="135"/>
      <c r="I2516" s="135"/>
      <c r="J2516" s="135"/>
      <c r="K2516" s="135"/>
      <c r="L2516" s="135"/>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c r="BM2516"/>
      <c r="BN2516"/>
      <c r="BO2516"/>
      <c r="BP2516"/>
      <c r="BQ2516"/>
      <c r="BR2516"/>
      <c r="BS2516"/>
      <c r="BT2516"/>
    </row>
    <row r="2517" spans="1:72" s="8" customFormat="1" x14ac:dyDescent="0.25">
      <c r="A2517" s="89"/>
      <c r="B2517" s="89"/>
      <c r="C2517" s="89"/>
      <c r="D2517" s="89"/>
      <c r="E2517" s="135"/>
      <c r="F2517" s="135"/>
      <c r="G2517" s="135"/>
      <c r="H2517" s="135"/>
      <c r="I2517" s="135"/>
      <c r="J2517" s="135"/>
      <c r="K2517" s="135"/>
      <c r="L2517" s="135"/>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c r="BM2517"/>
      <c r="BN2517"/>
      <c r="BO2517"/>
      <c r="BP2517"/>
      <c r="BQ2517"/>
      <c r="BR2517"/>
      <c r="BS2517"/>
      <c r="BT2517"/>
    </row>
    <row r="2518" spans="1:72" s="8" customFormat="1" x14ac:dyDescent="0.25">
      <c r="A2518" s="89"/>
      <c r="B2518" s="89"/>
      <c r="C2518" s="89"/>
      <c r="D2518" s="89"/>
      <c r="E2518" s="135"/>
      <c r="F2518" s="135"/>
      <c r="G2518" s="135"/>
      <c r="H2518" s="135"/>
      <c r="I2518" s="135"/>
      <c r="J2518" s="135"/>
      <c r="K2518" s="135"/>
      <c r="L2518" s="135"/>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c r="BM2518"/>
      <c r="BN2518"/>
      <c r="BO2518"/>
      <c r="BP2518"/>
      <c r="BQ2518"/>
      <c r="BR2518"/>
      <c r="BS2518"/>
      <c r="BT2518"/>
    </row>
    <row r="2519" spans="1:72" s="8" customFormat="1" x14ac:dyDescent="0.25">
      <c r="A2519" s="89"/>
      <c r="B2519" s="89"/>
      <c r="C2519" s="89"/>
      <c r="D2519" s="89"/>
      <c r="E2519" s="135"/>
      <c r="F2519" s="135"/>
      <c r="G2519" s="135"/>
      <c r="H2519" s="135"/>
      <c r="I2519" s="135"/>
      <c r="J2519" s="135"/>
      <c r="K2519" s="135"/>
      <c r="L2519" s="135"/>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c r="BI2519"/>
      <c r="BJ2519"/>
      <c r="BK2519"/>
      <c r="BL2519"/>
      <c r="BM2519"/>
      <c r="BN2519"/>
      <c r="BO2519"/>
      <c r="BP2519"/>
      <c r="BQ2519"/>
      <c r="BR2519"/>
      <c r="BS2519"/>
      <c r="BT2519"/>
    </row>
    <row r="2520" spans="1:72" s="8" customFormat="1" x14ac:dyDescent="0.25">
      <c r="A2520" s="89"/>
      <c r="B2520" s="89"/>
      <c r="C2520" s="89"/>
      <c r="D2520" s="89"/>
      <c r="E2520" s="135"/>
      <c r="F2520" s="135"/>
      <c r="G2520" s="135"/>
      <c r="H2520" s="135"/>
      <c r="I2520" s="135"/>
      <c r="J2520" s="135"/>
      <c r="K2520" s="135"/>
      <c r="L2520" s="135"/>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c r="BM2520"/>
      <c r="BN2520"/>
      <c r="BO2520"/>
      <c r="BP2520"/>
      <c r="BQ2520"/>
      <c r="BR2520"/>
      <c r="BS2520"/>
      <c r="BT2520"/>
    </row>
    <row r="2521" spans="1:72" s="8" customFormat="1" x14ac:dyDescent="0.25">
      <c r="A2521" s="89"/>
      <c r="B2521" s="89"/>
      <c r="C2521" s="89"/>
      <c r="D2521" s="89"/>
      <c r="E2521" s="135"/>
      <c r="F2521" s="135"/>
      <c r="G2521" s="135"/>
      <c r="H2521" s="135"/>
      <c r="I2521" s="135"/>
      <c r="J2521" s="135"/>
      <c r="K2521" s="135"/>
      <c r="L2521" s="135"/>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c r="BM2521"/>
      <c r="BN2521"/>
      <c r="BO2521"/>
      <c r="BP2521"/>
      <c r="BQ2521"/>
      <c r="BR2521"/>
      <c r="BS2521"/>
      <c r="BT2521"/>
    </row>
    <row r="2522" spans="1:72" s="8" customFormat="1" x14ac:dyDescent="0.25">
      <c r="A2522" s="89"/>
      <c r="B2522" s="89"/>
      <c r="C2522" s="89"/>
      <c r="D2522" s="89"/>
      <c r="E2522" s="135"/>
      <c r="F2522" s="135"/>
      <c r="G2522" s="135"/>
      <c r="H2522" s="135"/>
      <c r="I2522" s="135"/>
      <c r="J2522" s="135"/>
      <c r="K2522" s="135"/>
      <c r="L2522" s="135"/>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c r="BI2522"/>
      <c r="BJ2522"/>
      <c r="BK2522"/>
      <c r="BL2522"/>
      <c r="BM2522"/>
      <c r="BN2522"/>
      <c r="BO2522"/>
      <c r="BP2522"/>
      <c r="BQ2522"/>
      <c r="BR2522"/>
      <c r="BS2522"/>
      <c r="BT2522"/>
    </row>
    <row r="2523" spans="1:72" s="8" customFormat="1" x14ac:dyDescent="0.25">
      <c r="A2523" s="89"/>
      <c r="B2523" s="89"/>
      <c r="C2523" s="89"/>
      <c r="D2523" s="89"/>
      <c r="E2523" s="135"/>
      <c r="F2523" s="135"/>
      <c r="G2523" s="135"/>
      <c r="H2523" s="135"/>
      <c r="I2523" s="135"/>
      <c r="J2523" s="135"/>
      <c r="K2523" s="135"/>
      <c r="L2523" s="135"/>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row>
    <row r="2524" spans="1:72" s="8" customFormat="1" x14ac:dyDescent="0.25">
      <c r="A2524" s="89"/>
      <c r="B2524" s="89"/>
      <c r="C2524" s="89"/>
      <c r="D2524" s="89"/>
      <c r="E2524" s="135"/>
      <c r="F2524" s="135"/>
      <c r="G2524" s="135"/>
      <c r="H2524" s="135"/>
      <c r="I2524" s="135"/>
      <c r="J2524" s="135"/>
      <c r="K2524" s="135"/>
      <c r="L2524" s="135"/>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row>
    <row r="2525" spans="1:72" s="8" customFormat="1" x14ac:dyDescent="0.25">
      <c r="A2525" s="89"/>
      <c r="B2525" s="89"/>
      <c r="C2525" s="89"/>
      <c r="D2525" s="89"/>
      <c r="E2525" s="135"/>
      <c r="F2525" s="135"/>
      <c r="G2525" s="135"/>
      <c r="H2525" s="135"/>
      <c r="I2525" s="135"/>
      <c r="J2525" s="135"/>
      <c r="K2525" s="135"/>
      <c r="L2525" s="13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row>
    <row r="2526" spans="1:72" s="8" customFormat="1" x14ac:dyDescent="0.25">
      <c r="A2526" s="89"/>
      <c r="B2526" s="89"/>
      <c r="C2526" s="89"/>
      <c r="D2526" s="89"/>
      <c r="E2526" s="135"/>
      <c r="F2526" s="135"/>
      <c r="G2526" s="135"/>
      <c r="H2526" s="135"/>
      <c r="I2526" s="135"/>
      <c r="J2526" s="135"/>
      <c r="K2526" s="135"/>
      <c r="L2526" s="135"/>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row>
    <row r="2527" spans="1:72" s="8" customFormat="1" x14ac:dyDescent="0.25">
      <c r="A2527" s="89"/>
      <c r="B2527" s="89"/>
      <c r="C2527" s="89"/>
      <c r="D2527" s="89"/>
      <c r="E2527" s="135"/>
      <c r="F2527" s="135"/>
      <c r="G2527" s="135"/>
      <c r="H2527" s="135"/>
      <c r="I2527" s="135"/>
      <c r="J2527" s="135"/>
      <c r="K2527" s="135"/>
      <c r="L2527" s="135"/>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row>
    <row r="2528" spans="1:72" s="8" customFormat="1" x14ac:dyDescent="0.25">
      <c r="A2528" s="89"/>
      <c r="B2528" s="89"/>
      <c r="C2528" s="89"/>
      <c r="D2528" s="89"/>
      <c r="E2528" s="135"/>
      <c r="F2528" s="135"/>
      <c r="G2528" s="135"/>
      <c r="H2528" s="135"/>
      <c r="I2528" s="135"/>
      <c r="J2528" s="135"/>
      <c r="K2528" s="135"/>
      <c r="L2528" s="135"/>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row>
    <row r="2529" spans="1:72" s="8" customFormat="1" x14ac:dyDescent="0.25">
      <c r="A2529" s="89"/>
      <c r="B2529" s="89"/>
      <c r="C2529" s="89"/>
      <c r="D2529" s="89"/>
      <c r="E2529" s="135"/>
      <c r="F2529" s="135"/>
      <c r="G2529" s="135"/>
      <c r="H2529" s="135"/>
      <c r="I2529" s="135"/>
      <c r="J2529" s="135"/>
      <c r="K2529" s="135"/>
      <c r="L2529" s="135"/>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row>
    <row r="2530" spans="1:72" s="8" customFormat="1" x14ac:dyDescent="0.25">
      <c r="A2530" s="89"/>
      <c r="B2530" s="89"/>
      <c r="C2530" s="89"/>
      <c r="D2530" s="89"/>
      <c r="E2530" s="135"/>
      <c r="F2530" s="135"/>
      <c r="G2530" s="135"/>
      <c r="H2530" s="135"/>
      <c r="I2530" s="135"/>
      <c r="J2530" s="135"/>
      <c r="K2530" s="135"/>
      <c r="L2530" s="135"/>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row>
    <row r="2531" spans="1:72" s="8" customFormat="1" x14ac:dyDescent="0.25">
      <c r="A2531" s="89"/>
      <c r="B2531" s="89"/>
      <c r="C2531" s="89"/>
      <c r="D2531" s="89"/>
      <c r="E2531" s="135"/>
      <c r="F2531" s="135"/>
      <c r="G2531" s="135"/>
      <c r="H2531" s="135"/>
      <c r="I2531" s="135"/>
      <c r="J2531" s="135"/>
      <c r="K2531" s="135"/>
      <c r="L2531" s="135"/>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row>
    <row r="2532" spans="1:72" s="8" customFormat="1" x14ac:dyDescent="0.25">
      <c r="A2532" s="89"/>
      <c r="B2532" s="89"/>
      <c r="C2532" s="89"/>
      <c r="D2532" s="89"/>
      <c r="E2532" s="135"/>
      <c r="F2532" s="135"/>
      <c r="G2532" s="135"/>
      <c r="H2532" s="135"/>
      <c r="I2532" s="135"/>
      <c r="J2532" s="135"/>
      <c r="K2532" s="135"/>
      <c r="L2532" s="135"/>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row>
    <row r="2533" spans="1:72" s="8" customFormat="1" x14ac:dyDescent="0.25">
      <c r="A2533" s="89"/>
      <c r="B2533" s="89"/>
      <c r="C2533" s="89"/>
      <c r="D2533" s="89"/>
      <c r="E2533" s="135"/>
      <c r="F2533" s="135"/>
      <c r="G2533" s="135"/>
      <c r="H2533" s="135"/>
      <c r="I2533" s="135"/>
      <c r="J2533" s="135"/>
      <c r="K2533" s="135"/>
      <c r="L2533" s="135"/>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row>
    <row r="2534" spans="1:72" s="8" customFormat="1" x14ac:dyDescent="0.25">
      <c r="A2534" s="89"/>
      <c r="B2534" s="89"/>
      <c r="C2534" s="89"/>
      <c r="D2534" s="89"/>
      <c r="E2534" s="135"/>
      <c r="F2534" s="135"/>
      <c r="G2534" s="135"/>
      <c r="H2534" s="135"/>
      <c r="I2534" s="135"/>
      <c r="J2534" s="135"/>
      <c r="K2534" s="135"/>
      <c r="L2534" s="135"/>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row>
    <row r="2535" spans="1:72" s="8" customFormat="1" x14ac:dyDescent="0.25">
      <c r="A2535" s="89"/>
      <c r="B2535" s="89"/>
      <c r="C2535" s="89"/>
      <c r="D2535" s="89"/>
      <c r="E2535" s="135"/>
      <c r="F2535" s="135"/>
      <c r="G2535" s="135"/>
      <c r="H2535" s="135"/>
      <c r="I2535" s="135"/>
      <c r="J2535" s="135"/>
      <c r="K2535" s="135"/>
      <c r="L2535" s="1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row>
    <row r="2536" spans="1:72" s="8" customFormat="1" x14ac:dyDescent="0.25">
      <c r="A2536" s="89"/>
      <c r="B2536" s="89"/>
      <c r="C2536" s="89"/>
      <c r="D2536" s="89"/>
      <c r="E2536" s="135"/>
      <c r="F2536" s="135"/>
      <c r="G2536" s="135"/>
      <c r="H2536" s="135"/>
      <c r="I2536" s="135"/>
      <c r="J2536" s="135"/>
      <c r="K2536" s="135"/>
      <c r="L2536" s="135"/>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row>
    <row r="2537" spans="1:72" s="8" customFormat="1" x14ac:dyDescent="0.25">
      <c r="A2537" s="89"/>
      <c r="B2537" s="89"/>
      <c r="C2537" s="89"/>
      <c r="D2537" s="89"/>
      <c r="E2537" s="135"/>
      <c r="F2537" s="135"/>
      <c r="G2537" s="135"/>
      <c r="H2537" s="135"/>
      <c r="I2537" s="135"/>
      <c r="J2537" s="135"/>
      <c r="K2537" s="135"/>
      <c r="L2537" s="135"/>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row>
    <row r="2538" spans="1:72" s="8" customFormat="1" x14ac:dyDescent="0.25">
      <c r="A2538" s="89"/>
      <c r="B2538" s="89"/>
      <c r="C2538" s="89"/>
      <c r="D2538" s="89"/>
      <c r="E2538" s="135"/>
      <c r="F2538" s="135"/>
      <c r="G2538" s="135"/>
      <c r="H2538" s="135"/>
      <c r="I2538" s="135"/>
      <c r="J2538" s="135"/>
      <c r="K2538" s="135"/>
      <c r="L2538" s="135"/>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row>
    <row r="2539" spans="1:72" s="8" customFormat="1" x14ac:dyDescent="0.25">
      <c r="A2539" s="89"/>
      <c r="B2539" s="89"/>
      <c r="C2539" s="89"/>
      <c r="D2539" s="89"/>
      <c r="E2539" s="135"/>
      <c r="F2539" s="135"/>
      <c r="G2539" s="135"/>
      <c r="H2539" s="135"/>
      <c r="I2539" s="135"/>
      <c r="J2539" s="135"/>
      <c r="K2539" s="135"/>
      <c r="L2539" s="135"/>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row>
    <row r="2540" spans="1:72" s="8" customFormat="1" x14ac:dyDescent="0.25">
      <c r="A2540" s="89"/>
      <c r="B2540" s="89"/>
      <c r="C2540" s="89"/>
      <c r="D2540" s="89"/>
      <c r="E2540" s="135"/>
      <c r="F2540" s="135"/>
      <c r="G2540" s="135"/>
      <c r="H2540" s="135"/>
      <c r="I2540" s="135"/>
      <c r="J2540" s="135"/>
      <c r="K2540" s="135"/>
      <c r="L2540" s="135"/>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row>
    <row r="2541" spans="1:72" s="8" customFormat="1" x14ac:dyDescent="0.25">
      <c r="A2541" s="89"/>
      <c r="B2541" s="89"/>
      <c r="C2541" s="89"/>
      <c r="D2541" s="89"/>
      <c r="E2541" s="135"/>
      <c r="F2541" s="135"/>
      <c r="G2541" s="135"/>
      <c r="H2541" s="135"/>
      <c r="I2541" s="135"/>
      <c r="J2541" s="135"/>
      <c r="K2541" s="135"/>
      <c r="L2541" s="135"/>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row>
    <row r="2542" spans="1:72" s="8" customFormat="1" x14ac:dyDescent="0.25">
      <c r="A2542" s="89"/>
      <c r="B2542" s="89"/>
      <c r="C2542" s="89"/>
      <c r="D2542" s="89"/>
      <c r="E2542" s="135"/>
      <c r="F2542" s="135"/>
      <c r="G2542" s="135"/>
      <c r="H2542" s="135"/>
      <c r="I2542" s="135"/>
      <c r="J2542" s="135"/>
      <c r="K2542" s="135"/>
      <c r="L2542" s="135"/>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row>
    <row r="2543" spans="1:72" s="8" customFormat="1" x14ac:dyDescent="0.25">
      <c r="A2543" s="89"/>
      <c r="B2543" s="89"/>
      <c r="C2543" s="89"/>
      <c r="D2543" s="89"/>
      <c r="E2543" s="135"/>
      <c r="F2543" s="135"/>
      <c r="G2543" s="135"/>
      <c r="H2543" s="135"/>
      <c r="I2543" s="135"/>
      <c r="J2543" s="135"/>
      <c r="K2543" s="135"/>
      <c r="L2543" s="135"/>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row>
    <row r="2544" spans="1:72" s="8" customFormat="1" x14ac:dyDescent="0.25">
      <c r="A2544" s="89"/>
      <c r="B2544" s="89"/>
      <c r="C2544" s="89"/>
      <c r="D2544" s="89"/>
      <c r="E2544" s="135"/>
      <c r="F2544" s="135"/>
      <c r="G2544" s="135"/>
      <c r="H2544" s="135"/>
      <c r="I2544" s="135"/>
      <c r="J2544" s="135"/>
      <c r="K2544" s="135"/>
      <c r="L2544" s="135"/>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row>
    <row r="2545" spans="1:72" s="8" customFormat="1" x14ac:dyDescent="0.25">
      <c r="A2545" s="89"/>
      <c r="B2545" s="89"/>
      <c r="C2545" s="89"/>
      <c r="D2545" s="89"/>
      <c r="E2545" s="135"/>
      <c r="F2545" s="135"/>
      <c r="G2545" s="135"/>
      <c r="H2545" s="135"/>
      <c r="I2545" s="135"/>
      <c r="J2545" s="135"/>
      <c r="K2545" s="135"/>
      <c r="L2545" s="13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row>
    <row r="2546" spans="1:72" s="8" customFormat="1" x14ac:dyDescent="0.25">
      <c r="A2546" s="89"/>
      <c r="B2546" s="89"/>
      <c r="C2546" s="89"/>
      <c r="D2546" s="89"/>
      <c r="E2546" s="135"/>
      <c r="F2546" s="135"/>
      <c r="G2546" s="135"/>
      <c r="H2546" s="135"/>
      <c r="I2546" s="135"/>
      <c r="J2546" s="135"/>
      <c r="K2546" s="135"/>
      <c r="L2546" s="135"/>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row>
    <row r="2547" spans="1:72" s="8" customFormat="1" x14ac:dyDescent="0.25">
      <c r="A2547" s="89"/>
      <c r="B2547" s="89"/>
      <c r="C2547" s="89"/>
      <c r="D2547" s="89"/>
      <c r="E2547" s="135"/>
      <c r="F2547" s="135"/>
      <c r="G2547" s="135"/>
      <c r="H2547" s="135"/>
      <c r="I2547" s="135"/>
      <c r="J2547" s="135"/>
      <c r="K2547" s="135"/>
      <c r="L2547" s="135"/>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c r="AY2547"/>
      <c r="AZ2547"/>
      <c r="BA2547"/>
      <c r="BB2547"/>
      <c r="BC2547"/>
      <c r="BD2547"/>
      <c r="BE2547"/>
      <c r="BF2547"/>
      <c r="BG2547"/>
      <c r="BH2547"/>
      <c r="BI2547"/>
      <c r="BJ2547"/>
      <c r="BK2547"/>
      <c r="BL2547"/>
      <c r="BM2547"/>
      <c r="BN2547"/>
      <c r="BO2547"/>
      <c r="BP2547"/>
      <c r="BQ2547"/>
      <c r="BR2547"/>
      <c r="BS2547"/>
      <c r="BT2547"/>
    </row>
    <row r="2548" spans="1:72" s="8" customFormat="1" x14ac:dyDescent="0.25">
      <c r="A2548" s="89"/>
      <c r="B2548" s="89"/>
      <c r="C2548" s="89"/>
      <c r="D2548" s="89"/>
      <c r="E2548" s="135"/>
      <c r="F2548" s="135"/>
      <c r="G2548" s="135"/>
      <c r="H2548" s="135"/>
      <c r="I2548" s="135"/>
      <c r="J2548" s="135"/>
      <c r="K2548" s="135"/>
      <c r="L2548" s="135"/>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c r="AY2548"/>
      <c r="AZ2548"/>
      <c r="BA2548"/>
      <c r="BB2548"/>
      <c r="BC2548"/>
      <c r="BD2548"/>
      <c r="BE2548"/>
      <c r="BF2548"/>
      <c r="BG2548"/>
      <c r="BH2548"/>
      <c r="BI2548"/>
      <c r="BJ2548"/>
      <c r="BK2548"/>
      <c r="BL2548"/>
      <c r="BM2548"/>
      <c r="BN2548"/>
      <c r="BO2548"/>
      <c r="BP2548"/>
      <c r="BQ2548"/>
      <c r="BR2548"/>
      <c r="BS2548"/>
      <c r="BT2548"/>
    </row>
    <row r="2549" spans="1:72" s="8" customFormat="1" x14ac:dyDescent="0.25">
      <c r="A2549" s="89"/>
      <c r="B2549" s="89"/>
      <c r="C2549" s="89"/>
      <c r="D2549" s="89"/>
      <c r="E2549" s="135"/>
      <c r="F2549" s="135"/>
      <c r="G2549" s="135"/>
      <c r="H2549" s="135"/>
      <c r="I2549" s="135"/>
      <c r="J2549" s="135"/>
      <c r="K2549" s="135"/>
      <c r="L2549" s="135"/>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c r="AY2549"/>
      <c r="AZ2549"/>
      <c r="BA2549"/>
      <c r="BB2549"/>
      <c r="BC2549"/>
      <c r="BD2549"/>
      <c r="BE2549"/>
      <c r="BF2549"/>
      <c r="BG2549"/>
      <c r="BH2549"/>
      <c r="BI2549"/>
      <c r="BJ2549"/>
      <c r="BK2549"/>
      <c r="BL2549"/>
      <c r="BM2549"/>
      <c r="BN2549"/>
      <c r="BO2549"/>
      <c r="BP2549"/>
      <c r="BQ2549"/>
      <c r="BR2549"/>
      <c r="BS2549"/>
      <c r="BT2549"/>
    </row>
    <row r="2550" spans="1:72" s="8" customFormat="1" x14ac:dyDescent="0.25">
      <c r="A2550" s="89"/>
      <c r="B2550" s="89"/>
      <c r="C2550" s="89"/>
      <c r="D2550" s="89"/>
      <c r="E2550" s="135"/>
      <c r="F2550" s="135"/>
      <c r="G2550" s="135"/>
      <c r="H2550" s="135"/>
      <c r="I2550" s="135"/>
      <c r="J2550" s="135"/>
      <c r="K2550" s="135"/>
      <c r="L2550" s="135"/>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c r="AY2550"/>
      <c r="AZ2550"/>
      <c r="BA2550"/>
      <c r="BB2550"/>
      <c r="BC2550"/>
      <c r="BD2550"/>
      <c r="BE2550"/>
      <c r="BF2550"/>
      <c r="BG2550"/>
      <c r="BH2550"/>
      <c r="BI2550"/>
      <c r="BJ2550"/>
      <c r="BK2550"/>
      <c r="BL2550"/>
      <c r="BM2550"/>
      <c r="BN2550"/>
      <c r="BO2550"/>
      <c r="BP2550"/>
      <c r="BQ2550"/>
      <c r="BR2550"/>
      <c r="BS2550"/>
      <c r="BT2550"/>
    </row>
    <row r="2551" spans="1:72" s="8" customFormat="1" x14ac:dyDescent="0.25">
      <c r="A2551" s="89"/>
      <c r="B2551" s="89"/>
      <c r="C2551" s="89"/>
      <c r="D2551" s="89"/>
      <c r="E2551" s="135"/>
      <c r="F2551" s="135"/>
      <c r="G2551" s="135"/>
      <c r="H2551" s="135"/>
      <c r="I2551" s="135"/>
      <c r="J2551" s="135"/>
      <c r="K2551" s="135"/>
      <c r="L2551" s="135"/>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c r="AY2551"/>
      <c r="AZ2551"/>
      <c r="BA2551"/>
      <c r="BB2551"/>
      <c r="BC2551"/>
      <c r="BD2551"/>
      <c r="BE2551"/>
      <c r="BF2551"/>
      <c r="BG2551"/>
      <c r="BH2551"/>
      <c r="BI2551"/>
      <c r="BJ2551"/>
      <c r="BK2551"/>
      <c r="BL2551"/>
      <c r="BM2551"/>
      <c r="BN2551"/>
      <c r="BO2551"/>
      <c r="BP2551"/>
      <c r="BQ2551"/>
      <c r="BR2551"/>
      <c r="BS2551"/>
      <c r="BT2551"/>
    </row>
    <row r="2552" spans="1:72" s="8" customFormat="1" x14ac:dyDescent="0.25">
      <c r="A2552" s="89"/>
      <c r="B2552" s="89"/>
      <c r="C2552" s="89"/>
      <c r="D2552" s="89"/>
      <c r="E2552" s="135"/>
      <c r="F2552" s="135"/>
      <c r="G2552" s="135"/>
      <c r="H2552" s="135"/>
      <c r="I2552" s="135"/>
      <c r="J2552" s="135"/>
      <c r="K2552" s="135"/>
      <c r="L2552" s="135"/>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c r="AY2552"/>
      <c r="AZ2552"/>
      <c r="BA2552"/>
      <c r="BB2552"/>
      <c r="BC2552"/>
      <c r="BD2552"/>
      <c r="BE2552"/>
      <c r="BF2552"/>
      <c r="BG2552"/>
      <c r="BH2552"/>
      <c r="BI2552"/>
      <c r="BJ2552"/>
      <c r="BK2552"/>
      <c r="BL2552"/>
      <c r="BM2552"/>
      <c r="BN2552"/>
      <c r="BO2552"/>
      <c r="BP2552"/>
      <c r="BQ2552"/>
      <c r="BR2552"/>
      <c r="BS2552"/>
      <c r="BT2552"/>
    </row>
    <row r="2553" spans="1:72" s="8" customFormat="1" x14ac:dyDescent="0.25">
      <c r="A2553" s="89"/>
      <c r="B2553" s="89"/>
      <c r="C2553" s="89"/>
      <c r="D2553" s="89"/>
      <c r="E2553" s="135"/>
      <c r="F2553" s="135"/>
      <c r="G2553" s="135"/>
      <c r="H2553" s="135"/>
      <c r="I2553" s="135"/>
      <c r="J2553" s="135"/>
      <c r="K2553" s="135"/>
      <c r="L2553" s="135"/>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c r="AY2553"/>
      <c r="AZ2553"/>
      <c r="BA2553"/>
      <c r="BB2553"/>
      <c r="BC2553"/>
      <c r="BD2553"/>
      <c r="BE2553"/>
      <c r="BF2553"/>
      <c r="BG2553"/>
      <c r="BH2553"/>
      <c r="BI2553"/>
      <c r="BJ2553"/>
      <c r="BK2553"/>
      <c r="BL2553"/>
      <c r="BM2553"/>
      <c r="BN2553"/>
      <c r="BO2553"/>
      <c r="BP2553"/>
      <c r="BQ2553"/>
      <c r="BR2553"/>
      <c r="BS2553"/>
      <c r="BT2553"/>
    </row>
    <row r="2554" spans="1:72" s="8" customFormat="1" x14ac:dyDescent="0.25">
      <c r="A2554" s="89"/>
      <c r="B2554" s="89"/>
      <c r="C2554" s="89"/>
      <c r="D2554" s="89"/>
      <c r="E2554" s="135"/>
      <c r="F2554" s="135"/>
      <c r="G2554" s="135"/>
      <c r="H2554" s="135"/>
      <c r="I2554" s="135"/>
      <c r="J2554" s="135"/>
      <c r="K2554" s="135"/>
      <c r="L2554" s="135"/>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c r="AY2554"/>
      <c r="AZ2554"/>
      <c r="BA2554"/>
      <c r="BB2554"/>
      <c r="BC2554"/>
      <c r="BD2554"/>
      <c r="BE2554"/>
      <c r="BF2554"/>
      <c r="BG2554"/>
      <c r="BH2554"/>
      <c r="BI2554"/>
      <c r="BJ2554"/>
      <c r="BK2554"/>
      <c r="BL2554"/>
      <c r="BM2554"/>
      <c r="BN2554"/>
      <c r="BO2554"/>
      <c r="BP2554"/>
      <c r="BQ2554"/>
      <c r="BR2554"/>
      <c r="BS2554"/>
      <c r="BT2554"/>
    </row>
    <row r="2555" spans="1:72" s="8" customFormat="1" x14ac:dyDescent="0.25">
      <c r="A2555" s="89"/>
      <c r="B2555" s="89"/>
      <c r="C2555" s="89"/>
      <c r="D2555" s="89"/>
      <c r="E2555" s="135"/>
      <c r="F2555" s="135"/>
      <c r="G2555" s="135"/>
      <c r="H2555" s="135"/>
      <c r="I2555" s="135"/>
      <c r="J2555" s="135"/>
      <c r="K2555" s="135"/>
      <c r="L2555" s="13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c r="AY2555"/>
      <c r="AZ2555"/>
      <c r="BA2555"/>
      <c r="BB2555"/>
      <c r="BC2555"/>
      <c r="BD2555"/>
      <c r="BE2555"/>
      <c r="BF2555"/>
      <c r="BG2555"/>
      <c r="BH2555"/>
      <c r="BI2555"/>
      <c r="BJ2555"/>
      <c r="BK2555"/>
      <c r="BL2555"/>
      <c r="BM2555"/>
      <c r="BN2555"/>
      <c r="BO2555"/>
      <c r="BP2555"/>
      <c r="BQ2555"/>
      <c r="BR2555"/>
      <c r="BS2555"/>
      <c r="BT2555"/>
    </row>
    <row r="2556" spans="1:72" s="8" customFormat="1" x14ac:dyDescent="0.25">
      <c r="A2556" s="89"/>
      <c r="B2556" s="89"/>
      <c r="C2556" s="89"/>
      <c r="D2556" s="89"/>
      <c r="E2556" s="135"/>
      <c r="F2556" s="135"/>
      <c r="G2556" s="135"/>
      <c r="H2556" s="135"/>
      <c r="I2556" s="135"/>
      <c r="J2556" s="135"/>
      <c r="K2556" s="135"/>
      <c r="L2556" s="135"/>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c r="AY2556"/>
      <c r="AZ2556"/>
      <c r="BA2556"/>
      <c r="BB2556"/>
      <c r="BC2556"/>
      <c r="BD2556"/>
      <c r="BE2556"/>
      <c r="BF2556"/>
      <c r="BG2556"/>
      <c r="BH2556"/>
      <c r="BI2556"/>
      <c r="BJ2556"/>
      <c r="BK2556"/>
      <c r="BL2556"/>
      <c r="BM2556"/>
      <c r="BN2556"/>
      <c r="BO2556"/>
      <c r="BP2556"/>
      <c r="BQ2556"/>
      <c r="BR2556"/>
      <c r="BS2556"/>
      <c r="BT2556"/>
    </row>
    <row r="2557" spans="1:72" s="8" customFormat="1" x14ac:dyDescent="0.25">
      <c r="A2557" s="89"/>
      <c r="B2557" s="89"/>
      <c r="C2557" s="89"/>
      <c r="D2557" s="89"/>
      <c r="E2557" s="135"/>
      <c r="F2557" s="135"/>
      <c r="G2557" s="135"/>
      <c r="H2557" s="135"/>
      <c r="I2557" s="135"/>
      <c r="J2557" s="135"/>
      <c r="K2557" s="135"/>
      <c r="L2557" s="135"/>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c r="AY2557"/>
      <c r="AZ2557"/>
      <c r="BA2557"/>
      <c r="BB2557"/>
      <c r="BC2557"/>
      <c r="BD2557"/>
      <c r="BE2557"/>
      <c r="BF2557"/>
      <c r="BG2557"/>
      <c r="BH2557"/>
      <c r="BI2557"/>
      <c r="BJ2557"/>
      <c r="BK2557"/>
      <c r="BL2557"/>
      <c r="BM2557"/>
      <c r="BN2557"/>
      <c r="BO2557"/>
      <c r="BP2557"/>
      <c r="BQ2557"/>
      <c r="BR2557"/>
      <c r="BS2557"/>
      <c r="BT2557"/>
    </row>
    <row r="2558" spans="1:72" s="8" customFormat="1" x14ac:dyDescent="0.25">
      <c r="A2558" s="89"/>
      <c r="B2558" s="89"/>
      <c r="C2558" s="89"/>
      <c r="D2558" s="89"/>
      <c r="E2558" s="135"/>
      <c r="F2558" s="135"/>
      <c r="G2558" s="135"/>
      <c r="H2558" s="135"/>
      <c r="I2558" s="135"/>
      <c r="J2558" s="135"/>
      <c r="K2558" s="135"/>
      <c r="L2558" s="135"/>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c r="AY2558"/>
      <c r="AZ2558"/>
      <c r="BA2558"/>
      <c r="BB2558"/>
      <c r="BC2558"/>
      <c r="BD2558"/>
      <c r="BE2558"/>
      <c r="BF2558"/>
      <c r="BG2558"/>
      <c r="BH2558"/>
      <c r="BI2558"/>
      <c r="BJ2558"/>
      <c r="BK2558"/>
      <c r="BL2558"/>
      <c r="BM2558"/>
      <c r="BN2558"/>
      <c r="BO2558"/>
      <c r="BP2558"/>
      <c r="BQ2558"/>
      <c r="BR2558"/>
      <c r="BS2558"/>
      <c r="BT2558"/>
    </row>
    <row r="2559" spans="1:72" s="8" customFormat="1" x14ac:dyDescent="0.25">
      <c r="A2559" s="89"/>
      <c r="B2559" s="89"/>
      <c r="C2559" s="89"/>
      <c r="D2559" s="89"/>
      <c r="E2559" s="135"/>
      <c r="F2559" s="135"/>
      <c r="G2559" s="135"/>
      <c r="H2559" s="135"/>
      <c r="I2559" s="135"/>
      <c r="J2559" s="135"/>
      <c r="K2559" s="135"/>
      <c r="L2559" s="135"/>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c r="AY2559"/>
      <c r="AZ2559"/>
      <c r="BA2559"/>
      <c r="BB2559"/>
      <c r="BC2559"/>
      <c r="BD2559"/>
      <c r="BE2559"/>
      <c r="BF2559"/>
      <c r="BG2559"/>
      <c r="BH2559"/>
      <c r="BI2559"/>
      <c r="BJ2559"/>
      <c r="BK2559"/>
      <c r="BL2559"/>
      <c r="BM2559"/>
      <c r="BN2559"/>
      <c r="BO2559"/>
      <c r="BP2559"/>
      <c r="BQ2559"/>
      <c r="BR2559"/>
      <c r="BS2559"/>
      <c r="BT2559"/>
    </row>
    <row r="2560" spans="1:72" s="8" customFormat="1" x14ac:dyDescent="0.25">
      <c r="A2560" s="89"/>
      <c r="B2560" s="89"/>
      <c r="C2560" s="89"/>
      <c r="D2560" s="89"/>
      <c r="E2560" s="135"/>
      <c r="F2560" s="135"/>
      <c r="G2560" s="135"/>
      <c r="H2560" s="135"/>
      <c r="I2560" s="135"/>
      <c r="J2560" s="135"/>
      <c r="K2560" s="135"/>
      <c r="L2560" s="135"/>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c r="AY2560"/>
      <c r="AZ2560"/>
      <c r="BA2560"/>
      <c r="BB2560"/>
      <c r="BC2560"/>
      <c r="BD2560"/>
      <c r="BE2560"/>
      <c r="BF2560"/>
      <c r="BG2560"/>
      <c r="BH2560"/>
      <c r="BI2560"/>
      <c r="BJ2560"/>
      <c r="BK2560"/>
      <c r="BL2560"/>
      <c r="BM2560"/>
      <c r="BN2560"/>
      <c r="BO2560"/>
      <c r="BP2560"/>
      <c r="BQ2560"/>
      <c r="BR2560"/>
      <c r="BS2560"/>
      <c r="BT2560"/>
    </row>
    <row r="2561" spans="1:72" s="8" customFormat="1" x14ac:dyDescent="0.25">
      <c r="A2561" s="89"/>
      <c r="B2561" s="89"/>
      <c r="C2561" s="89"/>
      <c r="D2561" s="89"/>
      <c r="E2561" s="135"/>
      <c r="F2561" s="135"/>
      <c r="G2561" s="135"/>
      <c r="H2561" s="135"/>
      <c r="I2561" s="135"/>
      <c r="J2561" s="135"/>
      <c r="K2561" s="135"/>
      <c r="L2561" s="135"/>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c r="AY2561"/>
      <c r="AZ2561"/>
      <c r="BA2561"/>
      <c r="BB2561"/>
      <c r="BC2561"/>
      <c r="BD2561"/>
      <c r="BE2561"/>
      <c r="BF2561"/>
      <c r="BG2561"/>
      <c r="BH2561"/>
      <c r="BI2561"/>
      <c r="BJ2561"/>
      <c r="BK2561"/>
      <c r="BL2561"/>
      <c r="BM2561"/>
      <c r="BN2561"/>
      <c r="BO2561"/>
      <c r="BP2561"/>
      <c r="BQ2561"/>
      <c r="BR2561"/>
      <c r="BS2561"/>
      <c r="BT2561"/>
    </row>
    <row r="2562" spans="1:72" s="8" customFormat="1" x14ac:dyDescent="0.25">
      <c r="A2562" s="89"/>
      <c r="B2562" s="89"/>
      <c r="C2562" s="89"/>
      <c r="D2562" s="89"/>
      <c r="E2562" s="135"/>
      <c r="F2562" s="135"/>
      <c r="G2562" s="135"/>
      <c r="H2562" s="135"/>
      <c r="I2562" s="135"/>
      <c r="J2562" s="135"/>
      <c r="K2562" s="135"/>
      <c r="L2562" s="135"/>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c r="AY2562"/>
      <c r="AZ2562"/>
      <c r="BA2562"/>
      <c r="BB2562"/>
      <c r="BC2562"/>
      <c r="BD2562"/>
      <c r="BE2562"/>
      <c r="BF2562"/>
      <c r="BG2562"/>
      <c r="BH2562"/>
      <c r="BI2562"/>
      <c r="BJ2562"/>
      <c r="BK2562"/>
      <c r="BL2562"/>
      <c r="BM2562"/>
      <c r="BN2562"/>
      <c r="BO2562"/>
      <c r="BP2562"/>
      <c r="BQ2562"/>
      <c r="BR2562"/>
      <c r="BS2562"/>
      <c r="BT2562"/>
    </row>
    <row r="2563" spans="1:72" s="8" customFormat="1" x14ac:dyDescent="0.25">
      <c r="A2563" s="89"/>
      <c r="B2563" s="89"/>
      <c r="C2563" s="89"/>
      <c r="D2563" s="89"/>
      <c r="E2563" s="135"/>
      <c r="F2563" s="135"/>
      <c r="G2563" s="135"/>
      <c r="H2563" s="135"/>
      <c r="I2563" s="135"/>
      <c r="J2563" s="135"/>
      <c r="K2563" s="135"/>
      <c r="L2563" s="135"/>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c r="AY2563"/>
      <c r="AZ2563"/>
      <c r="BA2563"/>
      <c r="BB2563"/>
      <c r="BC2563"/>
      <c r="BD2563"/>
      <c r="BE2563"/>
      <c r="BF2563"/>
      <c r="BG2563"/>
      <c r="BH2563"/>
      <c r="BI2563"/>
      <c r="BJ2563"/>
      <c r="BK2563"/>
      <c r="BL2563"/>
      <c r="BM2563"/>
      <c r="BN2563"/>
      <c r="BO2563"/>
      <c r="BP2563"/>
      <c r="BQ2563"/>
      <c r="BR2563"/>
      <c r="BS2563"/>
      <c r="BT2563"/>
    </row>
    <row r="2564" spans="1:72" s="8" customFormat="1" x14ac:dyDescent="0.25">
      <c r="A2564" s="89"/>
      <c r="B2564" s="89"/>
      <c r="C2564" s="89"/>
      <c r="D2564" s="89"/>
      <c r="E2564" s="135"/>
      <c r="F2564" s="135"/>
      <c r="G2564" s="135"/>
      <c r="H2564" s="135"/>
      <c r="I2564" s="135"/>
      <c r="J2564" s="135"/>
      <c r="K2564" s="135"/>
      <c r="L2564" s="135"/>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c r="AY2564"/>
      <c r="AZ2564"/>
      <c r="BA2564"/>
      <c r="BB2564"/>
      <c r="BC2564"/>
      <c r="BD2564"/>
      <c r="BE2564"/>
      <c r="BF2564"/>
      <c r="BG2564"/>
      <c r="BH2564"/>
      <c r="BI2564"/>
      <c r="BJ2564"/>
      <c r="BK2564"/>
      <c r="BL2564"/>
      <c r="BM2564"/>
      <c r="BN2564"/>
      <c r="BO2564"/>
      <c r="BP2564"/>
      <c r="BQ2564"/>
      <c r="BR2564"/>
      <c r="BS2564"/>
      <c r="BT2564"/>
    </row>
    <row r="2565" spans="1:72" s="8" customFormat="1" x14ac:dyDescent="0.25">
      <c r="A2565" s="89"/>
      <c r="B2565" s="89"/>
      <c r="C2565" s="89"/>
      <c r="D2565" s="89"/>
      <c r="E2565" s="135"/>
      <c r="F2565" s="135"/>
      <c r="G2565" s="135"/>
      <c r="H2565" s="135"/>
      <c r="I2565" s="135"/>
      <c r="J2565" s="135"/>
      <c r="K2565" s="135"/>
      <c r="L2565" s="13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c r="AY2565"/>
      <c r="AZ2565"/>
      <c r="BA2565"/>
      <c r="BB2565"/>
      <c r="BC2565"/>
      <c r="BD2565"/>
      <c r="BE2565"/>
      <c r="BF2565"/>
      <c r="BG2565"/>
      <c r="BH2565"/>
      <c r="BI2565"/>
      <c r="BJ2565"/>
      <c r="BK2565"/>
      <c r="BL2565"/>
      <c r="BM2565"/>
      <c r="BN2565"/>
      <c r="BO2565"/>
      <c r="BP2565"/>
      <c r="BQ2565"/>
      <c r="BR2565"/>
      <c r="BS2565"/>
      <c r="BT2565"/>
    </row>
    <row r="2566" spans="1:72" s="8" customFormat="1" x14ac:dyDescent="0.25">
      <c r="A2566" s="89"/>
      <c r="B2566" s="89"/>
      <c r="C2566" s="89"/>
      <c r="D2566" s="89"/>
      <c r="E2566" s="135"/>
      <c r="F2566" s="135"/>
      <c r="G2566" s="135"/>
      <c r="H2566" s="135"/>
      <c r="I2566" s="135"/>
      <c r="J2566" s="135"/>
      <c r="K2566" s="135"/>
      <c r="L2566" s="135"/>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c r="AY2566"/>
      <c r="AZ2566"/>
      <c r="BA2566"/>
      <c r="BB2566"/>
      <c r="BC2566"/>
      <c r="BD2566"/>
      <c r="BE2566"/>
      <c r="BF2566"/>
      <c r="BG2566"/>
      <c r="BH2566"/>
      <c r="BI2566"/>
      <c r="BJ2566"/>
      <c r="BK2566"/>
      <c r="BL2566"/>
      <c r="BM2566"/>
      <c r="BN2566"/>
      <c r="BO2566"/>
      <c r="BP2566"/>
      <c r="BQ2566"/>
      <c r="BR2566"/>
      <c r="BS2566"/>
      <c r="BT2566"/>
    </row>
    <row r="2567" spans="1:72" s="8" customFormat="1" x14ac:dyDescent="0.25">
      <c r="A2567" s="89"/>
      <c r="B2567" s="89"/>
      <c r="C2567" s="89"/>
      <c r="D2567" s="89"/>
      <c r="E2567" s="135"/>
      <c r="F2567" s="135"/>
      <c r="G2567" s="135"/>
      <c r="H2567" s="135"/>
      <c r="I2567" s="135"/>
      <c r="J2567" s="135"/>
      <c r="K2567" s="135"/>
      <c r="L2567" s="135"/>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c r="AY2567"/>
      <c r="AZ2567"/>
      <c r="BA2567"/>
      <c r="BB2567"/>
      <c r="BC2567"/>
      <c r="BD2567"/>
      <c r="BE2567"/>
      <c r="BF2567"/>
      <c r="BG2567"/>
      <c r="BH2567"/>
      <c r="BI2567"/>
      <c r="BJ2567"/>
      <c r="BK2567"/>
      <c r="BL2567"/>
      <c r="BM2567"/>
      <c r="BN2567"/>
      <c r="BO2567"/>
      <c r="BP2567"/>
      <c r="BQ2567"/>
      <c r="BR2567"/>
      <c r="BS2567"/>
      <c r="BT2567"/>
    </row>
    <row r="2568" spans="1:72" s="8" customFormat="1" x14ac:dyDescent="0.25">
      <c r="A2568" s="89"/>
      <c r="B2568" s="89"/>
      <c r="C2568" s="89"/>
      <c r="D2568" s="89"/>
      <c r="E2568" s="135"/>
      <c r="F2568" s="135"/>
      <c r="G2568" s="135"/>
      <c r="H2568" s="135"/>
      <c r="I2568" s="135"/>
      <c r="J2568" s="135"/>
      <c r="K2568" s="135"/>
      <c r="L2568" s="135"/>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c r="AY2568"/>
      <c r="AZ2568"/>
      <c r="BA2568"/>
      <c r="BB2568"/>
      <c r="BC2568"/>
      <c r="BD2568"/>
      <c r="BE2568"/>
      <c r="BF2568"/>
      <c r="BG2568"/>
      <c r="BH2568"/>
      <c r="BI2568"/>
      <c r="BJ2568"/>
      <c r="BK2568"/>
      <c r="BL2568"/>
      <c r="BM2568"/>
      <c r="BN2568"/>
      <c r="BO2568"/>
      <c r="BP2568"/>
      <c r="BQ2568"/>
      <c r="BR2568"/>
      <c r="BS2568"/>
      <c r="BT2568"/>
    </row>
    <row r="2569" spans="1:72" s="8" customFormat="1" x14ac:dyDescent="0.25">
      <c r="A2569" s="89"/>
      <c r="B2569" s="89"/>
      <c r="C2569" s="89"/>
      <c r="D2569" s="89"/>
      <c r="E2569" s="135"/>
      <c r="F2569" s="135"/>
      <c r="G2569" s="135"/>
      <c r="H2569" s="135"/>
      <c r="I2569" s="135"/>
      <c r="J2569" s="135"/>
      <c r="K2569" s="135"/>
      <c r="L2569" s="135"/>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c r="AY2569"/>
      <c r="AZ2569"/>
      <c r="BA2569"/>
      <c r="BB2569"/>
      <c r="BC2569"/>
      <c r="BD2569"/>
      <c r="BE2569"/>
      <c r="BF2569"/>
      <c r="BG2569"/>
      <c r="BH2569"/>
      <c r="BI2569"/>
      <c r="BJ2569"/>
      <c r="BK2569"/>
      <c r="BL2569"/>
      <c r="BM2569"/>
      <c r="BN2569"/>
      <c r="BO2569"/>
      <c r="BP2569"/>
      <c r="BQ2569"/>
      <c r="BR2569"/>
      <c r="BS2569"/>
      <c r="BT2569"/>
    </row>
    <row r="2570" spans="1:72" s="8" customFormat="1" x14ac:dyDescent="0.25">
      <c r="A2570" s="89"/>
      <c r="B2570" s="89"/>
      <c r="C2570" s="89"/>
      <c r="D2570" s="89"/>
      <c r="E2570" s="135"/>
      <c r="F2570" s="135"/>
      <c r="G2570" s="135"/>
      <c r="H2570" s="135"/>
      <c r="I2570" s="135"/>
      <c r="J2570" s="135"/>
      <c r="K2570" s="135"/>
      <c r="L2570" s="135"/>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c r="AY2570"/>
      <c r="AZ2570"/>
      <c r="BA2570"/>
      <c r="BB2570"/>
      <c r="BC2570"/>
      <c r="BD2570"/>
      <c r="BE2570"/>
      <c r="BF2570"/>
      <c r="BG2570"/>
      <c r="BH2570"/>
      <c r="BI2570"/>
      <c r="BJ2570"/>
      <c r="BK2570"/>
      <c r="BL2570"/>
      <c r="BM2570"/>
      <c r="BN2570"/>
      <c r="BO2570"/>
      <c r="BP2570"/>
      <c r="BQ2570"/>
      <c r="BR2570"/>
      <c r="BS2570"/>
      <c r="BT2570"/>
    </row>
    <row r="2571" spans="1:72" s="8" customFormat="1" x14ac:dyDescent="0.25">
      <c r="A2571" s="89"/>
      <c r="B2571" s="89"/>
      <c r="C2571" s="89"/>
      <c r="D2571" s="89"/>
      <c r="E2571" s="135"/>
      <c r="F2571" s="135"/>
      <c r="G2571" s="135"/>
      <c r="H2571" s="135"/>
      <c r="I2571" s="135"/>
      <c r="J2571" s="135"/>
      <c r="K2571" s="135"/>
      <c r="L2571" s="135"/>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c r="AY2571"/>
      <c r="AZ2571"/>
      <c r="BA2571"/>
      <c r="BB2571"/>
      <c r="BC2571"/>
      <c r="BD2571"/>
      <c r="BE2571"/>
      <c r="BF2571"/>
      <c r="BG2571"/>
      <c r="BH2571"/>
      <c r="BI2571"/>
      <c r="BJ2571"/>
      <c r="BK2571"/>
      <c r="BL2571"/>
      <c r="BM2571"/>
      <c r="BN2571"/>
      <c r="BO2571"/>
      <c r="BP2571"/>
      <c r="BQ2571"/>
      <c r="BR2571"/>
      <c r="BS2571"/>
      <c r="BT2571"/>
    </row>
    <row r="2572" spans="1:72" s="8" customFormat="1" x14ac:dyDescent="0.25">
      <c r="A2572" s="89"/>
      <c r="B2572" s="89"/>
      <c r="C2572" s="89"/>
      <c r="D2572" s="89"/>
      <c r="E2572" s="135"/>
      <c r="F2572" s="135"/>
      <c r="G2572" s="135"/>
      <c r="H2572" s="135"/>
      <c r="I2572" s="135"/>
      <c r="J2572" s="135"/>
      <c r="K2572" s="135"/>
      <c r="L2572" s="135"/>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c r="AY2572"/>
      <c r="AZ2572"/>
      <c r="BA2572"/>
      <c r="BB2572"/>
      <c r="BC2572"/>
      <c r="BD2572"/>
      <c r="BE2572"/>
      <c r="BF2572"/>
      <c r="BG2572"/>
      <c r="BH2572"/>
      <c r="BI2572"/>
      <c r="BJ2572"/>
      <c r="BK2572"/>
      <c r="BL2572"/>
      <c r="BM2572"/>
      <c r="BN2572"/>
      <c r="BO2572"/>
      <c r="BP2572"/>
      <c r="BQ2572"/>
      <c r="BR2572"/>
      <c r="BS2572"/>
      <c r="BT2572"/>
    </row>
    <row r="2573" spans="1:72" s="8" customFormat="1" x14ac:dyDescent="0.25">
      <c r="A2573" s="89"/>
      <c r="B2573" s="89"/>
      <c r="C2573" s="89"/>
      <c r="D2573" s="89"/>
      <c r="E2573" s="135"/>
      <c r="F2573" s="135"/>
      <c r="G2573" s="135"/>
      <c r="H2573" s="135"/>
      <c r="I2573" s="135"/>
      <c r="J2573" s="135"/>
      <c r="K2573" s="135"/>
      <c r="L2573" s="135"/>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c r="AY2573"/>
      <c r="AZ2573"/>
      <c r="BA2573"/>
      <c r="BB2573"/>
      <c r="BC2573"/>
      <c r="BD2573"/>
      <c r="BE2573"/>
      <c r="BF2573"/>
      <c r="BG2573"/>
      <c r="BH2573"/>
      <c r="BI2573"/>
      <c r="BJ2573"/>
      <c r="BK2573"/>
      <c r="BL2573"/>
      <c r="BM2573"/>
      <c r="BN2573"/>
      <c r="BO2573"/>
      <c r="BP2573"/>
      <c r="BQ2573"/>
      <c r="BR2573"/>
      <c r="BS2573"/>
      <c r="BT2573"/>
    </row>
    <row r="2574" spans="1:72" s="8" customFormat="1" x14ac:dyDescent="0.25">
      <c r="A2574" s="89"/>
      <c r="B2574" s="89"/>
      <c r="C2574" s="89"/>
      <c r="D2574" s="89"/>
      <c r="E2574" s="135"/>
      <c r="F2574" s="135"/>
      <c r="G2574" s="135"/>
      <c r="H2574" s="135"/>
      <c r="I2574" s="135"/>
      <c r="J2574" s="135"/>
      <c r="K2574" s="135"/>
      <c r="L2574" s="135"/>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c r="AY2574"/>
      <c r="AZ2574"/>
      <c r="BA2574"/>
      <c r="BB2574"/>
      <c r="BC2574"/>
      <c r="BD2574"/>
      <c r="BE2574"/>
      <c r="BF2574"/>
      <c r="BG2574"/>
      <c r="BH2574"/>
      <c r="BI2574"/>
      <c r="BJ2574"/>
      <c r="BK2574"/>
      <c r="BL2574"/>
      <c r="BM2574"/>
      <c r="BN2574"/>
      <c r="BO2574"/>
      <c r="BP2574"/>
      <c r="BQ2574"/>
      <c r="BR2574"/>
      <c r="BS2574"/>
      <c r="BT2574"/>
    </row>
    <row r="2575" spans="1:72" s="8" customFormat="1" x14ac:dyDescent="0.25">
      <c r="A2575" s="89"/>
      <c r="B2575" s="89"/>
      <c r="C2575" s="89"/>
      <c r="D2575" s="89"/>
      <c r="E2575" s="135"/>
      <c r="F2575" s="135"/>
      <c r="G2575" s="135"/>
      <c r="H2575" s="135"/>
      <c r="I2575" s="135"/>
      <c r="J2575" s="135"/>
      <c r="K2575" s="135"/>
      <c r="L2575" s="13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c r="AY2575"/>
      <c r="AZ2575"/>
      <c r="BA2575"/>
      <c r="BB2575"/>
      <c r="BC2575"/>
      <c r="BD2575"/>
      <c r="BE2575"/>
      <c r="BF2575"/>
      <c r="BG2575"/>
      <c r="BH2575"/>
      <c r="BI2575"/>
      <c r="BJ2575"/>
      <c r="BK2575"/>
      <c r="BL2575"/>
      <c r="BM2575"/>
      <c r="BN2575"/>
      <c r="BO2575"/>
      <c r="BP2575"/>
      <c r="BQ2575"/>
      <c r="BR2575"/>
      <c r="BS2575"/>
      <c r="BT2575"/>
    </row>
    <row r="2576" spans="1:72" s="8" customFormat="1" x14ac:dyDescent="0.25">
      <c r="A2576" s="89"/>
      <c r="B2576" s="89"/>
      <c r="C2576" s="89"/>
      <c r="D2576" s="89"/>
      <c r="E2576" s="135"/>
      <c r="F2576" s="135"/>
      <c r="G2576" s="135"/>
      <c r="H2576" s="135"/>
      <c r="I2576" s="135"/>
      <c r="J2576" s="135"/>
      <c r="K2576" s="135"/>
      <c r="L2576" s="135"/>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c r="AY2576"/>
      <c r="AZ2576"/>
      <c r="BA2576"/>
      <c r="BB2576"/>
      <c r="BC2576"/>
      <c r="BD2576"/>
      <c r="BE2576"/>
      <c r="BF2576"/>
      <c r="BG2576"/>
      <c r="BH2576"/>
      <c r="BI2576"/>
      <c r="BJ2576"/>
      <c r="BK2576"/>
      <c r="BL2576"/>
      <c r="BM2576"/>
      <c r="BN2576"/>
      <c r="BO2576"/>
      <c r="BP2576"/>
      <c r="BQ2576"/>
      <c r="BR2576"/>
      <c r="BS2576"/>
      <c r="BT2576"/>
    </row>
    <row r="2577" spans="1:72" s="8" customFormat="1" x14ac:dyDescent="0.25">
      <c r="A2577" s="89"/>
      <c r="B2577" s="89"/>
      <c r="C2577" s="89"/>
      <c r="D2577" s="89"/>
      <c r="E2577" s="135"/>
      <c r="F2577" s="135"/>
      <c r="G2577" s="135"/>
      <c r="H2577" s="135"/>
      <c r="I2577" s="135"/>
      <c r="J2577" s="135"/>
      <c r="K2577" s="135"/>
      <c r="L2577" s="135"/>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c r="AY2577"/>
      <c r="AZ2577"/>
      <c r="BA2577"/>
      <c r="BB2577"/>
      <c r="BC2577"/>
      <c r="BD2577"/>
      <c r="BE2577"/>
      <c r="BF2577"/>
      <c r="BG2577"/>
      <c r="BH2577"/>
      <c r="BI2577"/>
      <c r="BJ2577"/>
      <c r="BK2577"/>
      <c r="BL2577"/>
      <c r="BM2577"/>
      <c r="BN2577"/>
      <c r="BO2577"/>
      <c r="BP2577"/>
      <c r="BQ2577"/>
      <c r="BR2577"/>
      <c r="BS2577"/>
      <c r="BT2577"/>
    </row>
    <row r="2578" spans="1:72" s="8" customFormat="1" x14ac:dyDescent="0.25">
      <c r="A2578" s="89"/>
      <c r="B2578" s="89"/>
      <c r="C2578" s="89"/>
      <c r="D2578" s="89"/>
      <c r="E2578" s="135"/>
      <c r="F2578" s="135"/>
      <c r="G2578" s="135"/>
      <c r="H2578" s="135"/>
      <c r="I2578" s="135"/>
      <c r="J2578" s="135"/>
      <c r="K2578" s="135"/>
      <c r="L2578" s="135"/>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c r="AY2578"/>
      <c r="AZ2578"/>
      <c r="BA2578"/>
      <c r="BB2578"/>
      <c r="BC2578"/>
      <c r="BD2578"/>
      <c r="BE2578"/>
      <c r="BF2578"/>
      <c r="BG2578"/>
      <c r="BH2578"/>
      <c r="BI2578"/>
      <c r="BJ2578"/>
      <c r="BK2578"/>
      <c r="BL2578"/>
      <c r="BM2578"/>
      <c r="BN2578"/>
      <c r="BO2578"/>
      <c r="BP2578"/>
      <c r="BQ2578"/>
      <c r="BR2578"/>
      <c r="BS2578"/>
      <c r="BT2578"/>
    </row>
    <row r="2579" spans="1:72" s="8" customFormat="1" x14ac:dyDescent="0.25">
      <c r="A2579" s="89"/>
      <c r="B2579" s="89"/>
      <c r="C2579" s="89"/>
      <c r="D2579" s="89"/>
      <c r="E2579" s="135"/>
      <c r="F2579" s="135"/>
      <c r="G2579" s="135"/>
      <c r="H2579" s="135"/>
      <c r="I2579" s="135"/>
      <c r="J2579" s="135"/>
      <c r="K2579" s="135"/>
      <c r="L2579" s="135"/>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c r="AY2579"/>
      <c r="AZ2579"/>
      <c r="BA2579"/>
      <c r="BB2579"/>
      <c r="BC2579"/>
      <c r="BD2579"/>
      <c r="BE2579"/>
      <c r="BF2579"/>
      <c r="BG2579"/>
      <c r="BH2579"/>
      <c r="BI2579"/>
      <c r="BJ2579"/>
      <c r="BK2579"/>
      <c r="BL2579"/>
      <c r="BM2579"/>
      <c r="BN2579"/>
      <c r="BO2579"/>
      <c r="BP2579"/>
      <c r="BQ2579"/>
      <c r="BR2579"/>
      <c r="BS2579"/>
      <c r="BT2579"/>
    </row>
    <row r="2580" spans="1:72" s="8" customFormat="1" x14ac:dyDescent="0.25">
      <c r="A2580" s="89"/>
      <c r="B2580" s="89"/>
      <c r="C2580" s="89"/>
      <c r="D2580" s="89"/>
      <c r="E2580" s="135"/>
      <c r="F2580" s="135"/>
      <c r="G2580" s="135"/>
      <c r="H2580" s="135"/>
      <c r="I2580" s="135"/>
      <c r="J2580" s="135"/>
      <c r="K2580" s="135"/>
      <c r="L2580" s="135"/>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c r="AY2580"/>
      <c r="AZ2580"/>
      <c r="BA2580"/>
      <c r="BB2580"/>
      <c r="BC2580"/>
      <c r="BD2580"/>
      <c r="BE2580"/>
      <c r="BF2580"/>
      <c r="BG2580"/>
      <c r="BH2580"/>
      <c r="BI2580"/>
      <c r="BJ2580"/>
      <c r="BK2580"/>
      <c r="BL2580"/>
      <c r="BM2580"/>
      <c r="BN2580"/>
      <c r="BO2580"/>
      <c r="BP2580"/>
      <c r="BQ2580"/>
      <c r="BR2580"/>
      <c r="BS2580"/>
      <c r="BT2580"/>
    </row>
    <row r="2581" spans="1:72" s="8" customFormat="1" x14ac:dyDescent="0.25">
      <c r="A2581" s="89"/>
      <c r="B2581" s="89"/>
      <c r="C2581" s="89"/>
      <c r="D2581" s="89"/>
      <c r="E2581" s="135"/>
      <c r="F2581" s="135"/>
      <c r="G2581" s="135"/>
      <c r="H2581" s="135"/>
      <c r="I2581" s="135"/>
      <c r="J2581" s="135"/>
      <c r="K2581" s="135"/>
      <c r="L2581" s="135"/>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c r="AY2581"/>
      <c r="AZ2581"/>
      <c r="BA2581"/>
      <c r="BB2581"/>
      <c r="BC2581"/>
      <c r="BD2581"/>
      <c r="BE2581"/>
      <c r="BF2581"/>
      <c r="BG2581"/>
      <c r="BH2581"/>
      <c r="BI2581"/>
      <c r="BJ2581"/>
      <c r="BK2581"/>
      <c r="BL2581"/>
      <c r="BM2581"/>
      <c r="BN2581"/>
      <c r="BO2581"/>
      <c r="BP2581"/>
      <c r="BQ2581"/>
      <c r="BR2581"/>
      <c r="BS2581"/>
      <c r="BT2581"/>
    </row>
    <row r="2582" spans="1:72" s="8" customFormat="1" x14ac:dyDescent="0.25">
      <c r="A2582" s="89"/>
      <c r="B2582" s="89"/>
      <c r="C2582" s="89"/>
      <c r="D2582" s="89"/>
      <c r="E2582" s="135"/>
      <c r="F2582" s="135"/>
      <c r="G2582" s="135"/>
      <c r="H2582" s="135"/>
      <c r="I2582" s="135"/>
      <c r="J2582" s="135"/>
      <c r="K2582" s="135"/>
      <c r="L2582" s="135"/>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c r="AY2582"/>
      <c r="AZ2582"/>
      <c r="BA2582"/>
      <c r="BB2582"/>
      <c r="BC2582"/>
      <c r="BD2582"/>
      <c r="BE2582"/>
      <c r="BF2582"/>
      <c r="BG2582"/>
      <c r="BH2582"/>
      <c r="BI2582"/>
      <c r="BJ2582"/>
      <c r="BK2582"/>
      <c r="BL2582"/>
      <c r="BM2582"/>
      <c r="BN2582"/>
      <c r="BO2582"/>
      <c r="BP2582"/>
      <c r="BQ2582"/>
      <c r="BR2582"/>
      <c r="BS2582"/>
      <c r="BT2582"/>
    </row>
    <row r="2583" spans="1:72" s="8" customFormat="1" x14ac:dyDescent="0.25">
      <c r="A2583" s="89"/>
      <c r="B2583" s="89"/>
      <c r="C2583" s="89"/>
      <c r="D2583" s="89"/>
      <c r="E2583" s="135"/>
      <c r="F2583" s="135"/>
      <c r="G2583" s="135"/>
      <c r="H2583" s="135"/>
      <c r="I2583" s="135"/>
      <c r="J2583" s="135"/>
      <c r="K2583" s="135"/>
      <c r="L2583" s="135"/>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c r="AY2583"/>
      <c r="AZ2583"/>
      <c r="BA2583"/>
      <c r="BB2583"/>
      <c r="BC2583"/>
      <c r="BD2583"/>
      <c r="BE2583"/>
      <c r="BF2583"/>
      <c r="BG2583"/>
      <c r="BH2583"/>
      <c r="BI2583"/>
      <c r="BJ2583"/>
      <c r="BK2583"/>
      <c r="BL2583"/>
      <c r="BM2583"/>
      <c r="BN2583"/>
      <c r="BO2583"/>
      <c r="BP2583"/>
      <c r="BQ2583"/>
      <c r="BR2583"/>
      <c r="BS2583"/>
      <c r="BT2583"/>
    </row>
    <row r="2584" spans="1:72" s="8" customFormat="1" x14ac:dyDescent="0.25">
      <c r="A2584" s="89"/>
      <c r="B2584" s="89"/>
      <c r="C2584" s="89"/>
      <c r="D2584" s="89"/>
      <c r="E2584" s="135"/>
      <c r="F2584" s="135"/>
      <c r="G2584" s="135"/>
      <c r="H2584" s="135"/>
      <c r="I2584" s="135"/>
      <c r="J2584" s="135"/>
      <c r="K2584" s="135"/>
      <c r="L2584" s="135"/>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c r="AY2584"/>
      <c r="AZ2584"/>
      <c r="BA2584"/>
      <c r="BB2584"/>
      <c r="BC2584"/>
      <c r="BD2584"/>
      <c r="BE2584"/>
      <c r="BF2584"/>
      <c r="BG2584"/>
      <c r="BH2584"/>
      <c r="BI2584"/>
      <c r="BJ2584"/>
      <c r="BK2584"/>
      <c r="BL2584"/>
      <c r="BM2584"/>
      <c r="BN2584"/>
      <c r="BO2584"/>
      <c r="BP2584"/>
      <c r="BQ2584"/>
      <c r="BR2584"/>
      <c r="BS2584"/>
      <c r="BT2584"/>
    </row>
    <row r="2585" spans="1:72" s="8" customFormat="1" x14ac:dyDescent="0.25">
      <c r="A2585" s="89"/>
      <c r="B2585" s="89"/>
      <c r="C2585" s="89"/>
      <c r="D2585" s="89"/>
      <c r="E2585" s="135"/>
      <c r="F2585" s="135"/>
      <c r="G2585" s="135"/>
      <c r="H2585" s="135"/>
      <c r="I2585" s="135"/>
      <c r="J2585" s="135"/>
      <c r="K2585" s="135"/>
      <c r="L2585" s="13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c r="AY2585"/>
      <c r="AZ2585"/>
      <c r="BA2585"/>
      <c r="BB2585"/>
      <c r="BC2585"/>
      <c r="BD2585"/>
      <c r="BE2585"/>
      <c r="BF2585"/>
      <c r="BG2585"/>
      <c r="BH2585"/>
      <c r="BI2585"/>
      <c r="BJ2585"/>
      <c r="BK2585"/>
      <c r="BL2585"/>
      <c r="BM2585"/>
      <c r="BN2585"/>
      <c r="BO2585"/>
      <c r="BP2585"/>
      <c r="BQ2585"/>
      <c r="BR2585"/>
      <c r="BS2585"/>
      <c r="BT2585"/>
    </row>
    <row r="2586" spans="1:72" s="8" customFormat="1" x14ac:dyDescent="0.25">
      <c r="A2586" s="89"/>
      <c r="B2586" s="89"/>
      <c r="C2586" s="89"/>
      <c r="D2586" s="89"/>
      <c r="E2586" s="135"/>
      <c r="F2586" s="135"/>
      <c r="G2586" s="135"/>
      <c r="H2586" s="135"/>
      <c r="I2586" s="135"/>
      <c r="J2586" s="135"/>
      <c r="K2586" s="135"/>
      <c r="L2586" s="135"/>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c r="BJ2586"/>
      <c r="BK2586"/>
      <c r="BL2586"/>
      <c r="BM2586"/>
      <c r="BN2586"/>
      <c r="BO2586"/>
      <c r="BP2586"/>
      <c r="BQ2586"/>
      <c r="BR2586"/>
      <c r="BS2586"/>
      <c r="BT2586"/>
    </row>
    <row r="2587" spans="1:72" s="8" customFormat="1" x14ac:dyDescent="0.25">
      <c r="A2587" s="89"/>
      <c r="B2587" s="89"/>
      <c r="C2587" s="89"/>
      <c r="D2587" s="89"/>
      <c r="E2587" s="135"/>
      <c r="F2587" s="135"/>
      <c r="G2587" s="135"/>
      <c r="H2587" s="135"/>
      <c r="I2587" s="135"/>
      <c r="J2587" s="135"/>
      <c r="K2587" s="135"/>
      <c r="L2587" s="135"/>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c r="BM2587"/>
      <c r="BN2587"/>
      <c r="BO2587"/>
      <c r="BP2587"/>
      <c r="BQ2587"/>
      <c r="BR2587"/>
      <c r="BS2587"/>
      <c r="BT2587"/>
    </row>
    <row r="2588" spans="1:72" s="8" customFormat="1" x14ac:dyDescent="0.25">
      <c r="A2588" s="89"/>
      <c r="B2588" s="89"/>
      <c r="C2588" s="89"/>
      <c r="D2588" s="89"/>
      <c r="E2588" s="135"/>
      <c r="F2588" s="135"/>
      <c r="G2588" s="135"/>
      <c r="H2588" s="135"/>
      <c r="I2588" s="135"/>
      <c r="J2588" s="135"/>
      <c r="K2588" s="135"/>
      <c r="L2588" s="135"/>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c r="BM2588"/>
      <c r="BN2588"/>
      <c r="BO2588"/>
      <c r="BP2588"/>
      <c r="BQ2588"/>
      <c r="BR2588"/>
      <c r="BS2588"/>
      <c r="BT2588"/>
    </row>
    <row r="2589" spans="1:72" s="8" customFormat="1" x14ac:dyDescent="0.25">
      <c r="A2589" s="89"/>
      <c r="B2589" s="89"/>
      <c r="C2589" s="89"/>
      <c r="D2589" s="89"/>
      <c r="E2589" s="135"/>
      <c r="F2589" s="135"/>
      <c r="G2589" s="135"/>
      <c r="H2589" s="135"/>
      <c r="I2589" s="135"/>
      <c r="J2589" s="135"/>
      <c r="K2589" s="135"/>
      <c r="L2589" s="135"/>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c r="AY2589"/>
      <c r="AZ2589"/>
      <c r="BA2589"/>
      <c r="BB2589"/>
      <c r="BC2589"/>
      <c r="BD2589"/>
      <c r="BE2589"/>
      <c r="BF2589"/>
      <c r="BG2589"/>
      <c r="BH2589"/>
      <c r="BI2589"/>
      <c r="BJ2589"/>
      <c r="BK2589"/>
      <c r="BL2589"/>
      <c r="BM2589"/>
      <c r="BN2589"/>
      <c r="BO2589"/>
      <c r="BP2589"/>
      <c r="BQ2589"/>
      <c r="BR2589"/>
      <c r="BS2589"/>
      <c r="BT2589"/>
    </row>
    <row r="2590" spans="1:72" s="8" customFormat="1" x14ac:dyDescent="0.25">
      <c r="A2590" s="89"/>
      <c r="B2590" s="89"/>
      <c r="C2590" s="89"/>
      <c r="D2590" s="89"/>
      <c r="E2590" s="135"/>
      <c r="F2590" s="135"/>
      <c r="G2590" s="135"/>
      <c r="H2590" s="135"/>
      <c r="I2590" s="135"/>
      <c r="J2590" s="135"/>
      <c r="K2590" s="135"/>
      <c r="L2590" s="135"/>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c r="AY2590"/>
      <c r="AZ2590"/>
      <c r="BA2590"/>
      <c r="BB2590"/>
      <c r="BC2590"/>
      <c r="BD2590"/>
      <c r="BE2590"/>
      <c r="BF2590"/>
      <c r="BG2590"/>
      <c r="BH2590"/>
      <c r="BI2590"/>
      <c r="BJ2590"/>
      <c r="BK2590"/>
      <c r="BL2590"/>
      <c r="BM2590"/>
      <c r="BN2590"/>
      <c r="BO2590"/>
      <c r="BP2590"/>
      <c r="BQ2590"/>
      <c r="BR2590"/>
      <c r="BS2590"/>
      <c r="BT2590"/>
    </row>
    <row r="2591" spans="1:72" s="8" customFormat="1" x14ac:dyDescent="0.25">
      <c r="A2591" s="89"/>
      <c r="B2591" s="89"/>
      <c r="C2591" s="89"/>
      <c r="D2591" s="89"/>
      <c r="E2591" s="135"/>
      <c r="F2591" s="135"/>
      <c r="G2591" s="135"/>
      <c r="H2591" s="135"/>
      <c r="I2591" s="135"/>
      <c r="J2591" s="135"/>
      <c r="K2591" s="135"/>
      <c r="L2591" s="135"/>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c r="BM2591"/>
      <c r="BN2591"/>
      <c r="BO2591"/>
      <c r="BP2591"/>
      <c r="BQ2591"/>
      <c r="BR2591"/>
      <c r="BS2591"/>
      <c r="BT2591"/>
    </row>
    <row r="2592" spans="1:72" s="8" customFormat="1" x14ac:dyDescent="0.25">
      <c r="A2592" s="89"/>
      <c r="B2592" s="89"/>
      <c r="C2592" s="89"/>
      <c r="D2592" s="89"/>
      <c r="E2592" s="135"/>
      <c r="F2592" s="135"/>
      <c r="G2592" s="135"/>
      <c r="H2592" s="135"/>
      <c r="I2592" s="135"/>
      <c r="J2592" s="135"/>
      <c r="K2592" s="135"/>
      <c r="L2592" s="135"/>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c r="BM2592"/>
      <c r="BN2592"/>
      <c r="BO2592"/>
      <c r="BP2592"/>
      <c r="BQ2592"/>
      <c r="BR2592"/>
      <c r="BS2592"/>
      <c r="BT2592"/>
    </row>
    <row r="2593" spans="1:72" s="8" customFormat="1" x14ac:dyDescent="0.25">
      <c r="A2593" s="89"/>
      <c r="B2593" s="89"/>
      <c r="C2593" s="89"/>
      <c r="D2593" s="89"/>
      <c r="E2593" s="135"/>
      <c r="F2593" s="135"/>
      <c r="G2593" s="135"/>
      <c r="H2593" s="135"/>
      <c r="I2593" s="135"/>
      <c r="J2593" s="135"/>
      <c r="K2593" s="135"/>
      <c r="L2593" s="135"/>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c r="BM2593"/>
      <c r="BN2593"/>
      <c r="BO2593"/>
      <c r="BP2593"/>
      <c r="BQ2593"/>
      <c r="BR2593"/>
      <c r="BS2593"/>
      <c r="BT2593"/>
    </row>
    <row r="2594" spans="1:72" s="8" customFormat="1" x14ac:dyDescent="0.25">
      <c r="A2594" s="89"/>
      <c r="B2594" s="89"/>
      <c r="C2594" s="89"/>
      <c r="D2594" s="89"/>
      <c r="E2594" s="135"/>
      <c r="F2594" s="135"/>
      <c r="G2594" s="135"/>
      <c r="H2594" s="135"/>
      <c r="I2594" s="135"/>
      <c r="J2594" s="135"/>
      <c r="K2594" s="135"/>
      <c r="L2594" s="135"/>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c r="BM2594"/>
      <c r="BN2594"/>
      <c r="BO2594"/>
      <c r="BP2594"/>
      <c r="BQ2594"/>
      <c r="BR2594"/>
      <c r="BS2594"/>
      <c r="BT2594"/>
    </row>
    <row r="2595" spans="1:72" s="8" customFormat="1" x14ac:dyDescent="0.25">
      <c r="A2595" s="89"/>
      <c r="B2595" s="89"/>
      <c r="C2595" s="89"/>
      <c r="D2595" s="89"/>
      <c r="E2595" s="135"/>
      <c r="F2595" s="135"/>
      <c r="G2595" s="135"/>
      <c r="H2595" s="135"/>
      <c r="I2595" s="135"/>
      <c r="J2595" s="135"/>
      <c r="K2595" s="135"/>
      <c r="L2595" s="13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c r="BM2595"/>
      <c r="BN2595"/>
      <c r="BO2595"/>
      <c r="BP2595"/>
      <c r="BQ2595"/>
      <c r="BR2595"/>
      <c r="BS2595"/>
      <c r="BT2595"/>
    </row>
    <row r="2596" spans="1:72" s="8" customFormat="1" x14ac:dyDescent="0.25">
      <c r="A2596" s="89"/>
      <c r="B2596" s="89"/>
      <c r="C2596" s="89"/>
      <c r="D2596" s="89"/>
      <c r="E2596" s="135"/>
      <c r="F2596" s="135"/>
      <c r="G2596" s="135"/>
      <c r="H2596" s="135"/>
      <c r="I2596" s="135"/>
      <c r="J2596" s="135"/>
      <c r="K2596" s="135"/>
      <c r="L2596" s="135"/>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c r="BM2596"/>
      <c r="BN2596"/>
      <c r="BO2596"/>
      <c r="BP2596"/>
      <c r="BQ2596"/>
      <c r="BR2596"/>
      <c r="BS2596"/>
      <c r="BT2596"/>
    </row>
    <row r="2597" spans="1:72" s="8" customFormat="1" x14ac:dyDescent="0.25">
      <c r="A2597" s="89"/>
      <c r="B2597" s="89"/>
      <c r="C2597" s="89"/>
      <c r="D2597" s="89"/>
      <c r="E2597" s="135"/>
      <c r="F2597" s="135"/>
      <c r="G2597" s="135"/>
      <c r="H2597" s="135"/>
      <c r="I2597" s="135"/>
      <c r="J2597" s="135"/>
      <c r="K2597" s="135"/>
      <c r="L2597" s="135"/>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c r="BM2597"/>
      <c r="BN2597"/>
      <c r="BO2597"/>
      <c r="BP2597"/>
      <c r="BQ2597"/>
      <c r="BR2597"/>
      <c r="BS2597"/>
      <c r="BT2597"/>
    </row>
    <row r="2598" spans="1:72" s="8" customFormat="1" x14ac:dyDescent="0.25">
      <c r="A2598" s="89"/>
      <c r="B2598" s="89"/>
      <c r="C2598" s="89"/>
      <c r="D2598" s="89"/>
      <c r="E2598" s="135"/>
      <c r="F2598" s="135"/>
      <c r="G2598" s="135"/>
      <c r="H2598" s="135"/>
      <c r="I2598" s="135"/>
      <c r="J2598" s="135"/>
      <c r="K2598" s="135"/>
      <c r="L2598" s="135"/>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c r="BM2598"/>
      <c r="BN2598"/>
      <c r="BO2598"/>
      <c r="BP2598"/>
      <c r="BQ2598"/>
      <c r="BR2598"/>
      <c r="BS2598"/>
      <c r="BT2598"/>
    </row>
    <row r="2599" spans="1:72" s="8" customFormat="1" x14ac:dyDescent="0.25">
      <c r="A2599" s="89"/>
      <c r="B2599" s="89"/>
      <c r="C2599" s="89"/>
      <c r="D2599" s="89"/>
      <c r="E2599" s="135"/>
      <c r="F2599" s="135"/>
      <c r="G2599" s="135"/>
      <c r="H2599" s="135"/>
      <c r="I2599" s="135"/>
      <c r="J2599" s="135"/>
      <c r="K2599" s="135"/>
      <c r="L2599" s="135"/>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c r="BM2599"/>
      <c r="BN2599"/>
      <c r="BO2599"/>
      <c r="BP2599"/>
      <c r="BQ2599"/>
      <c r="BR2599"/>
      <c r="BS2599"/>
      <c r="BT2599"/>
    </row>
    <row r="2600" spans="1:72" s="8" customFormat="1" x14ac:dyDescent="0.25">
      <c r="A2600" s="89"/>
      <c r="B2600" s="89"/>
      <c r="C2600" s="89"/>
      <c r="D2600" s="89"/>
      <c r="E2600" s="135"/>
      <c r="F2600" s="135"/>
      <c r="G2600" s="135"/>
      <c r="H2600" s="135"/>
      <c r="I2600" s="135"/>
      <c r="J2600" s="135"/>
      <c r="K2600" s="135"/>
      <c r="L2600" s="135"/>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c r="BM2600"/>
      <c r="BN2600"/>
      <c r="BO2600"/>
      <c r="BP2600"/>
      <c r="BQ2600"/>
      <c r="BR2600"/>
      <c r="BS2600"/>
      <c r="BT2600"/>
    </row>
    <row r="2601" spans="1:72" s="8" customFormat="1" x14ac:dyDescent="0.25">
      <c r="A2601" s="89"/>
      <c r="B2601" s="89"/>
      <c r="C2601" s="89"/>
      <c r="D2601" s="89"/>
      <c r="E2601" s="135"/>
      <c r="F2601" s="135"/>
      <c r="G2601" s="135"/>
      <c r="H2601" s="135"/>
      <c r="I2601" s="135"/>
      <c r="J2601" s="135"/>
      <c r="K2601" s="135"/>
      <c r="L2601" s="135"/>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c r="BM2601"/>
      <c r="BN2601"/>
      <c r="BO2601"/>
      <c r="BP2601"/>
      <c r="BQ2601"/>
      <c r="BR2601"/>
      <c r="BS2601"/>
      <c r="BT2601"/>
    </row>
    <row r="2602" spans="1:72" s="8" customFormat="1" x14ac:dyDescent="0.25">
      <c r="A2602" s="89"/>
      <c r="B2602" s="89"/>
      <c r="C2602" s="89"/>
      <c r="D2602" s="89"/>
      <c r="E2602" s="135"/>
      <c r="F2602" s="135"/>
      <c r="G2602" s="135"/>
      <c r="H2602" s="135"/>
      <c r="I2602" s="135"/>
      <c r="J2602" s="135"/>
      <c r="K2602" s="135"/>
      <c r="L2602" s="135"/>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c r="BM2602"/>
      <c r="BN2602"/>
      <c r="BO2602"/>
      <c r="BP2602"/>
      <c r="BQ2602"/>
      <c r="BR2602"/>
      <c r="BS2602"/>
      <c r="BT2602"/>
    </row>
    <row r="2603" spans="1:72" s="8" customFormat="1" x14ac:dyDescent="0.25">
      <c r="A2603" s="89"/>
      <c r="B2603" s="89"/>
      <c r="C2603" s="89"/>
      <c r="D2603" s="89"/>
      <c r="E2603" s="135"/>
      <c r="F2603" s="135"/>
      <c r="G2603" s="135"/>
      <c r="H2603" s="135"/>
      <c r="I2603" s="135"/>
      <c r="J2603" s="135"/>
      <c r="K2603" s="135"/>
      <c r="L2603" s="135"/>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c r="BM2603"/>
      <c r="BN2603"/>
      <c r="BO2603"/>
      <c r="BP2603"/>
      <c r="BQ2603"/>
      <c r="BR2603"/>
      <c r="BS2603"/>
      <c r="BT2603"/>
    </row>
    <row r="2604" spans="1:72" s="8" customFormat="1" x14ac:dyDescent="0.25">
      <c r="A2604" s="89"/>
      <c r="B2604" s="89"/>
      <c r="C2604" s="89"/>
      <c r="D2604" s="89"/>
      <c r="E2604" s="135"/>
      <c r="F2604" s="135"/>
      <c r="G2604" s="135"/>
      <c r="H2604" s="135"/>
      <c r="I2604" s="135"/>
      <c r="J2604" s="135"/>
      <c r="K2604" s="135"/>
      <c r="L2604" s="135"/>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c r="BM2604"/>
      <c r="BN2604"/>
      <c r="BO2604"/>
      <c r="BP2604"/>
      <c r="BQ2604"/>
      <c r="BR2604"/>
      <c r="BS2604"/>
      <c r="BT2604"/>
    </row>
    <row r="2605" spans="1:72" s="8" customFormat="1" x14ac:dyDescent="0.25">
      <c r="A2605" s="89"/>
      <c r="B2605" s="89"/>
      <c r="C2605" s="89"/>
      <c r="D2605" s="89"/>
      <c r="E2605" s="135"/>
      <c r="F2605" s="135"/>
      <c r="G2605" s="135"/>
      <c r="H2605" s="135"/>
      <c r="I2605" s="135"/>
      <c r="J2605" s="135"/>
      <c r="K2605" s="135"/>
      <c r="L2605" s="13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c r="BM2605"/>
      <c r="BN2605"/>
      <c r="BO2605"/>
      <c r="BP2605"/>
      <c r="BQ2605"/>
      <c r="BR2605"/>
      <c r="BS2605"/>
      <c r="BT2605"/>
    </row>
    <row r="2606" spans="1:72" s="8" customFormat="1" x14ac:dyDescent="0.25">
      <c r="A2606" s="89"/>
      <c r="B2606" s="89"/>
      <c r="C2606" s="89"/>
      <c r="D2606" s="89"/>
      <c r="E2606" s="135"/>
      <c r="F2606" s="135"/>
      <c r="G2606" s="135"/>
      <c r="H2606" s="135"/>
      <c r="I2606" s="135"/>
      <c r="J2606" s="135"/>
      <c r="K2606" s="135"/>
      <c r="L2606" s="135"/>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c r="BI2606"/>
      <c r="BJ2606"/>
      <c r="BK2606"/>
      <c r="BL2606"/>
      <c r="BM2606"/>
      <c r="BN2606"/>
      <c r="BO2606"/>
      <c r="BP2606"/>
      <c r="BQ2606"/>
      <c r="BR2606"/>
      <c r="BS2606"/>
      <c r="BT2606"/>
    </row>
    <row r="2607" spans="1:72" s="8" customFormat="1" x14ac:dyDescent="0.25">
      <c r="A2607" s="89"/>
      <c r="B2607" s="89"/>
      <c r="C2607" s="89"/>
      <c r="D2607" s="89"/>
      <c r="E2607" s="135"/>
      <c r="F2607" s="135"/>
      <c r="G2607" s="135"/>
      <c r="H2607" s="135"/>
      <c r="I2607" s="135"/>
      <c r="J2607" s="135"/>
      <c r="K2607" s="135"/>
      <c r="L2607" s="135"/>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c r="BM2607"/>
      <c r="BN2607"/>
      <c r="BO2607"/>
      <c r="BP2607"/>
      <c r="BQ2607"/>
      <c r="BR2607"/>
      <c r="BS2607"/>
      <c r="BT2607"/>
    </row>
    <row r="2608" spans="1:72" s="8" customFormat="1" x14ac:dyDescent="0.25">
      <c r="A2608" s="89"/>
      <c r="B2608" s="89"/>
      <c r="C2608" s="89"/>
      <c r="D2608" s="89"/>
      <c r="E2608" s="135"/>
      <c r="F2608" s="135"/>
      <c r="G2608" s="135"/>
      <c r="H2608" s="135"/>
      <c r="I2608" s="135"/>
      <c r="J2608" s="135"/>
      <c r="K2608" s="135"/>
      <c r="L2608" s="135"/>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c r="BM2608"/>
      <c r="BN2608"/>
      <c r="BO2608"/>
      <c r="BP2608"/>
      <c r="BQ2608"/>
      <c r="BR2608"/>
      <c r="BS2608"/>
      <c r="BT2608"/>
    </row>
    <row r="2609" spans="1:72" s="8" customFormat="1" x14ac:dyDescent="0.25">
      <c r="A2609" s="89"/>
      <c r="B2609" s="89"/>
      <c r="C2609" s="89"/>
      <c r="D2609" s="89"/>
      <c r="E2609" s="135"/>
      <c r="F2609" s="135"/>
      <c r="G2609" s="135"/>
      <c r="H2609" s="135"/>
      <c r="I2609" s="135"/>
      <c r="J2609" s="135"/>
      <c r="K2609" s="135"/>
      <c r="L2609" s="135"/>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c r="BM2609"/>
      <c r="BN2609"/>
      <c r="BO2609"/>
      <c r="BP2609"/>
      <c r="BQ2609"/>
      <c r="BR2609"/>
      <c r="BS2609"/>
      <c r="BT2609"/>
    </row>
    <row r="2610" spans="1:72" s="8" customFormat="1" x14ac:dyDescent="0.25">
      <c r="A2610" s="89"/>
      <c r="B2610" s="89"/>
      <c r="C2610" s="89"/>
      <c r="D2610" s="89"/>
      <c r="E2610" s="135"/>
      <c r="F2610" s="135"/>
      <c r="G2610" s="135"/>
      <c r="H2610" s="135"/>
      <c r="I2610" s="135"/>
      <c r="J2610" s="135"/>
      <c r="K2610" s="135"/>
      <c r="L2610" s="135"/>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c r="BM2610"/>
      <c r="BN2610"/>
      <c r="BO2610"/>
      <c r="BP2610"/>
      <c r="BQ2610"/>
      <c r="BR2610"/>
      <c r="BS2610"/>
      <c r="BT2610"/>
    </row>
    <row r="2611" spans="1:72" s="8" customFormat="1" x14ac:dyDescent="0.25">
      <c r="A2611" s="89"/>
      <c r="B2611" s="89"/>
      <c r="C2611" s="89"/>
      <c r="D2611" s="89"/>
      <c r="E2611" s="135"/>
      <c r="F2611" s="135"/>
      <c r="G2611" s="135"/>
      <c r="H2611" s="135"/>
      <c r="I2611" s="135"/>
      <c r="J2611" s="135"/>
      <c r="K2611" s="135"/>
      <c r="L2611" s="135"/>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c r="BM2611"/>
      <c r="BN2611"/>
      <c r="BO2611"/>
      <c r="BP2611"/>
      <c r="BQ2611"/>
      <c r="BR2611"/>
      <c r="BS2611"/>
      <c r="BT2611"/>
    </row>
    <row r="2612" spans="1:72" s="8" customFormat="1" x14ac:dyDescent="0.25">
      <c r="A2612" s="89"/>
      <c r="B2612" s="89"/>
      <c r="C2612" s="89"/>
      <c r="D2612" s="89"/>
      <c r="E2612" s="135"/>
      <c r="F2612" s="135"/>
      <c r="G2612" s="135"/>
      <c r="H2612" s="135"/>
      <c r="I2612" s="135"/>
      <c r="J2612" s="135"/>
      <c r="K2612" s="135"/>
      <c r="L2612" s="135"/>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c r="BM2612"/>
      <c r="BN2612"/>
      <c r="BO2612"/>
      <c r="BP2612"/>
      <c r="BQ2612"/>
      <c r="BR2612"/>
      <c r="BS2612"/>
      <c r="BT2612"/>
    </row>
    <row r="2613" spans="1:72" s="8" customFormat="1" x14ac:dyDescent="0.25">
      <c r="A2613" s="89"/>
      <c r="B2613" s="89"/>
      <c r="C2613" s="89"/>
      <c r="D2613" s="89"/>
      <c r="E2613" s="135"/>
      <c r="F2613" s="135"/>
      <c r="G2613" s="135"/>
      <c r="H2613" s="135"/>
      <c r="I2613" s="135"/>
      <c r="J2613" s="135"/>
      <c r="K2613" s="135"/>
      <c r="L2613" s="135"/>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c r="BM2613"/>
      <c r="BN2613"/>
      <c r="BO2613"/>
      <c r="BP2613"/>
      <c r="BQ2613"/>
      <c r="BR2613"/>
      <c r="BS2613"/>
      <c r="BT2613"/>
    </row>
    <row r="2614" spans="1:72" s="8" customFormat="1" x14ac:dyDescent="0.25">
      <c r="A2614" s="89"/>
      <c r="B2614" s="89"/>
      <c r="C2614" s="89"/>
      <c r="D2614" s="89"/>
      <c r="E2614" s="135"/>
      <c r="F2614" s="135"/>
      <c r="G2614" s="135"/>
      <c r="H2614" s="135"/>
      <c r="I2614" s="135"/>
      <c r="J2614" s="135"/>
      <c r="K2614" s="135"/>
      <c r="L2614" s="135"/>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c r="BM2614"/>
      <c r="BN2614"/>
      <c r="BO2614"/>
      <c r="BP2614"/>
      <c r="BQ2614"/>
      <c r="BR2614"/>
      <c r="BS2614"/>
      <c r="BT2614"/>
    </row>
    <row r="2615" spans="1:72" s="8" customFormat="1" x14ac:dyDescent="0.25">
      <c r="A2615" s="89"/>
      <c r="B2615" s="89"/>
      <c r="C2615" s="89"/>
      <c r="D2615" s="89"/>
      <c r="E2615" s="135"/>
      <c r="F2615" s="135"/>
      <c r="G2615" s="135"/>
      <c r="H2615" s="135"/>
      <c r="I2615" s="135"/>
      <c r="J2615" s="135"/>
      <c r="K2615" s="135"/>
      <c r="L2615" s="13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c r="BM2615"/>
      <c r="BN2615"/>
      <c r="BO2615"/>
      <c r="BP2615"/>
      <c r="BQ2615"/>
      <c r="BR2615"/>
      <c r="BS2615"/>
      <c r="BT2615"/>
    </row>
    <row r="2616" spans="1:72" s="8" customFormat="1" x14ac:dyDescent="0.25">
      <c r="A2616" s="89"/>
      <c r="B2616" s="89"/>
      <c r="C2616" s="89"/>
      <c r="D2616" s="89"/>
      <c r="E2616" s="135"/>
      <c r="F2616" s="135"/>
      <c r="G2616" s="135"/>
      <c r="H2616" s="135"/>
      <c r="I2616" s="135"/>
      <c r="J2616" s="135"/>
      <c r="K2616" s="135"/>
      <c r="L2616" s="135"/>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c r="BM2616"/>
      <c r="BN2616"/>
      <c r="BO2616"/>
      <c r="BP2616"/>
      <c r="BQ2616"/>
      <c r="BR2616"/>
      <c r="BS2616"/>
      <c r="BT2616"/>
    </row>
    <row r="2617" spans="1:72" s="8" customFormat="1" x14ac:dyDescent="0.25">
      <c r="A2617" s="89"/>
      <c r="B2617" s="89"/>
      <c r="C2617" s="89"/>
      <c r="D2617" s="89"/>
      <c r="E2617" s="135"/>
      <c r="F2617" s="135"/>
      <c r="G2617" s="135"/>
      <c r="H2617" s="135"/>
      <c r="I2617" s="135"/>
      <c r="J2617" s="135"/>
      <c r="K2617" s="135"/>
      <c r="L2617" s="135"/>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c r="BM2617"/>
      <c r="BN2617"/>
      <c r="BO2617"/>
      <c r="BP2617"/>
      <c r="BQ2617"/>
      <c r="BR2617"/>
      <c r="BS2617"/>
      <c r="BT2617"/>
    </row>
    <row r="2618" spans="1:72" s="8" customFormat="1" x14ac:dyDescent="0.25">
      <c r="A2618" s="89"/>
      <c r="B2618" s="89"/>
      <c r="C2618" s="89"/>
      <c r="D2618" s="89"/>
      <c r="E2618" s="135"/>
      <c r="F2618" s="135"/>
      <c r="G2618" s="135"/>
      <c r="H2618" s="135"/>
      <c r="I2618" s="135"/>
      <c r="J2618" s="135"/>
      <c r="K2618" s="135"/>
      <c r="L2618" s="135"/>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c r="BI2618"/>
      <c r="BJ2618"/>
      <c r="BK2618"/>
      <c r="BL2618"/>
      <c r="BM2618"/>
      <c r="BN2618"/>
      <c r="BO2618"/>
      <c r="BP2618"/>
      <c r="BQ2618"/>
      <c r="BR2618"/>
      <c r="BS2618"/>
      <c r="BT2618"/>
    </row>
    <row r="2619" spans="1:72" s="8" customFormat="1" x14ac:dyDescent="0.25">
      <c r="A2619" s="89"/>
      <c r="B2619" s="89"/>
      <c r="C2619" s="89"/>
      <c r="D2619" s="89"/>
      <c r="E2619" s="135"/>
      <c r="F2619" s="135"/>
      <c r="G2619" s="135"/>
      <c r="H2619" s="135"/>
      <c r="I2619" s="135"/>
      <c r="J2619" s="135"/>
      <c r="K2619" s="135"/>
      <c r="L2619" s="135"/>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c r="BM2619"/>
      <c r="BN2619"/>
      <c r="BO2619"/>
      <c r="BP2619"/>
      <c r="BQ2619"/>
      <c r="BR2619"/>
      <c r="BS2619"/>
      <c r="BT2619"/>
    </row>
    <row r="2620" spans="1:72" s="8" customFormat="1" x14ac:dyDescent="0.25">
      <c r="A2620" s="89"/>
      <c r="B2620" s="89"/>
      <c r="C2620" s="89"/>
      <c r="D2620" s="89"/>
      <c r="E2620" s="135"/>
      <c r="F2620" s="135"/>
      <c r="G2620" s="135"/>
      <c r="H2620" s="135"/>
      <c r="I2620" s="135"/>
      <c r="J2620" s="135"/>
      <c r="K2620" s="135"/>
      <c r="L2620" s="135"/>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c r="BM2620"/>
      <c r="BN2620"/>
      <c r="BO2620"/>
      <c r="BP2620"/>
      <c r="BQ2620"/>
      <c r="BR2620"/>
      <c r="BS2620"/>
      <c r="BT2620"/>
    </row>
    <row r="2621" spans="1:72" s="8" customFormat="1" x14ac:dyDescent="0.25">
      <c r="A2621" s="89"/>
      <c r="B2621" s="89"/>
      <c r="C2621" s="89"/>
      <c r="D2621" s="89"/>
      <c r="E2621" s="135"/>
      <c r="F2621" s="135"/>
      <c r="G2621" s="135"/>
      <c r="H2621" s="135"/>
      <c r="I2621" s="135"/>
      <c r="J2621" s="135"/>
      <c r="K2621" s="135"/>
      <c r="L2621" s="135"/>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c r="BM2621"/>
      <c r="BN2621"/>
      <c r="BO2621"/>
      <c r="BP2621"/>
      <c r="BQ2621"/>
      <c r="BR2621"/>
      <c r="BS2621"/>
      <c r="BT2621"/>
    </row>
    <row r="2622" spans="1:72" s="8" customFormat="1" x14ac:dyDescent="0.25">
      <c r="A2622" s="89"/>
      <c r="B2622" s="89"/>
      <c r="C2622" s="89"/>
      <c r="D2622" s="89"/>
      <c r="E2622" s="135"/>
      <c r="F2622" s="135"/>
      <c r="G2622" s="135"/>
      <c r="H2622" s="135"/>
      <c r="I2622" s="135"/>
      <c r="J2622" s="135"/>
      <c r="K2622" s="135"/>
      <c r="L2622" s="135"/>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c r="AY2622"/>
      <c r="AZ2622"/>
      <c r="BA2622"/>
      <c r="BB2622"/>
      <c r="BC2622"/>
      <c r="BD2622"/>
      <c r="BE2622"/>
      <c r="BF2622"/>
      <c r="BG2622"/>
      <c r="BH2622"/>
      <c r="BI2622"/>
      <c r="BJ2622"/>
      <c r="BK2622"/>
      <c r="BL2622"/>
      <c r="BM2622"/>
      <c r="BN2622"/>
      <c r="BO2622"/>
      <c r="BP2622"/>
      <c r="BQ2622"/>
      <c r="BR2622"/>
      <c r="BS2622"/>
      <c r="BT2622"/>
    </row>
    <row r="2623" spans="1:72" s="8" customFormat="1" x14ac:dyDescent="0.25">
      <c r="A2623" s="89"/>
      <c r="B2623" s="89"/>
      <c r="C2623" s="89"/>
      <c r="D2623" s="89"/>
      <c r="E2623" s="135"/>
      <c r="F2623" s="135"/>
      <c r="G2623" s="135"/>
      <c r="H2623" s="135"/>
      <c r="I2623" s="135"/>
      <c r="J2623" s="135"/>
      <c r="K2623" s="135"/>
      <c r="L2623" s="135"/>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c r="BM2623"/>
      <c r="BN2623"/>
      <c r="BO2623"/>
      <c r="BP2623"/>
      <c r="BQ2623"/>
      <c r="BR2623"/>
      <c r="BS2623"/>
      <c r="BT2623"/>
    </row>
    <row r="2624" spans="1:72" s="8" customFormat="1" x14ac:dyDescent="0.25">
      <c r="A2624" s="89"/>
      <c r="B2624" s="89"/>
      <c r="C2624" s="89"/>
      <c r="D2624" s="89"/>
      <c r="E2624" s="135"/>
      <c r="F2624" s="135"/>
      <c r="G2624" s="135"/>
      <c r="H2624" s="135"/>
      <c r="I2624" s="135"/>
      <c r="J2624" s="135"/>
      <c r="K2624" s="135"/>
      <c r="L2624" s="135"/>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c r="BM2624"/>
      <c r="BN2624"/>
      <c r="BO2624"/>
      <c r="BP2624"/>
      <c r="BQ2624"/>
      <c r="BR2624"/>
      <c r="BS2624"/>
      <c r="BT2624"/>
    </row>
    <row r="2625" spans="1:72" s="8" customFormat="1" x14ac:dyDescent="0.25">
      <c r="A2625" s="89"/>
      <c r="B2625" s="89"/>
      <c r="C2625" s="89"/>
      <c r="D2625" s="89"/>
      <c r="E2625" s="135"/>
      <c r="F2625" s="135"/>
      <c r="G2625" s="135"/>
      <c r="H2625" s="135"/>
      <c r="I2625" s="135"/>
      <c r="J2625" s="135"/>
      <c r="K2625" s="135"/>
      <c r="L2625" s="13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c r="BM2625"/>
      <c r="BN2625"/>
      <c r="BO2625"/>
      <c r="BP2625"/>
      <c r="BQ2625"/>
      <c r="BR2625"/>
      <c r="BS2625"/>
      <c r="BT2625"/>
    </row>
    <row r="2626" spans="1:72" s="8" customFormat="1" x14ac:dyDescent="0.25">
      <c r="A2626" s="89"/>
      <c r="B2626" s="89"/>
      <c r="C2626" s="89"/>
      <c r="D2626" s="89"/>
      <c r="E2626" s="135"/>
      <c r="F2626" s="135"/>
      <c r="G2626" s="135"/>
      <c r="H2626" s="135"/>
      <c r="I2626" s="135"/>
      <c r="J2626" s="135"/>
      <c r="K2626" s="135"/>
      <c r="L2626" s="135"/>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c r="BI2626"/>
      <c r="BJ2626"/>
      <c r="BK2626"/>
      <c r="BL2626"/>
      <c r="BM2626"/>
      <c r="BN2626"/>
      <c r="BO2626"/>
      <c r="BP2626"/>
      <c r="BQ2626"/>
      <c r="BR2626"/>
      <c r="BS2626"/>
      <c r="BT2626"/>
    </row>
    <row r="2627" spans="1:72" s="8" customFormat="1" x14ac:dyDescent="0.25">
      <c r="A2627" s="89"/>
      <c r="B2627" s="89"/>
      <c r="C2627" s="89"/>
      <c r="D2627" s="89"/>
      <c r="E2627" s="135"/>
      <c r="F2627" s="135"/>
      <c r="G2627" s="135"/>
      <c r="H2627" s="135"/>
      <c r="I2627" s="135"/>
      <c r="J2627" s="135"/>
      <c r="K2627" s="135"/>
      <c r="L2627" s="135"/>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c r="BM2627"/>
      <c r="BN2627"/>
      <c r="BO2627"/>
      <c r="BP2627"/>
      <c r="BQ2627"/>
      <c r="BR2627"/>
      <c r="BS2627"/>
      <c r="BT2627"/>
    </row>
    <row r="2628" spans="1:72" s="8" customFormat="1" x14ac:dyDescent="0.25">
      <c r="A2628" s="89"/>
      <c r="B2628" s="89"/>
      <c r="C2628" s="89"/>
      <c r="D2628" s="89"/>
      <c r="E2628" s="135"/>
      <c r="F2628" s="135"/>
      <c r="G2628" s="135"/>
      <c r="H2628" s="135"/>
      <c r="I2628" s="135"/>
      <c r="J2628" s="135"/>
      <c r="K2628" s="135"/>
      <c r="L2628" s="135"/>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c r="BI2628"/>
      <c r="BJ2628"/>
      <c r="BK2628"/>
      <c r="BL2628"/>
      <c r="BM2628"/>
      <c r="BN2628"/>
      <c r="BO2628"/>
      <c r="BP2628"/>
      <c r="BQ2628"/>
      <c r="BR2628"/>
      <c r="BS2628"/>
      <c r="BT2628"/>
    </row>
    <row r="2629" spans="1:72" s="8" customFormat="1" x14ac:dyDescent="0.25">
      <c r="A2629" s="89"/>
      <c r="B2629" s="89"/>
      <c r="C2629" s="89"/>
      <c r="D2629" s="89"/>
      <c r="E2629" s="135"/>
      <c r="F2629" s="135"/>
      <c r="G2629" s="135"/>
      <c r="H2629" s="135"/>
      <c r="I2629" s="135"/>
      <c r="J2629" s="135"/>
      <c r="K2629" s="135"/>
      <c r="L2629" s="135"/>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c r="BM2629"/>
      <c r="BN2629"/>
      <c r="BO2629"/>
      <c r="BP2629"/>
      <c r="BQ2629"/>
      <c r="BR2629"/>
      <c r="BS2629"/>
      <c r="BT2629"/>
    </row>
    <row r="2630" spans="1:72" s="8" customFormat="1" x14ac:dyDescent="0.25">
      <c r="A2630" s="89"/>
      <c r="B2630" s="89"/>
      <c r="C2630" s="89"/>
      <c r="D2630" s="89"/>
      <c r="E2630" s="135"/>
      <c r="F2630" s="135"/>
      <c r="G2630" s="135"/>
      <c r="H2630" s="135"/>
      <c r="I2630" s="135"/>
      <c r="J2630" s="135"/>
      <c r="K2630" s="135"/>
      <c r="L2630" s="135"/>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c r="BI2630"/>
      <c r="BJ2630"/>
      <c r="BK2630"/>
      <c r="BL2630"/>
      <c r="BM2630"/>
      <c r="BN2630"/>
      <c r="BO2630"/>
      <c r="BP2630"/>
      <c r="BQ2630"/>
      <c r="BR2630"/>
      <c r="BS2630"/>
      <c r="BT2630"/>
    </row>
    <row r="2631" spans="1:72" s="8" customFormat="1" x14ac:dyDescent="0.25">
      <c r="A2631" s="89"/>
      <c r="B2631" s="89"/>
      <c r="C2631" s="89"/>
      <c r="D2631" s="89"/>
      <c r="E2631" s="135"/>
      <c r="F2631" s="135"/>
      <c r="G2631" s="135"/>
      <c r="H2631" s="135"/>
      <c r="I2631" s="135"/>
      <c r="J2631" s="135"/>
      <c r="K2631" s="135"/>
      <c r="L2631" s="135"/>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c r="BI2631"/>
      <c r="BJ2631"/>
      <c r="BK2631"/>
      <c r="BL2631"/>
      <c r="BM2631"/>
      <c r="BN2631"/>
      <c r="BO2631"/>
      <c r="BP2631"/>
      <c r="BQ2631"/>
      <c r="BR2631"/>
      <c r="BS2631"/>
      <c r="BT2631"/>
    </row>
    <row r="2632" spans="1:72" s="8" customFormat="1" x14ac:dyDescent="0.25">
      <c r="A2632" s="89"/>
      <c r="B2632" s="89"/>
      <c r="C2632" s="89"/>
      <c r="D2632" s="89"/>
      <c r="E2632" s="135"/>
      <c r="F2632" s="135"/>
      <c r="G2632" s="135"/>
      <c r="H2632" s="135"/>
      <c r="I2632" s="135"/>
      <c r="J2632" s="135"/>
      <c r="K2632" s="135"/>
      <c r="L2632" s="135"/>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c r="BM2632"/>
      <c r="BN2632"/>
      <c r="BO2632"/>
      <c r="BP2632"/>
      <c r="BQ2632"/>
      <c r="BR2632"/>
      <c r="BS2632"/>
      <c r="BT2632"/>
    </row>
    <row r="2633" spans="1:72" s="8" customFormat="1" x14ac:dyDescent="0.25">
      <c r="A2633" s="89"/>
      <c r="B2633" s="89"/>
      <c r="C2633" s="89"/>
      <c r="D2633" s="89"/>
      <c r="E2633" s="135"/>
      <c r="F2633" s="135"/>
      <c r="G2633" s="135"/>
      <c r="H2633" s="135"/>
      <c r="I2633" s="135"/>
      <c r="J2633" s="135"/>
      <c r="K2633" s="135"/>
      <c r="L2633" s="135"/>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c r="BM2633"/>
      <c r="BN2633"/>
      <c r="BO2633"/>
      <c r="BP2633"/>
      <c r="BQ2633"/>
      <c r="BR2633"/>
      <c r="BS2633"/>
      <c r="BT2633"/>
    </row>
    <row r="2634" spans="1:72" s="8" customFormat="1" x14ac:dyDescent="0.25">
      <c r="A2634" s="89"/>
      <c r="B2634" s="89"/>
      <c r="C2634" s="89"/>
      <c r="D2634" s="89"/>
      <c r="E2634" s="135"/>
      <c r="F2634" s="135"/>
      <c r="G2634" s="135"/>
      <c r="H2634" s="135"/>
      <c r="I2634" s="135"/>
      <c r="J2634" s="135"/>
      <c r="K2634" s="135"/>
      <c r="L2634" s="135"/>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c r="AY2634"/>
      <c r="AZ2634"/>
      <c r="BA2634"/>
      <c r="BB2634"/>
      <c r="BC2634"/>
      <c r="BD2634"/>
      <c r="BE2634"/>
      <c r="BF2634"/>
      <c r="BG2634"/>
      <c r="BH2634"/>
      <c r="BI2634"/>
      <c r="BJ2634"/>
      <c r="BK2634"/>
      <c r="BL2634"/>
      <c r="BM2634"/>
      <c r="BN2634"/>
      <c r="BO2634"/>
      <c r="BP2634"/>
      <c r="BQ2634"/>
      <c r="BR2634"/>
      <c r="BS2634"/>
      <c r="BT2634"/>
    </row>
    <row r="2635" spans="1:72" s="8" customFormat="1" x14ac:dyDescent="0.25">
      <c r="A2635" s="89"/>
      <c r="B2635" s="89"/>
      <c r="C2635" s="89"/>
      <c r="D2635" s="89"/>
      <c r="E2635" s="135"/>
      <c r="F2635" s="135"/>
      <c r="G2635" s="135"/>
      <c r="H2635" s="135"/>
      <c r="I2635" s="135"/>
      <c r="J2635" s="135"/>
      <c r="K2635" s="135"/>
      <c r="L2635" s="1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c r="AY2635"/>
      <c r="AZ2635"/>
      <c r="BA2635"/>
      <c r="BB2635"/>
      <c r="BC2635"/>
      <c r="BD2635"/>
      <c r="BE2635"/>
      <c r="BF2635"/>
      <c r="BG2635"/>
      <c r="BH2635"/>
      <c r="BI2635"/>
      <c r="BJ2635"/>
      <c r="BK2635"/>
      <c r="BL2635"/>
      <c r="BM2635"/>
      <c r="BN2635"/>
      <c r="BO2635"/>
      <c r="BP2635"/>
      <c r="BQ2635"/>
      <c r="BR2635"/>
      <c r="BS2635"/>
      <c r="BT2635"/>
    </row>
    <row r="2636" spans="1:72" s="8" customFormat="1" x14ac:dyDescent="0.25">
      <c r="A2636" s="89"/>
      <c r="B2636" s="89"/>
      <c r="C2636" s="89"/>
      <c r="D2636" s="89"/>
      <c r="E2636" s="135"/>
      <c r="F2636" s="135"/>
      <c r="G2636" s="135"/>
      <c r="H2636" s="135"/>
      <c r="I2636" s="135"/>
      <c r="J2636" s="135"/>
      <c r="K2636" s="135"/>
      <c r="L2636" s="135"/>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c r="BM2636"/>
      <c r="BN2636"/>
      <c r="BO2636"/>
      <c r="BP2636"/>
      <c r="BQ2636"/>
      <c r="BR2636"/>
      <c r="BS2636"/>
      <c r="BT2636"/>
    </row>
    <row r="2637" spans="1:72" s="8" customFormat="1" x14ac:dyDescent="0.25">
      <c r="A2637" s="89"/>
      <c r="B2637" s="89"/>
      <c r="C2637" s="89"/>
      <c r="D2637" s="89"/>
      <c r="E2637" s="135"/>
      <c r="F2637" s="135"/>
      <c r="G2637" s="135"/>
      <c r="H2637" s="135"/>
      <c r="I2637" s="135"/>
      <c r="J2637" s="135"/>
      <c r="K2637" s="135"/>
      <c r="L2637" s="135"/>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c r="BM2637"/>
      <c r="BN2637"/>
      <c r="BO2637"/>
      <c r="BP2637"/>
      <c r="BQ2637"/>
      <c r="BR2637"/>
      <c r="BS2637"/>
      <c r="BT2637"/>
    </row>
    <row r="2638" spans="1:72" s="8" customFormat="1" x14ac:dyDescent="0.25">
      <c r="A2638" s="89"/>
      <c r="B2638" s="89"/>
      <c r="C2638" s="89"/>
      <c r="D2638" s="89"/>
      <c r="E2638" s="135"/>
      <c r="F2638" s="135"/>
      <c r="G2638" s="135"/>
      <c r="H2638" s="135"/>
      <c r="I2638" s="135"/>
      <c r="J2638" s="135"/>
      <c r="K2638" s="135"/>
      <c r="L2638" s="135"/>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c r="BM2638"/>
      <c r="BN2638"/>
      <c r="BO2638"/>
      <c r="BP2638"/>
      <c r="BQ2638"/>
      <c r="BR2638"/>
      <c r="BS2638"/>
      <c r="BT2638"/>
    </row>
    <row r="2639" spans="1:72" s="8" customFormat="1" x14ac:dyDescent="0.25">
      <c r="A2639" s="89"/>
      <c r="B2639" s="89"/>
      <c r="C2639" s="89"/>
      <c r="D2639" s="89"/>
      <c r="E2639" s="135"/>
      <c r="F2639" s="135"/>
      <c r="G2639" s="135"/>
      <c r="H2639" s="135"/>
      <c r="I2639" s="135"/>
      <c r="J2639" s="135"/>
      <c r="K2639" s="135"/>
      <c r="L2639" s="135"/>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c r="BM2639"/>
      <c r="BN2639"/>
      <c r="BO2639"/>
      <c r="BP2639"/>
      <c r="BQ2639"/>
      <c r="BR2639"/>
      <c r="BS2639"/>
      <c r="BT2639"/>
    </row>
    <row r="2640" spans="1:72" s="8" customFormat="1" x14ac:dyDescent="0.25">
      <c r="A2640" s="89"/>
      <c r="B2640" s="89"/>
      <c r="C2640" s="89"/>
      <c r="D2640" s="89"/>
      <c r="E2640" s="135"/>
      <c r="F2640" s="135"/>
      <c r="G2640" s="135"/>
      <c r="H2640" s="135"/>
      <c r="I2640" s="135"/>
      <c r="J2640" s="135"/>
      <c r="K2640" s="135"/>
      <c r="L2640" s="135"/>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c r="BM2640"/>
      <c r="BN2640"/>
      <c r="BO2640"/>
      <c r="BP2640"/>
      <c r="BQ2640"/>
      <c r="BR2640"/>
      <c r="BS2640"/>
      <c r="BT2640"/>
    </row>
    <row r="2641" spans="1:72" s="8" customFormat="1" x14ac:dyDescent="0.25">
      <c r="A2641" s="89"/>
      <c r="B2641" s="89"/>
      <c r="C2641" s="89"/>
      <c r="D2641" s="89"/>
      <c r="E2641" s="135"/>
      <c r="F2641" s="135"/>
      <c r="G2641" s="135"/>
      <c r="H2641" s="135"/>
      <c r="I2641" s="135"/>
      <c r="J2641" s="135"/>
      <c r="K2641" s="135"/>
      <c r="L2641" s="135"/>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c r="BM2641"/>
      <c r="BN2641"/>
      <c r="BO2641"/>
      <c r="BP2641"/>
      <c r="BQ2641"/>
      <c r="BR2641"/>
      <c r="BS2641"/>
      <c r="BT2641"/>
    </row>
    <row r="2642" spans="1:72" s="8" customFormat="1" x14ac:dyDescent="0.25">
      <c r="A2642" s="89"/>
      <c r="B2642" s="89"/>
      <c r="C2642" s="89"/>
      <c r="D2642" s="89"/>
      <c r="E2642" s="135"/>
      <c r="F2642" s="135"/>
      <c r="G2642" s="135"/>
      <c r="H2642" s="135"/>
      <c r="I2642" s="135"/>
      <c r="J2642" s="135"/>
      <c r="K2642" s="135"/>
      <c r="L2642" s="135"/>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c r="AY2642"/>
      <c r="AZ2642"/>
      <c r="BA2642"/>
      <c r="BB2642"/>
      <c r="BC2642"/>
      <c r="BD2642"/>
      <c r="BE2642"/>
      <c r="BF2642"/>
      <c r="BG2642"/>
      <c r="BH2642"/>
      <c r="BI2642"/>
      <c r="BJ2642"/>
      <c r="BK2642"/>
      <c r="BL2642"/>
      <c r="BM2642"/>
      <c r="BN2642"/>
      <c r="BO2642"/>
      <c r="BP2642"/>
      <c r="BQ2642"/>
      <c r="BR2642"/>
      <c r="BS2642"/>
      <c r="BT2642"/>
    </row>
    <row r="2643" spans="1:72" s="8" customFormat="1" x14ac:dyDescent="0.25">
      <c r="A2643" s="89"/>
      <c r="B2643" s="89"/>
      <c r="C2643" s="89"/>
      <c r="D2643" s="89"/>
      <c r="E2643" s="135"/>
      <c r="F2643" s="135"/>
      <c r="G2643" s="135"/>
      <c r="H2643" s="135"/>
      <c r="I2643" s="135"/>
      <c r="J2643" s="135"/>
      <c r="K2643" s="135"/>
      <c r="L2643" s="135"/>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c r="BI2643"/>
      <c r="BJ2643"/>
      <c r="BK2643"/>
      <c r="BL2643"/>
      <c r="BM2643"/>
      <c r="BN2643"/>
      <c r="BO2643"/>
      <c r="BP2643"/>
      <c r="BQ2643"/>
      <c r="BR2643"/>
      <c r="BS2643"/>
      <c r="BT2643"/>
    </row>
    <row r="2644" spans="1:72" s="8" customFormat="1" x14ac:dyDescent="0.25">
      <c r="A2644" s="89"/>
      <c r="B2644" s="89"/>
      <c r="C2644" s="89"/>
      <c r="D2644" s="89"/>
      <c r="E2644" s="135"/>
      <c r="F2644" s="135"/>
      <c r="G2644" s="135"/>
      <c r="H2644" s="135"/>
      <c r="I2644" s="135"/>
      <c r="J2644" s="135"/>
      <c r="K2644" s="135"/>
      <c r="L2644" s="135"/>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c r="BM2644"/>
      <c r="BN2644"/>
      <c r="BO2644"/>
      <c r="BP2644"/>
      <c r="BQ2644"/>
      <c r="BR2644"/>
      <c r="BS2644"/>
      <c r="BT2644"/>
    </row>
    <row r="2645" spans="1:72" s="8" customFormat="1" x14ac:dyDescent="0.25">
      <c r="A2645" s="89"/>
      <c r="B2645" s="89"/>
      <c r="C2645" s="89"/>
      <c r="D2645" s="89"/>
      <c r="E2645" s="135"/>
      <c r="F2645" s="135"/>
      <c r="G2645" s="135"/>
      <c r="H2645" s="135"/>
      <c r="I2645" s="135"/>
      <c r="J2645" s="135"/>
      <c r="K2645" s="135"/>
      <c r="L2645" s="13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c r="BM2645"/>
      <c r="BN2645"/>
      <c r="BO2645"/>
      <c r="BP2645"/>
      <c r="BQ2645"/>
      <c r="BR2645"/>
      <c r="BS2645"/>
      <c r="BT2645"/>
    </row>
    <row r="2646" spans="1:72" s="8" customFormat="1" x14ac:dyDescent="0.25">
      <c r="A2646" s="89"/>
      <c r="B2646" s="89"/>
      <c r="C2646" s="89"/>
      <c r="D2646" s="89"/>
      <c r="E2646" s="135"/>
      <c r="F2646" s="135"/>
      <c r="G2646" s="135"/>
      <c r="H2646" s="135"/>
      <c r="I2646" s="135"/>
      <c r="J2646" s="135"/>
      <c r="K2646" s="135"/>
      <c r="L2646" s="135"/>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c r="AY2646"/>
      <c r="AZ2646"/>
      <c r="BA2646"/>
      <c r="BB2646"/>
      <c r="BC2646"/>
      <c r="BD2646"/>
      <c r="BE2646"/>
      <c r="BF2646"/>
      <c r="BG2646"/>
      <c r="BH2646"/>
      <c r="BI2646"/>
      <c r="BJ2646"/>
      <c r="BK2646"/>
      <c r="BL2646"/>
      <c r="BM2646"/>
      <c r="BN2646"/>
      <c r="BO2646"/>
      <c r="BP2646"/>
      <c r="BQ2646"/>
      <c r="BR2646"/>
      <c r="BS2646"/>
      <c r="BT2646"/>
    </row>
    <row r="2647" spans="1:72" s="8" customFormat="1" x14ac:dyDescent="0.25">
      <c r="A2647" s="89"/>
      <c r="B2647" s="89"/>
      <c r="C2647" s="89"/>
      <c r="D2647" s="89"/>
      <c r="E2647" s="135"/>
      <c r="F2647" s="135"/>
      <c r="G2647" s="135"/>
      <c r="H2647" s="135"/>
      <c r="I2647" s="135"/>
      <c r="J2647" s="135"/>
      <c r="K2647" s="135"/>
      <c r="L2647" s="135"/>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c r="BI2647"/>
      <c r="BJ2647"/>
      <c r="BK2647"/>
      <c r="BL2647"/>
      <c r="BM2647"/>
      <c r="BN2647"/>
      <c r="BO2647"/>
      <c r="BP2647"/>
      <c r="BQ2647"/>
      <c r="BR2647"/>
      <c r="BS2647"/>
      <c r="BT2647"/>
    </row>
    <row r="2648" spans="1:72" s="8" customFormat="1" x14ac:dyDescent="0.25">
      <c r="A2648" s="89"/>
      <c r="B2648" s="89"/>
      <c r="C2648" s="89"/>
      <c r="D2648" s="89"/>
      <c r="E2648" s="135"/>
      <c r="F2648" s="135"/>
      <c r="G2648" s="135"/>
      <c r="H2648" s="135"/>
      <c r="I2648" s="135"/>
      <c r="J2648" s="135"/>
      <c r="K2648" s="135"/>
      <c r="L2648" s="135"/>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c r="BM2648"/>
      <c r="BN2648"/>
      <c r="BO2648"/>
      <c r="BP2648"/>
      <c r="BQ2648"/>
      <c r="BR2648"/>
      <c r="BS2648"/>
      <c r="BT2648"/>
    </row>
    <row r="2649" spans="1:72" s="8" customFormat="1" x14ac:dyDescent="0.25">
      <c r="A2649" s="89"/>
      <c r="B2649" s="89"/>
      <c r="C2649" s="89"/>
      <c r="D2649" s="89"/>
      <c r="E2649" s="135"/>
      <c r="F2649" s="135"/>
      <c r="G2649" s="135"/>
      <c r="H2649" s="135"/>
      <c r="I2649" s="135"/>
      <c r="J2649" s="135"/>
      <c r="K2649" s="135"/>
      <c r="L2649" s="135"/>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c r="BM2649"/>
      <c r="BN2649"/>
      <c r="BO2649"/>
      <c r="BP2649"/>
      <c r="BQ2649"/>
      <c r="BR2649"/>
      <c r="BS2649"/>
      <c r="BT2649"/>
    </row>
    <row r="2650" spans="1:72" s="8" customFormat="1" x14ac:dyDescent="0.25">
      <c r="A2650" s="89"/>
      <c r="B2650" s="89"/>
      <c r="C2650" s="89"/>
      <c r="D2650" s="89"/>
      <c r="E2650" s="135"/>
      <c r="F2650" s="135"/>
      <c r="G2650" s="135"/>
      <c r="H2650" s="135"/>
      <c r="I2650" s="135"/>
      <c r="J2650" s="135"/>
      <c r="K2650" s="135"/>
      <c r="L2650" s="135"/>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c r="BI2650"/>
      <c r="BJ2650"/>
      <c r="BK2650"/>
      <c r="BL2650"/>
      <c r="BM2650"/>
      <c r="BN2650"/>
      <c r="BO2650"/>
      <c r="BP2650"/>
      <c r="BQ2650"/>
      <c r="BR2650"/>
      <c r="BS2650"/>
      <c r="BT2650"/>
    </row>
    <row r="2651" spans="1:72" s="8" customFormat="1" x14ac:dyDescent="0.25">
      <c r="A2651" s="89"/>
      <c r="B2651" s="89"/>
      <c r="C2651" s="89"/>
      <c r="D2651" s="89"/>
      <c r="E2651" s="135"/>
      <c r="F2651" s="135"/>
      <c r="G2651" s="135"/>
      <c r="H2651" s="135"/>
      <c r="I2651" s="135"/>
      <c r="J2651" s="135"/>
      <c r="K2651" s="135"/>
      <c r="L2651" s="135"/>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c r="BI2651"/>
      <c r="BJ2651"/>
      <c r="BK2651"/>
      <c r="BL2651"/>
      <c r="BM2651"/>
      <c r="BN2651"/>
      <c r="BO2651"/>
      <c r="BP2651"/>
      <c r="BQ2651"/>
      <c r="BR2651"/>
      <c r="BS2651"/>
      <c r="BT2651"/>
    </row>
    <row r="2652" spans="1:72" s="8" customFormat="1" x14ac:dyDescent="0.25">
      <c r="A2652" s="89"/>
      <c r="B2652" s="89"/>
      <c r="C2652" s="89"/>
      <c r="D2652" s="89"/>
      <c r="E2652" s="135"/>
      <c r="F2652" s="135"/>
      <c r="G2652" s="135"/>
      <c r="H2652" s="135"/>
      <c r="I2652" s="135"/>
      <c r="J2652" s="135"/>
      <c r="K2652" s="135"/>
      <c r="L2652" s="135"/>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c r="BI2652"/>
      <c r="BJ2652"/>
      <c r="BK2652"/>
      <c r="BL2652"/>
      <c r="BM2652"/>
      <c r="BN2652"/>
      <c r="BO2652"/>
      <c r="BP2652"/>
      <c r="BQ2652"/>
      <c r="BR2652"/>
      <c r="BS2652"/>
      <c r="BT2652"/>
    </row>
    <row r="2653" spans="1:72" s="8" customFormat="1" x14ac:dyDescent="0.25">
      <c r="A2653" s="89"/>
      <c r="B2653" s="89"/>
      <c r="C2653" s="89"/>
      <c r="D2653" s="89"/>
      <c r="E2653" s="135"/>
      <c r="F2653" s="135"/>
      <c r="G2653" s="135"/>
      <c r="H2653" s="135"/>
      <c r="I2653" s="135"/>
      <c r="J2653" s="135"/>
      <c r="K2653" s="135"/>
      <c r="L2653" s="135"/>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c r="BI2653"/>
      <c r="BJ2653"/>
      <c r="BK2653"/>
      <c r="BL2653"/>
      <c r="BM2653"/>
      <c r="BN2653"/>
      <c r="BO2653"/>
      <c r="BP2653"/>
      <c r="BQ2653"/>
      <c r="BR2653"/>
      <c r="BS2653"/>
      <c r="BT2653"/>
    </row>
    <row r="2654" spans="1:72" s="8" customFormat="1" x14ac:dyDescent="0.25">
      <c r="A2654" s="89"/>
      <c r="B2654" s="89"/>
      <c r="C2654" s="89"/>
      <c r="D2654" s="89"/>
      <c r="E2654" s="135"/>
      <c r="F2654" s="135"/>
      <c r="G2654" s="135"/>
      <c r="H2654" s="135"/>
      <c r="I2654" s="135"/>
      <c r="J2654" s="135"/>
      <c r="K2654" s="135"/>
      <c r="L2654" s="135"/>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c r="AY2654"/>
      <c r="AZ2654"/>
      <c r="BA2654"/>
      <c r="BB2654"/>
      <c r="BC2654"/>
      <c r="BD2654"/>
      <c r="BE2654"/>
      <c r="BF2654"/>
      <c r="BG2654"/>
      <c r="BH2654"/>
      <c r="BI2654"/>
      <c r="BJ2654"/>
      <c r="BK2654"/>
      <c r="BL2654"/>
      <c r="BM2654"/>
      <c r="BN2654"/>
      <c r="BO2654"/>
      <c r="BP2654"/>
      <c r="BQ2654"/>
      <c r="BR2654"/>
      <c r="BS2654"/>
      <c r="BT2654"/>
    </row>
    <row r="2655" spans="1:72" s="8" customFormat="1" x14ac:dyDescent="0.25">
      <c r="A2655" s="89"/>
      <c r="B2655" s="89"/>
      <c r="C2655" s="89"/>
      <c r="D2655" s="89"/>
      <c r="E2655" s="135"/>
      <c r="F2655" s="135"/>
      <c r="G2655" s="135"/>
      <c r="H2655" s="135"/>
      <c r="I2655" s="135"/>
      <c r="J2655" s="135"/>
      <c r="K2655" s="135"/>
      <c r="L2655" s="13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c r="BI2655"/>
      <c r="BJ2655"/>
      <c r="BK2655"/>
      <c r="BL2655"/>
      <c r="BM2655"/>
      <c r="BN2655"/>
      <c r="BO2655"/>
      <c r="BP2655"/>
      <c r="BQ2655"/>
      <c r="BR2655"/>
      <c r="BS2655"/>
      <c r="BT2655"/>
    </row>
    <row r="2656" spans="1:72" s="8" customFormat="1" x14ac:dyDescent="0.25">
      <c r="A2656" s="89"/>
      <c r="B2656" s="89"/>
      <c r="C2656" s="89"/>
      <c r="D2656" s="89"/>
      <c r="E2656" s="135"/>
      <c r="F2656" s="135"/>
      <c r="G2656" s="135"/>
      <c r="H2656" s="135"/>
      <c r="I2656" s="135"/>
      <c r="J2656" s="135"/>
      <c r="K2656" s="135"/>
      <c r="L2656" s="135"/>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c r="BM2656"/>
      <c r="BN2656"/>
      <c r="BO2656"/>
      <c r="BP2656"/>
      <c r="BQ2656"/>
      <c r="BR2656"/>
      <c r="BS2656"/>
      <c r="BT2656"/>
    </row>
    <row r="2657" spans="1:72" s="8" customFormat="1" x14ac:dyDescent="0.25">
      <c r="A2657" s="89"/>
      <c r="B2657" s="89"/>
      <c r="C2657" s="89"/>
      <c r="D2657" s="89"/>
      <c r="E2657" s="135"/>
      <c r="F2657" s="135"/>
      <c r="G2657" s="135"/>
      <c r="H2657" s="135"/>
      <c r="I2657" s="135"/>
      <c r="J2657" s="135"/>
      <c r="K2657" s="135"/>
      <c r="L2657" s="135"/>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c r="AY2657"/>
      <c r="AZ2657"/>
      <c r="BA2657"/>
      <c r="BB2657"/>
      <c r="BC2657"/>
      <c r="BD2657"/>
      <c r="BE2657"/>
      <c r="BF2657"/>
      <c r="BG2657"/>
      <c r="BH2657"/>
      <c r="BI2657"/>
      <c r="BJ2657"/>
      <c r="BK2657"/>
      <c r="BL2657"/>
      <c r="BM2657"/>
      <c r="BN2657"/>
      <c r="BO2657"/>
      <c r="BP2657"/>
      <c r="BQ2657"/>
      <c r="BR2657"/>
      <c r="BS2657"/>
      <c r="BT2657"/>
    </row>
    <row r="2658" spans="1:72" s="8" customFormat="1" x14ac:dyDescent="0.25">
      <c r="A2658" s="89"/>
      <c r="B2658" s="89"/>
      <c r="C2658" s="89"/>
      <c r="D2658" s="89"/>
      <c r="E2658" s="135"/>
      <c r="F2658" s="135"/>
      <c r="G2658" s="135"/>
      <c r="H2658" s="135"/>
      <c r="I2658" s="135"/>
      <c r="J2658" s="135"/>
      <c r="K2658" s="135"/>
      <c r="L2658" s="135"/>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c r="BM2658"/>
      <c r="BN2658"/>
      <c r="BO2658"/>
      <c r="BP2658"/>
      <c r="BQ2658"/>
      <c r="BR2658"/>
      <c r="BS2658"/>
      <c r="BT2658"/>
    </row>
    <row r="2659" spans="1:72" s="8" customFormat="1" x14ac:dyDescent="0.25">
      <c r="A2659" s="89"/>
      <c r="B2659" s="89"/>
      <c r="C2659" s="89"/>
      <c r="D2659" s="89"/>
      <c r="E2659" s="135"/>
      <c r="F2659" s="135"/>
      <c r="G2659" s="135"/>
      <c r="H2659" s="135"/>
      <c r="I2659" s="135"/>
      <c r="J2659" s="135"/>
      <c r="K2659" s="135"/>
      <c r="L2659" s="135"/>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c r="BM2659"/>
      <c r="BN2659"/>
      <c r="BO2659"/>
      <c r="BP2659"/>
      <c r="BQ2659"/>
      <c r="BR2659"/>
      <c r="BS2659"/>
      <c r="BT2659"/>
    </row>
    <row r="2660" spans="1:72" s="8" customFormat="1" x14ac:dyDescent="0.25">
      <c r="A2660" s="89"/>
      <c r="B2660" s="89"/>
      <c r="C2660" s="89"/>
      <c r="D2660" s="89"/>
      <c r="E2660" s="135"/>
      <c r="F2660" s="135"/>
      <c r="G2660" s="135"/>
      <c r="H2660" s="135"/>
      <c r="I2660" s="135"/>
      <c r="J2660" s="135"/>
      <c r="K2660" s="135"/>
      <c r="L2660" s="135"/>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c r="BM2660"/>
      <c r="BN2660"/>
      <c r="BO2660"/>
      <c r="BP2660"/>
      <c r="BQ2660"/>
      <c r="BR2660"/>
      <c r="BS2660"/>
      <c r="BT2660"/>
    </row>
    <row r="2661" spans="1:72" s="8" customFormat="1" x14ac:dyDescent="0.25">
      <c r="A2661" s="89"/>
      <c r="B2661" s="89"/>
      <c r="C2661" s="89"/>
      <c r="D2661" s="89"/>
      <c r="E2661" s="135"/>
      <c r="F2661" s="135"/>
      <c r="G2661" s="135"/>
      <c r="H2661" s="135"/>
      <c r="I2661" s="135"/>
      <c r="J2661" s="135"/>
      <c r="K2661" s="135"/>
      <c r="L2661" s="135"/>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c r="BM2661"/>
      <c r="BN2661"/>
      <c r="BO2661"/>
      <c r="BP2661"/>
      <c r="BQ2661"/>
      <c r="BR2661"/>
      <c r="BS2661"/>
      <c r="BT2661"/>
    </row>
    <row r="2662" spans="1:72" s="8" customFormat="1" x14ac:dyDescent="0.25">
      <c r="A2662" s="89"/>
      <c r="B2662" s="89"/>
      <c r="C2662" s="89"/>
      <c r="D2662" s="89"/>
      <c r="E2662" s="135"/>
      <c r="F2662" s="135"/>
      <c r="G2662" s="135"/>
      <c r="H2662" s="135"/>
      <c r="I2662" s="135"/>
      <c r="J2662" s="135"/>
      <c r="K2662" s="135"/>
      <c r="L2662" s="135"/>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c r="AY2662"/>
      <c r="AZ2662"/>
      <c r="BA2662"/>
      <c r="BB2662"/>
      <c r="BC2662"/>
      <c r="BD2662"/>
      <c r="BE2662"/>
      <c r="BF2662"/>
      <c r="BG2662"/>
      <c r="BH2662"/>
      <c r="BI2662"/>
      <c r="BJ2662"/>
      <c r="BK2662"/>
      <c r="BL2662"/>
      <c r="BM2662"/>
      <c r="BN2662"/>
      <c r="BO2662"/>
      <c r="BP2662"/>
      <c r="BQ2662"/>
      <c r="BR2662"/>
      <c r="BS2662"/>
      <c r="BT2662"/>
    </row>
    <row r="2663" spans="1:72" s="8" customFormat="1" x14ac:dyDescent="0.25">
      <c r="A2663" s="89"/>
      <c r="B2663" s="89"/>
      <c r="C2663" s="89"/>
      <c r="D2663" s="89"/>
      <c r="E2663" s="135"/>
      <c r="F2663" s="135"/>
      <c r="G2663" s="135"/>
      <c r="H2663" s="135"/>
      <c r="I2663" s="135"/>
      <c r="J2663" s="135"/>
      <c r="K2663" s="135"/>
      <c r="L2663" s="135"/>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c r="BM2663"/>
      <c r="BN2663"/>
      <c r="BO2663"/>
      <c r="BP2663"/>
      <c r="BQ2663"/>
      <c r="BR2663"/>
      <c r="BS2663"/>
      <c r="BT2663"/>
    </row>
    <row r="2664" spans="1:72" s="8" customFormat="1" x14ac:dyDescent="0.25">
      <c r="A2664" s="89"/>
      <c r="B2664" s="89"/>
      <c r="C2664" s="89"/>
      <c r="D2664" s="89"/>
      <c r="E2664" s="135"/>
      <c r="F2664" s="135"/>
      <c r="G2664" s="135"/>
      <c r="H2664" s="135"/>
      <c r="I2664" s="135"/>
      <c r="J2664" s="135"/>
      <c r="K2664" s="135"/>
      <c r="L2664" s="135"/>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c r="BM2664"/>
      <c r="BN2664"/>
      <c r="BO2664"/>
      <c r="BP2664"/>
      <c r="BQ2664"/>
      <c r="BR2664"/>
      <c r="BS2664"/>
      <c r="BT2664"/>
    </row>
    <row r="2665" spans="1:72" s="8" customFormat="1" x14ac:dyDescent="0.25">
      <c r="A2665" s="89"/>
      <c r="B2665" s="89"/>
      <c r="C2665" s="89"/>
      <c r="D2665" s="89"/>
      <c r="E2665" s="135"/>
      <c r="F2665" s="135"/>
      <c r="G2665" s="135"/>
      <c r="H2665" s="135"/>
      <c r="I2665" s="135"/>
      <c r="J2665" s="135"/>
      <c r="K2665" s="135"/>
      <c r="L2665" s="13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c r="BI2665"/>
      <c r="BJ2665"/>
      <c r="BK2665"/>
      <c r="BL2665"/>
      <c r="BM2665"/>
      <c r="BN2665"/>
      <c r="BO2665"/>
      <c r="BP2665"/>
      <c r="BQ2665"/>
      <c r="BR2665"/>
      <c r="BS2665"/>
      <c r="BT2665"/>
    </row>
    <row r="2666" spans="1:72" s="8" customFormat="1" x14ac:dyDescent="0.25">
      <c r="A2666" s="89"/>
      <c r="B2666" s="89"/>
      <c r="C2666" s="89"/>
      <c r="D2666" s="89"/>
      <c r="E2666" s="135"/>
      <c r="F2666" s="135"/>
      <c r="G2666" s="135"/>
      <c r="H2666" s="135"/>
      <c r="I2666" s="135"/>
      <c r="J2666" s="135"/>
      <c r="K2666" s="135"/>
      <c r="L2666" s="135"/>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c r="BM2666"/>
      <c r="BN2666"/>
      <c r="BO2666"/>
      <c r="BP2666"/>
      <c r="BQ2666"/>
      <c r="BR2666"/>
      <c r="BS2666"/>
      <c r="BT2666"/>
    </row>
    <row r="2667" spans="1:72" s="8" customFormat="1" x14ac:dyDescent="0.25">
      <c r="A2667" s="89"/>
      <c r="B2667" s="89"/>
      <c r="C2667" s="89"/>
      <c r="D2667" s="89"/>
      <c r="E2667" s="135"/>
      <c r="F2667" s="135"/>
      <c r="G2667" s="135"/>
      <c r="H2667" s="135"/>
      <c r="I2667" s="135"/>
      <c r="J2667" s="135"/>
      <c r="K2667" s="135"/>
      <c r="L2667" s="135"/>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c r="BM2667"/>
      <c r="BN2667"/>
      <c r="BO2667"/>
      <c r="BP2667"/>
      <c r="BQ2667"/>
      <c r="BR2667"/>
      <c r="BS2667"/>
      <c r="BT2667"/>
    </row>
    <row r="2668" spans="1:72" s="8" customFormat="1" x14ac:dyDescent="0.25">
      <c r="A2668" s="89"/>
      <c r="B2668" s="89"/>
      <c r="C2668" s="89"/>
      <c r="D2668" s="89"/>
      <c r="E2668" s="135"/>
      <c r="F2668" s="135"/>
      <c r="G2668" s="135"/>
      <c r="H2668" s="135"/>
      <c r="I2668" s="135"/>
      <c r="J2668" s="135"/>
      <c r="K2668" s="135"/>
      <c r="L2668" s="135"/>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c r="BM2668"/>
      <c r="BN2668"/>
      <c r="BO2668"/>
      <c r="BP2668"/>
      <c r="BQ2668"/>
      <c r="BR2668"/>
      <c r="BS2668"/>
      <c r="BT2668"/>
    </row>
    <row r="2669" spans="1:72" s="8" customFormat="1" x14ac:dyDescent="0.25">
      <c r="A2669" s="89"/>
      <c r="B2669" s="89"/>
      <c r="C2669" s="89"/>
      <c r="D2669" s="89"/>
      <c r="E2669" s="135"/>
      <c r="F2669" s="135"/>
      <c r="G2669" s="135"/>
      <c r="H2669" s="135"/>
      <c r="I2669" s="135"/>
      <c r="J2669" s="135"/>
      <c r="K2669" s="135"/>
      <c r="L2669" s="135"/>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c r="BM2669"/>
      <c r="BN2669"/>
      <c r="BO2669"/>
      <c r="BP2669"/>
      <c r="BQ2669"/>
      <c r="BR2669"/>
      <c r="BS2669"/>
      <c r="BT2669"/>
    </row>
    <row r="2670" spans="1:72" s="8" customFormat="1" x14ac:dyDescent="0.25">
      <c r="A2670" s="89"/>
      <c r="B2670" s="89"/>
      <c r="C2670" s="89"/>
      <c r="D2670" s="89"/>
      <c r="E2670" s="135"/>
      <c r="F2670" s="135"/>
      <c r="G2670" s="135"/>
      <c r="H2670" s="135"/>
      <c r="I2670" s="135"/>
      <c r="J2670" s="135"/>
      <c r="K2670" s="135"/>
      <c r="L2670" s="135"/>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c r="BM2670"/>
      <c r="BN2670"/>
      <c r="BO2670"/>
      <c r="BP2670"/>
      <c r="BQ2670"/>
      <c r="BR2670"/>
      <c r="BS2670"/>
      <c r="BT2670"/>
    </row>
    <row r="2671" spans="1:72" s="8" customFormat="1" x14ac:dyDescent="0.25">
      <c r="A2671" s="89"/>
      <c r="B2671" s="89"/>
      <c r="C2671" s="89"/>
      <c r="D2671" s="89"/>
      <c r="E2671" s="135"/>
      <c r="F2671" s="135"/>
      <c r="G2671" s="135"/>
      <c r="H2671" s="135"/>
      <c r="I2671" s="135"/>
      <c r="J2671" s="135"/>
      <c r="K2671" s="135"/>
      <c r="L2671" s="135"/>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c r="BM2671"/>
      <c r="BN2671"/>
      <c r="BO2671"/>
      <c r="BP2671"/>
      <c r="BQ2671"/>
      <c r="BR2671"/>
      <c r="BS2671"/>
      <c r="BT2671"/>
    </row>
    <row r="2672" spans="1:72" s="8" customFormat="1" x14ac:dyDescent="0.25">
      <c r="A2672" s="89"/>
      <c r="B2672" s="89"/>
      <c r="C2672" s="89"/>
      <c r="D2672" s="89"/>
      <c r="E2672" s="135"/>
      <c r="F2672" s="135"/>
      <c r="G2672" s="135"/>
      <c r="H2672" s="135"/>
      <c r="I2672" s="135"/>
      <c r="J2672" s="135"/>
      <c r="K2672" s="135"/>
      <c r="L2672" s="135"/>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c r="BM2672"/>
      <c r="BN2672"/>
      <c r="BO2672"/>
      <c r="BP2672"/>
      <c r="BQ2672"/>
      <c r="BR2672"/>
      <c r="BS2672"/>
      <c r="BT2672"/>
    </row>
    <row r="2673" spans="1:72" s="8" customFormat="1" x14ac:dyDescent="0.25">
      <c r="A2673" s="89"/>
      <c r="B2673" s="89"/>
      <c r="C2673" s="89"/>
      <c r="D2673" s="89"/>
      <c r="E2673" s="135"/>
      <c r="F2673" s="135"/>
      <c r="G2673" s="135"/>
      <c r="H2673" s="135"/>
      <c r="I2673" s="135"/>
      <c r="J2673" s="135"/>
      <c r="K2673" s="135"/>
      <c r="L2673" s="135"/>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c r="BI2673"/>
      <c r="BJ2673"/>
      <c r="BK2673"/>
      <c r="BL2673"/>
      <c r="BM2673"/>
      <c r="BN2673"/>
      <c r="BO2673"/>
      <c r="BP2673"/>
      <c r="BQ2673"/>
      <c r="BR2673"/>
      <c r="BS2673"/>
      <c r="BT2673"/>
    </row>
    <row r="2674" spans="1:72" s="8" customFormat="1" x14ac:dyDescent="0.25">
      <c r="A2674" s="89"/>
      <c r="B2674" s="89"/>
      <c r="C2674" s="89"/>
      <c r="D2674" s="89"/>
      <c r="E2674" s="135"/>
      <c r="F2674" s="135"/>
      <c r="G2674" s="135"/>
      <c r="H2674" s="135"/>
      <c r="I2674" s="135"/>
      <c r="J2674" s="135"/>
      <c r="K2674" s="135"/>
      <c r="L2674" s="135"/>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c r="BM2674"/>
      <c r="BN2674"/>
      <c r="BO2674"/>
      <c r="BP2674"/>
      <c r="BQ2674"/>
      <c r="BR2674"/>
      <c r="BS2674"/>
      <c r="BT2674"/>
    </row>
    <row r="2675" spans="1:72" s="8" customFormat="1" x14ac:dyDescent="0.25">
      <c r="A2675" s="89"/>
      <c r="B2675" s="89"/>
      <c r="C2675" s="89"/>
      <c r="D2675" s="89"/>
      <c r="E2675" s="135"/>
      <c r="F2675" s="135"/>
      <c r="G2675" s="135"/>
      <c r="H2675" s="135"/>
      <c r="I2675" s="135"/>
      <c r="J2675" s="135"/>
      <c r="K2675" s="135"/>
      <c r="L2675" s="13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c r="BM2675"/>
      <c r="BN2675"/>
      <c r="BO2675"/>
      <c r="BP2675"/>
      <c r="BQ2675"/>
      <c r="BR2675"/>
      <c r="BS2675"/>
      <c r="BT2675"/>
    </row>
    <row r="2676" spans="1:72" s="8" customFormat="1" x14ac:dyDescent="0.25">
      <c r="A2676" s="89"/>
      <c r="B2676" s="89"/>
      <c r="C2676" s="89"/>
      <c r="D2676" s="89"/>
      <c r="E2676" s="135"/>
      <c r="F2676" s="135"/>
      <c r="G2676" s="135"/>
      <c r="H2676" s="135"/>
      <c r="I2676" s="135"/>
      <c r="J2676" s="135"/>
      <c r="K2676" s="135"/>
      <c r="L2676" s="135"/>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c r="BM2676"/>
      <c r="BN2676"/>
      <c r="BO2676"/>
      <c r="BP2676"/>
      <c r="BQ2676"/>
      <c r="BR2676"/>
      <c r="BS2676"/>
      <c r="BT2676"/>
    </row>
    <row r="2677" spans="1:72" s="8" customFormat="1" x14ac:dyDescent="0.25">
      <c r="A2677" s="89"/>
      <c r="B2677" s="89"/>
      <c r="C2677" s="89"/>
      <c r="D2677" s="89"/>
      <c r="E2677" s="135"/>
      <c r="F2677" s="135"/>
      <c r="G2677" s="135"/>
      <c r="H2677" s="135"/>
      <c r="I2677" s="135"/>
      <c r="J2677" s="135"/>
      <c r="K2677" s="135"/>
      <c r="L2677" s="135"/>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c r="BM2677"/>
      <c r="BN2677"/>
      <c r="BO2677"/>
      <c r="BP2677"/>
      <c r="BQ2677"/>
      <c r="BR2677"/>
      <c r="BS2677"/>
      <c r="BT2677"/>
    </row>
    <row r="2678" spans="1:72" s="8" customFormat="1" x14ac:dyDescent="0.25">
      <c r="A2678" s="89"/>
      <c r="B2678" s="89"/>
      <c r="C2678" s="89"/>
      <c r="D2678" s="89"/>
      <c r="E2678" s="135"/>
      <c r="F2678" s="135"/>
      <c r="G2678" s="135"/>
      <c r="H2678" s="135"/>
      <c r="I2678" s="135"/>
      <c r="J2678" s="135"/>
      <c r="K2678" s="135"/>
      <c r="L2678" s="135"/>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c r="BM2678"/>
      <c r="BN2678"/>
      <c r="BO2678"/>
      <c r="BP2678"/>
      <c r="BQ2678"/>
      <c r="BR2678"/>
      <c r="BS2678"/>
      <c r="BT2678"/>
    </row>
    <row r="2679" spans="1:72" s="8" customFormat="1" x14ac:dyDescent="0.25">
      <c r="A2679" s="89"/>
      <c r="B2679" s="89"/>
      <c r="C2679" s="89"/>
      <c r="D2679" s="89"/>
      <c r="E2679" s="135"/>
      <c r="F2679" s="135"/>
      <c r="G2679" s="135"/>
      <c r="H2679" s="135"/>
      <c r="I2679" s="135"/>
      <c r="J2679" s="135"/>
      <c r="K2679" s="135"/>
      <c r="L2679" s="135"/>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c r="BI2679"/>
      <c r="BJ2679"/>
      <c r="BK2679"/>
      <c r="BL2679"/>
      <c r="BM2679"/>
      <c r="BN2679"/>
      <c r="BO2679"/>
      <c r="BP2679"/>
      <c r="BQ2679"/>
      <c r="BR2679"/>
      <c r="BS2679"/>
      <c r="BT2679"/>
    </row>
    <row r="2680" spans="1:72" s="8" customFormat="1" x14ac:dyDescent="0.25">
      <c r="A2680" s="89"/>
      <c r="B2680" s="89"/>
      <c r="C2680" s="89"/>
      <c r="D2680" s="89"/>
      <c r="E2680" s="135"/>
      <c r="F2680" s="135"/>
      <c r="G2680" s="135"/>
      <c r="H2680" s="135"/>
      <c r="I2680" s="135"/>
      <c r="J2680" s="135"/>
      <c r="K2680" s="135"/>
      <c r="L2680" s="135"/>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c r="BI2680"/>
      <c r="BJ2680"/>
      <c r="BK2680"/>
      <c r="BL2680"/>
      <c r="BM2680"/>
      <c r="BN2680"/>
      <c r="BO2680"/>
      <c r="BP2680"/>
      <c r="BQ2680"/>
      <c r="BR2680"/>
      <c r="BS2680"/>
      <c r="BT2680"/>
    </row>
    <row r="2681" spans="1:72" s="8" customFormat="1" x14ac:dyDescent="0.25">
      <c r="A2681" s="89"/>
      <c r="B2681" s="89"/>
      <c r="C2681" s="89"/>
      <c r="D2681" s="89"/>
      <c r="E2681" s="135"/>
      <c r="F2681" s="135"/>
      <c r="G2681" s="135"/>
      <c r="H2681" s="135"/>
      <c r="I2681" s="135"/>
      <c r="J2681" s="135"/>
      <c r="K2681" s="135"/>
      <c r="L2681" s="135"/>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c r="BI2681"/>
      <c r="BJ2681"/>
      <c r="BK2681"/>
      <c r="BL2681"/>
      <c r="BM2681"/>
      <c r="BN2681"/>
      <c r="BO2681"/>
      <c r="BP2681"/>
      <c r="BQ2681"/>
      <c r="BR2681"/>
      <c r="BS2681"/>
      <c r="BT2681"/>
    </row>
    <row r="2682" spans="1:72" s="8" customFormat="1" x14ac:dyDescent="0.25">
      <c r="A2682" s="89"/>
      <c r="B2682" s="89"/>
      <c r="C2682" s="89"/>
      <c r="D2682" s="89"/>
      <c r="E2682" s="135"/>
      <c r="F2682" s="135"/>
      <c r="G2682" s="135"/>
      <c r="H2682" s="135"/>
      <c r="I2682" s="135"/>
      <c r="J2682" s="135"/>
      <c r="K2682" s="135"/>
      <c r="L2682" s="135"/>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c r="BI2682"/>
      <c r="BJ2682"/>
      <c r="BK2682"/>
      <c r="BL2682"/>
      <c r="BM2682"/>
      <c r="BN2682"/>
      <c r="BO2682"/>
      <c r="BP2682"/>
      <c r="BQ2682"/>
      <c r="BR2682"/>
      <c r="BS2682"/>
      <c r="BT2682"/>
    </row>
    <row r="2683" spans="1:72" s="8" customFormat="1" x14ac:dyDescent="0.25">
      <c r="A2683" s="89"/>
      <c r="B2683" s="89"/>
      <c r="C2683" s="89"/>
      <c r="D2683" s="89"/>
      <c r="E2683" s="135"/>
      <c r="F2683" s="135"/>
      <c r="G2683" s="135"/>
      <c r="H2683" s="135"/>
      <c r="I2683" s="135"/>
      <c r="J2683" s="135"/>
      <c r="K2683" s="135"/>
      <c r="L2683" s="135"/>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c r="BM2683"/>
      <c r="BN2683"/>
      <c r="BO2683"/>
      <c r="BP2683"/>
      <c r="BQ2683"/>
      <c r="BR2683"/>
      <c r="BS2683"/>
      <c r="BT2683"/>
    </row>
    <row r="2684" spans="1:72" s="8" customFormat="1" x14ac:dyDescent="0.25">
      <c r="A2684" s="89"/>
      <c r="B2684" s="89"/>
      <c r="C2684" s="89"/>
      <c r="D2684" s="89"/>
      <c r="E2684" s="135"/>
      <c r="F2684" s="135"/>
      <c r="G2684" s="135"/>
      <c r="H2684" s="135"/>
      <c r="I2684" s="135"/>
      <c r="J2684" s="135"/>
      <c r="K2684" s="135"/>
      <c r="L2684" s="135"/>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c r="BJ2684"/>
      <c r="BK2684"/>
      <c r="BL2684"/>
      <c r="BM2684"/>
      <c r="BN2684"/>
      <c r="BO2684"/>
      <c r="BP2684"/>
      <c r="BQ2684"/>
      <c r="BR2684"/>
      <c r="BS2684"/>
      <c r="BT2684"/>
    </row>
    <row r="2685" spans="1:72" s="8" customFormat="1" x14ac:dyDescent="0.25">
      <c r="A2685" s="89"/>
      <c r="B2685" s="89"/>
      <c r="C2685" s="89"/>
      <c r="D2685" s="89"/>
      <c r="E2685" s="135"/>
      <c r="F2685" s="135"/>
      <c r="G2685" s="135"/>
      <c r="H2685" s="135"/>
      <c r="I2685" s="135"/>
      <c r="J2685" s="135"/>
      <c r="K2685" s="135"/>
      <c r="L2685" s="13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c r="BM2685"/>
      <c r="BN2685"/>
      <c r="BO2685"/>
      <c r="BP2685"/>
      <c r="BQ2685"/>
      <c r="BR2685"/>
      <c r="BS2685"/>
      <c r="BT2685"/>
    </row>
    <row r="2686" spans="1:72" s="8" customFormat="1" x14ac:dyDescent="0.25">
      <c r="A2686" s="89"/>
      <c r="B2686" s="89"/>
      <c r="C2686" s="89"/>
      <c r="D2686" s="89"/>
      <c r="E2686" s="135"/>
      <c r="F2686" s="135"/>
      <c r="G2686" s="135"/>
      <c r="H2686" s="135"/>
      <c r="I2686" s="135"/>
      <c r="J2686" s="135"/>
      <c r="K2686" s="135"/>
      <c r="L2686" s="135"/>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c r="BM2686"/>
      <c r="BN2686"/>
      <c r="BO2686"/>
      <c r="BP2686"/>
      <c r="BQ2686"/>
      <c r="BR2686"/>
      <c r="BS2686"/>
      <c r="BT2686"/>
    </row>
    <row r="2687" spans="1:72" s="8" customFormat="1" x14ac:dyDescent="0.25">
      <c r="A2687" s="89"/>
      <c r="B2687" s="89"/>
      <c r="C2687" s="89"/>
      <c r="D2687" s="89"/>
      <c r="E2687" s="135"/>
      <c r="F2687" s="135"/>
      <c r="G2687" s="135"/>
      <c r="H2687" s="135"/>
      <c r="I2687" s="135"/>
      <c r="J2687" s="135"/>
      <c r="K2687" s="135"/>
      <c r="L2687" s="135"/>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c r="BM2687"/>
      <c r="BN2687"/>
      <c r="BO2687"/>
      <c r="BP2687"/>
      <c r="BQ2687"/>
      <c r="BR2687"/>
      <c r="BS2687"/>
      <c r="BT2687"/>
    </row>
    <row r="2688" spans="1:72" s="8" customFormat="1" x14ac:dyDescent="0.25">
      <c r="A2688" s="89"/>
      <c r="B2688" s="89"/>
      <c r="C2688" s="89"/>
      <c r="D2688" s="89"/>
      <c r="E2688" s="135"/>
      <c r="F2688" s="135"/>
      <c r="G2688" s="135"/>
      <c r="H2688" s="135"/>
      <c r="I2688" s="135"/>
      <c r="J2688" s="135"/>
      <c r="K2688" s="135"/>
      <c r="L2688" s="135"/>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c r="BM2688"/>
      <c r="BN2688"/>
      <c r="BO2688"/>
      <c r="BP2688"/>
      <c r="BQ2688"/>
      <c r="BR2688"/>
      <c r="BS2688"/>
      <c r="BT2688"/>
    </row>
    <row r="2689" spans="1:72" s="8" customFormat="1" x14ac:dyDescent="0.25">
      <c r="A2689" s="89"/>
      <c r="B2689" s="89"/>
      <c r="C2689" s="89"/>
      <c r="D2689" s="89"/>
      <c r="E2689" s="135"/>
      <c r="F2689" s="135"/>
      <c r="G2689" s="135"/>
      <c r="H2689" s="135"/>
      <c r="I2689" s="135"/>
      <c r="J2689" s="135"/>
      <c r="K2689" s="135"/>
      <c r="L2689" s="135"/>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c r="BM2689"/>
      <c r="BN2689"/>
      <c r="BO2689"/>
      <c r="BP2689"/>
      <c r="BQ2689"/>
      <c r="BR2689"/>
      <c r="BS2689"/>
      <c r="BT2689"/>
    </row>
    <row r="2690" spans="1:72" s="8" customFormat="1" x14ac:dyDescent="0.25">
      <c r="A2690" s="89"/>
      <c r="B2690" s="89"/>
      <c r="C2690" s="89"/>
      <c r="D2690" s="89"/>
      <c r="E2690" s="135"/>
      <c r="F2690" s="135"/>
      <c r="G2690" s="135"/>
      <c r="H2690" s="135"/>
      <c r="I2690" s="135"/>
      <c r="J2690" s="135"/>
      <c r="K2690" s="135"/>
      <c r="L2690" s="135"/>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c r="AY2690"/>
      <c r="AZ2690"/>
      <c r="BA2690"/>
      <c r="BB2690"/>
      <c r="BC2690"/>
      <c r="BD2690"/>
      <c r="BE2690"/>
      <c r="BF2690"/>
      <c r="BG2690"/>
      <c r="BH2690"/>
      <c r="BI2690"/>
      <c r="BJ2690"/>
      <c r="BK2690"/>
      <c r="BL2690"/>
      <c r="BM2690"/>
      <c r="BN2690"/>
      <c r="BO2690"/>
      <c r="BP2690"/>
      <c r="BQ2690"/>
      <c r="BR2690"/>
      <c r="BS2690"/>
      <c r="BT2690"/>
    </row>
    <row r="2691" spans="1:72" s="8" customFormat="1" x14ac:dyDescent="0.25">
      <c r="A2691" s="89"/>
      <c r="B2691" s="89"/>
      <c r="C2691" s="89"/>
      <c r="D2691" s="89"/>
      <c r="E2691" s="135"/>
      <c r="F2691" s="135"/>
      <c r="G2691" s="135"/>
      <c r="H2691" s="135"/>
      <c r="I2691" s="135"/>
      <c r="J2691" s="135"/>
      <c r="K2691" s="135"/>
      <c r="L2691" s="135"/>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c r="BI2691"/>
      <c r="BJ2691"/>
      <c r="BK2691"/>
      <c r="BL2691"/>
      <c r="BM2691"/>
      <c r="BN2691"/>
      <c r="BO2691"/>
      <c r="BP2691"/>
      <c r="BQ2691"/>
      <c r="BR2691"/>
      <c r="BS2691"/>
      <c r="BT2691"/>
    </row>
    <row r="2692" spans="1:72" s="8" customFormat="1" x14ac:dyDescent="0.25">
      <c r="A2692" s="89"/>
      <c r="B2692" s="89"/>
      <c r="C2692" s="89"/>
      <c r="D2692" s="89"/>
      <c r="E2692" s="135"/>
      <c r="F2692" s="135"/>
      <c r="G2692" s="135"/>
      <c r="H2692" s="135"/>
      <c r="I2692" s="135"/>
      <c r="J2692" s="135"/>
      <c r="K2692" s="135"/>
      <c r="L2692" s="135"/>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row>
    <row r="2693" spans="1:72" s="8" customFormat="1" x14ac:dyDescent="0.25">
      <c r="A2693" s="89"/>
      <c r="B2693" s="89"/>
      <c r="C2693" s="89"/>
      <c r="D2693" s="89"/>
      <c r="E2693" s="135"/>
      <c r="F2693" s="135"/>
      <c r="G2693" s="135"/>
      <c r="H2693" s="135"/>
      <c r="I2693" s="135"/>
      <c r="J2693" s="135"/>
      <c r="K2693" s="135"/>
      <c r="L2693" s="135"/>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row>
    <row r="2694" spans="1:72" s="8" customFormat="1" x14ac:dyDescent="0.25">
      <c r="A2694" s="89"/>
      <c r="B2694" s="89"/>
      <c r="C2694" s="89"/>
      <c r="D2694" s="89"/>
      <c r="E2694" s="135"/>
      <c r="F2694" s="135"/>
      <c r="G2694" s="135"/>
      <c r="H2694" s="135"/>
      <c r="I2694" s="135"/>
      <c r="J2694" s="135"/>
      <c r="K2694" s="135"/>
      <c r="L2694" s="135"/>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row>
    <row r="2695" spans="1:72" s="8" customFormat="1" x14ac:dyDescent="0.25">
      <c r="A2695" s="89"/>
      <c r="B2695" s="89"/>
      <c r="C2695" s="89"/>
      <c r="D2695" s="89"/>
      <c r="E2695" s="135"/>
      <c r="F2695" s="135"/>
      <c r="G2695" s="135"/>
      <c r="H2695" s="135"/>
      <c r="I2695" s="135"/>
      <c r="J2695" s="135"/>
      <c r="K2695" s="135"/>
      <c r="L2695" s="13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row>
    <row r="2696" spans="1:72" s="8" customFormat="1" x14ac:dyDescent="0.25">
      <c r="A2696" s="89"/>
      <c r="B2696" s="89"/>
      <c r="C2696" s="89"/>
      <c r="D2696" s="89"/>
      <c r="E2696" s="135"/>
      <c r="F2696" s="135"/>
      <c r="G2696" s="135"/>
      <c r="H2696" s="135"/>
      <c r="I2696" s="135"/>
      <c r="J2696" s="135"/>
      <c r="K2696" s="135"/>
      <c r="L2696" s="135"/>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row>
    <row r="2697" spans="1:72" s="8" customFormat="1" x14ac:dyDescent="0.25">
      <c r="A2697" s="89"/>
      <c r="B2697" s="89"/>
      <c r="C2697" s="89"/>
      <c r="D2697" s="89"/>
      <c r="E2697" s="135"/>
      <c r="F2697" s="135"/>
      <c r="G2697" s="135"/>
      <c r="H2697" s="135"/>
      <c r="I2697" s="135"/>
      <c r="J2697" s="135"/>
      <c r="K2697" s="135"/>
      <c r="L2697" s="135"/>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row>
    <row r="2698" spans="1:72" s="8" customFormat="1" x14ac:dyDescent="0.25">
      <c r="A2698" s="89"/>
      <c r="B2698" s="89"/>
      <c r="C2698" s="89"/>
      <c r="D2698" s="89"/>
      <c r="E2698" s="135"/>
      <c r="F2698" s="135"/>
      <c r="G2698" s="135"/>
      <c r="H2698" s="135"/>
      <c r="I2698" s="135"/>
      <c r="J2698" s="135"/>
      <c r="K2698" s="135"/>
      <c r="L2698" s="135"/>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row>
    <row r="2699" spans="1:72" s="8" customFormat="1" x14ac:dyDescent="0.25">
      <c r="A2699" s="89"/>
      <c r="B2699" s="89"/>
      <c r="C2699" s="89"/>
      <c r="D2699" s="89"/>
      <c r="E2699" s="135"/>
      <c r="F2699" s="135"/>
      <c r="G2699" s="135"/>
      <c r="H2699" s="135"/>
      <c r="I2699" s="135"/>
      <c r="J2699" s="135"/>
      <c r="K2699" s="135"/>
      <c r="L2699" s="135"/>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row>
    <row r="2700" spans="1:72" s="8" customFormat="1" x14ac:dyDescent="0.25">
      <c r="A2700" s="89"/>
      <c r="B2700" s="89"/>
      <c r="C2700" s="89"/>
      <c r="D2700" s="89"/>
      <c r="E2700" s="135"/>
      <c r="F2700" s="135"/>
      <c r="G2700" s="135"/>
      <c r="H2700" s="135"/>
      <c r="I2700" s="135"/>
      <c r="J2700" s="135"/>
      <c r="K2700" s="135"/>
      <c r="L2700" s="135"/>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row>
    <row r="2701" spans="1:72" s="8" customFormat="1" x14ac:dyDescent="0.25">
      <c r="A2701" s="89"/>
      <c r="B2701" s="89"/>
      <c r="C2701" s="89"/>
      <c r="D2701" s="89"/>
      <c r="E2701" s="135"/>
      <c r="F2701" s="135"/>
      <c r="G2701" s="135"/>
      <c r="H2701" s="135"/>
      <c r="I2701" s="135"/>
      <c r="J2701" s="135"/>
      <c r="K2701" s="135"/>
      <c r="L2701" s="135"/>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row>
    <row r="2702" spans="1:72" s="8" customFormat="1" x14ac:dyDescent="0.25">
      <c r="A2702" s="89"/>
      <c r="B2702" s="89"/>
      <c r="C2702" s="89"/>
      <c r="D2702" s="89"/>
      <c r="E2702" s="135"/>
      <c r="F2702" s="135"/>
      <c r="G2702" s="135"/>
      <c r="H2702" s="135"/>
      <c r="I2702" s="135"/>
      <c r="J2702" s="135"/>
      <c r="K2702" s="135"/>
      <c r="L2702" s="135"/>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row>
    <row r="2703" spans="1:72" s="8" customFormat="1" x14ac:dyDescent="0.25">
      <c r="A2703" s="89"/>
      <c r="B2703" s="89"/>
      <c r="C2703" s="89"/>
      <c r="D2703" s="89"/>
      <c r="E2703" s="135"/>
      <c r="F2703" s="135"/>
      <c r="G2703" s="135"/>
      <c r="H2703" s="135"/>
      <c r="I2703" s="135"/>
      <c r="J2703" s="135"/>
      <c r="K2703" s="135"/>
      <c r="L2703" s="135"/>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row>
    <row r="2704" spans="1:72" s="8" customFormat="1" x14ac:dyDescent="0.25">
      <c r="A2704" s="89"/>
      <c r="B2704" s="89"/>
      <c r="C2704" s="89"/>
      <c r="D2704" s="89"/>
      <c r="E2704" s="135"/>
      <c r="F2704" s="135"/>
      <c r="G2704" s="135"/>
      <c r="H2704" s="135"/>
      <c r="I2704" s="135"/>
      <c r="J2704" s="135"/>
      <c r="K2704" s="135"/>
      <c r="L2704" s="135"/>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row>
    <row r="2705" spans="1:72" s="8" customFormat="1" x14ac:dyDescent="0.25">
      <c r="A2705" s="89"/>
      <c r="B2705" s="89"/>
      <c r="C2705" s="89"/>
      <c r="D2705" s="89"/>
      <c r="E2705" s="135"/>
      <c r="F2705" s="135"/>
      <c r="G2705" s="135"/>
      <c r="H2705" s="135"/>
      <c r="I2705" s="135"/>
      <c r="J2705" s="135"/>
      <c r="K2705" s="135"/>
      <c r="L2705" s="13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c r="BM2705"/>
      <c r="BN2705"/>
      <c r="BO2705"/>
      <c r="BP2705"/>
      <c r="BQ2705"/>
      <c r="BR2705"/>
      <c r="BS2705"/>
      <c r="BT2705"/>
    </row>
    <row r="2706" spans="1:72" s="8" customFormat="1" x14ac:dyDescent="0.25">
      <c r="A2706" s="89"/>
      <c r="B2706" s="89"/>
      <c r="C2706" s="89"/>
      <c r="D2706" s="89"/>
      <c r="E2706" s="135"/>
      <c r="F2706" s="135"/>
      <c r="G2706" s="135"/>
      <c r="H2706" s="135"/>
      <c r="I2706" s="135"/>
      <c r="J2706" s="135"/>
      <c r="K2706" s="135"/>
      <c r="L2706" s="135"/>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c r="BM2706"/>
      <c r="BN2706"/>
      <c r="BO2706"/>
      <c r="BP2706"/>
      <c r="BQ2706"/>
      <c r="BR2706"/>
      <c r="BS2706"/>
      <c r="BT2706"/>
    </row>
    <row r="2707" spans="1:72" s="8" customFormat="1" x14ac:dyDescent="0.25">
      <c r="A2707" s="89"/>
      <c r="B2707" s="89"/>
      <c r="C2707" s="89"/>
      <c r="D2707" s="89"/>
      <c r="E2707" s="135"/>
      <c r="F2707" s="135"/>
      <c r="G2707" s="135"/>
      <c r="H2707" s="135"/>
      <c r="I2707" s="135"/>
      <c r="J2707" s="135"/>
      <c r="K2707" s="135"/>
      <c r="L2707" s="135"/>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c r="BM2707"/>
      <c r="BN2707"/>
      <c r="BO2707"/>
      <c r="BP2707"/>
      <c r="BQ2707"/>
      <c r="BR2707"/>
      <c r="BS2707"/>
      <c r="BT2707"/>
    </row>
    <row r="2708" spans="1:72" s="8" customFormat="1" x14ac:dyDescent="0.25">
      <c r="A2708" s="89"/>
      <c r="B2708" s="89"/>
      <c r="C2708" s="89"/>
      <c r="D2708" s="89"/>
      <c r="E2708" s="135"/>
      <c r="F2708" s="135"/>
      <c r="G2708" s="135"/>
      <c r="H2708" s="135"/>
      <c r="I2708" s="135"/>
      <c r="J2708" s="135"/>
      <c r="K2708" s="135"/>
      <c r="L2708" s="135"/>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c r="BM2708"/>
      <c r="BN2708"/>
      <c r="BO2708"/>
      <c r="BP2708"/>
      <c r="BQ2708"/>
      <c r="BR2708"/>
      <c r="BS2708"/>
      <c r="BT2708"/>
    </row>
    <row r="2709" spans="1:72" s="8" customFormat="1" x14ac:dyDescent="0.25">
      <c r="A2709" s="89"/>
      <c r="B2709" s="89"/>
      <c r="C2709" s="89"/>
      <c r="D2709" s="89"/>
      <c r="E2709" s="135"/>
      <c r="F2709" s="135"/>
      <c r="G2709" s="135"/>
      <c r="H2709" s="135"/>
      <c r="I2709" s="135"/>
      <c r="J2709" s="135"/>
      <c r="K2709" s="135"/>
      <c r="L2709" s="135"/>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c r="BM2709"/>
      <c r="BN2709"/>
      <c r="BO2709"/>
      <c r="BP2709"/>
      <c r="BQ2709"/>
      <c r="BR2709"/>
      <c r="BS2709"/>
      <c r="BT2709"/>
    </row>
    <row r="2710" spans="1:72" s="8" customFormat="1" x14ac:dyDescent="0.25">
      <c r="A2710" s="89"/>
      <c r="B2710" s="89"/>
      <c r="C2710" s="89"/>
      <c r="D2710" s="89"/>
      <c r="E2710" s="135"/>
      <c r="F2710" s="135"/>
      <c r="G2710" s="135"/>
      <c r="H2710" s="135"/>
      <c r="I2710" s="135"/>
      <c r="J2710" s="135"/>
      <c r="K2710" s="135"/>
      <c r="L2710" s="135"/>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c r="AY2710"/>
      <c r="AZ2710"/>
      <c r="BA2710"/>
      <c r="BB2710"/>
      <c r="BC2710"/>
      <c r="BD2710"/>
      <c r="BE2710"/>
      <c r="BF2710"/>
      <c r="BG2710"/>
      <c r="BH2710"/>
      <c r="BI2710"/>
      <c r="BJ2710"/>
      <c r="BK2710"/>
      <c r="BL2710"/>
      <c r="BM2710"/>
      <c r="BN2710"/>
      <c r="BO2710"/>
      <c r="BP2710"/>
      <c r="BQ2710"/>
      <c r="BR2710"/>
      <c r="BS2710"/>
      <c r="BT2710"/>
    </row>
    <row r="2711" spans="1:72" s="8" customFormat="1" x14ac:dyDescent="0.25">
      <c r="A2711" s="89"/>
      <c r="B2711" s="89"/>
      <c r="C2711" s="89"/>
      <c r="D2711" s="89"/>
      <c r="E2711" s="135"/>
      <c r="F2711" s="135"/>
      <c r="G2711" s="135"/>
      <c r="H2711" s="135"/>
      <c r="I2711" s="135"/>
      <c r="J2711" s="135"/>
      <c r="K2711" s="135"/>
      <c r="L2711" s="135"/>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c r="BI2711"/>
      <c r="BJ2711"/>
      <c r="BK2711"/>
      <c r="BL2711"/>
      <c r="BM2711"/>
      <c r="BN2711"/>
      <c r="BO2711"/>
      <c r="BP2711"/>
      <c r="BQ2711"/>
      <c r="BR2711"/>
      <c r="BS2711"/>
      <c r="BT2711"/>
    </row>
    <row r="2712" spans="1:72" s="8" customFormat="1" x14ac:dyDescent="0.25">
      <c r="A2712" s="89"/>
      <c r="B2712" s="89"/>
      <c r="C2712" s="89"/>
      <c r="D2712" s="89"/>
      <c r="E2712" s="135"/>
      <c r="F2712" s="135"/>
      <c r="G2712" s="135"/>
      <c r="H2712" s="135"/>
      <c r="I2712" s="135"/>
      <c r="J2712" s="135"/>
      <c r="K2712" s="135"/>
      <c r="L2712" s="135"/>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c r="BM2712"/>
      <c r="BN2712"/>
      <c r="BO2712"/>
      <c r="BP2712"/>
      <c r="BQ2712"/>
      <c r="BR2712"/>
      <c r="BS2712"/>
      <c r="BT2712"/>
    </row>
    <row r="2713" spans="1:72" s="8" customFormat="1" x14ac:dyDescent="0.25">
      <c r="A2713" s="89"/>
      <c r="B2713" s="89"/>
      <c r="C2713" s="89"/>
      <c r="D2713" s="89"/>
      <c r="E2713" s="135"/>
      <c r="F2713" s="135"/>
      <c r="G2713" s="135"/>
      <c r="H2713" s="135"/>
      <c r="I2713" s="135"/>
      <c r="J2713" s="135"/>
      <c r="K2713" s="135"/>
      <c r="L2713" s="135"/>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c r="BI2713"/>
      <c r="BJ2713"/>
      <c r="BK2713"/>
      <c r="BL2713"/>
      <c r="BM2713"/>
      <c r="BN2713"/>
      <c r="BO2713"/>
      <c r="BP2713"/>
      <c r="BQ2713"/>
      <c r="BR2713"/>
      <c r="BS2713"/>
      <c r="BT2713"/>
    </row>
    <row r="2714" spans="1:72" s="8" customFormat="1" x14ac:dyDescent="0.25">
      <c r="A2714" s="89"/>
      <c r="B2714" s="89"/>
      <c r="C2714" s="89"/>
      <c r="D2714" s="89"/>
      <c r="E2714" s="135"/>
      <c r="F2714" s="135"/>
      <c r="G2714" s="135"/>
      <c r="H2714" s="135"/>
      <c r="I2714" s="135"/>
      <c r="J2714" s="135"/>
      <c r="K2714" s="135"/>
      <c r="L2714" s="135"/>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c r="BI2714"/>
      <c r="BJ2714"/>
      <c r="BK2714"/>
      <c r="BL2714"/>
      <c r="BM2714"/>
      <c r="BN2714"/>
      <c r="BO2714"/>
      <c r="BP2714"/>
      <c r="BQ2714"/>
      <c r="BR2714"/>
      <c r="BS2714"/>
      <c r="BT2714"/>
    </row>
    <row r="2715" spans="1:72" s="8" customFormat="1" x14ac:dyDescent="0.25">
      <c r="A2715" s="89"/>
      <c r="B2715" s="89"/>
      <c r="C2715" s="89"/>
      <c r="D2715" s="89"/>
      <c r="E2715" s="135"/>
      <c r="F2715" s="135"/>
      <c r="G2715" s="135"/>
      <c r="H2715" s="135"/>
      <c r="I2715" s="135"/>
      <c r="J2715" s="135"/>
      <c r="K2715" s="135"/>
      <c r="L2715" s="13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c r="AY2715"/>
      <c r="AZ2715"/>
      <c r="BA2715"/>
      <c r="BB2715"/>
      <c r="BC2715"/>
      <c r="BD2715"/>
      <c r="BE2715"/>
      <c r="BF2715"/>
      <c r="BG2715"/>
      <c r="BH2715"/>
      <c r="BI2715"/>
      <c r="BJ2715"/>
      <c r="BK2715"/>
      <c r="BL2715"/>
      <c r="BM2715"/>
      <c r="BN2715"/>
      <c r="BO2715"/>
      <c r="BP2715"/>
      <c r="BQ2715"/>
      <c r="BR2715"/>
      <c r="BS2715"/>
      <c r="BT2715"/>
    </row>
    <row r="2716" spans="1:72" s="8" customFormat="1" x14ac:dyDescent="0.25">
      <c r="A2716" s="89"/>
      <c r="B2716" s="89"/>
      <c r="C2716" s="89"/>
      <c r="D2716" s="89"/>
      <c r="E2716" s="135"/>
      <c r="F2716" s="135"/>
      <c r="G2716" s="135"/>
      <c r="H2716" s="135"/>
      <c r="I2716" s="135"/>
      <c r="J2716" s="135"/>
      <c r="K2716" s="135"/>
      <c r="L2716" s="135"/>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c r="BM2716"/>
      <c r="BN2716"/>
      <c r="BO2716"/>
      <c r="BP2716"/>
      <c r="BQ2716"/>
      <c r="BR2716"/>
      <c r="BS2716"/>
      <c r="BT2716"/>
    </row>
    <row r="2717" spans="1:72" s="8" customFormat="1" x14ac:dyDescent="0.25">
      <c r="A2717" s="89"/>
      <c r="B2717" s="89"/>
      <c r="C2717" s="89"/>
      <c r="D2717" s="89"/>
      <c r="E2717" s="135"/>
      <c r="F2717" s="135"/>
      <c r="G2717" s="135"/>
      <c r="H2717" s="135"/>
      <c r="I2717" s="135"/>
      <c r="J2717" s="135"/>
      <c r="K2717" s="135"/>
      <c r="L2717" s="135"/>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c r="BM2717"/>
      <c r="BN2717"/>
      <c r="BO2717"/>
      <c r="BP2717"/>
      <c r="BQ2717"/>
      <c r="BR2717"/>
      <c r="BS2717"/>
      <c r="BT2717"/>
    </row>
    <row r="2718" spans="1:72" s="8" customFormat="1" x14ac:dyDescent="0.25">
      <c r="A2718" s="89"/>
      <c r="B2718" s="89"/>
      <c r="C2718" s="89"/>
      <c r="D2718" s="89"/>
      <c r="E2718" s="135"/>
      <c r="F2718" s="135"/>
      <c r="G2718" s="135"/>
      <c r="H2718" s="135"/>
      <c r="I2718" s="135"/>
      <c r="J2718" s="135"/>
      <c r="K2718" s="135"/>
      <c r="L2718" s="135"/>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c r="AY2718"/>
      <c r="AZ2718"/>
      <c r="BA2718"/>
      <c r="BB2718"/>
      <c r="BC2718"/>
      <c r="BD2718"/>
      <c r="BE2718"/>
      <c r="BF2718"/>
      <c r="BG2718"/>
      <c r="BH2718"/>
      <c r="BI2718"/>
      <c r="BJ2718"/>
      <c r="BK2718"/>
      <c r="BL2718"/>
      <c r="BM2718"/>
      <c r="BN2718"/>
      <c r="BO2718"/>
      <c r="BP2718"/>
      <c r="BQ2718"/>
      <c r="BR2718"/>
      <c r="BS2718"/>
      <c r="BT2718"/>
    </row>
    <row r="2719" spans="1:72" s="8" customFormat="1" x14ac:dyDescent="0.25">
      <c r="A2719" s="89"/>
      <c r="B2719" s="89"/>
      <c r="C2719" s="89"/>
      <c r="D2719" s="89"/>
      <c r="E2719" s="135"/>
      <c r="F2719" s="135"/>
      <c r="G2719" s="135"/>
      <c r="H2719" s="135"/>
      <c r="I2719" s="135"/>
      <c r="J2719" s="135"/>
      <c r="K2719" s="135"/>
      <c r="L2719" s="135"/>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c r="AY2719"/>
      <c r="AZ2719"/>
      <c r="BA2719"/>
      <c r="BB2719"/>
      <c r="BC2719"/>
      <c r="BD2719"/>
      <c r="BE2719"/>
      <c r="BF2719"/>
      <c r="BG2719"/>
      <c r="BH2719"/>
      <c r="BI2719"/>
      <c r="BJ2719"/>
      <c r="BK2719"/>
      <c r="BL2719"/>
      <c r="BM2719"/>
      <c r="BN2719"/>
      <c r="BO2719"/>
      <c r="BP2719"/>
      <c r="BQ2719"/>
      <c r="BR2719"/>
      <c r="BS2719"/>
      <c r="BT2719"/>
    </row>
    <row r="2720" spans="1:72" s="8" customFormat="1" x14ac:dyDescent="0.25">
      <c r="A2720" s="89"/>
      <c r="B2720" s="89"/>
      <c r="C2720" s="89"/>
      <c r="D2720" s="89"/>
      <c r="E2720" s="135"/>
      <c r="F2720" s="135"/>
      <c r="G2720" s="135"/>
      <c r="H2720" s="135"/>
      <c r="I2720" s="135"/>
      <c r="J2720" s="135"/>
      <c r="K2720" s="135"/>
      <c r="L2720" s="135"/>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c r="BM2720"/>
      <c r="BN2720"/>
      <c r="BO2720"/>
      <c r="BP2720"/>
      <c r="BQ2720"/>
      <c r="BR2720"/>
      <c r="BS2720"/>
      <c r="BT2720"/>
    </row>
    <row r="2721" spans="1:72" s="8" customFormat="1" x14ac:dyDescent="0.25">
      <c r="A2721" s="89"/>
      <c r="B2721" s="89"/>
      <c r="C2721" s="89"/>
      <c r="D2721" s="89"/>
      <c r="E2721" s="135"/>
      <c r="F2721" s="135"/>
      <c r="G2721" s="135"/>
      <c r="H2721" s="135"/>
      <c r="I2721" s="135"/>
      <c r="J2721" s="135"/>
      <c r="K2721" s="135"/>
      <c r="L2721" s="135"/>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c r="AY2721"/>
      <c r="AZ2721"/>
      <c r="BA2721"/>
      <c r="BB2721"/>
      <c r="BC2721"/>
      <c r="BD2721"/>
      <c r="BE2721"/>
      <c r="BF2721"/>
      <c r="BG2721"/>
      <c r="BH2721"/>
      <c r="BI2721"/>
      <c r="BJ2721"/>
      <c r="BK2721"/>
      <c r="BL2721"/>
      <c r="BM2721"/>
      <c r="BN2721"/>
      <c r="BO2721"/>
      <c r="BP2721"/>
      <c r="BQ2721"/>
      <c r="BR2721"/>
      <c r="BS2721"/>
      <c r="BT2721"/>
    </row>
    <row r="2722" spans="1:72" s="8" customFormat="1" x14ac:dyDescent="0.25">
      <c r="A2722" s="89"/>
      <c r="B2722" s="89"/>
      <c r="C2722" s="89"/>
      <c r="D2722" s="89"/>
      <c r="E2722" s="135"/>
      <c r="F2722" s="135"/>
      <c r="G2722" s="135"/>
      <c r="H2722" s="135"/>
      <c r="I2722" s="135"/>
      <c r="J2722" s="135"/>
      <c r="K2722" s="135"/>
      <c r="L2722" s="135"/>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c r="BM2722"/>
      <c r="BN2722"/>
      <c r="BO2722"/>
      <c r="BP2722"/>
      <c r="BQ2722"/>
      <c r="BR2722"/>
      <c r="BS2722"/>
      <c r="BT2722"/>
    </row>
    <row r="2723" spans="1:72" s="8" customFormat="1" x14ac:dyDescent="0.25">
      <c r="A2723" s="89"/>
      <c r="B2723" s="89"/>
      <c r="C2723" s="89"/>
      <c r="D2723" s="89"/>
      <c r="E2723" s="135"/>
      <c r="F2723" s="135"/>
      <c r="G2723" s="135"/>
      <c r="H2723" s="135"/>
      <c r="I2723" s="135"/>
      <c r="J2723" s="135"/>
      <c r="K2723" s="135"/>
      <c r="L2723" s="135"/>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c r="BM2723"/>
      <c r="BN2723"/>
      <c r="BO2723"/>
      <c r="BP2723"/>
      <c r="BQ2723"/>
      <c r="BR2723"/>
      <c r="BS2723"/>
      <c r="BT2723"/>
    </row>
    <row r="2724" spans="1:72" s="8" customFormat="1" x14ac:dyDescent="0.25">
      <c r="A2724" s="89"/>
      <c r="B2724" s="89"/>
      <c r="C2724" s="89"/>
      <c r="D2724" s="89"/>
      <c r="E2724" s="135"/>
      <c r="F2724" s="135"/>
      <c r="G2724" s="135"/>
      <c r="H2724" s="135"/>
      <c r="I2724" s="135"/>
      <c r="J2724" s="135"/>
      <c r="K2724" s="135"/>
      <c r="L2724" s="135"/>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c r="BM2724"/>
      <c r="BN2724"/>
      <c r="BO2724"/>
      <c r="BP2724"/>
      <c r="BQ2724"/>
      <c r="BR2724"/>
      <c r="BS2724"/>
      <c r="BT2724"/>
    </row>
    <row r="2725" spans="1:72" s="8" customFormat="1" x14ac:dyDescent="0.25">
      <c r="A2725" s="89"/>
      <c r="B2725" s="89"/>
      <c r="C2725" s="89"/>
      <c r="D2725" s="89"/>
      <c r="E2725" s="135"/>
      <c r="F2725" s="135"/>
      <c r="G2725" s="135"/>
      <c r="H2725" s="135"/>
      <c r="I2725" s="135"/>
      <c r="J2725" s="135"/>
      <c r="K2725" s="135"/>
      <c r="L2725" s="13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c r="BI2725"/>
      <c r="BJ2725"/>
      <c r="BK2725"/>
      <c r="BL2725"/>
      <c r="BM2725"/>
      <c r="BN2725"/>
      <c r="BO2725"/>
      <c r="BP2725"/>
      <c r="BQ2725"/>
      <c r="BR2725"/>
      <c r="BS2725"/>
      <c r="BT2725"/>
    </row>
    <row r="2726" spans="1:72" s="8" customFormat="1" x14ac:dyDescent="0.25">
      <c r="A2726" s="89"/>
      <c r="B2726" s="89"/>
      <c r="C2726" s="89"/>
      <c r="D2726" s="89"/>
      <c r="E2726" s="135"/>
      <c r="F2726" s="135"/>
      <c r="G2726" s="135"/>
      <c r="H2726" s="135"/>
      <c r="I2726" s="135"/>
      <c r="J2726" s="135"/>
      <c r="K2726" s="135"/>
      <c r="L2726" s="135"/>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c r="BM2726"/>
      <c r="BN2726"/>
      <c r="BO2726"/>
      <c r="BP2726"/>
      <c r="BQ2726"/>
      <c r="BR2726"/>
      <c r="BS2726"/>
      <c r="BT2726"/>
    </row>
    <row r="2727" spans="1:72" s="8" customFormat="1" x14ac:dyDescent="0.25">
      <c r="A2727" s="89"/>
      <c r="B2727" s="89"/>
      <c r="C2727" s="89"/>
      <c r="D2727" s="89"/>
      <c r="E2727" s="135"/>
      <c r="F2727" s="135"/>
      <c r="G2727" s="135"/>
      <c r="H2727" s="135"/>
      <c r="I2727" s="135"/>
      <c r="J2727" s="135"/>
      <c r="K2727" s="135"/>
      <c r="L2727" s="135"/>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c r="BM2727"/>
      <c r="BN2727"/>
      <c r="BO2727"/>
      <c r="BP2727"/>
      <c r="BQ2727"/>
      <c r="BR2727"/>
      <c r="BS2727"/>
      <c r="BT2727"/>
    </row>
    <row r="2728" spans="1:72" s="8" customFormat="1" x14ac:dyDescent="0.25">
      <c r="A2728" s="89"/>
      <c r="B2728" s="89"/>
      <c r="C2728" s="89"/>
      <c r="D2728" s="89"/>
      <c r="E2728" s="135"/>
      <c r="F2728" s="135"/>
      <c r="G2728" s="135"/>
      <c r="H2728" s="135"/>
      <c r="I2728" s="135"/>
      <c r="J2728" s="135"/>
      <c r="K2728" s="135"/>
      <c r="L2728" s="135"/>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c r="BI2728"/>
      <c r="BJ2728"/>
      <c r="BK2728"/>
      <c r="BL2728"/>
      <c r="BM2728"/>
      <c r="BN2728"/>
      <c r="BO2728"/>
      <c r="BP2728"/>
      <c r="BQ2728"/>
      <c r="BR2728"/>
      <c r="BS2728"/>
      <c r="BT2728"/>
    </row>
    <row r="2729" spans="1:72" s="8" customFormat="1" x14ac:dyDescent="0.25">
      <c r="A2729" s="89"/>
      <c r="B2729" s="89"/>
      <c r="C2729" s="89"/>
      <c r="D2729" s="89"/>
      <c r="E2729" s="135"/>
      <c r="F2729" s="135"/>
      <c r="G2729" s="135"/>
      <c r="H2729" s="135"/>
      <c r="I2729" s="135"/>
      <c r="J2729" s="135"/>
      <c r="K2729" s="135"/>
      <c r="L2729" s="135"/>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c r="BM2729"/>
      <c r="BN2729"/>
      <c r="BO2729"/>
      <c r="BP2729"/>
      <c r="BQ2729"/>
      <c r="BR2729"/>
      <c r="BS2729"/>
      <c r="BT2729"/>
    </row>
    <row r="2730" spans="1:72" s="8" customFormat="1" x14ac:dyDescent="0.25">
      <c r="A2730" s="89"/>
      <c r="B2730" s="89"/>
      <c r="C2730" s="89"/>
      <c r="D2730" s="89"/>
      <c r="E2730" s="135"/>
      <c r="F2730" s="135"/>
      <c r="G2730" s="135"/>
      <c r="H2730" s="135"/>
      <c r="I2730" s="135"/>
      <c r="J2730" s="135"/>
      <c r="K2730" s="135"/>
      <c r="L2730" s="135"/>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c r="BI2730"/>
      <c r="BJ2730"/>
      <c r="BK2730"/>
      <c r="BL2730"/>
      <c r="BM2730"/>
      <c r="BN2730"/>
      <c r="BO2730"/>
      <c r="BP2730"/>
      <c r="BQ2730"/>
      <c r="BR2730"/>
      <c r="BS2730"/>
      <c r="BT2730"/>
    </row>
    <row r="2731" spans="1:72" s="8" customFormat="1" x14ac:dyDescent="0.25">
      <c r="A2731" s="89"/>
      <c r="B2731" s="89"/>
      <c r="C2731" s="89"/>
      <c r="D2731" s="89"/>
      <c r="E2731" s="135"/>
      <c r="F2731" s="135"/>
      <c r="G2731" s="135"/>
      <c r="H2731" s="135"/>
      <c r="I2731" s="135"/>
      <c r="J2731" s="135"/>
      <c r="K2731" s="135"/>
      <c r="L2731" s="135"/>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c r="BM2731"/>
      <c r="BN2731"/>
      <c r="BO2731"/>
      <c r="BP2731"/>
      <c r="BQ2731"/>
      <c r="BR2731"/>
      <c r="BS2731"/>
      <c r="BT2731"/>
    </row>
    <row r="2732" spans="1:72" s="8" customFormat="1" x14ac:dyDescent="0.25">
      <c r="A2732" s="89"/>
      <c r="B2732" s="89"/>
      <c r="C2732" s="89"/>
      <c r="D2732" s="89"/>
      <c r="E2732" s="135"/>
      <c r="F2732" s="135"/>
      <c r="G2732" s="135"/>
      <c r="H2732" s="135"/>
      <c r="I2732" s="135"/>
      <c r="J2732" s="135"/>
      <c r="K2732" s="135"/>
      <c r="L2732" s="135"/>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c r="BM2732"/>
      <c r="BN2732"/>
      <c r="BO2732"/>
      <c r="BP2732"/>
      <c r="BQ2732"/>
      <c r="BR2732"/>
      <c r="BS2732"/>
      <c r="BT2732"/>
    </row>
    <row r="2733" spans="1:72" s="8" customFormat="1" x14ac:dyDescent="0.25">
      <c r="A2733" s="89"/>
      <c r="B2733" s="89"/>
      <c r="C2733" s="89"/>
      <c r="D2733" s="89"/>
      <c r="E2733" s="135"/>
      <c r="F2733" s="135"/>
      <c r="G2733" s="135"/>
      <c r="H2733" s="135"/>
      <c r="I2733" s="135"/>
      <c r="J2733" s="135"/>
      <c r="K2733" s="135"/>
      <c r="L2733" s="135"/>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c r="BI2733"/>
      <c r="BJ2733"/>
      <c r="BK2733"/>
      <c r="BL2733"/>
      <c r="BM2733"/>
      <c r="BN2733"/>
      <c r="BO2733"/>
      <c r="BP2733"/>
      <c r="BQ2733"/>
      <c r="BR2733"/>
      <c r="BS2733"/>
      <c r="BT2733"/>
    </row>
    <row r="2734" spans="1:72" s="8" customFormat="1" x14ac:dyDescent="0.25">
      <c r="A2734" s="89"/>
      <c r="B2734" s="89"/>
      <c r="C2734" s="89"/>
      <c r="D2734" s="89"/>
      <c r="E2734" s="135"/>
      <c r="F2734" s="135"/>
      <c r="G2734" s="135"/>
      <c r="H2734" s="135"/>
      <c r="I2734" s="135"/>
      <c r="J2734" s="135"/>
      <c r="K2734" s="135"/>
      <c r="L2734" s="135"/>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c r="BM2734"/>
      <c r="BN2734"/>
      <c r="BO2734"/>
      <c r="BP2734"/>
      <c r="BQ2734"/>
      <c r="BR2734"/>
      <c r="BS2734"/>
      <c r="BT2734"/>
    </row>
    <row r="2735" spans="1:72" s="8" customFormat="1" x14ac:dyDescent="0.25">
      <c r="A2735" s="89"/>
      <c r="B2735" s="89"/>
      <c r="C2735" s="89"/>
      <c r="D2735" s="89"/>
      <c r="E2735" s="135"/>
      <c r="F2735" s="135"/>
      <c r="G2735" s="135"/>
      <c r="H2735" s="135"/>
      <c r="I2735" s="135"/>
      <c r="J2735" s="135"/>
      <c r="K2735" s="135"/>
      <c r="L2735" s="1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row>
    <row r="2736" spans="1:72" s="8" customFormat="1" x14ac:dyDescent="0.25">
      <c r="A2736" s="89"/>
      <c r="B2736" s="89"/>
      <c r="C2736" s="89"/>
      <c r="D2736" s="89"/>
      <c r="E2736" s="135"/>
      <c r="F2736" s="135"/>
      <c r="G2736" s="135"/>
      <c r="H2736" s="135"/>
      <c r="I2736" s="135"/>
      <c r="J2736" s="135"/>
      <c r="K2736" s="135"/>
      <c r="L2736" s="135"/>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row>
    <row r="2737" spans="1:72" s="8" customFormat="1" x14ac:dyDescent="0.25">
      <c r="A2737" s="89"/>
      <c r="B2737" s="89"/>
      <c r="C2737" s="89"/>
      <c r="D2737" s="89"/>
      <c r="E2737" s="135"/>
      <c r="F2737" s="135"/>
      <c r="G2737" s="135"/>
      <c r="H2737" s="135"/>
      <c r="I2737" s="135"/>
      <c r="J2737" s="135"/>
      <c r="K2737" s="135"/>
      <c r="L2737" s="135"/>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row>
    <row r="2738" spans="1:72" s="8" customFormat="1" x14ac:dyDescent="0.25">
      <c r="A2738" s="89"/>
      <c r="B2738" s="89"/>
      <c r="C2738" s="89"/>
      <c r="D2738" s="89"/>
      <c r="E2738" s="135"/>
      <c r="F2738" s="135"/>
      <c r="G2738" s="135"/>
      <c r="H2738" s="135"/>
      <c r="I2738" s="135"/>
      <c r="J2738" s="135"/>
      <c r="K2738" s="135"/>
      <c r="L2738" s="135"/>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row>
    <row r="2739" spans="1:72" s="8" customFormat="1" x14ac:dyDescent="0.25">
      <c r="A2739" s="89"/>
      <c r="B2739" s="89"/>
      <c r="C2739" s="89"/>
      <c r="D2739" s="89"/>
      <c r="E2739" s="135"/>
      <c r="F2739" s="135"/>
      <c r="G2739" s="135"/>
      <c r="H2739" s="135"/>
      <c r="I2739" s="135"/>
      <c r="J2739" s="135"/>
      <c r="K2739" s="135"/>
      <c r="L2739" s="135"/>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row>
    <row r="2740" spans="1:72" s="8" customFormat="1" x14ac:dyDescent="0.25">
      <c r="A2740" s="89"/>
      <c r="B2740" s="89"/>
      <c r="C2740" s="89"/>
      <c r="D2740" s="89"/>
      <c r="E2740" s="135"/>
      <c r="F2740" s="135"/>
      <c r="G2740" s="135"/>
      <c r="H2740" s="135"/>
      <c r="I2740" s="135"/>
      <c r="J2740" s="135"/>
      <c r="K2740" s="135"/>
      <c r="L2740" s="135"/>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row>
    <row r="2741" spans="1:72" s="8" customFormat="1" x14ac:dyDescent="0.25">
      <c r="A2741" s="89"/>
      <c r="B2741" s="89"/>
      <c r="C2741" s="89"/>
      <c r="D2741" s="89"/>
      <c r="E2741" s="135"/>
      <c r="F2741" s="135"/>
      <c r="G2741" s="135"/>
      <c r="H2741" s="135"/>
      <c r="I2741" s="135"/>
      <c r="J2741" s="135"/>
      <c r="K2741" s="135"/>
      <c r="L2741" s="135"/>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row>
    <row r="2742" spans="1:72" s="8" customFormat="1" x14ac:dyDescent="0.25">
      <c r="A2742" s="89"/>
      <c r="B2742" s="89"/>
      <c r="C2742" s="89"/>
      <c r="D2742" s="89"/>
      <c r="E2742" s="135"/>
      <c r="F2742" s="135"/>
      <c r="G2742" s="135"/>
      <c r="H2742" s="135"/>
      <c r="I2742" s="135"/>
      <c r="J2742" s="135"/>
      <c r="K2742" s="135"/>
      <c r="L2742" s="135"/>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row>
    <row r="2743" spans="1:72" s="8" customFormat="1" x14ac:dyDescent="0.25">
      <c r="A2743" s="89"/>
      <c r="B2743" s="89"/>
      <c r="C2743" s="89"/>
      <c r="D2743" s="89"/>
      <c r="E2743" s="135"/>
      <c r="F2743" s="135"/>
      <c r="G2743" s="135"/>
      <c r="H2743" s="135"/>
      <c r="I2743" s="135"/>
      <c r="J2743" s="135"/>
      <c r="K2743" s="135"/>
      <c r="L2743" s="135"/>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row>
    <row r="2744" spans="1:72" s="8" customFormat="1" x14ac:dyDescent="0.25">
      <c r="A2744" s="89"/>
      <c r="B2744" s="89"/>
      <c r="C2744" s="89"/>
      <c r="D2744" s="89"/>
      <c r="E2744" s="135"/>
      <c r="F2744" s="135"/>
      <c r="G2744" s="135"/>
      <c r="H2744" s="135"/>
      <c r="I2744" s="135"/>
      <c r="J2744" s="135"/>
      <c r="K2744" s="135"/>
      <c r="L2744" s="135"/>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row>
    <row r="2745" spans="1:72" s="8" customFormat="1" x14ac:dyDescent="0.25">
      <c r="A2745" s="89"/>
      <c r="B2745" s="89"/>
      <c r="C2745" s="89"/>
      <c r="D2745" s="89"/>
      <c r="E2745" s="135"/>
      <c r="F2745" s="135"/>
      <c r="G2745" s="135"/>
      <c r="H2745" s="135"/>
      <c r="I2745" s="135"/>
      <c r="J2745" s="135"/>
      <c r="K2745" s="135"/>
      <c r="L2745" s="13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row>
    <row r="2746" spans="1:72" s="8" customFormat="1" x14ac:dyDescent="0.25">
      <c r="A2746" s="89"/>
      <c r="B2746" s="89"/>
      <c r="C2746" s="89"/>
      <c r="D2746" s="89"/>
      <c r="E2746" s="135"/>
      <c r="F2746" s="135"/>
      <c r="G2746" s="135"/>
      <c r="H2746" s="135"/>
      <c r="I2746" s="135"/>
      <c r="J2746" s="135"/>
      <c r="K2746" s="135"/>
      <c r="L2746" s="135"/>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row>
    <row r="2747" spans="1:72" s="8" customFormat="1" x14ac:dyDescent="0.25">
      <c r="A2747" s="89"/>
      <c r="B2747" s="89"/>
      <c r="C2747" s="89"/>
      <c r="D2747" s="89"/>
      <c r="E2747" s="135"/>
      <c r="F2747" s="135"/>
      <c r="G2747" s="135"/>
      <c r="H2747" s="135"/>
      <c r="I2747" s="135"/>
      <c r="J2747" s="135"/>
      <c r="K2747" s="135"/>
      <c r="L2747" s="135"/>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row>
    <row r="2748" spans="1:72" s="8" customFormat="1" x14ac:dyDescent="0.25">
      <c r="A2748" s="89"/>
      <c r="B2748" s="89"/>
      <c r="C2748" s="89"/>
      <c r="D2748" s="89"/>
      <c r="E2748" s="135"/>
      <c r="F2748" s="135"/>
      <c r="G2748" s="135"/>
      <c r="H2748" s="135"/>
      <c r="I2748" s="135"/>
      <c r="J2748" s="135"/>
      <c r="K2748" s="135"/>
      <c r="L2748" s="135"/>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row>
    <row r="2749" spans="1:72" s="8" customFormat="1" x14ac:dyDescent="0.25">
      <c r="A2749" s="89"/>
      <c r="B2749" s="89"/>
      <c r="C2749" s="89"/>
      <c r="D2749" s="89"/>
      <c r="E2749" s="135"/>
      <c r="F2749" s="135"/>
      <c r="G2749" s="135"/>
      <c r="H2749" s="135"/>
      <c r="I2749" s="135"/>
      <c r="J2749" s="135"/>
      <c r="K2749" s="135"/>
      <c r="L2749" s="135"/>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row>
    <row r="2750" spans="1:72" s="8" customFormat="1" x14ac:dyDescent="0.25">
      <c r="A2750" s="89"/>
      <c r="B2750" s="89"/>
      <c r="C2750" s="89"/>
      <c r="D2750" s="89"/>
      <c r="E2750" s="135"/>
      <c r="F2750" s="135"/>
      <c r="G2750" s="135"/>
      <c r="H2750" s="135"/>
      <c r="I2750" s="135"/>
      <c r="J2750" s="135"/>
      <c r="K2750" s="135"/>
      <c r="L2750" s="135"/>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row>
    <row r="2751" spans="1:72" s="8" customFormat="1" x14ac:dyDescent="0.25">
      <c r="A2751" s="89"/>
      <c r="B2751" s="89"/>
      <c r="C2751" s="89"/>
      <c r="D2751" s="89"/>
      <c r="E2751" s="135"/>
      <c r="F2751" s="135"/>
      <c r="G2751" s="135"/>
      <c r="H2751" s="135"/>
      <c r="I2751" s="135"/>
      <c r="J2751" s="135"/>
      <c r="K2751" s="135"/>
      <c r="L2751" s="135"/>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c r="BI2751"/>
      <c r="BJ2751"/>
      <c r="BK2751"/>
      <c r="BL2751"/>
      <c r="BM2751"/>
      <c r="BN2751"/>
      <c r="BO2751"/>
      <c r="BP2751"/>
      <c r="BQ2751"/>
      <c r="BR2751"/>
      <c r="BS2751"/>
      <c r="BT2751"/>
    </row>
    <row r="2752" spans="1:72" s="8" customFormat="1" x14ac:dyDescent="0.25">
      <c r="A2752" s="89"/>
      <c r="B2752" s="89"/>
      <c r="C2752" s="89"/>
      <c r="D2752" s="89"/>
      <c r="E2752" s="135"/>
      <c r="F2752" s="135"/>
      <c r="G2752" s="135"/>
      <c r="H2752" s="135"/>
      <c r="I2752" s="135"/>
      <c r="J2752" s="135"/>
      <c r="K2752" s="135"/>
      <c r="L2752" s="135"/>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c r="BM2752"/>
      <c r="BN2752"/>
      <c r="BO2752"/>
      <c r="BP2752"/>
      <c r="BQ2752"/>
      <c r="BR2752"/>
      <c r="BS2752"/>
      <c r="BT2752"/>
    </row>
    <row r="2753" spans="1:72" s="8" customFormat="1" x14ac:dyDescent="0.25">
      <c r="A2753" s="89"/>
      <c r="B2753" s="89"/>
      <c r="C2753" s="89"/>
      <c r="D2753" s="89"/>
      <c r="E2753" s="135"/>
      <c r="F2753" s="135"/>
      <c r="G2753" s="135"/>
      <c r="H2753" s="135"/>
      <c r="I2753" s="135"/>
      <c r="J2753" s="135"/>
      <c r="K2753" s="135"/>
      <c r="L2753" s="135"/>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c r="BM2753"/>
      <c r="BN2753"/>
      <c r="BO2753"/>
      <c r="BP2753"/>
      <c r="BQ2753"/>
      <c r="BR2753"/>
      <c r="BS2753"/>
      <c r="BT2753"/>
    </row>
    <row r="2754" spans="1:72" s="8" customFormat="1" x14ac:dyDescent="0.25">
      <c r="A2754" s="89"/>
      <c r="B2754" s="89"/>
      <c r="C2754" s="89"/>
      <c r="D2754" s="89"/>
      <c r="E2754" s="135"/>
      <c r="F2754" s="135"/>
      <c r="G2754" s="135"/>
      <c r="H2754" s="135"/>
      <c r="I2754" s="135"/>
      <c r="J2754" s="135"/>
      <c r="K2754" s="135"/>
      <c r="L2754" s="135"/>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c r="BM2754"/>
      <c r="BN2754"/>
      <c r="BO2754"/>
      <c r="BP2754"/>
      <c r="BQ2754"/>
      <c r="BR2754"/>
      <c r="BS2754"/>
      <c r="BT2754"/>
    </row>
    <row r="2755" spans="1:72" s="8" customFormat="1" x14ac:dyDescent="0.25">
      <c r="A2755" s="89"/>
      <c r="B2755" s="89"/>
      <c r="C2755" s="89"/>
      <c r="D2755" s="89"/>
      <c r="E2755" s="135"/>
      <c r="F2755" s="135"/>
      <c r="G2755" s="135"/>
      <c r="H2755" s="135"/>
      <c r="I2755" s="135"/>
      <c r="J2755" s="135"/>
      <c r="K2755" s="135"/>
      <c r="L2755" s="13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c r="BM2755"/>
      <c r="BN2755"/>
      <c r="BO2755"/>
      <c r="BP2755"/>
      <c r="BQ2755"/>
      <c r="BR2755"/>
      <c r="BS2755"/>
      <c r="BT2755"/>
    </row>
    <row r="2756" spans="1:72" s="8" customFormat="1" x14ac:dyDescent="0.25">
      <c r="A2756" s="89"/>
      <c r="B2756" s="89"/>
      <c r="C2756" s="89"/>
      <c r="D2756" s="89"/>
      <c r="E2756" s="135"/>
      <c r="F2756" s="135"/>
      <c r="G2756" s="135"/>
      <c r="H2756" s="135"/>
      <c r="I2756" s="135"/>
      <c r="J2756" s="135"/>
      <c r="K2756" s="135"/>
      <c r="L2756" s="135"/>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c r="BM2756"/>
      <c r="BN2756"/>
      <c r="BO2756"/>
      <c r="BP2756"/>
      <c r="BQ2756"/>
      <c r="BR2756"/>
      <c r="BS2756"/>
      <c r="BT2756"/>
    </row>
    <row r="2757" spans="1:72" s="8" customFormat="1" x14ac:dyDescent="0.25">
      <c r="A2757" s="89"/>
      <c r="B2757" s="89"/>
      <c r="C2757" s="89"/>
      <c r="D2757" s="89"/>
      <c r="E2757" s="135"/>
      <c r="F2757" s="135"/>
      <c r="G2757" s="135"/>
      <c r="H2757" s="135"/>
      <c r="I2757" s="135"/>
      <c r="J2757" s="135"/>
      <c r="K2757" s="135"/>
      <c r="L2757" s="135"/>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c r="BM2757"/>
      <c r="BN2757"/>
      <c r="BO2757"/>
      <c r="BP2757"/>
      <c r="BQ2757"/>
      <c r="BR2757"/>
      <c r="BS2757"/>
      <c r="BT2757"/>
    </row>
    <row r="2758" spans="1:72" s="8" customFormat="1" x14ac:dyDescent="0.25">
      <c r="A2758" s="89"/>
      <c r="B2758" s="89"/>
      <c r="C2758" s="89"/>
      <c r="D2758" s="89"/>
      <c r="E2758" s="135"/>
      <c r="F2758" s="135"/>
      <c r="G2758" s="135"/>
      <c r="H2758" s="135"/>
      <c r="I2758" s="135"/>
      <c r="J2758" s="135"/>
      <c r="K2758" s="135"/>
      <c r="L2758" s="135"/>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c r="BM2758"/>
      <c r="BN2758"/>
      <c r="BO2758"/>
      <c r="BP2758"/>
      <c r="BQ2758"/>
      <c r="BR2758"/>
      <c r="BS2758"/>
      <c r="BT2758"/>
    </row>
    <row r="2759" spans="1:72" s="8" customFormat="1" x14ac:dyDescent="0.25">
      <c r="A2759" s="89"/>
      <c r="B2759" s="89"/>
      <c r="C2759" s="89"/>
      <c r="D2759" s="89"/>
      <c r="E2759" s="135"/>
      <c r="F2759" s="135"/>
      <c r="G2759" s="135"/>
      <c r="H2759" s="135"/>
      <c r="I2759" s="135"/>
      <c r="J2759" s="135"/>
      <c r="K2759" s="135"/>
      <c r="L2759" s="135"/>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c r="BG2759"/>
      <c r="BH2759"/>
      <c r="BI2759"/>
      <c r="BJ2759"/>
      <c r="BK2759"/>
      <c r="BL2759"/>
      <c r="BM2759"/>
      <c r="BN2759"/>
      <c r="BO2759"/>
      <c r="BP2759"/>
      <c r="BQ2759"/>
      <c r="BR2759"/>
      <c r="BS2759"/>
      <c r="BT2759"/>
    </row>
    <row r="2760" spans="1:72" s="8" customFormat="1" x14ac:dyDescent="0.25">
      <c r="A2760" s="89"/>
      <c r="B2760" s="89"/>
      <c r="C2760" s="89"/>
      <c r="D2760" s="89"/>
      <c r="E2760" s="135"/>
      <c r="F2760" s="135"/>
      <c r="G2760" s="135"/>
      <c r="H2760" s="135"/>
      <c r="I2760" s="135"/>
      <c r="J2760" s="135"/>
      <c r="K2760" s="135"/>
      <c r="L2760" s="135"/>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c r="BM2760"/>
      <c r="BN2760"/>
      <c r="BO2760"/>
      <c r="BP2760"/>
      <c r="BQ2760"/>
      <c r="BR2760"/>
      <c r="BS2760"/>
      <c r="BT2760"/>
    </row>
    <row r="2761" spans="1:72" s="8" customFormat="1" x14ac:dyDescent="0.25">
      <c r="A2761" s="89"/>
      <c r="B2761" s="89"/>
      <c r="C2761" s="89"/>
      <c r="D2761" s="89"/>
      <c r="E2761" s="135"/>
      <c r="F2761" s="135"/>
      <c r="G2761" s="135"/>
      <c r="H2761" s="135"/>
      <c r="I2761" s="135"/>
      <c r="J2761" s="135"/>
      <c r="K2761" s="135"/>
      <c r="L2761" s="135"/>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c r="BM2761"/>
      <c r="BN2761"/>
      <c r="BO2761"/>
      <c r="BP2761"/>
      <c r="BQ2761"/>
      <c r="BR2761"/>
      <c r="BS2761"/>
      <c r="BT2761"/>
    </row>
    <row r="2762" spans="1:72" s="8" customFormat="1" x14ac:dyDescent="0.25">
      <c r="A2762" s="89"/>
      <c r="B2762" s="89"/>
      <c r="C2762" s="89"/>
      <c r="D2762" s="89"/>
      <c r="E2762" s="135"/>
      <c r="F2762" s="135"/>
      <c r="G2762" s="135"/>
      <c r="H2762" s="135"/>
      <c r="I2762" s="135"/>
      <c r="J2762" s="135"/>
      <c r="K2762" s="135"/>
      <c r="L2762" s="135"/>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c r="BM2762"/>
      <c r="BN2762"/>
      <c r="BO2762"/>
      <c r="BP2762"/>
      <c r="BQ2762"/>
      <c r="BR2762"/>
      <c r="BS2762"/>
      <c r="BT2762"/>
    </row>
    <row r="2763" spans="1:72" s="8" customFormat="1" x14ac:dyDescent="0.25">
      <c r="A2763" s="89"/>
      <c r="B2763" s="89"/>
      <c r="C2763" s="89"/>
      <c r="D2763" s="89"/>
      <c r="E2763" s="135"/>
      <c r="F2763" s="135"/>
      <c r="G2763" s="135"/>
      <c r="H2763" s="135"/>
      <c r="I2763" s="135"/>
      <c r="J2763" s="135"/>
      <c r="K2763" s="135"/>
      <c r="L2763" s="135"/>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c r="BM2763"/>
      <c r="BN2763"/>
      <c r="BO2763"/>
      <c r="BP2763"/>
      <c r="BQ2763"/>
      <c r="BR2763"/>
      <c r="BS2763"/>
      <c r="BT2763"/>
    </row>
    <row r="2764" spans="1:72" s="8" customFormat="1" x14ac:dyDescent="0.25">
      <c r="A2764" s="89"/>
      <c r="B2764" s="89"/>
      <c r="C2764" s="89"/>
      <c r="D2764" s="89"/>
      <c r="E2764" s="135"/>
      <c r="F2764" s="135"/>
      <c r="G2764" s="135"/>
      <c r="H2764" s="135"/>
      <c r="I2764" s="135"/>
      <c r="J2764" s="135"/>
      <c r="K2764" s="135"/>
      <c r="L2764" s="135"/>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c r="BM2764"/>
      <c r="BN2764"/>
      <c r="BO2764"/>
      <c r="BP2764"/>
      <c r="BQ2764"/>
      <c r="BR2764"/>
      <c r="BS2764"/>
      <c r="BT2764"/>
    </row>
    <row r="2765" spans="1:72" s="8" customFormat="1" x14ac:dyDescent="0.25">
      <c r="A2765" s="89"/>
      <c r="B2765" s="89"/>
      <c r="C2765" s="89"/>
      <c r="D2765" s="89"/>
      <c r="E2765" s="135"/>
      <c r="F2765" s="135"/>
      <c r="G2765" s="135"/>
      <c r="H2765" s="135"/>
      <c r="I2765" s="135"/>
      <c r="J2765" s="135"/>
      <c r="K2765" s="135"/>
      <c r="L2765" s="13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c r="BM2765"/>
      <c r="BN2765"/>
      <c r="BO2765"/>
      <c r="BP2765"/>
      <c r="BQ2765"/>
      <c r="BR2765"/>
      <c r="BS2765"/>
      <c r="BT2765"/>
    </row>
    <row r="2766" spans="1:72" s="8" customFormat="1" x14ac:dyDescent="0.25">
      <c r="A2766" s="89"/>
      <c r="B2766" s="89"/>
      <c r="C2766" s="89"/>
      <c r="D2766" s="89"/>
      <c r="E2766" s="135"/>
      <c r="F2766" s="135"/>
      <c r="G2766" s="135"/>
      <c r="H2766" s="135"/>
      <c r="I2766" s="135"/>
      <c r="J2766" s="135"/>
      <c r="K2766" s="135"/>
      <c r="L2766" s="135"/>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c r="BM2766"/>
      <c r="BN2766"/>
      <c r="BO2766"/>
      <c r="BP2766"/>
      <c r="BQ2766"/>
      <c r="BR2766"/>
      <c r="BS2766"/>
      <c r="BT2766"/>
    </row>
    <row r="2767" spans="1:72" s="8" customFormat="1" x14ac:dyDescent="0.25">
      <c r="A2767" s="89"/>
      <c r="B2767" s="89"/>
      <c r="C2767" s="89"/>
      <c r="D2767" s="89"/>
      <c r="E2767" s="135"/>
      <c r="F2767" s="135"/>
      <c r="G2767" s="135"/>
      <c r="H2767" s="135"/>
      <c r="I2767" s="135"/>
      <c r="J2767" s="135"/>
      <c r="K2767" s="135"/>
      <c r="L2767" s="135"/>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c r="BG2767"/>
      <c r="BH2767"/>
      <c r="BI2767"/>
      <c r="BJ2767"/>
      <c r="BK2767"/>
      <c r="BL2767"/>
      <c r="BM2767"/>
      <c r="BN2767"/>
      <c r="BO2767"/>
      <c r="BP2767"/>
      <c r="BQ2767"/>
      <c r="BR2767"/>
      <c r="BS2767"/>
      <c r="BT2767"/>
    </row>
    <row r="2768" spans="1:72" s="8" customFormat="1" x14ac:dyDescent="0.25">
      <c r="A2768" s="89"/>
      <c r="B2768" s="89"/>
      <c r="C2768" s="89"/>
      <c r="D2768" s="89"/>
      <c r="E2768" s="135"/>
      <c r="F2768" s="135"/>
      <c r="G2768" s="135"/>
      <c r="H2768" s="135"/>
      <c r="I2768" s="135"/>
      <c r="J2768" s="135"/>
      <c r="K2768" s="135"/>
      <c r="L2768" s="135"/>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c r="AY2768"/>
      <c r="AZ2768"/>
      <c r="BA2768"/>
      <c r="BB2768"/>
      <c r="BC2768"/>
      <c r="BD2768"/>
      <c r="BE2768"/>
      <c r="BF2768"/>
      <c r="BG2768"/>
      <c r="BH2768"/>
      <c r="BI2768"/>
      <c r="BJ2768"/>
      <c r="BK2768"/>
      <c r="BL2768"/>
      <c r="BM2768"/>
      <c r="BN2768"/>
      <c r="BO2768"/>
      <c r="BP2768"/>
      <c r="BQ2768"/>
      <c r="BR2768"/>
      <c r="BS2768"/>
      <c r="BT2768"/>
    </row>
    <row r="2769" spans="1:72" s="8" customFormat="1" x14ac:dyDescent="0.25">
      <c r="A2769" s="89"/>
      <c r="B2769" s="89"/>
      <c r="C2769" s="89"/>
      <c r="D2769" s="89"/>
      <c r="E2769" s="135"/>
      <c r="F2769" s="135"/>
      <c r="G2769" s="135"/>
      <c r="H2769" s="135"/>
      <c r="I2769" s="135"/>
      <c r="J2769" s="135"/>
      <c r="K2769" s="135"/>
      <c r="L2769" s="135"/>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c r="BM2769"/>
      <c r="BN2769"/>
      <c r="BO2769"/>
      <c r="BP2769"/>
      <c r="BQ2769"/>
      <c r="BR2769"/>
      <c r="BS2769"/>
      <c r="BT2769"/>
    </row>
    <row r="2770" spans="1:72" s="8" customFormat="1" x14ac:dyDescent="0.25">
      <c r="A2770" s="89"/>
      <c r="B2770" s="89"/>
      <c r="C2770" s="89"/>
      <c r="D2770" s="89"/>
      <c r="E2770" s="135"/>
      <c r="F2770" s="135"/>
      <c r="G2770" s="135"/>
      <c r="H2770" s="135"/>
      <c r="I2770" s="135"/>
      <c r="J2770" s="135"/>
      <c r="K2770" s="135"/>
      <c r="L2770" s="135"/>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c r="BL2770"/>
      <c r="BM2770"/>
      <c r="BN2770"/>
      <c r="BO2770"/>
      <c r="BP2770"/>
      <c r="BQ2770"/>
      <c r="BR2770"/>
      <c r="BS2770"/>
      <c r="BT2770"/>
    </row>
    <row r="2771" spans="1:72" s="8" customFormat="1" x14ac:dyDescent="0.25">
      <c r="A2771" s="89"/>
      <c r="B2771" s="89"/>
      <c r="C2771" s="89"/>
      <c r="D2771" s="89"/>
      <c r="E2771" s="135"/>
      <c r="F2771" s="135"/>
      <c r="G2771" s="135"/>
      <c r="H2771" s="135"/>
      <c r="I2771" s="135"/>
      <c r="J2771" s="135"/>
      <c r="K2771" s="135"/>
      <c r="L2771" s="135"/>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c r="BM2771"/>
      <c r="BN2771"/>
      <c r="BO2771"/>
      <c r="BP2771"/>
      <c r="BQ2771"/>
      <c r="BR2771"/>
      <c r="BS2771"/>
      <c r="BT2771"/>
    </row>
    <row r="2772" spans="1:72" s="8" customFormat="1" x14ac:dyDescent="0.25">
      <c r="A2772" s="89"/>
      <c r="B2772" s="89"/>
      <c r="C2772" s="89"/>
      <c r="D2772" s="89"/>
      <c r="E2772" s="135"/>
      <c r="F2772" s="135"/>
      <c r="G2772" s="135"/>
      <c r="H2772" s="135"/>
      <c r="I2772" s="135"/>
      <c r="J2772" s="135"/>
      <c r="K2772" s="135"/>
      <c r="L2772" s="135"/>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c r="BM2772"/>
      <c r="BN2772"/>
      <c r="BO2772"/>
      <c r="BP2772"/>
      <c r="BQ2772"/>
      <c r="BR2772"/>
      <c r="BS2772"/>
      <c r="BT2772"/>
    </row>
    <row r="2773" spans="1:72" s="8" customFormat="1" x14ac:dyDescent="0.25">
      <c r="A2773" s="89"/>
      <c r="B2773" s="89"/>
      <c r="C2773" s="89"/>
      <c r="D2773" s="89"/>
      <c r="E2773" s="135"/>
      <c r="F2773" s="135"/>
      <c r="G2773" s="135"/>
      <c r="H2773" s="135"/>
      <c r="I2773" s="135"/>
      <c r="J2773" s="135"/>
      <c r="K2773" s="135"/>
      <c r="L2773" s="135"/>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c r="BM2773"/>
      <c r="BN2773"/>
      <c r="BO2773"/>
      <c r="BP2773"/>
      <c r="BQ2773"/>
      <c r="BR2773"/>
      <c r="BS2773"/>
      <c r="BT2773"/>
    </row>
    <row r="2774" spans="1:72" s="8" customFormat="1" x14ac:dyDescent="0.25">
      <c r="A2774" s="89"/>
      <c r="B2774" s="89"/>
      <c r="C2774" s="89"/>
      <c r="D2774" s="89"/>
      <c r="E2774" s="135"/>
      <c r="F2774" s="135"/>
      <c r="G2774" s="135"/>
      <c r="H2774" s="135"/>
      <c r="I2774" s="135"/>
      <c r="J2774" s="135"/>
      <c r="K2774" s="135"/>
      <c r="L2774" s="135"/>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c r="BM2774"/>
      <c r="BN2774"/>
      <c r="BO2774"/>
      <c r="BP2774"/>
      <c r="BQ2774"/>
      <c r="BR2774"/>
      <c r="BS2774"/>
      <c r="BT2774"/>
    </row>
    <row r="2775" spans="1:72" s="8" customFormat="1" x14ac:dyDescent="0.25">
      <c r="A2775" s="89"/>
      <c r="B2775" s="89"/>
      <c r="C2775" s="89"/>
      <c r="D2775" s="89"/>
      <c r="E2775" s="135"/>
      <c r="F2775" s="135"/>
      <c r="G2775" s="135"/>
      <c r="H2775" s="135"/>
      <c r="I2775" s="135"/>
      <c r="J2775" s="135"/>
      <c r="K2775" s="135"/>
      <c r="L2775" s="13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c r="BM2775"/>
      <c r="BN2775"/>
      <c r="BO2775"/>
      <c r="BP2775"/>
      <c r="BQ2775"/>
      <c r="BR2775"/>
      <c r="BS2775"/>
      <c r="BT2775"/>
    </row>
    <row r="2776" spans="1:72" s="8" customFormat="1" x14ac:dyDescent="0.25">
      <c r="A2776" s="89"/>
      <c r="B2776" s="89"/>
      <c r="C2776" s="89"/>
      <c r="D2776" s="89"/>
      <c r="E2776" s="135"/>
      <c r="F2776" s="135"/>
      <c r="G2776" s="135"/>
      <c r="H2776" s="135"/>
      <c r="I2776" s="135"/>
      <c r="J2776" s="135"/>
      <c r="K2776" s="135"/>
      <c r="L2776" s="135"/>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c r="BM2776"/>
      <c r="BN2776"/>
      <c r="BO2776"/>
      <c r="BP2776"/>
      <c r="BQ2776"/>
      <c r="BR2776"/>
      <c r="BS2776"/>
      <c r="BT2776"/>
    </row>
    <row r="2777" spans="1:72" s="8" customFormat="1" x14ac:dyDescent="0.25">
      <c r="A2777" s="89"/>
      <c r="B2777" s="89"/>
      <c r="C2777" s="89"/>
      <c r="D2777" s="89"/>
      <c r="E2777" s="135"/>
      <c r="F2777" s="135"/>
      <c r="G2777" s="135"/>
      <c r="H2777" s="135"/>
      <c r="I2777" s="135"/>
      <c r="J2777" s="135"/>
      <c r="K2777" s="135"/>
      <c r="L2777" s="135"/>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c r="BM2777"/>
      <c r="BN2777"/>
      <c r="BO2777"/>
      <c r="BP2777"/>
      <c r="BQ2777"/>
      <c r="BR2777"/>
      <c r="BS2777"/>
      <c r="BT2777"/>
    </row>
    <row r="2778" spans="1:72" s="8" customFormat="1" x14ac:dyDescent="0.25">
      <c r="A2778" s="89"/>
      <c r="B2778" s="89"/>
      <c r="C2778" s="89"/>
      <c r="D2778" s="89"/>
      <c r="E2778" s="135"/>
      <c r="F2778" s="135"/>
      <c r="G2778" s="135"/>
      <c r="H2778" s="135"/>
      <c r="I2778" s="135"/>
      <c r="J2778" s="135"/>
      <c r="K2778" s="135"/>
      <c r="L2778" s="135"/>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c r="BG2778"/>
      <c r="BH2778"/>
      <c r="BI2778"/>
      <c r="BJ2778"/>
      <c r="BK2778"/>
      <c r="BL2778"/>
      <c r="BM2778"/>
      <c r="BN2778"/>
      <c r="BO2778"/>
      <c r="BP2778"/>
      <c r="BQ2778"/>
      <c r="BR2778"/>
      <c r="BS2778"/>
      <c r="BT2778"/>
    </row>
    <row r="2779" spans="1:72" s="8" customFormat="1" x14ac:dyDescent="0.25">
      <c r="A2779" s="89"/>
      <c r="B2779" s="89"/>
      <c r="C2779" s="89"/>
      <c r="D2779" s="89"/>
      <c r="E2779" s="135"/>
      <c r="F2779" s="135"/>
      <c r="G2779" s="135"/>
      <c r="H2779" s="135"/>
      <c r="I2779" s="135"/>
      <c r="J2779" s="135"/>
      <c r="K2779" s="135"/>
      <c r="L2779" s="135"/>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c r="BM2779"/>
      <c r="BN2779"/>
      <c r="BO2779"/>
      <c r="BP2779"/>
      <c r="BQ2779"/>
      <c r="BR2779"/>
      <c r="BS2779"/>
      <c r="BT2779"/>
    </row>
    <row r="2780" spans="1:72" s="8" customFormat="1" x14ac:dyDescent="0.25">
      <c r="A2780" s="89"/>
      <c r="B2780" s="89"/>
      <c r="C2780" s="89"/>
      <c r="D2780" s="89"/>
      <c r="E2780" s="135"/>
      <c r="F2780" s="135"/>
      <c r="G2780" s="135"/>
      <c r="H2780" s="135"/>
      <c r="I2780" s="135"/>
      <c r="J2780" s="135"/>
      <c r="K2780" s="135"/>
      <c r="L2780" s="135"/>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c r="BM2780"/>
      <c r="BN2780"/>
      <c r="BO2780"/>
      <c r="BP2780"/>
      <c r="BQ2780"/>
      <c r="BR2780"/>
      <c r="BS2780"/>
      <c r="BT2780"/>
    </row>
    <row r="2781" spans="1:72" s="8" customFormat="1" x14ac:dyDescent="0.25">
      <c r="A2781" s="89"/>
      <c r="B2781" s="89"/>
      <c r="C2781" s="89"/>
      <c r="D2781" s="89"/>
      <c r="E2781" s="135"/>
      <c r="F2781" s="135"/>
      <c r="G2781" s="135"/>
      <c r="H2781" s="135"/>
      <c r="I2781" s="135"/>
      <c r="J2781" s="135"/>
      <c r="K2781" s="135"/>
      <c r="L2781" s="135"/>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c r="BM2781"/>
      <c r="BN2781"/>
      <c r="BO2781"/>
      <c r="BP2781"/>
      <c r="BQ2781"/>
      <c r="BR2781"/>
      <c r="BS2781"/>
      <c r="BT2781"/>
    </row>
    <row r="2782" spans="1:72" s="8" customFormat="1" x14ac:dyDescent="0.25">
      <c r="A2782" s="89"/>
      <c r="B2782" s="89"/>
      <c r="C2782" s="89"/>
      <c r="D2782" s="89"/>
      <c r="E2782" s="135"/>
      <c r="F2782" s="135"/>
      <c r="G2782" s="135"/>
      <c r="H2782" s="135"/>
      <c r="I2782" s="135"/>
      <c r="J2782" s="135"/>
      <c r="K2782" s="135"/>
      <c r="L2782" s="135"/>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c r="BM2782"/>
      <c r="BN2782"/>
      <c r="BO2782"/>
      <c r="BP2782"/>
      <c r="BQ2782"/>
      <c r="BR2782"/>
      <c r="BS2782"/>
      <c r="BT2782"/>
    </row>
    <row r="2783" spans="1:72" s="8" customFormat="1" x14ac:dyDescent="0.25">
      <c r="A2783" s="89"/>
      <c r="B2783" s="89"/>
      <c r="C2783" s="89"/>
      <c r="D2783" s="89"/>
      <c r="E2783" s="135"/>
      <c r="F2783" s="135"/>
      <c r="G2783" s="135"/>
      <c r="H2783" s="135"/>
      <c r="I2783" s="135"/>
      <c r="J2783" s="135"/>
      <c r="K2783" s="135"/>
      <c r="L2783" s="135"/>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c r="BM2783"/>
      <c r="BN2783"/>
      <c r="BO2783"/>
      <c r="BP2783"/>
      <c r="BQ2783"/>
      <c r="BR2783"/>
      <c r="BS2783"/>
      <c r="BT2783"/>
    </row>
    <row r="2784" spans="1:72" s="8" customFormat="1" x14ac:dyDescent="0.25">
      <c r="A2784" s="89"/>
      <c r="B2784" s="89"/>
      <c r="C2784" s="89"/>
      <c r="D2784" s="89"/>
      <c r="E2784" s="135"/>
      <c r="F2784" s="135"/>
      <c r="G2784" s="135"/>
      <c r="H2784" s="135"/>
      <c r="I2784" s="135"/>
      <c r="J2784" s="135"/>
      <c r="K2784" s="135"/>
      <c r="L2784" s="135"/>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c r="BM2784"/>
      <c r="BN2784"/>
      <c r="BO2784"/>
      <c r="BP2784"/>
      <c r="BQ2784"/>
      <c r="BR2784"/>
      <c r="BS2784"/>
      <c r="BT2784"/>
    </row>
    <row r="2785" spans="1:72" s="8" customFormat="1" x14ac:dyDescent="0.25">
      <c r="A2785" s="89"/>
      <c r="B2785" s="89"/>
      <c r="C2785" s="89"/>
      <c r="D2785" s="89"/>
      <c r="E2785" s="135"/>
      <c r="F2785" s="135"/>
      <c r="G2785" s="135"/>
      <c r="H2785" s="135"/>
      <c r="I2785" s="135"/>
      <c r="J2785" s="135"/>
      <c r="K2785" s="135"/>
      <c r="L2785" s="13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c r="BM2785"/>
      <c r="BN2785"/>
      <c r="BO2785"/>
      <c r="BP2785"/>
      <c r="BQ2785"/>
      <c r="BR2785"/>
      <c r="BS2785"/>
      <c r="BT2785"/>
    </row>
    <row r="2786" spans="1:72" s="8" customFormat="1" x14ac:dyDescent="0.25">
      <c r="A2786" s="89"/>
      <c r="B2786" s="89"/>
      <c r="C2786" s="89"/>
      <c r="D2786" s="89"/>
      <c r="E2786" s="135"/>
      <c r="F2786" s="135"/>
      <c r="G2786" s="135"/>
      <c r="H2786" s="135"/>
      <c r="I2786" s="135"/>
      <c r="J2786" s="135"/>
      <c r="K2786" s="135"/>
      <c r="L2786" s="135"/>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c r="BM2786"/>
      <c r="BN2786"/>
      <c r="BO2786"/>
      <c r="BP2786"/>
      <c r="BQ2786"/>
      <c r="BR2786"/>
      <c r="BS2786"/>
      <c r="BT2786"/>
    </row>
  </sheetData>
  <sheetProtection selectLockedCells="1"/>
  <conditionalFormatting sqref="A3:B20">
    <cfRule type="expression" dxfId="34" priority="17">
      <formula>#REF!=1</formula>
    </cfRule>
  </conditionalFormatting>
  <conditionalFormatting sqref="A3:B20">
    <cfRule type="expression" dxfId="33" priority="18">
      <formula>AND(#REF!=1,#REF!=0)</formula>
    </cfRule>
  </conditionalFormatting>
  <conditionalFormatting sqref="A3:B20">
    <cfRule type="expression" dxfId="32" priority="16">
      <formula>#REF!=1</formula>
    </cfRule>
  </conditionalFormatting>
  <conditionalFormatting sqref="C3:C20">
    <cfRule type="expression" dxfId="31" priority="14">
      <formula>#REF!=1</formula>
    </cfRule>
  </conditionalFormatting>
  <conditionalFormatting sqref="C3:C20">
    <cfRule type="expression" dxfId="30" priority="15">
      <formula>AND(#REF!=1,#REF!=0)</formula>
    </cfRule>
  </conditionalFormatting>
  <conditionalFormatting sqref="C3:C20">
    <cfRule type="expression" dxfId="29" priority="13">
      <formula>#REF!=1</formula>
    </cfRule>
  </conditionalFormatting>
  <conditionalFormatting sqref="A21:B1183">
    <cfRule type="expression" dxfId="28" priority="11">
      <formula>#REF!=1</formula>
    </cfRule>
  </conditionalFormatting>
  <conditionalFormatting sqref="A21:B1183">
    <cfRule type="expression" dxfId="27" priority="12">
      <formula>AND(#REF!=1,#REF!=0)</formula>
    </cfRule>
  </conditionalFormatting>
  <conditionalFormatting sqref="A21:B1183">
    <cfRule type="expression" dxfId="26" priority="10">
      <formula>#REF!=1</formula>
    </cfRule>
  </conditionalFormatting>
  <conditionalFormatting sqref="C21:C1183">
    <cfRule type="expression" dxfId="25" priority="8">
      <formula>#REF!=1</formula>
    </cfRule>
  </conditionalFormatting>
  <conditionalFormatting sqref="C21:C1183">
    <cfRule type="expression" dxfId="24" priority="9">
      <formula>AND(#REF!=1,#REF!=0)</formula>
    </cfRule>
  </conditionalFormatting>
  <conditionalFormatting sqref="C21:C1183">
    <cfRule type="expression" dxfId="23" priority="7">
      <formula>#REF!=1</formula>
    </cfRule>
  </conditionalFormatting>
  <conditionalFormatting sqref="D3:D20">
    <cfRule type="expression" dxfId="22" priority="5">
      <formula>#REF!=1</formula>
    </cfRule>
  </conditionalFormatting>
  <conditionalFormatting sqref="D3:D20">
    <cfRule type="expression" dxfId="21" priority="6">
      <formula>AND(#REF!=1,#REF!=0)</formula>
    </cfRule>
  </conditionalFormatting>
  <conditionalFormatting sqref="D3:D20">
    <cfRule type="expression" dxfId="20" priority="4">
      <formula>#REF!=1</formula>
    </cfRule>
  </conditionalFormatting>
  <conditionalFormatting sqref="D21:D1183">
    <cfRule type="expression" dxfId="19" priority="2">
      <formula>#REF!=1</formula>
    </cfRule>
  </conditionalFormatting>
  <conditionalFormatting sqref="D21:D1183">
    <cfRule type="expression" dxfId="18" priority="3">
      <formula>AND(#REF!=1,#REF!=0)</formula>
    </cfRule>
  </conditionalFormatting>
  <conditionalFormatting sqref="D21:D1183">
    <cfRule type="expression" dxfId="17" priority="1">
      <formula>#REF!=1</formula>
    </cfRule>
  </conditionalFormatting>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N2786"/>
  <sheetViews>
    <sheetView showRuler="0" workbookViewId="0"/>
  </sheetViews>
  <sheetFormatPr defaultColWidth="0" defaultRowHeight="15" x14ac:dyDescent="0.25"/>
  <cols>
    <col min="1" max="1" width="10.140625" style="56" bestFit="1" customWidth="1"/>
    <col min="2" max="3" width="20.140625" style="56" bestFit="1" customWidth="1"/>
    <col min="4" max="4" width="23.7109375" style="56" bestFit="1" customWidth="1"/>
    <col min="5" max="5" width="13.42578125" style="79" customWidth="1"/>
    <col min="6" max="6" width="23.140625" style="56" bestFit="1" customWidth="1"/>
    <col min="7" max="7" width="35.140625" style="56" bestFit="1" customWidth="1"/>
    <col min="8" max="8" width="30.140625" style="56" bestFit="1" customWidth="1"/>
    <col min="9" max="9" width="20.7109375" style="56" bestFit="1" customWidth="1"/>
    <col min="10" max="10" width="30" style="56" bestFit="1" customWidth="1"/>
    <col min="11" max="11" width="13.42578125" style="87" customWidth="1"/>
    <col min="12" max="12" width="24.140625" style="87" bestFit="1" customWidth="1"/>
    <col min="13" max="13" width="17.7109375" style="87" bestFit="1" customWidth="1"/>
    <col min="14" max="14" width="21.85546875" style="133" bestFit="1" customWidth="1"/>
    <col min="15" max="16384" width="8.85546875" style="75" hidden="1"/>
  </cols>
  <sheetData>
    <row r="1" spans="1:14" x14ac:dyDescent="0.25">
      <c r="A1" s="30" t="s">
        <v>157</v>
      </c>
      <c r="B1" s="30" t="s">
        <v>91</v>
      </c>
      <c r="C1" s="30" t="s">
        <v>272</v>
      </c>
      <c r="D1" s="30" t="s">
        <v>381</v>
      </c>
      <c r="E1" s="30" t="s">
        <v>218</v>
      </c>
      <c r="F1" s="30" t="s">
        <v>89</v>
      </c>
      <c r="G1" s="30" t="s">
        <v>105</v>
      </c>
      <c r="H1" s="30" t="s">
        <v>90</v>
      </c>
      <c r="I1" s="30" t="s">
        <v>17</v>
      </c>
      <c r="J1" s="30" t="s">
        <v>16</v>
      </c>
      <c r="K1" s="85" t="s">
        <v>92</v>
      </c>
      <c r="L1" s="30" t="s">
        <v>384</v>
      </c>
      <c r="M1" s="30" t="s">
        <v>385</v>
      </c>
      <c r="N1" s="30" t="s">
        <v>386</v>
      </c>
    </row>
    <row r="2" spans="1:14" ht="12.75" x14ac:dyDescent="0.25">
      <c r="A2" s="31" t="s">
        <v>53</v>
      </c>
      <c r="B2" s="31" t="s">
        <v>54</v>
      </c>
      <c r="C2" s="31" t="s">
        <v>273</v>
      </c>
      <c r="D2" s="31" t="s">
        <v>380</v>
      </c>
      <c r="E2" s="32" t="s">
        <v>217</v>
      </c>
      <c r="F2" s="31" t="s">
        <v>55</v>
      </c>
      <c r="G2" s="31" t="s">
        <v>80</v>
      </c>
      <c r="H2" s="31" t="s">
        <v>232</v>
      </c>
      <c r="I2" s="31" t="s">
        <v>57</v>
      </c>
      <c r="J2" s="31" t="s">
        <v>56</v>
      </c>
      <c r="K2" s="86" t="s">
        <v>387</v>
      </c>
      <c r="L2" s="32" t="s">
        <v>388</v>
      </c>
      <c r="M2" s="32" t="s">
        <v>389</v>
      </c>
      <c r="N2" s="32" t="s">
        <v>390</v>
      </c>
    </row>
    <row r="3" spans="1:14" x14ac:dyDescent="0.25">
      <c r="A3" s="76"/>
      <c r="B3" s="76"/>
      <c r="C3" s="76"/>
      <c r="D3" s="131"/>
      <c r="E3" s="91"/>
      <c r="F3" s="76"/>
      <c r="G3" s="76"/>
      <c r="H3" s="77"/>
      <c r="I3" s="76"/>
      <c r="J3" s="77"/>
      <c r="K3" s="134"/>
      <c r="L3" s="134"/>
      <c r="M3" s="134"/>
      <c r="N3" s="134"/>
    </row>
    <row r="4" spans="1:14" x14ac:dyDescent="0.25">
      <c r="A4" s="76"/>
      <c r="B4" s="76"/>
      <c r="C4" s="76"/>
      <c r="D4" s="131"/>
      <c r="E4" s="91"/>
      <c r="F4" s="76"/>
      <c r="G4" s="76"/>
      <c r="H4" s="77"/>
      <c r="I4" s="76"/>
      <c r="J4" s="77"/>
      <c r="K4" s="134"/>
      <c r="L4" s="134"/>
      <c r="M4" s="134"/>
      <c r="N4" s="134"/>
    </row>
    <row r="5" spans="1:14" x14ac:dyDescent="0.25">
      <c r="A5" s="76"/>
      <c r="B5" s="76"/>
      <c r="C5" s="76"/>
      <c r="D5" s="131"/>
      <c r="E5" s="91"/>
      <c r="F5" s="76"/>
      <c r="G5" s="76"/>
      <c r="H5" s="77"/>
      <c r="I5" s="76"/>
      <c r="J5" s="77"/>
      <c r="K5" s="134"/>
      <c r="L5" s="134"/>
      <c r="M5" s="134"/>
      <c r="N5" s="134"/>
    </row>
    <row r="6" spans="1:14" x14ac:dyDescent="0.25">
      <c r="A6" s="76"/>
      <c r="B6" s="76"/>
      <c r="C6" s="76"/>
      <c r="D6" s="131"/>
      <c r="E6" s="91"/>
      <c r="F6" s="76"/>
      <c r="G6" s="76"/>
      <c r="H6" s="77"/>
      <c r="I6" s="76"/>
      <c r="J6" s="77"/>
      <c r="K6" s="134"/>
      <c r="L6" s="134"/>
      <c r="M6" s="134"/>
      <c r="N6" s="134"/>
    </row>
    <row r="7" spans="1:14" x14ac:dyDescent="0.25">
      <c r="A7" s="76"/>
      <c r="B7" s="76"/>
      <c r="C7" s="76"/>
      <c r="D7" s="131"/>
      <c r="E7" s="91"/>
      <c r="F7" s="76"/>
      <c r="G7" s="76"/>
      <c r="H7" s="77"/>
      <c r="I7" s="76"/>
      <c r="J7" s="77"/>
      <c r="K7" s="134"/>
      <c r="L7" s="134"/>
      <c r="M7" s="134"/>
      <c r="N7" s="134"/>
    </row>
    <row r="8" spans="1:14" x14ac:dyDescent="0.25">
      <c r="A8" s="76"/>
      <c r="B8" s="76"/>
      <c r="C8" s="76"/>
      <c r="D8" s="131"/>
      <c r="E8" s="91"/>
      <c r="F8" s="76"/>
      <c r="G8" s="76"/>
      <c r="H8" s="77"/>
      <c r="I8" s="76"/>
      <c r="J8" s="77"/>
      <c r="K8" s="134"/>
      <c r="L8" s="134"/>
      <c r="M8" s="134"/>
      <c r="N8" s="134"/>
    </row>
    <row r="9" spans="1:14" x14ac:dyDescent="0.25">
      <c r="A9" s="76"/>
      <c r="B9" s="76"/>
      <c r="C9" s="76"/>
      <c r="D9" s="131"/>
      <c r="E9" s="91"/>
      <c r="F9" s="76"/>
      <c r="G9" s="76"/>
      <c r="H9" s="77"/>
      <c r="I9" s="76"/>
      <c r="J9" s="77"/>
      <c r="K9" s="134"/>
      <c r="L9" s="134"/>
      <c r="M9" s="134"/>
      <c r="N9" s="134"/>
    </row>
    <row r="10" spans="1:14" x14ac:dyDescent="0.25">
      <c r="A10" s="76"/>
      <c r="B10" s="76"/>
      <c r="C10" s="76"/>
      <c r="D10" s="131"/>
      <c r="E10" s="91"/>
      <c r="F10" s="76"/>
      <c r="G10" s="76"/>
      <c r="H10" s="77"/>
      <c r="I10" s="76"/>
      <c r="J10" s="77"/>
      <c r="K10" s="134"/>
      <c r="L10" s="134"/>
      <c r="M10" s="134"/>
      <c r="N10" s="134"/>
    </row>
    <row r="11" spans="1:14" x14ac:dyDescent="0.25">
      <c r="A11" s="76"/>
      <c r="B11" s="76"/>
      <c r="C11" s="76"/>
      <c r="D11" s="131"/>
      <c r="E11" s="91"/>
      <c r="F11" s="76"/>
      <c r="G11" s="76"/>
      <c r="H11" s="77"/>
      <c r="I11" s="76"/>
      <c r="J11" s="77"/>
      <c r="K11" s="134"/>
      <c r="L11" s="134"/>
      <c r="M11" s="134"/>
      <c r="N11" s="134"/>
    </row>
    <row r="12" spans="1:14" x14ac:dyDescent="0.25">
      <c r="A12" s="76"/>
      <c r="B12" s="76"/>
      <c r="C12" s="76"/>
      <c r="D12" s="131"/>
      <c r="E12" s="91"/>
      <c r="F12" s="76"/>
      <c r="G12" s="76"/>
      <c r="H12" s="77"/>
      <c r="I12" s="76"/>
      <c r="J12" s="77"/>
      <c r="K12" s="134"/>
      <c r="L12" s="134"/>
      <c r="M12" s="134"/>
      <c r="N12" s="134"/>
    </row>
    <row r="13" spans="1:14" x14ac:dyDescent="0.25">
      <c r="A13" s="76"/>
      <c r="B13" s="76"/>
      <c r="C13" s="76"/>
      <c r="D13" s="131"/>
      <c r="E13" s="91"/>
      <c r="F13" s="76"/>
      <c r="G13" s="76"/>
      <c r="H13" s="77"/>
      <c r="I13" s="76"/>
      <c r="J13" s="77"/>
      <c r="K13" s="134"/>
      <c r="L13" s="134"/>
      <c r="M13" s="134"/>
      <c r="N13" s="134"/>
    </row>
    <row r="14" spans="1:14" x14ac:dyDescent="0.25">
      <c r="A14" s="76"/>
      <c r="B14" s="76"/>
      <c r="C14" s="76"/>
      <c r="D14" s="131"/>
      <c r="E14" s="91"/>
      <c r="F14" s="76"/>
      <c r="G14" s="76"/>
      <c r="H14" s="77"/>
      <c r="I14" s="76"/>
      <c r="J14" s="77"/>
      <c r="K14" s="134"/>
      <c r="L14" s="134"/>
      <c r="M14" s="134"/>
      <c r="N14" s="134"/>
    </row>
    <row r="15" spans="1:14" x14ac:dyDescent="0.25">
      <c r="A15" s="76"/>
      <c r="B15" s="76"/>
      <c r="C15" s="76"/>
      <c r="D15" s="131"/>
      <c r="E15" s="91"/>
      <c r="F15" s="76"/>
      <c r="G15" s="76"/>
      <c r="H15" s="77"/>
      <c r="I15" s="76"/>
      <c r="J15" s="77"/>
      <c r="K15" s="134"/>
      <c r="L15" s="134"/>
      <c r="M15" s="134"/>
      <c r="N15" s="134"/>
    </row>
    <row r="16" spans="1:14" x14ac:dyDescent="0.25">
      <c r="A16" s="76"/>
      <c r="B16" s="76"/>
      <c r="C16" s="76"/>
      <c r="D16" s="131"/>
      <c r="E16" s="91"/>
      <c r="F16" s="76"/>
      <c r="G16" s="76"/>
      <c r="H16" s="77"/>
      <c r="I16" s="76"/>
      <c r="J16" s="77"/>
      <c r="K16" s="134"/>
      <c r="L16" s="134"/>
      <c r="M16" s="134"/>
      <c r="N16" s="134"/>
    </row>
    <row r="17" spans="1:14" x14ac:dyDescent="0.25">
      <c r="A17" s="76"/>
      <c r="B17" s="76"/>
      <c r="C17" s="76"/>
      <c r="D17" s="131"/>
      <c r="E17" s="91"/>
      <c r="F17" s="76"/>
      <c r="G17" s="76"/>
      <c r="H17" s="77"/>
      <c r="I17" s="76"/>
      <c r="J17" s="77"/>
      <c r="K17" s="134"/>
      <c r="L17" s="134"/>
      <c r="M17" s="134"/>
      <c r="N17" s="134"/>
    </row>
    <row r="18" spans="1:14" x14ac:dyDescent="0.25">
      <c r="A18" s="76"/>
      <c r="B18" s="76"/>
      <c r="C18" s="76"/>
      <c r="D18" s="131"/>
      <c r="E18" s="91"/>
      <c r="F18" s="76"/>
      <c r="G18" s="76"/>
      <c r="H18" s="77"/>
      <c r="I18" s="76"/>
      <c r="J18" s="77"/>
      <c r="K18" s="134"/>
      <c r="L18" s="134"/>
      <c r="M18" s="134"/>
      <c r="N18" s="134"/>
    </row>
    <row r="19" spans="1:14" x14ac:dyDescent="0.25">
      <c r="A19" s="76"/>
      <c r="B19" s="76"/>
      <c r="C19" s="76"/>
      <c r="D19" s="131"/>
      <c r="E19" s="91"/>
      <c r="F19" s="76"/>
      <c r="G19" s="76"/>
      <c r="H19" s="77"/>
      <c r="I19" s="76"/>
      <c r="J19" s="77"/>
      <c r="K19" s="134"/>
      <c r="L19" s="134"/>
      <c r="M19" s="134"/>
      <c r="N19" s="134"/>
    </row>
    <row r="20" spans="1:14" x14ac:dyDescent="0.25">
      <c r="A20" s="76"/>
      <c r="B20" s="76"/>
      <c r="C20" s="76"/>
      <c r="D20" s="131"/>
      <c r="E20" s="91"/>
      <c r="F20" s="76"/>
      <c r="G20" s="76"/>
      <c r="H20" s="77"/>
      <c r="I20" s="76"/>
      <c r="J20" s="77"/>
      <c r="K20" s="134"/>
      <c r="L20" s="134"/>
      <c r="M20" s="134"/>
      <c r="N20" s="134"/>
    </row>
    <row r="21" spans="1:14" s="78" customFormat="1" x14ac:dyDescent="0.25">
      <c r="A21" s="76"/>
      <c r="B21" s="76"/>
      <c r="C21" s="76"/>
      <c r="D21" s="131"/>
      <c r="E21" s="91"/>
      <c r="F21" s="76"/>
      <c r="G21" s="76"/>
      <c r="H21" s="77"/>
      <c r="I21" s="76"/>
      <c r="J21" s="77"/>
      <c r="K21" s="134"/>
      <c r="L21" s="134"/>
      <c r="M21" s="134"/>
      <c r="N21" s="134"/>
    </row>
    <row r="22" spans="1:14" s="78" customFormat="1" x14ac:dyDescent="0.25">
      <c r="A22" s="76"/>
      <c r="B22" s="76"/>
      <c r="C22" s="76"/>
      <c r="D22" s="131"/>
      <c r="E22" s="91"/>
      <c r="F22" s="76"/>
      <c r="G22" s="76"/>
      <c r="H22" s="77"/>
      <c r="I22" s="76"/>
      <c r="J22" s="77"/>
      <c r="K22" s="134"/>
      <c r="L22" s="134"/>
      <c r="M22" s="134"/>
      <c r="N22" s="134"/>
    </row>
    <row r="23" spans="1:14" s="78" customFormat="1" x14ac:dyDescent="0.25">
      <c r="A23" s="76"/>
      <c r="B23" s="76"/>
      <c r="C23" s="76"/>
      <c r="D23" s="131"/>
      <c r="E23" s="91"/>
      <c r="F23" s="76"/>
      <c r="G23" s="76"/>
      <c r="H23" s="77"/>
      <c r="I23" s="76"/>
      <c r="J23" s="77"/>
      <c r="K23" s="134"/>
      <c r="L23" s="134"/>
      <c r="M23" s="134"/>
      <c r="N23" s="134"/>
    </row>
    <row r="24" spans="1:14" s="78" customFormat="1" x14ac:dyDescent="0.25">
      <c r="A24" s="76"/>
      <c r="B24" s="76"/>
      <c r="C24" s="76"/>
      <c r="D24" s="131"/>
      <c r="E24" s="91"/>
      <c r="F24" s="76"/>
      <c r="G24" s="76"/>
      <c r="H24" s="77"/>
      <c r="I24" s="76"/>
      <c r="J24" s="77"/>
      <c r="K24" s="134"/>
      <c r="L24" s="134"/>
      <c r="M24" s="134"/>
      <c r="N24" s="134"/>
    </row>
    <row r="25" spans="1:14" s="78" customFormat="1" x14ac:dyDescent="0.25">
      <c r="A25" s="76"/>
      <c r="B25" s="76"/>
      <c r="C25" s="76"/>
      <c r="D25" s="131"/>
      <c r="E25" s="91"/>
      <c r="F25" s="76"/>
      <c r="G25" s="76"/>
      <c r="H25" s="77"/>
      <c r="I25" s="76"/>
      <c r="J25" s="77"/>
      <c r="K25" s="134"/>
      <c r="L25" s="134"/>
      <c r="M25" s="134"/>
      <c r="N25" s="134"/>
    </row>
    <row r="26" spans="1:14" s="78" customFormat="1" x14ac:dyDescent="0.25">
      <c r="A26" s="76"/>
      <c r="B26" s="76"/>
      <c r="C26" s="76"/>
      <c r="D26" s="131"/>
      <c r="E26" s="91"/>
      <c r="F26" s="76"/>
      <c r="G26" s="76"/>
      <c r="H26" s="77"/>
      <c r="I26" s="76"/>
      <c r="J26" s="77"/>
      <c r="K26" s="134"/>
      <c r="L26" s="134"/>
      <c r="M26" s="134"/>
      <c r="N26" s="134"/>
    </row>
    <row r="27" spans="1:14" s="78" customFormat="1" x14ac:dyDescent="0.25">
      <c r="A27" s="76"/>
      <c r="B27" s="76"/>
      <c r="C27" s="76"/>
      <c r="D27" s="131"/>
      <c r="E27" s="91"/>
      <c r="F27" s="76"/>
      <c r="G27" s="76"/>
      <c r="H27" s="77"/>
      <c r="I27" s="76"/>
      <c r="J27" s="77"/>
      <c r="K27" s="134"/>
      <c r="L27" s="134"/>
      <c r="M27" s="134"/>
      <c r="N27" s="134"/>
    </row>
    <row r="28" spans="1:14" s="78" customFormat="1" x14ac:dyDescent="0.25">
      <c r="A28" s="76"/>
      <c r="B28" s="76"/>
      <c r="C28" s="76"/>
      <c r="D28" s="131"/>
      <c r="E28" s="91"/>
      <c r="F28" s="76"/>
      <c r="G28" s="76"/>
      <c r="H28" s="77"/>
      <c r="I28" s="76"/>
      <c r="J28" s="77"/>
      <c r="K28" s="134"/>
      <c r="L28" s="134"/>
      <c r="M28" s="134"/>
      <c r="N28" s="134"/>
    </row>
    <row r="29" spans="1:14" s="78" customFormat="1" x14ac:dyDescent="0.25">
      <c r="A29" s="76"/>
      <c r="B29" s="76"/>
      <c r="C29" s="76"/>
      <c r="D29" s="131"/>
      <c r="E29" s="91"/>
      <c r="F29" s="76"/>
      <c r="G29" s="76"/>
      <c r="H29" s="77"/>
      <c r="I29" s="76"/>
      <c r="J29" s="77"/>
      <c r="K29" s="134"/>
      <c r="L29" s="134"/>
      <c r="M29" s="134"/>
      <c r="N29" s="134"/>
    </row>
    <row r="30" spans="1:14" s="78" customFormat="1" x14ac:dyDescent="0.25">
      <c r="A30" s="76"/>
      <c r="B30" s="76"/>
      <c r="C30" s="76"/>
      <c r="D30" s="131"/>
      <c r="E30" s="91"/>
      <c r="F30" s="76"/>
      <c r="G30" s="76"/>
      <c r="H30" s="77"/>
      <c r="I30" s="76"/>
      <c r="J30" s="77"/>
      <c r="K30" s="134"/>
      <c r="L30" s="134"/>
      <c r="M30" s="134"/>
      <c r="N30" s="134"/>
    </row>
    <row r="31" spans="1:14" s="78" customFormat="1" x14ac:dyDescent="0.25">
      <c r="A31" s="76"/>
      <c r="B31" s="76"/>
      <c r="C31" s="76"/>
      <c r="D31" s="131"/>
      <c r="E31" s="91"/>
      <c r="F31" s="76"/>
      <c r="G31" s="76"/>
      <c r="H31" s="77"/>
      <c r="I31" s="76"/>
      <c r="J31" s="77"/>
      <c r="K31" s="134"/>
      <c r="L31" s="134"/>
      <c r="M31" s="134"/>
      <c r="N31" s="134"/>
    </row>
    <row r="32" spans="1:14" s="78" customFormat="1" x14ac:dyDescent="0.25">
      <c r="A32" s="76"/>
      <c r="B32" s="76"/>
      <c r="C32" s="76"/>
      <c r="D32" s="131"/>
      <c r="E32" s="91"/>
      <c r="F32" s="76"/>
      <c r="G32" s="76"/>
      <c r="H32" s="77"/>
      <c r="I32" s="76"/>
      <c r="J32" s="77"/>
      <c r="K32" s="134"/>
      <c r="L32" s="134"/>
      <c r="M32" s="134"/>
      <c r="N32" s="134"/>
    </row>
    <row r="33" spans="1:14" s="78" customFormat="1" x14ac:dyDescent="0.25">
      <c r="A33" s="76"/>
      <c r="B33" s="76"/>
      <c r="C33" s="76"/>
      <c r="D33" s="131"/>
      <c r="E33" s="91"/>
      <c r="F33" s="76"/>
      <c r="G33" s="76"/>
      <c r="H33" s="77"/>
      <c r="I33" s="76"/>
      <c r="J33" s="77"/>
      <c r="K33" s="134"/>
      <c r="L33" s="134"/>
      <c r="M33" s="134"/>
      <c r="N33" s="134"/>
    </row>
    <row r="34" spans="1:14" s="78" customFormat="1" x14ac:dyDescent="0.25">
      <c r="A34" s="76"/>
      <c r="B34" s="76"/>
      <c r="C34" s="76"/>
      <c r="D34" s="131"/>
      <c r="E34" s="91"/>
      <c r="F34" s="76"/>
      <c r="G34" s="76"/>
      <c r="H34" s="77"/>
      <c r="I34" s="76"/>
      <c r="J34" s="77"/>
      <c r="K34" s="134"/>
      <c r="L34" s="134"/>
      <c r="M34" s="134"/>
      <c r="N34" s="134"/>
    </row>
    <row r="35" spans="1:14" s="78" customFormat="1" x14ac:dyDescent="0.25">
      <c r="A35" s="76"/>
      <c r="B35" s="76"/>
      <c r="C35" s="76"/>
      <c r="D35" s="131"/>
      <c r="E35" s="91"/>
      <c r="F35" s="76"/>
      <c r="G35" s="76"/>
      <c r="H35" s="77"/>
      <c r="I35" s="76"/>
      <c r="J35" s="77"/>
      <c r="K35" s="134"/>
      <c r="L35" s="134"/>
      <c r="M35" s="134"/>
      <c r="N35" s="134"/>
    </row>
    <row r="36" spans="1:14" s="78" customFormat="1" x14ac:dyDescent="0.25">
      <c r="A36" s="76"/>
      <c r="B36" s="76"/>
      <c r="C36" s="76"/>
      <c r="D36" s="131"/>
      <c r="E36" s="91"/>
      <c r="F36" s="76"/>
      <c r="G36" s="76"/>
      <c r="H36" s="77"/>
      <c r="I36" s="76"/>
      <c r="J36" s="77"/>
      <c r="K36" s="134"/>
      <c r="L36" s="134"/>
      <c r="M36" s="134"/>
      <c r="N36" s="134"/>
    </row>
    <row r="37" spans="1:14" s="78" customFormat="1" x14ac:dyDescent="0.25">
      <c r="A37" s="76"/>
      <c r="B37" s="76"/>
      <c r="C37" s="76"/>
      <c r="D37" s="131"/>
      <c r="E37" s="91"/>
      <c r="F37" s="76"/>
      <c r="G37" s="76"/>
      <c r="H37" s="77"/>
      <c r="I37" s="76"/>
      <c r="J37" s="77"/>
      <c r="K37" s="134"/>
      <c r="L37" s="134"/>
      <c r="M37" s="134"/>
      <c r="N37" s="134"/>
    </row>
    <row r="38" spans="1:14" s="78" customFormat="1" x14ac:dyDescent="0.25">
      <c r="A38" s="76"/>
      <c r="B38" s="76"/>
      <c r="C38" s="76"/>
      <c r="D38" s="131"/>
      <c r="E38" s="91"/>
      <c r="F38" s="76"/>
      <c r="G38" s="76"/>
      <c r="H38" s="77"/>
      <c r="I38" s="76"/>
      <c r="J38" s="77"/>
      <c r="K38" s="134"/>
      <c r="L38" s="134"/>
      <c r="M38" s="134"/>
      <c r="N38" s="134"/>
    </row>
    <row r="39" spans="1:14" s="78" customFormat="1" x14ac:dyDescent="0.25">
      <c r="A39" s="76"/>
      <c r="B39" s="76"/>
      <c r="C39" s="76"/>
      <c r="D39" s="131"/>
      <c r="E39" s="91"/>
      <c r="F39" s="76"/>
      <c r="G39" s="76"/>
      <c r="H39" s="77"/>
      <c r="I39" s="76"/>
      <c r="J39" s="77"/>
      <c r="K39" s="134"/>
      <c r="L39" s="134"/>
      <c r="M39" s="134"/>
      <c r="N39" s="134"/>
    </row>
    <row r="40" spans="1:14" s="78" customFormat="1" x14ac:dyDescent="0.25">
      <c r="A40" s="76"/>
      <c r="B40" s="76"/>
      <c r="C40" s="76"/>
      <c r="D40" s="131"/>
      <c r="E40" s="91"/>
      <c r="F40" s="76"/>
      <c r="G40" s="76"/>
      <c r="H40" s="77"/>
      <c r="I40" s="76"/>
      <c r="J40" s="77"/>
      <c r="K40" s="134"/>
      <c r="L40" s="134"/>
      <c r="M40" s="134"/>
      <c r="N40" s="134"/>
    </row>
    <row r="41" spans="1:14" s="78" customFormat="1" x14ac:dyDescent="0.25">
      <c r="A41" s="76"/>
      <c r="B41" s="76"/>
      <c r="C41" s="76"/>
      <c r="D41" s="131"/>
      <c r="E41" s="91"/>
      <c r="F41" s="76"/>
      <c r="G41" s="76"/>
      <c r="H41" s="77"/>
      <c r="I41" s="76"/>
      <c r="J41" s="77"/>
      <c r="K41" s="134"/>
      <c r="L41" s="134"/>
      <c r="M41" s="134"/>
      <c r="N41" s="134"/>
    </row>
    <row r="42" spans="1:14" s="78" customFormat="1" x14ac:dyDescent="0.25">
      <c r="A42" s="76"/>
      <c r="B42" s="76"/>
      <c r="C42" s="76"/>
      <c r="D42" s="131"/>
      <c r="E42" s="91"/>
      <c r="F42" s="76"/>
      <c r="G42" s="76"/>
      <c r="H42" s="77"/>
      <c r="I42" s="76"/>
      <c r="J42" s="77"/>
      <c r="K42" s="134"/>
      <c r="L42" s="134"/>
      <c r="M42" s="134"/>
      <c r="N42" s="134"/>
    </row>
    <row r="43" spans="1:14" s="78" customFormat="1" x14ac:dyDescent="0.25">
      <c r="A43" s="76"/>
      <c r="B43" s="76"/>
      <c r="C43" s="76"/>
      <c r="D43" s="131"/>
      <c r="E43" s="91"/>
      <c r="F43" s="76"/>
      <c r="G43" s="76"/>
      <c r="H43" s="77"/>
      <c r="I43" s="76"/>
      <c r="J43" s="77"/>
      <c r="K43" s="134"/>
      <c r="L43" s="134"/>
      <c r="M43" s="134"/>
      <c r="N43" s="134"/>
    </row>
    <row r="44" spans="1:14" s="78" customFormat="1" x14ac:dyDescent="0.25">
      <c r="A44" s="76"/>
      <c r="B44" s="76"/>
      <c r="C44" s="76"/>
      <c r="D44" s="131"/>
      <c r="E44" s="91"/>
      <c r="F44" s="76"/>
      <c r="G44" s="76"/>
      <c r="H44" s="77"/>
      <c r="I44" s="76"/>
      <c r="J44" s="77"/>
      <c r="K44" s="134"/>
      <c r="L44" s="134"/>
      <c r="M44" s="134"/>
      <c r="N44" s="134"/>
    </row>
    <row r="45" spans="1:14" s="78" customFormat="1" x14ac:dyDescent="0.25">
      <c r="A45" s="76"/>
      <c r="B45" s="76"/>
      <c r="C45" s="76"/>
      <c r="D45" s="131"/>
      <c r="E45" s="91"/>
      <c r="F45" s="76"/>
      <c r="G45" s="76"/>
      <c r="H45" s="77"/>
      <c r="I45" s="76"/>
      <c r="J45" s="77"/>
      <c r="K45" s="134"/>
      <c r="L45" s="134"/>
      <c r="M45" s="134"/>
      <c r="N45" s="134"/>
    </row>
    <row r="46" spans="1:14" s="78" customFormat="1" x14ac:dyDescent="0.25">
      <c r="A46" s="76"/>
      <c r="B46" s="76"/>
      <c r="C46" s="76"/>
      <c r="D46" s="131"/>
      <c r="E46" s="91"/>
      <c r="F46" s="76"/>
      <c r="G46" s="76"/>
      <c r="H46" s="77"/>
      <c r="I46" s="76"/>
      <c r="J46" s="77"/>
      <c r="K46" s="134"/>
      <c r="L46" s="134"/>
      <c r="M46" s="134"/>
      <c r="N46" s="134"/>
    </row>
    <row r="47" spans="1:14" s="78" customFormat="1" x14ac:dyDescent="0.25">
      <c r="A47" s="76"/>
      <c r="B47" s="76"/>
      <c r="C47" s="76"/>
      <c r="D47" s="131"/>
      <c r="E47" s="91"/>
      <c r="F47" s="76"/>
      <c r="G47" s="76"/>
      <c r="H47" s="77"/>
      <c r="I47" s="76"/>
      <c r="J47" s="77"/>
      <c r="K47" s="134"/>
      <c r="L47" s="134"/>
      <c r="M47" s="134"/>
      <c r="N47" s="134"/>
    </row>
    <row r="48" spans="1:14" s="78" customFormat="1" x14ac:dyDescent="0.25">
      <c r="A48" s="76"/>
      <c r="B48" s="76"/>
      <c r="C48" s="76"/>
      <c r="D48" s="131"/>
      <c r="E48" s="91"/>
      <c r="F48" s="76"/>
      <c r="G48" s="76"/>
      <c r="H48" s="77"/>
      <c r="I48" s="76"/>
      <c r="J48" s="77"/>
      <c r="K48" s="134"/>
      <c r="L48" s="134"/>
      <c r="M48" s="134"/>
      <c r="N48" s="134"/>
    </row>
    <row r="49" spans="1:14" s="78" customFormat="1" x14ac:dyDescent="0.25">
      <c r="A49" s="76"/>
      <c r="B49" s="76"/>
      <c r="C49" s="76"/>
      <c r="D49" s="131"/>
      <c r="E49" s="91"/>
      <c r="F49" s="76"/>
      <c r="G49" s="76"/>
      <c r="H49" s="77"/>
      <c r="I49" s="76"/>
      <c r="J49" s="77"/>
      <c r="K49" s="134"/>
      <c r="L49" s="134"/>
      <c r="M49" s="134"/>
      <c r="N49" s="134"/>
    </row>
    <row r="50" spans="1:14" s="78" customFormat="1" x14ac:dyDescent="0.25">
      <c r="A50" s="76"/>
      <c r="B50" s="76"/>
      <c r="C50" s="76"/>
      <c r="D50" s="131"/>
      <c r="E50" s="91"/>
      <c r="F50" s="76"/>
      <c r="G50" s="76"/>
      <c r="H50" s="77"/>
      <c r="I50" s="76"/>
      <c r="J50" s="77"/>
      <c r="K50" s="134"/>
      <c r="L50" s="134"/>
      <c r="M50" s="134"/>
      <c r="N50" s="134"/>
    </row>
    <row r="51" spans="1:14" s="78" customFormat="1" x14ac:dyDescent="0.25">
      <c r="A51" s="76"/>
      <c r="B51" s="76"/>
      <c r="C51" s="76"/>
      <c r="D51" s="131"/>
      <c r="E51" s="91"/>
      <c r="F51" s="76"/>
      <c r="G51" s="76"/>
      <c r="H51" s="77"/>
      <c r="I51" s="76"/>
      <c r="J51" s="77"/>
      <c r="K51" s="134"/>
      <c r="L51" s="134"/>
      <c r="M51" s="134"/>
      <c r="N51" s="134"/>
    </row>
    <row r="52" spans="1:14" s="78" customFormat="1" x14ac:dyDescent="0.25">
      <c r="A52" s="76"/>
      <c r="B52" s="76"/>
      <c r="C52" s="76"/>
      <c r="D52" s="131"/>
      <c r="E52" s="91"/>
      <c r="F52" s="76"/>
      <c r="G52" s="76"/>
      <c r="H52" s="77"/>
      <c r="I52" s="76"/>
      <c r="J52" s="77"/>
      <c r="K52" s="134"/>
      <c r="L52" s="134"/>
      <c r="M52" s="134"/>
      <c r="N52" s="134"/>
    </row>
    <row r="53" spans="1:14" s="78" customFormat="1" x14ac:dyDescent="0.25">
      <c r="A53" s="76"/>
      <c r="B53" s="76"/>
      <c r="C53" s="76"/>
      <c r="D53" s="131"/>
      <c r="E53" s="91"/>
      <c r="F53" s="76"/>
      <c r="G53" s="76"/>
      <c r="H53" s="77"/>
      <c r="I53" s="76"/>
      <c r="J53" s="77"/>
      <c r="K53" s="134"/>
      <c r="L53" s="134"/>
      <c r="M53" s="134"/>
      <c r="N53" s="134"/>
    </row>
    <row r="54" spans="1:14" s="78" customFormat="1" x14ac:dyDescent="0.25">
      <c r="A54" s="76"/>
      <c r="B54" s="76"/>
      <c r="C54" s="76"/>
      <c r="D54" s="131"/>
      <c r="E54" s="91"/>
      <c r="F54" s="76"/>
      <c r="G54" s="76"/>
      <c r="H54" s="77"/>
      <c r="I54" s="76"/>
      <c r="J54" s="77"/>
      <c r="K54" s="134"/>
      <c r="L54" s="134"/>
      <c r="M54" s="134"/>
      <c r="N54" s="134"/>
    </row>
    <row r="55" spans="1:14" s="78" customFormat="1" x14ac:dyDescent="0.25">
      <c r="A55" s="76"/>
      <c r="B55" s="76"/>
      <c r="C55" s="76"/>
      <c r="D55" s="131"/>
      <c r="E55" s="91"/>
      <c r="F55" s="76"/>
      <c r="G55" s="76"/>
      <c r="H55" s="77"/>
      <c r="I55" s="76"/>
      <c r="J55" s="77"/>
      <c r="K55" s="134"/>
      <c r="L55" s="134"/>
      <c r="M55" s="134"/>
      <c r="N55" s="134"/>
    </row>
    <row r="56" spans="1:14" s="78" customFormat="1" x14ac:dyDescent="0.25">
      <c r="A56" s="76"/>
      <c r="B56" s="76"/>
      <c r="C56" s="76"/>
      <c r="D56" s="131"/>
      <c r="E56" s="91"/>
      <c r="F56" s="76"/>
      <c r="G56" s="76"/>
      <c r="H56" s="77"/>
      <c r="I56" s="76"/>
      <c r="J56" s="77"/>
      <c r="K56" s="134"/>
      <c r="L56" s="134"/>
      <c r="M56" s="134"/>
      <c r="N56" s="134"/>
    </row>
    <row r="57" spans="1:14" s="78" customFormat="1" x14ac:dyDescent="0.25">
      <c r="A57" s="76"/>
      <c r="B57" s="76"/>
      <c r="C57" s="76"/>
      <c r="D57" s="131"/>
      <c r="E57" s="91"/>
      <c r="F57" s="76"/>
      <c r="G57" s="76"/>
      <c r="H57" s="77"/>
      <c r="I57" s="76"/>
      <c r="J57" s="77"/>
      <c r="K57" s="134"/>
      <c r="L57" s="134"/>
      <c r="M57" s="134"/>
      <c r="N57" s="134"/>
    </row>
    <row r="58" spans="1:14" s="78" customFormat="1" x14ac:dyDescent="0.25">
      <c r="A58" s="76"/>
      <c r="B58" s="76"/>
      <c r="C58" s="76"/>
      <c r="D58" s="131"/>
      <c r="E58" s="91"/>
      <c r="F58" s="76"/>
      <c r="G58" s="76"/>
      <c r="H58" s="77"/>
      <c r="I58" s="76"/>
      <c r="J58" s="77"/>
      <c r="K58" s="134"/>
      <c r="L58" s="134"/>
      <c r="M58" s="134"/>
      <c r="N58" s="134"/>
    </row>
    <row r="59" spans="1:14" s="78" customFormat="1" x14ac:dyDescent="0.25">
      <c r="A59" s="76"/>
      <c r="B59" s="76"/>
      <c r="C59" s="76"/>
      <c r="D59" s="131"/>
      <c r="E59" s="91"/>
      <c r="F59" s="76"/>
      <c r="G59" s="76"/>
      <c r="H59" s="77"/>
      <c r="I59" s="76"/>
      <c r="J59" s="77"/>
      <c r="K59" s="134"/>
      <c r="L59" s="134"/>
      <c r="M59" s="134"/>
      <c r="N59" s="134"/>
    </row>
    <row r="60" spans="1:14" s="78" customFormat="1" x14ac:dyDescent="0.25">
      <c r="A60" s="76"/>
      <c r="B60" s="76"/>
      <c r="C60" s="76"/>
      <c r="D60" s="131"/>
      <c r="E60" s="91"/>
      <c r="F60" s="76"/>
      <c r="G60" s="76"/>
      <c r="H60" s="77"/>
      <c r="I60" s="76"/>
      <c r="J60" s="77"/>
      <c r="K60" s="134"/>
      <c r="L60" s="134"/>
      <c r="M60" s="134"/>
      <c r="N60" s="134"/>
    </row>
    <row r="61" spans="1:14" s="78" customFormat="1" x14ac:dyDescent="0.25">
      <c r="A61" s="76"/>
      <c r="B61" s="76"/>
      <c r="C61" s="76"/>
      <c r="D61" s="131"/>
      <c r="E61" s="91"/>
      <c r="F61" s="76"/>
      <c r="G61" s="76"/>
      <c r="H61" s="77"/>
      <c r="I61" s="76"/>
      <c r="J61" s="77"/>
      <c r="K61" s="134"/>
      <c r="L61" s="134"/>
      <c r="M61" s="134"/>
      <c r="N61" s="134"/>
    </row>
    <row r="62" spans="1:14" s="78" customFormat="1" x14ac:dyDescent="0.25">
      <c r="A62" s="76"/>
      <c r="B62" s="76"/>
      <c r="C62" s="76"/>
      <c r="D62" s="131"/>
      <c r="E62" s="91"/>
      <c r="F62" s="76"/>
      <c r="G62" s="76"/>
      <c r="H62" s="77"/>
      <c r="I62" s="76"/>
      <c r="J62" s="77"/>
      <c r="K62" s="134"/>
      <c r="L62" s="134"/>
      <c r="M62" s="134"/>
      <c r="N62" s="134"/>
    </row>
    <row r="63" spans="1:14" s="78" customFormat="1" x14ac:dyDescent="0.25">
      <c r="A63" s="76"/>
      <c r="B63" s="76"/>
      <c r="C63" s="76"/>
      <c r="D63" s="131"/>
      <c r="E63" s="91"/>
      <c r="F63" s="76"/>
      <c r="G63" s="76"/>
      <c r="H63" s="77"/>
      <c r="I63" s="76"/>
      <c r="J63" s="77"/>
      <c r="K63" s="134"/>
      <c r="L63" s="134"/>
      <c r="M63" s="134"/>
      <c r="N63" s="134"/>
    </row>
    <row r="64" spans="1:14" s="78" customFormat="1" x14ac:dyDescent="0.25">
      <c r="A64" s="76"/>
      <c r="B64" s="76"/>
      <c r="C64" s="76"/>
      <c r="D64" s="131"/>
      <c r="E64" s="91"/>
      <c r="F64" s="76"/>
      <c r="G64" s="76"/>
      <c r="H64" s="77"/>
      <c r="I64" s="76"/>
      <c r="J64" s="77"/>
      <c r="K64" s="134"/>
      <c r="L64" s="134"/>
      <c r="M64" s="134"/>
      <c r="N64" s="134"/>
    </row>
    <row r="65" spans="1:14" s="78" customFormat="1" x14ac:dyDescent="0.25">
      <c r="A65" s="76"/>
      <c r="B65" s="76"/>
      <c r="C65" s="76"/>
      <c r="D65" s="131"/>
      <c r="E65" s="91"/>
      <c r="F65" s="76"/>
      <c r="G65" s="76"/>
      <c r="H65" s="77"/>
      <c r="I65" s="76"/>
      <c r="J65" s="77"/>
      <c r="K65" s="134"/>
      <c r="L65" s="134"/>
      <c r="M65" s="134"/>
      <c r="N65" s="134"/>
    </row>
    <row r="66" spans="1:14" s="78" customFormat="1" x14ac:dyDescent="0.25">
      <c r="A66" s="76"/>
      <c r="B66" s="76"/>
      <c r="C66" s="76"/>
      <c r="D66" s="131"/>
      <c r="E66" s="91"/>
      <c r="F66" s="76"/>
      <c r="G66" s="76"/>
      <c r="H66" s="77"/>
      <c r="I66" s="76"/>
      <c r="J66" s="77"/>
      <c r="K66" s="134"/>
      <c r="L66" s="134"/>
      <c r="M66" s="134"/>
      <c r="N66" s="134"/>
    </row>
    <row r="67" spans="1:14" s="78" customFormat="1" x14ac:dyDescent="0.25">
      <c r="A67" s="76"/>
      <c r="B67" s="76"/>
      <c r="C67" s="76"/>
      <c r="D67" s="131"/>
      <c r="E67" s="91"/>
      <c r="F67" s="76"/>
      <c r="G67" s="76"/>
      <c r="H67" s="77"/>
      <c r="I67" s="76"/>
      <c r="J67" s="77"/>
      <c r="K67" s="134"/>
      <c r="L67" s="134"/>
      <c r="M67" s="134"/>
      <c r="N67" s="134"/>
    </row>
    <row r="68" spans="1:14" s="78" customFormat="1" x14ac:dyDescent="0.25">
      <c r="A68" s="76"/>
      <c r="B68" s="76"/>
      <c r="C68" s="76"/>
      <c r="D68" s="131"/>
      <c r="E68" s="91"/>
      <c r="F68" s="76"/>
      <c r="G68" s="76"/>
      <c r="H68" s="77"/>
      <c r="I68" s="76"/>
      <c r="J68" s="77"/>
      <c r="K68" s="134"/>
      <c r="L68" s="134"/>
      <c r="M68" s="134"/>
      <c r="N68" s="134"/>
    </row>
    <row r="69" spans="1:14" s="78" customFormat="1" x14ac:dyDescent="0.25">
      <c r="A69" s="76"/>
      <c r="B69" s="76"/>
      <c r="C69" s="76"/>
      <c r="D69" s="131"/>
      <c r="E69" s="91"/>
      <c r="F69" s="76"/>
      <c r="G69" s="76"/>
      <c r="H69" s="77"/>
      <c r="I69" s="76"/>
      <c r="J69" s="77"/>
      <c r="K69" s="134"/>
      <c r="L69" s="134"/>
      <c r="M69" s="134"/>
      <c r="N69" s="134"/>
    </row>
    <row r="70" spans="1:14" s="78" customFormat="1" x14ac:dyDescent="0.25">
      <c r="A70" s="76"/>
      <c r="B70" s="76"/>
      <c r="C70" s="76"/>
      <c r="D70" s="131"/>
      <c r="E70" s="91"/>
      <c r="F70" s="76"/>
      <c r="G70" s="76"/>
      <c r="H70" s="77"/>
      <c r="I70" s="76"/>
      <c r="J70" s="77"/>
      <c r="K70" s="134"/>
      <c r="L70" s="134"/>
      <c r="M70" s="134"/>
      <c r="N70" s="134"/>
    </row>
    <row r="71" spans="1:14" s="78" customFormat="1" x14ac:dyDescent="0.25">
      <c r="A71" s="76"/>
      <c r="B71" s="76"/>
      <c r="C71" s="76"/>
      <c r="D71" s="131"/>
      <c r="E71" s="91"/>
      <c r="F71" s="76"/>
      <c r="G71" s="76"/>
      <c r="H71" s="77"/>
      <c r="I71" s="76"/>
      <c r="J71" s="77"/>
      <c r="K71" s="134"/>
      <c r="L71" s="134"/>
      <c r="M71" s="134"/>
      <c r="N71" s="134"/>
    </row>
    <row r="72" spans="1:14" s="78" customFormat="1" x14ac:dyDescent="0.25">
      <c r="A72" s="76"/>
      <c r="B72" s="76"/>
      <c r="C72" s="76"/>
      <c r="D72" s="131"/>
      <c r="E72" s="91"/>
      <c r="F72" s="76"/>
      <c r="G72" s="76"/>
      <c r="H72" s="77"/>
      <c r="I72" s="76"/>
      <c r="J72" s="77"/>
      <c r="K72" s="134"/>
      <c r="L72" s="134"/>
      <c r="M72" s="134"/>
      <c r="N72" s="134"/>
    </row>
    <row r="73" spans="1:14" s="78" customFormat="1" x14ac:dyDescent="0.25">
      <c r="A73" s="76"/>
      <c r="B73" s="76"/>
      <c r="C73" s="76"/>
      <c r="D73" s="131"/>
      <c r="E73" s="91"/>
      <c r="F73" s="76"/>
      <c r="G73" s="76"/>
      <c r="H73" s="77"/>
      <c r="I73" s="76"/>
      <c r="J73" s="77"/>
      <c r="K73" s="134"/>
      <c r="L73" s="134"/>
      <c r="M73" s="134"/>
      <c r="N73" s="134"/>
    </row>
    <row r="74" spans="1:14" s="78" customFormat="1" x14ac:dyDescent="0.25">
      <c r="A74" s="76"/>
      <c r="B74" s="76"/>
      <c r="C74" s="76"/>
      <c r="D74" s="131"/>
      <c r="E74" s="91"/>
      <c r="F74" s="76"/>
      <c r="G74" s="76"/>
      <c r="H74" s="77"/>
      <c r="I74" s="76"/>
      <c r="J74" s="77"/>
      <c r="K74" s="134"/>
      <c r="L74" s="134"/>
      <c r="M74" s="134"/>
      <c r="N74" s="134"/>
    </row>
    <row r="75" spans="1:14" s="78" customFormat="1" x14ac:dyDescent="0.25">
      <c r="A75" s="76"/>
      <c r="B75" s="76"/>
      <c r="C75" s="76"/>
      <c r="D75" s="131"/>
      <c r="E75" s="91"/>
      <c r="F75" s="76"/>
      <c r="G75" s="76"/>
      <c r="H75" s="77"/>
      <c r="I75" s="76"/>
      <c r="J75" s="77"/>
      <c r="K75" s="134"/>
      <c r="L75" s="134"/>
      <c r="M75" s="134"/>
      <c r="N75" s="134"/>
    </row>
    <row r="76" spans="1:14" s="78" customFormat="1" x14ac:dyDescent="0.25">
      <c r="A76" s="76"/>
      <c r="B76" s="76"/>
      <c r="C76" s="76"/>
      <c r="D76" s="131"/>
      <c r="E76" s="91"/>
      <c r="F76" s="76"/>
      <c r="G76" s="76"/>
      <c r="H76" s="77"/>
      <c r="I76" s="76"/>
      <c r="J76" s="77"/>
      <c r="K76" s="134"/>
      <c r="L76" s="134"/>
      <c r="M76" s="134"/>
      <c r="N76" s="134"/>
    </row>
    <row r="77" spans="1:14" s="78" customFormat="1" x14ac:dyDescent="0.25">
      <c r="A77" s="76"/>
      <c r="B77" s="76"/>
      <c r="C77" s="76"/>
      <c r="D77" s="131"/>
      <c r="E77" s="91"/>
      <c r="F77" s="76"/>
      <c r="G77" s="76"/>
      <c r="H77" s="77"/>
      <c r="I77" s="76"/>
      <c r="J77" s="77"/>
      <c r="K77" s="134"/>
      <c r="L77" s="134"/>
      <c r="M77" s="134"/>
      <c r="N77" s="134"/>
    </row>
    <row r="78" spans="1:14" s="78" customFormat="1" x14ac:dyDescent="0.25">
      <c r="A78" s="76"/>
      <c r="B78" s="76"/>
      <c r="C78" s="76"/>
      <c r="D78" s="131"/>
      <c r="E78" s="91"/>
      <c r="F78" s="76"/>
      <c r="G78" s="76"/>
      <c r="H78" s="77"/>
      <c r="I78" s="76"/>
      <c r="J78" s="77"/>
      <c r="K78" s="134"/>
      <c r="L78" s="134"/>
      <c r="M78" s="134"/>
      <c r="N78" s="134"/>
    </row>
    <row r="79" spans="1:14" s="78" customFormat="1" x14ac:dyDescent="0.25">
      <c r="A79" s="76"/>
      <c r="B79" s="76"/>
      <c r="C79" s="76"/>
      <c r="D79" s="131"/>
      <c r="E79" s="91"/>
      <c r="F79" s="76"/>
      <c r="G79" s="76"/>
      <c r="H79" s="77"/>
      <c r="I79" s="76"/>
      <c r="J79" s="77"/>
      <c r="K79" s="134"/>
      <c r="L79" s="134"/>
      <c r="M79" s="134"/>
      <c r="N79" s="134"/>
    </row>
    <row r="80" spans="1:14" s="78" customFormat="1" x14ac:dyDescent="0.25">
      <c r="A80" s="76"/>
      <c r="B80" s="76"/>
      <c r="C80" s="76"/>
      <c r="D80" s="131"/>
      <c r="E80" s="91"/>
      <c r="F80" s="76"/>
      <c r="G80" s="76"/>
      <c r="H80" s="77"/>
      <c r="I80" s="76"/>
      <c r="J80" s="77"/>
      <c r="K80" s="134"/>
      <c r="L80" s="134"/>
      <c r="M80" s="134"/>
      <c r="N80" s="134"/>
    </row>
    <row r="81" spans="1:14" s="78" customFormat="1" x14ac:dyDescent="0.25">
      <c r="A81" s="76"/>
      <c r="B81" s="76"/>
      <c r="C81" s="76"/>
      <c r="D81" s="131"/>
      <c r="E81" s="91"/>
      <c r="F81" s="76"/>
      <c r="G81" s="76"/>
      <c r="H81" s="77"/>
      <c r="I81" s="76"/>
      <c r="J81" s="77"/>
      <c r="K81" s="134"/>
      <c r="L81" s="134"/>
      <c r="M81" s="134"/>
      <c r="N81" s="134"/>
    </row>
    <row r="82" spans="1:14" s="78" customFormat="1" x14ac:dyDescent="0.25">
      <c r="A82" s="76"/>
      <c r="B82" s="76"/>
      <c r="C82" s="76"/>
      <c r="D82" s="131"/>
      <c r="E82" s="91"/>
      <c r="F82" s="76"/>
      <c r="G82" s="76"/>
      <c r="H82" s="77"/>
      <c r="I82" s="76"/>
      <c r="J82" s="77"/>
      <c r="K82" s="134"/>
      <c r="L82" s="134"/>
      <c r="M82" s="134"/>
      <c r="N82" s="134"/>
    </row>
    <row r="83" spans="1:14" s="78" customFormat="1" x14ac:dyDescent="0.25">
      <c r="A83" s="76"/>
      <c r="B83" s="76"/>
      <c r="C83" s="76"/>
      <c r="D83" s="131"/>
      <c r="E83" s="91"/>
      <c r="F83" s="76"/>
      <c r="G83" s="76"/>
      <c r="H83" s="77"/>
      <c r="I83" s="76"/>
      <c r="J83" s="77"/>
      <c r="K83" s="134"/>
      <c r="L83" s="134"/>
      <c r="M83" s="134"/>
      <c r="N83" s="134"/>
    </row>
    <row r="84" spans="1:14" s="78" customFormat="1" x14ac:dyDescent="0.25">
      <c r="A84" s="76"/>
      <c r="B84" s="76"/>
      <c r="C84" s="76"/>
      <c r="D84" s="131"/>
      <c r="E84" s="91"/>
      <c r="F84" s="76"/>
      <c r="G84" s="76"/>
      <c r="H84" s="77"/>
      <c r="I84" s="76"/>
      <c r="J84" s="77"/>
      <c r="K84" s="134"/>
      <c r="L84" s="134"/>
      <c r="M84" s="134"/>
      <c r="N84" s="134"/>
    </row>
    <row r="85" spans="1:14" s="78" customFormat="1" x14ac:dyDescent="0.25">
      <c r="A85" s="76"/>
      <c r="B85" s="76"/>
      <c r="C85" s="76"/>
      <c r="D85" s="131"/>
      <c r="E85" s="91"/>
      <c r="F85" s="76"/>
      <c r="G85" s="76"/>
      <c r="H85" s="77"/>
      <c r="I85" s="76"/>
      <c r="J85" s="77"/>
      <c r="K85" s="134"/>
      <c r="L85" s="134"/>
      <c r="M85" s="134"/>
      <c r="N85" s="134"/>
    </row>
    <row r="86" spans="1:14" s="78" customFormat="1" x14ac:dyDescent="0.25">
      <c r="A86" s="76"/>
      <c r="B86" s="76"/>
      <c r="C86" s="76"/>
      <c r="D86" s="131"/>
      <c r="E86" s="91"/>
      <c r="F86" s="76"/>
      <c r="G86" s="76"/>
      <c r="H86" s="77"/>
      <c r="I86" s="76"/>
      <c r="J86" s="77"/>
      <c r="K86" s="134"/>
      <c r="L86" s="134"/>
      <c r="M86" s="134"/>
      <c r="N86" s="134"/>
    </row>
    <row r="87" spans="1:14" s="78" customFormat="1" x14ac:dyDescent="0.25">
      <c r="A87" s="76"/>
      <c r="B87" s="76"/>
      <c r="C87" s="76"/>
      <c r="D87" s="131"/>
      <c r="E87" s="91"/>
      <c r="F87" s="76"/>
      <c r="G87" s="76"/>
      <c r="H87" s="77"/>
      <c r="I87" s="76"/>
      <c r="J87" s="77"/>
      <c r="K87" s="134"/>
      <c r="L87" s="134"/>
      <c r="M87" s="134"/>
      <c r="N87" s="134"/>
    </row>
    <row r="88" spans="1:14" s="78" customFormat="1" x14ac:dyDescent="0.25">
      <c r="A88" s="76"/>
      <c r="B88" s="76"/>
      <c r="C88" s="76"/>
      <c r="D88" s="131"/>
      <c r="E88" s="91"/>
      <c r="F88" s="76"/>
      <c r="G88" s="76"/>
      <c r="H88" s="77"/>
      <c r="I88" s="76"/>
      <c r="J88" s="77"/>
      <c r="K88" s="134"/>
      <c r="L88" s="134"/>
      <c r="M88" s="134"/>
      <c r="N88" s="134"/>
    </row>
    <row r="89" spans="1:14" s="78" customFormat="1" x14ac:dyDescent="0.25">
      <c r="A89" s="76"/>
      <c r="B89" s="76"/>
      <c r="C89" s="76"/>
      <c r="D89" s="131"/>
      <c r="E89" s="91"/>
      <c r="F89" s="76"/>
      <c r="G89" s="76"/>
      <c r="H89" s="77"/>
      <c r="I89" s="76"/>
      <c r="J89" s="77"/>
      <c r="K89" s="134"/>
      <c r="L89" s="134"/>
      <c r="M89" s="134"/>
      <c r="N89" s="134"/>
    </row>
    <row r="90" spans="1:14" s="78" customFormat="1" x14ac:dyDescent="0.25">
      <c r="A90" s="76"/>
      <c r="B90" s="76"/>
      <c r="C90" s="76"/>
      <c r="D90" s="131"/>
      <c r="E90" s="91"/>
      <c r="F90" s="76"/>
      <c r="G90" s="76"/>
      <c r="H90" s="77"/>
      <c r="I90" s="76"/>
      <c r="J90" s="77"/>
      <c r="K90" s="134"/>
      <c r="L90" s="134"/>
      <c r="M90" s="134"/>
      <c r="N90" s="134"/>
    </row>
    <row r="91" spans="1:14" s="78" customFormat="1" x14ac:dyDescent="0.25">
      <c r="A91" s="76"/>
      <c r="B91" s="76"/>
      <c r="C91" s="76"/>
      <c r="D91" s="131"/>
      <c r="E91" s="91"/>
      <c r="F91" s="76"/>
      <c r="G91" s="76"/>
      <c r="H91" s="77"/>
      <c r="I91" s="76"/>
      <c r="J91" s="77"/>
      <c r="K91" s="134"/>
      <c r="L91" s="134"/>
      <c r="M91" s="134"/>
      <c r="N91" s="134"/>
    </row>
    <row r="92" spans="1:14" s="78" customFormat="1" x14ac:dyDescent="0.25">
      <c r="A92" s="76"/>
      <c r="B92" s="76"/>
      <c r="C92" s="76"/>
      <c r="D92" s="131"/>
      <c r="E92" s="91"/>
      <c r="F92" s="76"/>
      <c r="G92" s="76"/>
      <c r="H92" s="77"/>
      <c r="I92" s="76"/>
      <c r="J92" s="77"/>
      <c r="K92" s="134"/>
      <c r="L92" s="134"/>
      <c r="M92" s="134"/>
      <c r="N92" s="134"/>
    </row>
    <row r="93" spans="1:14" s="78" customFormat="1" x14ac:dyDescent="0.25">
      <c r="A93" s="76"/>
      <c r="B93" s="76"/>
      <c r="C93" s="76"/>
      <c r="D93" s="131"/>
      <c r="E93" s="91"/>
      <c r="F93" s="76"/>
      <c r="G93" s="76"/>
      <c r="H93" s="77"/>
      <c r="I93" s="76"/>
      <c r="J93" s="77"/>
      <c r="K93" s="134"/>
      <c r="L93" s="134"/>
      <c r="M93" s="134"/>
      <c r="N93" s="134"/>
    </row>
    <row r="94" spans="1:14" s="78" customFormat="1" x14ac:dyDescent="0.25">
      <c r="A94" s="76"/>
      <c r="B94" s="76"/>
      <c r="C94" s="76"/>
      <c r="D94" s="131"/>
      <c r="E94" s="91"/>
      <c r="F94" s="76"/>
      <c r="G94" s="76"/>
      <c r="H94" s="77"/>
      <c r="I94" s="76"/>
      <c r="J94" s="77"/>
      <c r="K94" s="134"/>
      <c r="L94" s="134"/>
      <c r="M94" s="134"/>
      <c r="N94" s="134"/>
    </row>
    <row r="95" spans="1:14" s="78" customFormat="1" x14ac:dyDescent="0.25">
      <c r="A95" s="76"/>
      <c r="B95" s="76"/>
      <c r="C95" s="76"/>
      <c r="D95" s="131"/>
      <c r="E95" s="91"/>
      <c r="F95" s="76"/>
      <c r="G95" s="76"/>
      <c r="H95" s="77"/>
      <c r="I95" s="76"/>
      <c r="J95" s="77"/>
      <c r="K95" s="134"/>
      <c r="L95" s="134"/>
      <c r="M95" s="134"/>
      <c r="N95" s="134"/>
    </row>
    <row r="96" spans="1:14" s="78" customFormat="1" x14ac:dyDescent="0.25">
      <c r="A96" s="76"/>
      <c r="B96" s="76"/>
      <c r="C96" s="76"/>
      <c r="D96" s="131"/>
      <c r="E96" s="91"/>
      <c r="F96" s="76"/>
      <c r="G96" s="76"/>
      <c r="H96" s="77"/>
      <c r="I96" s="76"/>
      <c r="J96" s="77"/>
      <c r="K96" s="134"/>
      <c r="L96" s="134"/>
      <c r="M96" s="134"/>
      <c r="N96" s="134"/>
    </row>
    <row r="97" spans="1:14" s="78" customFormat="1" x14ac:dyDescent="0.25">
      <c r="A97" s="76"/>
      <c r="B97" s="76"/>
      <c r="C97" s="76"/>
      <c r="D97" s="131"/>
      <c r="E97" s="91"/>
      <c r="F97" s="76"/>
      <c r="G97" s="76"/>
      <c r="H97" s="77"/>
      <c r="I97" s="76"/>
      <c r="J97" s="77"/>
      <c r="K97" s="134"/>
      <c r="L97" s="134"/>
      <c r="M97" s="134"/>
      <c r="N97" s="134"/>
    </row>
    <row r="98" spans="1:14" s="78" customFormat="1" x14ac:dyDescent="0.25">
      <c r="A98" s="76"/>
      <c r="B98" s="76"/>
      <c r="C98" s="76"/>
      <c r="D98" s="131"/>
      <c r="E98" s="91"/>
      <c r="F98" s="76"/>
      <c r="G98" s="76"/>
      <c r="H98" s="77"/>
      <c r="I98" s="76"/>
      <c r="J98" s="77"/>
      <c r="K98" s="134"/>
      <c r="L98" s="134"/>
      <c r="M98" s="134"/>
      <c r="N98" s="134"/>
    </row>
    <row r="99" spans="1:14" s="78" customFormat="1" x14ac:dyDescent="0.25">
      <c r="A99" s="76"/>
      <c r="B99" s="76"/>
      <c r="C99" s="76"/>
      <c r="D99" s="131"/>
      <c r="E99" s="91"/>
      <c r="F99" s="76"/>
      <c r="G99" s="76"/>
      <c r="H99" s="77"/>
      <c r="I99" s="76"/>
      <c r="J99" s="77"/>
      <c r="K99" s="134"/>
      <c r="L99" s="134"/>
      <c r="M99" s="134"/>
      <c r="N99" s="134"/>
    </row>
    <row r="100" spans="1:14" s="78" customFormat="1" x14ac:dyDescent="0.25">
      <c r="A100" s="76"/>
      <c r="B100" s="76"/>
      <c r="C100" s="76"/>
      <c r="D100" s="131"/>
      <c r="E100" s="91"/>
      <c r="F100" s="76"/>
      <c r="G100" s="76"/>
      <c r="H100" s="77"/>
      <c r="I100" s="76"/>
      <c r="J100" s="77"/>
      <c r="K100" s="134"/>
      <c r="L100" s="134"/>
      <c r="M100" s="134"/>
      <c r="N100" s="134"/>
    </row>
    <row r="101" spans="1:14" s="78" customFormat="1" x14ac:dyDescent="0.25">
      <c r="A101" s="76"/>
      <c r="B101" s="76"/>
      <c r="C101" s="76"/>
      <c r="D101" s="131"/>
      <c r="E101" s="91"/>
      <c r="F101" s="76"/>
      <c r="G101" s="76"/>
      <c r="H101" s="77"/>
      <c r="I101" s="76"/>
      <c r="J101" s="77"/>
      <c r="K101" s="134"/>
      <c r="L101" s="134"/>
      <c r="M101" s="134"/>
      <c r="N101" s="134"/>
    </row>
    <row r="102" spans="1:14" s="78" customFormat="1" x14ac:dyDescent="0.25">
      <c r="A102" s="76"/>
      <c r="B102" s="76"/>
      <c r="C102" s="76"/>
      <c r="D102" s="131"/>
      <c r="E102" s="91"/>
      <c r="F102" s="76"/>
      <c r="G102" s="76"/>
      <c r="H102" s="77"/>
      <c r="I102" s="76"/>
      <c r="J102" s="77"/>
      <c r="K102" s="134"/>
      <c r="L102" s="134"/>
      <c r="M102" s="134"/>
      <c r="N102" s="134"/>
    </row>
    <row r="103" spans="1:14" s="78" customFormat="1" x14ac:dyDescent="0.25">
      <c r="A103" s="76"/>
      <c r="B103" s="76"/>
      <c r="C103" s="76"/>
      <c r="D103" s="131"/>
      <c r="E103" s="91"/>
      <c r="F103" s="76"/>
      <c r="G103" s="76"/>
      <c r="H103" s="77"/>
      <c r="I103" s="76"/>
      <c r="J103" s="77"/>
      <c r="K103" s="134"/>
      <c r="L103" s="134"/>
      <c r="M103" s="134"/>
      <c r="N103" s="134"/>
    </row>
    <row r="104" spans="1:14" s="78" customFormat="1" x14ac:dyDescent="0.25">
      <c r="A104" s="76"/>
      <c r="B104" s="76"/>
      <c r="C104" s="76"/>
      <c r="D104" s="131"/>
      <c r="E104" s="91"/>
      <c r="F104" s="76"/>
      <c r="G104" s="76"/>
      <c r="H104" s="77"/>
      <c r="I104" s="76"/>
      <c r="J104" s="77"/>
      <c r="K104" s="134"/>
      <c r="L104" s="134"/>
      <c r="M104" s="134"/>
      <c r="N104" s="134"/>
    </row>
    <row r="105" spans="1:14" s="78" customFormat="1" x14ac:dyDescent="0.25">
      <c r="A105" s="76"/>
      <c r="B105" s="76"/>
      <c r="C105" s="76"/>
      <c r="D105" s="131"/>
      <c r="E105" s="91"/>
      <c r="F105" s="76"/>
      <c r="G105" s="76"/>
      <c r="H105" s="77"/>
      <c r="I105" s="76"/>
      <c r="J105" s="77"/>
      <c r="K105" s="134"/>
      <c r="L105" s="134"/>
      <c r="M105" s="134"/>
      <c r="N105" s="134"/>
    </row>
    <row r="106" spans="1:14" s="78" customFormat="1" x14ac:dyDescent="0.25">
      <c r="A106" s="76"/>
      <c r="B106" s="76"/>
      <c r="C106" s="76"/>
      <c r="D106" s="131"/>
      <c r="E106" s="91"/>
      <c r="F106" s="76"/>
      <c r="G106" s="76"/>
      <c r="H106" s="77"/>
      <c r="I106" s="76"/>
      <c r="J106" s="77"/>
      <c r="K106" s="134"/>
      <c r="L106" s="134"/>
      <c r="M106" s="134"/>
      <c r="N106" s="134"/>
    </row>
    <row r="107" spans="1:14" s="78" customFormat="1" x14ac:dyDescent="0.25">
      <c r="A107" s="76"/>
      <c r="B107" s="76"/>
      <c r="C107" s="76"/>
      <c r="D107" s="131"/>
      <c r="E107" s="91"/>
      <c r="F107" s="76"/>
      <c r="G107" s="76"/>
      <c r="H107" s="77"/>
      <c r="I107" s="76"/>
      <c r="J107" s="77"/>
      <c r="K107" s="134"/>
      <c r="L107" s="134"/>
      <c r="M107" s="134"/>
      <c r="N107" s="134"/>
    </row>
    <row r="108" spans="1:14" s="78" customFormat="1" x14ac:dyDescent="0.25">
      <c r="A108" s="76"/>
      <c r="B108" s="76"/>
      <c r="C108" s="76"/>
      <c r="D108" s="131"/>
      <c r="E108" s="91"/>
      <c r="F108" s="76"/>
      <c r="G108" s="76"/>
      <c r="H108" s="77"/>
      <c r="I108" s="76"/>
      <c r="J108" s="77"/>
      <c r="K108" s="134"/>
      <c r="L108" s="134"/>
      <c r="M108" s="134"/>
      <c r="N108" s="134"/>
    </row>
    <row r="109" spans="1:14" s="78" customFormat="1" x14ac:dyDescent="0.25">
      <c r="A109" s="76"/>
      <c r="B109" s="76"/>
      <c r="C109" s="76"/>
      <c r="D109" s="131"/>
      <c r="E109" s="91"/>
      <c r="F109" s="76"/>
      <c r="G109" s="76"/>
      <c r="H109" s="77"/>
      <c r="I109" s="76"/>
      <c r="J109" s="77"/>
      <c r="K109" s="134"/>
      <c r="L109" s="134"/>
      <c r="M109" s="134"/>
      <c r="N109" s="134"/>
    </row>
    <row r="110" spans="1:14" s="78" customFormat="1" x14ac:dyDescent="0.25">
      <c r="A110" s="76"/>
      <c r="B110" s="76"/>
      <c r="C110" s="76"/>
      <c r="D110" s="131"/>
      <c r="E110" s="91"/>
      <c r="F110" s="76"/>
      <c r="G110" s="76"/>
      <c r="H110" s="77"/>
      <c r="I110" s="76"/>
      <c r="J110" s="77"/>
      <c r="K110" s="134"/>
      <c r="L110" s="134"/>
      <c r="M110" s="134"/>
      <c r="N110" s="134"/>
    </row>
    <row r="111" spans="1:14" s="78" customFormat="1" x14ac:dyDescent="0.25">
      <c r="A111" s="76"/>
      <c r="B111" s="76"/>
      <c r="C111" s="76"/>
      <c r="D111" s="131"/>
      <c r="E111" s="91"/>
      <c r="F111" s="76"/>
      <c r="G111" s="76"/>
      <c r="H111" s="77"/>
      <c r="I111" s="76"/>
      <c r="J111" s="77"/>
      <c r="K111" s="134"/>
      <c r="L111" s="134"/>
      <c r="M111" s="134"/>
      <c r="N111" s="134"/>
    </row>
    <row r="112" spans="1:14" s="78" customFormat="1" x14ac:dyDescent="0.25">
      <c r="A112" s="76"/>
      <c r="B112" s="76"/>
      <c r="C112" s="76"/>
      <c r="D112" s="131"/>
      <c r="E112" s="91"/>
      <c r="F112" s="76"/>
      <c r="G112" s="76"/>
      <c r="H112" s="77"/>
      <c r="I112" s="76"/>
      <c r="J112" s="77"/>
      <c r="K112" s="134"/>
      <c r="L112" s="134"/>
      <c r="M112" s="134"/>
      <c r="N112" s="134"/>
    </row>
    <row r="113" spans="1:14" s="78" customFormat="1" x14ac:dyDescent="0.25">
      <c r="A113" s="76"/>
      <c r="B113" s="76"/>
      <c r="C113" s="76"/>
      <c r="D113" s="131"/>
      <c r="E113" s="91"/>
      <c r="F113" s="76"/>
      <c r="G113" s="76"/>
      <c r="H113" s="77"/>
      <c r="I113" s="76"/>
      <c r="J113" s="77"/>
      <c r="K113" s="134"/>
      <c r="L113" s="134"/>
      <c r="M113" s="134"/>
      <c r="N113" s="134"/>
    </row>
    <row r="114" spans="1:14" s="78" customFormat="1" x14ac:dyDescent="0.25">
      <c r="A114" s="76"/>
      <c r="B114" s="76"/>
      <c r="C114" s="76"/>
      <c r="D114" s="131"/>
      <c r="E114" s="91"/>
      <c r="F114" s="76"/>
      <c r="G114" s="76"/>
      <c r="H114" s="77"/>
      <c r="I114" s="76"/>
      <c r="J114" s="77"/>
      <c r="K114" s="134"/>
      <c r="L114" s="134"/>
      <c r="M114" s="134"/>
      <c r="N114" s="134"/>
    </row>
    <row r="115" spans="1:14" s="78" customFormat="1" x14ac:dyDescent="0.25">
      <c r="A115" s="76"/>
      <c r="B115" s="76"/>
      <c r="C115" s="76"/>
      <c r="D115" s="131"/>
      <c r="E115" s="91"/>
      <c r="F115" s="76"/>
      <c r="G115" s="76"/>
      <c r="H115" s="77"/>
      <c r="I115" s="76"/>
      <c r="J115" s="77"/>
      <c r="K115" s="134"/>
      <c r="L115" s="134"/>
      <c r="M115" s="134"/>
      <c r="N115" s="134"/>
    </row>
    <row r="116" spans="1:14" s="78" customFormat="1" x14ac:dyDescent="0.25">
      <c r="A116" s="76"/>
      <c r="B116" s="76"/>
      <c r="C116" s="76"/>
      <c r="D116" s="131"/>
      <c r="E116" s="91"/>
      <c r="F116" s="76"/>
      <c r="G116" s="76"/>
      <c r="H116" s="77"/>
      <c r="I116" s="76"/>
      <c r="J116" s="77"/>
      <c r="K116" s="134"/>
      <c r="L116" s="134"/>
      <c r="M116" s="134"/>
      <c r="N116" s="134"/>
    </row>
    <row r="117" spans="1:14" s="78" customFormat="1" x14ac:dyDescent="0.25">
      <c r="A117" s="76"/>
      <c r="B117" s="76"/>
      <c r="C117" s="76"/>
      <c r="D117" s="131"/>
      <c r="E117" s="91"/>
      <c r="F117" s="76"/>
      <c r="G117" s="76"/>
      <c r="H117" s="77"/>
      <c r="I117" s="76"/>
      <c r="J117" s="77"/>
      <c r="K117" s="134"/>
      <c r="L117" s="134"/>
      <c r="M117" s="134"/>
      <c r="N117" s="134"/>
    </row>
    <row r="118" spans="1:14" s="78" customFormat="1" x14ac:dyDescent="0.25">
      <c r="A118" s="76"/>
      <c r="B118" s="76"/>
      <c r="C118" s="76"/>
      <c r="D118" s="131"/>
      <c r="E118" s="91"/>
      <c r="F118" s="76"/>
      <c r="G118" s="76"/>
      <c r="H118" s="77"/>
      <c r="I118" s="76"/>
      <c r="J118" s="77"/>
      <c r="K118" s="134"/>
      <c r="L118" s="134"/>
      <c r="M118" s="134"/>
      <c r="N118" s="134"/>
    </row>
    <row r="119" spans="1:14" s="78" customFormat="1" x14ac:dyDescent="0.25">
      <c r="A119" s="76"/>
      <c r="B119" s="76"/>
      <c r="C119" s="76"/>
      <c r="D119" s="131"/>
      <c r="E119" s="91"/>
      <c r="F119" s="76"/>
      <c r="G119" s="76"/>
      <c r="H119" s="77"/>
      <c r="I119" s="76"/>
      <c r="J119" s="77"/>
      <c r="K119" s="134"/>
      <c r="L119" s="134"/>
      <c r="M119" s="134"/>
      <c r="N119" s="134"/>
    </row>
    <row r="120" spans="1:14" s="78" customFormat="1" x14ac:dyDescent="0.25">
      <c r="A120" s="76"/>
      <c r="B120" s="76"/>
      <c r="C120" s="76"/>
      <c r="D120" s="131"/>
      <c r="E120" s="91"/>
      <c r="F120" s="76"/>
      <c r="G120" s="76"/>
      <c r="H120" s="77"/>
      <c r="I120" s="76"/>
      <c r="J120" s="77"/>
      <c r="K120" s="134"/>
      <c r="L120" s="134"/>
      <c r="M120" s="134"/>
      <c r="N120" s="134"/>
    </row>
    <row r="121" spans="1:14" s="78" customFormat="1" x14ac:dyDescent="0.25">
      <c r="A121" s="76"/>
      <c r="B121" s="76"/>
      <c r="C121" s="76"/>
      <c r="D121" s="131"/>
      <c r="E121" s="91"/>
      <c r="F121" s="76"/>
      <c r="G121" s="76"/>
      <c r="H121" s="77"/>
      <c r="I121" s="76"/>
      <c r="J121" s="77"/>
      <c r="K121" s="134"/>
      <c r="L121" s="134"/>
      <c r="M121" s="134"/>
      <c r="N121" s="134"/>
    </row>
    <row r="122" spans="1:14" s="78" customFormat="1" x14ac:dyDescent="0.25">
      <c r="A122" s="76"/>
      <c r="B122" s="76"/>
      <c r="C122" s="76"/>
      <c r="D122" s="131"/>
      <c r="E122" s="91"/>
      <c r="F122" s="76"/>
      <c r="G122" s="76"/>
      <c r="H122" s="77"/>
      <c r="I122" s="76"/>
      <c r="J122" s="77"/>
      <c r="K122" s="134"/>
      <c r="L122" s="134"/>
      <c r="M122" s="134"/>
      <c r="N122" s="134"/>
    </row>
    <row r="123" spans="1:14" s="78" customFormat="1" x14ac:dyDescent="0.25">
      <c r="A123" s="76"/>
      <c r="B123" s="76"/>
      <c r="C123" s="76"/>
      <c r="D123" s="131"/>
      <c r="E123" s="91"/>
      <c r="F123" s="76"/>
      <c r="G123" s="76"/>
      <c r="H123" s="77"/>
      <c r="I123" s="76"/>
      <c r="J123" s="77"/>
      <c r="K123" s="134"/>
      <c r="L123" s="134"/>
      <c r="M123" s="134"/>
      <c r="N123" s="134"/>
    </row>
    <row r="124" spans="1:14" s="78" customFormat="1" x14ac:dyDescent="0.25">
      <c r="A124" s="76"/>
      <c r="B124" s="76"/>
      <c r="C124" s="76"/>
      <c r="D124" s="131"/>
      <c r="E124" s="91"/>
      <c r="F124" s="76"/>
      <c r="G124" s="76"/>
      <c r="H124" s="77"/>
      <c r="I124" s="76"/>
      <c r="J124" s="77"/>
      <c r="K124" s="134"/>
      <c r="L124" s="134"/>
      <c r="M124" s="134"/>
      <c r="N124" s="134"/>
    </row>
    <row r="125" spans="1:14" s="78" customFormat="1" x14ac:dyDescent="0.25">
      <c r="A125" s="76"/>
      <c r="B125" s="76"/>
      <c r="C125" s="76"/>
      <c r="D125" s="131"/>
      <c r="E125" s="91"/>
      <c r="F125" s="76"/>
      <c r="G125" s="76"/>
      <c r="H125" s="77"/>
      <c r="I125" s="76"/>
      <c r="J125" s="77"/>
      <c r="K125" s="134"/>
      <c r="L125" s="134"/>
      <c r="M125" s="134"/>
      <c r="N125" s="134"/>
    </row>
    <row r="126" spans="1:14" s="78" customFormat="1" x14ac:dyDescent="0.25">
      <c r="A126" s="76"/>
      <c r="B126" s="76"/>
      <c r="C126" s="76"/>
      <c r="D126" s="131"/>
      <c r="E126" s="91"/>
      <c r="F126" s="76"/>
      <c r="G126" s="76"/>
      <c r="H126" s="77"/>
      <c r="I126" s="76"/>
      <c r="J126" s="77"/>
      <c r="K126" s="134"/>
      <c r="L126" s="134"/>
      <c r="M126" s="134"/>
      <c r="N126" s="134"/>
    </row>
    <row r="127" spans="1:14" s="78" customFormat="1" x14ac:dyDescent="0.25">
      <c r="A127" s="76"/>
      <c r="B127" s="76"/>
      <c r="C127" s="76"/>
      <c r="D127" s="131"/>
      <c r="E127" s="91"/>
      <c r="F127" s="76"/>
      <c r="G127" s="76"/>
      <c r="H127" s="77"/>
      <c r="I127" s="76"/>
      <c r="J127" s="77"/>
      <c r="K127" s="134"/>
      <c r="L127" s="134"/>
      <c r="M127" s="134"/>
      <c r="N127" s="134"/>
    </row>
    <row r="128" spans="1:14" s="78" customFormat="1" x14ac:dyDescent="0.25">
      <c r="A128" s="76"/>
      <c r="B128" s="76"/>
      <c r="C128" s="76"/>
      <c r="D128" s="131"/>
      <c r="E128" s="91"/>
      <c r="F128" s="76"/>
      <c r="G128" s="76"/>
      <c r="H128" s="77"/>
      <c r="I128" s="76"/>
      <c r="J128" s="77"/>
      <c r="K128" s="134"/>
      <c r="L128" s="134"/>
      <c r="M128" s="134"/>
      <c r="N128" s="134"/>
    </row>
    <row r="129" spans="1:14" s="78" customFormat="1" x14ac:dyDescent="0.25">
      <c r="A129" s="76"/>
      <c r="B129" s="76"/>
      <c r="C129" s="76"/>
      <c r="D129" s="131"/>
      <c r="E129" s="91"/>
      <c r="F129" s="76"/>
      <c r="G129" s="76"/>
      <c r="H129" s="77"/>
      <c r="I129" s="76"/>
      <c r="J129" s="77"/>
      <c r="K129" s="134"/>
      <c r="L129" s="134"/>
      <c r="M129" s="134"/>
      <c r="N129" s="134"/>
    </row>
    <row r="130" spans="1:14" s="78" customFormat="1" x14ac:dyDescent="0.25">
      <c r="A130" s="76"/>
      <c r="B130" s="76"/>
      <c r="C130" s="76"/>
      <c r="D130" s="131"/>
      <c r="E130" s="91"/>
      <c r="F130" s="76"/>
      <c r="G130" s="76"/>
      <c r="H130" s="77"/>
      <c r="I130" s="76"/>
      <c r="J130" s="77"/>
      <c r="K130" s="134"/>
      <c r="L130" s="134"/>
      <c r="M130" s="134"/>
      <c r="N130" s="134"/>
    </row>
    <row r="131" spans="1:14" s="78" customFormat="1" x14ac:dyDescent="0.25">
      <c r="A131" s="76"/>
      <c r="B131" s="76"/>
      <c r="C131" s="76"/>
      <c r="D131" s="131"/>
      <c r="E131" s="91"/>
      <c r="F131" s="76"/>
      <c r="G131" s="76"/>
      <c r="H131" s="77"/>
      <c r="I131" s="76"/>
      <c r="J131" s="77"/>
      <c r="K131" s="134"/>
      <c r="L131" s="134"/>
      <c r="M131" s="134"/>
      <c r="N131" s="134"/>
    </row>
    <row r="132" spans="1:14" s="78" customFormat="1" x14ac:dyDescent="0.25">
      <c r="A132" s="76"/>
      <c r="B132" s="76"/>
      <c r="C132" s="76"/>
      <c r="D132" s="131"/>
      <c r="E132" s="91"/>
      <c r="F132" s="76"/>
      <c r="G132" s="76"/>
      <c r="H132" s="77"/>
      <c r="I132" s="76"/>
      <c r="J132" s="77"/>
      <c r="K132" s="134"/>
      <c r="L132" s="134"/>
      <c r="M132" s="134"/>
      <c r="N132" s="134"/>
    </row>
    <row r="133" spans="1:14" s="78" customFormat="1" x14ac:dyDescent="0.25">
      <c r="A133" s="76"/>
      <c r="B133" s="76"/>
      <c r="C133" s="76"/>
      <c r="D133" s="131"/>
      <c r="E133" s="91"/>
      <c r="F133" s="76"/>
      <c r="G133" s="76"/>
      <c r="H133" s="77"/>
      <c r="I133" s="76"/>
      <c r="J133" s="77"/>
      <c r="K133" s="134"/>
      <c r="L133" s="134"/>
      <c r="M133" s="134"/>
      <c r="N133" s="134"/>
    </row>
    <row r="134" spans="1:14" s="78" customFormat="1" x14ac:dyDescent="0.25">
      <c r="A134" s="76"/>
      <c r="B134" s="76"/>
      <c r="C134" s="76"/>
      <c r="D134" s="131"/>
      <c r="E134" s="91"/>
      <c r="F134" s="76"/>
      <c r="G134" s="76"/>
      <c r="H134" s="77"/>
      <c r="I134" s="76"/>
      <c r="J134" s="77"/>
      <c r="K134" s="134"/>
      <c r="L134" s="134"/>
      <c r="M134" s="134"/>
      <c r="N134" s="134"/>
    </row>
    <row r="135" spans="1:14" s="78" customFormat="1" x14ac:dyDescent="0.25">
      <c r="A135" s="76"/>
      <c r="B135" s="76"/>
      <c r="C135" s="76"/>
      <c r="D135" s="131"/>
      <c r="E135" s="91"/>
      <c r="F135" s="76"/>
      <c r="G135" s="76"/>
      <c r="H135" s="77"/>
      <c r="I135" s="76"/>
      <c r="J135" s="77"/>
      <c r="K135" s="134"/>
      <c r="L135" s="134"/>
      <c r="M135" s="134"/>
      <c r="N135" s="134"/>
    </row>
    <row r="136" spans="1:14" s="78" customFormat="1" x14ac:dyDescent="0.25">
      <c r="A136" s="76"/>
      <c r="B136" s="76"/>
      <c r="C136" s="76"/>
      <c r="D136" s="131"/>
      <c r="E136" s="91"/>
      <c r="F136" s="76"/>
      <c r="G136" s="76"/>
      <c r="H136" s="77"/>
      <c r="I136" s="76"/>
      <c r="J136" s="77"/>
      <c r="K136" s="134"/>
      <c r="L136" s="134"/>
      <c r="M136" s="134"/>
      <c r="N136" s="134"/>
    </row>
    <row r="137" spans="1:14" s="78" customFormat="1" x14ac:dyDescent="0.25">
      <c r="A137" s="76"/>
      <c r="B137" s="76"/>
      <c r="C137" s="76"/>
      <c r="D137" s="131"/>
      <c r="E137" s="91"/>
      <c r="F137" s="76"/>
      <c r="G137" s="76"/>
      <c r="H137" s="77"/>
      <c r="I137" s="76"/>
      <c r="J137" s="77"/>
      <c r="K137" s="134"/>
      <c r="L137" s="134"/>
      <c r="M137" s="134"/>
      <c r="N137" s="134"/>
    </row>
    <row r="138" spans="1:14" s="78" customFormat="1" x14ac:dyDescent="0.25">
      <c r="A138" s="76"/>
      <c r="B138" s="76"/>
      <c r="C138" s="76"/>
      <c r="D138" s="131"/>
      <c r="E138" s="91"/>
      <c r="F138" s="76"/>
      <c r="G138" s="76"/>
      <c r="H138" s="77"/>
      <c r="I138" s="76"/>
      <c r="J138" s="77"/>
      <c r="K138" s="134"/>
      <c r="L138" s="134"/>
      <c r="M138" s="134"/>
      <c r="N138" s="134"/>
    </row>
    <row r="139" spans="1:14" s="78" customFormat="1" x14ac:dyDescent="0.25">
      <c r="A139" s="76"/>
      <c r="B139" s="76"/>
      <c r="C139" s="76"/>
      <c r="D139" s="131"/>
      <c r="E139" s="91"/>
      <c r="F139" s="76"/>
      <c r="G139" s="76"/>
      <c r="H139" s="77"/>
      <c r="I139" s="76"/>
      <c r="J139" s="77"/>
      <c r="K139" s="134"/>
      <c r="L139" s="134"/>
      <c r="M139" s="134"/>
      <c r="N139" s="134"/>
    </row>
    <row r="140" spans="1:14" s="78" customFormat="1" x14ac:dyDescent="0.25">
      <c r="A140" s="76"/>
      <c r="B140" s="76"/>
      <c r="C140" s="76"/>
      <c r="D140" s="131"/>
      <c r="E140" s="91"/>
      <c r="F140" s="76"/>
      <c r="G140" s="76"/>
      <c r="H140" s="77"/>
      <c r="I140" s="76"/>
      <c r="J140" s="77"/>
      <c r="K140" s="134"/>
      <c r="L140" s="134"/>
      <c r="M140" s="134"/>
      <c r="N140" s="134"/>
    </row>
    <row r="141" spans="1:14" s="78" customFormat="1" x14ac:dyDescent="0.25">
      <c r="A141" s="76"/>
      <c r="B141" s="76"/>
      <c r="C141" s="76"/>
      <c r="D141" s="131"/>
      <c r="E141" s="91"/>
      <c r="F141" s="76"/>
      <c r="G141" s="76"/>
      <c r="H141" s="77"/>
      <c r="I141" s="76"/>
      <c r="J141" s="77"/>
      <c r="K141" s="134"/>
      <c r="L141" s="134"/>
      <c r="M141" s="134"/>
      <c r="N141" s="134"/>
    </row>
    <row r="142" spans="1:14" s="78" customFormat="1" x14ac:dyDescent="0.25">
      <c r="A142" s="76"/>
      <c r="B142" s="76"/>
      <c r="C142" s="76"/>
      <c r="D142" s="131"/>
      <c r="E142" s="91"/>
      <c r="F142" s="76"/>
      <c r="G142" s="76"/>
      <c r="H142" s="77"/>
      <c r="I142" s="76"/>
      <c r="J142" s="77"/>
      <c r="K142" s="134"/>
      <c r="L142" s="134"/>
      <c r="M142" s="134"/>
      <c r="N142" s="134"/>
    </row>
    <row r="143" spans="1:14" s="78" customFormat="1" x14ac:dyDescent="0.25">
      <c r="A143" s="76"/>
      <c r="B143" s="76"/>
      <c r="C143" s="76"/>
      <c r="D143" s="131"/>
      <c r="E143" s="91"/>
      <c r="F143" s="76"/>
      <c r="G143" s="76"/>
      <c r="H143" s="77"/>
      <c r="I143" s="76"/>
      <c r="J143" s="77"/>
      <c r="K143" s="134"/>
      <c r="L143" s="134"/>
      <c r="M143" s="134"/>
      <c r="N143" s="134"/>
    </row>
    <row r="144" spans="1:14" s="78" customFormat="1" x14ac:dyDescent="0.25">
      <c r="A144" s="76"/>
      <c r="B144" s="76"/>
      <c r="C144" s="76"/>
      <c r="D144" s="131"/>
      <c r="E144" s="91"/>
      <c r="F144" s="76"/>
      <c r="G144" s="76"/>
      <c r="H144" s="77"/>
      <c r="I144" s="76"/>
      <c r="J144" s="77"/>
      <c r="K144" s="134"/>
      <c r="L144" s="134"/>
      <c r="M144" s="134"/>
      <c r="N144" s="134"/>
    </row>
    <row r="145" spans="1:14" s="78" customFormat="1" x14ac:dyDescent="0.25">
      <c r="A145" s="76"/>
      <c r="B145" s="76"/>
      <c r="C145" s="76"/>
      <c r="D145" s="131"/>
      <c r="E145" s="91"/>
      <c r="F145" s="76"/>
      <c r="G145" s="76"/>
      <c r="H145" s="77"/>
      <c r="I145" s="76"/>
      <c r="J145" s="77"/>
      <c r="K145" s="134"/>
      <c r="L145" s="134"/>
      <c r="M145" s="134"/>
      <c r="N145" s="134"/>
    </row>
    <row r="146" spans="1:14" s="78" customFormat="1" x14ac:dyDescent="0.25">
      <c r="A146" s="76"/>
      <c r="B146" s="76"/>
      <c r="C146" s="76"/>
      <c r="D146" s="131"/>
      <c r="E146" s="91"/>
      <c r="F146" s="76"/>
      <c r="G146" s="76"/>
      <c r="H146" s="77"/>
      <c r="I146" s="76"/>
      <c r="J146" s="77"/>
      <c r="K146" s="134"/>
      <c r="L146" s="134"/>
      <c r="M146" s="134"/>
      <c r="N146" s="134"/>
    </row>
    <row r="147" spans="1:14" s="78" customFormat="1" x14ac:dyDescent="0.25">
      <c r="A147" s="76"/>
      <c r="B147" s="76"/>
      <c r="C147" s="76"/>
      <c r="D147" s="131"/>
      <c r="E147" s="91"/>
      <c r="F147" s="76"/>
      <c r="G147" s="76"/>
      <c r="H147" s="77"/>
      <c r="I147" s="76"/>
      <c r="J147" s="77"/>
      <c r="K147" s="134"/>
      <c r="L147" s="134"/>
      <c r="M147" s="134"/>
      <c r="N147" s="134"/>
    </row>
    <row r="148" spans="1:14" s="78" customFormat="1" x14ac:dyDescent="0.25">
      <c r="A148" s="76"/>
      <c r="B148" s="76"/>
      <c r="C148" s="76"/>
      <c r="D148" s="131"/>
      <c r="E148" s="91"/>
      <c r="F148" s="76"/>
      <c r="G148" s="76"/>
      <c r="H148" s="77"/>
      <c r="I148" s="76"/>
      <c r="J148" s="77"/>
      <c r="K148" s="134"/>
      <c r="L148" s="134"/>
      <c r="M148" s="134"/>
      <c r="N148" s="134"/>
    </row>
    <row r="149" spans="1:14" s="78" customFormat="1" x14ac:dyDescent="0.25">
      <c r="A149" s="76"/>
      <c r="B149" s="76"/>
      <c r="C149" s="76"/>
      <c r="D149" s="131"/>
      <c r="E149" s="91"/>
      <c r="F149" s="76"/>
      <c r="G149" s="76"/>
      <c r="H149" s="77"/>
      <c r="I149" s="76"/>
      <c r="J149" s="77"/>
      <c r="K149" s="134"/>
      <c r="L149" s="134"/>
      <c r="M149" s="134"/>
      <c r="N149" s="134"/>
    </row>
    <row r="150" spans="1:14" s="78" customFormat="1" x14ac:dyDescent="0.25">
      <c r="A150" s="76"/>
      <c r="B150" s="76"/>
      <c r="C150" s="76"/>
      <c r="D150" s="131"/>
      <c r="E150" s="91"/>
      <c r="F150" s="76"/>
      <c r="G150" s="76"/>
      <c r="H150" s="77"/>
      <c r="I150" s="76"/>
      <c r="J150" s="77"/>
      <c r="K150" s="134"/>
      <c r="L150" s="134"/>
      <c r="M150" s="134"/>
      <c r="N150" s="134"/>
    </row>
    <row r="151" spans="1:14" s="78" customFormat="1" x14ac:dyDescent="0.25">
      <c r="A151" s="76"/>
      <c r="B151" s="76"/>
      <c r="C151" s="76"/>
      <c r="D151" s="131"/>
      <c r="E151" s="91"/>
      <c r="F151" s="76"/>
      <c r="G151" s="76"/>
      <c r="H151" s="77"/>
      <c r="I151" s="76"/>
      <c r="J151" s="77"/>
      <c r="K151" s="134"/>
      <c r="L151" s="134"/>
      <c r="M151" s="134"/>
      <c r="N151" s="134"/>
    </row>
    <row r="152" spans="1:14" s="78" customFormat="1" x14ac:dyDescent="0.25">
      <c r="A152" s="76"/>
      <c r="B152" s="76"/>
      <c r="C152" s="76"/>
      <c r="D152" s="131"/>
      <c r="E152" s="91"/>
      <c r="F152" s="76"/>
      <c r="G152" s="76"/>
      <c r="H152" s="77"/>
      <c r="I152" s="76"/>
      <c r="J152" s="77"/>
      <c r="K152" s="134"/>
      <c r="L152" s="134"/>
      <c r="M152" s="134"/>
      <c r="N152" s="134"/>
    </row>
    <row r="153" spans="1:14" s="78" customFormat="1" x14ac:dyDescent="0.25">
      <c r="A153" s="76"/>
      <c r="B153" s="76"/>
      <c r="C153" s="76"/>
      <c r="D153" s="131"/>
      <c r="E153" s="91"/>
      <c r="F153" s="76"/>
      <c r="G153" s="76"/>
      <c r="H153" s="77"/>
      <c r="I153" s="76"/>
      <c r="J153" s="77"/>
      <c r="K153" s="134"/>
      <c r="L153" s="134"/>
      <c r="M153" s="134"/>
      <c r="N153" s="134"/>
    </row>
    <row r="154" spans="1:14" s="78" customFormat="1" x14ac:dyDescent="0.25">
      <c r="A154" s="76"/>
      <c r="B154" s="76"/>
      <c r="C154" s="76"/>
      <c r="D154" s="131"/>
      <c r="E154" s="91"/>
      <c r="F154" s="76"/>
      <c r="G154" s="76"/>
      <c r="H154" s="77"/>
      <c r="I154" s="76"/>
      <c r="J154" s="77"/>
      <c r="K154" s="134"/>
      <c r="L154" s="134"/>
      <c r="M154" s="134"/>
      <c r="N154" s="134"/>
    </row>
    <row r="155" spans="1:14" s="78" customFormat="1" x14ac:dyDescent="0.25">
      <c r="A155" s="76"/>
      <c r="B155" s="76"/>
      <c r="C155" s="76"/>
      <c r="D155" s="131"/>
      <c r="E155" s="91"/>
      <c r="F155" s="76"/>
      <c r="G155" s="76"/>
      <c r="H155" s="77"/>
      <c r="I155" s="76"/>
      <c r="J155" s="77"/>
      <c r="K155" s="134"/>
      <c r="L155" s="134"/>
      <c r="M155" s="134"/>
      <c r="N155" s="134"/>
    </row>
    <row r="156" spans="1:14" s="78" customFormat="1" x14ac:dyDescent="0.25">
      <c r="A156" s="76"/>
      <c r="B156" s="76"/>
      <c r="C156" s="76"/>
      <c r="D156" s="131"/>
      <c r="E156" s="91"/>
      <c r="F156" s="76"/>
      <c r="G156" s="76"/>
      <c r="H156" s="77"/>
      <c r="I156" s="76"/>
      <c r="J156" s="77"/>
      <c r="K156" s="134"/>
      <c r="L156" s="134"/>
      <c r="M156" s="134"/>
      <c r="N156" s="134"/>
    </row>
    <row r="157" spans="1:14" s="78" customFormat="1" x14ac:dyDescent="0.25">
      <c r="A157" s="76"/>
      <c r="B157" s="76"/>
      <c r="C157" s="76"/>
      <c r="D157" s="131"/>
      <c r="E157" s="91"/>
      <c r="F157" s="76"/>
      <c r="G157" s="76"/>
      <c r="H157" s="77"/>
      <c r="I157" s="76"/>
      <c r="J157" s="77"/>
      <c r="K157" s="134"/>
      <c r="L157" s="134"/>
      <c r="M157" s="134"/>
      <c r="N157" s="134"/>
    </row>
    <row r="158" spans="1:14" s="78" customFormat="1" x14ac:dyDescent="0.25">
      <c r="A158" s="76"/>
      <c r="B158" s="76"/>
      <c r="C158" s="76"/>
      <c r="D158" s="131"/>
      <c r="E158" s="91"/>
      <c r="F158" s="76"/>
      <c r="G158" s="76"/>
      <c r="H158" s="77"/>
      <c r="I158" s="76"/>
      <c r="J158" s="77"/>
      <c r="K158" s="134"/>
      <c r="L158" s="134"/>
      <c r="M158" s="134"/>
      <c r="N158" s="134"/>
    </row>
    <row r="159" spans="1:14" s="78" customFormat="1" x14ac:dyDescent="0.25">
      <c r="A159" s="76"/>
      <c r="B159" s="76"/>
      <c r="C159" s="76"/>
      <c r="D159" s="131"/>
      <c r="E159" s="91"/>
      <c r="F159" s="76"/>
      <c r="G159" s="76"/>
      <c r="H159" s="77"/>
      <c r="I159" s="76"/>
      <c r="J159" s="77"/>
      <c r="K159" s="134"/>
      <c r="L159" s="134"/>
      <c r="M159" s="134"/>
      <c r="N159" s="134"/>
    </row>
    <row r="160" spans="1:14" s="78" customFormat="1" x14ac:dyDescent="0.25">
      <c r="A160" s="76"/>
      <c r="B160" s="76"/>
      <c r="C160" s="76"/>
      <c r="D160" s="131"/>
      <c r="E160" s="91"/>
      <c r="F160" s="76"/>
      <c r="G160" s="76"/>
      <c r="H160" s="77"/>
      <c r="I160" s="76"/>
      <c r="J160" s="77"/>
      <c r="K160" s="134"/>
      <c r="L160" s="134"/>
      <c r="M160" s="134"/>
      <c r="N160" s="134"/>
    </row>
    <row r="161" spans="1:14" s="78" customFormat="1" x14ac:dyDescent="0.25">
      <c r="A161" s="76"/>
      <c r="B161" s="76"/>
      <c r="C161" s="76"/>
      <c r="D161" s="131"/>
      <c r="E161" s="91"/>
      <c r="F161" s="76"/>
      <c r="G161" s="76"/>
      <c r="H161" s="77"/>
      <c r="I161" s="76"/>
      <c r="J161" s="77"/>
      <c r="K161" s="134"/>
      <c r="L161" s="134"/>
      <c r="M161" s="134"/>
      <c r="N161" s="134"/>
    </row>
    <row r="162" spans="1:14" s="78" customFormat="1" x14ac:dyDescent="0.25">
      <c r="A162" s="76"/>
      <c r="B162" s="76"/>
      <c r="C162" s="76"/>
      <c r="D162" s="131"/>
      <c r="E162" s="91"/>
      <c r="F162" s="76"/>
      <c r="G162" s="76"/>
      <c r="H162" s="77"/>
      <c r="I162" s="76"/>
      <c r="J162" s="77"/>
      <c r="K162" s="134"/>
      <c r="L162" s="134"/>
      <c r="M162" s="134"/>
      <c r="N162" s="134"/>
    </row>
    <row r="163" spans="1:14" s="78" customFormat="1" x14ac:dyDescent="0.25">
      <c r="A163" s="76"/>
      <c r="B163" s="76"/>
      <c r="C163" s="76"/>
      <c r="D163" s="131"/>
      <c r="E163" s="91"/>
      <c r="F163" s="76"/>
      <c r="G163" s="76"/>
      <c r="H163" s="77"/>
      <c r="I163" s="76"/>
      <c r="J163" s="77"/>
      <c r="K163" s="134"/>
      <c r="L163" s="134"/>
      <c r="M163" s="134"/>
      <c r="N163" s="134"/>
    </row>
    <row r="164" spans="1:14" s="78" customFormat="1" x14ac:dyDescent="0.25">
      <c r="A164" s="76"/>
      <c r="B164" s="76"/>
      <c r="C164" s="76"/>
      <c r="D164" s="131"/>
      <c r="E164" s="91"/>
      <c r="F164" s="76"/>
      <c r="G164" s="76"/>
      <c r="H164" s="77"/>
      <c r="I164" s="76"/>
      <c r="J164" s="77"/>
      <c r="K164" s="134"/>
      <c r="L164" s="134"/>
      <c r="M164" s="134"/>
      <c r="N164" s="134"/>
    </row>
    <row r="165" spans="1:14" s="78" customFormat="1" x14ac:dyDescent="0.25">
      <c r="A165" s="76"/>
      <c r="B165" s="76"/>
      <c r="C165" s="76"/>
      <c r="D165" s="131"/>
      <c r="E165" s="91"/>
      <c r="F165" s="76"/>
      <c r="G165" s="76"/>
      <c r="H165" s="77"/>
      <c r="I165" s="76"/>
      <c r="J165" s="77"/>
      <c r="K165" s="134"/>
      <c r="L165" s="134"/>
      <c r="M165" s="134"/>
      <c r="N165" s="134"/>
    </row>
    <row r="166" spans="1:14" s="78" customFormat="1" x14ac:dyDescent="0.25">
      <c r="A166" s="76"/>
      <c r="B166" s="76"/>
      <c r="C166" s="76"/>
      <c r="D166" s="131"/>
      <c r="E166" s="91"/>
      <c r="F166" s="76"/>
      <c r="G166" s="76"/>
      <c r="H166" s="77"/>
      <c r="I166" s="76"/>
      <c r="J166" s="77"/>
      <c r="K166" s="134"/>
      <c r="L166" s="134"/>
      <c r="M166" s="134"/>
      <c r="N166" s="134"/>
    </row>
    <row r="167" spans="1:14" s="78" customFormat="1" x14ac:dyDescent="0.25">
      <c r="A167" s="76"/>
      <c r="B167" s="76"/>
      <c r="C167" s="76"/>
      <c r="D167" s="131"/>
      <c r="E167" s="91"/>
      <c r="F167" s="76"/>
      <c r="G167" s="76"/>
      <c r="H167" s="77"/>
      <c r="I167" s="76"/>
      <c r="J167" s="77"/>
      <c r="K167" s="134"/>
      <c r="L167" s="134"/>
      <c r="M167" s="134"/>
      <c r="N167" s="134"/>
    </row>
    <row r="168" spans="1:14" s="78" customFormat="1" x14ac:dyDescent="0.25">
      <c r="A168" s="76"/>
      <c r="B168" s="76"/>
      <c r="C168" s="76"/>
      <c r="D168" s="131"/>
      <c r="E168" s="91"/>
      <c r="F168" s="76"/>
      <c r="G168" s="76"/>
      <c r="H168" s="77"/>
      <c r="I168" s="76"/>
      <c r="J168" s="77"/>
      <c r="K168" s="134"/>
      <c r="L168" s="134"/>
      <c r="M168" s="134"/>
      <c r="N168" s="134"/>
    </row>
    <row r="169" spans="1:14" s="78" customFormat="1" x14ac:dyDescent="0.25">
      <c r="A169" s="76"/>
      <c r="B169" s="76"/>
      <c r="C169" s="76"/>
      <c r="D169" s="131"/>
      <c r="E169" s="91"/>
      <c r="F169" s="76"/>
      <c r="G169" s="76"/>
      <c r="H169" s="77"/>
      <c r="I169" s="76"/>
      <c r="J169" s="77"/>
      <c r="K169" s="134"/>
      <c r="L169" s="134"/>
      <c r="M169" s="134"/>
      <c r="N169" s="134"/>
    </row>
    <row r="170" spans="1:14" s="78" customFormat="1" x14ac:dyDescent="0.25">
      <c r="A170" s="76"/>
      <c r="B170" s="76"/>
      <c r="C170" s="76"/>
      <c r="D170" s="131"/>
      <c r="E170" s="91"/>
      <c r="F170" s="76"/>
      <c r="G170" s="76"/>
      <c r="H170" s="77"/>
      <c r="I170" s="76"/>
      <c r="J170" s="77"/>
      <c r="K170" s="134"/>
      <c r="L170" s="134"/>
      <c r="M170" s="134"/>
      <c r="N170" s="134"/>
    </row>
    <row r="171" spans="1:14" s="78" customFormat="1" x14ac:dyDescent="0.25">
      <c r="A171" s="76"/>
      <c r="B171" s="76"/>
      <c r="C171" s="76"/>
      <c r="D171" s="131"/>
      <c r="E171" s="91"/>
      <c r="F171" s="76"/>
      <c r="G171" s="76"/>
      <c r="H171" s="77"/>
      <c r="I171" s="76"/>
      <c r="J171" s="77"/>
      <c r="K171" s="134"/>
      <c r="L171" s="134"/>
      <c r="M171" s="134"/>
      <c r="N171" s="134"/>
    </row>
    <row r="172" spans="1:14" s="78" customFormat="1" x14ac:dyDescent="0.25">
      <c r="A172" s="76"/>
      <c r="B172" s="76"/>
      <c r="C172" s="76"/>
      <c r="D172" s="131"/>
      <c r="E172" s="91"/>
      <c r="F172" s="76"/>
      <c r="G172" s="76"/>
      <c r="H172" s="77"/>
      <c r="I172" s="76"/>
      <c r="J172" s="77"/>
      <c r="K172" s="134"/>
      <c r="L172" s="134"/>
      <c r="M172" s="134"/>
      <c r="N172" s="134"/>
    </row>
    <row r="173" spans="1:14" s="78" customFormat="1" x14ac:dyDescent="0.25">
      <c r="A173" s="76"/>
      <c r="B173" s="76"/>
      <c r="C173" s="76"/>
      <c r="D173" s="131"/>
      <c r="E173" s="91"/>
      <c r="F173" s="76"/>
      <c r="G173" s="76"/>
      <c r="H173" s="77"/>
      <c r="I173" s="76"/>
      <c r="J173" s="77"/>
      <c r="K173" s="134"/>
      <c r="L173" s="134"/>
      <c r="M173" s="134"/>
      <c r="N173" s="134"/>
    </row>
    <row r="174" spans="1:14" s="78" customFormat="1" x14ac:dyDescent="0.25">
      <c r="A174" s="76"/>
      <c r="B174" s="76"/>
      <c r="C174" s="76"/>
      <c r="D174" s="131"/>
      <c r="E174" s="91"/>
      <c r="F174" s="76"/>
      <c r="G174" s="76"/>
      <c r="H174" s="77"/>
      <c r="I174" s="76"/>
      <c r="J174" s="77"/>
      <c r="K174" s="134"/>
      <c r="L174" s="134"/>
      <c r="M174" s="134"/>
      <c r="N174" s="134"/>
    </row>
    <row r="175" spans="1:14" s="78" customFormat="1" x14ac:dyDescent="0.25">
      <c r="A175" s="76"/>
      <c r="B175" s="76"/>
      <c r="C175" s="76"/>
      <c r="D175" s="131"/>
      <c r="E175" s="91"/>
      <c r="F175" s="76"/>
      <c r="G175" s="76"/>
      <c r="H175" s="77"/>
      <c r="I175" s="76"/>
      <c r="J175" s="77"/>
      <c r="K175" s="134"/>
      <c r="L175" s="134"/>
      <c r="M175" s="134"/>
      <c r="N175" s="134"/>
    </row>
    <row r="176" spans="1:14" s="78" customFormat="1" x14ac:dyDescent="0.25">
      <c r="A176" s="76"/>
      <c r="B176" s="76"/>
      <c r="C176" s="76"/>
      <c r="D176" s="131"/>
      <c r="E176" s="91"/>
      <c r="F176" s="76"/>
      <c r="G176" s="76"/>
      <c r="H176" s="77"/>
      <c r="I176" s="76"/>
      <c r="J176" s="77"/>
      <c r="K176" s="134"/>
      <c r="L176" s="134"/>
      <c r="M176" s="134"/>
      <c r="N176" s="134"/>
    </row>
    <row r="177" spans="1:14" s="78" customFormat="1" x14ac:dyDescent="0.25">
      <c r="A177" s="76"/>
      <c r="B177" s="76"/>
      <c r="C177" s="76"/>
      <c r="D177" s="131"/>
      <c r="E177" s="91"/>
      <c r="F177" s="76"/>
      <c r="G177" s="76"/>
      <c r="H177" s="77"/>
      <c r="I177" s="76"/>
      <c r="J177" s="77"/>
      <c r="K177" s="134"/>
      <c r="L177" s="134"/>
      <c r="M177" s="134"/>
      <c r="N177" s="134"/>
    </row>
    <row r="178" spans="1:14" s="78" customFormat="1" x14ac:dyDescent="0.25">
      <c r="A178" s="76"/>
      <c r="B178" s="76"/>
      <c r="C178" s="76"/>
      <c r="D178" s="131"/>
      <c r="E178" s="91"/>
      <c r="F178" s="76"/>
      <c r="G178" s="76"/>
      <c r="H178" s="77"/>
      <c r="I178" s="76"/>
      <c r="J178" s="77"/>
      <c r="K178" s="134"/>
      <c r="L178" s="134"/>
      <c r="M178" s="134"/>
      <c r="N178" s="134"/>
    </row>
    <row r="179" spans="1:14" s="78" customFormat="1" x14ac:dyDescent="0.25">
      <c r="A179" s="76"/>
      <c r="B179" s="76"/>
      <c r="C179" s="76"/>
      <c r="D179" s="131"/>
      <c r="E179" s="91"/>
      <c r="F179" s="76"/>
      <c r="G179" s="76"/>
      <c r="H179" s="77"/>
      <c r="I179" s="76"/>
      <c r="J179" s="77"/>
      <c r="K179" s="134"/>
      <c r="L179" s="134"/>
      <c r="M179" s="134"/>
      <c r="N179" s="134"/>
    </row>
    <row r="180" spans="1:14" s="78" customFormat="1" x14ac:dyDescent="0.25">
      <c r="A180" s="76"/>
      <c r="B180" s="76"/>
      <c r="C180" s="76"/>
      <c r="D180" s="131"/>
      <c r="E180" s="91"/>
      <c r="F180" s="76"/>
      <c r="G180" s="76"/>
      <c r="H180" s="77"/>
      <c r="I180" s="76"/>
      <c r="J180" s="77"/>
      <c r="K180" s="134"/>
      <c r="L180" s="134"/>
      <c r="M180" s="134"/>
      <c r="N180" s="134"/>
    </row>
    <row r="181" spans="1:14" s="78" customFormat="1" x14ac:dyDescent="0.25">
      <c r="A181" s="76"/>
      <c r="B181" s="76"/>
      <c r="C181" s="76"/>
      <c r="D181" s="131"/>
      <c r="E181" s="91"/>
      <c r="F181" s="76"/>
      <c r="G181" s="76"/>
      <c r="H181" s="77"/>
      <c r="I181" s="76"/>
      <c r="J181" s="77"/>
      <c r="K181" s="134"/>
      <c r="L181" s="134"/>
      <c r="M181" s="134"/>
      <c r="N181" s="134"/>
    </row>
    <row r="182" spans="1:14" s="78" customFormat="1" x14ac:dyDescent="0.25">
      <c r="A182" s="76"/>
      <c r="B182" s="76"/>
      <c r="C182" s="76"/>
      <c r="D182" s="131"/>
      <c r="E182" s="91"/>
      <c r="F182" s="76"/>
      <c r="G182" s="76"/>
      <c r="H182" s="77"/>
      <c r="I182" s="76"/>
      <c r="J182" s="77"/>
      <c r="K182" s="134"/>
      <c r="L182" s="134"/>
      <c r="M182" s="134"/>
      <c r="N182" s="134"/>
    </row>
    <row r="183" spans="1:14" s="78" customFormat="1" x14ac:dyDescent="0.25">
      <c r="A183" s="76"/>
      <c r="B183" s="76"/>
      <c r="C183" s="76"/>
      <c r="D183" s="131"/>
      <c r="E183" s="91"/>
      <c r="F183" s="76"/>
      <c r="G183" s="76"/>
      <c r="H183" s="77"/>
      <c r="I183" s="76"/>
      <c r="J183" s="77"/>
      <c r="K183" s="134"/>
      <c r="L183" s="134"/>
      <c r="M183" s="134"/>
      <c r="N183" s="134"/>
    </row>
    <row r="184" spans="1:14" s="78" customFormat="1" x14ac:dyDescent="0.25">
      <c r="A184" s="76"/>
      <c r="B184" s="76"/>
      <c r="C184" s="76"/>
      <c r="D184" s="131"/>
      <c r="E184" s="91"/>
      <c r="F184" s="76"/>
      <c r="G184" s="76"/>
      <c r="H184" s="77"/>
      <c r="I184" s="76"/>
      <c r="J184" s="77"/>
      <c r="K184" s="134"/>
      <c r="L184" s="134"/>
      <c r="M184" s="134"/>
      <c r="N184" s="134"/>
    </row>
    <row r="185" spans="1:14" s="78" customFormat="1" x14ac:dyDescent="0.25">
      <c r="A185" s="76"/>
      <c r="B185" s="76"/>
      <c r="C185" s="76"/>
      <c r="D185" s="131"/>
      <c r="E185" s="91"/>
      <c r="F185" s="76"/>
      <c r="G185" s="76"/>
      <c r="H185" s="77"/>
      <c r="I185" s="76"/>
      <c r="J185" s="77"/>
      <c r="K185" s="134"/>
      <c r="L185" s="134"/>
      <c r="M185" s="134"/>
      <c r="N185" s="134"/>
    </row>
    <row r="186" spans="1:14" s="78" customFormat="1" x14ac:dyDescent="0.25">
      <c r="A186" s="76"/>
      <c r="B186" s="76"/>
      <c r="C186" s="76"/>
      <c r="D186" s="131"/>
      <c r="E186" s="91"/>
      <c r="F186" s="76"/>
      <c r="G186" s="76"/>
      <c r="H186" s="77"/>
      <c r="I186" s="76"/>
      <c r="J186" s="77"/>
      <c r="K186" s="134"/>
      <c r="L186" s="134"/>
      <c r="M186" s="134"/>
      <c r="N186" s="134"/>
    </row>
    <row r="187" spans="1:14" s="78" customFormat="1" x14ac:dyDescent="0.25">
      <c r="A187" s="76"/>
      <c r="B187" s="76"/>
      <c r="C187" s="76"/>
      <c r="D187" s="131"/>
      <c r="E187" s="91"/>
      <c r="F187" s="76"/>
      <c r="G187" s="76"/>
      <c r="H187" s="77"/>
      <c r="I187" s="76"/>
      <c r="J187" s="77"/>
      <c r="K187" s="134"/>
      <c r="L187" s="134"/>
      <c r="M187" s="134"/>
      <c r="N187" s="134"/>
    </row>
    <row r="188" spans="1:14" s="78" customFormat="1" x14ac:dyDescent="0.25">
      <c r="A188" s="76"/>
      <c r="B188" s="76"/>
      <c r="C188" s="76"/>
      <c r="D188" s="131"/>
      <c r="E188" s="91"/>
      <c r="F188" s="76"/>
      <c r="G188" s="76"/>
      <c r="H188" s="77"/>
      <c r="I188" s="76"/>
      <c r="J188" s="77"/>
      <c r="K188" s="134"/>
      <c r="L188" s="134"/>
      <c r="M188" s="134"/>
      <c r="N188" s="134"/>
    </row>
    <row r="189" spans="1:14" s="78" customFormat="1" x14ac:dyDescent="0.25">
      <c r="A189" s="76"/>
      <c r="B189" s="76"/>
      <c r="C189" s="76"/>
      <c r="D189" s="131"/>
      <c r="E189" s="91"/>
      <c r="F189" s="76"/>
      <c r="G189" s="76"/>
      <c r="H189" s="77"/>
      <c r="I189" s="76"/>
      <c r="J189" s="77"/>
      <c r="K189" s="134"/>
      <c r="L189" s="134"/>
      <c r="M189" s="134"/>
      <c r="N189" s="134"/>
    </row>
    <row r="190" spans="1:14" s="78" customFormat="1" x14ac:dyDescent="0.25">
      <c r="A190" s="76"/>
      <c r="B190" s="76"/>
      <c r="C190" s="76"/>
      <c r="D190" s="131"/>
      <c r="E190" s="91"/>
      <c r="F190" s="76"/>
      <c r="G190" s="76"/>
      <c r="H190" s="77"/>
      <c r="I190" s="76"/>
      <c r="J190" s="77"/>
      <c r="K190" s="134"/>
      <c r="L190" s="134"/>
      <c r="M190" s="134"/>
      <c r="N190" s="134"/>
    </row>
    <row r="191" spans="1:14" s="78" customFormat="1" x14ac:dyDescent="0.25">
      <c r="A191" s="76"/>
      <c r="B191" s="76"/>
      <c r="C191" s="76"/>
      <c r="D191" s="131"/>
      <c r="E191" s="91"/>
      <c r="F191" s="76"/>
      <c r="G191" s="76"/>
      <c r="H191" s="77"/>
      <c r="I191" s="76"/>
      <c r="J191" s="77"/>
      <c r="K191" s="134"/>
      <c r="L191" s="134"/>
      <c r="M191" s="134"/>
      <c r="N191" s="134"/>
    </row>
    <row r="192" spans="1:14" s="78" customFormat="1" x14ac:dyDescent="0.25">
      <c r="A192" s="76"/>
      <c r="B192" s="76"/>
      <c r="C192" s="76"/>
      <c r="D192" s="131"/>
      <c r="E192" s="91"/>
      <c r="F192" s="76"/>
      <c r="G192" s="76"/>
      <c r="H192" s="77"/>
      <c r="I192" s="76"/>
      <c r="J192" s="77"/>
      <c r="K192" s="134"/>
      <c r="L192" s="134"/>
      <c r="M192" s="134"/>
      <c r="N192" s="134"/>
    </row>
    <row r="193" spans="1:14" s="78" customFormat="1" x14ac:dyDescent="0.25">
      <c r="A193" s="76"/>
      <c r="B193" s="76"/>
      <c r="C193" s="76"/>
      <c r="D193" s="131"/>
      <c r="E193" s="91"/>
      <c r="F193" s="76"/>
      <c r="G193" s="76"/>
      <c r="H193" s="77"/>
      <c r="I193" s="76"/>
      <c r="J193" s="77"/>
      <c r="K193" s="134"/>
      <c r="L193" s="134"/>
      <c r="M193" s="134"/>
      <c r="N193" s="134"/>
    </row>
    <row r="194" spans="1:14" s="78" customFormat="1" x14ac:dyDescent="0.25">
      <c r="A194" s="76"/>
      <c r="B194" s="76"/>
      <c r="C194" s="76"/>
      <c r="D194" s="131"/>
      <c r="E194" s="91"/>
      <c r="F194" s="76"/>
      <c r="G194" s="76"/>
      <c r="H194" s="77"/>
      <c r="I194" s="76"/>
      <c r="J194" s="77"/>
      <c r="K194" s="134"/>
      <c r="L194" s="134"/>
      <c r="M194" s="134"/>
      <c r="N194" s="134"/>
    </row>
    <row r="195" spans="1:14" s="78" customFormat="1" x14ac:dyDescent="0.25">
      <c r="A195" s="76"/>
      <c r="B195" s="76"/>
      <c r="C195" s="76"/>
      <c r="D195" s="131"/>
      <c r="E195" s="91"/>
      <c r="F195" s="76"/>
      <c r="G195" s="76"/>
      <c r="H195" s="77"/>
      <c r="I195" s="76"/>
      <c r="J195" s="77"/>
      <c r="K195" s="134"/>
      <c r="L195" s="134"/>
      <c r="M195" s="134"/>
      <c r="N195" s="134"/>
    </row>
    <row r="196" spans="1:14" s="78" customFormat="1" x14ac:dyDescent="0.25">
      <c r="A196" s="76"/>
      <c r="B196" s="76"/>
      <c r="C196" s="76"/>
      <c r="D196" s="131"/>
      <c r="E196" s="91"/>
      <c r="F196" s="76"/>
      <c r="G196" s="76"/>
      <c r="H196" s="77"/>
      <c r="I196" s="76"/>
      <c r="J196" s="77"/>
      <c r="K196" s="134"/>
      <c r="L196" s="134"/>
      <c r="M196" s="134"/>
      <c r="N196" s="134"/>
    </row>
    <row r="197" spans="1:14" s="78" customFormat="1" x14ac:dyDescent="0.25">
      <c r="A197" s="76"/>
      <c r="B197" s="76"/>
      <c r="C197" s="76"/>
      <c r="D197" s="131"/>
      <c r="E197" s="91"/>
      <c r="F197" s="76"/>
      <c r="G197" s="76"/>
      <c r="H197" s="77"/>
      <c r="I197" s="76"/>
      <c r="J197" s="77"/>
      <c r="K197" s="134"/>
      <c r="L197" s="134"/>
      <c r="M197" s="134"/>
      <c r="N197" s="134"/>
    </row>
    <row r="198" spans="1:14" s="78" customFormat="1" x14ac:dyDescent="0.25">
      <c r="A198" s="76"/>
      <c r="B198" s="76"/>
      <c r="C198" s="76"/>
      <c r="D198" s="131"/>
      <c r="E198" s="91"/>
      <c r="F198" s="76"/>
      <c r="G198" s="76"/>
      <c r="H198" s="77"/>
      <c r="I198" s="76"/>
      <c r="J198" s="77"/>
      <c r="K198" s="134"/>
      <c r="L198" s="134"/>
      <c r="M198" s="134"/>
      <c r="N198" s="134"/>
    </row>
    <row r="199" spans="1:14" s="78" customFormat="1" x14ac:dyDescent="0.25">
      <c r="A199" s="76"/>
      <c r="B199" s="76"/>
      <c r="C199" s="76"/>
      <c r="D199" s="131"/>
      <c r="E199" s="91"/>
      <c r="F199" s="76"/>
      <c r="G199" s="76"/>
      <c r="H199" s="77"/>
      <c r="I199" s="76"/>
      <c r="J199" s="77"/>
      <c r="K199" s="134"/>
      <c r="L199" s="134"/>
      <c r="M199" s="134"/>
      <c r="N199" s="134"/>
    </row>
    <row r="200" spans="1:14" s="78" customFormat="1" x14ac:dyDescent="0.25">
      <c r="A200" s="76"/>
      <c r="B200" s="76"/>
      <c r="C200" s="76"/>
      <c r="D200" s="131"/>
      <c r="E200" s="91"/>
      <c r="F200" s="76"/>
      <c r="G200" s="76"/>
      <c r="H200" s="77"/>
      <c r="I200" s="76"/>
      <c r="J200" s="77"/>
      <c r="K200" s="134"/>
      <c r="L200" s="134"/>
      <c r="M200" s="134"/>
      <c r="N200" s="134"/>
    </row>
    <row r="201" spans="1:14" s="78" customFormat="1" x14ac:dyDescent="0.25">
      <c r="A201" s="76"/>
      <c r="B201" s="76"/>
      <c r="C201" s="76"/>
      <c r="D201" s="131"/>
      <c r="E201" s="91"/>
      <c r="F201" s="76"/>
      <c r="G201" s="76"/>
      <c r="H201" s="77"/>
      <c r="I201" s="76"/>
      <c r="J201" s="77"/>
      <c r="K201" s="134"/>
      <c r="L201" s="134"/>
      <c r="M201" s="134"/>
      <c r="N201" s="134"/>
    </row>
    <row r="202" spans="1:14" s="78" customFormat="1" x14ac:dyDescent="0.25">
      <c r="A202" s="76"/>
      <c r="B202" s="76"/>
      <c r="C202" s="76"/>
      <c r="D202" s="131"/>
      <c r="E202" s="91"/>
      <c r="F202" s="76"/>
      <c r="G202" s="76"/>
      <c r="H202" s="77"/>
      <c r="I202" s="76"/>
      <c r="J202" s="77"/>
      <c r="K202" s="134"/>
      <c r="L202" s="134"/>
      <c r="M202" s="134"/>
      <c r="N202" s="134"/>
    </row>
    <row r="203" spans="1:14" s="78" customFormat="1" x14ac:dyDescent="0.25">
      <c r="A203" s="76"/>
      <c r="B203" s="76"/>
      <c r="C203" s="76"/>
      <c r="D203" s="131"/>
      <c r="E203" s="91"/>
      <c r="F203" s="76"/>
      <c r="G203" s="76"/>
      <c r="H203" s="77"/>
      <c r="I203" s="76"/>
      <c r="J203" s="77"/>
      <c r="K203" s="134"/>
      <c r="L203" s="134"/>
      <c r="M203" s="134"/>
      <c r="N203" s="134"/>
    </row>
    <row r="204" spans="1:14" s="78" customFormat="1" x14ac:dyDescent="0.25">
      <c r="A204" s="76"/>
      <c r="B204" s="76"/>
      <c r="C204" s="76"/>
      <c r="D204" s="131"/>
      <c r="E204" s="91"/>
      <c r="F204" s="76"/>
      <c r="G204" s="76"/>
      <c r="H204" s="77"/>
      <c r="I204" s="76"/>
      <c r="J204" s="77"/>
      <c r="K204" s="134"/>
      <c r="L204" s="134"/>
      <c r="M204" s="134"/>
      <c r="N204" s="134"/>
    </row>
    <row r="205" spans="1:14" s="78" customFormat="1" x14ac:dyDescent="0.25">
      <c r="A205" s="76"/>
      <c r="B205" s="76"/>
      <c r="C205" s="76"/>
      <c r="D205" s="131"/>
      <c r="E205" s="91"/>
      <c r="F205" s="76"/>
      <c r="G205" s="76"/>
      <c r="H205" s="77"/>
      <c r="I205" s="76"/>
      <c r="J205" s="77"/>
      <c r="K205" s="134"/>
      <c r="L205" s="134"/>
      <c r="M205" s="134"/>
      <c r="N205" s="134"/>
    </row>
    <row r="206" spans="1:14" s="78" customFormat="1" x14ac:dyDescent="0.25">
      <c r="A206" s="76"/>
      <c r="B206" s="76"/>
      <c r="C206" s="76"/>
      <c r="D206" s="131"/>
      <c r="E206" s="91"/>
      <c r="F206" s="76"/>
      <c r="G206" s="76"/>
      <c r="H206" s="77"/>
      <c r="I206" s="76"/>
      <c r="J206" s="77"/>
      <c r="K206" s="134"/>
      <c r="L206" s="134"/>
      <c r="M206" s="134"/>
      <c r="N206" s="134"/>
    </row>
    <row r="207" spans="1:14" s="78" customFormat="1" x14ac:dyDescent="0.25">
      <c r="A207" s="76"/>
      <c r="B207" s="76"/>
      <c r="C207" s="76"/>
      <c r="D207" s="131"/>
      <c r="E207" s="91"/>
      <c r="F207" s="76"/>
      <c r="G207" s="76"/>
      <c r="H207" s="77"/>
      <c r="I207" s="76"/>
      <c r="J207" s="77"/>
      <c r="K207" s="134"/>
      <c r="L207" s="134"/>
      <c r="M207" s="134"/>
      <c r="N207" s="134"/>
    </row>
    <row r="208" spans="1:14" s="78" customFormat="1" x14ac:dyDescent="0.25">
      <c r="A208" s="76"/>
      <c r="B208" s="76"/>
      <c r="C208" s="76"/>
      <c r="D208" s="131"/>
      <c r="E208" s="91"/>
      <c r="F208" s="76"/>
      <c r="G208" s="76"/>
      <c r="H208" s="77"/>
      <c r="I208" s="76"/>
      <c r="J208" s="77"/>
      <c r="K208" s="134"/>
      <c r="L208" s="134"/>
      <c r="M208" s="134"/>
      <c r="N208" s="134"/>
    </row>
    <row r="209" spans="1:14" s="78" customFormat="1" x14ac:dyDescent="0.25">
      <c r="A209" s="76"/>
      <c r="B209" s="76"/>
      <c r="C209" s="76"/>
      <c r="D209" s="131"/>
      <c r="E209" s="91"/>
      <c r="F209" s="76"/>
      <c r="G209" s="76"/>
      <c r="H209" s="77"/>
      <c r="I209" s="76"/>
      <c r="J209" s="77"/>
      <c r="K209" s="134"/>
      <c r="L209" s="134"/>
      <c r="M209" s="134"/>
      <c r="N209" s="134"/>
    </row>
    <row r="210" spans="1:14" s="78" customFormat="1" x14ac:dyDescent="0.25">
      <c r="A210" s="76"/>
      <c r="B210" s="76"/>
      <c r="C210" s="76"/>
      <c r="D210" s="131"/>
      <c r="E210" s="91"/>
      <c r="F210" s="76"/>
      <c r="G210" s="76"/>
      <c r="H210" s="77"/>
      <c r="I210" s="76"/>
      <c r="J210" s="77"/>
      <c r="K210" s="134"/>
      <c r="L210" s="134"/>
      <c r="M210" s="134"/>
      <c r="N210" s="134"/>
    </row>
    <row r="211" spans="1:14" s="78" customFormat="1" x14ac:dyDescent="0.25">
      <c r="A211" s="76"/>
      <c r="B211" s="76"/>
      <c r="C211" s="76"/>
      <c r="D211" s="131"/>
      <c r="E211" s="91"/>
      <c r="F211" s="76"/>
      <c r="G211" s="76"/>
      <c r="H211" s="77"/>
      <c r="I211" s="76"/>
      <c r="J211" s="77"/>
      <c r="K211" s="134"/>
      <c r="L211" s="134"/>
      <c r="M211" s="134"/>
      <c r="N211" s="134"/>
    </row>
    <row r="212" spans="1:14" s="78" customFormat="1" x14ac:dyDescent="0.25">
      <c r="A212" s="76"/>
      <c r="B212" s="76"/>
      <c r="C212" s="76"/>
      <c r="D212" s="131"/>
      <c r="E212" s="91"/>
      <c r="F212" s="76"/>
      <c r="G212" s="76"/>
      <c r="H212" s="77"/>
      <c r="I212" s="76"/>
      <c r="J212" s="77"/>
      <c r="K212" s="134"/>
      <c r="L212" s="134"/>
      <c r="M212" s="134"/>
      <c r="N212" s="134"/>
    </row>
    <row r="213" spans="1:14" s="78" customFormat="1" x14ac:dyDescent="0.25">
      <c r="A213" s="76"/>
      <c r="B213" s="76"/>
      <c r="C213" s="76"/>
      <c r="D213" s="131"/>
      <c r="E213" s="91"/>
      <c r="F213" s="76"/>
      <c r="G213" s="76"/>
      <c r="H213" s="77"/>
      <c r="I213" s="76"/>
      <c r="J213" s="77"/>
      <c r="K213" s="134"/>
      <c r="L213" s="134"/>
      <c r="M213" s="134"/>
      <c r="N213" s="134"/>
    </row>
    <row r="214" spans="1:14" s="78" customFormat="1" x14ac:dyDescent="0.25">
      <c r="A214" s="76"/>
      <c r="B214" s="76"/>
      <c r="C214" s="76"/>
      <c r="D214" s="131"/>
      <c r="E214" s="91"/>
      <c r="F214" s="76"/>
      <c r="G214" s="76"/>
      <c r="H214" s="77"/>
      <c r="I214" s="76"/>
      <c r="J214" s="77"/>
      <c r="K214" s="134"/>
      <c r="L214" s="134"/>
      <c r="M214" s="134"/>
      <c r="N214" s="134"/>
    </row>
    <row r="215" spans="1:14" s="78" customFormat="1" x14ac:dyDescent="0.25">
      <c r="A215" s="76"/>
      <c r="B215" s="76"/>
      <c r="C215" s="76"/>
      <c r="D215" s="131"/>
      <c r="E215" s="91"/>
      <c r="F215" s="76"/>
      <c r="G215" s="76"/>
      <c r="H215" s="77"/>
      <c r="I215" s="76"/>
      <c r="J215" s="77"/>
      <c r="K215" s="134"/>
      <c r="L215" s="134"/>
      <c r="M215" s="134"/>
      <c r="N215" s="134"/>
    </row>
    <row r="216" spans="1:14" s="78" customFormat="1" x14ac:dyDescent="0.25">
      <c r="A216" s="76"/>
      <c r="B216" s="76"/>
      <c r="C216" s="76"/>
      <c r="D216" s="131"/>
      <c r="E216" s="91"/>
      <c r="F216" s="76"/>
      <c r="G216" s="76"/>
      <c r="H216" s="77"/>
      <c r="I216" s="76"/>
      <c r="J216" s="77"/>
      <c r="K216" s="134"/>
      <c r="L216" s="134"/>
      <c r="M216" s="134"/>
      <c r="N216" s="134"/>
    </row>
    <row r="217" spans="1:14" s="78" customFormat="1" x14ac:dyDescent="0.25">
      <c r="A217" s="76"/>
      <c r="B217" s="76"/>
      <c r="C217" s="76"/>
      <c r="D217" s="131"/>
      <c r="E217" s="91"/>
      <c r="F217" s="76"/>
      <c r="G217" s="76"/>
      <c r="H217" s="77"/>
      <c r="I217" s="76"/>
      <c r="J217" s="77"/>
      <c r="K217" s="134"/>
      <c r="L217" s="134"/>
      <c r="M217" s="134"/>
      <c r="N217" s="134"/>
    </row>
    <row r="218" spans="1:14" s="78" customFormat="1" x14ac:dyDescent="0.25">
      <c r="A218" s="76"/>
      <c r="B218" s="76"/>
      <c r="C218" s="76"/>
      <c r="D218" s="131"/>
      <c r="E218" s="91"/>
      <c r="F218" s="76"/>
      <c r="G218" s="76"/>
      <c r="H218" s="77"/>
      <c r="I218" s="76"/>
      <c r="J218" s="77"/>
      <c r="K218" s="134"/>
      <c r="L218" s="134"/>
      <c r="M218" s="134"/>
      <c r="N218" s="134"/>
    </row>
    <row r="219" spans="1:14" s="78" customFormat="1" x14ac:dyDescent="0.25">
      <c r="A219" s="76"/>
      <c r="B219" s="76"/>
      <c r="C219" s="76"/>
      <c r="D219" s="131"/>
      <c r="E219" s="91"/>
      <c r="F219" s="76"/>
      <c r="G219" s="76"/>
      <c r="H219" s="77"/>
      <c r="I219" s="76"/>
      <c r="J219" s="77"/>
      <c r="K219" s="134"/>
      <c r="L219" s="134"/>
      <c r="M219" s="134"/>
      <c r="N219" s="134"/>
    </row>
    <row r="220" spans="1:14" s="78" customFormat="1" x14ac:dyDescent="0.25">
      <c r="A220" s="76"/>
      <c r="B220" s="76"/>
      <c r="C220" s="76"/>
      <c r="D220" s="131"/>
      <c r="E220" s="91"/>
      <c r="F220" s="76"/>
      <c r="G220" s="76"/>
      <c r="H220" s="77"/>
      <c r="I220" s="76"/>
      <c r="J220" s="77"/>
      <c r="K220" s="134"/>
      <c r="L220" s="134"/>
      <c r="M220" s="134"/>
      <c r="N220" s="134"/>
    </row>
    <row r="221" spans="1:14" s="78" customFormat="1" x14ac:dyDescent="0.25">
      <c r="A221" s="76"/>
      <c r="B221" s="76"/>
      <c r="C221" s="76"/>
      <c r="D221" s="131"/>
      <c r="E221" s="91"/>
      <c r="F221" s="76"/>
      <c r="G221" s="76"/>
      <c r="H221" s="77"/>
      <c r="I221" s="76"/>
      <c r="J221" s="77"/>
      <c r="K221" s="134"/>
      <c r="L221" s="134"/>
      <c r="M221" s="134"/>
      <c r="N221" s="134"/>
    </row>
    <row r="222" spans="1:14" s="78" customFormat="1" x14ac:dyDescent="0.25">
      <c r="A222" s="76"/>
      <c r="B222" s="76"/>
      <c r="C222" s="76"/>
      <c r="D222" s="131"/>
      <c r="E222" s="91"/>
      <c r="F222" s="76"/>
      <c r="G222" s="76"/>
      <c r="H222" s="77"/>
      <c r="I222" s="76"/>
      <c r="J222" s="77"/>
      <c r="K222" s="134"/>
      <c r="L222" s="134"/>
      <c r="M222" s="134"/>
      <c r="N222" s="134"/>
    </row>
    <row r="223" spans="1:14" s="78" customFormat="1" x14ac:dyDescent="0.25">
      <c r="A223" s="76"/>
      <c r="B223" s="76"/>
      <c r="C223" s="76"/>
      <c r="D223" s="131"/>
      <c r="E223" s="91"/>
      <c r="F223" s="76"/>
      <c r="G223" s="76"/>
      <c r="H223" s="77"/>
      <c r="I223" s="76"/>
      <c r="J223" s="77"/>
      <c r="K223" s="134"/>
      <c r="L223" s="134"/>
      <c r="M223" s="134"/>
      <c r="N223" s="134"/>
    </row>
    <row r="224" spans="1:14" s="78" customFormat="1" x14ac:dyDescent="0.25">
      <c r="A224" s="76"/>
      <c r="B224" s="76"/>
      <c r="C224" s="76"/>
      <c r="D224" s="131"/>
      <c r="E224" s="91"/>
      <c r="F224" s="76"/>
      <c r="G224" s="76"/>
      <c r="H224" s="77"/>
      <c r="I224" s="76"/>
      <c r="J224" s="77"/>
      <c r="K224" s="134"/>
      <c r="L224" s="134"/>
      <c r="M224" s="134"/>
      <c r="N224" s="134"/>
    </row>
    <row r="225" spans="1:14" s="78" customFormat="1" x14ac:dyDescent="0.25">
      <c r="A225" s="76"/>
      <c r="B225" s="76"/>
      <c r="C225" s="76"/>
      <c r="D225" s="131"/>
      <c r="E225" s="91"/>
      <c r="F225" s="76"/>
      <c r="G225" s="76"/>
      <c r="H225" s="77"/>
      <c r="I225" s="76"/>
      <c r="J225" s="77"/>
      <c r="K225" s="134"/>
      <c r="L225" s="134"/>
      <c r="M225" s="134"/>
      <c r="N225" s="134"/>
    </row>
    <row r="226" spans="1:14" s="78" customFormat="1" x14ac:dyDescent="0.25">
      <c r="A226" s="76"/>
      <c r="B226" s="76"/>
      <c r="C226" s="76"/>
      <c r="D226" s="131"/>
      <c r="E226" s="91"/>
      <c r="F226" s="76"/>
      <c r="G226" s="76"/>
      <c r="H226" s="77"/>
      <c r="I226" s="76"/>
      <c r="J226" s="77"/>
      <c r="K226" s="134"/>
      <c r="L226" s="134"/>
      <c r="M226" s="134"/>
      <c r="N226" s="134"/>
    </row>
    <row r="227" spans="1:14" s="78" customFormat="1" x14ac:dyDescent="0.25">
      <c r="A227" s="76"/>
      <c r="B227" s="76"/>
      <c r="C227" s="76"/>
      <c r="D227" s="131"/>
      <c r="E227" s="91"/>
      <c r="F227" s="76"/>
      <c r="G227" s="76"/>
      <c r="H227" s="77"/>
      <c r="I227" s="76"/>
      <c r="J227" s="77"/>
      <c r="K227" s="134"/>
      <c r="L227" s="134"/>
      <c r="M227" s="134"/>
      <c r="N227" s="134"/>
    </row>
    <row r="228" spans="1:14" s="78" customFormat="1" x14ac:dyDescent="0.25">
      <c r="A228" s="76"/>
      <c r="B228" s="76"/>
      <c r="C228" s="76"/>
      <c r="D228" s="131"/>
      <c r="E228" s="91"/>
      <c r="F228" s="76"/>
      <c r="G228" s="76"/>
      <c r="H228" s="77"/>
      <c r="I228" s="76"/>
      <c r="J228" s="77"/>
      <c r="K228" s="134"/>
      <c r="L228" s="134"/>
      <c r="M228" s="134"/>
      <c r="N228" s="134"/>
    </row>
    <row r="229" spans="1:14" s="78" customFormat="1" x14ac:dyDescent="0.25">
      <c r="A229" s="76"/>
      <c r="B229" s="76"/>
      <c r="C229" s="76"/>
      <c r="D229" s="131"/>
      <c r="E229" s="91"/>
      <c r="F229" s="76"/>
      <c r="G229" s="76"/>
      <c r="H229" s="77"/>
      <c r="I229" s="76"/>
      <c r="J229" s="77"/>
      <c r="K229" s="134"/>
      <c r="L229" s="134"/>
      <c r="M229" s="134"/>
      <c r="N229" s="134"/>
    </row>
    <row r="230" spans="1:14" s="78" customFormat="1" x14ac:dyDescent="0.25">
      <c r="A230" s="76"/>
      <c r="B230" s="76"/>
      <c r="C230" s="76"/>
      <c r="D230" s="131"/>
      <c r="E230" s="91"/>
      <c r="F230" s="76"/>
      <c r="G230" s="76"/>
      <c r="H230" s="77"/>
      <c r="I230" s="76"/>
      <c r="J230" s="77"/>
      <c r="K230" s="134"/>
      <c r="L230" s="134"/>
      <c r="M230" s="134"/>
      <c r="N230" s="134"/>
    </row>
    <row r="231" spans="1:14" s="78" customFormat="1" x14ac:dyDescent="0.25">
      <c r="A231" s="76"/>
      <c r="B231" s="76"/>
      <c r="C231" s="76"/>
      <c r="D231" s="131"/>
      <c r="E231" s="91"/>
      <c r="F231" s="76"/>
      <c r="G231" s="76"/>
      <c r="H231" s="77"/>
      <c r="I231" s="76"/>
      <c r="J231" s="77"/>
      <c r="K231" s="134"/>
      <c r="L231" s="134"/>
      <c r="M231" s="134"/>
      <c r="N231" s="134"/>
    </row>
    <row r="232" spans="1:14" s="78" customFormat="1" x14ac:dyDescent="0.25">
      <c r="A232" s="76"/>
      <c r="B232" s="76"/>
      <c r="C232" s="76"/>
      <c r="D232" s="131"/>
      <c r="E232" s="91"/>
      <c r="F232" s="76"/>
      <c r="G232" s="76"/>
      <c r="H232" s="77"/>
      <c r="I232" s="76"/>
      <c r="J232" s="77"/>
      <c r="K232" s="134"/>
      <c r="L232" s="134"/>
      <c r="M232" s="134"/>
      <c r="N232" s="134"/>
    </row>
    <row r="233" spans="1:14" s="78" customFormat="1" x14ac:dyDescent="0.25">
      <c r="A233" s="76"/>
      <c r="B233" s="76"/>
      <c r="C233" s="76"/>
      <c r="D233" s="131"/>
      <c r="E233" s="91"/>
      <c r="F233" s="76"/>
      <c r="G233" s="76"/>
      <c r="H233" s="77"/>
      <c r="I233" s="76"/>
      <c r="J233" s="77"/>
      <c r="K233" s="134"/>
      <c r="L233" s="134"/>
      <c r="M233" s="134"/>
      <c r="N233" s="134"/>
    </row>
    <row r="234" spans="1:14" s="78" customFormat="1" x14ac:dyDescent="0.25">
      <c r="A234" s="76"/>
      <c r="B234" s="76"/>
      <c r="C234" s="76"/>
      <c r="D234" s="131"/>
      <c r="E234" s="91"/>
      <c r="F234" s="76"/>
      <c r="G234" s="76"/>
      <c r="H234" s="77"/>
      <c r="I234" s="76"/>
      <c r="J234" s="77"/>
      <c r="K234" s="134"/>
      <c r="L234" s="134"/>
      <c r="M234" s="134"/>
      <c r="N234" s="134"/>
    </row>
    <row r="235" spans="1:14" s="78" customFormat="1" x14ac:dyDescent="0.25">
      <c r="A235" s="76"/>
      <c r="B235" s="76"/>
      <c r="C235" s="76"/>
      <c r="D235" s="131"/>
      <c r="E235" s="91"/>
      <c r="F235" s="76"/>
      <c r="G235" s="76"/>
      <c r="H235" s="77"/>
      <c r="I235" s="76"/>
      <c r="J235" s="77"/>
      <c r="K235" s="134"/>
      <c r="L235" s="134"/>
      <c r="M235" s="134"/>
      <c r="N235" s="134"/>
    </row>
    <row r="236" spans="1:14" s="78" customFormat="1" x14ac:dyDescent="0.25">
      <c r="A236" s="76"/>
      <c r="B236" s="76"/>
      <c r="C236" s="76"/>
      <c r="D236" s="131"/>
      <c r="E236" s="91"/>
      <c r="F236" s="76"/>
      <c r="G236" s="76"/>
      <c r="H236" s="77"/>
      <c r="I236" s="76"/>
      <c r="J236" s="77"/>
      <c r="K236" s="134"/>
      <c r="L236" s="134"/>
      <c r="M236" s="134"/>
      <c r="N236" s="134"/>
    </row>
    <row r="237" spans="1:14" s="78" customFormat="1" x14ac:dyDescent="0.25">
      <c r="A237" s="76"/>
      <c r="B237" s="76"/>
      <c r="C237" s="76"/>
      <c r="D237" s="131"/>
      <c r="E237" s="91"/>
      <c r="F237" s="76"/>
      <c r="G237" s="76"/>
      <c r="H237" s="77"/>
      <c r="I237" s="76"/>
      <c r="J237" s="77"/>
      <c r="K237" s="134"/>
      <c r="L237" s="134"/>
      <c r="M237" s="134"/>
      <c r="N237" s="134"/>
    </row>
    <row r="238" spans="1:14" s="78" customFormat="1" x14ac:dyDescent="0.25">
      <c r="A238" s="76"/>
      <c r="B238" s="76"/>
      <c r="C238" s="76"/>
      <c r="D238" s="131"/>
      <c r="E238" s="91"/>
      <c r="F238" s="76"/>
      <c r="G238" s="76"/>
      <c r="H238" s="77"/>
      <c r="I238" s="76"/>
      <c r="J238" s="77"/>
      <c r="K238" s="134"/>
      <c r="L238" s="134"/>
      <c r="M238" s="134"/>
      <c r="N238" s="134"/>
    </row>
    <row r="239" spans="1:14" s="78" customFormat="1" x14ac:dyDescent="0.25">
      <c r="A239" s="76"/>
      <c r="B239" s="76"/>
      <c r="C239" s="76"/>
      <c r="D239" s="131"/>
      <c r="E239" s="91"/>
      <c r="F239" s="76"/>
      <c r="G239" s="76"/>
      <c r="H239" s="77"/>
      <c r="I239" s="76"/>
      <c r="J239" s="77"/>
      <c r="K239" s="134"/>
      <c r="L239" s="134"/>
      <c r="M239" s="134"/>
      <c r="N239" s="134"/>
    </row>
    <row r="240" spans="1:14" s="78" customFormat="1" x14ac:dyDescent="0.25">
      <c r="A240" s="76"/>
      <c r="B240" s="76"/>
      <c r="C240" s="76"/>
      <c r="D240" s="131"/>
      <c r="E240" s="91"/>
      <c r="F240" s="76"/>
      <c r="G240" s="76"/>
      <c r="H240" s="77"/>
      <c r="I240" s="76"/>
      <c r="J240" s="77"/>
      <c r="K240" s="134"/>
      <c r="L240" s="134"/>
      <c r="M240" s="134"/>
      <c r="N240" s="134"/>
    </row>
    <row r="241" spans="1:14" s="78" customFormat="1" x14ac:dyDescent="0.25">
      <c r="A241" s="76"/>
      <c r="B241" s="76"/>
      <c r="C241" s="76"/>
      <c r="D241" s="131"/>
      <c r="E241" s="91"/>
      <c r="F241" s="76"/>
      <c r="G241" s="76"/>
      <c r="H241" s="77"/>
      <c r="I241" s="76"/>
      <c r="J241" s="77"/>
      <c r="K241" s="134"/>
      <c r="L241" s="134"/>
      <c r="M241" s="134"/>
      <c r="N241" s="134"/>
    </row>
    <row r="242" spans="1:14" s="78" customFormat="1" x14ac:dyDescent="0.25">
      <c r="A242" s="76"/>
      <c r="B242" s="76"/>
      <c r="C242" s="76"/>
      <c r="D242" s="131"/>
      <c r="E242" s="91"/>
      <c r="F242" s="76"/>
      <c r="G242" s="76"/>
      <c r="H242" s="77"/>
      <c r="I242" s="76"/>
      <c r="J242" s="77"/>
      <c r="K242" s="134"/>
      <c r="L242" s="134"/>
      <c r="M242" s="134"/>
      <c r="N242" s="134"/>
    </row>
    <row r="243" spans="1:14" s="78" customFormat="1" x14ac:dyDescent="0.25">
      <c r="A243" s="76"/>
      <c r="B243" s="76"/>
      <c r="C243" s="76"/>
      <c r="D243" s="131"/>
      <c r="E243" s="91"/>
      <c r="F243" s="76"/>
      <c r="G243" s="76"/>
      <c r="H243" s="77"/>
      <c r="I243" s="76"/>
      <c r="J243" s="77"/>
      <c r="K243" s="134"/>
      <c r="L243" s="134"/>
      <c r="M243" s="134"/>
      <c r="N243" s="134"/>
    </row>
    <row r="244" spans="1:14" s="78" customFormat="1" x14ac:dyDescent="0.25">
      <c r="A244" s="76"/>
      <c r="B244" s="76"/>
      <c r="C244" s="76"/>
      <c r="D244" s="131"/>
      <c r="E244" s="91"/>
      <c r="F244" s="76"/>
      <c r="G244" s="76"/>
      <c r="H244" s="77"/>
      <c r="I244" s="76"/>
      <c r="J244" s="77"/>
      <c r="K244" s="134"/>
      <c r="L244" s="134"/>
      <c r="M244" s="134"/>
      <c r="N244" s="134"/>
    </row>
    <row r="245" spans="1:14" s="78" customFormat="1" x14ac:dyDescent="0.25">
      <c r="A245" s="76"/>
      <c r="B245" s="76"/>
      <c r="C245" s="76"/>
      <c r="D245" s="131"/>
      <c r="E245" s="91"/>
      <c r="F245" s="76"/>
      <c r="G245" s="76"/>
      <c r="H245" s="77"/>
      <c r="I245" s="76"/>
      <c r="J245" s="77"/>
      <c r="K245" s="134"/>
      <c r="L245" s="134"/>
      <c r="M245" s="134"/>
      <c r="N245" s="134"/>
    </row>
    <row r="246" spans="1:14" s="78" customFormat="1" x14ac:dyDescent="0.25">
      <c r="A246" s="76"/>
      <c r="B246" s="76"/>
      <c r="C246" s="76"/>
      <c r="D246" s="131"/>
      <c r="E246" s="91"/>
      <c r="F246" s="76"/>
      <c r="G246" s="76"/>
      <c r="H246" s="77"/>
      <c r="I246" s="76"/>
      <c r="J246" s="77"/>
      <c r="K246" s="134"/>
      <c r="L246" s="134"/>
      <c r="M246" s="134"/>
      <c r="N246" s="134"/>
    </row>
    <row r="247" spans="1:14" s="78" customFormat="1" x14ac:dyDescent="0.25">
      <c r="A247" s="76"/>
      <c r="B247" s="76"/>
      <c r="C247" s="76"/>
      <c r="D247" s="131"/>
      <c r="E247" s="91"/>
      <c r="F247" s="76"/>
      <c r="G247" s="76"/>
      <c r="H247" s="77"/>
      <c r="I247" s="76"/>
      <c r="J247" s="77"/>
      <c r="K247" s="134"/>
      <c r="L247" s="134"/>
      <c r="M247" s="134"/>
      <c r="N247" s="134"/>
    </row>
    <row r="248" spans="1:14" s="78" customFormat="1" x14ac:dyDescent="0.25">
      <c r="A248" s="76"/>
      <c r="B248" s="76"/>
      <c r="C248" s="76"/>
      <c r="D248" s="131"/>
      <c r="E248" s="91"/>
      <c r="F248" s="76"/>
      <c r="G248" s="76"/>
      <c r="H248" s="77"/>
      <c r="I248" s="76"/>
      <c r="J248" s="77"/>
      <c r="K248" s="134"/>
      <c r="L248" s="134"/>
      <c r="M248" s="134"/>
      <c r="N248" s="134"/>
    </row>
    <row r="249" spans="1:14" s="78" customFormat="1" x14ac:dyDescent="0.25">
      <c r="A249" s="76"/>
      <c r="B249" s="76"/>
      <c r="C249" s="76"/>
      <c r="D249" s="131"/>
      <c r="E249" s="91"/>
      <c r="F249" s="76"/>
      <c r="G249" s="76"/>
      <c r="H249" s="77"/>
      <c r="I249" s="76"/>
      <c r="J249" s="77"/>
      <c r="K249" s="134"/>
      <c r="L249" s="134"/>
      <c r="M249" s="134"/>
      <c r="N249" s="134"/>
    </row>
    <row r="250" spans="1:14" s="78" customFormat="1" x14ac:dyDescent="0.25">
      <c r="A250" s="76"/>
      <c r="B250" s="76"/>
      <c r="C250" s="76"/>
      <c r="D250" s="131"/>
      <c r="E250" s="91"/>
      <c r="F250" s="76"/>
      <c r="G250" s="76"/>
      <c r="H250" s="77"/>
      <c r="I250" s="76"/>
      <c r="J250" s="77"/>
      <c r="K250" s="134"/>
      <c r="L250" s="134"/>
      <c r="M250" s="134"/>
      <c r="N250" s="134"/>
    </row>
    <row r="251" spans="1:14" s="78" customFormat="1" x14ac:dyDescent="0.25">
      <c r="A251" s="76"/>
      <c r="B251" s="76"/>
      <c r="C251" s="76"/>
      <c r="D251" s="131"/>
      <c r="E251" s="91"/>
      <c r="F251" s="76"/>
      <c r="G251" s="76"/>
      <c r="H251" s="77"/>
      <c r="I251" s="76"/>
      <c r="J251" s="77"/>
      <c r="K251" s="134"/>
      <c r="L251" s="134"/>
      <c r="M251" s="134"/>
      <c r="N251" s="134"/>
    </row>
    <row r="252" spans="1:14" s="78" customFormat="1" x14ac:dyDescent="0.25">
      <c r="A252" s="76"/>
      <c r="B252" s="76"/>
      <c r="C252" s="76"/>
      <c r="D252" s="131"/>
      <c r="E252" s="91"/>
      <c r="F252" s="76"/>
      <c r="G252" s="76"/>
      <c r="H252" s="77"/>
      <c r="I252" s="76"/>
      <c r="J252" s="77"/>
      <c r="K252" s="134"/>
      <c r="L252" s="134"/>
      <c r="M252" s="134"/>
      <c r="N252" s="134"/>
    </row>
    <row r="253" spans="1:14" s="78" customFormat="1" x14ac:dyDescent="0.25">
      <c r="A253" s="76"/>
      <c r="B253" s="76"/>
      <c r="C253" s="76"/>
      <c r="D253" s="131"/>
      <c r="E253" s="91"/>
      <c r="F253" s="76"/>
      <c r="G253" s="76"/>
      <c r="H253" s="77"/>
      <c r="I253" s="76"/>
      <c r="J253" s="77"/>
      <c r="K253" s="134"/>
      <c r="L253" s="134"/>
      <c r="M253" s="134"/>
      <c r="N253" s="134"/>
    </row>
    <row r="254" spans="1:14" s="78" customFormat="1" x14ac:dyDescent="0.25">
      <c r="A254" s="76"/>
      <c r="B254" s="76"/>
      <c r="C254" s="76"/>
      <c r="D254" s="131"/>
      <c r="E254" s="91"/>
      <c r="F254" s="76"/>
      <c r="G254" s="76"/>
      <c r="H254" s="77"/>
      <c r="I254" s="76"/>
      <c r="J254" s="77"/>
      <c r="K254" s="134"/>
      <c r="L254" s="134"/>
      <c r="M254" s="134"/>
      <c r="N254" s="134"/>
    </row>
    <row r="255" spans="1:14" s="78" customFormat="1" x14ac:dyDescent="0.25">
      <c r="A255" s="76"/>
      <c r="B255" s="76"/>
      <c r="C255" s="76"/>
      <c r="D255" s="131"/>
      <c r="E255" s="91"/>
      <c r="F255" s="76"/>
      <c r="G255" s="76"/>
      <c r="H255" s="77"/>
      <c r="I255" s="76"/>
      <c r="J255" s="77"/>
      <c r="K255" s="134"/>
      <c r="L255" s="134"/>
      <c r="M255" s="134"/>
      <c r="N255" s="134"/>
    </row>
    <row r="256" spans="1:14" s="78" customFormat="1" x14ac:dyDescent="0.25">
      <c r="A256" s="76"/>
      <c r="B256" s="76"/>
      <c r="C256" s="76"/>
      <c r="D256" s="131"/>
      <c r="E256" s="91"/>
      <c r="F256" s="76"/>
      <c r="G256" s="76"/>
      <c r="H256" s="77"/>
      <c r="I256" s="76"/>
      <c r="J256" s="77"/>
      <c r="K256" s="134"/>
      <c r="L256" s="134"/>
      <c r="M256" s="134"/>
      <c r="N256" s="134"/>
    </row>
    <row r="257" spans="1:14" s="78" customFormat="1" x14ac:dyDescent="0.25">
      <c r="A257" s="76"/>
      <c r="B257" s="76"/>
      <c r="C257" s="76"/>
      <c r="D257" s="131"/>
      <c r="E257" s="91"/>
      <c r="F257" s="76"/>
      <c r="G257" s="76"/>
      <c r="H257" s="77"/>
      <c r="I257" s="76"/>
      <c r="J257" s="77"/>
      <c r="K257" s="134"/>
      <c r="L257" s="134"/>
      <c r="M257" s="134"/>
      <c r="N257" s="134"/>
    </row>
    <row r="258" spans="1:14" s="78" customFormat="1" x14ac:dyDescent="0.25">
      <c r="A258" s="76"/>
      <c r="B258" s="76"/>
      <c r="C258" s="76"/>
      <c r="D258" s="131"/>
      <c r="E258" s="91"/>
      <c r="F258" s="76"/>
      <c r="G258" s="76"/>
      <c r="H258" s="77"/>
      <c r="I258" s="76"/>
      <c r="J258" s="77"/>
      <c r="K258" s="134"/>
      <c r="L258" s="134"/>
      <c r="M258" s="134"/>
      <c r="N258" s="134"/>
    </row>
    <row r="259" spans="1:14" s="78" customFormat="1" x14ac:dyDescent="0.25">
      <c r="A259" s="76"/>
      <c r="B259" s="76"/>
      <c r="C259" s="76"/>
      <c r="D259" s="131"/>
      <c r="E259" s="91"/>
      <c r="F259" s="76"/>
      <c r="G259" s="76"/>
      <c r="H259" s="77"/>
      <c r="I259" s="76"/>
      <c r="J259" s="77"/>
      <c r="K259" s="134"/>
      <c r="L259" s="134"/>
      <c r="M259" s="134"/>
      <c r="N259" s="134"/>
    </row>
    <row r="260" spans="1:14" s="78" customFormat="1" x14ac:dyDescent="0.25">
      <c r="A260" s="76"/>
      <c r="B260" s="76"/>
      <c r="C260" s="76"/>
      <c r="D260" s="131"/>
      <c r="E260" s="91"/>
      <c r="F260" s="76"/>
      <c r="G260" s="76"/>
      <c r="H260" s="77"/>
      <c r="I260" s="76"/>
      <c r="J260" s="77"/>
      <c r="K260" s="134"/>
      <c r="L260" s="134"/>
      <c r="M260" s="134"/>
      <c r="N260" s="134"/>
    </row>
    <row r="261" spans="1:14" s="78" customFormat="1" x14ac:dyDescent="0.25">
      <c r="A261" s="76"/>
      <c r="B261" s="76"/>
      <c r="C261" s="76"/>
      <c r="D261" s="131"/>
      <c r="E261" s="91"/>
      <c r="F261" s="76"/>
      <c r="G261" s="76"/>
      <c r="H261" s="77"/>
      <c r="I261" s="76"/>
      <c r="J261" s="77"/>
      <c r="K261" s="134"/>
      <c r="L261" s="134"/>
      <c r="M261" s="134"/>
      <c r="N261" s="134"/>
    </row>
    <row r="262" spans="1:14" s="78" customFormat="1" x14ac:dyDescent="0.25">
      <c r="A262" s="76"/>
      <c r="B262" s="76"/>
      <c r="C262" s="76"/>
      <c r="D262" s="131"/>
      <c r="E262" s="91"/>
      <c r="F262" s="76"/>
      <c r="G262" s="76"/>
      <c r="H262" s="77"/>
      <c r="I262" s="76"/>
      <c r="J262" s="77"/>
      <c r="K262" s="134"/>
      <c r="L262" s="134"/>
      <c r="M262" s="134"/>
      <c r="N262" s="134"/>
    </row>
    <row r="263" spans="1:14" s="78" customFormat="1" x14ac:dyDescent="0.25">
      <c r="A263" s="76"/>
      <c r="B263" s="76"/>
      <c r="C263" s="76"/>
      <c r="D263" s="131"/>
      <c r="E263" s="91"/>
      <c r="F263" s="76"/>
      <c r="G263" s="76"/>
      <c r="H263" s="77"/>
      <c r="I263" s="76"/>
      <c r="J263" s="77"/>
      <c r="K263" s="134"/>
      <c r="L263" s="134"/>
      <c r="M263" s="134"/>
      <c r="N263" s="134"/>
    </row>
    <row r="264" spans="1:14" s="78" customFormat="1" x14ac:dyDescent="0.25">
      <c r="A264" s="76"/>
      <c r="B264" s="76"/>
      <c r="C264" s="76"/>
      <c r="D264" s="131"/>
      <c r="E264" s="91"/>
      <c r="F264" s="76"/>
      <c r="G264" s="76"/>
      <c r="H264" s="77"/>
      <c r="I264" s="76"/>
      <c r="J264" s="77"/>
      <c r="K264" s="134"/>
      <c r="L264" s="134"/>
      <c r="M264" s="134"/>
      <c r="N264" s="134"/>
    </row>
    <row r="265" spans="1:14" s="78" customFormat="1" x14ac:dyDescent="0.25">
      <c r="A265" s="76"/>
      <c r="B265" s="76"/>
      <c r="C265" s="76"/>
      <c r="D265" s="131"/>
      <c r="E265" s="91"/>
      <c r="F265" s="76"/>
      <c r="G265" s="76"/>
      <c r="H265" s="77"/>
      <c r="I265" s="76"/>
      <c r="J265" s="77"/>
      <c r="K265" s="134"/>
      <c r="L265" s="134"/>
      <c r="M265" s="134"/>
      <c r="N265" s="134"/>
    </row>
    <row r="266" spans="1:14" s="78" customFormat="1" x14ac:dyDescent="0.25">
      <c r="A266" s="76"/>
      <c r="B266" s="76"/>
      <c r="C266" s="76"/>
      <c r="D266" s="131"/>
      <c r="E266" s="91"/>
      <c r="F266" s="76"/>
      <c r="G266" s="76"/>
      <c r="H266" s="77"/>
      <c r="I266" s="76"/>
      <c r="J266" s="77"/>
      <c r="K266" s="134"/>
      <c r="L266" s="134"/>
      <c r="M266" s="134"/>
      <c r="N266" s="134"/>
    </row>
    <row r="267" spans="1:14" s="78" customFormat="1" x14ac:dyDescent="0.25">
      <c r="A267" s="76"/>
      <c r="B267" s="76"/>
      <c r="C267" s="76"/>
      <c r="D267" s="131"/>
      <c r="E267" s="91"/>
      <c r="F267" s="76"/>
      <c r="G267" s="76"/>
      <c r="H267" s="77"/>
      <c r="I267" s="76"/>
      <c r="J267" s="77"/>
      <c r="K267" s="134"/>
      <c r="L267" s="134"/>
      <c r="M267" s="134"/>
      <c r="N267" s="134"/>
    </row>
    <row r="268" spans="1:14" s="78" customFormat="1" x14ac:dyDescent="0.25">
      <c r="A268" s="76"/>
      <c r="B268" s="76"/>
      <c r="C268" s="76"/>
      <c r="D268" s="131"/>
      <c r="E268" s="91"/>
      <c r="F268" s="76"/>
      <c r="G268" s="76"/>
      <c r="H268" s="77"/>
      <c r="I268" s="76"/>
      <c r="J268" s="77"/>
      <c r="K268" s="134"/>
      <c r="L268" s="134"/>
      <c r="M268" s="134"/>
      <c r="N268" s="134"/>
    </row>
    <row r="269" spans="1:14" s="78" customFormat="1" x14ac:dyDescent="0.25">
      <c r="A269" s="76"/>
      <c r="B269" s="76"/>
      <c r="C269" s="76"/>
      <c r="D269" s="131"/>
      <c r="E269" s="91"/>
      <c r="F269" s="76"/>
      <c r="G269" s="76"/>
      <c r="H269" s="77"/>
      <c r="I269" s="76"/>
      <c r="J269" s="77"/>
      <c r="K269" s="134"/>
      <c r="L269" s="134"/>
      <c r="M269" s="134"/>
      <c r="N269" s="134"/>
    </row>
    <row r="270" spans="1:14" s="78" customFormat="1" x14ac:dyDescent="0.25">
      <c r="A270" s="76"/>
      <c r="B270" s="76"/>
      <c r="C270" s="76"/>
      <c r="D270" s="131"/>
      <c r="E270" s="91"/>
      <c r="F270" s="76"/>
      <c r="G270" s="76"/>
      <c r="H270" s="77"/>
      <c r="I270" s="76"/>
      <c r="J270" s="77"/>
      <c r="K270" s="134"/>
      <c r="L270" s="134"/>
      <c r="M270" s="134"/>
      <c r="N270" s="134"/>
    </row>
    <row r="271" spans="1:14" s="78" customFormat="1" x14ac:dyDescent="0.25">
      <c r="A271" s="76"/>
      <c r="B271" s="76"/>
      <c r="C271" s="76"/>
      <c r="D271" s="131"/>
      <c r="E271" s="91"/>
      <c r="F271" s="76"/>
      <c r="G271" s="76"/>
      <c r="H271" s="77"/>
      <c r="I271" s="76"/>
      <c r="J271" s="77"/>
      <c r="K271" s="134"/>
      <c r="L271" s="134"/>
      <c r="M271" s="134"/>
      <c r="N271" s="134"/>
    </row>
    <row r="272" spans="1:14" s="78" customFormat="1" x14ac:dyDescent="0.25">
      <c r="A272" s="76"/>
      <c r="B272" s="76"/>
      <c r="C272" s="76"/>
      <c r="D272" s="131"/>
      <c r="E272" s="91"/>
      <c r="F272" s="76"/>
      <c r="G272" s="76"/>
      <c r="H272" s="77"/>
      <c r="I272" s="76"/>
      <c r="J272" s="77"/>
      <c r="K272" s="134"/>
      <c r="L272" s="134"/>
      <c r="M272" s="134"/>
      <c r="N272" s="134"/>
    </row>
    <row r="273" spans="1:14" s="78" customFormat="1" x14ac:dyDescent="0.25">
      <c r="A273" s="76"/>
      <c r="B273" s="76"/>
      <c r="C273" s="76"/>
      <c r="D273" s="131"/>
      <c r="E273" s="91"/>
      <c r="F273" s="76"/>
      <c r="G273" s="76"/>
      <c r="H273" s="77"/>
      <c r="I273" s="76"/>
      <c r="J273" s="77"/>
      <c r="K273" s="134"/>
      <c r="L273" s="134"/>
      <c r="M273" s="134"/>
      <c r="N273" s="134"/>
    </row>
    <row r="274" spans="1:14" s="78" customFormat="1" x14ac:dyDescent="0.25">
      <c r="A274" s="76"/>
      <c r="B274" s="76"/>
      <c r="C274" s="76"/>
      <c r="D274" s="131"/>
      <c r="E274" s="91"/>
      <c r="F274" s="76"/>
      <c r="G274" s="76"/>
      <c r="H274" s="77"/>
      <c r="I274" s="76"/>
      <c r="J274" s="77"/>
      <c r="K274" s="134"/>
      <c r="L274" s="134"/>
      <c r="M274" s="134"/>
      <c r="N274" s="134"/>
    </row>
    <row r="275" spans="1:14" s="78" customFormat="1" x14ac:dyDescent="0.25">
      <c r="A275" s="76"/>
      <c r="B275" s="76"/>
      <c r="C275" s="76"/>
      <c r="D275" s="131"/>
      <c r="E275" s="91"/>
      <c r="F275" s="76"/>
      <c r="G275" s="76"/>
      <c r="H275" s="77"/>
      <c r="I275" s="76"/>
      <c r="J275" s="77"/>
      <c r="K275" s="134"/>
      <c r="L275" s="134"/>
      <c r="M275" s="134"/>
      <c r="N275" s="134"/>
    </row>
    <row r="276" spans="1:14" s="78" customFormat="1" x14ac:dyDescent="0.25">
      <c r="A276" s="76"/>
      <c r="B276" s="76"/>
      <c r="C276" s="76"/>
      <c r="D276" s="131"/>
      <c r="E276" s="91"/>
      <c r="F276" s="76"/>
      <c r="G276" s="76"/>
      <c r="H276" s="77"/>
      <c r="I276" s="76"/>
      <c r="J276" s="77"/>
      <c r="K276" s="134"/>
      <c r="L276" s="134"/>
      <c r="M276" s="134"/>
      <c r="N276" s="134"/>
    </row>
    <row r="277" spans="1:14" s="78" customFormat="1" x14ac:dyDescent="0.25">
      <c r="A277" s="76"/>
      <c r="B277" s="76"/>
      <c r="C277" s="76"/>
      <c r="D277" s="131"/>
      <c r="E277" s="91"/>
      <c r="F277" s="76"/>
      <c r="G277" s="76"/>
      <c r="H277" s="77"/>
      <c r="I277" s="76"/>
      <c r="J277" s="77"/>
      <c r="K277" s="134"/>
      <c r="L277" s="134"/>
      <c r="M277" s="134"/>
      <c r="N277" s="134"/>
    </row>
    <row r="278" spans="1:14" s="78" customFormat="1" x14ac:dyDescent="0.25">
      <c r="A278" s="76"/>
      <c r="B278" s="76"/>
      <c r="C278" s="76"/>
      <c r="D278" s="131"/>
      <c r="E278" s="91"/>
      <c r="F278" s="76"/>
      <c r="G278" s="76"/>
      <c r="H278" s="77"/>
      <c r="I278" s="76"/>
      <c r="J278" s="77"/>
      <c r="K278" s="134"/>
      <c r="L278" s="134"/>
      <c r="M278" s="134"/>
      <c r="N278" s="134"/>
    </row>
    <row r="279" spans="1:14" s="78" customFormat="1" x14ac:dyDescent="0.25">
      <c r="A279" s="76"/>
      <c r="B279" s="76"/>
      <c r="C279" s="76"/>
      <c r="D279" s="131"/>
      <c r="E279" s="91"/>
      <c r="F279" s="76"/>
      <c r="G279" s="76"/>
      <c r="H279" s="77"/>
      <c r="I279" s="76"/>
      <c r="J279" s="77"/>
      <c r="K279" s="134"/>
      <c r="L279" s="134"/>
      <c r="M279" s="134"/>
      <c r="N279" s="134"/>
    </row>
    <row r="280" spans="1:14" s="78" customFormat="1" x14ac:dyDescent="0.25">
      <c r="A280" s="76"/>
      <c r="B280" s="76"/>
      <c r="C280" s="76"/>
      <c r="D280" s="131"/>
      <c r="E280" s="91"/>
      <c r="F280" s="76"/>
      <c r="G280" s="76"/>
      <c r="H280" s="77"/>
      <c r="I280" s="76"/>
      <c r="J280" s="77"/>
      <c r="K280" s="134"/>
      <c r="L280" s="134"/>
      <c r="M280" s="134"/>
      <c r="N280" s="134"/>
    </row>
    <row r="281" spans="1:14" s="78" customFormat="1" x14ac:dyDescent="0.25">
      <c r="A281" s="76"/>
      <c r="B281" s="76"/>
      <c r="C281" s="76"/>
      <c r="D281" s="131"/>
      <c r="E281" s="91"/>
      <c r="F281" s="76"/>
      <c r="G281" s="76"/>
      <c r="H281" s="77"/>
      <c r="I281" s="76"/>
      <c r="J281" s="77"/>
      <c r="K281" s="134"/>
      <c r="L281" s="134"/>
      <c r="M281" s="134"/>
      <c r="N281" s="134"/>
    </row>
    <row r="282" spans="1:14" s="78" customFormat="1" x14ac:dyDescent="0.25">
      <c r="A282" s="76"/>
      <c r="B282" s="76"/>
      <c r="C282" s="76"/>
      <c r="D282" s="131"/>
      <c r="E282" s="91"/>
      <c r="F282" s="76"/>
      <c r="G282" s="76"/>
      <c r="H282" s="77"/>
      <c r="I282" s="76"/>
      <c r="J282" s="77"/>
      <c r="K282" s="134"/>
      <c r="L282" s="134"/>
      <c r="M282" s="134"/>
      <c r="N282" s="134"/>
    </row>
    <row r="283" spans="1:14" s="78" customFormat="1" x14ac:dyDescent="0.25">
      <c r="A283" s="76"/>
      <c r="B283" s="76"/>
      <c r="C283" s="76"/>
      <c r="D283" s="131"/>
      <c r="E283" s="91"/>
      <c r="F283" s="76"/>
      <c r="G283" s="76"/>
      <c r="H283" s="77"/>
      <c r="I283" s="76"/>
      <c r="J283" s="77"/>
      <c r="K283" s="134"/>
      <c r="L283" s="134"/>
      <c r="M283" s="134"/>
      <c r="N283" s="134"/>
    </row>
    <row r="284" spans="1:14" s="78" customFormat="1" x14ac:dyDescent="0.25">
      <c r="A284" s="76"/>
      <c r="B284" s="76"/>
      <c r="C284" s="76"/>
      <c r="D284" s="131"/>
      <c r="E284" s="91"/>
      <c r="F284" s="76"/>
      <c r="G284" s="76"/>
      <c r="H284" s="77"/>
      <c r="I284" s="76"/>
      <c r="J284" s="77"/>
      <c r="K284" s="134"/>
      <c r="L284" s="134"/>
      <c r="M284" s="134"/>
      <c r="N284" s="134"/>
    </row>
    <row r="285" spans="1:14" s="78" customFormat="1" x14ac:dyDescent="0.25">
      <c r="A285" s="76"/>
      <c r="B285" s="76"/>
      <c r="C285" s="76"/>
      <c r="D285" s="131"/>
      <c r="E285" s="91"/>
      <c r="F285" s="76"/>
      <c r="G285" s="76"/>
      <c r="H285" s="77"/>
      <c r="I285" s="76"/>
      <c r="J285" s="77"/>
      <c r="K285" s="134"/>
      <c r="L285" s="134"/>
      <c r="M285" s="134"/>
      <c r="N285" s="134"/>
    </row>
    <row r="286" spans="1:14" s="78" customFormat="1" x14ac:dyDescent="0.25">
      <c r="A286" s="76"/>
      <c r="B286" s="76"/>
      <c r="C286" s="76"/>
      <c r="D286" s="131"/>
      <c r="E286" s="91"/>
      <c r="F286" s="76"/>
      <c r="G286" s="76"/>
      <c r="H286" s="77"/>
      <c r="I286" s="76"/>
      <c r="J286" s="77"/>
      <c r="K286" s="134"/>
      <c r="L286" s="134"/>
      <c r="M286" s="134"/>
      <c r="N286" s="134"/>
    </row>
    <row r="287" spans="1:14" s="78" customFormat="1" x14ac:dyDescent="0.25">
      <c r="A287" s="76"/>
      <c r="B287" s="76"/>
      <c r="C287" s="76"/>
      <c r="D287" s="131"/>
      <c r="E287" s="91"/>
      <c r="F287" s="76"/>
      <c r="G287" s="76"/>
      <c r="H287" s="77"/>
      <c r="I287" s="76"/>
      <c r="J287" s="77"/>
      <c r="K287" s="134"/>
      <c r="L287" s="134"/>
      <c r="M287" s="134"/>
      <c r="N287" s="134"/>
    </row>
    <row r="288" spans="1:14" s="78" customFormat="1" x14ac:dyDescent="0.25">
      <c r="A288" s="76"/>
      <c r="B288" s="76"/>
      <c r="C288" s="76"/>
      <c r="D288" s="131"/>
      <c r="E288" s="91"/>
      <c r="F288" s="76"/>
      <c r="G288" s="76"/>
      <c r="H288" s="77"/>
      <c r="I288" s="76"/>
      <c r="J288" s="77"/>
      <c r="K288" s="134"/>
      <c r="L288" s="134"/>
      <c r="M288" s="134"/>
      <c r="N288" s="134"/>
    </row>
    <row r="289" spans="1:14" s="78" customFormat="1" x14ac:dyDescent="0.25">
      <c r="A289" s="76"/>
      <c r="B289" s="76"/>
      <c r="C289" s="76"/>
      <c r="D289" s="131"/>
      <c r="E289" s="91"/>
      <c r="F289" s="76"/>
      <c r="G289" s="76"/>
      <c r="H289" s="77"/>
      <c r="I289" s="76"/>
      <c r="J289" s="77"/>
      <c r="K289" s="134"/>
      <c r="L289" s="134"/>
      <c r="M289" s="134"/>
      <c r="N289" s="134"/>
    </row>
    <row r="290" spans="1:14" s="78" customFormat="1" x14ac:dyDescent="0.25">
      <c r="A290" s="76"/>
      <c r="B290" s="76"/>
      <c r="C290" s="76"/>
      <c r="D290" s="131"/>
      <c r="E290" s="91"/>
      <c r="F290" s="76"/>
      <c r="G290" s="76"/>
      <c r="H290" s="77"/>
      <c r="I290" s="76"/>
      <c r="J290" s="77"/>
      <c r="K290" s="134"/>
      <c r="L290" s="134"/>
      <c r="M290" s="134"/>
      <c r="N290" s="134"/>
    </row>
    <row r="291" spans="1:14" s="78" customFormat="1" x14ac:dyDescent="0.25">
      <c r="A291" s="76"/>
      <c r="B291" s="76"/>
      <c r="C291" s="76"/>
      <c r="D291" s="131"/>
      <c r="E291" s="91"/>
      <c r="F291" s="76"/>
      <c r="G291" s="76"/>
      <c r="H291" s="77"/>
      <c r="I291" s="76"/>
      <c r="J291" s="77"/>
      <c r="K291" s="134"/>
      <c r="L291" s="134"/>
      <c r="M291" s="134"/>
      <c r="N291" s="134"/>
    </row>
    <row r="292" spans="1:14" s="78" customFormat="1" x14ac:dyDescent="0.25">
      <c r="A292" s="76"/>
      <c r="B292" s="76"/>
      <c r="C292" s="76"/>
      <c r="D292" s="131"/>
      <c r="E292" s="91"/>
      <c r="F292" s="76"/>
      <c r="G292" s="76"/>
      <c r="H292" s="77"/>
      <c r="I292" s="76"/>
      <c r="J292" s="77"/>
      <c r="K292" s="134"/>
      <c r="L292" s="134"/>
      <c r="M292" s="134"/>
      <c r="N292" s="134"/>
    </row>
    <row r="293" spans="1:14" s="78" customFormat="1" x14ac:dyDescent="0.25">
      <c r="A293" s="76"/>
      <c r="B293" s="76"/>
      <c r="C293" s="76"/>
      <c r="D293" s="131"/>
      <c r="E293" s="91"/>
      <c r="F293" s="76"/>
      <c r="G293" s="76"/>
      <c r="H293" s="77"/>
      <c r="I293" s="76"/>
      <c r="J293" s="77"/>
      <c r="K293" s="134"/>
      <c r="L293" s="134"/>
      <c r="M293" s="134"/>
      <c r="N293" s="134"/>
    </row>
    <row r="294" spans="1:14" s="78" customFormat="1" x14ac:dyDescent="0.25">
      <c r="A294" s="76"/>
      <c r="B294" s="76"/>
      <c r="C294" s="76"/>
      <c r="D294" s="131"/>
      <c r="E294" s="91"/>
      <c r="F294" s="76"/>
      <c r="G294" s="76"/>
      <c r="H294" s="77"/>
      <c r="I294" s="76"/>
      <c r="J294" s="77"/>
      <c r="K294" s="134"/>
      <c r="L294" s="134"/>
      <c r="M294" s="134"/>
      <c r="N294" s="134"/>
    </row>
    <row r="295" spans="1:14" s="78" customFormat="1" x14ac:dyDescent="0.25">
      <c r="A295" s="76"/>
      <c r="B295" s="76"/>
      <c r="C295" s="76"/>
      <c r="D295" s="131"/>
      <c r="E295" s="91"/>
      <c r="F295" s="76"/>
      <c r="G295" s="76"/>
      <c r="H295" s="77"/>
      <c r="I295" s="76"/>
      <c r="J295" s="77"/>
      <c r="K295" s="134"/>
      <c r="L295" s="134"/>
      <c r="M295" s="134"/>
      <c r="N295" s="134"/>
    </row>
    <row r="296" spans="1:14" s="78" customFormat="1" x14ac:dyDescent="0.25">
      <c r="A296" s="76"/>
      <c r="B296" s="76"/>
      <c r="C296" s="76"/>
      <c r="D296" s="131"/>
      <c r="E296" s="91"/>
      <c r="F296" s="76"/>
      <c r="G296" s="76"/>
      <c r="H296" s="77"/>
      <c r="I296" s="76"/>
      <c r="J296" s="77"/>
      <c r="K296" s="134"/>
      <c r="L296" s="134"/>
      <c r="M296" s="134"/>
      <c r="N296" s="134"/>
    </row>
    <row r="297" spans="1:14" s="78" customFormat="1" x14ac:dyDescent="0.25">
      <c r="A297" s="76"/>
      <c r="B297" s="76"/>
      <c r="C297" s="76"/>
      <c r="D297" s="131"/>
      <c r="E297" s="91"/>
      <c r="F297" s="76"/>
      <c r="G297" s="76"/>
      <c r="H297" s="77"/>
      <c r="I297" s="76"/>
      <c r="J297" s="77"/>
      <c r="K297" s="134"/>
      <c r="L297" s="134"/>
      <c r="M297" s="134"/>
      <c r="N297" s="134"/>
    </row>
    <row r="298" spans="1:14" s="78" customFormat="1" x14ac:dyDescent="0.25">
      <c r="A298" s="76"/>
      <c r="B298" s="76"/>
      <c r="C298" s="76"/>
      <c r="D298" s="131"/>
      <c r="E298" s="91"/>
      <c r="F298" s="76"/>
      <c r="G298" s="76"/>
      <c r="H298" s="77"/>
      <c r="I298" s="76"/>
      <c r="J298" s="77"/>
      <c r="K298" s="134"/>
      <c r="L298" s="134"/>
      <c r="M298" s="134"/>
      <c r="N298" s="134"/>
    </row>
    <row r="299" spans="1:14" s="78" customFormat="1" x14ac:dyDescent="0.25">
      <c r="A299" s="76"/>
      <c r="B299" s="76"/>
      <c r="C299" s="76"/>
      <c r="D299" s="131"/>
      <c r="E299" s="91"/>
      <c r="F299" s="76"/>
      <c r="G299" s="76"/>
      <c r="H299" s="77"/>
      <c r="I299" s="76"/>
      <c r="J299" s="77"/>
      <c r="K299" s="134"/>
      <c r="L299" s="134"/>
      <c r="M299" s="134"/>
      <c r="N299" s="134"/>
    </row>
    <row r="300" spans="1:14" s="78" customFormat="1" x14ac:dyDescent="0.25">
      <c r="A300" s="76"/>
      <c r="B300" s="76"/>
      <c r="C300" s="76"/>
      <c r="D300" s="131"/>
      <c r="E300" s="91"/>
      <c r="F300" s="76"/>
      <c r="G300" s="76"/>
      <c r="H300" s="77"/>
      <c r="I300" s="76"/>
      <c r="J300" s="77"/>
      <c r="K300" s="134"/>
      <c r="L300" s="134"/>
      <c r="M300" s="134"/>
      <c r="N300" s="134"/>
    </row>
    <row r="301" spans="1:14" s="78" customFormat="1" x14ac:dyDescent="0.25">
      <c r="A301" s="76"/>
      <c r="B301" s="76"/>
      <c r="C301" s="76"/>
      <c r="D301" s="131"/>
      <c r="E301" s="91"/>
      <c r="F301" s="76"/>
      <c r="G301" s="76"/>
      <c r="H301" s="77"/>
      <c r="I301" s="76"/>
      <c r="J301" s="77"/>
      <c r="K301" s="134"/>
      <c r="L301" s="134"/>
      <c r="M301" s="134"/>
      <c r="N301" s="134"/>
    </row>
    <row r="302" spans="1:14" s="78" customFormat="1" x14ac:dyDescent="0.25">
      <c r="A302" s="76"/>
      <c r="B302" s="76"/>
      <c r="C302" s="76"/>
      <c r="D302" s="131"/>
      <c r="E302" s="91"/>
      <c r="F302" s="76"/>
      <c r="G302" s="76"/>
      <c r="H302" s="77"/>
      <c r="I302" s="76"/>
      <c r="J302" s="77"/>
      <c r="K302" s="134"/>
      <c r="L302" s="134"/>
      <c r="M302" s="134"/>
      <c r="N302" s="134"/>
    </row>
    <row r="303" spans="1:14" s="78" customFormat="1" x14ac:dyDescent="0.25">
      <c r="A303" s="76"/>
      <c r="B303" s="76"/>
      <c r="C303" s="76"/>
      <c r="D303" s="131"/>
      <c r="E303" s="91"/>
      <c r="F303" s="76"/>
      <c r="G303" s="76"/>
      <c r="H303" s="77"/>
      <c r="I303" s="76"/>
      <c r="J303" s="77"/>
      <c r="K303" s="134"/>
      <c r="L303" s="134"/>
      <c r="M303" s="134"/>
      <c r="N303" s="134"/>
    </row>
    <row r="304" spans="1:14" s="78" customFormat="1" x14ac:dyDescent="0.25">
      <c r="A304" s="76"/>
      <c r="B304" s="76"/>
      <c r="C304" s="76"/>
      <c r="D304" s="131"/>
      <c r="E304" s="91"/>
      <c r="F304" s="76"/>
      <c r="G304" s="76"/>
      <c r="H304" s="77"/>
      <c r="I304" s="76"/>
      <c r="J304" s="77"/>
      <c r="K304" s="134"/>
      <c r="L304" s="134"/>
      <c r="M304" s="134"/>
      <c r="N304" s="134"/>
    </row>
    <row r="305" spans="1:14" s="78" customFormat="1" x14ac:dyDescent="0.25">
      <c r="A305" s="76"/>
      <c r="B305" s="76"/>
      <c r="C305" s="76"/>
      <c r="D305" s="131"/>
      <c r="E305" s="91"/>
      <c r="F305" s="76"/>
      <c r="G305" s="76"/>
      <c r="H305" s="77"/>
      <c r="I305" s="76"/>
      <c r="J305" s="77"/>
      <c r="K305" s="134"/>
      <c r="L305" s="134"/>
      <c r="M305" s="134"/>
      <c r="N305" s="134"/>
    </row>
    <row r="306" spans="1:14" s="78" customFormat="1" x14ac:dyDescent="0.25">
      <c r="A306" s="76"/>
      <c r="B306" s="76"/>
      <c r="C306" s="76"/>
      <c r="D306" s="131"/>
      <c r="E306" s="91"/>
      <c r="F306" s="76"/>
      <c r="G306" s="76"/>
      <c r="H306" s="77"/>
      <c r="I306" s="76"/>
      <c r="J306" s="77"/>
      <c r="K306" s="134"/>
      <c r="L306" s="134"/>
      <c r="M306" s="134"/>
      <c r="N306" s="134"/>
    </row>
    <row r="307" spans="1:14" s="78" customFormat="1" x14ac:dyDescent="0.25">
      <c r="A307" s="76"/>
      <c r="B307" s="76"/>
      <c r="C307" s="76"/>
      <c r="D307" s="131"/>
      <c r="E307" s="91"/>
      <c r="F307" s="76"/>
      <c r="G307" s="76"/>
      <c r="H307" s="77"/>
      <c r="I307" s="76"/>
      <c r="J307" s="77"/>
      <c r="K307" s="134"/>
      <c r="L307" s="134"/>
      <c r="M307" s="134"/>
      <c r="N307" s="134"/>
    </row>
    <row r="308" spans="1:14" s="78" customFormat="1" x14ac:dyDescent="0.25">
      <c r="A308" s="76"/>
      <c r="B308" s="76"/>
      <c r="C308" s="76"/>
      <c r="D308" s="131"/>
      <c r="E308" s="91"/>
      <c r="F308" s="76"/>
      <c r="G308" s="76"/>
      <c r="H308" s="77"/>
      <c r="I308" s="76"/>
      <c r="J308" s="77"/>
      <c r="K308" s="134"/>
      <c r="L308" s="134"/>
      <c r="M308" s="134"/>
      <c r="N308" s="134"/>
    </row>
    <row r="309" spans="1:14" s="78" customFormat="1" x14ac:dyDescent="0.25">
      <c r="A309" s="76"/>
      <c r="B309" s="76"/>
      <c r="C309" s="76"/>
      <c r="D309" s="131"/>
      <c r="E309" s="91"/>
      <c r="F309" s="76"/>
      <c r="G309" s="76"/>
      <c r="H309" s="77"/>
      <c r="I309" s="76"/>
      <c r="J309" s="77"/>
      <c r="K309" s="134"/>
      <c r="L309" s="134"/>
      <c r="M309" s="134"/>
      <c r="N309" s="134"/>
    </row>
    <row r="310" spans="1:14" s="78" customFormat="1" x14ac:dyDescent="0.25">
      <c r="A310" s="76"/>
      <c r="B310" s="76"/>
      <c r="C310" s="76"/>
      <c r="D310" s="131"/>
      <c r="E310" s="91"/>
      <c r="F310" s="76"/>
      <c r="G310" s="76"/>
      <c r="H310" s="77"/>
      <c r="I310" s="76"/>
      <c r="J310" s="77"/>
      <c r="K310" s="134"/>
      <c r="L310" s="134"/>
      <c r="M310" s="134"/>
      <c r="N310" s="134"/>
    </row>
    <row r="311" spans="1:14" s="78" customFormat="1" x14ac:dyDescent="0.25">
      <c r="A311" s="76"/>
      <c r="B311" s="76"/>
      <c r="C311" s="76"/>
      <c r="D311" s="131"/>
      <c r="E311" s="91"/>
      <c r="F311" s="76"/>
      <c r="G311" s="76"/>
      <c r="H311" s="77"/>
      <c r="I311" s="76"/>
      <c r="J311" s="77"/>
      <c r="K311" s="134"/>
      <c r="L311" s="134"/>
      <c r="M311" s="134"/>
      <c r="N311" s="134"/>
    </row>
    <row r="312" spans="1:14" s="78" customFormat="1" x14ac:dyDescent="0.25">
      <c r="A312" s="76"/>
      <c r="B312" s="76"/>
      <c r="C312" s="76"/>
      <c r="D312" s="131"/>
      <c r="E312" s="91"/>
      <c r="F312" s="76"/>
      <c r="G312" s="76"/>
      <c r="H312" s="77"/>
      <c r="I312" s="76"/>
      <c r="J312" s="77"/>
      <c r="K312" s="134"/>
      <c r="L312" s="134"/>
      <c r="M312" s="134"/>
      <c r="N312" s="134"/>
    </row>
    <row r="313" spans="1:14" s="78" customFormat="1" x14ac:dyDescent="0.25">
      <c r="A313" s="76"/>
      <c r="B313" s="76"/>
      <c r="C313" s="76"/>
      <c r="D313" s="131"/>
      <c r="E313" s="91"/>
      <c r="F313" s="76"/>
      <c r="G313" s="76"/>
      <c r="H313" s="77"/>
      <c r="I313" s="76"/>
      <c r="J313" s="77"/>
      <c r="K313" s="134"/>
      <c r="L313" s="134"/>
      <c r="M313" s="134"/>
      <c r="N313" s="134"/>
    </row>
    <row r="314" spans="1:14" s="78" customFormat="1" x14ac:dyDescent="0.25">
      <c r="A314" s="76"/>
      <c r="B314" s="76"/>
      <c r="C314" s="76"/>
      <c r="D314" s="131"/>
      <c r="E314" s="91"/>
      <c r="F314" s="76"/>
      <c r="G314" s="76"/>
      <c r="H314" s="77"/>
      <c r="I314" s="76"/>
      <c r="J314" s="77"/>
      <c r="K314" s="134"/>
      <c r="L314" s="134"/>
      <c r="M314" s="134"/>
      <c r="N314" s="134"/>
    </row>
    <row r="315" spans="1:14" s="78" customFormat="1" x14ac:dyDescent="0.25">
      <c r="A315" s="76"/>
      <c r="B315" s="76"/>
      <c r="C315" s="76"/>
      <c r="D315" s="131"/>
      <c r="E315" s="91"/>
      <c r="F315" s="76"/>
      <c r="G315" s="76"/>
      <c r="H315" s="77"/>
      <c r="I315" s="76"/>
      <c r="J315" s="77"/>
      <c r="K315" s="134"/>
      <c r="L315" s="134"/>
      <c r="M315" s="134"/>
      <c r="N315" s="134"/>
    </row>
    <row r="316" spans="1:14" s="78" customFormat="1" x14ac:dyDescent="0.25">
      <c r="A316" s="76"/>
      <c r="B316" s="76"/>
      <c r="C316" s="76"/>
      <c r="D316" s="131"/>
      <c r="E316" s="91"/>
      <c r="F316" s="76"/>
      <c r="G316" s="76"/>
      <c r="H316" s="77"/>
      <c r="I316" s="76"/>
      <c r="J316" s="77"/>
      <c r="K316" s="134"/>
      <c r="L316" s="134"/>
      <c r="M316" s="134"/>
      <c r="N316" s="134"/>
    </row>
    <row r="317" spans="1:14" s="78" customFormat="1" x14ac:dyDescent="0.25">
      <c r="A317" s="76"/>
      <c r="B317" s="76"/>
      <c r="C317" s="76"/>
      <c r="D317" s="131"/>
      <c r="E317" s="91"/>
      <c r="F317" s="76"/>
      <c r="G317" s="76"/>
      <c r="H317" s="77"/>
      <c r="I317" s="76"/>
      <c r="J317" s="77"/>
      <c r="K317" s="134"/>
      <c r="L317" s="134"/>
      <c r="M317" s="134"/>
      <c r="N317" s="134"/>
    </row>
    <row r="318" spans="1:14" s="78" customFormat="1" x14ac:dyDescent="0.25">
      <c r="A318" s="76"/>
      <c r="B318" s="76"/>
      <c r="C318" s="76"/>
      <c r="D318" s="131"/>
      <c r="E318" s="91"/>
      <c r="F318" s="76"/>
      <c r="G318" s="76"/>
      <c r="H318" s="77"/>
      <c r="I318" s="76"/>
      <c r="J318" s="77"/>
      <c r="K318" s="134"/>
      <c r="L318" s="134"/>
      <c r="M318" s="134"/>
      <c r="N318" s="134"/>
    </row>
    <row r="319" spans="1:14" s="78" customFormat="1" x14ac:dyDescent="0.25">
      <c r="A319" s="76"/>
      <c r="B319" s="76"/>
      <c r="C319" s="76"/>
      <c r="D319" s="131"/>
      <c r="E319" s="91"/>
      <c r="F319" s="76"/>
      <c r="G319" s="76"/>
      <c r="H319" s="77"/>
      <c r="I319" s="76"/>
      <c r="J319" s="77"/>
      <c r="K319" s="134"/>
      <c r="L319" s="134"/>
      <c r="M319" s="134"/>
      <c r="N319" s="134"/>
    </row>
    <row r="320" spans="1:14" s="78" customFormat="1" x14ac:dyDescent="0.25">
      <c r="A320" s="76"/>
      <c r="B320" s="76"/>
      <c r="C320" s="76"/>
      <c r="D320" s="131"/>
      <c r="E320" s="91"/>
      <c r="F320" s="76"/>
      <c r="G320" s="76"/>
      <c r="H320" s="77"/>
      <c r="I320" s="76"/>
      <c r="J320" s="77"/>
      <c r="K320" s="134"/>
      <c r="L320" s="134"/>
      <c r="M320" s="134"/>
      <c r="N320" s="134"/>
    </row>
    <row r="321" spans="1:14" s="78" customFormat="1" x14ac:dyDescent="0.25">
      <c r="A321" s="76"/>
      <c r="B321" s="76"/>
      <c r="C321" s="76"/>
      <c r="D321" s="131"/>
      <c r="E321" s="91"/>
      <c r="F321" s="76"/>
      <c r="G321" s="76"/>
      <c r="H321" s="77"/>
      <c r="I321" s="76"/>
      <c r="J321" s="77"/>
      <c r="K321" s="134"/>
      <c r="L321" s="134"/>
      <c r="M321" s="134"/>
      <c r="N321" s="134"/>
    </row>
    <row r="322" spans="1:14" s="78" customFormat="1" x14ac:dyDescent="0.25">
      <c r="A322" s="76"/>
      <c r="B322" s="76"/>
      <c r="C322" s="76"/>
      <c r="D322" s="131"/>
      <c r="E322" s="91"/>
      <c r="F322" s="76"/>
      <c r="G322" s="76"/>
      <c r="H322" s="77"/>
      <c r="I322" s="76"/>
      <c r="J322" s="77"/>
      <c r="K322" s="134"/>
      <c r="L322" s="134"/>
      <c r="M322" s="134"/>
      <c r="N322" s="134"/>
    </row>
    <row r="323" spans="1:14" s="78" customFormat="1" x14ac:dyDescent="0.25">
      <c r="A323" s="76"/>
      <c r="B323" s="76"/>
      <c r="C323" s="76"/>
      <c r="D323" s="131"/>
      <c r="E323" s="91"/>
      <c r="F323" s="76"/>
      <c r="G323" s="76"/>
      <c r="H323" s="77"/>
      <c r="I323" s="76"/>
      <c r="J323" s="77"/>
      <c r="K323" s="134"/>
      <c r="L323" s="134"/>
      <c r="M323" s="134"/>
      <c r="N323" s="134"/>
    </row>
    <row r="324" spans="1:14" s="78" customFormat="1" x14ac:dyDescent="0.25">
      <c r="A324" s="76"/>
      <c r="B324" s="76"/>
      <c r="C324" s="76"/>
      <c r="D324" s="131"/>
      <c r="E324" s="91"/>
      <c r="F324" s="76"/>
      <c r="G324" s="76"/>
      <c r="H324" s="77"/>
      <c r="I324" s="76"/>
      <c r="J324" s="77"/>
      <c r="K324" s="134"/>
      <c r="L324" s="134"/>
      <c r="M324" s="134"/>
      <c r="N324" s="134"/>
    </row>
    <row r="325" spans="1:14" s="78" customFormat="1" x14ac:dyDescent="0.25">
      <c r="A325" s="76"/>
      <c r="B325" s="76"/>
      <c r="C325" s="76"/>
      <c r="D325" s="131"/>
      <c r="E325" s="91"/>
      <c r="F325" s="76"/>
      <c r="G325" s="76"/>
      <c r="H325" s="77"/>
      <c r="I325" s="76"/>
      <c r="J325" s="77"/>
      <c r="K325" s="134"/>
      <c r="L325" s="134"/>
      <c r="M325" s="134"/>
      <c r="N325" s="134"/>
    </row>
    <row r="326" spans="1:14" s="78" customFormat="1" x14ac:dyDescent="0.25">
      <c r="A326" s="76"/>
      <c r="B326" s="76"/>
      <c r="C326" s="76"/>
      <c r="D326" s="131"/>
      <c r="E326" s="91"/>
      <c r="F326" s="76"/>
      <c r="G326" s="76"/>
      <c r="H326" s="77"/>
      <c r="I326" s="76"/>
      <c r="J326" s="77"/>
      <c r="K326" s="134"/>
      <c r="L326" s="134"/>
      <c r="M326" s="134"/>
      <c r="N326" s="134"/>
    </row>
    <row r="327" spans="1:14" s="78" customFormat="1" x14ac:dyDescent="0.25">
      <c r="A327" s="76"/>
      <c r="B327" s="76"/>
      <c r="C327" s="76"/>
      <c r="D327" s="131"/>
      <c r="E327" s="91"/>
      <c r="F327" s="76"/>
      <c r="G327" s="76"/>
      <c r="H327" s="77"/>
      <c r="I327" s="76"/>
      <c r="J327" s="77"/>
      <c r="K327" s="134"/>
      <c r="L327" s="134"/>
      <c r="M327" s="134"/>
      <c r="N327" s="134"/>
    </row>
    <row r="328" spans="1:14" s="78" customFormat="1" x14ac:dyDescent="0.25">
      <c r="A328" s="76"/>
      <c r="B328" s="76"/>
      <c r="C328" s="76"/>
      <c r="D328" s="131"/>
      <c r="E328" s="91"/>
      <c r="F328" s="76"/>
      <c r="G328" s="76"/>
      <c r="H328" s="77"/>
      <c r="I328" s="76"/>
      <c r="J328" s="77"/>
      <c r="K328" s="134"/>
      <c r="L328" s="134"/>
      <c r="M328" s="134"/>
      <c r="N328" s="134"/>
    </row>
    <row r="329" spans="1:14" s="78" customFormat="1" x14ac:dyDescent="0.25">
      <c r="A329" s="76"/>
      <c r="B329" s="76"/>
      <c r="C329" s="76"/>
      <c r="D329" s="131"/>
      <c r="E329" s="91"/>
      <c r="F329" s="76"/>
      <c r="G329" s="76"/>
      <c r="H329" s="77"/>
      <c r="I329" s="76"/>
      <c r="J329" s="77"/>
      <c r="K329" s="134"/>
      <c r="L329" s="134"/>
      <c r="M329" s="134"/>
      <c r="N329" s="134"/>
    </row>
    <row r="330" spans="1:14" s="78" customFormat="1" x14ac:dyDescent="0.25">
      <c r="A330" s="76"/>
      <c r="B330" s="76"/>
      <c r="C330" s="76"/>
      <c r="D330" s="131"/>
      <c r="E330" s="91"/>
      <c r="F330" s="76"/>
      <c r="G330" s="76"/>
      <c r="H330" s="77"/>
      <c r="I330" s="76"/>
      <c r="J330" s="77"/>
      <c r="K330" s="134"/>
      <c r="L330" s="134"/>
      <c r="M330" s="134"/>
      <c r="N330" s="134"/>
    </row>
    <row r="331" spans="1:14" s="78" customFormat="1" x14ac:dyDescent="0.25">
      <c r="A331" s="76"/>
      <c r="B331" s="76"/>
      <c r="C331" s="76"/>
      <c r="D331" s="131"/>
      <c r="E331" s="91"/>
      <c r="F331" s="76"/>
      <c r="G331" s="76"/>
      <c r="H331" s="77"/>
      <c r="I331" s="76"/>
      <c r="J331" s="77"/>
      <c r="K331" s="134"/>
      <c r="L331" s="134"/>
      <c r="M331" s="134"/>
      <c r="N331" s="134"/>
    </row>
    <row r="332" spans="1:14" s="78" customFormat="1" x14ac:dyDescent="0.25">
      <c r="A332" s="76"/>
      <c r="B332" s="76"/>
      <c r="C332" s="76"/>
      <c r="D332" s="131"/>
      <c r="E332" s="91"/>
      <c r="F332" s="76"/>
      <c r="G332" s="76"/>
      <c r="H332" s="77"/>
      <c r="I332" s="76"/>
      <c r="J332" s="77"/>
      <c r="K332" s="134"/>
      <c r="L332" s="134"/>
      <c r="M332" s="134"/>
      <c r="N332" s="134"/>
    </row>
    <row r="333" spans="1:14" s="78" customFormat="1" x14ac:dyDescent="0.25">
      <c r="A333" s="76"/>
      <c r="B333" s="76"/>
      <c r="C333" s="76"/>
      <c r="D333" s="131"/>
      <c r="E333" s="91"/>
      <c r="F333" s="76"/>
      <c r="G333" s="76"/>
      <c r="H333" s="77"/>
      <c r="I333" s="76"/>
      <c r="J333" s="77"/>
      <c r="K333" s="134"/>
      <c r="L333" s="134"/>
      <c r="M333" s="134"/>
      <c r="N333" s="134"/>
    </row>
    <row r="334" spans="1:14" s="78" customFormat="1" x14ac:dyDescent="0.25">
      <c r="A334" s="76"/>
      <c r="B334" s="76"/>
      <c r="C334" s="76"/>
      <c r="D334" s="131"/>
      <c r="E334" s="91"/>
      <c r="F334" s="76"/>
      <c r="G334" s="76"/>
      <c r="H334" s="77"/>
      <c r="I334" s="76"/>
      <c r="J334" s="77"/>
      <c r="K334" s="134"/>
      <c r="L334" s="134"/>
      <c r="M334" s="134"/>
      <c r="N334" s="134"/>
    </row>
    <row r="335" spans="1:14" s="78" customFormat="1" x14ac:dyDescent="0.25">
      <c r="A335" s="76"/>
      <c r="B335" s="76"/>
      <c r="C335" s="76"/>
      <c r="D335" s="131"/>
      <c r="E335" s="91"/>
      <c r="F335" s="76"/>
      <c r="G335" s="76"/>
      <c r="H335" s="77"/>
      <c r="I335" s="76"/>
      <c r="J335" s="77"/>
      <c r="K335" s="134"/>
      <c r="L335" s="134"/>
      <c r="M335" s="134"/>
      <c r="N335" s="134"/>
    </row>
    <row r="336" spans="1:14" s="78" customFormat="1" x14ac:dyDescent="0.25">
      <c r="A336" s="76"/>
      <c r="B336" s="76"/>
      <c r="C336" s="76"/>
      <c r="D336" s="131"/>
      <c r="E336" s="91"/>
      <c r="F336" s="76"/>
      <c r="G336" s="76"/>
      <c r="H336" s="77"/>
      <c r="I336" s="76"/>
      <c r="J336" s="77"/>
      <c r="K336" s="134"/>
      <c r="L336" s="134"/>
      <c r="M336" s="134"/>
      <c r="N336" s="134"/>
    </row>
    <row r="337" spans="1:14" s="78" customFormat="1" x14ac:dyDescent="0.25">
      <c r="A337" s="76"/>
      <c r="B337" s="76"/>
      <c r="C337" s="76"/>
      <c r="D337" s="131"/>
      <c r="E337" s="91"/>
      <c r="F337" s="76"/>
      <c r="G337" s="76"/>
      <c r="H337" s="77"/>
      <c r="I337" s="76"/>
      <c r="J337" s="77"/>
      <c r="K337" s="134"/>
      <c r="L337" s="134"/>
      <c r="M337" s="134"/>
      <c r="N337" s="134"/>
    </row>
    <row r="338" spans="1:14" s="78" customFormat="1" x14ac:dyDescent="0.25">
      <c r="A338" s="76"/>
      <c r="B338" s="76"/>
      <c r="C338" s="76"/>
      <c r="D338" s="131"/>
      <c r="E338" s="91"/>
      <c r="F338" s="76"/>
      <c r="G338" s="76"/>
      <c r="H338" s="77"/>
      <c r="I338" s="76"/>
      <c r="J338" s="77"/>
      <c r="K338" s="134"/>
      <c r="L338" s="134"/>
      <c r="M338" s="134"/>
      <c r="N338" s="134"/>
    </row>
    <row r="339" spans="1:14" s="78" customFormat="1" x14ac:dyDescent="0.25">
      <c r="A339" s="76"/>
      <c r="B339" s="76"/>
      <c r="C339" s="76"/>
      <c r="D339" s="131"/>
      <c r="E339" s="91"/>
      <c r="F339" s="76"/>
      <c r="G339" s="76"/>
      <c r="H339" s="77"/>
      <c r="I339" s="76"/>
      <c r="J339" s="77"/>
      <c r="K339" s="134"/>
      <c r="L339" s="134"/>
      <c r="M339" s="134"/>
      <c r="N339" s="134"/>
    </row>
    <row r="340" spans="1:14" s="78" customFormat="1" x14ac:dyDescent="0.25">
      <c r="A340" s="76"/>
      <c r="B340" s="76"/>
      <c r="C340" s="76"/>
      <c r="D340" s="131"/>
      <c r="E340" s="91"/>
      <c r="F340" s="76"/>
      <c r="G340" s="76"/>
      <c r="H340" s="77"/>
      <c r="I340" s="76"/>
      <c r="J340" s="77"/>
      <c r="K340" s="134"/>
      <c r="L340" s="134"/>
      <c r="M340" s="134"/>
      <c r="N340" s="134"/>
    </row>
    <row r="341" spans="1:14" s="78" customFormat="1" x14ac:dyDescent="0.25">
      <c r="A341" s="76"/>
      <c r="B341" s="76"/>
      <c r="C341" s="76"/>
      <c r="D341" s="131"/>
      <c r="E341" s="91"/>
      <c r="F341" s="76"/>
      <c r="G341" s="76"/>
      <c r="H341" s="77"/>
      <c r="I341" s="76"/>
      <c r="J341" s="77"/>
      <c r="K341" s="134"/>
      <c r="L341" s="134"/>
      <c r="M341" s="134"/>
      <c r="N341" s="134"/>
    </row>
    <row r="342" spans="1:14" s="78" customFormat="1" x14ac:dyDescent="0.25">
      <c r="A342" s="76"/>
      <c r="B342" s="76"/>
      <c r="C342" s="76"/>
      <c r="D342" s="131"/>
      <c r="E342" s="91"/>
      <c r="F342" s="76"/>
      <c r="G342" s="76"/>
      <c r="H342" s="77"/>
      <c r="I342" s="76"/>
      <c r="J342" s="77"/>
      <c r="K342" s="134"/>
      <c r="L342" s="134"/>
      <c r="M342" s="134"/>
      <c r="N342" s="134"/>
    </row>
    <row r="343" spans="1:14" s="78" customFormat="1" x14ac:dyDescent="0.25">
      <c r="A343" s="76"/>
      <c r="B343" s="76"/>
      <c r="C343" s="76"/>
      <c r="D343" s="131"/>
      <c r="E343" s="91"/>
      <c r="F343" s="76"/>
      <c r="G343" s="76"/>
      <c r="H343" s="77"/>
      <c r="I343" s="76"/>
      <c r="J343" s="77"/>
      <c r="K343" s="134"/>
      <c r="L343" s="134"/>
      <c r="M343" s="134"/>
      <c r="N343" s="134"/>
    </row>
    <row r="344" spans="1:14" s="78" customFormat="1" x14ac:dyDescent="0.25">
      <c r="A344" s="76"/>
      <c r="B344" s="76"/>
      <c r="C344" s="76"/>
      <c r="D344" s="131"/>
      <c r="E344" s="91"/>
      <c r="F344" s="76"/>
      <c r="G344" s="76"/>
      <c r="H344" s="77"/>
      <c r="I344" s="76"/>
      <c r="J344" s="77"/>
      <c r="K344" s="134"/>
      <c r="L344" s="134"/>
      <c r="M344" s="134"/>
      <c r="N344" s="134"/>
    </row>
    <row r="345" spans="1:14" s="78" customFormat="1" x14ac:dyDescent="0.25">
      <c r="A345" s="76"/>
      <c r="B345" s="76"/>
      <c r="C345" s="76"/>
      <c r="D345" s="131"/>
      <c r="E345" s="91"/>
      <c r="F345" s="76"/>
      <c r="G345" s="76"/>
      <c r="H345" s="77"/>
      <c r="I345" s="76"/>
      <c r="J345" s="77"/>
      <c r="K345" s="134"/>
      <c r="L345" s="134"/>
      <c r="M345" s="134"/>
      <c r="N345" s="134"/>
    </row>
    <row r="346" spans="1:14" s="78" customFormat="1" x14ac:dyDescent="0.25">
      <c r="A346" s="76"/>
      <c r="B346" s="76"/>
      <c r="C346" s="76"/>
      <c r="D346" s="131"/>
      <c r="E346" s="91"/>
      <c r="F346" s="76"/>
      <c r="G346" s="76"/>
      <c r="H346" s="77"/>
      <c r="I346" s="76"/>
      <c r="J346" s="77"/>
      <c r="K346" s="134"/>
      <c r="L346" s="134"/>
      <c r="M346" s="134"/>
      <c r="N346" s="134"/>
    </row>
    <row r="347" spans="1:14" s="78" customFormat="1" x14ac:dyDescent="0.25">
      <c r="A347" s="76"/>
      <c r="B347" s="76"/>
      <c r="C347" s="76"/>
      <c r="D347" s="131"/>
      <c r="E347" s="91"/>
      <c r="F347" s="76"/>
      <c r="G347" s="76"/>
      <c r="H347" s="77"/>
      <c r="I347" s="76"/>
      <c r="J347" s="77"/>
      <c r="K347" s="134"/>
      <c r="L347" s="134"/>
      <c r="M347" s="134"/>
      <c r="N347" s="134"/>
    </row>
    <row r="348" spans="1:14" s="78" customFormat="1" x14ac:dyDescent="0.25">
      <c r="A348" s="76"/>
      <c r="B348" s="76"/>
      <c r="C348" s="76"/>
      <c r="D348" s="131"/>
      <c r="E348" s="91"/>
      <c r="F348" s="76"/>
      <c r="G348" s="76"/>
      <c r="H348" s="77"/>
      <c r="I348" s="76"/>
      <c r="J348" s="77"/>
      <c r="K348" s="134"/>
      <c r="L348" s="134"/>
      <c r="M348" s="134"/>
      <c r="N348" s="134"/>
    </row>
    <row r="349" spans="1:14" s="78" customFormat="1" x14ac:dyDescent="0.25">
      <c r="A349" s="76"/>
      <c r="B349" s="76"/>
      <c r="C349" s="76"/>
      <c r="D349" s="131"/>
      <c r="E349" s="91"/>
      <c r="F349" s="76"/>
      <c r="G349" s="76"/>
      <c r="H349" s="77"/>
      <c r="I349" s="76"/>
      <c r="J349" s="77"/>
      <c r="K349" s="134"/>
      <c r="L349" s="134"/>
      <c r="M349" s="134"/>
      <c r="N349" s="134"/>
    </row>
    <row r="350" spans="1:14" s="78" customFormat="1" x14ac:dyDescent="0.25">
      <c r="A350" s="76"/>
      <c r="B350" s="76"/>
      <c r="C350" s="76"/>
      <c r="D350" s="131"/>
      <c r="E350" s="91"/>
      <c r="F350" s="76"/>
      <c r="G350" s="76"/>
      <c r="H350" s="77"/>
      <c r="I350" s="76"/>
      <c r="J350" s="77"/>
      <c r="K350" s="134"/>
      <c r="L350" s="134"/>
      <c r="M350" s="134"/>
      <c r="N350" s="134"/>
    </row>
    <row r="351" spans="1:14" s="78" customFormat="1" x14ac:dyDescent="0.25">
      <c r="A351" s="76"/>
      <c r="B351" s="76"/>
      <c r="C351" s="76"/>
      <c r="D351" s="131"/>
      <c r="E351" s="91"/>
      <c r="F351" s="76"/>
      <c r="G351" s="76"/>
      <c r="H351" s="77"/>
      <c r="I351" s="76"/>
      <c r="J351" s="77"/>
      <c r="K351" s="134"/>
      <c r="L351" s="134"/>
      <c r="M351" s="134"/>
      <c r="N351" s="134"/>
    </row>
    <row r="352" spans="1:14" s="78" customFormat="1" x14ac:dyDescent="0.25">
      <c r="A352" s="76"/>
      <c r="B352" s="76"/>
      <c r="C352" s="76"/>
      <c r="D352" s="131"/>
      <c r="E352" s="91"/>
      <c r="F352" s="76"/>
      <c r="G352" s="76"/>
      <c r="H352" s="77"/>
      <c r="I352" s="76"/>
      <c r="J352" s="77"/>
      <c r="K352" s="134"/>
      <c r="L352" s="134"/>
      <c r="M352" s="134"/>
      <c r="N352" s="134"/>
    </row>
    <row r="353" spans="1:14" s="78" customFormat="1" x14ac:dyDescent="0.25">
      <c r="A353" s="76"/>
      <c r="B353" s="76"/>
      <c r="C353" s="76"/>
      <c r="D353" s="131"/>
      <c r="E353" s="91"/>
      <c r="F353" s="76"/>
      <c r="G353" s="76"/>
      <c r="H353" s="77"/>
      <c r="I353" s="76"/>
      <c r="J353" s="77"/>
      <c r="K353" s="134"/>
      <c r="L353" s="134"/>
      <c r="M353" s="134"/>
      <c r="N353" s="134"/>
    </row>
    <row r="354" spans="1:14" s="78" customFormat="1" x14ac:dyDescent="0.25">
      <c r="A354" s="76"/>
      <c r="B354" s="76"/>
      <c r="C354" s="76"/>
      <c r="D354" s="131"/>
      <c r="E354" s="91"/>
      <c r="F354" s="76"/>
      <c r="G354" s="76"/>
      <c r="H354" s="77"/>
      <c r="I354" s="76"/>
      <c r="J354" s="77"/>
      <c r="K354" s="134"/>
      <c r="L354" s="134"/>
      <c r="M354" s="134"/>
      <c r="N354" s="134"/>
    </row>
    <row r="355" spans="1:14" s="78" customFormat="1" x14ac:dyDescent="0.25">
      <c r="A355" s="76"/>
      <c r="B355" s="76"/>
      <c r="C355" s="76"/>
      <c r="D355" s="131"/>
      <c r="E355" s="91"/>
      <c r="F355" s="76"/>
      <c r="G355" s="76"/>
      <c r="H355" s="77"/>
      <c r="I355" s="76"/>
      <c r="J355" s="77"/>
      <c r="K355" s="134"/>
      <c r="L355" s="134"/>
      <c r="M355" s="134"/>
      <c r="N355" s="134"/>
    </row>
    <row r="356" spans="1:14" s="78" customFormat="1" x14ac:dyDescent="0.25">
      <c r="A356" s="76"/>
      <c r="B356" s="76"/>
      <c r="C356" s="76"/>
      <c r="D356" s="131"/>
      <c r="E356" s="91"/>
      <c r="F356" s="76"/>
      <c r="G356" s="76"/>
      <c r="H356" s="77"/>
      <c r="I356" s="76"/>
      <c r="J356" s="77"/>
      <c r="K356" s="134"/>
      <c r="L356" s="134"/>
      <c r="M356" s="134"/>
      <c r="N356" s="134"/>
    </row>
    <row r="357" spans="1:14" s="78" customFormat="1" x14ac:dyDescent="0.25">
      <c r="A357" s="76"/>
      <c r="B357" s="76"/>
      <c r="C357" s="76"/>
      <c r="D357" s="131"/>
      <c r="E357" s="91"/>
      <c r="F357" s="76"/>
      <c r="G357" s="76"/>
      <c r="H357" s="77"/>
      <c r="I357" s="76"/>
      <c r="J357" s="77"/>
      <c r="K357" s="134"/>
      <c r="L357" s="134"/>
      <c r="M357" s="134"/>
      <c r="N357" s="134"/>
    </row>
    <row r="358" spans="1:14" s="78" customFormat="1" x14ac:dyDescent="0.25">
      <c r="A358" s="76"/>
      <c r="B358" s="76"/>
      <c r="C358" s="76"/>
      <c r="D358" s="131"/>
      <c r="E358" s="91"/>
      <c r="F358" s="76"/>
      <c r="G358" s="76"/>
      <c r="H358" s="77"/>
      <c r="I358" s="76"/>
      <c r="J358" s="77"/>
      <c r="K358" s="134"/>
      <c r="L358" s="134"/>
      <c r="M358" s="134"/>
      <c r="N358" s="134"/>
    </row>
    <row r="359" spans="1:14" s="78" customFormat="1" x14ac:dyDescent="0.25">
      <c r="A359" s="76"/>
      <c r="B359" s="76"/>
      <c r="C359" s="76"/>
      <c r="D359" s="131"/>
      <c r="E359" s="91"/>
      <c r="F359" s="76"/>
      <c r="G359" s="76"/>
      <c r="H359" s="77"/>
      <c r="I359" s="76"/>
      <c r="J359" s="77"/>
      <c r="K359" s="134"/>
      <c r="L359" s="134"/>
      <c r="M359" s="134"/>
      <c r="N359" s="134"/>
    </row>
    <row r="360" spans="1:14" s="78" customFormat="1" x14ac:dyDescent="0.25">
      <c r="A360" s="76"/>
      <c r="B360" s="76"/>
      <c r="C360" s="76"/>
      <c r="D360" s="131"/>
      <c r="E360" s="91"/>
      <c r="F360" s="76"/>
      <c r="G360" s="76"/>
      <c r="H360" s="77"/>
      <c r="I360" s="76"/>
      <c r="J360" s="77"/>
      <c r="K360" s="134"/>
      <c r="L360" s="134"/>
      <c r="M360" s="134"/>
      <c r="N360" s="134"/>
    </row>
    <row r="361" spans="1:14" s="78" customFormat="1" x14ac:dyDescent="0.25">
      <c r="A361" s="76"/>
      <c r="B361" s="76"/>
      <c r="C361" s="76"/>
      <c r="D361" s="131"/>
      <c r="E361" s="91"/>
      <c r="F361" s="76"/>
      <c r="G361" s="76"/>
      <c r="H361" s="77"/>
      <c r="I361" s="76"/>
      <c r="J361" s="77"/>
      <c r="K361" s="134"/>
      <c r="L361" s="134"/>
      <c r="M361" s="134"/>
      <c r="N361" s="134"/>
    </row>
    <row r="362" spans="1:14" s="78" customFormat="1" x14ac:dyDescent="0.25">
      <c r="A362" s="76"/>
      <c r="B362" s="76"/>
      <c r="C362" s="76"/>
      <c r="D362" s="131"/>
      <c r="E362" s="91"/>
      <c r="F362" s="76"/>
      <c r="G362" s="76"/>
      <c r="H362" s="77"/>
      <c r="I362" s="76"/>
      <c r="J362" s="77"/>
      <c r="K362" s="134"/>
      <c r="L362" s="134"/>
      <c r="M362" s="134"/>
      <c r="N362" s="134"/>
    </row>
    <row r="363" spans="1:14" s="78" customFormat="1" x14ac:dyDescent="0.25">
      <c r="A363" s="76"/>
      <c r="B363" s="76"/>
      <c r="C363" s="76"/>
      <c r="D363" s="131"/>
      <c r="E363" s="91"/>
      <c r="F363" s="76"/>
      <c r="G363" s="76"/>
      <c r="H363" s="77"/>
      <c r="I363" s="76"/>
      <c r="J363" s="77"/>
      <c r="K363" s="134"/>
      <c r="L363" s="134"/>
      <c r="M363" s="134"/>
      <c r="N363" s="134"/>
    </row>
    <row r="364" spans="1:14" s="78" customFormat="1" x14ac:dyDescent="0.25">
      <c r="A364" s="76"/>
      <c r="B364" s="76"/>
      <c r="C364" s="76"/>
      <c r="D364" s="131"/>
      <c r="E364" s="91"/>
      <c r="F364" s="76"/>
      <c r="G364" s="76"/>
      <c r="H364" s="77"/>
      <c r="I364" s="76"/>
      <c r="J364" s="77"/>
      <c r="K364" s="134"/>
      <c r="L364" s="134"/>
      <c r="M364" s="134"/>
      <c r="N364" s="134"/>
    </row>
    <row r="365" spans="1:14" s="78" customFormat="1" x14ac:dyDescent="0.25">
      <c r="A365" s="76"/>
      <c r="B365" s="76"/>
      <c r="C365" s="76"/>
      <c r="D365" s="131"/>
      <c r="E365" s="91"/>
      <c r="F365" s="76"/>
      <c r="G365" s="76"/>
      <c r="H365" s="77"/>
      <c r="I365" s="76"/>
      <c r="J365" s="77"/>
      <c r="K365" s="134"/>
      <c r="L365" s="134"/>
      <c r="M365" s="134"/>
      <c r="N365" s="134"/>
    </row>
    <row r="366" spans="1:14" s="78" customFormat="1" x14ac:dyDescent="0.25">
      <c r="A366" s="76"/>
      <c r="B366" s="76"/>
      <c r="C366" s="76"/>
      <c r="D366" s="131"/>
      <c r="E366" s="91"/>
      <c r="F366" s="76"/>
      <c r="G366" s="76"/>
      <c r="H366" s="77"/>
      <c r="I366" s="76"/>
      <c r="J366" s="77"/>
      <c r="K366" s="134"/>
      <c r="L366" s="134"/>
      <c r="M366" s="134"/>
      <c r="N366" s="134"/>
    </row>
    <row r="367" spans="1:14" s="78" customFormat="1" x14ac:dyDescent="0.25">
      <c r="A367" s="76"/>
      <c r="B367" s="76"/>
      <c r="C367" s="76"/>
      <c r="D367" s="131"/>
      <c r="E367" s="91"/>
      <c r="F367" s="76"/>
      <c r="G367" s="76"/>
      <c r="H367" s="77"/>
      <c r="I367" s="76"/>
      <c r="J367" s="77"/>
      <c r="K367" s="134"/>
      <c r="L367" s="134"/>
      <c r="M367" s="134"/>
      <c r="N367" s="134"/>
    </row>
    <row r="368" spans="1:14" s="78" customFormat="1" x14ac:dyDescent="0.25">
      <c r="A368" s="76"/>
      <c r="B368" s="76"/>
      <c r="C368" s="76"/>
      <c r="D368" s="131"/>
      <c r="E368" s="91"/>
      <c r="F368" s="76"/>
      <c r="G368" s="76"/>
      <c r="H368" s="77"/>
      <c r="I368" s="76"/>
      <c r="J368" s="77"/>
      <c r="K368" s="134"/>
      <c r="L368" s="134"/>
      <c r="M368" s="134"/>
      <c r="N368" s="134"/>
    </row>
    <row r="369" spans="1:14" s="78" customFormat="1" x14ac:dyDescent="0.25">
      <c r="A369" s="76"/>
      <c r="B369" s="76"/>
      <c r="C369" s="76"/>
      <c r="D369" s="131"/>
      <c r="E369" s="91"/>
      <c r="F369" s="76"/>
      <c r="G369" s="76"/>
      <c r="H369" s="77"/>
      <c r="I369" s="76"/>
      <c r="J369" s="77"/>
      <c r="K369" s="134"/>
      <c r="L369" s="134"/>
      <c r="M369" s="134"/>
      <c r="N369" s="134"/>
    </row>
    <row r="370" spans="1:14" s="78" customFormat="1" x14ac:dyDescent="0.25">
      <c r="A370" s="76"/>
      <c r="B370" s="76"/>
      <c r="C370" s="76"/>
      <c r="D370" s="131"/>
      <c r="E370" s="91"/>
      <c r="F370" s="76"/>
      <c r="G370" s="76"/>
      <c r="H370" s="77"/>
      <c r="I370" s="76"/>
      <c r="J370" s="77"/>
      <c r="K370" s="134"/>
      <c r="L370" s="134"/>
      <c r="M370" s="134"/>
      <c r="N370" s="134"/>
    </row>
    <row r="371" spans="1:14" s="78" customFormat="1" x14ac:dyDescent="0.25">
      <c r="A371" s="76"/>
      <c r="B371" s="76"/>
      <c r="C371" s="76"/>
      <c r="D371" s="131"/>
      <c r="E371" s="91"/>
      <c r="F371" s="76"/>
      <c r="G371" s="76"/>
      <c r="H371" s="77"/>
      <c r="I371" s="76"/>
      <c r="J371" s="77"/>
      <c r="K371" s="134"/>
      <c r="L371" s="134"/>
      <c r="M371" s="134"/>
      <c r="N371" s="134"/>
    </row>
    <row r="372" spans="1:14" s="78" customFormat="1" x14ac:dyDescent="0.25">
      <c r="A372" s="76"/>
      <c r="B372" s="76"/>
      <c r="C372" s="76"/>
      <c r="D372" s="131"/>
      <c r="E372" s="91"/>
      <c r="F372" s="76"/>
      <c r="G372" s="76"/>
      <c r="H372" s="77"/>
      <c r="I372" s="76"/>
      <c r="J372" s="77"/>
      <c r="K372" s="134"/>
      <c r="L372" s="134"/>
      <c r="M372" s="134"/>
      <c r="N372" s="134"/>
    </row>
    <row r="373" spans="1:14" s="78" customFormat="1" x14ac:dyDescent="0.25">
      <c r="A373" s="76"/>
      <c r="B373" s="76"/>
      <c r="C373" s="76"/>
      <c r="D373" s="131"/>
      <c r="E373" s="91"/>
      <c r="F373" s="76"/>
      <c r="G373" s="76"/>
      <c r="H373" s="77"/>
      <c r="I373" s="76"/>
      <c r="J373" s="77"/>
      <c r="K373" s="134"/>
      <c r="L373" s="134"/>
      <c r="M373" s="134"/>
      <c r="N373" s="134"/>
    </row>
    <row r="374" spans="1:14" s="78" customFormat="1" x14ac:dyDescent="0.25">
      <c r="A374" s="76"/>
      <c r="B374" s="76"/>
      <c r="C374" s="76"/>
      <c r="D374" s="131"/>
      <c r="E374" s="91"/>
      <c r="F374" s="76"/>
      <c r="G374" s="76"/>
      <c r="H374" s="77"/>
      <c r="I374" s="76"/>
      <c r="J374" s="77"/>
      <c r="K374" s="134"/>
      <c r="L374" s="134"/>
      <c r="M374" s="134"/>
      <c r="N374" s="134"/>
    </row>
    <row r="375" spans="1:14" s="78" customFormat="1" x14ac:dyDescent="0.25">
      <c r="A375" s="76"/>
      <c r="B375" s="76"/>
      <c r="C375" s="76"/>
      <c r="D375" s="131"/>
      <c r="E375" s="91"/>
      <c r="F375" s="76"/>
      <c r="G375" s="76"/>
      <c r="H375" s="77"/>
      <c r="I375" s="76"/>
      <c r="J375" s="77"/>
      <c r="K375" s="134"/>
      <c r="L375" s="134"/>
      <c r="M375" s="134"/>
      <c r="N375" s="134"/>
    </row>
    <row r="376" spans="1:14" s="78" customFormat="1" x14ac:dyDescent="0.25">
      <c r="A376" s="76"/>
      <c r="B376" s="76"/>
      <c r="C376" s="76"/>
      <c r="D376" s="131"/>
      <c r="E376" s="91"/>
      <c r="F376" s="76"/>
      <c r="G376" s="76"/>
      <c r="H376" s="77"/>
      <c r="I376" s="76"/>
      <c r="J376" s="77"/>
      <c r="K376" s="134"/>
      <c r="L376" s="134"/>
      <c r="M376" s="134"/>
      <c r="N376" s="134"/>
    </row>
    <row r="377" spans="1:14" s="78" customFormat="1" x14ac:dyDescent="0.25">
      <c r="A377" s="76"/>
      <c r="B377" s="76"/>
      <c r="C377" s="76"/>
      <c r="D377" s="131"/>
      <c r="E377" s="91"/>
      <c r="F377" s="76"/>
      <c r="G377" s="76"/>
      <c r="H377" s="77"/>
      <c r="I377" s="76"/>
      <c r="J377" s="77"/>
      <c r="K377" s="134"/>
      <c r="L377" s="134"/>
      <c r="M377" s="134"/>
      <c r="N377" s="134"/>
    </row>
    <row r="378" spans="1:14" s="78" customFormat="1" x14ac:dyDescent="0.25">
      <c r="A378" s="76"/>
      <c r="B378" s="76"/>
      <c r="C378" s="76"/>
      <c r="D378" s="131"/>
      <c r="E378" s="91"/>
      <c r="F378" s="76"/>
      <c r="G378" s="76"/>
      <c r="H378" s="77"/>
      <c r="I378" s="76"/>
      <c r="J378" s="77"/>
      <c r="K378" s="134"/>
      <c r="L378" s="134"/>
      <c r="M378" s="134"/>
      <c r="N378" s="134"/>
    </row>
    <row r="379" spans="1:14" s="78" customFormat="1" x14ac:dyDescent="0.25">
      <c r="A379" s="76"/>
      <c r="B379" s="76"/>
      <c r="C379" s="76"/>
      <c r="D379" s="131"/>
      <c r="E379" s="91"/>
      <c r="F379" s="76"/>
      <c r="G379" s="76"/>
      <c r="H379" s="77"/>
      <c r="I379" s="76"/>
      <c r="J379" s="77"/>
      <c r="K379" s="134"/>
      <c r="L379" s="134"/>
      <c r="M379" s="134"/>
      <c r="N379" s="134"/>
    </row>
    <row r="380" spans="1:14" s="78" customFormat="1" x14ac:dyDescent="0.25">
      <c r="A380" s="76"/>
      <c r="B380" s="76"/>
      <c r="C380" s="76"/>
      <c r="D380" s="131"/>
      <c r="E380" s="91"/>
      <c r="F380" s="76"/>
      <c r="G380" s="76"/>
      <c r="H380" s="77"/>
      <c r="I380" s="76"/>
      <c r="J380" s="77"/>
      <c r="K380" s="134"/>
      <c r="L380" s="134"/>
      <c r="M380" s="134"/>
      <c r="N380" s="134"/>
    </row>
    <row r="381" spans="1:14" s="78" customFormat="1" x14ac:dyDescent="0.25">
      <c r="A381" s="76"/>
      <c r="B381" s="76"/>
      <c r="C381" s="76"/>
      <c r="D381" s="131"/>
      <c r="E381" s="91"/>
      <c r="F381" s="76"/>
      <c r="G381" s="76"/>
      <c r="H381" s="77"/>
      <c r="I381" s="76"/>
      <c r="J381" s="77"/>
      <c r="K381" s="134"/>
      <c r="L381" s="134"/>
      <c r="M381" s="134"/>
      <c r="N381" s="134"/>
    </row>
    <row r="382" spans="1:14" s="78" customFormat="1" x14ac:dyDescent="0.25">
      <c r="A382" s="76"/>
      <c r="B382" s="76"/>
      <c r="C382" s="76"/>
      <c r="D382" s="131"/>
      <c r="E382" s="91"/>
      <c r="F382" s="76"/>
      <c r="G382" s="76"/>
      <c r="H382" s="77"/>
      <c r="I382" s="76"/>
      <c r="J382" s="77"/>
      <c r="K382" s="134"/>
      <c r="L382" s="134"/>
      <c r="M382" s="134"/>
      <c r="N382" s="134"/>
    </row>
    <row r="383" spans="1:14" s="78" customFormat="1" x14ac:dyDescent="0.25">
      <c r="A383" s="76"/>
      <c r="B383" s="76"/>
      <c r="C383" s="76"/>
      <c r="D383" s="131"/>
      <c r="E383" s="91"/>
      <c r="F383" s="76"/>
      <c r="G383" s="76"/>
      <c r="H383" s="77"/>
      <c r="I383" s="76"/>
      <c r="J383" s="77"/>
      <c r="K383" s="134"/>
      <c r="L383" s="134"/>
      <c r="M383" s="134"/>
      <c r="N383" s="134"/>
    </row>
    <row r="384" spans="1:14" s="78" customFormat="1" x14ac:dyDescent="0.25">
      <c r="A384" s="76"/>
      <c r="B384" s="76"/>
      <c r="C384" s="76"/>
      <c r="D384" s="131"/>
      <c r="E384" s="91"/>
      <c r="F384" s="76"/>
      <c r="G384" s="76"/>
      <c r="H384" s="77"/>
      <c r="I384" s="76"/>
      <c r="J384" s="77"/>
      <c r="K384" s="134"/>
      <c r="L384" s="134"/>
      <c r="M384" s="134"/>
      <c r="N384" s="134"/>
    </row>
    <row r="385" spans="1:14" s="78" customFormat="1" x14ac:dyDescent="0.25">
      <c r="A385" s="76"/>
      <c r="B385" s="76"/>
      <c r="C385" s="76"/>
      <c r="D385" s="131"/>
      <c r="E385" s="91"/>
      <c r="F385" s="76"/>
      <c r="G385" s="76"/>
      <c r="H385" s="77"/>
      <c r="I385" s="76"/>
      <c r="J385" s="77"/>
      <c r="K385" s="134"/>
      <c r="L385" s="134"/>
      <c r="M385" s="134"/>
      <c r="N385" s="134"/>
    </row>
    <row r="386" spans="1:14" s="78" customFormat="1" x14ac:dyDescent="0.25">
      <c r="A386" s="76"/>
      <c r="B386" s="76"/>
      <c r="C386" s="76"/>
      <c r="D386" s="131"/>
      <c r="E386" s="91"/>
      <c r="F386" s="76"/>
      <c r="G386" s="76"/>
      <c r="H386" s="77"/>
      <c r="I386" s="76"/>
      <c r="J386" s="77"/>
      <c r="K386" s="134"/>
      <c r="L386" s="134"/>
      <c r="M386" s="134"/>
      <c r="N386" s="134"/>
    </row>
    <row r="387" spans="1:14" s="78" customFormat="1" x14ac:dyDescent="0.25">
      <c r="A387" s="76"/>
      <c r="B387" s="76"/>
      <c r="C387" s="76"/>
      <c r="D387" s="131"/>
      <c r="E387" s="91"/>
      <c r="F387" s="76"/>
      <c r="G387" s="76"/>
      <c r="H387" s="77"/>
      <c r="I387" s="76"/>
      <c r="J387" s="77"/>
      <c r="K387" s="134"/>
      <c r="L387" s="134"/>
      <c r="M387" s="134"/>
      <c r="N387" s="134"/>
    </row>
    <row r="388" spans="1:14" s="78" customFormat="1" x14ac:dyDescent="0.25">
      <c r="A388" s="76"/>
      <c r="B388" s="76"/>
      <c r="C388" s="76"/>
      <c r="D388" s="131"/>
      <c r="E388" s="91"/>
      <c r="F388" s="76"/>
      <c r="G388" s="76"/>
      <c r="H388" s="77"/>
      <c r="I388" s="76"/>
      <c r="J388" s="77"/>
      <c r="K388" s="134"/>
      <c r="L388" s="134"/>
      <c r="M388" s="134"/>
      <c r="N388" s="134"/>
    </row>
    <row r="389" spans="1:14" s="78" customFormat="1" x14ac:dyDescent="0.25">
      <c r="A389" s="76"/>
      <c r="B389" s="76"/>
      <c r="C389" s="76"/>
      <c r="D389" s="131"/>
      <c r="E389" s="91"/>
      <c r="F389" s="76"/>
      <c r="G389" s="76"/>
      <c r="H389" s="77"/>
      <c r="I389" s="76"/>
      <c r="J389" s="77"/>
      <c r="K389" s="134"/>
      <c r="L389" s="134"/>
      <c r="M389" s="134"/>
      <c r="N389" s="134"/>
    </row>
    <row r="390" spans="1:14" s="78" customFormat="1" x14ac:dyDescent="0.25">
      <c r="A390" s="76"/>
      <c r="B390" s="76"/>
      <c r="C390" s="76"/>
      <c r="D390" s="131"/>
      <c r="E390" s="91"/>
      <c r="F390" s="76"/>
      <c r="G390" s="76"/>
      <c r="H390" s="77"/>
      <c r="I390" s="76"/>
      <c r="J390" s="77"/>
      <c r="K390" s="134"/>
      <c r="L390" s="134"/>
      <c r="M390" s="134"/>
      <c r="N390" s="134"/>
    </row>
    <row r="391" spans="1:14" s="78" customFormat="1" x14ac:dyDescent="0.25">
      <c r="A391" s="76"/>
      <c r="B391" s="76"/>
      <c r="C391" s="76"/>
      <c r="D391" s="131"/>
      <c r="E391" s="91"/>
      <c r="F391" s="76"/>
      <c r="G391" s="76"/>
      <c r="H391" s="77"/>
      <c r="I391" s="76"/>
      <c r="J391" s="77"/>
      <c r="K391" s="134"/>
      <c r="L391" s="134"/>
      <c r="M391" s="134"/>
      <c r="N391" s="134"/>
    </row>
    <row r="392" spans="1:14" s="78" customFormat="1" x14ac:dyDescent="0.25">
      <c r="A392" s="76"/>
      <c r="B392" s="76"/>
      <c r="C392" s="76"/>
      <c r="D392" s="131"/>
      <c r="E392" s="91"/>
      <c r="F392" s="76"/>
      <c r="G392" s="76"/>
      <c r="H392" s="77"/>
      <c r="I392" s="76"/>
      <c r="J392" s="77"/>
      <c r="K392" s="134"/>
      <c r="L392" s="134"/>
      <c r="M392" s="134"/>
      <c r="N392" s="134"/>
    </row>
    <row r="393" spans="1:14" s="78" customFormat="1" x14ac:dyDescent="0.25">
      <c r="A393" s="76"/>
      <c r="B393" s="76"/>
      <c r="C393" s="76"/>
      <c r="D393" s="131"/>
      <c r="E393" s="91"/>
      <c r="F393" s="76"/>
      <c r="G393" s="76"/>
      <c r="H393" s="77"/>
      <c r="I393" s="76"/>
      <c r="J393" s="77"/>
      <c r="K393" s="134"/>
      <c r="L393" s="134"/>
      <c r="M393" s="134"/>
      <c r="N393" s="134"/>
    </row>
    <row r="394" spans="1:14" s="78" customFormat="1" x14ac:dyDescent="0.25">
      <c r="A394" s="76"/>
      <c r="B394" s="76"/>
      <c r="C394" s="76"/>
      <c r="D394" s="131"/>
      <c r="E394" s="91"/>
      <c r="F394" s="76"/>
      <c r="G394" s="76"/>
      <c r="H394" s="77"/>
      <c r="I394" s="76"/>
      <c r="J394" s="77"/>
      <c r="K394" s="134"/>
      <c r="L394" s="134"/>
      <c r="M394" s="134"/>
      <c r="N394" s="134"/>
    </row>
    <row r="395" spans="1:14" s="78" customFormat="1" x14ac:dyDescent="0.25">
      <c r="A395" s="76"/>
      <c r="B395" s="76"/>
      <c r="C395" s="76"/>
      <c r="D395" s="131"/>
      <c r="E395" s="91"/>
      <c r="F395" s="76"/>
      <c r="G395" s="76"/>
      <c r="H395" s="77"/>
      <c r="I395" s="76"/>
      <c r="J395" s="77"/>
      <c r="K395" s="134"/>
      <c r="L395" s="134"/>
      <c r="M395" s="134"/>
      <c r="N395" s="134"/>
    </row>
    <row r="396" spans="1:14" s="78" customFormat="1" x14ac:dyDescent="0.25">
      <c r="A396" s="76"/>
      <c r="B396" s="76"/>
      <c r="C396" s="76"/>
      <c r="D396" s="131"/>
      <c r="E396" s="91"/>
      <c r="F396" s="76"/>
      <c r="G396" s="76"/>
      <c r="H396" s="77"/>
      <c r="I396" s="76"/>
      <c r="J396" s="77"/>
      <c r="K396" s="134"/>
      <c r="L396" s="134"/>
      <c r="M396" s="134"/>
      <c r="N396" s="134"/>
    </row>
    <row r="397" spans="1:14" s="78" customFormat="1" x14ac:dyDescent="0.25">
      <c r="A397" s="76"/>
      <c r="B397" s="76"/>
      <c r="C397" s="76"/>
      <c r="D397" s="131"/>
      <c r="E397" s="91"/>
      <c r="F397" s="76"/>
      <c r="G397" s="76"/>
      <c r="H397" s="77"/>
      <c r="I397" s="76"/>
      <c r="J397" s="77"/>
      <c r="K397" s="134"/>
      <c r="L397" s="134"/>
      <c r="M397" s="134"/>
      <c r="N397" s="134"/>
    </row>
    <row r="398" spans="1:14" s="78" customFormat="1" x14ac:dyDescent="0.25">
      <c r="A398" s="76"/>
      <c r="B398" s="76"/>
      <c r="C398" s="76"/>
      <c r="D398" s="131"/>
      <c r="E398" s="91"/>
      <c r="F398" s="76"/>
      <c r="G398" s="76"/>
      <c r="H398" s="77"/>
      <c r="I398" s="76"/>
      <c r="J398" s="77"/>
      <c r="K398" s="134"/>
      <c r="L398" s="134"/>
      <c r="M398" s="134"/>
      <c r="N398" s="134"/>
    </row>
    <row r="399" spans="1:14" s="78" customFormat="1" x14ac:dyDescent="0.25">
      <c r="A399" s="76"/>
      <c r="B399" s="76"/>
      <c r="C399" s="76"/>
      <c r="D399" s="131"/>
      <c r="E399" s="91"/>
      <c r="F399" s="76"/>
      <c r="G399" s="76"/>
      <c r="H399" s="77"/>
      <c r="I399" s="76"/>
      <c r="J399" s="77"/>
      <c r="K399" s="134"/>
      <c r="L399" s="134"/>
      <c r="M399" s="134"/>
      <c r="N399" s="134"/>
    </row>
    <row r="400" spans="1:14" s="78" customFormat="1" x14ac:dyDescent="0.25">
      <c r="A400" s="76"/>
      <c r="B400" s="76"/>
      <c r="C400" s="76"/>
      <c r="D400" s="131"/>
      <c r="E400" s="91"/>
      <c r="F400" s="76"/>
      <c r="G400" s="76"/>
      <c r="H400" s="77"/>
      <c r="I400" s="76"/>
      <c r="J400" s="77"/>
      <c r="K400" s="134"/>
      <c r="L400" s="134"/>
      <c r="M400" s="134"/>
      <c r="N400" s="134"/>
    </row>
    <row r="401" spans="1:14" s="78" customFormat="1" x14ac:dyDescent="0.25">
      <c r="A401" s="76"/>
      <c r="B401" s="76"/>
      <c r="C401" s="76"/>
      <c r="D401" s="131"/>
      <c r="E401" s="91"/>
      <c r="F401" s="76"/>
      <c r="G401" s="76"/>
      <c r="H401" s="77"/>
      <c r="I401" s="76"/>
      <c r="J401" s="77"/>
      <c r="K401" s="134"/>
      <c r="L401" s="134"/>
      <c r="M401" s="134"/>
      <c r="N401" s="134"/>
    </row>
    <row r="402" spans="1:14" s="78" customFormat="1" x14ac:dyDescent="0.25">
      <c r="A402" s="76"/>
      <c r="B402" s="76"/>
      <c r="C402" s="76"/>
      <c r="D402" s="131"/>
      <c r="E402" s="91"/>
      <c r="F402" s="76"/>
      <c r="G402" s="76"/>
      <c r="H402" s="77"/>
      <c r="I402" s="76"/>
      <c r="J402" s="77"/>
      <c r="K402" s="134"/>
      <c r="L402" s="134"/>
      <c r="M402" s="134"/>
      <c r="N402" s="134"/>
    </row>
    <row r="403" spans="1:14" s="78" customFormat="1" x14ac:dyDescent="0.25">
      <c r="A403" s="76"/>
      <c r="B403" s="76"/>
      <c r="C403" s="76"/>
      <c r="D403" s="131"/>
      <c r="E403" s="91"/>
      <c r="F403" s="76"/>
      <c r="G403" s="76"/>
      <c r="H403" s="77"/>
      <c r="I403" s="76"/>
      <c r="J403" s="77"/>
      <c r="K403" s="134"/>
      <c r="L403" s="134"/>
      <c r="M403" s="134"/>
      <c r="N403" s="134"/>
    </row>
    <row r="404" spans="1:14" s="78" customFormat="1" x14ac:dyDescent="0.25">
      <c r="A404" s="76"/>
      <c r="B404" s="76"/>
      <c r="C404" s="76"/>
      <c r="D404" s="131"/>
      <c r="E404" s="91"/>
      <c r="F404" s="76"/>
      <c r="G404" s="76"/>
      <c r="H404" s="77"/>
      <c r="I404" s="76"/>
      <c r="J404" s="77"/>
      <c r="K404" s="134"/>
      <c r="L404" s="134"/>
      <c r="M404" s="134"/>
      <c r="N404" s="134"/>
    </row>
    <row r="405" spans="1:14" s="78" customFormat="1" x14ac:dyDescent="0.25">
      <c r="A405" s="76"/>
      <c r="B405" s="76"/>
      <c r="C405" s="76"/>
      <c r="D405" s="131"/>
      <c r="E405" s="91"/>
      <c r="F405" s="76"/>
      <c r="G405" s="76"/>
      <c r="H405" s="77"/>
      <c r="I405" s="76"/>
      <c r="J405" s="77"/>
      <c r="K405" s="134"/>
      <c r="L405" s="134"/>
      <c r="M405" s="134"/>
      <c r="N405" s="134"/>
    </row>
    <row r="406" spans="1:14" s="78" customFormat="1" x14ac:dyDescent="0.25">
      <c r="A406" s="76"/>
      <c r="B406" s="76"/>
      <c r="C406" s="76"/>
      <c r="D406" s="131"/>
      <c r="E406" s="91"/>
      <c r="F406" s="76"/>
      <c r="G406" s="76"/>
      <c r="H406" s="77"/>
      <c r="I406" s="76"/>
      <c r="J406" s="77"/>
      <c r="K406" s="134"/>
      <c r="L406" s="134"/>
      <c r="M406" s="134"/>
      <c r="N406" s="134"/>
    </row>
    <row r="407" spans="1:14" s="78" customFormat="1" x14ac:dyDescent="0.25">
      <c r="A407" s="76"/>
      <c r="B407" s="76"/>
      <c r="C407" s="76"/>
      <c r="D407" s="131"/>
      <c r="E407" s="91"/>
      <c r="F407" s="76"/>
      <c r="G407" s="76"/>
      <c r="H407" s="77"/>
      <c r="I407" s="76"/>
      <c r="J407" s="77"/>
      <c r="K407" s="134"/>
      <c r="L407" s="134"/>
      <c r="M407" s="134"/>
      <c r="N407" s="134"/>
    </row>
    <row r="408" spans="1:14" s="78" customFormat="1" x14ac:dyDescent="0.25">
      <c r="A408" s="76"/>
      <c r="B408" s="76"/>
      <c r="C408" s="76"/>
      <c r="D408" s="131"/>
      <c r="E408" s="91"/>
      <c r="F408" s="76"/>
      <c r="G408" s="76"/>
      <c r="H408" s="77"/>
      <c r="I408" s="76"/>
      <c r="J408" s="77"/>
      <c r="K408" s="134"/>
      <c r="L408" s="134"/>
      <c r="M408" s="134"/>
      <c r="N408" s="134"/>
    </row>
    <row r="409" spans="1:14" s="78" customFormat="1" x14ac:dyDescent="0.25">
      <c r="A409" s="76"/>
      <c r="B409" s="76"/>
      <c r="C409" s="76"/>
      <c r="D409" s="131"/>
      <c r="E409" s="91"/>
      <c r="F409" s="76"/>
      <c r="G409" s="76"/>
      <c r="H409" s="77"/>
      <c r="I409" s="76"/>
      <c r="J409" s="77"/>
      <c r="K409" s="134"/>
      <c r="L409" s="134"/>
      <c r="M409" s="134"/>
      <c r="N409" s="134"/>
    </row>
    <row r="410" spans="1:14" s="78" customFormat="1" x14ac:dyDescent="0.25">
      <c r="A410" s="76"/>
      <c r="B410" s="76"/>
      <c r="C410" s="76"/>
      <c r="D410" s="131"/>
      <c r="E410" s="91"/>
      <c r="F410" s="76"/>
      <c r="G410" s="76"/>
      <c r="H410" s="77"/>
      <c r="I410" s="76"/>
      <c r="J410" s="77"/>
      <c r="K410" s="134"/>
      <c r="L410" s="134"/>
      <c r="M410" s="134"/>
      <c r="N410" s="134"/>
    </row>
    <row r="411" spans="1:14" s="78" customFormat="1" x14ac:dyDescent="0.25">
      <c r="A411" s="76"/>
      <c r="B411" s="76"/>
      <c r="C411" s="76"/>
      <c r="D411" s="131"/>
      <c r="E411" s="91"/>
      <c r="F411" s="76"/>
      <c r="G411" s="76"/>
      <c r="H411" s="77"/>
      <c r="I411" s="76"/>
      <c r="J411" s="77"/>
      <c r="K411" s="134"/>
      <c r="L411" s="134"/>
      <c r="M411" s="134"/>
      <c r="N411" s="134"/>
    </row>
    <row r="412" spans="1:14" s="78" customFormat="1" x14ac:dyDescent="0.25">
      <c r="A412" s="76"/>
      <c r="B412" s="76"/>
      <c r="C412" s="76"/>
      <c r="D412" s="131"/>
      <c r="E412" s="91"/>
      <c r="F412" s="76"/>
      <c r="G412" s="76"/>
      <c r="H412" s="77"/>
      <c r="I412" s="76"/>
      <c r="J412" s="77"/>
      <c r="K412" s="134"/>
      <c r="L412" s="134"/>
      <c r="M412" s="134"/>
      <c r="N412" s="134"/>
    </row>
    <row r="413" spans="1:14" s="78" customFormat="1" x14ac:dyDescent="0.25">
      <c r="A413" s="76"/>
      <c r="B413" s="76"/>
      <c r="C413" s="76"/>
      <c r="D413" s="131"/>
      <c r="E413" s="91"/>
      <c r="F413" s="76"/>
      <c r="G413" s="76"/>
      <c r="H413" s="77"/>
      <c r="I413" s="76"/>
      <c r="J413" s="77"/>
      <c r="K413" s="134"/>
      <c r="L413" s="134"/>
      <c r="M413" s="134"/>
      <c r="N413" s="134"/>
    </row>
    <row r="414" spans="1:14" s="78" customFormat="1" x14ac:dyDescent="0.25">
      <c r="A414" s="76"/>
      <c r="B414" s="76"/>
      <c r="C414" s="76"/>
      <c r="D414" s="131"/>
      <c r="E414" s="91"/>
      <c r="F414" s="76"/>
      <c r="G414" s="76"/>
      <c r="H414" s="77"/>
      <c r="I414" s="76"/>
      <c r="J414" s="77"/>
      <c r="K414" s="134"/>
      <c r="L414" s="134"/>
      <c r="M414" s="134"/>
      <c r="N414" s="134"/>
    </row>
    <row r="415" spans="1:14" s="78" customFormat="1" x14ac:dyDescent="0.25">
      <c r="A415" s="76"/>
      <c r="B415" s="76"/>
      <c r="C415" s="76"/>
      <c r="D415" s="131"/>
      <c r="E415" s="91"/>
      <c r="F415" s="76"/>
      <c r="G415" s="76"/>
      <c r="H415" s="77"/>
      <c r="I415" s="76"/>
      <c r="J415" s="77"/>
      <c r="K415" s="134"/>
      <c r="L415" s="134"/>
      <c r="M415" s="134"/>
      <c r="N415" s="134"/>
    </row>
    <row r="416" spans="1:14" s="78" customFormat="1" x14ac:dyDescent="0.25">
      <c r="A416" s="76"/>
      <c r="B416" s="76"/>
      <c r="C416" s="76"/>
      <c r="D416" s="131"/>
      <c r="E416" s="91"/>
      <c r="F416" s="76"/>
      <c r="G416" s="76"/>
      <c r="H416" s="77"/>
      <c r="I416" s="76"/>
      <c r="J416" s="77"/>
      <c r="K416" s="134"/>
      <c r="L416" s="134"/>
      <c r="M416" s="134"/>
      <c r="N416" s="134"/>
    </row>
    <row r="417" spans="1:14" s="78" customFormat="1" x14ac:dyDescent="0.25">
      <c r="A417" s="76"/>
      <c r="B417" s="76"/>
      <c r="C417" s="76"/>
      <c r="D417" s="131"/>
      <c r="E417" s="91"/>
      <c r="F417" s="76"/>
      <c r="G417" s="76"/>
      <c r="H417" s="77"/>
      <c r="I417" s="76"/>
      <c r="J417" s="77"/>
      <c r="K417" s="134"/>
      <c r="L417" s="134"/>
      <c r="M417" s="134"/>
      <c r="N417" s="134"/>
    </row>
    <row r="418" spans="1:14" s="78" customFormat="1" x14ac:dyDescent="0.25">
      <c r="A418" s="76"/>
      <c r="B418" s="76"/>
      <c r="C418" s="76"/>
      <c r="D418" s="131"/>
      <c r="E418" s="91"/>
      <c r="F418" s="76"/>
      <c r="G418" s="76"/>
      <c r="H418" s="77"/>
      <c r="I418" s="76"/>
      <c r="J418" s="77"/>
      <c r="K418" s="134"/>
      <c r="L418" s="134"/>
      <c r="M418" s="134"/>
      <c r="N418" s="134"/>
    </row>
    <row r="419" spans="1:14" s="78" customFormat="1" x14ac:dyDescent="0.25">
      <c r="A419" s="76"/>
      <c r="B419" s="76"/>
      <c r="C419" s="76"/>
      <c r="D419" s="131"/>
      <c r="E419" s="91"/>
      <c r="F419" s="76"/>
      <c r="G419" s="76"/>
      <c r="H419" s="77"/>
      <c r="I419" s="76"/>
      <c r="J419" s="77"/>
      <c r="K419" s="134"/>
      <c r="L419" s="134"/>
      <c r="M419" s="134"/>
      <c r="N419" s="134"/>
    </row>
    <row r="420" spans="1:14" s="78" customFormat="1" x14ac:dyDescent="0.25">
      <c r="A420" s="76"/>
      <c r="B420" s="76"/>
      <c r="C420" s="76"/>
      <c r="D420" s="131"/>
      <c r="E420" s="91"/>
      <c r="F420" s="76"/>
      <c r="G420" s="76"/>
      <c r="H420" s="77"/>
      <c r="I420" s="76"/>
      <c r="J420" s="77"/>
      <c r="K420" s="134"/>
      <c r="L420" s="134"/>
      <c r="M420" s="134"/>
      <c r="N420" s="134"/>
    </row>
    <row r="421" spans="1:14" s="78" customFormat="1" x14ac:dyDescent="0.25">
      <c r="A421" s="76"/>
      <c r="B421" s="76"/>
      <c r="C421" s="76"/>
      <c r="D421" s="131"/>
      <c r="E421" s="91"/>
      <c r="F421" s="76"/>
      <c r="G421" s="76"/>
      <c r="H421" s="77"/>
      <c r="I421" s="76"/>
      <c r="J421" s="77"/>
      <c r="K421" s="134"/>
      <c r="L421" s="134"/>
      <c r="M421" s="134"/>
      <c r="N421" s="134"/>
    </row>
    <row r="422" spans="1:14" s="78" customFormat="1" x14ac:dyDescent="0.25">
      <c r="A422" s="76"/>
      <c r="B422" s="76"/>
      <c r="C422" s="76"/>
      <c r="D422" s="131"/>
      <c r="E422" s="91"/>
      <c r="F422" s="76"/>
      <c r="G422" s="76"/>
      <c r="H422" s="77"/>
      <c r="I422" s="76"/>
      <c r="J422" s="77"/>
      <c r="K422" s="134"/>
      <c r="L422" s="134"/>
      <c r="M422" s="134"/>
      <c r="N422" s="134"/>
    </row>
    <row r="423" spans="1:14" s="78" customFormat="1" x14ac:dyDescent="0.25">
      <c r="A423" s="76"/>
      <c r="B423" s="76"/>
      <c r="C423" s="76"/>
      <c r="D423" s="131"/>
      <c r="E423" s="91"/>
      <c r="F423" s="76"/>
      <c r="G423" s="76"/>
      <c r="H423" s="77"/>
      <c r="I423" s="76"/>
      <c r="J423" s="77"/>
      <c r="K423" s="134"/>
      <c r="L423" s="134"/>
      <c r="M423" s="134"/>
      <c r="N423" s="134"/>
    </row>
    <row r="424" spans="1:14" s="78" customFormat="1" x14ac:dyDescent="0.25">
      <c r="A424" s="76"/>
      <c r="B424" s="76"/>
      <c r="C424" s="76"/>
      <c r="D424" s="131"/>
      <c r="E424" s="91"/>
      <c r="F424" s="76"/>
      <c r="G424" s="76"/>
      <c r="H424" s="77"/>
      <c r="I424" s="76"/>
      <c r="J424" s="77"/>
      <c r="K424" s="134"/>
      <c r="L424" s="134"/>
      <c r="M424" s="134"/>
      <c r="N424" s="134"/>
    </row>
    <row r="425" spans="1:14" s="78" customFormat="1" x14ac:dyDescent="0.25">
      <c r="A425" s="76"/>
      <c r="B425" s="76"/>
      <c r="C425" s="76"/>
      <c r="D425" s="131"/>
      <c r="E425" s="91"/>
      <c r="F425" s="76"/>
      <c r="G425" s="76"/>
      <c r="H425" s="77"/>
      <c r="I425" s="76"/>
      <c r="J425" s="77"/>
      <c r="K425" s="134"/>
      <c r="L425" s="134"/>
      <c r="M425" s="134"/>
      <c r="N425" s="134"/>
    </row>
    <row r="426" spans="1:14" s="78" customFormat="1" x14ac:dyDescent="0.25">
      <c r="A426" s="76"/>
      <c r="B426" s="76"/>
      <c r="C426" s="76"/>
      <c r="D426" s="131"/>
      <c r="E426" s="91"/>
      <c r="F426" s="76"/>
      <c r="G426" s="76"/>
      <c r="H426" s="77"/>
      <c r="I426" s="76"/>
      <c r="J426" s="77"/>
      <c r="K426" s="134"/>
      <c r="L426" s="134"/>
      <c r="M426" s="134"/>
      <c r="N426" s="134"/>
    </row>
    <row r="427" spans="1:14" s="78" customFormat="1" x14ac:dyDescent="0.25">
      <c r="A427" s="76"/>
      <c r="B427" s="76"/>
      <c r="C427" s="76"/>
      <c r="D427" s="131"/>
      <c r="E427" s="91"/>
      <c r="F427" s="76"/>
      <c r="G427" s="76"/>
      <c r="H427" s="77"/>
      <c r="I427" s="76"/>
      <c r="J427" s="77"/>
      <c r="K427" s="134"/>
      <c r="L427" s="134"/>
      <c r="M427" s="134"/>
      <c r="N427" s="134"/>
    </row>
    <row r="428" spans="1:14" s="78" customFormat="1" x14ac:dyDescent="0.25">
      <c r="A428" s="76"/>
      <c r="B428" s="76"/>
      <c r="C428" s="76"/>
      <c r="D428" s="131"/>
      <c r="E428" s="91"/>
      <c r="F428" s="76"/>
      <c r="G428" s="76"/>
      <c r="H428" s="77"/>
      <c r="I428" s="76"/>
      <c r="J428" s="77"/>
      <c r="K428" s="134"/>
      <c r="L428" s="134"/>
      <c r="M428" s="134"/>
      <c r="N428" s="134"/>
    </row>
    <row r="429" spans="1:14" s="78" customFormat="1" x14ac:dyDescent="0.25">
      <c r="A429" s="76"/>
      <c r="B429" s="76"/>
      <c r="C429" s="76"/>
      <c r="D429" s="131"/>
      <c r="E429" s="91"/>
      <c r="F429" s="76"/>
      <c r="G429" s="76"/>
      <c r="H429" s="77"/>
      <c r="I429" s="76"/>
      <c r="J429" s="77"/>
      <c r="K429" s="134"/>
      <c r="L429" s="134"/>
      <c r="M429" s="134"/>
      <c r="N429" s="134"/>
    </row>
    <row r="430" spans="1:14" s="78" customFormat="1" x14ac:dyDescent="0.25">
      <c r="A430" s="76"/>
      <c r="B430" s="76"/>
      <c r="C430" s="76"/>
      <c r="D430" s="131"/>
      <c r="E430" s="91"/>
      <c r="F430" s="76"/>
      <c r="G430" s="76"/>
      <c r="H430" s="77"/>
      <c r="I430" s="76"/>
      <c r="J430" s="77"/>
      <c r="K430" s="134"/>
      <c r="L430" s="134"/>
      <c r="M430" s="134"/>
      <c r="N430" s="134"/>
    </row>
    <row r="431" spans="1:14" s="78" customFormat="1" x14ac:dyDescent="0.25">
      <c r="A431" s="76"/>
      <c r="B431" s="76"/>
      <c r="C431" s="76"/>
      <c r="D431" s="131"/>
      <c r="E431" s="91"/>
      <c r="F431" s="76"/>
      <c r="G431" s="76"/>
      <c r="H431" s="77"/>
      <c r="I431" s="76"/>
      <c r="J431" s="77"/>
      <c r="K431" s="134"/>
      <c r="L431" s="134"/>
      <c r="M431" s="134"/>
      <c r="N431" s="134"/>
    </row>
    <row r="432" spans="1:14" s="78" customFormat="1" x14ac:dyDescent="0.25">
      <c r="A432" s="76"/>
      <c r="B432" s="76"/>
      <c r="C432" s="76"/>
      <c r="D432" s="131"/>
      <c r="E432" s="91"/>
      <c r="F432" s="76"/>
      <c r="G432" s="76"/>
      <c r="H432" s="77"/>
      <c r="I432" s="76"/>
      <c r="J432" s="77"/>
      <c r="K432" s="134"/>
      <c r="L432" s="134"/>
      <c r="M432" s="134"/>
      <c r="N432" s="134"/>
    </row>
    <row r="433" spans="1:14" s="78" customFormat="1" x14ac:dyDescent="0.25">
      <c r="A433" s="76"/>
      <c r="B433" s="76"/>
      <c r="C433" s="76"/>
      <c r="D433" s="131"/>
      <c r="E433" s="91"/>
      <c r="F433" s="76"/>
      <c r="G433" s="76"/>
      <c r="H433" s="77"/>
      <c r="I433" s="76"/>
      <c r="J433" s="77"/>
      <c r="K433" s="134"/>
      <c r="L433" s="134"/>
      <c r="M433" s="134"/>
      <c r="N433" s="134"/>
    </row>
    <row r="434" spans="1:14" s="78" customFormat="1" x14ac:dyDescent="0.25">
      <c r="A434" s="76"/>
      <c r="B434" s="76"/>
      <c r="C434" s="76"/>
      <c r="D434" s="131"/>
      <c r="E434" s="91"/>
      <c r="F434" s="76"/>
      <c r="G434" s="76"/>
      <c r="H434" s="77"/>
      <c r="I434" s="76"/>
      <c r="J434" s="77"/>
      <c r="K434" s="134"/>
      <c r="L434" s="134"/>
      <c r="M434" s="134"/>
      <c r="N434" s="134"/>
    </row>
    <row r="435" spans="1:14" s="78" customFormat="1" x14ac:dyDescent="0.25">
      <c r="A435" s="76"/>
      <c r="B435" s="76"/>
      <c r="C435" s="76"/>
      <c r="D435" s="131"/>
      <c r="E435" s="91"/>
      <c r="F435" s="76"/>
      <c r="G435" s="76"/>
      <c r="H435" s="77"/>
      <c r="I435" s="76"/>
      <c r="J435" s="77"/>
      <c r="K435" s="134"/>
      <c r="L435" s="134"/>
      <c r="M435" s="134"/>
      <c r="N435" s="134"/>
    </row>
    <row r="436" spans="1:14" s="78" customFormat="1" x14ac:dyDescent="0.25">
      <c r="A436" s="76"/>
      <c r="B436" s="76"/>
      <c r="C436" s="76"/>
      <c r="D436" s="131"/>
      <c r="E436" s="91"/>
      <c r="F436" s="76"/>
      <c r="G436" s="76"/>
      <c r="H436" s="77"/>
      <c r="I436" s="76"/>
      <c r="J436" s="77"/>
      <c r="K436" s="134"/>
      <c r="L436" s="134"/>
      <c r="M436" s="134"/>
      <c r="N436" s="134"/>
    </row>
    <row r="437" spans="1:14" s="78" customFormat="1" x14ac:dyDescent="0.25">
      <c r="A437" s="76"/>
      <c r="B437" s="76"/>
      <c r="C437" s="76"/>
      <c r="D437" s="131"/>
      <c r="E437" s="91"/>
      <c r="F437" s="76"/>
      <c r="G437" s="76"/>
      <c r="H437" s="77"/>
      <c r="I437" s="76"/>
      <c r="J437" s="77"/>
      <c r="K437" s="134"/>
      <c r="L437" s="134"/>
      <c r="M437" s="134"/>
      <c r="N437" s="134"/>
    </row>
    <row r="438" spans="1:14" s="78" customFormat="1" x14ac:dyDescent="0.25">
      <c r="A438" s="76"/>
      <c r="B438" s="76"/>
      <c r="C438" s="76"/>
      <c r="D438" s="131"/>
      <c r="E438" s="91"/>
      <c r="F438" s="76"/>
      <c r="G438" s="76"/>
      <c r="H438" s="77"/>
      <c r="I438" s="76"/>
      <c r="J438" s="77"/>
      <c r="K438" s="134"/>
      <c r="L438" s="134"/>
      <c r="M438" s="134"/>
      <c r="N438" s="134"/>
    </row>
    <row r="439" spans="1:14" s="78" customFormat="1" x14ac:dyDescent="0.25">
      <c r="A439" s="76"/>
      <c r="B439" s="76"/>
      <c r="C439" s="76"/>
      <c r="D439" s="131"/>
      <c r="E439" s="91"/>
      <c r="F439" s="76"/>
      <c r="G439" s="76"/>
      <c r="H439" s="77"/>
      <c r="I439" s="76"/>
      <c r="J439" s="77"/>
      <c r="K439" s="134"/>
      <c r="L439" s="134"/>
      <c r="M439" s="134"/>
      <c r="N439" s="134"/>
    </row>
    <row r="440" spans="1:14" s="78" customFormat="1" x14ac:dyDescent="0.25">
      <c r="A440" s="76"/>
      <c r="B440" s="76"/>
      <c r="C440" s="76"/>
      <c r="D440" s="131"/>
      <c r="E440" s="91"/>
      <c r="F440" s="76"/>
      <c r="G440" s="76"/>
      <c r="H440" s="77"/>
      <c r="I440" s="76"/>
      <c r="J440" s="77"/>
      <c r="K440" s="134"/>
      <c r="L440" s="134"/>
      <c r="M440" s="134"/>
      <c r="N440" s="134"/>
    </row>
    <row r="441" spans="1:14" s="78" customFormat="1" x14ac:dyDescent="0.25">
      <c r="A441" s="76"/>
      <c r="B441" s="76"/>
      <c r="C441" s="76"/>
      <c r="D441" s="131"/>
      <c r="E441" s="91"/>
      <c r="F441" s="76"/>
      <c r="G441" s="76"/>
      <c r="H441" s="77"/>
      <c r="I441" s="76"/>
      <c r="J441" s="77"/>
      <c r="K441" s="134"/>
      <c r="L441" s="134"/>
      <c r="M441" s="134"/>
      <c r="N441" s="134"/>
    </row>
    <row r="442" spans="1:14" s="78" customFormat="1" x14ac:dyDescent="0.25">
      <c r="A442" s="76"/>
      <c r="B442" s="76"/>
      <c r="C442" s="76"/>
      <c r="D442" s="131"/>
      <c r="E442" s="91"/>
      <c r="F442" s="76"/>
      <c r="G442" s="76"/>
      <c r="H442" s="77"/>
      <c r="I442" s="76"/>
      <c r="J442" s="77"/>
      <c r="K442" s="134"/>
      <c r="L442" s="134"/>
      <c r="M442" s="134"/>
      <c r="N442" s="134"/>
    </row>
    <row r="443" spans="1:14" s="78" customFormat="1" x14ac:dyDescent="0.25">
      <c r="A443" s="76"/>
      <c r="B443" s="76"/>
      <c r="C443" s="76"/>
      <c r="D443" s="131"/>
      <c r="E443" s="91"/>
      <c r="F443" s="76"/>
      <c r="G443" s="76"/>
      <c r="H443" s="77"/>
      <c r="I443" s="76"/>
      <c r="J443" s="77"/>
      <c r="K443" s="134"/>
      <c r="L443" s="134"/>
      <c r="M443" s="134"/>
      <c r="N443" s="134"/>
    </row>
    <row r="444" spans="1:14" s="78" customFormat="1" x14ac:dyDescent="0.25">
      <c r="A444" s="76"/>
      <c r="B444" s="76"/>
      <c r="C444" s="76"/>
      <c r="D444" s="131"/>
      <c r="E444" s="91"/>
      <c r="F444" s="76"/>
      <c r="G444" s="76"/>
      <c r="H444" s="77"/>
      <c r="I444" s="76"/>
      <c r="J444" s="77"/>
      <c r="K444" s="134"/>
      <c r="L444" s="134"/>
      <c r="M444" s="134"/>
      <c r="N444" s="134"/>
    </row>
    <row r="445" spans="1:14" s="78" customFormat="1" x14ac:dyDescent="0.25">
      <c r="A445" s="76"/>
      <c r="B445" s="76"/>
      <c r="C445" s="76"/>
      <c r="D445" s="131"/>
      <c r="E445" s="91"/>
      <c r="F445" s="76"/>
      <c r="G445" s="76"/>
      <c r="H445" s="77"/>
      <c r="I445" s="76"/>
      <c r="J445" s="77"/>
      <c r="K445" s="134"/>
      <c r="L445" s="134"/>
      <c r="M445" s="134"/>
      <c r="N445" s="134"/>
    </row>
    <row r="446" spans="1:14" s="78" customFormat="1" x14ac:dyDescent="0.25">
      <c r="A446" s="76"/>
      <c r="B446" s="76"/>
      <c r="C446" s="76"/>
      <c r="D446" s="131"/>
      <c r="E446" s="91"/>
      <c r="F446" s="76"/>
      <c r="G446" s="76"/>
      <c r="H446" s="77"/>
      <c r="I446" s="76"/>
      <c r="J446" s="77"/>
      <c r="K446" s="134"/>
      <c r="L446" s="134"/>
      <c r="M446" s="134"/>
      <c r="N446" s="134"/>
    </row>
    <row r="447" spans="1:14" s="78" customFormat="1" x14ac:dyDescent="0.25">
      <c r="A447" s="76"/>
      <c r="B447" s="76"/>
      <c r="C447" s="76"/>
      <c r="D447" s="131"/>
      <c r="E447" s="91"/>
      <c r="F447" s="76"/>
      <c r="G447" s="76"/>
      <c r="H447" s="77"/>
      <c r="I447" s="76"/>
      <c r="J447" s="77"/>
      <c r="K447" s="134"/>
      <c r="L447" s="134"/>
      <c r="M447" s="134"/>
      <c r="N447" s="134"/>
    </row>
    <row r="448" spans="1:14" s="78" customFormat="1" x14ac:dyDescent="0.25">
      <c r="A448" s="76"/>
      <c r="B448" s="76"/>
      <c r="C448" s="76"/>
      <c r="D448" s="131"/>
      <c r="E448" s="91"/>
      <c r="F448" s="76"/>
      <c r="G448" s="76"/>
      <c r="H448" s="77"/>
      <c r="I448" s="76"/>
      <c r="J448" s="77"/>
      <c r="K448" s="134"/>
      <c r="L448" s="134"/>
      <c r="M448" s="134"/>
      <c r="N448" s="134"/>
    </row>
    <row r="449" spans="1:14" s="78" customFormat="1" x14ac:dyDescent="0.25">
      <c r="A449" s="76"/>
      <c r="B449" s="76"/>
      <c r="C449" s="76"/>
      <c r="D449" s="131"/>
      <c r="E449" s="91"/>
      <c r="F449" s="76"/>
      <c r="G449" s="76"/>
      <c r="H449" s="77"/>
      <c r="I449" s="76"/>
      <c r="J449" s="77"/>
      <c r="K449" s="134"/>
      <c r="L449" s="134"/>
      <c r="M449" s="134"/>
      <c r="N449" s="134"/>
    </row>
    <row r="450" spans="1:14" s="78" customFormat="1" x14ac:dyDescent="0.25">
      <c r="A450" s="76"/>
      <c r="B450" s="76"/>
      <c r="C450" s="76"/>
      <c r="D450" s="131"/>
      <c r="E450" s="91"/>
      <c r="F450" s="76"/>
      <c r="G450" s="76"/>
      <c r="H450" s="77"/>
      <c r="I450" s="76"/>
      <c r="J450" s="77"/>
      <c r="K450" s="134"/>
      <c r="L450" s="134"/>
      <c r="M450" s="134"/>
      <c r="N450" s="134"/>
    </row>
    <row r="451" spans="1:14" s="78" customFormat="1" x14ac:dyDescent="0.25">
      <c r="A451" s="76"/>
      <c r="B451" s="76"/>
      <c r="C451" s="76"/>
      <c r="D451" s="131"/>
      <c r="E451" s="91"/>
      <c r="F451" s="76"/>
      <c r="G451" s="76"/>
      <c r="H451" s="77"/>
      <c r="I451" s="76"/>
      <c r="J451" s="77"/>
      <c r="K451" s="134"/>
      <c r="L451" s="134"/>
      <c r="M451" s="134"/>
      <c r="N451" s="134"/>
    </row>
    <row r="452" spans="1:14" s="78" customFormat="1" x14ac:dyDescent="0.25">
      <c r="A452" s="76"/>
      <c r="B452" s="76"/>
      <c r="C452" s="76"/>
      <c r="D452" s="131"/>
      <c r="E452" s="91"/>
      <c r="F452" s="76"/>
      <c r="G452" s="76"/>
      <c r="H452" s="77"/>
      <c r="I452" s="76"/>
      <c r="J452" s="77"/>
      <c r="K452" s="134"/>
      <c r="L452" s="134"/>
      <c r="M452" s="134"/>
      <c r="N452" s="134"/>
    </row>
    <row r="453" spans="1:14" s="78" customFormat="1" x14ac:dyDescent="0.25">
      <c r="A453" s="76"/>
      <c r="B453" s="76"/>
      <c r="C453" s="76"/>
      <c r="D453" s="131"/>
      <c r="E453" s="91"/>
      <c r="F453" s="76"/>
      <c r="G453" s="76"/>
      <c r="H453" s="77"/>
      <c r="I453" s="76"/>
      <c r="J453" s="77"/>
      <c r="K453" s="134"/>
      <c r="L453" s="134"/>
      <c r="M453" s="134"/>
      <c r="N453" s="134"/>
    </row>
    <row r="454" spans="1:14" s="78" customFormat="1" x14ac:dyDescent="0.25">
      <c r="A454" s="76"/>
      <c r="B454" s="76"/>
      <c r="C454" s="76"/>
      <c r="D454" s="131"/>
      <c r="E454" s="91"/>
      <c r="F454" s="76"/>
      <c r="G454" s="76"/>
      <c r="H454" s="77"/>
      <c r="I454" s="76"/>
      <c r="J454" s="77"/>
      <c r="K454" s="134"/>
      <c r="L454" s="134"/>
      <c r="M454" s="134"/>
      <c r="N454" s="134"/>
    </row>
    <row r="455" spans="1:14" s="78" customFormat="1" x14ac:dyDescent="0.25">
      <c r="A455" s="76"/>
      <c r="B455" s="76"/>
      <c r="C455" s="76"/>
      <c r="D455" s="131"/>
      <c r="E455" s="91"/>
      <c r="F455" s="76"/>
      <c r="G455" s="76"/>
      <c r="H455" s="77"/>
      <c r="I455" s="76"/>
      <c r="J455" s="77"/>
      <c r="K455" s="134"/>
      <c r="L455" s="134"/>
      <c r="M455" s="134"/>
      <c r="N455" s="134"/>
    </row>
    <row r="456" spans="1:14" s="78" customFormat="1" x14ac:dyDescent="0.25">
      <c r="A456" s="76"/>
      <c r="B456" s="76"/>
      <c r="C456" s="76"/>
      <c r="D456" s="131"/>
      <c r="E456" s="91"/>
      <c r="F456" s="76"/>
      <c r="G456" s="76"/>
      <c r="H456" s="77"/>
      <c r="I456" s="76"/>
      <c r="J456" s="77"/>
      <c r="K456" s="134"/>
      <c r="L456" s="134"/>
      <c r="M456" s="134"/>
      <c r="N456" s="134"/>
    </row>
    <row r="457" spans="1:14" s="78" customFormat="1" x14ac:dyDescent="0.25">
      <c r="A457" s="76"/>
      <c r="B457" s="76"/>
      <c r="C457" s="76"/>
      <c r="D457" s="131"/>
      <c r="E457" s="91"/>
      <c r="F457" s="76"/>
      <c r="G457" s="76"/>
      <c r="H457" s="77"/>
      <c r="I457" s="76"/>
      <c r="J457" s="77"/>
      <c r="K457" s="134"/>
      <c r="L457" s="134"/>
      <c r="M457" s="134"/>
      <c r="N457" s="134"/>
    </row>
    <row r="458" spans="1:14" s="78" customFormat="1" x14ac:dyDescent="0.25">
      <c r="A458" s="76"/>
      <c r="B458" s="76"/>
      <c r="C458" s="76"/>
      <c r="D458" s="131"/>
      <c r="E458" s="91"/>
      <c r="F458" s="76"/>
      <c r="G458" s="76"/>
      <c r="H458" s="77"/>
      <c r="I458" s="76"/>
      <c r="J458" s="77"/>
      <c r="K458" s="134"/>
      <c r="L458" s="134"/>
      <c r="M458" s="134"/>
      <c r="N458" s="134"/>
    </row>
    <row r="459" spans="1:14" s="78" customFormat="1" x14ac:dyDescent="0.25">
      <c r="A459" s="76"/>
      <c r="B459" s="76"/>
      <c r="C459" s="76"/>
      <c r="D459" s="131"/>
      <c r="E459" s="91"/>
      <c r="F459" s="76"/>
      <c r="G459" s="76"/>
      <c r="H459" s="77"/>
      <c r="I459" s="76"/>
      <c r="J459" s="77"/>
      <c r="K459" s="134"/>
      <c r="L459" s="134"/>
      <c r="M459" s="134"/>
      <c r="N459" s="134"/>
    </row>
    <row r="460" spans="1:14" s="78" customFormat="1" x14ac:dyDescent="0.25">
      <c r="A460" s="76"/>
      <c r="B460" s="76"/>
      <c r="C460" s="76"/>
      <c r="D460" s="131"/>
      <c r="E460" s="91"/>
      <c r="F460" s="76"/>
      <c r="G460" s="76"/>
      <c r="H460" s="77"/>
      <c r="I460" s="76"/>
      <c r="J460" s="77"/>
      <c r="K460" s="134"/>
      <c r="L460" s="134"/>
      <c r="M460" s="134"/>
      <c r="N460" s="134"/>
    </row>
    <row r="461" spans="1:14" s="78" customFormat="1" x14ac:dyDescent="0.25">
      <c r="A461" s="76"/>
      <c r="B461" s="76"/>
      <c r="C461" s="76"/>
      <c r="D461" s="131"/>
      <c r="E461" s="91"/>
      <c r="F461" s="76"/>
      <c r="G461" s="76"/>
      <c r="H461" s="77"/>
      <c r="I461" s="76"/>
      <c r="J461" s="77"/>
      <c r="K461" s="134"/>
      <c r="L461" s="134"/>
      <c r="M461" s="134"/>
      <c r="N461" s="134"/>
    </row>
    <row r="462" spans="1:14" s="78" customFormat="1" x14ac:dyDescent="0.25">
      <c r="A462" s="76"/>
      <c r="B462" s="76"/>
      <c r="C462" s="76"/>
      <c r="D462" s="131"/>
      <c r="E462" s="91"/>
      <c r="F462" s="76"/>
      <c r="G462" s="76"/>
      <c r="H462" s="77"/>
      <c r="I462" s="76"/>
      <c r="J462" s="77"/>
      <c r="K462" s="134"/>
      <c r="L462" s="134"/>
      <c r="M462" s="134"/>
      <c r="N462" s="134"/>
    </row>
    <row r="463" spans="1:14" s="78" customFormat="1" x14ac:dyDescent="0.25">
      <c r="A463" s="76"/>
      <c r="B463" s="76"/>
      <c r="C463" s="76"/>
      <c r="D463" s="131"/>
      <c r="E463" s="91"/>
      <c r="F463" s="76"/>
      <c r="G463" s="76"/>
      <c r="H463" s="77"/>
      <c r="I463" s="76"/>
      <c r="J463" s="77"/>
      <c r="K463" s="134"/>
      <c r="L463" s="134"/>
      <c r="M463" s="134"/>
      <c r="N463" s="134"/>
    </row>
    <row r="464" spans="1:14" s="78" customFormat="1" x14ac:dyDescent="0.25">
      <c r="A464" s="76"/>
      <c r="B464" s="76"/>
      <c r="C464" s="76"/>
      <c r="D464" s="131"/>
      <c r="E464" s="91"/>
      <c r="F464" s="76"/>
      <c r="G464" s="76"/>
      <c r="H464" s="77"/>
      <c r="I464" s="76"/>
      <c r="J464" s="77"/>
      <c r="K464" s="134"/>
      <c r="L464" s="134"/>
      <c r="M464" s="134"/>
      <c r="N464" s="134"/>
    </row>
    <row r="465" spans="1:14" s="78" customFormat="1" x14ac:dyDescent="0.25">
      <c r="A465" s="76"/>
      <c r="B465" s="76"/>
      <c r="C465" s="76"/>
      <c r="D465" s="131"/>
      <c r="E465" s="91"/>
      <c r="F465" s="76"/>
      <c r="G465" s="76"/>
      <c r="H465" s="77"/>
      <c r="I465" s="76"/>
      <c r="J465" s="77"/>
      <c r="K465" s="134"/>
      <c r="L465" s="134"/>
      <c r="M465" s="134"/>
      <c r="N465" s="134"/>
    </row>
    <row r="466" spans="1:14" s="78" customFormat="1" x14ac:dyDescent="0.25">
      <c r="A466" s="76"/>
      <c r="B466" s="76"/>
      <c r="C466" s="76"/>
      <c r="D466" s="131"/>
      <c r="E466" s="91"/>
      <c r="F466" s="76"/>
      <c r="G466" s="76"/>
      <c r="H466" s="77"/>
      <c r="I466" s="76"/>
      <c r="J466" s="77"/>
      <c r="K466" s="134"/>
      <c r="L466" s="134"/>
      <c r="M466" s="134"/>
      <c r="N466" s="134"/>
    </row>
    <row r="467" spans="1:14" s="78" customFormat="1" x14ac:dyDescent="0.25">
      <c r="A467" s="76"/>
      <c r="B467" s="76"/>
      <c r="C467" s="76"/>
      <c r="D467" s="131"/>
      <c r="E467" s="91"/>
      <c r="F467" s="76"/>
      <c r="G467" s="76"/>
      <c r="H467" s="77"/>
      <c r="I467" s="76"/>
      <c r="J467" s="77"/>
      <c r="K467" s="134"/>
      <c r="L467" s="134"/>
      <c r="M467" s="134"/>
      <c r="N467" s="134"/>
    </row>
    <row r="468" spans="1:14" s="78" customFormat="1" x14ac:dyDescent="0.25">
      <c r="A468" s="76"/>
      <c r="B468" s="76"/>
      <c r="C468" s="76"/>
      <c r="D468" s="131"/>
      <c r="E468" s="91"/>
      <c r="F468" s="76"/>
      <c r="G468" s="76"/>
      <c r="H468" s="77"/>
      <c r="I468" s="76"/>
      <c r="J468" s="77"/>
      <c r="K468" s="134"/>
      <c r="L468" s="134"/>
      <c r="M468" s="134"/>
      <c r="N468" s="134"/>
    </row>
    <row r="469" spans="1:14" s="78" customFormat="1" x14ac:dyDescent="0.25">
      <c r="A469" s="76"/>
      <c r="B469" s="76"/>
      <c r="C469" s="76"/>
      <c r="D469" s="131"/>
      <c r="E469" s="91"/>
      <c r="F469" s="76"/>
      <c r="G469" s="76"/>
      <c r="H469" s="77"/>
      <c r="I469" s="76"/>
      <c r="J469" s="77"/>
      <c r="K469" s="134"/>
      <c r="L469" s="134"/>
      <c r="M469" s="134"/>
      <c r="N469" s="134"/>
    </row>
    <row r="470" spans="1:14" s="78" customFormat="1" x14ac:dyDescent="0.25">
      <c r="A470" s="76"/>
      <c r="B470" s="76"/>
      <c r="C470" s="76"/>
      <c r="D470" s="131"/>
      <c r="E470" s="91"/>
      <c r="F470" s="76"/>
      <c r="G470" s="76"/>
      <c r="H470" s="77"/>
      <c r="I470" s="76"/>
      <c r="J470" s="77"/>
      <c r="K470" s="134"/>
      <c r="L470" s="134"/>
      <c r="M470" s="134"/>
      <c r="N470" s="134"/>
    </row>
    <row r="471" spans="1:14" s="78" customFormat="1" x14ac:dyDescent="0.25">
      <c r="A471" s="76"/>
      <c r="B471" s="76"/>
      <c r="C471" s="76"/>
      <c r="D471" s="131"/>
      <c r="E471" s="91"/>
      <c r="F471" s="76"/>
      <c r="G471" s="76"/>
      <c r="H471" s="77"/>
      <c r="I471" s="76"/>
      <c r="J471" s="77"/>
      <c r="K471" s="134"/>
      <c r="L471" s="134"/>
      <c r="M471" s="134"/>
      <c r="N471" s="134"/>
    </row>
    <row r="472" spans="1:14" s="78" customFormat="1" x14ac:dyDescent="0.25">
      <c r="A472" s="76"/>
      <c r="B472" s="76"/>
      <c r="C472" s="76"/>
      <c r="D472" s="131"/>
      <c r="E472" s="91"/>
      <c r="F472" s="76"/>
      <c r="G472" s="76"/>
      <c r="H472" s="77"/>
      <c r="I472" s="76"/>
      <c r="J472" s="77"/>
      <c r="K472" s="134"/>
      <c r="L472" s="134"/>
      <c r="M472" s="134"/>
      <c r="N472" s="134"/>
    </row>
    <row r="473" spans="1:14" s="78" customFormat="1" x14ac:dyDescent="0.25">
      <c r="A473" s="76"/>
      <c r="B473" s="76"/>
      <c r="C473" s="76"/>
      <c r="D473" s="131"/>
      <c r="E473" s="91"/>
      <c r="F473" s="76"/>
      <c r="G473" s="76"/>
      <c r="H473" s="77"/>
      <c r="I473" s="76"/>
      <c r="J473" s="77"/>
      <c r="K473" s="134"/>
      <c r="L473" s="134"/>
      <c r="M473" s="134"/>
      <c r="N473" s="134"/>
    </row>
    <row r="474" spans="1:14" s="78" customFormat="1" x14ac:dyDescent="0.25">
      <c r="A474" s="76"/>
      <c r="B474" s="76"/>
      <c r="C474" s="76"/>
      <c r="D474" s="131"/>
      <c r="E474" s="91"/>
      <c r="F474" s="76"/>
      <c r="G474" s="76"/>
      <c r="H474" s="77"/>
      <c r="I474" s="76"/>
      <c r="J474" s="77"/>
      <c r="K474" s="134"/>
      <c r="L474" s="134"/>
      <c r="M474" s="134"/>
      <c r="N474" s="134"/>
    </row>
    <row r="475" spans="1:14" s="78" customFormat="1" x14ac:dyDescent="0.25">
      <c r="A475" s="76"/>
      <c r="B475" s="76"/>
      <c r="C475" s="76"/>
      <c r="D475" s="131"/>
      <c r="E475" s="91"/>
      <c r="F475" s="76"/>
      <c r="G475" s="76"/>
      <c r="H475" s="77"/>
      <c r="I475" s="76"/>
      <c r="J475" s="77"/>
      <c r="K475" s="134"/>
      <c r="L475" s="134"/>
      <c r="M475" s="134"/>
      <c r="N475" s="134"/>
    </row>
    <row r="476" spans="1:14" s="78" customFormat="1" x14ac:dyDescent="0.25">
      <c r="A476" s="76"/>
      <c r="B476" s="76"/>
      <c r="C476" s="76"/>
      <c r="D476" s="131"/>
      <c r="E476" s="91"/>
      <c r="F476" s="76"/>
      <c r="G476" s="76"/>
      <c r="H476" s="77"/>
      <c r="I476" s="76"/>
      <c r="J476" s="77"/>
      <c r="K476" s="134"/>
      <c r="L476" s="134"/>
      <c r="M476" s="134"/>
      <c r="N476" s="134"/>
    </row>
    <row r="477" spans="1:14" s="78" customFormat="1" x14ac:dyDescent="0.25">
      <c r="A477" s="76"/>
      <c r="B477" s="76"/>
      <c r="C477" s="76"/>
      <c r="D477" s="131"/>
      <c r="E477" s="91"/>
      <c r="F477" s="76"/>
      <c r="G477" s="76"/>
      <c r="H477" s="77"/>
      <c r="I477" s="76"/>
      <c r="J477" s="77"/>
      <c r="K477" s="134"/>
      <c r="L477" s="134"/>
      <c r="M477" s="134"/>
      <c r="N477" s="134"/>
    </row>
    <row r="478" spans="1:14" s="78" customFormat="1" x14ac:dyDescent="0.25">
      <c r="A478" s="76"/>
      <c r="B478" s="76"/>
      <c r="C478" s="76"/>
      <c r="D478" s="131"/>
      <c r="E478" s="91"/>
      <c r="F478" s="76"/>
      <c r="G478" s="76"/>
      <c r="H478" s="77"/>
      <c r="I478" s="76"/>
      <c r="J478" s="77"/>
      <c r="K478" s="134"/>
      <c r="L478" s="134"/>
      <c r="M478" s="134"/>
      <c r="N478" s="134"/>
    </row>
    <row r="479" spans="1:14" s="78" customFormat="1" x14ac:dyDescent="0.25">
      <c r="A479" s="76"/>
      <c r="B479" s="76"/>
      <c r="C479" s="76"/>
      <c r="D479" s="131"/>
      <c r="E479" s="91"/>
      <c r="F479" s="76"/>
      <c r="G479" s="76"/>
      <c r="H479" s="77"/>
      <c r="I479" s="76"/>
      <c r="J479" s="77"/>
      <c r="K479" s="134"/>
      <c r="L479" s="134"/>
      <c r="M479" s="134"/>
      <c r="N479" s="134"/>
    </row>
    <row r="480" spans="1:14" s="78" customFormat="1" x14ac:dyDescent="0.25">
      <c r="A480" s="76"/>
      <c r="B480" s="76"/>
      <c r="C480" s="76"/>
      <c r="D480" s="131"/>
      <c r="E480" s="91"/>
      <c r="F480" s="76"/>
      <c r="G480" s="76"/>
      <c r="H480" s="77"/>
      <c r="I480" s="76"/>
      <c r="J480" s="77"/>
      <c r="K480" s="134"/>
      <c r="L480" s="134"/>
      <c r="M480" s="134"/>
      <c r="N480" s="134"/>
    </row>
    <row r="481" spans="1:14" s="78" customFormat="1" x14ac:dyDescent="0.25">
      <c r="A481" s="76"/>
      <c r="B481" s="76"/>
      <c r="C481" s="76"/>
      <c r="D481" s="131"/>
      <c r="E481" s="91"/>
      <c r="F481" s="76"/>
      <c r="G481" s="76"/>
      <c r="H481" s="77"/>
      <c r="I481" s="76"/>
      <c r="J481" s="77"/>
      <c r="K481" s="134"/>
      <c r="L481" s="134"/>
      <c r="M481" s="134"/>
      <c r="N481" s="134"/>
    </row>
    <row r="482" spans="1:14" s="78" customFormat="1" x14ac:dyDescent="0.25">
      <c r="A482" s="76"/>
      <c r="B482" s="76"/>
      <c r="C482" s="76"/>
      <c r="D482" s="131"/>
      <c r="E482" s="91"/>
      <c r="F482" s="76"/>
      <c r="G482" s="76"/>
      <c r="H482" s="77"/>
      <c r="I482" s="76"/>
      <c r="J482" s="77"/>
      <c r="K482" s="134"/>
      <c r="L482" s="134"/>
      <c r="M482" s="134"/>
      <c r="N482" s="134"/>
    </row>
    <row r="483" spans="1:14" s="78" customFormat="1" x14ac:dyDescent="0.25">
      <c r="A483" s="76"/>
      <c r="B483" s="76"/>
      <c r="C483" s="76"/>
      <c r="D483" s="131"/>
      <c r="E483" s="91"/>
      <c r="F483" s="76"/>
      <c r="G483" s="76"/>
      <c r="H483" s="77"/>
      <c r="I483" s="76"/>
      <c r="J483" s="77"/>
      <c r="K483" s="134"/>
      <c r="L483" s="134"/>
      <c r="M483" s="134"/>
      <c r="N483" s="134"/>
    </row>
    <row r="484" spans="1:14" s="78" customFormat="1" x14ac:dyDescent="0.25">
      <c r="A484" s="76"/>
      <c r="B484" s="76"/>
      <c r="C484" s="76"/>
      <c r="D484" s="131"/>
      <c r="E484" s="91"/>
      <c r="F484" s="76"/>
      <c r="G484" s="76"/>
      <c r="H484" s="77"/>
      <c r="I484" s="76"/>
      <c r="J484" s="77"/>
      <c r="K484" s="134"/>
      <c r="L484" s="134"/>
      <c r="M484" s="134"/>
      <c r="N484" s="134"/>
    </row>
    <row r="485" spans="1:14" s="78" customFormat="1" x14ac:dyDescent="0.25">
      <c r="A485" s="76"/>
      <c r="B485" s="76"/>
      <c r="C485" s="76"/>
      <c r="D485" s="131"/>
      <c r="E485" s="91"/>
      <c r="F485" s="76"/>
      <c r="G485" s="76"/>
      <c r="H485" s="77"/>
      <c r="I485" s="76"/>
      <c r="J485" s="77"/>
      <c r="K485" s="134"/>
      <c r="L485" s="134"/>
      <c r="M485" s="134"/>
      <c r="N485" s="134"/>
    </row>
    <row r="486" spans="1:14" s="78" customFormat="1" x14ac:dyDescent="0.25">
      <c r="A486" s="76"/>
      <c r="B486" s="76"/>
      <c r="C486" s="76"/>
      <c r="D486" s="131"/>
      <c r="E486" s="91"/>
      <c r="F486" s="76"/>
      <c r="G486" s="76"/>
      <c r="H486" s="77"/>
      <c r="I486" s="76"/>
      <c r="J486" s="77"/>
      <c r="K486" s="134"/>
      <c r="L486" s="134"/>
      <c r="M486" s="134"/>
      <c r="N486" s="134"/>
    </row>
    <row r="487" spans="1:14" s="78" customFormat="1" x14ac:dyDescent="0.25">
      <c r="A487" s="76"/>
      <c r="B487" s="76"/>
      <c r="C487" s="76"/>
      <c r="D487" s="131"/>
      <c r="E487" s="91"/>
      <c r="F487" s="76"/>
      <c r="G487" s="76"/>
      <c r="H487" s="77"/>
      <c r="I487" s="76"/>
      <c r="J487" s="77"/>
      <c r="K487" s="134"/>
      <c r="L487" s="134"/>
      <c r="M487" s="134"/>
      <c r="N487" s="134"/>
    </row>
    <row r="488" spans="1:14" s="78" customFormat="1" x14ac:dyDescent="0.25">
      <c r="A488" s="76"/>
      <c r="B488" s="76"/>
      <c r="C488" s="76"/>
      <c r="D488" s="131"/>
      <c r="E488" s="91"/>
      <c r="F488" s="76"/>
      <c r="G488" s="76"/>
      <c r="H488" s="77"/>
      <c r="I488" s="76"/>
      <c r="J488" s="77"/>
      <c r="K488" s="134"/>
      <c r="L488" s="134"/>
      <c r="M488" s="134"/>
      <c r="N488" s="134"/>
    </row>
    <row r="489" spans="1:14" s="78" customFormat="1" x14ac:dyDescent="0.25">
      <c r="A489" s="76"/>
      <c r="B489" s="76"/>
      <c r="C489" s="76"/>
      <c r="D489" s="131"/>
      <c r="E489" s="91"/>
      <c r="F489" s="76"/>
      <c r="G489" s="76"/>
      <c r="H489" s="77"/>
      <c r="I489" s="76"/>
      <c r="J489" s="77"/>
      <c r="K489" s="134"/>
      <c r="L489" s="134"/>
      <c r="M489" s="134"/>
      <c r="N489" s="134"/>
    </row>
    <row r="490" spans="1:14" s="78" customFormat="1" x14ac:dyDescent="0.25">
      <c r="A490" s="76"/>
      <c r="B490" s="76"/>
      <c r="C490" s="76"/>
      <c r="D490" s="131"/>
      <c r="E490" s="91"/>
      <c r="F490" s="76"/>
      <c r="G490" s="76"/>
      <c r="H490" s="77"/>
      <c r="I490" s="76"/>
      <c r="J490" s="77"/>
      <c r="K490" s="134"/>
      <c r="L490" s="134"/>
      <c r="M490" s="134"/>
      <c r="N490" s="134"/>
    </row>
    <row r="491" spans="1:14" s="78" customFormat="1" x14ac:dyDescent="0.25">
      <c r="A491" s="76"/>
      <c r="B491" s="76"/>
      <c r="C491" s="76"/>
      <c r="D491" s="131"/>
      <c r="E491" s="91"/>
      <c r="F491" s="76"/>
      <c r="G491" s="76"/>
      <c r="H491" s="77"/>
      <c r="I491" s="76"/>
      <c r="J491" s="77"/>
      <c r="K491" s="134"/>
      <c r="L491" s="134"/>
      <c r="M491" s="134"/>
      <c r="N491" s="134"/>
    </row>
    <row r="492" spans="1:14" s="78" customFormat="1" x14ac:dyDescent="0.25">
      <c r="A492" s="76"/>
      <c r="B492" s="76"/>
      <c r="C492" s="76"/>
      <c r="D492" s="131"/>
      <c r="E492" s="91"/>
      <c r="F492" s="76"/>
      <c r="G492" s="76"/>
      <c r="H492" s="77"/>
      <c r="I492" s="76"/>
      <c r="J492" s="77"/>
      <c r="K492" s="134"/>
      <c r="L492" s="134"/>
      <c r="M492" s="134"/>
      <c r="N492" s="134"/>
    </row>
    <row r="493" spans="1:14" s="78" customFormat="1" x14ac:dyDescent="0.25">
      <c r="A493" s="76"/>
      <c r="B493" s="76"/>
      <c r="C493" s="76"/>
      <c r="D493" s="131"/>
      <c r="E493" s="91"/>
      <c r="F493" s="76"/>
      <c r="G493" s="76"/>
      <c r="H493" s="77"/>
      <c r="I493" s="76"/>
      <c r="J493" s="77"/>
      <c r="K493" s="134"/>
      <c r="L493" s="134"/>
      <c r="M493" s="134"/>
      <c r="N493" s="134"/>
    </row>
    <row r="494" spans="1:14" s="78" customFormat="1" x14ac:dyDescent="0.25">
      <c r="A494" s="76"/>
      <c r="B494" s="76"/>
      <c r="C494" s="76"/>
      <c r="D494" s="131"/>
      <c r="E494" s="91"/>
      <c r="F494" s="76"/>
      <c r="G494" s="76"/>
      <c r="H494" s="77"/>
      <c r="I494" s="76"/>
      <c r="J494" s="77"/>
      <c r="K494" s="134"/>
      <c r="L494" s="134"/>
      <c r="M494" s="134"/>
      <c r="N494" s="134"/>
    </row>
    <row r="495" spans="1:14" s="78" customFormat="1" x14ac:dyDescent="0.25">
      <c r="A495" s="76"/>
      <c r="B495" s="76"/>
      <c r="C495" s="76"/>
      <c r="D495" s="131"/>
      <c r="E495" s="91"/>
      <c r="F495" s="76"/>
      <c r="G495" s="76"/>
      <c r="H495" s="77"/>
      <c r="I495" s="76"/>
      <c r="J495" s="77"/>
      <c r="K495" s="134"/>
      <c r="L495" s="134"/>
      <c r="M495" s="134"/>
      <c r="N495" s="134"/>
    </row>
    <row r="496" spans="1:14" s="78" customFormat="1" x14ac:dyDescent="0.25">
      <c r="A496" s="76"/>
      <c r="B496" s="76"/>
      <c r="C496" s="76"/>
      <c r="D496" s="131"/>
      <c r="E496" s="91"/>
      <c r="F496" s="76"/>
      <c r="G496" s="76"/>
      <c r="H496" s="77"/>
      <c r="I496" s="76"/>
      <c r="J496" s="77"/>
      <c r="K496" s="134"/>
      <c r="L496" s="134"/>
      <c r="M496" s="134"/>
      <c r="N496" s="134"/>
    </row>
    <row r="497" spans="1:14" s="78" customFormat="1" x14ac:dyDescent="0.25">
      <c r="A497" s="76"/>
      <c r="B497" s="76"/>
      <c r="C497" s="76"/>
      <c r="D497" s="131"/>
      <c r="E497" s="91"/>
      <c r="F497" s="76"/>
      <c r="G497" s="76"/>
      <c r="H497" s="77"/>
      <c r="I497" s="76"/>
      <c r="J497" s="77"/>
      <c r="K497" s="134"/>
      <c r="L497" s="134"/>
      <c r="M497" s="134"/>
      <c r="N497" s="134"/>
    </row>
    <row r="498" spans="1:14" s="78" customFormat="1" x14ac:dyDescent="0.25">
      <c r="A498" s="76"/>
      <c r="B498" s="76"/>
      <c r="C498" s="76"/>
      <c r="D498" s="131"/>
      <c r="E498" s="91"/>
      <c r="F498" s="76"/>
      <c r="G498" s="76"/>
      <c r="H498" s="77"/>
      <c r="I498" s="76"/>
      <c r="J498" s="77"/>
      <c r="K498" s="134"/>
      <c r="L498" s="134"/>
      <c r="M498" s="134"/>
      <c r="N498" s="134"/>
    </row>
    <row r="499" spans="1:14" s="78" customFormat="1" x14ac:dyDescent="0.25">
      <c r="A499" s="76"/>
      <c r="B499" s="76"/>
      <c r="C499" s="76"/>
      <c r="D499" s="131"/>
      <c r="E499" s="91"/>
      <c r="F499" s="76"/>
      <c r="G499" s="76"/>
      <c r="H499" s="77"/>
      <c r="I499" s="76"/>
      <c r="J499" s="77"/>
      <c r="K499" s="134"/>
      <c r="L499" s="134"/>
      <c r="M499" s="134"/>
      <c r="N499" s="134"/>
    </row>
    <row r="500" spans="1:14" s="78" customFormat="1" x14ac:dyDescent="0.25">
      <c r="A500" s="76"/>
      <c r="B500" s="76"/>
      <c r="C500" s="76"/>
      <c r="D500" s="131"/>
      <c r="E500" s="91"/>
      <c r="F500" s="76"/>
      <c r="G500" s="76"/>
      <c r="H500" s="77"/>
      <c r="I500" s="76"/>
      <c r="J500" s="77"/>
      <c r="K500" s="134"/>
      <c r="L500" s="134"/>
      <c r="M500" s="134"/>
      <c r="N500" s="134"/>
    </row>
    <row r="501" spans="1:14" s="78" customFormat="1" x14ac:dyDescent="0.25">
      <c r="A501" s="76"/>
      <c r="B501" s="76"/>
      <c r="C501" s="76"/>
      <c r="D501" s="131"/>
      <c r="E501" s="91"/>
      <c r="F501" s="76"/>
      <c r="G501" s="76"/>
      <c r="H501" s="77"/>
      <c r="I501" s="76"/>
      <c r="J501" s="77"/>
      <c r="K501" s="134"/>
      <c r="L501" s="134"/>
      <c r="M501" s="134"/>
      <c r="N501" s="134"/>
    </row>
    <row r="502" spans="1:14" s="78" customFormat="1" x14ac:dyDescent="0.25">
      <c r="A502" s="76"/>
      <c r="B502" s="76"/>
      <c r="C502" s="76"/>
      <c r="D502" s="131"/>
      <c r="E502" s="91"/>
      <c r="F502" s="76"/>
      <c r="G502" s="76"/>
      <c r="H502" s="77"/>
      <c r="I502" s="76"/>
      <c r="J502" s="77"/>
      <c r="K502" s="134"/>
      <c r="L502" s="134"/>
      <c r="M502" s="134"/>
      <c r="N502" s="134"/>
    </row>
    <row r="503" spans="1:14" s="78" customFormat="1" x14ac:dyDescent="0.25">
      <c r="A503" s="76"/>
      <c r="B503" s="76"/>
      <c r="C503" s="76"/>
      <c r="D503" s="131"/>
      <c r="E503" s="91"/>
      <c r="F503" s="76"/>
      <c r="G503" s="76"/>
      <c r="H503" s="77"/>
      <c r="I503" s="76"/>
      <c r="J503" s="77"/>
      <c r="K503" s="134"/>
      <c r="L503" s="134"/>
      <c r="M503" s="134"/>
      <c r="N503" s="134"/>
    </row>
    <row r="504" spans="1:14" s="78" customFormat="1" x14ac:dyDescent="0.25">
      <c r="A504" s="76"/>
      <c r="B504" s="76"/>
      <c r="C504" s="76"/>
      <c r="D504" s="131"/>
      <c r="E504" s="91"/>
      <c r="F504" s="76"/>
      <c r="G504" s="76"/>
      <c r="H504" s="77"/>
      <c r="I504" s="76"/>
      <c r="J504" s="77"/>
      <c r="K504" s="134"/>
      <c r="L504" s="134"/>
      <c r="M504" s="134"/>
      <c r="N504" s="134"/>
    </row>
    <row r="505" spans="1:14" s="78" customFormat="1" x14ac:dyDescent="0.25">
      <c r="A505" s="76"/>
      <c r="B505" s="76"/>
      <c r="C505" s="76"/>
      <c r="D505" s="131"/>
      <c r="E505" s="91"/>
      <c r="F505" s="76"/>
      <c r="G505" s="76"/>
      <c r="H505" s="77"/>
      <c r="I505" s="76"/>
      <c r="J505" s="77"/>
      <c r="K505" s="134"/>
      <c r="L505" s="134"/>
      <c r="M505" s="134"/>
      <c r="N505" s="134"/>
    </row>
    <row r="506" spans="1:14" s="78" customFormat="1" x14ac:dyDescent="0.25">
      <c r="A506" s="76"/>
      <c r="B506" s="76"/>
      <c r="C506" s="76"/>
      <c r="D506" s="131"/>
      <c r="E506" s="91"/>
      <c r="F506" s="76"/>
      <c r="G506" s="76"/>
      <c r="H506" s="77"/>
      <c r="I506" s="76"/>
      <c r="J506" s="77"/>
      <c r="K506" s="134"/>
      <c r="L506" s="134"/>
      <c r="M506" s="134"/>
      <c r="N506" s="134"/>
    </row>
    <row r="507" spans="1:14" s="78" customFormat="1" x14ac:dyDescent="0.25">
      <c r="A507" s="76"/>
      <c r="B507" s="76"/>
      <c r="C507" s="76"/>
      <c r="D507" s="131"/>
      <c r="E507" s="91"/>
      <c r="F507" s="76"/>
      <c r="G507" s="76"/>
      <c r="H507" s="77"/>
      <c r="I507" s="76"/>
      <c r="J507" s="77"/>
      <c r="K507" s="134"/>
      <c r="L507" s="134"/>
      <c r="M507" s="134"/>
      <c r="N507" s="134"/>
    </row>
    <row r="508" spans="1:14" s="78" customFormat="1" x14ac:dyDescent="0.25">
      <c r="A508" s="76"/>
      <c r="B508" s="76"/>
      <c r="C508" s="76"/>
      <c r="D508" s="131"/>
      <c r="E508" s="91"/>
      <c r="F508" s="76"/>
      <c r="G508" s="76"/>
      <c r="H508" s="77"/>
      <c r="I508" s="76"/>
      <c r="J508" s="77"/>
      <c r="K508" s="134"/>
      <c r="L508" s="134"/>
      <c r="M508" s="134"/>
      <c r="N508" s="134"/>
    </row>
    <row r="509" spans="1:14" s="78" customFormat="1" x14ac:dyDescent="0.25">
      <c r="A509" s="76"/>
      <c r="B509" s="76"/>
      <c r="C509" s="76"/>
      <c r="D509" s="131"/>
      <c r="E509" s="91"/>
      <c r="F509" s="76"/>
      <c r="G509" s="76"/>
      <c r="H509" s="77"/>
      <c r="I509" s="76"/>
      <c r="J509" s="77"/>
      <c r="K509" s="134"/>
      <c r="L509" s="134"/>
      <c r="M509" s="134"/>
      <c r="N509" s="134"/>
    </row>
    <row r="510" spans="1:14" s="78" customFormat="1" x14ac:dyDescent="0.25">
      <c r="A510" s="76"/>
      <c r="B510" s="76"/>
      <c r="C510" s="76"/>
      <c r="D510" s="131"/>
      <c r="E510" s="91"/>
      <c r="F510" s="76"/>
      <c r="G510" s="76"/>
      <c r="H510" s="77"/>
      <c r="I510" s="76"/>
      <c r="J510" s="77"/>
      <c r="K510" s="134"/>
      <c r="L510" s="134"/>
      <c r="M510" s="134"/>
      <c r="N510" s="134"/>
    </row>
    <row r="511" spans="1:14" s="78" customFormat="1" x14ac:dyDescent="0.25">
      <c r="A511" s="76"/>
      <c r="B511" s="76"/>
      <c r="C511" s="76"/>
      <c r="D511" s="131"/>
      <c r="E511" s="91"/>
      <c r="F511" s="76"/>
      <c r="G511" s="76"/>
      <c r="H511" s="77"/>
      <c r="I511" s="76"/>
      <c r="J511" s="77"/>
      <c r="K511" s="134"/>
      <c r="L511" s="134"/>
      <c r="M511" s="134"/>
      <c r="N511" s="134"/>
    </row>
    <row r="512" spans="1:14" s="78" customFormat="1" x14ac:dyDescent="0.25">
      <c r="A512" s="76"/>
      <c r="B512" s="76"/>
      <c r="C512" s="76"/>
      <c r="D512" s="131"/>
      <c r="E512" s="91"/>
      <c r="F512" s="76"/>
      <c r="G512" s="76"/>
      <c r="H512" s="77"/>
      <c r="I512" s="76"/>
      <c r="J512" s="77"/>
      <c r="K512" s="134"/>
      <c r="L512" s="134"/>
      <c r="M512" s="134"/>
      <c r="N512" s="134"/>
    </row>
    <row r="513" spans="1:14" s="78" customFormat="1" x14ac:dyDescent="0.25">
      <c r="A513" s="76"/>
      <c r="B513" s="76"/>
      <c r="C513" s="76"/>
      <c r="D513" s="131"/>
      <c r="E513" s="91"/>
      <c r="F513" s="76"/>
      <c r="G513" s="76"/>
      <c r="H513" s="77"/>
      <c r="I513" s="76"/>
      <c r="J513" s="77"/>
      <c r="K513" s="134"/>
      <c r="L513" s="134"/>
      <c r="M513" s="134"/>
      <c r="N513" s="134"/>
    </row>
    <row r="514" spans="1:14" s="78" customFormat="1" x14ac:dyDescent="0.25">
      <c r="A514" s="76"/>
      <c r="B514" s="76"/>
      <c r="C514" s="76"/>
      <c r="D514" s="131"/>
      <c r="E514" s="91"/>
      <c r="F514" s="76"/>
      <c r="G514" s="76"/>
      <c r="H514" s="77"/>
      <c r="I514" s="76"/>
      <c r="J514" s="77"/>
      <c r="K514" s="134"/>
      <c r="L514" s="134"/>
      <c r="M514" s="134"/>
      <c r="N514" s="134"/>
    </row>
    <row r="515" spans="1:14" s="78" customFormat="1" x14ac:dyDescent="0.25">
      <c r="A515" s="76"/>
      <c r="B515" s="76"/>
      <c r="C515" s="76"/>
      <c r="D515" s="131"/>
      <c r="E515" s="91"/>
      <c r="F515" s="76"/>
      <c r="G515" s="76"/>
      <c r="H515" s="77"/>
      <c r="I515" s="76"/>
      <c r="J515" s="77"/>
      <c r="K515" s="134"/>
      <c r="L515" s="134"/>
      <c r="M515" s="134"/>
      <c r="N515" s="134"/>
    </row>
    <row r="516" spans="1:14" s="78" customFormat="1" x14ac:dyDescent="0.25">
      <c r="A516" s="76"/>
      <c r="B516" s="76"/>
      <c r="C516" s="76"/>
      <c r="D516" s="131"/>
      <c r="E516" s="91"/>
      <c r="F516" s="76"/>
      <c r="G516" s="76"/>
      <c r="H516" s="77"/>
      <c r="I516" s="76"/>
      <c r="J516" s="77"/>
      <c r="K516" s="134"/>
      <c r="L516" s="134"/>
      <c r="M516" s="134"/>
      <c r="N516" s="134"/>
    </row>
    <row r="517" spans="1:14" s="78" customFormat="1" x14ac:dyDescent="0.25">
      <c r="A517" s="76"/>
      <c r="B517" s="76"/>
      <c r="C517" s="76"/>
      <c r="D517" s="131"/>
      <c r="E517" s="91"/>
      <c r="F517" s="76"/>
      <c r="G517" s="76"/>
      <c r="H517" s="77"/>
      <c r="I517" s="76"/>
      <c r="J517" s="77"/>
      <c r="K517" s="134"/>
      <c r="L517" s="134"/>
      <c r="M517" s="134"/>
      <c r="N517" s="134"/>
    </row>
    <row r="518" spans="1:14" s="78" customFormat="1" x14ac:dyDescent="0.25">
      <c r="A518" s="76"/>
      <c r="B518" s="76"/>
      <c r="C518" s="76"/>
      <c r="D518" s="131"/>
      <c r="E518" s="91"/>
      <c r="F518" s="76"/>
      <c r="G518" s="76"/>
      <c r="H518" s="77"/>
      <c r="I518" s="76"/>
      <c r="J518" s="77"/>
      <c r="K518" s="134"/>
      <c r="L518" s="134"/>
      <c r="M518" s="134"/>
      <c r="N518" s="134"/>
    </row>
    <row r="519" spans="1:14" s="78" customFormat="1" x14ac:dyDescent="0.25">
      <c r="A519" s="76"/>
      <c r="B519" s="76"/>
      <c r="C519" s="76"/>
      <c r="D519" s="131"/>
      <c r="E519" s="91"/>
      <c r="F519" s="76"/>
      <c r="G519" s="76"/>
      <c r="H519" s="77"/>
      <c r="I519" s="76"/>
      <c r="J519" s="77"/>
      <c r="K519" s="134"/>
      <c r="L519" s="134"/>
      <c r="M519" s="134"/>
      <c r="N519" s="134"/>
    </row>
    <row r="520" spans="1:14" s="78" customFormat="1" x14ac:dyDescent="0.25">
      <c r="A520" s="76"/>
      <c r="B520" s="76"/>
      <c r="C520" s="76"/>
      <c r="D520" s="131"/>
      <c r="E520" s="91"/>
      <c r="F520" s="76"/>
      <c r="G520" s="76"/>
      <c r="H520" s="77"/>
      <c r="I520" s="76"/>
      <c r="J520" s="77"/>
      <c r="K520" s="134"/>
      <c r="L520" s="134"/>
      <c r="M520" s="134"/>
      <c r="N520" s="134"/>
    </row>
    <row r="521" spans="1:14" s="78" customFormat="1" x14ac:dyDescent="0.25">
      <c r="A521" s="76"/>
      <c r="B521" s="76"/>
      <c r="C521" s="76"/>
      <c r="D521" s="131"/>
      <c r="E521" s="91"/>
      <c r="F521" s="76"/>
      <c r="G521" s="76"/>
      <c r="H521" s="77"/>
      <c r="I521" s="76"/>
      <c r="J521" s="77"/>
      <c r="K521" s="134"/>
      <c r="L521" s="134"/>
      <c r="M521" s="134"/>
      <c r="N521" s="134"/>
    </row>
    <row r="522" spans="1:14" s="78" customFormat="1" x14ac:dyDescent="0.25">
      <c r="A522" s="76"/>
      <c r="B522" s="76"/>
      <c r="C522" s="76"/>
      <c r="D522" s="131"/>
      <c r="E522" s="91"/>
      <c r="F522" s="76"/>
      <c r="G522" s="76"/>
      <c r="H522" s="77"/>
      <c r="I522" s="76"/>
      <c r="J522" s="77"/>
      <c r="K522" s="134"/>
      <c r="L522" s="134"/>
      <c r="M522" s="134"/>
      <c r="N522" s="134"/>
    </row>
    <row r="523" spans="1:14" s="78" customFormat="1" x14ac:dyDescent="0.25">
      <c r="A523" s="76"/>
      <c r="B523" s="76"/>
      <c r="C523" s="76"/>
      <c r="D523" s="131"/>
      <c r="E523" s="91"/>
      <c r="F523" s="76"/>
      <c r="G523" s="76"/>
      <c r="H523" s="77"/>
      <c r="I523" s="76"/>
      <c r="J523" s="77"/>
      <c r="K523" s="134"/>
      <c r="L523" s="134"/>
      <c r="M523" s="134"/>
      <c r="N523" s="134"/>
    </row>
    <row r="524" spans="1:14" s="78" customFormat="1" x14ac:dyDescent="0.25">
      <c r="A524" s="76"/>
      <c r="B524" s="76"/>
      <c r="C524" s="76"/>
      <c r="D524" s="131"/>
      <c r="E524" s="91"/>
      <c r="F524" s="76"/>
      <c r="G524" s="76"/>
      <c r="H524" s="77"/>
      <c r="I524" s="76"/>
      <c r="J524" s="77"/>
      <c r="K524" s="134"/>
      <c r="L524" s="134"/>
      <c r="M524" s="134"/>
      <c r="N524" s="134"/>
    </row>
    <row r="525" spans="1:14" s="78" customFormat="1" x14ac:dyDescent="0.25">
      <c r="A525" s="76"/>
      <c r="B525" s="76"/>
      <c r="C525" s="76"/>
      <c r="D525" s="131"/>
      <c r="E525" s="91"/>
      <c r="F525" s="76"/>
      <c r="G525" s="76"/>
      <c r="H525" s="77"/>
      <c r="I525" s="76"/>
      <c r="J525" s="77"/>
      <c r="K525" s="134"/>
      <c r="L525" s="134"/>
      <c r="M525" s="134"/>
      <c r="N525" s="134"/>
    </row>
    <row r="526" spans="1:14" s="78" customFormat="1" x14ac:dyDescent="0.25">
      <c r="A526" s="76"/>
      <c r="B526" s="76"/>
      <c r="C526" s="76"/>
      <c r="D526" s="131"/>
      <c r="E526" s="91"/>
      <c r="F526" s="76"/>
      <c r="G526" s="76"/>
      <c r="H526" s="77"/>
      <c r="I526" s="76"/>
      <c r="J526" s="77"/>
      <c r="K526" s="134"/>
      <c r="L526" s="134"/>
      <c r="M526" s="134"/>
      <c r="N526" s="134"/>
    </row>
    <row r="527" spans="1:14" s="78" customFormat="1" x14ac:dyDescent="0.25">
      <c r="A527" s="76"/>
      <c r="B527" s="76"/>
      <c r="C527" s="76"/>
      <c r="D527" s="131"/>
      <c r="E527" s="91"/>
      <c r="F527" s="76"/>
      <c r="G527" s="76"/>
      <c r="H527" s="77"/>
      <c r="I527" s="76"/>
      <c r="J527" s="77"/>
      <c r="K527" s="134"/>
      <c r="L527" s="134"/>
      <c r="M527" s="134"/>
      <c r="N527" s="134"/>
    </row>
    <row r="528" spans="1:14" s="78" customFormat="1" x14ac:dyDescent="0.25">
      <c r="A528" s="76"/>
      <c r="B528" s="76"/>
      <c r="C528" s="76"/>
      <c r="D528" s="131"/>
      <c r="E528" s="91"/>
      <c r="F528" s="76"/>
      <c r="G528" s="76"/>
      <c r="H528" s="77"/>
      <c r="I528" s="76"/>
      <c r="J528" s="77"/>
      <c r="K528" s="134"/>
      <c r="L528" s="134"/>
      <c r="M528" s="134"/>
      <c r="N528" s="134"/>
    </row>
    <row r="529" spans="1:14" s="78" customFormat="1" x14ac:dyDescent="0.25">
      <c r="A529" s="76"/>
      <c r="B529" s="76"/>
      <c r="C529" s="76"/>
      <c r="D529" s="131"/>
      <c r="E529" s="91"/>
      <c r="F529" s="76"/>
      <c r="G529" s="76"/>
      <c r="H529" s="77"/>
      <c r="I529" s="76"/>
      <c r="J529" s="77"/>
      <c r="K529" s="134"/>
      <c r="L529" s="134"/>
      <c r="M529" s="134"/>
      <c r="N529" s="134"/>
    </row>
    <row r="530" spans="1:14" s="78" customFormat="1" x14ac:dyDescent="0.25">
      <c r="A530" s="76"/>
      <c r="B530" s="76"/>
      <c r="C530" s="76"/>
      <c r="D530" s="131"/>
      <c r="E530" s="91"/>
      <c r="F530" s="76"/>
      <c r="G530" s="76"/>
      <c r="H530" s="77"/>
      <c r="I530" s="76"/>
      <c r="J530" s="77"/>
      <c r="K530" s="134"/>
      <c r="L530" s="134"/>
      <c r="M530" s="134"/>
      <c r="N530" s="134"/>
    </row>
    <row r="531" spans="1:14" s="78" customFormat="1" x14ac:dyDescent="0.25">
      <c r="A531" s="76"/>
      <c r="B531" s="76"/>
      <c r="C531" s="76"/>
      <c r="D531" s="131"/>
      <c r="E531" s="91"/>
      <c r="F531" s="76"/>
      <c r="G531" s="76"/>
      <c r="H531" s="77"/>
      <c r="I531" s="76"/>
      <c r="J531" s="77"/>
      <c r="K531" s="134"/>
      <c r="L531" s="134"/>
      <c r="M531" s="134"/>
      <c r="N531" s="134"/>
    </row>
    <row r="532" spans="1:14" s="78" customFormat="1" x14ac:dyDescent="0.25">
      <c r="A532" s="76"/>
      <c r="B532" s="76"/>
      <c r="C532" s="76"/>
      <c r="D532" s="131"/>
      <c r="E532" s="91"/>
      <c r="F532" s="76"/>
      <c r="G532" s="76"/>
      <c r="H532" s="77"/>
      <c r="I532" s="76"/>
      <c r="J532" s="77"/>
      <c r="K532" s="134"/>
      <c r="L532" s="134"/>
      <c r="M532" s="134"/>
      <c r="N532" s="134"/>
    </row>
    <row r="533" spans="1:14" s="78" customFormat="1" x14ac:dyDescent="0.25">
      <c r="A533" s="76"/>
      <c r="B533" s="76"/>
      <c r="C533" s="76"/>
      <c r="D533" s="131"/>
      <c r="E533" s="91"/>
      <c r="F533" s="76"/>
      <c r="G533" s="76"/>
      <c r="H533" s="77"/>
      <c r="I533" s="76"/>
      <c r="J533" s="77"/>
      <c r="K533" s="134"/>
      <c r="L533" s="134"/>
      <c r="M533" s="134"/>
      <c r="N533" s="134"/>
    </row>
    <row r="534" spans="1:14" s="78" customFormat="1" x14ac:dyDescent="0.25">
      <c r="A534" s="76"/>
      <c r="B534" s="76"/>
      <c r="C534" s="76"/>
      <c r="D534" s="131"/>
      <c r="E534" s="91"/>
      <c r="F534" s="76"/>
      <c r="G534" s="76"/>
      <c r="H534" s="77"/>
      <c r="I534" s="76"/>
      <c r="J534" s="77"/>
      <c r="K534" s="134"/>
      <c r="L534" s="134"/>
      <c r="M534" s="134"/>
      <c r="N534" s="134"/>
    </row>
    <row r="535" spans="1:14" s="78" customFormat="1" x14ac:dyDescent="0.25">
      <c r="A535" s="76"/>
      <c r="B535" s="76"/>
      <c r="C535" s="76"/>
      <c r="D535" s="131"/>
      <c r="E535" s="91"/>
      <c r="F535" s="76"/>
      <c r="G535" s="76"/>
      <c r="H535" s="77"/>
      <c r="I535" s="76"/>
      <c r="J535" s="77"/>
      <c r="K535" s="134"/>
      <c r="L535" s="134"/>
      <c r="M535" s="134"/>
      <c r="N535" s="134"/>
    </row>
    <row r="536" spans="1:14" s="78" customFormat="1" x14ac:dyDescent="0.25">
      <c r="A536" s="76"/>
      <c r="B536" s="76"/>
      <c r="C536" s="76"/>
      <c r="D536" s="131"/>
      <c r="E536" s="91"/>
      <c r="F536" s="76"/>
      <c r="G536" s="76"/>
      <c r="H536" s="77"/>
      <c r="I536" s="76"/>
      <c r="J536" s="77"/>
      <c r="K536" s="134"/>
      <c r="L536" s="134"/>
      <c r="M536" s="134"/>
      <c r="N536" s="134"/>
    </row>
    <row r="537" spans="1:14" s="78" customFormat="1" x14ac:dyDescent="0.25">
      <c r="A537" s="76"/>
      <c r="B537" s="76"/>
      <c r="C537" s="76"/>
      <c r="D537" s="131"/>
      <c r="E537" s="91"/>
      <c r="F537" s="76"/>
      <c r="G537" s="76"/>
      <c r="H537" s="77"/>
      <c r="I537" s="76"/>
      <c r="J537" s="77"/>
      <c r="K537" s="134"/>
      <c r="L537" s="134"/>
      <c r="M537" s="134"/>
      <c r="N537" s="134"/>
    </row>
    <row r="538" spans="1:14" s="78" customFormat="1" x14ac:dyDescent="0.25">
      <c r="A538" s="76"/>
      <c r="B538" s="76"/>
      <c r="C538" s="76"/>
      <c r="D538" s="131"/>
      <c r="E538" s="91"/>
      <c r="F538" s="76"/>
      <c r="G538" s="76"/>
      <c r="H538" s="77"/>
      <c r="I538" s="76"/>
      <c r="J538" s="77"/>
      <c r="K538" s="134"/>
      <c r="L538" s="134"/>
      <c r="M538" s="134"/>
      <c r="N538" s="134"/>
    </row>
    <row r="539" spans="1:14" s="78" customFormat="1" x14ac:dyDescent="0.25">
      <c r="A539" s="76"/>
      <c r="B539" s="76"/>
      <c r="C539" s="76"/>
      <c r="D539" s="131"/>
      <c r="E539" s="91"/>
      <c r="F539" s="76"/>
      <c r="G539" s="76"/>
      <c r="H539" s="77"/>
      <c r="I539" s="76"/>
      <c r="J539" s="77"/>
      <c r="K539" s="134"/>
      <c r="L539" s="134"/>
      <c r="M539" s="134"/>
      <c r="N539" s="134"/>
    </row>
    <row r="540" spans="1:14" s="78" customFormat="1" x14ac:dyDescent="0.25">
      <c r="A540" s="76"/>
      <c r="B540" s="76"/>
      <c r="C540" s="76"/>
      <c r="D540" s="131"/>
      <c r="E540" s="91"/>
      <c r="F540" s="76"/>
      <c r="G540" s="76"/>
      <c r="H540" s="77"/>
      <c r="I540" s="76"/>
      <c r="J540" s="77"/>
      <c r="K540" s="134"/>
      <c r="L540" s="134"/>
      <c r="M540" s="134"/>
      <c r="N540" s="134"/>
    </row>
    <row r="541" spans="1:14" s="78" customFormat="1" x14ac:dyDescent="0.25">
      <c r="A541" s="76"/>
      <c r="B541" s="76"/>
      <c r="C541" s="76"/>
      <c r="D541" s="131"/>
      <c r="E541" s="91"/>
      <c r="F541" s="76"/>
      <c r="G541" s="76"/>
      <c r="H541" s="77"/>
      <c r="I541" s="76"/>
      <c r="J541" s="77"/>
      <c r="K541" s="134"/>
      <c r="L541" s="134"/>
      <c r="M541" s="134"/>
      <c r="N541" s="134"/>
    </row>
    <row r="542" spans="1:14" s="78" customFormat="1" x14ac:dyDescent="0.25">
      <c r="A542" s="76"/>
      <c r="B542" s="76"/>
      <c r="C542" s="76"/>
      <c r="D542" s="131"/>
      <c r="E542" s="91"/>
      <c r="F542" s="76"/>
      <c r="G542" s="76"/>
      <c r="H542" s="77"/>
      <c r="I542" s="76"/>
      <c r="J542" s="77"/>
      <c r="K542" s="134"/>
      <c r="L542" s="134"/>
      <c r="M542" s="134"/>
      <c r="N542" s="134"/>
    </row>
    <row r="543" spans="1:14" s="78" customFormat="1" x14ac:dyDescent="0.25">
      <c r="A543" s="76"/>
      <c r="B543" s="76"/>
      <c r="C543" s="76"/>
      <c r="D543" s="131"/>
      <c r="E543" s="91"/>
      <c r="F543" s="76"/>
      <c r="G543" s="76"/>
      <c r="H543" s="77"/>
      <c r="I543" s="76"/>
      <c r="J543" s="77"/>
      <c r="K543" s="134"/>
      <c r="L543" s="134"/>
      <c r="M543" s="134"/>
      <c r="N543" s="134"/>
    </row>
    <row r="544" spans="1:14" s="78" customFormat="1" x14ac:dyDescent="0.25">
      <c r="A544" s="76"/>
      <c r="B544" s="76"/>
      <c r="C544" s="76"/>
      <c r="D544" s="131"/>
      <c r="E544" s="91"/>
      <c r="F544" s="76"/>
      <c r="G544" s="76"/>
      <c r="H544" s="77"/>
      <c r="I544" s="76"/>
      <c r="J544" s="77"/>
      <c r="K544" s="134"/>
      <c r="L544" s="134"/>
      <c r="M544" s="134"/>
      <c r="N544" s="134"/>
    </row>
    <row r="545" spans="1:14" s="78" customFormat="1" x14ac:dyDescent="0.25">
      <c r="A545" s="76"/>
      <c r="B545" s="76"/>
      <c r="C545" s="76"/>
      <c r="D545" s="131"/>
      <c r="E545" s="91"/>
      <c r="F545" s="76"/>
      <c r="G545" s="76"/>
      <c r="H545" s="77"/>
      <c r="I545" s="76"/>
      <c r="J545" s="77"/>
      <c r="K545" s="134"/>
      <c r="L545" s="134"/>
      <c r="M545" s="134"/>
      <c r="N545" s="134"/>
    </row>
    <row r="546" spans="1:14" s="78" customFormat="1" x14ac:dyDescent="0.25">
      <c r="A546" s="76"/>
      <c r="B546" s="76"/>
      <c r="C546" s="76"/>
      <c r="D546" s="131"/>
      <c r="E546" s="91"/>
      <c r="F546" s="76"/>
      <c r="G546" s="76"/>
      <c r="H546" s="77"/>
      <c r="I546" s="76"/>
      <c r="J546" s="77"/>
      <c r="K546" s="134"/>
      <c r="L546" s="134"/>
      <c r="M546" s="134"/>
      <c r="N546" s="134"/>
    </row>
    <row r="547" spans="1:14" s="78" customFormat="1" x14ac:dyDescent="0.25">
      <c r="A547" s="76"/>
      <c r="B547" s="76"/>
      <c r="C547" s="76"/>
      <c r="D547" s="131"/>
      <c r="E547" s="91"/>
      <c r="F547" s="76"/>
      <c r="G547" s="76"/>
      <c r="H547" s="77"/>
      <c r="I547" s="76"/>
      <c r="J547" s="77"/>
      <c r="K547" s="134"/>
      <c r="L547" s="134"/>
      <c r="M547" s="134"/>
      <c r="N547" s="134"/>
    </row>
    <row r="548" spans="1:14" s="78" customFormat="1" x14ac:dyDescent="0.25">
      <c r="A548" s="76"/>
      <c r="B548" s="76"/>
      <c r="C548" s="76"/>
      <c r="D548" s="131"/>
      <c r="E548" s="91"/>
      <c r="F548" s="76"/>
      <c r="G548" s="76"/>
      <c r="H548" s="77"/>
      <c r="I548" s="76"/>
      <c r="J548" s="77"/>
      <c r="K548" s="134"/>
      <c r="L548" s="134"/>
      <c r="M548" s="134"/>
      <c r="N548" s="134"/>
    </row>
    <row r="549" spans="1:14" s="78" customFormat="1" x14ac:dyDescent="0.25">
      <c r="A549" s="76"/>
      <c r="B549" s="76"/>
      <c r="C549" s="76"/>
      <c r="D549" s="131"/>
      <c r="E549" s="91"/>
      <c r="F549" s="76"/>
      <c r="G549" s="76"/>
      <c r="H549" s="77"/>
      <c r="I549" s="76"/>
      <c r="J549" s="77"/>
      <c r="K549" s="134"/>
      <c r="L549" s="134"/>
      <c r="M549" s="134"/>
      <c r="N549" s="134"/>
    </row>
    <row r="550" spans="1:14" s="78" customFormat="1" x14ac:dyDescent="0.25">
      <c r="A550" s="76"/>
      <c r="B550" s="76"/>
      <c r="C550" s="76"/>
      <c r="D550" s="131"/>
      <c r="E550" s="91"/>
      <c r="F550" s="76"/>
      <c r="G550" s="76"/>
      <c r="H550" s="77"/>
      <c r="I550" s="76"/>
      <c r="J550" s="77"/>
      <c r="K550" s="134"/>
      <c r="L550" s="134"/>
      <c r="M550" s="134"/>
      <c r="N550" s="134"/>
    </row>
    <row r="551" spans="1:14" s="78" customFormat="1" x14ac:dyDescent="0.25">
      <c r="A551" s="76"/>
      <c r="B551" s="76"/>
      <c r="C551" s="76"/>
      <c r="D551" s="131"/>
      <c r="E551" s="91"/>
      <c r="F551" s="76"/>
      <c r="G551" s="76"/>
      <c r="H551" s="77"/>
      <c r="I551" s="76"/>
      <c r="J551" s="77"/>
      <c r="K551" s="134"/>
      <c r="L551" s="134"/>
      <c r="M551" s="134"/>
      <c r="N551" s="134"/>
    </row>
    <row r="552" spans="1:14" s="78" customFormat="1" x14ac:dyDescent="0.25">
      <c r="A552" s="76"/>
      <c r="B552" s="76"/>
      <c r="C552" s="76"/>
      <c r="D552" s="131"/>
      <c r="E552" s="91"/>
      <c r="F552" s="76"/>
      <c r="G552" s="76"/>
      <c r="H552" s="77"/>
      <c r="I552" s="76"/>
      <c r="J552" s="77"/>
      <c r="K552" s="134"/>
      <c r="L552" s="134"/>
      <c r="M552" s="134"/>
      <c r="N552" s="134"/>
    </row>
    <row r="553" spans="1:14" s="78" customFormat="1" x14ac:dyDescent="0.25">
      <c r="A553" s="76"/>
      <c r="B553" s="76"/>
      <c r="C553" s="76"/>
      <c r="D553" s="131"/>
      <c r="E553" s="91"/>
      <c r="F553" s="76"/>
      <c r="G553" s="76"/>
      <c r="H553" s="77"/>
      <c r="I553" s="76"/>
      <c r="J553" s="77"/>
      <c r="K553" s="134"/>
      <c r="L553" s="134"/>
      <c r="M553" s="134"/>
      <c r="N553" s="134"/>
    </row>
    <row r="554" spans="1:14" s="78" customFormat="1" x14ac:dyDescent="0.25">
      <c r="A554" s="76"/>
      <c r="B554" s="76"/>
      <c r="C554" s="76"/>
      <c r="D554" s="131"/>
      <c r="E554" s="91"/>
      <c r="F554" s="76"/>
      <c r="G554" s="76"/>
      <c r="H554" s="77"/>
      <c r="I554" s="76"/>
      <c r="J554" s="77"/>
      <c r="K554" s="134"/>
      <c r="L554" s="134"/>
      <c r="M554" s="134"/>
      <c r="N554" s="134"/>
    </row>
    <row r="555" spans="1:14" s="78" customFormat="1" x14ac:dyDescent="0.25">
      <c r="A555" s="76"/>
      <c r="B555" s="76"/>
      <c r="C555" s="76"/>
      <c r="D555" s="131"/>
      <c r="E555" s="91"/>
      <c r="F555" s="76"/>
      <c r="G555" s="76"/>
      <c r="H555" s="77"/>
      <c r="I555" s="76"/>
      <c r="J555" s="77"/>
      <c r="K555" s="134"/>
      <c r="L555" s="134"/>
      <c r="M555" s="134"/>
      <c r="N555" s="134"/>
    </row>
    <row r="556" spans="1:14" s="78" customFormat="1" x14ac:dyDescent="0.25">
      <c r="A556" s="76"/>
      <c r="B556" s="76"/>
      <c r="C556" s="76"/>
      <c r="D556" s="131"/>
      <c r="E556" s="91"/>
      <c r="F556" s="76"/>
      <c r="G556" s="76"/>
      <c r="H556" s="77"/>
      <c r="I556" s="76"/>
      <c r="J556" s="77"/>
      <c r="K556" s="134"/>
      <c r="L556" s="134"/>
      <c r="M556" s="134"/>
      <c r="N556" s="134"/>
    </row>
    <row r="557" spans="1:14" s="78" customFormat="1" x14ac:dyDescent="0.25">
      <c r="A557" s="76"/>
      <c r="B557" s="76"/>
      <c r="C557" s="76"/>
      <c r="D557" s="131"/>
      <c r="E557" s="91"/>
      <c r="F557" s="76"/>
      <c r="G557" s="76"/>
      <c r="H557" s="77"/>
      <c r="I557" s="76"/>
      <c r="J557" s="77"/>
      <c r="K557" s="134"/>
      <c r="L557" s="134"/>
      <c r="M557" s="134"/>
      <c r="N557" s="134"/>
    </row>
    <row r="558" spans="1:14" s="78" customFormat="1" x14ac:dyDescent="0.25">
      <c r="A558" s="76"/>
      <c r="B558" s="76"/>
      <c r="C558" s="76"/>
      <c r="D558" s="131"/>
      <c r="E558" s="91"/>
      <c r="F558" s="76"/>
      <c r="G558" s="76"/>
      <c r="H558" s="77"/>
      <c r="I558" s="76"/>
      <c r="J558" s="77"/>
      <c r="K558" s="134"/>
      <c r="L558" s="134"/>
      <c r="M558" s="134"/>
      <c r="N558" s="134"/>
    </row>
    <row r="559" spans="1:14" s="78" customFormat="1" x14ac:dyDescent="0.25">
      <c r="A559" s="76"/>
      <c r="B559" s="76"/>
      <c r="C559" s="76"/>
      <c r="D559" s="131"/>
      <c r="E559" s="91"/>
      <c r="F559" s="76"/>
      <c r="G559" s="76"/>
      <c r="H559" s="77"/>
      <c r="I559" s="76"/>
      <c r="J559" s="77"/>
      <c r="K559" s="134"/>
      <c r="L559" s="134"/>
      <c r="M559" s="134"/>
      <c r="N559" s="134"/>
    </row>
    <row r="560" spans="1:14" s="78" customFormat="1" x14ac:dyDescent="0.25">
      <c r="A560" s="76"/>
      <c r="B560" s="76"/>
      <c r="C560" s="76"/>
      <c r="D560" s="131"/>
      <c r="E560" s="91"/>
      <c r="F560" s="76"/>
      <c r="G560" s="76"/>
      <c r="H560" s="77"/>
      <c r="I560" s="76"/>
      <c r="J560" s="77"/>
      <c r="K560" s="134"/>
      <c r="L560" s="134"/>
      <c r="M560" s="134"/>
      <c r="N560" s="134"/>
    </row>
    <row r="561" spans="1:14" s="78" customFormat="1" x14ac:dyDescent="0.25">
      <c r="A561" s="76"/>
      <c r="B561" s="76"/>
      <c r="C561" s="76"/>
      <c r="D561" s="131"/>
      <c r="E561" s="91"/>
      <c r="F561" s="76"/>
      <c r="G561" s="76"/>
      <c r="H561" s="77"/>
      <c r="I561" s="76"/>
      <c r="J561" s="77"/>
      <c r="K561" s="134"/>
      <c r="L561" s="134"/>
      <c r="M561" s="134"/>
      <c r="N561" s="134"/>
    </row>
    <row r="562" spans="1:14" s="78" customFormat="1" x14ac:dyDescent="0.25">
      <c r="A562" s="76"/>
      <c r="B562" s="76"/>
      <c r="C562" s="76"/>
      <c r="D562" s="131"/>
      <c r="E562" s="91"/>
      <c r="F562" s="76"/>
      <c r="G562" s="76"/>
      <c r="H562" s="77"/>
      <c r="I562" s="76"/>
      <c r="J562" s="77"/>
      <c r="K562" s="134"/>
      <c r="L562" s="134"/>
      <c r="M562" s="134"/>
      <c r="N562" s="134"/>
    </row>
    <row r="563" spans="1:14" s="78" customFormat="1" x14ac:dyDescent="0.25">
      <c r="A563" s="76"/>
      <c r="B563" s="76"/>
      <c r="C563" s="76"/>
      <c r="D563" s="131"/>
      <c r="E563" s="91"/>
      <c r="F563" s="76"/>
      <c r="G563" s="76"/>
      <c r="H563" s="77"/>
      <c r="I563" s="76"/>
      <c r="J563" s="77"/>
      <c r="K563" s="134"/>
      <c r="L563" s="134"/>
      <c r="M563" s="134"/>
      <c r="N563" s="134"/>
    </row>
    <row r="564" spans="1:14" s="78" customFormat="1" x14ac:dyDescent="0.25">
      <c r="A564" s="76"/>
      <c r="B564" s="76"/>
      <c r="C564" s="76"/>
      <c r="D564" s="131"/>
      <c r="E564" s="91"/>
      <c r="F564" s="76"/>
      <c r="G564" s="76"/>
      <c r="H564" s="77"/>
      <c r="I564" s="76"/>
      <c r="J564" s="77"/>
      <c r="K564" s="134"/>
      <c r="L564" s="134"/>
      <c r="M564" s="134"/>
      <c r="N564" s="134"/>
    </row>
    <row r="565" spans="1:14" s="78" customFormat="1" x14ac:dyDescent="0.25">
      <c r="A565" s="76"/>
      <c r="B565" s="76"/>
      <c r="C565" s="76"/>
      <c r="D565" s="131"/>
      <c r="E565" s="91"/>
      <c r="F565" s="76"/>
      <c r="G565" s="76"/>
      <c r="H565" s="77"/>
      <c r="I565" s="76"/>
      <c r="J565" s="77"/>
      <c r="K565" s="134"/>
      <c r="L565" s="134"/>
      <c r="M565" s="134"/>
      <c r="N565" s="134"/>
    </row>
    <row r="566" spans="1:14" s="78" customFormat="1" x14ac:dyDescent="0.25">
      <c r="A566" s="76"/>
      <c r="B566" s="76"/>
      <c r="C566" s="76"/>
      <c r="D566" s="131"/>
      <c r="E566" s="91"/>
      <c r="F566" s="76"/>
      <c r="G566" s="76"/>
      <c r="H566" s="77"/>
      <c r="I566" s="76"/>
      <c r="J566" s="77"/>
      <c r="K566" s="134"/>
      <c r="L566" s="134"/>
      <c r="M566" s="134"/>
      <c r="N566" s="134"/>
    </row>
    <row r="567" spans="1:14" s="78" customFormat="1" x14ac:dyDescent="0.25">
      <c r="A567" s="76"/>
      <c r="B567" s="76"/>
      <c r="C567" s="76"/>
      <c r="D567" s="131"/>
      <c r="E567" s="91"/>
      <c r="F567" s="76"/>
      <c r="G567" s="76"/>
      <c r="H567" s="77"/>
      <c r="I567" s="76"/>
      <c r="J567" s="77"/>
      <c r="K567" s="134"/>
      <c r="L567" s="134"/>
      <c r="M567" s="134"/>
      <c r="N567" s="134"/>
    </row>
    <row r="568" spans="1:14" s="78" customFormat="1" x14ac:dyDescent="0.25">
      <c r="A568" s="76"/>
      <c r="B568" s="76"/>
      <c r="C568" s="76"/>
      <c r="D568" s="131"/>
      <c r="E568" s="91"/>
      <c r="F568" s="76"/>
      <c r="G568" s="76"/>
      <c r="H568" s="77"/>
      <c r="I568" s="76"/>
      <c r="J568" s="77"/>
      <c r="K568" s="134"/>
      <c r="L568" s="134"/>
      <c r="M568" s="134"/>
      <c r="N568" s="134"/>
    </row>
    <row r="569" spans="1:14" s="78" customFormat="1" x14ac:dyDescent="0.25">
      <c r="A569" s="76"/>
      <c r="B569" s="76"/>
      <c r="C569" s="76"/>
      <c r="D569" s="131"/>
      <c r="E569" s="91"/>
      <c r="F569" s="76"/>
      <c r="G569" s="76"/>
      <c r="H569" s="77"/>
      <c r="I569" s="76"/>
      <c r="J569" s="77"/>
      <c r="K569" s="134"/>
      <c r="L569" s="134"/>
      <c r="M569" s="134"/>
      <c r="N569" s="134"/>
    </row>
    <row r="570" spans="1:14" s="78" customFormat="1" x14ac:dyDescent="0.25">
      <c r="A570" s="76"/>
      <c r="B570" s="76"/>
      <c r="C570" s="76"/>
      <c r="D570" s="131"/>
      <c r="E570" s="91"/>
      <c r="F570" s="76"/>
      <c r="G570" s="76"/>
      <c r="H570" s="77"/>
      <c r="I570" s="76"/>
      <c r="J570" s="77"/>
      <c r="K570" s="134"/>
      <c r="L570" s="134"/>
      <c r="M570" s="134"/>
      <c r="N570" s="134"/>
    </row>
    <row r="571" spans="1:14" s="78" customFormat="1" x14ac:dyDescent="0.25">
      <c r="A571" s="76"/>
      <c r="B571" s="76"/>
      <c r="C571" s="76"/>
      <c r="D571" s="131"/>
      <c r="E571" s="91"/>
      <c r="F571" s="76"/>
      <c r="G571" s="76"/>
      <c r="H571" s="77"/>
      <c r="I571" s="76"/>
      <c r="J571" s="77"/>
      <c r="K571" s="134"/>
      <c r="L571" s="134"/>
      <c r="M571" s="134"/>
      <c r="N571" s="134"/>
    </row>
    <row r="572" spans="1:14" s="78" customFormat="1" x14ac:dyDescent="0.25">
      <c r="A572" s="76"/>
      <c r="B572" s="76"/>
      <c r="C572" s="76"/>
      <c r="D572" s="131"/>
      <c r="E572" s="91"/>
      <c r="F572" s="76"/>
      <c r="G572" s="76"/>
      <c r="H572" s="77"/>
      <c r="I572" s="76"/>
      <c r="J572" s="77"/>
      <c r="K572" s="134"/>
      <c r="L572" s="134"/>
      <c r="M572" s="134"/>
      <c r="N572" s="134"/>
    </row>
    <row r="573" spans="1:14" s="78" customFormat="1" x14ac:dyDescent="0.25">
      <c r="A573" s="76"/>
      <c r="B573" s="76"/>
      <c r="C573" s="76"/>
      <c r="D573" s="131"/>
      <c r="E573" s="91"/>
      <c r="F573" s="76"/>
      <c r="G573" s="76"/>
      <c r="H573" s="77"/>
      <c r="I573" s="76"/>
      <c r="J573" s="77"/>
      <c r="K573" s="134"/>
      <c r="L573" s="134"/>
      <c r="M573" s="134"/>
      <c r="N573" s="134"/>
    </row>
    <row r="574" spans="1:14" s="78" customFormat="1" x14ac:dyDescent="0.25">
      <c r="A574" s="76"/>
      <c r="B574" s="76"/>
      <c r="C574" s="76"/>
      <c r="D574" s="131"/>
      <c r="E574" s="91"/>
      <c r="F574" s="76"/>
      <c r="G574" s="76"/>
      <c r="H574" s="77"/>
      <c r="I574" s="76"/>
      <c r="J574" s="77"/>
      <c r="K574" s="134"/>
      <c r="L574" s="134"/>
      <c r="M574" s="134"/>
      <c r="N574" s="134"/>
    </row>
    <row r="575" spans="1:14" s="78" customFormat="1" x14ac:dyDescent="0.25">
      <c r="A575" s="76"/>
      <c r="B575" s="76"/>
      <c r="C575" s="76"/>
      <c r="D575" s="131"/>
      <c r="E575" s="91"/>
      <c r="F575" s="76"/>
      <c r="G575" s="76"/>
      <c r="H575" s="77"/>
      <c r="I575" s="76"/>
      <c r="J575" s="77"/>
      <c r="K575" s="134"/>
      <c r="L575" s="134"/>
      <c r="M575" s="134"/>
      <c r="N575" s="134"/>
    </row>
    <row r="576" spans="1:14" s="78" customFormat="1" x14ac:dyDescent="0.25">
      <c r="A576" s="76"/>
      <c r="B576" s="76"/>
      <c r="C576" s="76"/>
      <c r="D576" s="131"/>
      <c r="E576" s="91"/>
      <c r="F576" s="76"/>
      <c r="G576" s="76"/>
      <c r="H576" s="77"/>
      <c r="I576" s="76"/>
      <c r="J576" s="77"/>
      <c r="K576" s="134"/>
      <c r="L576" s="134"/>
      <c r="M576" s="134"/>
      <c r="N576" s="134"/>
    </row>
    <row r="577" spans="1:14" s="78" customFormat="1" x14ac:dyDescent="0.25">
      <c r="A577" s="76"/>
      <c r="B577" s="76"/>
      <c r="C577" s="76"/>
      <c r="D577" s="131"/>
      <c r="E577" s="91"/>
      <c r="F577" s="76"/>
      <c r="G577" s="76"/>
      <c r="H577" s="77"/>
      <c r="I577" s="76"/>
      <c r="J577" s="77"/>
      <c r="K577" s="134"/>
      <c r="L577" s="134"/>
      <c r="M577" s="134"/>
      <c r="N577" s="134"/>
    </row>
    <row r="578" spans="1:14" s="78" customFormat="1" x14ac:dyDescent="0.25">
      <c r="A578" s="76"/>
      <c r="B578" s="76"/>
      <c r="C578" s="76"/>
      <c r="D578" s="131"/>
      <c r="E578" s="91"/>
      <c r="F578" s="76"/>
      <c r="G578" s="76"/>
      <c r="H578" s="77"/>
      <c r="I578" s="76"/>
      <c r="J578" s="77"/>
      <c r="K578" s="134"/>
      <c r="L578" s="134"/>
      <c r="M578" s="134"/>
      <c r="N578" s="134"/>
    </row>
    <row r="579" spans="1:14" s="78" customFormat="1" x14ac:dyDescent="0.25">
      <c r="A579" s="76"/>
      <c r="B579" s="76"/>
      <c r="C579" s="76"/>
      <c r="D579" s="131"/>
      <c r="E579" s="91"/>
      <c r="F579" s="76"/>
      <c r="G579" s="76"/>
      <c r="H579" s="77"/>
      <c r="I579" s="76"/>
      <c r="J579" s="77"/>
      <c r="K579" s="134"/>
      <c r="L579" s="134"/>
      <c r="M579" s="134"/>
      <c r="N579" s="134"/>
    </row>
    <row r="580" spans="1:14" s="78" customFormat="1" x14ac:dyDescent="0.25">
      <c r="A580" s="76"/>
      <c r="B580" s="76"/>
      <c r="C580" s="76"/>
      <c r="D580" s="131"/>
      <c r="E580" s="91"/>
      <c r="F580" s="76"/>
      <c r="G580" s="76"/>
      <c r="H580" s="77"/>
      <c r="I580" s="76"/>
      <c r="J580" s="77"/>
      <c r="K580" s="134"/>
      <c r="L580" s="134"/>
      <c r="M580" s="134"/>
      <c r="N580" s="134"/>
    </row>
    <row r="581" spans="1:14" s="78" customFormat="1" x14ac:dyDescent="0.25">
      <c r="A581" s="76"/>
      <c r="B581" s="76"/>
      <c r="C581" s="76"/>
      <c r="D581" s="131"/>
      <c r="E581" s="91"/>
      <c r="F581" s="76"/>
      <c r="G581" s="76"/>
      <c r="H581" s="77"/>
      <c r="I581" s="76"/>
      <c r="J581" s="77"/>
      <c r="K581" s="134"/>
      <c r="L581" s="134"/>
      <c r="M581" s="134"/>
      <c r="N581" s="134"/>
    </row>
    <row r="582" spans="1:14" s="78" customFormat="1" x14ac:dyDescent="0.25">
      <c r="A582" s="76"/>
      <c r="B582" s="76"/>
      <c r="C582" s="76"/>
      <c r="D582" s="131"/>
      <c r="E582" s="91"/>
      <c r="F582" s="76"/>
      <c r="G582" s="76"/>
      <c r="H582" s="77"/>
      <c r="I582" s="76"/>
      <c r="J582" s="77"/>
      <c r="K582" s="134"/>
      <c r="L582" s="134"/>
      <c r="M582" s="134"/>
      <c r="N582" s="134"/>
    </row>
    <row r="583" spans="1:14" s="78" customFormat="1" x14ac:dyDescent="0.25">
      <c r="A583" s="76"/>
      <c r="B583" s="76"/>
      <c r="C583" s="76"/>
      <c r="D583" s="131"/>
      <c r="E583" s="91"/>
      <c r="F583" s="76"/>
      <c r="G583" s="76"/>
      <c r="H583" s="77"/>
      <c r="I583" s="76"/>
      <c r="J583" s="77"/>
      <c r="K583" s="134"/>
      <c r="L583" s="134"/>
      <c r="M583" s="134"/>
      <c r="N583" s="134"/>
    </row>
    <row r="584" spans="1:14" s="78" customFormat="1" x14ac:dyDescent="0.25">
      <c r="A584" s="76"/>
      <c r="B584" s="76"/>
      <c r="C584" s="76"/>
      <c r="D584" s="131"/>
      <c r="E584" s="91"/>
      <c r="F584" s="76"/>
      <c r="G584" s="76"/>
      <c r="H584" s="77"/>
      <c r="I584" s="76"/>
      <c r="J584" s="77"/>
      <c r="K584" s="134"/>
      <c r="L584" s="134"/>
      <c r="M584" s="134"/>
      <c r="N584" s="134"/>
    </row>
    <row r="585" spans="1:14" s="78" customFormat="1" x14ac:dyDescent="0.25">
      <c r="A585" s="76"/>
      <c r="B585" s="76"/>
      <c r="C585" s="76"/>
      <c r="D585" s="131"/>
      <c r="E585" s="91"/>
      <c r="F585" s="76"/>
      <c r="G585" s="76"/>
      <c r="H585" s="77"/>
      <c r="I585" s="76"/>
      <c r="J585" s="77"/>
      <c r="K585" s="134"/>
      <c r="L585" s="134"/>
      <c r="M585" s="134"/>
      <c r="N585" s="134"/>
    </row>
    <row r="586" spans="1:14" s="78" customFormat="1" x14ac:dyDescent="0.25">
      <c r="A586" s="76"/>
      <c r="B586" s="76"/>
      <c r="C586" s="76"/>
      <c r="D586" s="131"/>
      <c r="E586" s="91"/>
      <c r="F586" s="76"/>
      <c r="G586" s="76"/>
      <c r="H586" s="77"/>
      <c r="I586" s="76"/>
      <c r="J586" s="77"/>
      <c r="K586" s="134"/>
      <c r="L586" s="134"/>
      <c r="M586" s="134"/>
      <c r="N586" s="134"/>
    </row>
    <row r="587" spans="1:14" s="78" customFormat="1" x14ac:dyDescent="0.25">
      <c r="A587" s="76"/>
      <c r="B587" s="76"/>
      <c r="C587" s="76"/>
      <c r="D587" s="131"/>
      <c r="E587" s="91"/>
      <c r="F587" s="76"/>
      <c r="G587" s="76"/>
      <c r="H587" s="77"/>
      <c r="I587" s="76"/>
      <c r="J587" s="77"/>
      <c r="K587" s="134"/>
      <c r="L587" s="134"/>
      <c r="M587" s="134"/>
      <c r="N587" s="134"/>
    </row>
    <row r="588" spans="1:14" s="78" customFormat="1" x14ac:dyDescent="0.25">
      <c r="A588" s="76"/>
      <c r="B588" s="76"/>
      <c r="C588" s="76"/>
      <c r="D588" s="131"/>
      <c r="E588" s="91"/>
      <c r="F588" s="76"/>
      <c r="G588" s="76"/>
      <c r="H588" s="77"/>
      <c r="I588" s="76"/>
      <c r="J588" s="77"/>
      <c r="K588" s="134"/>
      <c r="L588" s="134"/>
      <c r="M588" s="134"/>
      <c r="N588" s="134"/>
    </row>
    <row r="589" spans="1:14" s="78" customFormat="1" x14ac:dyDescent="0.25">
      <c r="A589" s="76"/>
      <c r="B589" s="76"/>
      <c r="C589" s="76"/>
      <c r="D589" s="131"/>
      <c r="E589" s="91"/>
      <c r="F589" s="76"/>
      <c r="G589" s="76"/>
      <c r="H589" s="77"/>
      <c r="I589" s="76"/>
      <c r="J589" s="77"/>
      <c r="K589" s="134"/>
      <c r="L589" s="134"/>
      <c r="M589" s="134"/>
      <c r="N589" s="134"/>
    </row>
    <row r="590" spans="1:14" s="78" customFormat="1" x14ac:dyDescent="0.25">
      <c r="A590" s="76"/>
      <c r="B590" s="76"/>
      <c r="C590" s="76"/>
      <c r="D590" s="131"/>
      <c r="E590" s="91"/>
      <c r="F590" s="76"/>
      <c r="G590" s="76"/>
      <c r="H590" s="77"/>
      <c r="I590" s="76"/>
      <c r="J590" s="77"/>
      <c r="K590" s="134"/>
      <c r="L590" s="134"/>
      <c r="M590" s="134"/>
      <c r="N590" s="134"/>
    </row>
    <row r="591" spans="1:14" s="78" customFormat="1" x14ac:dyDescent="0.25">
      <c r="A591" s="76"/>
      <c r="B591" s="76"/>
      <c r="C591" s="76"/>
      <c r="D591" s="131"/>
      <c r="E591" s="91"/>
      <c r="F591" s="76"/>
      <c r="G591" s="76"/>
      <c r="H591" s="77"/>
      <c r="I591" s="76"/>
      <c r="J591" s="77"/>
      <c r="K591" s="134"/>
      <c r="L591" s="134"/>
      <c r="M591" s="134"/>
      <c r="N591" s="134"/>
    </row>
    <row r="592" spans="1:14" s="78" customFormat="1" x14ac:dyDescent="0.25">
      <c r="A592" s="76"/>
      <c r="B592" s="76"/>
      <c r="C592" s="76"/>
      <c r="D592" s="131"/>
      <c r="E592" s="91"/>
      <c r="F592" s="76"/>
      <c r="G592" s="76"/>
      <c r="H592" s="77"/>
      <c r="I592" s="76"/>
      <c r="J592" s="77"/>
      <c r="K592" s="134"/>
      <c r="L592" s="134"/>
      <c r="M592" s="134"/>
      <c r="N592" s="134"/>
    </row>
    <row r="593" spans="1:14" s="78" customFormat="1" x14ac:dyDescent="0.25">
      <c r="A593" s="76"/>
      <c r="B593" s="76"/>
      <c r="C593" s="76"/>
      <c r="D593" s="131"/>
      <c r="E593" s="91"/>
      <c r="F593" s="76"/>
      <c r="G593" s="76"/>
      <c r="H593" s="77"/>
      <c r="I593" s="76"/>
      <c r="J593" s="77"/>
      <c r="K593" s="134"/>
      <c r="L593" s="134"/>
      <c r="M593" s="134"/>
      <c r="N593" s="134"/>
    </row>
    <row r="594" spans="1:14" s="78" customFormat="1" x14ac:dyDescent="0.25">
      <c r="A594" s="76"/>
      <c r="B594" s="76"/>
      <c r="C594" s="76"/>
      <c r="D594" s="131"/>
      <c r="E594" s="91"/>
      <c r="F594" s="76"/>
      <c r="G594" s="76"/>
      <c r="H594" s="77"/>
      <c r="I594" s="76"/>
      <c r="J594" s="77"/>
      <c r="K594" s="134"/>
      <c r="L594" s="134"/>
      <c r="M594" s="134"/>
      <c r="N594" s="134"/>
    </row>
    <row r="595" spans="1:14" s="78" customFormat="1" x14ac:dyDescent="0.25">
      <c r="A595" s="76"/>
      <c r="B595" s="76"/>
      <c r="C595" s="76"/>
      <c r="D595" s="131"/>
      <c r="E595" s="91"/>
      <c r="F595" s="76"/>
      <c r="G595" s="76"/>
      <c r="H595" s="77"/>
      <c r="I595" s="76"/>
      <c r="J595" s="77"/>
      <c r="K595" s="134"/>
      <c r="L595" s="134"/>
      <c r="M595" s="134"/>
      <c r="N595" s="134"/>
    </row>
    <row r="596" spans="1:14" s="78" customFormat="1" x14ac:dyDescent="0.25">
      <c r="A596" s="76"/>
      <c r="B596" s="76"/>
      <c r="C596" s="76"/>
      <c r="D596" s="131"/>
      <c r="E596" s="91"/>
      <c r="F596" s="76"/>
      <c r="G596" s="76"/>
      <c r="H596" s="77"/>
      <c r="I596" s="76"/>
      <c r="J596" s="77"/>
      <c r="K596" s="134"/>
      <c r="L596" s="134"/>
      <c r="M596" s="134"/>
      <c r="N596" s="134"/>
    </row>
    <row r="597" spans="1:14" s="78" customFormat="1" x14ac:dyDescent="0.25">
      <c r="A597" s="76"/>
      <c r="B597" s="76"/>
      <c r="C597" s="76"/>
      <c r="D597" s="131"/>
      <c r="E597" s="91"/>
      <c r="F597" s="76"/>
      <c r="G597" s="76"/>
      <c r="H597" s="77"/>
      <c r="I597" s="76"/>
      <c r="J597" s="77"/>
      <c r="K597" s="134"/>
      <c r="L597" s="134"/>
      <c r="M597" s="134"/>
      <c r="N597" s="134"/>
    </row>
    <row r="598" spans="1:14" s="78" customFormat="1" x14ac:dyDescent="0.25">
      <c r="A598" s="76"/>
      <c r="B598" s="76"/>
      <c r="C598" s="76"/>
      <c r="D598" s="131"/>
      <c r="E598" s="91"/>
      <c r="F598" s="76"/>
      <c r="G598" s="76"/>
      <c r="H598" s="77"/>
      <c r="I598" s="76"/>
      <c r="J598" s="77"/>
      <c r="K598" s="134"/>
      <c r="L598" s="134"/>
      <c r="M598" s="134"/>
      <c r="N598" s="134"/>
    </row>
    <row r="599" spans="1:14" s="78" customFormat="1" x14ac:dyDescent="0.25">
      <c r="A599" s="76"/>
      <c r="B599" s="76"/>
      <c r="C599" s="76"/>
      <c r="D599" s="131"/>
      <c r="E599" s="91"/>
      <c r="F599" s="76"/>
      <c r="G599" s="76"/>
      <c r="H599" s="77"/>
      <c r="I599" s="76"/>
      <c r="J599" s="77"/>
      <c r="K599" s="134"/>
      <c r="L599" s="134"/>
      <c r="M599" s="134"/>
      <c r="N599" s="134"/>
    </row>
    <row r="600" spans="1:14" s="78" customFormat="1" x14ac:dyDescent="0.25">
      <c r="A600" s="76"/>
      <c r="B600" s="76"/>
      <c r="C600" s="76"/>
      <c r="D600" s="131"/>
      <c r="E600" s="91"/>
      <c r="F600" s="76"/>
      <c r="G600" s="76"/>
      <c r="H600" s="77"/>
      <c r="I600" s="76"/>
      <c r="J600" s="77"/>
      <c r="K600" s="134"/>
      <c r="L600" s="134"/>
      <c r="M600" s="134"/>
      <c r="N600" s="134"/>
    </row>
    <row r="601" spans="1:14" s="78" customFormat="1" x14ac:dyDescent="0.25">
      <c r="A601" s="76"/>
      <c r="B601" s="76"/>
      <c r="C601" s="76"/>
      <c r="D601" s="131"/>
      <c r="E601" s="91"/>
      <c r="F601" s="76"/>
      <c r="G601" s="76"/>
      <c r="H601" s="77"/>
      <c r="I601" s="76"/>
      <c r="J601" s="77"/>
      <c r="K601" s="134"/>
      <c r="L601" s="134"/>
      <c r="M601" s="134"/>
      <c r="N601" s="134"/>
    </row>
    <row r="602" spans="1:14" s="78" customFormat="1" x14ac:dyDescent="0.25">
      <c r="A602" s="76"/>
      <c r="B602" s="76"/>
      <c r="C602" s="76"/>
      <c r="D602" s="131"/>
      <c r="E602" s="91"/>
      <c r="F602" s="76"/>
      <c r="G602" s="76"/>
      <c r="H602" s="77"/>
      <c r="I602" s="76"/>
      <c r="J602" s="77"/>
      <c r="K602" s="134"/>
      <c r="L602" s="134"/>
      <c r="M602" s="134"/>
      <c r="N602" s="134"/>
    </row>
    <row r="603" spans="1:14" s="78" customFormat="1" x14ac:dyDescent="0.25">
      <c r="A603" s="76"/>
      <c r="B603" s="76"/>
      <c r="C603" s="76"/>
      <c r="D603" s="131"/>
      <c r="E603" s="91"/>
      <c r="F603" s="76"/>
      <c r="G603" s="76"/>
      <c r="H603" s="77"/>
      <c r="I603" s="76"/>
      <c r="J603" s="77"/>
      <c r="K603" s="134"/>
      <c r="L603" s="134"/>
      <c r="M603" s="134"/>
      <c r="N603" s="134"/>
    </row>
    <row r="604" spans="1:14" s="78" customFormat="1" x14ac:dyDescent="0.25">
      <c r="A604" s="76"/>
      <c r="B604" s="76"/>
      <c r="C604" s="76"/>
      <c r="D604" s="131"/>
      <c r="E604" s="91"/>
      <c r="F604" s="76"/>
      <c r="G604" s="76"/>
      <c r="H604" s="77"/>
      <c r="I604" s="76"/>
      <c r="J604" s="77"/>
      <c r="K604" s="134"/>
      <c r="L604" s="134"/>
      <c r="M604" s="134"/>
      <c r="N604" s="134"/>
    </row>
    <row r="605" spans="1:14" s="78" customFormat="1" x14ac:dyDescent="0.25">
      <c r="A605" s="76"/>
      <c r="B605" s="76"/>
      <c r="C605" s="76"/>
      <c r="D605" s="131"/>
      <c r="E605" s="91"/>
      <c r="F605" s="76"/>
      <c r="G605" s="76"/>
      <c r="H605" s="77"/>
      <c r="I605" s="76"/>
      <c r="J605" s="77"/>
      <c r="K605" s="134"/>
      <c r="L605" s="134"/>
      <c r="M605" s="134"/>
      <c r="N605" s="134"/>
    </row>
    <row r="606" spans="1:14" s="78" customFormat="1" x14ac:dyDescent="0.25">
      <c r="A606" s="76"/>
      <c r="B606" s="76"/>
      <c r="C606" s="76"/>
      <c r="D606" s="131"/>
      <c r="E606" s="91"/>
      <c r="F606" s="76"/>
      <c r="G606" s="76"/>
      <c r="H606" s="77"/>
      <c r="I606" s="76"/>
      <c r="J606" s="77"/>
      <c r="K606" s="134"/>
      <c r="L606" s="134"/>
      <c r="M606" s="134"/>
      <c r="N606" s="134"/>
    </row>
    <row r="607" spans="1:14" s="78" customFormat="1" x14ac:dyDescent="0.25">
      <c r="A607" s="76"/>
      <c r="B607" s="76"/>
      <c r="C607" s="76"/>
      <c r="D607" s="131"/>
      <c r="E607" s="91"/>
      <c r="F607" s="76"/>
      <c r="G607" s="76"/>
      <c r="H607" s="77"/>
      <c r="I607" s="76"/>
      <c r="J607" s="77"/>
      <c r="K607" s="134"/>
      <c r="L607" s="134"/>
      <c r="M607" s="134"/>
      <c r="N607" s="134"/>
    </row>
    <row r="608" spans="1:14" s="78" customFormat="1" x14ac:dyDescent="0.25">
      <c r="A608" s="76"/>
      <c r="B608" s="76"/>
      <c r="C608" s="76"/>
      <c r="D608" s="131"/>
      <c r="E608" s="91"/>
      <c r="F608" s="76"/>
      <c r="G608" s="76"/>
      <c r="H608" s="77"/>
      <c r="I608" s="76"/>
      <c r="J608" s="77"/>
      <c r="K608" s="134"/>
      <c r="L608" s="134"/>
      <c r="M608" s="134"/>
      <c r="N608" s="134"/>
    </row>
    <row r="609" spans="1:14" s="78" customFormat="1" x14ac:dyDescent="0.25">
      <c r="A609" s="76"/>
      <c r="B609" s="76"/>
      <c r="C609" s="76"/>
      <c r="D609" s="131"/>
      <c r="E609" s="91"/>
      <c r="F609" s="76"/>
      <c r="G609" s="76"/>
      <c r="H609" s="77"/>
      <c r="I609" s="76"/>
      <c r="J609" s="77"/>
      <c r="K609" s="134"/>
      <c r="L609" s="134"/>
      <c r="M609" s="134"/>
      <c r="N609" s="134"/>
    </row>
    <row r="610" spans="1:14" s="78" customFormat="1" x14ac:dyDescent="0.25">
      <c r="A610" s="76"/>
      <c r="B610" s="76"/>
      <c r="C610" s="76"/>
      <c r="D610" s="131"/>
      <c r="E610" s="91"/>
      <c r="F610" s="76"/>
      <c r="G610" s="76"/>
      <c r="H610" s="77"/>
      <c r="I610" s="76"/>
      <c r="J610" s="77"/>
      <c r="K610" s="134"/>
      <c r="L610" s="134"/>
      <c r="M610" s="134"/>
      <c r="N610" s="134"/>
    </row>
    <row r="611" spans="1:14" s="78" customFormat="1" x14ac:dyDescent="0.25">
      <c r="A611" s="76"/>
      <c r="B611" s="76"/>
      <c r="C611" s="76"/>
      <c r="D611" s="131"/>
      <c r="E611" s="91"/>
      <c r="F611" s="76"/>
      <c r="G611" s="76"/>
      <c r="H611" s="77"/>
      <c r="I611" s="76"/>
      <c r="J611" s="77"/>
      <c r="K611" s="134"/>
      <c r="L611" s="134"/>
      <c r="M611" s="134"/>
      <c r="N611" s="134"/>
    </row>
    <row r="612" spans="1:14" s="78" customFormat="1" x14ac:dyDescent="0.25">
      <c r="A612" s="76"/>
      <c r="B612" s="76"/>
      <c r="C612" s="76"/>
      <c r="D612" s="131"/>
      <c r="E612" s="91"/>
      <c r="F612" s="76"/>
      <c r="G612" s="76"/>
      <c r="H612" s="77"/>
      <c r="I612" s="76"/>
      <c r="J612" s="77"/>
      <c r="K612" s="134"/>
      <c r="L612" s="134"/>
      <c r="M612" s="134"/>
      <c r="N612" s="134"/>
    </row>
    <row r="613" spans="1:14" s="78" customFormat="1" x14ac:dyDescent="0.25">
      <c r="A613" s="76"/>
      <c r="B613" s="76"/>
      <c r="C613" s="76"/>
      <c r="D613" s="131"/>
      <c r="E613" s="91"/>
      <c r="F613" s="76"/>
      <c r="G613" s="76"/>
      <c r="H613" s="77"/>
      <c r="I613" s="76"/>
      <c r="J613" s="77"/>
      <c r="K613" s="134"/>
      <c r="L613" s="134"/>
      <c r="M613" s="134"/>
      <c r="N613" s="134"/>
    </row>
    <row r="614" spans="1:14" s="78" customFormat="1" x14ac:dyDescent="0.25">
      <c r="A614" s="76"/>
      <c r="B614" s="76"/>
      <c r="C614" s="76"/>
      <c r="D614" s="131"/>
      <c r="E614" s="91"/>
      <c r="F614" s="76"/>
      <c r="G614" s="76"/>
      <c r="H614" s="77"/>
      <c r="I614" s="76"/>
      <c r="J614" s="77"/>
      <c r="K614" s="134"/>
      <c r="L614" s="134"/>
      <c r="M614" s="134"/>
      <c r="N614" s="134"/>
    </row>
    <row r="615" spans="1:14" s="78" customFormat="1" x14ac:dyDescent="0.25">
      <c r="A615" s="76"/>
      <c r="B615" s="76"/>
      <c r="C615" s="76"/>
      <c r="D615" s="131"/>
      <c r="E615" s="91"/>
      <c r="F615" s="76"/>
      <c r="G615" s="76"/>
      <c r="H615" s="77"/>
      <c r="I615" s="76"/>
      <c r="J615" s="77"/>
      <c r="K615" s="134"/>
      <c r="L615" s="134"/>
      <c r="M615" s="134"/>
      <c r="N615" s="134"/>
    </row>
    <row r="616" spans="1:14" s="78" customFormat="1" x14ac:dyDescent="0.25">
      <c r="A616" s="76"/>
      <c r="B616" s="76"/>
      <c r="C616" s="76"/>
      <c r="D616" s="131"/>
      <c r="E616" s="91"/>
      <c r="F616" s="76"/>
      <c r="G616" s="76"/>
      <c r="H616" s="77"/>
      <c r="I616" s="76"/>
      <c r="J616" s="77"/>
      <c r="K616" s="134"/>
      <c r="L616" s="134"/>
      <c r="M616" s="134"/>
      <c r="N616" s="134"/>
    </row>
    <row r="617" spans="1:14" s="78" customFormat="1" x14ac:dyDescent="0.25">
      <c r="A617" s="76"/>
      <c r="B617" s="76"/>
      <c r="C617" s="76"/>
      <c r="D617" s="131"/>
      <c r="E617" s="91"/>
      <c r="F617" s="76"/>
      <c r="G617" s="76"/>
      <c r="H617" s="77"/>
      <c r="I617" s="76"/>
      <c r="J617" s="77"/>
      <c r="K617" s="134"/>
      <c r="L617" s="134"/>
      <c r="M617" s="134"/>
      <c r="N617" s="134"/>
    </row>
    <row r="618" spans="1:14" s="78" customFormat="1" x14ac:dyDescent="0.25">
      <c r="A618" s="76"/>
      <c r="B618" s="76"/>
      <c r="C618" s="76"/>
      <c r="D618" s="131"/>
      <c r="E618" s="91"/>
      <c r="F618" s="76"/>
      <c r="G618" s="76"/>
      <c r="H618" s="77"/>
      <c r="I618" s="76"/>
      <c r="J618" s="77"/>
      <c r="K618" s="134"/>
      <c r="L618" s="134"/>
      <c r="M618" s="134"/>
      <c r="N618" s="134"/>
    </row>
    <row r="619" spans="1:14" s="78" customFormat="1" x14ac:dyDescent="0.25">
      <c r="A619" s="76"/>
      <c r="B619" s="76"/>
      <c r="C619" s="76"/>
      <c r="D619" s="131"/>
      <c r="E619" s="91"/>
      <c r="F619" s="76"/>
      <c r="G619" s="76"/>
      <c r="H619" s="77"/>
      <c r="I619" s="76"/>
      <c r="J619" s="77"/>
      <c r="K619" s="134"/>
      <c r="L619" s="134"/>
      <c r="M619" s="134"/>
      <c r="N619" s="134"/>
    </row>
    <row r="620" spans="1:14" s="78" customFormat="1" x14ac:dyDescent="0.25">
      <c r="A620" s="76"/>
      <c r="B620" s="76"/>
      <c r="C620" s="76"/>
      <c r="D620" s="131"/>
      <c r="E620" s="91"/>
      <c r="F620" s="76"/>
      <c r="G620" s="76"/>
      <c r="H620" s="77"/>
      <c r="I620" s="76"/>
      <c r="J620" s="77"/>
      <c r="K620" s="134"/>
      <c r="L620" s="134"/>
      <c r="M620" s="134"/>
      <c r="N620" s="134"/>
    </row>
    <row r="621" spans="1:14" s="78" customFormat="1" x14ac:dyDescent="0.25">
      <c r="A621" s="76"/>
      <c r="B621" s="76"/>
      <c r="C621" s="76"/>
      <c r="D621" s="131"/>
      <c r="E621" s="91"/>
      <c r="F621" s="76"/>
      <c r="G621" s="76"/>
      <c r="H621" s="77"/>
      <c r="I621" s="76"/>
      <c r="J621" s="77"/>
      <c r="K621" s="134"/>
      <c r="L621" s="134"/>
      <c r="M621" s="134"/>
      <c r="N621" s="134"/>
    </row>
    <row r="622" spans="1:14" s="78" customFormat="1" x14ac:dyDescent="0.25">
      <c r="A622" s="76"/>
      <c r="B622" s="76"/>
      <c r="C622" s="76"/>
      <c r="D622" s="131"/>
      <c r="E622" s="91"/>
      <c r="F622" s="76"/>
      <c r="G622" s="76"/>
      <c r="H622" s="77"/>
      <c r="I622" s="76"/>
      <c r="J622" s="77"/>
      <c r="K622" s="134"/>
      <c r="L622" s="134"/>
      <c r="M622" s="134"/>
      <c r="N622" s="134"/>
    </row>
    <row r="623" spans="1:14" s="78" customFormat="1" x14ac:dyDescent="0.25">
      <c r="A623" s="76"/>
      <c r="B623" s="76"/>
      <c r="C623" s="76"/>
      <c r="D623" s="131"/>
      <c r="E623" s="91"/>
      <c r="F623" s="76"/>
      <c r="G623" s="76"/>
      <c r="H623" s="77"/>
      <c r="I623" s="76"/>
      <c r="J623" s="77"/>
      <c r="K623" s="134"/>
      <c r="L623" s="134"/>
      <c r="M623" s="134"/>
      <c r="N623" s="134"/>
    </row>
    <row r="624" spans="1:14" s="78" customFormat="1" x14ac:dyDescent="0.25">
      <c r="A624" s="76"/>
      <c r="B624" s="76"/>
      <c r="C624" s="76"/>
      <c r="D624" s="131"/>
      <c r="E624" s="91"/>
      <c r="F624" s="76"/>
      <c r="G624" s="76"/>
      <c r="H624" s="77"/>
      <c r="I624" s="76"/>
      <c r="J624" s="77"/>
      <c r="K624" s="134"/>
      <c r="L624" s="134"/>
      <c r="M624" s="134"/>
      <c r="N624" s="134"/>
    </row>
    <row r="625" spans="1:14" s="78" customFormat="1" x14ac:dyDescent="0.25">
      <c r="A625" s="76"/>
      <c r="B625" s="76"/>
      <c r="C625" s="76"/>
      <c r="D625" s="131"/>
      <c r="E625" s="91"/>
      <c r="F625" s="76"/>
      <c r="G625" s="76"/>
      <c r="H625" s="77"/>
      <c r="I625" s="76"/>
      <c r="J625" s="77"/>
      <c r="K625" s="134"/>
      <c r="L625" s="134"/>
      <c r="M625" s="134"/>
      <c r="N625" s="134"/>
    </row>
    <row r="626" spans="1:14" s="78" customFormat="1" x14ac:dyDescent="0.25">
      <c r="A626" s="76"/>
      <c r="B626" s="76"/>
      <c r="C626" s="76"/>
      <c r="D626" s="131"/>
      <c r="E626" s="91"/>
      <c r="F626" s="76"/>
      <c r="G626" s="76"/>
      <c r="H626" s="77"/>
      <c r="I626" s="76"/>
      <c r="J626" s="77"/>
      <c r="K626" s="134"/>
      <c r="L626" s="134"/>
      <c r="M626" s="134"/>
      <c r="N626" s="134"/>
    </row>
    <row r="627" spans="1:14" s="78" customFormat="1" x14ac:dyDescent="0.25">
      <c r="A627" s="76"/>
      <c r="B627" s="76"/>
      <c r="C627" s="76"/>
      <c r="D627" s="131"/>
      <c r="E627" s="91"/>
      <c r="F627" s="76"/>
      <c r="G627" s="76"/>
      <c r="H627" s="77"/>
      <c r="I627" s="76"/>
      <c r="J627" s="77"/>
      <c r="K627" s="134"/>
      <c r="L627" s="134"/>
      <c r="M627" s="134"/>
      <c r="N627" s="134"/>
    </row>
    <row r="628" spans="1:14" s="78" customFormat="1" x14ac:dyDescent="0.25">
      <c r="A628" s="76"/>
      <c r="B628" s="76"/>
      <c r="C628" s="76"/>
      <c r="D628" s="131"/>
      <c r="E628" s="91"/>
      <c r="F628" s="76"/>
      <c r="G628" s="76"/>
      <c r="H628" s="77"/>
      <c r="I628" s="76"/>
      <c r="J628" s="77"/>
      <c r="K628" s="134"/>
      <c r="L628" s="134"/>
      <c r="M628" s="134"/>
      <c r="N628" s="134"/>
    </row>
    <row r="629" spans="1:14" s="78" customFormat="1" x14ac:dyDescent="0.25">
      <c r="A629" s="76"/>
      <c r="B629" s="76"/>
      <c r="C629" s="76"/>
      <c r="D629" s="131"/>
      <c r="E629" s="91"/>
      <c r="F629" s="76"/>
      <c r="G629" s="76"/>
      <c r="H629" s="77"/>
      <c r="I629" s="76"/>
      <c r="J629" s="77"/>
      <c r="K629" s="134"/>
      <c r="L629" s="134"/>
      <c r="M629" s="134"/>
      <c r="N629" s="134"/>
    </row>
    <row r="630" spans="1:14" s="78" customFormat="1" x14ac:dyDescent="0.25">
      <c r="A630" s="76"/>
      <c r="B630" s="76"/>
      <c r="C630" s="76"/>
      <c r="D630" s="131"/>
      <c r="E630" s="91"/>
      <c r="F630" s="76"/>
      <c r="G630" s="76"/>
      <c r="H630" s="77"/>
      <c r="I630" s="76"/>
      <c r="J630" s="77"/>
      <c r="K630" s="134"/>
      <c r="L630" s="134"/>
      <c r="M630" s="134"/>
      <c r="N630" s="134"/>
    </row>
    <row r="631" spans="1:14" s="78" customFormat="1" x14ac:dyDescent="0.25">
      <c r="A631" s="76"/>
      <c r="B631" s="76"/>
      <c r="C631" s="76"/>
      <c r="D631" s="131"/>
      <c r="E631" s="91"/>
      <c r="F631" s="76"/>
      <c r="G631" s="76"/>
      <c r="H631" s="77"/>
      <c r="I631" s="76"/>
      <c r="J631" s="77"/>
      <c r="K631" s="134"/>
      <c r="L631" s="134"/>
      <c r="M631" s="134"/>
      <c r="N631" s="134"/>
    </row>
    <row r="632" spans="1:14" s="78" customFormat="1" x14ac:dyDescent="0.25">
      <c r="A632" s="76"/>
      <c r="B632" s="76"/>
      <c r="C632" s="76"/>
      <c r="D632" s="131"/>
      <c r="E632" s="91"/>
      <c r="F632" s="76"/>
      <c r="G632" s="76"/>
      <c r="H632" s="77"/>
      <c r="I632" s="76"/>
      <c r="J632" s="77"/>
      <c r="K632" s="134"/>
      <c r="L632" s="134"/>
      <c r="M632" s="134"/>
      <c r="N632" s="134"/>
    </row>
    <row r="633" spans="1:14" s="78" customFormat="1" x14ac:dyDescent="0.25">
      <c r="A633" s="76"/>
      <c r="B633" s="76"/>
      <c r="C633" s="76"/>
      <c r="D633" s="131"/>
      <c r="E633" s="91"/>
      <c r="F633" s="76"/>
      <c r="G633" s="76"/>
      <c r="H633" s="77"/>
      <c r="I633" s="76"/>
      <c r="J633" s="77"/>
      <c r="K633" s="134"/>
      <c r="L633" s="134"/>
      <c r="M633" s="134"/>
      <c r="N633" s="134"/>
    </row>
    <row r="634" spans="1:14" s="78" customFormat="1" x14ac:dyDescent="0.25">
      <c r="A634" s="76"/>
      <c r="B634" s="76"/>
      <c r="C634" s="76"/>
      <c r="D634" s="131"/>
      <c r="E634" s="91"/>
      <c r="F634" s="76"/>
      <c r="G634" s="76"/>
      <c r="H634" s="77"/>
      <c r="I634" s="76"/>
      <c r="J634" s="77"/>
      <c r="K634" s="134"/>
      <c r="L634" s="134"/>
      <c r="M634" s="134"/>
      <c r="N634" s="134"/>
    </row>
    <row r="635" spans="1:14" s="78" customFormat="1" x14ac:dyDescent="0.25">
      <c r="A635" s="76"/>
      <c r="B635" s="76"/>
      <c r="C635" s="76"/>
      <c r="D635" s="131"/>
      <c r="E635" s="91"/>
      <c r="F635" s="76"/>
      <c r="G635" s="76"/>
      <c r="H635" s="77"/>
      <c r="I635" s="76"/>
      <c r="J635" s="77"/>
      <c r="K635" s="134"/>
      <c r="L635" s="134"/>
      <c r="M635" s="134"/>
      <c r="N635" s="134"/>
    </row>
    <row r="636" spans="1:14" s="78" customFormat="1" x14ac:dyDescent="0.25">
      <c r="A636" s="76"/>
      <c r="B636" s="76"/>
      <c r="C636" s="76"/>
      <c r="D636" s="131"/>
      <c r="E636" s="91"/>
      <c r="F636" s="76"/>
      <c r="G636" s="76"/>
      <c r="H636" s="77"/>
      <c r="I636" s="76"/>
      <c r="J636" s="77"/>
      <c r="K636" s="134"/>
      <c r="L636" s="134"/>
      <c r="M636" s="134"/>
      <c r="N636" s="134"/>
    </row>
    <row r="637" spans="1:14" s="78" customFormat="1" x14ac:dyDescent="0.25">
      <c r="A637" s="76"/>
      <c r="B637" s="76"/>
      <c r="C637" s="76"/>
      <c r="D637" s="131"/>
      <c r="E637" s="91"/>
      <c r="F637" s="76"/>
      <c r="G637" s="76"/>
      <c r="H637" s="77"/>
      <c r="I637" s="76"/>
      <c r="J637" s="77"/>
      <c r="K637" s="134"/>
      <c r="L637" s="134"/>
      <c r="M637" s="134"/>
      <c r="N637" s="134"/>
    </row>
    <row r="638" spans="1:14" s="78" customFormat="1" x14ac:dyDescent="0.25">
      <c r="A638" s="76"/>
      <c r="B638" s="76"/>
      <c r="C638" s="76"/>
      <c r="D638" s="131"/>
      <c r="E638" s="91"/>
      <c r="F638" s="76"/>
      <c r="G638" s="76"/>
      <c r="H638" s="77"/>
      <c r="I638" s="76"/>
      <c r="J638" s="77"/>
      <c r="K638" s="134"/>
      <c r="L638" s="134"/>
      <c r="M638" s="134"/>
      <c r="N638" s="134"/>
    </row>
    <row r="639" spans="1:14" s="78" customFormat="1" x14ac:dyDescent="0.25">
      <c r="A639" s="76"/>
      <c r="B639" s="76"/>
      <c r="C639" s="76"/>
      <c r="D639" s="131"/>
      <c r="E639" s="91"/>
      <c r="F639" s="76"/>
      <c r="G639" s="76"/>
      <c r="H639" s="77"/>
      <c r="I639" s="76"/>
      <c r="J639" s="77"/>
      <c r="K639" s="134"/>
      <c r="L639" s="134"/>
      <c r="M639" s="134"/>
      <c r="N639" s="134"/>
    </row>
    <row r="640" spans="1:14" s="78" customFormat="1" x14ac:dyDescent="0.25">
      <c r="A640" s="76"/>
      <c r="B640" s="76"/>
      <c r="C640" s="76"/>
      <c r="D640" s="131"/>
      <c r="E640" s="91"/>
      <c r="F640" s="76"/>
      <c r="G640" s="76"/>
      <c r="H640" s="77"/>
      <c r="I640" s="76"/>
      <c r="J640" s="77"/>
      <c r="K640" s="134"/>
      <c r="L640" s="134"/>
      <c r="M640" s="134"/>
      <c r="N640" s="134"/>
    </row>
    <row r="641" spans="1:14" s="78" customFormat="1" x14ac:dyDescent="0.25">
      <c r="A641" s="76"/>
      <c r="B641" s="76"/>
      <c r="C641" s="76"/>
      <c r="D641" s="131"/>
      <c r="E641" s="91"/>
      <c r="F641" s="76"/>
      <c r="G641" s="76"/>
      <c r="H641" s="77"/>
      <c r="I641" s="76"/>
      <c r="J641" s="77"/>
      <c r="K641" s="134"/>
      <c r="L641" s="134"/>
      <c r="M641" s="134"/>
      <c r="N641" s="134"/>
    </row>
    <row r="642" spans="1:14" s="78" customFormat="1" x14ac:dyDescent="0.25">
      <c r="A642" s="76"/>
      <c r="B642" s="76"/>
      <c r="C642" s="76"/>
      <c r="D642" s="131"/>
      <c r="E642" s="91"/>
      <c r="F642" s="76"/>
      <c r="G642" s="76"/>
      <c r="H642" s="77"/>
      <c r="I642" s="76"/>
      <c r="J642" s="77"/>
      <c r="K642" s="134"/>
      <c r="L642" s="134"/>
      <c r="M642" s="134"/>
      <c r="N642" s="134"/>
    </row>
    <row r="643" spans="1:14" s="78" customFormat="1" x14ac:dyDescent="0.25">
      <c r="A643" s="76"/>
      <c r="B643" s="76"/>
      <c r="C643" s="76"/>
      <c r="D643" s="131"/>
      <c r="E643" s="91"/>
      <c r="F643" s="76"/>
      <c r="G643" s="76"/>
      <c r="H643" s="77"/>
      <c r="I643" s="76"/>
      <c r="J643" s="77"/>
      <c r="K643" s="134"/>
      <c r="L643" s="134"/>
      <c r="M643" s="134"/>
      <c r="N643" s="134"/>
    </row>
    <row r="644" spans="1:14" s="78" customFormat="1" x14ac:dyDescent="0.25">
      <c r="A644" s="76"/>
      <c r="B644" s="76"/>
      <c r="C644" s="76"/>
      <c r="D644" s="131"/>
      <c r="E644" s="91"/>
      <c r="F644" s="76"/>
      <c r="G644" s="76"/>
      <c r="H644" s="77"/>
      <c r="I644" s="76"/>
      <c r="J644" s="77"/>
      <c r="K644" s="134"/>
      <c r="L644" s="134"/>
      <c r="M644" s="134"/>
      <c r="N644" s="134"/>
    </row>
    <row r="645" spans="1:14" s="78" customFormat="1" x14ac:dyDescent="0.25">
      <c r="A645" s="76"/>
      <c r="B645" s="76"/>
      <c r="C645" s="76"/>
      <c r="D645" s="131"/>
      <c r="E645" s="91"/>
      <c r="F645" s="76"/>
      <c r="G645" s="76"/>
      <c r="H645" s="77"/>
      <c r="I645" s="76"/>
      <c r="J645" s="77"/>
      <c r="K645" s="134"/>
      <c r="L645" s="134"/>
      <c r="M645" s="134"/>
      <c r="N645" s="134"/>
    </row>
    <row r="646" spans="1:14" s="78" customFormat="1" x14ac:dyDescent="0.25">
      <c r="A646" s="76"/>
      <c r="B646" s="76"/>
      <c r="C646" s="76"/>
      <c r="D646" s="131"/>
      <c r="E646" s="91"/>
      <c r="F646" s="76"/>
      <c r="G646" s="76"/>
      <c r="H646" s="77"/>
      <c r="I646" s="76"/>
      <c r="J646" s="77"/>
      <c r="K646" s="134"/>
      <c r="L646" s="134"/>
      <c r="M646" s="134"/>
      <c r="N646" s="134"/>
    </row>
    <row r="647" spans="1:14" s="78" customFormat="1" x14ac:dyDescent="0.25">
      <c r="A647" s="76"/>
      <c r="B647" s="76"/>
      <c r="C647" s="76"/>
      <c r="D647" s="131"/>
      <c r="E647" s="91"/>
      <c r="F647" s="76"/>
      <c r="G647" s="76"/>
      <c r="H647" s="77"/>
      <c r="I647" s="76"/>
      <c r="J647" s="77"/>
      <c r="K647" s="134"/>
      <c r="L647" s="134"/>
      <c r="M647" s="134"/>
      <c r="N647" s="134"/>
    </row>
    <row r="648" spans="1:14" s="78" customFormat="1" x14ac:dyDescent="0.25">
      <c r="A648" s="76"/>
      <c r="B648" s="76"/>
      <c r="C648" s="76"/>
      <c r="D648" s="131"/>
      <c r="E648" s="91"/>
      <c r="F648" s="76"/>
      <c r="G648" s="76"/>
      <c r="H648" s="77"/>
      <c r="I648" s="76"/>
      <c r="J648" s="77"/>
      <c r="K648" s="134"/>
      <c r="L648" s="134"/>
      <c r="M648" s="134"/>
      <c r="N648" s="134"/>
    </row>
    <row r="649" spans="1:14" s="78" customFormat="1" x14ac:dyDescent="0.25">
      <c r="A649" s="76"/>
      <c r="B649" s="76"/>
      <c r="C649" s="76"/>
      <c r="D649" s="131"/>
      <c r="E649" s="91"/>
      <c r="F649" s="76"/>
      <c r="G649" s="76"/>
      <c r="H649" s="77"/>
      <c r="I649" s="76"/>
      <c r="J649" s="77"/>
      <c r="K649" s="134"/>
      <c r="L649" s="134"/>
      <c r="M649" s="134"/>
      <c r="N649" s="134"/>
    </row>
    <row r="650" spans="1:14" s="78" customFormat="1" x14ac:dyDescent="0.25">
      <c r="A650" s="76"/>
      <c r="B650" s="76"/>
      <c r="C650" s="76"/>
      <c r="D650" s="131"/>
      <c r="E650" s="91"/>
      <c r="F650" s="76"/>
      <c r="G650" s="76"/>
      <c r="H650" s="77"/>
      <c r="I650" s="76"/>
      <c r="J650" s="77"/>
      <c r="K650" s="134"/>
      <c r="L650" s="134"/>
      <c r="M650" s="134"/>
      <c r="N650" s="134"/>
    </row>
    <row r="651" spans="1:14" s="78" customFormat="1" x14ac:dyDescent="0.25">
      <c r="A651" s="76"/>
      <c r="B651" s="76"/>
      <c r="C651" s="76"/>
      <c r="D651" s="131"/>
      <c r="E651" s="91"/>
      <c r="F651" s="76"/>
      <c r="G651" s="76"/>
      <c r="H651" s="77"/>
      <c r="I651" s="76"/>
      <c r="J651" s="77"/>
      <c r="K651" s="134"/>
      <c r="L651" s="134"/>
      <c r="M651" s="134"/>
      <c r="N651" s="134"/>
    </row>
    <row r="652" spans="1:14" s="78" customFormat="1" x14ac:dyDescent="0.25">
      <c r="A652" s="76"/>
      <c r="B652" s="76"/>
      <c r="C652" s="76"/>
      <c r="D652" s="131"/>
      <c r="E652" s="91"/>
      <c r="F652" s="76"/>
      <c r="G652" s="76"/>
      <c r="H652" s="77"/>
      <c r="I652" s="76"/>
      <c r="J652" s="77"/>
      <c r="K652" s="134"/>
      <c r="L652" s="134"/>
      <c r="M652" s="134"/>
      <c r="N652" s="134"/>
    </row>
    <row r="653" spans="1:14" s="78" customFormat="1" x14ac:dyDescent="0.25">
      <c r="A653" s="76"/>
      <c r="B653" s="76"/>
      <c r="C653" s="76"/>
      <c r="D653" s="131"/>
      <c r="E653" s="91"/>
      <c r="F653" s="76"/>
      <c r="G653" s="76"/>
      <c r="H653" s="77"/>
      <c r="I653" s="76"/>
      <c r="J653" s="77"/>
      <c r="K653" s="134"/>
      <c r="L653" s="134"/>
      <c r="M653" s="134"/>
      <c r="N653" s="134"/>
    </row>
    <row r="654" spans="1:14" s="78" customFormat="1" x14ac:dyDescent="0.25">
      <c r="A654" s="76"/>
      <c r="B654" s="76"/>
      <c r="C654" s="76"/>
      <c r="D654" s="131"/>
      <c r="E654" s="91"/>
      <c r="F654" s="76"/>
      <c r="G654" s="76"/>
      <c r="H654" s="77"/>
      <c r="I654" s="76"/>
      <c r="J654" s="77"/>
      <c r="K654" s="134"/>
      <c r="L654" s="134"/>
      <c r="M654" s="134"/>
      <c r="N654" s="134"/>
    </row>
    <row r="655" spans="1:14" s="78" customFormat="1" x14ac:dyDescent="0.25">
      <c r="A655" s="76"/>
      <c r="B655" s="76"/>
      <c r="C655" s="76"/>
      <c r="D655" s="131"/>
      <c r="E655" s="91"/>
      <c r="F655" s="76"/>
      <c r="G655" s="76"/>
      <c r="H655" s="77"/>
      <c r="I655" s="76"/>
      <c r="J655" s="77"/>
      <c r="K655" s="134"/>
      <c r="L655" s="134"/>
      <c r="M655" s="134"/>
      <c r="N655" s="134"/>
    </row>
    <row r="656" spans="1:14" s="78" customFormat="1" x14ac:dyDescent="0.25">
      <c r="A656" s="76"/>
      <c r="B656" s="76"/>
      <c r="C656" s="76"/>
      <c r="D656" s="131"/>
      <c r="E656" s="91"/>
      <c r="F656" s="76"/>
      <c r="G656" s="76"/>
      <c r="H656" s="77"/>
      <c r="I656" s="76"/>
      <c r="J656" s="77"/>
      <c r="K656" s="134"/>
      <c r="L656" s="134"/>
      <c r="M656" s="134"/>
      <c r="N656" s="134"/>
    </row>
    <row r="657" spans="1:14" s="78" customFormat="1" x14ac:dyDescent="0.25">
      <c r="A657" s="76"/>
      <c r="B657" s="76"/>
      <c r="C657" s="76"/>
      <c r="D657" s="131"/>
      <c r="E657" s="91"/>
      <c r="F657" s="76"/>
      <c r="G657" s="76"/>
      <c r="H657" s="77"/>
      <c r="I657" s="76"/>
      <c r="J657" s="77"/>
      <c r="K657" s="134"/>
      <c r="L657" s="134"/>
      <c r="M657" s="134"/>
      <c r="N657" s="134"/>
    </row>
    <row r="658" spans="1:14" s="78" customFormat="1" x14ac:dyDescent="0.25">
      <c r="A658" s="76"/>
      <c r="B658" s="76"/>
      <c r="C658" s="76"/>
      <c r="D658" s="131"/>
      <c r="E658" s="91"/>
      <c r="F658" s="76"/>
      <c r="G658" s="76"/>
      <c r="H658" s="77"/>
      <c r="I658" s="76"/>
      <c r="J658" s="77"/>
      <c r="K658" s="134"/>
      <c r="L658" s="134"/>
      <c r="M658" s="134"/>
      <c r="N658" s="134"/>
    </row>
    <row r="659" spans="1:14" s="78" customFormat="1" x14ac:dyDescent="0.25">
      <c r="A659" s="76"/>
      <c r="B659" s="76"/>
      <c r="C659" s="76"/>
      <c r="D659" s="131"/>
      <c r="E659" s="91"/>
      <c r="F659" s="76"/>
      <c r="G659" s="76"/>
      <c r="H659" s="77"/>
      <c r="I659" s="76"/>
      <c r="J659" s="77"/>
      <c r="K659" s="134"/>
      <c r="L659" s="134"/>
      <c r="M659" s="134"/>
      <c r="N659" s="134"/>
    </row>
    <row r="660" spans="1:14" s="78" customFormat="1" x14ac:dyDescent="0.25">
      <c r="A660" s="76"/>
      <c r="B660" s="76"/>
      <c r="C660" s="76"/>
      <c r="D660" s="131"/>
      <c r="E660" s="91"/>
      <c r="F660" s="76"/>
      <c r="G660" s="76"/>
      <c r="H660" s="77"/>
      <c r="I660" s="76"/>
      <c r="J660" s="77"/>
      <c r="K660" s="134"/>
      <c r="L660" s="134"/>
      <c r="M660" s="134"/>
      <c r="N660" s="134"/>
    </row>
    <row r="661" spans="1:14" s="78" customFormat="1" x14ac:dyDescent="0.25">
      <c r="A661" s="76"/>
      <c r="B661" s="76"/>
      <c r="C661" s="76"/>
      <c r="D661" s="131"/>
      <c r="E661" s="91"/>
      <c r="F661" s="76"/>
      <c r="G661" s="76"/>
      <c r="H661" s="77"/>
      <c r="I661" s="76"/>
      <c r="J661" s="77"/>
      <c r="K661" s="134"/>
      <c r="L661" s="134"/>
      <c r="M661" s="134"/>
      <c r="N661" s="134"/>
    </row>
    <row r="662" spans="1:14" s="78" customFormat="1" x14ac:dyDescent="0.25">
      <c r="A662" s="76"/>
      <c r="B662" s="76"/>
      <c r="C662" s="76"/>
      <c r="D662" s="131"/>
      <c r="E662" s="91"/>
      <c r="F662" s="76"/>
      <c r="G662" s="76"/>
      <c r="H662" s="77"/>
      <c r="I662" s="76"/>
      <c r="J662" s="77"/>
      <c r="K662" s="134"/>
      <c r="L662" s="134"/>
      <c r="M662" s="134"/>
      <c r="N662" s="134"/>
    </row>
    <row r="663" spans="1:14" s="78" customFormat="1" x14ac:dyDescent="0.25">
      <c r="A663" s="76"/>
      <c r="B663" s="76"/>
      <c r="C663" s="76"/>
      <c r="D663" s="131"/>
      <c r="E663" s="91"/>
      <c r="F663" s="76"/>
      <c r="G663" s="76"/>
      <c r="H663" s="77"/>
      <c r="I663" s="76"/>
      <c r="J663" s="77"/>
      <c r="K663" s="134"/>
      <c r="L663" s="134"/>
      <c r="M663" s="134"/>
      <c r="N663" s="134"/>
    </row>
    <row r="664" spans="1:14" s="78" customFormat="1" x14ac:dyDescent="0.25">
      <c r="A664" s="76"/>
      <c r="B664" s="76"/>
      <c r="C664" s="76"/>
      <c r="D664" s="131"/>
      <c r="E664" s="91"/>
      <c r="F664" s="76"/>
      <c r="G664" s="76"/>
      <c r="H664" s="77"/>
      <c r="I664" s="76"/>
      <c r="J664" s="77"/>
      <c r="K664" s="134"/>
      <c r="L664" s="134"/>
      <c r="M664" s="134"/>
      <c r="N664" s="134"/>
    </row>
    <row r="665" spans="1:14" s="78" customFormat="1" x14ac:dyDescent="0.25">
      <c r="A665" s="76"/>
      <c r="B665" s="76"/>
      <c r="C665" s="76"/>
      <c r="D665" s="131"/>
      <c r="E665" s="91"/>
      <c r="F665" s="76"/>
      <c r="G665" s="76"/>
      <c r="H665" s="77"/>
      <c r="I665" s="76"/>
      <c r="J665" s="77"/>
      <c r="K665" s="134"/>
      <c r="L665" s="134"/>
      <c r="M665" s="134"/>
      <c r="N665" s="134"/>
    </row>
    <row r="666" spans="1:14" s="78" customFormat="1" x14ac:dyDescent="0.25">
      <c r="A666" s="76"/>
      <c r="B666" s="76"/>
      <c r="C666" s="76"/>
      <c r="D666" s="131"/>
      <c r="E666" s="91"/>
      <c r="F666" s="76"/>
      <c r="G666" s="76"/>
      <c r="H666" s="77"/>
      <c r="I666" s="76"/>
      <c r="J666" s="77"/>
      <c r="K666" s="134"/>
      <c r="L666" s="134"/>
      <c r="M666" s="134"/>
      <c r="N666" s="134"/>
    </row>
    <row r="667" spans="1:14" s="78" customFormat="1" x14ac:dyDescent="0.25">
      <c r="A667" s="76"/>
      <c r="B667" s="76"/>
      <c r="C667" s="76"/>
      <c r="D667" s="131"/>
      <c r="E667" s="91"/>
      <c r="F667" s="76"/>
      <c r="G667" s="76"/>
      <c r="H667" s="77"/>
      <c r="I667" s="76"/>
      <c r="J667" s="77"/>
      <c r="K667" s="134"/>
      <c r="L667" s="134"/>
      <c r="M667" s="134"/>
      <c r="N667" s="134"/>
    </row>
    <row r="668" spans="1:14" s="78" customFormat="1" x14ac:dyDescent="0.25">
      <c r="A668" s="76"/>
      <c r="B668" s="76"/>
      <c r="C668" s="76"/>
      <c r="D668" s="131"/>
      <c r="E668" s="91"/>
      <c r="F668" s="76"/>
      <c r="G668" s="76"/>
      <c r="H668" s="77"/>
      <c r="I668" s="76"/>
      <c r="J668" s="77"/>
      <c r="K668" s="134"/>
      <c r="L668" s="134"/>
      <c r="M668" s="134"/>
      <c r="N668" s="134"/>
    </row>
    <row r="669" spans="1:14" s="78" customFormat="1" x14ac:dyDescent="0.25">
      <c r="A669" s="76"/>
      <c r="B669" s="76"/>
      <c r="C669" s="76"/>
      <c r="D669" s="131"/>
      <c r="E669" s="91"/>
      <c r="F669" s="76"/>
      <c r="G669" s="76"/>
      <c r="H669" s="77"/>
      <c r="I669" s="76"/>
      <c r="J669" s="77"/>
      <c r="K669" s="134"/>
      <c r="L669" s="134"/>
      <c r="M669" s="134"/>
      <c r="N669" s="134"/>
    </row>
    <row r="670" spans="1:14" s="78" customFormat="1" x14ac:dyDescent="0.25">
      <c r="A670" s="76"/>
      <c r="B670" s="76"/>
      <c r="C670" s="76"/>
      <c r="D670" s="131"/>
      <c r="E670" s="91"/>
      <c r="F670" s="76"/>
      <c r="G670" s="76"/>
      <c r="H670" s="77"/>
      <c r="I670" s="76"/>
      <c r="J670" s="77"/>
      <c r="K670" s="134"/>
      <c r="L670" s="134"/>
      <c r="M670" s="134"/>
      <c r="N670" s="134"/>
    </row>
    <row r="671" spans="1:14" s="78" customFormat="1" x14ac:dyDescent="0.25">
      <c r="A671" s="76"/>
      <c r="B671" s="76"/>
      <c r="C671" s="76"/>
      <c r="D671" s="131"/>
      <c r="E671" s="91"/>
      <c r="F671" s="76"/>
      <c r="G671" s="76"/>
      <c r="H671" s="77"/>
      <c r="I671" s="76"/>
      <c r="J671" s="77"/>
      <c r="K671" s="134"/>
      <c r="L671" s="134"/>
      <c r="M671" s="134"/>
      <c r="N671" s="134"/>
    </row>
    <row r="672" spans="1:14" s="78" customFormat="1" x14ac:dyDescent="0.25">
      <c r="A672" s="76"/>
      <c r="B672" s="76"/>
      <c r="C672" s="76"/>
      <c r="D672" s="131"/>
      <c r="E672" s="91"/>
      <c r="F672" s="76"/>
      <c r="G672" s="76"/>
      <c r="H672" s="77"/>
      <c r="I672" s="76"/>
      <c r="J672" s="77"/>
      <c r="K672" s="134"/>
      <c r="L672" s="134"/>
      <c r="M672" s="134"/>
      <c r="N672" s="134"/>
    </row>
    <row r="673" spans="1:14" s="78" customFormat="1" x14ac:dyDescent="0.25">
      <c r="A673" s="76"/>
      <c r="B673" s="76"/>
      <c r="C673" s="76"/>
      <c r="D673" s="131"/>
      <c r="E673" s="91"/>
      <c r="F673" s="76"/>
      <c r="G673" s="76"/>
      <c r="H673" s="77"/>
      <c r="I673" s="76"/>
      <c r="J673" s="77"/>
      <c r="K673" s="134"/>
      <c r="L673" s="134"/>
      <c r="M673" s="134"/>
      <c r="N673" s="134"/>
    </row>
    <row r="674" spans="1:14" s="78" customFormat="1" x14ac:dyDescent="0.25">
      <c r="A674" s="76"/>
      <c r="B674" s="76"/>
      <c r="C674" s="76"/>
      <c r="D674" s="131"/>
      <c r="E674" s="91"/>
      <c r="F674" s="76"/>
      <c r="G674" s="76"/>
      <c r="H674" s="77"/>
      <c r="I674" s="76"/>
      <c r="J674" s="77"/>
      <c r="K674" s="134"/>
      <c r="L674" s="134"/>
      <c r="M674" s="134"/>
      <c r="N674" s="134"/>
    </row>
    <row r="675" spans="1:14" s="78" customFormat="1" x14ac:dyDescent="0.25">
      <c r="A675" s="76"/>
      <c r="B675" s="76"/>
      <c r="C675" s="76"/>
      <c r="D675" s="131"/>
      <c r="E675" s="91"/>
      <c r="F675" s="76"/>
      <c r="G675" s="76"/>
      <c r="H675" s="77"/>
      <c r="I675" s="76"/>
      <c r="J675" s="77"/>
      <c r="K675" s="134"/>
      <c r="L675" s="134"/>
      <c r="M675" s="134"/>
      <c r="N675" s="134"/>
    </row>
    <row r="676" spans="1:14" s="78" customFormat="1" x14ac:dyDescent="0.25">
      <c r="A676" s="76"/>
      <c r="B676" s="76"/>
      <c r="C676" s="76"/>
      <c r="D676" s="131"/>
      <c r="E676" s="91"/>
      <c r="F676" s="76"/>
      <c r="G676" s="76"/>
      <c r="H676" s="77"/>
      <c r="I676" s="76"/>
      <c r="J676" s="77"/>
      <c r="K676" s="134"/>
      <c r="L676" s="134"/>
      <c r="M676" s="134"/>
      <c r="N676" s="134"/>
    </row>
    <row r="677" spans="1:14" s="78" customFormat="1" x14ac:dyDescent="0.25">
      <c r="A677" s="76"/>
      <c r="B677" s="76"/>
      <c r="C677" s="76"/>
      <c r="D677" s="131"/>
      <c r="E677" s="91"/>
      <c r="F677" s="76"/>
      <c r="G677" s="76"/>
      <c r="H677" s="77"/>
      <c r="I677" s="76"/>
      <c r="J677" s="77"/>
      <c r="K677" s="134"/>
      <c r="L677" s="134"/>
      <c r="M677" s="134"/>
      <c r="N677" s="134"/>
    </row>
    <row r="678" spans="1:14" s="78" customFormat="1" x14ac:dyDescent="0.25">
      <c r="A678" s="76"/>
      <c r="B678" s="76"/>
      <c r="C678" s="76"/>
      <c r="D678" s="131"/>
      <c r="E678" s="91"/>
      <c r="F678" s="76"/>
      <c r="G678" s="76"/>
      <c r="H678" s="77"/>
      <c r="I678" s="76"/>
      <c r="J678" s="77"/>
      <c r="K678" s="134"/>
      <c r="L678" s="134"/>
      <c r="M678" s="134"/>
      <c r="N678" s="134"/>
    </row>
    <row r="679" spans="1:14" s="78" customFormat="1" x14ac:dyDescent="0.25">
      <c r="A679" s="76"/>
      <c r="B679" s="76"/>
      <c r="C679" s="76"/>
      <c r="D679" s="131"/>
      <c r="E679" s="91"/>
      <c r="F679" s="76"/>
      <c r="G679" s="76"/>
      <c r="H679" s="77"/>
      <c r="I679" s="76"/>
      <c r="J679" s="77"/>
      <c r="K679" s="134"/>
      <c r="L679" s="134"/>
      <c r="M679" s="134"/>
      <c r="N679" s="134"/>
    </row>
    <row r="680" spans="1:14" s="78" customFormat="1" x14ac:dyDescent="0.25">
      <c r="A680" s="76"/>
      <c r="B680" s="76"/>
      <c r="C680" s="76"/>
      <c r="D680" s="131"/>
      <c r="E680" s="91"/>
      <c r="F680" s="76"/>
      <c r="G680" s="76"/>
      <c r="H680" s="77"/>
      <c r="I680" s="76"/>
      <c r="J680" s="77"/>
      <c r="K680" s="134"/>
      <c r="L680" s="134"/>
      <c r="M680" s="134"/>
      <c r="N680" s="134"/>
    </row>
    <row r="681" spans="1:14" s="78" customFormat="1" x14ac:dyDescent="0.25">
      <c r="A681" s="76"/>
      <c r="B681" s="76"/>
      <c r="C681" s="76"/>
      <c r="D681" s="131"/>
      <c r="E681" s="91"/>
      <c r="F681" s="76"/>
      <c r="G681" s="76"/>
      <c r="H681" s="77"/>
      <c r="I681" s="76"/>
      <c r="J681" s="77"/>
      <c r="K681" s="134"/>
      <c r="L681" s="134"/>
      <c r="M681" s="134"/>
      <c r="N681" s="134"/>
    </row>
    <row r="682" spans="1:14" s="78" customFormat="1" x14ac:dyDescent="0.25">
      <c r="A682" s="76"/>
      <c r="B682" s="76"/>
      <c r="C682" s="76"/>
      <c r="D682" s="131"/>
      <c r="E682" s="91"/>
      <c r="F682" s="76"/>
      <c r="G682" s="76"/>
      <c r="H682" s="77"/>
      <c r="I682" s="76"/>
      <c r="J682" s="77"/>
      <c r="K682" s="134"/>
      <c r="L682" s="134"/>
      <c r="M682" s="134"/>
      <c r="N682" s="134"/>
    </row>
    <row r="683" spans="1:14" s="78" customFormat="1" x14ac:dyDescent="0.25">
      <c r="A683" s="76"/>
      <c r="B683" s="76"/>
      <c r="C683" s="76"/>
      <c r="D683" s="131"/>
      <c r="E683" s="91"/>
      <c r="F683" s="76"/>
      <c r="G683" s="76"/>
      <c r="H683" s="77"/>
      <c r="I683" s="76"/>
      <c r="J683" s="77"/>
      <c r="K683" s="134"/>
      <c r="L683" s="134"/>
      <c r="M683" s="134"/>
      <c r="N683" s="134"/>
    </row>
    <row r="684" spans="1:14" s="78" customFormat="1" x14ac:dyDescent="0.25">
      <c r="A684" s="76"/>
      <c r="B684" s="76"/>
      <c r="C684" s="76"/>
      <c r="D684" s="131"/>
      <c r="E684" s="91"/>
      <c r="F684" s="76"/>
      <c r="G684" s="76"/>
      <c r="H684" s="77"/>
      <c r="I684" s="76"/>
      <c r="J684" s="77"/>
      <c r="K684" s="134"/>
      <c r="L684" s="134"/>
      <c r="M684" s="134"/>
      <c r="N684" s="134"/>
    </row>
    <row r="685" spans="1:14" s="78" customFormat="1" x14ac:dyDescent="0.25">
      <c r="A685" s="76"/>
      <c r="B685" s="76"/>
      <c r="C685" s="76"/>
      <c r="D685" s="131"/>
      <c r="E685" s="91"/>
      <c r="F685" s="76"/>
      <c r="G685" s="76"/>
      <c r="H685" s="77"/>
      <c r="I685" s="76"/>
      <c r="J685" s="77"/>
      <c r="K685" s="134"/>
      <c r="L685" s="134"/>
      <c r="M685" s="134"/>
      <c r="N685" s="134"/>
    </row>
    <row r="686" spans="1:14" s="78" customFormat="1" x14ac:dyDescent="0.25">
      <c r="A686" s="76"/>
      <c r="B686" s="76"/>
      <c r="C686" s="76"/>
      <c r="D686" s="131"/>
      <c r="E686" s="91"/>
      <c r="F686" s="76"/>
      <c r="G686" s="76"/>
      <c r="H686" s="77"/>
      <c r="I686" s="76"/>
      <c r="J686" s="77"/>
      <c r="K686" s="134"/>
      <c r="L686" s="134"/>
      <c r="M686" s="134"/>
      <c r="N686" s="134"/>
    </row>
    <row r="687" spans="1:14" s="78" customFormat="1" x14ac:dyDescent="0.25">
      <c r="A687" s="76"/>
      <c r="B687" s="76"/>
      <c r="C687" s="76"/>
      <c r="D687" s="131"/>
      <c r="E687" s="91"/>
      <c r="F687" s="76"/>
      <c r="G687" s="76"/>
      <c r="H687" s="77"/>
      <c r="I687" s="76"/>
      <c r="J687" s="77"/>
      <c r="K687" s="134"/>
      <c r="L687" s="134"/>
      <c r="M687" s="134"/>
      <c r="N687" s="134"/>
    </row>
    <row r="688" spans="1:14" s="78" customFormat="1" x14ac:dyDescent="0.25">
      <c r="A688" s="76"/>
      <c r="B688" s="76"/>
      <c r="C688" s="76"/>
      <c r="D688" s="131"/>
      <c r="E688" s="91"/>
      <c r="F688" s="76"/>
      <c r="G688" s="76"/>
      <c r="H688" s="77"/>
      <c r="I688" s="76"/>
      <c r="J688" s="77"/>
      <c r="K688" s="134"/>
      <c r="L688" s="134"/>
      <c r="M688" s="134"/>
      <c r="N688" s="134"/>
    </row>
    <row r="689" spans="1:14" s="78" customFormat="1" x14ac:dyDescent="0.25">
      <c r="A689" s="76"/>
      <c r="B689" s="76"/>
      <c r="C689" s="76"/>
      <c r="D689" s="131"/>
      <c r="E689" s="91"/>
      <c r="F689" s="76"/>
      <c r="G689" s="76"/>
      <c r="H689" s="77"/>
      <c r="I689" s="76"/>
      <c r="J689" s="77"/>
      <c r="K689" s="134"/>
      <c r="L689" s="134"/>
      <c r="M689" s="134"/>
      <c r="N689" s="134"/>
    </row>
    <row r="690" spans="1:14" s="78" customFormat="1" x14ac:dyDescent="0.25">
      <c r="A690" s="76"/>
      <c r="B690" s="76"/>
      <c r="C690" s="76"/>
      <c r="D690" s="131"/>
      <c r="E690" s="91"/>
      <c r="F690" s="76"/>
      <c r="G690" s="76"/>
      <c r="H690" s="77"/>
      <c r="I690" s="76"/>
      <c r="J690" s="77"/>
      <c r="K690" s="134"/>
      <c r="L690" s="134"/>
      <c r="M690" s="134"/>
      <c r="N690" s="134"/>
    </row>
    <row r="691" spans="1:14" s="78" customFormat="1" x14ac:dyDescent="0.25">
      <c r="A691" s="76"/>
      <c r="B691" s="76"/>
      <c r="C691" s="76"/>
      <c r="D691" s="131"/>
      <c r="E691" s="91"/>
      <c r="F691" s="76"/>
      <c r="G691" s="76"/>
      <c r="H691" s="77"/>
      <c r="I691" s="76"/>
      <c r="J691" s="77"/>
      <c r="K691" s="134"/>
      <c r="L691" s="134"/>
      <c r="M691" s="134"/>
      <c r="N691" s="134"/>
    </row>
    <row r="692" spans="1:14" s="78" customFormat="1" x14ac:dyDescent="0.25">
      <c r="A692" s="76"/>
      <c r="B692" s="76"/>
      <c r="C692" s="76"/>
      <c r="D692" s="131"/>
      <c r="E692" s="91"/>
      <c r="F692" s="76"/>
      <c r="G692" s="76"/>
      <c r="H692" s="77"/>
      <c r="I692" s="76"/>
      <c r="J692" s="77"/>
      <c r="K692" s="134"/>
      <c r="L692" s="134"/>
      <c r="M692" s="134"/>
      <c r="N692" s="134"/>
    </row>
    <row r="693" spans="1:14" s="78" customFormat="1" x14ac:dyDescent="0.25">
      <c r="A693" s="76"/>
      <c r="B693" s="76"/>
      <c r="C693" s="76"/>
      <c r="D693" s="131"/>
      <c r="E693" s="91"/>
      <c r="F693" s="76"/>
      <c r="G693" s="76"/>
      <c r="H693" s="77"/>
      <c r="I693" s="76"/>
      <c r="J693" s="77"/>
      <c r="K693" s="134"/>
      <c r="L693" s="134"/>
      <c r="M693" s="134"/>
      <c r="N693" s="134"/>
    </row>
    <row r="694" spans="1:14" s="78" customFormat="1" x14ac:dyDescent="0.25">
      <c r="A694" s="76"/>
      <c r="B694" s="76"/>
      <c r="C694" s="76"/>
      <c r="D694" s="131"/>
      <c r="E694" s="91"/>
      <c r="F694" s="76"/>
      <c r="G694" s="76"/>
      <c r="H694" s="77"/>
      <c r="I694" s="76"/>
      <c r="J694" s="77"/>
      <c r="K694" s="134"/>
      <c r="L694" s="134"/>
      <c r="M694" s="134"/>
      <c r="N694" s="134"/>
    </row>
    <row r="695" spans="1:14" s="78" customFormat="1" x14ac:dyDescent="0.25">
      <c r="A695" s="76"/>
      <c r="B695" s="76"/>
      <c r="C695" s="76"/>
      <c r="D695" s="131"/>
      <c r="E695" s="91"/>
      <c r="F695" s="76"/>
      <c r="G695" s="76"/>
      <c r="H695" s="77"/>
      <c r="I695" s="76"/>
      <c r="J695" s="77"/>
      <c r="K695" s="134"/>
      <c r="L695" s="134"/>
      <c r="M695" s="134"/>
      <c r="N695" s="134"/>
    </row>
    <row r="696" spans="1:14" s="78" customFormat="1" x14ac:dyDescent="0.25">
      <c r="A696" s="76"/>
      <c r="B696" s="76"/>
      <c r="C696" s="76"/>
      <c r="D696" s="131"/>
      <c r="E696" s="91"/>
      <c r="F696" s="76"/>
      <c r="G696" s="76"/>
      <c r="H696" s="77"/>
      <c r="I696" s="76"/>
      <c r="J696" s="77"/>
      <c r="K696" s="134"/>
      <c r="L696" s="134"/>
      <c r="M696" s="134"/>
      <c r="N696" s="134"/>
    </row>
    <row r="697" spans="1:14" s="78" customFormat="1" x14ac:dyDescent="0.25">
      <c r="A697" s="76"/>
      <c r="B697" s="76"/>
      <c r="C697" s="76"/>
      <c r="D697" s="131"/>
      <c r="E697" s="91"/>
      <c r="F697" s="76"/>
      <c r="G697" s="76"/>
      <c r="H697" s="77"/>
      <c r="I697" s="76"/>
      <c r="J697" s="77"/>
      <c r="K697" s="134"/>
      <c r="L697" s="134"/>
      <c r="M697" s="134"/>
      <c r="N697" s="134"/>
    </row>
    <row r="698" spans="1:14" s="78" customFormat="1" x14ac:dyDescent="0.25">
      <c r="A698" s="76"/>
      <c r="B698" s="76"/>
      <c r="C698" s="76"/>
      <c r="D698" s="131"/>
      <c r="E698" s="91"/>
      <c r="F698" s="76"/>
      <c r="G698" s="76"/>
      <c r="H698" s="77"/>
      <c r="I698" s="76"/>
      <c r="J698" s="77"/>
      <c r="K698" s="134"/>
      <c r="L698" s="134"/>
      <c r="M698" s="134"/>
      <c r="N698" s="134"/>
    </row>
    <row r="699" spans="1:14" s="78" customFormat="1" x14ac:dyDescent="0.25">
      <c r="A699" s="76"/>
      <c r="B699" s="76"/>
      <c r="C699" s="76"/>
      <c r="D699" s="131"/>
      <c r="E699" s="91"/>
      <c r="F699" s="76"/>
      <c r="G699" s="76"/>
      <c r="H699" s="77"/>
      <c r="I699" s="76"/>
      <c r="J699" s="77"/>
      <c r="K699" s="134"/>
      <c r="L699" s="134"/>
      <c r="M699" s="134"/>
      <c r="N699" s="134"/>
    </row>
    <row r="700" spans="1:14" s="78" customFormat="1" x14ac:dyDescent="0.25">
      <c r="A700" s="76"/>
      <c r="B700" s="76"/>
      <c r="C700" s="76"/>
      <c r="D700" s="131"/>
      <c r="E700" s="91"/>
      <c r="F700" s="76"/>
      <c r="G700" s="76"/>
      <c r="H700" s="77"/>
      <c r="I700" s="76"/>
      <c r="J700" s="77"/>
      <c r="K700" s="134"/>
      <c r="L700" s="134"/>
      <c r="M700" s="134"/>
      <c r="N700" s="134"/>
    </row>
    <row r="701" spans="1:14" s="78" customFormat="1" x14ac:dyDescent="0.25">
      <c r="A701" s="76"/>
      <c r="B701" s="76"/>
      <c r="C701" s="76"/>
      <c r="D701" s="131"/>
      <c r="E701" s="91"/>
      <c r="F701" s="76"/>
      <c r="G701" s="76"/>
      <c r="H701" s="77"/>
      <c r="I701" s="76"/>
      <c r="J701" s="77"/>
      <c r="K701" s="134"/>
      <c r="L701" s="134"/>
      <c r="M701" s="134"/>
      <c r="N701" s="134"/>
    </row>
    <row r="702" spans="1:14" s="78" customFormat="1" x14ac:dyDescent="0.25">
      <c r="A702" s="76"/>
      <c r="B702" s="76"/>
      <c r="C702" s="76"/>
      <c r="D702" s="131"/>
      <c r="E702" s="91"/>
      <c r="F702" s="76"/>
      <c r="G702" s="76"/>
      <c r="H702" s="77"/>
      <c r="I702" s="76"/>
      <c r="J702" s="77"/>
      <c r="K702" s="134"/>
      <c r="L702" s="134"/>
      <c r="M702" s="134"/>
      <c r="N702" s="134"/>
    </row>
    <row r="703" spans="1:14" s="78" customFormat="1" x14ac:dyDescent="0.25">
      <c r="A703" s="76"/>
      <c r="B703" s="76"/>
      <c r="C703" s="76"/>
      <c r="D703" s="131"/>
      <c r="E703" s="91"/>
      <c r="F703" s="76"/>
      <c r="G703" s="76"/>
      <c r="H703" s="77"/>
      <c r="I703" s="76"/>
      <c r="J703" s="77"/>
      <c r="K703" s="134"/>
      <c r="L703" s="134"/>
      <c r="M703" s="134"/>
      <c r="N703" s="134"/>
    </row>
    <row r="704" spans="1:14" s="78" customFormat="1" x14ac:dyDescent="0.25">
      <c r="A704" s="76"/>
      <c r="B704" s="76"/>
      <c r="C704" s="76"/>
      <c r="D704" s="131"/>
      <c r="E704" s="91"/>
      <c r="F704" s="76"/>
      <c r="G704" s="76"/>
      <c r="H704" s="77"/>
      <c r="I704" s="76"/>
      <c r="J704" s="77"/>
      <c r="K704" s="134"/>
      <c r="L704" s="134"/>
      <c r="M704" s="134"/>
      <c r="N704" s="134"/>
    </row>
    <row r="705" spans="1:14" s="78" customFormat="1" x14ac:dyDescent="0.25">
      <c r="A705" s="76"/>
      <c r="B705" s="76"/>
      <c r="C705" s="76"/>
      <c r="D705" s="131"/>
      <c r="E705" s="91"/>
      <c r="F705" s="76"/>
      <c r="G705" s="76"/>
      <c r="H705" s="77"/>
      <c r="I705" s="76"/>
      <c r="J705" s="77"/>
      <c r="K705" s="134"/>
      <c r="L705" s="134"/>
      <c r="M705" s="134"/>
      <c r="N705" s="134"/>
    </row>
    <row r="706" spans="1:14" s="78" customFormat="1" x14ac:dyDescent="0.25">
      <c r="A706" s="76"/>
      <c r="B706" s="76"/>
      <c r="C706" s="76"/>
      <c r="D706" s="131"/>
      <c r="E706" s="91"/>
      <c r="F706" s="76"/>
      <c r="G706" s="76"/>
      <c r="H706" s="77"/>
      <c r="I706" s="76"/>
      <c r="J706" s="77"/>
      <c r="K706" s="134"/>
      <c r="L706" s="134"/>
      <c r="M706" s="134"/>
      <c r="N706" s="134"/>
    </row>
    <row r="707" spans="1:14" s="78" customFormat="1" x14ac:dyDescent="0.25">
      <c r="A707" s="76"/>
      <c r="B707" s="76"/>
      <c r="C707" s="76"/>
      <c r="D707" s="131"/>
      <c r="E707" s="91"/>
      <c r="F707" s="76"/>
      <c r="G707" s="76"/>
      <c r="H707" s="77"/>
      <c r="I707" s="76"/>
      <c r="J707" s="77"/>
      <c r="K707" s="134"/>
      <c r="L707" s="134"/>
      <c r="M707" s="134"/>
      <c r="N707" s="134"/>
    </row>
    <row r="708" spans="1:14" s="78" customFormat="1" x14ac:dyDescent="0.25">
      <c r="A708" s="76"/>
      <c r="B708" s="76"/>
      <c r="C708" s="76"/>
      <c r="D708" s="131"/>
      <c r="E708" s="91"/>
      <c r="F708" s="76"/>
      <c r="G708" s="76"/>
      <c r="H708" s="77"/>
      <c r="I708" s="76"/>
      <c r="J708" s="77"/>
      <c r="K708" s="134"/>
      <c r="L708" s="134"/>
      <c r="M708" s="134"/>
      <c r="N708" s="134"/>
    </row>
    <row r="709" spans="1:14" s="78" customFormat="1" x14ac:dyDescent="0.25">
      <c r="A709" s="76"/>
      <c r="B709" s="76"/>
      <c r="C709" s="76"/>
      <c r="D709" s="131"/>
      <c r="E709" s="91"/>
      <c r="F709" s="76"/>
      <c r="G709" s="76"/>
      <c r="H709" s="77"/>
      <c r="I709" s="76"/>
      <c r="J709" s="77"/>
      <c r="K709" s="134"/>
      <c r="L709" s="134"/>
      <c r="M709" s="134"/>
      <c r="N709" s="134"/>
    </row>
    <row r="710" spans="1:14" s="78" customFormat="1" x14ac:dyDescent="0.25">
      <c r="A710" s="76"/>
      <c r="B710" s="76"/>
      <c r="C710" s="76"/>
      <c r="D710" s="131"/>
      <c r="E710" s="91"/>
      <c r="F710" s="76"/>
      <c r="G710" s="76"/>
      <c r="H710" s="77"/>
      <c r="I710" s="76"/>
      <c r="J710" s="77"/>
      <c r="K710" s="134"/>
      <c r="L710" s="134"/>
      <c r="M710" s="134"/>
      <c r="N710" s="134"/>
    </row>
    <row r="711" spans="1:14" s="78" customFormat="1" x14ac:dyDescent="0.25">
      <c r="A711" s="76"/>
      <c r="B711" s="76"/>
      <c r="C711" s="76"/>
      <c r="D711" s="131"/>
      <c r="E711" s="91"/>
      <c r="F711" s="76"/>
      <c r="G711" s="76"/>
      <c r="H711" s="77"/>
      <c r="I711" s="76"/>
      <c r="J711" s="77"/>
      <c r="K711" s="134"/>
      <c r="L711" s="134"/>
      <c r="M711" s="134"/>
      <c r="N711" s="134"/>
    </row>
    <row r="712" spans="1:14" s="78" customFormat="1" x14ac:dyDescent="0.25">
      <c r="A712" s="76"/>
      <c r="B712" s="76"/>
      <c r="C712" s="76"/>
      <c r="D712" s="131"/>
      <c r="E712" s="91"/>
      <c r="F712" s="76"/>
      <c r="G712" s="76"/>
      <c r="H712" s="77"/>
      <c r="I712" s="76"/>
      <c r="J712" s="77"/>
      <c r="K712" s="134"/>
      <c r="L712" s="134"/>
      <c r="M712" s="134"/>
      <c r="N712" s="134"/>
    </row>
    <row r="713" spans="1:14" s="78" customFormat="1" x14ac:dyDescent="0.25">
      <c r="A713" s="76"/>
      <c r="B713" s="76"/>
      <c r="C713" s="76"/>
      <c r="D713" s="131"/>
      <c r="E713" s="91"/>
      <c r="F713" s="76"/>
      <c r="G713" s="76"/>
      <c r="H713" s="77"/>
      <c r="I713" s="76"/>
      <c r="J713" s="77"/>
      <c r="K713" s="134"/>
      <c r="L713" s="134"/>
      <c r="M713" s="134"/>
      <c r="N713" s="134"/>
    </row>
    <row r="714" spans="1:14" s="78" customFormat="1" x14ac:dyDescent="0.25">
      <c r="A714" s="76"/>
      <c r="B714" s="76"/>
      <c r="C714" s="76"/>
      <c r="D714" s="131"/>
      <c r="E714" s="91"/>
      <c r="F714" s="76"/>
      <c r="G714" s="76"/>
      <c r="H714" s="77"/>
      <c r="I714" s="76"/>
      <c r="J714" s="77"/>
      <c r="K714" s="134"/>
      <c r="L714" s="134"/>
      <c r="M714" s="134"/>
      <c r="N714" s="134"/>
    </row>
    <row r="715" spans="1:14" s="78" customFormat="1" x14ac:dyDescent="0.25">
      <c r="A715" s="76"/>
      <c r="B715" s="76"/>
      <c r="C715" s="76"/>
      <c r="D715" s="131"/>
      <c r="E715" s="91"/>
      <c r="F715" s="76"/>
      <c r="G715" s="76"/>
      <c r="H715" s="77"/>
      <c r="I715" s="76"/>
      <c r="J715" s="77"/>
      <c r="K715" s="134"/>
      <c r="L715" s="134"/>
      <c r="M715" s="134"/>
      <c r="N715" s="134"/>
    </row>
    <row r="716" spans="1:14" s="78" customFormat="1" x14ac:dyDescent="0.25">
      <c r="A716" s="76"/>
      <c r="B716" s="76"/>
      <c r="C716" s="76"/>
      <c r="D716" s="131"/>
      <c r="E716" s="91"/>
      <c r="F716" s="76"/>
      <c r="G716" s="76"/>
      <c r="H716" s="77"/>
      <c r="I716" s="76"/>
      <c r="J716" s="77"/>
      <c r="K716" s="134"/>
      <c r="L716" s="134"/>
      <c r="M716" s="134"/>
      <c r="N716" s="134"/>
    </row>
    <row r="717" spans="1:14" s="78" customFormat="1" x14ac:dyDescent="0.25">
      <c r="A717" s="76"/>
      <c r="B717" s="76"/>
      <c r="C717" s="76"/>
      <c r="D717" s="131"/>
      <c r="E717" s="91"/>
      <c r="F717" s="76"/>
      <c r="G717" s="76"/>
      <c r="H717" s="77"/>
      <c r="I717" s="76"/>
      <c r="J717" s="77"/>
      <c r="K717" s="134"/>
      <c r="L717" s="134"/>
      <c r="M717" s="134"/>
      <c r="N717" s="134"/>
    </row>
    <row r="718" spans="1:14" s="78" customFormat="1" x14ac:dyDescent="0.25">
      <c r="A718" s="76"/>
      <c r="B718" s="76"/>
      <c r="C718" s="76"/>
      <c r="D718" s="131"/>
      <c r="E718" s="91"/>
      <c r="F718" s="76"/>
      <c r="G718" s="76"/>
      <c r="H718" s="77"/>
      <c r="I718" s="76"/>
      <c r="J718" s="77"/>
      <c r="K718" s="134"/>
      <c r="L718" s="134"/>
      <c r="M718" s="134"/>
      <c r="N718" s="134"/>
    </row>
    <row r="719" spans="1:14" s="78" customFormat="1" x14ac:dyDescent="0.25">
      <c r="A719" s="76"/>
      <c r="B719" s="76"/>
      <c r="C719" s="76"/>
      <c r="D719" s="131"/>
      <c r="E719" s="91"/>
      <c r="F719" s="76"/>
      <c r="G719" s="76"/>
      <c r="H719" s="77"/>
      <c r="I719" s="76"/>
      <c r="J719" s="77"/>
      <c r="K719" s="134"/>
      <c r="L719" s="134"/>
      <c r="M719" s="134"/>
      <c r="N719" s="134"/>
    </row>
    <row r="720" spans="1:14" s="78" customFormat="1" x14ac:dyDescent="0.25">
      <c r="A720" s="76"/>
      <c r="B720" s="76"/>
      <c r="C720" s="76"/>
      <c r="D720" s="131"/>
      <c r="E720" s="91"/>
      <c r="F720" s="76"/>
      <c r="G720" s="76"/>
      <c r="H720" s="77"/>
      <c r="I720" s="76"/>
      <c r="J720" s="77"/>
      <c r="K720" s="134"/>
      <c r="L720" s="134"/>
      <c r="M720" s="134"/>
      <c r="N720" s="134"/>
    </row>
    <row r="721" spans="1:14" s="78" customFormat="1" x14ac:dyDescent="0.25">
      <c r="A721" s="76"/>
      <c r="B721" s="76"/>
      <c r="C721" s="76"/>
      <c r="D721" s="131"/>
      <c r="E721" s="91"/>
      <c r="F721" s="76"/>
      <c r="G721" s="76"/>
      <c r="H721" s="77"/>
      <c r="I721" s="76"/>
      <c r="J721" s="77"/>
      <c r="K721" s="134"/>
      <c r="L721" s="134"/>
      <c r="M721" s="134"/>
      <c r="N721" s="134"/>
    </row>
    <row r="722" spans="1:14" s="78" customFormat="1" x14ac:dyDescent="0.25">
      <c r="A722" s="76"/>
      <c r="B722" s="76"/>
      <c r="C722" s="76"/>
      <c r="D722" s="131"/>
      <c r="E722" s="91"/>
      <c r="F722" s="76"/>
      <c r="G722" s="76"/>
      <c r="H722" s="77"/>
      <c r="I722" s="76"/>
      <c r="J722" s="77"/>
      <c r="K722" s="134"/>
      <c r="L722" s="134"/>
      <c r="M722" s="134"/>
      <c r="N722" s="134"/>
    </row>
    <row r="723" spans="1:14" s="78" customFormat="1" x14ac:dyDescent="0.25">
      <c r="A723" s="76"/>
      <c r="B723" s="76"/>
      <c r="C723" s="76"/>
      <c r="D723" s="131"/>
      <c r="E723" s="91"/>
      <c r="F723" s="76"/>
      <c r="G723" s="76"/>
      <c r="H723" s="77"/>
      <c r="I723" s="76"/>
      <c r="J723" s="77"/>
      <c r="K723" s="134"/>
      <c r="L723" s="134"/>
      <c r="M723" s="134"/>
      <c r="N723" s="134"/>
    </row>
    <row r="724" spans="1:14" s="78" customFormat="1" x14ac:dyDescent="0.25">
      <c r="A724" s="76"/>
      <c r="B724" s="76"/>
      <c r="C724" s="76"/>
      <c r="D724" s="131"/>
      <c r="E724" s="91"/>
      <c r="F724" s="76"/>
      <c r="G724" s="76"/>
      <c r="H724" s="77"/>
      <c r="I724" s="76"/>
      <c r="J724" s="77"/>
      <c r="K724" s="134"/>
      <c r="L724" s="134"/>
      <c r="M724" s="134"/>
      <c r="N724" s="134"/>
    </row>
    <row r="725" spans="1:14" s="78" customFormat="1" x14ac:dyDescent="0.25">
      <c r="A725" s="76"/>
      <c r="B725" s="76"/>
      <c r="C725" s="76"/>
      <c r="D725" s="131"/>
      <c r="E725" s="91"/>
      <c r="F725" s="76"/>
      <c r="G725" s="76"/>
      <c r="H725" s="77"/>
      <c r="I725" s="76"/>
      <c r="J725" s="77"/>
      <c r="K725" s="134"/>
      <c r="L725" s="134"/>
      <c r="M725" s="134"/>
      <c r="N725" s="134"/>
    </row>
    <row r="726" spans="1:14" s="78" customFormat="1" x14ac:dyDescent="0.25">
      <c r="A726" s="76"/>
      <c r="B726" s="76"/>
      <c r="C726" s="76"/>
      <c r="D726" s="131"/>
      <c r="E726" s="91"/>
      <c r="F726" s="76"/>
      <c r="G726" s="76"/>
      <c r="H726" s="77"/>
      <c r="I726" s="76"/>
      <c r="J726" s="77"/>
      <c r="K726" s="134"/>
      <c r="L726" s="134"/>
      <c r="M726" s="134"/>
      <c r="N726" s="134"/>
    </row>
    <row r="727" spans="1:14" s="78" customFormat="1" x14ac:dyDescent="0.25">
      <c r="A727" s="76"/>
      <c r="B727" s="76"/>
      <c r="C727" s="76"/>
      <c r="D727" s="131"/>
      <c r="E727" s="91"/>
      <c r="F727" s="76"/>
      <c r="G727" s="76"/>
      <c r="H727" s="77"/>
      <c r="I727" s="76"/>
      <c r="J727" s="77"/>
      <c r="K727" s="134"/>
      <c r="L727" s="134"/>
      <c r="M727" s="134"/>
      <c r="N727" s="134"/>
    </row>
    <row r="728" spans="1:14" s="78" customFormat="1" x14ac:dyDescent="0.25">
      <c r="A728" s="76"/>
      <c r="B728" s="76"/>
      <c r="C728" s="76"/>
      <c r="D728" s="131"/>
      <c r="E728" s="91"/>
      <c r="F728" s="76"/>
      <c r="G728" s="76"/>
      <c r="H728" s="77"/>
      <c r="I728" s="76"/>
      <c r="J728" s="77"/>
      <c r="K728" s="134"/>
      <c r="L728" s="134"/>
      <c r="M728" s="134"/>
      <c r="N728" s="134"/>
    </row>
    <row r="729" spans="1:14" s="78" customFormat="1" x14ac:dyDescent="0.25">
      <c r="A729" s="76"/>
      <c r="B729" s="76"/>
      <c r="C729" s="76"/>
      <c r="D729" s="131"/>
      <c r="E729" s="91"/>
      <c r="F729" s="76"/>
      <c r="G729" s="76"/>
      <c r="H729" s="77"/>
      <c r="I729" s="76"/>
      <c r="J729" s="77"/>
      <c r="K729" s="134"/>
      <c r="L729" s="134"/>
      <c r="M729" s="134"/>
      <c r="N729" s="134"/>
    </row>
    <row r="730" spans="1:14" s="78" customFormat="1" x14ac:dyDescent="0.25">
      <c r="A730" s="76"/>
      <c r="B730" s="76"/>
      <c r="C730" s="76"/>
      <c r="D730" s="131"/>
      <c r="E730" s="91"/>
      <c r="F730" s="76"/>
      <c r="G730" s="76"/>
      <c r="H730" s="77"/>
      <c r="I730" s="76"/>
      <c r="J730" s="77"/>
      <c r="K730" s="134"/>
      <c r="L730" s="134"/>
      <c r="M730" s="134"/>
      <c r="N730" s="134"/>
    </row>
    <row r="731" spans="1:14" s="78" customFormat="1" x14ac:dyDescent="0.25">
      <c r="A731" s="76"/>
      <c r="B731" s="76"/>
      <c r="C731" s="76"/>
      <c r="D731" s="131"/>
      <c r="E731" s="91"/>
      <c r="F731" s="76"/>
      <c r="G731" s="76"/>
      <c r="H731" s="77"/>
      <c r="I731" s="76"/>
      <c r="J731" s="77"/>
      <c r="K731" s="134"/>
      <c r="L731" s="134"/>
      <c r="M731" s="134"/>
      <c r="N731" s="134"/>
    </row>
    <row r="732" spans="1:14" s="78" customFormat="1" x14ac:dyDescent="0.25">
      <c r="A732" s="76"/>
      <c r="B732" s="76"/>
      <c r="C732" s="76"/>
      <c r="D732" s="131"/>
      <c r="E732" s="91"/>
      <c r="F732" s="76"/>
      <c r="G732" s="76"/>
      <c r="H732" s="77"/>
      <c r="I732" s="76"/>
      <c r="J732" s="77"/>
      <c r="K732" s="134"/>
      <c r="L732" s="134"/>
      <c r="M732" s="134"/>
      <c r="N732" s="134"/>
    </row>
    <row r="733" spans="1:14" s="78" customFormat="1" x14ac:dyDescent="0.25">
      <c r="A733" s="76"/>
      <c r="B733" s="76"/>
      <c r="C733" s="76"/>
      <c r="D733" s="131"/>
      <c r="E733" s="91"/>
      <c r="F733" s="76"/>
      <c r="G733" s="76"/>
      <c r="H733" s="77"/>
      <c r="I733" s="76"/>
      <c r="J733" s="77"/>
      <c r="K733" s="134"/>
      <c r="L733" s="134"/>
      <c r="M733" s="134"/>
      <c r="N733" s="134"/>
    </row>
    <row r="734" spans="1:14" s="78" customFormat="1" x14ac:dyDescent="0.25">
      <c r="A734" s="76"/>
      <c r="B734" s="76"/>
      <c r="C734" s="76"/>
      <c r="D734" s="131"/>
      <c r="E734" s="91"/>
      <c r="F734" s="76"/>
      <c r="G734" s="76"/>
      <c r="H734" s="77"/>
      <c r="I734" s="76"/>
      <c r="J734" s="77"/>
      <c r="K734" s="134"/>
      <c r="L734" s="134"/>
      <c r="M734" s="134"/>
      <c r="N734" s="134"/>
    </row>
    <row r="735" spans="1:14" s="78" customFormat="1" x14ac:dyDescent="0.25">
      <c r="A735" s="76"/>
      <c r="B735" s="76"/>
      <c r="C735" s="76"/>
      <c r="D735" s="131"/>
      <c r="E735" s="91"/>
      <c r="F735" s="76"/>
      <c r="G735" s="76"/>
      <c r="H735" s="77"/>
      <c r="I735" s="76"/>
      <c r="J735" s="77"/>
      <c r="K735" s="134"/>
      <c r="L735" s="134"/>
      <c r="M735" s="134"/>
      <c r="N735" s="134"/>
    </row>
    <row r="736" spans="1:14" s="78" customFormat="1" x14ac:dyDescent="0.25">
      <c r="A736" s="76"/>
      <c r="B736" s="76"/>
      <c r="C736" s="76"/>
      <c r="D736" s="131"/>
      <c r="E736" s="91"/>
      <c r="F736" s="76"/>
      <c r="G736" s="76"/>
      <c r="H736" s="77"/>
      <c r="I736" s="76"/>
      <c r="J736" s="77"/>
      <c r="K736" s="134"/>
      <c r="L736" s="134"/>
      <c r="M736" s="134"/>
      <c r="N736" s="134"/>
    </row>
    <row r="737" spans="1:14" s="78" customFormat="1" x14ac:dyDescent="0.25">
      <c r="A737" s="76"/>
      <c r="B737" s="76"/>
      <c r="C737" s="76"/>
      <c r="D737" s="131"/>
      <c r="E737" s="91"/>
      <c r="F737" s="76"/>
      <c r="G737" s="76"/>
      <c r="H737" s="77"/>
      <c r="I737" s="76"/>
      <c r="J737" s="77"/>
      <c r="K737" s="134"/>
      <c r="L737" s="134"/>
      <c r="M737" s="134"/>
      <c r="N737" s="134"/>
    </row>
    <row r="738" spans="1:14" s="78" customFormat="1" x14ac:dyDescent="0.25">
      <c r="A738" s="76"/>
      <c r="B738" s="76"/>
      <c r="C738" s="76"/>
      <c r="D738" s="131"/>
      <c r="E738" s="91"/>
      <c r="F738" s="76"/>
      <c r="G738" s="76"/>
      <c r="H738" s="77"/>
      <c r="I738" s="76"/>
      <c r="J738" s="77"/>
      <c r="K738" s="134"/>
      <c r="L738" s="134"/>
      <c r="M738" s="134"/>
      <c r="N738" s="134"/>
    </row>
    <row r="739" spans="1:14" s="78" customFormat="1" x14ac:dyDescent="0.25">
      <c r="A739" s="76"/>
      <c r="B739" s="76"/>
      <c r="C739" s="76"/>
      <c r="D739" s="131"/>
      <c r="E739" s="91"/>
      <c r="F739" s="76"/>
      <c r="G739" s="76"/>
      <c r="H739" s="77"/>
      <c r="I739" s="76"/>
      <c r="J739" s="77"/>
      <c r="K739" s="134"/>
      <c r="L739" s="134"/>
      <c r="M739" s="134"/>
      <c r="N739" s="134"/>
    </row>
    <row r="740" spans="1:14" s="78" customFormat="1" x14ac:dyDescent="0.25">
      <c r="A740" s="76"/>
      <c r="B740" s="76"/>
      <c r="C740" s="76"/>
      <c r="D740" s="131"/>
      <c r="E740" s="91"/>
      <c r="F740" s="76"/>
      <c r="G740" s="76"/>
      <c r="H740" s="77"/>
      <c r="I740" s="76"/>
      <c r="J740" s="77"/>
      <c r="K740" s="134"/>
      <c r="L740" s="134"/>
      <c r="M740" s="134"/>
      <c r="N740" s="134"/>
    </row>
    <row r="741" spans="1:14" s="78" customFormat="1" x14ac:dyDescent="0.25">
      <c r="A741" s="76"/>
      <c r="B741" s="76"/>
      <c r="C741" s="76"/>
      <c r="D741" s="131"/>
      <c r="E741" s="91"/>
      <c r="F741" s="76"/>
      <c r="G741" s="76"/>
      <c r="H741" s="77"/>
      <c r="I741" s="76"/>
      <c r="J741" s="77"/>
      <c r="K741" s="134"/>
      <c r="L741" s="134"/>
      <c r="M741" s="134"/>
      <c r="N741" s="134"/>
    </row>
    <row r="742" spans="1:14" s="78" customFormat="1" x14ac:dyDescent="0.25">
      <c r="A742" s="76"/>
      <c r="B742" s="76"/>
      <c r="C742" s="76"/>
      <c r="D742" s="131"/>
      <c r="E742" s="91"/>
      <c r="F742" s="76"/>
      <c r="G742" s="76"/>
      <c r="H742" s="77"/>
      <c r="I742" s="76"/>
      <c r="J742" s="77"/>
      <c r="K742" s="134"/>
      <c r="L742" s="134"/>
      <c r="M742" s="134"/>
      <c r="N742" s="134"/>
    </row>
    <row r="743" spans="1:14" s="78" customFormat="1" x14ac:dyDescent="0.25">
      <c r="A743" s="76"/>
      <c r="B743" s="76"/>
      <c r="C743" s="76"/>
      <c r="D743" s="131"/>
      <c r="E743" s="91"/>
      <c r="F743" s="76"/>
      <c r="G743" s="76"/>
      <c r="H743" s="77"/>
      <c r="I743" s="76"/>
      <c r="J743" s="77"/>
      <c r="K743" s="134"/>
      <c r="L743" s="134"/>
      <c r="M743" s="134"/>
      <c r="N743" s="134"/>
    </row>
    <row r="744" spans="1:14" s="78" customFormat="1" x14ac:dyDescent="0.25">
      <c r="A744" s="76"/>
      <c r="B744" s="76"/>
      <c r="C744" s="76"/>
      <c r="D744" s="131"/>
      <c r="E744" s="91"/>
      <c r="F744" s="76"/>
      <c r="G744" s="76"/>
      <c r="H744" s="77"/>
      <c r="I744" s="76"/>
      <c r="J744" s="77"/>
      <c r="K744" s="134"/>
      <c r="L744" s="134"/>
      <c r="M744" s="134"/>
      <c r="N744" s="134"/>
    </row>
    <row r="745" spans="1:14" s="78" customFormat="1" x14ac:dyDescent="0.25">
      <c r="A745" s="76"/>
      <c r="B745" s="76"/>
      <c r="C745" s="76"/>
      <c r="D745" s="131"/>
      <c r="E745" s="91"/>
      <c r="F745" s="76"/>
      <c r="G745" s="76"/>
      <c r="H745" s="77"/>
      <c r="I745" s="76"/>
      <c r="J745" s="77"/>
      <c r="K745" s="134"/>
      <c r="L745" s="134"/>
      <c r="M745" s="134"/>
      <c r="N745" s="134"/>
    </row>
    <row r="746" spans="1:14" s="78" customFormat="1" x14ac:dyDescent="0.25">
      <c r="A746" s="76"/>
      <c r="B746" s="76"/>
      <c r="C746" s="76"/>
      <c r="D746" s="131"/>
      <c r="E746" s="91"/>
      <c r="F746" s="76"/>
      <c r="G746" s="76"/>
      <c r="H746" s="77"/>
      <c r="I746" s="76"/>
      <c r="J746" s="77"/>
      <c r="K746" s="134"/>
      <c r="L746" s="134"/>
      <c r="M746" s="134"/>
      <c r="N746" s="134"/>
    </row>
    <row r="747" spans="1:14" s="78" customFormat="1" x14ac:dyDescent="0.25">
      <c r="A747" s="76"/>
      <c r="B747" s="76"/>
      <c r="C747" s="76"/>
      <c r="D747" s="131"/>
      <c r="E747" s="91"/>
      <c r="F747" s="76"/>
      <c r="G747" s="76"/>
      <c r="H747" s="77"/>
      <c r="I747" s="76"/>
      <c r="J747" s="77"/>
      <c r="K747" s="134"/>
      <c r="L747" s="134"/>
      <c r="M747" s="134"/>
      <c r="N747" s="134"/>
    </row>
    <row r="748" spans="1:14" s="78" customFormat="1" x14ac:dyDescent="0.25">
      <c r="A748" s="76"/>
      <c r="B748" s="76"/>
      <c r="C748" s="76"/>
      <c r="D748" s="131"/>
      <c r="E748" s="91"/>
      <c r="F748" s="76"/>
      <c r="G748" s="76"/>
      <c r="H748" s="77"/>
      <c r="I748" s="76"/>
      <c r="J748" s="77"/>
      <c r="K748" s="134"/>
      <c r="L748" s="134"/>
      <c r="M748" s="134"/>
      <c r="N748" s="134"/>
    </row>
    <row r="749" spans="1:14" s="78" customFormat="1" x14ac:dyDescent="0.25">
      <c r="A749" s="76"/>
      <c r="B749" s="76"/>
      <c r="C749" s="76"/>
      <c r="D749" s="131"/>
      <c r="E749" s="91"/>
      <c r="F749" s="76"/>
      <c r="G749" s="76"/>
      <c r="H749" s="77"/>
      <c r="I749" s="76"/>
      <c r="J749" s="77"/>
      <c r="K749" s="134"/>
      <c r="L749" s="134"/>
      <c r="M749" s="134"/>
      <c r="N749" s="134"/>
    </row>
    <row r="750" spans="1:14" s="78" customFormat="1" x14ac:dyDescent="0.25">
      <c r="A750" s="76"/>
      <c r="B750" s="76"/>
      <c r="C750" s="76"/>
      <c r="D750" s="131"/>
      <c r="E750" s="91"/>
      <c r="F750" s="76"/>
      <c r="G750" s="76"/>
      <c r="H750" s="77"/>
      <c r="I750" s="76"/>
      <c r="J750" s="77"/>
      <c r="K750" s="134"/>
      <c r="L750" s="134"/>
      <c r="M750" s="134"/>
      <c r="N750" s="134"/>
    </row>
    <row r="751" spans="1:14" s="78" customFormat="1" x14ac:dyDescent="0.25">
      <c r="A751" s="76"/>
      <c r="B751" s="76"/>
      <c r="C751" s="76"/>
      <c r="D751" s="131"/>
      <c r="E751" s="91"/>
      <c r="F751" s="76"/>
      <c r="G751" s="76"/>
      <c r="H751" s="77"/>
      <c r="I751" s="76"/>
      <c r="J751" s="77"/>
      <c r="K751" s="134"/>
      <c r="L751" s="134"/>
      <c r="M751" s="134"/>
      <c r="N751" s="134"/>
    </row>
    <row r="752" spans="1:14" s="78" customFormat="1" x14ac:dyDescent="0.25">
      <c r="A752" s="76"/>
      <c r="B752" s="76"/>
      <c r="C752" s="76"/>
      <c r="D752" s="131"/>
      <c r="E752" s="91"/>
      <c r="F752" s="76"/>
      <c r="G752" s="76"/>
      <c r="H752" s="77"/>
      <c r="I752" s="76"/>
      <c r="J752" s="77"/>
      <c r="K752" s="134"/>
      <c r="L752" s="134"/>
      <c r="M752" s="134"/>
      <c r="N752" s="134"/>
    </row>
    <row r="753" spans="1:14" s="78" customFormat="1" x14ac:dyDescent="0.25">
      <c r="A753" s="76"/>
      <c r="B753" s="76"/>
      <c r="C753" s="76"/>
      <c r="D753" s="131"/>
      <c r="E753" s="91"/>
      <c r="F753" s="76"/>
      <c r="G753" s="76"/>
      <c r="H753" s="77"/>
      <c r="I753" s="76"/>
      <c r="J753" s="77"/>
      <c r="K753" s="134"/>
      <c r="L753" s="134"/>
      <c r="M753" s="134"/>
      <c r="N753" s="134"/>
    </row>
    <row r="754" spans="1:14" s="78" customFormat="1" x14ac:dyDescent="0.25">
      <c r="A754" s="76"/>
      <c r="B754" s="76"/>
      <c r="C754" s="76"/>
      <c r="D754" s="131"/>
      <c r="E754" s="91"/>
      <c r="F754" s="76"/>
      <c r="G754" s="76"/>
      <c r="H754" s="77"/>
      <c r="I754" s="76"/>
      <c r="J754" s="77"/>
      <c r="K754" s="134"/>
      <c r="L754" s="134"/>
      <c r="M754" s="134"/>
      <c r="N754" s="134"/>
    </row>
    <row r="755" spans="1:14" s="78" customFormat="1" x14ac:dyDescent="0.25">
      <c r="A755" s="76"/>
      <c r="B755" s="76"/>
      <c r="C755" s="76"/>
      <c r="D755" s="131"/>
      <c r="E755" s="91"/>
      <c r="F755" s="76"/>
      <c r="G755" s="76"/>
      <c r="H755" s="77"/>
      <c r="I755" s="76"/>
      <c r="J755" s="77"/>
      <c r="K755" s="134"/>
      <c r="L755" s="134"/>
      <c r="M755" s="134"/>
      <c r="N755" s="134"/>
    </row>
    <row r="756" spans="1:14" s="78" customFormat="1" x14ac:dyDescent="0.25">
      <c r="A756" s="76"/>
      <c r="B756" s="76"/>
      <c r="C756" s="76"/>
      <c r="D756" s="131"/>
      <c r="E756" s="91"/>
      <c r="F756" s="76"/>
      <c r="G756" s="76"/>
      <c r="H756" s="77"/>
      <c r="I756" s="76"/>
      <c r="J756" s="77"/>
      <c r="K756" s="134"/>
      <c r="L756" s="134"/>
      <c r="M756" s="134"/>
      <c r="N756" s="134"/>
    </row>
    <row r="757" spans="1:14" s="78" customFormat="1" x14ac:dyDescent="0.25">
      <c r="A757" s="76"/>
      <c r="B757" s="76"/>
      <c r="C757" s="76"/>
      <c r="D757" s="131"/>
      <c r="E757" s="91"/>
      <c r="F757" s="76"/>
      <c r="G757" s="76"/>
      <c r="H757" s="77"/>
      <c r="I757" s="76"/>
      <c r="J757" s="77"/>
      <c r="K757" s="134"/>
      <c r="L757" s="134"/>
      <c r="M757" s="134"/>
      <c r="N757" s="134"/>
    </row>
    <row r="758" spans="1:14" s="78" customFormat="1" x14ac:dyDescent="0.25">
      <c r="A758" s="76"/>
      <c r="B758" s="76"/>
      <c r="C758" s="76"/>
      <c r="D758" s="131"/>
      <c r="E758" s="91"/>
      <c r="F758" s="76"/>
      <c r="G758" s="76"/>
      <c r="H758" s="77"/>
      <c r="I758" s="76"/>
      <c r="J758" s="77"/>
      <c r="K758" s="134"/>
      <c r="L758" s="134"/>
      <c r="M758" s="134"/>
      <c r="N758" s="134"/>
    </row>
    <row r="759" spans="1:14" s="78" customFormat="1" x14ac:dyDescent="0.25">
      <c r="A759" s="76"/>
      <c r="B759" s="76"/>
      <c r="C759" s="76"/>
      <c r="D759" s="131"/>
      <c r="E759" s="91"/>
      <c r="F759" s="76"/>
      <c r="G759" s="76"/>
      <c r="H759" s="77"/>
      <c r="I759" s="76"/>
      <c r="J759" s="77"/>
      <c r="K759" s="134"/>
      <c r="L759" s="134"/>
      <c r="M759" s="134"/>
      <c r="N759" s="134"/>
    </row>
    <row r="760" spans="1:14" s="78" customFormat="1" x14ac:dyDescent="0.25">
      <c r="A760" s="76"/>
      <c r="B760" s="76"/>
      <c r="C760" s="76"/>
      <c r="D760" s="131"/>
      <c r="E760" s="91"/>
      <c r="F760" s="76"/>
      <c r="G760" s="76"/>
      <c r="H760" s="77"/>
      <c r="I760" s="76"/>
      <c r="J760" s="77"/>
      <c r="K760" s="134"/>
      <c r="L760" s="134"/>
      <c r="M760" s="134"/>
      <c r="N760" s="134"/>
    </row>
    <row r="761" spans="1:14" s="78" customFormat="1" x14ac:dyDescent="0.25">
      <c r="A761" s="76"/>
      <c r="B761" s="76"/>
      <c r="C761" s="76"/>
      <c r="D761" s="131"/>
      <c r="E761" s="91"/>
      <c r="F761" s="76"/>
      <c r="G761" s="76"/>
      <c r="H761" s="77"/>
      <c r="I761" s="76"/>
      <c r="J761" s="77"/>
      <c r="K761" s="134"/>
      <c r="L761" s="134"/>
      <c r="M761" s="134"/>
      <c r="N761" s="134"/>
    </row>
    <row r="762" spans="1:14" s="78" customFormat="1" x14ac:dyDescent="0.25">
      <c r="A762" s="76"/>
      <c r="B762" s="76"/>
      <c r="C762" s="76"/>
      <c r="D762" s="131"/>
      <c r="E762" s="91"/>
      <c r="F762" s="76"/>
      <c r="G762" s="76"/>
      <c r="H762" s="77"/>
      <c r="I762" s="76"/>
      <c r="J762" s="77"/>
      <c r="K762" s="134"/>
      <c r="L762" s="134"/>
      <c r="M762" s="134"/>
      <c r="N762" s="134"/>
    </row>
    <row r="763" spans="1:14" s="78" customFormat="1" x14ac:dyDescent="0.25">
      <c r="A763" s="76"/>
      <c r="B763" s="76"/>
      <c r="C763" s="76"/>
      <c r="D763" s="131"/>
      <c r="E763" s="91"/>
      <c r="F763" s="76"/>
      <c r="G763" s="76"/>
      <c r="H763" s="77"/>
      <c r="I763" s="76"/>
      <c r="J763" s="77"/>
      <c r="K763" s="134"/>
      <c r="L763" s="134"/>
      <c r="M763" s="134"/>
      <c r="N763" s="134"/>
    </row>
    <row r="764" spans="1:14" s="78" customFormat="1" x14ac:dyDescent="0.25">
      <c r="A764" s="76"/>
      <c r="B764" s="76"/>
      <c r="C764" s="76"/>
      <c r="D764" s="131"/>
      <c r="E764" s="91"/>
      <c r="F764" s="76"/>
      <c r="G764" s="76"/>
      <c r="H764" s="77"/>
      <c r="I764" s="76"/>
      <c r="J764" s="77"/>
      <c r="K764" s="134"/>
      <c r="L764" s="134"/>
      <c r="M764" s="134"/>
      <c r="N764" s="134"/>
    </row>
    <row r="765" spans="1:14" s="78" customFormat="1" x14ac:dyDescent="0.25">
      <c r="A765" s="76"/>
      <c r="B765" s="76"/>
      <c r="C765" s="76"/>
      <c r="D765" s="131"/>
      <c r="E765" s="91"/>
      <c r="F765" s="76"/>
      <c r="G765" s="76"/>
      <c r="H765" s="77"/>
      <c r="I765" s="76"/>
      <c r="J765" s="77"/>
      <c r="K765" s="134"/>
      <c r="L765" s="134"/>
      <c r="M765" s="134"/>
      <c r="N765" s="134"/>
    </row>
    <row r="766" spans="1:14" s="78" customFormat="1" x14ac:dyDescent="0.25">
      <c r="A766" s="76"/>
      <c r="B766" s="76"/>
      <c r="C766" s="76"/>
      <c r="D766" s="131"/>
      <c r="E766" s="91"/>
      <c r="F766" s="76"/>
      <c r="G766" s="76"/>
      <c r="H766" s="77"/>
      <c r="I766" s="76"/>
      <c r="J766" s="77"/>
      <c r="K766" s="134"/>
      <c r="L766" s="134"/>
      <c r="M766" s="134"/>
      <c r="N766" s="134"/>
    </row>
    <row r="767" spans="1:14" s="78" customFormat="1" x14ac:dyDescent="0.25">
      <c r="A767" s="76"/>
      <c r="B767" s="76"/>
      <c r="C767" s="76"/>
      <c r="D767" s="131"/>
      <c r="E767" s="91"/>
      <c r="F767" s="76"/>
      <c r="G767" s="76"/>
      <c r="H767" s="77"/>
      <c r="I767" s="76"/>
      <c r="J767" s="77"/>
      <c r="K767" s="134"/>
      <c r="L767" s="134"/>
      <c r="M767" s="134"/>
      <c r="N767" s="134"/>
    </row>
    <row r="768" spans="1:14" s="78" customFormat="1" x14ac:dyDescent="0.25">
      <c r="A768" s="76"/>
      <c r="B768" s="76"/>
      <c r="C768" s="76"/>
      <c r="D768" s="131"/>
      <c r="E768" s="91"/>
      <c r="F768" s="76"/>
      <c r="G768" s="76"/>
      <c r="H768" s="77"/>
      <c r="I768" s="76"/>
      <c r="J768" s="77"/>
      <c r="K768" s="134"/>
      <c r="L768" s="134"/>
      <c r="M768" s="134"/>
      <c r="N768" s="134"/>
    </row>
    <row r="769" spans="1:14" s="78" customFormat="1" x14ac:dyDescent="0.25">
      <c r="A769" s="76"/>
      <c r="B769" s="76"/>
      <c r="C769" s="76"/>
      <c r="D769" s="131"/>
      <c r="E769" s="91"/>
      <c r="F769" s="76"/>
      <c r="G769" s="76"/>
      <c r="H769" s="77"/>
      <c r="I769" s="76"/>
      <c r="J769" s="77"/>
      <c r="K769" s="134"/>
      <c r="L769" s="134"/>
      <c r="M769" s="134"/>
      <c r="N769" s="134"/>
    </row>
    <row r="770" spans="1:14" s="78" customFormat="1" x14ac:dyDescent="0.25">
      <c r="A770" s="76"/>
      <c r="B770" s="76"/>
      <c r="C770" s="76"/>
      <c r="D770" s="131"/>
      <c r="E770" s="91"/>
      <c r="F770" s="76"/>
      <c r="G770" s="76"/>
      <c r="H770" s="77"/>
      <c r="I770" s="76"/>
      <c r="J770" s="77"/>
      <c r="K770" s="134"/>
      <c r="L770" s="134"/>
      <c r="M770" s="134"/>
      <c r="N770" s="134"/>
    </row>
    <row r="771" spans="1:14" s="78" customFormat="1" x14ac:dyDescent="0.25">
      <c r="A771" s="76"/>
      <c r="B771" s="76"/>
      <c r="C771" s="76"/>
      <c r="D771" s="131"/>
      <c r="E771" s="91"/>
      <c r="F771" s="76"/>
      <c r="G771" s="76"/>
      <c r="H771" s="77"/>
      <c r="I771" s="76"/>
      <c r="J771" s="77"/>
      <c r="K771" s="134"/>
      <c r="L771" s="134"/>
      <c r="M771" s="134"/>
      <c r="N771" s="134"/>
    </row>
    <row r="772" spans="1:14" s="78" customFormat="1" x14ac:dyDescent="0.25">
      <c r="A772" s="76"/>
      <c r="B772" s="76"/>
      <c r="C772" s="76"/>
      <c r="D772" s="131"/>
      <c r="E772" s="91"/>
      <c r="F772" s="76"/>
      <c r="G772" s="76"/>
      <c r="H772" s="77"/>
      <c r="I772" s="76"/>
      <c r="J772" s="77"/>
      <c r="K772" s="134"/>
      <c r="L772" s="134"/>
      <c r="M772" s="134"/>
      <c r="N772" s="134"/>
    </row>
    <row r="773" spans="1:14" s="78" customFormat="1" x14ac:dyDescent="0.25">
      <c r="A773" s="76"/>
      <c r="B773" s="76"/>
      <c r="C773" s="76"/>
      <c r="D773" s="131"/>
      <c r="E773" s="91"/>
      <c r="F773" s="76"/>
      <c r="G773" s="76"/>
      <c r="H773" s="77"/>
      <c r="I773" s="76"/>
      <c r="J773" s="77"/>
      <c r="K773" s="134"/>
      <c r="L773" s="134"/>
      <c r="M773" s="134"/>
      <c r="N773" s="134"/>
    </row>
    <row r="774" spans="1:14" s="78" customFormat="1" x14ac:dyDescent="0.25">
      <c r="A774" s="76"/>
      <c r="B774" s="76"/>
      <c r="C774" s="76"/>
      <c r="D774" s="131"/>
      <c r="E774" s="91"/>
      <c r="F774" s="76"/>
      <c r="G774" s="76"/>
      <c r="H774" s="77"/>
      <c r="I774" s="76"/>
      <c r="J774" s="77"/>
      <c r="K774" s="134"/>
      <c r="L774" s="134"/>
      <c r="M774" s="134"/>
      <c r="N774" s="134"/>
    </row>
    <row r="775" spans="1:14" s="78" customFormat="1" x14ac:dyDescent="0.25">
      <c r="A775" s="76"/>
      <c r="B775" s="76"/>
      <c r="C775" s="76"/>
      <c r="D775" s="131"/>
      <c r="E775" s="91"/>
      <c r="F775" s="76"/>
      <c r="G775" s="76"/>
      <c r="H775" s="77"/>
      <c r="I775" s="76"/>
      <c r="J775" s="77"/>
      <c r="K775" s="134"/>
      <c r="L775" s="134"/>
      <c r="M775" s="134"/>
      <c r="N775" s="134"/>
    </row>
    <row r="776" spans="1:14" s="78" customFormat="1" x14ac:dyDescent="0.25">
      <c r="A776" s="76"/>
      <c r="B776" s="76"/>
      <c r="C776" s="76"/>
      <c r="D776" s="131"/>
      <c r="E776" s="91"/>
      <c r="F776" s="76"/>
      <c r="G776" s="76"/>
      <c r="H776" s="77"/>
      <c r="I776" s="76"/>
      <c r="J776" s="77"/>
      <c r="K776" s="134"/>
      <c r="L776" s="134"/>
      <c r="M776" s="134"/>
      <c r="N776" s="134"/>
    </row>
    <row r="777" spans="1:14" s="78" customFormat="1" x14ac:dyDescent="0.25">
      <c r="A777" s="76"/>
      <c r="B777" s="76"/>
      <c r="C777" s="76"/>
      <c r="D777" s="131"/>
      <c r="E777" s="91"/>
      <c r="F777" s="76"/>
      <c r="G777" s="76"/>
      <c r="H777" s="77"/>
      <c r="I777" s="76"/>
      <c r="J777" s="77"/>
      <c r="K777" s="134"/>
      <c r="L777" s="134"/>
      <c r="M777" s="134"/>
      <c r="N777" s="134"/>
    </row>
    <row r="778" spans="1:14" s="78" customFormat="1" x14ac:dyDescent="0.25">
      <c r="A778" s="76"/>
      <c r="B778" s="76"/>
      <c r="C778" s="76"/>
      <c r="D778" s="131"/>
      <c r="E778" s="91"/>
      <c r="F778" s="76"/>
      <c r="G778" s="76"/>
      <c r="H778" s="77"/>
      <c r="I778" s="76"/>
      <c r="J778" s="77"/>
      <c r="K778" s="134"/>
      <c r="L778" s="134"/>
      <c r="M778" s="134"/>
      <c r="N778" s="134"/>
    </row>
    <row r="779" spans="1:14" s="78" customFormat="1" x14ac:dyDescent="0.25">
      <c r="A779" s="76"/>
      <c r="B779" s="76"/>
      <c r="C779" s="76"/>
      <c r="D779" s="131"/>
      <c r="E779" s="91"/>
      <c r="F779" s="76"/>
      <c r="G779" s="76"/>
      <c r="H779" s="77"/>
      <c r="I779" s="76"/>
      <c r="J779" s="77"/>
      <c r="K779" s="134"/>
      <c r="L779" s="134"/>
      <c r="M779" s="134"/>
      <c r="N779" s="134"/>
    </row>
    <row r="780" spans="1:14" s="78" customFormat="1" x14ac:dyDescent="0.25">
      <c r="A780" s="76"/>
      <c r="B780" s="76"/>
      <c r="C780" s="76"/>
      <c r="D780" s="131"/>
      <c r="E780" s="91"/>
      <c r="F780" s="76"/>
      <c r="G780" s="76"/>
      <c r="H780" s="77"/>
      <c r="I780" s="76"/>
      <c r="J780" s="77"/>
      <c r="K780" s="134"/>
      <c r="L780" s="134"/>
      <c r="M780" s="134"/>
      <c r="N780" s="134"/>
    </row>
    <row r="781" spans="1:14" s="78" customFormat="1" x14ac:dyDescent="0.25">
      <c r="A781" s="76"/>
      <c r="B781" s="76"/>
      <c r="C781" s="76"/>
      <c r="D781" s="131"/>
      <c r="E781" s="91"/>
      <c r="F781" s="76"/>
      <c r="G781" s="76"/>
      <c r="H781" s="77"/>
      <c r="I781" s="76"/>
      <c r="J781" s="77"/>
      <c r="K781" s="134"/>
      <c r="L781" s="134"/>
      <c r="M781" s="134"/>
      <c r="N781" s="134"/>
    </row>
    <row r="782" spans="1:14" s="78" customFormat="1" x14ac:dyDescent="0.25">
      <c r="A782" s="76"/>
      <c r="B782" s="76"/>
      <c r="C782" s="76"/>
      <c r="D782" s="131"/>
      <c r="E782" s="91"/>
      <c r="F782" s="76"/>
      <c r="G782" s="76"/>
      <c r="H782" s="77"/>
      <c r="I782" s="76"/>
      <c r="J782" s="77"/>
      <c r="K782" s="134"/>
      <c r="L782" s="134"/>
      <c r="M782" s="134"/>
      <c r="N782" s="134"/>
    </row>
    <row r="783" spans="1:14" s="78" customFormat="1" x14ac:dyDescent="0.25">
      <c r="A783" s="76"/>
      <c r="B783" s="76"/>
      <c r="C783" s="76"/>
      <c r="D783" s="131"/>
      <c r="E783" s="91"/>
      <c r="F783" s="76"/>
      <c r="G783" s="76"/>
      <c r="H783" s="77"/>
      <c r="I783" s="76"/>
      <c r="J783" s="77"/>
      <c r="K783" s="134"/>
      <c r="L783" s="134"/>
      <c r="M783" s="134"/>
      <c r="N783" s="134"/>
    </row>
    <row r="784" spans="1:14" s="78" customFormat="1" x14ac:dyDescent="0.25">
      <c r="A784" s="76"/>
      <c r="B784" s="76"/>
      <c r="C784" s="76"/>
      <c r="D784" s="131"/>
      <c r="E784" s="91"/>
      <c r="F784" s="76"/>
      <c r="G784" s="76"/>
      <c r="H784" s="77"/>
      <c r="I784" s="76"/>
      <c r="J784" s="77"/>
      <c r="K784" s="134"/>
      <c r="L784" s="134"/>
      <c r="M784" s="134"/>
      <c r="N784" s="134"/>
    </row>
    <row r="785" spans="1:14" s="78" customFormat="1" x14ac:dyDescent="0.25">
      <c r="A785" s="76"/>
      <c r="B785" s="76"/>
      <c r="C785" s="76"/>
      <c r="D785" s="131"/>
      <c r="E785" s="91"/>
      <c r="F785" s="76"/>
      <c r="G785" s="76"/>
      <c r="H785" s="77"/>
      <c r="I785" s="76"/>
      <c r="J785" s="77"/>
      <c r="K785" s="134"/>
      <c r="L785" s="134"/>
      <c r="M785" s="134"/>
      <c r="N785" s="134"/>
    </row>
    <row r="786" spans="1:14" s="78" customFormat="1" x14ac:dyDescent="0.25">
      <c r="A786" s="76"/>
      <c r="B786" s="76"/>
      <c r="C786" s="76"/>
      <c r="D786" s="131"/>
      <c r="E786" s="91"/>
      <c r="F786" s="76"/>
      <c r="G786" s="76"/>
      <c r="H786" s="77"/>
      <c r="I786" s="76"/>
      <c r="J786" s="77"/>
      <c r="K786" s="134"/>
      <c r="L786" s="134"/>
      <c r="M786" s="134"/>
      <c r="N786" s="134"/>
    </row>
    <row r="787" spans="1:14" s="78" customFormat="1" x14ac:dyDescent="0.25">
      <c r="A787" s="76"/>
      <c r="B787" s="76"/>
      <c r="C787" s="76"/>
      <c r="D787" s="131"/>
      <c r="E787" s="91"/>
      <c r="F787" s="76"/>
      <c r="G787" s="76"/>
      <c r="H787" s="77"/>
      <c r="I787" s="76"/>
      <c r="J787" s="77"/>
      <c r="K787" s="134"/>
      <c r="L787" s="134"/>
      <c r="M787" s="134"/>
      <c r="N787" s="134"/>
    </row>
    <row r="788" spans="1:14" s="78" customFormat="1" x14ac:dyDescent="0.25">
      <c r="A788" s="76"/>
      <c r="B788" s="76"/>
      <c r="C788" s="76"/>
      <c r="D788" s="131"/>
      <c r="E788" s="91"/>
      <c r="F788" s="76"/>
      <c r="G788" s="76"/>
      <c r="H788" s="77"/>
      <c r="I788" s="76"/>
      <c r="J788" s="77"/>
      <c r="K788" s="134"/>
      <c r="L788" s="134"/>
      <c r="M788" s="134"/>
      <c r="N788" s="134"/>
    </row>
    <row r="789" spans="1:14" s="78" customFormat="1" x14ac:dyDescent="0.25">
      <c r="A789" s="76"/>
      <c r="B789" s="76"/>
      <c r="C789" s="76"/>
      <c r="D789" s="131"/>
      <c r="E789" s="91"/>
      <c r="F789" s="76"/>
      <c r="G789" s="76"/>
      <c r="H789" s="77"/>
      <c r="I789" s="76"/>
      <c r="J789" s="77"/>
      <c r="K789" s="134"/>
      <c r="L789" s="134"/>
      <c r="M789" s="134"/>
      <c r="N789" s="134"/>
    </row>
    <row r="790" spans="1:14" s="78" customFormat="1" x14ac:dyDescent="0.25">
      <c r="A790" s="76"/>
      <c r="B790" s="76"/>
      <c r="C790" s="76"/>
      <c r="D790" s="131"/>
      <c r="E790" s="91"/>
      <c r="F790" s="76"/>
      <c r="G790" s="76"/>
      <c r="H790" s="77"/>
      <c r="I790" s="76"/>
      <c r="J790" s="77"/>
      <c r="K790" s="134"/>
      <c r="L790" s="134"/>
      <c r="M790" s="134"/>
      <c r="N790" s="134"/>
    </row>
    <row r="791" spans="1:14" s="78" customFormat="1" x14ac:dyDescent="0.25">
      <c r="A791" s="76"/>
      <c r="B791" s="76"/>
      <c r="C791" s="76"/>
      <c r="D791" s="131"/>
      <c r="E791" s="91"/>
      <c r="F791" s="76"/>
      <c r="G791" s="76"/>
      <c r="H791" s="77"/>
      <c r="I791" s="76"/>
      <c r="J791" s="77"/>
      <c r="K791" s="134"/>
      <c r="L791" s="134"/>
      <c r="M791" s="134"/>
      <c r="N791" s="134"/>
    </row>
    <row r="792" spans="1:14" s="78" customFormat="1" x14ac:dyDescent="0.25">
      <c r="A792" s="76"/>
      <c r="B792" s="76"/>
      <c r="C792" s="76"/>
      <c r="D792" s="131"/>
      <c r="E792" s="91"/>
      <c r="F792" s="76"/>
      <c r="G792" s="76"/>
      <c r="H792" s="77"/>
      <c r="I792" s="76"/>
      <c r="J792" s="77"/>
      <c r="K792" s="134"/>
      <c r="L792" s="134"/>
      <c r="M792" s="134"/>
      <c r="N792" s="134"/>
    </row>
    <row r="793" spans="1:14" s="78" customFormat="1" x14ac:dyDescent="0.25">
      <c r="A793" s="76"/>
      <c r="B793" s="76"/>
      <c r="C793" s="76"/>
      <c r="D793" s="131"/>
      <c r="E793" s="91"/>
      <c r="F793" s="76"/>
      <c r="G793" s="76"/>
      <c r="H793" s="77"/>
      <c r="I793" s="76"/>
      <c r="J793" s="77"/>
      <c r="K793" s="134"/>
      <c r="L793" s="134"/>
      <c r="M793" s="134"/>
      <c r="N793" s="134"/>
    </row>
    <row r="794" spans="1:14" s="78" customFormat="1" x14ac:dyDescent="0.25">
      <c r="A794" s="76"/>
      <c r="B794" s="76"/>
      <c r="C794" s="76"/>
      <c r="D794" s="131"/>
      <c r="E794" s="91"/>
      <c r="F794" s="76"/>
      <c r="G794" s="76"/>
      <c r="H794" s="77"/>
      <c r="I794" s="76"/>
      <c r="J794" s="77"/>
      <c r="K794" s="134"/>
      <c r="L794" s="134"/>
      <c r="M794" s="134"/>
      <c r="N794" s="134"/>
    </row>
    <row r="795" spans="1:14" s="78" customFormat="1" x14ac:dyDescent="0.25">
      <c r="A795" s="76"/>
      <c r="B795" s="76"/>
      <c r="C795" s="76"/>
      <c r="D795" s="131"/>
      <c r="E795" s="91"/>
      <c r="F795" s="76"/>
      <c r="G795" s="76"/>
      <c r="H795" s="77"/>
      <c r="I795" s="76"/>
      <c r="J795" s="77"/>
      <c r="K795" s="134"/>
      <c r="L795" s="134"/>
      <c r="M795" s="134"/>
      <c r="N795" s="134"/>
    </row>
    <row r="796" spans="1:14" s="78" customFormat="1" x14ac:dyDescent="0.25">
      <c r="A796" s="76"/>
      <c r="B796" s="76"/>
      <c r="C796" s="76"/>
      <c r="D796" s="131"/>
      <c r="E796" s="91"/>
      <c r="F796" s="76"/>
      <c r="G796" s="76"/>
      <c r="H796" s="77"/>
      <c r="I796" s="76"/>
      <c r="J796" s="77"/>
      <c r="K796" s="134"/>
      <c r="L796" s="134"/>
      <c r="M796" s="134"/>
      <c r="N796" s="134"/>
    </row>
    <row r="797" spans="1:14" s="78" customFormat="1" x14ac:dyDescent="0.25">
      <c r="A797" s="76"/>
      <c r="B797" s="76"/>
      <c r="C797" s="76"/>
      <c r="D797" s="131"/>
      <c r="E797" s="91"/>
      <c r="F797" s="76"/>
      <c r="G797" s="76"/>
      <c r="H797" s="77"/>
      <c r="I797" s="76"/>
      <c r="J797" s="77"/>
      <c r="K797" s="134"/>
      <c r="L797" s="134"/>
      <c r="M797" s="134"/>
      <c r="N797" s="134"/>
    </row>
    <row r="798" spans="1:14" s="78" customFormat="1" x14ac:dyDescent="0.25">
      <c r="A798" s="76"/>
      <c r="B798" s="76"/>
      <c r="C798" s="76"/>
      <c r="D798" s="131"/>
      <c r="E798" s="91"/>
      <c r="F798" s="76"/>
      <c r="G798" s="76"/>
      <c r="H798" s="77"/>
      <c r="I798" s="76"/>
      <c r="J798" s="77"/>
      <c r="K798" s="134"/>
      <c r="L798" s="134"/>
      <c r="M798" s="134"/>
      <c r="N798" s="134"/>
    </row>
    <row r="799" spans="1:14" s="78" customFormat="1" x14ac:dyDescent="0.25">
      <c r="A799" s="76"/>
      <c r="B799" s="76"/>
      <c r="C799" s="76"/>
      <c r="D799" s="131"/>
      <c r="E799" s="91"/>
      <c r="F799" s="76"/>
      <c r="G799" s="76"/>
      <c r="H799" s="77"/>
      <c r="I799" s="76"/>
      <c r="J799" s="77"/>
      <c r="K799" s="134"/>
      <c r="L799" s="134"/>
      <c r="M799" s="134"/>
      <c r="N799" s="134"/>
    </row>
    <row r="800" spans="1:14" s="78" customFormat="1" x14ac:dyDescent="0.25">
      <c r="A800" s="76"/>
      <c r="B800" s="76"/>
      <c r="C800" s="76"/>
      <c r="D800" s="131"/>
      <c r="E800" s="91"/>
      <c r="F800" s="76"/>
      <c r="G800" s="76"/>
      <c r="H800" s="77"/>
      <c r="I800" s="76"/>
      <c r="J800" s="77"/>
      <c r="K800" s="134"/>
      <c r="L800" s="134"/>
      <c r="M800" s="134"/>
      <c r="N800" s="134"/>
    </row>
    <row r="801" spans="1:14" s="78" customFormat="1" x14ac:dyDescent="0.25">
      <c r="A801" s="76"/>
      <c r="B801" s="76"/>
      <c r="C801" s="76"/>
      <c r="D801" s="131"/>
      <c r="E801" s="91"/>
      <c r="F801" s="76"/>
      <c r="G801" s="76"/>
      <c r="H801" s="77"/>
      <c r="I801" s="76"/>
      <c r="J801" s="77"/>
      <c r="K801" s="134"/>
      <c r="L801" s="134"/>
      <c r="M801" s="134"/>
      <c r="N801" s="134"/>
    </row>
    <row r="802" spans="1:14" s="78" customFormat="1" x14ac:dyDescent="0.25">
      <c r="A802" s="76"/>
      <c r="B802" s="76"/>
      <c r="C802" s="76"/>
      <c r="D802" s="131"/>
      <c r="E802" s="91"/>
      <c r="F802" s="76"/>
      <c r="G802" s="76"/>
      <c r="H802" s="77"/>
      <c r="I802" s="76"/>
      <c r="J802" s="77"/>
      <c r="K802" s="134"/>
      <c r="L802" s="134"/>
      <c r="M802" s="134"/>
      <c r="N802" s="134"/>
    </row>
    <row r="803" spans="1:14" s="78" customFormat="1" x14ac:dyDescent="0.25">
      <c r="A803" s="76"/>
      <c r="B803" s="76"/>
      <c r="C803" s="76"/>
      <c r="D803" s="131"/>
      <c r="E803" s="91"/>
      <c r="F803" s="76"/>
      <c r="G803" s="76"/>
      <c r="H803" s="77"/>
      <c r="I803" s="76"/>
      <c r="J803" s="77"/>
      <c r="K803" s="134"/>
      <c r="L803" s="134"/>
      <c r="M803" s="134"/>
      <c r="N803" s="134"/>
    </row>
    <row r="804" spans="1:14" s="78" customFormat="1" x14ac:dyDescent="0.25">
      <c r="A804" s="76"/>
      <c r="B804" s="76"/>
      <c r="C804" s="76"/>
      <c r="D804" s="131"/>
      <c r="E804" s="91"/>
      <c r="F804" s="76"/>
      <c r="G804" s="76"/>
      <c r="H804" s="77"/>
      <c r="I804" s="76"/>
      <c r="J804" s="77"/>
      <c r="K804" s="134"/>
      <c r="L804" s="134"/>
      <c r="M804" s="134"/>
      <c r="N804" s="134"/>
    </row>
    <row r="805" spans="1:14" s="78" customFormat="1" x14ac:dyDescent="0.25">
      <c r="A805" s="76"/>
      <c r="B805" s="76"/>
      <c r="C805" s="76"/>
      <c r="D805" s="131"/>
      <c r="E805" s="91"/>
      <c r="F805" s="76"/>
      <c r="G805" s="76"/>
      <c r="H805" s="77"/>
      <c r="I805" s="76"/>
      <c r="J805" s="77"/>
      <c r="K805" s="134"/>
      <c r="L805" s="134"/>
      <c r="M805" s="134"/>
      <c r="N805" s="134"/>
    </row>
    <row r="806" spans="1:14" s="78" customFormat="1" x14ac:dyDescent="0.25">
      <c r="A806" s="76"/>
      <c r="B806" s="76"/>
      <c r="C806" s="76"/>
      <c r="D806" s="131"/>
      <c r="E806" s="91"/>
      <c r="F806" s="76"/>
      <c r="G806" s="76"/>
      <c r="H806" s="77"/>
      <c r="I806" s="76"/>
      <c r="J806" s="77"/>
      <c r="K806" s="134"/>
      <c r="L806" s="134"/>
      <c r="M806" s="134"/>
      <c r="N806" s="134"/>
    </row>
    <row r="807" spans="1:14" s="78" customFormat="1" x14ac:dyDescent="0.25">
      <c r="A807" s="76"/>
      <c r="B807" s="76"/>
      <c r="C807" s="76"/>
      <c r="D807" s="131"/>
      <c r="E807" s="91"/>
      <c r="F807" s="76"/>
      <c r="G807" s="76"/>
      <c r="H807" s="77"/>
      <c r="I807" s="76"/>
      <c r="J807" s="77"/>
      <c r="K807" s="134"/>
      <c r="L807" s="134"/>
      <c r="M807" s="134"/>
      <c r="N807" s="134"/>
    </row>
    <row r="808" spans="1:14" s="78" customFormat="1" x14ac:dyDescent="0.25">
      <c r="A808" s="76"/>
      <c r="B808" s="76"/>
      <c r="C808" s="76"/>
      <c r="D808" s="131"/>
      <c r="E808" s="91"/>
      <c r="F808" s="76"/>
      <c r="G808" s="76"/>
      <c r="H808" s="77"/>
      <c r="I808" s="76"/>
      <c r="J808" s="77"/>
      <c r="K808" s="134"/>
      <c r="L808" s="134"/>
      <c r="M808" s="134"/>
      <c r="N808" s="134"/>
    </row>
    <row r="809" spans="1:14" s="78" customFormat="1" x14ac:dyDescent="0.25">
      <c r="A809" s="76"/>
      <c r="B809" s="76"/>
      <c r="C809" s="76"/>
      <c r="D809" s="131"/>
      <c r="E809" s="91"/>
      <c r="F809" s="76"/>
      <c r="G809" s="76"/>
      <c r="H809" s="77"/>
      <c r="I809" s="76"/>
      <c r="J809" s="77"/>
      <c r="K809" s="134"/>
      <c r="L809" s="134"/>
      <c r="M809" s="134"/>
      <c r="N809" s="134"/>
    </row>
    <row r="810" spans="1:14" s="78" customFormat="1" x14ac:dyDescent="0.25">
      <c r="A810" s="76"/>
      <c r="B810" s="76"/>
      <c r="C810" s="76"/>
      <c r="D810" s="131"/>
      <c r="E810" s="91"/>
      <c r="F810" s="76"/>
      <c r="G810" s="76"/>
      <c r="H810" s="77"/>
      <c r="I810" s="76"/>
      <c r="J810" s="77"/>
      <c r="K810" s="134"/>
      <c r="L810" s="134"/>
      <c r="M810" s="134"/>
      <c r="N810" s="134"/>
    </row>
    <row r="811" spans="1:14" s="78" customFormat="1" x14ac:dyDescent="0.25">
      <c r="A811" s="76"/>
      <c r="B811" s="76"/>
      <c r="C811" s="76"/>
      <c r="D811" s="131"/>
      <c r="E811" s="91"/>
      <c r="F811" s="76"/>
      <c r="G811" s="76"/>
      <c r="H811" s="77"/>
      <c r="I811" s="76"/>
      <c r="J811" s="77"/>
      <c r="K811" s="134"/>
      <c r="L811" s="134"/>
      <c r="M811" s="134"/>
      <c r="N811" s="134"/>
    </row>
    <row r="812" spans="1:14" s="78" customFormat="1" x14ac:dyDescent="0.25">
      <c r="A812" s="76"/>
      <c r="B812" s="76"/>
      <c r="C812" s="76"/>
      <c r="D812" s="131"/>
      <c r="E812" s="91"/>
      <c r="F812" s="76"/>
      <c r="G812" s="76"/>
      <c r="H812" s="77"/>
      <c r="I812" s="76"/>
      <c r="J812" s="77"/>
      <c r="K812" s="134"/>
      <c r="L812" s="134"/>
      <c r="M812" s="134"/>
      <c r="N812" s="134"/>
    </row>
    <row r="813" spans="1:14" s="78" customFormat="1" x14ac:dyDescent="0.25">
      <c r="A813" s="76"/>
      <c r="B813" s="76"/>
      <c r="C813" s="76"/>
      <c r="D813" s="131"/>
      <c r="E813" s="91"/>
      <c r="F813" s="76"/>
      <c r="G813" s="76"/>
      <c r="H813" s="77"/>
      <c r="I813" s="76"/>
      <c r="J813" s="77"/>
      <c r="K813" s="134"/>
      <c r="L813" s="134"/>
      <c r="M813" s="134"/>
      <c r="N813" s="134"/>
    </row>
    <row r="814" spans="1:14" s="78" customFormat="1" x14ac:dyDescent="0.25">
      <c r="A814" s="76"/>
      <c r="B814" s="76"/>
      <c r="C814" s="76"/>
      <c r="D814" s="131"/>
      <c r="E814" s="91"/>
      <c r="F814" s="76"/>
      <c r="G814" s="76"/>
      <c r="H814" s="77"/>
      <c r="I814" s="76"/>
      <c r="J814" s="77"/>
      <c r="K814" s="134"/>
      <c r="L814" s="134"/>
      <c r="M814" s="134"/>
      <c r="N814" s="134"/>
    </row>
    <row r="815" spans="1:14" s="78" customFormat="1" x14ac:dyDescent="0.25">
      <c r="A815" s="76"/>
      <c r="B815" s="76"/>
      <c r="C815" s="76"/>
      <c r="D815" s="131"/>
      <c r="E815" s="91"/>
      <c r="F815" s="76"/>
      <c r="G815" s="76"/>
      <c r="H815" s="77"/>
      <c r="I815" s="76"/>
      <c r="J815" s="77"/>
      <c r="K815" s="134"/>
      <c r="L815" s="134"/>
      <c r="M815" s="134"/>
      <c r="N815" s="134"/>
    </row>
    <row r="816" spans="1:14" s="78" customFormat="1" x14ac:dyDescent="0.25">
      <c r="A816" s="76"/>
      <c r="B816" s="76"/>
      <c r="C816" s="76"/>
      <c r="D816" s="131"/>
      <c r="E816" s="91"/>
      <c r="F816" s="76"/>
      <c r="G816" s="76"/>
      <c r="H816" s="77"/>
      <c r="I816" s="76"/>
      <c r="J816" s="77"/>
      <c r="K816" s="134"/>
      <c r="L816" s="134"/>
      <c r="M816" s="134"/>
      <c r="N816" s="134"/>
    </row>
    <row r="817" spans="1:14" s="78" customFormat="1" x14ac:dyDescent="0.25">
      <c r="A817" s="76"/>
      <c r="B817" s="76"/>
      <c r="C817" s="76"/>
      <c r="D817" s="131"/>
      <c r="E817" s="91"/>
      <c r="F817" s="76"/>
      <c r="G817" s="76"/>
      <c r="H817" s="77"/>
      <c r="I817" s="76"/>
      <c r="J817" s="77"/>
      <c r="K817" s="134"/>
      <c r="L817" s="134"/>
      <c r="M817" s="134"/>
      <c r="N817" s="134"/>
    </row>
    <row r="818" spans="1:14" s="78" customFormat="1" x14ac:dyDescent="0.25">
      <c r="A818" s="76"/>
      <c r="B818" s="76"/>
      <c r="C818" s="76"/>
      <c r="D818" s="131"/>
      <c r="E818" s="91"/>
      <c r="F818" s="76"/>
      <c r="G818" s="76"/>
      <c r="H818" s="77"/>
      <c r="I818" s="76"/>
      <c r="J818" s="77"/>
      <c r="K818" s="134"/>
      <c r="L818" s="134"/>
      <c r="M818" s="134"/>
      <c r="N818" s="134"/>
    </row>
    <row r="819" spans="1:14" s="78" customFormat="1" x14ac:dyDescent="0.25">
      <c r="A819" s="76"/>
      <c r="B819" s="76"/>
      <c r="C819" s="76"/>
      <c r="D819" s="131"/>
      <c r="E819" s="91"/>
      <c r="F819" s="76"/>
      <c r="G819" s="76"/>
      <c r="H819" s="77"/>
      <c r="I819" s="76"/>
      <c r="J819" s="77"/>
      <c r="K819" s="134"/>
      <c r="L819" s="134"/>
      <c r="M819" s="134"/>
      <c r="N819" s="134"/>
    </row>
    <row r="820" spans="1:14" s="78" customFormat="1" x14ac:dyDescent="0.25">
      <c r="A820" s="76"/>
      <c r="B820" s="76"/>
      <c r="C820" s="76"/>
      <c r="D820" s="131"/>
      <c r="E820" s="91"/>
      <c r="F820" s="76"/>
      <c r="G820" s="76"/>
      <c r="H820" s="77"/>
      <c r="I820" s="76"/>
      <c r="J820" s="77"/>
      <c r="K820" s="134"/>
      <c r="L820" s="134"/>
      <c r="M820" s="134"/>
      <c r="N820" s="134"/>
    </row>
    <row r="821" spans="1:14" s="78" customFormat="1" x14ac:dyDescent="0.25">
      <c r="A821" s="76"/>
      <c r="B821" s="76"/>
      <c r="C821" s="76"/>
      <c r="D821" s="131"/>
      <c r="E821" s="91"/>
      <c r="F821" s="76"/>
      <c r="G821" s="76"/>
      <c r="H821" s="77"/>
      <c r="I821" s="76"/>
      <c r="J821" s="77"/>
      <c r="K821" s="134"/>
      <c r="L821" s="134"/>
      <c r="M821" s="134"/>
      <c r="N821" s="134"/>
    </row>
    <row r="822" spans="1:14" s="78" customFormat="1" x14ac:dyDescent="0.25">
      <c r="A822" s="76"/>
      <c r="B822" s="76"/>
      <c r="C822" s="76"/>
      <c r="D822" s="131"/>
      <c r="E822" s="91"/>
      <c r="F822" s="76"/>
      <c r="G822" s="76"/>
      <c r="H822" s="77"/>
      <c r="I822" s="76"/>
      <c r="J822" s="77"/>
      <c r="K822" s="134"/>
      <c r="L822" s="134"/>
      <c r="M822" s="134"/>
      <c r="N822" s="134"/>
    </row>
    <row r="823" spans="1:14" s="78" customFormat="1" x14ac:dyDescent="0.25">
      <c r="A823" s="76"/>
      <c r="B823" s="76"/>
      <c r="C823" s="76"/>
      <c r="D823" s="131"/>
      <c r="E823" s="91"/>
      <c r="F823" s="76"/>
      <c r="G823" s="76"/>
      <c r="H823" s="77"/>
      <c r="I823" s="76"/>
      <c r="J823" s="77"/>
      <c r="K823" s="134"/>
      <c r="L823" s="134"/>
      <c r="M823" s="134"/>
      <c r="N823" s="134"/>
    </row>
    <row r="824" spans="1:14" s="78" customFormat="1" x14ac:dyDescent="0.25">
      <c r="A824" s="76"/>
      <c r="B824" s="76"/>
      <c r="C824" s="76"/>
      <c r="D824" s="131"/>
      <c r="E824" s="91"/>
      <c r="F824" s="76"/>
      <c r="G824" s="76"/>
      <c r="H824" s="77"/>
      <c r="I824" s="76"/>
      <c r="J824" s="77"/>
      <c r="K824" s="134"/>
      <c r="L824" s="134"/>
      <c r="M824" s="134"/>
      <c r="N824" s="134"/>
    </row>
    <row r="825" spans="1:14" s="78" customFormat="1" x14ac:dyDescent="0.25">
      <c r="A825" s="76"/>
      <c r="B825" s="76"/>
      <c r="C825" s="76"/>
      <c r="D825" s="131"/>
      <c r="E825" s="91"/>
      <c r="F825" s="76"/>
      <c r="G825" s="76"/>
      <c r="H825" s="77"/>
      <c r="I825" s="76"/>
      <c r="J825" s="77"/>
      <c r="K825" s="134"/>
      <c r="L825" s="134"/>
      <c r="M825" s="134"/>
      <c r="N825" s="134"/>
    </row>
    <row r="826" spans="1:14" s="78" customFormat="1" x14ac:dyDescent="0.25">
      <c r="A826" s="76"/>
      <c r="B826" s="76"/>
      <c r="C826" s="76"/>
      <c r="D826" s="131"/>
      <c r="E826" s="91"/>
      <c r="F826" s="76"/>
      <c r="G826" s="76"/>
      <c r="H826" s="77"/>
      <c r="I826" s="76"/>
      <c r="J826" s="77"/>
      <c r="K826" s="134"/>
      <c r="L826" s="134"/>
      <c r="M826" s="134"/>
      <c r="N826" s="134"/>
    </row>
    <row r="827" spans="1:14" s="78" customFormat="1" x14ac:dyDescent="0.25">
      <c r="A827" s="76"/>
      <c r="B827" s="76"/>
      <c r="C827" s="76"/>
      <c r="D827" s="131"/>
      <c r="E827" s="91"/>
      <c r="F827" s="76"/>
      <c r="G827" s="76"/>
      <c r="H827" s="77"/>
      <c r="I827" s="76"/>
      <c r="J827" s="77"/>
      <c r="K827" s="134"/>
      <c r="L827" s="134"/>
      <c r="M827" s="134"/>
      <c r="N827" s="134"/>
    </row>
    <row r="828" spans="1:14" s="78" customFormat="1" x14ac:dyDescent="0.25">
      <c r="A828" s="76"/>
      <c r="B828" s="76"/>
      <c r="C828" s="76"/>
      <c r="D828" s="131"/>
      <c r="E828" s="91"/>
      <c r="F828" s="76"/>
      <c r="G828" s="76"/>
      <c r="H828" s="77"/>
      <c r="I828" s="76"/>
      <c r="J828" s="77"/>
      <c r="K828" s="134"/>
      <c r="L828" s="134"/>
      <c r="M828" s="134"/>
      <c r="N828" s="134"/>
    </row>
    <row r="829" spans="1:14" s="78" customFormat="1" x14ac:dyDescent="0.25">
      <c r="A829" s="76"/>
      <c r="B829" s="76"/>
      <c r="C829" s="76"/>
      <c r="D829" s="131"/>
      <c r="E829" s="91"/>
      <c r="F829" s="76"/>
      <c r="G829" s="76"/>
      <c r="H829" s="77"/>
      <c r="I829" s="76"/>
      <c r="J829" s="77"/>
      <c r="K829" s="134"/>
      <c r="L829" s="134"/>
      <c r="M829" s="134"/>
      <c r="N829" s="134"/>
    </row>
    <row r="830" spans="1:14" s="78" customFormat="1" x14ac:dyDescent="0.25">
      <c r="A830" s="76"/>
      <c r="B830" s="76"/>
      <c r="C830" s="76"/>
      <c r="D830" s="131"/>
      <c r="E830" s="91"/>
      <c r="F830" s="76"/>
      <c r="G830" s="76"/>
      <c r="H830" s="77"/>
      <c r="I830" s="76"/>
      <c r="J830" s="77"/>
      <c r="K830" s="134"/>
      <c r="L830" s="134"/>
      <c r="M830" s="134"/>
      <c r="N830" s="134"/>
    </row>
    <row r="831" spans="1:14" s="78" customFormat="1" x14ac:dyDescent="0.25">
      <c r="A831" s="76"/>
      <c r="B831" s="76"/>
      <c r="C831" s="76"/>
      <c r="D831" s="131"/>
      <c r="E831" s="91"/>
      <c r="F831" s="76"/>
      <c r="G831" s="76"/>
      <c r="H831" s="77"/>
      <c r="I831" s="76"/>
      <c r="J831" s="77"/>
      <c r="K831" s="134"/>
      <c r="L831" s="134"/>
      <c r="M831" s="134"/>
      <c r="N831" s="134"/>
    </row>
    <row r="832" spans="1:14" s="78" customFormat="1" x14ac:dyDescent="0.25">
      <c r="A832" s="76"/>
      <c r="B832" s="76"/>
      <c r="C832" s="76"/>
      <c r="D832" s="131"/>
      <c r="E832" s="91"/>
      <c r="F832" s="76"/>
      <c r="G832" s="76"/>
      <c r="H832" s="77"/>
      <c r="I832" s="76"/>
      <c r="J832" s="77"/>
      <c r="K832" s="134"/>
      <c r="L832" s="134"/>
      <c r="M832" s="134"/>
      <c r="N832" s="134"/>
    </row>
    <row r="833" spans="1:14" s="78" customFormat="1" x14ac:dyDescent="0.25">
      <c r="A833" s="76"/>
      <c r="B833" s="76"/>
      <c r="C833" s="76"/>
      <c r="D833" s="131"/>
      <c r="E833" s="91"/>
      <c r="F833" s="76"/>
      <c r="G833" s="76"/>
      <c r="H833" s="77"/>
      <c r="I833" s="76"/>
      <c r="J833" s="77"/>
      <c r="K833" s="134"/>
      <c r="L833" s="134"/>
      <c r="M833" s="134"/>
      <c r="N833" s="134"/>
    </row>
    <row r="834" spans="1:14" s="78" customFormat="1" x14ac:dyDescent="0.25">
      <c r="A834" s="76"/>
      <c r="B834" s="76"/>
      <c r="C834" s="76"/>
      <c r="D834" s="131"/>
      <c r="E834" s="91"/>
      <c r="F834" s="76"/>
      <c r="G834" s="76"/>
      <c r="H834" s="77"/>
      <c r="I834" s="76"/>
      <c r="J834" s="77"/>
      <c r="K834" s="134"/>
      <c r="L834" s="134"/>
      <c r="M834" s="134"/>
      <c r="N834" s="134"/>
    </row>
    <row r="835" spans="1:14" s="78" customFormat="1" x14ac:dyDescent="0.25">
      <c r="A835" s="76"/>
      <c r="B835" s="76"/>
      <c r="C835" s="76"/>
      <c r="D835" s="131"/>
      <c r="E835" s="91"/>
      <c r="F835" s="76"/>
      <c r="G835" s="76"/>
      <c r="H835" s="77"/>
      <c r="I835" s="76"/>
      <c r="J835" s="77"/>
      <c r="K835" s="134"/>
      <c r="L835" s="134"/>
      <c r="M835" s="134"/>
      <c r="N835" s="134"/>
    </row>
    <row r="836" spans="1:14" s="78" customFormat="1" x14ac:dyDescent="0.25">
      <c r="A836" s="76"/>
      <c r="B836" s="76"/>
      <c r="C836" s="76"/>
      <c r="D836" s="131"/>
      <c r="E836" s="91"/>
      <c r="F836" s="76"/>
      <c r="G836" s="76"/>
      <c r="H836" s="77"/>
      <c r="I836" s="76"/>
      <c r="J836" s="77"/>
      <c r="K836" s="134"/>
      <c r="L836" s="134"/>
      <c r="M836" s="134"/>
      <c r="N836" s="134"/>
    </row>
    <row r="837" spans="1:14" s="78" customFormat="1" x14ac:dyDescent="0.25">
      <c r="A837" s="76"/>
      <c r="B837" s="76"/>
      <c r="C837" s="76"/>
      <c r="D837" s="131"/>
      <c r="E837" s="91"/>
      <c r="F837" s="76"/>
      <c r="G837" s="76"/>
      <c r="H837" s="77"/>
      <c r="I837" s="76"/>
      <c r="J837" s="77"/>
      <c r="K837" s="134"/>
      <c r="L837" s="134"/>
      <c r="M837" s="134"/>
      <c r="N837" s="134"/>
    </row>
    <row r="838" spans="1:14" s="78" customFormat="1" x14ac:dyDescent="0.25">
      <c r="A838" s="76"/>
      <c r="B838" s="76"/>
      <c r="C838" s="76"/>
      <c r="D838" s="131"/>
      <c r="E838" s="91"/>
      <c r="F838" s="76"/>
      <c r="G838" s="76"/>
      <c r="H838" s="77"/>
      <c r="I838" s="76"/>
      <c r="J838" s="77"/>
      <c r="K838" s="134"/>
      <c r="L838" s="134"/>
      <c r="M838" s="134"/>
      <c r="N838" s="134"/>
    </row>
    <row r="839" spans="1:14" s="78" customFormat="1" x14ac:dyDescent="0.25">
      <c r="A839" s="76"/>
      <c r="B839" s="76"/>
      <c r="C839" s="76"/>
      <c r="D839" s="131"/>
      <c r="E839" s="91"/>
      <c r="F839" s="76"/>
      <c r="G839" s="76"/>
      <c r="H839" s="77"/>
      <c r="I839" s="76"/>
      <c r="J839" s="77"/>
      <c r="K839" s="134"/>
      <c r="L839" s="134"/>
      <c r="M839" s="134"/>
      <c r="N839" s="134"/>
    </row>
    <row r="840" spans="1:14" s="78" customFormat="1" x14ac:dyDescent="0.25">
      <c r="A840" s="76"/>
      <c r="B840" s="76"/>
      <c r="C840" s="76"/>
      <c r="D840" s="131"/>
      <c r="E840" s="91"/>
      <c r="F840" s="76"/>
      <c r="G840" s="76"/>
      <c r="H840" s="77"/>
      <c r="I840" s="76"/>
      <c r="J840" s="77"/>
      <c r="K840" s="134"/>
      <c r="L840" s="134"/>
      <c r="M840" s="134"/>
      <c r="N840" s="134"/>
    </row>
    <row r="841" spans="1:14" s="78" customFormat="1" x14ac:dyDescent="0.25">
      <c r="A841" s="76"/>
      <c r="B841" s="76"/>
      <c r="C841" s="76"/>
      <c r="D841" s="131"/>
      <c r="E841" s="91"/>
      <c r="F841" s="76"/>
      <c r="G841" s="76"/>
      <c r="H841" s="77"/>
      <c r="I841" s="76"/>
      <c r="J841" s="77"/>
      <c r="K841" s="134"/>
      <c r="L841" s="134"/>
      <c r="M841" s="134"/>
      <c r="N841" s="134"/>
    </row>
    <row r="842" spans="1:14" s="78" customFormat="1" x14ac:dyDescent="0.25">
      <c r="A842" s="76"/>
      <c r="B842" s="76"/>
      <c r="C842" s="76"/>
      <c r="D842" s="131"/>
      <c r="E842" s="91"/>
      <c r="F842" s="76"/>
      <c r="G842" s="76"/>
      <c r="H842" s="77"/>
      <c r="I842" s="76"/>
      <c r="J842" s="77"/>
      <c r="K842" s="134"/>
      <c r="L842" s="134"/>
      <c r="M842" s="134"/>
      <c r="N842" s="134"/>
    </row>
    <row r="843" spans="1:14" s="78" customFormat="1" x14ac:dyDescent="0.25">
      <c r="A843" s="76"/>
      <c r="B843" s="76"/>
      <c r="C843" s="76"/>
      <c r="D843" s="131"/>
      <c r="E843" s="91"/>
      <c r="F843" s="76"/>
      <c r="G843" s="76"/>
      <c r="H843" s="77"/>
      <c r="I843" s="76"/>
      <c r="J843" s="77"/>
      <c r="K843" s="134"/>
      <c r="L843" s="134"/>
      <c r="M843" s="134"/>
      <c r="N843" s="134"/>
    </row>
    <row r="844" spans="1:14" s="78" customFormat="1" x14ac:dyDescent="0.25">
      <c r="A844" s="76"/>
      <c r="B844" s="76"/>
      <c r="C844" s="76"/>
      <c r="D844" s="131"/>
      <c r="E844" s="91"/>
      <c r="F844" s="76"/>
      <c r="G844" s="76"/>
      <c r="H844" s="77"/>
      <c r="I844" s="76"/>
      <c r="J844" s="77"/>
      <c r="K844" s="134"/>
      <c r="L844" s="134"/>
      <c r="M844" s="134"/>
      <c r="N844" s="134"/>
    </row>
    <row r="845" spans="1:14" s="78" customFormat="1" x14ac:dyDescent="0.25">
      <c r="A845" s="76"/>
      <c r="B845" s="76"/>
      <c r="C845" s="76"/>
      <c r="D845" s="131"/>
      <c r="E845" s="91"/>
      <c r="F845" s="76"/>
      <c r="G845" s="76"/>
      <c r="H845" s="77"/>
      <c r="I845" s="76"/>
      <c r="J845" s="77"/>
      <c r="K845" s="134"/>
      <c r="L845" s="134"/>
      <c r="M845" s="134"/>
      <c r="N845" s="134"/>
    </row>
    <row r="846" spans="1:14" s="78" customFormat="1" x14ac:dyDescent="0.25">
      <c r="A846" s="76"/>
      <c r="B846" s="76"/>
      <c r="C846" s="76"/>
      <c r="D846" s="131"/>
      <c r="E846" s="91"/>
      <c r="F846" s="76"/>
      <c r="G846" s="76"/>
      <c r="H846" s="77"/>
      <c r="I846" s="76"/>
      <c r="J846" s="77"/>
      <c r="K846" s="134"/>
      <c r="L846" s="134"/>
      <c r="M846" s="134"/>
      <c r="N846" s="134"/>
    </row>
    <row r="847" spans="1:14" s="78" customFormat="1" x14ac:dyDescent="0.25">
      <c r="A847" s="76"/>
      <c r="B847" s="76"/>
      <c r="C847" s="76"/>
      <c r="D847" s="131"/>
      <c r="E847" s="91"/>
      <c r="F847" s="76"/>
      <c r="G847" s="76"/>
      <c r="H847" s="77"/>
      <c r="I847" s="76"/>
      <c r="J847" s="77"/>
      <c r="K847" s="134"/>
      <c r="L847" s="134"/>
      <c r="M847" s="134"/>
      <c r="N847" s="134"/>
    </row>
    <row r="848" spans="1:14" s="78" customFormat="1" x14ac:dyDescent="0.25">
      <c r="A848" s="76"/>
      <c r="B848" s="76"/>
      <c r="C848" s="76"/>
      <c r="D848" s="131"/>
      <c r="E848" s="91"/>
      <c r="F848" s="76"/>
      <c r="G848" s="76"/>
      <c r="H848" s="77"/>
      <c r="I848" s="76"/>
      <c r="J848" s="77"/>
      <c r="K848" s="134"/>
      <c r="L848" s="134"/>
      <c r="M848" s="134"/>
      <c r="N848" s="134"/>
    </row>
    <row r="849" spans="1:14" s="78" customFormat="1" x14ac:dyDescent="0.25">
      <c r="A849" s="76"/>
      <c r="B849" s="76"/>
      <c r="C849" s="76"/>
      <c r="D849" s="131"/>
      <c r="E849" s="91"/>
      <c r="F849" s="76"/>
      <c r="G849" s="76"/>
      <c r="H849" s="77"/>
      <c r="I849" s="76"/>
      <c r="J849" s="77"/>
      <c r="K849" s="134"/>
      <c r="L849" s="134"/>
      <c r="M849" s="134"/>
      <c r="N849" s="134"/>
    </row>
    <row r="850" spans="1:14" s="78" customFormat="1" x14ac:dyDescent="0.25">
      <c r="A850" s="76"/>
      <c r="B850" s="76"/>
      <c r="C850" s="76"/>
      <c r="D850" s="131"/>
      <c r="E850" s="91"/>
      <c r="F850" s="76"/>
      <c r="G850" s="76"/>
      <c r="H850" s="77"/>
      <c r="I850" s="76"/>
      <c r="J850" s="77"/>
      <c r="K850" s="134"/>
      <c r="L850" s="134"/>
      <c r="M850" s="134"/>
      <c r="N850" s="134"/>
    </row>
    <row r="851" spans="1:14" s="78" customFormat="1" x14ac:dyDescent="0.25">
      <c r="A851" s="76"/>
      <c r="B851" s="76"/>
      <c r="C851" s="76"/>
      <c r="D851" s="131"/>
      <c r="E851" s="91"/>
      <c r="F851" s="76"/>
      <c r="G851" s="76"/>
      <c r="H851" s="77"/>
      <c r="I851" s="76"/>
      <c r="J851" s="77"/>
      <c r="K851" s="134"/>
      <c r="L851" s="134"/>
      <c r="M851" s="134"/>
      <c r="N851" s="134"/>
    </row>
    <row r="852" spans="1:14" s="78" customFormat="1" x14ac:dyDescent="0.25">
      <c r="A852" s="76"/>
      <c r="B852" s="76"/>
      <c r="C852" s="76"/>
      <c r="D852" s="131"/>
      <c r="E852" s="91"/>
      <c r="F852" s="76"/>
      <c r="G852" s="76"/>
      <c r="H852" s="77"/>
      <c r="I852" s="76"/>
      <c r="J852" s="77"/>
      <c r="K852" s="134"/>
      <c r="L852" s="134"/>
      <c r="M852" s="134"/>
      <c r="N852" s="134"/>
    </row>
    <row r="853" spans="1:14" s="78" customFormat="1" x14ac:dyDescent="0.25">
      <c r="A853" s="76"/>
      <c r="B853" s="76"/>
      <c r="C853" s="76"/>
      <c r="D853" s="131"/>
      <c r="E853" s="91"/>
      <c r="F853" s="76"/>
      <c r="G853" s="76"/>
      <c r="H853" s="77"/>
      <c r="I853" s="76"/>
      <c r="J853" s="77"/>
      <c r="K853" s="134"/>
      <c r="L853" s="134"/>
      <c r="M853" s="134"/>
      <c r="N853" s="134"/>
    </row>
    <row r="854" spans="1:14" s="78" customFormat="1" x14ac:dyDescent="0.25">
      <c r="A854" s="76"/>
      <c r="B854" s="76"/>
      <c r="C854" s="76"/>
      <c r="D854" s="131"/>
      <c r="E854" s="91"/>
      <c r="F854" s="76"/>
      <c r="G854" s="76"/>
      <c r="H854" s="77"/>
      <c r="I854" s="76"/>
      <c r="J854" s="77"/>
      <c r="K854" s="134"/>
      <c r="L854" s="134"/>
      <c r="M854" s="134"/>
      <c r="N854" s="134"/>
    </row>
    <row r="855" spans="1:14" s="78" customFormat="1" x14ac:dyDescent="0.25">
      <c r="A855" s="76"/>
      <c r="B855" s="76"/>
      <c r="C855" s="76"/>
      <c r="D855" s="131"/>
      <c r="E855" s="91"/>
      <c r="F855" s="76"/>
      <c r="G855" s="76"/>
      <c r="H855" s="77"/>
      <c r="I855" s="76"/>
      <c r="J855" s="77"/>
      <c r="K855" s="134"/>
      <c r="L855" s="134"/>
      <c r="M855" s="134"/>
      <c r="N855" s="134"/>
    </row>
    <row r="856" spans="1:14" s="78" customFormat="1" x14ac:dyDescent="0.25">
      <c r="A856" s="76"/>
      <c r="B856" s="76"/>
      <c r="C856" s="76"/>
      <c r="D856" s="131"/>
      <c r="E856" s="91"/>
      <c r="F856" s="76"/>
      <c r="G856" s="76"/>
      <c r="H856" s="77"/>
      <c r="I856" s="76"/>
      <c r="J856" s="77"/>
      <c r="K856" s="134"/>
      <c r="L856" s="134"/>
      <c r="M856" s="134"/>
      <c r="N856" s="134"/>
    </row>
    <row r="857" spans="1:14" s="78" customFormat="1" x14ac:dyDescent="0.25">
      <c r="A857" s="76"/>
      <c r="B857" s="76"/>
      <c r="C857" s="76"/>
      <c r="D857" s="131"/>
      <c r="E857" s="91"/>
      <c r="F857" s="76"/>
      <c r="G857" s="76"/>
      <c r="H857" s="77"/>
      <c r="I857" s="76"/>
      <c r="J857" s="77"/>
      <c r="K857" s="134"/>
      <c r="L857" s="134"/>
      <c r="M857" s="134"/>
      <c r="N857" s="134"/>
    </row>
    <row r="858" spans="1:14" s="78" customFormat="1" x14ac:dyDescent="0.25">
      <c r="A858" s="76"/>
      <c r="B858" s="76"/>
      <c r="C858" s="76"/>
      <c r="D858" s="131"/>
      <c r="E858" s="91"/>
      <c r="F858" s="76"/>
      <c r="G858" s="76"/>
      <c r="H858" s="77"/>
      <c r="I858" s="76"/>
      <c r="J858" s="77"/>
      <c r="K858" s="134"/>
      <c r="L858" s="134"/>
      <c r="M858" s="134"/>
      <c r="N858" s="134"/>
    </row>
    <row r="859" spans="1:14" s="78" customFormat="1" x14ac:dyDescent="0.25">
      <c r="A859" s="76"/>
      <c r="B859" s="76"/>
      <c r="C859" s="76"/>
      <c r="D859" s="131"/>
      <c r="E859" s="91"/>
      <c r="F859" s="76"/>
      <c r="G859" s="76"/>
      <c r="H859" s="77"/>
      <c r="I859" s="76"/>
      <c r="J859" s="77"/>
      <c r="K859" s="134"/>
      <c r="L859" s="134"/>
      <c r="M859" s="134"/>
      <c r="N859" s="134"/>
    </row>
    <row r="860" spans="1:14" s="78" customFormat="1" x14ac:dyDescent="0.25">
      <c r="A860" s="76"/>
      <c r="B860" s="76"/>
      <c r="C860" s="76"/>
      <c r="D860" s="131"/>
      <c r="E860" s="91"/>
      <c r="F860" s="76"/>
      <c r="G860" s="76"/>
      <c r="H860" s="77"/>
      <c r="I860" s="76"/>
      <c r="J860" s="77"/>
      <c r="K860" s="134"/>
      <c r="L860" s="134"/>
      <c r="M860" s="134"/>
      <c r="N860" s="134"/>
    </row>
    <row r="861" spans="1:14" s="78" customFormat="1" x14ac:dyDescent="0.25">
      <c r="A861" s="76"/>
      <c r="B861" s="76"/>
      <c r="C861" s="76"/>
      <c r="D861" s="131"/>
      <c r="E861" s="91"/>
      <c r="F861" s="76"/>
      <c r="G861" s="76"/>
      <c r="H861" s="77"/>
      <c r="I861" s="76"/>
      <c r="J861" s="77"/>
      <c r="K861" s="134"/>
      <c r="L861" s="134"/>
      <c r="M861" s="134"/>
      <c r="N861" s="134"/>
    </row>
    <row r="862" spans="1:14" s="78" customFormat="1" x14ac:dyDescent="0.25">
      <c r="A862" s="76"/>
      <c r="B862" s="76"/>
      <c r="C862" s="76"/>
      <c r="D862" s="131"/>
      <c r="E862" s="91"/>
      <c r="F862" s="76"/>
      <c r="G862" s="76"/>
      <c r="H862" s="77"/>
      <c r="I862" s="76"/>
      <c r="J862" s="77"/>
      <c r="K862" s="134"/>
      <c r="L862" s="134"/>
      <c r="M862" s="134"/>
      <c r="N862" s="134"/>
    </row>
    <row r="863" spans="1:14" s="78" customFormat="1" x14ac:dyDescent="0.25">
      <c r="A863" s="76"/>
      <c r="B863" s="76"/>
      <c r="C863" s="76"/>
      <c r="D863" s="131"/>
      <c r="E863" s="91"/>
      <c r="F863" s="76"/>
      <c r="G863" s="76"/>
      <c r="H863" s="77"/>
      <c r="I863" s="76"/>
      <c r="J863" s="77"/>
      <c r="K863" s="134"/>
      <c r="L863" s="134"/>
      <c r="M863" s="134"/>
      <c r="N863" s="134"/>
    </row>
    <row r="864" spans="1:14" s="78" customFormat="1" x14ac:dyDescent="0.25">
      <c r="A864" s="76"/>
      <c r="B864" s="76"/>
      <c r="C864" s="76"/>
      <c r="D864" s="131"/>
      <c r="E864" s="91"/>
      <c r="F864" s="76"/>
      <c r="G864" s="76"/>
      <c r="H864" s="77"/>
      <c r="I864" s="76"/>
      <c r="J864" s="77"/>
      <c r="K864" s="134"/>
      <c r="L864" s="134"/>
      <c r="M864" s="134"/>
      <c r="N864" s="134"/>
    </row>
    <row r="865" spans="1:14" s="78" customFormat="1" x14ac:dyDescent="0.25">
      <c r="A865" s="76"/>
      <c r="B865" s="76"/>
      <c r="C865" s="76"/>
      <c r="D865" s="131"/>
      <c r="E865" s="91"/>
      <c r="F865" s="76"/>
      <c r="G865" s="76"/>
      <c r="H865" s="77"/>
      <c r="I865" s="76"/>
      <c r="J865" s="77"/>
      <c r="K865" s="134"/>
      <c r="L865" s="134"/>
      <c r="M865" s="134"/>
      <c r="N865" s="134"/>
    </row>
    <row r="866" spans="1:14" s="78" customFormat="1" x14ac:dyDescent="0.25">
      <c r="A866" s="76"/>
      <c r="B866" s="76"/>
      <c r="C866" s="76"/>
      <c r="D866" s="131"/>
      <c r="E866" s="91"/>
      <c r="F866" s="76"/>
      <c r="G866" s="76"/>
      <c r="H866" s="77"/>
      <c r="I866" s="76"/>
      <c r="J866" s="77"/>
      <c r="K866" s="134"/>
      <c r="L866" s="134"/>
      <c r="M866" s="134"/>
      <c r="N866" s="134"/>
    </row>
    <row r="867" spans="1:14" s="78" customFormat="1" x14ac:dyDescent="0.25">
      <c r="A867" s="76"/>
      <c r="B867" s="76"/>
      <c r="C867" s="76"/>
      <c r="D867" s="131"/>
      <c r="E867" s="91"/>
      <c r="F867" s="76"/>
      <c r="G867" s="76"/>
      <c r="H867" s="77"/>
      <c r="I867" s="76"/>
      <c r="J867" s="77"/>
      <c r="K867" s="134"/>
      <c r="L867" s="134"/>
      <c r="M867" s="134"/>
      <c r="N867" s="134"/>
    </row>
    <row r="868" spans="1:14" s="78" customFormat="1" x14ac:dyDescent="0.25">
      <c r="A868" s="76"/>
      <c r="B868" s="76"/>
      <c r="C868" s="76"/>
      <c r="D868" s="131"/>
      <c r="E868" s="91"/>
      <c r="F868" s="76"/>
      <c r="G868" s="76"/>
      <c r="H868" s="77"/>
      <c r="I868" s="76"/>
      <c r="J868" s="77"/>
      <c r="K868" s="134"/>
      <c r="L868" s="134"/>
      <c r="M868" s="134"/>
      <c r="N868" s="134"/>
    </row>
    <row r="869" spans="1:14" s="78" customFormat="1" x14ac:dyDescent="0.25">
      <c r="A869" s="76"/>
      <c r="B869" s="76"/>
      <c r="C869" s="76"/>
      <c r="D869" s="131"/>
      <c r="E869" s="91"/>
      <c r="F869" s="76"/>
      <c r="G869" s="76"/>
      <c r="H869" s="77"/>
      <c r="I869" s="76"/>
      <c r="J869" s="77"/>
      <c r="K869" s="134"/>
      <c r="L869" s="134"/>
      <c r="M869" s="134"/>
      <c r="N869" s="134"/>
    </row>
    <row r="870" spans="1:14" s="78" customFormat="1" x14ac:dyDescent="0.25">
      <c r="A870" s="76"/>
      <c r="B870" s="76"/>
      <c r="C870" s="76"/>
      <c r="D870" s="131"/>
      <c r="E870" s="91"/>
      <c r="F870" s="76"/>
      <c r="G870" s="76"/>
      <c r="H870" s="77"/>
      <c r="I870" s="76"/>
      <c r="J870" s="77"/>
      <c r="K870" s="134"/>
      <c r="L870" s="134"/>
      <c r="M870" s="134"/>
      <c r="N870" s="134"/>
    </row>
    <row r="871" spans="1:14" s="78" customFormat="1" x14ac:dyDescent="0.25">
      <c r="A871" s="76"/>
      <c r="B871" s="76"/>
      <c r="C871" s="76"/>
      <c r="D871" s="131"/>
      <c r="E871" s="91"/>
      <c r="F871" s="76"/>
      <c r="G871" s="76"/>
      <c r="H871" s="77"/>
      <c r="I871" s="76"/>
      <c r="J871" s="77"/>
      <c r="K871" s="134"/>
      <c r="L871" s="134"/>
      <c r="M871" s="134"/>
      <c r="N871" s="134"/>
    </row>
    <row r="872" spans="1:14" s="78" customFormat="1" x14ac:dyDescent="0.25">
      <c r="A872" s="76"/>
      <c r="B872" s="76"/>
      <c r="C872" s="76"/>
      <c r="D872" s="131"/>
      <c r="E872" s="91"/>
      <c r="F872" s="76"/>
      <c r="G872" s="76"/>
      <c r="H872" s="77"/>
      <c r="I872" s="76"/>
      <c r="J872" s="77"/>
      <c r="K872" s="134"/>
      <c r="L872" s="134"/>
      <c r="M872" s="134"/>
      <c r="N872" s="134"/>
    </row>
    <row r="873" spans="1:14" s="78" customFormat="1" x14ac:dyDescent="0.25">
      <c r="A873" s="76"/>
      <c r="B873" s="76"/>
      <c r="C873" s="76"/>
      <c r="D873" s="131"/>
      <c r="E873" s="91"/>
      <c r="F873" s="76"/>
      <c r="G873" s="76"/>
      <c r="H873" s="77"/>
      <c r="I873" s="76"/>
      <c r="J873" s="77"/>
      <c r="K873" s="134"/>
      <c r="L873" s="134"/>
      <c r="M873" s="134"/>
      <c r="N873" s="134"/>
    </row>
    <row r="874" spans="1:14" s="78" customFormat="1" x14ac:dyDescent="0.25">
      <c r="A874" s="76"/>
      <c r="B874" s="76"/>
      <c r="C874" s="76"/>
      <c r="D874" s="131"/>
      <c r="E874" s="91"/>
      <c r="F874" s="76"/>
      <c r="G874" s="76"/>
      <c r="H874" s="77"/>
      <c r="I874" s="76"/>
      <c r="J874" s="77"/>
      <c r="K874" s="134"/>
      <c r="L874" s="134"/>
      <c r="M874" s="134"/>
      <c r="N874" s="134"/>
    </row>
    <row r="875" spans="1:14" s="78" customFormat="1" x14ac:dyDescent="0.25">
      <c r="A875" s="76"/>
      <c r="B875" s="76"/>
      <c r="C875" s="76"/>
      <c r="D875" s="131"/>
      <c r="E875" s="91"/>
      <c r="F875" s="76"/>
      <c r="G875" s="76"/>
      <c r="H875" s="77"/>
      <c r="I875" s="76"/>
      <c r="J875" s="77"/>
      <c r="K875" s="134"/>
      <c r="L875" s="134"/>
      <c r="M875" s="134"/>
      <c r="N875" s="134"/>
    </row>
    <row r="876" spans="1:14" s="78" customFormat="1" x14ac:dyDescent="0.25">
      <c r="A876" s="76"/>
      <c r="B876" s="76"/>
      <c r="C876" s="76"/>
      <c r="D876" s="131"/>
      <c r="E876" s="91"/>
      <c r="F876" s="76"/>
      <c r="G876" s="76"/>
      <c r="H876" s="77"/>
      <c r="I876" s="76"/>
      <c r="J876" s="77"/>
      <c r="K876" s="134"/>
      <c r="L876" s="134"/>
      <c r="M876" s="134"/>
      <c r="N876" s="134"/>
    </row>
    <row r="877" spans="1:14" s="78" customFormat="1" x14ac:dyDescent="0.25">
      <c r="A877" s="76"/>
      <c r="B877" s="76"/>
      <c r="C877" s="76"/>
      <c r="D877" s="131"/>
      <c r="E877" s="91"/>
      <c r="F877" s="76"/>
      <c r="G877" s="76"/>
      <c r="H877" s="77"/>
      <c r="I877" s="76"/>
      <c r="J877" s="77"/>
      <c r="K877" s="134"/>
      <c r="L877" s="134"/>
      <c r="M877" s="134"/>
      <c r="N877" s="134"/>
    </row>
    <row r="878" spans="1:14" s="78" customFormat="1" x14ac:dyDescent="0.25">
      <c r="A878" s="76"/>
      <c r="B878" s="76"/>
      <c r="C878" s="76"/>
      <c r="D878" s="131"/>
      <c r="E878" s="91"/>
      <c r="F878" s="76"/>
      <c r="G878" s="76"/>
      <c r="H878" s="77"/>
      <c r="I878" s="76"/>
      <c r="J878" s="77"/>
      <c r="K878" s="134"/>
      <c r="L878" s="134"/>
      <c r="M878" s="134"/>
      <c r="N878" s="134"/>
    </row>
    <row r="879" spans="1:14" s="78" customFormat="1" x14ac:dyDescent="0.25">
      <c r="A879" s="76"/>
      <c r="B879" s="76"/>
      <c r="C879" s="76"/>
      <c r="D879" s="131"/>
      <c r="E879" s="91"/>
      <c r="F879" s="76"/>
      <c r="G879" s="76"/>
      <c r="H879" s="77"/>
      <c r="I879" s="76"/>
      <c r="J879" s="77"/>
      <c r="K879" s="134"/>
      <c r="L879" s="134"/>
      <c r="M879" s="134"/>
      <c r="N879" s="134"/>
    </row>
    <row r="880" spans="1:14" s="78" customFormat="1" x14ac:dyDescent="0.25">
      <c r="A880" s="76"/>
      <c r="B880" s="76"/>
      <c r="C880" s="76"/>
      <c r="D880" s="131"/>
      <c r="E880" s="91"/>
      <c r="F880" s="76"/>
      <c r="G880" s="76"/>
      <c r="H880" s="77"/>
      <c r="I880" s="76"/>
      <c r="J880" s="77"/>
      <c r="K880" s="134"/>
      <c r="L880" s="134"/>
      <c r="M880" s="134"/>
      <c r="N880" s="134"/>
    </row>
    <row r="881" spans="1:14" s="78" customFormat="1" x14ac:dyDescent="0.25">
      <c r="A881" s="76"/>
      <c r="B881" s="76"/>
      <c r="C881" s="76"/>
      <c r="D881" s="131"/>
      <c r="E881" s="91"/>
      <c r="F881" s="76"/>
      <c r="G881" s="76"/>
      <c r="H881" s="77"/>
      <c r="I881" s="76"/>
      <c r="J881" s="77"/>
      <c r="K881" s="134"/>
      <c r="L881" s="134"/>
      <c r="M881" s="134"/>
      <c r="N881" s="134"/>
    </row>
    <row r="882" spans="1:14" s="78" customFormat="1" x14ac:dyDescent="0.25">
      <c r="A882" s="76"/>
      <c r="B882" s="76"/>
      <c r="C882" s="76"/>
      <c r="D882" s="131"/>
      <c r="E882" s="91"/>
      <c r="F882" s="76"/>
      <c r="G882" s="76"/>
      <c r="H882" s="77"/>
      <c r="I882" s="76"/>
      <c r="J882" s="77"/>
      <c r="K882" s="134"/>
      <c r="L882" s="134"/>
      <c r="M882" s="134"/>
      <c r="N882" s="134"/>
    </row>
    <row r="883" spans="1:14" s="78" customFormat="1" x14ac:dyDescent="0.25">
      <c r="A883" s="76"/>
      <c r="B883" s="76"/>
      <c r="C883" s="76"/>
      <c r="D883" s="131"/>
      <c r="E883" s="91"/>
      <c r="F883" s="76"/>
      <c r="G883" s="76"/>
      <c r="H883" s="77"/>
      <c r="I883" s="76"/>
      <c r="J883" s="77"/>
      <c r="K883" s="134"/>
      <c r="L883" s="134"/>
      <c r="M883" s="134"/>
      <c r="N883" s="134"/>
    </row>
    <row r="884" spans="1:14" s="78" customFormat="1" x14ac:dyDescent="0.25">
      <c r="A884" s="76"/>
      <c r="B884" s="76"/>
      <c r="C884" s="76"/>
      <c r="D884" s="131"/>
      <c r="E884" s="91"/>
      <c r="F884" s="76"/>
      <c r="G884" s="76"/>
      <c r="H884" s="77"/>
      <c r="I884" s="76"/>
      <c r="J884" s="77"/>
      <c r="K884" s="134"/>
      <c r="L884" s="134"/>
      <c r="M884" s="134"/>
      <c r="N884" s="134"/>
    </row>
    <row r="885" spans="1:14" s="78" customFormat="1" x14ac:dyDescent="0.25">
      <c r="A885" s="76"/>
      <c r="B885" s="76"/>
      <c r="C885" s="76"/>
      <c r="D885" s="131"/>
      <c r="E885" s="91"/>
      <c r="F885" s="76"/>
      <c r="G885" s="76"/>
      <c r="H885" s="77"/>
      <c r="I885" s="76"/>
      <c r="J885" s="77"/>
      <c r="K885" s="134"/>
      <c r="L885" s="134"/>
      <c r="M885" s="134"/>
      <c r="N885" s="134"/>
    </row>
    <row r="886" spans="1:14" s="78" customFormat="1" x14ac:dyDescent="0.25">
      <c r="A886" s="76"/>
      <c r="B886" s="76"/>
      <c r="C886" s="76"/>
      <c r="D886" s="131"/>
      <c r="E886" s="91"/>
      <c r="F886" s="76"/>
      <c r="G886" s="76"/>
      <c r="H886" s="77"/>
      <c r="I886" s="76"/>
      <c r="J886" s="77"/>
      <c r="K886" s="134"/>
      <c r="L886" s="134"/>
      <c r="M886" s="134"/>
      <c r="N886" s="134"/>
    </row>
    <row r="887" spans="1:14" s="78" customFormat="1" x14ac:dyDescent="0.25">
      <c r="A887" s="76"/>
      <c r="B887" s="76"/>
      <c r="C887" s="76"/>
      <c r="D887" s="131"/>
      <c r="E887" s="91"/>
      <c r="F887" s="76"/>
      <c r="G887" s="76"/>
      <c r="H887" s="77"/>
      <c r="I887" s="76"/>
      <c r="J887" s="77"/>
      <c r="K887" s="134"/>
      <c r="L887" s="134"/>
      <c r="M887" s="134"/>
      <c r="N887" s="134"/>
    </row>
    <row r="888" spans="1:14" s="78" customFormat="1" x14ac:dyDescent="0.25">
      <c r="A888" s="76"/>
      <c r="B888" s="76"/>
      <c r="C888" s="76"/>
      <c r="D888" s="131"/>
      <c r="E888" s="91"/>
      <c r="F888" s="76"/>
      <c r="G888" s="76"/>
      <c r="H888" s="77"/>
      <c r="I888" s="76"/>
      <c r="J888" s="77"/>
      <c r="K888" s="134"/>
      <c r="L888" s="134"/>
      <c r="M888" s="134"/>
      <c r="N888" s="134"/>
    </row>
    <row r="889" spans="1:14" s="78" customFormat="1" x14ac:dyDescent="0.25">
      <c r="A889" s="76"/>
      <c r="B889" s="76"/>
      <c r="C889" s="76"/>
      <c r="D889" s="131"/>
      <c r="E889" s="91"/>
      <c r="F889" s="76"/>
      <c r="G889" s="76"/>
      <c r="H889" s="77"/>
      <c r="I889" s="76"/>
      <c r="J889" s="77"/>
      <c r="K889" s="134"/>
      <c r="L889" s="134"/>
      <c r="M889" s="134"/>
      <c r="N889" s="134"/>
    </row>
    <row r="890" spans="1:14" s="78" customFormat="1" x14ac:dyDescent="0.25">
      <c r="A890" s="76"/>
      <c r="B890" s="76"/>
      <c r="C890" s="76"/>
      <c r="D890" s="131"/>
      <c r="E890" s="91"/>
      <c r="F890" s="76"/>
      <c r="G890" s="76"/>
      <c r="H890" s="77"/>
      <c r="I890" s="76"/>
      <c r="J890" s="77"/>
      <c r="K890" s="134"/>
      <c r="L890" s="134"/>
      <c r="M890" s="134"/>
      <c r="N890" s="134"/>
    </row>
    <row r="891" spans="1:14" s="78" customFormat="1" x14ac:dyDescent="0.25">
      <c r="A891" s="76"/>
      <c r="B891" s="76"/>
      <c r="C891" s="76"/>
      <c r="D891" s="131"/>
      <c r="E891" s="91"/>
      <c r="F891" s="76"/>
      <c r="G891" s="76"/>
      <c r="H891" s="77"/>
      <c r="I891" s="76"/>
      <c r="J891" s="77"/>
      <c r="K891" s="134"/>
      <c r="L891" s="134"/>
      <c r="M891" s="134"/>
      <c r="N891" s="134"/>
    </row>
    <row r="892" spans="1:14" s="78" customFormat="1" x14ac:dyDescent="0.25">
      <c r="A892" s="76"/>
      <c r="B892" s="76"/>
      <c r="C892" s="76"/>
      <c r="D892" s="131"/>
      <c r="E892" s="91"/>
      <c r="F892" s="76"/>
      <c r="G892" s="76"/>
      <c r="H892" s="77"/>
      <c r="I892" s="76"/>
      <c r="J892" s="77"/>
      <c r="K892" s="134"/>
      <c r="L892" s="134"/>
      <c r="M892" s="134"/>
      <c r="N892" s="134"/>
    </row>
    <row r="893" spans="1:14" s="78" customFormat="1" x14ac:dyDescent="0.25">
      <c r="A893" s="76"/>
      <c r="B893" s="76"/>
      <c r="C893" s="76"/>
      <c r="D893" s="131"/>
      <c r="E893" s="91"/>
      <c r="F893" s="76"/>
      <c r="G893" s="76"/>
      <c r="H893" s="77"/>
      <c r="I893" s="76"/>
      <c r="J893" s="77"/>
      <c r="K893" s="134"/>
      <c r="L893" s="134"/>
      <c r="M893" s="134"/>
      <c r="N893" s="134"/>
    </row>
    <row r="894" spans="1:14" s="78" customFormat="1" x14ac:dyDescent="0.25">
      <c r="A894" s="76"/>
      <c r="B894" s="76"/>
      <c r="C894" s="76"/>
      <c r="D894" s="131"/>
      <c r="E894" s="91"/>
      <c r="F894" s="76"/>
      <c r="G894" s="76"/>
      <c r="H894" s="77"/>
      <c r="I894" s="76"/>
      <c r="J894" s="77"/>
      <c r="K894" s="134"/>
      <c r="L894" s="134"/>
      <c r="M894" s="134"/>
      <c r="N894" s="134"/>
    </row>
    <row r="895" spans="1:14" s="78" customFormat="1" x14ac:dyDescent="0.25">
      <c r="A895" s="76"/>
      <c r="B895" s="76"/>
      <c r="C895" s="76"/>
      <c r="D895" s="131"/>
      <c r="E895" s="91"/>
      <c r="F895" s="76"/>
      <c r="G895" s="76"/>
      <c r="H895" s="77"/>
      <c r="I895" s="76"/>
      <c r="J895" s="77"/>
      <c r="K895" s="134"/>
      <c r="L895" s="134"/>
      <c r="M895" s="134"/>
      <c r="N895" s="134"/>
    </row>
    <row r="896" spans="1:14" s="78" customFormat="1" x14ac:dyDescent="0.25">
      <c r="A896" s="76"/>
      <c r="B896" s="76"/>
      <c r="C896" s="76"/>
      <c r="D896" s="131"/>
      <c r="E896" s="91"/>
      <c r="F896" s="76"/>
      <c r="G896" s="76"/>
      <c r="H896" s="77"/>
      <c r="I896" s="76"/>
      <c r="J896" s="77"/>
      <c r="K896" s="134"/>
      <c r="L896" s="134"/>
      <c r="M896" s="134"/>
      <c r="N896" s="134"/>
    </row>
    <row r="897" spans="1:14" s="78" customFormat="1" x14ac:dyDescent="0.25">
      <c r="A897" s="76"/>
      <c r="B897" s="76"/>
      <c r="C897" s="76"/>
      <c r="D897" s="131"/>
      <c r="E897" s="91"/>
      <c r="F897" s="76"/>
      <c r="G897" s="76"/>
      <c r="H897" s="77"/>
      <c r="I897" s="76"/>
      <c r="J897" s="77"/>
      <c r="K897" s="134"/>
      <c r="L897" s="134"/>
      <c r="M897" s="134"/>
      <c r="N897" s="134"/>
    </row>
    <row r="898" spans="1:14" s="78" customFormat="1" x14ac:dyDescent="0.25">
      <c r="A898" s="76"/>
      <c r="B898" s="76"/>
      <c r="C898" s="76"/>
      <c r="D898" s="131"/>
      <c r="E898" s="91"/>
      <c r="F898" s="76"/>
      <c r="G898" s="76"/>
      <c r="H898" s="77"/>
      <c r="I898" s="76"/>
      <c r="J898" s="77"/>
      <c r="K898" s="134"/>
      <c r="L898" s="134"/>
      <c r="M898" s="134"/>
      <c r="N898" s="134"/>
    </row>
    <row r="899" spans="1:14" s="78" customFormat="1" x14ac:dyDescent="0.25">
      <c r="A899" s="76"/>
      <c r="B899" s="76"/>
      <c r="C899" s="76"/>
      <c r="D899" s="131"/>
      <c r="E899" s="91"/>
      <c r="F899" s="76"/>
      <c r="G899" s="76"/>
      <c r="H899" s="77"/>
      <c r="I899" s="76"/>
      <c r="J899" s="77"/>
      <c r="K899" s="134"/>
      <c r="L899" s="134"/>
      <c r="M899" s="134"/>
      <c r="N899" s="134"/>
    </row>
    <row r="900" spans="1:14" s="78" customFormat="1" x14ac:dyDescent="0.25">
      <c r="A900" s="76"/>
      <c r="B900" s="76"/>
      <c r="C900" s="76"/>
      <c r="D900" s="131"/>
      <c r="E900" s="91"/>
      <c r="F900" s="76"/>
      <c r="G900" s="76"/>
      <c r="H900" s="77"/>
      <c r="I900" s="76"/>
      <c r="J900" s="77"/>
      <c r="K900" s="134"/>
      <c r="L900" s="134"/>
      <c r="M900" s="134"/>
      <c r="N900" s="134"/>
    </row>
    <row r="901" spans="1:14" s="78" customFormat="1" x14ac:dyDescent="0.25">
      <c r="A901" s="76"/>
      <c r="B901" s="76"/>
      <c r="C901" s="76"/>
      <c r="D901" s="131"/>
      <c r="E901" s="91"/>
      <c r="F901" s="76"/>
      <c r="G901" s="76"/>
      <c r="H901" s="77"/>
      <c r="I901" s="76"/>
      <c r="J901" s="77"/>
      <c r="K901" s="134"/>
      <c r="L901" s="134"/>
      <c r="M901" s="134"/>
      <c r="N901" s="134"/>
    </row>
    <row r="902" spans="1:14" s="78" customFormat="1" x14ac:dyDescent="0.25">
      <c r="A902" s="76"/>
      <c r="B902" s="76"/>
      <c r="C902" s="76"/>
      <c r="D902" s="131"/>
      <c r="E902" s="91"/>
      <c r="F902" s="76"/>
      <c r="G902" s="76"/>
      <c r="H902" s="77"/>
      <c r="I902" s="76"/>
      <c r="J902" s="77"/>
      <c r="K902" s="134"/>
      <c r="L902" s="134"/>
      <c r="M902" s="134"/>
      <c r="N902" s="134"/>
    </row>
    <row r="903" spans="1:14" s="78" customFormat="1" x14ac:dyDescent="0.25">
      <c r="A903" s="76"/>
      <c r="B903" s="76"/>
      <c r="C903" s="76"/>
      <c r="D903" s="131"/>
      <c r="E903" s="91"/>
      <c r="F903" s="76"/>
      <c r="G903" s="76"/>
      <c r="H903" s="77"/>
      <c r="I903" s="76"/>
      <c r="J903" s="77"/>
      <c r="K903" s="134"/>
      <c r="L903" s="134"/>
      <c r="M903" s="134"/>
      <c r="N903" s="134"/>
    </row>
    <row r="904" spans="1:14" s="78" customFormat="1" x14ac:dyDescent="0.25">
      <c r="A904" s="76"/>
      <c r="B904" s="76"/>
      <c r="C904" s="76"/>
      <c r="D904" s="131"/>
      <c r="E904" s="91"/>
      <c r="F904" s="76"/>
      <c r="G904" s="76"/>
      <c r="H904" s="77"/>
      <c r="I904" s="76"/>
      <c r="J904" s="77"/>
      <c r="K904" s="134"/>
      <c r="L904" s="134"/>
      <c r="M904" s="134"/>
      <c r="N904" s="134"/>
    </row>
    <row r="905" spans="1:14" s="78" customFormat="1" x14ac:dyDescent="0.25">
      <c r="A905" s="76"/>
      <c r="B905" s="76"/>
      <c r="C905" s="76"/>
      <c r="D905" s="131"/>
      <c r="E905" s="91"/>
      <c r="F905" s="76"/>
      <c r="G905" s="76"/>
      <c r="H905" s="77"/>
      <c r="I905" s="76"/>
      <c r="J905" s="77"/>
      <c r="K905" s="134"/>
      <c r="L905" s="134"/>
      <c r="M905" s="134"/>
      <c r="N905" s="134"/>
    </row>
    <row r="906" spans="1:14" s="78" customFormat="1" x14ac:dyDescent="0.25">
      <c r="A906" s="76"/>
      <c r="B906" s="76"/>
      <c r="C906" s="76"/>
      <c r="D906" s="131"/>
      <c r="E906" s="91"/>
      <c r="F906" s="76"/>
      <c r="G906" s="76"/>
      <c r="H906" s="77"/>
      <c r="I906" s="76"/>
      <c r="J906" s="77"/>
      <c r="K906" s="134"/>
      <c r="L906" s="134"/>
      <c r="M906" s="134"/>
      <c r="N906" s="134"/>
    </row>
    <row r="907" spans="1:14" s="78" customFormat="1" x14ac:dyDescent="0.25">
      <c r="A907" s="76"/>
      <c r="B907" s="76"/>
      <c r="C907" s="76"/>
      <c r="D907" s="131"/>
      <c r="E907" s="91"/>
      <c r="F907" s="76"/>
      <c r="G907" s="76"/>
      <c r="H907" s="77"/>
      <c r="I907" s="76"/>
      <c r="J907" s="77"/>
      <c r="K907" s="134"/>
      <c r="L907" s="134"/>
      <c r="M907" s="134"/>
      <c r="N907" s="134"/>
    </row>
    <row r="908" spans="1:14" s="78" customFormat="1" x14ac:dyDescent="0.25">
      <c r="A908" s="76"/>
      <c r="B908" s="76"/>
      <c r="C908" s="76"/>
      <c r="D908" s="131"/>
      <c r="E908" s="91"/>
      <c r="F908" s="76"/>
      <c r="G908" s="76"/>
      <c r="H908" s="77"/>
      <c r="I908" s="76"/>
      <c r="J908" s="77"/>
      <c r="K908" s="134"/>
      <c r="L908" s="134"/>
      <c r="M908" s="134"/>
      <c r="N908" s="134"/>
    </row>
    <row r="909" spans="1:14" s="78" customFormat="1" x14ac:dyDescent="0.25">
      <c r="A909" s="76"/>
      <c r="B909" s="76"/>
      <c r="C909" s="76"/>
      <c r="D909" s="131"/>
      <c r="E909" s="91"/>
      <c r="F909" s="76"/>
      <c r="G909" s="76"/>
      <c r="H909" s="77"/>
      <c r="I909" s="76"/>
      <c r="J909" s="77"/>
      <c r="K909" s="134"/>
      <c r="L909" s="134"/>
      <c r="M909" s="134"/>
      <c r="N909" s="134"/>
    </row>
    <row r="910" spans="1:14" s="78" customFormat="1" x14ac:dyDescent="0.25">
      <c r="A910" s="76"/>
      <c r="B910" s="76"/>
      <c r="C910" s="76"/>
      <c r="D910" s="131"/>
      <c r="E910" s="91"/>
      <c r="F910" s="76"/>
      <c r="G910" s="76"/>
      <c r="H910" s="77"/>
      <c r="I910" s="76"/>
      <c r="J910" s="77"/>
      <c r="K910" s="134"/>
      <c r="L910" s="134"/>
      <c r="M910" s="134"/>
      <c r="N910" s="134"/>
    </row>
    <row r="911" spans="1:14" s="78" customFormat="1" x14ac:dyDescent="0.25">
      <c r="A911" s="76"/>
      <c r="B911" s="76"/>
      <c r="C911" s="76"/>
      <c r="D911" s="131"/>
      <c r="E911" s="91"/>
      <c r="F911" s="76"/>
      <c r="G911" s="76"/>
      <c r="H911" s="77"/>
      <c r="I911" s="76"/>
      <c r="J911" s="77"/>
      <c r="K911" s="134"/>
      <c r="L911" s="134"/>
      <c r="M911" s="134"/>
      <c r="N911" s="134"/>
    </row>
    <row r="912" spans="1:14" s="78" customFormat="1" x14ac:dyDescent="0.25">
      <c r="A912" s="76"/>
      <c r="B912" s="76"/>
      <c r="C912" s="76"/>
      <c r="D912" s="131"/>
      <c r="E912" s="91"/>
      <c r="F912" s="76"/>
      <c r="G912" s="76"/>
      <c r="H912" s="77"/>
      <c r="I912" s="76"/>
      <c r="J912" s="77"/>
      <c r="K912" s="134"/>
      <c r="L912" s="134"/>
      <c r="M912" s="134"/>
      <c r="N912" s="134"/>
    </row>
    <row r="913" spans="1:14" s="78" customFormat="1" x14ac:dyDescent="0.25">
      <c r="A913" s="76"/>
      <c r="B913" s="76"/>
      <c r="C913" s="76"/>
      <c r="D913" s="131"/>
      <c r="E913" s="91"/>
      <c r="F913" s="76"/>
      <c r="G913" s="76"/>
      <c r="H913" s="77"/>
      <c r="I913" s="76"/>
      <c r="J913" s="77"/>
      <c r="K913" s="134"/>
      <c r="L913" s="134"/>
      <c r="M913" s="134"/>
      <c r="N913" s="134"/>
    </row>
    <row r="914" spans="1:14" s="78" customFormat="1" x14ac:dyDescent="0.25">
      <c r="A914" s="76"/>
      <c r="B914" s="76"/>
      <c r="C914" s="76"/>
      <c r="D914" s="131"/>
      <c r="E914" s="91"/>
      <c r="F914" s="76"/>
      <c r="G914" s="76"/>
      <c r="H914" s="77"/>
      <c r="I914" s="76"/>
      <c r="J914" s="77"/>
      <c r="K914" s="134"/>
      <c r="L914" s="134"/>
      <c r="M914" s="134"/>
      <c r="N914" s="134"/>
    </row>
    <row r="915" spans="1:14" s="78" customFormat="1" x14ac:dyDescent="0.25">
      <c r="A915" s="76"/>
      <c r="B915" s="76"/>
      <c r="C915" s="76"/>
      <c r="D915" s="131"/>
      <c r="E915" s="91"/>
      <c r="F915" s="76"/>
      <c r="G915" s="76"/>
      <c r="H915" s="77"/>
      <c r="I915" s="76"/>
      <c r="J915" s="77"/>
      <c r="K915" s="134"/>
      <c r="L915" s="134"/>
      <c r="M915" s="134"/>
      <c r="N915" s="134"/>
    </row>
    <row r="916" spans="1:14" s="78" customFormat="1" x14ac:dyDescent="0.25">
      <c r="A916" s="76"/>
      <c r="B916" s="76"/>
      <c r="C916" s="76"/>
      <c r="D916" s="131"/>
      <c r="E916" s="91"/>
      <c r="F916" s="76"/>
      <c r="G916" s="76"/>
      <c r="H916" s="77"/>
      <c r="I916" s="76"/>
      <c r="J916" s="77"/>
      <c r="K916" s="134"/>
      <c r="L916" s="134"/>
      <c r="M916" s="134"/>
      <c r="N916" s="134"/>
    </row>
    <row r="917" spans="1:14" s="78" customFormat="1" x14ac:dyDescent="0.25">
      <c r="A917" s="76"/>
      <c r="B917" s="76"/>
      <c r="C917" s="76"/>
      <c r="D917" s="131"/>
      <c r="E917" s="91"/>
      <c r="F917" s="76"/>
      <c r="G917" s="76"/>
      <c r="H917" s="77"/>
      <c r="I917" s="76"/>
      <c r="J917" s="77"/>
      <c r="K917" s="134"/>
      <c r="L917" s="134"/>
      <c r="M917" s="134"/>
      <c r="N917" s="134"/>
    </row>
    <row r="918" spans="1:14" s="78" customFormat="1" x14ac:dyDescent="0.25">
      <c r="A918" s="76"/>
      <c r="B918" s="76"/>
      <c r="C918" s="76"/>
      <c r="D918" s="131"/>
      <c r="E918" s="91"/>
      <c r="F918" s="76"/>
      <c r="G918" s="76"/>
      <c r="H918" s="77"/>
      <c r="I918" s="76"/>
      <c r="J918" s="77"/>
      <c r="K918" s="134"/>
      <c r="L918" s="134"/>
      <c r="M918" s="134"/>
      <c r="N918" s="134"/>
    </row>
    <row r="919" spans="1:14" s="78" customFormat="1" x14ac:dyDescent="0.25">
      <c r="A919" s="76"/>
      <c r="B919" s="76"/>
      <c r="C919" s="76"/>
      <c r="D919" s="131"/>
      <c r="E919" s="91"/>
      <c r="F919" s="76"/>
      <c r="G919" s="76"/>
      <c r="H919" s="77"/>
      <c r="I919" s="76"/>
      <c r="J919" s="77"/>
      <c r="K919" s="134"/>
      <c r="L919" s="134"/>
      <c r="M919" s="134"/>
      <c r="N919" s="134"/>
    </row>
    <row r="920" spans="1:14" s="78" customFormat="1" x14ac:dyDescent="0.25">
      <c r="A920" s="76"/>
      <c r="B920" s="76"/>
      <c r="C920" s="76"/>
      <c r="D920" s="131"/>
      <c r="E920" s="91"/>
      <c r="F920" s="76"/>
      <c r="G920" s="76"/>
      <c r="H920" s="77"/>
      <c r="I920" s="76"/>
      <c r="J920" s="77"/>
      <c r="K920" s="134"/>
      <c r="L920" s="134"/>
      <c r="M920" s="134"/>
      <c r="N920" s="134"/>
    </row>
    <row r="921" spans="1:14" s="78" customFormat="1" x14ac:dyDescent="0.25">
      <c r="A921" s="76"/>
      <c r="B921" s="76"/>
      <c r="C921" s="76"/>
      <c r="D921" s="131"/>
      <c r="E921" s="91"/>
      <c r="F921" s="76"/>
      <c r="G921" s="76"/>
      <c r="H921" s="77"/>
      <c r="I921" s="76"/>
      <c r="J921" s="77"/>
      <c r="K921" s="134"/>
      <c r="L921" s="134"/>
      <c r="M921" s="134"/>
      <c r="N921" s="134"/>
    </row>
    <row r="922" spans="1:14" s="78" customFormat="1" x14ac:dyDescent="0.25">
      <c r="A922" s="76"/>
      <c r="B922" s="76"/>
      <c r="C922" s="76"/>
      <c r="D922" s="131"/>
      <c r="E922" s="91"/>
      <c r="F922" s="76"/>
      <c r="G922" s="76"/>
      <c r="H922" s="77"/>
      <c r="I922" s="76"/>
      <c r="J922" s="77"/>
      <c r="K922" s="134"/>
      <c r="L922" s="134"/>
      <c r="M922" s="134"/>
      <c r="N922" s="134"/>
    </row>
    <row r="923" spans="1:14" s="78" customFormat="1" x14ac:dyDescent="0.25">
      <c r="A923" s="76"/>
      <c r="B923" s="76"/>
      <c r="C923" s="76"/>
      <c r="D923" s="131"/>
      <c r="E923" s="91"/>
      <c r="F923" s="76"/>
      <c r="G923" s="76"/>
      <c r="H923" s="77"/>
      <c r="I923" s="76"/>
      <c r="J923" s="77"/>
      <c r="K923" s="134"/>
      <c r="L923" s="134"/>
      <c r="M923" s="134"/>
      <c r="N923" s="134"/>
    </row>
    <row r="924" spans="1:14" s="78" customFormat="1" x14ac:dyDescent="0.25">
      <c r="A924" s="76"/>
      <c r="B924" s="76"/>
      <c r="C924" s="76"/>
      <c r="D924" s="131"/>
      <c r="E924" s="91"/>
      <c r="F924" s="76"/>
      <c r="G924" s="76"/>
      <c r="H924" s="77"/>
      <c r="I924" s="76"/>
      <c r="J924" s="77"/>
      <c r="K924" s="134"/>
      <c r="L924" s="134"/>
      <c r="M924" s="134"/>
      <c r="N924" s="134"/>
    </row>
    <row r="925" spans="1:14" s="78" customFormat="1" x14ac:dyDescent="0.25">
      <c r="A925" s="76"/>
      <c r="B925" s="76"/>
      <c r="C925" s="76"/>
      <c r="D925" s="131"/>
      <c r="E925" s="91"/>
      <c r="F925" s="76"/>
      <c r="G925" s="76"/>
      <c r="H925" s="77"/>
      <c r="I925" s="76"/>
      <c r="J925" s="77"/>
      <c r="K925" s="134"/>
      <c r="L925" s="134"/>
      <c r="M925" s="134"/>
      <c r="N925" s="134"/>
    </row>
    <row r="926" spans="1:14" s="78" customFormat="1" x14ac:dyDescent="0.25">
      <c r="A926" s="76"/>
      <c r="B926" s="76"/>
      <c r="C926" s="76"/>
      <c r="D926" s="131"/>
      <c r="E926" s="91"/>
      <c r="F926" s="76"/>
      <c r="G926" s="76"/>
      <c r="H926" s="77"/>
      <c r="I926" s="76"/>
      <c r="J926" s="77"/>
      <c r="K926" s="134"/>
      <c r="L926" s="134"/>
      <c r="M926" s="134"/>
      <c r="N926" s="134"/>
    </row>
    <row r="927" spans="1:14" s="78" customFormat="1" x14ac:dyDescent="0.25">
      <c r="A927" s="76"/>
      <c r="B927" s="76"/>
      <c r="C927" s="76"/>
      <c r="D927" s="131"/>
      <c r="E927" s="91"/>
      <c r="F927" s="76"/>
      <c r="G927" s="76"/>
      <c r="H927" s="77"/>
      <c r="I927" s="76"/>
      <c r="J927" s="77"/>
      <c r="K927" s="134"/>
      <c r="L927" s="134"/>
      <c r="M927" s="134"/>
      <c r="N927" s="134"/>
    </row>
    <row r="928" spans="1:14" s="78" customFormat="1" x14ac:dyDescent="0.25">
      <c r="A928" s="76"/>
      <c r="B928" s="76"/>
      <c r="C928" s="76"/>
      <c r="D928" s="131"/>
      <c r="E928" s="91"/>
      <c r="F928" s="76"/>
      <c r="G928" s="76"/>
      <c r="H928" s="77"/>
      <c r="I928" s="76"/>
      <c r="J928" s="77"/>
      <c r="K928" s="134"/>
      <c r="L928" s="134"/>
      <c r="M928" s="134"/>
      <c r="N928" s="134"/>
    </row>
    <row r="929" spans="1:14" s="78" customFormat="1" x14ac:dyDescent="0.25">
      <c r="A929" s="76"/>
      <c r="B929" s="76"/>
      <c r="C929" s="76"/>
      <c r="D929" s="131"/>
      <c r="E929" s="91"/>
      <c r="F929" s="76"/>
      <c r="G929" s="76"/>
      <c r="H929" s="77"/>
      <c r="I929" s="76"/>
      <c r="J929" s="77"/>
      <c r="K929" s="134"/>
      <c r="L929" s="134"/>
      <c r="M929" s="134"/>
      <c r="N929" s="134"/>
    </row>
    <row r="930" spans="1:14" s="78" customFormat="1" x14ac:dyDescent="0.25">
      <c r="A930" s="76"/>
      <c r="B930" s="76"/>
      <c r="C930" s="76"/>
      <c r="D930" s="131"/>
      <c r="E930" s="91"/>
      <c r="F930" s="76"/>
      <c r="G930" s="76"/>
      <c r="H930" s="77"/>
      <c r="I930" s="76"/>
      <c r="J930" s="77"/>
      <c r="K930" s="134"/>
      <c r="L930" s="134"/>
      <c r="M930" s="134"/>
      <c r="N930" s="134"/>
    </row>
    <row r="931" spans="1:14" s="78" customFormat="1" x14ac:dyDescent="0.25">
      <c r="A931" s="76"/>
      <c r="B931" s="76"/>
      <c r="C931" s="76"/>
      <c r="D931" s="131"/>
      <c r="E931" s="91"/>
      <c r="F931" s="76"/>
      <c r="G931" s="76"/>
      <c r="H931" s="77"/>
      <c r="I931" s="76"/>
      <c r="J931" s="77"/>
      <c r="K931" s="134"/>
      <c r="L931" s="134"/>
      <c r="M931" s="134"/>
      <c r="N931" s="134"/>
    </row>
    <row r="932" spans="1:14" s="78" customFormat="1" x14ac:dyDescent="0.25">
      <c r="A932" s="76"/>
      <c r="B932" s="76"/>
      <c r="C932" s="76"/>
      <c r="D932" s="131"/>
      <c r="E932" s="91"/>
      <c r="F932" s="76"/>
      <c r="G932" s="76"/>
      <c r="H932" s="77"/>
      <c r="I932" s="76"/>
      <c r="J932" s="77"/>
      <c r="K932" s="134"/>
      <c r="L932" s="134"/>
      <c r="M932" s="134"/>
      <c r="N932" s="134"/>
    </row>
    <row r="933" spans="1:14" s="78" customFormat="1" x14ac:dyDescent="0.25">
      <c r="A933" s="76"/>
      <c r="B933" s="76"/>
      <c r="C933" s="76"/>
      <c r="D933" s="131"/>
      <c r="E933" s="91"/>
      <c r="F933" s="76"/>
      <c r="G933" s="76"/>
      <c r="H933" s="77"/>
      <c r="I933" s="76"/>
      <c r="J933" s="77"/>
      <c r="K933" s="134"/>
      <c r="L933" s="134"/>
      <c r="M933" s="134"/>
      <c r="N933" s="134"/>
    </row>
    <row r="934" spans="1:14" s="78" customFormat="1" x14ac:dyDescent="0.25">
      <c r="A934" s="76"/>
      <c r="B934" s="76"/>
      <c r="C934" s="76"/>
      <c r="D934" s="131"/>
      <c r="E934" s="91"/>
      <c r="F934" s="76"/>
      <c r="G934" s="76"/>
      <c r="H934" s="77"/>
      <c r="I934" s="76"/>
      <c r="J934" s="77"/>
      <c r="K934" s="134"/>
      <c r="L934" s="134"/>
      <c r="M934" s="134"/>
      <c r="N934" s="134"/>
    </row>
    <row r="935" spans="1:14" s="78" customFormat="1" x14ac:dyDescent="0.25">
      <c r="A935" s="76"/>
      <c r="B935" s="76"/>
      <c r="C935" s="76"/>
      <c r="D935" s="131"/>
      <c r="E935" s="91"/>
      <c r="F935" s="76"/>
      <c r="G935" s="76"/>
      <c r="H935" s="77"/>
      <c r="I935" s="76"/>
      <c r="J935" s="77"/>
      <c r="K935" s="134"/>
      <c r="L935" s="134"/>
      <c r="M935" s="134"/>
      <c r="N935" s="134"/>
    </row>
    <row r="936" spans="1:14" s="78" customFormat="1" x14ac:dyDescent="0.25">
      <c r="A936" s="76"/>
      <c r="B936" s="76"/>
      <c r="C936" s="76"/>
      <c r="D936" s="131"/>
      <c r="E936" s="91"/>
      <c r="F936" s="76"/>
      <c r="G936" s="76"/>
      <c r="H936" s="77"/>
      <c r="I936" s="76"/>
      <c r="J936" s="77"/>
      <c r="K936" s="134"/>
      <c r="L936" s="134"/>
      <c r="M936" s="134"/>
      <c r="N936" s="134"/>
    </row>
    <row r="937" spans="1:14" s="78" customFormat="1" x14ac:dyDescent="0.25">
      <c r="A937" s="76"/>
      <c r="B937" s="76"/>
      <c r="C937" s="76"/>
      <c r="D937" s="131"/>
      <c r="E937" s="91"/>
      <c r="F937" s="76"/>
      <c r="G937" s="76"/>
      <c r="H937" s="77"/>
      <c r="I937" s="76"/>
      <c r="J937" s="77"/>
      <c r="K937" s="134"/>
      <c r="L937" s="134"/>
      <c r="M937" s="134"/>
      <c r="N937" s="134"/>
    </row>
    <row r="938" spans="1:14" s="78" customFormat="1" x14ac:dyDescent="0.25">
      <c r="A938" s="76"/>
      <c r="B938" s="76"/>
      <c r="C938" s="76"/>
      <c r="D938" s="131"/>
      <c r="E938" s="91"/>
      <c r="F938" s="76"/>
      <c r="G938" s="76"/>
      <c r="H938" s="77"/>
      <c r="I938" s="76"/>
      <c r="J938" s="77"/>
      <c r="K938" s="134"/>
      <c r="L938" s="134"/>
      <c r="M938" s="134"/>
      <c r="N938" s="134"/>
    </row>
    <row r="939" spans="1:14" s="78" customFormat="1" x14ac:dyDescent="0.25">
      <c r="A939" s="76"/>
      <c r="B939" s="76"/>
      <c r="C939" s="76"/>
      <c r="D939" s="131"/>
      <c r="E939" s="91"/>
      <c r="F939" s="76"/>
      <c r="G939" s="76"/>
      <c r="H939" s="77"/>
      <c r="I939" s="76"/>
      <c r="J939" s="77"/>
      <c r="K939" s="134"/>
      <c r="L939" s="134"/>
      <c r="M939" s="134"/>
      <c r="N939" s="134"/>
    </row>
    <row r="940" spans="1:14" s="78" customFormat="1" x14ac:dyDescent="0.25">
      <c r="A940" s="76"/>
      <c r="B940" s="76"/>
      <c r="C940" s="76"/>
      <c r="D940" s="131"/>
      <c r="E940" s="91"/>
      <c r="F940" s="76"/>
      <c r="G940" s="76"/>
      <c r="H940" s="77"/>
      <c r="I940" s="76"/>
      <c r="J940" s="77"/>
      <c r="K940" s="134"/>
      <c r="L940" s="134"/>
      <c r="M940" s="134"/>
      <c r="N940" s="134"/>
    </row>
    <row r="941" spans="1:14" s="78" customFormat="1" x14ac:dyDescent="0.25">
      <c r="A941" s="76"/>
      <c r="B941" s="76"/>
      <c r="C941" s="76"/>
      <c r="D941" s="131"/>
      <c r="E941" s="91"/>
      <c r="F941" s="76"/>
      <c r="G941" s="76"/>
      <c r="H941" s="77"/>
      <c r="I941" s="76"/>
      <c r="J941" s="77"/>
      <c r="K941" s="134"/>
      <c r="L941" s="134"/>
      <c r="M941" s="134"/>
      <c r="N941" s="134"/>
    </row>
    <row r="942" spans="1:14" s="78" customFormat="1" x14ac:dyDescent="0.25">
      <c r="A942" s="76"/>
      <c r="B942" s="76"/>
      <c r="C942" s="76"/>
      <c r="D942" s="131"/>
      <c r="E942" s="91"/>
      <c r="F942" s="76"/>
      <c r="G942" s="76"/>
      <c r="H942" s="77"/>
      <c r="I942" s="76"/>
      <c r="J942" s="77"/>
      <c r="K942" s="134"/>
      <c r="L942" s="134"/>
      <c r="M942" s="134"/>
      <c r="N942" s="134"/>
    </row>
    <row r="943" spans="1:14" s="78" customFormat="1" x14ac:dyDescent="0.25">
      <c r="A943" s="76"/>
      <c r="B943" s="76"/>
      <c r="C943" s="76"/>
      <c r="D943" s="131"/>
      <c r="E943" s="91"/>
      <c r="F943" s="76"/>
      <c r="G943" s="76"/>
      <c r="H943" s="77"/>
      <c r="I943" s="76"/>
      <c r="J943" s="77"/>
      <c r="K943" s="134"/>
      <c r="L943" s="134"/>
      <c r="M943" s="134"/>
      <c r="N943" s="134"/>
    </row>
    <row r="944" spans="1:14" s="78" customFormat="1" x14ac:dyDescent="0.25">
      <c r="A944" s="76"/>
      <c r="B944" s="76"/>
      <c r="C944" s="76"/>
      <c r="D944" s="131"/>
      <c r="E944" s="91"/>
      <c r="F944" s="76"/>
      <c r="G944" s="76"/>
      <c r="H944" s="77"/>
      <c r="I944" s="76"/>
      <c r="J944" s="77"/>
      <c r="K944" s="134"/>
      <c r="L944" s="134"/>
      <c r="M944" s="134"/>
      <c r="N944" s="134"/>
    </row>
    <row r="945" spans="1:14" s="78" customFormat="1" x14ac:dyDescent="0.25">
      <c r="A945" s="76"/>
      <c r="B945" s="76"/>
      <c r="C945" s="76"/>
      <c r="D945" s="131"/>
      <c r="E945" s="91"/>
      <c r="F945" s="76"/>
      <c r="G945" s="76"/>
      <c r="H945" s="77"/>
      <c r="I945" s="76"/>
      <c r="J945" s="77"/>
      <c r="K945" s="134"/>
      <c r="L945" s="134"/>
      <c r="M945" s="134"/>
      <c r="N945" s="134"/>
    </row>
    <row r="946" spans="1:14" s="78" customFormat="1" x14ac:dyDescent="0.25">
      <c r="A946" s="76"/>
      <c r="B946" s="76"/>
      <c r="C946" s="76"/>
      <c r="D946" s="131"/>
      <c r="E946" s="91"/>
      <c r="F946" s="76"/>
      <c r="G946" s="76"/>
      <c r="H946" s="77"/>
      <c r="I946" s="76"/>
      <c r="J946" s="77"/>
      <c r="K946" s="134"/>
      <c r="L946" s="134"/>
      <c r="M946" s="134"/>
      <c r="N946" s="134"/>
    </row>
    <row r="947" spans="1:14" s="78" customFormat="1" x14ac:dyDescent="0.25">
      <c r="A947" s="76"/>
      <c r="B947" s="76"/>
      <c r="C947" s="76"/>
      <c r="D947" s="131"/>
      <c r="E947" s="91"/>
      <c r="F947" s="76"/>
      <c r="G947" s="76"/>
      <c r="H947" s="77"/>
      <c r="I947" s="76"/>
      <c r="J947" s="77"/>
      <c r="K947" s="134"/>
      <c r="L947" s="134"/>
      <c r="M947" s="134"/>
      <c r="N947" s="134"/>
    </row>
    <row r="948" spans="1:14" s="78" customFormat="1" x14ac:dyDescent="0.25">
      <c r="A948" s="76"/>
      <c r="B948" s="76"/>
      <c r="C948" s="76"/>
      <c r="D948" s="131"/>
      <c r="E948" s="91"/>
      <c r="F948" s="76"/>
      <c r="G948" s="76"/>
      <c r="H948" s="77"/>
      <c r="I948" s="76"/>
      <c r="J948" s="77"/>
      <c r="K948" s="134"/>
      <c r="L948" s="134"/>
      <c r="M948" s="134"/>
      <c r="N948" s="134"/>
    </row>
    <row r="949" spans="1:14" s="78" customFormat="1" x14ac:dyDescent="0.25">
      <c r="A949" s="76"/>
      <c r="B949" s="76"/>
      <c r="C949" s="76"/>
      <c r="D949" s="131"/>
      <c r="E949" s="91"/>
      <c r="F949" s="76"/>
      <c r="G949" s="76"/>
      <c r="H949" s="77"/>
      <c r="I949" s="76"/>
      <c r="J949" s="77"/>
      <c r="K949" s="134"/>
      <c r="L949" s="134"/>
      <c r="M949" s="134"/>
      <c r="N949" s="134"/>
    </row>
    <row r="950" spans="1:14" s="78" customFormat="1" x14ac:dyDescent="0.25">
      <c r="A950" s="76"/>
      <c r="B950" s="76"/>
      <c r="C950" s="76"/>
      <c r="D950" s="131"/>
      <c r="E950" s="91"/>
      <c r="F950" s="76"/>
      <c r="G950" s="76"/>
      <c r="H950" s="77"/>
      <c r="I950" s="76"/>
      <c r="J950" s="77"/>
      <c r="K950" s="134"/>
      <c r="L950" s="134"/>
      <c r="M950" s="134"/>
      <c r="N950" s="134"/>
    </row>
    <row r="951" spans="1:14" s="78" customFormat="1" x14ac:dyDescent="0.25">
      <c r="A951" s="76"/>
      <c r="B951" s="76"/>
      <c r="C951" s="76"/>
      <c r="D951" s="131"/>
      <c r="E951" s="91"/>
      <c r="F951" s="76"/>
      <c r="G951" s="76"/>
      <c r="H951" s="77"/>
      <c r="I951" s="76"/>
      <c r="J951" s="77"/>
      <c r="K951" s="134"/>
      <c r="L951" s="134"/>
      <c r="M951" s="134"/>
      <c r="N951" s="134"/>
    </row>
    <row r="952" spans="1:14" s="78" customFormat="1" x14ac:dyDescent="0.25">
      <c r="A952" s="76"/>
      <c r="B952" s="76"/>
      <c r="C952" s="76"/>
      <c r="D952" s="131"/>
      <c r="E952" s="91"/>
      <c r="F952" s="76"/>
      <c r="G952" s="76"/>
      <c r="H952" s="77"/>
      <c r="I952" s="76"/>
      <c r="J952" s="77"/>
      <c r="K952" s="134"/>
      <c r="L952" s="134"/>
      <c r="M952" s="134"/>
      <c r="N952" s="134"/>
    </row>
    <row r="953" spans="1:14" s="78" customFormat="1" x14ac:dyDescent="0.25">
      <c r="A953" s="76"/>
      <c r="B953" s="76"/>
      <c r="C953" s="76"/>
      <c r="D953" s="131"/>
      <c r="E953" s="91"/>
      <c r="F953" s="76"/>
      <c r="G953" s="76"/>
      <c r="H953" s="77"/>
      <c r="I953" s="76"/>
      <c r="J953" s="77"/>
      <c r="K953" s="134"/>
      <c r="L953" s="134"/>
      <c r="M953" s="134"/>
      <c r="N953" s="134"/>
    </row>
    <row r="954" spans="1:14" s="78" customFormat="1" x14ac:dyDescent="0.25">
      <c r="A954" s="76"/>
      <c r="B954" s="76"/>
      <c r="C954" s="76"/>
      <c r="D954" s="131"/>
      <c r="E954" s="91"/>
      <c r="F954" s="76"/>
      <c r="G954" s="76"/>
      <c r="H954" s="77"/>
      <c r="I954" s="76"/>
      <c r="J954" s="77"/>
      <c r="K954" s="134"/>
      <c r="L954" s="134"/>
      <c r="M954" s="134"/>
      <c r="N954" s="134"/>
    </row>
    <row r="955" spans="1:14" s="78" customFormat="1" x14ac:dyDescent="0.25">
      <c r="A955" s="76"/>
      <c r="B955" s="76"/>
      <c r="C955" s="76"/>
      <c r="D955" s="131"/>
      <c r="E955" s="91"/>
      <c r="F955" s="76"/>
      <c r="G955" s="76"/>
      <c r="H955" s="77"/>
      <c r="I955" s="76"/>
      <c r="J955" s="77"/>
      <c r="K955" s="134"/>
      <c r="L955" s="134"/>
      <c r="M955" s="134"/>
      <c r="N955" s="134"/>
    </row>
    <row r="956" spans="1:14" s="78" customFormat="1" x14ac:dyDescent="0.25">
      <c r="A956" s="76"/>
      <c r="B956" s="76"/>
      <c r="C956" s="76"/>
      <c r="D956" s="131"/>
      <c r="E956" s="91"/>
      <c r="F956" s="76"/>
      <c r="G956" s="76"/>
      <c r="H956" s="77"/>
      <c r="I956" s="76"/>
      <c r="J956" s="77"/>
      <c r="K956" s="134"/>
      <c r="L956" s="134"/>
      <c r="M956" s="134"/>
      <c r="N956" s="134"/>
    </row>
    <row r="957" spans="1:14" s="78" customFormat="1" x14ac:dyDescent="0.25">
      <c r="A957" s="76"/>
      <c r="B957" s="76"/>
      <c r="C957" s="76"/>
      <c r="D957" s="131"/>
      <c r="E957" s="91"/>
      <c r="F957" s="76"/>
      <c r="G957" s="76"/>
      <c r="H957" s="77"/>
      <c r="I957" s="76"/>
      <c r="J957" s="77"/>
      <c r="K957" s="134"/>
      <c r="L957" s="134"/>
      <c r="M957" s="134"/>
      <c r="N957" s="134"/>
    </row>
    <row r="958" spans="1:14" s="78" customFormat="1" x14ac:dyDescent="0.25">
      <c r="A958" s="76"/>
      <c r="B958" s="76"/>
      <c r="C958" s="76"/>
      <c r="D958" s="131"/>
      <c r="E958" s="91"/>
      <c r="F958" s="76"/>
      <c r="G958" s="76"/>
      <c r="H958" s="77"/>
      <c r="I958" s="76"/>
      <c r="J958" s="77"/>
      <c r="K958" s="134"/>
      <c r="L958" s="134"/>
      <c r="M958" s="134"/>
      <c r="N958" s="134"/>
    </row>
    <row r="959" spans="1:14" s="78" customFormat="1" x14ac:dyDescent="0.25">
      <c r="A959" s="76"/>
      <c r="B959" s="76"/>
      <c r="C959" s="76"/>
      <c r="D959" s="131"/>
      <c r="E959" s="91"/>
      <c r="F959" s="76"/>
      <c r="G959" s="76"/>
      <c r="H959" s="77"/>
      <c r="I959" s="76"/>
      <c r="J959" s="77"/>
      <c r="K959" s="134"/>
      <c r="L959" s="134"/>
      <c r="M959" s="134"/>
      <c r="N959" s="134"/>
    </row>
    <row r="960" spans="1:14" s="78" customFormat="1" x14ac:dyDescent="0.25">
      <c r="A960" s="76"/>
      <c r="B960" s="76"/>
      <c r="C960" s="76"/>
      <c r="D960" s="131"/>
      <c r="E960" s="91"/>
      <c r="F960" s="76"/>
      <c r="G960" s="76"/>
      <c r="H960" s="77"/>
      <c r="I960" s="76"/>
      <c r="J960" s="77"/>
      <c r="K960" s="134"/>
      <c r="L960" s="134"/>
      <c r="M960" s="134"/>
      <c r="N960" s="134"/>
    </row>
    <row r="961" spans="1:14" s="78" customFormat="1" x14ac:dyDescent="0.25">
      <c r="A961" s="76"/>
      <c r="B961" s="76"/>
      <c r="C961" s="76"/>
      <c r="D961" s="131"/>
      <c r="E961" s="91"/>
      <c r="F961" s="76"/>
      <c r="G961" s="76"/>
      <c r="H961" s="77"/>
      <c r="I961" s="76"/>
      <c r="J961" s="77"/>
      <c r="K961" s="134"/>
      <c r="L961" s="134"/>
      <c r="M961" s="134"/>
      <c r="N961" s="134"/>
    </row>
    <row r="962" spans="1:14" s="78" customFormat="1" x14ac:dyDescent="0.25">
      <c r="A962" s="76"/>
      <c r="B962" s="76"/>
      <c r="C962" s="76"/>
      <c r="D962" s="131"/>
      <c r="E962" s="91"/>
      <c r="F962" s="76"/>
      <c r="G962" s="76"/>
      <c r="H962" s="77"/>
      <c r="I962" s="76"/>
      <c r="J962" s="77"/>
      <c r="K962" s="134"/>
      <c r="L962" s="134"/>
      <c r="M962" s="134"/>
      <c r="N962" s="134"/>
    </row>
    <row r="963" spans="1:14" s="78" customFormat="1" x14ac:dyDescent="0.25">
      <c r="A963" s="76"/>
      <c r="B963" s="76"/>
      <c r="C963" s="76"/>
      <c r="D963" s="131"/>
      <c r="E963" s="91"/>
      <c r="F963" s="76"/>
      <c r="G963" s="76"/>
      <c r="H963" s="77"/>
      <c r="I963" s="76"/>
      <c r="J963" s="77"/>
      <c r="K963" s="134"/>
      <c r="L963" s="134"/>
      <c r="M963" s="134"/>
      <c r="N963" s="134"/>
    </row>
    <row r="964" spans="1:14" s="78" customFormat="1" x14ac:dyDescent="0.25">
      <c r="A964" s="76"/>
      <c r="B964" s="76"/>
      <c r="C964" s="76"/>
      <c r="D964" s="131"/>
      <c r="E964" s="91"/>
      <c r="F964" s="76"/>
      <c r="G964" s="76"/>
      <c r="H964" s="77"/>
      <c r="I964" s="76"/>
      <c r="J964" s="77"/>
      <c r="K964" s="134"/>
      <c r="L964" s="134"/>
      <c r="M964" s="134"/>
      <c r="N964" s="134"/>
    </row>
    <row r="965" spans="1:14" s="78" customFormat="1" x14ac:dyDescent="0.25">
      <c r="A965" s="76"/>
      <c r="B965" s="76"/>
      <c r="C965" s="76"/>
      <c r="D965" s="131"/>
      <c r="E965" s="91"/>
      <c r="F965" s="76"/>
      <c r="G965" s="76"/>
      <c r="H965" s="77"/>
      <c r="I965" s="76"/>
      <c r="J965" s="77"/>
      <c r="K965" s="134"/>
      <c r="L965" s="134"/>
      <c r="M965" s="134"/>
      <c r="N965" s="134"/>
    </row>
    <row r="966" spans="1:14" s="78" customFormat="1" x14ac:dyDescent="0.25">
      <c r="A966" s="76"/>
      <c r="B966" s="76"/>
      <c r="C966" s="76"/>
      <c r="D966" s="131"/>
      <c r="E966" s="91"/>
      <c r="F966" s="76"/>
      <c r="G966" s="76"/>
      <c r="H966" s="77"/>
      <c r="I966" s="76"/>
      <c r="J966" s="77"/>
      <c r="K966" s="134"/>
      <c r="L966" s="134"/>
      <c r="M966" s="134"/>
      <c r="N966" s="134"/>
    </row>
    <row r="967" spans="1:14" s="78" customFormat="1" x14ac:dyDescent="0.25">
      <c r="A967" s="76"/>
      <c r="B967" s="76"/>
      <c r="C967" s="76"/>
      <c r="D967" s="131"/>
      <c r="E967" s="91"/>
      <c r="F967" s="76"/>
      <c r="G967" s="76"/>
      <c r="H967" s="77"/>
      <c r="I967" s="76"/>
      <c r="J967" s="77"/>
      <c r="K967" s="134"/>
      <c r="L967" s="134"/>
      <c r="M967" s="134"/>
      <c r="N967" s="134"/>
    </row>
    <row r="968" spans="1:14" s="78" customFormat="1" x14ac:dyDescent="0.25">
      <c r="A968" s="76"/>
      <c r="B968" s="76"/>
      <c r="C968" s="76"/>
      <c r="D968" s="131"/>
      <c r="E968" s="91"/>
      <c r="F968" s="76"/>
      <c r="G968" s="76"/>
      <c r="H968" s="77"/>
      <c r="I968" s="76"/>
      <c r="J968" s="77"/>
      <c r="K968" s="134"/>
      <c r="L968" s="134"/>
      <c r="M968" s="134"/>
      <c r="N968" s="134"/>
    </row>
    <row r="969" spans="1:14" s="78" customFormat="1" x14ac:dyDescent="0.25">
      <c r="A969" s="76"/>
      <c r="B969" s="76"/>
      <c r="C969" s="76"/>
      <c r="D969" s="131"/>
      <c r="E969" s="91"/>
      <c r="F969" s="76"/>
      <c r="G969" s="76"/>
      <c r="H969" s="77"/>
      <c r="I969" s="76"/>
      <c r="J969" s="77"/>
      <c r="K969" s="134"/>
      <c r="L969" s="134"/>
      <c r="M969" s="134"/>
      <c r="N969" s="134"/>
    </row>
    <row r="970" spans="1:14" s="78" customFormat="1" x14ac:dyDescent="0.25">
      <c r="A970" s="76"/>
      <c r="B970" s="76"/>
      <c r="C970" s="76"/>
      <c r="D970" s="131"/>
      <c r="E970" s="91"/>
      <c r="F970" s="76"/>
      <c r="G970" s="76"/>
      <c r="H970" s="77"/>
      <c r="I970" s="76"/>
      <c r="J970" s="77"/>
      <c r="K970" s="134"/>
      <c r="L970" s="134"/>
      <c r="M970" s="134"/>
      <c r="N970" s="134"/>
    </row>
    <row r="971" spans="1:14" s="78" customFormat="1" x14ac:dyDescent="0.25">
      <c r="A971" s="76"/>
      <c r="B971" s="76"/>
      <c r="C971" s="76"/>
      <c r="D971" s="131"/>
      <c r="E971" s="91"/>
      <c r="F971" s="76"/>
      <c r="G971" s="76"/>
      <c r="H971" s="77"/>
      <c r="I971" s="76"/>
      <c r="J971" s="77"/>
      <c r="K971" s="134"/>
      <c r="L971" s="134"/>
      <c r="M971" s="134"/>
      <c r="N971" s="134"/>
    </row>
    <row r="972" spans="1:14" s="78" customFormat="1" x14ac:dyDescent="0.25">
      <c r="A972" s="76"/>
      <c r="B972" s="76"/>
      <c r="C972" s="76"/>
      <c r="D972" s="131"/>
      <c r="E972" s="91"/>
      <c r="F972" s="76"/>
      <c r="G972" s="76"/>
      <c r="H972" s="77"/>
      <c r="I972" s="76"/>
      <c r="J972" s="77"/>
      <c r="K972" s="134"/>
      <c r="L972" s="134"/>
      <c r="M972" s="134"/>
      <c r="N972" s="134"/>
    </row>
    <row r="973" spans="1:14" s="78" customFormat="1" x14ac:dyDescent="0.25">
      <c r="A973" s="76"/>
      <c r="B973" s="76"/>
      <c r="C973" s="76"/>
      <c r="D973" s="131"/>
      <c r="E973" s="91"/>
      <c r="F973" s="76"/>
      <c r="G973" s="76"/>
      <c r="H973" s="77"/>
      <c r="I973" s="76"/>
      <c r="J973" s="77"/>
      <c r="K973" s="134"/>
      <c r="L973" s="134"/>
      <c r="M973" s="134"/>
      <c r="N973" s="134"/>
    </row>
    <row r="974" spans="1:14" s="78" customFormat="1" x14ac:dyDescent="0.25">
      <c r="A974" s="76"/>
      <c r="B974" s="76"/>
      <c r="C974" s="76"/>
      <c r="D974" s="131"/>
      <c r="E974" s="91"/>
      <c r="F974" s="76"/>
      <c r="G974" s="76"/>
      <c r="H974" s="77"/>
      <c r="I974" s="76"/>
      <c r="J974" s="77"/>
      <c r="K974" s="134"/>
      <c r="L974" s="134"/>
      <c r="M974" s="134"/>
      <c r="N974" s="134"/>
    </row>
    <row r="975" spans="1:14" s="78" customFormat="1" x14ac:dyDescent="0.25">
      <c r="A975" s="76"/>
      <c r="B975" s="76"/>
      <c r="C975" s="76"/>
      <c r="D975" s="131"/>
      <c r="E975" s="91"/>
      <c r="F975" s="76"/>
      <c r="G975" s="76"/>
      <c r="H975" s="77"/>
      <c r="I975" s="76"/>
      <c r="J975" s="77"/>
      <c r="K975" s="134"/>
      <c r="L975" s="134"/>
      <c r="M975" s="134"/>
      <c r="N975" s="134"/>
    </row>
    <row r="976" spans="1:14" s="78" customFormat="1" x14ac:dyDescent="0.25">
      <c r="A976" s="76"/>
      <c r="B976" s="76"/>
      <c r="C976" s="76"/>
      <c r="D976" s="131"/>
      <c r="E976" s="91"/>
      <c r="F976" s="76"/>
      <c r="G976" s="76"/>
      <c r="H976" s="77"/>
      <c r="I976" s="76"/>
      <c r="J976" s="77"/>
      <c r="K976" s="134"/>
      <c r="L976" s="134"/>
      <c r="M976" s="134"/>
      <c r="N976" s="134"/>
    </row>
    <row r="977" spans="1:14" s="78" customFormat="1" x14ac:dyDescent="0.25">
      <c r="A977" s="76"/>
      <c r="B977" s="76"/>
      <c r="C977" s="76"/>
      <c r="D977" s="131"/>
      <c r="E977" s="91"/>
      <c r="F977" s="76"/>
      <c r="G977" s="76"/>
      <c r="H977" s="77"/>
      <c r="I977" s="76"/>
      <c r="J977" s="77"/>
      <c r="K977" s="134"/>
      <c r="L977" s="134"/>
      <c r="M977" s="134"/>
      <c r="N977" s="134"/>
    </row>
    <row r="978" spans="1:14" s="78" customFormat="1" x14ac:dyDescent="0.25">
      <c r="A978" s="76"/>
      <c r="B978" s="76"/>
      <c r="C978" s="76"/>
      <c r="D978" s="131"/>
      <c r="E978" s="91"/>
      <c r="F978" s="76"/>
      <c r="G978" s="76"/>
      <c r="H978" s="77"/>
      <c r="I978" s="76"/>
      <c r="J978" s="77"/>
      <c r="K978" s="134"/>
      <c r="L978" s="134"/>
      <c r="M978" s="134"/>
      <c r="N978" s="134"/>
    </row>
    <row r="979" spans="1:14" s="78" customFormat="1" x14ac:dyDescent="0.25">
      <c r="A979" s="76"/>
      <c r="B979" s="76"/>
      <c r="C979" s="76"/>
      <c r="D979" s="131"/>
      <c r="E979" s="91"/>
      <c r="F979" s="76"/>
      <c r="G979" s="76"/>
      <c r="H979" s="77"/>
      <c r="I979" s="76"/>
      <c r="J979" s="77"/>
      <c r="K979" s="134"/>
      <c r="L979" s="134"/>
      <c r="M979" s="134"/>
      <c r="N979" s="134"/>
    </row>
    <row r="980" spans="1:14" s="78" customFormat="1" x14ac:dyDescent="0.25">
      <c r="A980" s="76"/>
      <c r="B980" s="76"/>
      <c r="C980" s="76"/>
      <c r="D980" s="131"/>
      <c r="E980" s="91"/>
      <c r="F980" s="76"/>
      <c r="G980" s="76"/>
      <c r="H980" s="77"/>
      <c r="I980" s="76"/>
      <c r="J980" s="77"/>
      <c r="K980" s="134"/>
      <c r="L980" s="134"/>
      <c r="M980" s="134"/>
      <c r="N980" s="134"/>
    </row>
    <row r="981" spans="1:14" s="78" customFormat="1" x14ac:dyDescent="0.25">
      <c r="A981" s="76"/>
      <c r="B981" s="76"/>
      <c r="C981" s="76"/>
      <c r="D981" s="131"/>
      <c r="E981" s="91"/>
      <c r="F981" s="76"/>
      <c r="G981" s="76"/>
      <c r="H981" s="77"/>
      <c r="I981" s="76"/>
      <c r="J981" s="77"/>
      <c r="K981" s="134"/>
      <c r="L981" s="134"/>
      <c r="M981" s="134"/>
      <c r="N981" s="134"/>
    </row>
    <row r="982" spans="1:14" s="78" customFormat="1" x14ac:dyDescent="0.25">
      <c r="A982" s="76"/>
      <c r="B982" s="76"/>
      <c r="C982" s="76"/>
      <c r="D982" s="131"/>
      <c r="E982" s="91"/>
      <c r="F982" s="76"/>
      <c r="G982" s="76"/>
      <c r="H982" s="77"/>
      <c r="I982" s="76"/>
      <c r="J982" s="77"/>
      <c r="K982" s="134"/>
      <c r="L982" s="134"/>
      <c r="M982" s="134"/>
      <c r="N982" s="134"/>
    </row>
    <row r="983" spans="1:14" s="78" customFormat="1" x14ac:dyDescent="0.25">
      <c r="A983" s="76"/>
      <c r="B983" s="76"/>
      <c r="C983" s="76"/>
      <c r="D983" s="131"/>
      <c r="E983" s="91"/>
      <c r="F983" s="76"/>
      <c r="G983" s="76"/>
      <c r="H983" s="77"/>
      <c r="I983" s="76"/>
      <c r="J983" s="77"/>
      <c r="K983" s="134"/>
      <c r="L983" s="134"/>
      <c r="M983" s="134"/>
      <c r="N983" s="134"/>
    </row>
    <row r="984" spans="1:14" s="78" customFormat="1" x14ac:dyDescent="0.25">
      <c r="A984" s="76"/>
      <c r="B984" s="76"/>
      <c r="C984" s="76"/>
      <c r="D984" s="131"/>
      <c r="E984" s="91"/>
      <c r="F984" s="76"/>
      <c r="G984" s="76"/>
      <c r="H984" s="77"/>
      <c r="I984" s="76"/>
      <c r="J984" s="77"/>
      <c r="K984" s="134"/>
      <c r="L984" s="134"/>
      <c r="M984" s="134"/>
      <c r="N984" s="134"/>
    </row>
    <row r="985" spans="1:14" s="78" customFormat="1" x14ac:dyDescent="0.25">
      <c r="A985" s="76"/>
      <c r="B985" s="76"/>
      <c r="C985" s="76"/>
      <c r="D985" s="131"/>
      <c r="E985" s="91"/>
      <c r="F985" s="76"/>
      <c r="G985" s="76"/>
      <c r="H985" s="77"/>
      <c r="I985" s="76"/>
      <c r="J985" s="77"/>
      <c r="K985" s="134"/>
      <c r="L985" s="134"/>
      <c r="M985" s="134"/>
      <c r="N985" s="134"/>
    </row>
    <row r="986" spans="1:14" s="78" customFormat="1" x14ac:dyDescent="0.25">
      <c r="A986" s="76"/>
      <c r="B986" s="76"/>
      <c r="C986" s="76"/>
      <c r="D986" s="131"/>
      <c r="E986" s="91"/>
      <c r="F986" s="76"/>
      <c r="G986" s="76"/>
      <c r="H986" s="77"/>
      <c r="I986" s="76"/>
      <c r="J986" s="77"/>
      <c r="K986" s="134"/>
      <c r="L986" s="134"/>
      <c r="M986" s="134"/>
      <c r="N986" s="134"/>
    </row>
    <row r="987" spans="1:14" s="78" customFormat="1" x14ac:dyDescent="0.25">
      <c r="A987" s="76"/>
      <c r="B987" s="76"/>
      <c r="C987" s="76"/>
      <c r="D987" s="131"/>
      <c r="E987" s="91"/>
      <c r="F987" s="76"/>
      <c r="G987" s="76"/>
      <c r="H987" s="77"/>
      <c r="I987" s="76"/>
      <c r="J987" s="77"/>
      <c r="K987" s="134"/>
      <c r="L987" s="134"/>
      <c r="M987" s="134"/>
      <c r="N987" s="134"/>
    </row>
    <row r="988" spans="1:14" s="78" customFormat="1" x14ac:dyDescent="0.25">
      <c r="A988" s="76"/>
      <c r="B988" s="76"/>
      <c r="C988" s="76"/>
      <c r="D988" s="131"/>
      <c r="E988" s="91"/>
      <c r="F988" s="76"/>
      <c r="G988" s="76"/>
      <c r="H988" s="77"/>
      <c r="I988" s="76"/>
      <c r="J988" s="77"/>
      <c r="K988" s="134"/>
      <c r="L988" s="134"/>
      <c r="M988" s="134"/>
      <c r="N988" s="134"/>
    </row>
    <row r="989" spans="1:14" s="78" customFormat="1" x14ac:dyDescent="0.25">
      <c r="A989" s="76"/>
      <c r="B989" s="76"/>
      <c r="C989" s="76"/>
      <c r="D989" s="131"/>
      <c r="E989" s="91"/>
      <c r="F989" s="76"/>
      <c r="G989" s="76"/>
      <c r="H989" s="77"/>
      <c r="I989" s="76"/>
      <c r="J989" s="77"/>
      <c r="K989" s="134"/>
      <c r="L989" s="134"/>
      <c r="M989" s="134"/>
      <c r="N989" s="134"/>
    </row>
    <row r="990" spans="1:14" s="78" customFormat="1" x14ac:dyDescent="0.25">
      <c r="A990" s="76"/>
      <c r="B990" s="76"/>
      <c r="C990" s="76"/>
      <c r="D990" s="131"/>
      <c r="E990" s="91"/>
      <c r="F990" s="76"/>
      <c r="G990" s="76"/>
      <c r="H990" s="77"/>
      <c r="I990" s="76"/>
      <c r="J990" s="77"/>
      <c r="K990" s="134"/>
      <c r="L990" s="134"/>
      <c r="M990" s="134"/>
      <c r="N990" s="134"/>
    </row>
    <row r="991" spans="1:14" s="78" customFormat="1" x14ac:dyDescent="0.25">
      <c r="A991" s="76"/>
      <c r="B991" s="76"/>
      <c r="C991" s="76"/>
      <c r="D991" s="131"/>
      <c r="E991" s="91"/>
      <c r="F991" s="76"/>
      <c r="G991" s="76"/>
      <c r="H991" s="77"/>
      <c r="I991" s="76"/>
      <c r="J991" s="77"/>
      <c r="K991" s="134"/>
      <c r="L991" s="134"/>
      <c r="M991" s="134"/>
      <c r="N991" s="134"/>
    </row>
    <row r="992" spans="1:14" s="78" customFormat="1" x14ac:dyDescent="0.25">
      <c r="A992" s="76"/>
      <c r="B992" s="76"/>
      <c r="C992" s="76"/>
      <c r="D992" s="131"/>
      <c r="E992" s="91"/>
      <c r="F992" s="76"/>
      <c r="G992" s="76"/>
      <c r="H992" s="77"/>
      <c r="I992" s="76"/>
      <c r="J992" s="77"/>
      <c r="K992" s="134"/>
      <c r="L992" s="134"/>
      <c r="M992" s="134"/>
      <c r="N992" s="134"/>
    </row>
    <row r="993" spans="1:14" s="78" customFormat="1" x14ac:dyDescent="0.25">
      <c r="A993" s="76"/>
      <c r="B993" s="76"/>
      <c r="C993" s="76"/>
      <c r="D993" s="131"/>
      <c r="E993" s="91"/>
      <c r="F993" s="76"/>
      <c r="G993" s="76"/>
      <c r="H993" s="77"/>
      <c r="I993" s="76"/>
      <c r="J993" s="77"/>
      <c r="K993" s="134"/>
      <c r="L993" s="134"/>
      <c r="M993" s="134"/>
      <c r="N993" s="134"/>
    </row>
    <row r="994" spans="1:14" s="78" customFormat="1" x14ac:dyDescent="0.25">
      <c r="A994" s="76"/>
      <c r="B994" s="76"/>
      <c r="C994" s="76"/>
      <c r="D994" s="131"/>
      <c r="E994" s="91"/>
      <c r="F994" s="76"/>
      <c r="G994" s="76"/>
      <c r="H994" s="77"/>
      <c r="I994" s="76"/>
      <c r="J994" s="77"/>
      <c r="K994" s="134"/>
      <c r="L994" s="134"/>
      <c r="M994" s="134"/>
      <c r="N994" s="134"/>
    </row>
    <row r="995" spans="1:14" s="78" customFormat="1" x14ac:dyDescent="0.25">
      <c r="A995" s="76"/>
      <c r="B995" s="76"/>
      <c r="C995" s="76"/>
      <c r="D995" s="131"/>
      <c r="E995" s="91"/>
      <c r="F995" s="76"/>
      <c r="G995" s="76"/>
      <c r="H995" s="77"/>
      <c r="I995" s="76"/>
      <c r="J995" s="77"/>
      <c r="K995" s="134"/>
      <c r="L995" s="134"/>
      <c r="M995" s="134"/>
      <c r="N995" s="134"/>
    </row>
    <row r="996" spans="1:14" s="78" customFormat="1" x14ac:dyDescent="0.25">
      <c r="A996" s="76"/>
      <c r="B996" s="76"/>
      <c r="C996" s="76"/>
      <c r="D996" s="131"/>
      <c r="E996" s="91"/>
      <c r="F996" s="76"/>
      <c r="G996" s="76"/>
      <c r="H996" s="77"/>
      <c r="I996" s="76"/>
      <c r="J996" s="77"/>
      <c r="K996" s="134"/>
      <c r="L996" s="134"/>
      <c r="M996" s="134"/>
      <c r="N996" s="134"/>
    </row>
    <row r="997" spans="1:14" s="78" customFormat="1" x14ac:dyDescent="0.25">
      <c r="A997" s="76"/>
      <c r="B997" s="76"/>
      <c r="C997" s="76"/>
      <c r="D997" s="131"/>
      <c r="E997" s="91"/>
      <c r="F997" s="76"/>
      <c r="G997" s="76"/>
      <c r="H997" s="77"/>
      <c r="I997" s="76"/>
      <c r="J997" s="77"/>
      <c r="K997" s="134"/>
      <c r="L997" s="134"/>
      <c r="M997" s="134"/>
      <c r="N997" s="134"/>
    </row>
    <row r="998" spans="1:14" s="78" customFormat="1" x14ac:dyDescent="0.25">
      <c r="A998" s="76"/>
      <c r="B998" s="76"/>
      <c r="C998" s="76"/>
      <c r="D998" s="131"/>
      <c r="E998" s="91"/>
      <c r="F998" s="76"/>
      <c r="G998" s="76"/>
      <c r="H998" s="77"/>
      <c r="I998" s="76"/>
      <c r="J998" s="77"/>
      <c r="K998" s="134"/>
      <c r="L998" s="134"/>
      <c r="M998" s="134"/>
      <c r="N998" s="134"/>
    </row>
    <row r="999" spans="1:14" s="78" customFormat="1" x14ac:dyDescent="0.25">
      <c r="A999" s="76"/>
      <c r="B999" s="76"/>
      <c r="C999" s="76"/>
      <c r="D999" s="131"/>
      <c r="E999" s="91"/>
      <c r="F999" s="76"/>
      <c r="G999" s="76"/>
      <c r="H999" s="77"/>
      <c r="I999" s="76"/>
      <c r="J999" s="77"/>
      <c r="K999" s="134"/>
      <c r="L999" s="134"/>
      <c r="M999" s="134"/>
      <c r="N999" s="134"/>
    </row>
    <row r="1000" spans="1:14" s="78" customFormat="1" x14ac:dyDescent="0.25">
      <c r="A1000" s="76"/>
      <c r="B1000" s="76"/>
      <c r="C1000" s="76"/>
      <c r="D1000" s="131"/>
      <c r="E1000" s="91"/>
      <c r="F1000" s="76"/>
      <c r="G1000" s="76"/>
      <c r="H1000" s="77"/>
      <c r="I1000" s="76"/>
      <c r="J1000" s="77"/>
      <c r="K1000" s="134"/>
      <c r="L1000" s="134"/>
      <c r="M1000" s="134"/>
      <c r="N1000" s="134"/>
    </row>
    <row r="1001" spans="1:14" s="78" customFormat="1" x14ac:dyDescent="0.25">
      <c r="A1001" s="76"/>
      <c r="B1001" s="76"/>
      <c r="C1001" s="76"/>
      <c r="D1001" s="131"/>
      <c r="E1001" s="91"/>
      <c r="F1001" s="76"/>
      <c r="G1001" s="76"/>
      <c r="H1001" s="77"/>
      <c r="I1001" s="76"/>
      <c r="J1001" s="77"/>
      <c r="K1001" s="134"/>
      <c r="L1001" s="134"/>
      <c r="M1001" s="134"/>
      <c r="N1001" s="134"/>
    </row>
    <row r="1002" spans="1:14" s="78" customFormat="1" x14ac:dyDescent="0.25">
      <c r="A1002" s="76"/>
      <c r="B1002" s="76"/>
      <c r="C1002" s="76"/>
      <c r="D1002" s="131"/>
      <c r="E1002" s="91"/>
      <c r="F1002" s="76"/>
      <c r="G1002" s="76"/>
      <c r="H1002" s="77"/>
      <c r="I1002" s="76"/>
      <c r="J1002" s="77"/>
      <c r="K1002" s="134"/>
      <c r="L1002" s="134"/>
      <c r="M1002" s="134"/>
      <c r="N1002" s="134"/>
    </row>
    <row r="1003" spans="1:14" s="78" customFormat="1" x14ac:dyDescent="0.25">
      <c r="A1003" s="76"/>
      <c r="B1003" s="76"/>
      <c r="C1003" s="76"/>
      <c r="D1003" s="131"/>
      <c r="E1003" s="91"/>
      <c r="F1003" s="76"/>
      <c r="G1003" s="76"/>
      <c r="H1003" s="77"/>
      <c r="I1003" s="76"/>
      <c r="J1003" s="77"/>
      <c r="K1003" s="134"/>
      <c r="L1003" s="134"/>
      <c r="M1003" s="134"/>
      <c r="N1003" s="134"/>
    </row>
    <row r="1004" spans="1:14" s="78" customFormat="1" x14ac:dyDescent="0.25">
      <c r="A1004" s="76"/>
      <c r="B1004" s="76"/>
      <c r="C1004" s="76"/>
      <c r="D1004" s="131"/>
      <c r="E1004" s="91"/>
      <c r="F1004" s="76"/>
      <c r="G1004" s="76"/>
      <c r="H1004" s="77"/>
      <c r="I1004" s="76"/>
      <c r="J1004" s="77"/>
      <c r="K1004" s="134"/>
      <c r="L1004" s="134"/>
      <c r="M1004" s="134"/>
      <c r="N1004" s="134"/>
    </row>
    <row r="1005" spans="1:14" s="78" customFormat="1" x14ac:dyDescent="0.25">
      <c r="A1005" s="76"/>
      <c r="B1005" s="76"/>
      <c r="C1005" s="76"/>
      <c r="D1005" s="131"/>
      <c r="E1005" s="91"/>
      <c r="F1005" s="76"/>
      <c r="G1005" s="76"/>
      <c r="H1005" s="77"/>
      <c r="I1005" s="76"/>
      <c r="J1005" s="77"/>
      <c r="K1005" s="134"/>
      <c r="L1005" s="134"/>
      <c r="M1005" s="134"/>
      <c r="N1005" s="134"/>
    </row>
    <row r="1006" spans="1:14" s="78" customFormat="1" x14ac:dyDescent="0.25">
      <c r="A1006" s="76"/>
      <c r="B1006" s="76"/>
      <c r="C1006" s="76"/>
      <c r="D1006" s="131"/>
      <c r="E1006" s="91"/>
      <c r="F1006" s="76"/>
      <c r="G1006" s="76"/>
      <c r="H1006" s="77"/>
      <c r="I1006" s="76"/>
      <c r="J1006" s="77"/>
      <c r="K1006" s="134"/>
      <c r="L1006" s="134"/>
      <c r="M1006" s="134"/>
      <c r="N1006" s="134"/>
    </row>
    <row r="1007" spans="1:14" s="78" customFormat="1" x14ac:dyDescent="0.25">
      <c r="A1007" s="76"/>
      <c r="B1007" s="76"/>
      <c r="C1007" s="76"/>
      <c r="D1007" s="131"/>
      <c r="E1007" s="91"/>
      <c r="F1007" s="76"/>
      <c r="G1007" s="76"/>
      <c r="H1007" s="77"/>
      <c r="I1007" s="76"/>
      <c r="J1007" s="77"/>
      <c r="K1007" s="134"/>
      <c r="L1007" s="134"/>
      <c r="M1007" s="134"/>
      <c r="N1007" s="134"/>
    </row>
    <row r="1008" spans="1:14" s="78" customFormat="1" x14ac:dyDescent="0.25">
      <c r="A1008" s="76"/>
      <c r="B1008" s="76"/>
      <c r="C1008" s="76"/>
      <c r="D1008" s="131"/>
      <c r="E1008" s="91"/>
      <c r="F1008" s="76"/>
      <c r="G1008" s="76"/>
      <c r="H1008" s="77"/>
      <c r="I1008" s="76"/>
      <c r="J1008" s="77"/>
      <c r="K1008" s="134"/>
      <c r="L1008" s="134"/>
      <c r="M1008" s="134"/>
      <c r="N1008" s="134"/>
    </row>
    <row r="1009" spans="1:14" s="78" customFormat="1" x14ac:dyDescent="0.25">
      <c r="A1009" s="76"/>
      <c r="B1009" s="76"/>
      <c r="C1009" s="76"/>
      <c r="D1009" s="131"/>
      <c r="E1009" s="91"/>
      <c r="F1009" s="76"/>
      <c r="G1009" s="76"/>
      <c r="H1009" s="77"/>
      <c r="I1009" s="76"/>
      <c r="J1009" s="77"/>
      <c r="K1009" s="134"/>
      <c r="L1009" s="134"/>
      <c r="M1009" s="134"/>
      <c r="N1009" s="134"/>
    </row>
    <row r="1010" spans="1:14" s="78" customFormat="1" x14ac:dyDescent="0.25">
      <c r="A1010" s="76"/>
      <c r="B1010" s="76"/>
      <c r="C1010" s="76"/>
      <c r="D1010" s="131"/>
      <c r="E1010" s="91"/>
      <c r="F1010" s="76"/>
      <c r="G1010" s="76"/>
      <c r="H1010" s="77"/>
      <c r="I1010" s="76"/>
      <c r="J1010" s="77"/>
      <c r="K1010" s="134"/>
      <c r="L1010" s="134"/>
      <c r="M1010" s="134"/>
      <c r="N1010" s="134"/>
    </row>
    <row r="1011" spans="1:14" s="78" customFormat="1" x14ac:dyDescent="0.25">
      <c r="A1011" s="76"/>
      <c r="B1011" s="76"/>
      <c r="C1011" s="76"/>
      <c r="D1011" s="131"/>
      <c r="E1011" s="91"/>
      <c r="F1011" s="76"/>
      <c r="G1011" s="76"/>
      <c r="H1011" s="77"/>
      <c r="I1011" s="76"/>
      <c r="J1011" s="77"/>
      <c r="K1011" s="134"/>
      <c r="L1011" s="134"/>
      <c r="M1011" s="134"/>
      <c r="N1011" s="134"/>
    </row>
    <row r="1012" spans="1:14" s="78" customFormat="1" x14ac:dyDescent="0.25">
      <c r="A1012" s="76"/>
      <c r="B1012" s="76"/>
      <c r="C1012" s="76"/>
      <c r="D1012" s="131"/>
      <c r="E1012" s="91"/>
      <c r="F1012" s="76"/>
      <c r="G1012" s="76"/>
      <c r="H1012" s="77"/>
      <c r="I1012" s="76"/>
      <c r="J1012" s="77"/>
      <c r="K1012" s="134"/>
      <c r="L1012" s="134"/>
      <c r="M1012" s="134"/>
      <c r="N1012" s="134"/>
    </row>
    <row r="1013" spans="1:14" s="78" customFormat="1" x14ac:dyDescent="0.25">
      <c r="A1013" s="76"/>
      <c r="B1013" s="76"/>
      <c r="C1013" s="76"/>
      <c r="D1013" s="131"/>
      <c r="E1013" s="91"/>
      <c r="F1013" s="76"/>
      <c r="G1013" s="76"/>
      <c r="H1013" s="77"/>
      <c r="I1013" s="76"/>
      <c r="J1013" s="77"/>
      <c r="K1013" s="134"/>
      <c r="L1013" s="134"/>
      <c r="M1013" s="134"/>
      <c r="N1013" s="134"/>
    </row>
    <row r="1014" spans="1:14" s="78" customFormat="1" x14ac:dyDescent="0.25">
      <c r="A1014" s="76"/>
      <c r="B1014" s="76"/>
      <c r="C1014" s="76"/>
      <c r="D1014" s="131"/>
      <c r="E1014" s="91"/>
      <c r="F1014" s="76"/>
      <c r="G1014" s="76"/>
      <c r="H1014" s="77"/>
      <c r="I1014" s="76"/>
      <c r="J1014" s="77"/>
      <c r="K1014" s="134"/>
      <c r="L1014" s="134"/>
      <c r="M1014" s="134"/>
      <c r="N1014" s="134"/>
    </row>
    <row r="1015" spans="1:14" s="78" customFormat="1" x14ac:dyDescent="0.25">
      <c r="A1015" s="76"/>
      <c r="B1015" s="76"/>
      <c r="C1015" s="76"/>
      <c r="D1015" s="131"/>
      <c r="E1015" s="91"/>
      <c r="F1015" s="76"/>
      <c r="G1015" s="76"/>
      <c r="H1015" s="77"/>
      <c r="I1015" s="76"/>
      <c r="J1015" s="77"/>
      <c r="K1015" s="134"/>
      <c r="L1015" s="134"/>
      <c r="M1015" s="134"/>
      <c r="N1015" s="134"/>
    </row>
    <row r="1016" spans="1:14" s="78" customFormat="1" x14ac:dyDescent="0.25">
      <c r="A1016" s="76"/>
      <c r="B1016" s="76"/>
      <c r="C1016" s="76"/>
      <c r="D1016" s="131"/>
      <c r="E1016" s="91"/>
      <c r="F1016" s="76"/>
      <c r="G1016" s="76"/>
      <c r="H1016" s="77"/>
      <c r="I1016" s="76"/>
      <c r="J1016" s="77"/>
      <c r="K1016" s="134"/>
      <c r="L1016" s="134"/>
      <c r="M1016" s="134"/>
      <c r="N1016" s="134"/>
    </row>
    <row r="1017" spans="1:14" s="78" customFormat="1" x14ac:dyDescent="0.25">
      <c r="A1017" s="76"/>
      <c r="B1017" s="76"/>
      <c r="C1017" s="76"/>
      <c r="D1017" s="131"/>
      <c r="E1017" s="91"/>
      <c r="F1017" s="76"/>
      <c r="G1017" s="76"/>
      <c r="H1017" s="77"/>
      <c r="I1017" s="76"/>
      <c r="J1017" s="77"/>
      <c r="K1017" s="134"/>
      <c r="L1017" s="134"/>
      <c r="M1017" s="134"/>
      <c r="N1017" s="134"/>
    </row>
    <row r="1018" spans="1:14" s="78" customFormat="1" x14ac:dyDescent="0.25">
      <c r="A1018" s="76"/>
      <c r="B1018" s="76"/>
      <c r="C1018" s="76"/>
      <c r="D1018" s="131"/>
      <c r="E1018" s="91"/>
      <c r="F1018" s="76"/>
      <c r="G1018" s="76"/>
      <c r="H1018" s="77"/>
      <c r="I1018" s="76"/>
      <c r="J1018" s="77"/>
      <c r="K1018" s="134"/>
      <c r="L1018" s="134"/>
      <c r="M1018" s="134"/>
      <c r="N1018" s="134"/>
    </row>
    <row r="1019" spans="1:14" s="78" customFormat="1" x14ac:dyDescent="0.25">
      <c r="A1019" s="76"/>
      <c r="B1019" s="76"/>
      <c r="C1019" s="76"/>
      <c r="D1019" s="131"/>
      <c r="E1019" s="91"/>
      <c r="F1019" s="76"/>
      <c r="G1019" s="76"/>
      <c r="H1019" s="77"/>
      <c r="I1019" s="76"/>
      <c r="J1019" s="77"/>
      <c r="K1019" s="134"/>
      <c r="L1019" s="134"/>
      <c r="M1019" s="134"/>
      <c r="N1019" s="134"/>
    </row>
    <row r="1020" spans="1:14" s="78" customFormat="1" x14ac:dyDescent="0.25">
      <c r="A1020" s="76"/>
      <c r="B1020" s="76"/>
      <c r="C1020" s="76"/>
      <c r="D1020" s="131"/>
      <c r="E1020" s="91"/>
      <c r="F1020" s="76"/>
      <c r="G1020" s="76"/>
      <c r="H1020" s="77"/>
      <c r="I1020" s="76"/>
      <c r="J1020" s="77"/>
      <c r="K1020" s="134"/>
      <c r="L1020" s="134"/>
      <c r="M1020" s="134"/>
      <c r="N1020" s="134"/>
    </row>
    <row r="1021" spans="1:14" s="78" customFormat="1" x14ac:dyDescent="0.25">
      <c r="A1021" s="76"/>
      <c r="B1021" s="76"/>
      <c r="C1021" s="76"/>
      <c r="D1021" s="131"/>
      <c r="E1021" s="91"/>
      <c r="F1021" s="76"/>
      <c r="G1021" s="76"/>
      <c r="H1021" s="77"/>
      <c r="I1021" s="76"/>
      <c r="J1021" s="77"/>
      <c r="K1021" s="134"/>
      <c r="L1021" s="134"/>
      <c r="M1021" s="134"/>
      <c r="N1021" s="134"/>
    </row>
    <row r="1022" spans="1:14" s="78" customFormat="1" x14ac:dyDescent="0.25">
      <c r="A1022" s="76"/>
      <c r="B1022" s="76"/>
      <c r="C1022" s="76"/>
      <c r="D1022" s="131"/>
      <c r="E1022" s="91"/>
      <c r="F1022" s="76"/>
      <c r="G1022" s="76"/>
      <c r="H1022" s="77"/>
      <c r="I1022" s="76"/>
      <c r="J1022" s="77"/>
      <c r="K1022" s="134"/>
      <c r="L1022" s="134"/>
      <c r="M1022" s="134"/>
      <c r="N1022" s="134"/>
    </row>
    <row r="1023" spans="1:14" s="78" customFormat="1" x14ac:dyDescent="0.25">
      <c r="A1023" s="76"/>
      <c r="B1023" s="76"/>
      <c r="C1023" s="76"/>
      <c r="D1023" s="131"/>
      <c r="E1023" s="91"/>
      <c r="F1023" s="76"/>
      <c r="G1023" s="76"/>
      <c r="H1023" s="77"/>
      <c r="I1023" s="76"/>
      <c r="J1023" s="77"/>
      <c r="K1023" s="134"/>
      <c r="L1023" s="134"/>
      <c r="M1023" s="134"/>
      <c r="N1023" s="134"/>
    </row>
    <row r="1024" spans="1:14" s="78" customFormat="1" x14ac:dyDescent="0.25">
      <c r="A1024" s="76"/>
      <c r="B1024" s="76"/>
      <c r="C1024" s="76"/>
      <c r="D1024" s="131"/>
      <c r="E1024" s="91"/>
      <c r="F1024" s="76"/>
      <c r="G1024" s="76"/>
      <c r="H1024" s="77"/>
      <c r="I1024" s="76"/>
      <c r="J1024" s="77"/>
      <c r="K1024" s="134"/>
      <c r="L1024" s="134"/>
      <c r="M1024" s="134"/>
      <c r="N1024" s="134"/>
    </row>
    <row r="1025" spans="1:14" s="78" customFormat="1" x14ac:dyDescent="0.25">
      <c r="A1025" s="76"/>
      <c r="B1025" s="76"/>
      <c r="C1025" s="76"/>
      <c r="D1025" s="131"/>
      <c r="E1025" s="91"/>
      <c r="F1025" s="76"/>
      <c r="G1025" s="76"/>
      <c r="H1025" s="77"/>
      <c r="I1025" s="76"/>
      <c r="J1025" s="77"/>
      <c r="K1025" s="134"/>
      <c r="L1025" s="134"/>
      <c r="M1025" s="134"/>
      <c r="N1025" s="134"/>
    </row>
    <row r="1026" spans="1:14" s="78" customFormat="1" x14ac:dyDescent="0.25">
      <c r="A1026" s="76"/>
      <c r="B1026" s="76"/>
      <c r="C1026" s="76"/>
      <c r="D1026" s="131"/>
      <c r="E1026" s="91"/>
      <c r="F1026" s="76"/>
      <c r="G1026" s="76"/>
      <c r="H1026" s="77"/>
      <c r="I1026" s="76"/>
      <c r="J1026" s="77"/>
      <c r="K1026" s="134"/>
      <c r="L1026" s="134"/>
      <c r="M1026" s="134"/>
      <c r="N1026" s="134"/>
    </row>
    <row r="1027" spans="1:14" s="78" customFormat="1" x14ac:dyDescent="0.25">
      <c r="A1027" s="76"/>
      <c r="B1027" s="76"/>
      <c r="C1027" s="76"/>
      <c r="D1027" s="131"/>
      <c r="E1027" s="91"/>
      <c r="F1027" s="76"/>
      <c r="G1027" s="76"/>
      <c r="H1027" s="77"/>
      <c r="I1027" s="76"/>
      <c r="J1027" s="77"/>
      <c r="K1027" s="134"/>
      <c r="L1027" s="134"/>
      <c r="M1027" s="134"/>
      <c r="N1027" s="134"/>
    </row>
    <row r="1028" spans="1:14" s="78" customFormat="1" x14ac:dyDescent="0.25">
      <c r="A1028" s="76"/>
      <c r="B1028" s="76"/>
      <c r="C1028" s="76"/>
      <c r="D1028" s="131"/>
      <c r="E1028" s="91"/>
      <c r="F1028" s="76"/>
      <c r="G1028" s="76"/>
      <c r="H1028" s="77"/>
      <c r="I1028" s="76"/>
      <c r="J1028" s="77"/>
      <c r="K1028" s="134"/>
      <c r="L1028" s="134"/>
      <c r="M1028" s="134"/>
      <c r="N1028" s="134"/>
    </row>
    <row r="1029" spans="1:14" s="78" customFormat="1" x14ac:dyDescent="0.25">
      <c r="A1029" s="76"/>
      <c r="B1029" s="76"/>
      <c r="C1029" s="76"/>
      <c r="D1029" s="131"/>
      <c r="E1029" s="91"/>
      <c r="F1029" s="76"/>
      <c r="G1029" s="76"/>
      <c r="H1029" s="77"/>
      <c r="I1029" s="76"/>
      <c r="J1029" s="77"/>
      <c r="K1029" s="134"/>
      <c r="L1029" s="134"/>
      <c r="M1029" s="134"/>
      <c r="N1029" s="134"/>
    </row>
    <row r="1030" spans="1:14" s="78" customFormat="1" x14ac:dyDescent="0.25">
      <c r="A1030" s="76"/>
      <c r="B1030" s="76"/>
      <c r="C1030" s="76"/>
      <c r="D1030" s="131"/>
      <c r="E1030" s="91"/>
      <c r="F1030" s="76"/>
      <c r="G1030" s="76"/>
      <c r="H1030" s="77"/>
      <c r="I1030" s="76"/>
      <c r="J1030" s="77"/>
      <c r="K1030" s="134"/>
      <c r="L1030" s="134"/>
      <c r="M1030" s="134"/>
      <c r="N1030" s="134"/>
    </row>
    <row r="1031" spans="1:14" s="78" customFormat="1" x14ac:dyDescent="0.25">
      <c r="A1031" s="76"/>
      <c r="B1031" s="76"/>
      <c r="C1031" s="76"/>
      <c r="D1031" s="131"/>
      <c r="E1031" s="91"/>
      <c r="F1031" s="76"/>
      <c r="G1031" s="76"/>
      <c r="H1031" s="77"/>
      <c r="I1031" s="76"/>
      <c r="J1031" s="77"/>
      <c r="K1031" s="134"/>
      <c r="L1031" s="134"/>
      <c r="M1031" s="134"/>
      <c r="N1031" s="134"/>
    </row>
    <row r="1032" spans="1:14" s="78" customFormat="1" x14ac:dyDescent="0.25">
      <c r="A1032" s="76"/>
      <c r="B1032" s="76"/>
      <c r="C1032" s="76"/>
      <c r="D1032" s="131"/>
      <c r="E1032" s="91"/>
      <c r="F1032" s="76"/>
      <c r="G1032" s="76"/>
      <c r="H1032" s="77"/>
      <c r="I1032" s="76"/>
      <c r="J1032" s="77"/>
      <c r="K1032" s="134"/>
      <c r="L1032" s="134"/>
      <c r="M1032" s="134"/>
      <c r="N1032" s="134"/>
    </row>
    <row r="1033" spans="1:14" s="78" customFormat="1" x14ac:dyDescent="0.25">
      <c r="A1033" s="76"/>
      <c r="B1033" s="76"/>
      <c r="C1033" s="76"/>
      <c r="D1033" s="131"/>
      <c r="E1033" s="91"/>
      <c r="F1033" s="76"/>
      <c r="G1033" s="76"/>
      <c r="H1033" s="77"/>
      <c r="I1033" s="76"/>
      <c r="J1033" s="77"/>
      <c r="K1033" s="134"/>
      <c r="L1033" s="134"/>
      <c r="M1033" s="134"/>
      <c r="N1033" s="134"/>
    </row>
    <row r="1034" spans="1:14" s="78" customFormat="1" x14ac:dyDescent="0.25">
      <c r="A1034" s="76"/>
      <c r="B1034" s="76"/>
      <c r="C1034" s="76"/>
      <c r="D1034" s="131"/>
      <c r="E1034" s="91"/>
      <c r="F1034" s="76"/>
      <c r="G1034" s="76"/>
      <c r="H1034" s="77"/>
      <c r="I1034" s="76"/>
      <c r="J1034" s="77"/>
      <c r="K1034" s="134"/>
      <c r="L1034" s="134"/>
      <c r="M1034" s="134"/>
      <c r="N1034" s="134"/>
    </row>
    <row r="1035" spans="1:14" s="78" customFormat="1" x14ac:dyDescent="0.25">
      <c r="A1035" s="76"/>
      <c r="B1035" s="76"/>
      <c r="C1035" s="76"/>
      <c r="D1035" s="131"/>
      <c r="E1035" s="91"/>
      <c r="F1035" s="76"/>
      <c r="G1035" s="76"/>
      <c r="H1035" s="77"/>
      <c r="I1035" s="76"/>
      <c r="J1035" s="77"/>
      <c r="K1035" s="134"/>
      <c r="L1035" s="134"/>
      <c r="M1035" s="134"/>
      <c r="N1035" s="134"/>
    </row>
    <row r="1036" spans="1:14" s="78" customFormat="1" x14ac:dyDescent="0.25">
      <c r="A1036" s="76"/>
      <c r="B1036" s="76"/>
      <c r="C1036" s="76"/>
      <c r="D1036" s="131"/>
      <c r="E1036" s="91"/>
      <c r="F1036" s="76"/>
      <c r="G1036" s="76"/>
      <c r="H1036" s="77"/>
      <c r="I1036" s="76"/>
      <c r="J1036" s="77"/>
      <c r="K1036" s="134"/>
      <c r="L1036" s="134"/>
      <c r="M1036" s="134"/>
      <c r="N1036" s="134"/>
    </row>
    <row r="1037" spans="1:14" s="78" customFormat="1" x14ac:dyDescent="0.25">
      <c r="A1037" s="76"/>
      <c r="B1037" s="76"/>
      <c r="C1037" s="76"/>
      <c r="D1037" s="131"/>
      <c r="E1037" s="91"/>
      <c r="F1037" s="76"/>
      <c r="G1037" s="76"/>
      <c r="H1037" s="77"/>
      <c r="I1037" s="76"/>
      <c r="J1037" s="77"/>
      <c r="K1037" s="134"/>
      <c r="L1037" s="134"/>
      <c r="M1037" s="134"/>
      <c r="N1037" s="134"/>
    </row>
    <row r="1038" spans="1:14" s="78" customFormat="1" x14ac:dyDescent="0.25">
      <c r="A1038" s="76"/>
      <c r="B1038" s="76"/>
      <c r="C1038" s="76"/>
      <c r="D1038" s="131"/>
      <c r="E1038" s="91"/>
      <c r="F1038" s="76"/>
      <c r="G1038" s="76"/>
      <c r="H1038" s="77"/>
      <c r="I1038" s="76"/>
      <c r="J1038" s="77"/>
      <c r="K1038" s="134"/>
      <c r="L1038" s="134"/>
      <c r="M1038" s="134"/>
      <c r="N1038" s="134"/>
    </row>
    <row r="1039" spans="1:14" s="78" customFormat="1" x14ac:dyDescent="0.25">
      <c r="A1039" s="76"/>
      <c r="B1039" s="76"/>
      <c r="C1039" s="76"/>
      <c r="D1039" s="131"/>
      <c r="E1039" s="91"/>
      <c r="F1039" s="76"/>
      <c r="G1039" s="76"/>
      <c r="H1039" s="77"/>
      <c r="I1039" s="76"/>
      <c r="J1039" s="77"/>
      <c r="K1039" s="134"/>
      <c r="L1039" s="134"/>
      <c r="M1039" s="134"/>
      <c r="N1039" s="134"/>
    </row>
    <row r="1040" spans="1:14" s="78" customFormat="1" x14ac:dyDescent="0.25">
      <c r="A1040" s="76"/>
      <c r="B1040" s="76"/>
      <c r="C1040" s="76"/>
      <c r="D1040" s="131"/>
      <c r="E1040" s="91"/>
      <c r="F1040" s="76"/>
      <c r="G1040" s="76"/>
      <c r="H1040" s="77"/>
      <c r="I1040" s="76"/>
      <c r="J1040" s="77"/>
      <c r="K1040" s="134"/>
      <c r="L1040" s="134"/>
      <c r="M1040" s="134"/>
      <c r="N1040" s="134"/>
    </row>
    <row r="1041" spans="1:14" s="78" customFormat="1" x14ac:dyDescent="0.25">
      <c r="A1041" s="76"/>
      <c r="B1041" s="76"/>
      <c r="C1041" s="76"/>
      <c r="D1041" s="131"/>
      <c r="E1041" s="91"/>
      <c r="F1041" s="76"/>
      <c r="G1041" s="76"/>
      <c r="H1041" s="77"/>
      <c r="I1041" s="76"/>
      <c r="J1041" s="77"/>
      <c r="K1041" s="134"/>
      <c r="L1041" s="134"/>
      <c r="M1041" s="134"/>
      <c r="N1041" s="134"/>
    </row>
    <row r="1042" spans="1:14" s="78" customFormat="1" x14ac:dyDescent="0.25">
      <c r="A1042" s="76"/>
      <c r="B1042" s="76"/>
      <c r="C1042" s="76"/>
      <c r="D1042" s="131"/>
      <c r="E1042" s="91"/>
      <c r="F1042" s="76"/>
      <c r="G1042" s="76"/>
      <c r="H1042" s="77"/>
      <c r="I1042" s="76"/>
      <c r="J1042" s="77"/>
      <c r="K1042" s="134"/>
      <c r="L1042" s="134"/>
      <c r="M1042" s="134"/>
      <c r="N1042" s="134"/>
    </row>
    <row r="1043" spans="1:14" s="78" customFormat="1" x14ac:dyDescent="0.25">
      <c r="A1043" s="76"/>
      <c r="B1043" s="76"/>
      <c r="C1043" s="76"/>
      <c r="D1043" s="131"/>
      <c r="E1043" s="91"/>
      <c r="F1043" s="76"/>
      <c r="G1043" s="76"/>
      <c r="H1043" s="77"/>
      <c r="I1043" s="76"/>
      <c r="J1043" s="77"/>
      <c r="K1043" s="134"/>
      <c r="L1043" s="134"/>
      <c r="M1043" s="134"/>
      <c r="N1043" s="134"/>
    </row>
    <row r="1044" spans="1:14" s="78" customFormat="1" x14ac:dyDescent="0.25">
      <c r="A1044" s="76"/>
      <c r="B1044" s="76"/>
      <c r="C1044" s="76"/>
      <c r="D1044" s="131"/>
      <c r="E1044" s="91"/>
      <c r="F1044" s="76"/>
      <c r="G1044" s="76"/>
      <c r="H1044" s="77"/>
      <c r="I1044" s="76"/>
      <c r="J1044" s="77"/>
      <c r="K1044" s="134"/>
      <c r="L1044" s="134"/>
      <c r="M1044" s="134"/>
      <c r="N1044" s="134"/>
    </row>
    <row r="1045" spans="1:14" s="78" customFormat="1" x14ac:dyDescent="0.25">
      <c r="A1045" s="76"/>
      <c r="B1045" s="76"/>
      <c r="C1045" s="76"/>
      <c r="D1045" s="131"/>
      <c r="E1045" s="91"/>
      <c r="F1045" s="76"/>
      <c r="G1045" s="76"/>
      <c r="H1045" s="77"/>
      <c r="I1045" s="76"/>
      <c r="J1045" s="77"/>
      <c r="K1045" s="134"/>
      <c r="L1045" s="134"/>
      <c r="M1045" s="134"/>
      <c r="N1045" s="134"/>
    </row>
    <row r="1046" spans="1:14" s="78" customFormat="1" x14ac:dyDescent="0.25">
      <c r="A1046" s="76"/>
      <c r="B1046" s="76"/>
      <c r="C1046" s="76"/>
      <c r="D1046" s="131"/>
      <c r="E1046" s="91"/>
      <c r="F1046" s="76"/>
      <c r="G1046" s="76"/>
      <c r="H1046" s="77"/>
      <c r="I1046" s="76"/>
      <c r="J1046" s="77"/>
      <c r="K1046" s="134"/>
      <c r="L1046" s="134"/>
      <c r="M1046" s="134"/>
      <c r="N1046" s="134"/>
    </row>
    <row r="1047" spans="1:14" s="78" customFormat="1" x14ac:dyDescent="0.25">
      <c r="A1047" s="76"/>
      <c r="B1047" s="76"/>
      <c r="C1047" s="76"/>
      <c r="D1047" s="131"/>
      <c r="E1047" s="91"/>
      <c r="F1047" s="76"/>
      <c r="G1047" s="76"/>
      <c r="H1047" s="77"/>
      <c r="I1047" s="76"/>
      <c r="J1047" s="77"/>
      <c r="K1047" s="134"/>
      <c r="L1047" s="134"/>
      <c r="M1047" s="134"/>
      <c r="N1047" s="134"/>
    </row>
    <row r="1048" spans="1:14" s="78" customFormat="1" x14ac:dyDescent="0.25">
      <c r="A1048" s="76"/>
      <c r="B1048" s="76"/>
      <c r="C1048" s="76"/>
      <c r="D1048" s="131"/>
      <c r="E1048" s="91"/>
      <c r="F1048" s="76"/>
      <c r="G1048" s="76"/>
      <c r="H1048" s="77"/>
      <c r="I1048" s="76"/>
      <c r="J1048" s="77"/>
      <c r="K1048" s="134"/>
      <c r="L1048" s="134"/>
      <c r="M1048" s="134"/>
      <c r="N1048" s="134"/>
    </row>
    <row r="1049" spans="1:14" s="78" customFormat="1" x14ac:dyDescent="0.25">
      <c r="A1049" s="76"/>
      <c r="B1049" s="76"/>
      <c r="C1049" s="76"/>
      <c r="D1049" s="131"/>
      <c r="E1049" s="91"/>
      <c r="F1049" s="76"/>
      <c r="G1049" s="76"/>
      <c r="H1049" s="77"/>
      <c r="I1049" s="76"/>
      <c r="J1049" s="77"/>
      <c r="K1049" s="134"/>
      <c r="L1049" s="134"/>
      <c r="M1049" s="134"/>
      <c r="N1049" s="134"/>
    </row>
    <row r="1050" spans="1:14" s="78" customFormat="1" x14ac:dyDescent="0.25">
      <c r="A1050" s="76"/>
      <c r="B1050" s="76"/>
      <c r="C1050" s="76"/>
      <c r="D1050" s="131"/>
      <c r="E1050" s="91"/>
      <c r="F1050" s="76"/>
      <c r="G1050" s="76"/>
      <c r="H1050" s="77"/>
      <c r="I1050" s="76"/>
      <c r="J1050" s="77"/>
      <c r="K1050" s="134"/>
      <c r="L1050" s="134"/>
      <c r="M1050" s="134"/>
      <c r="N1050" s="134"/>
    </row>
    <row r="1051" spans="1:14" s="78" customFormat="1" x14ac:dyDescent="0.25">
      <c r="A1051" s="76"/>
      <c r="B1051" s="76"/>
      <c r="C1051" s="76"/>
      <c r="D1051" s="131"/>
      <c r="E1051" s="91"/>
      <c r="F1051" s="76"/>
      <c r="G1051" s="76"/>
      <c r="H1051" s="77"/>
      <c r="I1051" s="76"/>
      <c r="J1051" s="77"/>
      <c r="K1051" s="134"/>
      <c r="L1051" s="134"/>
      <c r="M1051" s="134"/>
      <c r="N1051" s="134"/>
    </row>
    <row r="1052" spans="1:14" s="78" customFormat="1" x14ac:dyDescent="0.25">
      <c r="A1052" s="76"/>
      <c r="B1052" s="76"/>
      <c r="C1052" s="76"/>
      <c r="D1052" s="131"/>
      <c r="E1052" s="91"/>
      <c r="F1052" s="76"/>
      <c r="G1052" s="76"/>
      <c r="H1052" s="77"/>
      <c r="I1052" s="76"/>
      <c r="J1052" s="77"/>
      <c r="K1052" s="134"/>
      <c r="L1052" s="134"/>
      <c r="M1052" s="134"/>
      <c r="N1052" s="134"/>
    </row>
    <row r="1053" spans="1:14" s="78" customFormat="1" x14ac:dyDescent="0.25">
      <c r="A1053" s="76"/>
      <c r="B1053" s="76"/>
      <c r="C1053" s="76"/>
      <c r="D1053" s="131"/>
      <c r="E1053" s="91"/>
      <c r="F1053" s="76"/>
      <c r="G1053" s="76"/>
      <c r="H1053" s="77"/>
      <c r="I1053" s="76"/>
      <c r="J1053" s="77"/>
      <c r="K1053" s="134"/>
      <c r="L1053" s="134"/>
      <c r="M1053" s="134"/>
      <c r="N1053" s="134"/>
    </row>
    <row r="1054" spans="1:14" s="78" customFormat="1" x14ac:dyDescent="0.25">
      <c r="A1054" s="76"/>
      <c r="B1054" s="76"/>
      <c r="C1054" s="76"/>
      <c r="D1054" s="131"/>
      <c r="E1054" s="91"/>
      <c r="F1054" s="76"/>
      <c r="G1054" s="76"/>
      <c r="H1054" s="77"/>
      <c r="I1054" s="76"/>
      <c r="J1054" s="77"/>
      <c r="K1054" s="134"/>
      <c r="L1054" s="134"/>
      <c r="M1054" s="134"/>
      <c r="N1054" s="134"/>
    </row>
    <row r="1055" spans="1:14" s="78" customFormat="1" x14ac:dyDescent="0.25">
      <c r="A1055" s="76"/>
      <c r="B1055" s="76"/>
      <c r="C1055" s="76"/>
      <c r="D1055" s="131"/>
      <c r="E1055" s="91"/>
      <c r="F1055" s="76"/>
      <c r="G1055" s="76"/>
      <c r="H1055" s="77"/>
      <c r="I1055" s="76"/>
      <c r="J1055" s="77"/>
      <c r="K1055" s="134"/>
      <c r="L1055" s="134"/>
      <c r="M1055" s="134"/>
      <c r="N1055" s="134"/>
    </row>
    <row r="1056" spans="1:14" s="78" customFormat="1" x14ac:dyDescent="0.25">
      <c r="A1056" s="76"/>
      <c r="B1056" s="76"/>
      <c r="C1056" s="76"/>
      <c r="D1056" s="131"/>
      <c r="E1056" s="91"/>
      <c r="F1056" s="76"/>
      <c r="G1056" s="76"/>
      <c r="H1056" s="77"/>
      <c r="I1056" s="76"/>
      <c r="J1056" s="77"/>
      <c r="K1056" s="134"/>
      <c r="L1056" s="134"/>
      <c r="M1056" s="134"/>
      <c r="N1056" s="134"/>
    </row>
    <row r="1057" spans="1:14" s="78" customFormat="1" x14ac:dyDescent="0.25">
      <c r="A1057" s="76"/>
      <c r="B1057" s="76"/>
      <c r="C1057" s="76"/>
      <c r="D1057" s="131"/>
      <c r="E1057" s="91"/>
      <c r="F1057" s="76"/>
      <c r="G1057" s="76"/>
      <c r="H1057" s="77"/>
      <c r="I1057" s="76"/>
      <c r="J1057" s="77"/>
      <c r="K1057" s="134"/>
      <c r="L1057" s="134"/>
      <c r="M1057" s="134"/>
      <c r="N1057" s="134"/>
    </row>
    <row r="1058" spans="1:14" s="78" customFormat="1" x14ac:dyDescent="0.25">
      <c r="A1058" s="76"/>
      <c r="B1058" s="76"/>
      <c r="C1058" s="76"/>
      <c r="D1058" s="131"/>
      <c r="E1058" s="91"/>
      <c r="F1058" s="76"/>
      <c r="G1058" s="76"/>
      <c r="H1058" s="77"/>
      <c r="I1058" s="76"/>
      <c r="J1058" s="77"/>
      <c r="K1058" s="134"/>
      <c r="L1058" s="134"/>
      <c r="M1058" s="134"/>
      <c r="N1058" s="134"/>
    </row>
    <row r="1059" spans="1:14" s="78" customFormat="1" x14ac:dyDescent="0.25">
      <c r="A1059" s="76"/>
      <c r="B1059" s="76"/>
      <c r="C1059" s="76"/>
      <c r="D1059" s="131"/>
      <c r="E1059" s="91"/>
      <c r="F1059" s="76"/>
      <c r="G1059" s="76"/>
      <c r="H1059" s="77"/>
      <c r="I1059" s="76"/>
      <c r="J1059" s="77"/>
      <c r="K1059" s="134"/>
      <c r="L1059" s="134"/>
      <c r="M1059" s="134"/>
      <c r="N1059" s="134"/>
    </row>
    <row r="1060" spans="1:14" s="78" customFormat="1" x14ac:dyDescent="0.25">
      <c r="A1060" s="76"/>
      <c r="B1060" s="76"/>
      <c r="C1060" s="76"/>
      <c r="D1060" s="131"/>
      <c r="E1060" s="91"/>
      <c r="F1060" s="76"/>
      <c r="G1060" s="76"/>
      <c r="H1060" s="77"/>
      <c r="I1060" s="76"/>
      <c r="J1060" s="77"/>
      <c r="K1060" s="134"/>
      <c r="L1060" s="134"/>
      <c r="M1060" s="134"/>
      <c r="N1060" s="134"/>
    </row>
    <row r="1061" spans="1:14" s="78" customFormat="1" x14ac:dyDescent="0.25">
      <c r="A1061" s="76"/>
      <c r="B1061" s="76"/>
      <c r="C1061" s="76"/>
      <c r="D1061" s="131"/>
      <c r="E1061" s="91"/>
      <c r="F1061" s="76"/>
      <c r="G1061" s="76"/>
      <c r="H1061" s="77"/>
      <c r="I1061" s="76"/>
      <c r="J1061" s="77"/>
      <c r="K1061" s="134"/>
      <c r="L1061" s="134"/>
      <c r="M1061" s="134"/>
      <c r="N1061" s="134"/>
    </row>
    <row r="1062" spans="1:14" s="78" customFormat="1" x14ac:dyDescent="0.25">
      <c r="A1062" s="76"/>
      <c r="B1062" s="76"/>
      <c r="C1062" s="76"/>
      <c r="D1062" s="131"/>
      <c r="E1062" s="91"/>
      <c r="F1062" s="76"/>
      <c r="G1062" s="76"/>
      <c r="H1062" s="77"/>
      <c r="I1062" s="76"/>
      <c r="J1062" s="77"/>
      <c r="K1062" s="134"/>
      <c r="L1062" s="134"/>
      <c r="M1062" s="134"/>
      <c r="N1062" s="134"/>
    </row>
    <row r="1063" spans="1:14" s="78" customFormat="1" x14ac:dyDescent="0.25">
      <c r="A1063" s="76"/>
      <c r="B1063" s="76"/>
      <c r="C1063" s="76"/>
      <c r="D1063" s="131"/>
      <c r="E1063" s="91"/>
      <c r="F1063" s="76"/>
      <c r="G1063" s="76"/>
      <c r="H1063" s="77"/>
      <c r="I1063" s="76"/>
      <c r="J1063" s="77"/>
      <c r="K1063" s="134"/>
      <c r="L1063" s="134"/>
      <c r="M1063" s="134"/>
      <c r="N1063" s="134"/>
    </row>
    <row r="1064" spans="1:14" s="78" customFormat="1" x14ac:dyDescent="0.25">
      <c r="A1064" s="76"/>
      <c r="B1064" s="76"/>
      <c r="C1064" s="76"/>
      <c r="D1064" s="131"/>
      <c r="E1064" s="91"/>
      <c r="F1064" s="76"/>
      <c r="G1064" s="76"/>
      <c r="H1064" s="77"/>
      <c r="I1064" s="76"/>
      <c r="J1064" s="77"/>
      <c r="K1064" s="134"/>
      <c r="L1064" s="134"/>
      <c r="M1064" s="134"/>
      <c r="N1064" s="134"/>
    </row>
    <row r="1065" spans="1:14" s="78" customFormat="1" x14ac:dyDescent="0.25">
      <c r="A1065" s="76"/>
      <c r="B1065" s="76"/>
      <c r="C1065" s="76"/>
      <c r="D1065" s="131"/>
      <c r="E1065" s="91"/>
      <c r="F1065" s="76"/>
      <c r="G1065" s="76"/>
      <c r="H1065" s="77"/>
      <c r="I1065" s="76"/>
      <c r="J1065" s="77"/>
      <c r="K1065" s="134"/>
      <c r="L1065" s="134"/>
      <c r="M1065" s="134"/>
      <c r="N1065" s="134"/>
    </row>
    <row r="1066" spans="1:14" s="78" customFormat="1" x14ac:dyDescent="0.25">
      <c r="A1066" s="76"/>
      <c r="B1066" s="76"/>
      <c r="C1066" s="76"/>
      <c r="D1066" s="131"/>
      <c r="E1066" s="91"/>
      <c r="F1066" s="76"/>
      <c r="G1066" s="76"/>
      <c r="H1066" s="77"/>
      <c r="I1066" s="76"/>
      <c r="J1066" s="77"/>
      <c r="K1066" s="134"/>
      <c r="L1066" s="134"/>
      <c r="M1066" s="134"/>
      <c r="N1066" s="134"/>
    </row>
    <row r="1067" spans="1:14" s="78" customFormat="1" x14ac:dyDescent="0.25">
      <c r="A1067" s="76"/>
      <c r="B1067" s="76"/>
      <c r="C1067" s="76"/>
      <c r="D1067" s="131"/>
      <c r="E1067" s="91"/>
      <c r="F1067" s="76"/>
      <c r="G1067" s="76"/>
      <c r="H1067" s="77"/>
      <c r="I1067" s="76"/>
      <c r="J1067" s="77"/>
      <c r="K1067" s="134"/>
      <c r="L1067" s="134"/>
      <c r="M1067" s="134"/>
      <c r="N1067" s="134"/>
    </row>
    <row r="1068" spans="1:14" s="78" customFormat="1" x14ac:dyDescent="0.25">
      <c r="A1068" s="76"/>
      <c r="B1068" s="76"/>
      <c r="C1068" s="76"/>
      <c r="D1068" s="131"/>
      <c r="E1068" s="91"/>
      <c r="F1068" s="76"/>
      <c r="G1068" s="76"/>
      <c r="H1068" s="77"/>
      <c r="I1068" s="76"/>
      <c r="J1068" s="77"/>
      <c r="K1068" s="134"/>
      <c r="L1068" s="134"/>
      <c r="M1068" s="134"/>
      <c r="N1068" s="134"/>
    </row>
    <row r="1069" spans="1:14" s="78" customFormat="1" x14ac:dyDescent="0.25">
      <c r="A1069" s="76"/>
      <c r="B1069" s="76"/>
      <c r="C1069" s="76"/>
      <c r="D1069" s="131"/>
      <c r="E1069" s="91"/>
      <c r="F1069" s="76"/>
      <c r="G1069" s="76"/>
      <c r="H1069" s="77"/>
      <c r="I1069" s="76"/>
      <c r="J1069" s="77"/>
      <c r="K1069" s="134"/>
      <c r="L1069" s="134"/>
      <c r="M1069" s="134"/>
      <c r="N1069" s="134"/>
    </row>
    <row r="1070" spans="1:14" s="78" customFormat="1" x14ac:dyDescent="0.25">
      <c r="A1070" s="76"/>
      <c r="B1070" s="76"/>
      <c r="C1070" s="76"/>
      <c r="D1070" s="131"/>
      <c r="E1070" s="91"/>
      <c r="F1070" s="76"/>
      <c r="G1070" s="76"/>
      <c r="H1070" s="77"/>
      <c r="I1070" s="76"/>
      <c r="J1070" s="77"/>
      <c r="K1070" s="134"/>
      <c r="L1070" s="134"/>
      <c r="M1070" s="134"/>
      <c r="N1070" s="134"/>
    </row>
    <row r="1071" spans="1:14" s="78" customFormat="1" x14ac:dyDescent="0.25">
      <c r="A1071" s="76"/>
      <c r="B1071" s="76"/>
      <c r="C1071" s="76"/>
      <c r="D1071" s="131"/>
      <c r="E1071" s="91"/>
      <c r="F1071" s="76"/>
      <c r="G1071" s="76"/>
      <c r="H1071" s="77"/>
      <c r="I1071" s="76"/>
      <c r="J1071" s="77"/>
      <c r="K1071" s="134"/>
      <c r="L1071" s="134"/>
      <c r="M1071" s="134"/>
      <c r="N1071" s="134"/>
    </row>
    <row r="1072" spans="1:14" s="78" customFormat="1" x14ac:dyDescent="0.25">
      <c r="A1072" s="76"/>
      <c r="B1072" s="76"/>
      <c r="C1072" s="76"/>
      <c r="D1072" s="131"/>
      <c r="E1072" s="91"/>
      <c r="F1072" s="76"/>
      <c r="G1072" s="76"/>
      <c r="H1072" s="77"/>
      <c r="I1072" s="76"/>
      <c r="J1072" s="77"/>
      <c r="K1072" s="134"/>
      <c r="L1072" s="134"/>
      <c r="M1072" s="134"/>
      <c r="N1072" s="134"/>
    </row>
    <row r="1073" spans="1:14" s="78" customFormat="1" x14ac:dyDescent="0.25">
      <c r="A1073" s="76"/>
      <c r="B1073" s="76"/>
      <c r="C1073" s="76"/>
      <c r="D1073" s="131"/>
      <c r="E1073" s="91"/>
      <c r="F1073" s="76"/>
      <c r="G1073" s="76"/>
      <c r="H1073" s="77"/>
      <c r="I1073" s="76"/>
      <c r="J1073" s="77"/>
      <c r="K1073" s="134"/>
      <c r="L1073" s="134"/>
      <c r="M1073" s="134"/>
      <c r="N1073" s="134"/>
    </row>
    <row r="1074" spans="1:14" s="78" customFormat="1" x14ac:dyDescent="0.25">
      <c r="A1074" s="76"/>
      <c r="B1074" s="76"/>
      <c r="C1074" s="76"/>
      <c r="D1074" s="131"/>
      <c r="E1074" s="91"/>
      <c r="F1074" s="76"/>
      <c r="G1074" s="76"/>
      <c r="H1074" s="77"/>
      <c r="I1074" s="76"/>
      <c r="J1074" s="77"/>
      <c r="K1074" s="134"/>
      <c r="L1074" s="134"/>
      <c r="M1074" s="134"/>
      <c r="N1074" s="134"/>
    </row>
    <row r="1075" spans="1:14" s="78" customFormat="1" x14ac:dyDescent="0.25">
      <c r="A1075" s="76"/>
      <c r="B1075" s="76"/>
      <c r="C1075" s="76"/>
      <c r="D1075" s="131"/>
      <c r="E1075" s="91"/>
      <c r="F1075" s="76"/>
      <c r="G1075" s="76"/>
      <c r="H1075" s="77"/>
      <c r="I1075" s="76"/>
      <c r="J1075" s="77"/>
      <c r="K1075" s="134"/>
      <c r="L1075" s="134"/>
      <c r="M1075" s="134"/>
      <c r="N1075" s="134"/>
    </row>
    <row r="1076" spans="1:14" s="78" customFormat="1" x14ac:dyDescent="0.25">
      <c r="A1076" s="76"/>
      <c r="B1076" s="76"/>
      <c r="C1076" s="76"/>
      <c r="D1076" s="131"/>
      <c r="E1076" s="91"/>
      <c r="F1076" s="76"/>
      <c r="G1076" s="76"/>
      <c r="H1076" s="77"/>
      <c r="I1076" s="76"/>
      <c r="J1076" s="77"/>
      <c r="K1076" s="134"/>
      <c r="L1076" s="134"/>
      <c r="M1076" s="134"/>
      <c r="N1076" s="134"/>
    </row>
    <row r="1077" spans="1:14" s="78" customFormat="1" x14ac:dyDescent="0.25">
      <c r="A1077" s="76"/>
      <c r="B1077" s="76"/>
      <c r="C1077" s="76"/>
      <c r="D1077" s="131"/>
      <c r="E1077" s="91"/>
      <c r="F1077" s="76"/>
      <c r="G1077" s="76"/>
      <c r="H1077" s="77"/>
      <c r="I1077" s="76"/>
      <c r="J1077" s="77"/>
      <c r="K1077" s="134"/>
      <c r="L1077" s="134"/>
      <c r="M1077" s="134"/>
      <c r="N1077" s="134"/>
    </row>
    <row r="1078" spans="1:14" s="78" customFormat="1" x14ac:dyDescent="0.25">
      <c r="A1078" s="76"/>
      <c r="B1078" s="76"/>
      <c r="C1078" s="76"/>
      <c r="D1078" s="131"/>
      <c r="E1078" s="91"/>
      <c r="F1078" s="76"/>
      <c r="G1078" s="76"/>
      <c r="H1078" s="77"/>
      <c r="I1078" s="76"/>
      <c r="J1078" s="77"/>
      <c r="K1078" s="134"/>
      <c r="L1078" s="134"/>
      <c r="M1078" s="134"/>
      <c r="N1078" s="134"/>
    </row>
    <row r="1079" spans="1:14" s="78" customFormat="1" x14ac:dyDescent="0.25">
      <c r="A1079" s="76"/>
      <c r="B1079" s="76"/>
      <c r="C1079" s="76"/>
      <c r="D1079" s="131"/>
      <c r="E1079" s="91"/>
      <c r="F1079" s="76"/>
      <c r="G1079" s="76"/>
      <c r="H1079" s="77"/>
      <c r="I1079" s="76"/>
      <c r="J1079" s="77"/>
      <c r="K1079" s="134"/>
      <c r="L1079" s="134"/>
      <c r="M1079" s="134"/>
      <c r="N1079" s="134"/>
    </row>
    <row r="1080" spans="1:14" s="78" customFormat="1" x14ac:dyDescent="0.25">
      <c r="A1080" s="76"/>
      <c r="B1080" s="76"/>
      <c r="C1080" s="76"/>
      <c r="D1080" s="131"/>
      <c r="E1080" s="91"/>
      <c r="F1080" s="76"/>
      <c r="G1080" s="76"/>
      <c r="H1080" s="77"/>
      <c r="I1080" s="76"/>
      <c r="J1080" s="77"/>
      <c r="K1080" s="134"/>
      <c r="L1080" s="134"/>
      <c r="M1080" s="134"/>
      <c r="N1080" s="134"/>
    </row>
    <row r="1081" spans="1:14" s="78" customFormat="1" x14ac:dyDescent="0.25">
      <c r="A1081" s="76"/>
      <c r="B1081" s="76"/>
      <c r="C1081" s="76"/>
      <c r="D1081" s="131"/>
      <c r="E1081" s="91"/>
      <c r="F1081" s="76"/>
      <c r="G1081" s="76"/>
      <c r="H1081" s="77"/>
      <c r="I1081" s="76"/>
      <c r="J1081" s="77"/>
      <c r="K1081" s="134"/>
      <c r="L1081" s="134"/>
      <c r="M1081" s="134"/>
      <c r="N1081" s="134"/>
    </row>
    <row r="1082" spans="1:14" s="78" customFormat="1" x14ac:dyDescent="0.25">
      <c r="A1082" s="76"/>
      <c r="B1082" s="76"/>
      <c r="C1082" s="76"/>
      <c r="D1082" s="131"/>
      <c r="E1082" s="91"/>
      <c r="F1082" s="76"/>
      <c r="G1082" s="76"/>
      <c r="H1082" s="77"/>
      <c r="I1082" s="76"/>
      <c r="J1082" s="77"/>
      <c r="K1082" s="134"/>
      <c r="L1082" s="134"/>
      <c r="M1082" s="134"/>
      <c r="N1082" s="134"/>
    </row>
    <row r="1083" spans="1:14" s="78" customFormat="1" x14ac:dyDescent="0.25">
      <c r="A1083" s="76"/>
      <c r="B1083" s="76"/>
      <c r="C1083" s="76"/>
      <c r="D1083" s="131"/>
      <c r="E1083" s="91"/>
      <c r="F1083" s="76"/>
      <c r="G1083" s="76"/>
      <c r="H1083" s="77"/>
      <c r="I1083" s="76"/>
      <c r="J1083" s="77"/>
      <c r="K1083" s="134"/>
      <c r="L1083" s="134"/>
      <c r="M1083" s="134"/>
      <c r="N1083" s="134"/>
    </row>
    <row r="1084" spans="1:14" s="78" customFormat="1" x14ac:dyDescent="0.25">
      <c r="A1084" s="76"/>
      <c r="B1084" s="76"/>
      <c r="C1084" s="76"/>
      <c r="D1084" s="131"/>
      <c r="E1084" s="91"/>
      <c r="F1084" s="76"/>
      <c r="G1084" s="76"/>
      <c r="H1084" s="77"/>
      <c r="I1084" s="76"/>
      <c r="J1084" s="77"/>
      <c r="K1084" s="134"/>
      <c r="L1084" s="134"/>
      <c r="M1084" s="134"/>
      <c r="N1084" s="134"/>
    </row>
    <row r="1085" spans="1:14" s="78" customFormat="1" x14ac:dyDescent="0.25">
      <c r="A1085" s="76"/>
      <c r="B1085" s="76"/>
      <c r="C1085" s="76"/>
      <c r="D1085" s="131"/>
      <c r="E1085" s="91"/>
      <c r="F1085" s="76"/>
      <c r="G1085" s="76"/>
      <c r="H1085" s="77"/>
      <c r="I1085" s="76"/>
      <c r="J1085" s="77"/>
      <c r="K1085" s="134"/>
      <c r="L1085" s="134"/>
      <c r="M1085" s="134"/>
      <c r="N1085" s="134"/>
    </row>
    <row r="1086" spans="1:14" s="78" customFormat="1" x14ac:dyDescent="0.25">
      <c r="A1086" s="76"/>
      <c r="B1086" s="76"/>
      <c r="C1086" s="76"/>
      <c r="D1086" s="131"/>
      <c r="E1086" s="91"/>
      <c r="F1086" s="76"/>
      <c r="G1086" s="76"/>
      <c r="H1086" s="77"/>
      <c r="I1086" s="76"/>
      <c r="J1086" s="77"/>
      <c r="K1086" s="134"/>
      <c r="L1086" s="134"/>
      <c r="M1086" s="134"/>
      <c r="N1086" s="134"/>
    </row>
    <row r="1087" spans="1:14" s="78" customFormat="1" x14ac:dyDescent="0.25">
      <c r="A1087" s="76"/>
      <c r="B1087" s="76"/>
      <c r="C1087" s="76"/>
      <c r="D1087" s="131"/>
      <c r="E1087" s="91"/>
      <c r="F1087" s="76"/>
      <c r="G1087" s="76"/>
      <c r="H1087" s="77"/>
      <c r="I1087" s="76"/>
      <c r="J1087" s="77"/>
      <c r="K1087" s="134"/>
      <c r="L1087" s="134"/>
      <c r="M1087" s="134"/>
      <c r="N1087" s="134"/>
    </row>
    <row r="1088" spans="1:14" s="78" customFormat="1" x14ac:dyDescent="0.25">
      <c r="A1088" s="76"/>
      <c r="B1088" s="76"/>
      <c r="C1088" s="76"/>
      <c r="D1088" s="131"/>
      <c r="E1088" s="91"/>
      <c r="F1088" s="76"/>
      <c r="G1088" s="76"/>
      <c r="H1088" s="77"/>
      <c r="I1088" s="76"/>
      <c r="J1088" s="77"/>
      <c r="K1088" s="134"/>
      <c r="L1088" s="134"/>
      <c r="M1088" s="134"/>
      <c r="N1088" s="134"/>
    </row>
    <row r="1089" spans="1:14" s="78" customFormat="1" x14ac:dyDescent="0.25">
      <c r="A1089" s="76"/>
      <c r="B1089" s="76"/>
      <c r="C1089" s="76"/>
      <c r="D1089" s="131"/>
      <c r="E1089" s="91"/>
      <c r="F1089" s="76"/>
      <c r="G1089" s="76"/>
      <c r="H1089" s="77"/>
      <c r="I1089" s="76"/>
      <c r="J1089" s="77"/>
      <c r="K1089" s="134"/>
      <c r="L1089" s="134"/>
      <c r="M1089" s="134"/>
      <c r="N1089" s="134"/>
    </row>
    <row r="1090" spans="1:14" s="78" customFormat="1" x14ac:dyDescent="0.25">
      <c r="A1090" s="76"/>
      <c r="B1090" s="76"/>
      <c r="C1090" s="76"/>
      <c r="D1090" s="131"/>
      <c r="E1090" s="91"/>
      <c r="F1090" s="76"/>
      <c r="G1090" s="76"/>
      <c r="H1090" s="77"/>
      <c r="I1090" s="76"/>
      <c r="J1090" s="77"/>
      <c r="K1090" s="134"/>
      <c r="L1090" s="134"/>
      <c r="M1090" s="134"/>
      <c r="N1090" s="134"/>
    </row>
    <row r="1091" spans="1:14" s="78" customFormat="1" x14ac:dyDescent="0.25">
      <c r="A1091" s="76"/>
      <c r="B1091" s="76"/>
      <c r="C1091" s="76"/>
      <c r="D1091" s="131"/>
      <c r="E1091" s="91"/>
      <c r="F1091" s="76"/>
      <c r="G1091" s="76"/>
      <c r="H1091" s="77"/>
      <c r="I1091" s="76"/>
      <c r="J1091" s="77"/>
      <c r="K1091" s="134"/>
      <c r="L1091" s="134"/>
      <c r="M1091" s="134"/>
      <c r="N1091" s="134"/>
    </row>
    <row r="1092" spans="1:14" s="78" customFormat="1" x14ac:dyDescent="0.25">
      <c r="A1092" s="76"/>
      <c r="B1092" s="76"/>
      <c r="C1092" s="76"/>
      <c r="D1092" s="131"/>
      <c r="E1092" s="91"/>
      <c r="F1092" s="76"/>
      <c r="G1092" s="76"/>
      <c r="H1092" s="77"/>
      <c r="I1092" s="76"/>
      <c r="J1092" s="77"/>
      <c r="K1092" s="134"/>
      <c r="L1092" s="134"/>
      <c r="M1092" s="134"/>
      <c r="N1092" s="134"/>
    </row>
    <row r="1093" spans="1:14" s="78" customFormat="1" x14ac:dyDescent="0.25">
      <c r="A1093" s="76"/>
      <c r="B1093" s="76"/>
      <c r="C1093" s="76"/>
      <c r="D1093" s="131"/>
      <c r="E1093" s="91"/>
      <c r="F1093" s="76"/>
      <c r="G1093" s="76"/>
      <c r="H1093" s="77"/>
      <c r="I1093" s="76"/>
      <c r="J1093" s="77"/>
      <c r="K1093" s="134"/>
      <c r="L1093" s="134"/>
      <c r="M1093" s="134"/>
      <c r="N1093" s="134"/>
    </row>
    <row r="1094" spans="1:14" s="78" customFormat="1" x14ac:dyDescent="0.25">
      <c r="A1094" s="76"/>
      <c r="B1094" s="76"/>
      <c r="C1094" s="76"/>
      <c r="D1094" s="131"/>
      <c r="E1094" s="91"/>
      <c r="F1094" s="76"/>
      <c r="G1094" s="76"/>
      <c r="H1094" s="77"/>
      <c r="I1094" s="76"/>
      <c r="J1094" s="77"/>
      <c r="K1094" s="134"/>
      <c r="L1094" s="134"/>
      <c r="M1094" s="134"/>
      <c r="N1094" s="134"/>
    </row>
    <row r="1095" spans="1:14" s="78" customFormat="1" x14ac:dyDescent="0.25">
      <c r="A1095" s="76"/>
      <c r="B1095" s="76"/>
      <c r="C1095" s="76"/>
      <c r="D1095" s="131"/>
      <c r="E1095" s="91"/>
      <c r="F1095" s="76"/>
      <c r="G1095" s="76"/>
      <c r="H1095" s="77"/>
      <c r="I1095" s="76"/>
      <c r="J1095" s="77"/>
      <c r="K1095" s="134"/>
      <c r="L1095" s="134"/>
      <c r="M1095" s="134"/>
      <c r="N1095" s="134"/>
    </row>
    <row r="1096" spans="1:14" s="78" customFormat="1" x14ac:dyDescent="0.25">
      <c r="A1096" s="76"/>
      <c r="B1096" s="76"/>
      <c r="C1096" s="76"/>
      <c r="D1096" s="131"/>
      <c r="E1096" s="91"/>
      <c r="F1096" s="76"/>
      <c r="G1096" s="76"/>
      <c r="H1096" s="77"/>
      <c r="I1096" s="76"/>
      <c r="J1096" s="77"/>
      <c r="K1096" s="134"/>
      <c r="L1096" s="134"/>
      <c r="M1096" s="134"/>
      <c r="N1096" s="134"/>
    </row>
    <row r="1097" spans="1:14" s="78" customFormat="1" x14ac:dyDescent="0.25">
      <c r="A1097" s="76"/>
      <c r="B1097" s="76"/>
      <c r="C1097" s="76"/>
      <c r="D1097" s="131"/>
      <c r="E1097" s="91"/>
      <c r="F1097" s="76"/>
      <c r="G1097" s="76"/>
      <c r="H1097" s="77"/>
      <c r="I1097" s="76"/>
      <c r="J1097" s="77"/>
      <c r="K1097" s="134"/>
      <c r="L1097" s="134"/>
      <c r="M1097" s="134"/>
      <c r="N1097" s="134"/>
    </row>
    <row r="1098" spans="1:14" s="78" customFormat="1" x14ac:dyDescent="0.25">
      <c r="A1098" s="76"/>
      <c r="B1098" s="76"/>
      <c r="C1098" s="76"/>
      <c r="D1098" s="131"/>
      <c r="E1098" s="91"/>
      <c r="F1098" s="76"/>
      <c r="G1098" s="76"/>
      <c r="H1098" s="77"/>
      <c r="I1098" s="76"/>
      <c r="J1098" s="77"/>
      <c r="K1098" s="134"/>
      <c r="L1098" s="134"/>
      <c r="M1098" s="134"/>
      <c r="N1098" s="134"/>
    </row>
    <row r="1099" spans="1:14" s="78" customFormat="1" x14ac:dyDescent="0.25">
      <c r="A1099" s="76"/>
      <c r="B1099" s="76"/>
      <c r="C1099" s="76"/>
      <c r="D1099" s="131"/>
      <c r="E1099" s="91"/>
      <c r="F1099" s="76"/>
      <c r="G1099" s="76"/>
      <c r="H1099" s="77"/>
      <c r="I1099" s="76"/>
      <c r="J1099" s="77"/>
      <c r="K1099" s="134"/>
      <c r="L1099" s="134"/>
      <c r="M1099" s="134"/>
      <c r="N1099" s="134"/>
    </row>
    <row r="1100" spans="1:14" s="78" customFormat="1" x14ac:dyDescent="0.25">
      <c r="A1100" s="76"/>
      <c r="B1100" s="76"/>
      <c r="C1100" s="76"/>
      <c r="D1100" s="131"/>
      <c r="E1100" s="91"/>
      <c r="F1100" s="76"/>
      <c r="G1100" s="76"/>
      <c r="H1100" s="77"/>
      <c r="I1100" s="76"/>
      <c r="J1100" s="77"/>
      <c r="K1100" s="134"/>
      <c r="L1100" s="134"/>
      <c r="M1100" s="134"/>
      <c r="N1100" s="134"/>
    </row>
    <row r="1101" spans="1:14" s="78" customFormat="1" x14ac:dyDescent="0.25">
      <c r="A1101" s="76"/>
      <c r="B1101" s="76"/>
      <c r="C1101" s="76"/>
      <c r="D1101" s="131"/>
      <c r="E1101" s="91"/>
      <c r="F1101" s="76"/>
      <c r="G1101" s="76"/>
      <c r="H1101" s="77"/>
      <c r="I1101" s="76"/>
      <c r="J1101" s="77"/>
      <c r="K1101" s="134"/>
      <c r="L1101" s="134"/>
      <c r="M1101" s="134"/>
      <c r="N1101" s="134"/>
    </row>
    <row r="1102" spans="1:14" s="78" customFormat="1" x14ac:dyDescent="0.25">
      <c r="A1102" s="76"/>
      <c r="B1102" s="76"/>
      <c r="C1102" s="76"/>
      <c r="D1102" s="131"/>
      <c r="E1102" s="91"/>
      <c r="F1102" s="76"/>
      <c r="G1102" s="76"/>
      <c r="H1102" s="77"/>
      <c r="I1102" s="76"/>
      <c r="J1102" s="77"/>
      <c r="K1102" s="134"/>
      <c r="L1102" s="134"/>
      <c r="M1102" s="134"/>
      <c r="N1102" s="134"/>
    </row>
    <row r="1103" spans="1:14" s="78" customFormat="1" x14ac:dyDescent="0.25">
      <c r="A1103" s="76"/>
      <c r="B1103" s="76"/>
      <c r="C1103" s="76"/>
      <c r="D1103" s="131"/>
      <c r="E1103" s="91"/>
      <c r="F1103" s="76"/>
      <c r="G1103" s="76"/>
      <c r="H1103" s="77"/>
      <c r="I1103" s="76"/>
      <c r="J1103" s="77"/>
      <c r="K1103" s="134"/>
      <c r="L1103" s="134"/>
      <c r="M1103" s="134"/>
      <c r="N1103" s="134"/>
    </row>
    <row r="1104" spans="1:14" s="78" customFormat="1" x14ac:dyDescent="0.25">
      <c r="A1104" s="76"/>
      <c r="B1104" s="76"/>
      <c r="C1104" s="76"/>
      <c r="D1104" s="131"/>
      <c r="E1104" s="91"/>
      <c r="F1104" s="76"/>
      <c r="G1104" s="76"/>
      <c r="H1104" s="77"/>
      <c r="I1104" s="76"/>
      <c r="J1104" s="77"/>
      <c r="K1104" s="134"/>
      <c r="L1104" s="134"/>
      <c r="M1104" s="134"/>
      <c r="N1104" s="134"/>
    </row>
    <row r="1105" spans="1:14" s="78" customFormat="1" x14ac:dyDescent="0.25">
      <c r="A1105" s="76"/>
      <c r="B1105" s="76"/>
      <c r="C1105" s="76"/>
      <c r="D1105" s="131"/>
      <c r="E1105" s="91"/>
      <c r="F1105" s="76"/>
      <c r="G1105" s="76"/>
      <c r="H1105" s="77"/>
      <c r="I1105" s="76"/>
      <c r="J1105" s="77"/>
      <c r="K1105" s="134"/>
      <c r="L1105" s="134"/>
      <c r="M1105" s="134"/>
      <c r="N1105" s="134"/>
    </row>
    <row r="1106" spans="1:14" s="78" customFormat="1" x14ac:dyDescent="0.25">
      <c r="A1106" s="76"/>
      <c r="B1106" s="76"/>
      <c r="C1106" s="76"/>
      <c r="D1106" s="131"/>
      <c r="E1106" s="91"/>
      <c r="F1106" s="76"/>
      <c r="G1106" s="76"/>
      <c r="H1106" s="77"/>
      <c r="I1106" s="76"/>
      <c r="J1106" s="77"/>
      <c r="K1106" s="134"/>
      <c r="L1106" s="134"/>
      <c r="M1106" s="134"/>
      <c r="N1106" s="134"/>
    </row>
    <row r="1107" spans="1:14" s="78" customFormat="1" x14ac:dyDescent="0.25">
      <c r="A1107" s="76"/>
      <c r="B1107" s="76"/>
      <c r="C1107" s="76"/>
      <c r="D1107" s="131"/>
      <c r="E1107" s="91"/>
      <c r="F1107" s="76"/>
      <c r="G1107" s="76"/>
      <c r="H1107" s="77"/>
      <c r="I1107" s="76"/>
      <c r="J1107" s="77"/>
      <c r="K1107" s="134"/>
      <c r="L1107" s="134"/>
      <c r="M1107" s="134"/>
      <c r="N1107" s="134"/>
    </row>
    <row r="1108" spans="1:14" s="78" customFormat="1" x14ac:dyDescent="0.25">
      <c r="A1108" s="76"/>
      <c r="B1108" s="76"/>
      <c r="C1108" s="76"/>
      <c r="D1108" s="131"/>
      <c r="E1108" s="91"/>
      <c r="F1108" s="76"/>
      <c r="G1108" s="76"/>
      <c r="H1108" s="77"/>
      <c r="I1108" s="76"/>
      <c r="J1108" s="77"/>
      <c r="K1108" s="134"/>
      <c r="L1108" s="134"/>
      <c r="M1108" s="134"/>
      <c r="N1108" s="134"/>
    </row>
    <row r="1109" spans="1:14" s="78" customFormat="1" x14ac:dyDescent="0.25">
      <c r="A1109" s="76"/>
      <c r="B1109" s="76"/>
      <c r="C1109" s="76"/>
      <c r="D1109" s="131"/>
      <c r="E1109" s="91"/>
      <c r="F1109" s="76"/>
      <c r="G1109" s="76"/>
      <c r="H1109" s="77"/>
      <c r="I1109" s="76"/>
      <c r="J1109" s="77"/>
      <c r="K1109" s="134"/>
      <c r="L1109" s="134"/>
      <c r="M1109" s="134"/>
      <c r="N1109" s="134"/>
    </row>
    <row r="1110" spans="1:14" s="78" customFormat="1" x14ac:dyDescent="0.25">
      <c r="A1110" s="76"/>
      <c r="B1110" s="76"/>
      <c r="C1110" s="76"/>
      <c r="D1110" s="131"/>
      <c r="E1110" s="91"/>
      <c r="F1110" s="76"/>
      <c r="G1110" s="76"/>
      <c r="H1110" s="77"/>
      <c r="I1110" s="76"/>
      <c r="J1110" s="77"/>
      <c r="K1110" s="134"/>
      <c r="L1110" s="134"/>
      <c r="M1110" s="134"/>
      <c r="N1110" s="134"/>
    </row>
    <row r="1111" spans="1:14" s="78" customFormat="1" x14ac:dyDescent="0.25">
      <c r="A1111" s="76"/>
      <c r="B1111" s="76"/>
      <c r="C1111" s="76"/>
      <c r="D1111" s="131"/>
      <c r="E1111" s="91"/>
      <c r="F1111" s="76"/>
      <c r="G1111" s="76"/>
      <c r="H1111" s="77"/>
      <c r="I1111" s="76"/>
      <c r="J1111" s="77"/>
      <c r="K1111" s="134"/>
      <c r="L1111" s="134"/>
      <c r="M1111" s="134"/>
      <c r="N1111" s="134"/>
    </row>
    <row r="1112" spans="1:14" s="78" customFormat="1" x14ac:dyDescent="0.25">
      <c r="A1112" s="76"/>
      <c r="B1112" s="76"/>
      <c r="C1112" s="76"/>
      <c r="D1112" s="131"/>
      <c r="E1112" s="91"/>
      <c r="F1112" s="76"/>
      <c r="G1112" s="76"/>
      <c r="H1112" s="77"/>
      <c r="I1112" s="76"/>
      <c r="J1112" s="77"/>
      <c r="K1112" s="134"/>
      <c r="L1112" s="134"/>
      <c r="M1112" s="134"/>
      <c r="N1112" s="134"/>
    </row>
    <row r="1113" spans="1:14" s="78" customFormat="1" x14ac:dyDescent="0.25">
      <c r="A1113" s="76"/>
      <c r="B1113" s="76"/>
      <c r="C1113" s="76"/>
      <c r="D1113" s="131"/>
      <c r="E1113" s="91"/>
      <c r="F1113" s="76"/>
      <c r="G1113" s="76"/>
      <c r="H1113" s="77"/>
      <c r="I1113" s="76"/>
      <c r="J1113" s="77"/>
      <c r="K1113" s="134"/>
      <c r="L1113" s="134"/>
      <c r="M1113" s="134"/>
      <c r="N1113" s="134"/>
    </row>
    <row r="1114" spans="1:14" s="78" customFormat="1" x14ac:dyDescent="0.25">
      <c r="A1114" s="76"/>
      <c r="B1114" s="76"/>
      <c r="C1114" s="76"/>
      <c r="D1114" s="131"/>
      <c r="E1114" s="91"/>
      <c r="F1114" s="76"/>
      <c r="G1114" s="76"/>
      <c r="H1114" s="77"/>
      <c r="I1114" s="76"/>
      <c r="J1114" s="77"/>
      <c r="K1114" s="134"/>
      <c r="L1114" s="134"/>
      <c r="M1114" s="134"/>
      <c r="N1114" s="134"/>
    </row>
    <row r="1115" spans="1:14" s="78" customFormat="1" x14ac:dyDescent="0.25">
      <c r="A1115" s="76"/>
      <c r="B1115" s="76"/>
      <c r="C1115" s="76"/>
      <c r="D1115" s="131"/>
      <c r="E1115" s="91"/>
      <c r="F1115" s="76"/>
      <c r="G1115" s="76"/>
      <c r="H1115" s="77"/>
      <c r="I1115" s="76"/>
      <c r="J1115" s="77"/>
      <c r="K1115" s="134"/>
      <c r="L1115" s="134"/>
      <c r="M1115" s="134"/>
      <c r="N1115" s="134"/>
    </row>
    <row r="1116" spans="1:14" s="78" customFormat="1" x14ac:dyDescent="0.25">
      <c r="A1116" s="76"/>
      <c r="B1116" s="76"/>
      <c r="C1116" s="76"/>
      <c r="D1116" s="131"/>
      <c r="E1116" s="91"/>
      <c r="F1116" s="76"/>
      <c r="G1116" s="76"/>
      <c r="H1116" s="77"/>
      <c r="I1116" s="76"/>
      <c r="J1116" s="77"/>
      <c r="K1116" s="134"/>
      <c r="L1116" s="134"/>
      <c r="M1116" s="134"/>
      <c r="N1116" s="134"/>
    </row>
    <row r="1117" spans="1:14" s="78" customFormat="1" x14ac:dyDescent="0.25">
      <c r="A1117" s="76"/>
      <c r="B1117" s="76"/>
      <c r="C1117" s="76"/>
      <c r="D1117" s="131"/>
      <c r="E1117" s="91"/>
      <c r="F1117" s="76"/>
      <c r="G1117" s="76"/>
      <c r="H1117" s="77"/>
      <c r="I1117" s="76"/>
      <c r="J1117" s="77"/>
      <c r="K1117" s="134"/>
      <c r="L1117" s="134"/>
      <c r="M1117" s="134"/>
      <c r="N1117" s="134"/>
    </row>
    <row r="1118" spans="1:14" s="78" customFormat="1" x14ac:dyDescent="0.25">
      <c r="A1118" s="76"/>
      <c r="B1118" s="76"/>
      <c r="C1118" s="76"/>
      <c r="D1118" s="131"/>
      <c r="E1118" s="91"/>
      <c r="F1118" s="76"/>
      <c r="G1118" s="76"/>
      <c r="H1118" s="77"/>
      <c r="I1118" s="76"/>
      <c r="J1118" s="77"/>
      <c r="K1118" s="134"/>
      <c r="L1118" s="134"/>
      <c r="M1118" s="134"/>
      <c r="N1118" s="134"/>
    </row>
    <row r="1119" spans="1:14" s="78" customFormat="1" x14ac:dyDescent="0.25">
      <c r="A1119" s="76"/>
      <c r="B1119" s="76"/>
      <c r="C1119" s="76"/>
      <c r="D1119" s="131"/>
      <c r="E1119" s="91"/>
      <c r="F1119" s="76"/>
      <c r="G1119" s="76"/>
      <c r="H1119" s="77"/>
      <c r="I1119" s="76"/>
      <c r="J1119" s="77"/>
      <c r="K1119" s="134"/>
      <c r="L1119" s="134"/>
      <c r="M1119" s="134"/>
      <c r="N1119" s="134"/>
    </row>
    <row r="1120" spans="1:14" s="78" customFormat="1" x14ac:dyDescent="0.25">
      <c r="A1120" s="76"/>
      <c r="B1120" s="76"/>
      <c r="C1120" s="76"/>
      <c r="D1120" s="131"/>
      <c r="E1120" s="91"/>
      <c r="F1120" s="76"/>
      <c r="G1120" s="76"/>
      <c r="H1120" s="77"/>
      <c r="I1120" s="76"/>
      <c r="J1120" s="77"/>
      <c r="K1120" s="134"/>
      <c r="L1120" s="134"/>
      <c r="M1120" s="134"/>
      <c r="N1120" s="134"/>
    </row>
    <row r="1121" spans="1:14" s="78" customFormat="1" x14ac:dyDescent="0.25">
      <c r="A1121" s="76"/>
      <c r="B1121" s="76"/>
      <c r="C1121" s="76"/>
      <c r="D1121" s="131"/>
      <c r="E1121" s="91"/>
      <c r="F1121" s="76"/>
      <c r="G1121" s="76"/>
      <c r="H1121" s="77"/>
      <c r="I1121" s="76"/>
      <c r="J1121" s="77"/>
      <c r="K1121" s="134"/>
      <c r="L1121" s="134"/>
      <c r="M1121" s="134"/>
      <c r="N1121" s="134"/>
    </row>
    <row r="1122" spans="1:14" s="78" customFormat="1" x14ac:dyDescent="0.25">
      <c r="A1122" s="76"/>
      <c r="B1122" s="76"/>
      <c r="C1122" s="76"/>
      <c r="D1122" s="131"/>
      <c r="E1122" s="91"/>
      <c r="F1122" s="76"/>
      <c r="G1122" s="76"/>
      <c r="H1122" s="77"/>
      <c r="I1122" s="76"/>
      <c r="J1122" s="77"/>
      <c r="K1122" s="134"/>
      <c r="L1122" s="134"/>
      <c r="M1122" s="134"/>
      <c r="N1122" s="134"/>
    </row>
    <row r="1123" spans="1:14" s="78" customFormat="1" x14ac:dyDescent="0.25">
      <c r="A1123" s="76"/>
      <c r="B1123" s="76"/>
      <c r="C1123" s="76"/>
      <c r="D1123" s="131"/>
      <c r="E1123" s="91"/>
      <c r="F1123" s="76"/>
      <c r="G1123" s="76"/>
      <c r="H1123" s="77"/>
      <c r="I1123" s="76"/>
      <c r="J1123" s="77"/>
      <c r="K1123" s="134"/>
      <c r="L1123" s="134"/>
      <c r="M1123" s="134"/>
      <c r="N1123" s="134"/>
    </row>
    <row r="1124" spans="1:14" s="78" customFormat="1" x14ac:dyDescent="0.25">
      <c r="A1124" s="76"/>
      <c r="B1124" s="76"/>
      <c r="C1124" s="76"/>
      <c r="D1124" s="131"/>
      <c r="E1124" s="91"/>
      <c r="F1124" s="76"/>
      <c r="G1124" s="76"/>
      <c r="H1124" s="77"/>
      <c r="I1124" s="76"/>
      <c r="J1124" s="77"/>
      <c r="K1124" s="134"/>
      <c r="L1124" s="134"/>
      <c r="M1124" s="134"/>
      <c r="N1124" s="134"/>
    </row>
    <row r="1125" spans="1:14" s="78" customFormat="1" x14ac:dyDescent="0.25">
      <c r="A1125" s="76"/>
      <c r="B1125" s="76"/>
      <c r="C1125" s="76"/>
      <c r="D1125" s="131"/>
      <c r="E1125" s="91"/>
      <c r="F1125" s="76"/>
      <c r="G1125" s="76"/>
      <c r="H1125" s="77"/>
      <c r="I1125" s="76"/>
      <c r="J1125" s="77"/>
      <c r="K1125" s="134"/>
      <c r="L1125" s="134"/>
      <c r="M1125" s="134"/>
      <c r="N1125" s="134"/>
    </row>
    <row r="1126" spans="1:14" s="78" customFormat="1" x14ac:dyDescent="0.25">
      <c r="A1126" s="76"/>
      <c r="B1126" s="76"/>
      <c r="C1126" s="76"/>
      <c r="D1126" s="131"/>
      <c r="E1126" s="91"/>
      <c r="F1126" s="76"/>
      <c r="G1126" s="76"/>
      <c r="H1126" s="77"/>
      <c r="I1126" s="76"/>
      <c r="J1126" s="77"/>
      <c r="K1126" s="134"/>
      <c r="L1126" s="134"/>
      <c r="M1126" s="134"/>
      <c r="N1126" s="134"/>
    </row>
    <row r="1127" spans="1:14" s="78" customFormat="1" x14ac:dyDescent="0.25">
      <c r="A1127" s="76"/>
      <c r="B1127" s="76"/>
      <c r="C1127" s="76"/>
      <c r="D1127" s="131"/>
      <c r="E1127" s="91"/>
      <c r="F1127" s="76"/>
      <c r="G1127" s="76"/>
      <c r="H1127" s="77"/>
      <c r="I1127" s="76"/>
      <c r="J1127" s="77"/>
      <c r="K1127" s="134"/>
      <c r="L1127" s="134"/>
      <c r="M1127" s="134"/>
      <c r="N1127" s="134"/>
    </row>
    <row r="1128" spans="1:14" s="78" customFormat="1" x14ac:dyDescent="0.25">
      <c r="A1128" s="76"/>
      <c r="B1128" s="76"/>
      <c r="C1128" s="76"/>
      <c r="D1128" s="131"/>
      <c r="E1128" s="91"/>
      <c r="F1128" s="76"/>
      <c r="G1128" s="76"/>
      <c r="H1128" s="77"/>
      <c r="I1128" s="76"/>
      <c r="J1128" s="77"/>
      <c r="K1128" s="134"/>
      <c r="L1128" s="134"/>
      <c r="M1128" s="134"/>
      <c r="N1128" s="134"/>
    </row>
    <row r="1129" spans="1:14" s="78" customFormat="1" x14ac:dyDescent="0.25">
      <c r="A1129" s="76"/>
      <c r="B1129" s="76"/>
      <c r="C1129" s="76"/>
      <c r="D1129" s="131"/>
      <c r="E1129" s="91"/>
      <c r="F1129" s="76"/>
      <c r="G1129" s="76"/>
      <c r="H1129" s="77"/>
      <c r="I1129" s="76"/>
      <c r="J1129" s="77"/>
      <c r="K1129" s="134"/>
      <c r="L1129" s="134"/>
      <c r="M1129" s="134"/>
      <c r="N1129" s="134"/>
    </row>
    <row r="1130" spans="1:14" s="78" customFormat="1" x14ac:dyDescent="0.25">
      <c r="A1130" s="76"/>
      <c r="B1130" s="76"/>
      <c r="C1130" s="76"/>
      <c r="D1130" s="131"/>
      <c r="E1130" s="91"/>
      <c r="F1130" s="76"/>
      <c r="G1130" s="76"/>
      <c r="H1130" s="77"/>
      <c r="I1130" s="76"/>
      <c r="J1130" s="77"/>
      <c r="K1130" s="134"/>
      <c r="L1130" s="134"/>
      <c r="M1130" s="134"/>
      <c r="N1130" s="134"/>
    </row>
    <row r="1131" spans="1:14" s="78" customFormat="1" x14ac:dyDescent="0.25">
      <c r="A1131" s="76"/>
      <c r="B1131" s="76"/>
      <c r="C1131" s="76"/>
      <c r="D1131" s="131"/>
      <c r="E1131" s="91"/>
      <c r="F1131" s="76"/>
      <c r="G1131" s="76"/>
      <c r="H1131" s="77"/>
      <c r="I1131" s="76"/>
      <c r="J1131" s="77"/>
      <c r="K1131" s="134"/>
      <c r="L1131" s="134"/>
      <c r="M1131" s="134"/>
      <c r="N1131" s="134"/>
    </row>
    <row r="1132" spans="1:14" s="78" customFormat="1" x14ac:dyDescent="0.25">
      <c r="A1132" s="76"/>
      <c r="B1132" s="76"/>
      <c r="C1132" s="76"/>
      <c r="D1132" s="131"/>
      <c r="E1132" s="91"/>
      <c r="F1132" s="76"/>
      <c r="G1132" s="76"/>
      <c r="H1132" s="77"/>
      <c r="I1132" s="76"/>
      <c r="J1132" s="77"/>
      <c r="K1132" s="134"/>
      <c r="L1132" s="134"/>
      <c r="M1132" s="134"/>
      <c r="N1132" s="134"/>
    </row>
    <row r="1133" spans="1:14" s="78" customFormat="1" x14ac:dyDescent="0.25">
      <c r="A1133" s="76"/>
      <c r="B1133" s="76"/>
      <c r="C1133" s="76"/>
      <c r="D1133" s="131"/>
      <c r="E1133" s="91"/>
      <c r="F1133" s="76"/>
      <c r="G1133" s="76"/>
      <c r="H1133" s="77"/>
      <c r="I1133" s="76"/>
      <c r="J1133" s="77"/>
      <c r="K1133" s="134"/>
      <c r="L1133" s="134"/>
      <c r="M1133" s="134"/>
      <c r="N1133" s="134"/>
    </row>
    <row r="1134" spans="1:14" s="78" customFormat="1" x14ac:dyDescent="0.25">
      <c r="A1134" s="76"/>
      <c r="B1134" s="76"/>
      <c r="C1134" s="76"/>
      <c r="D1134" s="131"/>
      <c r="E1134" s="91"/>
      <c r="F1134" s="76"/>
      <c r="G1134" s="76"/>
      <c r="H1134" s="77"/>
      <c r="I1134" s="76"/>
      <c r="J1134" s="77"/>
      <c r="K1134" s="134"/>
      <c r="L1134" s="134"/>
      <c r="M1134" s="134"/>
      <c r="N1134" s="134"/>
    </row>
    <row r="1135" spans="1:14" s="78" customFormat="1" x14ac:dyDescent="0.25">
      <c r="A1135" s="76"/>
      <c r="B1135" s="76"/>
      <c r="C1135" s="76"/>
      <c r="D1135" s="131"/>
      <c r="E1135" s="91"/>
      <c r="F1135" s="76"/>
      <c r="G1135" s="76"/>
      <c r="H1135" s="77"/>
      <c r="I1135" s="76"/>
      <c r="J1135" s="77"/>
      <c r="K1135" s="134"/>
      <c r="L1135" s="134"/>
      <c r="M1135" s="134"/>
      <c r="N1135" s="134"/>
    </row>
    <row r="1136" spans="1:14" s="78" customFormat="1" x14ac:dyDescent="0.25">
      <c r="A1136" s="76"/>
      <c r="B1136" s="76"/>
      <c r="C1136" s="76"/>
      <c r="D1136" s="131"/>
      <c r="E1136" s="91"/>
      <c r="F1136" s="76"/>
      <c r="G1136" s="76"/>
      <c r="H1136" s="77"/>
      <c r="I1136" s="76"/>
      <c r="J1136" s="77"/>
      <c r="K1136" s="134"/>
      <c r="L1136" s="134"/>
      <c r="M1136" s="134"/>
      <c r="N1136" s="134"/>
    </row>
    <row r="1137" spans="1:14" s="78" customFormat="1" x14ac:dyDescent="0.25">
      <c r="A1137" s="76"/>
      <c r="B1137" s="76"/>
      <c r="C1137" s="76"/>
      <c r="D1137" s="131"/>
      <c r="E1137" s="91"/>
      <c r="F1137" s="76"/>
      <c r="G1137" s="76"/>
      <c r="H1137" s="77"/>
      <c r="I1137" s="76"/>
      <c r="J1137" s="77"/>
      <c r="K1137" s="134"/>
      <c r="L1137" s="134"/>
      <c r="M1137" s="134"/>
      <c r="N1137" s="134"/>
    </row>
    <row r="1138" spans="1:14" s="78" customFormat="1" x14ac:dyDescent="0.25">
      <c r="A1138" s="76"/>
      <c r="B1138" s="76"/>
      <c r="C1138" s="76"/>
      <c r="D1138" s="131"/>
      <c r="E1138" s="91"/>
      <c r="F1138" s="76"/>
      <c r="G1138" s="76"/>
      <c r="H1138" s="77"/>
      <c r="I1138" s="76"/>
      <c r="J1138" s="77"/>
      <c r="K1138" s="134"/>
      <c r="L1138" s="134"/>
      <c r="M1138" s="134"/>
      <c r="N1138" s="134"/>
    </row>
    <row r="1139" spans="1:14" s="78" customFormat="1" x14ac:dyDescent="0.25">
      <c r="A1139" s="76"/>
      <c r="B1139" s="76"/>
      <c r="C1139" s="76"/>
      <c r="D1139" s="131"/>
      <c r="E1139" s="91"/>
      <c r="F1139" s="76"/>
      <c r="G1139" s="76"/>
      <c r="H1139" s="77"/>
      <c r="I1139" s="76"/>
      <c r="J1139" s="77"/>
      <c r="K1139" s="134"/>
      <c r="L1139" s="134"/>
      <c r="M1139" s="134"/>
      <c r="N1139" s="134"/>
    </row>
    <row r="1140" spans="1:14" s="78" customFormat="1" x14ac:dyDescent="0.25">
      <c r="A1140" s="76"/>
      <c r="B1140" s="76"/>
      <c r="C1140" s="76"/>
      <c r="D1140" s="131"/>
      <c r="E1140" s="91"/>
      <c r="F1140" s="76"/>
      <c r="G1140" s="76"/>
      <c r="H1140" s="77"/>
      <c r="I1140" s="76"/>
      <c r="J1140" s="77"/>
      <c r="K1140" s="134"/>
      <c r="L1140" s="134"/>
      <c r="M1140" s="134"/>
      <c r="N1140" s="134"/>
    </row>
    <row r="1141" spans="1:14" s="78" customFormat="1" x14ac:dyDescent="0.25">
      <c r="A1141" s="76"/>
      <c r="B1141" s="76"/>
      <c r="C1141" s="76"/>
      <c r="D1141" s="131"/>
      <c r="E1141" s="91"/>
      <c r="F1141" s="76"/>
      <c r="G1141" s="76"/>
      <c r="H1141" s="77"/>
      <c r="I1141" s="76"/>
      <c r="J1141" s="77"/>
      <c r="K1141" s="134"/>
      <c r="L1141" s="134"/>
      <c r="M1141" s="134"/>
      <c r="N1141" s="134"/>
    </row>
    <row r="1142" spans="1:14" s="78" customFormat="1" x14ac:dyDescent="0.25">
      <c r="A1142" s="76"/>
      <c r="B1142" s="76"/>
      <c r="C1142" s="76"/>
      <c r="D1142" s="131"/>
      <c r="E1142" s="91"/>
      <c r="F1142" s="76"/>
      <c r="G1142" s="76"/>
      <c r="H1142" s="77"/>
      <c r="I1142" s="76"/>
      <c r="J1142" s="77"/>
      <c r="K1142" s="134"/>
      <c r="L1142" s="134"/>
      <c r="M1142" s="134"/>
      <c r="N1142" s="134"/>
    </row>
    <row r="1143" spans="1:14" s="78" customFormat="1" x14ac:dyDescent="0.25">
      <c r="A1143" s="76"/>
      <c r="B1143" s="76"/>
      <c r="C1143" s="76"/>
      <c r="D1143" s="131"/>
      <c r="E1143" s="91"/>
      <c r="F1143" s="76"/>
      <c r="G1143" s="76"/>
      <c r="H1143" s="77"/>
      <c r="I1143" s="76"/>
      <c r="J1143" s="77"/>
      <c r="K1143" s="134"/>
      <c r="L1143" s="134"/>
      <c r="M1143" s="134"/>
      <c r="N1143" s="134"/>
    </row>
    <row r="1144" spans="1:14" s="78" customFormat="1" x14ac:dyDescent="0.25">
      <c r="A1144" s="76"/>
      <c r="B1144" s="76"/>
      <c r="C1144" s="76"/>
      <c r="D1144" s="131"/>
      <c r="E1144" s="91"/>
      <c r="F1144" s="76"/>
      <c r="G1144" s="76"/>
      <c r="H1144" s="77"/>
      <c r="I1144" s="76"/>
      <c r="J1144" s="77"/>
      <c r="K1144" s="134"/>
      <c r="L1144" s="134"/>
      <c r="M1144" s="134"/>
      <c r="N1144" s="134"/>
    </row>
    <row r="1145" spans="1:14" s="78" customFormat="1" x14ac:dyDescent="0.25">
      <c r="A1145" s="76"/>
      <c r="B1145" s="76"/>
      <c r="C1145" s="76"/>
      <c r="D1145" s="131"/>
      <c r="E1145" s="91"/>
      <c r="F1145" s="76"/>
      <c r="G1145" s="76"/>
      <c r="H1145" s="77"/>
      <c r="I1145" s="76"/>
      <c r="J1145" s="77"/>
      <c r="K1145" s="134"/>
      <c r="L1145" s="134"/>
      <c r="M1145" s="134"/>
      <c r="N1145" s="134"/>
    </row>
    <row r="1146" spans="1:14" s="78" customFormat="1" x14ac:dyDescent="0.25">
      <c r="A1146" s="76"/>
      <c r="B1146" s="76"/>
      <c r="C1146" s="76"/>
      <c r="D1146" s="131"/>
      <c r="E1146" s="91"/>
      <c r="F1146" s="76"/>
      <c r="G1146" s="76"/>
      <c r="H1146" s="77"/>
      <c r="I1146" s="76"/>
      <c r="J1146" s="77"/>
      <c r="K1146" s="134"/>
      <c r="L1146" s="134"/>
      <c r="M1146" s="134"/>
      <c r="N1146" s="134"/>
    </row>
    <row r="1147" spans="1:14" s="78" customFormat="1" x14ac:dyDescent="0.25">
      <c r="A1147" s="76"/>
      <c r="B1147" s="76"/>
      <c r="C1147" s="76"/>
      <c r="D1147" s="131"/>
      <c r="E1147" s="91"/>
      <c r="F1147" s="76"/>
      <c r="G1147" s="76"/>
      <c r="H1147" s="77"/>
      <c r="I1147" s="76"/>
      <c r="J1147" s="77"/>
      <c r="K1147" s="134"/>
      <c r="L1147" s="134"/>
      <c r="M1147" s="134"/>
      <c r="N1147" s="134"/>
    </row>
    <row r="1148" spans="1:14" s="78" customFormat="1" x14ac:dyDescent="0.25">
      <c r="A1148" s="76"/>
      <c r="B1148" s="76"/>
      <c r="C1148" s="76"/>
      <c r="D1148" s="131"/>
      <c r="E1148" s="91"/>
      <c r="F1148" s="76"/>
      <c r="G1148" s="76"/>
      <c r="H1148" s="77"/>
      <c r="I1148" s="76"/>
      <c r="J1148" s="77"/>
      <c r="K1148" s="134"/>
      <c r="L1148" s="134"/>
      <c r="M1148" s="134"/>
      <c r="N1148" s="134"/>
    </row>
    <row r="1149" spans="1:14" s="78" customFormat="1" x14ac:dyDescent="0.25">
      <c r="A1149" s="76"/>
      <c r="B1149" s="76"/>
      <c r="C1149" s="76"/>
      <c r="D1149" s="131"/>
      <c r="E1149" s="91"/>
      <c r="F1149" s="76"/>
      <c r="G1149" s="76"/>
      <c r="H1149" s="77"/>
      <c r="I1149" s="76"/>
      <c r="J1149" s="77"/>
      <c r="K1149" s="134"/>
      <c r="L1149" s="134"/>
      <c r="M1149" s="134"/>
      <c r="N1149" s="134"/>
    </row>
    <row r="1150" spans="1:14" s="78" customFormat="1" x14ac:dyDescent="0.25">
      <c r="A1150" s="76"/>
      <c r="B1150" s="76"/>
      <c r="C1150" s="76"/>
      <c r="D1150" s="131"/>
      <c r="E1150" s="91"/>
      <c r="F1150" s="76"/>
      <c r="G1150" s="76"/>
      <c r="H1150" s="77"/>
      <c r="I1150" s="76"/>
      <c r="J1150" s="77"/>
      <c r="K1150" s="134"/>
      <c r="L1150" s="134"/>
      <c r="M1150" s="134"/>
      <c r="N1150" s="134"/>
    </row>
    <row r="1151" spans="1:14" s="78" customFormat="1" x14ac:dyDescent="0.25">
      <c r="A1151" s="76"/>
      <c r="B1151" s="76"/>
      <c r="C1151" s="76"/>
      <c r="D1151" s="131"/>
      <c r="E1151" s="91"/>
      <c r="F1151" s="76"/>
      <c r="G1151" s="76"/>
      <c r="H1151" s="77"/>
      <c r="I1151" s="76"/>
      <c r="J1151" s="77"/>
      <c r="K1151" s="134"/>
      <c r="L1151" s="134"/>
      <c r="M1151" s="134"/>
      <c r="N1151" s="134"/>
    </row>
    <row r="1152" spans="1:14" s="78" customFormat="1" x14ac:dyDescent="0.25">
      <c r="A1152" s="76"/>
      <c r="B1152" s="76"/>
      <c r="C1152" s="76"/>
      <c r="D1152" s="131"/>
      <c r="E1152" s="91"/>
      <c r="F1152" s="76"/>
      <c r="G1152" s="76"/>
      <c r="H1152" s="77"/>
      <c r="I1152" s="76"/>
      <c r="J1152" s="77"/>
      <c r="K1152" s="134"/>
      <c r="L1152" s="134"/>
      <c r="M1152" s="134"/>
      <c r="N1152" s="134"/>
    </row>
    <row r="1153" spans="1:14" s="78" customFormat="1" x14ac:dyDescent="0.25">
      <c r="A1153" s="76"/>
      <c r="B1153" s="76"/>
      <c r="C1153" s="76"/>
      <c r="D1153" s="131"/>
      <c r="E1153" s="91"/>
      <c r="F1153" s="76"/>
      <c r="G1153" s="76"/>
      <c r="H1153" s="77"/>
      <c r="I1153" s="76"/>
      <c r="J1153" s="77"/>
      <c r="K1153" s="134"/>
      <c r="L1153" s="134"/>
      <c r="M1153" s="134"/>
      <c r="N1153" s="134"/>
    </row>
    <row r="1154" spans="1:14" s="78" customFormat="1" x14ac:dyDescent="0.25">
      <c r="A1154" s="76"/>
      <c r="B1154" s="76"/>
      <c r="C1154" s="76"/>
      <c r="D1154" s="131"/>
      <c r="E1154" s="91"/>
      <c r="F1154" s="76"/>
      <c r="G1154" s="76"/>
      <c r="H1154" s="77"/>
      <c r="I1154" s="76"/>
      <c r="J1154" s="77"/>
      <c r="K1154" s="134"/>
      <c r="L1154" s="134"/>
      <c r="M1154" s="134"/>
      <c r="N1154" s="134"/>
    </row>
    <row r="1155" spans="1:14" s="78" customFormat="1" x14ac:dyDescent="0.25">
      <c r="A1155" s="76"/>
      <c r="B1155" s="76"/>
      <c r="C1155" s="76"/>
      <c r="D1155" s="131"/>
      <c r="E1155" s="91"/>
      <c r="F1155" s="76"/>
      <c r="G1155" s="76"/>
      <c r="H1155" s="77"/>
      <c r="I1155" s="76"/>
      <c r="J1155" s="77"/>
      <c r="K1155" s="134"/>
      <c r="L1155" s="134"/>
      <c r="M1155" s="134"/>
      <c r="N1155" s="134"/>
    </row>
    <row r="1156" spans="1:14" s="78" customFormat="1" x14ac:dyDescent="0.25">
      <c r="A1156" s="76"/>
      <c r="B1156" s="76"/>
      <c r="C1156" s="76"/>
      <c r="D1156" s="131"/>
      <c r="E1156" s="91"/>
      <c r="F1156" s="76"/>
      <c r="G1156" s="76"/>
      <c r="H1156" s="77"/>
      <c r="I1156" s="76"/>
      <c r="J1156" s="77"/>
      <c r="K1156" s="134"/>
      <c r="L1156" s="134"/>
      <c r="M1156" s="134"/>
      <c r="N1156" s="134"/>
    </row>
    <row r="1157" spans="1:14" s="78" customFormat="1" x14ac:dyDescent="0.25">
      <c r="A1157" s="76"/>
      <c r="B1157" s="76"/>
      <c r="C1157" s="76"/>
      <c r="D1157" s="131"/>
      <c r="E1157" s="91"/>
      <c r="F1157" s="76"/>
      <c r="G1157" s="76"/>
      <c r="H1157" s="77"/>
      <c r="I1157" s="76"/>
      <c r="J1157" s="77"/>
      <c r="K1157" s="134"/>
      <c r="L1157" s="134"/>
      <c r="M1157" s="134"/>
      <c r="N1157" s="134"/>
    </row>
    <row r="1158" spans="1:14" s="78" customFormat="1" x14ac:dyDescent="0.25">
      <c r="A1158" s="76"/>
      <c r="B1158" s="76"/>
      <c r="C1158" s="76"/>
      <c r="D1158" s="131"/>
      <c r="E1158" s="91"/>
      <c r="F1158" s="76"/>
      <c r="G1158" s="76"/>
      <c r="H1158" s="77"/>
      <c r="I1158" s="76"/>
      <c r="J1158" s="77"/>
      <c r="K1158" s="134"/>
      <c r="L1158" s="134"/>
      <c r="M1158" s="134"/>
      <c r="N1158" s="134"/>
    </row>
    <row r="1159" spans="1:14" s="78" customFormat="1" x14ac:dyDescent="0.25">
      <c r="A1159" s="76"/>
      <c r="B1159" s="76"/>
      <c r="C1159" s="76"/>
      <c r="D1159" s="131"/>
      <c r="E1159" s="91"/>
      <c r="F1159" s="76"/>
      <c r="G1159" s="76"/>
      <c r="H1159" s="77"/>
      <c r="I1159" s="76"/>
      <c r="J1159" s="77"/>
      <c r="K1159" s="134"/>
      <c r="L1159" s="134"/>
      <c r="M1159" s="134"/>
      <c r="N1159" s="134"/>
    </row>
    <row r="1160" spans="1:14" s="78" customFormat="1" x14ac:dyDescent="0.25">
      <c r="A1160" s="76"/>
      <c r="B1160" s="76"/>
      <c r="C1160" s="76"/>
      <c r="D1160" s="131"/>
      <c r="E1160" s="91"/>
      <c r="F1160" s="76"/>
      <c r="G1160" s="76"/>
      <c r="H1160" s="77"/>
      <c r="I1160" s="76"/>
      <c r="J1160" s="77"/>
      <c r="K1160" s="134"/>
      <c r="L1160" s="134"/>
      <c r="M1160" s="134"/>
      <c r="N1160" s="134"/>
    </row>
    <row r="1161" spans="1:14" s="78" customFormat="1" x14ac:dyDescent="0.25">
      <c r="A1161" s="76"/>
      <c r="B1161" s="76"/>
      <c r="C1161" s="76"/>
      <c r="D1161" s="131"/>
      <c r="E1161" s="91"/>
      <c r="F1161" s="76"/>
      <c r="G1161" s="76"/>
      <c r="H1161" s="77"/>
      <c r="I1161" s="76"/>
      <c r="J1161" s="77"/>
      <c r="K1161" s="134"/>
      <c r="L1161" s="134"/>
      <c r="M1161" s="134"/>
      <c r="N1161" s="134"/>
    </row>
    <row r="1162" spans="1:14" s="78" customFormat="1" x14ac:dyDescent="0.25">
      <c r="A1162" s="76"/>
      <c r="B1162" s="76"/>
      <c r="C1162" s="76"/>
      <c r="D1162" s="131"/>
      <c r="E1162" s="91"/>
      <c r="F1162" s="76"/>
      <c r="G1162" s="76"/>
      <c r="H1162" s="77"/>
      <c r="I1162" s="76"/>
      <c r="J1162" s="77"/>
      <c r="K1162" s="134"/>
      <c r="L1162" s="134"/>
      <c r="M1162" s="134"/>
      <c r="N1162" s="134"/>
    </row>
    <row r="1163" spans="1:14" s="78" customFormat="1" x14ac:dyDescent="0.25">
      <c r="A1163" s="76"/>
      <c r="B1163" s="76"/>
      <c r="C1163" s="76"/>
      <c r="D1163" s="131"/>
      <c r="E1163" s="91"/>
      <c r="F1163" s="76"/>
      <c r="G1163" s="76"/>
      <c r="H1163" s="77"/>
      <c r="I1163" s="76"/>
      <c r="J1163" s="77"/>
      <c r="K1163" s="134"/>
      <c r="L1163" s="134"/>
      <c r="M1163" s="134"/>
      <c r="N1163" s="134"/>
    </row>
    <row r="1164" spans="1:14" s="78" customFormat="1" x14ac:dyDescent="0.25">
      <c r="A1164" s="76"/>
      <c r="B1164" s="76"/>
      <c r="C1164" s="76"/>
      <c r="D1164" s="131"/>
      <c r="E1164" s="91"/>
      <c r="F1164" s="76"/>
      <c r="G1164" s="76"/>
      <c r="H1164" s="77"/>
      <c r="I1164" s="76"/>
      <c r="J1164" s="77"/>
      <c r="K1164" s="134"/>
      <c r="L1164" s="134"/>
      <c r="M1164" s="134"/>
      <c r="N1164" s="134"/>
    </row>
    <row r="1165" spans="1:14" s="78" customFormat="1" x14ac:dyDescent="0.25">
      <c r="A1165" s="76"/>
      <c r="B1165" s="76"/>
      <c r="C1165" s="76"/>
      <c r="D1165" s="131"/>
      <c r="E1165" s="91"/>
      <c r="F1165" s="76"/>
      <c r="G1165" s="76"/>
      <c r="H1165" s="77"/>
      <c r="I1165" s="76"/>
      <c r="J1165" s="77"/>
      <c r="K1165" s="134"/>
      <c r="L1165" s="134"/>
      <c r="M1165" s="134"/>
      <c r="N1165" s="134"/>
    </row>
    <row r="1166" spans="1:14" s="78" customFormat="1" x14ac:dyDescent="0.25">
      <c r="A1166" s="76"/>
      <c r="B1166" s="76"/>
      <c r="C1166" s="76"/>
      <c r="D1166" s="131"/>
      <c r="E1166" s="91"/>
      <c r="F1166" s="76"/>
      <c r="G1166" s="76"/>
      <c r="H1166" s="77"/>
      <c r="I1166" s="76"/>
      <c r="J1166" s="77"/>
      <c r="K1166" s="134"/>
      <c r="L1166" s="134"/>
      <c r="M1166" s="134"/>
      <c r="N1166" s="134"/>
    </row>
    <row r="1167" spans="1:14" s="78" customFormat="1" x14ac:dyDescent="0.25">
      <c r="A1167" s="76"/>
      <c r="B1167" s="76"/>
      <c r="C1167" s="76"/>
      <c r="D1167" s="131"/>
      <c r="E1167" s="91"/>
      <c r="F1167" s="76"/>
      <c r="G1167" s="76"/>
      <c r="H1167" s="77"/>
      <c r="I1167" s="76"/>
      <c r="J1167" s="77"/>
      <c r="K1167" s="134"/>
      <c r="L1167" s="134"/>
      <c r="M1167" s="134"/>
      <c r="N1167" s="134"/>
    </row>
    <row r="1168" spans="1:14" s="78" customFormat="1" x14ac:dyDescent="0.25">
      <c r="A1168" s="76"/>
      <c r="B1168" s="76"/>
      <c r="C1168" s="76"/>
      <c r="D1168" s="131"/>
      <c r="E1168" s="91"/>
      <c r="F1168" s="76"/>
      <c r="G1168" s="76"/>
      <c r="H1168" s="77"/>
      <c r="I1168" s="76"/>
      <c r="J1168" s="77"/>
      <c r="K1168" s="134"/>
      <c r="L1168" s="134"/>
      <c r="M1168" s="134"/>
      <c r="N1168" s="134"/>
    </row>
    <row r="1169" spans="1:14" s="78" customFormat="1" x14ac:dyDescent="0.25">
      <c r="A1169" s="76"/>
      <c r="B1169" s="76"/>
      <c r="C1169" s="76"/>
      <c r="D1169" s="131"/>
      <c r="E1169" s="91"/>
      <c r="F1169" s="76"/>
      <c r="G1169" s="76"/>
      <c r="H1169" s="77"/>
      <c r="I1169" s="76"/>
      <c r="J1169" s="77"/>
      <c r="K1169" s="134"/>
      <c r="L1169" s="134"/>
      <c r="M1169" s="134"/>
      <c r="N1169" s="134"/>
    </row>
    <row r="1170" spans="1:14" s="78" customFormat="1" x14ac:dyDescent="0.25">
      <c r="A1170" s="76"/>
      <c r="B1170" s="76"/>
      <c r="C1170" s="76"/>
      <c r="D1170" s="131"/>
      <c r="E1170" s="91"/>
      <c r="F1170" s="76"/>
      <c r="G1170" s="76"/>
      <c r="H1170" s="77"/>
      <c r="I1170" s="76"/>
      <c r="J1170" s="77"/>
      <c r="K1170" s="134"/>
      <c r="L1170" s="134"/>
      <c r="M1170" s="134"/>
      <c r="N1170" s="134"/>
    </row>
    <row r="1171" spans="1:14" s="78" customFormat="1" x14ac:dyDescent="0.25">
      <c r="A1171" s="76"/>
      <c r="B1171" s="76"/>
      <c r="C1171" s="76"/>
      <c r="D1171" s="131"/>
      <c r="E1171" s="91"/>
      <c r="F1171" s="76"/>
      <c r="G1171" s="76"/>
      <c r="H1171" s="77"/>
      <c r="I1171" s="76"/>
      <c r="J1171" s="77"/>
      <c r="K1171" s="134"/>
      <c r="L1171" s="134"/>
      <c r="M1171" s="134"/>
      <c r="N1171" s="134"/>
    </row>
    <row r="1172" spans="1:14" s="78" customFormat="1" x14ac:dyDescent="0.25">
      <c r="A1172" s="76"/>
      <c r="B1172" s="76"/>
      <c r="C1172" s="76"/>
      <c r="D1172" s="131"/>
      <c r="E1172" s="91"/>
      <c r="F1172" s="76"/>
      <c r="G1172" s="76"/>
      <c r="H1172" s="77"/>
      <c r="I1172" s="76"/>
      <c r="J1172" s="77"/>
      <c r="K1172" s="134"/>
      <c r="L1172" s="134"/>
      <c r="M1172" s="134"/>
      <c r="N1172" s="134"/>
    </row>
    <row r="1173" spans="1:14" s="78" customFormat="1" x14ac:dyDescent="0.25">
      <c r="A1173" s="76"/>
      <c r="B1173" s="76"/>
      <c r="C1173" s="76"/>
      <c r="D1173" s="131"/>
      <c r="E1173" s="91"/>
      <c r="F1173" s="76"/>
      <c r="G1173" s="76"/>
      <c r="H1173" s="77"/>
      <c r="I1173" s="76"/>
      <c r="J1173" s="77"/>
      <c r="K1173" s="134"/>
      <c r="L1173" s="134"/>
      <c r="M1173" s="134"/>
      <c r="N1173" s="134"/>
    </row>
    <row r="1174" spans="1:14" s="78" customFormat="1" x14ac:dyDescent="0.25">
      <c r="A1174" s="76"/>
      <c r="B1174" s="76"/>
      <c r="C1174" s="76"/>
      <c r="D1174" s="131"/>
      <c r="E1174" s="91"/>
      <c r="F1174" s="76"/>
      <c r="G1174" s="76"/>
      <c r="H1174" s="77"/>
      <c r="I1174" s="76"/>
      <c r="J1174" s="77"/>
      <c r="K1174" s="134"/>
      <c r="L1174" s="134"/>
      <c r="M1174" s="134"/>
      <c r="N1174" s="134"/>
    </row>
    <row r="1175" spans="1:14" s="78" customFormat="1" x14ac:dyDescent="0.25">
      <c r="A1175" s="76"/>
      <c r="B1175" s="76"/>
      <c r="C1175" s="76"/>
      <c r="D1175" s="131"/>
      <c r="E1175" s="91"/>
      <c r="F1175" s="76"/>
      <c r="G1175" s="76"/>
      <c r="H1175" s="77"/>
      <c r="I1175" s="76"/>
      <c r="J1175" s="77"/>
      <c r="K1175" s="134"/>
      <c r="L1175" s="134"/>
      <c r="M1175" s="134"/>
      <c r="N1175" s="134"/>
    </row>
    <row r="1176" spans="1:14" s="78" customFormat="1" x14ac:dyDescent="0.25">
      <c r="A1176" s="76"/>
      <c r="B1176" s="76"/>
      <c r="C1176" s="76"/>
      <c r="D1176" s="131"/>
      <c r="E1176" s="91"/>
      <c r="F1176" s="76"/>
      <c r="G1176" s="76"/>
      <c r="H1176" s="77"/>
      <c r="I1176" s="76"/>
      <c r="J1176" s="77"/>
      <c r="K1176" s="134"/>
      <c r="L1176" s="134"/>
      <c r="M1176" s="134"/>
      <c r="N1176" s="134"/>
    </row>
    <row r="1177" spans="1:14" s="78" customFormat="1" x14ac:dyDescent="0.25">
      <c r="A1177" s="76"/>
      <c r="B1177" s="76"/>
      <c r="C1177" s="76"/>
      <c r="D1177" s="131"/>
      <c r="E1177" s="91"/>
      <c r="F1177" s="76"/>
      <c r="G1177" s="76"/>
      <c r="H1177" s="77"/>
      <c r="I1177" s="76"/>
      <c r="J1177" s="77"/>
      <c r="K1177" s="134"/>
      <c r="L1177" s="134"/>
      <c r="M1177" s="134"/>
      <c r="N1177" s="134"/>
    </row>
    <row r="1178" spans="1:14" s="78" customFormat="1" x14ac:dyDescent="0.25">
      <c r="A1178" s="76"/>
      <c r="B1178" s="76"/>
      <c r="C1178" s="76"/>
      <c r="D1178" s="131"/>
      <c r="E1178" s="91"/>
      <c r="F1178" s="76"/>
      <c r="G1178" s="76"/>
      <c r="H1178" s="77"/>
      <c r="I1178" s="76"/>
      <c r="J1178" s="77"/>
      <c r="K1178" s="134"/>
      <c r="L1178" s="134"/>
      <c r="M1178" s="134"/>
      <c r="N1178" s="134"/>
    </row>
    <row r="1179" spans="1:14" s="78" customFormat="1" x14ac:dyDescent="0.25">
      <c r="A1179" s="76"/>
      <c r="B1179" s="76"/>
      <c r="C1179" s="76"/>
      <c r="D1179" s="131"/>
      <c r="E1179" s="91"/>
      <c r="F1179" s="76"/>
      <c r="G1179" s="76"/>
      <c r="H1179" s="77"/>
      <c r="I1179" s="76"/>
      <c r="J1179" s="77"/>
      <c r="K1179" s="134"/>
      <c r="L1179" s="134"/>
      <c r="M1179" s="134"/>
      <c r="N1179" s="134"/>
    </row>
    <row r="1180" spans="1:14" s="78" customFormat="1" x14ac:dyDescent="0.25">
      <c r="A1180" s="76"/>
      <c r="B1180" s="76"/>
      <c r="C1180" s="76"/>
      <c r="D1180" s="131"/>
      <c r="E1180" s="91"/>
      <c r="F1180" s="76"/>
      <c r="G1180" s="76"/>
      <c r="H1180" s="77"/>
      <c r="I1180" s="76"/>
      <c r="J1180" s="77"/>
      <c r="K1180" s="134"/>
      <c r="L1180" s="134"/>
      <c r="M1180" s="134"/>
      <c r="N1180" s="134"/>
    </row>
    <row r="1181" spans="1:14" s="78" customFormat="1" x14ac:dyDescent="0.25">
      <c r="A1181" s="76"/>
      <c r="B1181" s="76"/>
      <c r="C1181" s="76"/>
      <c r="D1181" s="131"/>
      <c r="E1181" s="91"/>
      <c r="F1181" s="76"/>
      <c r="G1181" s="76"/>
      <c r="H1181" s="77"/>
      <c r="I1181" s="76"/>
      <c r="J1181" s="77"/>
      <c r="K1181" s="134"/>
      <c r="L1181" s="134"/>
      <c r="M1181" s="134"/>
      <c r="N1181" s="134"/>
    </row>
    <row r="1182" spans="1:14" s="78" customFormat="1" x14ac:dyDescent="0.25">
      <c r="A1182" s="76"/>
      <c r="B1182" s="76"/>
      <c r="C1182" s="76"/>
      <c r="D1182" s="131"/>
      <c r="E1182" s="91"/>
      <c r="F1182" s="76"/>
      <c r="G1182" s="76"/>
      <c r="H1182" s="77"/>
      <c r="I1182" s="76"/>
      <c r="J1182" s="77"/>
      <c r="K1182" s="134"/>
      <c r="L1182" s="134"/>
      <c r="M1182" s="134"/>
      <c r="N1182" s="134"/>
    </row>
    <row r="1183" spans="1:14" s="78" customFormat="1" x14ac:dyDescent="0.25">
      <c r="A1183" s="76"/>
      <c r="B1183" s="76"/>
      <c r="C1183" s="76"/>
      <c r="D1183" s="131"/>
      <c r="E1183" s="91"/>
      <c r="F1183" s="76"/>
      <c r="G1183" s="76"/>
      <c r="H1183" s="77"/>
      <c r="I1183" s="76"/>
      <c r="J1183" s="77"/>
      <c r="K1183" s="134"/>
      <c r="L1183" s="134"/>
      <c r="M1183" s="134"/>
      <c r="N1183" s="134"/>
    </row>
    <row r="1184" spans="1:14" s="78" customFormat="1" x14ac:dyDescent="0.25">
      <c r="A1184" s="76"/>
      <c r="B1184" s="76"/>
      <c r="C1184" s="76"/>
      <c r="D1184" s="131"/>
      <c r="E1184" s="92"/>
      <c r="F1184" s="76"/>
      <c r="G1184" s="76"/>
      <c r="H1184" s="77"/>
      <c r="I1184" s="76"/>
      <c r="J1184" s="77"/>
      <c r="K1184" s="134"/>
      <c r="L1184" s="134"/>
      <c r="M1184" s="134"/>
      <c r="N1184" s="134"/>
    </row>
    <row r="1185" spans="1:14" s="78" customFormat="1" x14ac:dyDescent="0.25">
      <c r="A1185" s="76"/>
      <c r="B1185" s="76"/>
      <c r="C1185" s="76"/>
      <c r="D1185" s="131"/>
      <c r="E1185" s="92"/>
      <c r="F1185" s="76"/>
      <c r="G1185" s="76"/>
      <c r="H1185" s="77"/>
      <c r="I1185" s="76"/>
      <c r="J1185" s="77"/>
      <c r="K1185" s="135"/>
      <c r="L1185" s="135"/>
      <c r="M1185" s="135"/>
      <c r="N1185" s="135"/>
    </row>
    <row r="1186" spans="1:14" s="78" customFormat="1" x14ac:dyDescent="0.25">
      <c r="A1186" s="76"/>
      <c r="B1186" s="76"/>
      <c r="C1186" s="76"/>
      <c r="D1186" s="131"/>
      <c r="E1186" s="92"/>
      <c r="F1186" s="76"/>
      <c r="G1186" s="76"/>
      <c r="H1186" s="77"/>
      <c r="I1186" s="76"/>
      <c r="J1186" s="77"/>
      <c r="K1186" s="135"/>
      <c r="L1186" s="135"/>
      <c r="M1186" s="135"/>
      <c r="N1186" s="135"/>
    </row>
    <row r="1187" spans="1:14" s="78" customFormat="1" x14ac:dyDescent="0.25">
      <c r="A1187" s="76"/>
      <c r="B1187" s="76"/>
      <c r="C1187" s="76"/>
      <c r="D1187" s="131"/>
      <c r="E1187" s="92"/>
      <c r="F1187" s="76"/>
      <c r="G1187" s="76"/>
      <c r="H1187" s="77"/>
      <c r="I1187" s="76"/>
      <c r="J1187" s="77"/>
      <c r="K1187" s="135"/>
      <c r="L1187" s="135"/>
      <c r="M1187" s="135"/>
      <c r="N1187" s="135"/>
    </row>
    <row r="1188" spans="1:14" s="78" customFormat="1" x14ac:dyDescent="0.25">
      <c r="A1188" s="76"/>
      <c r="B1188" s="76"/>
      <c r="C1188" s="76"/>
      <c r="D1188" s="131"/>
      <c r="E1188" s="92"/>
      <c r="F1188" s="76"/>
      <c r="G1188" s="76"/>
      <c r="H1188" s="77"/>
      <c r="I1188" s="76"/>
      <c r="J1188" s="77"/>
      <c r="K1188" s="135"/>
      <c r="L1188" s="135"/>
      <c r="M1188" s="135"/>
      <c r="N1188" s="135"/>
    </row>
    <row r="1189" spans="1:14" s="78" customFormat="1" x14ac:dyDescent="0.25">
      <c r="A1189" s="76"/>
      <c r="B1189" s="76"/>
      <c r="C1189" s="76"/>
      <c r="D1189" s="131"/>
      <c r="E1189" s="92"/>
      <c r="F1189" s="76"/>
      <c r="G1189" s="76"/>
      <c r="H1189" s="77"/>
      <c r="I1189" s="76"/>
      <c r="J1189" s="77"/>
      <c r="K1189" s="135"/>
      <c r="L1189" s="135"/>
      <c r="M1189" s="135"/>
      <c r="N1189" s="135"/>
    </row>
    <row r="1190" spans="1:14" s="78" customFormat="1" x14ac:dyDescent="0.25">
      <c r="A1190" s="76"/>
      <c r="B1190" s="76"/>
      <c r="C1190" s="76"/>
      <c r="D1190" s="131"/>
      <c r="E1190" s="92"/>
      <c r="F1190" s="76"/>
      <c r="G1190" s="76"/>
      <c r="H1190" s="77"/>
      <c r="I1190" s="76"/>
      <c r="J1190" s="77"/>
      <c r="K1190" s="135"/>
      <c r="L1190" s="135"/>
      <c r="M1190" s="135"/>
      <c r="N1190" s="135"/>
    </row>
    <row r="1191" spans="1:14" s="78" customFormat="1" x14ac:dyDescent="0.25">
      <c r="A1191" s="76"/>
      <c r="B1191" s="76"/>
      <c r="C1191" s="76"/>
      <c r="D1191" s="131"/>
      <c r="E1191" s="92"/>
      <c r="F1191" s="76"/>
      <c r="G1191" s="76"/>
      <c r="H1191" s="77"/>
      <c r="I1191" s="76"/>
      <c r="J1191" s="77"/>
      <c r="K1191" s="135"/>
      <c r="L1191" s="135"/>
      <c r="M1191" s="135"/>
      <c r="N1191" s="135"/>
    </row>
    <row r="1192" spans="1:14" s="78" customFormat="1" x14ac:dyDescent="0.25">
      <c r="A1192" s="76"/>
      <c r="B1192" s="76"/>
      <c r="C1192" s="76"/>
      <c r="D1192" s="131"/>
      <c r="E1192" s="92"/>
      <c r="F1192" s="76"/>
      <c r="G1192" s="76"/>
      <c r="H1192" s="77"/>
      <c r="I1192" s="76"/>
      <c r="J1192" s="77"/>
      <c r="K1192" s="135"/>
      <c r="L1192" s="135"/>
      <c r="M1192" s="135"/>
      <c r="N1192" s="135"/>
    </row>
    <row r="1193" spans="1:14" s="78" customFormat="1" x14ac:dyDescent="0.25">
      <c r="A1193" s="76"/>
      <c r="B1193" s="76"/>
      <c r="C1193" s="76"/>
      <c r="D1193" s="131"/>
      <c r="E1193" s="92"/>
      <c r="F1193" s="76"/>
      <c r="G1193" s="76"/>
      <c r="H1193" s="77"/>
      <c r="I1193" s="76"/>
      <c r="J1193" s="77"/>
      <c r="K1193" s="135"/>
      <c r="L1193" s="135"/>
      <c r="M1193" s="135"/>
      <c r="N1193" s="135"/>
    </row>
    <row r="1194" spans="1:14" s="78" customFormat="1" x14ac:dyDescent="0.25">
      <c r="A1194" s="76"/>
      <c r="B1194" s="76"/>
      <c r="C1194" s="76"/>
      <c r="D1194" s="131"/>
      <c r="E1194" s="92"/>
      <c r="F1194" s="76"/>
      <c r="G1194" s="76"/>
      <c r="H1194" s="77"/>
      <c r="I1194" s="76"/>
      <c r="J1194" s="77"/>
      <c r="K1194" s="135"/>
      <c r="L1194" s="135"/>
      <c r="M1194" s="135"/>
      <c r="N1194" s="135"/>
    </row>
    <row r="1195" spans="1:14" s="78" customFormat="1" x14ac:dyDescent="0.25">
      <c r="A1195" s="76"/>
      <c r="B1195" s="76"/>
      <c r="C1195" s="76"/>
      <c r="D1195" s="131"/>
      <c r="E1195" s="92"/>
      <c r="F1195" s="76"/>
      <c r="G1195" s="76"/>
      <c r="H1195" s="77"/>
      <c r="I1195" s="76"/>
      <c r="J1195" s="77"/>
      <c r="K1195" s="135"/>
      <c r="L1195" s="135"/>
      <c r="M1195" s="135"/>
      <c r="N1195" s="135"/>
    </row>
    <row r="1196" spans="1:14" s="78" customFormat="1" x14ac:dyDescent="0.25">
      <c r="A1196" s="76"/>
      <c r="B1196" s="76"/>
      <c r="C1196" s="76"/>
      <c r="D1196" s="131"/>
      <c r="E1196" s="92"/>
      <c r="F1196" s="76"/>
      <c r="G1196" s="76"/>
      <c r="H1196" s="77"/>
      <c r="I1196" s="76"/>
      <c r="J1196" s="77"/>
      <c r="K1196" s="135"/>
      <c r="L1196" s="135"/>
      <c r="M1196" s="135"/>
      <c r="N1196" s="135"/>
    </row>
    <row r="1197" spans="1:14" s="78" customFormat="1" x14ac:dyDescent="0.25">
      <c r="A1197" s="76"/>
      <c r="B1197" s="76"/>
      <c r="C1197" s="76"/>
      <c r="D1197" s="131"/>
      <c r="E1197" s="92"/>
      <c r="F1197" s="76"/>
      <c r="G1197" s="76"/>
      <c r="H1197" s="77"/>
      <c r="I1197" s="76"/>
      <c r="J1197" s="77"/>
      <c r="K1197" s="135"/>
      <c r="L1197" s="135"/>
      <c r="M1197" s="135"/>
      <c r="N1197" s="135"/>
    </row>
    <row r="1198" spans="1:14" s="78" customFormat="1" x14ac:dyDescent="0.25">
      <c r="A1198" s="76"/>
      <c r="B1198" s="76"/>
      <c r="C1198" s="76"/>
      <c r="D1198" s="131"/>
      <c r="E1198" s="92"/>
      <c r="F1198" s="76"/>
      <c r="G1198" s="76"/>
      <c r="H1198" s="77"/>
      <c r="I1198" s="76"/>
      <c r="J1198" s="77"/>
      <c r="K1198" s="135"/>
      <c r="L1198" s="135"/>
      <c r="M1198" s="135"/>
      <c r="N1198" s="135"/>
    </row>
    <row r="1199" spans="1:14" s="78" customFormat="1" x14ac:dyDescent="0.25">
      <c r="A1199" s="76"/>
      <c r="B1199" s="76"/>
      <c r="C1199" s="76"/>
      <c r="D1199" s="131"/>
      <c r="E1199" s="92"/>
      <c r="F1199" s="76"/>
      <c r="G1199" s="76"/>
      <c r="H1199" s="77"/>
      <c r="I1199" s="76"/>
      <c r="J1199" s="77"/>
      <c r="K1199" s="135"/>
      <c r="L1199" s="135"/>
      <c r="M1199" s="135"/>
      <c r="N1199" s="135"/>
    </row>
    <row r="1200" spans="1:14" s="78" customFormat="1" x14ac:dyDescent="0.25">
      <c r="A1200" s="76"/>
      <c r="B1200" s="76"/>
      <c r="C1200" s="76"/>
      <c r="D1200" s="131"/>
      <c r="E1200" s="92"/>
      <c r="F1200" s="76"/>
      <c r="G1200" s="76"/>
      <c r="H1200" s="77"/>
      <c r="I1200" s="76"/>
      <c r="J1200" s="77"/>
      <c r="K1200" s="135"/>
      <c r="L1200" s="135"/>
      <c r="M1200" s="135"/>
      <c r="N1200" s="135"/>
    </row>
    <row r="1201" spans="1:14" s="78" customFormat="1" x14ac:dyDescent="0.25">
      <c r="A1201" s="76"/>
      <c r="B1201" s="76"/>
      <c r="C1201" s="76"/>
      <c r="D1201" s="131"/>
      <c r="E1201" s="92"/>
      <c r="F1201" s="76"/>
      <c r="G1201" s="76"/>
      <c r="H1201" s="77"/>
      <c r="I1201" s="76"/>
      <c r="J1201" s="77"/>
      <c r="K1201" s="135"/>
      <c r="L1201" s="135"/>
      <c r="M1201" s="135"/>
      <c r="N1201" s="135"/>
    </row>
    <row r="1202" spans="1:14" s="78" customFormat="1" x14ac:dyDescent="0.25">
      <c r="A1202" s="76"/>
      <c r="B1202" s="76"/>
      <c r="C1202" s="76"/>
      <c r="D1202" s="131"/>
      <c r="E1202" s="92"/>
      <c r="F1202" s="76"/>
      <c r="G1202" s="76"/>
      <c r="H1202" s="77"/>
      <c r="I1202" s="76"/>
      <c r="J1202" s="77"/>
      <c r="K1202" s="135"/>
      <c r="L1202" s="135"/>
      <c r="M1202" s="135"/>
      <c r="N1202" s="135"/>
    </row>
    <row r="1203" spans="1:14" s="78" customFormat="1" x14ac:dyDescent="0.25">
      <c r="A1203" s="76"/>
      <c r="B1203" s="76"/>
      <c r="C1203" s="76"/>
      <c r="D1203" s="131"/>
      <c r="E1203" s="92"/>
      <c r="F1203" s="76"/>
      <c r="G1203" s="76"/>
      <c r="H1203" s="77"/>
      <c r="I1203" s="76"/>
      <c r="J1203" s="77"/>
      <c r="K1203" s="135"/>
      <c r="L1203" s="135"/>
      <c r="M1203" s="135"/>
      <c r="N1203" s="135"/>
    </row>
    <row r="1204" spans="1:14" s="78" customFormat="1" x14ac:dyDescent="0.25">
      <c r="A1204" s="76"/>
      <c r="B1204" s="76"/>
      <c r="C1204" s="76"/>
      <c r="D1204" s="131"/>
      <c r="E1204" s="92"/>
      <c r="F1204" s="76"/>
      <c r="G1204" s="76"/>
      <c r="H1204" s="77"/>
      <c r="I1204" s="76"/>
      <c r="J1204" s="77"/>
      <c r="K1204" s="135"/>
      <c r="L1204" s="135"/>
      <c r="M1204" s="135"/>
      <c r="N1204" s="135"/>
    </row>
    <row r="1205" spans="1:14" s="78" customFormat="1" x14ac:dyDescent="0.25">
      <c r="A1205" s="76"/>
      <c r="B1205" s="76"/>
      <c r="C1205" s="76"/>
      <c r="D1205" s="131"/>
      <c r="E1205" s="92"/>
      <c r="F1205" s="76"/>
      <c r="G1205" s="76"/>
      <c r="H1205" s="77"/>
      <c r="I1205" s="76"/>
      <c r="J1205" s="77"/>
      <c r="K1205" s="135"/>
      <c r="L1205" s="135"/>
      <c r="M1205" s="135"/>
      <c r="N1205" s="135"/>
    </row>
    <row r="1206" spans="1:14" s="78" customFormat="1" x14ac:dyDescent="0.25">
      <c r="A1206" s="76"/>
      <c r="B1206" s="76"/>
      <c r="C1206" s="76"/>
      <c r="D1206" s="131"/>
      <c r="E1206" s="92"/>
      <c r="F1206" s="76"/>
      <c r="G1206" s="76"/>
      <c r="H1206" s="77"/>
      <c r="I1206" s="76"/>
      <c r="J1206" s="77"/>
      <c r="K1206" s="135"/>
      <c r="L1206" s="135"/>
      <c r="M1206" s="135"/>
      <c r="N1206" s="135"/>
    </row>
    <row r="1207" spans="1:14" s="78" customFormat="1" x14ac:dyDescent="0.25">
      <c r="A1207" s="76"/>
      <c r="B1207" s="76"/>
      <c r="C1207" s="76"/>
      <c r="D1207" s="131"/>
      <c r="E1207" s="92"/>
      <c r="F1207" s="76"/>
      <c r="G1207" s="76"/>
      <c r="H1207" s="77"/>
      <c r="I1207" s="76"/>
      <c r="J1207" s="77"/>
      <c r="K1207" s="135"/>
      <c r="L1207" s="135"/>
      <c r="M1207" s="135"/>
      <c r="N1207" s="135"/>
    </row>
    <row r="1208" spans="1:14" s="78" customFormat="1" x14ac:dyDescent="0.25">
      <c r="A1208" s="76"/>
      <c r="B1208" s="76"/>
      <c r="C1208" s="76"/>
      <c r="D1208" s="131"/>
      <c r="E1208" s="92"/>
      <c r="F1208" s="76"/>
      <c r="G1208" s="76"/>
      <c r="H1208" s="77"/>
      <c r="I1208" s="76"/>
      <c r="J1208" s="77"/>
      <c r="K1208" s="135"/>
      <c r="L1208" s="135"/>
      <c r="M1208" s="135"/>
      <c r="N1208" s="135"/>
    </row>
    <row r="1209" spans="1:14" s="78" customFormat="1" x14ac:dyDescent="0.25">
      <c r="A1209" s="76"/>
      <c r="B1209" s="76"/>
      <c r="C1209" s="76"/>
      <c r="D1209" s="131"/>
      <c r="E1209" s="92"/>
      <c r="F1209" s="76"/>
      <c r="G1209" s="76"/>
      <c r="H1209" s="77"/>
      <c r="I1209" s="76"/>
      <c r="J1209" s="77"/>
      <c r="K1209" s="135"/>
      <c r="L1209" s="135"/>
      <c r="M1209" s="135"/>
      <c r="N1209" s="135"/>
    </row>
    <row r="1210" spans="1:14" s="78" customFormat="1" x14ac:dyDescent="0.25">
      <c r="A1210" s="76"/>
      <c r="B1210" s="76"/>
      <c r="C1210" s="76"/>
      <c r="D1210" s="131"/>
      <c r="E1210" s="92"/>
      <c r="F1210" s="76"/>
      <c r="G1210" s="76"/>
      <c r="H1210" s="77"/>
      <c r="I1210" s="76"/>
      <c r="J1210" s="77"/>
      <c r="K1210" s="135"/>
      <c r="L1210" s="135"/>
      <c r="M1210" s="135"/>
      <c r="N1210" s="135"/>
    </row>
    <row r="1211" spans="1:14" s="78" customFormat="1" x14ac:dyDescent="0.25">
      <c r="A1211" s="76"/>
      <c r="B1211" s="76"/>
      <c r="C1211" s="76"/>
      <c r="D1211" s="131"/>
      <c r="E1211" s="92"/>
      <c r="F1211" s="76"/>
      <c r="G1211" s="76"/>
      <c r="H1211" s="77"/>
      <c r="I1211" s="76"/>
      <c r="J1211" s="77"/>
      <c r="K1211" s="135"/>
      <c r="L1211" s="135"/>
      <c r="M1211" s="135"/>
      <c r="N1211" s="135"/>
    </row>
    <row r="1212" spans="1:14" s="78" customFormat="1" x14ac:dyDescent="0.25">
      <c r="A1212" s="76"/>
      <c r="B1212" s="76"/>
      <c r="C1212" s="76"/>
      <c r="D1212" s="131"/>
      <c r="E1212" s="92"/>
      <c r="F1212" s="76"/>
      <c r="G1212" s="76"/>
      <c r="H1212" s="77"/>
      <c r="I1212" s="76"/>
      <c r="J1212" s="77"/>
      <c r="K1212" s="135"/>
      <c r="L1212" s="135"/>
      <c r="M1212" s="135"/>
      <c r="N1212" s="135"/>
    </row>
    <row r="1213" spans="1:14" s="78" customFormat="1" x14ac:dyDescent="0.25">
      <c r="A1213" s="76"/>
      <c r="B1213" s="76"/>
      <c r="C1213" s="76"/>
      <c r="D1213" s="131"/>
      <c r="E1213" s="92"/>
      <c r="F1213" s="76"/>
      <c r="G1213" s="76"/>
      <c r="H1213" s="77"/>
      <c r="I1213" s="76"/>
      <c r="J1213" s="77"/>
      <c r="K1213" s="135"/>
      <c r="L1213" s="135"/>
      <c r="M1213" s="135"/>
      <c r="N1213" s="135"/>
    </row>
    <row r="1214" spans="1:14" s="78" customFormat="1" x14ac:dyDescent="0.25">
      <c r="A1214" s="76"/>
      <c r="B1214" s="76"/>
      <c r="C1214" s="76"/>
      <c r="D1214" s="131"/>
      <c r="E1214" s="92"/>
      <c r="F1214" s="76"/>
      <c r="G1214" s="76"/>
      <c r="H1214" s="77"/>
      <c r="I1214" s="76"/>
      <c r="J1214" s="77"/>
      <c r="K1214" s="135"/>
      <c r="L1214" s="135"/>
      <c r="M1214" s="135"/>
      <c r="N1214" s="135"/>
    </row>
    <row r="1215" spans="1:14" s="78" customFormat="1" x14ac:dyDescent="0.25">
      <c r="A1215" s="76"/>
      <c r="B1215" s="76"/>
      <c r="C1215" s="76"/>
      <c r="D1215" s="131"/>
      <c r="E1215" s="92"/>
      <c r="F1215" s="76"/>
      <c r="G1215" s="76"/>
      <c r="H1215" s="77"/>
      <c r="I1215" s="76"/>
      <c r="J1215" s="77"/>
      <c r="K1215" s="135"/>
      <c r="L1215" s="135"/>
      <c r="M1215" s="135"/>
      <c r="N1215" s="135"/>
    </row>
    <row r="1216" spans="1:14" s="78" customFormat="1" x14ac:dyDescent="0.25">
      <c r="A1216" s="76"/>
      <c r="B1216" s="76"/>
      <c r="C1216" s="76"/>
      <c r="D1216" s="131"/>
      <c r="E1216" s="92"/>
      <c r="F1216" s="76"/>
      <c r="G1216" s="76"/>
      <c r="H1216" s="77"/>
      <c r="I1216" s="76"/>
      <c r="J1216" s="77"/>
      <c r="K1216" s="135"/>
      <c r="L1216" s="135"/>
      <c r="M1216" s="135"/>
      <c r="N1216" s="135"/>
    </row>
    <row r="1217" spans="1:14" s="78" customFormat="1" x14ac:dyDescent="0.25">
      <c r="A1217" s="76"/>
      <c r="B1217" s="76"/>
      <c r="C1217" s="76"/>
      <c r="D1217" s="131"/>
      <c r="E1217" s="92"/>
      <c r="F1217" s="76"/>
      <c r="G1217" s="76"/>
      <c r="H1217" s="77"/>
      <c r="I1217" s="76"/>
      <c r="J1217" s="77"/>
      <c r="K1217" s="135"/>
      <c r="L1217" s="135"/>
      <c r="M1217" s="135"/>
      <c r="N1217" s="135"/>
    </row>
    <row r="1218" spans="1:14" s="78" customFormat="1" x14ac:dyDescent="0.25">
      <c r="A1218" s="76"/>
      <c r="B1218" s="76"/>
      <c r="C1218" s="76"/>
      <c r="D1218" s="131"/>
      <c r="E1218" s="92"/>
      <c r="F1218" s="76"/>
      <c r="G1218" s="76"/>
      <c r="H1218" s="77"/>
      <c r="I1218" s="76"/>
      <c r="J1218" s="77"/>
      <c r="K1218" s="135"/>
      <c r="L1218" s="135"/>
      <c r="M1218" s="135"/>
      <c r="N1218" s="135"/>
    </row>
    <row r="1219" spans="1:14" s="78" customFormat="1" x14ac:dyDescent="0.25">
      <c r="A1219" s="76"/>
      <c r="B1219" s="76"/>
      <c r="C1219" s="76"/>
      <c r="D1219" s="131"/>
      <c r="E1219" s="92"/>
      <c r="F1219" s="76"/>
      <c r="G1219" s="76"/>
      <c r="H1219" s="77"/>
      <c r="I1219" s="76"/>
      <c r="J1219" s="77"/>
      <c r="K1219" s="135"/>
      <c r="L1219" s="135"/>
      <c r="M1219" s="135"/>
      <c r="N1219" s="135"/>
    </row>
    <row r="1220" spans="1:14" s="78" customFormat="1" x14ac:dyDescent="0.25">
      <c r="A1220" s="76"/>
      <c r="B1220" s="76"/>
      <c r="C1220" s="76"/>
      <c r="D1220" s="131"/>
      <c r="E1220" s="92"/>
      <c r="F1220" s="76"/>
      <c r="G1220" s="76"/>
      <c r="H1220" s="77"/>
      <c r="I1220" s="76"/>
      <c r="J1220" s="77"/>
      <c r="K1220" s="135"/>
      <c r="L1220" s="135"/>
      <c r="M1220" s="135"/>
      <c r="N1220" s="135"/>
    </row>
    <row r="1221" spans="1:14" s="78" customFormat="1" x14ac:dyDescent="0.25">
      <c r="A1221" s="76"/>
      <c r="B1221" s="76"/>
      <c r="C1221" s="76"/>
      <c r="D1221" s="131"/>
      <c r="E1221" s="92"/>
      <c r="F1221" s="76"/>
      <c r="G1221" s="76"/>
      <c r="H1221" s="77"/>
      <c r="I1221" s="76"/>
      <c r="J1221" s="77"/>
      <c r="K1221" s="135"/>
      <c r="L1221" s="135"/>
      <c r="M1221" s="135"/>
      <c r="N1221" s="135"/>
    </row>
    <row r="1222" spans="1:14" s="78" customFormat="1" x14ac:dyDescent="0.25">
      <c r="A1222" s="76"/>
      <c r="B1222" s="76"/>
      <c r="C1222" s="76"/>
      <c r="D1222" s="131"/>
      <c r="E1222" s="92"/>
      <c r="F1222" s="76"/>
      <c r="G1222" s="76"/>
      <c r="H1222" s="77"/>
      <c r="I1222" s="76"/>
      <c r="J1222" s="77"/>
      <c r="K1222" s="135"/>
      <c r="L1222" s="135"/>
      <c r="M1222" s="135"/>
      <c r="N1222" s="135"/>
    </row>
    <row r="1223" spans="1:14" s="78" customFormat="1" x14ac:dyDescent="0.25">
      <c r="A1223" s="76"/>
      <c r="B1223" s="76"/>
      <c r="C1223" s="76"/>
      <c r="D1223" s="131"/>
      <c r="E1223" s="92"/>
      <c r="F1223" s="76"/>
      <c r="G1223" s="76"/>
      <c r="H1223" s="77"/>
      <c r="I1223" s="76"/>
      <c r="J1223" s="77"/>
      <c r="K1223" s="135"/>
      <c r="L1223" s="135"/>
      <c r="M1223" s="135"/>
      <c r="N1223" s="135"/>
    </row>
    <row r="1224" spans="1:14" s="78" customFormat="1" x14ac:dyDescent="0.25">
      <c r="A1224" s="76"/>
      <c r="B1224" s="76"/>
      <c r="C1224" s="76"/>
      <c r="D1224" s="131"/>
      <c r="E1224" s="92"/>
      <c r="F1224" s="76"/>
      <c r="G1224" s="76"/>
      <c r="H1224" s="77"/>
      <c r="I1224" s="76"/>
      <c r="J1224" s="77"/>
      <c r="K1224" s="135"/>
      <c r="L1224" s="135"/>
      <c r="M1224" s="135"/>
      <c r="N1224" s="135"/>
    </row>
    <row r="1225" spans="1:14" s="78" customFormat="1" x14ac:dyDescent="0.25">
      <c r="A1225" s="76"/>
      <c r="B1225" s="76"/>
      <c r="C1225" s="76"/>
      <c r="D1225" s="131"/>
      <c r="E1225" s="92"/>
      <c r="F1225" s="76"/>
      <c r="G1225" s="76"/>
      <c r="H1225" s="77"/>
      <c r="I1225" s="76"/>
      <c r="J1225" s="77"/>
      <c r="K1225" s="135"/>
      <c r="L1225" s="135"/>
      <c r="M1225" s="135"/>
      <c r="N1225" s="135"/>
    </row>
    <row r="1226" spans="1:14" s="78" customFormat="1" x14ac:dyDescent="0.25">
      <c r="A1226" s="76"/>
      <c r="B1226" s="76"/>
      <c r="C1226" s="76"/>
      <c r="D1226" s="131"/>
      <c r="E1226" s="92"/>
      <c r="F1226" s="76"/>
      <c r="G1226" s="76"/>
      <c r="H1226" s="77"/>
      <c r="I1226" s="76"/>
      <c r="J1226" s="77"/>
      <c r="K1226" s="135"/>
      <c r="L1226" s="135"/>
      <c r="M1226" s="135"/>
      <c r="N1226" s="135"/>
    </row>
    <row r="1227" spans="1:14" s="78" customFormat="1" x14ac:dyDescent="0.25">
      <c r="A1227" s="76"/>
      <c r="B1227" s="76"/>
      <c r="C1227" s="76"/>
      <c r="D1227" s="131"/>
      <c r="E1227" s="92"/>
      <c r="F1227" s="76"/>
      <c r="G1227" s="76"/>
      <c r="H1227" s="77"/>
      <c r="I1227" s="76"/>
      <c r="J1227" s="77"/>
      <c r="K1227" s="135"/>
      <c r="L1227" s="135"/>
      <c r="M1227" s="135"/>
      <c r="N1227" s="135"/>
    </row>
    <row r="1228" spans="1:14" s="78" customFormat="1" x14ac:dyDescent="0.25">
      <c r="A1228" s="76"/>
      <c r="B1228" s="76"/>
      <c r="C1228" s="76"/>
      <c r="D1228" s="131"/>
      <c r="E1228" s="92"/>
      <c r="F1228" s="76"/>
      <c r="G1228" s="76"/>
      <c r="H1228" s="77"/>
      <c r="I1228" s="76"/>
      <c r="J1228" s="77"/>
      <c r="K1228" s="135"/>
      <c r="L1228" s="135"/>
      <c r="M1228" s="135"/>
      <c r="N1228" s="135"/>
    </row>
    <row r="1229" spans="1:14" s="78" customFormat="1" x14ac:dyDescent="0.25">
      <c r="A1229" s="76"/>
      <c r="B1229" s="76"/>
      <c r="C1229" s="76"/>
      <c r="D1229" s="131"/>
      <c r="E1229" s="92"/>
      <c r="F1229" s="76"/>
      <c r="G1229" s="76"/>
      <c r="H1229" s="77"/>
      <c r="I1229" s="76"/>
      <c r="J1229" s="77"/>
      <c r="K1229" s="135"/>
      <c r="L1229" s="135"/>
      <c r="M1229" s="135"/>
      <c r="N1229" s="135"/>
    </row>
    <row r="1230" spans="1:14" s="78" customFormat="1" x14ac:dyDescent="0.25">
      <c r="A1230" s="76"/>
      <c r="B1230" s="76"/>
      <c r="C1230" s="76"/>
      <c r="D1230" s="131"/>
      <c r="E1230" s="92"/>
      <c r="F1230" s="76"/>
      <c r="G1230" s="76"/>
      <c r="H1230" s="77"/>
      <c r="I1230" s="76"/>
      <c r="J1230" s="77"/>
      <c r="K1230" s="135"/>
      <c r="L1230" s="135"/>
      <c r="M1230" s="135"/>
      <c r="N1230" s="135"/>
    </row>
    <row r="1231" spans="1:14" s="78" customFormat="1" x14ac:dyDescent="0.25">
      <c r="A1231" s="76"/>
      <c r="B1231" s="76"/>
      <c r="C1231" s="76"/>
      <c r="D1231" s="131"/>
      <c r="E1231" s="92"/>
      <c r="F1231" s="76"/>
      <c r="G1231" s="76"/>
      <c r="H1231" s="77"/>
      <c r="I1231" s="76"/>
      <c r="J1231" s="77"/>
      <c r="K1231" s="135"/>
      <c r="L1231" s="135"/>
      <c r="M1231" s="135"/>
      <c r="N1231" s="135"/>
    </row>
    <row r="1232" spans="1:14" s="78" customFormat="1" x14ac:dyDescent="0.25">
      <c r="A1232" s="76"/>
      <c r="B1232" s="76"/>
      <c r="C1232" s="76"/>
      <c r="D1232" s="131"/>
      <c r="E1232" s="92"/>
      <c r="F1232" s="76"/>
      <c r="G1232" s="76"/>
      <c r="H1232" s="77"/>
      <c r="I1232" s="76"/>
      <c r="J1232" s="77"/>
      <c r="K1232" s="135"/>
      <c r="L1232" s="135"/>
      <c r="M1232" s="135"/>
      <c r="N1232" s="135"/>
    </row>
    <row r="1233" spans="1:14" s="78" customFormat="1" x14ac:dyDescent="0.25">
      <c r="A1233" s="76"/>
      <c r="B1233" s="76"/>
      <c r="C1233" s="76"/>
      <c r="D1233" s="131"/>
      <c r="E1233" s="92"/>
      <c r="F1233" s="76"/>
      <c r="G1233" s="76"/>
      <c r="H1233" s="77"/>
      <c r="I1233" s="76"/>
      <c r="J1233" s="77"/>
      <c r="K1233" s="135"/>
      <c r="L1233" s="135"/>
      <c r="M1233" s="135"/>
      <c r="N1233" s="135"/>
    </row>
    <row r="1234" spans="1:14" s="78" customFormat="1" x14ac:dyDescent="0.25">
      <c r="A1234" s="76"/>
      <c r="B1234" s="76"/>
      <c r="C1234" s="76"/>
      <c r="D1234" s="131"/>
      <c r="E1234" s="92"/>
      <c r="F1234" s="76"/>
      <c r="G1234" s="76"/>
      <c r="H1234" s="77"/>
      <c r="I1234" s="76"/>
      <c r="J1234" s="77"/>
      <c r="K1234" s="135"/>
      <c r="L1234" s="135"/>
      <c r="M1234" s="135"/>
      <c r="N1234" s="135"/>
    </row>
    <row r="1235" spans="1:14" s="78" customFormat="1" x14ac:dyDescent="0.25">
      <c r="A1235" s="76"/>
      <c r="B1235" s="76"/>
      <c r="C1235" s="76"/>
      <c r="D1235" s="131"/>
      <c r="E1235" s="92"/>
      <c r="F1235" s="76"/>
      <c r="G1235" s="76"/>
      <c r="H1235" s="77"/>
      <c r="I1235" s="76"/>
      <c r="J1235" s="77"/>
      <c r="K1235" s="135"/>
      <c r="L1235" s="135"/>
      <c r="M1235" s="135"/>
      <c r="N1235" s="135"/>
    </row>
    <row r="1236" spans="1:14" s="78" customFormat="1" x14ac:dyDescent="0.25">
      <c r="A1236" s="76"/>
      <c r="B1236" s="76"/>
      <c r="C1236" s="76"/>
      <c r="D1236" s="131"/>
      <c r="E1236" s="92"/>
      <c r="F1236" s="76"/>
      <c r="G1236" s="76"/>
      <c r="H1236" s="77"/>
      <c r="I1236" s="76"/>
      <c r="J1236" s="77"/>
      <c r="K1236" s="135"/>
      <c r="L1236" s="135"/>
      <c r="M1236" s="135"/>
      <c r="N1236" s="135"/>
    </row>
    <row r="1237" spans="1:14" s="78" customFormat="1" x14ac:dyDescent="0.25">
      <c r="A1237" s="76"/>
      <c r="B1237" s="76"/>
      <c r="C1237" s="76"/>
      <c r="D1237" s="131"/>
      <c r="E1237" s="92"/>
      <c r="F1237" s="76"/>
      <c r="G1237" s="76"/>
      <c r="H1237" s="77"/>
      <c r="I1237" s="76"/>
      <c r="J1237" s="77"/>
      <c r="K1237" s="135"/>
      <c r="L1237" s="135"/>
      <c r="M1237" s="135"/>
      <c r="N1237" s="135"/>
    </row>
    <row r="1238" spans="1:14" s="78" customFormat="1" x14ac:dyDescent="0.25">
      <c r="A1238" s="76"/>
      <c r="B1238" s="76"/>
      <c r="C1238" s="76"/>
      <c r="D1238" s="131"/>
      <c r="E1238" s="92"/>
      <c r="F1238" s="76"/>
      <c r="G1238" s="76"/>
      <c r="H1238" s="77"/>
      <c r="I1238" s="76"/>
      <c r="J1238" s="77"/>
      <c r="K1238" s="135"/>
      <c r="L1238" s="135"/>
      <c r="M1238" s="135"/>
      <c r="N1238" s="135"/>
    </row>
    <row r="1239" spans="1:14" s="78" customFormat="1" x14ac:dyDescent="0.25">
      <c r="A1239" s="76"/>
      <c r="B1239" s="76"/>
      <c r="C1239" s="76"/>
      <c r="D1239" s="131"/>
      <c r="E1239" s="92"/>
      <c r="F1239" s="76"/>
      <c r="G1239" s="76"/>
      <c r="H1239" s="77"/>
      <c r="I1239" s="76"/>
      <c r="J1239" s="77"/>
      <c r="K1239" s="135"/>
      <c r="L1239" s="135"/>
      <c r="M1239" s="135"/>
      <c r="N1239" s="135"/>
    </row>
    <row r="1240" spans="1:14" s="78" customFormat="1" x14ac:dyDescent="0.25">
      <c r="A1240" s="76"/>
      <c r="B1240" s="76"/>
      <c r="C1240" s="76"/>
      <c r="D1240" s="131"/>
      <c r="E1240" s="92"/>
      <c r="F1240" s="76"/>
      <c r="G1240" s="76"/>
      <c r="H1240" s="77"/>
      <c r="I1240" s="76"/>
      <c r="J1240" s="77"/>
      <c r="K1240" s="135"/>
      <c r="L1240" s="135"/>
      <c r="M1240" s="135"/>
      <c r="N1240" s="135"/>
    </row>
    <row r="1241" spans="1:14" s="78" customFormat="1" x14ac:dyDescent="0.25">
      <c r="A1241" s="76"/>
      <c r="B1241" s="76"/>
      <c r="C1241" s="76"/>
      <c r="D1241" s="131"/>
      <c r="E1241" s="92"/>
      <c r="F1241" s="76"/>
      <c r="G1241" s="76"/>
      <c r="H1241" s="77"/>
      <c r="I1241" s="76"/>
      <c r="J1241" s="77"/>
      <c r="K1241" s="135"/>
      <c r="L1241" s="135"/>
      <c r="M1241" s="135"/>
      <c r="N1241" s="135"/>
    </row>
    <row r="1242" spans="1:14" s="78" customFormat="1" x14ac:dyDescent="0.25">
      <c r="A1242" s="76"/>
      <c r="B1242" s="76"/>
      <c r="C1242" s="76"/>
      <c r="D1242" s="131"/>
      <c r="E1242" s="92"/>
      <c r="F1242" s="76"/>
      <c r="G1242" s="76"/>
      <c r="H1242" s="77"/>
      <c r="I1242" s="76"/>
      <c r="J1242" s="77"/>
      <c r="K1242" s="135"/>
      <c r="L1242" s="135"/>
      <c r="M1242" s="135"/>
      <c r="N1242" s="135"/>
    </row>
    <row r="1243" spans="1:14" s="78" customFormat="1" x14ac:dyDescent="0.25">
      <c r="A1243" s="76"/>
      <c r="B1243" s="76"/>
      <c r="C1243" s="76"/>
      <c r="D1243" s="131"/>
      <c r="E1243" s="92"/>
      <c r="F1243" s="76"/>
      <c r="G1243" s="76"/>
      <c r="H1243" s="77"/>
      <c r="I1243" s="76"/>
      <c r="J1243" s="77"/>
      <c r="K1243" s="135"/>
      <c r="L1243" s="135"/>
      <c r="M1243" s="135"/>
      <c r="N1243" s="135"/>
    </row>
    <row r="1244" spans="1:14" s="78" customFormat="1" x14ac:dyDescent="0.25">
      <c r="A1244" s="76"/>
      <c r="B1244" s="76"/>
      <c r="C1244" s="76"/>
      <c r="D1244" s="131"/>
      <c r="E1244" s="92"/>
      <c r="F1244" s="76"/>
      <c r="G1244" s="76"/>
      <c r="H1244" s="77"/>
      <c r="I1244" s="76"/>
      <c r="J1244" s="77"/>
      <c r="K1244" s="135"/>
      <c r="L1244" s="135"/>
      <c r="M1244" s="135"/>
      <c r="N1244" s="135"/>
    </row>
    <row r="1245" spans="1:14" s="78" customFormat="1" x14ac:dyDescent="0.25">
      <c r="A1245" s="76"/>
      <c r="B1245" s="76"/>
      <c r="C1245" s="76"/>
      <c r="D1245" s="131"/>
      <c r="E1245" s="92"/>
      <c r="F1245" s="76"/>
      <c r="G1245" s="76"/>
      <c r="H1245" s="77"/>
      <c r="I1245" s="76"/>
      <c r="J1245" s="77"/>
      <c r="K1245" s="135"/>
      <c r="L1245" s="135"/>
      <c r="M1245" s="135"/>
      <c r="N1245" s="135"/>
    </row>
    <row r="1246" spans="1:14" s="78" customFormat="1" x14ac:dyDescent="0.25">
      <c r="A1246" s="76"/>
      <c r="B1246" s="76"/>
      <c r="C1246" s="76"/>
      <c r="D1246" s="131"/>
      <c r="E1246" s="92"/>
      <c r="F1246" s="76"/>
      <c r="G1246" s="76"/>
      <c r="H1246" s="77"/>
      <c r="I1246" s="76"/>
      <c r="J1246" s="77"/>
      <c r="K1246" s="135"/>
      <c r="L1246" s="135"/>
      <c r="M1246" s="135"/>
      <c r="N1246" s="135"/>
    </row>
    <row r="1247" spans="1:14" s="78" customFormat="1" x14ac:dyDescent="0.25">
      <c r="A1247" s="76"/>
      <c r="B1247" s="76"/>
      <c r="C1247" s="76"/>
      <c r="D1247" s="131"/>
      <c r="E1247" s="92"/>
      <c r="F1247" s="76"/>
      <c r="G1247" s="76"/>
      <c r="H1247" s="77"/>
      <c r="I1247" s="76"/>
      <c r="J1247" s="77"/>
      <c r="K1247" s="135"/>
      <c r="L1247" s="135"/>
      <c r="M1247" s="135"/>
      <c r="N1247" s="135"/>
    </row>
    <row r="1248" spans="1:14" s="78" customFormat="1" x14ac:dyDescent="0.25">
      <c r="A1248" s="76"/>
      <c r="B1248" s="76"/>
      <c r="C1248" s="76"/>
      <c r="D1248" s="131"/>
      <c r="E1248" s="92"/>
      <c r="F1248" s="76"/>
      <c r="G1248" s="76"/>
      <c r="H1248" s="77"/>
      <c r="I1248" s="76"/>
      <c r="J1248" s="77"/>
      <c r="K1248" s="135"/>
      <c r="L1248" s="135"/>
      <c r="M1248" s="135"/>
      <c r="N1248" s="135"/>
    </row>
    <row r="1249" spans="1:14" s="78" customFormat="1" x14ac:dyDescent="0.25">
      <c r="A1249" s="76"/>
      <c r="B1249" s="76"/>
      <c r="C1249" s="76"/>
      <c r="D1249" s="131"/>
      <c r="E1249" s="92"/>
      <c r="F1249" s="76"/>
      <c r="G1249" s="76"/>
      <c r="H1249" s="77"/>
      <c r="I1249" s="76"/>
      <c r="J1249" s="77"/>
      <c r="K1249" s="135"/>
      <c r="L1249" s="135"/>
      <c r="M1249" s="135"/>
      <c r="N1249" s="135"/>
    </row>
    <row r="1250" spans="1:14" s="78" customFormat="1" x14ac:dyDescent="0.25">
      <c r="A1250" s="76"/>
      <c r="B1250" s="76"/>
      <c r="C1250" s="76"/>
      <c r="D1250" s="131"/>
      <c r="E1250" s="92"/>
      <c r="F1250" s="76"/>
      <c r="G1250" s="76"/>
      <c r="H1250" s="77"/>
      <c r="I1250" s="76"/>
      <c r="J1250" s="77"/>
      <c r="K1250" s="135"/>
      <c r="L1250" s="135"/>
      <c r="M1250" s="135"/>
      <c r="N1250" s="135"/>
    </row>
    <row r="1251" spans="1:14" s="78" customFormat="1" x14ac:dyDescent="0.25">
      <c r="A1251" s="76"/>
      <c r="B1251" s="76"/>
      <c r="C1251" s="76"/>
      <c r="D1251" s="131"/>
      <c r="E1251" s="92"/>
      <c r="F1251" s="76"/>
      <c r="G1251" s="76"/>
      <c r="H1251" s="77"/>
      <c r="I1251" s="76"/>
      <c r="J1251" s="77"/>
      <c r="K1251" s="135"/>
      <c r="L1251" s="135"/>
      <c r="M1251" s="135"/>
      <c r="N1251" s="135"/>
    </row>
    <row r="1252" spans="1:14" s="78" customFormat="1" x14ac:dyDescent="0.25">
      <c r="A1252" s="76"/>
      <c r="B1252" s="76"/>
      <c r="C1252" s="76"/>
      <c r="D1252" s="131"/>
      <c r="E1252" s="92"/>
      <c r="F1252" s="76"/>
      <c r="G1252" s="76"/>
      <c r="H1252" s="77"/>
      <c r="I1252" s="76"/>
      <c r="J1252" s="77"/>
      <c r="K1252" s="135"/>
      <c r="L1252" s="135"/>
      <c r="M1252" s="135"/>
      <c r="N1252" s="135"/>
    </row>
    <row r="1253" spans="1:14" s="78" customFormat="1" x14ac:dyDescent="0.25">
      <c r="A1253" s="76"/>
      <c r="B1253" s="76"/>
      <c r="C1253" s="76"/>
      <c r="D1253" s="131"/>
      <c r="E1253" s="92"/>
      <c r="F1253" s="76"/>
      <c r="G1253" s="76"/>
      <c r="H1253" s="77"/>
      <c r="I1253" s="76"/>
      <c r="J1253" s="77"/>
      <c r="K1253" s="135"/>
      <c r="L1253" s="135"/>
      <c r="M1253" s="135"/>
      <c r="N1253" s="135"/>
    </row>
    <row r="1254" spans="1:14" s="78" customFormat="1" x14ac:dyDescent="0.25">
      <c r="A1254" s="76"/>
      <c r="B1254" s="76"/>
      <c r="C1254" s="76"/>
      <c r="D1254" s="131"/>
      <c r="E1254" s="92"/>
      <c r="F1254" s="76"/>
      <c r="G1254" s="76"/>
      <c r="H1254" s="77"/>
      <c r="I1254" s="76"/>
      <c r="J1254" s="77"/>
      <c r="K1254" s="135"/>
      <c r="L1254" s="135"/>
      <c r="M1254" s="135"/>
      <c r="N1254" s="135"/>
    </row>
    <row r="1255" spans="1:14" s="78" customFormat="1" x14ac:dyDescent="0.25">
      <c r="A1255" s="76"/>
      <c r="B1255" s="76"/>
      <c r="C1255" s="76"/>
      <c r="D1255" s="131"/>
      <c r="E1255" s="92"/>
      <c r="F1255" s="76"/>
      <c r="G1255" s="76"/>
      <c r="H1255" s="77"/>
      <c r="I1255" s="76"/>
      <c r="J1255" s="77"/>
      <c r="K1255" s="135"/>
      <c r="L1255" s="135"/>
      <c r="M1255" s="135"/>
      <c r="N1255" s="135"/>
    </row>
    <row r="1256" spans="1:14" s="78" customFormat="1" x14ac:dyDescent="0.25">
      <c r="A1256" s="76"/>
      <c r="B1256" s="76"/>
      <c r="C1256" s="76"/>
      <c r="D1256" s="131"/>
      <c r="E1256" s="92"/>
      <c r="F1256" s="76"/>
      <c r="G1256" s="76"/>
      <c r="H1256" s="77"/>
      <c r="I1256" s="76"/>
      <c r="J1256" s="77"/>
      <c r="K1256" s="135"/>
      <c r="L1256" s="135"/>
      <c r="M1256" s="135"/>
      <c r="N1256" s="135"/>
    </row>
    <row r="1257" spans="1:14" s="78" customFormat="1" x14ac:dyDescent="0.25">
      <c r="A1257" s="76"/>
      <c r="B1257" s="76"/>
      <c r="C1257" s="76"/>
      <c r="D1257" s="131"/>
      <c r="E1257" s="92"/>
      <c r="F1257" s="76"/>
      <c r="G1257" s="76"/>
      <c r="H1257" s="77"/>
      <c r="I1257" s="76"/>
      <c r="J1257" s="77"/>
      <c r="K1257" s="135"/>
      <c r="L1257" s="135"/>
      <c r="M1257" s="135"/>
      <c r="N1257" s="135"/>
    </row>
    <row r="1258" spans="1:14" s="78" customFormat="1" x14ac:dyDescent="0.25">
      <c r="A1258" s="76"/>
      <c r="B1258" s="76"/>
      <c r="C1258" s="76"/>
      <c r="D1258" s="131"/>
      <c r="E1258" s="92"/>
      <c r="F1258" s="76"/>
      <c r="G1258" s="76"/>
      <c r="H1258" s="77"/>
      <c r="I1258" s="76"/>
      <c r="J1258" s="77"/>
      <c r="K1258" s="135"/>
      <c r="L1258" s="135"/>
      <c r="M1258" s="135"/>
      <c r="N1258" s="135"/>
    </row>
    <row r="1259" spans="1:14" s="78" customFormat="1" x14ac:dyDescent="0.25">
      <c r="A1259" s="76"/>
      <c r="B1259" s="76"/>
      <c r="C1259" s="76"/>
      <c r="D1259" s="131"/>
      <c r="E1259" s="92"/>
      <c r="F1259" s="76"/>
      <c r="G1259" s="76"/>
      <c r="H1259" s="77"/>
      <c r="I1259" s="76"/>
      <c r="J1259" s="77"/>
      <c r="K1259" s="135"/>
      <c r="L1259" s="135"/>
      <c r="M1259" s="135"/>
      <c r="N1259" s="135"/>
    </row>
    <row r="1260" spans="1:14" s="78" customFormat="1" x14ac:dyDescent="0.25">
      <c r="A1260" s="76"/>
      <c r="B1260" s="76"/>
      <c r="C1260" s="76"/>
      <c r="D1260" s="131"/>
      <c r="E1260" s="92"/>
      <c r="F1260" s="76"/>
      <c r="G1260" s="76"/>
      <c r="H1260" s="77"/>
      <c r="I1260" s="76"/>
      <c r="J1260" s="77"/>
      <c r="K1260" s="135"/>
      <c r="L1260" s="135"/>
      <c r="M1260" s="135"/>
      <c r="N1260" s="135"/>
    </row>
    <row r="1261" spans="1:14" s="78" customFormat="1" x14ac:dyDescent="0.25">
      <c r="A1261" s="76"/>
      <c r="B1261" s="76"/>
      <c r="C1261" s="76"/>
      <c r="D1261" s="131"/>
      <c r="E1261" s="92"/>
      <c r="F1261" s="76"/>
      <c r="G1261" s="76"/>
      <c r="H1261" s="77"/>
      <c r="I1261" s="76"/>
      <c r="J1261" s="77"/>
      <c r="K1261" s="135"/>
      <c r="L1261" s="135"/>
      <c r="M1261" s="135"/>
      <c r="N1261" s="135"/>
    </row>
    <row r="1262" spans="1:14" s="78" customFormat="1" x14ac:dyDescent="0.25">
      <c r="A1262" s="76"/>
      <c r="B1262" s="76"/>
      <c r="C1262" s="76"/>
      <c r="D1262" s="131"/>
      <c r="E1262" s="92"/>
      <c r="F1262" s="76"/>
      <c r="G1262" s="76"/>
      <c r="H1262" s="77"/>
      <c r="I1262" s="76"/>
      <c r="J1262" s="77"/>
      <c r="K1262" s="135"/>
      <c r="L1262" s="135"/>
      <c r="M1262" s="135"/>
      <c r="N1262" s="135"/>
    </row>
    <row r="1263" spans="1:14" s="78" customFormat="1" x14ac:dyDescent="0.25">
      <c r="A1263" s="76"/>
      <c r="B1263" s="76"/>
      <c r="C1263" s="76"/>
      <c r="D1263" s="131"/>
      <c r="E1263" s="92"/>
      <c r="F1263" s="76"/>
      <c r="G1263" s="76"/>
      <c r="H1263" s="77"/>
      <c r="I1263" s="76"/>
      <c r="J1263" s="77"/>
      <c r="K1263" s="135"/>
      <c r="L1263" s="135"/>
      <c r="M1263" s="135"/>
      <c r="N1263" s="135"/>
    </row>
    <row r="1264" spans="1:14" s="78" customFormat="1" x14ac:dyDescent="0.25">
      <c r="A1264" s="76"/>
      <c r="B1264" s="76"/>
      <c r="C1264" s="76"/>
      <c r="D1264" s="131"/>
      <c r="E1264" s="92"/>
      <c r="F1264" s="76"/>
      <c r="G1264" s="76"/>
      <c r="H1264" s="77"/>
      <c r="I1264" s="76"/>
      <c r="J1264" s="77"/>
      <c r="K1264" s="135"/>
      <c r="L1264" s="135"/>
      <c r="M1264" s="135"/>
      <c r="N1264" s="135"/>
    </row>
    <row r="1265" spans="1:14" s="78" customFormat="1" x14ac:dyDescent="0.25">
      <c r="A1265" s="76"/>
      <c r="B1265" s="76"/>
      <c r="C1265" s="76"/>
      <c r="D1265" s="131"/>
      <c r="E1265" s="92"/>
      <c r="F1265" s="76"/>
      <c r="G1265" s="76"/>
      <c r="H1265" s="77"/>
      <c r="I1265" s="76"/>
      <c r="J1265" s="77"/>
      <c r="K1265" s="135"/>
      <c r="L1265" s="135"/>
      <c r="M1265" s="135"/>
      <c r="N1265" s="135"/>
    </row>
    <row r="1266" spans="1:14" s="78" customFormat="1" x14ac:dyDescent="0.25">
      <c r="A1266" s="76"/>
      <c r="B1266" s="76"/>
      <c r="C1266" s="76"/>
      <c r="D1266" s="131"/>
      <c r="E1266" s="92"/>
      <c r="F1266" s="76"/>
      <c r="G1266" s="76"/>
      <c r="H1266" s="77"/>
      <c r="I1266" s="76"/>
      <c r="J1266" s="77"/>
      <c r="K1266" s="135"/>
      <c r="L1266" s="135"/>
      <c r="M1266" s="135"/>
      <c r="N1266" s="135"/>
    </row>
    <row r="1267" spans="1:14" s="78" customFormat="1" x14ac:dyDescent="0.25">
      <c r="A1267" s="76"/>
      <c r="B1267" s="76"/>
      <c r="C1267" s="76"/>
      <c r="D1267" s="131"/>
      <c r="E1267" s="92"/>
      <c r="F1267" s="76"/>
      <c r="G1267" s="76"/>
      <c r="H1267" s="77"/>
      <c r="I1267" s="76"/>
      <c r="J1267" s="77"/>
      <c r="K1267" s="135"/>
      <c r="L1267" s="135"/>
      <c r="M1267" s="135"/>
      <c r="N1267" s="135"/>
    </row>
    <row r="1268" spans="1:14" s="78" customFormat="1" x14ac:dyDescent="0.25">
      <c r="A1268" s="76"/>
      <c r="B1268" s="76"/>
      <c r="C1268" s="76"/>
      <c r="D1268" s="131"/>
      <c r="E1268" s="92"/>
      <c r="F1268" s="76"/>
      <c r="G1268" s="76"/>
      <c r="H1268" s="77"/>
      <c r="I1268" s="76"/>
      <c r="J1268" s="77"/>
      <c r="K1268" s="135"/>
      <c r="L1268" s="135"/>
      <c r="M1268" s="135"/>
      <c r="N1268" s="135"/>
    </row>
    <row r="1269" spans="1:14" s="78" customFormat="1" x14ac:dyDescent="0.25">
      <c r="A1269" s="76"/>
      <c r="B1269" s="76"/>
      <c r="C1269" s="76"/>
      <c r="D1269" s="131"/>
      <c r="E1269" s="92"/>
      <c r="F1269" s="76"/>
      <c r="G1269" s="76"/>
      <c r="H1269" s="77"/>
      <c r="I1269" s="76"/>
      <c r="J1269" s="77"/>
      <c r="K1269" s="135"/>
      <c r="L1269" s="135"/>
      <c r="M1269" s="135"/>
      <c r="N1269" s="135"/>
    </row>
    <row r="1270" spans="1:14" s="78" customFormat="1" x14ac:dyDescent="0.25">
      <c r="A1270" s="76"/>
      <c r="B1270" s="76"/>
      <c r="C1270" s="76"/>
      <c r="D1270" s="131"/>
      <c r="E1270" s="92"/>
      <c r="F1270" s="76"/>
      <c r="G1270" s="76"/>
      <c r="H1270" s="77"/>
      <c r="I1270" s="76"/>
      <c r="J1270" s="77"/>
      <c r="K1270" s="135"/>
      <c r="L1270" s="135"/>
      <c r="M1270" s="135"/>
      <c r="N1270" s="135"/>
    </row>
    <row r="1271" spans="1:14" s="78" customFormat="1" x14ac:dyDescent="0.25">
      <c r="A1271" s="76"/>
      <c r="B1271" s="76"/>
      <c r="C1271" s="76"/>
      <c r="D1271" s="131"/>
      <c r="E1271" s="92"/>
      <c r="F1271" s="76"/>
      <c r="G1271" s="76"/>
      <c r="H1271" s="77"/>
      <c r="I1271" s="76"/>
      <c r="J1271" s="77"/>
      <c r="K1271" s="135"/>
      <c r="L1271" s="135"/>
      <c r="M1271" s="135"/>
      <c r="N1271" s="135"/>
    </row>
    <row r="1272" spans="1:14" s="78" customFormat="1" x14ac:dyDescent="0.25">
      <c r="A1272" s="76"/>
      <c r="B1272" s="76"/>
      <c r="C1272" s="76"/>
      <c r="D1272" s="131"/>
      <c r="E1272" s="92"/>
      <c r="F1272" s="76"/>
      <c r="G1272" s="76"/>
      <c r="H1272" s="77"/>
      <c r="I1272" s="76"/>
      <c r="J1272" s="77"/>
      <c r="K1272" s="135"/>
      <c r="L1272" s="135"/>
      <c r="M1272" s="135"/>
      <c r="N1272" s="135"/>
    </row>
    <row r="1273" spans="1:14" s="78" customFormat="1" x14ac:dyDescent="0.25">
      <c r="A1273" s="76"/>
      <c r="B1273" s="76"/>
      <c r="C1273" s="76"/>
      <c r="D1273" s="131"/>
      <c r="E1273" s="92"/>
      <c r="F1273" s="76"/>
      <c r="G1273" s="76"/>
      <c r="H1273" s="77"/>
      <c r="I1273" s="76"/>
      <c r="J1273" s="77"/>
      <c r="K1273" s="135"/>
      <c r="L1273" s="135"/>
      <c r="M1273" s="135"/>
      <c r="N1273" s="135"/>
    </row>
    <row r="1274" spans="1:14" s="78" customFormat="1" x14ac:dyDescent="0.25">
      <c r="A1274" s="76"/>
      <c r="B1274" s="76"/>
      <c r="C1274" s="76"/>
      <c r="D1274" s="131"/>
      <c r="E1274" s="92"/>
      <c r="F1274" s="76"/>
      <c r="G1274" s="76"/>
      <c r="H1274" s="77"/>
      <c r="I1274" s="76"/>
      <c r="J1274" s="77"/>
      <c r="K1274" s="135"/>
      <c r="L1274" s="135"/>
      <c r="M1274" s="135"/>
      <c r="N1274" s="135"/>
    </row>
    <row r="1275" spans="1:14" s="78" customFormat="1" x14ac:dyDescent="0.25">
      <c r="A1275" s="76"/>
      <c r="B1275" s="76"/>
      <c r="C1275" s="76"/>
      <c r="D1275" s="131"/>
      <c r="E1275" s="92"/>
      <c r="F1275" s="76"/>
      <c r="G1275" s="76"/>
      <c r="H1275" s="77"/>
      <c r="I1275" s="76"/>
      <c r="J1275" s="77"/>
      <c r="K1275" s="135"/>
      <c r="L1275" s="135"/>
      <c r="M1275" s="135"/>
      <c r="N1275" s="135"/>
    </row>
    <row r="1276" spans="1:14" s="78" customFormat="1" x14ac:dyDescent="0.25">
      <c r="A1276" s="76"/>
      <c r="B1276" s="76"/>
      <c r="C1276" s="76"/>
      <c r="D1276" s="131"/>
      <c r="E1276" s="92"/>
      <c r="F1276" s="76"/>
      <c r="G1276" s="76"/>
      <c r="H1276" s="77"/>
      <c r="I1276" s="76"/>
      <c r="J1276" s="77"/>
      <c r="K1276" s="135"/>
      <c r="L1276" s="135"/>
      <c r="M1276" s="135"/>
      <c r="N1276" s="135"/>
    </row>
    <row r="1277" spans="1:14" s="78" customFormat="1" x14ac:dyDescent="0.25">
      <c r="A1277" s="76"/>
      <c r="B1277" s="76"/>
      <c r="C1277" s="76"/>
      <c r="D1277" s="131"/>
      <c r="E1277" s="92"/>
      <c r="F1277" s="76"/>
      <c r="G1277" s="76"/>
      <c r="H1277" s="77"/>
      <c r="I1277" s="76"/>
      <c r="J1277" s="77"/>
      <c r="K1277" s="135"/>
      <c r="L1277" s="135"/>
      <c r="M1277" s="135"/>
      <c r="N1277" s="135"/>
    </row>
    <row r="1278" spans="1:14" s="78" customFormat="1" x14ac:dyDescent="0.25">
      <c r="A1278" s="76"/>
      <c r="B1278" s="76"/>
      <c r="C1278" s="76"/>
      <c r="D1278" s="131"/>
      <c r="E1278" s="92"/>
      <c r="F1278" s="76"/>
      <c r="G1278" s="76"/>
      <c r="H1278" s="77"/>
      <c r="I1278" s="76"/>
      <c r="J1278" s="77"/>
      <c r="K1278" s="135"/>
      <c r="L1278" s="135"/>
      <c r="M1278" s="135"/>
      <c r="N1278" s="135"/>
    </row>
    <row r="1279" spans="1:14" s="78" customFormat="1" x14ac:dyDescent="0.25">
      <c r="A1279" s="76"/>
      <c r="B1279" s="76"/>
      <c r="C1279" s="76"/>
      <c r="D1279" s="131"/>
      <c r="E1279" s="92"/>
      <c r="F1279" s="76"/>
      <c r="G1279" s="76"/>
      <c r="H1279" s="77"/>
      <c r="I1279" s="76"/>
      <c r="J1279" s="77"/>
      <c r="K1279" s="135"/>
      <c r="L1279" s="135"/>
      <c r="M1279" s="135"/>
      <c r="N1279" s="135"/>
    </row>
    <row r="1280" spans="1:14" s="78" customFormat="1" x14ac:dyDescent="0.25">
      <c r="A1280" s="76"/>
      <c r="B1280" s="76"/>
      <c r="C1280" s="76"/>
      <c r="D1280" s="131"/>
      <c r="E1280" s="92"/>
      <c r="F1280" s="76"/>
      <c r="G1280" s="76"/>
      <c r="H1280" s="77"/>
      <c r="I1280" s="76"/>
      <c r="J1280" s="77"/>
      <c r="K1280" s="135"/>
      <c r="L1280" s="135"/>
      <c r="M1280" s="135"/>
      <c r="N1280" s="135"/>
    </row>
    <row r="1281" spans="1:14" s="78" customFormat="1" x14ac:dyDescent="0.25">
      <c r="A1281" s="76"/>
      <c r="B1281" s="76"/>
      <c r="C1281" s="76"/>
      <c r="D1281" s="131"/>
      <c r="E1281" s="92"/>
      <c r="F1281" s="76"/>
      <c r="G1281" s="76"/>
      <c r="H1281" s="77"/>
      <c r="I1281" s="76"/>
      <c r="J1281" s="77"/>
      <c r="K1281" s="135"/>
      <c r="L1281" s="135"/>
      <c r="M1281" s="135"/>
      <c r="N1281" s="135"/>
    </row>
    <row r="1282" spans="1:14" s="78" customFormat="1" x14ac:dyDescent="0.25">
      <c r="A1282" s="76"/>
      <c r="B1282" s="76"/>
      <c r="C1282" s="76"/>
      <c r="D1282" s="131"/>
      <c r="E1282" s="92"/>
      <c r="F1282" s="76"/>
      <c r="G1282" s="76"/>
      <c r="H1282" s="77"/>
      <c r="I1282" s="76"/>
      <c r="J1282" s="77"/>
      <c r="K1282" s="135"/>
      <c r="L1282" s="135"/>
      <c r="M1282" s="135"/>
      <c r="N1282" s="135"/>
    </row>
    <row r="1283" spans="1:14" s="78" customFormat="1" x14ac:dyDescent="0.25">
      <c r="A1283" s="76"/>
      <c r="B1283" s="76"/>
      <c r="C1283" s="76"/>
      <c r="D1283" s="131"/>
      <c r="E1283" s="92"/>
      <c r="F1283" s="76"/>
      <c r="G1283" s="76"/>
      <c r="H1283" s="77"/>
      <c r="I1283" s="76"/>
      <c r="J1283" s="77"/>
      <c r="K1283" s="135"/>
      <c r="L1283" s="135"/>
      <c r="M1283" s="135"/>
      <c r="N1283" s="135"/>
    </row>
    <row r="1284" spans="1:14" s="78" customFormat="1" x14ac:dyDescent="0.25">
      <c r="A1284" s="76"/>
      <c r="B1284" s="76"/>
      <c r="C1284" s="76"/>
      <c r="D1284" s="131"/>
      <c r="E1284" s="92"/>
      <c r="F1284" s="76"/>
      <c r="G1284" s="76"/>
      <c r="H1284" s="77"/>
      <c r="I1284" s="76"/>
      <c r="J1284" s="77"/>
      <c r="K1284" s="135"/>
      <c r="L1284" s="135"/>
      <c r="M1284" s="135"/>
      <c r="N1284" s="135"/>
    </row>
    <row r="1285" spans="1:14" s="78" customFormat="1" x14ac:dyDescent="0.25">
      <c r="A1285" s="76"/>
      <c r="B1285" s="76"/>
      <c r="C1285" s="76"/>
      <c r="D1285" s="131"/>
      <c r="E1285" s="92"/>
      <c r="F1285" s="76"/>
      <c r="G1285" s="76"/>
      <c r="H1285" s="77"/>
      <c r="I1285" s="76"/>
      <c r="J1285" s="77"/>
      <c r="K1285" s="135"/>
      <c r="L1285" s="135"/>
      <c r="M1285" s="135"/>
      <c r="N1285" s="135"/>
    </row>
    <row r="1286" spans="1:14" s="78" customFormat="1" x14ac:dyDescent="0.25">
      <c r="A1286" s="76"/>
      <c r="B1286" s="76"/>
      <c r="C1286" s="76"/>
      <c r="D1286" s="131"/>
      <c r="E1286" s="92"/>
      <c r="F1286" s="76"/>
      <c r="G1286" s="76"/>
      <c r="H1286" s="77"/>
      <c r="I1286" s="76"/>
      <c r="J1286" s="77"/>
      <c r="K1286" s="135"/>
      <c r="L1286" s="135"/>
      <c r="M1286" s="135"/>
      <c r="N1286" s="135"/>
    </row>
    <row r="1287" spans="1:14" s="78" customFormat="1" x14ac:dyDescent="0.25">
      <c r="A1287" s="76"/>
      <c r="B1287" s="76"/>
      <c r="C1287" s="76"/>
      <c r="D1287" s="131"/>
      <c r="E1287" s="92"/>
      <c r="F1287" s="76"/>
      <c r="G1287" s="76"/>
      <c r="H1287" s="77"/>
      <c r="I1287" s="76"/>
      <c r="J1287" s="77"/>
      <c r="K1287" s="135"/>
      <c r="L1287" s="135"/>
      <c r="M1287" s="135"/>
      <c r="N1287" s="135"/>
    </row>
    <row r="1288" spans="1:14" s="78" customFormat="1" x14ac:dyDescent="0.25">
      <c r="A1288" s="76"/>
      <c r="B1288" s="76"/>
      <c r="C1288" s="76"/>
      <c r="D1288" s="131"/>
      <c r="E1288" s="92"/>
      <c r="F1288" s="76"/>
      <c r="G1288" s="76"/>
      <c r="H1288" s="77"/>
      <c r="I1288" s="76"/>
      <c r="J1288" s="77"/>
      <c r="K1288" s="135"/>
      <c r="L1288" s="135"/>
      <c r="M1288" s="135"/>
      <c r="N1288" s="135"/>
    </row>
    <row r="1289" spans="1:14" s="78" customFormat="1" x14ac:dyDescent="0.25">
      <c r="A1289" s="76"/>
      <c r="B1289" s="76"/>
      <c r="C1289" s="76"/>
      <c r="D1289" s="131"/>
      <c r="E1289" s="92"/>
      <c r="F1289" s="76"/>
      <c r="G1289" s="76"/>
      <c r="H1289" s="77"/>
      <c r="I1289" s="76"/>
      <c r="J1289" s="77"/>
      <c r="K1289" s="135"/>
      <c r="L1289" s="135"/>
      <c r="M1289" s="135"/>
      <c r="N1289" s="135"/>
    </row>
    <row r="1290" spans="1:14" s="78" customFormat="1" x14ac:dyDescent="0.25">
      <c r="A1290" s="76"/>
      <c r="B1290" s="76"/>
      <c r="C1290" s="76"/>
      <c r="D1290" s="131"/>
      <c r="E1290" s="92"/>
      <c r="F1290" s="76"/>
      <c r="G1290" s="76"/>
      <c r="H1290" s="77"/>
      <c r="I1290" s="76"/>
      <c r="J1290" s="77"/>
      <c r="K1290" s="135"/>
      <c r="L1290" s="135"/>
      <c r="M1290" s="135"/>
      <c r="N1290" s="135"/>
    </row>
    <row r="1291" spans="1:14" s="78" customFormat="1" x14ac:dyDescent="0.25">
      <c r="A1291" s="76"/>
      <c r="B1291" s="76"/>
      <c r="C1291" s="76"/>
      <c r="D1291" s="131"/>
      <c r="E1291" s="92"/>
      <c r="F1291" s="76"/>
      <c r="G1291" s="76"/>
      <c r="H1291" s="77"/>
      <c r="I1291" s="76"/>
      <c r="J1291" s="77"/>
      <c r="K1291" s="135"/>
      <c r="L1291" s="135"/>
      <c r="M1291" s="135"/>
      <c r="N1291" s="135"/>
    </row>
    <row r="1292" spans="1:14" s="78" customFormat="1" x14ac:dyDescent="0.25">
      <c r="A1292" s="76"/>
      <c r="B1292" s="76"/>
      <c r="C1292" s="76"/>
      <c r="D1292" s="131"/>
      <c r="E1292" s="92"/>
      <c r="F1292" s="76"/>
      <c r="G1292" s="76"/>
      <c r="H1292" s="77"/>
      <c r="I1292" s="76"/>
      <c r="J1292" s="77"/>
      <c r="K1292" s="135"/>
      <c r="L1292" s="135"/>
      <c r="M1292" s="135"/>
      <c r="N1292" s="135"/>
    </row>
    <row r="1293" spans="1:14" s="78" customFormat="1" x14ac:dyDescent="0.25">
      <c r="A1293" s="76"/>
      <c r="B1293" s="76"/>
      <c r="C1293" s="76"/>
      <c r="D1293" s="131"/>
      <c r="E1293" s="92"/>
      <c r="F1293" s="76"/>
      <c r="G1293" s="76"/>
      <c r="H1293" s="77"/>
      <c r="I1293" s="76"/>
      <c r="J1293" s="77"/>
      <c r="K1293" s="135"/>
      <c r="L1293" s="135"/>
      <c r="M1293" s="135"/>
      <c r="N1293" s="135"/>
    </row>
    <row r="1294" spans="1:14" s="78" customFormat="1" x14ac:dyDescent="0.25">
      <c r="A1294" s="76"/>
      <c r="B1294" s="76"/>
      <c r="C1294" s="76"/>
      <c r="D1294" s="131"/>
      <c r="E1294" s="92"/>
      <c r="F1294" s="76"/>
      <c r="G1294" s="76"/>
      <c r="H1294" s="77"/>
      <c r="I1294" s="76"/>
      <c r="J1294" s="77"/>
      <c r="K1294" s="135"/>
      <c r="L1294" s="135"/>
      <c r="M1294" s="135"/>
      <c r="N1294" s="135"/>
    </row>
    <row r="1295" spans="1:14" s="78" customFormat="1" x14ac:dyDescent="0.25">
      <c r="A1295" s="76"/>
      <c r="B1295" s="76"/>
      <c r="C1295" s="76"/>
      <c r="D1295" s="131"/>
      <c r="E1295" s="92"/>
      <c r="F1295" s="76"/>
      <c r="G1295" s="76"/>
      <c r="H1295" s="77"/>
      <c r="I1295" s="76"/>
      <c r="J1295" s="77"/>
      <c r="K1295" s="135"/>
      <c r="L1295" s="135"/>
      <c r="M1295" s="135"/>
      <c r="N1295" s="135"/>
    </row>
    <row r="1296" spans="1:14" s="78" customFormat="1" x14ac:dyDescent="0.25">
      <c r="A1296" s="76"/>
      <c r="B1296" s="76"/>
      <c r="C1296" s="76"/>
      <c r="D1296" s="131"/>
      <c r="E1296" s="92"/>
      <c r="F1296" s="76"/>
      <c r="G1296" s="76"/>
      <c r="H1296" s="77"/>
      <c r="I1296" s="76"/>
      <c r="J1296" s="77"/>
      <c r="K1296" s="135"/>
      <c r="L1296" s="135"/>
      <c r="M1296" s="135"/>
      <c r="N1296" s="135"/>
    </row>
    <row r="1297" spans="1:14" s="78" customFormat="1" x14ac:dyDescent="0.25">
      <c r="A1297" s="76"/>
      <c r="B1297" s="76"/>
      <c r="C1297" s="76"/>
      <c r="D1297" s="131"/>
      <c r="E1297" s="92"/>
      <c r="F1297" s="76"/>
      <c r="G1297" s="76"/>
      <c r="H1297" s="77"/>
      <c r="I1297" s="76"/>
      <c r="J1297" s="77"/>
      <c r="K1297" s="135"/>
      <c r="L1297" s="135"/>
      <c r="M1297" s="135"/>
      <c r="N1297" s="135"/>
    </row>
    <row r="1298" spans="1:14" s="78" customFormat="1" x14ac:dyDescent="0.25">
      <c r="A1298" s="76"/>
      <c r="B1298" s="76"/>
      <c r="C1298" s="76"/>
      <c r="D1298" s="131"/>
      <c r="E1298" s="92"/>
      <c r="F1298" s="76"/>
      <c r="G1298" s="76"/>
      <c r="H1298" s="77"/>
      <c r="I1298" s="76"/>
      <c r="J1298" s="77"/>
      <c r="K1298" s="135"/>
      <c r="L1298" s="135"/>
      <c r="M1298" s="135"/>
      <c r="N1298" s="135"/>
    </row>
    <row r="1299" spans="1:14" s="78" customFormat="1" x14ac:dyDescent="0.25">
      <c r="A1299" s="76"/>
      <c r="B1299" s="76"/>
      <c r="C1299" s="76"/>
      <c r="D1299" s="131"/>
      <c r="E1299" s="92"/>
      <c r="F1299" s="76"/>
      <c r="G1299" s="76"/>
      <c r="H1299" s="77"/>
      <c r="I1299" s="76"/>
      <c r="J1299" s="77"/>
      <c r="K1299" s="135"/>
      <c r="L1299" s="135"/>
      <c r="M1299" s="135"/>
      <c r="N1299" s="135"/>
    </row>
    <row r="1300" spans="1:14" s="78" customFormat="1" x14ac:dyDescent="0.25">
      <c r="A1300" s="76"/>
      <c r="B1300" s="76"/>
      <c r="C1300" s="76"/>
      <c r="D1300" s="131"/>
      <c r="E1300" s="92"/>
      <c r="F1300" s="76"/>
      <c r="G1300" s="76"/>
      <c r="H1300" s="77"/>
      <c r="I1300" s="76"/>
      <c r="J1300" s="77"/>
      <c r="K1300" s="135"/>
      <c r="L1300" s="135"/>
      <c r="M1300" s="135"/>
      <c r="N1300" s="135"/>
    </row>
    <row r="1301" spans="1:14" s="78" customFormat="1" x14ac:dyDescent="0.25">
      <c r="A1301" s="76"/>
      <c r="B1301" s="76"/>
      <c r="C1301" s="76"/>
      <c r="D1301" s="131"/>
      <c r="E1301" s="92"/>
      <c r="F1301" s="76"/>
      <c r="G1301" s="76"/>
      <c r="H1301" s="77"/>
      <c r="I1301" s="76"/>
      <c r="J1301" s="77"/>
      <c r="K1301" s="135"/>
      <c r="L1301" s="135"/>
      <c r="M1301" s="135"/>
      <c r="N1301" s="135"/>
    </row>
    <row r="1302" spans="1:14" s="78" customFormat="1" x14ac:dyDescent="0.25">
      <c r="A1302" s="76"/>
      <c r="B1302" s="76"/>
      <c r="C1302" s="76"/>
      <c r="D1302" s="131"/>
      <c r="E1302" s="92"/>
      <c r="F1302" s="76"/>
      <c r="G1302" s="76"/>
      <c r="H1302" s="77"/>
      <c r="I1302" s="76"/>
      <c r="J1302" s="77"/>
      <c r="K1302" s="135"/>
      <c r="L1302" s="135"/>
      <c r="M1302" s="135"/>
      <c r="N1302" s="135"/>
    </row>
    <row r="1303" spans="1:14" s="78" customFormat="1" x14ac:dyDescent="0.25">
      <c r="A1303" s="76"/>
      <c r="B1303" s="76"/>
      <c r="C1303" s="76"/>
      <c r="D1303" s="131"/>
      <c r="E1303" s="92"/>
      <c r="F1303" s="76"/>
      <c r="G1303" s="76"/>
      <c r="H1303" s="77"/>
      <c r="I1303" s="76"/>
      <c r="J1303" s="77"/>
      <c r="K1303" s="135"/>
      <c r="L1303" s="135"/>
      <c r="M1303" s="135"/>
      <c r="N1303" s="135"/>
    </row>
    <row r="1304" spans="1:14" s="78" customFormat="1" x14ac:dyDescent="0.25">
      <c r="A1304" s="76"/>
      <c r="B1304" s="76"/>
      <c r="C1304" s="76"/>
      <c r="D1304" s="131"/>
      <c r="E1304" s="92"/>
      <c r="F1304" s="76"/>
      <c r="G1304" s="76"/>
      <c r="H1304" s="77"/>
      <c r="I1304" s="76"/>
      <c r="J1304" s="77"/>
      <c r="K1304" s="135"/>
      <c r="L1304" s="135"/>
      <c r="M1304" s="135"/>
      <c r="N1304" s="135"/>
    </row>
    <row r="1305" spans="1:14" s="78" customFormat="1" x14ac:dyDescent="0.25">
      <c r="A1305" s="76"/>
      <c r="B1305" s="76"/>
      <c r="C1305" s="76"/>
      <c r="D1305" s="131"/>
      <c r="E1305" s="92"/>
      <c r="F1305" s="76"/>
      <c r="G1305" s="76"/>
      <c r="H1305" s="77"/>
      <c r="I1305" s="76"/>
      <c r="J1305" s="77"/>
      <c r="K1305" s="135"/>
      <c r="L1305" s="135"/>
      <c r="M1305" s="135"/>
      <c r="N1305" s="135"/>
    </row>
    <row r="1306" spans="1:14" s="78" customFormat="1" x14ac:dyDescent="0.25">
      <c r="A1306" s="76"/>
      <c r="B1306" s="76"/>
      <c r="C1306" s="76"/>
      <c r="D1306" s="131"/>
      <c r="E1306" s="92"/>
      <c r="F1306" s="76"/>
      <c r="G1306" s="76"/>
      <c r="H1306" s="77"/>
      <c r="I1306" s="76"/>
      <c r="J1306" s="77"/>
      <c r="K1306" s="135"/>
      <c r="L1306" s="135"/>
      <c r="M1306" s="135"/>
      <c r="N1306" s="135"/>
    </row>
    <row r="1307" spans="1:14" s="78" customFormat="1" x14ac:dyDescent="0.25">
      <c r="A1307" s="76"/>
      <c r="B1307" s="76"/>
      <c r="C1307" s="76"/>
      <c r="D1307" s="131"/>
      <c r="E1307" s="92"/>
      <c r="F1307" s="76"/>
      <c r="G1307" s="76"/>
      <c r="H1307" s="77"/>
      <c r="I1307" s="76"/>
      <c r="J1307" s="77"/>
      <c r="K1307" s="135"/>
      <c r="L1307" s="135"/>
      <c r="M1307" s="135"/>
      <c r="N1307" s="135"/>
    </row>
    <row r="1308" spans="1:14" s="78" customFormat="1" x14ac:dyDescent="0.25">
      <c r="A1308" s="76"/>
      <c r="B1308" s="76"/>
      <c r="C1308" s="76"/>
      <c r="D1308" s="131"/>
      <c r="E1308" s="92"/>
      <c r="F1308" s="76"/>
      <c r="G1308" s="76"/>
      <c r="H1308" s="77"/>
      <c r="I1308" s="76"/>
      <c r="J1308" s="77"/>
      <c r="K1308" s="135"/>
      <c r="L1308" s="135"/>
      <c r="M1308" s="135"/>
      <c r="N1308" s="135"/>
    </row>
    <row r="1309" spans="1:14" s="78" customFormat="1" x14ac:dyDescent="0.25">
      <c r="A1309" s="76"/>
      <c r="B1309" s="76"/>
      <c r="C1309" s="76"/>
      <c r="D1309" s="131"/>
      <c r="E1309" s="92"/>
      <c r="F1309" s="76"/>
      <c r="G1309" s="76"/>
      <c r="H1309" s="77"/>
      <c r="I1309" s="76"/>
      <c r="J1309" s="77"/>
      <c r="K1309" s="135"/>
      <c r="L1309" s="135"/>
      <c r="M1309" s="135"/>
      <c r="N1309" s="135"/>
    </row>
    <row r="1310" spans="1:14" s="78" customFormat="1" x14ac:dyDescent="0.25">
      <c r="A1310" s="76"/>
      <c r="B1310" s="76"/>
      <c r="C1310" s="76"/>
      <c r="D1310" s="131"/>
      <c r="E1310" s="92"/>
      <c r="F1310" s="76"/>
      <c r="G1310" s="76"/>
      <c r="H1310" s="77"/>
      <c r="I1310" s="76"/>
      <c r="J1310" s="77"/>
      <c r="K1310" s="135"/>
      <c r="L1310" s="135"/>
      <c r="M1310" s="135"/>
      <c r="N1310" s="135"/>
    </row>
    <row r="1311" spans="1:14" s="78" customFormat="1" x14ac:dyDescent="0.25">
      <c r="A1311" s="76"/>
      <c r="B1311" s="76"/>
      <c r="C1311" s="76"/>
      <c r="D1311" s="131"/>
      <c r="E1311" s="92"/>
      <c r="F1311" s="76"/>
      <c r="G1311" s="76"/>
      <c r="H1311" s="77"/>
      <c r="I1311" s="76"/>
      <c r="J1311" s="77"/>
      <c r="K1311" s="135"/>
      <c r="L1311" s="135"/>
      <c r="M1311" s="135"/>
      <c r="N1311" s="135"/>
    </row>
    <row r="1312" spans="1:14" s="78" customFormat="1" x14ac:dyDescent="0.25">
      <c r="A1312" s="76"/>
      <c r="B1312" s="76"/>
      <c r="C1312" s="76"/>
      <c r="D1312" s="131"/>
      <c r="E1312" s="92"/>
      <c r="F1312" s="76"/>
      <c r="G1312" s="76"/>
      <c r="H1312" s="77"/>
      <c r="I1312" s="76"/>
      <c r="J1312" s="77"/>
      <c r="K1312" s="135"/>
      <c r="L1312" s="135"/>
      <c r="M1312" s="135"/>
      <c r="N1312" s="135"/>
    </row>
    <row r="1313" spans="1:14" s="78" customFormat="1" x14ac:dyDescent="0.25">
      <c r="A1313" s="76"/>
      <c r="B1313" s="76"/>
      <c r="C1313" s="76"/>
      <c r="D1313" s="131"/>
      <c r="E1313" s="92"/>
      <c r="F1313" s="76"/>
      <c r="G1313" s="76"/>
      <c r="H1313" s="77"/>
      <c r="I1313" s="76"/>
      <c r="J1313" s="77"/>
      <c r="K1313" s="135"/>
      <c r="L1313" s="135"/>
      <c r="M1313" s="135"/>
      <c r="N1313" s="135"/>
    </row>
    <row r="1314" spans="1:14" s="78" customFormat="1" x14ac:dyDescent="0.25">
      <c r="A1314" s="76"/>
      <c r="B1314" s="76"/>
      <c r="C1314" s="76"/>
      <c r="D1314" s="131"/>
      <c r="E1314" s="92"/>
      <c r="F1314" s="76"/>
      <c r="G1314" s="76"/>
      <c r="H1314" s="77"/>
      <c r="I1314" s="76"/>
      <c r="J1314" s="77"/>
      <c r="K1314" s="135"/>
      <c r="L1314" s="135"/>
      <c r="M1314" s="135"/>
      <c r="N1314" s="135"/>
    </row>
    <row r="1315" spans="1:14" s="78" customFormat="1" x14ac:dyDescent="0.25">
      <c r="A1315" s="76"/>
      <c r="B1315" s="76"/>
      <c r="C1315" s="76"/>
      <c r="D1315" s="131"/>
      <c r="E1315" s="92"/>
      <c r="F1315" s="76"/>
      <c r="G1315" s="76"/>
      <c r="H1315" s="77"/>
      <c r="I1315" s="76"/>
      <c r="J1315" s="77"/>
      <c r="K1315" s="135"/>
      <c r="L1315" s="135"/>
      <c r="M1315" s="135"/>
      <c r="N1315" s="135"/>
    </row>
    <row r="1316" spans="1:14" s="78" customFormat="1" x14ac:dyDescent="0.25">
      <c r="A1316" s="76"/>
      <c r="B1316" s="76"/>
      <c r="C1316" s="76"/>
      <c r="D1316" s="131"/>
      <c r="E1316" s="92"/>
      <c r="F1316" s="76"/>
      <c r="G1316" s="76"/>
      <c r="H1316" s="77"/>
      <c r="I1316" s="76"/>
      <c r="J1316" s="77"/>
      <c r="K1316" s="135"/>
      <c r="L1316" s="135"/>
      <c r="M1316" s="135"/>
      <c r="N1316" s="135"/>
    </row>
    <row r="1317" spans="1:14" s="78" customFormat="1" x14ac:dyDescent="0.25">
      <c r="A1317" s="76"/>
      <c r="B1317" s="76"/>
      <c r="C1317" s="76"/>
      <c r="D1317" s="131"/>
      <c r="E1317" s="92"/>
      <c r="F1317" s="76"/>
      <c r="G1317" s="76"/>
      <c r="H1317" s="77"/>
      <c r="I1317" s="76"/>
      <c r="J1317" s="77"/>
      <c r="K1317" s="135"/>
      <c r="L1317" s="135"/>
      <c r="M1317" s="135"/>
      <c r="N1317" s="135"/>
    </row>
    <row r="1318" spans="1:14" s="78" customFormat="1" x14ac:dyDescent="0.25">
      <c r="A1318" s="76"/>
      <c r="B1318" s="76"/>
      <c r="C1318" s="76"/>
      <c r="D1318" s="131"/>
      <c r="E1318" s="92"/>
      <c r="F1318" s="76"/>
      <c r="G1318" s="76"/>
      <c r="H1318" s="77"/>
      <c r="I1318" s="76"/>
      <c r="J1318" s="77"/>
      <c r="K1318" s="135"/>
      <c r="L1318" s="135"/>
      <c r="M1318" s="135"/>
      <c r="N1318" s="135"/>
    </row>
    <row r="1319" spans="1:14" s="78" customFormat="1" x14ac:dyDescent="0.25">
      <c r="A1319" s="76"/>
      <c r="B1319" s="76"/>
      <c r="C1319" s="76"/>
      <c r="D1319" s="131"/>
      <c r="E1319" s="92"/>
      <c r="F1319" s="76"/>
      <c r="G1319" s="76"/>
      <c r="H1319" s="77"/>
      <c r="I1319" s="76"/>
      <c r="J1319" s="77"/>
      <c r="K1319" s="135"/>
      <c r="L1319" s="135"/>
      <c r="M1319" s="135"/>
      <c r="N1319" s="135"/>
    </row>
    <row r="1320" spans="1:14" s="78" customFormat="1" x14ac:dyDescent="0.25">
      <c r="A1320" s="76"/>
      <c r="B1320" s="76"/>
      <c r="C1320" s="76"/>
      <c r="D1320" s="131"/>
      <c r="E1320" s="92"/>
      <c r="F1320" s="76"/>
      <c r="G1320" s="76"/>
      <c r="H1320" s="77"/>
      <c r="I1320" s="76"/>
      <c r="J1320" s="77"/>
      <c r="K1320" s="135"/>
      <c r="L1320" s="135"/>
      <c r="M1320" s="135"/>
      <c r="N1320" s="135"/>
    </row>
    <row r="1321" spans="1:14" s="78" customFormat="1" x14ac:dyDescent="0.25">
      <c r="A1321" s="76"/>
      <c r="B1321" s="76"/>
      <c r="C1321" s="76"/>
      <c r="D1321" s="131"/>
      <c r="E1321" s="92"/>
      <c r="F1321" s="76"/>
      <c r="G1321" s="76"/>
      <c r="H1321" s="77"/>
      <c r="I1321" s="76"/>
      <c r="J1321" s="77"/>
      <c r="K1321" s="135"/>
      <c r="L1321" s="135"/>
      <c r="M1321" s="135"/>
      <c r="N1321" s="135"/>
    </row>
    <row r="1322" spans="1:14" s="78" customFormat="1" x14ac:dyDescent="0.25">
      <c r="A1322" s="76"/>
      <c r="B1322" s="76"/>
      <c r="C1322" s="76"/>
      <c r="D1322" s="131"/>
      <c r="E1322" s="92"/>
      <c r="F1322" s="76"/>
      <c r="G1322" s="76"/>
      <c r="H1322" s="77"/>
      <c r="I1322" s="76"/>
      <c r="J1322" s="77"/>
      <c r="K1322" s="135"/>
      <c r="L1322" s="135"/>
      <c r="M1322" s="135"/>
      <c r="N1322" s="135"/>
    </row>
    <row r="1323" spans="1:14" s="78" customFormat="1" x14ac:dyDescent="0.25">
      <c r="A1323" s="76"/>
      <c r="B1323" s="76"/>
      <c r="C1323" s="76"/>
      <c r="D1323" s="131"/>
      <c r="E1323" s="92"/>
      <c r="F1323" s="76"/>
      <c r="G1323" s="76"/>
      <c r="H1323" s="77"/>
      <c r="I1323" s="76"/>
      <c r="J1323" s="77"/>
      <c r="K1323" s="135"/>
      <c r="L1323" s="135"/>
      <c r="M1323" s="135"/>
      <c r="N1323" s="135"/>
    </row>
    <row r="1324" spans="1:14" s="78" customFormat="1" x14ac:dyDescent="0.25">
      <c r="A1324" s="76"/>
      <c r="B1324" s="76"/>
      <c r="C1324" s="76"/>
      <c r="D1324" s="131"/>
      <c r="E1324" s="92"/>
      <c r="F1324" s="76"/>
      <c r="G1324" s="76"/>
      <c r="H1324" s="77"/>
      <c r="I1324" s="76"/>
      <c r="J1324" s="77"/>
      <c r="K1324" s="135"/>
      <c r="L1324" s="135"/>
      <c r="M1324" s="135"/>
      <c r="N1324" s="135"/>
    </row>
    <row r="1325" spans="1:14" s="78" customFormat="1" x14ac:dyDescent="0.25">
      <c r="A1325" s="76"/>
      <c r="B1325" s="76"/>
      <c r="C1325" s="76"/>
      <c r="D1325" s="131"/>
      <c r="E1325" s="92"/>
      <c r="F1325" s="76"/>
      <c r="G1325" s="76"/>
      <c r="H1325" s="77"/>
      <c r="I1325" s="76"/>
      <c r="J1325" s="77"/>
      <c r="K1325" s="135"/>
      <c r="L1325" s="135"/>
      <c r="M1325" s="135"/>
      <c r="N1325" s="135"/>
    </row>
    <row r="1326" spans="1:14" s="78" customFormat="1" x14ac:dyDescent="0.25">
      <c r="A1326" s="76"/>
      <c r="B1326" s="76"/>
      <c r="C1326" s="76"/>
      <c r="D1326" s="131"/>
      <c r="E1326" s="92"/>
      <c r="F1326" s="76"/>
      <c r="G1326" s="76"/>
      <c r="H1326" s="77"/>
      <c r="I1326" s="76"/>
      <c r="J1326" s="77"/>
      <c r="K1326" s="135"/>
      <c r="L1326" s="135"/>
      <c r="M1326" s="135"/>
      <c r="N1326" s="135"/>
    </row>
    <row r="1327" spans="1:14" s="78" customFormat="1" x14ac:dyDescent="0.25">
      <c r="A1327" s="76"/>
      <c r="B1327" s="76"/>
      <c r="C1327" s="76"/>
      <c r="D1327" s="131"/>
      <c r="E1327" s="92"/>
      <c r="F1327" s="76"/>
      <c r="G1327" s="76"/>
      <c r="H1327" s="77"/>
      <c r="I1327" s="76"/>
      <c r="J1327" s="77"/>
      <c r="K1327" s="135"/>
      <c r="L1327" s="135"/>
      <c r="M1327" s="135"/>
      <c r="N1327" s="135"/>
    </row>
    <row r="1328" spans="1:14" s="78" customFormat="1" x14ac:dyDescent="0.25">
      <c r="A1328" s="76"/>
      <c r="B1328" s="76"/>
      <c r="C1328" s="76"/>
      <c r="D1328" s="131"/>
      <c r="E1328" s="92"/>
      <c r="F1328" s="76"/>
      <c r="G1328" s="76"/>
      <c r="H1328" s="77"/>
      <c r="I1328" s="76"/>
      <c r="J1328" s="77"/>
      <c r="K1328" s="135"/>
      <c r="L1328" s="135"/>
      <c r="M1328" s="135"/>
      <c r="N1328" s="135"/>
    </row>
    <row r="1329" spans="1:14" s="78" customFormat="1" x14ac:dyDescent="0.25">
      <c r="A1329" s="76"/>
      <c r="B1329" s="76"/>
      <c r="C1329" s="76"/>
      <c r="D1329" s="131"/>
      <c r="E1329" s="92"/>
      <c r="F1329" s="76"/>
      <c r="G1329" s="76"/>
      <c r="H1329" s="77"/>
      <c r="I1329" s="76"/>
      <c r="J1329" s="77"/>
      <c r="K1329" s="135"/>
      <c r="L1329" s="135"/>
      <c r="M1329" s="135"/>
      <c r="N1329" s="135"/>
    </row>
    <row r="1330" spans="1:14" s="78" customFormat="1" x14ac:dyDescent="0.25">
      <c r="A1330" s="76"/>
      <c r="B1330" s="76"/>
      <c r="C1330" s="76"/>
      <c r="D1330" s="131"/>
      <c r="E1330" s="92"/>
      <c r="F1330" s="76"/>
      <c r="G1330" s="76"/>
      <c r="H1330" s="77"/>
      <c r="I1330" s="76"/>
      <c r="J1330" s="77"/>
      <c r="K1330" s="135"/>
      <c r="L1330" s="135"/>
      <c r="M1330" s="135"/>
      <c r="N1330" s="135"/>
    </row>
    <row r="1331" spans="1:14" s="78" customFormat="1" x14ac:dyDescent="0.25">
      <c r="A1331" s="76"/>
      <c r="B1331" s="76"/>
      <c r="C1331" s="76"/>
      <c r="D1331" s="131"/>
      <c r="E1331" s="92"/>
      <c r="F1331" s="76"/>
      <c r="G1331" s="76"/>
      <c r="H1331" s="77"/>
      <c r="I1331" s="76"/>
      <c r="J1331" s="77"/>
      <c r="K1331" s="135"/>
      <c r="L1331" s="135"/>
      <c r="M1331" s="135"/>
      <c r="N1331" s="135"/>
    </row>
    <row r="1332" spans="1:14" s="78" customFormat="1" x14ac:dyDescent="0.25">
      <c r="A1332" s="76"/>
      <c r="B1332" s="76"/>
      <c r="C1332" s="76"/>
      <c r="D1332" s="131"/>
      <c r="E1332" s="92"/>
      <c r="F1332" s="76"/>
      <c r="G1332" s="76"/>
      <c r="H1332" s="77"/>
      <c r="I1332" s="76"/>
      <c r="J1332" s="77"/>
      <c r="K1332" s="135"/>
      <c r="L1332" s="135"/>
      <c r="M1332" s="135"/>
      <c r="N1332" s="135"/>
    </row>
    <row r="1333" spans="1:14" s="78" customFormat="1" x14ac:dyDescent="0.25">
      <c r="A1333" s="76"/>
      <c r="B1333" s="76"/>
      <c r="C1333" s="76"/>
      <c r="D1333" s="131"/>
      <c r="E1333" s="92"/>
      <c r="F1333" s="76"/>
      <c r="G1333" s="76"/>
      <c r="H1333" s="77"/>
      <c r="I1333" s="76"/>
      <c r="J1333" s="77"/>
      <c r="K1333" s="135"/>
      <c r="L1333" s="135"/>
      <c r="M1333" s="135"/>
      <c r="N1333" s="135"/>
    </row>
    <row r="1334" spans="1:14" s="78" customFormat="1" x14ac:dyDescent="0.25">
      <c r="A1334" s="76"/>
      <c r="B1334" s="76"/>
      <c r="C1334" s="76"/>
      <c r="D1334" s="131"/>
      <c r="E1334" s="92"/>
      <c r="F1334" s="76"/>
      <c r="G1334" s="76"/>
      <c r="H1334" s="77"/>
      <c r="I1334" s="76"/>
      <c r="J1334" s="77"/>
      <c r="K1334" s="135"/>
      <c r="L1334" s="135"/>
      <c r="M1334" s="135"/>
      <c r="N1334" s="135"/>
    </row>
    <row r="1335" spans="1:14" s="78" customFormat="1" x14ac:dyDescent="0.25">
      <c r="A1335" s="76"/>
      <c r="B1335" s="76"/>
      <c r="C1335" s="76"/>
      <c r="D1335" s="131"/>
      <c r="E1335" s="92"/>
      <c r="F1335" s="76"/>
      <c r="G1335" s="76"/>
      <c r="H1335" s="77"/>
      <c r="I1335" s="76"/>
      <c r="J1335" s="77"/>
      <c r="K1335" s="135"/>
      <c r="L1335" s="135"/>
      <c r="M1335" s="135"/>
      <c r="N1335" s="135"/>
    </row>
    <row r="1336" spans="1:14" s="78" customFormat="1" x14ac:dyDescent="0.25">
      <c r="A1336" s="76"/>
      <c r="B1336" s="76"/>
      <c r="C1336" s="76"/>
      <c r="D1336" s="131"/>
      <c r="E1336" s="92"/>
      <c r="F1336" s="76"/>
      <c r="G1336" s="76"/>
      <c r="H1336" s="77"/>
      <c r="I1336" s="76"/>
      <c r="J1336" s="77"/>
      <c r="K1336" s="135"/>
      <c r="L1336" s="135"/>
      <c r="M1336" s="135"/>
      <c r="N1336" s="135"/>
    </row>
    <row r="1337" spans="1:14" s="78" customFormat="1" x14ac:dyDescent="0.25">
      <c r="A1337" s="76"/>
      <c r="B1337" s="76"/>
      <c r="C1337" s="76"/>
      <c r="D1337" s="131"/>
      <c r="E1337" s="92"/>
      <c r="F1337" s="76"/>
      <c r="G1337" s="76"/>
      <c r="H1337" s="77"/>
      <c r="I1337" s="76"/>
      <c r="J1337" s="77"/>
      <c r="K1337" s="135"/>
      <c r="L1337" s="135"/>
      <c r="M1337" s="135"/>
      <c r="N1337" s="135"/>
    </row>
    <row r="1338" spans="1:14" s="78" customFormat="1" x14ac:dyDescent="0.25">
      <c r="A1338" s="76"/>
      <c r="B1338" s="76"/>
      <c r="C1338" s="76"/>
      <c r="D1338" s="131"/>
      <c r="E1338" s="92"/>
      <c r="F1338" s="76"/>
      <c r="G1338" s="76"/>
      <c r="H1338" s="77"/>
      <c r="I1338" s="76"/>
      <c r="J1338" s="77"/>
      <c r="K1338" s="135"/>
      <c r="L1338" s="135"/>
      <c r="M1338" s="135"/>
      <c r="N1338" s="135"/>
    </row>
    <row r="1339" spans="1:14" s="78" customFormat="1" x14ac:dyDescent="0.25">
      <c r="A1339" s="76"/>
      <c r="B1339" s="76"/>
      <c r="C1339" s="76"/>
      <c r="D1339" s="131"/>
      <c r="E1339" s="92"/>
      <c r="F1339" s="76"/>
      <c r="G1339" s="76"/>
      <c r="H1339" s="77"/>
      <c r="I1339" s="76"/>
      <c r="J1339" s="77"/>
      <c r="K1339" s="135"/>
      <c r="L1339" s="135"/>
      <c r="M1339" s="135"/>
      <c r="N1339" s="135"/>
    </row>
    <row r="1340" spans="1:14" s="78" customFormat="1" x14ac:dyDescent="0.25">
      <c r="A1340" s="76"/>
      <c r="B1340" s="76"/>
      <c r="C1340" s="76"/>
      <c r="D1340" s="131"/>
      <c r="E1340" s="92"/>
      <c r="F1340" s="76"/>
      <c r="G1340" s="76"/>
      <c r="H1340" s="77"/>
      <c r="I1340" s="76"/>
      <c r="J1340" s="77"/>
      <c r="K1340" s="135"/>
      <c r="L1340" s="135"/>
      <c r="M1340" s="135"/>
      <c r="N1340" s="135"/>
    </row>
    <row r="1341" spans="1:14" s="78" customFormat="1" x14ac:dyDescent="0.25">
      <c r="A1341" s="76"/>
      <c r="B1341" s="76"/>
      <c r="C1341" s="76"/>
      <c r="D1341" s="131"/>
      <c r="E1341" s="92"/>
      <c r="F1341" s="76"/>
      <c r="G1341" s="76"/>
      <c r="H1341" s="77"/>
      <c r="I1341" s="76"/>
      <c r="J1341" s="77"/>
      <c r="K1341" s="135"/>
      <c r="L1341" s="135"/>
      <c r="M1341" s="135"/>
      <c r="N1341" s="135"/>
    </row>
    <row r="1342" spans="1:14" s="78" customFormat="1" x14ac:dyDescent="0.25">
      <c r="A1342" s="76"/>
      <c r="B1342" s="76"/>
      <c r="C1342" s="76"/>
      <c r="D1342" s="131"/>
      <c r="E1342" s="92"/>
      <c r="F1342" s="76"/>
      <c r="G1342" s="76"/>
      <c r="H1342" s="77"/>
      <c r="I1342" s="76"/>
      <c r="J1342" s="77"/>
      <c r="K1342" s="135"/>
      <c r="L1342" s="135"/>
      <c r="M1342" s="135"/>
      <c r="N1342" s="135"/>
    </row>
    <row r="1343" spans="1:14" s="78" customFormat="1" x14ac:dyDescent="0.25">
      <c r="A1343" s="76"/>
      <c r="B1343" s="76"/>
      <c r="C1343" s="76"/>
      <c r="D1343" s="131"/>
      <c r="E1343" s="92"/>
      <c r="F1343" s="76"/>
      <c r="G1343" s="76"/>
      <c r="H1343" s="77"/>
      <c r="I1343" s="76"/>
      <c r="J1343" s="77"/>
      <c r="K1343" s="135"/>
      <c r="L1343" s="135"/>
      <c r="M1343" s="135"/>
      <c r="N1343" s="135"/>
    </row>
    <row r="1344" spans="1:14" s="78" customFormat="1" x14ac:dyDescent="0.25">
      <c r="A1344" s="76"/>
      <c r="B1344" s="76"/>
      <c r="C1344" s="76"/>
      <c r="D1344" s="131"/>
      <c r="E1344" s="92"/>
      <c r="F1344" s="76"/>
      <c r="G1344" s="76"/>
      <c r="H1344" s="77"/>
      <c r="I1344" s="76"/>
      <c r="J1344" s="77"/>
      <c r="K1344" s="135"/>
      <c r="L1344" s="135"/>
      <c r="M1344" s="135"/>
      <c r="N1344" s="135"/>
    </row>
    <row r="1345" spans="1:14" s="78" customFormat="1" x14ac:dyDescent="0.25">
      <c r="A1345" s="76"/>
      <c r="B1345" s="76"/>
      <c r="C1345" s="76"/>
      <c r="D1345" s="131"/>
      <c r="E1345" s="92"/>
      <c r="F1345" s="76"/>
      <c r="G1345" s="76"/>
      <c r="H1345" s="77"/>
      <c r="I1345" s="76"/>
      <c r="J1345" s="77"/>
      <c r="K1345" s="135"/>
      <c r="L1345" s="135"/>
      <c r="M1345" s="135"/>
      <c r="N1345" s="135"/>
    </row>
    <row r="1346" spans="1:14" s="78" customFormat="1" x14ac:dyDescent="0.25">
      <c r="A1346" s="76"/>
      <c r="B1346" s="76"/>
      <c r="C1346" s="76"/>
      <c r="D1346" s="131"/>
      <c r="E1346" s="92"/>
      <c r="F1346" s="76"/>
      <c r="G1346" s="76"/>
      <c r="H1346" s="77"/>
      <c r="I1346" s="76"/>
      <c r="J1346" s="77"/>
      <c r="K1346" s="135"/>
      <c r="L1346" s="135"/>
      <c r="M1346" s="135"/>
      <c r="N1346" s="135"/>
    </row>
    <row r="1347" spans="1:14" s="78" customFormat="1" x14ac:dyDescent="0.25">
      <c r="A1347" s="76"/>
      <c r="B1347" s="76"/>
      <c r="C1347" s="76"/>
      <c r="D1347" s="131"/>
      <c r="E1347" s="92"/>
      <c r="F1347" s="76"/>
      <c r="G1347" s="76"/>
      <c r="H1347" s="77"/>
      <c r="I1347" s="76"/>
      <c r="J1347" s="77"/>
      <c r="K1347" s="135"/>
      <c r="L1347" s="135"/>
      <c r="M1347" s="135"/>
      <c r="N1347" s="135"/>
    </row>
    <row r="1348" spans="1:14" s="78" customFormat="1" x14ac:dyDescent="0.25">
      <c r="A1348" s="76"/>
      <c r="B1348" s="76"/>
      <c r="C1348" s="76"/>
      <c r="D1348" s="131"/>
      <c r="E1348" s="92"/>
      <c r="F1348" s="76"/>
      <c r="G1348" s="76"/>
      <c r="H1348" s="77"/>
      <c r="I1348" s="76"/>
      <c r="J1348" s="77"/>
      <c r="K1348" s="135"/>
      <c r="L1348" s="135"/>
      <c r="M1348" s="135"/>
      <c r="N1348" s="135"/>
    </row>
    <row r="1349" spans="1:14" s="78" customFormat="1" x14ac:dyDescent="0.25">
      <c r="A1349" s="76"/>
      <c r="B1349" s="76"/>
      <c r="C1349" s="76"/>
      <c r="D1349" s="131"/>
      <c r="E1349" s="92"/>
      <c r="F1349" s="76"/>
      <c r="G1349" s="76"/>
      <c r="H1349" s="77"/>
      <c r="I1349" s="76"/>
      <c r="J1349" s="77"/>
      <c r="K1349" s="135"/>
      <c r="L1349" s="135"/>
      <c r="M1349" s="135"/>
      <c r="N1349" s="135"/>
    </row>
    <row r="1350" spans="1:14" s="78" customFormat="1" x14ac:dyDescent="0.25">
      <c r="A1350" s="76"/>
      <c r="B1350" s="76"/>
      <c r="C1350" s="76"/>
      <c r="D1350" s="131"/>
      <c r="E1350" s="92"/>
      <c r="F1350" s="76"/>
      <c r="G1350" s="76"/>
      <c r="H1350" s="77"/>
      <c r="I1350" s="76"/>
      <c r="J1350" s="77"/>
      <c r="K1350" s="135"/>
      <c r="L1350" s="135"/>
      <c r="M1350" s="135"/>
      <c r="N1350" s="135"/>
    </row>
    <row r="1351" spans="1:14" s="78" customFormat="1" x14ac:dyDescent="0.25">
      <c r="A1351" s="76"/>
      <c r="B1351" s="76"/>
      <c r="C1351" s="76"/>
      <c r="D1351" s="131"/>
      <c r="E1351" s="92"/>
      <c r="F1351" s="76"/>
      <c r="G1351" s="76"/>
      <c r="H1351" s="77"/>
      <c r="I1351" s="76"/>
      <c r="J1351" s="77"/>
      <c r="K1351" s="135"/>
      <c r="L1351" s="135"/>
      <c r="M1351" s="135"/>
      <c r="N1351" s="135"/>
    </row>
    <row r="1352" spans="1:14" s="78" customFormat="1" x14ac:dyDescent="0.25">
      <c r="A1352" s="76"/>
      <c r="B1352" s="76"/>
      <c r="C1352" s="76"/>
      <c r="D1352" s="131"/>
      <c r="E1352" s="92"/>
      <c r="F1352" s="76"/>
      <c r="G1352" s="76"/>
      <c r="H1352" s="77"/>
      <c r="I1352" s="76"/>
      <c r="J1352" s="77"/>
      <c r="K1352" s="135"/>
      <c r="L1352" s="135"/>
      <c r="M1352" s="135"/>
      <c r="N1352" s="135"/>
    </row>
    <row r="1353" spans="1:14" s="78" customFormat="1" x14ac:dyDescent="0.25">
      <c r="A1353" s="76"/>
      <c r="B1353" s="76"/>
      <c r="C1353" s="76"/>
      <c r="D1353" s="131"/>
      <c r="E1353" s="92"/>
      <c r="F1353" s="76"/>
      <c r="G1353" s="76"/>
      <c r="H1353" s="77"/>
      <c r="I1353" s="76"/>
      <c r="J1353" s="77"/>
      <c r="K1353" s="135"/>
      <c r="L1353" s="135"/>
      <c r="M1353" s="135"/>
      <c r="N1353" s="135"/>
    </row>
    <row r="1354" spans="1:14" s="78" customFormat="1" x14ac:dyDescent="0.25">
      <c r="A1354" s="76"/>
      <c r="B1354" s="76"/>
      <c r="C1354" s="76"/>
      <c r="D1354" s="131"/>
      <c r="E1354" s="92"/>
      <c r="F1354" s="76"/>
      <c r="G1354" s="76"/>
      <c r="H1354" s="77"/>
      <c r="I1354" s="76"/>
      <c r="J1354" s="77"/>
      <c r="K1354" s="135"/>
      <c r="L1354" s="135"/>
      <c r="M1354" s="135"/>
      <c r="N1354" s="135"/>
    </row>
    <row r="1355" spans="1:14" s="78" customFormat="1" x14ac:dyDescent="0.25">
      <c r="A1355" s="76"/>
      <c r="B1355" s="76"/>
      <c r="C1355" s="76"/>
      <c r="D1355" s="131"/>
      <c r="E1355" s="92"/>
      <c r="F1355" s="76"/>
      <c r="G1355" s="76"/>
      <c r="H1355" s="77"/>
      <c r="I1355" s="76"/>
      <c r="J1355" s="77"/>
      <c r="K1355" s="135"/>
      <c r="L1355" s="135"/>
      <c r="M1355" s="135"/>
      <c r="N1355" s="135"/>
    </row>
    <row r="1356" spans="1:14" s="78" customFormat="1" x14ac:dyDescent="0.25">
      <c r="A1356" s="76"/>
      <c r="B1356" s="76"/>
      <c r="C1356" s="76"/>
      <c r="D1356" s="131"/>
      <c r="E1356" s="92"/>
      <c r="F1356" s="76"/>
      <c r="G1356" s="76"/>
      <c r="H1356" s="77"/>
      <c r="I1356" s="76"/>
      <c r="J1356" s="77"/>
      <c r="K1356" s="135"/>
      <c r="L1356" s="135"/>
      <c r="M1356" s="135"/>
      <c r="N1356" s="135"/>
    </row>
    <row r="1357" spans="1:14" s="78" customFormat="1" x14ac:dyDescent="0.25">
      <c r="A1357" s="76"/>
      <c r="B1357" s="76"/>
      <c r="C1357" s="76"/>
      <c r="D1357" s="131"/>
      <c r="E1357" s="92"/>
      <c r="F1357" s="76"/>
      <c r="G1357" s="76"/>
      <c r="H1357" s="77"/>
      <c r="I1357" s="76"/>
      <c r="J1357" s="77"/>
      <c r="K1357" s="135"/>
      <c r="L1357" s="135"/>
      <c r="M1357" s="135"/>
      <c r="N1357" s="135"/>
    </row>
    <row r="1358" spans="1:14" s="78" customFormat="1" x14ac:dyDescent="0.25">
      <c r="A1358" s="76"/>
      <c r="B1358" s="76"/>
      <c r="C1358" s="76"/>
      <c r="D1358" s="131"/>
      <c r="E1358" s="92"/>
      <c r="F1358" s="76"/>
      <c r="G1358" s="76"/>
      <c r="H1358" s="77"/>
      <c r="I1358" s="76"/>
      <c r="J1358" s="77"/>
      <c r="K1358" s="135"/>
      <c r="L1358" s="135"/>
      <c r="M1358" s="135"/>
      <c r="N1358" s="135"/>
    </row>
    <row r="1359" spans="1:14" s="78" customFormat="1" x14ac:dyDescent="0.25">
      <c r="A1359" s="76"/>
      <c r="B1359" s="76"/>
      <c r="C1359" s="76"/>
      <c r="D1359" s="131"/>
      <c r="E1359" s="92"/>
      <c r="F1359" s="76"/>
      <c r="G1359" s="76"/>
      <c r="H1359" s="77"/>
      <c r="I1359" s="76"/>
      <c r="J1359" s="77"/>
      <c r="K1359" s="135"/>
      <c r="L1359" s="135"/>
      <c r="M1359" s="135"/>
      <c r="N1359" s="135"/>
    </row>
    <row r="1360" spans="1:14" s="78" customFormat="1" x14ac:dyDescent="0.25">
      <c r="A1360" s="76"/>
      <c r="B1360" s="76"/>
      <c r="C1360" s="76"/>
      <c r="D1360" s="131"/>
      <c r="E1360" s="92"/>
      <c r="F1360" s="76"/>
      <c r="G1360" s="76"/>
      <c r="H1360" s="77"/>
      <c r="I1360" s="76"/>
      <c r="J1360" s="77"/>
      <c r="K1360" s="135"/>
      <c r="L1360" s="135"/>
      <c r="M1360" s="135"/>
      <c r="N1360" s="135"/>
    </row>
    <row r="1361" spans="1:14" s="78" customFormat="1" x14ac:dyDescent="0.25">
      <c r="A1361" s="76"/>
      <c r="B1361" s="76"/>
      <c r="C1361" s="76"/>
      <c r="D1361" s="131"/>
      <c r="E1361" s="92"/>
      <c r="F1361" s="76"/>
      <c r="G1361" s="76"/>
      <c r="H1361" s="77"/>
      <c r="I1361" s="76"/>
      <c r="J1361" s="77"/>
      <c r="K1361" s="135"/>
      <c r="L1361" s="135"/>
      <c r="M1361" s="135"/>
      <c r="N1361" s="135"/>
    </row>
    <row r="1362" spans="1:14" s="78" customFormat="1" x14ac:dyDescent="0.25">
      <c r="A1362" s="76"/>
      <c r="B1362" s="76"/>
      <c r="C1362" s="76"/>
      <c r="D1362" s="131"/>
      <c r="E1362" s="92"/>
      <c r="F1362" s="76"/>
      <c r="G1362" s="76"/>
      <c r="H1362" s="77"/>
      <c r="I1362" s="76"/>
      <c r="J1362" s="77"/>
      <c r="K1362" s="135"/>
      <c r="L1362" s="135"/>
      <c r="M1362" s="135"/>
      <c r="N1362" s="135"/>
    </row>
    <row r="1363" spans="1:14" s="78" customFormat="1" x14ac:dyDescent="0.25">
      <c r="A1363" s="76"/>
      <c r="B1363" s="76"/>
      <c r="C1363" s="76"/>
      <c r="D1363" s="131"/>
      <c r="E1363" s="92"/>
      <c r="F1363" s="76"/>
      <c r="G1363" s="76"/>
      <c r="H1363" s="77"/>
      <c r="I1363" s="76"/>
      <c r="J1363" s="77"/>
      <c r="K1363" s="135"/>
      <c r="L1363" s="135"/>
      <c r="M1363" s="135"/>
      <c r="N1363" s="135"/>
    </row>
    <row r="1364" spans="1:14" s="78" customFormat="1" x14ac:dyDescent="0.25">
      <c r="A1364" s="76"/>
      <c r="B1364" s="76"/>
      <c r="C1364" s="76"/>
      <c r="D1364" s="131"/>
      <c r="E1364" s="92"/>
      <c r="F1364" s="76"/>
      <c r="G1364" s="76"/>
      <c r="H1364" s="77"/>
      <c r="I1364" s="76"/>
      <c r="J1364" s="77"/>
      <c r="K1364" s="135"/>
      <c r="L1364" s="135"/>
      <c r="M1364" s="135"/>
      <c r="N1364" s="135"/>
    </row>
    <row r="1365" spans="1:14" s="78" customFormat="1" x14ac:dyDescent="0.25">
      <c r="A1365" s="76"/>
      <c r="B1365" s="76"/>
      <c r="C1365" s="76"/>
      <c r="D1365" s="131"/>
      <c r="E1365" s="92"/>
      <c r="F1365" s="76"/>
      <c r="G1365" s="76"/>
      <c r="H1365" s="77"/>
      <c r="I1365" s="76"/>
      <c r="J1365" s="77"/>
      <c r="K1365" s="135"/>
      <c r="L1365" s="135"/>
      <c r="M1365" s="135"/>
      <c r="N1365" s="135"/>
    </row>
    <row r="1366" spans="1:14" s="78" customFormat="1" x14ac:dyDescent="0.25">
      <c r="A1366" s="76"/>
      <c r="B1366" s="76"/>
      <c r="C1366" s="76"/>
      <c r="D1366" s="131"/>
      <c r="E1366" s="92"/>
      <c r="F1366" s="76"/>
      <c r="G1366" s="76"/>
      <c r="H1366" s="77"/>
      <c r="I1366" s="76"/>
      <c r="J1366" s="77"/>
      <c r="K1366" s="135"/>
      <c r="L1366" s="135"/>
      <c r="M1366" s="135"/>
      <c r="N1366" s="135"/>
    </row>
    <row r="1367" spans="1:14" s="78" customFormat="1" x14ac:dyDescent="0.25">
      <c r="A1367" s="76"/>
      <c r="B1367" s="76"/>
      <c r="C1367" s="76"/>
      <c r="D1367" s="131"/>
      <c r="E1367" s="92"/>
      <c r="F1367" s="76"/>
      <c r="G1367" s="76"/>
      <c r="H1367" s="77"/>
      <c r="I1367" s="76"/>
      <c r="J1367" s="77"/>
      <c r="K1367" s="135"/>
      <c r="L1367" s="135"/>
      <c r="M1367" s="135"/>
      <c r="N1367" s="135"/>
    </row>
    <row r="1368" spans="1:14" s="78" customFormat="1" x14ac:dyDescent="0.25">
      <c r="A1368" s="76"/>
      <c r="B1368" s="76"/>
      <c r="C1368" s="76"/>
      <c r="D1368" s="131"/>
      <c r="E1368" s="92"/>
      <c r="F1368" s="76"/>
      <c r="G1368" s="76"/>
      <c r="H1368" s="77"/>
      <c r="I1368" s="76"/>
      <c r="J1368" s="77"/>
      <c r="K1368" s="135"/>
      <c r="L1368" s="135"/>
      <c r="M1368" s="135"/>
      <c r="N1368" s="135"/>
    </row>
    <row r="1369" spans="1:14" s="78" customFormat="1" x14ac:dyDescent="0.25">
      <c r="A1369" s="76"/>
      <c r="B1369" s="76"/>
      <c r="C1369" s="76"/>
      <c r="D1369" s="131"/>
      <c r="E1369" s="92"/>
      <c r="F1369" s="76"/>
      <c r="G1369" s="76"/>
      <c r="H1369" s="77"/>
      <c r="I1369" s="76"/>
      <c r="J1369" s="77"/>
      <c r="K1369" s="135"/>
      <c r="L1369" s="135"/>
      <c r="M1369" s="135"/>
      <c r="N1369" s="135"/>
    </row>
    <row r="1370" spans="1:14" s="78" customFormat="1" x14ac:dyDescent="0.25">
      <c r="A1370" s="76"/>
      <c r="B1370" s="76"/>
      <c r="C1370" s="76"/>
      <c r="D1370" s="131"/>
      <c r="E1370" s="92"/>
      <c r="F1370" s="76"/>
      <c r="G1370" s="76"/>
      <c r="H1370" s="77"/>
      <c r="I1370" s="76"/>
      <c r="J1370" s="77"/>
      <c r="K1370" s="135"/>
      <c r="L1370" s="135"/>
      <c r="M1370" s="135"/>
      <c r="N1370" s="135"/>
    </row>
    <row r="1371" spans="1:14" s="78" customFormat="1" x14ac:dyDescent="0.25">
      <c r="A1371" s="76"/>
      <c r="B1371" s="76"/>
      <c r="C1371" s="76"/>
      <c r="D1371" s="131"/>
      <c r="E1371" s="92"/>
      <c r="F1371" s="76"/>
      <c r="G1371" s="76"/>
      <c r="H1371" s="77"/>
      <c r="I1371" s="76"/>
      <c r="J1371" s="77"/>
      <c r="K1371" s="135"/>
      <c r="L1371" s="135"/>
      <c r="M1371" s="135"/>
      <c r="N1371" s="135"/>
    </row>
    <row r="1372" spans="1:14" s="78" customFormat="1" x14ac:dyDescent="0.25">
      <c r="A1372" s="76"/>
      <c r="B1372" s="76"/>
      <c r="C1372" s="76"/>
      <c r="D1372" s="131"/>
      <c r="E1372" s="92"/>
      <c r="F1372" s="76"/>
      <c r="G1372" s="76"/>
      <c r="H1372" s="77"/>
      <c r="I1372" s="76"/>
      <c r="J1372" s="77"/>
      <c r="K1372" s="135"/>
      <c r="L1372" s="135"/>
      <c r="M1372" s="135"/>
      <c r="N1372" s="135"/>
    </row>
    <row r="1373" spans="1:14" s="78" customFormat="1" x14ac:dyDescent="0.25">
      <c r="A1373" s="76"/>
      <c r="B1373" s="76"/>
      <c r="C1373" s="76"/>
      <c r="D1373" s="131"/>
      <c r="E1373" s="92"/>
      <c r="F1373" s="76"/>
      <c r="G1373" s="76"/>
      <c r="H1373" s="77"/>
      <c r="I1373" s="76"/>
      <c r="J1373" s="77"/>
      <c r="K1373" s="135"/>
      <c r="L1373" s="135"/>
      <c r="M1373" s="135"/>
      <c r="N1373" s="135"/>
    </row>
    <row r="1374" spans="1:14" s="78" customFormat="1" x14ac:dyDescent="0.25">
      <c r="A1374" s="76"/>
      <c r="B1374" s="76"/>
      <c r="C1374" s="76"/>
      <c r="D1374" s="131"/>
      <c r="E1374" s="92"/>
      <c r="F1374" s="76"/>
      <c r="G1374" s="76"/>
      <c r="H1374" s="77"/>
      <c r="I1374" s="76"/>
      <c r="J1374" s="77"/>
      <c r="K1374" s="135"/>
      <c r="L1374" s="135"/>
      <c r="M1374" s="135"/>
      <c r="N1374" s="135"/>
    </row>
    <row r="1375" spans="1:14" s="78" customFormat="1" x14ac:dyDescent="0.25">
      <c r="A1375" s="76"/>
      <c r="B1375" s="76"/>
      <c r="C1375" s="76"/>
      <c r="D1375" s="131"/>
      <c r="E1375" s="92"/>
      <c r="F1375" s="76"/>
      <c r="G1375" s="76"/>
      <c r="H1375" s="77"/>
      <c r="I1375" s="76"/>
      <c r="J1375" s="77"/>
      <c r="K1375" s="135"/>
      <c r="L1375" s="135"/>
      <c r="M1375" s="135"/>
      <c r="N1375" s="135"/>
    </row>
    <row r="1376" spans="1:14" s="78" customFormat="1" x14ac:dyDescent="0.25">
      <c r="A1376" s="76"/>
      <c r="B1376" s="76"/>
      <c r="C1376" s="76"/>
      <c r="D1376" s="131"/>
      <c r="E1376" s="92"/>
      <c r="F1376" s="76"/>
      <c r="G1376" s="76"/>
      <c r="H1376" s="77"/>
      <c r="I1376" s="76"/>
      <c r="J1376" s="77"/>
      <c r="K1376" s="135"/>
      <c r="L1376" s="135"/>
      <c r="M1376" s="135"/>
      <c r="N1376" s="135"/>
    </row>
    <row r="1377" spans="1:14" s="78" customFormat="1" x14ac:dyDescent="0.25">
      <c r="A1377" s="76"/>
      <c r="B1377" s="76"/>
      <c r="C1377" s="76"/>
      <c r="D1377" s="131"/>
      <c r="E1377" s="92"/>
      <c r="F1377" s="76"/>
      <c r="G1377" s="76"/>
      <c r="H1377" s="77"/>
      <c r="I1377" s="76"/>
      <c r="J1377" s="77"/>
      <c r="K1377" s="135"/>
      <c r="L1377" s="135"/>
      <c r="M1377" s="135"/>
      <c r="N1377" s="135"/>
    </row>
    <row r="1378" spans="1:14" s="78" customFormat="1" x14ac:dyDescent="0.25">
      <c r="A1378" s="76"/>
      <c r="B1378" s="76"/>
      <c r="C1378" s="76"/>
      <c r="D1378" s="131"/>
      <c r="E1378" s="92"/>
      <c r="F1378" s="76"/>
      <c r="G1378" s="76"/>
      <c r="H1378" s="77"/>
      <c r="I1378" s="76"/>
      <c r="J1378" s="77"/>
      <c r="K1378" s="135"/>
      <c r="L1378" s="135"/>
      <c r="M1378" s="135"/>
      <c r="N1378" s="135"/>
    </row>
    <row r="1379" spans="1:14" s="78" customFormat="1" x14ac:dyDescent="0.25">
      <c r="A1379" s="76"/>
      <c r="B1379" s="76"/>
      <c r="C1379" s="76"/>
      <c r="D1379" s="131"/>
      <c r="E1379" s="92"/>
      <c r="F1379" s="76"/>
      <c r="G1379" s="76"/>
      <c r="H1379" s="77"/>
      <c r="I1379" s="76"/>
      <c r="J1379" s="77"/>
      <c r="K1379" s="135"/>
      <c r="L1379" s="135"/>
      <c r="M1379" s="135"/>
      <c r="N1379" s="135"/>
    </row>
    <row r="1380" spans="1:14" s="78" customFormat="1" x14ac:dyDescent="0.25">
      <c r="A1380" s="76"/>
      <c r="B1380" s="76"/>
      <c r="C1380" s="76"/>
      <c r="D1380" s="131"/>
      <c r="E1380" s="92"/>
      <c r="F1380" s="76"/>
      <c r="G1380" s="76"/>
      <c r="H1380" s="77"/>
      <c r="I1380" s="76"/>
      <c r="J1380" s="77"/>
      <c r="K1380" s="135"/>
      <c r="L1380" s="135"/>
      <c r="M1380" s="135"/>
      <c r="N1380" s="135"/>
    </row>
    <row r="1381" spans="1:14" s="78" customFormat="1" x14ac:dyDescent="0.25">
      <c r="A1381" s="76"/>
      <c r="B1381" s="76"/>
      <c r="C1381" s="76"/>
      <c r="D1381" s="131"/>
      <c r="E1381" s="92"/>
      <c r="F1381" s="76"/>
      <c r="G1381" s="76"/>
      <c r="H1381" s="77"/>
      <c r="I1381" s="76"/>
      <c r="J1381" s="77"/>
      <c r="K1381" s="135"/>
      <c r="L1381" s="135"/>
      <c r="M1381" s="135"/>
      <c r="N1381" s="135"/>
    </row>
    <row r="1382" spans="1:14" s="78" customFormat="1" x14ac:dyDescent="0.25">
      <c r="A1382" s="76"/>
      <c r="B1382" s="76"/>
      <c r="C1382" s="76"/>
      <c r="D1382" s="131"/>
      <c r="E1382" s="92"/>
      <c r="F1382" s="76"/>
      <c r="G1382" s="76"/>
      <c r="H1382" s="77"/>
      <c r="I1382" s="76"/>
      <c r="J1382" s="77"/>
      <c r="K1382" s="135"/>
      <c r="L1382" s="135"/>
      <c r="M1382" s="135"/>
      <c r="N1382" s="135"/>
    </row>
    <row r="1383" spans="1:14" s="78" customFormat="1" x14ac:dyDescent="0.25">
      <c r="A1383" s="76"/>
      <c r="B1383" s="76"/>
      <c r="C1383" s="76"/>
      <c r="D1383" s="131"/>
      <c r="E1383" s="92"/>
      <c r="F1383" s="76"/>
      <c r="G1383" s="76"/>
      <c r="H1383" s="77"/>
      <c r="I1383" s="76"/>
      <c r="J1383" s="77"/>
      <c r="K1383" s="135"/>
      <c r="L1383" s="135"/>
      <c r="M1383" s="135"/>
      <c r="N1383" s="135"/>
    </row>
    <row r="1384" spans="1:14" s="78" customFormat="1" x14ac:dyDescent="0.25">
      <c r="A1384" s="76"/>
      <c r="B1384" s="76"/>
      <c r="C1384" s="76"/>
      <c r="D1384" s="131"/>
      <c r="E1384" s="92"/>
      <c r="F1384" s="76"/>
      <c r="G1384" s="76"/>
      <c r="H1384" s="77"/>
      <c r="I1384" s="76"/>
      <c r="J1384" s="77"/>
      <c r="K1384" s="135"/>
      <c r="L1384" s="135"/>
      <c r="M1384" s="135"/>
      <c r="N1384" s="135"/>
    </row>
    <row r="1385" spans="1:14" s="78" customFormat="1" x14ac:dyDescent="0.25">
      <c r="A1385" s="76"/>
      <c r="B1385" s="76"/>
      <c r="C1385" s="76"/>
      <c r="D1385" s="131"/>
      <c r="E1385" s="92"/>
      <c r="F1385" s="76"/>
      <c r="G1385" s="76"/>
      <c r="H1385" s="77"/>
      <c r="I1385" s="76"/>
      <c r="J1385" s="77"/>
      <c r="K1385" s="135"/>
      <c r="L1385" s="135"/>
      <c r="M1385" s="135"/>
      <c r="N1385" s="135"/>
    </row>
    <row r="1386" spans="1:14" s="78" customFormat="1" x14ac:dyDescent="0.25">
      <c r="A1386" s="76"/>
      <c r="B1386" s="76"/>
      <c r="C1386" s="76"/>
      <c r="D1386" s="131"/>
      <c r="E1386" s="92"/>
      <c r="F1386" s="76"/>
      <c r="G1386" s="76"/>
      <c r="H1386" s="77"/>
      <c r="I1386" s="76"/>
      <c r="J1386" s="77"/>
      <c r="K1386" s="135"/>
      <c r="L1386" s="135"/>
      <c r="M1386" s="135"/>
      <c r="N1386" s="135"/>
    </row>
    <row r="1387" spans="1:14" s="78" customFormat="1" x14ac:dyDescent="0.25">
      <c r="A1387" s="76"/>
      <c r="B1387" s="76"/>
      <c r="C1387" s="76"/>
      <c r="D1387" s="131"/>
      <c r="E1387" s="92"/>
      <c r="F1387" s="76"/>
      <c r="G1387" s="76"/>
      <c r="H1387" s="77"/>
      <c r="I1387" s="76"/>
      <c r="J1387" s="77"/>
      <c r="K1387" s="135"/>
      <c r="L1387" s="135"/>
      <c r="M1387" s="135"/>
      <c r="N1387" s="135"/>
    </row>
    <row r="1388" spans="1:14" s="78" customFormat="1" x14ac:dyDescent="0.25">
      <c r="A1388" s="76"/>
      <c r="B1388" s="76"/>
      <c r="C1388" s="76"/>
      <c r="D1388" s="131"/>
      <c r="E1388" s="92"/>
      <c r="F1388" s="76"/>
      <c r="G1388" s="76"/>
      <c r="H1388" s="77"/>
      <c r="I1388" s="76"/>
      <c r="J1388" s="77"/>
      <c r="K1388" s="135"/>
      <c r="L1388" s="135"/>
      <c r="M1388" s="135"/>
      <c r="N1388" s="135"/>
    </row>
    <row r="1389" spans="1:14" s="78" customFormat="1" x14ac:dyDescent="0.25">
      <c r="A1389" s="76"/>
      <c r="B1389" s="76"/>
      <c r="C1389" s="76"/>
      <c r="D1389" s="131"/>
      <c r="E1389" s="92"/>
      <c r="F1389" s="76"/>
      <c r="G1389" s="76"/>
      <c r="H1389" s="77"/>
      <c r="I1389" s="76"/>
      <c r="J1389" s="77"/>
      <c r="K1389" s="135"/>
      <c r="L1389" s="135"/>
      <c r="M1389" s="135"/>
      <c r="N1389" s="135"/>
    </row>
    <row r="1390" spans="1:14" s="78" customFormat="1" x14ac:dyDescent="0.25">
      <c r="A1390" s="76"/>
      <c r="B1390" s="76"/>
      <c r="C1390" s="76"/>
      <c r="D1390" s="131"/>
      <c r="E1390" s="92"/>
      <c r="F1390" s="76"/>
      <c r="G1390" s="76"/>
      <c r="H1390" s="77"/>
      <c r="I1390" s="76"/>
      <c r="J1390" s="77"/>
      <c r="K1390" s="135"/>
      <c r="L1390" s="135"/>
      <c r="M1390" s="135"/>
      <c r="N1390" s="135"/>
    </row>
    <row r="1391" spans="1:14" s="78" customFormat="1" x14ac:dyDescent="0.25">
      <c r="A1391" s="76"/>
      <c r="B1391" s="76"/>
      <c r="C1391" s="76"/>
      <c r="D1391" s="131"/>
      <c r="E1391" s="92"/>
      <c r="F1391" s="76"/>
      <c r="G1391" s="76"/>
      <c r="H1391" s="77"/>
      <c r="I1391" s="76"/>
      <c r="J1391" s="77"/>
      <c r="K1391" s="135"/>
      <c r="L1391" s="135"/>
      <c r="M1391" s="135"/>
      <c r="N1391" s="135"/>
    </row>
    <row r="1392" spans="1:14" s="78" customFormat="1" x14ac:dyDescent="0.25">
      <c r="A1392" s="76"/>
      <c r="B1392" s="76"/>
      <c r="C1392" s="76"/>
      <c r="D1392" s="131"/>
      <c r="E1392" s="92"/>
      <c r="F1392" s="76"/>
      <c r="G1392" s="76"/>
      <c r="H1392" s="77"/>
      <c r="I1392" s="76"/>
      <c r="J1392" s="77"/>
      <c r="K1392" s="135"/>
      <c r="L1392" s="135"/>
      <c r="M1392" s="135"/>
      <c r="N1392" s="135"/>
    </row>
    <row r="1393" spans="1:14" s="78" customFormat="1" x14ac:dyDescent="0.25">
      <c r="A1393" s="76"/>
      <c r="B1393" s="76"/>
      <c r="C1393" s="76"/>
      <c r="D1393" s="131"/>
      <c r="E1393" s="92"/>
      <c r="F1393" s="76"/>
      <c r="G1393" s="76"/>
      <c r="H1393" s="77"/>
      <c r="I1393" s="76"/>
      <c r="J1393" s="77"/>
      <c r="K1393" s="135"/>
      <c r="L1393" s="135"/>
      <c r="M1393" s="135"/>
      <c r="N1393" s="135"/>
    </row>
    <row r="1394" spans="1:14" s="78" customFormat="1" x14ac:dyDescent="0.25">
      <c r="A1394" s="76"/>
      <c r="B1394" s="76"/>
      <c r="C1394" s="76"/>
      <c r="D1394" s="131"/>
      <c r="E1394" s="92"/>
      <c r="F1394" s="76"/>
      <c r="G1394" s="76"/>
      <c r="H1394" s="77"/>
      <c r="I1394" s="76"/>
      <c r="J1394" s="77"/>
      <c r="K1394" s="135"/>
      <c r="L1394" s="135"/>
      <c r="M1394" s="135"/>
      <c r="N1394" s="135"/>
    </row>
    <row r="1395" spans="1:14" s="78" customFormat="1" x14ac:dyDescent="0.25">
      <c r="A1395" s="76"/>
      <c r="B1395" s="76"/>
      <c r="C1395" s="76"/>
      <c r="D1395" s="131"/>
      <c r="E1395" s="92"/>
      <c r="F1395" s="76"/>
      <c r="G1395" s="76"/>
      <c r="H1395" s="77"/>
      <c r="I1395" s="76"/>
      <c r="J1395" s="77"/>
      <c r="K1395" s="135"/>
      <c r="L1395" s="135"/>
      <c r="M1395" s="135"/>
      <c r="N1395" s="135"/>
    </row>
    <row r="1396" spans="1:14" s="78" customFormat="1" x14ac:dyDescent="0.25">
      <c r="A1396" s="76"/>
      <c r="B1396" s="76"/>
      <c r="C1396" s="76"/>
      <c r="D1396" s="131"/>
      <c r="E1396" s="92"/>
      <c r="F1396" s="76"/>
      <c r="G1396" s="76"/>
      <c r="H1396" s="77"/>
      <c r="I1396" s="76"/>
      <c r="J1396" s="77"/>
      <c r="K1396" s="135"/>
      <c r="L1396" s="135"/>
      <c r="M1396" s="135"/>
      <c r="N1396" s="135"/>
    </row>
    <row r="1397" spans="1:14" s="78" customFormat="1" x14ac:dyDescent="0.25">
      <c r="A1397" s="76"/>
      <c r="B1397" s="76"/>
      <c r="C1397" s="76"/>
      <c r="D1397" s="131"/>
      <c r="E1397" s="92"/>
      <c r="F1397" s="76"/>
      <c r="G1397" s="76"/>
      <c r="H1397" s="77"/>
      <c r="I1397" s="76"/>
      <c r="J1397" s="77"/>
      <c r="K1397" s="135"/>
      <c r="L1397" s="135"/>
      <c r="M1397" s="135"/>
      <c r="N1397" s="135"/>
    </row>
    <row r="1398" spans="1:14" s="78" customFormat="1" x14ac:dyDescent="0.25">
      <c r="A1398" s="76"/>
      <c r="B1398" s="76"/>
      <c r="C1398" s="76"/>
      <c r="D1398" s="131"/>
      <c r="E1398" s="92"/>
      <c r="F1398" s="76"/>
      <c r="G1398" s="76"/>
      <c r="H1398" s="77"/>
      <c r="I1398" s="76"/>
      <c r="J1398" s="77"/>
      <c r="K1398" s="135"/>
      <c r="L1398" s="135"/>
      <c r="M1398" s="135"/>
      <c r="N1398" s="135"/>
    </row>
    <row r="1399" spans="1:14" s="78" customFormat="1" x14ac:dyDescent="0.25">
      <c r="A1399" s="76"/>
      <c r="B1399" s="76"/>
      <c r="C1399" s="76"/>
      <c r="D1399" s="131"/>
      <c r="E1399" s="92"/>
      <c r="F1399" s="76"/>
      <c r="G1399" s="76"/>
      <c r="H1399" s="77"/>
      <c r="I1399" s="76"/>
      <c r="J1399" s="77"/>
      <c r="K1399" s="135"/>
      <c r="L1399" s="135"/>
      <c r="M1399" s="135"/>
      <c r="N1399" s="135"/>
    </row>
    <row r="1400" spans="1:14" s="78" customFormat="1" x14ac:dyDescent="0.25">
      <c r="A1400" s="76"/>
      <c r="B1400" s="76"/>
      <c r="C1400" s="76"/>
      <c r="D1400" s="131"/>
      <c r="E1400" s="92"/>
      <c r="F1400" s="76"/>
      <c r="G1400" s="76"/>
      <c r="H1400" s="77"/>
      <c r="I1400" s="76"/>
      <c r="J1400" s="77"/>
      <c r="K1400" s="135"/>
      <c r="L1400" s="135"/>
      <c r="M1400" s="135"/>
      <c r="N1400" s="135"/>
    </row>
    <row r="1401" spans="1:14" s="78" customFormat="1" x14ac:dyDescent="0.25">
      <c r="A1401" s="76"/>
      <c r="B1401" s="76"/>
      <c r="C1401" s="76"/>
      <c r="D1401" s="131"/>
      <c r="E1401" s="92"/>
      <c r="F1401" s="76"/>
      <c r="G1401" s="76"/>
      <c r="H1401" s="77"/>
      <c r="I1401" s="76"/>
      <c r="J1401" s="77"/>
      <c r="K1401" s="135"/>
      <c r="L1401" s="135"/>
      <c r="M1401" s="135"/>
      <c r="N1401" s="135"/>
    </row>
    <row r="1402" spans="1:14" s="78" customFormat="1" x14ac:dyDescent="0.25">
      <c r="A1402" s="76"/>
      <c r="B1402" s="76"/>
      <c r="C1402" s="76"/>
      <c r="D1402" s="131"/>
      <c r="E1402" s="92"/>
      <c r="F1402" s="76"/>
      <c r="G1402" s="76"/>
      <c r="H1402" s="77"/>
      <c r="I1402" s="76"/>
      <c r="J1402" s="77"/>
      <c r="K1402" s="135"/>
      <c r="L1402" s="135"/>
      <c r="M1402" s="135"/>
      <c r="N1402" s="135"/>
    </row>
    <row r="1403" spans="1:14" s="78" customFormat="1" x14ac:dyDescent="0.25">
      <c r="A1403" s="76"/>
      <c r="B1403" s="76"/>
      <c r="C1403" s="76"/>
      <c r="D1403" s="131"/>
      <c r="E1403" s="92"/>
      <c r="F1403" s="76"/>
      <c r="G1403" s="76"/>
      <c r="H1403" s="77"/>
      <c r="I1403" s="76"/>
      <c r="J1403" s="77"/>
      <c r="K1403" s="135"/>
      <c r="L1403" s="135"/>
      <c r="M1403" s="135"/>
      <c r="N1403" s="135"/>
    </row>
    <row r="1404" spans="1:14" s="78" customFormat="1" x14ac:dyDescent="0.25">
      <c r="A1404" s="76"/>
      <c r="B1404" s="76"/>
      <c r="C1404" s="76"/>
      <c r="D1404" s="131"/>
      <c r="E1404" s="92"/>
      <c r="F1404" s="76"/>
      <c r="G1404" s="76"/>
      <c r="H1404" s="77"/>
      <c r="I1404" s="76"/>
      <c r="J1404" s="77"/>
      <c r="K1404" s="135"/>
      <c r="L1404" s="135"/>
      <c r="M1404" s="135"/>
      <c r="N1404" s="135"/>
    </row>
    <row r="1405" spans="1:14" s="78" customFormat="1" x14ac:dyDescent="0.25">
      <c r="A1405" s="76"/>
      <c r="B1405" s="76"/>
      <c r="C1405" s="76"/>
      <c r="D1405" s="131"/>
      <c r="E1405" s="92"/>
      <c r="F1405" s="76"/>
      <c r="G1405" s="76"/>
      <c r="H1405" s="77"/>
      <c r="I1405" s="76"/>
      <c r="J1405" s="77"/>
      <c r="K1405" s="135"/>
      <c r="L1405" s="135"/>
      <c r="M1405" s="135"/>
      <c r="N1405" s="135"/>
    </row>
    <row r="1406" spans="1:14" s="78" customFormat="1" x14ac:dyDescent="0.25">
      <c r="A1406" s="76"/>
      <c r="B1406" s="76"/>
      <c r="C1406" s="76"/>
      <c r="D1406" s="131"/>
      <c r="E1406" s="92"/>
      <c r="F1406" s="76"/>
      <c r="G1406" s="76"/>
      <c r="H1406" s="77"/>
      <c r="I1406" s="76"/>
      <c r="J1406" s="77"/>
      <c r="K1406" s="135"/>
      <c r="L1406" s="135"/>
      <c r="M1406" s="135"/>
      <c r="N1406" s="135"/>
    </row>
    <row r="1407" spans="1:14" s="78" customFormat="1" x14ac:dyDescent="0.25">
      <c r="A1407" s="76"/>
      <c r="B1407" s="76"/>
      <c r="C1407" s="76"/>
      <c r="D1407" s="131"/>
      <c r="E1407" s="92"/>
      <c r="F1407" s="76"/>
      <c r="G1407" s="76"/>
      <c r="H1407" s="77"/>
      <c r="I1407" s="76"/>
      <c r="J1407" s="77"/>
      <c r="K1407" s="135"/>
      <c r="L1407" s="135"/>
      <c r="M1407" s="135"/>
      <c r="N1407" s="135"/>
    </row>
    <row r="1408" spans="1:14" s="78" customFormat="1" x14ac:dyDescent="0.25">
      <c r="A1408" s="76"/>
      <c r="B1408" s="76"/>
      <c r="C1408" s="76"/>
      <c r="D1408" s="131"/>
      <c r="E1408" s="92"/>
      <c r="F1408" s="76"/>
      <c r="G1408" s="76"/>
      <c r="H1408" s="77"/>
      <c r="I1408" s="76"/>
      <c r="J1408" s="77"/>
      <c r="K1408" s="135"/>
      <c r="L1408" s="135"/>
      <c r="M1408" s="135"/>
      <c r="N1408" s="135"/>
    </row>
    <row r="1409" spans="1:14" s="78" customFormat="1" x14ac:dyDescent="0.25">
      <c r="A1409" s="76"/>
      <c r="B1409" s="76"/>
      <c r="C1409" s="76"/>
      <c r="D1409" s="131"/>
      <c r="E1409" s="92"/>
      <c r="F1409" s="76"/>
      <c r="G1409" s="76"/>
      <c r="H1409" s="77"/>
      <c r="I1409" s="76"/>
      <c r="J1409" s="77"/>
      <c r="K1409" s="135"/>
      <c r="L1409" s="135"/>
      <c r="M1409" s="135"/>
      <c r="N1409" s="135"/>
    </row>
    <row r="1410" spans="1:14" s="78" customFormat="1" x14ac:dyDescent="0.25">
      <c r="A1410" s="76"/>
      <c r="B1410" s="76"/>
      <c r="C1410" s="76"/>
      <c r="D1410" s="131"/>
      <c r="E1410" s="92"/>
      <c r="F1410" s="76"/>
      <c r="G1410" s="76"/>
      <c r="H1410" s="77"/>
      <c r="I1410" s="76"/>
      <c r="J1410" s="77"/>
      <c r="K1410" s="135"/>
      <c r="L1410" s="135"/>
      <c r="M1410" s="135"/>
      <c r="N1410" s="135"/>
    </row>
    <row r="1411" spans="1:14" s="78" customFormat="1" x14ac:dyDescent="0.25">
      <c r="A1411" s="76"/>
      <c r="B1411" s="76"/>
      <c r="C1411" s="76"/>
      <c r="D1411" s="131"/>
      <c r="E1411" s="92"/>
      <c r="F1411" s="76"/>
      <c r="G1411" s="76"/>
      <c r="H1411" s="77"/>
      <c r="I1411" s="76"/>
      <c r="J1411" s="77"/>
      <c r="K1411" s="135"/>
      <c r="L1411" s="135"/>
      <c r="M1411" s="135"/>
      <c r="N1411" s="135"/>
    </row>
    <row r="1412" spans="1:14" s="78" customFormat="1" x14ac:dyDescent="0.25">
      <c r="A1412" s="76"/>
      <c r="B1412" s="76"/>
      <c r="C1412" s="76"/>
      <c r="D1412" s="131"/>
      <c r="E1412" s="92"/>
      <c r="F1412" s="76"/>
      <c r="G1412" s="76"/>
      <c r="H1412" s="77"/>
      <c r="I1412" s="76"/>
      <c r="J1412" s="77"/>
      <c r="K1412" s="135"/>
      <c r="L1412" s="135"/>
      <c r="M1412" s="135"/>
      <c r="N1412" s="135"/>
    </row>
    <row r="1413" spans="1:14" s="78" customFormat="1" x14ac:dyDescent="0.25">
      <c r="A1413" s="76"/>
      <c r="B1413" s="76"/>
      <c r="C1413" s="76"/>
      <c r="D1413" s="131"/>
      <c r="E1413" s="92"/>
      <c r="F1413" s="76"/>
      <c r="G1413" s="76"/>
      <c r="H1413" s="77"/>
      <c r="I1413" s="76"/>
      <c r="J1413" s="77"/>
      <c r="K1413" s="135"/>
      <c r="L1413" s="135"/>
      <c r="M1413" s="135"/>
      <c r="N1413" s="135"/>
    </row>
    <row r="1414" spans="1:14" s="78" customFormat="1" x14ac:dyDescent="0.25">
      <c r="A1414" s="76"/>
      <c r="B1414" s="76"/>
      <c r="C1414" s="76"/>
      <c r="D1414" s="131"/>
      <c r="E1414" s="92"/>
      <c r="F1414" s="76"/>
      <c r="G1414" s="76"/>
      <c r="H1414" s="77"/>
      <c r="I1414" s="76"/>
      <c r="J1414" s="77"/>
      <c r="K1414" s="135"/>
      <c r="L1414" s="135"/>
      <c r="M1414" s="135"/>
      <c r="N1414" s="135"/>
    </row>
    <row r="1415" spans="1:14" s="78" customFormat="1" x14ac:dyDescent="0.25">
      <c r="A1415" s="76"/>
      <c r="B1415" s="76"/>
      <c r="C1415" s="76"/>
      <c r="D1415" s="131"/>
      <c r="E1415" s="92"/>
      <c r="F1415" s="76"/>
      <c r="G1415" s="76"/>
      <c r="H1415" s="77"/>
      <c r="I1415" s="76"/>
      <c r="J1415" s="77"/>
      <c r="K1415" s="135"/>
      <c r="L1415" s="135"/>
      <c r="M1415" s="135"/>
      <c r="N1415" s="135"/>
    </row>
    <row r="1416" spans="1:14" s="78" customFormat="1" x14ac:dyDescent="0.25">
      <c r="A1416" s="76"/>
      <c r="B1416" s="76"/>
      <c r="C1416" s="76"/>
      <c r="D1416" s="131"/>
      <c r="E1416" s="92"/>
      <c r="F1416" s="76"/>
      <c r="G1416" s="76"/>
      <c r="H1416" s="77"/>
      <c r="I1416" s="76"/>
      <c r="J1416" s="77"/>
      <c r="K1416" s="135"/>
      <c r="L1416" s="135"/>
      <c r="M1416" s="135"/>
      <c r="N1416" s="135"/>
    </row>
    <row r="1417" spans="1:14" s="78" customFormat="1" x14ac:dyDescent="0.25">
      <c r="A1417" s="76"/>
      <c r="B1417" s="76"/>
      <c r="C1417" s="76"/>
      <c r="D1417" s="131"/>
      <c r="E1417" s="92"/>
      <c r="F1417" s="76"/>
      <c r="G1417" s="76"/>
      <c r="H1417" s="77"/>
      <c r="I1417" s="76"/>
      <c r="J1417" s="77"/>
      <c r="K1417" s="135"/>
      <c r="L1417" s="135"/>
      <c r="M1417" s="135"/>
      <c r="N1417" s="135"/>
    </row>
    <row r="1418" spans="1:14" s="78" customFormat="1" x14ac:dyDescent="0.25">
      <c r="A1418" s="76"/>
      <c r="B1418" s="76"/>
      <c r="C1418" s="76"/>
      <c r="D1418" s="131"/>
      <c r="E1418" s="92"/>
      <c r="F1418" s="76"/>
      <c r="G1418" s="76"/>
      <c r="H1418" s="77"/>
      <c r="I1418" s="76"/>
      <c r="J1418" s="77"/>
      <c r="K1418" s="135"/>
      <c r="L1418" s="135"/>
      <c r="M1418" s="135"/>
      <c r="N1418" s="135"/>
    </row>
    <row r="1419" spans="1:14" s="78" customFormat="1" x14ac:dyDescent="0.25">
      <c r="A1419" s="76"/>
      <c r="B1419" s="76"/>
      <c r="C1419" s="76"/>
      <c r="D1419" s="131"/>
      <c r="E1419" s="92"/>
      <c r="F1419" s="76"/>
      <c r="G1419" s="76"/>
      <c r="H1419" s="77"/>
      <c r="I1419" s="76"/>
      <c r="J1419" s="77"/>
      <c r="K1419" s="135"/>
      <c r="L1419" s="135"/>
      <c r="M1419" s="135"/>
      <c r="N1419" s="135"/>
    </row>
    <row r="1420" spans="1:14" s="78" customFormat="1" x14ac:dyDescent="0.25">
      <c r="A1420" s="76"/>
      <c r="B1420" s="76"/>
      <c r="C1420" s="76"/>
      <c r="D1420" s="131"/>
      <c r="E1420" s="92"/>
      <c r="F1420" s="76"/>
      <c r="G1420" s="76"/>
      <c r="H1420" s="77"/>
      <c r="I1420" s="76"/>
      <c r="J1420" s="77"/>
      <c r="K1420" s="135"/>
      <c r="L1420" s="135"/>
      <c r="M1420" s="135"/>
      <c r="N1420" s="135"/>
    </row>
    <row r="1421" spans="1:14" s="78" customFormat="1" x14ac:dyDescent="0.25">
      <c r="A1421" s="76"/>
      <c r="B1421" s="76"/>
      <c r="C1421" s="76"/>
      <c r="D1421" s="131"/>
      <c r="E1421" s="92"/>
      <c r="F1421" s="76"/>
      <c r="G1421" s="76"/>
      <c r="H1421" s="77"/>
      <c r="I1421" s="76"/>
      <c r="J1421" s="77"/>
      <c r="K1421" s="135"/>
      <c r="L1421" s="135"/>
      <c r="M1421" s="135"/>
      <c r="N1421" s="135"/>
    </row>
    <row r="1422" spans="1:14" s="78" customFormat="1" x14ac:dyDescent="0.25">
      <c r="A1422" s="76"/>
      <c r="B1422" s="76"/>
      <c r="C1422" s="76"/>
      <c r="D1422" s="131"/>
      <c r="E1422" s="92"/>
      <c r="F1422" s="76"/>
      <c r="G1422" s="76"/>
      <c r="H1422" s="77"/>
      <c r="I1422" s="76"/>
      <c r="J1422" s="77"/>
      <c r="K1422" s="135"/>
      <c r="L1422" s="135"/>
      <c r="M1422" s="135"/>
      <c r="N1422" s="135"/>
    </row>
    <row r="1423" spans="1:14" s="78" customFormat="1" x14ac:dyDescent="0.25">
      <c r="A1423" s="76"/>
      <c r="B1423" s="76"/>
      <c r="C1423" s="76"/>
      <c r="D1423" s="131"/>
      <c r="E1423" s="92"/>
      <c r="F1423" s="76"/>
      <c r="G1423" s="76"/>
      <c r="H1423" s="77"/>
      <c r="I1423" s="76"/>
      <c r="J1423" s="77"/>
      <c r="K1423" s="135"/>
      <c r="L1423" s="135"/>
      <c r="M1423" s="135"/>
      <c r="N1423" s="135"/>
    </row>
    <row r="1424" spans="1:14" s="78" customFormat="1" x14ac:dyDescent="0.25">
      <c r="A1424" s="76"/>
      <c r="B1424" s="76"/>
      <c r="C1424" s="76"/>
      <c r="D1424" s="131"/>
      <c r="E1424" s="92"/>
      <c r="F1424" s="76"/>
      <c r="G1424" s="76"/>
      <c r="H1424" s="77"/>
      <c r="I1424" s="76"/>
      <c r="J1424" s="77"/>
      <c r="K1424" s="135"/>
      <c r="L1424" s="135"/>
      <c r="M1424" s="135"/>
      <c r="N1424" s="135"/>
    </row>
    <row r="1425" spans="1:14" s="78" customFormat="1" x14ac:dyDescent="0.25">
      <c r="A1425" s="76"/>
      <c r="B1425" s="76"/>
      <c r="C1425" s="76"/>
      <c r="D1425" s="131"/>
      <c r="E1425" s="92"/>
      <c r="F1425" s="76"/>
      <c r="G1425" s="76"/>
      <c r="H1425" s="77"/>
      <c r="I1425" s="76"/>
      <c r="J1425" s="77"/>
      <c r="K1425" s="135"/>
      <c r="L1425" s="135"/>
      <c r="M1425" s="135"/>
      <c r="N1425" s="135"/>
    </row>
    <row r="1426" spans="1:14" s="78" customFormat="1" x14ac:dyDescent="0.25">
      <c r="A1426" s="76"/>
      <c r="B1426" s="76"/>
      <c r="C1426" s="76"/>
      <c r="D1426" s="131"/>
      <c r="E1426" s="92"/>
      <c r="F1426" s="76"/>
      <c r="G1426" s="76"/>
      <c r="H1426" s="77"/>
      <c r="I1426" s="76"/>
      <c r="J1426" s="77"/>
      <c r="K1426" s="135"/>
      <c r="L1426" s="135"/>
      <c r="M1426" s="135"/>
      <c r="N1426" s="135"/>
    </row>
    <row r="1427" spans="1:14" s="78" customFormat="1" x14ac:dyDescent="0.25">
      <c r="A1427" s="76"/>
      <c r="B1427" s="76"/>
      <c r="C1427" s="76"/>
      <c r="D1427" s="131"/>
      <c r="E1427" s="92"/>
      <c r="F1427" s="76"/>
      <c r="G1427" s="76"/>
      <c r="H1427" s="77"/>
      <c r="I1427" s="76"/>
      <c r="J1427" s="77"/>
      <c r="K1427" s="135"/>
      <c r="L1427" s="135"/>
      <c r="M1427" s="135"/>
      <c r="N1427" s="135"/>
    </row>
    <row r="1428" spans="1:14" s="78" customFormat="1" x14ac:dyDescent="0.25">
      <c r="A1428" s="76"/>
      <c r="B1428" s="76"/>
      <c r="C1428" s="76"/>
      <c r="D1428" s="131"/>
      <c r="E1428" s="92"/>
      <c r="F1428" s="76"/>
      <c r="G1428" s="76"/>
      <c r="H1428" s="77"/>
      <c r="I1428" s="76"/>
      <c r="J1428" s="77"/>
      <c r="K1428" s="135"/>
      <c r="L1428" s="135"/>
      <c r="M1428" s="135"/>
      <c r="N1428" s="135"/>
    </row>
    <row r="1429" spans="1:14" s="78" customFormat="1" x14ac:dyDescent="0.25">
      <c r="A1429" s="76"/>
      <c r="B1429" s="76"/>
      <c r="C1429" s="76"/>
      <c r="D1429" s="131"/>
      <c r="E1429" s="92"/>
      <c r="F1429" s="76"/>
      <c r="G1429" s="76"/>
      <c r="H1429" s="77"/>
      <c r="I1429" s="76"/>
      <c r="J1429" s="77"/>
      <c r="K1429" s="135"/>
      <c r="L1429" s="135"/>
      <c r="M1429" s="135"/>
      <c r="N1429" s="135"/>
    </row>
    <row r="1430" spans="1:14" s="78" customFormat="1" x14ac:dyDescent="0.25">
      <c r="A1430" s="76"/>
      <c r="B1430" s="76"/>
      <c r="C1430" s="76"/>
      <c r="D1430" s="131"/>
      <c r="E1430" s="92"/>
      <c r="F1430" s="76"/>
      <c r="G1430" s="76"/>
      <c r="H1430" s="77"/>
      <c r="I1430" s="76"/>
      <c r="J1430" s="77"/>
      <c r="K1430" s="135"/>
      <c r="L1430" s="135"/>
      <c r="M1430" s="135"/>
      <c r="N1430" s="135"/>
    </row>
    <row r="1431" spans="1:14" s="78" customFormat="1" x14ac:dyDescent="0.25">
      <c r="A1431" s="76"/>
      <c r="B1431" s="76"/>
      <c r="C1431" s="76"/>
      <c r="D1431" s="131"/>
      <c r="E1431" s="92"/>
      <c r="F1431" s="76"/>
      <c r="G1431" s="76"/>
      <c r="H1431" s="77"/>
      <c r="I1431" s="76"/>
      <c r="J1431" s="77"/>
      <c r="K1431" s="135"/>
      <c r="L1431" s="135"/>
      <c r="M1431" s="135"/>
      <c r="N1431" s="135"/>
    </row>
    <row r="1432" spans="1:14" s="78" customFormat="1" x14ac:dyDescent="0.25">
      <c r="A1432" s="76"/>
      <c r="B1432" s="76"/>
      <c r="C1432" s="76"/>
      <c r="D1432" s="131"/>
      <c r="E1432" s="92"/>
      <c r="F1432" s="76"/>
      <c r="G1432" s="76"/>
      <c r="H1432" s="77"/>
      <c r="I1432" s="76"/>
      <c r="J1432" s="77"/>
      <c r="K1432" s="135"/>
      <c r="L1432" s="135"/>
      <c r="M1432" s="135"/>
      <c r="N1432" s="135"/>
    </row>
    <row r="1433" spans="1:14" s="78" customFormat="1" x14ac:dyDescent="0.25">
      <c r="A1433" s="76"/>
      <c r="B1433" s="76"/>
      <c r="C1433" s="76"/>
      <c r="D1433" s="131"/>
      <c r="E1433" s="92"/>
      <c r="F1433" s="76"/>
      <c r="G1433" s="76"/>
      <c r="H1433" s="77"/>
      <c r="I1433" s="76"/>
      <c r="J1433" s="77"/>
      <c r="K1433" s="135"/>
      <c r="L1433" s="135"/>
      <c r="M1433" s="135"/>
      <c r="N1433" s="135"/>
    </row>
    <row r="1434" spans="1:14" s="78" customFormat="1" x14ac:dyDescent="0.25">
      <c r="A1434" s="76"/>
      <c r="B1434" s="76"/>
      <c r="C1434" s="76"/>
      <c r="D1434" s="131"/>
      <c r="E1434" s="92"/>
      <c r="F1434" s="76"/>
      <c r="G1434" s="76"/>
      <c r="H1434" s="77"/>
      <c r="I1434" s="76"/>
      <c r="J1434" s="77"/>
      <c r="K1434" s="135"/>
      <c r="L1434" s="135"/>
      <c r="M1434" s="135"/>
      <c r="N1434" s="135"/>
    </row>
    <row r="1435" spans="1:14" s="78" customFormat="1" x14ac:dyDescent="0.25">
      <c r="A1435" s="76"/>
      <c r="B1435" s="76"/>
      <c r="C1435" s="76"/>
      <c r="D1435" s="131"/>
      <c r="E1435" s="92"/>
      <c r="F1435" s="76"/>
      <c r="G1435" s="76"/>
      <c r="H1435" s="77"/>
      <c r="I1435" s="76"/>
      <c r="J1435" s="77"/>
      <c r="K1435" s="135"/>
      <c r="L1435" s="135"/>
      <c r="M1435" s="135"/>
      <c r="N1435" s="135"/>
    </row>
    <row r="1436" spans="1:14" s="78" customFormat="1" x14ac:dyDescent="0.25">
      <c r="A1436" s="76"/>
      <c r="B1436" s="76"/>
      <c r="C1436" s="76"/>
      <c r="D1436" s="131"/>
      <c r="E1436" s="92"/>
      <c r="F1436" s="76"/>
      <c r="G1436" s="76"/>
      <c r="H1436" s="77"/>
      <c r="I1436" s="76"/>
      <c r="J1436" s="77"/>
      <c r="K1436" s="135"/>
      <c r="L1436" s="135"/>
      <c r="M1436" s="135"/>
      <c r="N1436" s="135"/>
    </row>
    <row r="1437" spans="1:14" s="78" customFormat="1" x14ac:dyDescent="0.25">
      <c r="A1437" s="76"/>
      <c r="B1437" s="76"/>
      <c r="C1437" s="76"/>
      <c r="D1437" s="131"/>
      <c r="E1437" s="92"/>
      <c r="F1437" s="76"/>
      <c r="G1437" s="76"/>
      <c r="H1437" s="77"/>
      <c r="I1437" s="76"/>
      <c r="J1437" s="77"/>
      <c r="K1437" s="135"/>
      <c r="L1437" s="135"/>
      <c r="M1437" s="135"/>
      <c r="N1437" s="135"/>
    </row>
    <row r="1438" spans="1:14" s="78" customFormat="1" x14ac:dyDescent="0.25">
      <c r="A1438" s="76"/>
      <c r="B1438" s="76"/>
      <c r="C1438" s="76"/>
      <c r="D1438" s="131"/>
      <c r="E1438" s="92"/>
      <c r="F1438" s="76"/>
      <c r="G1438" s="76"/>
      <c r="H1438" s="77"/>
      <c r="I1438" s="76"/>
      <c r="J1438" s="77"/>
      <c r="K1438" s="135"/>
      <c r="L1438" s="135"/>
      <c r="M1438" s="135"/>
      <c r="N1438" s="135"/>
    </row>
    <row r="1439" spans="1:14" s="78" customFormat="1" x14ac:dyDescent="0.25">
      <c r="A1439" s="76"/>
      <c r="B1439" s="76"/>
      <c r="C1439" s="76"/>
      <c r="D1439" s="131"/>
      <c r="E1439" s="92"/>
      <c r="F1439" s="76"/>
      <c r="G1439" s="76"/>
      <c r="H1439" s="77"/>
      <c r="I1439" s="76"/>
      <c r="J1439" s="77"/>
      <c r="K1439" s="135"/>
      <c r="L1439" s="135"/>
      <c r="M1439" s="135"/>
      <c r="N1439" s="135"/>
    </row>
    <row r="1440" spans="1:14" s="78" customFormat="1" x14ac:dyDescent="0.25">
      <c r="A1440" s="76"/>
      <c r="B1440" s="76"/>
      <c r="C1440" s="76"/>
      <c r="D1440" s="131"/>
      <c r="E1440" s="92"/>
      <c r="F1440" s="76"/>
      <c r="G1440" s="76"/>
      <c r="H1440" s="77"/>
      <c r="I1440" s="76"/>
      <c r="J1440" s="77"/>
      <c r="K1440" s="135"/>
      <c r="L1440" s="135"/>
      <c r="M1440" s="135"/>
      <c r="N1440" s="135"/>
    </row>
    <row r="1441" spans="1:14" s="78" customFormat="1" x14ac:dyDescent="0.25">
      <c r="A1441" s="76"/>
      <c r="B1441" s="76"/>
      <c r="C1441" s="76"/>
      <c r="D1441" s="131"/>
      <c r="E1441" s="92"/>
      <c r="F1441" s="76"/>
      <c r="G1441" s="76"/>
      <c r="H1441" s="77"/>
      <c r="I1441" s="76"/>
      <c r="J1441" s="77"/>
      <c r="K1441" s="135"/>
      <c r="L1441" s="135"/>
      <c r="M1441" s="135"/>
      <c r="N1441" s="135"/>
    </row>
    <row r="1442" spans="1:14" s="78" customFormat="1" x14ac:dyDescent="0.25">
      <c r="A1442" s="76"/>
      <c r="B1442" s="76"/>
      <c r="C1442" s="76"/>
      <c r="D1442" s="131"/>
      <c r="E1442" s="92"/>
      <c r="F1442" s="76"/>
      <c r="G1442" s="76"/>
      <c r="H1442" s="77"/>
      <c r="I1442" s="76"/>
      <c r="J1442" s="77"/>
      <c r="K1442" s="135"/>
      <c r="L1442" s="135"/>
      <c r="M1442" s="135"/>
      <c r="N1442" s="135"/>
    </row>
    <row r="1443" spans="1:14" s="78" customFormat="1" x14ac:dyDescent="0.25">
      <c r="A1443" s="76"/>
      <c r="B1443" s="76"/>
      <c r="C1443" s="76"/>
      <c r="D1443" s="131"/>
      <c r="E1443" s="92"/>
      <c r="F1443" s="76"/>
      <c r="G1443" s="76"/>
      <c r="H1443" s="77"/>
      <c r="I1443" s="76"/>
      <c r="J1443" s="77"/>
      <c r="K1443" s="135"/>
      <c r="L1443" s="135"/>
      <c r="M1443" s="135"/>
      <c r="N1443" s="135"/>
    </row>
    <row r="1444" spans="1:14" s="78" customFormat="1" x14ac:dyDescent="0.25">
      <c r="A1444" s="76"/>
      <c r="B1444" s="76"/>
      <c r="C1444" s="76"/>
      <c r="D1444" s="131"/>
      <c r="E1444" s="92"/>
      <c r="F1444" s="76"/>
      <c r="G1444" s="76"/>
      <c r="H1444" s="77"/>
      <c r="I1444" s="76"/>
      <c r="J1444" s="77"/>
      <c r="K1444" s="135"/>
      <c r="L1444" s="135"/>
      <c r="M1444" s="135"/>
      <c r="N1444" s="135"/>
    </row>
    <row r="1445" spans="1:14" s="78" customFormat="1" x14ac:dyDescent="0.25">
      <c r="A1445" s="76"/>
      <c r="B1445" s="76"/>
      <c r="C1445" s="76"/>
      <c r="D1445" s="131"/>
      <c r="E1445" s="92"/>
      <c r="F1445" s="76"/>
      <c r="G1445" s="76"/>
      <c r="H1445" s="77"/>
      <c r="I1445" s="76"/>
      <c r="J1445" s="77"/>
      <c r="K1445" s="135"/>
      <c r="L1445" s="135"/>
      <c r="M1445" s="135"/>
      <c r="N1445" s="135"/>
    </row>
    <row r="1446" spans="1:14" s="78" customFormat="1" x14ac:dyDescent="0.25">
      <c r="A1446" s="76"/>
      <c r="B1446" s="76"/>
      <c r="C1446" s="76"/>
      <c r="D1446" s="131"/>
      <c r="E1446" s="92"/>
      <c r="F1446" s="76"/>
      <c r="G1446" s="76"/>
      <c r="H1446" s="77"/>
      <c r="I1446" s="76"/>
      <c r="J1446" s="77"/>
      <c r="K1446" s="135"/>
      <c r="L1446" s="135"/>
      <c r="M1446" s="135"/>
      <c r="N1446" s="135"/>
    </row>
    <row r="1447" spans="1:14" s="78" customFormat="1" x14ac:dyDescent="0.25">
      <c r="A1447" s="76"/>
      <c r="B1447" s="76"/>
      <c r="C1447" s="76"/>
      <c r="D1447" s="131"/>
      <c r="E1447" s="92"/>
      <c r="F1447" s="76"/>
      <c r="G1447" s="76"/>
      <c r="H1447" s="77"/>
      <c r="I1447" s="76"/>
      <c r="J1447" s="77"/>
      <c r="K1447" s="135"/>
      <c r="L1447" s="135"/>
      <c r="M1447" s="135"/>
      <c r="N1447" s="135"/>
    </row>
    <row r="1448" spans="1:14" s="78" customFormat="1" x14ac:dyDescent="0.25">
      <c r="A1448" s="76"/>
      <c r="B1448" s="76"/>
      <c r="C1448" s="76"/>
      <c r="D1448" s="131"/>
      <c r="E1448" s="92"/>
      <c r="F1448" s="76"/>
      <c r="G1448" s="76"/>
      <c r="H1448" s="77"/>
      <c r="I1448" s="76"/>
      <c r="J1448" s="77"/>
      <c r="K1448" s="135"/>
      <c r="L1448" s="135"/>
      <c r="M1448" s="135"/>
      <c r="N1448" s="135"/>
    </row>
    <row r="1449" spans="1:14" s="78" customFormat="1" x14ac:dyDescent="0.25">
      <c r="A1449" s="76"/>
      <c r="B1449" s="76"/>
      <c r="C1449" s="76"/>
      <c r="D1449" s="131"/>
      <c r="E1449" s="92"/>
      <c r="F1449" s="76"/>
      <c r="G1449" s="76"/>
      <c r="H1449" s="77"/>
      <c r="I1449" s="76"/>
      <c r="J1449" s="77"/>
      <c r="K1449" s="135"/>
      <c r="L1449" s="135"/>
      <c r="M1449" s="135"/>
      <c r="N1449" s="135"/>
    </row>
    <row r="1450" spans="1:14" s="78" customFormat="1" x14ac:dyDescent="0.25">
      <c r="A1450" s="76"/>
      <c r="B1450" s="76"/>
      <c r="C1450" s="76"/>
      <c r="D1450" s="131"/>
      <c r="E1450" s="92"/>
      <c r="F1450" s="76"/>
      <c r="G1450" s="76"/>
      <c r="H1450" s="77"/>
      <c r="I1450" s="76"/>
      <c r="J1450" s="77"/>
      <c r="K1450" s="135"/>
      <c r="L1450" s="135"/>
      <c r="M1450" s="135"/>
      <c r="N1450" s="135"/>
    </row>
    <row r="1451" spans="1:14" s="78" customFormat="1" x14ac:dyDescent="0.25">
      <c r="A1451" s="76"/>
      <c r="B1451" s="76"/>
      <c r="C1451" s="76"/>
      <c r="D1451" s="131"/>
      <c r="E1451" s="92"/>
      <c r="F1451" s="76"/>
      <c r="G1451" s="76"/>
      <c r="H1451" s="77"/>
      <c r="I1451" s="76"/>
      <c r="J1451" s="77"/>
      <c r="K1451" s="135"/>
      <c r="L1451" s="135"/>
      <c r="M1451" s="135"/>
      <c r="N1451" s="135"/>
    </row>
    <row r="1452" spans="1:14" s="78" customFormat="1" x14ac:dyDescent="0.25">
      <c r="A1452" s="76"/>
      <c r="B1452" s="76"/>
      <c r="C1452" s="76"/>
      <c r="D1452" s="131"/>
      <c r="E1452" s="92"/>
      <c r="F1452" s="76"/>
      <c r="G1452" s="76"/>
      <c r="H1452" s="77"/>
      <c r="I1452" s="76"/>
      <c r="J1452" s="77"/>
      <c r="K1452" s="135"/>
      <c r="L1452" s="135"/>
      <c r="M1452" s="135"/>
      <c r="N1452" s="135"/>
    </row>
    <row r="1453" spans="1:14" s="78" customFormat="1" x14ac:dyDescent="0.25">
      <c r="A1453" s="76"/>
      <c r="B1453" s="76"/>
      <c r="C1453" s="76"/>
      <c r="D1453" s="131"/>
      <c r="E1453" s="92"/>
      <c r="F1453" s="76"/>
      <c r="G1453" s="76"/>
      <c r="H1453" s="77"/>
      <c r="I1453" s="76"/>
      <c r="J1453" s="77"/>
      <c r="K1453" s="135"/>
      <c r="L1453" s="135"/>
      <c r="M1453" s="135"/>
      <c r="N1453" s="135"/>
    </row>
    <row r="1454" spans="1:14" s="78" customFormat="1" x14ac:dyDescent="0.25">
      <c r="A1454" s="76"/>
      <c r="B1454" s="76"/>
      <c r="C1454" s="76"/>
      <c r="D1454" s="131"/>
      <c r="E1454" s="92"/>
      <c r="F1454" s="76"/>
      <c r="G1454" s="76"/>
      <c r="H1454" s="77"/>
      <c r="I1454" s="76"/>
      <c r="J1454" s="77"/>
      <c r="K1454" s="135"/>
      <c r="L1454" s="135"/>
      <c r="M1454" s="135"/>
      <c r="N1454" s="135"/>
    </row>
    <row r="1455" spans="1:14" s="78" customFormat="1" x14ac:dyDescent="0.25">
      <c r="A1455" s="76"/>
      <c r="B1455" s="76"/>
      <c r="C1455" s="76"/>
      <c r="D1455" s="131"/>
      <c r="E1455" s="92"/>
      <c r="F1455" s="76"/>
      <c r="G1455" s="76"/>
      <c r="H1455" s="77"/>
      <c r="I1455" s="76"/>
      <c r="J1455" s="77"/>
      <c r="K1455" s="135"/>
      <c r="L1455" s="135"/>
      <c r="M1455" s="135"/>
      <c r="N1455" s="135"/>
    </row>
    <row r="1456" spans="1:14" s="78" customFormat="1" x14ac:dyDescent="0.25">
      <c r="A1456" s="76"/>
      <c r="B1456" s="76"/>
      <c r="C1456" s="76"/>
      <c r="D1456" s="131"/>
      <c r="E1456" s="92"/>
      <c r="F1456" s="76"/>
      <c r="G1456" s="76"/>
      <c r="H1456" s="77"/>
      <c r="I1456" s="76"/>
      <c r="J1456" s="77"/>
      <c r="K1456" s="135"/>
      <c r="L1456" s="135"/>
      <c r="M1456" s="135"/>
      <c r="N1456" s="135"/>
    </row>
    <row r="1457" spans="1:14" s="78" customFormat="1" x14ac:dyDescent="0.25">
      <c r="A1457" s="76"/>
      <c r="B1457" s="76"/>
      <c r="C1457" s="76"/>
      <c r="D1457" s="131"/>
      <c r="E1457" s="92"/>
      <c r="F1457" s="76"/>
      <c r="G1457" s="76"/>
      <c r="H1457" s="77"/>
      <c r="I1457" s="76"/>
      <c r="J1457" s="77"/>
      <c r="K1457" s="135"/>
      <c r="L1457" s="135"/>
      <c r="M1457" s="135"/>
      <c r="N1457" s="135"/>
    </row>
    <row r="1458" spans="1:14" s="78" customFormat="1" x14ac:dyDescent="0.25">
      <c r="A1458" s="76"/>
      <c r="B1458" s="76"/>
      <c r="C1458" s="76"/>
      <c r="D1458" s="131"/>
      <c r="E1458" s="92"/>
      <c r="F1458" s="76"/>
      <c r="G1458" s="76"/>
      <c r="H1458" s="77"/>
      <c r="I1458" s="76"/>
      <c r="J1458" s="77"/>
      <c r="K1458" s="135"/>
      <c r="L1458" s="135"/>
      <c r="M1458" s="135"/>
      <c r="N1458" s="135"/>
    </row>
    <row r="1459" spans="1:14" s="78" customFormat="1" x14ac:dyDescent="0.25">
      <c r="A1459" s="76"/>
      <c r="B1459" s="76"/>
      <c r="C1459" s="76"/>
      <c r="D1459" s="131"/>
      <c r="E1459" s="92"/>
      <c r="F1459" s="76"/>
      <c r="G1459" s="76"/>
      <c r="H1459" s="77"/>
      <c r="I1459" s="76"/>
      <c r="J1459" s="77"/>
      <c r="K1459" s="135"/>
      <c r="L1459" s="135"/>
      <c r="M1459" s="135"/>
      <c r="N1459" s="135"/>
    </row>
    <row r="1460" spans="1:14" s="78" customFormat="1" x14ac:dyDescent="0.25">
      <c r="A1460" s="76"/>
      <c r="B1460" s="76"/>
      <c r="C1460" s="76"/>
      <c r="D1460" s="131"/>
      <c r="E1460" s="92"/>
      <c r="F1460" s="76"/>
      <c r="G1460" s="76"/>
      <c r="H1460" s="77"/>
      <c r="I1460" s="76"/>
      <c r="J1460" s="77"/>
      <c r="K1460" s="135"/>
      <c r="L1460" s="135"/>
      <c r="M1460" s="135"/>
      <c r="N1460" s="135"/>
    </row>
    <row r="1461" spans="1:14" s="78" customFormat="1" x14ac:dyDescent="0.25">
      <c r="A1461" s="76"/>
      <c r="B1461" s="76"/>
      <c r="C1461" s="76"/>
      <c r="D1461" s="131"/>
      <c r="E1461" s="92"/>
      <c r="F1461" s="76"/>
      <c r="G1461" s="76"/>
      <c r="H1461" s="77"/>
      <c r="I1461" s="76"/>
      <c r="J1461" s="77"/>
      <c r="K1461" s="135"/>
      <c r="L1461" s="135"/>
      <c r="M1461" s="135"/>
      <c r="N1461" s="135"/>
    </row>
    <row r="1462" spans="1:14" s="78" customFormat="1" x14ac:dyDescent="0.25">
      <c r="A1462" s="76"/>
      <c r="B1462" s="76"/>
      <c r="C1462" s="76"/>
      <c r="D1462" s="131"/>
      <c r="E1462" s="92"/>
      <c r="F1462" s="76"/>
      <c r="G1462" s="76"/>
      <c r="H1462" s="77"/>
      <c r="I1462" s="76"/>
      <c r="J1462" s="77"/>
      <c r="K1462" s="135"/>
      <c r="L1462" s="135"/>
      <c r="M1462" s="135"/>
      <c r="N1462" s="135"/>
    </row>
    <row r="1463" spans="1:14" s="78" customFormat="1" x14ac:dyDescent="0.25">
      <c r="A1463" s="76"/>
      <c r="B1463" s="76"/>
      <c r="C1463" s="76"/>
      <c r="D1463" s="131"/>
      <c r="E1463" s="92"/>
      <c r="F1463" s="76"/>
      <c r="G1463" s="76"/>
      <c r="H1463" s="77"/>
      <c r="I1463" s="76"/>
      <c r="J1463" s="77"/>
      <c r="K1463" s="135"/>
      <c r="L1463" s="135"/>
      <c r="M1463" s="135"/>
      <c r="N1463" s="135"/>
    </row>
    <row r="1464" spans="1:14" s="78" customFormat="1" x14ac:dyDescent="0.25">
      <c r="A1464" s="76"/>
      <c r="B1464" s="76"/>
      <c r="C1464" s="76"/>
      <c r="D1464" s="131"/>
      <c r="E1464" s="92"/>
      <c r="F1464" s="76"/>
      <c r="G1464" s="76"/>
      <c r="H1464" s="77"/>
      <c r="I1464" s="76"/>
      <c r="J1464" s="77"/>
      <c r="K1464" s="135"/>
      <c r="L1464" s="135"/>
      <c r="M1464" s="135"/>
      <c r="N1464" s="135"/>
    </row>
    <row r="1465" spans="1:14" s="78" customFormat="1" x14ac:dyDescent="0.25">
      <c r="A1465" s="76"/>
      <c r="B1465" s="76"/>
      <c r="C1465" s="76"/>
      <c r="D1465" s="131"/>
      <c r="E1465" s="92"/>
      <c r="F1465" s="76"/>
      <c r="G1465" s="76"/>
      <c r="H1465" s="77"/>
      <c r="I1465" s="76"/>
      <c r="J1465" s="77"/>
      <c r="K1465" s="135"/>
      <c r="L1465" s="135"/>
      <c r="M1465" s="135"/>
      <c r="N1465" s="135"/>
    </row>
    <row r="1466" spans="1:14" s="78" customFormat="1" x14ac:dyDescent="0.25">
      <c r="A1466" s="76"/>
      <c r="B1466" s="76"/>
      <c r="C1466" s="76"/>
      <c r="D1466" s="131"/>
      <c r="E1466" s="92"/>
      <c r="F1466" s="76"/>
      <c r="G1466" s="76"/>
      <c r="H1466" s="77"/>
      <c r="I1466" s="76"/>
      <c r="J1466" s="77"/>
      <c r="K1466" s="135"/>
      <c r="L1466" s="135"/>
      <c r="M1466" s="135"/>
      <c r="N1466" s="135"/>
    </row>
    <row r="1467" spans="1:14" s="78" customFormat="1" x14ac:dyDescent="0.25">
      <c r="A1467" s="76"/>
      <c r="B1467" s="76"/>
      <c r="C1467" s="76"/>
      <c r="D1467" s="131"/>
      <c r="E1467" s="92"/>
      <c r="F1467" s="76"/>
      <c r="G1467" s="76"/>
      <c r="H1467" s="77"/>
      <c r="I1467" s="76"/>
      <c r="J1467" s="77"/>
      <c r="K1467" s="135"/>
      <c r="L1467" s="135"/>
      <c r="M1467" s="135"/>
      <c r="N1467" s="135"/>
    </row>
    <row r="1468" spans="1:14" s="78" customFormat="1" x14ac:dyDescent="0.25">
      <c r="A1468" s="76"/>
      <c r="B1468" s="76"/>
      <c r="C1468" s="76"/>
      <c r="D1468" s="131"/>
      <c r="E1468" s="92"/>
      <c r="F1468" s="76"/>
      <c r="G1468" s="76"/>
      <c r="H1468" s="77"/>
      <c r="I1468" s="76"/>
      <c r="J1468" s="77"/>
      <c r="K1468" s="135"/>
      <c r="L1468" s="135"/>
      <c r="M1468" s="135"/>
      <c r="N1468" s="135"/>
    </row>
    <row r="1469" spans="1:14" s="78" customFormat="1" x14ac:dyDescent="0.25">
      <c r="A1469" s="76"/>
      <c r="B1469" s="76"/>
      <c r="C1469" s="76"/>
      <c r="D1469" s="131"/>
      <c r="E1469" s="92"/>
      <c r="F1469" s="76"/>
      <c r="G1469" s="76"/>
      <c r="H1469" s="77"/>
      <c r="I1469" s="76"/>
      <c r="J1469" s="77"/>
      <c r="K1469" s="135"/>
      <c r="L1469" s="135"/>
      <c r="M1469" s="135"/>
      <c r="N1469" s="135"/>
    </row>
    <row r="1470" spans="1:14" s="78" customFormat="1" x14ac:dyDescent="0.25">
      <c r="A1470" s="76"/>
      <c r="B1470" s="76"/>
      <c r="C1470" s="76"/>
      <c r="D1470" s="131"/>
      <c r="E1470" s="92"/>
      <c r="F1470" s="76"/>
      <c r="G1470" s="76"/>
      <c r="H1470" s="77"/>
      <c r="I1470" s="76"/>
      <c r="J1470" s="77"/>
      <c r="K1470" s="135"/>
      <c r="L1470" s="135"/>
      <c r="M1470" s="135"/>
      <c r="N1470" s="135"/>
    </row>
    <row r="1471" spans="1:14" s="78" customFormat="1" x14ac:dyDescent="0.25">
      <c r="A1471" s="76"/>
      <c r="B1471" s="76"/>
      <c r="C1471" s="76"/>
      <c r="D1471" s="131"/>
      <c r="E1471" s="92"/>
      <c r="F1471" s="76"/>
      <c r="G1471" s="76"/>
      <c r="H1471" s="77"/>
      <c r="I1471" s="76"/>
      <c r="J1471" s="77"/>
      <c r="K1471" s="135"/>
      <c r="L1471" s="135"/>
      <c r="M1471" s="135"/>
      <c r="N1471" s="135"/>
    </row>
    <row r="1472" spans="1:14" s="78" customFormat="1" x14ac:dyDescent="0.25">
      <c r="A1472" s="76"/>
      <c r="B1472" s="76"/>
      <c r="C1472" s="76"/>
      <c r="D1472" s="131"/>
      <c r="E1472" s="92"/>
      <c r="F1472" s="76"/>
      <c r="G1472" s="76"/>
      <c r="H1472" s="77"/>
      <c r="I1472" s="76"/>
      <c r="J1472" s="77"/>
      <c r="K1472" s="135"/>
      <c r="L1472" s="135"/>
      <c r="M1472" s="135"/>
      <c r="N1472" s="135"/>
    </row>
    <row r="1473" spans="1:14" s="78" customFormat="1" x14ac:dyDescent="0.25">
      <c r="A1473" s="76"/>
      <c r="B1473" s="76"/>
      <c r="C1473" s="76"/>
      <c r="D1473" s="131"/>
      <c r="E1473" s="92"/>
      <c r="F1473" s="76"/>
      <c r="G1473" s="76"/>
      <c r="H1473" s="77"/>
      <c r="I1473" s="76"/>
      <c r="J1473" s="77"/>
      <c r="K1473" s="135"/>
      <c r="L1473" s="135"/>
      <c r="M1473" s="135"/>
      <c r="N1473" s="135"/>
    </row>
    <row r="1474" spans="1:14" s="78" customFormat="1" x14ac:dyDescent="0.25">
      <c r="A1474" s="76"/>
      <c r="B1474" s="76"/>
      <c r="C1474" s="76"/>
      <c r="D1474" s="131"/>
      <c r="E1474" s="92"/>
      <c r="F1474" s="76"/>
      <c r="G1474" s="76"/>
      <c r="H1474" s="77"/>
      <c r="I1474" s="76"/>
      <c r="J1474" s="77"/>
      <c r="K1474" s="135"/>
      <c r="L1474" s="135"/>
      <c r="M1474" s="135"/>
      <c r="N1474" s="135"/>
    </row>
    <row r="1475" spans="1:14" s="78" customFormat="1" x14ac:dyDescent="0.25">
      <c r="A1475" s="76"/>
      <c r="B1475" s="76"/>
      <c r="C1475" s="76"/>
      <c r="D1475" s="131"/>
      <c r="E1475" s="92"/>
      <c r="F1475" s="76"/>
      <c r="G1475" s="76"/>
      <c r="H1475" s="77"/>
      <c r="I1475" s="76"/>
      <c r="J1475" s="77"/>
      <c r="K1475" s="135"/>
      <c r="L1475" s="135"/>
      <c r="M1475" s="135"/>
      <c r="N1475" s="135"/>
    </row>
    <row r="1476" spans="1:14" s="78" customFormat="1" x14ac:dyDescent="0.25">
      <c r="A1476" s="76"/>
      <c r="B1476" s="76"/>
      <c r="C1476" s="76"/>
      <c r="D1476" s="131"/>
      <c r="E1476" s="92"/>
      <c r="F1476" s="76"/>
      <c r="G1476" s="76"/>
      <c r="H1476" s="77"/>
      <c r="I1476" s="76"/>
      <c r="J1476" s="77"/>
      <c r="K1476" s="135"/>
      <c r="L1476" s="135"/>
      <c r="M1476" s="135"/>
      <c r="N1476" s="135"/>
    </row>
    <row r="1477" spans="1:14" s="78" customFormat="1" x14ac:dyDescent="0.25">
      <c r="A1477" s="76"/>
      <c r="B1477" s="76"/>
      <c r="C1477" s="76"/>
      <c r="D1477" s="131"/>
      <c r="E1477" s="92"/>
      <c r="F1477" s="76"/>
      <c r="G1477" s="76"/>
      <c r="H1477" s="77"/>
      <c r="I1477" s="76"/>
      <c r="J1477" s="77"/>
      <c r="K1477" s="135"/>
      <c r="L1477" s="135"/>
      <c r="M1477" s="135"/>
      <c r="N1477" s="135"/>
    </row>
    <row r="1478" spans="1:14" s="78" customFormat="1" x14ac:dyDescent="0.25">
      <c r="A1478" s="76"/>
      <c r="B1478" s="76"/>
      <c r="C1478" s="76"/>
      <c r="D1478" s="131"/>
      <c r="E1478" s="92"/>
      <c r="F1478" s="76"/>
      <c r="G1478" s="76"/>
      <c r="H1478" s="77"/>
      <c r="I1478" s="76"/>
      <c r="J1478" s="77"/>
      <c r="K1478" s="135"/>
      <c r="L1478" s="135"/>
      <c r="M1478" s="135"/>
      <c r="N1478" s="135"/>
    </row>
    <row r="1479" spans="1:14" s="78" customFormat="1" x14ac:dyDescent="0.25">
      <c r="A1479" s="76"/>
      <c r="B1479" s="76"/>
      <c r="C1479" s="76"/>
      <c r="D1479" s="131"/>
      <c r="E1479" s="92"/>
      <c r="F1479" s="76"/>
      <c r="G1479" s="76"/>
      <c r="H1479" s="77"/>
      <c r="I1479" s="76"/>
      <c r="J1479" s="77"/>
      <c r="K1479" s="135"/>
      <c r="L1479" s="135"/>
      <c r="M1479" s="135"/>
      <c r="N1479" s="135"/>
    </row>
    <row r="1480" spans="1:14" s="78" customFormat="1" x14ac:dyDescent="0.25">
      <c r="A1480" s="76"/>
      <c r="B1480" s="76"/>
      <c r="C1480" s="76"/>
      <c r="D1480" s="131"/>
      <c r="E1480" s="92"/>
      <c r="F1480" s="76"/>
      <c r="G1480" s="76"/>
      <c r="H1480" s="77"/>
      <c r="I1480" s="76"/>
      <c r="J1480" s="77"/>
      <c r="K1480" s="135"/>
      <c r="L1480" s="135"/>
      <c r="M1480" s="135"/>
      <c r="N1480" s="135"/>
    </row>
    <row r="1481" spans="1:14" s="78" customFormat="1" x14ac:dyDescent="0.25">
      <c r="A1481" s="76"/>
      <c r="B1481" s="76"/>
      <c r="C1481" s="76"/>
      <c r="D1481" s="131"/>
      <c r="E1481" s="92"/>
      <c r="F1481" s="76"/>
      <c r="G1481" s="76"/>
      <c r="H1481" s="77"/>
      <c r="I1481" s="76"/>
      <c r="J1481" s="77"/>
      <c r="K1481" s="135"/>
      <c r="L1481" s="135"/>
      <c r="M1481" s="135"/>
      <c r="N1481" s="135"/>
    </row>
    <row r="1482" spans="1:14" s="78" customFormat="1" x14ac:dyDescent="0.25">
      <c r="A1482" s="76"/>
      <c r="B1482" s="76"/>
      <c r="C1482" s="76"/>
      <c r="D1482" s="131"/>
      <c r="E1482" s="92"/>
      <c r="F1482" s="76"/>
      <c r="G1482" s="76"/>
      <c r="H1482" s="77"/>
      <c r="I1482" s="76"/>
      <c r="J1482" s="77"/>
      <c r="K1482" s="135"/>
      <c r="L1482" s="135"/>
      <c r="M1482" s="135"/>
      <c r="N1482" s="135"/>
    </row>
    <row r="1483" spans="1:14" s="78" customFormat="1" x14ac:dyDescent="0.25">
      <c r="A1483" s="76"/>
      <c r="B1483" s="76"/>
      <c r="C1483" s="76"/>
      <c r="D1483" s="131"/>
      <c r="E1483" s="92"/>
      <c r="F1483" s="76"/>
      <c r="G1483" s="76"/>
      <c r="H1483" s="77"/>
      <c r="I1483" s="76"/>
      <c r="J1483" s="77"/>
      <c r="K1483" s="135"/>
      <c r="L1483" s="135"/>
      <c r="M1483" s="135"/>
      <c r="N1483" s="135"/>
    </row>
    <row r="1484" spans="1:14" s="78" customFormat="1" x14ac:dyDescent="0.25">
      <c r="A1484" s="76"/>
      <c r="B1484" s="76"/>
      <c r="C1484" s="76"/>
      <c r="D1484" s="131"/>
      <c r="E1484" s="92"/>
      <c r="F1484" s="76"/>
      <c r="G1484" s="76"/>
      <c r="H1484" s="77"/>
      <c r="I1484" s="76"/>
      <c r="J1484" s="77"/>
      <c r="K1484" s="135"/>
      <c r="L1484" s="135"/>
      <c r="M1484" s="135"/>
      <c r="N1484" s="135"/>
    </row>
    <row r="1485" spans="1:14" s="78" customFormat="1" x14ac:dyDescent="0.25">
      <c r="A1485" s="76"/>
      <c r="B1485" s="76"/>
      <c r="C1485" s="76"/>
      <c r="D1485" s="131"/>
      <c r="E1485" s="92"/>
      <c r="F1485" s="76"/>
      <c r="G1485" s="76"/>
      <c r="H1485" s="77"/>
      <c r="I1485" s="76"/>
      <c r="J1485" s="77"/>
      <c r="K1485" s="135"/>
      <c r="L1485" s="135"/>
      <c r="M1485" s="135"/>
      <c r="N1485" s="135"/>
    </row>
    <row r="1486" spans="1:14" s="78" customFormat="1" x14ac:dyDescent="0.25">
      <c r="A1486" s="76"/>
      <c r="B1486" s="76"/>
      <c r="C1486" s="76"/>
      <c r="D1486" s="131"/>
      <c r="E1486" s="92"/>
      <c r="F1486" s="76"/>
      <c r="G1486" s="76"/>
      <c r="H1486" s="77"/>
      <c r="I1486" s="76"/>
      <c r="J1486" s="77"/>
      <c r="K1486" s="135"/>
      <c r="L1486" s="135"/>
      <c r="M1486" s="135"/>
      <c r="N1486" s="135"/>
    </row>
    <row r="1487" spans="1:14" s="78" customFormat="1" x14ac:dyDescent="0.25">
      <c r="A1487" s="76"/>
      <c r="B1487" s="76"/>
      <c r="C1487" s="76"/>
      <c r="D1487" s="131"/>
      <c r="E1487" s="92"/>
      <c r="F1487" s="76"/>
      <c r="G1487" s="76"/>
      <c r="H1487" s="77"/>
      <c r="I1487" s="76"/>
      <c r="J1487" s="77"/>
      <c r="K1487" s="135"/>
      <c r="L1487" s="135"/>
      <c r="M1487" s="135"/>
      <c r="N1487" s="135"/>
    </row>
    <row r="1488" spans="1:14" s="78" customFormat="1" x14ac:dyDescent="0.25">
      <c r="A1488" s="76"/>
      <c r="B1488" s="76"/>
      <c r="C1488" s="76"/>
      <c r="D1488" s="131"/>
      <c r="E1488" s="92"/>
      <c r="F1488" s="76"/>
      <c r="G1488" s="76"/>
      <c r="H1488" s="77"/>
      <c r="I1488" s="76"/>
      <c r="J1488" s="77"/>
      <c r="K1488" s="135"/>
      <c r="L1488" s="135"/>
      <c r="M1488" s="135"/>
      <c r="N1488" s="135"/>
    </row>
    <row r="1489" spans="1:14" s="78" customFormat="1" x14ac:dyDescent="0.25">
      <c r="A1489" s="76"/>
      <c r="B1489" s="76"/>
      <c r="C1489" s="76"/>
      <c r="D1489" s="131"/>
      <c r="E1489" s="92"/>
      <c r="F1489" s="76"/>
      <c r="G1489" s="76"/>
      <c r="H1489" s="77"/>
      <c r="I1489" s="76"/>
      <c r="J1489" s="77"/>
      <c r="K1489" s="135"/>
      <c r="L1489" s="135"/>
      <c r="M1489" s="135"/>
      <c r="N1489" s="135"/>
    </row>
    <row r="1490" spans="1:14" s="78" customFormat="1" x14ac:dyDescent="0.25">
      <c r="A1490" s="76"/>
      <c r="B1490" s="76"/>
      <c r="C1490" s="76"/>
      <c r="D1490" s="131"/>
      <c r="E1490" s="92"/>
      <c r="F1490" s="76"/>
      <c r="G1490" s="76"/>
      <c r="H1490" s="77"/>
      <c r="I1490" s="76"/>
      <c r="J1490" s="77"/>
      <c r="K1490" s="135"/>
      <c r="L1490" s="135"/>
      <c r="M1490" s="135"/>
      <c r="N1490" s="135"/>
    </row>
    <row r="1491" spans="1:14" s="78" customFormat="1" x14ac:dyDescent="0.25">
      <c r="A1491" s="76"/>
      <c r="B1491" s="76"/>
      <c r="C1491" s="76"/>
      <c r="D1491" s="131"/>
      <c r="E1491" s="92"/>
      <c r="F1491" s="76"/>
      <c r="G1491" s="76"/>
      <c r="H1491" s="77"/>
      <c r="I1491" s="76"/>
      <c r="J1491" s="77"/>
      <c r="K1491" s="135"/>
      <c r="L1491" s="135"/>
      <c r="M1491" s="135"/>
      <c r="N1491" s="135"/>
    </row>
    <row r="1492" spans="1:14" s="78" customFormat="1" x14ac:dyDescent="0.25">
      <c r="A1492" s="76"/>
      <c r="B1492" s="76"/>
      <c r="C1492" s="76"/>
      <c r="D1492" s="131"/>
      <c r="E1492" s="92"/>
      <c r="F1492" s="76"/>
      <c r="G1492" s="76"/>
      <c r="H1492" s="77"/>
      <c r="I1492" s="76"/>
      <c r="J1492" s="77"/>
      <c r="K1492" s="135"/>
      <c r="L1492" s="135"/>
      <c r="M1492" s="135"/>
      <c r="N1492" s="135"/>
    </row>
    <row r="1493" spans="1:14" s="78" customFormat="1" x14ac:dyDescent="0.25">
      <c r="A1493" s="76"/>
      <c r="B1493" s="76"/>
      <c r="C1493" s="76"/>
      <c r="D1493" s="131"/>
      <c r="E1493" s="92"/>
      <c r="F1493" s="76"/>
      <c r="G1493" s="76"/>
      <c r="H1493" s="77"/>
      <c r="I1493" s="76"/>
      <c r="J1493" s="77"/>
      <c r="K1493" s="135"/>
      <c r="L1493" s="135"/>
      <c r="M1493" s="135"/>
      <c r="N1493" s="135"/>
    </row>
    <row r="1494" spans="1:14" s="78" customFormat="1" x14ac:dyDescent="0.25">
      <c r="A1494" s="76"/>
      <c r="B1494" s="76"/>
      <c r="C1494" s="76"/>
      <c r="D1494" s="131"/>
      <c r="E1494" s="92"/>
      <c r="F1494" s="76"/>
      <c r="G1494" s="76"/>
      <c r="H1494" s="77"/>
      <c r="I1494" s="76"/>
      <c r="J1494" s="77"/>
      <c r="K1494" s="135"/>
      <c r="L1494" s="135"/>
      <c r="M1494" s="135"/>
      <c r="N1494" s="135"/>
    </row>
    <row r="1495" spans="1:14" s="78" customFormat="1" x14ac:dyDescent="0.25">
      <c r="A1495" s="76"/>
      <c r="B1495" s="76"/>
      <c r="C1495" s="76"/>
      <c r="D1495" s="131"/>
      <c r="E1495" s="92"/>
      <c r="F1495" s="76"/>
      <c r="G1495" s="76"/>
      <c r="H1495" s="77"/>
      <c r="I1495" s="76"/>
      <c r="J1495" s="77"/>
      <c r="K1495" s="135"/>
      <c r="L1495" s="135"/>
      <c r="M1495" s="135"/>
      <c r="N1495" s="135"/>
    </row>
    <row r="1496" spans="1:14" s="78" customFormat="1" x14ac:dyDescent="0.25">
      <c r="A1496" s="76"/>
      <c r="B1496" s="76"/>
      <c r="C1496" s="76"/>
      <c r="D1496" s="131"/>
      <c r="E1496" s="92"/>
      <c r="F1496" s="76"/>
      <c r="G1496" s="76"/>
      <c r="H1496" s="77"/>
      <c r="I1496" s="76"/>
      <c r="J1496" s="77"/>
      <c r="K1496" s="135"/>
      <c r="L1496" s="135"/>
      <c r="M1496" s="135"/>
      <c r="N1496" s="135"/>
    </row>
    <row r="1497" spans="1:14" s="78" customFormat="1" x14ac:dyDescent="0.25">
      <c r="A1497" s="76"/>
      <c r="B1497" s="76"/>
      <c r="C1497" s="76"/>
      <c r="D1497" s="131"/>
      <c r="E1497" s="92"/>
      <c r="F1497" s="76"/>
      <c r="G1497" s="76"/>
      <c r="H1497" s="77"/>
      <c r="I1497" s="76"/>
      <c r="J1497" s="77"/>
      <c r="K1497" s="135"/>
      <c r="L1497" s="135"/>
      <c r="M1497" s="135"/>
      <c r="N1497" s="135"/>
    </row>
    <row r="1498" spans="1:14" s="78" customFormat="1" x14ac:dyDescent="0.25">
      <c r="A1498" s="76"/>
      <c r="B1498" s="76"/>
      <c r="C1498" s="76"/>
      <c r="D1498" s="131"/>
      <c r="E1498" s="92"/>
      <c r="F1498" s="76"/>
      <c r="G1498" s="76"/>
      <c r="H1498" s="77"/>
      <c r="I1498" s="76"/>
      <c r="J1498" s="77"/>
      <c r="K1498" s="135"/>
      <c r="L1498" s="135"/>
      <c r="M1498" s="135"/>
      <c r="N1498" s="135"/>
    </row>
    <row r="1499" spans="1:14" s="78" customFormat="1" x14ac:dyDescent="0.25">
      <c r="A1499" s="76"/>
      <c r="B1499" s="76"/>
      <c r="C1499" s="76"/>
      <c r="D1499" s="131"/>
      <c r="E1499" s="92"/>
      <c r="F1499" s="76"/>
      <c r="G1499" s="76"/>
      <c r="H1499" s="77"/>
      <c r="I1499" s="76"/>
      <c r="J1499" s="77"/>
      <c r="K1499" s="135"/>
      <c r="L1499" s="135"/>
      <c r="M1499" s="135"/>
      <c r="N1499" s="135"/>
    </row>
    <row r="1500" spans="1:14" s="78" customFormat="1" x14ac:dyDescent="0.25">
      <c r="A1500" s="76"/>
      <c r="B1500" s="76"/>
      <c r="C1500" s="76"/>
      <c r="D1500" s="131"/>
      <c r="E1500" s="92"/>
      <c r="F1500" s="76"/>
      <c r="G1500" s="76"/>
      <c r="H1500" s="77"/>
      <c r="I1500" s="76"/>
      <c r="J1500" s="77"/>
      <c r="K1500" s="135"/>
      <c r="L1500" s="135"/>
      <c r="M1500" s="135"/>
      <c r="N1500" s="135"/>
    </row>
    <row r="1501" spans="1:14" s="78" customFormat="1" x14ac:dyDescent="0.25">
      <c r="A1501" s="76"/>
      <c r="B1501" s="76"/>
      <c r="C1501" s="76"/>
      <c r="D1501" s="131"/>
      <c r="E1501" s="92"/>
      <c r="F1501" s="76"/>
      <c r="G1501" s="76"/>
      <c r="H1501" s="77"/>
      <c r="I1501" s="76"/>
      <c r="J1501" s="77"/>
      <c r="K1501" s="135"/>
      <c r="L1501" s="135"/>
      <c r="M1501" s="135"/>
      <c r="N1501" s="135"/>
    </row>
    <row r="1502" spans="1:14" s="78" customFormat="1" x14ac:dyDescent="0.25">
      <c r="A1502" s="76"/>
      <c r="B1502" s="76"/>
      <c r="C1502" s="76"/>
      <c r="D1502" s="131"/>
      <c r="E1502" s="92"/>
      <c r="F1502" s="76"/>
      <c r="G1502" s="76"/>
      <c r="H1502" s="77"/>
      <c r="I1502" s="76"/>
      <c r="J1502" s="77"/>
      <c r="K1502" s="135"/>
      <c r="L1502" s="135"/>
      <c r="M1502" s="135"/>
      <c r="N1502" s="135"/>
    </row>
    <row r="1503" spans="1:14" s="78" customFormat="1" x14ac:dyDescent="0.25">
      <c r="A1503" s="76"/>
      <c r="B1503" s="76"/>
      <c r="C1503" s="76"/>
      <c r="D1503" s="131"/>
      <c r="E1503" s="92"/>
      <c r="F1503" s="76"/>
      <c r="G1503" s="76"/>
      <c r="H1503" s="77"/>
      <c r="I1503" s="76"/>
      <c r="J1503" s="77"/>
      <c r="K1503" s="135"/>
      <c r="L1503" s="135"/>
      <c r="M1503" s="135"/>
      <c r="N1503" s="135"/>
    </row>
    <row r="1504" spans="1:14" s="78" customFormat="1" x14ac:dyDescent="0.25">
      <c r="A1504" s="76"/>
      <c r="B1504" s="76"/>
      <c r="C1504" s="76"/>
      <c r="D1504" s="131"/>
      <c r="E1504" s="92"/>
      <c r="F1504" s="76"/>
      <c r="G1504" s="76"/>
      <c r="H1504" s="77"/>
      <c r="I1504" s="76"/>
      <c r="J1504" s="77"/>
      <c r="K1504" s="135"/>
      <c r="L1504" s="135"/>
      <c r="M1504" s="135"/>
      <c r="N1504" s="135"/>
    </row>
    <row r="1505" spans="1:14" s="78" customFormat="1" x14ac:dyDescent="0.25">
      <c r="A1505" s="76"/>
      <c r="B1505" s="76"/>
      <c r="C1505" s="76"/>
      <c r="D1505" s="131"/>
      <c r="E1505" s="92"/>
      <c r="F1505" s="76"/>
      <c r="G1505" s="76"/>
      <c r="H1505" s="77"/>
      <c r="I1505" s="76"/>
      <c r="J1505" s="77"/>
      <c r="K1505" s="135"/>
      <c r="L1505" s="135"/>
      <c r="M1505" s="135"/>
      <c r="N1505" s="135"/>
    </row>
    <row r="1506" spans="1:14" s="78" customFormat="1" x14ac:dyDescent="0.25">
      <c r="A1506" s="76"/>
      <c r="B1506" s="76"/>
      <c r="C1506" s="76"/>
      <c r="D1506" s="131"/>
      <c r="E1506" s="92"/>
      <c r="F1506" s="76"/>
      <c r="G1506" s="76"/>
      <c r="H1506" s="77"/>
      <c r="I1506" s="76"/>
      <c r="J1506" s="77"/>
      <c r="K1506" s="135"/>
      <c r="L1506" s="135"/>
      <c r="M1506" s="135"/>
      <c r="N1506" s="135"/>
    </row>
    <row r="1507" spans="1:14" s="78" customFormat="1" x14ac:dyDescent="0.25">
      <c r="A1507" s="76"/>
      <c r="B1507" s="76"/>
      <c r="C1507" s="76"/>
      <c r="D1507" s="131"/>
      <c r="E1507" s="92"/>
      <c r="F1507" s="76"/>
      <c r="G1507" s="76"/>
      <c r="H1507" s="77"/>
      <c r="I1507" s="76"/>
      <c r="J1507" s="77"/>
      <c r="K1507" s="135"/>
      <c r="L1507" s="135"/>
      <c r="M1507" s="135"/>
      <c r="N1507" s="135"/>
    </row>
    <row r="1508" spans="1:14" s="78" customFormat="1" x14ac:dyDescent="0.25">
      <c r="A1508" s="76"/>
      <c r="B1508" s="76"/>
      <c r="C1508" s="76"/>
      <c r="D1508" s="131"/>
      <c r="E1508" s="92"/>
      <c r="F1508" s="76"/>
      <c r="G1508" s="76"/>
      <c r="H1508" s="77"/>
      <c r="I1508" s="76"/>
      <c r="J1508" s="77"/>
      <c r="K1508" s="135"/>
      <c r="L1508" s="135"/>
      <c r="M1508" s="135"/>
      <c r="N1508" s="135"/>
    </row>
    <row r="1509" spans="1:14" s="78" customFormat="1" x14ac:dyDescent="0.25">
      <c r="A1509" s="76"/>
      <c r="B1509" s="76"/>
      <c r="C1509" s="76"/>
      <c r="D1509" s="131"/>
      <c r="E1509" s="92"/>
      <c r="F1509" s="76"/>
      <c r="G1509" s="76"/>
      <c r="H1509" s="77"/>
      <c r="I1509" s="76"/>
      <c r="J1509" s="77"/>
      <c r="K1509" s="135"/>
      <c r="L1509" s="135"/>
      <c r="M1509" s="135"/>
      <c r="N1509" s="135"/>
    </row>
    <row r="1510" spans="1:14" s="78" customFormat="1" x14ac:dyDescent="0.25">
      <c r="A1510" s="76"/>
      <c r="B1510" s="76"/>
      <c r="C1510" s="76"/>
      <c r="D1510" s="131"/>
      <c r="E1510" s="92"/>
      <c r="F1510" s="76"/>
      <c r="G1510" s="76"/>
      <c r="H1510" s="77"/>
      <c r="I1510" s="76"/>
      <c r="J1510" s="77"/>
      <c r="K1510" s="135"/>
      <c r="L1510" s="135"/>
      <c r="M1510" s="135"/>
      <c r="N1510" s="135"/>
    </row>
    <row r="1511" spans="1:14" s="78" customFormat="1" x14ac:dyDescent="0.25">
      <c r="A1511" s="76"/>
      <c r="B1511" s="76"/>
      <c r="C1511" s="76"/>
      <c r="D1511" s="131"/>
      <c r="E1511" s="92"/>
      <c r="F1511" s="76"/>
      <c r="G1511" s="76"/>
      <c r="H1511" s="77"/>
      <c r="I1511" s="76"/>
      <c r="J1511" s="77"/>
      <c r="K1511" s="135"/>
      <c r="L1511" s="135"/>
      <c r="M1511" s="135"/>
      <c r="N1511" s="135"/>
    </row>
    <row r="1512" spans="1:14" s="78" customFormat="1" x14ac:dyDescent="0.25">
      <c r="A1512" s="76"/>
      <c r="B1512" s="76"/>
      <c r="C1512" s="76"/>
      <c r="D1512" s="131"/>
      <c r="E1512" s="92"/>
      <c r="F1512" s="76"/>
      <c r="G1512" s="76"/>
      <c r="H1512" s="77"/>
      <c r="I1512" s="76"/>
      <c r="J1512" s="77"/>
      <c r="K1512" s="135"/>
      <c r="L1512" s="135"/>
      <c r="M1512" s="135"/>
      <c r="N1512" s="135"/>
    </row>
    <row r="1513" spans="1:14" s="78" customFormat="1" x14ac:dyDescent="0.25">
      <c r="A1513" s="76"/>
      <c r="B1513" s="76"/>
      <c r="C1513" s="76"/>
      <c r="D1513" s="131"/>
      <c r="E1513" s="92"/>
      <c r="F1513" s="76"/>
      <c r="G1513" s="76"/>
      <c r="H1513" s="77"/>
      <c r="I1513" s="76"/>
      <c r="J1513" s="77"/>
      <c r="K1513" s="135"/>
      <c r="L1513" s="135"/>
      <c r="M1513" s="135"/>
      <c r="N1513" s="135"/>
    </row>
    <row r="1514" spans="1:14" s="78" customFormat="1" x14ac:dyDescent="0.25">
      <c r="A1514" s="76"/>
      <c r="B1514" s="76"/>
      <c r="C1514" s="76"/>
      <c r="D1514" s="131"/>
      <c r="E1514" s="92"/>
      <c r="F1514" s="76"/>
      <c r="G1514" s="76"/>
      <c r="H1514" s="77"/>
      <c r="I1514" s="76"/>
      <c r="J1514" s="77"/>
      <c r="K1514" s="135"/>
      <c r="L1514" s="135"/>
      <c r="M1514" s="135"/>
      <c r="N1514" s="135"/>
    </row>
    <row r="1515" spans="1:14" s="78" customFormat="1" x14ac:dyDescent="0.25">
      <c r="A1515" s="76"/>
      <c r="B1515" s="76"/>
      <c r="C1515" s="76"/>
      <c r="D1515" s="131"/>
      <c r="E1515" s="92"/>
      <c r="F1515" s="76"/>
      <c r="G1515" s="76"/>
      <c r="H1515" s="77"/>
      <c r="I1515" s="76"/>
      <c r="J1515" s="77"/>
      <c r="K1515" s="135"/>
      <c r="L1515" s="135"/>
      <c r="M1515" s="135"/>
      <c r="N1515" s="135"/>
    </row>
    <row r="1516" spans="1:14" s="78" customFormat="1" x14ac:dyDescent="0.25">
      <c r="A1516" s="76"/>
      <c r="B1516" s="76"/>
      <c r="C1516" s="76"/>
      <c r="D1516" s="131"/>
      <c r="E1516" s="92"/>
      <c r="F1516" s="76"/>
      <c r="G1516" s="76"/>
      <c r="H1516" s="77"/>
      <c r="I1516" s="76"/>
      <c r="J1516" s="77"/>
      <c r="K1516" s="135"/>
      <c r="L1516" s="135"/>
      <c r="M1516" s="135"/>
      <c r="N1516" s="135"/>
    </row>
    <row r="1517" spans="1:14" s="78" customFormat="1" x14ac:dyDescent="0.25">
      <c r="A1517" s="76"/>
      <c r="B1517" s="76"/>
      <c r="C1517" s="76"/>
      <c r="D1517" s="131"/>
      <c r="E1517" s="92"/>
      <c r="F1517" s="76"/>
      <c r="G1517" s="76"/>
      <c r="H1517" s="77"/>
      <c r="I1517" s="76"/>
      <c r="J1517" s="77"/>
      <c r="K1517" s="135"/>
      <c r="L1517" s="135"/>
      <c r="M1517" s="135"/>
      <c r="N1517" s="135"/>
    </row>
    <row r="1518" spans="1:14" s="78" customFormat="1" x14ac:dyDescent="0.25">
      <c r="A1518" s="76"/>
      <c r="B1518" s="76"/>
      <c r="C1518" s="76"/>
      <c r="D1518" s="131"/>
      <c r="E1518" s="92"/>
      <c r="F1518" s="76"/>
      <c r="G1518" s="76"/>
      <c r="H1518" s="77"/>
      <c r="I1518" s="76"/>
      <c r="J1518" s="77"/>
      <c r="K1518" s="135"/>
      <c r="L1518" s="135"/>
      <c r="M1518" s="135"/>
      <c r="N1518" s="135"/>
    </row>
    <row r="1519" spans="1:14" s="78" customFormat="1" x14ac:dyDescent="0.25">
      <c r="A1519" s="76"/>
      <c r="B1519" s="76"/>
      <c r="C1519" s="76"/>
      <c r="D1519" s="131"/>
      <c r="E1519" s="92"/>
      <c r="F1519" s="76"/>
      <c r="G1519" s="76"/>
      <c r="H1519" s="77"/>
      <c r="I1519" s="76"/>
      <c r="J1519" s="77"/>
      <c r="K1519" s="135"/>
      <c r="L1519" s="135"/>
      <c r="M1519" s="135"/>
      <c r="N1519" s="135"/>
    </row>
    <row r="1520" spans="1:14" s="78" customFormat="1" x14ac:dyDescent="0.25">
      <c r="A1520" s="76"/>
      <c r="B1520" s="76"/>
      <c r="C1520" s="76"/>
      <c r="D1520" s="131"/>
      <c r="E1520" s="92"/>
      <c r="F1520" s="76"/>
      <c r="G1520" s="76"/>
      <c r="H1520" s="77"/>
      <c r="I1520" s="76"/>
      <c r="J1520" s="77"/>
      <c r="K1520" s="135"/>
      <c r="L1520" s="135"/>
      <c r="M1520" s="135"/>
      <c r="N1520" s="135"/>
    </row>
    <row r="1521" spans="1:14" s="78" customFormat="1" x14ac:dyDescent="0.25">
      <c r="A1521" s="76"/>
      <c r="B1521" s="76"/>
      <c r="C1521" s="76"/>
      <c r="D1521" s="131"/>
      <c r="E1521" s="92"/>
      <c r="F1521" s="76"/>
      <c r="G1521" s="76"/>
      <c r="H1521" s="77"/>
      <c r="I1521" s="76"/>
      <c r="J1521" s="77"/>
      <c r="K1521" s="135"/>
      <c r="L1521" s="135"/>
      <c r="M1521" s="135"/>
      <c r="N1521" s="135"/>
    </row>
    <row r="1522" spans="1:14" s="78" customFormat="1" x14ac:dyDescent="0.25">
      <c r="A1522" s="76"/>
      <c r="B1522" s="76"/>
      <c r="C1522" s="76"/>
      <c r="D1522" s="131"/>
      <c r="E1522" s="92"/>
      <c r="F1522" s="76"/>
      <c r="G1522" s="76"/>
      <c r="H1522" s="77"/>
      <c r="I1522" s="76"/>
      <c r="J1522" s="77"/>
      <c r="K1522" s="135"/>
      <c r="L1522" s="135"/>
      <c r="M1522" s="135"/>
      <c r="N1522" s="135"/>
    </row>
    <row r="1523" spans="1:14" s="78" customFormat="1" x14ac:dyDescent="0.25">
      <c r="A1523" s="76"/>
      <c r="B1523" s="76"/>
      <c r="C1523" s="76"/>
      <c r="D1523" s="131"/>
      <c r="E1523" s="92"/>
      <c r="F1523" s="76"/>
      <c r="G1523" s="76"/>
      <c r="H1523" s="77"/>
      <c r="I1523" s="76"/>
      <c r="J1523" s="77"/>
      <c r="K1523" s="135"/>
      <c r="L1523" s="135"/>
      <c r="M1523" s="135"/>
      <c r="N1523" s="135"/>
    </row>
    <row r="1524" spans="1:14" s="78" customFormat="1" x14ac:dyDescent="0.25">
      <c r="A1524" s="76"/>
      <c r="B1524" s="76"/>
      <c r="C1524" s="76"/>
      <c r="D1524" s="131"/>
      <c r="E1524" s="92"/>
      <c r="F1524" s="76"/>
      <c r="G1524" s="76"/>
      <c r="H1524" s="77"/>
      <c r="I1524" s="76"/>
      <c r="J1524" s="77"/>
      <c r="K1524" s="135"/>
      <c r="L1524" s="135"/>
      <c r="M1524" s="135"/>
      <c r="N1524" s="135"/>
    </row>
    <row r="1525" spans="1:14" s="78" customFormat="1" x14ac:dyDescent="0.25">
      <c r="A1525" s="76"/>
      <c r="B1525" s="76"/>
      <c r="C1525" s="76"/>
      <c r="D1525" s="131"/>
      <c r="E1525" s="92"/>
      <c r="F1525" s="76"/>
      <c r="G1525" s="76"/>
      <c r="H1525" s="77"/>
      <c r="I1525" s="76"/>
      <c r="J1525" s="77"/>
      <c r="K1525" s="135"/>
      <c r="L1525" s="135"/>
      <c r="M1525" s="135"/>
      <c r="N1525" s="135"/>
    </row>
    <row r="1526" spans="1:14" s="78" customFormat="1" x14ac:dyDescent="0.25">
      <c r="A1526" s="76"/>
      <c r="B1526" s="76"/>
      <c r="C1526" s="76"/>
      <c r="D1526" s="131"/>
      <c r="E1526" s="92"/>
      <c r="F1526" s="76"/>
      <c r="G1526" s="76"/>
      <c r="H1526" s="77"/>
      <c r="I1526" s="76"/>
      <c r="J1526" s="77"/>
      <c r="K1526" s="135"/>
      <c r="L1526" s="135"/>
      <c r="M1526" s="135"/>
      <c r="N1526" s="135"/>
    </row>
    <row r="1527" spans="1:14" s="78" customFormat="1" x14ac:dyDescent="0.25">
      <c r="A1527" s="76"/>
      <c r="B1527" s="76"/>
      <c r="C1527" s="76"/>
      <c r="D1527" s="131"/>
      <c r="E1527" s="92"/>
      <c r="F1527" s="76"/>
      <c r="G1527" s="76"/>
      <c r="H1527" s="77"/>
      <c r="I1527" s="76"/>
      <c r="J1527" s="77"/>
      <c r="K1527" s="135"/>
      <c r="L1527" s="135"/>
      <c r="M1527" s="135"/>
      <c r="N1527" s="135"/>
    </row>
    <row r="1528" spans="1:14" s="78" customFormat="1" x14ac:dyDescent="0.25">
      <c r="A1528" s="76"/>
      <c r="B1528" s="76"/>
      <c r="C1528" s="76"/>
      <c r="D1528" s="131"/>
      <c r="E1528" s="92"/>
      <c r="F1528" s="76"/>
      <c r="G1528" s="76"/>
      <c r="H1528" s="77"/>
      <c r="I1528" s="76"/>
      <c r="J1528" s="77"/>
      <c r="K1528" s="135"/>
      <c r="L1528" s="135"/>
      <c r="M1528" s="135"/>
      <c r="N1528" s="135"/>
    </row>
    <row r="1529" spans="1:14" s="78" customFormat="1" x14ac:dyDescent="0.25">
      <c r="A1529" s="76"/>
      <c r="B1529" s="76"/>
      <c r="C1529" s="76"/>
      <c r="D1529" s="131"/>
      <c r="E1529" s="92"/>
      <c r="F1529" s="76"/>
      <c r="G1529" s="76"/>
      <c r="H1529" s="77"/>
      <c r="I1529" s="76"/>
      <c r="J1529" s="77"/>
      <c r="K1529" s="135"/>
      <c r="L1529" s="135"/>
      <c r="M1529" s="135"/>
      <c r="N1529" s="135"/>
    </row>
    <row r="1530" spans="1:14" s="78" customFormat="1" x14ac:dyDescent="0.25">
      <c r="A1530" s="76"/>
      <c r="B1530" s="76"/>
      <c r="C1530" s="76"/>
      <c r="D1530" s="131"/>
      <c r="E1530" s="92"/>
      <c r="F1530" s="76"/>
      <c r="G1530" s="76"/>
      <c r="H1530" s="77"/>
      <c r="I1530" s="76"/>
      <c r="J1530" s="77"/>
      <c r="K1530" s="135"/>
      <c r="L1530" s="135"/>
      <c r="M1530" s="135"/>
      <c r="N1530" s="135"/>
    </row>
    <row r="1531" spans="1:14" s="78" customFormat="1" x14ac:dyDescent="0.25">
      <c r="A1531" s="76"/>
      <c r="B1531" s="76"/>
      <c r="C1531" s="76"/>
      <c r="D1531" s="131"/>
      <c r="E1531" s="92"/>
      <c r="F1531" s="76"/>
      <c r="G1531" s="76"/>
      <c r="H1531" s="77"/>
      <c r="I1531" s="76"/>
      <c r="J1531" s="77"/>
      <c r="K1531" s="135"/>
      <c r="L1531" s="135"/>
      <c r="M1531" s="135"/>
      <c r="N1531" s="135"/>
    </row>
    <row r="1532" spans="1:14" s="78" customFormat="1" x14ac:dyDescent="0.25">
      <c r="A1532" s="76"/>
      <c r="B1532" s="76"/>
      <c r="C1532" s="76"/>
      <c r="D1532" s="131"/>
      <c r="E1532" s="92"/>
      <c r="F1532" s="76"/>
      <c r="G1532" s="76"/>
      <c r="H1532" s="77"/>
      <c r="I1532" s="76"/>
      <c r="J1532" s="77"/>
      <c r="K1532" s="135"/>
      <c r="L1532" s="135"/>
      <c r="M1532" s="135"/>
      <c r="N1532" s="135"/>
    </row>
    <row r="1533" spans="1:14" s="78" customFormat="1" x14ac:dyDescent="0.25">
      <c r="A1533" s="76"/>
      <c r="B1533" s="76"/>
      <c r="C1533" s="76"/>
      <c r="D1533" s="131"/>
      <c r="E1533" s="92"/>
      <c r="F1533" s="76"/>
      <c r="G1533" s="76"/>
      <c r="H1533" s="77"/>
      <c r="I1533" s="76"/>
      <c r="J1533" s="77"/>
      <c r="K1533" s="135"/>
      <c r="L1533" s="135"/>
      <c r="M1533" s="135"/>
      <c r="N1533" s="135"/>
    </row>
    <row r="1534" spans="1:14" s="78" customFormat="1" x14ac:dyDescent="0.25">
      <c r="A1534" s="76"/>
      <c r="B1534" s="76"/>
      <c r="C1534" s="76"/>
      <c r="D1534" s="131"/>
      <c r="E1534" s="92"/>
      <c r="F1534" s="76"/>
      <c r="G1534" s="76"/>
      <c r="H1534" s="77"/>
      <c r="I1534" s="76"/>
      <c r="J1534" s="77"/>
      <c r="K1534" s="135"/>
      <c r="L1534" s="135"/>
      <c r="M1534" s="135"/>
      <c r="N1534" s="135"/>
    </row>
    <row r="1535" spans="1:14" s="78" customFormat="1" x14ac:dyDescent="0.25">
      <c r="A1535" s="76"/>
      <c r="B1535" s="76"/>
      <c r="C1535" s="76"/>
      <c r="D1535" s="131"/>
      <c r="E1535" s="92"/>
      <c r="F1535" s="76"/>
      <c r="G1535" s="76"/>
      <c r="H1535" s="77"/>
      <c r="I1535" s="76"/>
      <c r="J1535" s="77"/>
      <c r="K1535" s="135"/>
      <c r="L1535" s="135"/>
      <c r="M1535" s="135"/>
      <c r="N1535" s="135"/>
    </row>
    <row r="1536" spans="1:14" s="78" customFormat="1" x14ac:dyDescent="0.25">
      <c r="A1536" s="76"/>
      <c r="B1536" s="76"/>
      <c r="C1536" s="76"/>
      <c r="D1536" s="131"/>
      <c r="E1536" s="92"/>
      <c r="F1536" s="76"/>
      <c r="G1536" s="76"/>
      <c r="H1536" s="77"/>
      <c r="I1536" s="76"/>
      <c r="J1536" s="77"/>
      <c r="K1536" s="135"/>
      <c r="L1536" s="135"/>
      <c r="M1536" s="135"/>
      <c r="N1536" s="135"/>
    </row>
    <row r="1537" spans="1:14" s="78" customFormat="1" x14ac:dyDescent="0.25">
      <c r="A1537" s="76"/>
      <c r="B1537" s="76"/>
      <c r="C1537" s="76"/>
      <c r="D1537" s="131"/>
      <c r="E1537" s="92"/>
      <c r="F1537" s="76"/>
      <c r="G1537" s="76"/>
      <c r="H1537" s="77"/>
      <c r="I1537" s="76"/>
      <c r="J1537" s="77"/>
      <c r="K1537" s="135"/>
      <c r="L1537" s="135"/>
      <c r="M1537" s="135"/>
      <c r="N1537" s="135"/>
    </row>
    <row r="1538" spans="1:14" s="78" customFormat="1" x14ac:dyDescent="0.25">
      <c r="A1538" s="76"/>
      <c r="B1538" s="76"/>
      <c r="C1538" s="76"/>
      <c r="D1538" s="131"/>
      <c r="E1538" s="92"/>
      <c r="F1538" s="76"/>
      <c r="G1538" s="76"/>
      <c r="H1538" s="77"/>
      <c r="I1538" s="76"/>
      <c r="J1538" s="77"/>
      <c r="K1538" s="135"/>
      <c r="L1538" s="135"/>
      <c r="M1538" s="135"/>
      <c r="N1538" s="135"/>
    </row>
    <row r="1539" spans="1:14" s="78" customFormat="1" x14ac:dyDescent="0.25">
      <c r="A1539" s="76"/>
      <c r="B1539" s="76"/>
      <c r="C1539" s="76"/>
      <c r="D1539" s="131"/>
      <c r="E1539" s="92"/>
      <c r="F1539" s="76"/>
      <c r="G1539" s="76"/>
      <c r="H1539" s="77"/>
      <c r="I1539" s="76"/>
      <c r="J1539" s="77"/>
      <c r="K1539" s="135"/>
      <c r="L1539" s="135"/>
      <c r="M1539" s="135"/>
      <c r="N1539" s="135"/>
    </row>
    <row r="1540" spans="1:14" s="78" customFormat="1" x14ac:dyDescent="0.25">
      <c r="A1540" s="76"/>
      <c r="B1540" s="76"/>
      <c r="C1540" s="76"/>
      <c r="D1540" s="131"/>
      <c r="E1540" s="92"/>
      <c r="F1540" s="76"/>
      <c r="G1540" s="76"/>
      <c r="H1540" s="77"/>
      <c r="I1540" s="76"/>
      <c r="J1540" s="77"/>
      <c r="K1540" s="135"/>
      <c r="L1540" s="135"/>
      <c r="M1540" s="135"/>
      <c r="N1540" s="135"/>
    </row>
    <row r="1541" spans="1:14" s="78" customFormat="1" x14ac:dyDescent="0.25">
      <c r="A1541" s="76"/>
      <c r="B1541" s="76"/>
      <c r="C1541" s="76"/>
      <c r="D1541" s="131"/>
      <c r="E1541" s="92"/>
      <c r="F1541" s="76"/>
      <c r="G1541" s="76"/>
      <c r="H1541" s="77"/>
      <c r="I1541" s="76"/>
      <c r="J1541" s="77"/>
      <c r="K1541" s="135"/>
      <c r="L1541" s="135"/>
      <c r="M1541" s="135"/>
      <c r="N1541" s="135"/>
    </row>
    <row r="1542" spans="1:14" s="78" customFormat="1" x14ac:dyDescent="0.25">
      <c r="A1542" s="76"/>
      <c r="B1542" s="76"/>
      <c r="C1542" s="76"/>
      <c r="D1542" s="131"/>
      <c r="E1542" s="92"/>
      <c r="F1542" s="76"/>
      <c r="G1542" s="76"/>
      <c r="H1542" s="77"/>
      <c r="I1542" s="76"/>
      <c r="J1542" s="77"/>
      <c r="K1542" s="135"/>
      <c r="L1542" s="135"/>
      <c r="M1542" s="135"/>
      <c r="N1542" s="135"/>
    </row>
    <row r="1543" spans="1:14" s="78" customFormat="1" x14ac:dyDescent="0.25">
      <c r="A1543" s="76"/>
      <c r="B1543" s="76"/>
      <c r="C1543" s="76"/>
      <c r="D1543" s="131"/>
      <c r="E1543" s="92"/>
      <c r="F1543" s="76"/>
      <c r="G1543" s="76"/>
      <c r="H1543" s="77"/>
      <c r="I1543" s="76"/>
      <c r="J1543" s="77"/>
      <c r="K1543" s="135"/>
      <c r="L1543" s="135"/>
      <c r="M1543" s="135"/>
      <c r="N1543" s="135"/>
    </row>
    <row r="1544" spans="1:14" s="78" customFormat="1" x14ac:dyDescent="0.25">
      <c r="A1544" s="76"/>
      <c r="B1544" s="76"/>
      <c r="C1544" s="76"/>
      <c r="D1544" s="131"/>
      <c r="E1544" s="92"/>
      <c r="F1544" s="76"/>
      <c r="G1544" s="76"/>
      <c r="H1544" s="77"/>
      <c r="I1544" s="76"/>
      <c r="J1544" s="77"/>
      <c r="K1544" s="135"/>
      <c r="L1544" s="135"/>
      <c r="M1544" s="135"/>
      <c r="N1544" s="135"/>
    </row>
    <row r="1545" spans="1:14" s="78" customFormat="1" x14ac:dyDescent="0.25">
      <c r="A1545" s="76"/>
      <c r="B1545" s="76"/>
      <c r="C1545" s="76"/>
      <c r="D1545" s="131"/>
      <c r="E1545" s="92"/>
      <c r="F1545" s="76"/>
      <c r="G1545" s="76"/>
      <c r="H1545" s="77"/>
      <c r="I1545" s="76"/>
      <c r="J1545" s="77"/>
      <c r="K1545" s="135"/>
      <c r="L1545" s="135"/>
      <c r="M1545" s="135"/>
      <c r="N1545" s="135"/>
    </row>
    <row r="1546" spans="1:14" s="78" customFormat="1" x14ac:dyDescent="0.25">
      <c r="A1546" s="76"/>
      <c r="B1546" s="76"/>
      <c r="C1546" s="76"/>
      <c r="D1546" s="131"/>
      <c r="E1546" s="92"/>
      <c r="F1546" s="76"/>
      <c r="G1546" s="76"/>
      <c r="H1546" s="77"/>
      <c r="I1546" s="76"/>
      <c r="J1546" s="77"/>
      <c r="K1546" s="135"/>
      <c r="L1546" s="135"/>
      <c r="M1546" s="135"/>
      <c r="N1546" s="135"/>
    </row>
    <row r="1547" spans="1:14" s="78" customFormat="1" x14ac:dyDescent="0.25">
      <c r="A1547" s="76"/>
      <c r="B1547" s="76"/>
      <c r="C1547" s="76"/>
      <c r="D1547" s="131"/>
      <c r="E1547" s="92"/>
      <c r="F1547" s="76"/>
      <c r="G1547" s="76"/>
      <c r="H1547" s="77"/>
      <c r="I1547" s="76"/>
      <c r="J1547" s="77"/>
      <c r="K1547" s="135"/>
      <c r="L1547" s="135"/>
      <c r="M1547" s="135"/>
      <c r="N1547" s="135"/>
    </row>
    <row r="1548" spans="1:14" s="78" customFormat="1" x14ac:dyDescent="0.25">
      <c r="A1548" s="76"/>
      <c r="B1548" s="76"/>
      <c r="C1548" s="76"/>
      <c r="D1548" s="131"/>
      <c r="E1548" s="92"/>
      <c r="F1548" s="76"/>
      <c r="G1548" s="76"/>
      <c r="H1548" s="77"/>
      <c r="I1548" s="76"/>
      <c r="J1548" s="77"/>
      <c r="K1548" s="135"/>
      <c r="L1548" s="135"/>
      <c r="M1548" s="135"/>
      <c r="N1548" s="135"/>
    </row>
    <row r="1549" spans="1:14" s="78" customFormat="1" x14ac:dyDescent="0.25">
      <c r="A1549" s="76"/>
      <c r="B1549" s="76"/>
      <c r="C1549" s="76"/>
      <c r="D1549" s="131"/>
      <c r="E1549" s="92"/>
      <c r="F1549" s="76"/>
      <c r="G1549" s="76"/>
      <c r="H1549" s="77"/>
      <c r="I1549" s="76"/>
      <c r="J1549" s="77"/>
      <c r="K1549" s="135"/>
      <c r="L1549" s="135"/>
      <c r="M1549" s="135"/>
      <c r="N1549" s="135"/>
    </row>
    <row r="1550" spans="1:14" s="78" customFormat="1" x14ac:dyDescent="0.25">
      <c r="A1550" s="76"/>
      <c r="B1550" s="76"/>
      <c r="C1550" s="76"/>
      <c r="D1550" s="131"/>
      <c r="E1550" s="92"/>
      <c r="F1550" s="76"/>
      <c r="G1550" s="76"/>
      <c r="H1550" s="77"/>
      <c r="I1550" s="76"/>
      <c r="J1550" s="77"/>
      <c r="K1550" s="135"/>
      <c r="L1550" s="135"/>
      <c r="M1550" s="135"/>
      <c r="N1550" s="135"/>
    </row>
    <row r="1551" spans="1:14" s="78" customFormat="1" x14ac:dyDescent="0.25">
      <c r="A1551" s="76"/>
      <c r="B1551" s="76"/>
      <c r="C1551" s="76"/>
      <c r="D1551" s="131"/>
      <c r="E1551" s="92"/>
      <c r="F1551" s="76"/>
      <c r="G1551" s="76"/>
      <c r="H1551" s="77"/>
      <c r="I1551" s="76"/>
      <c r="J1551" s="77"/>
      <c r="K1551" s="135"/>
      <c r="L1551" s="135"/>
      <c r="M1551" s="135"/>
      <c r="N1551" s="135"/>
    </row>
    <row r="1552" spans="1:14" s="78" customFormat="1" x14ac:dyDescent="0.25">
      <c r="A1552" s="76"/>
      <c r="B1552" s="76"/>
      <c r="C1552" s="76"/>
      <c r="D1552" s="131"/>
      <c r="E1552" s="92"/>
      <c r="F1552" s="76"/>
      <c r="G1552" s="76"/>
      <c r="H1552" s="77"/>
      <c r="I1552" s="76"/>
      <c r="J1552" s="77"/>
      <c r="K1552" s="135"/>
      <c r="L1552" s="135"/>
      <c r="M1552" s="135"/>
      <c r="N1552" s="135"/>
    </row>
    <row r="1553" spans="1:14" s="78" customFormat="1" x14ac:dyDescent="0.25">
      <c r="A1553" s="76"/>
      <c r="B1553" s="76"/>
      <c r="C1553" s="76"/>
      <c r="D1553" s="131"/>
      <c r="E1553" s="92"/>
      <c r="F1553" s="76"/>
      <c r="G1553" s="76"/>
      <c r="H1553" s="77"/>
      <c r="I1553" s="76"/>
      <c r="J1553" s="77"/>
      <c r="K1553" s="135"/>
      <c r="L1553" s="135"/>
      <c r="M1553" s="135"/>
      <c r="N1553" s="135"/>
    </row>
    <row r="1554" spans="1:14" s="78" customFormat="1" x14ac:dyDescent="0.25">
      <c r="A1554" s="76"/>
      <c r="B1554" s="76"/>
      <c r="C1554" s="76"/>
      <c r="D1554" s="131"/>
      <c r="E1554" s="92"/>
      <c r="F1554" s="76"/>
      <c r="G1554" s="76"/>
      <c r="H1554" s="77"/>
      <c r="I1554" s="76"/>
      <c r="J1554" s="77"/>
      <c r="K1554" s="135"/>
      <c r="L1554" s="135"/>
      <c r="M1554" s="135"/>
      <c r="N1554" s="135"/>
    </row>
    <row r="1555" spans="1:14" s="78" customFormat="1" x14ac:dyDescent="0.25">
      <c r="A1555" s="76"/>
      <c r="B1555" s="76"/>
      <c r="C1555" s="76"/>
      <c r="D1555" s="131"/>
      <c r="E1555" s="92"/>
      <c r="F1555" s="76"/>
      <c r="G1555" s="76"/>
      <c r="H1555" s="77"/>
      <c r="I1555" s="76"/>
      <c r="J1555" s="77"/>
      <c r="K1555" s="135"/>
      <c r="L1555" s="135"/>
      <c r="M1555" s="135"/>
      <c r="N1555" s="135"/>
    </row>
    <row r="1556" spans="1:14" s="78" customFormat="1" x14ac:dyDescent="0.25">
      <c r="A1556" s="76"/>
      <c r="B1556" s="76"/>
      <c r="C1556" s="76"/>
      <c r="D1556" s="131"/>
      <c r="E1556" s="92"/>
      <c r="F1556" s="76"/>
      <c r="G1556" s="76"/>
      <c r="H1556" s="77"/>
      <c r="I1556" s="76"/>
      <c r="J1556" s="77"/>
      <c r="K1556" s="135"/>
      <c r="L1556" s="135"/>
      <c r="M1556" s="135"/>
      <c r="N1556" s="135"/>
    </row>
    <row r="1557" spans="1:14" s="78" customFormat="1" x14ac:dyDescent="0.25">
      <c r="A1557" s="76"/>
      <c r="B1557" s="76"/>
      <c r="C1557" s="76"/>
      <c r="D1557" s="131"/>
      <c r="E1557" s="92"/>
      <c r="F1557" s="76"/>
      <c r="G1557" s="76"/>
      <c r="H1557" s="77"/>
      <c r="I1557" s="76"/>
      <c r="J1557" s="77"/>
      <c r="K1557" s="135"/>
      <c r="L1557" s="135"/>
      <c r="M1557" s="135"/>
      <c r="N1557" s="135"/>
    </row>
    <row r="1558" spans="1:14" s="78" customFormat="1" x14ac:dyDescent="0.25">
      <c r="A1558" s="76"/>
      <c r="B1558" s="76"/>
      <c r="C1558" s="76"/>
      <c r="D1558" s="131"/>
      <c r="E1558" s="92"/>
      <c r="F1558" s="76"/>
      <c r="G1558" s="76"/>
      <c r="H1558" s="77"/>
      <c r="I1558" s="76"/>
      <c r="J1558" s="77"/>
      <c r="K1558" s="135"/>
      <c r="L1558" s="135"/>
      <c r="M1558" s="135"/>
      <c r="N1558" s="135"/>
    </row>
    <row r="1559" spans="1:14" s="78" customFormat="1" x14ac:dyDescent="0.25">
      <c r="A1559" s="76"/>
      <c r="B1559" s="76"/>
      <c r="C1559" s="76"/>
      <c r="D1559" s="131"/>
      <c r="E1559" s="92"/>
      <c r="F1559" s="76"/>
      <c r="G1559" s="76"/>
      <c r="H1559" s="77"/>
      <c r="I1559" s="76"/>
      <c r="J1559" s="77"/>
      <c r="K1559" s="135"/>
      <c r="L1559" s="135"/>
      <c r="M1559" s="135"/>
      <c r="N1559" s="135"/>
    </row>
    <row r="1560" spans="1:14" s="78" customFormat="1" x14ac:dyDescent="0.25">
      <c r="A1560" s="76"/>
      <c r="B1560" s="76"/>
      <c r="C1560" s="76"/>
      <c r="D1560" s="131"/>
      <c r="E1560" s="92"/>
      <c r="F1560" s="76"/>
      <c r="G1560" s="76"/>
      <c r="H1560" s="77"/>
      <c r="I1560" s="76"/>
      <c r="J1560" s="77"/>
      <c r="K1560" s="135"/>
      <c r="L1560" s="135"/>
      <c r="M1560" s="135"/>
      <c r="N1560" s="135"/>
    </row>
    <row r="1561" spans="1:14" s="78" customFormat="1" x14ac:dyDescent="0.25">
      <c r="A1561" s="76"/>
      <c r="B1561" s="76"/>
      <c r="C1561" s="76"/>
      <c r="D1561" s="131"/>
      <c r="E1561" s="92"/>
      <c r="F1561" s="76"/>
      <c r="G1561" s="76"/>
      <c r="H1561" s="77"/>
      <c r="I1561" s="76"/>
      <c r="J1561" s="77"/>
      <c r="K1561" s="135"/>
      <c r="L1561" s="135"/>
      <c r="M1561" s="135"/>
      <c r="N1561" s="135"/>
    </row>
    <row r="1562" spans="1:14" s="78" customFormat="1" x14ac:dyDescent="0.25">
      <c r="A1562" s="76"/>
      <c r="B1562" s="76"/>
      <c r="C1562" s="76"/>
      <c r="D1562" s="131"/>
      <c r="E1562" s="92"/>
      <c r="F1562" s="76"/>
      <c r="G1562" s="76"/>
      <c r="H1562" s="77"/>
      <c r="I1562" s="76"/>
      <c r="J1562" s="77"/>
      <c r="K1562" s="135"/>
      <c r="L1562" s="135"/>
      <c r="M1562" s="135"/>
      <c r="N1562" s="135"/>
    </row>
    <row r="1563" spans="1:14" s="78" customFormat="1" x14ac:dyDescent="0.25">
      <c r="A1563" s="76"/>
      <c r="B1563" s="76"/>
      <c r="C1563" s="76"/>
      <c r="D1563" s="131"/>
      <c r="E1563" s="92"/>
      <c r="F1563" s="76"/>
      <c r="G1563" s="76"/>
      <c r="H1563" s="77"/>
      <c r="I1563" s="76"/>
      <c r="J1563" s="77"/>
      <c r="K1563" s="135"/>
      <c r="L1563" s="135"/>
      <c r="M1563" s="135"/>
      <c r="N1563" s="135"/>
    </row>
    <row r="1564" spans="1:14" s="78" customFormat="1" x14ac:dyDescent="0.25">
      <c r="A1564" s="76"/>
      <c r="B1564" s="76"/>
      <c r="C1564" s="76"/>
      <c r="D1564" s="131"/>
      <c r="E1564" s="92"/>
      <c r="F1564" s="76"/>
      <c r="G1564" s="76"/>
      <c r="H1564" s="77"/>
      <c r="I1564" s="76"/>
      <c r="J1564" s="77"/>
      <c r="K1564" s="135"/>
      <c r="L1564" s="135"/>
      <c r="M1564" s="135"/>
      <c r="N1564" s="135"/>
    </row>
    <row r="1565" spans="1:14" s="78" customFormat="1" x14ac:dyDescent="0.25">
      <c r="A1565" s="76"/>
      <c r="B1565" s="76"/>
      <c r="C1565" s="76"/>
      <c r="D1565" s="131"/>
      <c r="E1565" s="92"/>
      <c r="F1565" s="76"/>
      <c r="G1565" s="76"/>
      <c r="H1565" s="77"/>
      <c r="I1565" s="76"/>
      <c r="J1565" s="77"/>
      <c r="K1565" s="135"/>
      <c r="L1565" s="135"/>
      <c r="M1565" s="135"/>
      <c r="N1565" s="135"/>
    </row>
    <row r="1566" spans="1:14" s="78" customFormat="1" x14ac:dyDescent="0.25">
      <c r="A1566" s="76"/>
      <c r="B1566" s="76"/>
      <c r="C1566" s="76"/>
      <c r="D1566" s="131"/>
      <c r="E1566" s="92"/>
      <c r="F1566" s="76"/>
      <c r="G1566" s="76"/>
      <c r="H1566" s="77"/>
      <c r="I1566" s="76"/>
      <c r="J1566" s="77"/>
      <c r="K1566" s="135"/>
      <c r="L1566" s="135"/>
      <c r="M1566" s="135"/>
      <c r="N1566" s="135"/>
    </row>
    <row r="1567" spans="1:14" s="78" customFormat="1" x14ac:dyDescent="0.25">
      <c r="A1567" s="76"/>
      <c r="B1567" s="76"/>
      <c r="C1567" s="76"/>
      <c r="D1567" s="131"/>
      <c r="E1567" s="92"/>
      <c r="F1567" s="76"/>
      <c r="G1567" s="76"/>
      <c r="H1567" s="77"/>
      <c r="I1567" s="76"/>
      <c r="J1567" s="77"/>
      <c r="K1567" s="135"/>
      <c r="L1567" s="135"/>
      <c r="M1567" s="135"/>
      <c r="N1567" s="135"/>
    </row>
    <row r="1568" spans="1:14" s="78" customFormat="1" x14ac:dyDescent="0.25">
      <c r="A1568" s="76"/>
      <c r="B1568" s="76"/>
      <c r="C1568" s="76"/>
      <c r="D1568" s="131"/>
      <c r="E1568" s="92"/>
      <c r="F1568" s="76"/>
      <c r="G1568" s="76"/>
      <c r="H1568" s="77"/>
      <c r="I1568" s="76"/>
      <c r="J1568" s="77"/>
      <c r="K1568" s="135"/>
      <c r="L1568" s="135"/>
      <c r="M1568" s="135"/>
      <c r="N1568" s="135"/>
    </row>
    <row r="1569" spans="1:14" s="78" customFormat="1" x14ac:dyDescent="0.25">
      <c r="A1569" s="76"/>
      <c r="B1569" s="76"/>
      <c r="C1569" s="76"/>
      <c r="D1569" s="131"/>
      <c r="E1569" s="92"/>
      <c r="F1569" s="76"/>
      <c r="G1569" s="76"/>
      <c r="H1569" s="77"/>
      <c r="I1569" s="76"/>
      <c r="J1569" s="77"/>
      <c r="K1569" s="135"/>
      <c r="L1569" s="135"/>
      <c r="M1569" s="135"/>
      <c r="N1569" s="135"/>
    </row>
    <row r="1570" spans="1:14" s="78" customFormat="1" x14ac:dyDescent="0.25">
      <c r="A1570" s="76"/>
      <c r="B1570" s="76"/>
      <c r="C1570" s="76"/>
      <c r="D1570" s="131"/>
      <c r="E1570" s="92"/>
      <c r="F1570" s="76"/>
      <c r="G1570" s="76"/>
      <c r="H1570" s="77"/>
      <c r="I1570" s="76"/>
      <c r="J1570" s="77"/>
      <c r="K1570" s="135"/>
      <c r="L1570" s="135"/>
      <c r="M1570" s="135"/>
      <c r="N1570" s="135"/>
    </row>
    <row r="1571" spans="1:14" s="78" customFormat="1" x14ac:dyDescent="0.25">
      <c r="A1571" s="76"/>
      <c r="B1571" s="76"/>
      <c r="C1571" s="76"/>
      <c r="D1571" s="131"/>
      <c r="E1571" s="92"/>
      <c r="F1571" s="76"/>
      <c r="G1571" s="76"/>
      <c r="H1571" s="77"/>
      <c r="I1571" s="76"/>
      <c r="J1571" s="77"/>
      <c r="K1571" s="135"/>
      <c r="L1571" s="135"/>
      <c r="M1571" s="135"/>
      <c r="N1571" s="135"/>
    </row>
    <row r="1572" spans="1:14" s="78" customFormat="1" x14ac:dyDescent="0.25">
      <c r="A1572" s="76"/>
      <c r="B1572" s="76"/>
      <c r="C1572" s="76"/>
      <c r="D1572" s="131"/>
      <c r="E1572" s="92"/>
      <c r="F1572" s="76"/>
      <c r="G1572" s="76"/>
      <c r="H1572" s="77"/>
      <c r="I1572" s="76"/>
      <c r="J1572" s="77"/>
      <c r="K1572" s="135"/>
      <c r="L1572" s="135"/>
      <c r="M1572" s="135"/>
      <c r="N1572" s="135"/>
    </row>
    <row r="1573" spans="1:14" s="78" customFormat="1" x14ac:dyDescent="0.25">
      <c r="A1573" s="76"/>
      <c r="B1573" s="76"/>
      <c r="C1573" s="76"/>
      <c r="D1573" s="131"/>
      <c r="E1573" s="92"/>
      <c r="F1573" s="76"/>
      <c r="G1573" s="76"/>
      <c r="H1573" s="77"/>
      <c r="I1573" s="76"/>
      <c r="J1573" s="77"/>
      <c r="K1573" s="135"/>
      <c r="L1573" s="135"/>
      <c r="M1573" s="135"/>
      <c r="N1573" s="135"/>
    </row>
    <row r="1574" spans="1:14" s="78" customFormat="1" x14ac:dyDescent="0.25">
      <c r="A1574" s="76"/>
      <c r="B1574" s="76"/>
      <c r="C1574" s="76"/>
      <c r="D1574" s="131"/>
      <c r="E1574" s="92"/>
      <c r="F1574" s="76"/>
      <c r="G1574" s="76"/>
      <c r="H1574" s="77"/>
      <c r="I1574" s="76"/>
      <c r="J1574" s="77"/>
      <c r="K1574" s="135"/>
      <c r="L1574" s="135"/>
      <c r="M1574" s="135"/>
      <c r="N1574" s="135"/>
    </row>
    <row r="1575" spans="1:14" s="78" customFormat="1" x14ac:dyDescent="0.25">
      <c r="A1575" s="76"/>
      <c r="B1575" s="76"/>
      <c r="C1575" s="76"/>
      <c r="D1575" s="131"/>
      <c r="E1575" s="92"/>
      <c r="F1575" s="76"/>
      <c r="G1575" s="76"/>
      <c r="H1575" s="77"/>
      <c r="I1575" s="76"/>
      <c r="J1575" s="77"/>
      <c r="K1575" s="135"/>
      <c r="L1575" s="135"/>
      <c r="M1575" s="135"/>
      <c r="N1575" s="135"/>
    </row>
    <row r="1576" spans="1:14" s="78" customFormat="1" x14ac:dyDescent="0.25">
      <c r="A1576" s="76"/>
      <c r="B1576" s="76"/>
      <c r="C1576" s="76"/>
      <c r="D1576" s="131"/>
      <c r="E1576" s="92"/>
      <c r="F1576" s="76"/>
      <c r="G1576" s="76"/>
      <c r="H1576" s="77"/>
      <c r="I1576" s="76"/>
      <c r="J1576" s="77"/>
      <c r="K1576" s="135"/>
      <c r="L1576" s="135"/>
      <c r="M1576" s="135"/>
      <c r="N1576" s="135"/>
    </row>
    <row r="1577" spans="1:14" s="78" customFormat="1" x14ac:dyDescent="0.25">
      <c r="A1577" s="76"/>
      <c r="B1577" s="76"/>
      <c r="C1577" s="76"/>
      <c r="D1577" s="131"/>
      <c r="E1577" s="92"/>
      <c r="F1577" s="76"/>
      <c r="G1577" s="76"/>
      <c r="H1577" s="77"/>
      <c r="I1577" s="76"/>
      <c r="J1577" s="77"/>
      <c r="K1577" s="135"/>
      <c r="L1577" s="135"/>
      <c r="M1577" s="135"/>
      <c r="N1577" s="135"/>
    </row>
    <row r="1578" spans="1:14" s="78" customFormat="1" x14ac:dyDescent="0.25">
      <c r="A1578" s="76"/>
      <c r="B1578" s="76"/>
      <c r="C1578" s="76"/>
      <c r="D1578" s="131"/>
      <c r="E1578" s="92"/>
      <c r="F1578" s="76"/>
      <c r="G1578" s="76"/>
      <c r="H1578" s="77"/>
      <c r="I1578" s="76"/>
      <c r="J1578" s="77"/>
      <c r="K1578" s="135"/>
      <c r="L1578" s="135"/>
      <c r="M1578" s="135"/>
      <c r="N1578" s="135"/>
    </row>
    <row r="1579" spans="1:14" s="78" customFormat="1" x14ac:dyDescent="0.25">
      <c r="A1579" s="76"/>
      <c r="B1579" s="76"/>
      <c r="C1579" s="76"/>
      <c r="D1579" s="131"/>
      <c r="E1579" s="92"/>
      <c r="F1579" s="76"/>
      <c r="G1579" s="76"/>
      <c r="H1579" s="77"/>
      <c r="I1579" s="76"/>
      <c r="J1579" s="77"/>
      <c r="K1579" s="135"/>
      <c r="L1579" s="135"/>
      <c r="M1579" s="135"/>
      <c r="N1579" s="135"/>
    </row>
    <row r="1580" spans="1:14" s="78" customFormat="1" x14ac:dyDescent="0.25">
      <c r="A1580" s="76"/>
      <c r="B1580" s="76"/>
      <c r="C1580" s="76"/>
      <c r="D1580" s="131"/>
      <c r="E1580" s="92"/>
      <c r="F1580" s="76"/>
      <c r="G1580" s="76"/>
      <c r="H1580" s="77"/>
      <c r="I1580" s="76"/>
      <c r="J1580" s="77"/>
      <c r="K1580" s="135"/>
      <c r="L1580" s="135"/>
      <c r="M1580" s="135"/>
      <c r="N1580" s="135"/>
    </row>
    <row r="1581" spans="1:14" s="78" customFormat="1" x14ac:dyDescent="0.25">
      <c r="A1581" s="76"/>
      <c r="B1581" s="76"/>
      <c r="C1581" s="76"/>
      <c r="D1581" s="131"/>
      <c r="E1581" s="92"/>
      <c r="F1581" s="76"/>
      <c r="G1581" s="76"/>
      <c r="H1581" s="77"/>
      <c r="I1581" s="76"/>
      <c r="J1581" s="77"/>
      <c r="K1581" s="135"/>
      <c r="L1581" s="135"/>
      <c r="M1581" s="135"/>
      <c r="N1581" s="135"/>
    </row>
    <row r="1582" spans="1:14" s="78" customFormat="1" x14ac:dyDescent="0.25">
      <c r="A1582" s="76"/>
      <c r="B1582" s="76"/>
      <c r="C1582" s="76"/>
      <c r="D1582" s="131"/>
      <c r="E1582" s="92"/>
      <c r="F1582" s="76"/>
      <c r="G1582" s="76"/>
      <c r="H1582" s="77"/>
      <c r="I1582" s="76"/>
      <c r="J1582" s="77"/>
      <c r="K1582" s="135"/>
      <c r="L1582" s="135"/>
      <c r="M1582" s="135"/>
      <c r="N1582" s="135"/>
    </row>
    <row r="1583" spans="1:14" s="78" customFormat="1" x14ac:dyDescent="0.25">
      <c r="A1583" s="76"/>
      <c r="B1583" s="76"/>
      <c r="C1583" s="76"/>
      <c r="D1583" s="131"/>
      <c r="E1583" s="92"/>
      <c r="F1583" s="76"/>
      <c r="G1583" s="76"/>
      <c r="H1583" s="77"/>
      <c r="I1583" s="76"/>
      <c r="J1583" s="77"/>
      <c r="K1583" s="135"/>
      <c r="L1583" s="135"/>
      <c r="M1583" s="135"/>
      <c r="N1583" s="135"/>
    </row>
    <row r="1584" spans="1:14" s="78" customFormat="1" x14ac:dyDescent="0.25">
      <c r="A1584" s="76"/>
      <c r="B1584" s="76"/>
      <c r="C1584" s="76"/>
      <c r="D1584" s="131"/>
      <c r="E1584" s="92"/>
      <c r="F1584" s="76"/>
      <c r="G1584" s="76"/>
      <c r="H1584" s="77"/>
      <c r="I1584" s="76"/>
      <c r="J1584" s="77"/>
      <c r="K1584" s="135"/>
      <c r="L1584" s="135"/>
      <c r="M1584" s="135"/>
      <c r="N1584" s="135"/>
    </row>
    <row r="1585" spans="1:14" s="78" customFormat="1" x14ac:dyDescent="0.25">
      <c r="A1585" s="76"/>
      <c r="B1585" s="76"/>
      <c r="C1585" s="76"/>
      <c r="D1585" s="131"/>
      <c r="E1585" s="92"/>
      <c r="F1585" s="76"/>
      <c r="G1585" s="76"/>
      <c r="H1585" s="77"/>
      <c r="I1585" s="76"/>
      <c r="J1585" s="77"/>
      <c r="K1585" s="135"/>
      <c r="L1585" s="135"/>
      <c r="M1585" s="135"/>
      <c r="N1585" s="135"/>
    </row>
    <row r="1586" spans="1:14" s="78" customFormat="1" x14ac:dyDescent="0.25">
      <c r="A1586" s="76"/>
      <c r="B1586" s="76"/>
      <c r="C1586" s="76"/>
      <c r="D1586" s="131"/>
      <c r="E1586" s="92"/>
      <c r="F1586" s="76"/>
      <c r="G1586" s="76"/>
      <c r="H1586" s="77"/>
      <c r="I1586" s="76"/>
      <c r="J1586" s="77"/>
      <c r="K1586" s="135"/>
      <c r="L1586" s="135"/>
      <c r="M1586" s="135"/>
      <c r="N1586" s="135"/>
    </row>
    <row r="1587" spans="1:14" s="78" customFormat="1" x14ac:dyDescent="0.25">
      <c r="A1587" s="76"/>
      <c r="B1587" s="76"/>
      <c r="C1587" s="76"/>
      <c r="D1587" s="131"/>
      <c r="E1587" s="92"/>
      <c r="F1587" s="76"/>
      <c r="G1587" s="76"/>
      <c r="H1587" s="77"/>
      <c r="I1587" s="76"/>
      <c r="J1587" s="77"/>
      <c r="K1587" s="135"/>
      <c r="L1587" s="135"/>
      <c r="M1587" s="135"/>
      <c r="N1587" s="135"/>
    </row>
    <row r="1588" spans="1:14" s="78" customFormat="1" x14ac:dyDescent="0.25">
      <c r="A1588" s="76"/>
      <c r="B1588" s="76"/>
      <c r="C1588" s="76"/>
      <c r="D1588" s="131"/>
      <c r="E1588" s="92"/>
      <c r="F1588" s="76"/>
      <c r="G1588" s="76"/>
      <c r="H1588" s="77"/>
      <c r="I1588" s="76"/>
      <c r="J1588" s="77"/>
      <c r="K1588" s="135"/>
      <c r="L1588" s="135"/>
      <c r="M1588" s="135"/>
      <c r="N1588" s="135"/>
    </row>
    <row r="1589" spans="1:14" s="78" customFormat="1" x14ac:dyDescent="0.25">
      <c r="A1589" s="76"/>
      <c r="B1589" s="76"/>
      <c r="C1589" s="76"/>
      <c r="D1589" s="131"/>
      <c r="E1589" s="92"/>
      <c r="F1589" s="76"/>
      <c r="G1589" s="76"/>
      <c r="H1589" s="77"/>
      <c r="I1589" s="76"/>
      <c r="J1589" s="77"/>
      <c r="K1589" s="135"/>
      <c r="L1589" s="135"/>
      <c r="M1589" s="135"/>
      <c r="N1589" s="135"/>
    </row>
    <row r="1590" spans="1:14" s="78" customFormat="1" x14ac:dyDescent="0.25">
      <c r="A1590" s="76"/>
      <c r="B1590" s="76"/>
      <c r="C1590" s="76"/>
      <c r="D1590" s="131"/>
      <c r="E1590" s="92"/>
      <c r="F1590" s="76"/>
      <c r="G1590" s="76"/>
      <c r="H1590" s="77"/>
      <c r="I1590" s="76"/>
      <c r="J1590" s="77"/>
      <c r="K1590" s="135"/>
      <c r="L1590" s="135"/>
      <c r="M1590" s="135"/>
      <c r="N1590" s="135"/>
    </row>
    <row r="1591" spans="1:14" s="78" customFormat="1" x14ac:dyDescent="0.25">
      <c r="A1591" s="76"/>
      <c r="B1591" s="76"/>
      <c r="C1591" s="76"/>
      <c r="D1591" s="131"/>
      <c r="E1591" s="92"/>
      <c r="F1591" s="76"/>
      <c r="G1591" s="76"/>
      <c r="H1591" s="77"/>
      <c r="I1591" s="76"/>
      <c r="J1591" s="77"/>
      <c r="K1591" s="135"/>
      <c r="L1591" s="135"/>
      <c r="M1591" s="135"/>
      <c r="N1591" s="135"/>
    </row>
    <row r="1592" spans="1:14" s="78" customFormat="1" x14ac:dyDescent="0.25">
      <c r="A1592" s="76"/>
      <c r="B1592" s="76"/>
      <c r="C1592" s="76"/>
      <c r="D1592" s="131"/>
      <c r="E1592" s="92"/>
      <c r="F1592" s="76"/>
      <c r="G1592" s="76"/>
      <c r="H1592" s="77"/>
      <c r="I1592" s="76"/>
      <c r="J1592" s="77"/>
      <c r="K1592" s="135"/>
      <c r="L1592" s="135"/>
      <c r="M1592" s="135"/>
      <c r="N1592" s="135"/>
    </row>
    <row r="1593" spans="1:14" s="78" customFormat="1" x14ac:dyDescent="0.25">
      <c r="A1593" s="76"/>
      <c r="B1593" s="76"/>
      <c r="C1593" s="76"/>
      <c r="D1593" s="131"/>
      <c r="E1593" s="92"/>
      <c r="F1593" s="76"/>
      <c r="G1593" s="76"/>
      <c r="H1593" s="77"/>
      <c r="I1593" s="76"/>
      <c r="J1593" s="77"/>
      <c r="K1593" s="135"/>
      <c r="L1593" s="135"/>
      <c r="M1593" s="135"/>
      <c r="N1593" s="135"/>
    </row>
    <row r="1594" spans="1:14" s="78" customFormat="1" x14ac:dyDescent="0.25">
      <c r="A1594" s="76"/>
      <c r="B1594" s="76"/>
      <c r="C1594" s="76"/>
      <c r="D1594" s="131"/>
      <c r="E1594" s="92"/>
      <c r="F1594" s="76"/>
      <c r="G1594" s="76"/>
      <c r="H1594" s="77"/>
      <c r="I1594" s="76"/>
      <c r="J1594" s="77"/>
      <c r="K1594" s="135"/>
      <c r="L1594" s="135"/>
      <c r="M1594" s="135"/>
      <c r="N1594" s="135"/>
    </row>
    <row r="1595" spans="1:14" s="78" customFormat="1" x14ac:dyDescent="0.25">
      <c r="A1595" s="76"/>
      <c r="B1595" s="76"/>
      <c r="C1595" s="76"/>
      <c r="D1595" s="131"/>
      <c r="E1595" s="92"/>
      <c r="F1595" s="76"/>
      <c r="G1595" s="76"/>
      <c r="H1595" s="77"/>
      <c r="I1595" s="76"/>
      <c r="J1595" s="77"/>
      <c r="K1595" s="135"/>
      <c r="L1595" s="135"/>
      <c r="M1595" s="135"/>
      <c r="N1595" s="135"/>
    </row>
    <row r="1596" spans="1:14" s="78" customFormat="1" x14ac:dyDescent="0.25">
      <c r="A1596" s="76"/>
      <c r="B1596" s="76"/>
      <c r="C1596" s="76"/>
      <c r="D1596" s="131"/>
      <c r="E1596" s="92"/>
      <c r="F1596" s="76"/>
      <c r="G1596" s="76"/>
      <c r="H1596" s="77"/>
      <c r="I1596" s="76"/>
      <c r="J1596" s="77"/>
      <c r="K1596" s="135"/>
      <c r="L1596" s="135"/>
      <c r="M1596" s="135"/>
      <c r="N1596" s="135"/>
    </row>
    <row r="1597" spans="1:14" s="78" customFormat="1" x14ac:dyDescent="0.25">
      <c r="A1597" s="76"/>
      <c r="B1597" s="76"/>
      <c r="C1597" s="76"/>
      <c r="D1597" s="131"/>
      <c r="E1597" s="92"/>
      <c r="F1597" s="76"/>
      <c r="G1597" s="76"/>
      <c r="H1597" s="77"/>
      <c r="I1597" s="76"/>
      <c r="J1597" s="77"/>
      <c r="K1597" s="135"/>
      <c r="L1597" s="135"/>
      <c r="M1597" s="135"/>
      <c r="N1597" s="135"/>
    </row>
    <row r="1598" spans="1:14" s="78" customFormat="1" x14ac:dyDescent="0.25">
      <c r="A1598" s="76"/>
      <c r="B1598" s="76"/>
      <c r="C1598" s="76"/>
      <c r="D1598" s="131"/>
      <c r="E1598" s="92"/>
      <c r="F1598" s="76"/>
      <c r="G1598" s="76"/>
      <c r="H1598" s="77"/>
      <c r="I1598" s="76"/>
      <c r="J1598" s="77"/>
      <c r="K1598" s="135"/>
      <c r="L1598" s="135"/>
      <c r="M1598" s="135"/>
      <c r="N1598" s="135"/>
    </row>
    <row r="1599" spans="1:14" s="78" customFormat="1" x14ac:dyDescent="0.25">
      <c r="A1599" s="76"/>
      <c r="B1599" s="76"/>
      <c r="C1599" s="76"/>
      <c r="D1599" s="131"/>
      <c r="E1599" s="92"/>
      <c r="F1599" s="76"/>
      <c r="G1599" s="76"/>
      <c r="H1599" s="77"/>
      <c r="I1599" s="76"/>
      <c r="J1599" s="77"/>
      <c r="K1599" s="135"/>
      <c r="L1599" s="135"/>
      <c r="M1599" s="135"/>
      <c r="N1599" s="135"/>
    </row>
    <row r="1600" spans="1:14" s="78" customFormat="1" x14ac:dyDescent="0.25">
      <c r="A1600" s="76"/>
      <c r="B1600" s="76"/>
      <c r="C1600" s="76"/>
      <c r="D1600" s="131"/>
      <c r="E1600" s="92"/>
      <c r="F1600" s="76"/>
      <c r="G1600" s="76"/>
      <c r="H1600" s="77"/>
      <c r="I1600" s="76"/>
      <c r="J1600" s="77"/>
      <c r="K1600" s="135"/>
      <c r="L1600" s="135"/>
      <c r="M1600" s="135"/>
      <c r="N1600" s="135"/>
    </row>
    <row r="1601" spans="1:14" s="78" customFormat="1" x14ac:dyDescent="0.25">
      <c r="A1601" s="76"/>
      <c r="B1601" s="76"/>
      <c r="C1601" s="76"/>
      <c r="D1601" s="131"/>
      <c r="E1601" s="92"/>
      <c r="F1601" s="76"/>
      <c r="G1601" s="76"/>
      <c r="H1601" s="77"/>
      <c r="I1601" s="76"/>
      <c r="J1601" s="77"/>
      <c r="K1601" s="135"/>
      <c r="L1601" s="135"/>
      <c r="M1601" s="135"/>
      <c r="N1601" s="135"/>
    </row>
    <row r="1602" spans="1:14" s="78" customFormat="1" x14ac:dyDescent="0.25">
      <c r="A1602" s="76"/>
      <c r="B1602" s="76"/>
      <c r="C1602" s="76"/>
      <c r="D1602" s="131"/>
      <c r="E1602" s="92"/>
      <c r="F1602" s="76"/>
      <c r="G1602" s="76"/>
      <c r="H1602" s="77"/>
      <c r="I1602" s="76"/>
      <c r="J1602" s="77"/>
      <c r="K1602" s="135"/>
      <c r="L1602" s="135"/>
      <c r="M1602" s="135"/>
      <c r="N1602" s="135"/>
    </row>
    <row r="1603" spans="1:14" s="78" customFormat="1" x14ac:dyDescent="0.25">
      <c r="A1603" s="76"/>
      <c r="B1603" s="76"/>
      <c r="C1603" s="76"/>
      <c r="D1603" s="131"/>
      <c r="E1603" s="92"/>
      <c r="F1603" s="76"/>
      <c r="G1603" s="76"/>
      <c r="H1603" s="77"/>
      <c r="I1603" s="76"/>
      <c r="J1603" s="77"/>
      <c r="K1603" s="135"/>
      <c r="L1603" s="135"/>
      <c r="M1603" s="135"/>
      <c r="N1603" s="135"/>
    </row>
    <row r="1604" spans="1:14" s="78" customFormat="1" x14ac:dyDescent="0.25">
      <c r="A1604" s="76"/>
      <c r="B1604" s="76"/>
      <c r="C1604" s="76"/>
      <c r="D1604" s="131"/>
      <c r="E1604" s="92"/>
      <c r="F1604" s="76"/>
      <c r="G1604" s="76"/>
      <c r="H1604" s="77"/>
      <c r="I1604" s="76"/>
      <c r="J1604" s="77"/>
      <c r="K1604" s="135"/>
      <c r="L1604" s="135"/>
      <c r="M1604" s="135"/>
      <c r="N1604" s="135"/>
    </row>
    <row r="1605" spans="1:14" s="78" customFormat="1" x14ac:dyDescent="0.25">
      <c r="A1605" s="76"/>
      <c r="B1605" s="76"/>
      <c r="C1605" s="76"/>
      <c r="D1605" s="131"/>
      <c r="E1605" s="92"/>
      <c r="F1605" s="76"/>
      <c r="G1605" s="76"/>
      <c r="H1605" s="77"/>
      <c r="I1605" s="76"/>
      <c r="J1605" s="77"/>
      <c r="K1605" s="135"/>
      <c r="L1605" s="135"/>
      <c r="M1605" s="135"/>
      <c r="N1605" s="135"/>
    </row>
    <row r="1606" spans="1:14" s="78" customFormat="1" x14ac:dyDescent="0.25">
      <c r="A1606" s="76"/>
      <c r="B1606" s="76"/>
      <c r="C1606" s="76"/>
      <c r="D1606" s="131"/>
      <c r="E1606" s="92"/>
      <c r="F1606" s="76"/>
      <c r="G1606" s="76"/>
      <c r="H1606" s="77"/>
      <c r="I1606" s="76"/>
      <c r="J1606" s="77"/>
      <c r="K1606" s="135"/>
      <c r="L1606" s="135"/>
      <c r="M1606" s="135"/>
      <c r="N1606" s="135"/>
    </row>
    <row r="1607" spans="1:14" s="78" customFormat="1" x14ac:dyDescent="0.25">
      <c r="A1607" s="76"/>
      <c r="B1607" s="76"/>
      <c r="C1607" s="76"/>
      <c r="D1607" s="131"/>
      <c r="E1607" s="92"/>
      <c r="F1607" s="76"/>
      <c r="G1607" s="76"/>
      <c r="H1607" s="77"/>
      <c r="I1607" s="76"/>
      <c r="J1607" s="77"/>
      <c r="K1607" s="135"/>
      <c r="L1607" s="135"/>
      <c r="M1607" s="135"/>
      <c r="N1607" s="135"/>
    </row>
    <row r="1608" spans="1:14" s="78" customFormat="1" x14ac:dyDescent="0.25">
      <c r="A1608" s="76"/>
      <c r="B1608" s="76"/>
      <c r="C1608" s="76"/>
      <c r="D1608" s="131"/>
      <c r="E1608" s="92"/>
      <c r="F1608" s="76"/>
      <c r="G1608" s="76"/>
      <c r="H1608" s="77"/>
      <c r="I1608" s="76"/>
      <c r="J1608" s="77"/>
      <c r="K1608" s="135"/>
      <c r="L1608" s="135"/>
      <c r="M1608" s="135"/>
      <c r="N1608" s="135"/>
    </row>
    <row r="1609" spans="1:14" s="78" customFormat="1" x14ac:dyDescent="0.25">
      <c r="A1609" s="76"/>
      <c r="B1609" s="76"/>
      <c r="C1609" s="76"/>
      <c r="D1609" s="131"/>
      <c r="E1609" s="92"/>
      <c r="F1609" s="76"/>
      <c r="G1609" s="76"/>
      <c r="H1609" s="77"/>
      <c r="I1609" s="76"/>
      <c r="J1609" s="77"/>
      <c r="K1609" s="135"/>
      <c r="L1609" s="135"/>
      <c r="M1609" s="135"/>
      <c r="N1609" s="135"/>
    </row>
    <row r="1610" spans="1:14" s="78" customFormat="1" x14ac:dyDescent="0.25">
      <c r="A1610" s="76"/>
      <c r="B1610" s="76"/>
      <c r="C1610" s="76"/>
      <c r="D1610" s="131"/>
      <c r="E1610" s="92"/>
      <c r="F1610" s="76"/>
      <c r="G1610" s="76"/>
      <c r="H1610" s="77"/>
      <c r="I1610" s="76"/>
      <c r="J1610" s="77"/>
      <c r="K1610" s="135"/>
      <c r="L1610" s="135"/>
      <c r="M1610" s="135"/>
      <c r="N1610" s="135"/>
    </row>
    <row r="1611" spans="1:14" s="78" customFormat="1" x14ac:dyDescent="0.25">
      <c r="A1611" s="76"/>
      <c r="B1611" s="76"/>
      <c r="C1611" s="76"/>
      <c r="D1611" s="131"/>
      <c r="E1611" s="92"/>
      <c r="F1611" s="76"/>
      <c r="G1611" s="76"/>
      <c r="H1611" s="77"/>
      <c r="I1611" s="76"/>
      <c r="J1611" s="77"/>
      <c r="K1611" s="135"/>
      <c r="L1611" s="135"/>
      <c r="M1611" s="135"/>
      <c r="N1611" s="135"/>
    </row>
    <row r="1612" spans="1:14" s="78" customFormat="1" x14ac:dyDescent="0.25">
      <c r="A1612" s="76"/>
      <c r="B1612" s="76"/>
      <c r="C1612" s="76"/>
      <c r="D1612" s="131"/>
      <c r="E1612" s="92"/>
      <c r="F1612" s="76"/>
      <c r="G1612" s="76"/>
      <c r="H1612" s="77"/>
      <c r="I1612" s="76"/>
      <c r="J1612" s="77"/>
      <c r="K1612" s="135"/>
      <c r="L1612" s="135"/>
      <c r="M1612" s="135"/>
      <c r="N1612" s="135"/>
    </row>
    <row r="1613" spans="1:14" s="78" customFormat="1" x14ac:dyDescent="0.25">
      <c r="A1613" s="76"/>
      <c r="B1613" s="76"/>
      <c r="C1613" s="76"/>
      <c r="D1613" s="131"/>
      <c r="E1613" s="92"/>
      <c r="F1613" s="76"/>
      <c r="G1613" s="76"/>
      <c r="H1613" s="77"/>
      <c r="I1613" s="76"/>
      <c r="J1613" s="77"/>
      <c r="K1613" s="135"/>
      <c r="L1613" s="135"/>
      <c r="M1613" s="135"/>
      <c r="N1613" s="135"/>
    </row>
    <row r="1614" spans="1:14" s="78" customFormat="1" x14ac:dyDescent="0.25">
      <c r="A1614" s="76"/>
      <c r="B1614" s="76"/>
      <c r="C1614" s="76"/>
      <c r="D1614" s="131"/>
      <c r="E1614" s="92"/>
      <c r="F1614" s="76"/>
      <c r="G1614" s="76"/>
      <c r="H1614" s="77"/>
      <c r="I1614" s="76"/>
      <c r="J1614" s="77"/>
      <c r="K1614" s="135"/>
      <c r="L1614" s="135"/>
      <c r="M1614" s="135"/>
      <c r="N1614" s="135"/>
    </row>
    <row r="1615" spans="1:14" s="78" customFormat="1" x14ac:dyDescent="0.25">
      <c r="A1615" s="76"/>
      <c r="B1615" s="76"/>
      <c r="C1615" s="76"/>
      <c r="D1615" s="131"/>
      <c r="E1615" s="92"/>
      <c r="F1615" s="76"/>
      <c r="G1615" s="76"/>
      <c r="H1615" s="77"/>
      <c r="I1615" s="76"/>
      <c r="J1615" s="77"/>
      <c r="K1615" s="135"/>
      <c r="L1615" s="135"/>
      <c r="M1615" s="135"/>
      <c r="N1615" s="135"/>
    </row>
    <row r="1616" spans="1:14" s="78" customFormat="1" x14ac:dyDescent="0.25">
      <c r="A1616" s="76"/>
      <c r="B1616" s="76"/>
      <c r="C1616" s="76"/>
      <c r="D1616" s="131"/>
      <c r="E1616" s="92"/>
      <c r="F1616" s="76"/>
      <c r="G1616" s="76"/>
      <c r="H1616" s="77"/>
      <c r="I1616" s="76"/>
      <c r="J1616" s="77"/>
      <c r="K1616" s="135"/>
      <c r="L1616" s="135"/>
      <c r="M1616" s="135"/>
      <c r="N1616" s="135"/>
    </row>
    <row r="1617" spans="1:14" s="78" customFormat="1" x14ac:dyDescent="0.25">
      <c r="A1617" s="76"/>
      <c r="B1617" s="76"/>
      <c r="C1617" s="76"/>
      <c r="D1617" s="131"/>
      <c r="E1617" s="92"/>
      <c r="F1617" s="76"/>
      <c r="G1617" s="76"/>
      <c r="H1617" s="77"/>
      <c r="I1617" s="76"/>
      <c r="J1617" s="77"/>
      <c r="K1617" s="135"/>
      <c r="L1617" s="135"/>
      <c r="M1617" s="135"/>
      <c r="N1617" s="135"/>
    </row>
    <row r="1618" spans="1:14" s="78" customFormat="1" x14ac:dyDescent="0.25">
      <c r="A1618" s="76"/>
      <c r="B1618" s="76"/>
      <c r="C1618" s="76"/>
      <c r="D1618" s="131"/>
      <c r="E1618" s="92"/>
      <c r="F1618" s="76"/>
      <c r="G1618" s="76"/>
      <c r="H1618" s="77"/>
      <c r="I1618" s="76"/>
      <c r="J1618" s="77"/>
      <c r="K1618" s="135"/>
      <c r="L1618" s="135"/>
      <c r="M1618" s="135"/>
      <c r="N1618" s="135"/>
    </row>
    <row r="1619" spans="1:14" s="78" customFormat="1" x14ac:dyDescent="0.25">
      <c r="A1619" s="76"/>
      <c r="B1619" s="76"/>
      <c r="C1619" s="76"/>
      <c r="D1619" s="131"/>
      <c r="E1619" s="92"/>
      <c r="F1619" s="76"/>
      <c r="G1619" s="76"/>
      <c r="H1619" s="77"/>
      <c r="I1619" s="76"/>
      <c r="J1619" s="77"/>
      <c r="K1619" s="135"/>
      <c r="L1619" s="135"/>
      <c r="M1619" s="135"/>
      <c r="N1619" s="135"/>
    </row>
    <row r="1620" spans="1:14" s="78" customFormat="1" x14ac:dyDescent="0.25">
      <c r="A1620" s="76"/>
      <c r="B1620" s="76"/>
      <c r="C1620" s="76"/>
      <c r="D1620" s="131"/>
      <c r="E1620" s="92"/>
      <c r="F1620" s="76"/>
      <c r="G1620" s="76"/>
      <c r="H1620" s="77"/>
      <c r="I1620" s="76"/>
      <c r="J1620" s="77"/>
      <c r="K1620" s="135"/>
      <c r="L1620" s="135"/>
      <c r="M1620" s="135"/>
      <c r="N1620" s="135"/>
    </row>
    <row r="1621" spans="1:14" s="78" customFormat="1" x14ac:dyDescent="0.25">
      <c r="A1621" s="76"/>
      <c r="B1621" s="76"/>
      <c r="C1621" s="76"/>
      <c r="D1621" s="131"/>
      <c r="E1621" s="92"/>
      <c r="F1621" s="76"/>
      <c r="G1621" s="76"/>
      <c r="H1621" s="77"/>
      <c r="I1621" s="76"/>
      <c r="J1621" s="77"/>
      <c r="K1621" s="135"/>
      <c r="L1621" s="135"/>
      <c r="M1621" s="135"/>
      <c r="N1621" s="135"/>
    </row>
    <row r="1622" spans="1:14" s="78" customFormat="1" x14ac:dyDescent="0.25">
      <c r="A1622" s="76"/>
      <c r="B1622" s="76"/>
      <c r="C1622" s="76"/>
      <c r="D1622" s="131"/>
      <c r="E1622" s="92"/>
      <c r="F1622" s="76"/>
      <c r="G1622" s="76"/>
      <c r="H1622" s="77"/>
      <c r="I1622" s="76"/>
      <c r="J1622" s="77"/>
      <c r="K1622" s="135"/>
      <c r="L1622" s="135"/>
      <c r="M1622" s="135"/>
      <c r="N1622" s="135"/>
    </row>
    <row r="1623" spans="1:14" s="78" customFormat="1" x14ac:dyDescent="0.25">
      <c r="A1623" s="76"/>
      <c r="B1623" s="76"/>
      <c r="C1623" s="76"/>
      <c r="D1623" s="131"/>
      <c r="E1623" s="92"/>
      <c r="F1623" s="76"/>
      <c r="G1623" s="76"/>
      <c r="H1623" s="77"/>
      <c r="I1623" s="76"/>
      <c r="J1623" s="77"/>
      <c r="K1623" s="135"/>
      <c r="L1623" s="135"/>
      <c r="M1623" s="135"/>
      <c r="N1623" s="135"/>
    </row>
    <row r="1624" spans="1:14" s="78" customFormat="1" x14ac:dyDescent="0.25">
      <c r="A1624" s="76"/>
      <c r="B1624" s="76"/>
      <c r="C1624" s="76"/>
      <c r="D1624" s="131"/>
      <c r="E1624" s="92"/>
      <c r="F1624" s="76"/>
      <c r="G1624" s="76"/>
      <c r="H1624" s="77"/>
      <c r="I1624" s="76"/>
      <c r="J1624" s="77"/>
      <c r="K1624" s="135"/>
      <c r="L1624" s="135"/>
      <c r="M1624" s="135"/>
      <c r="N1624" s="135"/>
    </row>
    <row r="1625" spans="1:14" s="78" customFormat="1" x14ac:dyDescent="0.25">
      <c r="A1625" s="76"/>
      <c r="B1625" s="76"/>
      <c r="C1625" s="76"/>
      <c r="D1625" s="131"/>
      <c r="E1625" s="92"/>
      <c r="F1625" s="76"/>
      <c r="G1625" s="76"/>
      <c r="H1625" s="77"/>
      <c r="I1625" s="76"/>
      <c r="J1625" s="77"/>
      <c r="K1625" s="135"/>
      <c r="L1625" s="135"/>
      <c r="M1625" s="135"/>
      <c r="N1625" s="135"/>
    </row>
    <row r="1626" spans="1:14" s="78" customFormat="1" x14ac:dyDescent="0.25">
      <c r="A1626" s="76"/>
      <c r="B1626" s="76"/>
      <c r="C1626" s="76"/>
      <c r="D1626" s="131"/>
      <c r="E1626" s="92"/>
      <c r="F1626" s="76"/>
      <c r="G1626" s="76"/>
      <c r="H1626" s="77"/>
      <c r="I1626" s="76"/>
      <c r="J1626" s="77"/>
      <c r="K1626" s="135"/>
      <c r="L1626" s="135"/>
      <c r="M1626" s="135"/>
      <c r="N1626" s="135"/>
    </row>
    <row r="1627" spans="1:14" s="78" customFormat="1" x14ac:dyDescent="0.25">
      <c r="A1627" s="76"/>
      <c r="B1627" s="76"/>
      <c r="C1627" s="76"/>
      <c r="D1627" s="131"/>
      <c r="E1627" s="92"/>
      <c r="F1627" s="76"/>
      <c r="G1627" s="76"/>
      <c r="H1627" s="77"/>
      <c r="I1627" s="76"/>
      <c r="J1627" s="77"/>
      <c r="K1627" s="135"/>
      <c r="L1627" s="135"/>
      <c r="M1627" s="135"/>
      <c r="N1627" s="135"/>
    </row>
    <row r="1628" spans="1:14" s="78" customFormat="1" x14ac:dyDescent="0.25">
      <c r="A1628" s="76"/>
      <c r="B1628" s="76"/>
      <c r="C1628" s="76"/>
      <c r="D1628" s="131"/>
      <c r="E1628" s="92"/>
      <c r="F1628" s="76"/>
      <c r="G1628" s="76"/>
      <c r="H1628" s="77"/>
      <c r="I1628" s="76"/>
      <c r="J1628" s="77"/>
      <c r="K1628" s="135"/>
      <c r="L1628" s="135"/>
      <c r="M1628" s="135"/>
      <c r="N1628" s="135"/>
    </row>
    <row r="1629" spans="1:14" s="78" customFormat="1" x14ac:dyDescent="0.25">
      <c r="A1629" s="76"/>
      <c r="B1629" s="76"/>
      <c r="C1629" s="76"/>
      <c r="D1629" s="131"/>
      <c r="E1629" s="92"/>
      <c r="F1629" s="76"/>
      <c r="G1629" s="76"/>
      <c r="H1629" s="77"/>
      <c r="I1629" s="76"/>
      <c r="J1629" s="77"/>
      <c r="K1629" s="135"/>
      <c r="L1629" s="135"/>
      <c r="M1629" s="135"/>
      <c r="N1629" s="135"/>
    </row>
    <row r="1630" spans="1:14" s="78" customFormat="1" x14ac:dyDescent="0.25">
      <c r="A1630" s="76"/>
      <c r="B1630" s="76"/>
      <c r="C1630" s="76"/>
      <c r="D1630" s="131"/>
      <c r="E1630" s="92"/>
      <c r="F1630" s="76"/>
      <c r="G1630" s="76"/>
      <c r="H1630" s="77"/>
      <c r="I1630" s="76"/>
      <c r="J1630" s="77"/>
      <c r="K1630" s="135"/>
      <c r="L1630" s="135"/>
      <c r="M1630" s="135"/>
      <c r="N1630" s="135"/>
    </row>
    <row r="1631" spans="1:14" s="78" customFormat="1" x14ac:dyDescent="0.25">
      <c r="A1631" s="76"/>
      <c r="B1631" s="76"/>
      <c r="C1631" s="76"/>
      <c r="D1631" s="131"/>
      <c r="E1631" s="92"/>
      <c r="F1631" s="76"/>
      <c r="G1631" s="76"/>
      <c r="H1631" s="77"/>
      <c r="I1631" s="76"/>
      <c r="J1631" s="77"/>
      <c r="K1631" s="135"/>
      <c r="L1631" s="135"/>
      <c r="M1631" s="135"/>
      <c r="N1631" s="135"/>
    </row>
    <row r="1632" spans="1:14" s="78" customFormat="1" x14ac:dyDescent="0.25">
      <c r="A1632" s="76"/>
      <c r="B1632" s="76"/>
      <c r="C1632" s="76"/>
      <c r="D1632" s="131"/>
      <c r="E1632" s="92"/>
      <c r="F1632" s="76"/>
      <c r="G1632" s="76"/>
      <c r="H1632" s="77"/>
      <c r="I1632" s="76"/>
      <c r="J1632" s="77"/>
      <c r="K1632" s="135"/>
      <c r="L1632" s="135"/>
      <c r="M1632" s="135"/>
      <c r="N1632" s="135"/>
    </row>
    <row r="1633" spans="1:14" s="78" customFormat="1" x14ac:dyDescent="0.25">
      <c r="A1633" s="76"/>
      <c r="B1633" s="76"/>
      <c r="C1633" s="76"/>
      <c r="D1633" s="131"/>
      <c r="E1633" s="92"/>
      <c r="F1633" s="76"/>
      <c r="G1633" s="76"/>
      <c r="H1633" s="77"/>
      <c r="I1633" s="76"/>
      <c r="J1633" s="77"/>
      <c r="K1633" s="135"/>
      <c r="L1633" s="135"/>
      <c r="M1633" s="135"/>
      <c r="N1633" s="135"/>
    </row>
    <row r="1634" spans="1:14" s="78" customFormat="1" x14ac:dyDescent="0.25">
      <c r="A1634" s="76"/>
      <c r="B1634" s="76"/>
      <c r="C1634" s="76"/>
      <c r="D1634" s="131"/>
      <c r="E1634" s="92"/>
      <c r="F1634" s="76"/>
      <c r="G1634" s="76"/>
      <c r="H1634" s="77"/>
      <c r="I1634" s="76"/>
      <c r="J1634" s="77"/>
      <c r="K1634" s="135"/>
      <c r="L1634" s="135"/>
      <c r="M1634" s="135"/>
      <c r="N1634" s="135"/>
    </row>
    <row r="1635" spans="1:14" s="78" customFormat="1" x14ac:dyDescent="0.25">
      <c r="A1635" s="76"/>
      <c r="B1635" s="76"/>
      <c r="C1635" s="76"/>
      <c r="D1635" s="131"/>
      <c r="E1635" s="92"/>
      <c r="F1635" s="76"/>
      <c r="G1635" s="76"/>
      <c r="H1635" s="77"/>
      <c r="I1635" s="76"/>
      <c r="J1635" s="77"/>
      <c r="K1635" s="135"/>
      <c r="L1635" s="135"/>
      <c r="M1635" s="135"/>
      <c r="N1635" s="135"/>
    </row>
    <row r="1636" spans="1:14" s="78" customFormat="1" x14ac:dyDescent="0.25">
      <c r="A1636" s="76"/>
      <c r="B1636" s="76"/>
      <c r="C1636" s="76"/>
      <c r="D1636" s="131"/>
      <c r="E1636" s="92"/>
      <c r="F1636" s="76"/>
      <c r="G1636" s="76"/>
      <c r="H1636" s="77"/>
      <c r="I1636" s="76"/>
      <c r="J1636" s="77"/>
      <c r="K1636" s="135"/>
      <c r="L1636" s="135"/>
      <c r="M1636" s="135"/>
      <c r="N1636" s="135"/>
    </row>
    <row r="1637" spans="1:14" s="78" customFormat="1" x14ac:dyDescent="0.25">
      <c r="A1637" s="76"/>
      <c r="B1637" s="76"/>
      <c r="C1637" s="76"/>
      <c r="D1637" s="131"/>
      <c r="E1637" s="92"/>
      <c r="F1637" s="76"/>
      <c r="G1637" s="76"/>
      <c r="H1637" s="77"/>
      <c r="I1637" s="76"/>
      <c r="J1637" s="77"/>
      <c r="K1637" s="135"/>
      <c r="L1637" s="135"/>
      <c r="M1637" s="135"/>
      <c r="N1637" s="135"/>
    </row>
    <row r="1638" spans="1:14" s="78" customFormat="1" x14ac:dyDescent="0.25">
      <c r="A1638" s="76"/>
      <c r="B1638" s="76"/>
      <c r="C1638" s="76"/>
      <c r="D1638" s="131"/>
      <c r="E1638" s="92"/>
      <c r="F1638" s="76"/>
      <c r="G1638" s="76"/>
      <c r="H1638" s="77"/>
      <c r="I1638" s="76"/>
      <c r="J1638" s="77"/>
      <c r="K1638" s="135"/>
      <c r="L1638" s="135"/>
      <c r="M1638" s="135"/>
      <c r="N1638" s="135"/>
    </row>
    <row r="1639" spans="1:14" s="78" customFormat="1" x14ac:dyDescent="0.25">
      <c r="A1639" s="76"/>
      <c r="B1639" s="76"/>
      <c r="C1639" s="76"/>
      <c r="D1639" s="131"/>
      <c r="E1639" s="92"/>
      <c r="F1639" s="76"/>
      <c r="G1639" s="76"/>
      <c r="H1639" s="77"/>
      <c r="I1639" s="76"/>
      <c r="J1639" s="77"/>
      <c r="K1639" s="135"/>
      <c r="L1639" s="135"/>
      <c r="M1639" s="135"/>
      <c r="N1639" s="135"/>
    </row>
    <row r="1640" spans="1:14" s="78" customFormat="1" x14ac:dyDescent="0.25">
      <c r="A1640" s="76"/>
      <c r="B1640" s="76"/>
      <c r="C1640" s="76"/>
      <c r="D1640" s="131"/>
      <c r="E1640" s="92"/>
      <c r="F1640" s="76"/>
      <c r="G1640" s="76"/>
      <c r="H1640" s="77"/>
      <c r="I1640" s="76"/>
      <c r="J1640" s="77"/>
      <c r="K1640" s="135"/>
      <c r="L1640" s="135"/>
      <c r="M1640" s="135"/>
      <c r="N1640" s="135"/>
    </row>
    <row r="1641" spans="1:14" s="78" customFormat="1" x14ac:dyDescent="0.25">
      <c r="A1641" s="76"/>
      <c r="B1641" s="76"/>
      <c r="C1641" s="76"/>
      <c r="D1641" s="131"/>
      <c r="E1641" s="92"/>
      <c r="F1641" s="76"/>
      <c r="G1641" s="76"/>
      <c r="H1641" s="77"/>
      <c r="I1641" s="76"/>
      <c r="J1641" s="77"/>
      <c r="K1641" s="135"/>
      <c r="L1641" s="135"/>
      <c r="M1641" s="135"/>
      <c r="N1641" s="135"/>
    </row>
    <row r="1642" spans="1:14" s="78" customFormat="1" x14ac:dyDescent="0.25">
      <c r="A1642" s="76"/>
      <c r="B1642" s="76"/>
      <c r="C1642" s="76"/>
      <c r="D1642" s="131"/>
      <c r="E1642" s="92"/>
      <c r="F1642" s="76"/>
      <c r="G1642" s="76"/>
      <c r="H1642" s="77"/>
      <c r="I1642" s="76"/>
      <c r="J1642" s="77"/>
      <c r="K1642" s="135"/>
      <c r="L1642" s="135"/>
      <c r="M1642" s="135"/>
      <c r="N1642" s="135"/>
    </row>
    <row r="1643" spans="1:14" s="78" customFormat="1" x14ac:dyDescent="0.25">
      <c r="A1643" s="76"/>
      <c r="B1643" s="76"/>
      <c r="C1643" s="76"/>
      <c r="D1643" s="131"/>
      <c r="E1643" s="92"/>
      <c r="F1643" s="76"/>
      <c r="G1643" s="76"/>
      <c r="H1643" s="77"/>
      <c r="I1643" s="76"/>
      <c r="J1643" s="77"/>
      <c r="K1643" s="135"/>
      <c r="L1643" s="135"/>
      <c r="M1643" s="135"/>
      <c r="N1643" s="135"/>
    </row>
    <row r="1644" spans="1:14" s="78" customFormat="1" x14ac:dyDescent="0.25">
      <c r="A1644" s="76"/>
      <c r="B1644" s="76"/>
      <c r="C1644" s="76"/>
      <c r="D1644" s="131"/>
      <c r="E1644" s="92"/>
      <c r="F1644" s="76"/>
      <c r="G1644" s="76"/>
      <c r="H1644" s="77"/>
      <c r="I1644" s="76"/>
      <c r="J1644" s="77"/>
      <c r="K1644" s="135"/>
      <c r="L1644" s="135"/>
      <c r="M1644" s="135"/>
      <c r="N1644" s="135"/>
    </row>
    <row r="1645" spans="1:14" s="78" customFormat="1" x14ac:dyDescent="0.25">
      <c r="A1645" s="76"/>
      <c r="B1645" s="76"/>
      <c r="C1645" s="76"/>
      <c r="D1645" s="131"/>
      <c r="E1645" s="92"/>
      <c r="F1645" s="76"/>
      <c r="G1645" s="76"/>
      <c r="H1645" s="77"/>
      <c r="I1645" s="76"/>
      <c r="J1645" s="77"/>
      <c r="K1645" s="135"/>
      <c r="L1645" s="135"/>
      <c r="M1645" s="135"/>
      <c r="N1645" s="135"/>
    </row>
    <row r="1646" spans="1:14" s="78" customFormat="1" x14ac:dyDescent="0.25">
      <c r="A1646" s="76"/>
      <c r="B1646" s="76"/>
      <c r="C1646" s="76"/>
      <c r="D1646" s="131"/>
      <c r="E1646" s="92"/>
      <c r="F1646" s="76"/>
      <c r="G1646" s="76"/>
      <c r="H1646" s="77"/>
      <c r="I1646" s="76"/>
      <c r="J1646" s="77"/>
      <c r="K1646" s="135"/>
      <c r="L1646" s="135"/>
      <c r="M1646" s="135"/>
      <c r="N1646" s="135"/>
    </row>
    <row r="1647" spans="1:14" s="78" customFormat="1" x14ac:dyDescent="0.25">
      <c r="A1647" s="76"/>
      <c r="B1647" s="76"/>
      <c r="C1647" s="76"/>
      <c r="D1647" s="131"/>
      <c r="E1647" s="92"/>
      <c r="F1647" s="76"/>
      <c r="G1647" s="76"/>
      <c r="H1647" s="77"/>
      <c r="I1647" s="76"/>
      <c r="J1647" s="77"/>
      <c r="K1647" s="135"/>
      <c r="L1647" s="135"/>
      <c r="M1647" s="135"/>
      <c r="N1647" s="135"/>
    </row>
    <row r="1648" spans="1:14" s="78" customFormat="1" x14ac:dyDescent="0.25">
      <c r="A1648" s="76"/>
      <c r="B1648" s="76"/>
      <c r="C1648" s="76"/>
      <c r="D1648" s="131"/>
      <c r="E1648" s="92"/>
      <c r="F1648" s="76"/>
      <c r="G1648" s="76"/>
      <c r="H1648" s="77"/>
      <c r="I1648" s="76"/>
      <c r="J1648" s="77"/>
      <c r="K1648" s="135"/>
      <c r="L1648" s="135"/>
      <c r="M1648" s="135"/>
      <c r="N1648" s="135"/>
    </row>
    <row r="1649" spans="1:14" s="78" customFormat="1" x14ac:dyDescent="0.25">
      <c r="A1649" s="76"/>
      <c r="B1649" s="76"/>
      <c r="C1649" s="76"/>
      <c r="D1649" s="131"/>
      <c r="E1649" s="92"/>
      <c r="F1649" s="76"/>
      <c r="G1649" s="76"/>
      <c r="H1649" s="77"/>
      <c r="I1649" s="76"/>
      <c r="J1649" s="77"/>
      <c r="K1649" s="135"/>
      <c r="L1649" s="135"/>
      <c r="M1649" s="135"/>
      <c r="N1649" s="135"/>
    </row>
    <row r="1650" spans="1:14" s="78" customFormat="1" x14ac:dyDescent="0.25">
      <c r="A1650" s="76"/>
      <c r="B1650" s="76"/>
      <c r="C1650" s="76"/>
      <c r="D1650" s="131"/>
      <c r="E1650" s="92"/>
      <c r="F1650" s="76"/>
      <c r="G1650" s="76"/>
      <c r="H1650" s="77"/>
      <c r="I1650" s="76"/>
      <c r="J1650" s="77"/>
      <c r="K1650" s="135"/>
      <c r="L1650" s="135"/>
      <c r="M1650" s="135"/>
      <c r="N1650" s="135"/>
    </row>
    <row r="1651" spans="1:14" s="78" customFormat="1" x14ac:dyDescent="0.25">
      <c r="A1651" s="76"/>
      <c r="B1651" s="76"/>
      <c r="C1651" s="76"/>
      <c r="D1651" s="131"/>
      <c r="E1651" s="92"/>
      <c r="F1651" s="76"/>
      <c r="G1651" s="76"/>
      <c r="H1651" s="77"/>
      <c r="I1651" s="76"/>
      <c r="J1651" s="77"/>
      <c r="K1651" s="135"/>
      <c r="L1651" s="135"/>
      <c r="M1651" s="135"/>
      <c r="N1651" s="135"/>
    </row>
    <row r="1652" spans="1:14" s="78" customFormat="1" x14ac:dyDescent="0.25">
      <c r="A1652" s="76"/>
      <c r="B1652" s="76"/>
      <c r="C1652" s="76"/>
      <c r="D1652" s="131"/>
      <c r="E1652" s="92"/>
      <c r="F1652" s="76"/>
      <c r="G1652" s="76"/>
      <c r="H1652" s="77"/>
      <c r="I1652" s="76"/>
      <c r="J1652" s="77"/>
      <c r="K1652" s="135"/>
      <c r="L1652" s="135"/>
      <c r="M1652" s="135"/>
      <c r="N1652" s="135"/>
    </row>
    <row r="1653" spans="1:14" s="78" customFormat="1" x14ac:dyDescent="0.25">
      <c r="A1653" s="76"/>
      <c r="B1653" s="76"/>
      <c r="C1653" s="76"/>
      <c r="D1653" s="131"/>
      <c r="E1653" s="92"/>
      <c r="F1653" s="76"/>
      <c r="G1653" s="76"/>
      <c r="H1653" s="77"/>
      <c r="I1653" s="76"/>
      <c r="J1653" s="77"/>
      <c r="K1653" s="135"/>
      <c r="L1653" s="135"/>
      <c r="M1653" s="135"/>
      <c r="N1653" s="135"/>
    </row>
    <row r="1654" spans="1:14" s="78" customFormat="1" x14ac:dyDescent="0.25">
      <c r="A1654" s="76"/>
      <c r="B1654" s="76"/>
      <c r="C1654" s="76"/>
      <c r="D1654" s="131"/>
      <c r="E1654" s="92"/>
      <c r="F1654" s="76"/>
      <c r="G1654" s="76"/>
      <c r="H1654" s="77"/>
      <c r="I1654" s="76"/>
      <c r="J1654" s="77"/>
      <c r="K1654" s="135"/>
      <c r="L1654" s="135"/>
      <c r="M1654" s="135"/>
      <c r="N1654" s="135"/>
    </row>
    <row r="1655" spans="1:14" s="78" customFormat="1" x14ac:dyDescent="0.25">
      <c r="A1655" s="76"/>
      <c r="B1655" s="76"/>
      <c r="C1655" s="76"/>
      <c r="D1655" s="131"/>
      <c r="E1655" s="92"/>
      <c r="F1655" s="76"/>
      <c r="G1655" s="76"/>
      <c r="H1655" s="77"/>
      <c r="I1655" s="76"/>
      <c r="J1655" s="77"/>
      <c r="K1655" s="135"/>
      <c r="L1655" s="135"/>
      <c r="M1655" s="135"/>
      <c r="N1655" s="135"/>
    </row>
    <row r="1656" spans="1:14" s="78" customFormat="1" x14ac:dyDescent="0.25">
      <c r="A1656" s="76"/>
      <c r="B1656" s="76"/>
      <c r="C1656" s="76"/>
      <c r="D1656" s="131"/>
      <c r="E1656" s="92"/>
      <c r="F1656" s="76"/>
      <c r="G1656" s="76"/>
      <c r="H1656" s="77"/>
      <c r="I1656" s="76"/>
      <c r="J1656" s="77"/>
      <c r="K1656" s="135"/>
      <c r="L1656" s="135"/>
      <c r="M1656" s="135"/>
      <c r="N1656" s="135"/>
    </row>
    <row r="1657" spans="1:14" s="78" customFormat="1" x14ac:dyDescent="0.25">
      <c r="A1657" s="76"/>
      <c r="B1657" s="76"/>
      <c r="C1657" s="76"/>
      <c r="D1657" s="131"/>
      <c r="E1657" s="92"/>
      <c r="F1657" s="76"/>
      <c r="G1657" s="76"/>
      <c r="H1657" s="77"/>
      <c r="I1657" s="76"/>
      <c r="J1657" s="77"/>
      <c r="K1657" s="135"/>
      <c r="L1657" s="135"/>
      <c r="M1657" s="135"/>
      <c r="N1657" s="135"/>
    </row>
    <row r="1658" spans="1:14" s="78" customFormat="1" x14ac:dyDescent="0.25">
      <c r="A1658" s="76"/>
      <c r="B1658" s="76"/>
      <c r="C1658" s="76"/>
      <c r="D1658" s="131"/>
      <c r="E1658" s="92"/>
      <c r="F1658" s="76"/>
      <c r="G1658" s="76"/>
      <c r="H1658" s="77"/>
      <c r="I1658" s="76"/>
      <c r="J1658" s="77"/>
      <c r="K1658" s="135"/>
      <c r="L1658" s="135"/>
      <c r="M1658" s="135"/>
      <c r="N1658" s="135"/>
    </row>
    <row r="1659" spans="1:14" s="78" customFormat="1" x14ac:dyDescent="0.25">
      <c r="A1659" s="76"/>
      <c r="B1659" s="76"/>
      <c r="C1659" s="76"/>
      <c r="D1659" s="131"/>
      <c r="E1659" s="92"/>
      <c r="F1659" s="76"/>
      <c r="G1659" s="76"/>
      <c r="H1659" s="77"/>
      <c r="I1659" s="76"/>
      <c r="J1659" s="77"/>
      <c r="K1659" s="135"/>
      <c r="L1659" s="135"/>
      <c r="M1659" s="135"/>
      <c r="N1659" s="135"/>
    </row>
    <row r="1660" spans="1:14" s="78" customFormat="1" x14ac:dyDescent="0.25">
      <c r="A1660" s="76"/>
      <c r="B1660" s="76"/>
      <c r="C1660" s="76"/>
      <c r="D1660" s="131"/>
      <c r="E1660" s="92"/>
      <c r="F1660" s="76"/>
      <c r="G1660" s="76"/>
      <c r="H1660" s="77"/>
      <c r="I1660" s="76"/>
      <c r="J1660" s="77"/>
      <c r="K1660" s="135"/>
      <c r="L1660" s="135"/>
      <c r="M1660" s="135"/>
      <c r="N1660" s="135"/>
    </row>
    <row r="1661" spans="1:14" s="78" customFormat="1" x14ac:dyDescent="0.25">
      <c r="A1661" s="76"/>
      <c r="B1661" s="76"/>
      <c r="C1661" s="76"/>
      <c r="D1661" s="131"/>
      <c r="E1661" s="92"/>
      <c r="F1661" s="76"/>
      <c r="G1661" s="76"/>
      <c r="H1661" s="77"/>
      <c r="I1661" s="76"/>
      <c r="J1661" s="77"/>
      <c r="K1661" s="135"/>
      <c r="L1661" s="135"/>
      <c r="M1661" s="135"/>
      <c r="N1661" s="135"/>
    </row>
    <row r="1662" spans="1:14" s="78" customFormat="1" x14ac:dyDescent="0.25">
      <c r="A1662" s="76"/>
      <c r="B1662" s="76"/>
      <c r="C1662" s="76"/>
      <c r="D1662" s="131"/>
      <c r="E1662" s="92"/>
      <c r="F1662" s="76"/>
      <c r="G1662" s="76"/>
      <c r="H1662" s="77"/>
      <c r="I1662" s="76"/>
      <c r="J1662" s="77"/>
      <c r="K1662" s="135"/>
      <c r="L1662" s="135"/>
      <c r="M1662" s="135"/>
      <c r="N1662" s="135"/>
    </row>
    <row r="1663" spans="1:14" s="78" customFormat="1" x14ac:dyDescent="0.25">
      <c r="A1663" s="76"/>
      <c r="B1663" s="76"/>
      <c r="C1663" s="76"/>
      <c r="D1663" s="131"/>
      <c r="E1663" s="92"/>
      <c r="F1663" s="76"/>
      <c r="G1663" s="76"/>
      <c r="H1663" s="77"/>
      <c r="I1663" s="76"/>
      <c r="J1663" s="77"/>
      <c r="K1663" s="135"/>
      <c r="L1663" s="135"/>
      <c r="M1663" s="135"/>
      <c r="N1663" s="135"/>
    </row>
    <row r="1664" spans="1:14" s="78" customFormat="1" x14ac:dyDescent="0.25">
      <c r="A1664" s="76"/>
      <c r="B1664" s="76"/>
      <c r="C1664" s="76"/>
      <c r="D1664" s="131"/>
      <c r="E1664" s="92"/>
      <c r="F1664" s="76"/>
      <c r="G1664" s="76"/>
      <c r="H1664" s="77"/>
      <c r="I1664" s="76"/>
      <c r="J1664" s="77"/>
      <c r="K1664" s="135"/>
      <c r="L1664" s="135"/>
      <c r="M1664" s="135"/>
      <c r="N1664" s="135"/>
    </row>
    <row r="1665" spans="1:14" s="78" customFormat="1" x14ac:dyDescent="0.25">
      <c r="A1665" s="76"/>
      <c r="B1665" s="76"/>
      <c r="C1665" s="76"/>
      <c r="D1665" s="131"/>
      <c r="E1665" s="92"/>
      <c r="F1665" s="76"/>
      <c r="G1665" s="76"/>
      <c r="H1665" s="77"/>
      <c r="I1665" s="76"/>
      <c r="J1665" s="77"/>
      <c r="K1665" s="135"/>
      <c r="L1665" s="135"/>
      <c r="M1665" s="135"/>
      <c r="N1665" s="135"/>
    </row>
    <row r="1666" spans="1:14" s="78" customFormat="1" x14ac:dyDescent="0.25">
      <c r="A1666" s="76"/>
      <c r="B1666" s="76"/>
      <c r="C1666" s="76"/>
      <c r="D1666" s="131"/>
      <c r="E1666" s="92"/>
      <c r="F1666" s="76"/>
      <c r="G1666" s="76"/>
      <c r="H1666" s="77"/>
      <c r="I1666" s="76"/>
      <c r="J1666" s="77"/>
      <c r="K1666" s="135"/>
      <c r="L1666" s="135"/>
      <c r="M1666" s="135"/>
      <c r="N1666" s="135"/>
    </row>
    <row r="1667" spans="1:14" s="78" customFormat="1" x14ac:dyDescent="0.25">
      <c r="A1667" s="76"/>
      <c r="B1667" s="76"/>
      <c r="C1667" s="76"/>
      <c r="D1667" s="131"/>
      <c r="E1667" s="92"/>
      <c r="F1667" s="76"/>
      <c r="G1667" s="76"/>
      <c r="H1667" s="77"/>
      <c r="I1667" s="76"/>
      <c r="J1667" s="77"/>
      <c r="K1667" s="135"/>
      <c r="L1667" s="135"/>
      <c r="M1667" s="135"/>
      <c r="N1667" s="135"/>
    </row>
    <row r="1668" spans="1:14" s="78" customFormat="1" x14ac:dyDescent="0.25">
      <c r="A1668" s="76"/>
      <c r="B1668" s="76"/>
      <c r="C1668" s="76"/>
      <c r="D1668" s="131"/>
      <c r="E1668" s="92"/>
      <c r="F1668" s="76"/>
      <c r="G1668" s="76"/>
      <c r="H1668" s="77"/>
      <c r="I1668" s="76"/>
      <c r="J1668" s="77"/>
      <c r="K1668" s="135"/>
      <c r="L1668" s="135"/>
      <c r="M1668" s="135"/>
      <c r="N1668" s="135"/>
    </row>
    <row r="1669" spans="1:14" s="78" customFormat="1" x14ac:dyDescent="0.25">
      <c r="A1669" s="76"/>
      <c r="B1669" s="76"/>
      <c r="C1669" s="76"/>
      <c r="D1669" s="131"/>
      <c r="E1669" s="92"/>
      <c r="F1669" s="76"/>
      <c r="G1669" s="76"/>
      <c r="H1669" s="77"/>
      <c r="I1669" s="76"/>
      <c r="J1669" s="77"/>
      <c r="K1669" s="135"/>
      <c r="L1669" s="135"/>
      <c r="M1669" s="135"/>
      <c r="N1669" s="135"/>
    </row>
    <row r="1670" spans="1:14" s="78" customFormat="1" x14ac:dyDescent="0.25">
      <c r="A1670" s="76"/>
      <c r="B1670" s="76"/>
      <c r="C1670" s="76"/>
      <c r="D1670" s="131"/>
      <c r="E1670" s="92"/>
      <c r="F1670" s="76"/>
      <c r="G1670" s="76"/>
      <c r="H1670" s="77"/>
      <c r="I1670" s="76"/>
      <c r="J1670" s="77"/>
      <c r="K1670" s="135"/>
      <c r="L1670" s="135"/>
      <c r="M1670" s="135"/>
      <c r="N1670" s="135"/>
    </row>
    <row r="1671" spans="1:14" s="78" customFormat="1" x14ac:dyDescent="0.25">
      <c r="A1671" s="76"/>
      <c r="B1671" s="76"/>
      <c r="C1671" s="76"/>
      <c r="D1671" s="131"/>
      <c r="E1671" s="92"/>
      <c r="F1671" s="76"/>
      <c r="G1671" s="76"/>
      <c r="H1671" s="77"/>
      <c r="I1671" s="76"/>
      <c r="J1671" s="77"/>
      <c r="K1671" s="135"/>
      <c r="L1671" s="135"/>
      <c r="M1671" s="135"/>
      <c r="N1671" s="135"/>
    </row>
    <row r="1672" spans="1:14" s="78" customFormat="1" x14ac:dyDescent="0.25">
      <c r="A1672" s="76"/>
      <c r="B1672" s="76"/>
      <c r="C1672" s="76"/>
      <c r="D1672" s="131"/>
      <c r="E1672" s="92"/>
      <c r="F1672" s="76"/>
      <c r="G1672" s="76"/>
      <c r="H1672" s="77"/>
      <c r="I1672" s="76"/>
      <c r="J1672" s="77"/>
      <c r="K1672" s="135"/>
      <c r="L1672" s="135"/>
      <c r="M1672" s="135"/>
      <c r="N1672" s="135"/>
    </row>
    <row r="1673" spans="1:14" s="78" customFormat="1" x14ac:dyDescent="0.25">
      <c r="A1673" s="76"/>
      <c r="B1673" s="76"/>
      <c r="C1673" s="76"/>
      <c r="D1673" s="131"/>
      <c r="E1673" s="92"/>
      <c r="F1673" s="76"/>
      <c r="G1673" s="76"/>
      <c r="H1673" s="77"/>
      <c r="I1673" s="76"/>
      <c r="J1673" s="77"/>
      <c r="K1673" s="135"/>
      <c r="L1673" s="135"/>
      <c r="M1673" s="135"/>
      <c r="N1673" s="135"/>
    </row>
    <row r="1674" spans="1:14" s="78" customFormat="1" x14ac:dyDescent="0.25">
      <c r="A1674" s="76"/>
      <c r="B1674" s="76"/>
      <c r="C1674" s="76"/>
      <c r="D1674" s="131"/>
      <c r="E1674" s="92"/>
      <c r="F1674" s="76"/>
      <c r="G1674" s="76"/>
      <c r="H1674" s="77"/>
      <c r="I1674" s="76"/>
      <c r="J1674" s="77"/>
      <c r="K1674" s="135"/>
      <c r="L1674" s="135"/>
      <c r="M1674" s="135"/>
      <c r="N1674" s="135"/>
    </row>
    <row r="1675" spans="1:14" s="78" customFormat="1" x14ac:dyDescent="0.25">
      <c r="A1675" s="76"/>
      <c r="B1675" s="76"/>
      <c r="C1675" s="76"/>
      <c r="D1675" s="131"/>
      <c r="E1675" s="92"/>
      <c r="F1675" s="76"/>
      <c r="G1675" s="76"/>
      <c r="H1675" s="77"/>
      <c r="I1675" s="76"/>
      <c r="J1675" s="77"/>
      <c r="K1675" s="135"/>
      <c r="L1675" s="135"/>
      <c r="M1675" s="135"/>
      <c r="N1675" s="135"/>
    </row>
    <row r="1676" spans="1:14" s="78" customFormat="1" x14ac:dyDescent="0.25">
      <c r="A1676" s="76"/>
      <c r="B1676" s="76"/>
      <c r="C1676" s="76"/>
      <c r="D1676" s="131"/>
      <c r="E1676" s="92"/>
      <c r="F1676" s="76"/>
      <c r="G1676" s="76"/>
      <c r="H1676" s="77"/>
      <c r="I1676" s="76"/>
      <c r="J1676" s="77"/>
      <c r="K1676" s="135"/>
      <c r="L1676" s="135"/>
      <c r="M1676" s="135"/>
      <c r="N1676" s="135"/>
    </row>
    <row r="1677" spans="1:14" s="78" customFormat="1" x14ac:dyDescent="0.25">
      <c r="A1677" s="76"/>
      <c r="B1677" s="76"/>
      <c r="C1677" s="76"/>
      <c r="D1677" s="131"/>
      <c r="E1677" s="92"/>
      <c r="F1677" s="76"/>
      <c r="G1677" s="76"/>
      <c r="H1677" s="77"/>
      <c r="I1677" s="76"/>
      <c r="J1677" s="77"/>
      <c r="K1677" s="135"/>
      <c r="L1677" s="135"/>
      <c r="M1677" s="135"/>
      <c r="N1677" s="135"/>
    </row>
    <row r="1678" spans="1:14" s="78" customFormat="1" x14ac:dyDescent="0.25">
      <c r="A1678" s="76"/>
      <c r="B1678" s="76"/>
      <c r="C1678" s="76"/>
      <c r="D1678" s="131"/>
      <c r="E1678" s="92"/>
      <c r="F1678" s="76"/>
      <c r="G1678" s="76"/>
      <c r="H1678" s="77"/>
      <c r="I1678" s="76"/>
      <c r="J1678" s="77"/>
      <c r="K1678" s="135"/>
      <c r="L1678" s="135"/>
      <c r="M1678" s="135"/>
      <c r="N1678" s="135"/>
    </row>
    <row r="1679" spans="1:14" s="78" customFormat="1" x14ac:dyDescent="0.25">
      <c r="A1679" s="76"/>
      <c r="B1679" s="76"/>
      <c r="C1679" s="76"/>
      <c r="D1679" s="131"/>
      <c r="E1679" s="92"/>
      <c r="F1679" s="76"/>
      <c r="G1679" s="76"/>
      <c r="H1679" s="77"/>
      <c r="I1679" s="76"/>
      <c r="J1679" s="77"/>
      <c r="K1679" s="135"/>
      <c r="L1679" s="135"/>
      <c r="M1679" s="135"/>
      <c r="N1679" s="135"/>
    </row>
    <row r="1680" spans="1:14" s="78" customFormat="1" x14ac:dyDescent="0.25">
      <c r="A1680" s="76"/>
      <c r="B1680" s="76"/>
      <c r="C1680" s="76"/>
      <c r="D1680" s="131"/>
      <c r="E1680" s="92"/>
      <c r="F1680" s="76"/>
      <c r="G1680" s="76"/>
      <c r="H1680" s="77"/>
      <c r="I1680" s="76"/>
      <c r="J1680" s="77"/>
      <c r="K1680" s="135"/>
      <c r="L1680" s="135"/>
      <c r="M1680" s="135"/>
      <c r="N1680" s="135"/>
    </row>
    <row r="1681" spans="1:14" s="78" customFormat="1" x14ac:dyDescent="0.25">
      <c r="A1681" s="76"/>
      <c r="B1681" s="76"/>
      <c r="C1681" s="76"/>
      <c r="D1681" s="131"/>
      <c r="E1681" s="92"/>
      <c r="F1681" s="76"/>
      <c r="G1681" s="76"/>
      <c r="H1681" s="77"/>
      <c r="I1681" s="76"/>
      <c r="J1681" s="77"/>
      <c r="K1681" s="135"/>
      <c r="L1681" s="135"/>
      <c r="M1681" s="135"/>
      <c r="N1681" s="135"/>
    </row>
    <row r="1682" spans="1:14" s="78" customFormat="1" x14ac:dyDescent="0.25">
      <c r="A1682" s="76"/>
      <c r="B1682" s="76"/>
      <c r="C1682" s="76"/>
      <c r="D1682" s="131"/>
      <c r="E1682" s="92"/>
      <c r="F1682" s="76"/>
      <c r="G1682" s="76"/>
      <c r="H1682" s="77"/>
      <c r="I1682" s="76"/>
      <c r="J1682" s="77"/>
      <c r="K1682" s="135"/>
      <c r="L1682" s="135"/>
      <c r="M1682" s="135"/>
      <c r="N1682" s="135"/>
    </row>
    <row r="1683" spans="1:14" s="78" customFormat="1" x14ac:dyDescent="0.25">
      <c r="A1683" s="76"/>
      <c r="B1683" s="76"/>
      <c r="C1683" s="76"/>
      <c r="D1683" s="131"/>
      <c r="E1683" s="92"/>
      <c r="F1683" s="76"/>
      <c r="G1683" s="76"/>
      <c r="H1683" s="77"/>
      <c r="I1683" s="76"/>
      <c r="J1683" s="77"/>
      <c r="K1683" s="135"/>
      <c r="L1683" s="135"/>
      <c r="M1683" s="135"/>
      <c r="N1683" s="135"/>
    </row>
    <row r="1684" spans="1:14" s="78" customFormat="1" x14ac:dyDescent="0.25">
      <c r="A1684" s="76"/>
      <c r="B1684" s="76"/>
      <c r="C1684" s="76"/>
      <c r="D1684" s="131"/>
      <c r="E1684" s="92"/>
      <c r="F1684" s="76"/>
      <c r="G1684" s="76"/>
      <c r="H1684" s="77"/>
      <c r="I1684" s="76"/>
      <c r="J1684" s="77"/>
      <c r="K1684" s="135"/>
      <c r="L1684" s="135"/>
      <c r="M1684" s="135"/>
      <c r="N1684" s="135"/>
    </row>
    <row r="1685" spans="1:14" s="78" customFormat="1" x14ac:dyDescent="0.25">
      <c r="A1685" s="76"/>
      <c r="B1685" s="76"/>
      <c r="C1685" s="76"/>
      <c r="D1685" s="131"/>
      <c r="E1685" s="92"/>
      <c r="F1685" s="76"/>
      <c r="G1685" s="76"/>
      <c r="H1685" s="77"/>
      <c r="I1685" s="76"/>
      <c r="J1685" s="77"/>
      <c r="K1685" s="135"/>
      <c r="L1685" s="135"/>
      <c r="M1685" s="135"/>
      <c r="N1685" s="135"/>
    </row>
    <row r="1686" spans="1:14" s="78" customFormat="1" x14ac:dyDescent="0.25">
      <c r="A1686" s="76"/>
      <c r="B1686" s="76"/>
      <c r="C1686" s="76"/>
      <c r="D1686" s="131"/>
      <c r="E1686" s="92"/>
      <c r="F1686" s="76"/>
      <c r="G1686" s="76"/>
      <c r="H1686" s="77"/>
      <c r="I1686" s="76"/>
      <c r="J1686" s="77"/>
      <c r="K1686" s="135"/>
      <c r="L1686" s="135"/>
      <c r="M1686" s="135"/>
      <c r="N1686" s="135"/>
    </row>
    <row r="1687" spans="1:14" s="78" customFormat="1" x14ac:dyDescent="0.25">
      <c r="A1687" s="76"/>
      <c r="B1687" s="76"/>
      <c r="C1687" s="76"/>
      <c r="D1687" s="131"/>
      <c r="E1687" s="92"/>
      <c r="F1687" s="76"/>
      <c r="G1687" s="76"/>
      <c r="H1687" s="77"/>
      <c r="I1687" s="76"/>
      <c r="J1687" s="77"/>
      <c r="K1687" s="135"/>
      <c r="L1687" s="135"/>
      <c r="M1687" s="135"/>
      <c r="N1687" s="135"/>
    </row>
    <row r="1688" spans="1:14" s="78" customFormat="1" x14ac:dyDescent="0.25">
      <c r="A1688" s="76"/>
      <c r="B1688" s="76"/>
      <c r="C1688" s="76"/>
      <c r="D1688" s="131"/>
      <c r="E1688" s="92"/>
      <c r="F1688" s="76"/>
      <c r="G1688" s="76"/>
      <c r="H1688" s="77"/>
      <c r="I1688" s="76"/>
      <c r="J1688" s="77"/>
      <c r="K1688" s="135"/>
      <c r="L1688" s="135"/>
      <c r="M1688" s="135"/>
      <c r="N1688" s="135"/>
    </row>
    <row r="1689" spans="1:14" s="78" customFormat="1" x14ac:dyDescent="0.25">
      <c r="A1689" s="76"/>
      <c r="B1689" s="76"/>
      <c r="C1689" s="76"/>
      <c r="D1689" s="131"/>
      <c r="E1689" s="92"/>
      <c r="F1689" s="76"/>
      <c r="G1689" s="76"/>
      <c r="H1689" s="77"/>
      <c r="I1689" s="76"/>
      <c r="J1689" s="77"/>
      <c r="K1689" s="135"/>
      <c r="L1689" s="135"/>
      <c r="M1689" s="135"/>
      <c r="N1689" s="135"/>
    </row>
    <row r="1690" spans="1:14" s="78" customFormat="1" x14ac:dyDescent="0.25">
      <c r="A1690" s="76"/>
      <c r="B1690" s="76"/>
      <c r="C1690" s="76"/>
      <c r="D1690" s="131"/>
      <c r="E1690" s="92"/>
      <c r="F1690" s="76"/>
      <c r="G1690" s="76"/>
      <c r="H1690" s="77"/>
      <c r="I1690" s="76"/>
      <c r="J1690" s="77"/>
      <c r="K1690" s="135"/>
      <c r="L1690" s="135"/>
      <c r="M1690" s="135"/>
      <c r="N1690" s="135"/>
    </row>
    <row r="1691" spans="1:14" s="78" customFormat="1" x14ac:dyDescent="0.25">
      <c r="A1691" s="76"/>
      <c r="B1691" s="76"/>
      <c r="C1691" s="76"/>
      <c r="D1691" s="131"/>
      <c r="E1691" s="92"/>
      <c r="F1691" s="76"/>
      <c r="G1691" s="76"/>
      <c r="H1691" s="77"/>
      <c r="I1691" s="76"/>
      <c r="J1691" s="77"/>
      <c r="K1691" s="135"/>
      <c r="L1691" s="135"/>
      <c r="M1691" s="135"/>
      <c r="N1691" s="135"/>
    </row>
    <row r="1692" spans="1:14" s="78" customFormat="1" x14ac:dyDescent="0.25">
      <c r="A1692" s="76"/>
      <c r="B1692" s="76"/>
      <c r="C1692" s="76"/>
      <c r="D1692" s="131"/>
      <c r="E1692" s="92"/>
      <c r="F1692" s="76"/>
      <c r="G1692" s="76"/>
      <c r="H1692" s="77"/>
      <c r="I1692" s="76"/>
      <c r="J1692" s="77"/>
      <c r="K1692" s="135"/>
      <c r="L1692" s="135"/>
      <c r="M1692" s="135"/>
      <c r="N1692" s="135"/>
    </row>
    <row r="1693" spans="1:14" s="78" customFormat="1" x14ac:dyDescent="0.25">
      <c r="A1693" s="76"/>
      <c r="B1693" s="76"/>
      <c r="C1693" s="76"/>
      <c r="D1693" s="131"/>
      <c r="E1693" s="92"/>
      <c r="F1693" s="76"/>
      <c r="G1693" s="76"/>
      <c r="H1693" s="77"/>
      <c r="I1693" s="76"/>
      <c r="J1693" s="77"/>
      <c r="K1693" s="135"/>
      <c r="L1693" s="135"/>
      <c r="M1693" s="135"/>
      <c r="N1693" s="135"/>
    </row>
    <row r="1694" spans="1:14" s="78" customFormat="1" x14ac:dyDescent="0.25">
      <c r="A1694" s="76"/>
      <c r="B1694" s="76"/>
      <c r="C1694" s="76"/>
      <c r="D1694" s="131"/>
      <c r="E1694" s="92"/>
      <c r="F1694" s="76"/>
      <c r="G1694" s="76"/>
      <c r="H1694" s="77"/>
      <c r="I1694" s="76"/>
      <c r="J1694" s="77"/>
      <c r="K1694" s="135"/>
      <c r="L1694" s="135"/>
      <c r="M1694" s="135"/>
      <c r="N1694" s="135"/>
    </row>
    <row r="1695" spans="1:14" s="78" customFormat="1" x14ac:dyDescent="0.25">
      <c r="A1695" s="76"/>
      <c r="B1695" s="76"/>
      <c r="C1695" s="76"/>
      <c r="D1695" s="131"/>
      <c r="E1695" s="92"/>
      <c r="F1695" s="76"/>
      <c r="G1695" s="76"/>
      <c r="H1695" s="77"/>
      <c r="I1695" s="76"/>
      <c r="J1695" s="77"/>
      <c r="K1695" s="135"/>
      <c r="L1695" s="135"/>
      <c r="M1695" s="135"/>
      <c r="N1695" s="135"/>
    </row>
    <row r="1696" spans="1:14" s="78" customFormat="1" x14ac:dyDescent="0.25">
      <c r="A1696" s="76"/>
      <c r="B1696" s="76"/>
      <c r="C1696" s="76"/>
      <c r="D1696" s="131"/>
      <c r="E1696" s="92"/>
      <c r="F1696" s="76"/>
      <c r="G1696" s="76"/>
      <c r="H1696" s="77"/>
      <c r="I1696" s="76"/>
      <c r="J1696" s="77"/>
      <c r="K1696" s="135"/>
      <c r="L1696" s="135"/>
      <c r="M1696" s="135"/>
      <c r="N1696" s="135"/>
    </row>
    <row r="1697" spans="1:14" s="78" customFormat="1" x14ac:dyDescent="0.25">
      <c r="A1697" s="76"/>
      <c r="B1697" s="76"/>
      <c r="C1697" s="76"/>
      <c r="D1697" s="131"/>
      <c r="E1697" s="92"/>
      <c r="F1697" s="76"/>
      <c r="G1697" s="76"/>
      <c r="H1697" s="77"/>
      <c r="I1697" s="76"/>
      <c r="J1697" s="77"/>
      <c r="K1697" s="135"/>
      <c r="L1697" s="135"/>
      <c r="M1697" s="135"/>
      <c r="N1697" s="135"/>
    </row>
    <row r="1698" spans="1:14" s="78" customFormat="1" x14ac:dyDescent="0.25">
      <c r="A1698" s="76"/>
      <c r="B1698" s="76"/>
      <c r="C1698" s="76"/>
      <c r="D1698" s="131"/>
      <c r="E1698" s="92"/>
      <c r="F1698" s="76"/>
      <c r="G1698" s="76"/>
      <c r="H1698" s="77"/>
      <c r="I1698" s="76"/>
      <c r="J1698" s="77"/>
      <c r="K1698" s="135"/>
      <c r="L1698" s="135"/>
      <c r="M1698" s="135"/>
      <c r="N1698" s="135"/>
    </row>
    <row r="1699" spans="1:14" s="78" customFormat="1" x14ac:dyDescent="0.25">
      <c r="A1699" s="76"/>
      <c r="B1699" s="76"/>
      <c r="C1699" s="76"/>
      <c r="D1699" s="131"/>
      <c r="E1699" s="92"/>
      <c r="F1699" s="76"/>
      <c r="G1699" s="76"/>
      <c r="H1699" s="77"/>
      <c r="I1699" s="76"/>
      <c r="J1699" s="77"/>
      <c r="K1699" s="135"/>
      <c r="L1699" s="135"/>
      <c r="M1699" s="135"/>
      <c r="N1699" s="135"/>
    </row>
    <row r="1700" spans="1:14" s="78" customFormat="1" x14ac:dyDescent="0.25">
      <c r="A1700" s="76"/>
      <c r="B1700" s="76"/>
      <c r="C1700" s="76"/>
      <c r="D1700" s="131"/>
      <c r="E1700" s="92"/>
      <c r="F1700" s="76"/>
      <c r="G1700" s="76"/>
      <c r="H1700" s="77"/>
      <c r="I1700" s="76"/>
      <c r="J1700" s="77"/>
      <c r="K1700" s="135"/>
      <c r="L1700" s="135"/>
      <c r="M1700" s="135"/>
      <c r="N1700" s="135"/>
    </row>
    <row r="1701" spans="1:14" s="78" customFormat="1" x14ac:dyDescent="0.25">
      <c r="A1701" s="76"/>
      <c r="B1701" s="76"/>
      <c r="C1701" s="76"/>
      <c r="D1701" s="131"/>
      <c r="E1701" s="92"/>
      <c r="F1701" s="76"/>
      <c r="G1701" s="76"/>
      <c r="H1701" s="77"/>
      <c r="I1701" s="76"/>
      <c r="J1701" s="77"/>
      <c r="K1701" s="135"/>
      <c r="L1701" s="135"/>
      <c r="M1701" s="135"/>
      <c r="N1701" s="135"/>
    </row>
    <row r="1702" spans="1:14" s="78" customFormat="1" x14ac:dyDescent="0.25">
      <c r="A1702" s="76"/>
      <c r="B1702" s="76"/>
      <c r="C1702" s="76"/>
      <c r="D1702" s="131"/>
      <c r="E1702" s="92"/>
      <c r="F1702" s="76"/>
      <c r="G1702" s="76"/>
      <c r="H1702" s="77"/>
      <c r="I1702" s="76"/>
      <c r="J1702" s="77"/>
      <c r="K1702" s="135"/>
      <c r="L1702" s="135"/>
      <c r="M1702" s="135"/>
      <c r="N1702" s="135"/>
    </row>
    <row r="1703" spans="1:14" s="78" customFormat="1" x14ac:dyDescent="0.25">
      <c r="A1703" s="76"/>
      <c r="B1703" s="76"/>
      <c r="C1703" s="76"/>
      <c r="D1703" s="131"/>
      <c r="E1703" s="92"/>
      <c r="F1703" s="76"/>
      <c r="G1703" s="76"/>
      <c r="H1703" s="77"/>
      <c r="I1703" s="76"/>
      <c r="J1703" s="77"/>
      <c r="K1703" s="135"/>
      <c r="L1703" s="135"/>
      <c r="M1703" s="135"/>
      <c r="N1703" s="135"/>
    </row>
    <row r="1704" spans="1:14" s="78" customFormat="1" x14ac:dyDescent="0.25">
      <c r="A1704" s="76"/>
      <c r="B1704" s="76"/>
      <c r="C1704" s="76"/>
      <c r="D1704" s="131"/>
      <c r="E1704" s="92"/>
      <c r="F1704" s="76"/>
      <c r="G1704" s="76"/>
      <c r="H1704" s="77"/>
      <c r="I1704" s="76"/>
      <c r="J1704" s="77"/>
      <c r="K1704" s="135"/>
      <c r="L1704" s="135"/>
      <c r="M1704" s="135"/>
      <c r="N1704" s="135"/>
    </row>
    <row r="1705" spans="1:14" s="78" customFormat="1" x14ac:dyDescent="0.25">
      <c r="A1705" s="76"/>
      <c r="B1705" s="76"/>
      <c r="C1705" s="76"/>
      <c r="D1705" s="131"/>
      <c r="E1705" s="92"/>
      <c r="F1705" s="76"/>
      <c r="G1705" s="76"/>
      <c r="H1705" s="77"/>
      <c r="I1705" s="76"/>
      <c r="J1705" s="77"/>
      <c r="K1705" s="135"/>
      <c r="L1705" s="135"/>
      <c r="M1705" s="135"/>
      <c r="N1705" s="135"/>
    </row>
    <row r="1706" spans="1:14" s="78" customFormat="1" x14ac:dyDescent="0.25">
      <c r="A1706" s="76"/>
      <c r="B1706" s="76"/>
      <c r="C1706" s="76"/>
      <c r="D1706" s="131"/>
      <c r="E1706" s="92"/>
      <c r="F1706" s="76"/>
      <c r="G1706" s="76"/>
      <c r="H1706" s="77"/>
      <c r="I1706" s="76"/>
      <c r="J1706" s="77"/>
      <c r="K1706" s="135"/>
      <c r="L1706" s="135"/>
      <c r="M1706" s="135"/>
      <c r="N1706" s="135"/>
    </row>
    <row r="1707" spans="1:14" s="78" customFormat="1" x14ac:dyDescent="0.25">
      <c r="A1707" s="76"/>
      <c r="B1707" s="76"/>
      <c r="C1707" s="76"/>
      <c r="D1707" s="131"/>
      <c r="E1707" s="92"/>
      <c r="F1707" s="76"/>
      <c r="G1707" s="76"/>
      <c r="H1707" s="77"/>
      <c r="I1707" s="76"/>
      <c r="J1707" s="77"/>
      <c r="K1707" s="135"/>
      <c r="L1707" s="135"/>
      <c r="M1707" s="135"/>
      <c r="N1707" s="135"/>
    </row>
    <row r="1708" spans="1:14" s="78" customFormat="1" x14ac:dyDescent="0.25">
      <c r="A1708" s="76"/>
      <c r="B1708" s="76"/>
      <c r="C1708" s="76"/>
      <c r="D1708" s="131"/>
      <c r="E1708" s="92"/>
      <c r="F1708" s="76"/>
      <c r="G1708" s="76"/>
      <c r="H1708" s="77"/>
      <c r="I1708" s="76"/>
      <c r="J1708" s="77"/>
      <c r="K1708" s="135"/>
      <c r="L1708" s="135"/>
      <c r="M1708" s="135"/>
      <c r="N1708" s="135"/>
    </row>
    <row r="1709" spans="1:14" s="78" customFormat="1" x14ac:dyDescent="0.25">
      <c r="A1709" s="76"/>
      <c r="B1709" s="76"/>
      <c r="C1709" s="76"/>
      <c r="D1709" s="131"/>
      <c r="E1709" s="92"/>
      <c r="F1709" s="76"/>
      <c r="G1709" s="76"/>
      <c r="H1709" s="77"/>
      <c r="I1709" s="76"/>
      <c r="J1709" s="77"/>
      <c r="K1709" s="135"/>
      <c r="L1709" s="135"/>
      <c r="M1709" s="135"/>
      <c r="N1709" s="135"/>
    </row>
    <row r="1710" spans="1:14" s="78" customFormat="1" x14ac:dyDescent="0.25">
      <c r="A1710" s="76"/>
      <c r="B1710" s="76"/>
      <c r="C1710" s="76"/>
      <c r="D1710" s="131"/>
      <c r="E1710" s="92"/>
      <c r="F1710" s="76"/>
      <c r="G1710" s="76"/>
      <c r="H1710" s="77"/>
      <c r="I1710" s="76"/>
      <c r="J1710" s="77"/>
      <c r="K1710" s="135"/>
      <c r="L1710" s="135"/>
      <c r="M1710" s="135"/>
      <c r="N1710" s="135"/>
    </row>
    <row r="1711" spans="1:14" s="78" customFormat="1" x14ac:dyDescent="0.25">
      <c r="A1711" s="76"/>
      <c r="B1711" s="76"/>
      <c r="C1711" s="76"/>
      <c r="D1711" s="131"/>
      <c r="E1711" s="92"/>
      <c r="F1711" s="76"/>
      <c r="G1711" s="76"/>
      <c r="H1711" s="77"/>
      <c r="I1711" s="76"/>
      <c r="J1711" s="77"/>
      <c r="K1711" s="135"/>
      <c r="L1711" s="135"/>
      <c r="M1711" s="135"/>
      <c r="N1711" s="135"/>
    </row>
    <row r="1712" spans="1:14" s="78" customFormat="1" x14ac:dyDescent="0.25">
      <c r="A1712" s="76"/>
      <c r="B1712" s="76"/>
      <c r="C1712" s="76"/>
      <c r="D1712" s="131"/>
      <c r="E1712" s="92"/>
      <c r="F1712" s="76"/>
      <c r="G1712" s="76"/>
      <c r="H1712" s="77"/>
      <c r="I1712" s="76"/>
      <c r="J1712" s="77"/>
      <c r="K1712" s="135"/>
      <c r="L1712" s="135"/>
      <c r="M1712" s="135"/>
      <c r="N1712" s="135"/>
    </row>
    <row r="1713" spans="1:14" s="78" customFormat="1" x14ac:dyDescent="0.25">
      <c r="A1713" s="76"/>
      <c r="B1713" s="76"/>
      <c r="C1713" s="76"/>
      <c r="D1713" s="131"/>
      <c r="E1713" s="92"/>
      <c r="F1713" s="76"/>
      <c r="G1713" s="76"/>
      <c r="H1713" s="77"/>
      <c r="I1713" s="76"/>
      <c r="J1713" s="77"/>
      <c r="K1713" s="135"/>
      <c r="L1713" s="135"/>
      <c r="M1713" s="135"/>
      <c r="N1713" s="135"/>
    </row>
    <row r="1714" spans="1:14" s="78" customFormat="1" x14ac:dyDescent="0.25">
      <c r="A1714" s="76"/>
      <c r="B1714" s="76"/>
      <c r="C1714" s="76"/>
      <c r="D1714" s="131"/>
      <c r="E1714" s="92"/>
      <c r="F1714" s="76"/>
      <c r="G1714" s="76"/>
      <c r="H1714" s="77"/>
      <c r="I1714" s="76"/>
      <c r="J1714" s="77"/>
      <c r="K1714" s="135"/>
      <c r="L1714" s="135"/>
      <c r="M1714" s="135"/>
      <c r="N1714" s="135"/>
    </row>
    <row r="1715" spans="1:14" s="78" customFormat="1" x14ac:dyDescent="0.25">
      <c r="A1715" s="76"/>
      <c r="B1715" s="76"/>
      <c r="C1715" s="76"/>
      <c r="D1715" s="131"/>
      <c r="E1715" s="92"/>
      <c r="F1715" s="76"/>
      <c r="G1715" s="76"/>
      <c r="H1715" s="77"/>
      <c r="I1715" s="76"/>
      <c r="J1715" s="77"/>
      <c r="K1715" s="135"/>
      <c r="L1715" s="135"/>
      <c r="M1715" s="135"/>
      <c r="N1715" s="135"/>
    </row>
    <row r="1716" spans="1:14" s="78" customFormat="1" x14ac:dyDescent="0.25">
      <c r="A1716" s="76"/>
      <c r="B1716" s="76"/>
      <c r="C1716" s="76"/>
      <c r="D1716" s="131"/>
      <c r="E1716" s="92"/>
      <c r="F1716" s="76"/>
      <c r="G1716" s="76"/>
      <c r="H1716" s="77"/>
      <c r="I1716" s="76"/>
      <c r="J1716" s="77"/>
      <c r="K1716" s="135"/>
      <c r="L1716" s="135"/>
      <c r="M1716" s="135"/>
      <c r="N1716" s="135"/>
    </row>
    <row r="1717" spans="1:14" s="78" customFormat="1" x14ac:dyDescent="0.25">
      <c r="A1717" s="76"/>
      <c r="B1717" s="76"/>
      <c r="C1717" s="76"/>
      <c r="D1717" s="131"/>
      <c r="E1717" s="92"/>
      <c r="F1717" s="76"/>
      <c r="G1717" s="76"/>
      <c r="H1717" s="77"/>
      <c r="I1717" s="76"/>
      <c r="J1717" s="77"/>
      <c r="K1717" s="135"/>
      <c r="L1717" s="135"/>
      <c r="M1717" s="135"/>
      <c r="N1717" s="135"/>
    </row>
    <row r="1718" spans="1:14" s="78" customFormat="1" x14ac:dyDescent="0.25">
      <c r="A1718" s="76"/>
      <c r="B1718" s="76"/>
      <c r="C1718" s="76"/>
      <c r="D1718" s="131"/>
      <c r="E1718" s="92"/>
      <c r="F1718" s="76"/>
      <c r="G1718" s="76"/>
      <c r="H1718" s="77"/>
      <c r="I1718" s="76"/>
      <c r="J1718" s="77"/>
      <c r="K1718" s="135"/>
      <c r="L1718" s="135"/>
      <c r="M1718" s="135"/>
      <c r="N1718" s="135"/>
    </row>
    <row r="1719" spans="1:14" s="78" customFormat="1" x14ac:dyDescent="0.25">
      <c r="A1719" s="76"/>
      <c r="B1719" s="76"/>
      <c r="C1719" s="76"/>
      <c r="D1719" s="131"/>
      <c r="E1719" s="92"/>
      <c r="F1719" s="76"/>
      <c r="G1719" s="76"/>
      <c r="H1719" s="77"/>
      <c r="I1719" s="76"/>
      <c r="J1719" s="77"/>
      <c r="K1719" s="135"/>
      <c r="L1719" s="135"/>
      <c r="M1719" s="135"/>
      <c r="N1719" s="135"/>
    </row>
    <row r="1720" spans="1:14" s="78" customFormat="1" x14ac:dyDescent="0.25">
      <c r="A1720" s="76"/>
      <c r="B1720" s="76"/>
      <c r="C1720" s="76"/>
      <c r="D1720" s="131"/>
      <c r="E1720" s="92"/>
      <c r="F1720" s="76"/>
      <c r="G1720" s="76"/>
      <c r="H1720" s="77"/>
      <c r="I1720" s="76"/>
      <c r="J1720" s="77"/>
      <c r="K1720" s="135"/>
      <c r="L1720" s="135"/>
      <c r="M1720" s="135"/>
      <c r="N1720" s="135"/>
    </row>
    <row r="1721" spans="1:14" s="78" customFormat="1" x14ac:dyDescent="0.25">
      <c r="A1721" s="76"/>
      <c r="B1721" s="76"/>
      <c r="C1721" s="76"/>
      <c r="D1721" s="131"/>
      <c r="E1721" s="92"/>
      <c r="F1721" s="76"/>
      <c r="G1721" s="76"/>
      <c r="H1721" s="77"/>
      <c r="I1721" s="76"/>
      <c r="J1721" s="77"/>
      <c r="K1721" s="135"/>
      <c r="L1721" s="135"/>
      <c r="M1721" s="135"/>
      <c r="N1721" s="135"/>
    </row>
    <row r="1722" spans="1:14" s="78" customFormat="1" x14ac:dyDescent="0.25">
      <c r="A1722" s="76"/>
      <c r="B1722" s="76"/>
      <c r="C1722" s="76"/>
      <c r="D1722" s="131"/>
      <c r="E1722" s="92"/>
      <c r="F1722" s="76"/>
      <c r="G1722" s="76"/>
      <c r="H1722" s="77"/>
      <c r="I1722" s="76"/>
      <c r="J1722" s="77"/>
      <c r="K1722" s="135"/>
      <c r="L1722" s="135"/>
      <c r="M1722" s="135"/>
      <c r="N1722" s="135"/>
    </row>
    <row r="1723" spans="1:14" s="78" customFormat="1" x14ac:dyDescent="0.25">
      <c r="A1723" s="76"/>
      <c r="B1723" s="76"/>
      <c r="C1723" s="76"/>
      <c r="D1723" s="131"/>
      <c r="E1723" s="92"/>
      <c r="F1723" s="76"/>
      <c r="G1723" s="76"/>
      <c r="H1723" s="77"/>
      <c r="I1723" s="76"/>
      <c r="J1723" s="77"/>
      <c r="K1723" s="135"/>
      <c r="L1723" s="135"/>
      <c r="M1723" s="135"/>
      <c r="N1723" s="135"/>
    </row>
    <row r="1724" spans="1:14" s="78" customFormat="1" x14ac:dyDescent="0.25">
      <c r="A1724" s="76"/>
      <c r="B1724" s="76"/>
      <c r="C1724" s="76"/>
      <c r="D1724" s="131"/>
      <c r="E1724" s="92"/>
      <c r="F1724" s="76"/>
      <c r="G1724" s="76"/>
      <c r="H1724" s="77"/>
      <c r="I1724" s="76"/>
      <c r="J1724" s="77"/>
      <c r="K1724" s="135"/>
      <c r="L1724" s="135"/>
      <c r="M1724" s="135"/>
      <c r="N1724" s="135"/>
    </row>
    <row r="1725" spans="1:14" s="78" customFormat="1" x14ac:dyDescent="0.25">
      <c r="A1725" s="76"/>
      <c r="B1725" s="76"/>
      <c r="C1725" s="76"/>
      <c r="D1725" s="131"/>
      <c r="E1725" s="92"/>
      <c r="F1725" s="76"/>
      <c r="G1725" s="76"/>
      <c r="H1725" s="77"/>
      <c r="I1725" s="76"/>
      <c r="J1725" s="77"/>
      <c r="K1725" s="135"/>
      <c r="L1725" s="135"/>
      <c r="M1725" s="135"/>
      <c r="N1725" s="135"/>
    </row>
    <row r="1726" spans="1:14" s="78" customFormat="1" x14ac:dyDescent="0.25">
      <c r="A1726" s="76"/>
      <c r="B1726" s="76"/>
      <c r="C1726" s="76"/>
      <c r="D1726" s="131"/>
      <c r="E1726" s="92"/>
      <c r="F1726" s="76"/>
      <c r="G1726" s="76"/>
      <c r="H1726" s="77"/>
      <c r="I1726" s="76"/>
      <c r="J1726" s="77"/>
      <c r="K1726" s="135"/>
      <c r="L1726" s="135"/>
      <c r="M1726" s="135"/>
      <c r="N1726" s="135"/>
    </row>
    <row r="1727" spans="1:14" s="78" customFormat="1" x14ac:dyDescent="0.25">
      <c r="A1727" s="76"/>
      <c r="B1727" s="76"/>
      <c r="C1727" s="76"/>
      <c r="D1727" s="131"/>
      <c r="E1727" s="92"/>
      <c r="F1727" s="76"/>
      <c r="G1727" s="76"/>
      <c r="H1727" s="77"/>
      <c r="I1727" s="76"/>
      <c r="J1727" s="77"/>
      <c r="K1727" s="135"/>
      <c r="L1727" s="135"/>
      <c r="M1727" s="135"/>
      <c r="N1727" s="135"/>
    </row>
    <row r="1728" spans="1:14" s="78" customFormat="1" x14ac:dyDescent="0.25">
      <c r="A1728" s="76"/>
      <c r="B1728" s="76"/>
      <c r="C1728" s="76"/>
      <c r="D1728" s="131"/>
      <c r="E1728" s="92"/>
      <c r="F1728" s="76"/>
      <c r="G1728" s="76"/>
      <c r="H1728" s="77"/>
      <c r="I1728" s="76"/>
      <c r="J1728" s="77"/>
      <c r="K1728" s="135"/>
      <c r="L1728" s="135"/>
      <c r="M1728" s="135"/>
      <c r="N1728" s="135"/>
    </row>
    <row r="1729" spans="1:14" s="78" customFormat="1" x14ac:dyDescent="0.25">
      <c r="A1729" s="76"/>
      <c r="B1729" s="76"/>
      <c r="C1729" s="76"/>
      <c r="D1729" s="131"/>
      <c r="E1729" s="92"/>
      <c r="F1729" s="76"/>
      <c r="G1729" s="76"/>
      <c r="H1729" s="77"/>
      <c r="I1729" s="76"/>
      <c r="J1729" s="77"/>
      <c r="K1729" s="135"/>
      <c r="L1729" s="135"/>
      <c r="M1729" s="135"/>
      <c r="N1729" s="135"/>
    </row>
    <row r="1730" spans="1:14" s="78" customFormat="1" x14ac:dyDescent="0.25">
      <c r="A1730" s="76"/>
      <c r="B1730" s="76"/>
      <c r="C1730" s="76"/>
      <c r="D1730" s="131"/>
      <c r="E1730" s="92"/>
      <c r="F1730" s="76"/>
      <c r="G1730" s="76"/>
      <c r="H1730" s="77"/>
      <c r="I1730" s="76"/>
      <c r="J1730" s="77"/>
      <c r="K1730" s="135"/>
      <c r="L1730" s="135"/>
      <c r="M1730" s="135"/>
      <c r="N1730" s="135"/>
    </row>
    <row r="1731" spans="1:14" s="78" customFormat="1" x14ac:dyDescent="0.25">
      <c r="A1731" s="76"/>
      <c r="B1731" s="76"/>
      <c r="C1731" s="76"/>
      <c r="D1731" s="131"/>
      <c r="E1731" s="92"/>
      <c r="F1731" s="76"/>
      <c r="G1731" s="76"/>
      <c r="H1731" s="77"/>
      <c r="I1731" s="76"/>
      <c r="J1731" s="77"/>
      <c r="K1731" s="135"/>
      <c r="L1731" s="135"/>
      <c r="M1731" s="135"/>
      <c r="N1731" s="135"/>
    </row>
    <row r="1732" spans="1:14" s="78" customFormat="1" x14ac:dyDescent="0.25">
      <c r="A1732" s="76"/>
      <c r="B1732" s="76"/>
      <c r="C1732" s="76"/>
      <c r="D1732" s="131"/>
      <c r="E1732" s="92"/>
      <c r="F1732" s="76"/>
      <c r="G1732" s="76"/>
      <c r="H1732" s="77"/>
      <c r="I1732" s="76"/>
      <c r="J1732" s="77"/>
      <c r="K1732" s="135"/>
      <c r="L1732" s="135"/>
      <c r="M1732" s="135"/>
      <c r="N1732" s="135"/>
    </row>
    <row r="1733" spans="1:14" s="78" customFormat="1" x14ac:dyDescent="0.25">
      <c r="A1733" s="76"/>
      <c r="B1733" s="76"/>
      <c r="C1733" s="76"/>
      <c r="D1733" s="131"/>
      <c r="E1733" s="92"/>
      <c r="F1733" s="76"/>
      <c r="G1733" s="76"/>
      <c r="H1733" s="77"/>
      <c r="I1733" s="76"/>
      <c r="J1733" s="77"/>
      <c r="K1733" s="135"/>
      <c r="L1733" s="135"/>
      <c r="M1733" s="135"/>
      <c r="N1733" s="135"/>
    </row>
    <row r="1734" spans="1:14" s="78" customFormat="1" x14ac:dyDescent="0.25">
      <c r="A1734" s="76"/>
      <c r="B1734" s="76"/>
      <c r="C1734" s="76"/>
      <c r="D1734" s="131"/>
      <c r="E1734" s="92"/>
      <c r="F1734" s="76"/>
      <c r="G1734" s="76"/>
      <c r="H1734" s="77"/>
      <c r="I1734" s="76"/>
      <c r="J1734" s="77"/>
      <c r="K1734" s="135"/>
      <c r="L1734" s="135"/>
      <c r="M1734" s="135"/>
      <c r="N1734" s="135"/>
    </row>
    <row r="1735" spans="1:14" s="78" customFormat="1" x14ac:dyDescent="0.25">
      <c r="A1735" s="76"/>
      <c r="B1735" s="76"/>
      <c r="C1735" s="76"/>
      <c r="D1735" s="131"/>
      <c r="E1735" s="92"/>
      <c r="F1735" s="76"/>
      <c r="G1735" s="76"/>
      <c r="H1735" s="77"/>
      <c r="I1735" s="76"/>
      <c r="J1735" s="77"/>
      <c r="K1735" s="135"/>
      <c r="L1735" s="135"/>
      <c r="M1735" s="135"/>
      <c r="N1735" s="135"/>
    </row>
    <row r="1736" spans="1:14" s="78" customFormat="1" x14ac:dyDescent="0.25">
      <c r="A1736" s="76"/>
      <c r="B1736" s="76"/>
      <c r="C1736" s="76"/>
      <c r="D1736" s="131"/>
      <c r="E1736" s="92"/>
      <c r="F1736" s="76"/>
      <c r="G1736" s="76"/>
      <c r="H1736" s="77"/>
      <c r="I1736" s="76"/>
      <c r="J1736" s="77"/>
      <c r="K1736" s="135"/>
      <c r="L1736" s="135"/>
      <c r="M1736" s="135"/>
      <c r="N1736" s="135"/>
    </row>
    <row r="1737" spans="1:14" s="78" customFormat="1" x14ac:dyDescent="0.25">
      <c r="A1737" s="76"/>
      <c r="B1737" s="76"/>
      <c r="C1737" s="76"/>
      <c r="D1737" s="131"/>
      <c r="E1737" s="92"/>
      <c r="F1737" s="76"/>
      <c r="G1737" s="76"/>
      <c r="H1737" s="77"/>
      <c r="I1737" s="76"/>
      <c r="J1737" s="77"/>
      <c r="K1737" s="135"/>
      <c r="L1737" s="135"/>
      <c r="M1737" s="135"/>
      <c r="N1737" s="135"/>
    </row>
    <row r="1738" spans="1:14" s="78" customFormat="1" x14ac:dyDescent="0.25">
      <c r="A1738" s="76"/>
      <c r="B1738" s="76"/>
      <c r="C1738" s="76"/>
      <c r="D1738" s="131"/>
      <c r="E1738" s="92"/>
      <c r="F1738" s="76"/>
      <c r="G1738" s="76"/>
      <c r="H1738" s="77"/>
      <c r="I1738" s="76"/>
      <c r="J1738" s="77"/>
      <c r="K1738" s="135"/>
      <c r="L1738" s="135"/>
      <c r="M1738" s="135"/>
      <c r="N1738" s="135"/>
    </row>
    <row r="1739" spans="1:14" s="78" customFormat="1" x14ac:dyDescent="0.25">
      <c r="A1739" s="76"/>
      <c r="B1739" s="76"/>
      <c r="C1739" s="76"/>
      <c r="D1739" s="131"/>
      <c r="E1739" s="92"/>
      <c r="F1739" s="76"/>
      <c r="G1739" s="76"/>
      <c r="H1739" s="77"/>
      <c r="I1739" s="76"/>
      <c r="J1739" s="77"/>
      <c r="K1739" s="135"/>
      <c r="L1739" s="135"/>
      <c r="M1739" s="135"/>
      <c r="N1739" s="135"/>
    </row>
    <row r="1740" spans="1:14" s="78" customFormat="1" x14ac:dyDescent="0.25">
      <c r="A1740" s="76"/>
      <c r="B1740" s="76"/>
      <c r="C1740" s="76"/>
      <c r="D1740" s="131"/>
      <c r="E1740" s="92"/>
      <c r="F1740" s="76"/>
      <c r="G1740" s="76"/>
      <c r="H1740" s="77"/>
      <c r="I1740" s="76"/>
      <c r="J1740" s="77"/>
      <c r="K1740" s="135"/>
      <c r="L1740" s="135"/>
      <c r="M1740" s="135"/>
      <c r="N1740" s="135"/>
    </row>
    <row r="1741" spans="1:14" s="78" customFormat="1" x14ac:dyDescent="0.25">
      <c r="A1741" s="76"/>
      <c r="B1741" s="76"/>
      <c r="C1741" s="76"/>
      <c r="D1741" s="131"/>
      <c r="E1741" s="92"/>
      <c r="F1741" s="76"/>
      <c r="G1741" s="76"/>
      <c r="H1741" s="77"/>
      <c r="I1741" s="76"/>
      <c r="J1741" s="77"/>
      <c r="K1741" s="135"/>
      <c r="L1741" s="135"/>
      <c r="M1741" s="135"/>
      <c r="N1741" s="135"/>
    </row>
    <row r="1742" spans="1:14" s="78" customFormat="1" x14ac:dyDescent="0.25">
      <c r="A1742" s="76"/>
      <c r="B1742" s="76"/>
      <c r="C1742" s="76"/>
      <c r="D1742" s="131"/>
      <c r="E1742" s="92"/>
      <c r="F1742" s="76"/>
      <c r="G1742" s="76"/>
      <c r="H1742" s="77"/>
      <c r="I1742" s="76"/>
      <c r="J1742" s="77"/>
      <c r="K1742" s="135"/>
      <c r="L1742" s="135"/>
      <c r="M1742" s="135"/>
      <c r="N1742" s="135"/>
    </row>
    <row r="1743" spans="1:14" s="78" customFormat="1" x14ac:dyDescent="0.25">
      <c r="A1743" s="76"/>
      <c r="B1743" s="76"/>
      <c r="C1743" s="76"/>
      <c r="D1743" s="131"/>
      <c r="E1743" s="92"/>
      <c r="F1743" s="76"/>
      <c r="G1743" s="76"/>
      <c r="H1743" s="77"/>
      <c r="I1743" s="76"/>
      <c r="J1743" s="77"/>
      <c r="K1743" s="135"/>
      <c r="L1743" s="135"/>
      <c r="M1743" s="135"/>
      <c r="N1743" s="135"/>
    </row>
    <row r="1744" spans="1:14" s="78" customFormat="1" x14ac:dyDescent="0.25">
      <c r="A1744" s="76"/>
      <c r="B1744" s="76"/>
      <c r="C1744" s="76"/>
      <c r="D1744" s="131"/>
      <c r="E1744" s="92"/>
      <c r="F1744" s="76"/>
      <c r="G1744" s="76"/>
      <c r="H1744" s="77"/>
      <c r="I1744" s="76"/>
      <c r="J1744" s="77"/>
      <c r="K1744" s="135"/>
      <c r="L1744" s="135"/>
      <c r="M1744" s="135"/>
      <c r="N1744" s="135"/>
    </row>
    <row r="1745" spans="1:14" s="78" customFormat="1" x14ac:dyDescent="0.25">
      <c r="A1745" s="76"/>
      <c r="B1745" s="76"/>
      <c r="C1745" s="76"/>
      <c r="D1745" s="131"/>
      <c r="E1745" s="92"/>
      <c r="F1745" s="76"/>
      <c r="G1745" s="76"/>
      <c r="H1745" s="77"/>
      <c r="I1745" s="76"/>
      <c r="J1745" s="77"/>
      <c r="K1745" s="135"/>
      <c r="L1745" s="135"/>
      <c r="M1745" s="135"/>
      <c r="N1745" s="135"/>
    </row>
    <row r="1746" spans="1:14" s="78" customFormat="1" x14ac:dyDescent="0.25">
      <c r="A1746" s="76"/>
      <c r="B1746" s="76"/>
      <c r="C1746" s="76"/>
      <c r="D1746" s="131"/>
      <c r="E1746" s="92"/>
      <c r="F1746" s="76"/>
      <c r="G1746" s="76"/>
      <c r="H1746" s="77"/>
      <c r="I1746" s="76"/>
      <c r="J1746" s="77"/>
      <c r="K1746" s="135"/>
      <c r="L1746" s="135"/>
      <c r="M1746" s="135"/>
      <c r="N1746" s="135"/>
    </row>
    <row r="1747" spans="1:14" s="78" customFormat="1" x14ac:dyDescent="0.25">
      <c r="A1747" s="76"/>
      <c r="B1747" s="76"/>
      <c r="C1747" s="76"/>
      <c r="D1747" s="131"/>
      <c r="E1747" s="92"/>
      <c r="F1747" s="76"/>
      <c r="G1747" s="76"/>
      <c r="H1747" s="77"/>
      <c r="I1747" s="76"/>
      <c r="J1747" s="77"/>
      <c r="K1747" s="135"/>
      <c r="L1747" s="135"/>
      <c r="M1747" s="135"/>
      <c r="N1747" s="135"/>
    </row>
    <row r="1748" spans="1:14" s="78" customFormat="1" x14ac:dyDescent="0.25">
      <c r="A1748" s="76"/>
      <c r="B1748" s="76"/>
      <c r="C1748" s="76"/>
      <c r="D1748" s="131"/>
      <c r="E1748" s="92"/>
      <c r="F1748" s="76"/>
      <c r="G1748" s="76"/>
      <c r="H1748" s="77"/>
      <c r="I1748" s="76"/>
      <c r="J1748" s="77"/>
      <c r="K1748" s="135"/>
      <c r="L1748" s="135"/>
      <c r="M1748" s="135"/>
      <c r="N1748" s="135"/>
    </row>
    <row r="1749" spans="1:14" s="78" customFormat="1" x14ac:dyDescent="0.25">
      <c r="A1749" s="76"/>
      <c r="B1749" s="76"/>
      <c r="C1749" s="76"/>
      <c r="D1749" s="131"/>
      <c r="E1749" s="92"/>
      <c r="F1749" s="76"/>
      <c r="G1749" s="76"/>
      <c r="H1749" s="77"/>
      <c r="I1749" s="76"/>
      <c r="J1749" s="77"/>
      <c r="K1749" s="135"/>
      <c r="L1749" s="135"/>
      <c r="M1749" s="135"/>
      <c r="N1749" s="135"/>
    </row>
    <row r="1750" spans="1:14" s="78" customFormat="1" x14ac:dyDescent="0.25">
      <c r="A1750" s="76"/>
      <c r="B1750" s="76"/>
      <c r="C1750" s="76"/>
      <c r="D1750" s="131"/>
      <c r="E1750" s="92"/>
      <c r="F1750" s="76"/>
      <c r="G1750" s="76"/>
      <c r="H1750" s="77"/>
      <c r="I1750" s="76"/>
      <c r="J1750" s="77"/>
      <c r="K1750" s="135"/>
      <c r="L1750" s="135"/>
      <c r="M1750" s="135"/>
      <c r="N1750" s="135"/>
    </row>
    <row r="1751" spans="1:14" s="78" customFormat="1" x14ac:dyDescent="0.25">
      <c r="A1751" s="76"/>
      <c r="B1751" s="76"/>
      <c r="C1751" s="76"/>
      <c r="D1751" s="131"/>
      <c r="E1751" s="92"/>
      <c r="F1751" s="76"/>
      <c r="G1751" s="76"/>
      <c r="H1751" s="77"/>
      <c r="I1751" s="76"/>
      <c r="J1751" s="77"/>
      <c r="K1751" s="135"/>
      <c r="L1751" s="135"/>
      <c r="M1751" s="135"/>
      <c r="N1751" s="135"/>
    </row>
    <row r="1752" spans="1:14" s="78" customFormat="1" x14ac:dyDescent="0.25">
      <c r="A1752" s="76"/>
      <c r="B1752" s="76"/>
      <c r="C1752" s="76"/>
      <c r="D1752" s="131"/>
      <c r="E1752" s="92"/>
      <c r="F1752" s="76"/>
      <c r="G1752" s="76"/>
      <c r="H1752" s="77"/>
      <c r="I1752" s="76"/>
      <c r="J1752" s="77"/>
      <c r="K1752" s="135"/>
      <c r="L1752" s="135"/>
      <c r="M1752" s="135"/>
      <c r="N1752" s="135"/>
    </row>
    <row r="1753" spans="1:14" s="78" customFormat="1" x14ac:dyDescent="0.25">
      <c r="A1753" s="76"/>
      <c r="B1753" s="76"/>
      <c r="C1753" s="76"/>
      <c r="D1753" s="131"/>
      <c r="E1753" s="92"/>
      <c r="F1753" s="76"/>
      <c r="G1753" s="76"/>
      <c r="H1753" s="77"/>
      <c r="I1753" s="76"/>
      <c r="J1753" s="77"/>
      <c r="K1753" s="135"/>
      <c r="L1753" s="135"/>
      <c r="M1753" s="135"/>
      <c r="N1753" s="135"/>
    </row>
    <row r="1754" spans="1:14" s="78" customFormat="1" x14ac:dyDescent="0.25">
      <c r="A1754" s="76"/>
      <c r="B1754" s="76"/>
      <c r="C1754" s="76"/>
      <c r="D1754" s="131"/>
      <c r="E1754" s="92"/>
      <c r="F1754" s="76"/>
      <c r="G1754" s="76"/>
      <c r="H1754" s="77"/>
      <c r="I1754" s="76"/>
      <c r="J1754" s="77"/>
      <c r="K1754" s="135"/>
      <c r="L1754" s="135"/>
      <c r="M1754" s="135"/>
      <c r="N1754" s="135"/>
    </row>
    <row r="1755" spans="1:14" s="78" customFormat="1" x14ac:dyDescent="0.25">
      <c r="A1755" s="76"/>
      <c r="B1755" s="76"/>
      <c r="C1755" s="76"/>
      <c r="D1755" s="131"/>
      <c r="E1755" s="92"/>
      <c r="F1755" s="76"/>
      <c r="G1755" s="76"/>
      <c r="H1755" s="77"/>
      <c r="I1755" s="76"/>
      <c r="J1755" s="77"/>
      <c r="K1755" s="135"/>
      <c r="L1755" s="135"/>
      <c r="M1755" s="135"/>
      <c r="N1755" s="135"/>
    </row>
    <row r="1756" spans="1:14" s="78" customFormat="1" x14ac:dyDescent="0.25">
      <c r="A1756" s="76"/>
      <c r="B1756" s="76"/>
      <c r="C1756" s="76"/>
      <c r="D1756" s="131"/>
      <c r="E1756" s="92"/>
      <c r="F1756" s="76"/>
      <c r="G1756" s="76"/>
      <c r="H1756" s="77"/>
      <c r="I1756" s="76"/>
      <c r="J1756" s="77"/>
      <c r="K1756" s="135"/>
      <c r="L1756" s="135"/>
      <c r="M1756" s="135"/>
      <c r="N1756" s="135"/>
    </row>
    <row r="1757" spans="1:14" s="78" customFormat="1" x14ac:dyDescent="0.25">
      <c r="A1757" s="76"/>
      <c r="B1757" s="76"/>
      <c r="C1757" s="76"/>
      <c r="D1757" s="131"/>
      <c r="E1757" s="92"/>
      <c r="F1757" s="76"/>
      <c r="G1757" s="76"/>
      <c r="H1757" s="77"/>
      <c r="I1757" s="76"/>
      <c r="J1757" s="77"/>
      <c r="K1757" s="135"/>
      <c r="L1757" s="135"/>
      <c r="M1757" s="135"/>
      <c r="N1757" s="135"/>
    </row>
    <row r="1758" spans="1:14" s="78" customFormat="1" x14ac:dyDescent="0.25">
      <c r="A1758" s="76"/>
      <c r="B1758" s="76"/>
      <c r="C1758" s="76"/>
      <c r="D1758" s="131"/>
      <c r="E1758" s="92"/>
      <c r="F1758" s="76"/>
      <c r="G1758" s="76"/>
      <c r="H1758" s="77"/>
      <c r="I1758" s="76"/>
      <c r="J1758" s="77"/>
      <c r="K1758" s="135"/>
      <c r="L1758" s="135"/>
      <c r="M1758" s="135"/>
      <c r="N1758" s="135"/>
    </row>
    <row r="1759" spans="1:14" s="78" customFormat="1" x14ac:dyDescent="0.25">
      <c r="A1759" s="76"/>
      <c r="B1759" s="76"/>
      <c r="C1759" s="76"/>
      <c r="D1759" s="131"/>
      <c r="E1759" s="92"/>
      <c r="F1759" s="76"/>
      <c r="G1759" s="76"/>
      <c r="H1759" s="77"/>
      <c r="I1759" s="76"/>
      <c r="J1759" s="77"/>
      <c r="K1759" s="135"/>
      <c r="L1759" s="135"/>
      <c r="M1759" s="135"/>
      <c r="N1759" s="135"/>
    </row>
    <row r="1760" spans="1:14" s="78" customFormat="1" x14ac:dyDescent="0.25">
      <c r="A1760" s="76"/>
      <c r="B1760" s="76"/>
      <c r="C1760" s="76"/>
      <c r="D1760" s="131"/>
      <c r="E1760" s="92"/>
      <c r="F1760" s="76"/>
      <c r="G1760" s="76"/>
      <c r="H1760" s="77"/>
      <c r="I1760" s="76"/>
      <c r="J1760" s="77"/>
      <c r="K1760" s="135"/>
      <c r="L1760" s="135"/>
      <c r="M1760" s="135"/>
      <c r="N1760" s="135"/>
    </row>
    <row r="1761" spans="1:14" s="78" customFormat="1" x14ac:dyDescent="0.25">
      <c r="A1761" s="76"/>
      <c r="B1761" s="76"/>
      <c r="C1761" s="76"/>
      <c r="D1761" s="131"/>
      <c r="E1761" s="92"/>
      <c r="F1761" s="76"/>
      <c r="G1761" s="76"/>
      <c r="H1761" s="77"/>
      <c r="I1761" s="76"/>
      <c r="J1761" s="77"/>
      <c r="K1761" s="135"/>
      <c r="L1761" s="135"/>
      <c r="M1761" s="135"/>
      <c r="N1761" s="135"/>
    </row>
    <row r="1762" spans="1:14" x14ac:dyDescent="0.25">
      <c r="A1762" s="76"/>
      <c r="B1762" s="76"/>
      <c r="C1762" s="76"/>
      <c r="D1762" s="131"/>
      <c r="E1762" s="92"/>
      <c r="F1762" s="76"/>
      <c r="G1762" s="76"/>
      <c r="H1762" s="77"/>
      <c r="I1762" s="76"/>
      <c r="J1762" s="77"/>
      <c r="K1762" s="135"/>
      <c r="L1762" s="135"/>
      <c r="M1762" s="135"/>
      <c r="N1762" s="135"/>
    </row>
    <row r="1763" spans="1:14" x14ac:dyDescent="0.25">
      <c r="A1763" s="76"/>
      <c r="B1763" s="76"/>
      <c r="C1763" s="76"/>
      <c r="D1763" s="131"/>
      <c r="E1763" s="92"/>
      <c r="F1763" s="76"/>
      <c r="G1763" s="76"/>
      <c r="H1763" s="77"/>
      <c r="I1763" s="76"/>
      <c r="J1763" s="77"/>
      <c r="K1763" s="135"/>
      <c r="L1763" s="135"/>
      <c r="M1763" s="135"/>
      <c r="N1763" s="135"/>
    </row>
    <row r="1764" spans="1:14" x14ac:dyDescent="0.25">
      <c r="A1764" s="76"/>
      <c r="B1764" s="76"/>
      <c r="C1764" s="76"/>
      <c r="D1764" s="131"/>
      <c r="E1764" s="92"/>
      <c r="F1764" s="76"/>
      <c r="G1764" s="76"/>
      <c r="H1764" s="77"/>
      <c r="I1764" s="76"/>
      <c r="J1764" s="77"/>
      <c r="K1764" s="135"/>
      <c r="L1764" s="135"/>
      <c r="M1764" s="135"/>
      <c r="N1764" s="135"/>
    </row>
    <row r="1765" spans="1:14" x14ac:dyDescent="0.25">
      <c r="A1765" s="76"/>
      <c r="B1765" s="76"/>
      <c r="C1765" s="76"/>
      <c r="D1765" s="131"/>
      <c r="E1765" s="92"/>
      <c r="F1765" s="76"/>
      <c r="G1765" s="76"/>
      <c r="H1765" s="77"/>
      <c r="I1765" s="76"/>
      <c r="J1765" s="77"/>
      <c r="K1765" s="135"/>
      <c r="L1765" s="135"/>
      <c r="M1765" s="135"/>
      <c r="N1765" s="135"/>
    </row>
    <row r="1766" spans="1:14" x14ac:dyDescent="0.25">
      <c r="A1766" s="76"/>
      <c r="B1766" s="76"/>
      <c r="C1766" s="76"/>
      <c r="D1766" s="131"/>
      <c r="E1766" s="92"/>
      <c r="F1766" s="76"/>
      <c r="G1766" s="76"/>
      <c r="H1766" s="77"/>
      <c r="I1766" s="76"/>
      <c r="J1766" s="77"/>
      <c r="K1766" s="135"/>
      <c r="L1766" s="135"/>
      <c r="M1766" s="135"/>
      <c r="N1766" s="135"/>
    </row>
    <row r="1767" spans="1:14" x14ac:dyDescent="0.25">
      <c r="A1767" s="76"/>
      <c r="B1767" s="76"/>
      <c r="C1767" s="76"/>
      <c r="D1767" s="131"/>
      <c r="E1767" s="92"/>
      <c r="F1767" s="76"/>
      <c r="G1767" s="76"/>
      <c r="H1767" s="77"/>
      <c r="I1767" s="76"/>
      <c r="J1767" s="77"/>
      <c r="K1767" s="135"/>
      <c r="L1767" s="135"/>
      <c r="M1767" s="135"/>
      <c r="N1767" s="135"/>
    </row>
    <row r="1768" spans="1:14" x14ac:dyDescent="0.25">
      <c r="A1768" s="76"/>
      <c r="B1768" s="76"/>
      <c r="C1768" s="76"/>
      <c r="D1768" s="131"/>
      <c r="E1768" s="92"/>
      <c r="F1768" s="76"/>
      <c r="G1768" s="76"/>
      <c r="H1768" s="77"/>
      <c r="I1768" s="76"/>
      <c r="J1768" s="77"/>
      <c r="K1768" s="135"/>
      <c r="L1768" s="135"/>
      <c r="M1768" s="135"/>
      <c r="N1768" s="135"/>
    </row>
    <row r="1769" spans="1:14" x14ac:dyDescent="0.25">
      <c r="A1769" s="76"/>
      <c r="B1769" s="76"/>
      <c r="C1769" s="76"/>
      <c r="D1769" s="131"/>
      <c r="E1769" s="92"/>
      <c r="F1769" s="76"/>
      <c r="G1769" s="76"/>
      <c r="H1769" s="77"/>
      <c r="I1769" s="76"/>
      <c r="J1769" s="77"/>
      <c r="K1769" s="135"/>
      <c r="L1769" s="135"/>
      <c r="M1769" s="135"/>
      <c r="N1769" s="135"/>
    </row>
    <row r="1770" spans="1:14" x14ac:dyDescent="0.25">
      <c r="A1770" s="76"/>
      <c r="B1770" s="76"/>
      <c r="C1770" s="76"/>
      <c r="D1770" s="131"/>
      <c r="E1770" s="92"/>
      <c r="F1770" s="76"/>
      <c r="G1770" s="76"/>
      <c r="H1770" s="77"/>
      <c r="I1770" s="76"/>
      <c r="J1770" s="77"/>
      <c r="K1770" s="135"/>
      <c r="L1770" s="135"/>
      <c r="M1770" s="135"/>
      <c r="N1770" s="135"/>
    </row>
    <row r="1771" spans="1:14" x14ac:dyDescent="0.25">
      <c r="A1771" s="76"/>
      <c r="B1771" s="76"/>
      <c r="C1771" s="76"/>
      <c r="D1771" s="131"/>
      <c r="E1771" s="92"/>
      <c r="F1771" s="76"/>
      <c r="G1771" s="76"/>
      <c r="H1771" s="77"/>
      <c r="I1771" s="76"/>
      <c r="J1771" s="77"/>
      <c r="K1771" s="135"/>
      <c r="L1771" s="135"/>
      <c r="M1771" s="135"/>
      <c r="N1771" s="135"/>
    </row>
    <row r="1772" spans="1:14" x14ac:dyDescent="0.25">
      <c r="A1772" s="76"/>
      <c r="B1772" s="76"/>
      <c r="C1772" s="76"/>
      <c r="D1772" s="131"/>
      <c r="E1772" s="92"/>
      <c r="F1772" s="76"/>
      <c r="G1772" s="76"/>
      <c r="H1772" s="77"/>
      <c r="I1772" s="76"/>
      <c r="J1772" s="77"/>
      <c r="K1772" s="135"/>
      <c r="L1772" s="135"/>
      <c r="M1772" s="135"/>
      <c r="N1772" s="135"/>
    </row>
    <row r="1773" spans="1:14" x14ac:dyDescent="0.25">
      <c r="A1773" s="76"/>
      <c r="B1773" s="76"/>
      <c r="C1773" s="76"/>
      <c r="D1773" s="131"/>
      <c r="E1773" s="92"/>
      <c r="F1773" s="76"/>
      <c r="G1773" s="76"/>
      <c r="H1773" s="77"/>
      <c r="I1773" s="76"/>
      <c r="J1773" s="77"/>
      <c r="K1773" s="135"/>
      <c r="L1773" s="135"/>
      <c r="M1773" s="135"/>
      <c r="N1773" s="135"/>
    </row>
    <row r="1774" spans="1:14" x14ac:dyDescent="0.25">
      <c r="A1774" s="76"/>
      <c r="B1774" s="76"/>
      <c r="C1774" s="76"/>
      <c r="D1774" s="131"/>
      <c r="E1774" s="92"/>
      <c r="F1774" s="76"/>
      <c r="G1774" s="76"/>
      <c r="H1774" s="77"/>
      <c r="I1774" s="76"/>
      <c r="J1774" s="77"/>
      <c r="K1774" s="135"/>
      <c r="L1774" s="135"/>
      <c r="M1774" s="135"/>
      <c r="N1774" s="135"/>
    </row>
    <row r="1775" spans="1:14" x14ac:dyDescent="0.25">
      <c r="A1775" s="76"/>
      <c r="B1775" s="76"/>
      <c r="C1775" s="76"/>
      <c r="D1775" s="131"/>
      <c r="E1775" s="92"/>
      <c r="F1775" s="76"/>
      <c r="G1775" s="76"/>
      <c r="H1775" s="77"/>
      <c r="I1775" s="76"/>
      <c r="J1775" s="77"/>
      <c r="K1775" s="135"/>
      <c r="L1775" s="135"/>
      <c r="M1775" s="135"/>
      <c r="N1775" s="135"/>
    </row>
    <row r="1776" spans="1:14" x14ac:dyDescent="0.25">
      <c r="A1776" s="76"/>
      <c r="B1776" s="76"/>
      <c r="C1776" s="76"/>
      <c r="D1776" s="131"/>
      <c r="E1776" s="92"/>
      <c r="F1776" s="76"/>
      <c r="G1776" s="76"/>
      <c r="H1776" s="77"/>
      <c r="I1776" s="76"/>
      <c r="J1776" s="77"/>
      <c r="K1776" s="135"/>
      <c r="L1776" s="135"/>
      <c r="M1776" s="135"/>
      <c r="N1776" s="135"/>
    </row>
    <row r="1777" spans="1:14" x14ac:dyDescent="0.25">
      <c r="A1777" s="76"/>
      <c r="B1777" s="76"/>
      <c r="C1777" s="76"/>
      <c r="D1777" s="131"/>
      <c r="E1777" s="92"/>
      <c r="F1777" s="76"/>
      <c r="G1777" s="76"/>
      <c r="H1777" s="77"/>
      <c r="I1777" s="76"/>
      <c r="J1777" s="77"/>
      <c r="K1777" s="135"/>
      <c r="L1777" s="135"/>
      <c r="M1777" s="135"/>
      <c r="N1777" s="135"/>
    </row>
    <row r="1778" spans="1:14" x14ac:dyDescent="0.25">
      <c r="A1778" s="76"/>
      <c r="B1778" s="76"/>
      <c r="C1778" s="76"/>
      <c r="D1778" s="131"/>
      <c r="E1778" s="92"/>
      <c r="F1778" s="76"/>
      <c r="G1778" s="76"/>
      <c r="H1778" s="77"/>
      <c r="I1778" s="76"/>
      <c r="J1778" s="77"/>
      <c r="K1778" s="135"/>
      <c r="L1778" s="135"/>
      <c r="M1778" s="135"/>
      <c r="N1778" s="135"/>
    </row>
    <row r="1779" spans="1:14" x14ac:dyDescent="0.25">
      <c r="A1779" s="76"/>
      <c r="B1779" s="76"/>
      <c r="C1779" s="76"/>
      <c r="D1779" s="131"/>
      <c r="E1779" s="92"/>
      <c r="F1779" s="76"/>
      <c r="G1779" s="76"/>
      <c r="H1779" s="77"/>
      <c r="I1779" s="76"/>
      <c r="J1779" s="77"/>
      <c r="K1779" s="135"/>
      <c r="L1779" s="135"/>
      <c r="M1779" s="135"/>
      <c r="N1779" s="135"/>
    </row>
    <row r="1780" spans="1:14" x14ac:dyDescent="0.25">
      <c r="A1780" s="76"/>
      <c r="B1780" s="76"/>
      <c r="C1780" s="76"/>
      <c r="D1780" s="131"/>
      <c r="E1780" s="92"/>
      <c r="F1780" s="76"/>
      <c r="G1780" s="76"/>
      <c r="H1780" s="77"/>
      <c r="I1780" s="76"/>
      <c r="J1780" s="77"/>
      <c r="K1780" s="135"/>
      <c r="L1780" s="135"/>
      <c r="M1780" s="135"/>
      <c r="N1780" s="135"/>
    </row>
    <row r="1781" spans="1:14" x14ac:dyDescent="0.25">
      <c r="A1781" s="76"/>
      <c r="B1781" s="76"/>
      <c r="C1781" s="76"/>
      <c r="D1781" s="131"/>
      <c r="E1781" s="92"/>
      <c r="F1781" s="76"/>
      <c r="G1781" s="76"/>
      <c r="H1781" s="77"/>
      <c r="I1781" s="76"/>
      <c r="J1781" s="77"/>
      <c r="K1781" s="135"/>
      <c r="L1781" s="135"/>
      <c r="M1781" s="135"/>
      <c r="N1781" s="135"/>
    </row>
    <row r="1782" spans="1:14" x14ac:dyDescent="0.25">
      <c r="A1782" s="76"/>
      <c r="B1782" s="76"/>
      <c r="C1782" s="76"/>
      <c r="D1782" s="131"/>
      <c r="E1782" s="92"/>
      <c r="F1782" s="76"/>
      <c r="G1782" s="76"/>
      <c r="H1782" s="77"/>
      <c r="I1782" s="76"/>
      <c r="J1782" s="77"/>
      <c r="K1782" s="135"/>
      <c r="L1782" s="135"/>
      <c r="M1782" s="135"/>
      <c r="N1782" s="135"/>
    </row>
    <row r="1783" spans="1:14" x14ac:dyDescent="0.25">
      <c r="A1783" s="76"/>
      <c r="B1783" s="76"/>
      <c r="C1783" s="76"/>
      <c r="D1783" s="131"/>
      <c r="E1783" s="92"/>
      <c r="F1783" s="76"/>
      <c r="G1783" s="76"/>
      <c r="H1783" s="77"/>
      <c r="I1783" s="76"/>
      <c r="J1783" s="77"/>
      <c r="K1783" s="135"/>
      <c r="L1783" s="135"/>
      <c r="M1783" s="135"/>
      <c r="N1783" s="135"/>
    </row>
    <row r="1784" spans="1:14" x14ac:dyDescent="0.25">
      <c r="A1784" s="76"/>
      <c r="B1784" s="76"/>
      <c r="C1784" s="76"/>
      <c r="D1784" s="131"/>
      <c r="E1784" s="92"/>
      <c r="F1784" s="76"/>
      <c r="G1784" s="76"/>
      <c r="H1784" s="77"/>
      <c r="I1784" s="76"/>
      <c r="J1784" s="77"/>
      <c r="K1784" s="135"/>
      <c r="L1784" s="135"/>
      <c r="M1784" s="135"/>
      <c r="N1784" s="135"/>
    </row>
    <row r="1785" spans="1:14" x14ac:dyDescent="0.25">
      <c r="A1785" s="76"/>
      <c r="B1785" s="76"/>
      <c r="C1785" s="76"/>
      <c r="D1785" s="131"/>
      <c r="E1785" s="92"/>
      <c r="F1785" s="76"/>
      <c r="G1785" s="76"/>
      <c r="H1785" s="77"/>
      <c r="I1785" s="76"/>
      <c r="J1785" s="77"/>
      <c r="K1785" s="135"/>
      <c r="L1785" s="135"/>
      <c r="M1785" s="135"/>
      <c r="N1785" s="135"/>
    </row>
    <row r="1786" spans="1:14" x14ac:dyDescent="0.25">
      <c r="A1786" s="76"/>
      <c r="B1786" s="76"/>
      <c r="C1786" s="76"/>
      <c r="D1786" s="131"/>
      <c r="E1786" s="92"/>
      <c r="F1786" s="76"/>
      <c r="G1786" s="76"/>
      <c r="H1786" s="77"/>
      <c r="I1786" s="76"/>
      <c r="J1786" s="77"/>
      <c r="K1786" s="135"/>
      <c r="L1786" s="135"/>
      <c r="M1786" s="135"/>
      <c r="N1786" s="135"/>
    </row>
    <row r="1787" spans="1:14" x14ac:dyDescent="0.25">
      <c r="A1787" s="76"/>
      <c r="B1787" s="76"/>
      <c r="C1787" s="76"/>
      <c r="D1787" s="131"/>
      <c r="E1787" s="92"/>
      <c r="F1787" s="76"/>
      <c r="G1787" s="76"/>
      <c r="H1787" s="77"/>
      <c r="I1787" s="76"/>
      <c r="J1787" s="77"/>
      <c r="K1787" s="135"/>
      <c r="L1787" s="135"/>
      <c r="M1787" s="135"/>
      <c r="N1787" s="135"/>
    </row>
    <row r="1788" spans="1:14" x14ac:dyDescent="0.25">
      <c r="A1788" s="76"/>
      <c r="B1788" s="76"/>
      <c r="C1788" s="76"/>
      <c r="D1788" s="131"/>
      <c r="E1788" s="92"/>
      <c r="F1788" s="76"/>
      <c r="G1788" s="76"/>
      <c r="H1788" s="77"/>
      <c r="I1788" s="76"/>
      <c r="J1788" s="77"/>
      <c r="K1788" s="135"/>
      <c r="L1788" s="135"/>
      <c r="M1788" s="135"/>
      <c r="N1788" s="135"/>
    </row>
    <row r="1789" spans="1:14" x14ac:dyDescent="0.25">
      <c r="A1789" s="76"/>
      <c r="B1789" s="76"/>
      <c r="C1789" s="76"/>
      <c r="D1789" s="131"/>
      <c r="E1789" s="92"/>
      <c r="F1789" s="76"/>
      <c r="G1789" s="76"/>
      <c r="H1789" s="77"/>
      <c r="I1789" s="76"/>
      <c r="J1789" s="77"/>
      <c r="K1789" s="135"/>
      <c r="L1789" s="135"/>
      <c r="M1789" s="135"/>
      <c r="N1789" s="135"/>
    </row>
    <row r="1790" spans="1:14" x14ac:dyDescent="0.25">
      <c r="A1790" s="76"/>
      <c r="B1790" s="76"/>
      <c r="C1790" s="76"/>
      <c r="D1790" s="131"/>
      <c r="E1790" s="92"/>
      <c r="F1790" s="76"/>
      <c r="G1790" s="76"/>
      <c r="H1790" s="77"/>
      <c r="I1790" s="76"/>
      <c r="J1790" s="77"/>
      <c r="K1790" s="135"/>
      <c r="L1790" s="135"/>
      <c r="M1790" s="135"/>
      <c r="N1790" s="135"/>
    </row>
    <row r="1791" spans="1:14" x14ac:dyDescent="0.25">
      <c r="A1791" s="76"/>
      <c r="B1791" s="76"/>
      <c r="C1791" s="76"/>
      <c r="D1791" s="131"/>
      <c r="E1791" s="92"/>
      <c r="F1791" s="76"/>
      <c r="G1791" s="76"/>
      <c r="H1791" s="77"/>
      <c r="I1791" s="76"/>
      <c r="J1791" s="77"/>
      <c r="K1791" s="135"/>
      <c r="L1791" s="135"/>
      <c r="M1791" s="135"/>
      <c r="N1791" s="135"/>
    </row>
    <row r="1792" spans="1:14" x14ac:dyDescent="0.25">
      <c r="A1792" s="76"/>
      <c r="B1792" s="76"/>
      <c r="C1792" s="76"/>
      <c r="D1792" s="131"/>
      <c r="E1792" s="92"/>
      <c r="F1792" s="76"/>
      <c r="G1792" s="76"/>
      <c r="H1792" s="77"/>
      <c r="I1792" s="76"/>
      <c r="J1792" s="77"/>
      <c r="K1792" s="135"/>
      <c r="L1792" s="135"/>
      <c r="M1792" s="135"/>
      <c r="N1792" s="135"/>
    </row>
    <row r="1793" spans="1:14" x14ac:dyDescent="0.25">
      <c r="A1793" s="76"/>
      <c r="B1793" s="76"/>
      <c r="C1793" s="76"/>
      <c r="D1793" s="131"/>
      <c r="E1793" s="92"/>
      <c r="F1793" s="76"/>
      <c r="G1793" s="76"/>
      <c r="H1793" s="77"/>
      <c r="I1793" s="76"/>
      <c r="J1793" s="77"/>
      <c r="K1793" s="135"/>
      <c r="L1793" s="135"/>
      <c r="M1793" s="135"/>
      <c r="N1793" s="135"/>
    </row>
    <row r="1794" spans="1:14" x14ac:dyDescent="0.25">
      <c r="A1794" s="76"/>
      <c r="B1794" s="76"/>
      <c r="C1794" s="76"/>
      <c r="D1794" s="131"/>
      <c r="E1794" s="92"/>
      <c r="F1794" s="76"/>
      <c r="G1794" s="76"/>
      <c r="H1794" s="77"/>
      <c r="I1794" s="76"/>
      <c r="J1794" s="77"/>
      <c r="K1794" s="135"/>
      <c r="L1794" s="135"/>
      <c r="M1794" s="135"/>
      <c r="N1794" s="135"/>
    </row>
    <row r="1795" spans="1:14" x14ac:dyDescent="0.25">
      <c r="A1795" s="76"/>
      <c r="B1795" s="76"/>
      <c r="C1795" s="76"/>
      <c r="D1795" s="131"/>
      <c r="E1795" s="92"/>
      <c r="F1795" s="76"/>
      <c r="G1795" s="76"/>
      <c r="H1795" s="77"/>
      <c r="I1795" s="76"/>
      <c r="J1795" s="77"/>
      <c r="K1795" s="135"/>
      <c r="L1795" s="135"/>
      <c r="M1795" s="135"/>
      <c r="N1795" s="135"/>
    </row>
    <row r="1796" spans="1:14" x14ac:dyDescent="0.25">
      <c r="A1796" s="76"/>
      <c r="B1796" s="76"/>
      <c r="C1796" s="76"/>
      <c r="D1796" s="131"/>
      <c r="E1796" s="92"/>
      <c r="F1796" s="76"/>
      <c r="G1796" s="76"/>
      <c r="H1796" s="77"/>
      <c r="I1796" s="76"/>
      <c r="J1796" s="77"/>
      <c r="K1796" s="135"/>
      <c r="L1796" s="135"/>
      <c r="M1796" s="135"/>
      <c r="N1796" s="135"/>
    </row>
    <row r="1797" spans="1:14" x14ac:dyDescent="0.25">
      <c r="A1797" s="76"/>
      <c r="B1797" s="76"/>
      <c r="C1797" s="76"/>
      <c r="D1797" s="131"/>
      <c r="E1797" s="92"/>
      <c r="F1797" s="76"/>
      <c r="G1797" s="76"/>
      <c r="H1797" s="77"/>
      <c r="I1797" s="76"/>
      <c r="J1797" s="77"/>
      <c r="K1797" s="135"/>
      <c r="L1797" s="135"/>
      <c r="M1797" s="135"/>
      <c r="N1797" s="135"/>
    </row>
    <row r="1798" spans="1:14" x14ac:dyDescent="0.25">
      <c r="A1798" s="76"/>
      <c r="B1798" s="76"/>
      <c r="C1798" s="76"/>
      <c r="D1798" s="131"/>
      <c r="E1798" s="92"/>
      <c r="F1798" s="76"/>
      <c r="G1798" s="76"/>
      <c r="H1798" s="77"/>
      <c r="I1798" s="76"/>
      <c r="J1798" s="77"/>
      <c r="K1798" s="135"/>
      <c r="L1798" s="135"/>
      <c r="M1798" s="135"/>
      <c r="N1798" s="135"/>
    </row>
    <row r="1799" spans="1:14" x14ac:dyDescent="0.25">
      <c r="A1799" s="76"/>
      <c r="B1799" s="76"/>
      <c r="C1799" s="76"/>
      <c r="D1799" s="131"/>
      <c r="E1799" s="92"/>
      <c r="F1799" s="76"/>
      <c r="G1799" s="76"/>
      <c r="H1799" s="77"/>
      <c r="I1799" s="76"/>
      <c r="J1799" s="77"/>
      <c r="K1799" s="135"/>
      <c r="L1799" s="135"/>
      <c r="M1799" s="135"/>
      <c r="N1799" s="135"/>
    </row>
    <row r="1800" spans="1:14" x14ac:dyDescent="0.25">
      <c r="A1800" s="76"/>
      <c r="B1800" s="76"/>
      <c r="C1800" s="76"/>
      <c r="D1800" s="131"/>
      <c r="E1800" s="92"/>
      <c r="F1800" s="76"/>
      <c r="G1800" s="76"/>
      <c r="H1800" s="77"/>
      <c r="I1800" s="76"/>
      <c r="J1800" s="77"/>
      <c r="K1800" s="135"/>
      <c r="L1800" s="135"/>
      <c r="M1800" s="135"/>
      <c r="N1800" s="135"/>
    </row>
    <row r="1801" spans="1:14" x14ac:dyDescent="0.25">
      <c r="A1801" s="76"/>
      <c r="B1801" s="76"/>
      <c r="C1801" s="76"/>
      <c r="D1801" s="131"/>
      <c r="E1801" s="92"/>
      <c r="F1801" s="76"/>
      <c r="G1801" s="76"/>
      <c r="H1801" s="77"/>
      <c r="I1801" s="76"/>
      <c r="J1801" s="77"/>
      <c r="K1801" s="135"/>
      <c r="L1801" s="135"/>
      <c r="M1801" s="135"/>
      <c r="N1801" s="135"/>
    </row>
    <row r="1802" spans="1:14" x14ac:dyDescent="0.25">
      <c r="A1802" s="76"/>
      <c r="B1802" s="76"/>
      <c r="C1802" s="76"/>
      <c r="D1802" s="131"/>
      <c r="E1802" s="92"/>
      <c r="F1802" s="76"/>
      <c r="G1802" s="76"/>
      <c r="H1802" s="77"/>
      <c r="I1802" s="76"/>
      <c r="J1802" s="77"/>
      <c r="K1802" s="135"/>
      <c r="L1802" s="135"/>
      <c r="M1802" s="135"/>
      <c r="N1802" s="135"/>
    </row>
    <row r="1803" spans="1:14" x14ac:dyDescent="0.25">
      <c r="A1803" s="76"/>
      <c r="B1803" s="76"/>
      <c r="C1803" s="76"/>
      <c r="D1803" s="131"/>
      <c r="E1803" s="92"/>
      <c r="F1803" s="76"/>
      <c r="G1803" s="76"/>
      <c r="H1803" s="77"/>
      <c r="I1803" s="76"/>
      <c r="J1803" s="77"/>
      <c r="K1803" s="135"/>
      <c r="L1803" s="135"/>
      <c r="M1803" s="135"/>
      <c r="N1803" s="135"/>
    </row>
    <row r="1804" spans="1:14" x14ac:dyDescent="0.25">
      <c r="A1804" s="93"/>
      <c r="B1804" s="93"/>
      <c r="C1804" s="93"/>
      <c r="D1804" s="132"/>
      <c r="E1804" s="92"/>
      <c r="F1804" s="93"/>
      <c r="G1804" s="93"/>
      <c r="H1804" s="93"/>
      <c r="I1804" s="93"/>
      <c r="J1804" s="93"/>
      <c r="K1804" s="135"/>
      <c r="L1804" s="135"/>
      <c r="M1804" s="135"/>
      <c r="N1804" s="135"/>
    </row>
    <row r="1805" spans="1:14" x14ac:dyDescent="0.25">
      <c r="A1805" s="93"/>
      <c r="B1805" s="93"/>
      <c r="C1805" s="93"/>
      <c r="D1805" s="132"/>
      <c r="E1805" s="92"/>
      <c r="F1805" s="93"/>
      <c r="G1805" s="93"/>
      <c r="H1805" s="93"/>
      <c r="I1805" s="93"/>
      <c r="J1805" s="93"/>
      <c r="K1805" s="135"/>
      <c r="L1805" s="135"/>
      <c r="M1805" s="135"/>
      <c r="N1805" s="135"/>
    </row>
    <row r="1806" spans="1:14" x14ac:dyDescent="0.25">
      <c r="A1806" s="93"/>
      <c r="B1806" s="93"/>
      <c r="C1806" s="93"/>
      <c r="D1806" s="132"/>
      <c r="E1806" s="92"/>
      <c r="F1806" s="93"/>
      <c r="G1806" s="93"/>
      <c r="H1806" s="93"/>
      <c r="I1806" s="93"/>
      <c r="J1806" s="93"/>
      <c r="K1806" s="135"/>
      <c r="L1806" s="135"/>
      <c r="M1806" s="135"/>
      <c r="N1806" s="135"/>
    </row>
    <row r="1807" spans="1:14" x14ac:dyDescent="0.25">
      <c r="A1807" s="93"/>
      <c r="B1807" s="93"/>
      <c r="C1807" s="93"/>
      <c r="D1807" s="132"/>
      <c r="E1807" s="92"/>
      <c r="F1807" s="93"/>
      <c r="G1807" s="93"/>
      <c r="H1807" s="93"/>
      <c r="I1807" s="93"/>
      <c r="J1807" s="93"/>
      <c r="K1807" s="135"/>
      <c r="L1807" s="135"/>
      <c r="M1807" s="135"/>
      <c r="N1807" s="135"/>
    </row>
    <row r="1808" spans="1:14" x14ac:dyDescent="0.25">
      <c r="A1808" s="93"/>
      <c r="B1808" s="93"/>
      <c r="C1808" s="93"/>
      <c r="D1808" s="132"/>
      <c r="E1808" s="92"/>
      <c r="F1808" s="93"/>
      <c r="G1808" s="93"/>
      <c r="H1808" s="93"/>
      <c r="I1808" s="93"/>
      <c r="J1808" s="93"/>
      <c r="K1808" s="135"/>
      <c r="L1808" s="135"/>
      <c r="M1808" s="135"/>
      <c r="N1808" s="135"/>
    </row>
    <row r="1809" spans="1:14" x14ac:dyDescent="0.25">
      <c r="A1809" s="93"/>
      <c r="B1809" s="93"/>
      <c r="C1809" s="93"/>
      <c r="D1809" s="132"/>
      <c r="E1809" s="92"/>
      <c r="F1809" s="93"/>
      <c r="G1809" s="93"/>
      <c r="H1809" s="93"/>
      <c r="I1809" s="93"/>
      <c r="J1809" s="93"/>
      <c r="K1809" s="135"/>
      <c r="L1809" s="135"/>
      <c r="M1809" s="135"/>
      <c r="N1809" s="135"/>
    </row>
    <row r="1810" spans="1:14" x14ac:dyDescent="0.25">
      <c r="A1810" s="93"/>
      <c r="B1810" s="93"/>
      <c r="C1810" s="93"/>
      <c r="D1810" s="132"/>
      <c r="E1810" s="92"/>
      <c r="F1810" s="93"/>
      <c r="G1810" s="93"/>
      <c r="H1810" s="93"/>
      <c r="I1810" s="93"/>
      <c r="J1810" s="93"/>
      <c r="K1810" s="135"/>
      <c r="L1810" s="135"/>
      <c r="M1810" s="135"/>
      <c r="N1810" s="135"/>
    </row>
    <row r="1811" spans="1:14" x14ac:dyDescent="0.25">
      <c r="A1811" s="93"/>
      <c r="B1811" s="93"/>
      <c r="C1811" s="93"/>
      <c r="D1811" s="132"/>
      <c r="E1811" s="92"/>
      <c r="F1811" s="93"/>
      <c r="G1811" s="93"/>
      <c r="H1811" s="93"/>
      <c r="I1811" s="93"/>
      <c r="J1811" s="93"/>
      <c r="K1811" s="135"/>
      <c r="L1811" s="135"/>
      <c r="M1811" s="135"/>
      <c r="N1811" s="135"/>
    </row>
    <row r="1812" spans="1:14" x14ac:dyDescent="0.25">
      <c r="A1812" s="93"/>
      <c r="B1812" s="93"/>
      <c r="C1812" s="93"/>
      <c r="D1812" s="132"/>
      <c r="E1812" s="92"/>
      <c r="F1812" s="93"/>
      <c r="G1812" s="93"/>
      <c r="H1812" s="93"/>
      <c r="I1812" s="93"/>
      <c r="J1812" s="93"/>
      <c r="K1812" s="135"/>
      <c r="L1812" s="135"/>
      <c r="M1812" s="135"/>
      <c r="N1812" s="135"/>
    </row>
    <row r="1813" spans="1:14" x14ac:dyDescent="0.25">
      <c r="A1813" s="93"/>
      <c r="B1813" s="93"/>
      <c r="C1813" s="93"/>
      <c r="D1813" s="132"/>
      <c r="E1813" s="92"/>
      <c r="F1813" s="93"/>
      <c r="G1813" s="93"/>
      <c r="H1813" s="93"/>
      <c r="I1813" s="93"/>
      <c r="J1813" s="93"/>
      <c r="K1813" s="135"/>
      <c r="L1813" s="135"/>
      <c r="M1813" s="135"/>
      <c r="N1813" s="135"/>
    </row>
    <row r="1814" spans="1:14" x14ac:dyDescent="0.25">
      <c r="A1814" s="93"/>
      <c r="B1814" s="93"/>
      <c r="C1814" s="93"/>
      <c r="D1814" s="132"/>
      <c r="E1814" s="92"/>
      <c r="F1814" s="93"/>
      <c r="G1814" s="93"/>
      <c r="H1814" s="93"/>
      <c r="I1814" s="93"/>
      <c r="J1814" s="93"/>
      <c r="K1814" s="135"/>
      <c r="L1814" s="135"/>
      <c r="M1814" s="135"/>
      <c r="N1814" s="135"/>
    </row>
    <row r="1815" spans="1:14" x14ac:dyDescent="0.25">
      <c r="A1815" s="93"/>
      <c r="B1815" s="93"/>
      <c r="C1815" s="93"/>
      <c r="D1815" s="132"/>
      <c r="E1815" s="92"/>
      <c r="F1815" s="93"/>
      <c r="G1815" s="93"/>
      <c r="H1815" s="93"/>
      <c r="I1815" s="93"/>
      <c r="J1815" s="93"/>
      <c r="K1815" s="135"/>
      <c r="L1815" s="135"/>
      <c r="M1815" s="135"/>
      <c r="N1815" s="135"/>
    </row>
    <row r="1816" spans="1:14" x14ac:dyDescent="0.25">
      <c r="A1816" s="93"/>
      <c r="B1816" s="93"/>
      <c r="C1816" s="93"/>
      <c r="D1816" s="132"/>
      <c r="E1816" s="92"/>
      <c r="F1816" s="93"/>
      <c r="G1816" s="93"/>
      <c r="H1816" s="93"/>
      <c r="I1816" s="93"/>
      <c r="J1816" s="93"/>
      <c r="K1816" s="135"/>
      <c r="L1816" s="135"/>
      <c r="M1816" s="135"/>
      <c r="N1816" s="135"/>
    </row>
    <row r="1817" spans="1:14" x14ac:dyDescent="0.25">
      <c r="A1817" s="93"/>
      <c r="B1817" s="93"/>
      <c r="C1817" s="93"/>
      <c r="D1817" s="132"/>
      <c r="E1817" s="92"/>
      <c r="F1817" s="93"/>
      <c r="G1817" s="93"/>
      <c r="H1817" s="93"/>
      <c r="I1817" s="93"/>
      <c r="J1817" s="93"/>
      <c r="K1817" s="135"/>
      <c r="L1817" s="135"/>
      <c r="M1817" s="135"/>
      <c r="N1817" s="135"/>
    </row>
    <row r="1818" spans="1:14" x14ac:dyDescent="0.25">
      <c r="A1818" s="93"/>
      <c r="B1818" s="93"/>
      <c r="C1818" s="93"/>
      <c r="D1818" s="132"/>
      <c r="E1818" s="92"/>
      <c r="F1818" s="93"/>
      <c r="G1818" s="93"/>
      <c r="H1818" s="93"/>
      <c r="I1818" s="93"/>
      <c r="J1818" s="93"/>
      <c r="K1818" s="135"/>
      <c r="L1818" s="135"/>
      <c r="M1818" s="135"/>
      <c r="N1818" s="135"/>
    </row>
    <row r="1819" spans="1:14" x14ac:dyDescent="0.25">
      <c r="A1819" s="93"/>
      <c r="B1819" s="93"/>
      <c r="C1819" s="93"/>
      <c r="D1819" s="132"/>
      <c r="E1819" s="92"/>
      <c r="F1819" s="93"/>
      <c r="G1819" s="93"/>
      <c r="H1819" s="93"/>
      <c r="I1819" s="93"/>
      <c r="J1819" s="93"/>
      <c r="K1819" s="135"/>
      <c r="L1819" s="135"/>
      <c r="M1819" s="135"/>
      <c r="N1819" s="135"/>
    </row>
    <row r="1820" spans="1:14" x14ac:dyDescent="0.25">
      <c r="A1820" s="93"/>
      <c r="B1820" s="93"/>
      <c r="C1820" s="93"/>
      <c r="D1820" s="132"/>
      <c r="E1820" s="92"/>
      <c r="F1820" s="93"/>
      <c r="G1820" s="93"/>
      <c r="H1820" s="93"/>
      <c r="I1820" s="93"/>
      <c r="J1820" s="93"/>
      <c r="K1820" s="135"/>
      <c r="L1820" s="135"/>
      <c r="M1820" s="135"/>
      <c r="N1820" s="135"/>
    </row>
    <row r="1821" spans="1:14" x14ac:dyDescent="0.25">
      <c r="A1821" s="93"/>
      <c r="B1821" s="93"/>
      <c r="C1821" s="93"/>
      <c r="D1821" s="132"/>
      <c r="E1821" s="92"/>
      <c r="F1821" s="93"/>
      <c r="G1821" s="93"/>
      <c r="H1821" s="93"/>
      <c r="I1821" s="93"/>
      <c r="J1821" s="93"/>
      <c r="K1821" s="135"/>
      <c r="L1821" s="135"/>
      <c r="M1821" s="135"/>
      <c r="N1821" s="135"/>
    </row>
    <row r="1822" spans="1:14" x14ac:dyDescent="0.25">
      <c r="A1822" s="93"/>
      <c r="B1822" s="93"/>
      <c r="C1822" s="93"/>
      <c r="D1822" s="132"/>
      <c r="E1822" s="92"/>
      <c r="F1822" s="93"/>
      <c r="G1822" s="93"/>
      <c r="H1822" s="93"/>
      <c r="I1822" s="93"/>
      <c r="J1822" s="93"/>
      <c r="K1822" s="135"/>
      <c r="L1822" s="135"/>
      <c r="M1822" s="135"/>
      <c r="N1822" s="135"/>
    </row>
    <row r="1823" spans="1:14" x14ac:dyDescent="0.25">
      <c r="A1823" s="93"/>
      <c r="B1823" s="93"/>
      <c r="C1823" s="93"/>
      <c r="D1823" s="132"/>
      <c r="E1823" s="92"/>
      <c r="F1823" s="93"/>
      <c r="G1823" s="93"/>
      <c r="H1823" s="93"/>
      <c r="I1823" s="93"/>
      <c r="J1823" s="93"/>
      <c r="K1823" s="135"/>
      <c r="L1823" s="135"/>
      <c r="M1823" s="135"/>
      <c r="N1823" s="135"/>
    </row>
    <row r="1824" spans="1:14" x14ac:dyDescent="0.25">
      <c r="A1824" s="93"/>
      <c r="B1824" s="93"/>
      <c r="C1824" s="93"/>
      <c r="D1824" s="132"/>
      <c r="E1824" s="92"/>
      <c r="F1824" s="93"/>
      <c r="G1824" s="93"/>
      <c r="H1824" s="93"/>
      <c r="I1824" s="93"/>
      <c r="J1824" s="93"/>
      <c r="K1824" s="135"/>
      <c r="L1824" s="135"/>
      <c r="M1824" s="135"/>
      <c r="N1824" s="135"/>
    </row>
    <row r="1825" spans="1:14" x14ac:dyDescent="0.25">
      <c r="A1825" s="93"/>
      <c r="B1825" s="93"/>
      <c r="C1825" s="93"/>
      <c r="D1825" s="132"/>
      <c r="E1825" s="92"/>
      <c r="F1825" s="93"/>
      <c r="G1825" s="93"/>
      <c r="H1825" s="93"/>
      <c r="I1825" s="93"/>
      <c r="J1825" s="93"/>
      <c r="K1825" s="135"/>
      <c r="L1825" s="135"/>
      <c r="M1825" s="135"/>
      <c r="N1825" s="135"/>
    </row>
    <row r="1826" spans="1:14" x14ac:dyDescent="0.25">
      <c r="A1826" s="93"/>
      <c r="B1826" s="93"/>
      <c r="C1826" s="93"/>
      <c r="D1826" s="132"/>
      <c r="E1826" s="92"/>
      <c r="F1826" s="93"/>
      <c r="G1826" s="93"/>
      <c r="H1826" s="93"/>
      <c r="I1826" s="93"/>
      <c r="J1826" s="93"/>
      <c r="K1826" s="135"/>
      <c r="L1826" s="135"/>
      <c r="M1826" s="135"/>
      <c r="N1826" s="135"/>
    </row>
    <row r="1827" spans="1:14" x14ac:dyDescent="0.25">
      <c r="A1827" s="93"/>
      <c r="B1827" s="93"/>
      <c r="C1827" s="93"/>
      <c r="D1827" s="132"/>
      <c r="E1827" s="92"/>
      <c r="F1827" s="93"/>
      <c r="G1827" s="93"/>
      <c r="H1827" s="93"/>
      <c r="I1827" s="93"/>
      <c r="J1827" s="93"/>
      <c r="K1827" s="135"/>
      <c r="L1827" s="135"/>
      <c r="M1827" s="135"/>
      <c r="N1827" s="135"/>
    </row>
    <row r="1828" spans="1:14" x14ac:dyDescent="0.25">
      <c r="A1828" s="93"/>
      <c r="B1828" s="93"/>
      <c r="C1828" s="93"/>
      <c r="D1828" s="132"/>
      <c r="E1828" s="92"/>
      <c r="F1828" s="93"/>
      <c r="G1828" s="93"/>
      <c r="H1828" s="93"/>
      <c r="I1828" s="93"/>
      <c r="J1828" s="93"/>
      <c r="K1828" s="135"/>
      <c r="L1828" s="135"/>
      <c r="M1828" s="135"/>
      <c r="N1828" s="135"/>
    </row>
    <row r="1829" spans="1:14" x14ac:dyDescent="0.25">
      <c r="A1829" s="93"/>
      <c r="B1829" s="93"/>
      <c r="C1829" s="93"/>
      <c r="D1829" s="132"/>
      <c r="E1829" s="92"/>
      <c r="F1829" s="93"/>
      <c r="G1829" s="93"/>
      <c r="H1829" s="93"/>
      <c r="I1829" s="93"/>
      <c r="J1829" s="93"/>
      <c r="K1829" s="135"/>
      <c r="L1829" s="135"/>
      <c r="M1829" s="135"/>
      <c r="N1829" s="135"/>
    </row>
    <row r="1830" spans="1:14" x14ac:dyDescent="0.25">
      <c r="A1830" s="93"/>
      <c r="B1830" s="93"/>
      <c r="C1830" s="93"/>
      <c r="D1830" s="132"/>
      <c r="E1830" s="92"/>
      <c r="F1830" s="93"/>
      <c r="G1830" s="93"/>
      <c r="H1830" s="93"/>
      <c r="I1830" s="93"/>
      <c r="J1830" s="93"/>
      <c r="K1830" s="135"/>
      <c r="L1830" s="135"/>
      <c r="M1830" s="135"/>
      <c r="N1830" s="135"/>
    </row>
    <row r="1831" spans="1:14" x14ac:dyDescent="0.25">
      <c r="A1831" s="93"/>
      <c r="B1831" s="93"/>
      <c r="C1831" s="93"/>
      <c r="D1831" s="132"/>
      <c r="E1831" s="92"/>
      <c r="F1831" s="93"/>
      <c r="G1831" s="93"/>
      <c r="H1831" s="93"/>
      <c r="I1831" s="93"/>
      <c r="J1831" s="93"/>
      <c r="K1831" s="135"/>
      <c r="L1831" s="135"/>
      <c r="M1831" s="135"/>
      <c r="N1831" s="135"/>
    </row>
    <row r="1832" spans="1:14" x14ac:dyDescent="0.25">
      <c r="A1832" s="93"/>
      <c r="B1832" s="93"/>
      <c r="C1832" s="93"/>
      <c r="D1832" s="132"/>
      <c r="E1832" s="92"/>
      <c r="F1832" s="93"/>
      <c r="G1832" s="93"/>
      <c r="H1832" s="93"/>
      <c r="I1832" s="93"/>
      <c r="J1832" s="93"/>
      <c r="K1832" s="135"/>
      <c r="L1832" s="135"/>
      <c r="M1832" s="135"/>
      <c r="N1832" s="135"/>
    </row>
    <row r="1833" spans="1:14" x14ac:dyDescent="0.25">
      <c r="A1833" s="93"/>
      <c r="B1833" s="93"/>
      <c r="C1833" s="93"/>
      <c r="D1833" s="132"/>
      <c r="E1833" s="92"/>
      <c r="F1833" s="93"/>
      <c r="G1833" s="93"/>
      <c r="H1833" s="93"/>
      <c r="I1833" s="93"/>
      <c r="J1833" s="93"/>
      <c r="K1833" s="135"/>
      <c r="L1833" s="135"/>
      <c r="M1833" s="135"/>
      <c r="N1833" s="135"/>
    </row>
    <row r="1834" spans="1:14" x14ac:dyDescent="0.25">
      <c r="A1834" s="93"/>
      <c r="B1834" s="93"/>
      <c r="C1834" s="93"/>
      <c r="D1834" s="132"/>
      <c r="E1834" s="92"/>
      <c r="F1834" s="93"/>
      <c r="G1834" s="93"/>
      <c r="H1834" s="93"/>
      <c r="I1834" s="93"/>
      <c r="J1834" s="93"/>
      <c r="K1834" s="135"/>
      <c r="L1834" s="135"/>
      <c r="M1834" s="135"/>
      <c r="N1834" s="135"/>
    </row>
    <row r="1835" spans="1:14" x14ac:dyDescent="0.25">
      <c r="A1835" s="93"/>
      <c r="B1835" s="93"/>
      <c r="C1835" s="93"/>
      <c r="D1835" s="132"/>
      <c r="E1835" s="92"/>
      <c r="F1835" s="93"/>
      <c r="G1835" s="93"/>
      <c r="H1835" s="93"/>
      <c r="I1835" s="93"/>
      <c r="J1835" s="93"/>
      <c r="K1835" s="135"/>
      <c r="L1835" s="135"/>
      <c r="M1835" s="135"/>
      <c r="N1835" s="135"/>
    </row>
    <row r="1836" spans="1:14" x14ac:dyDescent="0.25">
      <c r="A1836" s="93"/>
      <c r="B1836" s="93"/>
      <c r="C1836" s="93"/>
      <c r="D1836" s="132"/>
      <c r="E1836" s="92"/>
      <c r="F1836" s="93"/>
      <c r="G1836" s="93"/>
      <c r="H1836" s="93"/>
      <c r="I1836" s="93"/>
      <c r="J1836" s="93"/>
      <c r="K1836" s="135"/>
      <c r="L1836" s="135"/>
      <c r="M1836" s="135"/>
      <c r="N1836" s="135"/>
    </row>
    <row r="1837" spans="1:14" x14ac:dyDescent="0.25">
      <c r="A1837" s="93"/>
      <c r="B1837" s="93"/>
      <c r="C1837" s="93"/>
      <c r="D1837" s="132"/>
      <c r="E1837" s="92"/>
      <c r="F1837" s="93"/>
      <c r="G1837" s="93"/>
      <c r="H1837" s="93"/>
      <c r="I1837" s="93"/>
      <c r="J1837" s="93"/>
      <c r="K1837" s="135"/>
      <c r="L1837" s="135"/>
      <c r="M1837" s="135"/>
      <c r="N1837" s="135"/>
    </row>
    <row r="1838" spans="1:14" x14ac:dyDescent="0.25">
      <c r="A1838" s="93"/>
      <c r="B1838" s="93"/>
      <c r="C1838" s="93"/>
      <c r="D1838" s="132"/>
      <c r="E1838" s="92"/>
      <c r="F1838" s="93"/>
      <c r="G1838" s="93"/>
      <c r="H1838" s="93"/>
      <c r="I1838" s="93"/>
      <c r="J1838" s="93"/>
      <c r="K1838" s="135"/>
      <c r="L1838" s="135"/>
      <c r="M1838" s="135"/>
      <c r="N1838" s="135"/>
    </row>
    <row r="1839" spans="1:14" x14ac:dyDescent="0.25">
      <c r="A1839" s="93"/>
      <c r="B1839" s="93"/>
      <c r="C1839" s="93"/>
      <c r="D1839" s="132"/>
      <c r="E1839" s="92"/>
      <c r="F1839" s="93"/>
      <c r="G1839" s="93"/>
      <c r="H1839" s="93"/>
      <c r="I1839" s="93"/>
      <c r="J1839" s="93"/>
      <c r="K1839" s="135"/>
      <c r="L1839" s="135"/>
      <c r="M1839" s="135"/>
      <c r="N1839" s="135"/>
    </row>
    <row r="1840" spans="1:14" x14ac:dyDescent="0.25">
      <c r="A1840" s="93"/>
      <c r="B1840" s="93"/>
      <c r="C1840" s="93"/>
      <c r="D1840" s="132"/>
      <c r="E1840" s="92"/>
      <c r="F1840" s="93"/>
      <c r="G1840" s="93"/>
      <c r="H1840" s="93"/>
      <c r="I1840" s="93"/>
      <c r="J1840" s="93"/>
      <c r="K1840" s="135"/>
      <c r="L1840" s="135"/>
      <c r="M1840" s="135"/>
      <c r="N1840" s="135"/>
    </row>
    <row r="1841" spans="1:14" x14ac:dyDescent="0.25">
      <c r="A1841" s="93"/>
      <c r="B1841" s="93"/>
      <c r="C1841" s="93"/>
      <c r="D1841" s="132"/>
      <c r="E1841" s="92"/>
      <c r="F1841" s="93"/>
      <c r="G1841" s="93"/>
      <c r="H1841" s="93"/>
      <c r="I1841" s="93"/>
      <c r="J1841" s="93"/>
      <c r="K1841" s="135"/>
      <c r="L1841" s="135"/>
      <c r="M1841" s="135"/>
      <c r="N1841" s="135"/>
    </row>
    <row r="1842" spans="1:14" x14ac:dyDescent="0.25">
      <c r="A1842" s="93"/>
      <c r="B1842" s="93"/>
      <c r="C1842" s="93"/>
      <c r="D1842" s="132"/>
      <c r="E1842" s="92"/>
      <c r="F1842" s="93"/>
      <c r="G1842" s="93"/>
      <c r="H1842" s="93"/>
      <c r="I1842" s="93"/>
      <c r="J1842" s="93"/>
      <c r="K1842" s="135"/>
      <c r="L1842" s="135"/>
      <c r="M1842" s="135"/>
      <c r="N1842" s="135"/>
    </row>
    <row r="1843" spans="1:14" x14ac:dyDescent="0.25">
      <c r="A1843" s="93"/>
      <c r="B1843" s="93"/>
      <c r="C1843" s="93"/>
      <c r="D1843" s="132"/>
      <c r="E1843" s="92"/>
      <c r="F1843" s="93"/>
      <c r="G1843" s="93"/>
      <c r="H1843" s="93"/>
      <c r="I1843" s="93"/>
      <c r="J1843" s="93"/>
      <c r="K1843" s="135"/>
      <c r="L1843" s="135"/>
      <c r="M1843" s="135"/>
      <c r="N1843" s="135"/>
    </row>
    <row r="1844" spans="1:14" x14ac:dyDescent="0.25">
      <c r="A1844" s="93"/>
      <c r="B1844" s="93"/>
      <c r="C1844" s="93"/>
      <c r="D1844" s="132"/>
      <c r="E1844" s="92"/>
      <c r="F1844" s="93"/>
      <c r="G1844" s="93"/>
      <c r="H1844" s="93"/>
      <c r="I1844" s="93"/>
      <c r="J1844" s="93"/>
      <c r="K1844" s="135"/>
      <c r="L1844" s="135"/>
      <c r="M1844" s="135"/>
      <c r="N1844" s="135"/>
    </row>
    <row r="1845" spans="1:14" x14ac:dyDescent="0.25">
      <c r="A1845" s="93"/>
      <c r="B1845" s="93"/>
      <c r="C1845" s="93"/>
      <c r="D1845" s="132"/>
      <c r="E1845" s="92"/>
      <c r="F1845" s="93"/>
      <c r="G1845" s="93"/>
      <c r="H1845" s="93"/>
      <c r="I1845" s="93"/>
      <c r="J1845" s="93"/>
      <c r="K1845" s="135"/>
      <c r="L1845" s="135"/>
      <c r="M1845" s="135"/>
      <c r="N1845" s="135"/>
    </row>
    <row r="1846" spans="1:14" x14ac:dyDescent="0.25">
      <c r="A1846" s="93"/>
      <c r="B1846" s="93"/>
      <c r="C1846" s="93"/>
      <c r="D1846" s="132"/>
      <c r="E1846" s="92"/>
      <c r="F1846" s="93"/>
      <c r="G1846" s="93"/>
      <c r="H1846" s="93"/>
      <c r="I1846" s="93"/>
      <c r="J1846" s="93"/>
      <c r="K1846" s="135"/>
      <c r="L1846" s="135"/>
      <c r="M1846" s="135"/>
      <c r="N1846" s="135"/>
    </row>
    <row r="1847" spans="1:14" x14ac:dyDescent="0.25">
      <c r="A1847" s="93"/>
      <c r="B1847" s="93"/>
      <c r="C1847" s="93"/>
      <c r="D1847" s="132"/>
      <c r="E1847" s="92"/>
      <c r="F1847" s="93"/>
      <c r="G1847" s="93"/>
      <c r="H1847" s="93"/>
      <c r="I1847" s="93"/>
      <c r="J1847" s="93"/>
      <c r="K1847" s="135"/>
      <c r="L1847" s="135"/>
      <c r="M1847" s="135"/>
      <c r="N1847" s="135"/>
    </row>
    <row r="1848" spans="1:14" x14ac:dyDescent="0.25">
      <c r="A1848" s="93"/>
      <c r="B1848" s="93"/>
      <c r="C1848" s="93"/>
      <c r="D1848" s="132"/>
      <c r="E1848" s="92"/>
      <c r="F1848" s="93"/>
      <c r="G1848" s="93"/>
      <c r="H1848" s="93"/>
      <c r="I1848" s="93"/>
      <c r="J1848" s="93"/>
      <c r="K1848" s="135"/>
      <c r="L1848" s="135"/>
      <c r="M1848" s="135"/>
      <c r="N1848" s="135"/>
    </row>
    <row r="1849" spans="1:14" x14ac:dyDescent="0.25">
      <c r="A1849" s="93"/>
      <c r="B1849" s="93"/>
      <c r="C1849" s="93"/>
      <c r="D1849" s="132"/>
      <c r="E1849" s="92"/>
      <c r="F1849" s="93"/>
      <c r="G1849" s="93"/>
      <c r="H1849" s="93"/>
      <c r="I1849" s="93"/>
      <c r="J1849" s="93"/>
      <c r="K1849" s="135"/>
      <c r="L1849" s="135"/>
      <c r="M1849" s="135"/>
      <c r="N1849" s="135"/>
    </row>
    <row r="1850" spans="1:14" x14ac:dyDescent="0.25">
      <c r="A1850" s="93"/>
      <c r="B1850" s="93"/>
      <c r="C1850" s="93"/>
      <c r="D1850" s="132"/>
      <c r="E1850" s="92"/>
      <c r="F1850" s="93"/>
      <c r="G1850" s="93"/>
      <c r="H1850" s="93"/>
      <c r="I1850" s="93"/>
      <c r="J1850" s="93"/>
      <c r="K1850" s="135"/>
      <c r="L1850" s="135"/>
      <c r="M1850" s="135"/>
      <c r="N1850" s="135"/>
    </row>
    <row r="1851" spans="1:14" x14ac:dyDescent="0.25">
      <c r="A1851" s="93"/>
      <c r="B1851" s="93"/>
      <c r="C1851" s="93"/>
      <c r="D1851" s="132"/>
      <c r="E1851" s="92"/>
      <c r="F1851" s="93"/>
      <c r="G1851" s="93"/>
      <c r="H1851" s="93"/>
      <c r="I1851" s="93"/>
      <c r="J1851" s="93"/>
      <c r="K1851" s="135"/>
      <c r="L1851" s="135"/>
      <c r="M1851" s="135"/>
      <c r="N1851" s="135"/>
    </row>
    <row r="1852" spans="1:14" x14ac:dyDescent="0.25">
      <c r="A1852" s="93"/>
      <c r="B1852" s="93"/>
      <c r="C1852" s="93"/>
      <c r="D1852" s="132"/>
      <c r="E1852" s="92"/>
      <c r="F1852" s="93"/>
      <c r="G1852" s="93"/>
      <c r="H1852" s="93"/>
      <c r="I1852" s="93"/>
      <c r="J1852" s="93"/>
      <c r="K1852" s="135"/>
      <c r="L1852" s="135"/>
      <c r="M1852" s="135"/>
      <c r="N1852" s="135"/>
    </row>
    <row r="1853" spans="1:14" x14ac:dyDescent="0.25">
      <c r="A1853" s="93"/>
      <c r="B1853" s="93"/>
      <c r="C1853" s="93"/>
      <c r="D1853" s="132"/>
      <c r="E1853" s="92"/>
      <c r="F1853" s="93"/>
      <c r="G1853" s="93"/>
      <c r="H1853" s="93"/>
      <c r="I1853" s="93"/>
      <c r="J1853" s="93"/>
      <c r="K1853" s="135"/>
      <c r="L1853" s="135"/>
      <c r="M1853" s="135"/>
      <c r="N1853" s="135"/>
    </row>
    <row r="1854" spans="1:14" x14ac:dyDescent="0.25">
      <c r="A1854" s="93"/>
      <c r="B1854" s="93"/>
      <c r="C1854" s="93"/>
      <c r="D1854" s="132"/>
      <c r="E1854" s="92"/>
      <c r="F1854" s="93"/>
      <c r="G1854" s="93"/>
      <c r="H1854" s="93"/>
      <c r="I1854" s="93"/>
      <c r="J1854" s="93"/>
      <c r="K1854" s="135"/>
      <c r="L1854" s="135"/>
      <c r="M1854" s="135"/>
      <c r="N1854" s="135"/>
    </row>
    <row r="1855" spans="1:14" x14ac:dyDescent="0.25">
      <c r="A1855" s="93"/>
      <c r="B1855" s="93"/>
      <c r="C1855" s="93"/>
      <c r="D1855" s="132"/>
      <c r="E1855" s="92"/>
      <c r="F1855" s="93"/>
      <c r="G1855" s="93"/>
      <c r="H1855" s="93"/>
      <c r="I1855" s="93"/>
      <c r="J1855" s="93"/>
      <c r="K1855" s="135"/>
      <c r="L1855" s="135"/>
      <c r="M1855" s="135"/>
      <c r="N1855" s="135"/>
    </row>
    <row r="1856" spans="1:14" x14ac:dyDescent="0.25">
      <c r="A1856" s="93"/>
      <c r="B1856" s="93"/>
      <c r="C1856" s="93"/>
      <c r="D1856" s="132"/>
      <c r="E1856" s="92"/>
      <c r="F1856" s="93"/>
      <c r="G1856" s="93"/>
      <c r="H1856" s="93"/>
      <c r="I1856" s="93"/>
      <c r="J1856" s="93"/>
      <c r="K1856" s="135"/>
      <c r="L1856" s="135"/>
      <c r="M1856" s="135"/>
      <c r="N1856" s="135"/>
    </row>
    <row r="1857" spans="1:14" x14ac:dyDescent="0.25">
      <c r="A1857" s="93"/>
      <c r="B1857" s="93"/>
      <c r="C1857" s="93"/>
      <c r="D1857" s="132"/>
      <c r="E1857" s="92"/>
      <c r="F1857" s="93"/>
      <c r="G1857" s="93"/>
      <c r="H1857" s="93"/>
      <c r="I1857" s="93"/>
      <c r="J1857" s="93"/>
      <c r="K1857" s="135"/>
      <c r="L1857" s="135"/>
      <c r="M1857" s="135"/>
      <c r="N1857" s="135"/>
    </row>
    <row r="1858" spans="1:14" x14ac:dyDescent="0.25">
      <c r="A1858" s="93"/>
      <c r="B1858" s="93"/>
      <c r="C1858" s="93"/>
      <c r="D1858" s="132"/>
      <c r="E1858" s="92"/>
      <c r="F1858" s="93"/>
      <c r="G1858" s="93"/>
      <c r="H1858" s="93"/>
      <c r="I1858" s="93"/>
      <c r="J1858" s="93"/>
      <c r="K1858" s="135"/>
      <c r="L1858" s="135"/>
      <c r="M1858" s="135"/>
      <c r="N1858" s="135"/>
    </row>
    <row r="1859" spans="1:14" x14ac:dyDescent="0.25">
      <c r="A1859" s="93"/>
      <c r="B1859" s="93"/>
      <c r="C1859" s="93"/>
      <c r="D1859" s="132"/>
      <c r="E1859" s="92"/>
      <c r="F1859" s="93"/>
      <c r="G1859" s="93"/>
      <c r="H1859" s="93"/>
      <c r="I1859" s="93"/>
      <c r="J1859" s="93"/>
      <c r="K1859" s="135"/>
      <c r="L1859" s="135"/>
      <c r="M1859" s="135"/>
      <c r="N1859" s="135"/>
    </row>
    <row r="1860" spans="1:14" x14ac:dyDescent="0.25">
      <c r="A1860" s="93"/>
      <c r="B1860" s="93"/>
      <c r="C1860" s="93"/>
      <c r="D1860" s="132"/>
      <c r="E1860" s="92"/>
      <c r="F1860" s="93"/>
      <c r="G1860" s="93"/>
      <c r="H1860" s="93"/>
      <c r="I1860" s="93"/>
      <c r="J1860" s="93"/>
      <c r="K1860" s="135"/>
      <c r="L1860" s="135"/>
      <c r="M1860" s="135"/>
      <c r="N1860" s="135"/>
    </row>
    <row r="1861" spans="1:14" x14ac:dyDescent="0.25">
      <c r="A1861" s="93"/>
      <c r="B1861" s="93"/>
      <c r="C1861" s="93"/>
      <c r="D1861" s="132"/>
      <c r="E1861" s="92"/>
      <c r="F1861" s="93"/>
      <c r="G1861" s="93"/>
      <c r="H1861" s="93"/>
      <c r="I1861" s="93"/>
      <c r="J1861" s="93"/>
      <c r="K1861" s="135"/>
      <c r="L1861" s="135"/>
      <c r="M1861" s="135"/>
      <c r="N1861" s="135"/>
    </row>
    <row r="1862" spans="1:14" x14ac:dyDescent="0.25">
      <c r="A1862" s="93"/>
      <c r="B1862" s="93"/>
      <c r="C1862" s="93"/>
      <c r="D1862" s="132"/>
      <c r="E1862" s="92"/>
      <c r="F1862" s="93"/>
      <c r="G1862" s="93"/>
      <c r="H1862" s="93"/>
      <c r="I1862" s="93"/>
      <c r="J1862" s="93"/>
      <c r="K1862" s="135"/>
      <c r="L1862" s="135"/>
      <c r="M1862" s="135"/>
      <c r="N1862" s="135"/>
    </row>
    <row r="1863" spans="1:14" x14ac:dyDescent="0.25">
      <c r="A1863" s="93"/>
      <c r="B1863" s="93"/>
      <c r="C1863" s="93"/>
      <c r="D1863" s="132"/>
      <c r="E1863" s="92"/>
      <c r="F1863" s="93"/>
      <c r="G1863" s="93"/>
      <c r="H1863" s="93"/>
      <c r="I1863" s="93"/>
      <c r="J1863" s="93"/>
      <c r="K1863" s="135"/>
      <c r="L1863" s="135"/>
      <c r="M1863" s="135"/>
      <c r="N1863" s="135"/>
    </row>
    <row r="1864" spans="1:14" x14ac:dyDescent="0.25">
      <c r="A1864" s="93"/>
      <c r="B1864" s="93"/>
      <c r="C1864" s="93"/>
      <c r="D1864" s="132"/>
      <c r="E1864" s="92"/>
      <c r="F1864" s="93"/>
      <c r="G1864" s="93"/>
      <c r="H1864" s="93"/>
      <c r="I1864" s="93"/>
      <c r="J1864" s="93"/>
      <c r="K1864" s="135"/>
      <c r="L1864" s="135"/>
      <c r="M1864" s="135"/>
      <c r="N1864" s="135"/>
    </row>
    <row r="1865" spans="1:14" x14ac:dyDescent="0.25">
      <c r="A1865" s="93"/>
      <c r="B1865" s="93"/>
      <c r="C1865" s="93"/>
      <c r="D1865" s="132"/>
      <c r="E1865" s="92"/>
      <c r="F1865" s="93"/>
      <c r="G1865" s="93"/>
      <c r="H1865" s="93"/>
      <c r="I1865" s="93"/>
      <c r="J1865" s="93"/>
      <c r="K1865" s="135"/>
      <c r="L1865" s="135"/>
      <c r="M1865" s="135"/>
      <c r="N1865" s="135"/>
    </row>
    <row r="1866" spans="1:14" x14ac:dyDescent="0.25">
      <c r="A1866" s="93"/>
      <c r="B1866" s="93"/>
      <c r="C1866" s="93"/>
      <c r="D1866" s="132"/>
      <c r="E1866" s="92"/>
      <c r="F1866" s="93"/>
      <c r="G1866" s="93"/>
      <c r="H1866" s="93"/>
      <c r="I1866" s="93"/>
      <c r="J1866" s="93"/>
      <c r="K1866" s="135"/>
      <c r="L1866" s="135"/>
      <c r="M1866" s="135"/>
      <c r="N1866" s="135"/>
    </row>
    <row r="1867" spans="1:14" x14ac:dyDescent="0.25">
      <c r="A1867" s="93"/>
      <c r="B1867" s="93"/>
      <c r="C1867" s="93"/>
      <c r="D1867" s="132"/>
      <c r="E1867" s="92"/>
      <c r="F1867" s="93"/>
      <c r="G1867" s="93"/>
      <c r="H1867" s="93"/>
      <c r="I1867" s="93"/>
      <c r="J1867" s="93"/>
      <c r="K1867" s="135"/>
      <c r="L1867" s="135"/>
      <c r="M1867" s="135"/>
      <c r="N1867" s="135"/>
    </row>
    <row r="1868" spans="1:14" x14ac:dyDescent="0.25">
      <c r="A1868" s="93"/>
      <c r="B1868" s="93"/>
      <c r="C1868" s="93"/>
      <c r="D1868" s="132"/>
      <c r="E1868" s="92"/>
      <c r="F1868" s="93"/>
      <c r="G1868" s="93"/>
      <c r="H1868" s="93"/>
      <c r="I1868" s="93"/>
      <c r="J1868" s="93"/>
      <c r="K1868" s="135"/>
      <c r="L1868" s="135"/>
      <c r="M1868" s="135"/>
      <c r="N1868" s="135"/>
    </row>
    <row r="1869" spans="1:14" x14ac:dyDescent="0.25">
      <c r="A1869" s="93"/>
      <c r="B1869" s="93"/>
      <c r="C1869" s="93"/>
      <c r="D1869" s="132"/>
      <c r="E1869" s="92"/>
      <c r="F1869" s="93"/>
      <c r="G1869" s="93"/>
      <c r="H1869" s="93"/>
      <c r="I1869" s="93"/>
      <c r="J1869" s="93"/>
      <c r="K1869" s="135"/>
      <c r="L1869" s="135"/>
      <c r="M1869" s="135"/>
      <c r="N1869" s="135"/>
    </row>
    <row r="1870" spans="1:14" x14ac:dyDescent="0.25">
      <c r="A1870" s="93"/>
      <c r="B1870" s="93"/>
      <c r="C1870" s="93"/>
      <c r="D1870" s="132"/>
      <c r="E1870" s="92"/>
      <c r="F1870" s="93"/>
      <c r="G1870" s="93"/>
      <c r="H1870" s="93"/>
      <c r="I1870" s="93"/>
      <c r="J1870" s="93"/>
      <c r="K1870" s="135"/>
      <c r="L1870" s="135"/>
      <c r="M1870" s="135"/>
      <c r="N1870" s="135"/>
    </row>
    <row r="1871" spans="1:14" x14ac:dyDescent="0.25">
      <c r="A1871" s="93"/>
      <c r="B1871" s="93"/>
      <c r="C1871" s="93"/>
      <c r="D1871" s="132"/>
      <c r="E1871" s="92"/>
      <c r="F1871" s="93"/>
      <c r="G1871" s="93"/>
      <c r="H1871" s="93"/>
      <c r="I1871" s="93"/>
      <c r="J1871" s="93"/>
      <c r="K1871" s="135"/>
      <c r="L1871" s="135"/>
      <c r="M1871" s="135"/>
      <c r="N1871" s="135"/>
    </row>
    <row r="1872" spans="1:14" x14ac:dyDescent="0.25">
      <c r="A1872" s="93"/>
      <c r="B1872" s="93"/>
      <c r="C1872" s="93"/>
      <c r="D1872" s="132"/>
      <c r="E1872" s="92"/>
      <c r="F1872" s="93"/>
      <c r="G1872" s="93"/>
      <c r="H1872" s="93"/>
      <c r="I1872" s="93"/>
      <c r="J1872" s="93"/>
      <c r="K1872" s="135"/>
      <c r="L1872" s="135"/>
      <c r="M1872" s="135"/>
      <c r="N1872" s="135"/>
    </row>
    <row r="1873" spans="1:14" x14ac:dyDescent="0.25">
      <c r="A1873" s="93"/>
      <c r="B1873" s="93"/>
      <c r="C1873" s="93"/>
      <c r="D1873" s="132"/>
      <c r="E1873" s="92"/>
      <c r="F1873" s="93"/>
      <c r="G1873" s="93"/>
      <c r="H1873" s="93"/>
      <c r="I1873" s="93"/>
      <c r="J1873" s="93"/>
      <c r="K1873" s="135"/>
      <c r="L1873" s="135"/>
      <c r="M1873" s="135"/>
      <c r="N1873" s="135"/>
    </row>
    <row r="1874" spans="1:14" x14ac:dyDescent="0.25">
      <c r="A1874" s="93"/>
      <c r="B1874" s="93"/>
      <c r="C1874" s="93"/>
      <c r="D1874" s="132"/>
      <c r="E1874" s="92"/>
      <c r="F1874" s="93"/>
      <c r="G1874" s="93"/>
      <c r="H1874" s="93"/>
      <c r="I1874" s="93"/>
      <c r="J1874" s="93"/>
      <c r="K1874" s="135"/>
      <c r="L1874" s="135"/>
      <c r="M1874" s="135"/>
      <c r="N1874" s="135"/>
    </row>
    <row r="1875" spans="1:14" x14ac:dyDescent="0.25">
      <c r="A1875" s="93"/>
      <c r="B1875" s="93"/>
      <c r="C1875" s="93"/>
      <c r="D1875" s="132"/>
      <c r="E1875" s="92"/>
      <c r="F1875" s="93"/>
      <c r="G1875" s="93"/>
      <c r="H1875" s="93"/>
      <c r="I1875" s="93"/>
      <c r="J1875" s="93"/>
      <c r="K1875" s="135"/>
      <c r="L1875" s="135"/>
      <c r="M1875" s="135"/>
      <c r="N1875" s="135"/>
    </row>
    <row r="1876" spans="1:14" x14ac:dyDescent="0.25">
      <c r="A1876" s="93"/>
      <c r="B1876" s="93"/>
      <c r="C1876" s="93"/>
      <c r="D1876" s="132"/>
      <c r="E1876" s="92"/>
      <c r="F1876" s="93"/>
      <c r="G1876" s="93"/>
      <c r="H1876" s="93"/>
      <c r="I1876" s="93"/>
      <c r="J1876" s="93"/>
      <c r="K1876" s="135"/>
      <c r="L1876" s="135"/>
      <c r="M1876" s="135"/>
      <c r="N1876" s="135"/>
    </row>
    <row r="1877" spans="1:14" x14ac:dyDescent="0.25">
      <c r="A1877" s="93"/>
      <c r="B1877" s="93"/>
      <c r="C1877" s="93"/>
      <c r="D1877" s="132"/>
      <c r="E1877" s="92"/>
      <c r="F1877" s="93"/>
      <c r="G1877" s="93"/>
      <c r="H1877" s="93"/>
      <c r="I1877" s="93"/>
      <c r="J1877" s="93"/>
      <c r="K1877" s="135"/>
      <c r="L1877" s="135"/>
      <c r="M1877" s="135"/>
      <c r="N1877" s="135"/>
    </row>
    <row r="1878" spans="1:14" x14ac:dyDescent="0.25">
      <c r="A1878" s="93"/>
      <c r="B1878" s="93"/>
      <c r="C1878" s="93"/>
      <c r="D1878" s="132"/>
      <c r="E1878" s="92"/>
      <c r="F1878" s="93"/>
      <c r="G1878" s="93"/>
      <c r="H1878" s="93"/>
      <c r="I1878" s="93"/>
      <c r="J1878" s="93"/>
      <c r="K1878" s="135"/>
      <c r="L1878" s="135"/>
      <c r="M1878" s="135"/>
      <c r="N1878" s="135"/>
    </row>
    <row r="1879" spans="1:14" x14ac:dyDescent="0.25">
      <c r="A1879" s="93"/>
      <c r="B1879" s="93"/>
      <c r="C1879" s="93"/>
      <c r="D1879" s="132"/>
      <c r="E1879" s="92"/>
      <c r="F1879" s="93"/>
      <c r="G1879" s="93"/>
      <c r="H1879" s="93"/>
      <c r="I1879" s="93"/>
      <c r="J1879" s="93"/>
      <c r="K1879" s="135"/>
      <c r="L1879" s="135"/>
      <c r="M1879" s="135"/>
      <c r="N1879" s="135"/>
    </row>
    <row r="1880" spans="1:14" x14ac:dyDescent="0.25">
      <c r="A1880" s="93"/>
      <c r="B1880" s="93"/>
      <c r="C1880" s="93"/>
      <c r="D1880" s="132"/>
      <c r="E1880" s="92"/>
      <c r="F1880" s="93"/>
      <c r="G1880" s="93"/>
      <c r="H1880" s="93"/>
      <c r="I1880" s="93"/>
      <c r="J1880" s="93"/>
      <c r="K1880" s="135"/>
      <c r="L1880" s="135"/>
      <c r="M1880" s="135"/>
      <c r="N1880" s="135"/>
    </row>
    <row r="1881" spans="1:14" x14ac:dyDescent="0.25">
      <c r="A1881" s="93"/>
      <c r="B1881" s="93"/>
      <c r="C1881" s="93"/>
      <c r="D1881" s="132"/>
      <c r="E1881" s="92"/>
      <c r="F1881" s="93"/>
      <c r="G1881" s="93"/>
      <c r="H1881" s="93"/>
      <c r="I1881" s="93"/>
      <c r="J1881" s="93"/>
      <c r="K1881" s="135"/>
      <c r="L1881" s="135"/>
      <c r="M1881" s="135"/>
      <c r="N1881" s="135"/>
    </row>
    <row r="1882" spans="1:14" x14ac:dyDescent="0.25">
      <c r="A1882" s="93"/>
      <c r="B1882" s="93"/>
      <c r="C1882" s="93"/>
      <c r="D1882" s="132"/>
      <c r="E1882" s="92"/>
      <c r="F1882" s="93"/>
      <c r="G1882" s="93"/>
      <c r="H1882" s="93"/>
      <c r="I1882" s="93"/>
      <c r="J1882" s="93"/>
      <c r="K1882" s="135"/>
      <c r="L1882" s="135"/>
      <c r="M1882" s="135"/>
      <c r="N1882" s="135"/>
    </row>
    <row r="1883" spans="1:14" x14ac:dyDescent="0.25">
      <c r="A1883" s="93"/>
      <c r="B1883" s="93"/>
      <c r="C1883" s="93"/>
      <c r="D1883" s="132"/>
      <c r="E1883" s="92"/>
      <c r="F1883" s="93"/>
      <c r="G1883" s="93"/>
      <c r="H1883" s="93"/>
      <c r="I1883" s="93"/>
      <c r="J1883" s="93"/>
      <c r="K1883" s="135"/>
      <c r="L1883" s="135"/>
      <c r="M1883" s="135"/>
      <c r="N1883" s="135"/>
    </row>
    <row r="1884" spans="1:14" x14ac:dyDescent="0.25">
      <c r="A1884" s="93"/>
      <c r="B1884" s="93"/>
      <c r="C1884" s="93"/>
      <c r="D1884" s="132"/>
      <c r="E1884" s="92"/>
      <c r="F1884" s="93"/>
      <c r="G1884" s="93"/>
      <c r="H1884" s="93"/>
      <c r="I1884" s="93"/>
      <c r="J1884" s="93"/>
      <c r="K1884" s="135"/>
      <c r="L1884" s="135"/>
      <c r="M1884" s="135"/>
      <c r="N1884" s="135"/>
    </row>
    <row r="1885" spans="1:14" x14ac:dyDescent="0.25">
      <c r="A1885" s="93"/>
      <c r="B1885" s="93"/>
      <c r="C1885" s="93"/>
      <c r="D1885" s="132"/>
      <c r="E1885" s="92"/>
      <c r="F1885" s="93"/>
      <c r="G1885" s="93"/>
      <c r="H1885" s="93"/>
      <c r="I1885" s="93"/>
      <c r="J1885" s="93"/>
      <c r="K1885" s="135"/>
      <c r="L1885" s="135"/>
      <c r="M1885" s="135"/>
      <c r="N1885" s="135"/>
    </row>
    <row r="1886" spans="1:14" x14ac:dyDescent="0.25">
      <c r="A1886" s="93"/>
      <c r="B1886" s="93"/>
      <c r="C1886" s="93"/>
      <c r="D1886" s="132"/>
      <c r="E1886" s="92"/>
      <c r="F1886" s="93"/>
      <c r="G1886" s="93"/>
      <c r="H1886" s="93"/>
      <c r="I1886" s="93"/>
      <c r="J1886" s="93"/>
      <c r="K1886" s="135"/>
      <c r="L1886" s="135"/>
      <c r="M1886" s="135"/>
      <c r="N1886" s="135"/>
    </row>
    <row r="1887" spans="1:14" x14ac:dyDescent="0.25">
      <c r="A1887" s="93"/>
      <c r="B1887" s="93"/>
      <c r="C1887" s="93"/>
      <c r="D1887" s="132"/>
      <c r="E1887" s="92"/>
      <c r="F1887" s="93"/>
      <c r="G1887" s="93"/>
      <c r="H1887" s="93"/>
      <c r="I1887" s="93"/>
      <c r="J1887" s="93"/>
      <c r="K1887" s="135"/>
      <c r="L1887" s="135"/>
      <c r="M1887" s="135"/>
      <c r="N1887" s="135"/>
    </row>
    <row r="1888" spans="1:14" x14ac:dyDescent="0.25">
      <c r="A1888" s="93"/>
      <c r="B1888" s="93"/>
      <c r="C1888" s="93"/>
      <c r="D1888" s="132"/>
      <c r="E1888" s="92"/>
      <c r="F1888" s="93"/>
      <c r="G1888" s="93"/>
      <c r="H1888" s="93"/>
      <c r="I1888" s="93"/>
      <c r="J1888" s="93"/>
      <c r="K1888" s="135"/>
      <c r="L1888" s="135"/>
      <c r="M1888" s="135"/>
      <c r="N1888" s="135"/>
    </row>
    <row r="1889" spans="1:14" x14ac:dyDescent="0.25">
      <c r="A1889" s="93"/>
      <c r="B1889" s="93"/>
      <c r="C1889" s="93"/>
      <c r="D1889" s="132"/>
      <c r="E1889" s="92"/>
      <c r="F1889" s="93"/>
      <c r="G1889" s="93"/>
      <c r="H1889" s="93"/>
      <c r="I1889" s="93"/>
      <c r="J1889" s="93"/>
      <c r="K1889" s="135"/>
      <c r="L1889" s="135"/>
      <c r="M1889" s="135"/>
      <c r="N1889" s="135"/>
    </row>
    <row r="1890" spans="1:14" x14ac:dyDescent="0.25">
      <c r="A1890" s="93"/>
      <c r="B1890" s="93"/>
      <c r="C1890" s="93"/>
      <c r="D1890" s="132"/>
      <c r="E1890" s="92"/>
      <c r="F1890" s="93"/>
      <c r="G1890" s="93"/>
      <c r="H1890" s="93"/>
      <c r="I1890" s="93"/>
      <c r="J1890" s="93"/>
      <c r="K1890" s="135"/>
      <c r="L1890" s="135"/>
      <c r="M1890" s="135"/>
      <c r="N1890" s="135"/>
    </row>
    <row r="1891" spans="1:14" x14ac:dyDescent="0.25">
      <c r="A1891" s="93"/>
      <c r="B1891" s="93"/>
      <c r="C1891" s="93"/>
      <c r="D1891" s="132"/>
      <c r="E1891" s="92"/>
      <c r="F1891" s="93"/>
      <c r="G1891" s="93"/>
      <c r="H1891" s="93"/>
      <c r="I1891" s="93"/>
      <c r="J1891" s="93"/>
      <c r="K1891" s="135"/>
      <c r="L1891" s="135"/>
      <c r="M1891" s="135"/>
      <c r="N1891" s="135"/>
    </row>
    <row r="1892" spans="1:14" x14ac:dyDescent="0.25">
      <c r="A1892" s="93"/>
      <c r="B1892" s="93"/>
      <c r="C1892" s="93"/>
      <c r="D1892" s="132"/>
      <c r="E1892" s="92"/>
      <c r="F1892" s="93"/>
      <c r="G1892" s="93"/>
      <c r="H1892" s="93"/>
      <c r="I1892" s="93"/>
      <c r="J1892" s="93"/>
      <c r="K1892" s="135"/>
      <c r="L1892" s="135"/>
      <c r="M1892" s="135"/>
      <c r="N1892" s="135"/>
    </row>
    <row r="1893" spans="1:14" x14ac:dyDescent="0.25">
      <c r="A1893" s="93"/>
      <c r="B1893" s="93"/>
      <c r="C1893" s="93"/>
      <c r="D1893" s="132"/>
      <c r="E1893" s="92"/>
      <c r="F1893" s="93"/>
      <c r="G1893" s="93"/>
      <c r="H1893" s="93"/>
      <c r="I1893" s="93"/>
      <c r="J1893" s="93"/>
      <c r="K1893" s="135"/>
      <c r="L1893" s="135"/>
      <c r="M1893" s="135"/>
      <c r="N1893" s="135"/>
    </row>
    <row r="1894" spans="1:14" x14ac:dyDescent="0.25">
      <c r="A1894" s="93"/>
      <c r="B1894" s="93"/>
      <c r="C1894" s="93"/>
      <c r="D1894" s="132"/>
      <c r="E1894" s="92"/>
      <c r="F1894" s="93"/>
      <c r="G1894" s="93"/>
      <c r="H1894" s="93"/>
      <c r="I1894" s="93"/>
      <c r="J1894" s="93"/>
      <c r="K1894" s="135"/>
      <c r="L1894" s="135"/>
      <c r="M1894" s="135"/>
      <c r="N1894" s="135"/>
    </row>
    <row r="1895" spans="1:14" x14ac:dyDescent="0.25">
      <c r="A1895" s="93"/>
      <c r="B1895" s="93"/>
      <c r="C1895" s="93"/>
      <c r="D1895" s="132"/>
      <c r="E1895" s="92"/>
      <c r="F1895" s="93"/>
      <c r="G1895" s="93"/>
      <c r="H1895" s="93"/>
      <c r="I1895" s="93"/>
      <c r="J1895" s="93"/>
      <c r="K1895" s="135"/>
      <c r="L1895" s="135"/>
      <c r="M1895" s="135"/>
      <c r="N1895" s="135"/>
    </row>
    <row r="1896" spans="1:14" x14ac:dyDescent="0.25">
      <c r="A1896" s="93"/>
      <c r="B1896" s="93"/>
      <c r="C1896" s="93"/>
      <c r="D1896" s="132"/>
      <c r="E1896" s="92"/>
      <c r="F1896" s="93"/>
      <c r="G1896" s="93"/>
      <c r="H1896" s="93"/>
      <c r="I1896" s="93"/>
      <c r="J1896" s="93"/>
      <c r="K1896" s="135"/>
      <c r="L1896" s="135"/>
      <c r="M1896" s="135"/>
      <c r="N1896" s="135"/>
    </row>
    <row r="1897" spans="1:14" x14ac:dyDescent="0.25">
      <c r="A1897" s="93"/>
      <c r="B1897" s="93"/>
      <c r="C1897" s="93"/>
      <c r="D1897" s="132"/>
      <c r="E1897" s="92"/>
      <c r="F1897" s="93"/>
      <c r="G1897" s="93"/>
      <c r="H1897" s="93"/>
      <c r="I1897" s="93"/>
      <c r="J1897" s="93"/>
      <c r="K1897" s="135"/>
      <c r="L1897" s="135"/>
      <c r="M1897" s="135"/>
      <c r="N1897" s="135"/>
    </row>
    <row r="1898" spans="1:14" x14ac:dyDescent="0.25">
      <c r="A1898" s="93"/>
      <c r="B1898" s="93"/>
      <c r="C1898" s="93"/>
      <c r="D1898" s="132"/>
      <c r="E1898" s="92"/>
      <c r="F1898" s="93"/>
      <c r="G1898" s="93"/>
      <c r="H1898" s="93"/>
      <c r="I1898" s="93"/>
      <c r="J1898" s="93"/>
      <c r="K1898" s="135"/>
      <c r="L1898" s="135"/>
      <c r="M1898" s="135"/>
      <c r="N1898" s="135"/>
    </row>
    <row r="1899" spans="1:14" x14ac:dyDescent="0.25">
      <c r="A1899" s="93"/>
      <c r="B1899" s="93"/>
      <c r="C1899" s="93"/>
      <c r="D1899" s="132"/>
      <c r="E1899" s="92"/>
      <c r="F1899" s="93"/>
      <c r="G1899" s="93"/>
      <c r="H1899" s="93"/>
      <c r="I1899" s="93"/>
      <c r="J1899" s="93"/>
      <c r="K1899" s="135"/>
      <c r="L1899" s="135"/>
      <c r="M1899" s="135"/>
      <c r="N1899" s="135"/>
    </row>
    <row r="1900" spans="1:14" x14ac:dyDescent="0.25">
      <c r="A1900" s="93"/>
      <c r="B1900" s="93"/>
      <c r="C1900" s="93"/>
      <c r="D1900" s="132"/>
      <c r="E1900" s="92"/>
      <c r="F1900" s="93"/>
      <c r="G1900" s="93"/>
      <c r="H1900" s="93"/>
      <c r="I1900" s="93"/>
      <c r="J1900" s="93"/>
      <c r="K1900" s="135"/>
      <c r="L1900" s="135"/>
      <c r="M1900" s="135"/>
      <c r="N1900" s="135"/>
    </row>
    <row r="1901" spans="1:14" x14ac:dyDescent="0.25">
      <c r="A1901" s="93"/>
      <c r="B1901" s="93"/>
      <c r="C1901" s="93"/>
      <c r="D1901" s="132"/>
      <c r="E1901" s="92"/>
      <c r="F1901" s="93"/>
      <c r="G1901" s="93"/>
      <c r="H1901" s="93"/>
      <c r="I1901" s="93"/>
      <c r="J1901" s="93"/>
      <c r="K1901" s="135"/>
      <c r="L1901" s="135"/>
      <c r="M1901" s="135"/>
      <c r="N1901" s="135"/>
    </row>
    <row r="1902" spans="1:14" x14ac:dyDescent="0.25">
      <c r="A1902" s="93"/>
      <c r="B1902" s="93"/>
      <c r="C1902" s="93"/>
      <c r="D1902" s="132"/>
      <c r="E1902" s="92"/>
      <c r="F1902" s="93"/>
      <c r="G1902" s="93"/>
      <c r="H1902" s="93"/>
      <c r="I1902" s="93"/>
      <c r="J1902" s="93"/>
      <c r="K1902" s="135"/>
      <c r="L1902" s="135"/>
      <c r="M1902" s="135"/>
      <c r="N1902" s="135"/>
    </row>
    <row r="1903" spans="1:14" x14ac:dyDescent="0.25">
      <c r="A1903" s="93"/>
      <c r="B1903" s="93"/>
      <c r="C1903" s="93"/>
      <c r="D1903" s="132"/>
      <c r="E1903" s="92"/>
      <c r="F1903" s="93"/>
      <c r="G1903" s="93"/>
      <c r="H1903" s="93"/>
      <c r="I1903" s="93"/>
      <c r="J1903" s="93"/>
      <c r="K1903" s="135"/>
      <c r="L1903" s="135"/>
      <c r="M1903" s="135"/>
      <c r="N1903" s="135"/>
    </row>
    <row r="1904" spans="1:14" x14ac:dyDescent="0.25">
      <c r="A1904" s="93"/>
      <c r="B1904" s="93"/>
      <c r="C1904" s="93"/>
      <c r="D1904" s="132"/>
      <c r="E1904" s="92"/>
      <c r="F1904" s="93"/>
      <c r="G1904" s="93"/>
      <c r="H1904" s="93"/>
      <c r="I1904" s="93"/>
      <c r="J1904" s="93"/>
      <c r="K1904" s="135"/>
      <c r="L1904" s="135"/>
      <c r="M1904" s="135"/>
      <c r="N1904" s="135"/>
    </row>
    <row r="1905" spans="1:14" x14ac:dyDescent="0.25">
      <c r="A1905" s="93"/>
      <c r="B1905" s="93"/>
      <c r="C1905" s="93"/>
      <c r="D1905" s="132"/>
      <c r="E1905" s="92"/>
      <c r="F1905" s="93"/>
      <c r="G1905" s="93"/>
      <c r="H1905" s="93"/>
      <c r="I1905" s="93"/>
      <c r="J1905" s="93"/>
      <c r="K1905" s="135"/>
      <c r="L1905" s="135"/>
      <c r="M1905" s="135"/>
      <c r="N1905" s="135"/>
    </row>
    <row r="1906" spans="1:14" x14ac:dyDescent="0.25">
      <c r="A1906" s="93"/>
      <c r="B1906" s="93"/>
      <c r="C1906" s="93"/>
      <c r="D1906" s="132"/>
      <c r="E1906" s="92"/>
      <c r="F1906" s="93"/>
      <c r="G1906" s="93"/>
      <c r="H1906" s="93"/>
      <c r="I1906" s="93"/>
      <c r="J1906" s="93"/>
      <c r="K1906" s="135"/>
      <c r="L1906" s="135"/>
      <c r="M1906" s="135"/>
      <c r="N1906" s="135"/>
    </row>
    <row r="1907" spans="1:14" x14ac:dyDescent="0.25">
      <c r="A1907" s="93"/>
      <c r="B1907" s="93"/>
      <c r="C1907" s="93"/>
      <c r="D1907" s="132"/>
      <c r="E1907" s="92"/>
      <c r="F1907" s="93"/>
      <c r="G1907" s="93"/>
      <c r="H1907" s="93"/>
      <c r="I1907" s="93"/>
      <c r="J1907" s="93"/>
      <c r="K1907" s="135"/>
      <c r="L1907" s="135"/>
      <c r="M1907" s="135"/>
      <c r="N1907" s="135"/>
    </row>
    <row r="1908" spans="1:14" x14ac:dyDescent="0.25">
      <c r="A1908" s="93"/>
      <c r="B1908" s="93"/>
      <c r="C1908" s="93"/>
      <c r="D1908" s="132"/>
      <c r="E1908" s="92"/>
      <c r="F1908" s="93"/>
      <c r="G1908" s="93"/>
      <c r="H1908" s="93"/>
      <c r="I1908" s="93"/>
      <c r="J1908" s="93"/>
      <c r="K1908" s="135"/>
      <c r="L1908" s="135"/>
      <c r="M1908" s="135"/>
      <c r="N1908" s="135"/>
    </row>
    <row r="1909" spans="1:14" x14ac:dyDescent="0.25">
      <c r="A1909" s="93"/>
      <c r="B1909" s="93"/>
      <c r="C1909" s="93"/>
      <c r="D1909" s="132"/>
      <c r="E1909" s="92"/>
      <c r="F1909" s="93"/>
      <c r="G1909" s="93"/>
      <c r="H1909" s="93"/>
      <c r="I1909" s="93"/>
      <c r="J1909" s="93"/>
      <c r="K1909" s="135"/>
      <c r="L1909" s="135"/>
      <c r="M1909" s="135"/>
      <c r="N1909" s="135"/>
    </row>
    <row r="1910" spans="1:14" x14ac:dyDescent="0.25">
      <c r="A1910" s="93"/>
      <c r="B1910" s="93"/>
      <c r="C1910" s="93"/>
      <c r="D1910" s="132"/>
      <c r="E1910" s="92"/>
      <c r="F1910" s="93"/>
      <c r="G1910" s="93"/>
      <c r="H1910" s="93"/>
      <c r="I1910" s="93"/>
      <c r="J1910" s="93"/>
      <c r="K1910" s="135"/>
      <c r="L1910" s="135"/>
      <c r="M1910" s="135"/>
      <c r="N1910" s="135"/>
    </row>
    <row r="1911" spans="1:14" x14ac:dyDescent="0.25">
      <c r="A1911" s="93"/>
      <c r="B1911" s="93"/>
      <c r="C1911" s="93"/>
      <c r="D1911" s="132"/>
      <c r="E1911" s="92"/>
      <c r="F1911" s="93"/>
      <c r="G1911" s="93"/>
      <c r="H1911" s="93"/>
      <c r="I1911" s="93"/>
      <c r="J1911" s="93"/>
      <c r="K1911" s="135"/>
      <c r="L1911" s="135"/>
      <c r="M1911" s="135"/>
      <c r="N1911" s="135"/>
    </row>
    <row r="1912" spans="1:14" x14ac:dyDescent="0.25">
      <c r="A1912" s="93"/>
      <c r="B1912" s="93"/>
      <c r="C1912" s="93"/>
      <c r="D1912" s="132"/>
      <c r="E1912" s="92"/>
      <c r="F1912" s="93"/>
      <c r="G1912" s="93"/>
      <c r="H1912" s="93"/>
      <c r="I1912" s="93"/>
      <c r="J1912" s="93"/>
      <c r="K1912" s="135"/>
      <c r="L1912" s="135"/>
      <c r="M1912" s="135"/>
      <c r="N1912" s="135"/>
    </row>
    <row r="1913" spans="1:14" x14ac:dyDescent="0.25">
      <c r="A1913" s="93"/>
      <c r="B1913" s="93"/>
      <c r="C1913" s="93"/>
      <c r="D1913" s="132"/>
      <c r="E1913" s="92"/>
      <c r="F1913" s="93"/>
      <c r="G1913" s="93"/>
      <c r="H1913" s="93"/>
      <c r="I1913" s="93"/>
      <c r="J1913" s="93"/>
      <c r="K1913" s="135"/>
      <c r="L1913" s="135"/>
      <c r="M1913" s="135"/>
      <c r="N1913" s="135"/>
    </row>
    <row r="1914" spans="1:14" x14ac:dyDescent="0.25">
      <c r="A1914" s="93"/>
      <c r="B1914" s="93"/>
      <c r="C1914" s="93"/>
      <c r="D1914" s="132"/>
      <c r="E1914" s="92"/>
      <c r="F1914" s="93"/>
      <c r="G1914" s="93"/>
      <c r="H1914" s="93"/>
      <c r="I1914" s="93"/>
      <c r="J1914" s="93"/>
      <c r="K1914" s="135"/>
      <c r="L1914" s="135"/>
      <c r="M1914" s="135"/>
      <c r="N1914" s="135"/>
    </row>
    <row r="1915" spans="1:14" x14ac:dyDescent="0.25">
      <c r="A1915" s="93"/>
      <c r="B1915" s="93"/>
      <c r="C1915" s="93"/>
      <c r="D1915" s="132"/>
      <c r="E1915" s="92"/>
      <c r="F1915" s="93"/>
      <c r="G1915" s="93"/>
      <c r="H1915" s="93"/>
      <c r="I1915" s="93"/>
      <c r="J1915" s="93"/>
      <c r="K1915" s="135"/>
      <c r="L1915" s="135"/>
      <c r="M1915" s="135"/>
      <c r="N1915" s="135"/>
    </row>
    <row r="1916" spans="1:14" x14ac:dyDescent="0.25">
      <c r="A1916" s="93"/>
      <c r="B1916" s="93"/>
      <c r="C1916" s="93"/>
      <c r="D1916" s="132"/>
      <c r="E1916" s="92"/>
      <c r="F1916" s="93"/>
      <c r="G1916" s="93"/>
      <c r="H1916" s="93"/>
      <c r="I1916" s="93"/>
      <c r="J1916" s="93"/>
      <c r="K1916" s="135"/>
      <c r="L1916" s="135"/>
      <c r="M1916" s="135"/>
      <c r="N1916" s="135"/>
    </row>
    <row r="1917" spans="1:14" x14ac:dyDescent="0.25">
      <c r="A1917" s="93"/>
      <c r="B1917" s="93"/>
      <c r="C1917" s="93"/>
      <c r="D1917" s="132"/>
      <c r="E1917" s="92"/>
      <c r="F1917" s="93"/>
      <c r="G1917" s="93"/>
      <c r="H1917" s="93"/>
      <c r="I1917" s="93"/>
      <c r="J1917" s="93"/>
      <c r="K1917" s="135"/>
      <c r="L1917" s="135"/>
      <c r="M1917" s="135"/>
      <c r="N1917" s="135"/>
    </row>
    <row r="1918" spans="1:14" x14ac:dyDescent="0.25">
      <c r="A1918" s="93"/>
      <c r="B1918" s="93"/>
      <c r="C1918" s="93"/>
      <c r="D1918" s="132"/>
      <c r="E1918" s="92"/>
      <c r="F1918" s="93"/>
      <c r="G1918" s="93"/>
      <c r="H1918" s="93"/>
      <c r="I1918" s="93"/>
      <c r="J1918" s="93"/>
      <c r="K1918" s="135"/>
      <c r="L1918" s="135"/>
      <c r="M1918" s="135"/>
      <c r="N1918" s="135"/>
    </row>
    <row r="1919" spans="1:14" x14ac:dyDescent="0.25">
      <c r="A1919" s="93"/>
      <c r="B1919" s="93"/>
      <c r="C1919" s="93"/>
      <c r="D1919" s="132"/>
      <c r="E1919" s="92"/>
      <c r="F1919" s="93"/>
      <c r="G1919" s="93"/>
      <c r="H1919" s="93"/>
      <c r="I1919" s="93"/>
      <c r="J1919" s="93"/>
      <c r="K1919" s="135"/>
      <c r="L1919" s="135"/>
      <c r="M1919" s="135"/>
      <c r="N1919" s="135"/>
    </row>
    <row r="1920" spans="1:14" x14ac:dyDescent="0.25">
      <c r="A1920" s="93"/>
      <c r="B1920" s="93"/>
      <c r="C1920" s="93"/>
      <c r="D1920" s="132"/>
      <c r="E1920" s="92"/>
      <c r="F1920" s="93"/>
      <c r="G1920" s="93"/>
      <c r="H1920" s="93"/>
      <c r="I1920" s="93"/>
      <c r="J1920" s="93"/>
      <c r="K1920" s="135"/>
      <c r="L1920" s="135"/>
      <c r="M1920" s="135"/>
      <c r="N1920" s="135"/>
    </row>
    <row r="1921" spans="1:14" x14ac:dyDescent="0.25">
      <c r="A1921" s="93"/>
      <c r="B1921" s="93"/>
      <c r="C1921" s="93"/>
      <c r="D1921" s="132"/>
      <c r="E1921" s="92"/>
      <c r="F1921" s="93"/>
      <c r="G1921" s="93"/>
      <c r="H1921" s="93"/>
      <c r="I1921" s="93"/>
      <c r="J1921" s="93"/>
      <c r="K1921" s="135"/>
      <c r="L1921" s="135"/>
      <c r="M1921" s="135"/>
      <c r="N1921" s="135"/>
    </row>
    <row r="1922" spans="1:14" x14ac:dyDescent="0.25">
      <c r="A1922" s="93"/>
      <c r="B1922" s="93"/>
      <c r="C1922" s="93"/>
      <c r="D1922" s="132"/>
      <c r="E1922" s="92"/>
      <c r="F1922" s="93"/>
      <c r="G1922" s="93"/>
      <c r="H1922" s="93"/>
      <c r="I1922" s="93"/>
      <c r="J1922" s="93"/>
      <c r="K1922" s="135"/>
      <c r="L1922" s="135"/>
      <c r="M1922" s="135"/>
      <c r="N1922" s="135"/>
    </row>
    <row r="1923" spans="1:14" x14ac:dyDescent="0.25">
      <c r="A1923" s="93"/>
      <c r="B1923" s="93"/>
      <c r="C1923" s="93"/>
      <c r="D1923" s="132"/>
      <c r="E1923" s="92"/>
      <c r="F1923" s="93"/>
      <c r="G1923" s="93"/>
      <c r="H1923" s="93"/>
      <c r="I1923" s="93"/>
      <c r="J1923" s="93"/>
      <c r="K1923" s="135"/>
      <c r="L1923" s="135"/>
      <c r="M1923" s="135"/>
      <c r="N1923" s="135"/>
    </row>
    <row r="1924" spans="1:14" x14ac:dyDescent="0.25">
      <c r="A1924" s="93"/>
      <c r="B1924" s="93"/>
      <c r="C1924" s="93"/>
      <c r="D1924" s="132"/>
      <c r="E1924" s="92"/>
      <c r="F1924" s="93"/>
      <c r="G1924" s="93"/>
      <c r="H1924" s="93"/>
      <c r="I1924" s="93"/>
      <c r="J1924" s="93"/>
      <c r="K1924" s="135"/>
      <c r="L1924" s="135"/>
      <c r="M1924" s="135"/>
      <c r="N1924" s="135"/>
    </row>
    <row r="1925" spans="1:14" x14ac:dyDescent="0.25">
      <c r="A1925" s="93"/>
      <c r="B1925" s="93"/>
      <c r="C1925" s="93"/>
      <c r="D1925" s="132"/>
      <c r="E1925" s="92"/>
      <c r="F1925" s="93"/>
      <c r="G1925" s="93"/>
      <c r="H1925" s="93"/>
      <c r="I1925" s="93"/>
      <c r="J1925" s="93"/>
      <c r="K1925" s="135"/>
      <c r="L1925" s="135"/>
      <c r="M1925" s="135"/>
      <c r="N1925" s="135"/>
    </row>
    <row r="1926" spans="1:14" x14ac:dyDescent="0.25">
      <c r="A1926" s="93"/>
      <c r="B1926" s="93"/>
      <c r="C1926" s="93"/>
      <c r="D1926" s="132"/>
      <c r="E1926" s="92"/>
      <c r="F1926" s="93"/>
      <c r="G1926" s="93"/>
      <c r="H1926" s="93"/>
      <c r="I1926" s="93"/>
      <c r="J1926" s="93"/>
      <c r="K1926" s="135"/>
      <c r="L1926" s="135"/>
      <c r="M1926" s="135"/>
      <c r="N1926" s="135"/>
    </row>
    <row r="1927" spans="1:14" x14ac:dyDescent="0.25">
      <c r="A1927" s="93"/>
      <c r="B1927" s="93"/>
      <c r="C1927" s="93"/>
      <c r="D1927" s="132"/>
      <c r="E1927" s="92"/>
      <c r="F1927" s="93"/>
      <c r="G1927" s="93"/>
      <c r="H1927" s="93"/>
      <c r="I1927" s="93"/>
      <c r="J1927" s="93"/>
      <c r="K1927" s="135"/>
      <c r="L1927" s="135"/>
      <c r="M1927" s="135"/>
      <c r="N1927" s="135"/>
    </row>
    <row r="1928" spans="1:14" x14ac:dyDescent="0.25">
      <c r="A1928" s="93"/>
      <c r="B1928" s="93"/>
      <c r="C1928" s="93"/>
      <c r="D1928" s="132"/>
      <c r="E1928" s="92"/>
      <c r="F1928" s="93"/>
      <c r="G1928" s="93"/>
      <c r="H1928" s="93"/>
      <c r="I1928" s="93"/>
      <c r="J1928" s="93"/>
      <c r="K1928" s="135"/>
      <c r="L1928" s="135"/>
      <c r="M1928" s="135"/>
      <c r="N1928" s="135"/>
    </row>
    <row r="1929" spans="1:14" x14ac:dyDescent="0.25">
      <c r="A1929" s="93"/>
      <c r="B1929" s="93"/>
      <c r="C1929" s="93"/>
      <c r="D1929" s="132"/>
      <c r="E1929" s="92"/>
      <c r="F1929" s="93"/>
      <c r="G1929" s="93"/>
      <c r="H1929" s="93"/>
      <c r="I1929" s="93"/>
      <c r="J1929" s="93"/>
      <c r="K1929" s="135"/>
      <c r="L1929" s="135"/>
      <c r="M1929" s="135"/>
      <c r="N1929" s="135"/>
    </row>
    <row r="1930" spans="1:14" x14ac:dyDescent="0.25">
      <c r="A1930" s="93"/>
      <c r="B1930" s="93"/>
      <c r="C1930" s="93"/>
      <c r="D1930" s="132"/>
      <c r="E1930" s="92"/>
      <c r="F1930" s="93"/>
      <c r="G1930" s="93"/>
      <c r="H1930" s="93"/>
      <c r="I1930" s="93"/>
      <c r="J1930" s="93"/>
      <c r="K1930" s="135"/>
      <c r="L1930" s="135"/>
      <c r="M1930" s="135"/>
      <c r="N1930" s="135"/>
    </row>
    <row r="1931" spans="1:14" x14ac:dyDescent="0.25">
      <c r="A1931" s="93"/>
      <c r="B1931" s="93"/>
      <c r="C1931" s="93"/>
      <c r="D1931" s="132"/>
      <c r="E1931" s="92"/>
      <c r="F1931" s="93"/>
      <c r="G1931" s="93"/>
      <c r="H1931" s="93"/>
      <c r="I1931" s="93"/>
      <c r="J1931" s="93"/>
      <c r="K1931" s="135"/>
      <c r="L1931" s="135"/>
      <c r="M1931" s="135"/>
      <c r="N1931" s="135"/>
    </row>
    <row r="1932" spans="1:14" x14ac:dyDescent="0.25">
      <c r="A1932" s="93"/>
      <c r="B1932" s="93"/>
      <c r="C1932" s="93"/>
      <c r="D1932" s="132"/>
      <c r="E1932" s="92"/>
      <c r="F1932" s="93"/>
      <c r="G1932" s="93"/>
      <c r="H1932" s="93"/>
      <c r="I1932" s="93"/>
      <c r="J1932" s="93"/>
      <c r="K1932" s="135"/>
      <c r="L1932" s="135"/>
      <c r="M1932" s="135"/>
      <c r="N1932" s="135"/>
    </row>
    <row r="1933" spans="1:14" x14ac:dyDescent="0.25">
      <c r="A1933" s="93"/>
      <c r="B1933" s="93"/>
      <c r="C1933" s="93"/>
      <c r="D1933" s="132"/>
      <c r="E1933" s="92"/>
      <c r="F1933" s="93"/>
      <c r="G1933" s="93"/>
      <c r="H1933" s="93"/>
      <c r="I1933" s="93"/>
      <c r="J1933" s="93"/>
      <c r="K1933" s="135"/>
      <c r="L1933" s="135"/>
      <c r="M1933" s="135"/>
      <c r="N1933" s="135"/>
    </row>
    <row r="1934" spans="1:14" x14ac:dyDescent="0.25">
      <c r="A1934" s="93"/>
      <c r="B1934" s="93"/>
      <c r="C1934" s="93"/>
      <c r="D1934" s="132"/>
      <c r="E1934" s="92"/>
      <c r="F1934" s="93"/>
      <c r="G1934" s="93"/>
      <c r="H1934" s="93"/>
      <c r="I1934" s="93"/>
      <c r="J1934" s="93"/>
      <c r="K1934" s="135"/>
      <c r="L1934" s="135"/>
      <c r="M1934" s="135"/>
      <c r="N1934" s="135"/>
    </row>
    <row r="1935" spans="1:14" x14ac:dyDescent="0.25">
      <c r="A1935" s="93"/>
      <c r="B1935" s="93"/>
      <c r="C1935" s="93"/>
      <c r="D1935" s="132"/>
      <c r="E1935" s="92"/>
      <c r="F1935" s="93"/>
      <c r="G1935" s="93"/>
      <c r="H1935" s="93"/>
      <c r="I1935" s="93"/>
      <c r="J1935" s="93"/>
      <c r="K1935" s="135"/>
      <c r="L1935" s="135"/>
      <c r="M1935" s="135"/>
      <c r="N1935" s="135"/>
    </row>
    <row r="1936" spans="1:14" x14ac:dyDescent="0.25">
      <c r="A1936" s="93"/>
      <c r="B1936" s="93"/>
      <c r="C1936" s="93"/>
      <c r="D1936" s="132"/>
      <c r="E1936" s="92"/>
      <c r="F1936" s="93"/>
      <c r="G1936" s="93"/>
      <c r="H1936" s="93"/>
      <c r="I1936" s="93"/>
      <c r="J1936" s="93"/>
      <c r="K1936" s="135"/>
      <c r="L1936" s="135"/>
      <c r="M1936" s="135"/>
      <c r="N1936" s="135"/>
    </row>
    <row r="1937" spans="1:14" x14ac:dyDescent="0.25">
      <c r="A1937" s="93"/>
      <c r="B1937" s="93"/>
      <c r="C1937" s="93"/>
      <c r="D1937" s="132"/>
      <c r="E1937" s="92"/>
      <c r="F1937" s="93"/>
      <c r="G1937" s="93"/>
      <c r="H1937" s="93"/>
      <c r="I1937" s="93"/>
      <c r="J1937" s="93"/>
      <c r="K1937" s="135"/>
      <c r="L1937" s="135"/>
      <c r="M1937" s="135"/>
      <c r="N1937" s="135"/>
    </row>
    <row r="1938" spans="1:14" x14ac:dyDescent="0.25">
      <c r="A1938" s="93"/>
      <c r="B1938" s="93"/>
      <c r="C1938" s="93"/>
      <c r="D1938" s="132"/>
      <c r="E1938" s="92"/>
      <c r="F1938" s="93"/>
      <c r="G1938" s="93"/>
      <c r="H1938" s="93"/>
      <c r="I1938" s="93"/>
      <c r="J1938" s="93"/>
      <c r="K1938" s="135"/>
      <c r="L1938" s="135"/>
      <c r="M1938" s="135"/>
      <c r="N1938" s="135"/>
    </row>
    <row r="1939" spans="1:14" x14ac:dyDescent="0.25">
      <c r="A1939" s="93"/>
      <c r="B1939" s="93"/>
      <c r="C1939" s="93"/>
      <c r="D1939" s="132"/>
      <c r="E1939" s="92"/>
      <c r="F1939" s="93"/>
      <c r="G1939" s="93"/>
      <c r="H1939" s="93"/>
      <c r="I1939" s="93"/>
      <c r="J1939" s="93"/>
      <c r="K1939" s="135"/>
      <c r="L1939" s="135"/>
      <c r="M1939" s="135"/>
      <c r="N1939" s="135"/>
    </row>
    <row r="1940" spans="1:14" x14ac:dyDescent="0.25">
      <c r="A1940" s="93"/>
      <c r="B1940" s="93"/>
      <c r="C1940" s="93"/>
      <c r="D1940" s="132"/>
      <c r="E1940" s="92"/>
      <c r="F1940" s="93"/>
      <c r="G1940" s="93"/>
      <c r="H1940" s="93"/>
      <c r="I1940" s="93"/>
      <c r="J1940" s="93"/>
      <c r="K1940" s="135"/>
      <c r="L1940" s="135"/>
      <c r="M1940" s="135"/>
      <c r="N1940" s="135"/>
    </row>
    <row r="1941" spans="1:14" x14ac:dyDescent="0.25">
      <c r="A1941" s="93"/>
      <c r="B1941" s="93"/>
      <c r="C1941" s="93"/>
      <c r="D1941" s="132"/>
      <c r="E1941" s="92"/>
      <c r="F1941" s="93"/>
      <c r="G1941" s="93"/>
      <c r="H1941" s="93"/>
      <c r="I1941" s="93"/>
      <c r="J1941" s="93"/>
      <c r="K1941" s="135"/>
      <c r="L1941" s="135"/>
      <c r="M1941" s="135"/>
      <c r="N1941" s="135"/>
    </row>
    <row r="1942" spans="1:14" x14ac:dyDescent="0.25">
      <c r="A1942" s="93"/>
      <c r="B1942" s="93"/>
      <c r="C1942" s="93"/>
      <c r="D1942" s="132"/>
      <c r="E1942" s="92"/>
      <c r="F1942" s="93"/>
      <c r="G1942" s="93"/>
      <c r="H1942" s="93"/>
      <c r="I1942" s="93"/>
      <c r="J1942" s="93"/>
      <c r="K1942" s="135"/>
      <c r="L1942" s="135"/>
      <c r="M1942" s="135"/>
      <c r="N1942" s="135"/>
    </row>
    <row r="1943" spans="1:14" x14ac:dyDescent="0.25">
      <c r="A1943" s="93"/>
      <c r="B1943" s="93"/>
      <c r="C1943" s="93"/>
      <c r="D1943" s="132"/>
      <c r="E1943" s="92"/>
      <c r="F1943" s="93"/>
      <c r="G1943" s="93"/>
      <c r="H1943" s="93"/>
      <c r="I1943" s="93"/>
      <c r="J1943" s="93"/>
      <c r="K1943" s="135"/>
      <c r="L1943" s="135"/>
      <c r="M1943" s="135"/>
      <c r="N1943" s="135"/>
    </row>
    <row r="1944" spans="1:14" x14ac:dyDescent="0.25">
      <c r="A1944" s="93"/>
      <c r="B1944" s="93"/>
      <c r="C1944" s="93"/>
      <c r="D1944" s="132"/>
      <c r="E1944" s="92"/>
      <c r="F1944" s="93"/>
      <c r="G1944" s="93"/>
      <c r="H1944" s="93"/>
      <c r="I1944" s="93"/>
      <c r="J1944" s="93"/>
      <c r="K1944" s="135"/>
      <c r="L1944" s="135"/>
      <c r="M1944" s="135"/>
      <c r="N1944" s="135"/>
    </row>
    <row r="1945" spans="1:14" x14ac:dyDescent="0.25">
      <c r="A1945" s="93"/>
      <c r="B1945" s="93"/>
      <c r="C1945" s="93"/>
      <c r="D1945" s="132"/>
      <c r="E1945" s="92"/>
      <c r="F1945" s="93"/>
      <c r="G1945" s="93"/>
      <c r="H1945" s="93"/>
      <c r="I1945" s="93"/>
      <c r="J1945" s="93"/>
      <c r="K1945" s="135"/>
      <c r="L1945" s="135"/>
      <c r="M1945" s="135"/>
      <c r="N1945" s="135"/>
    </row>
    <row r="1946" spans="1:14" x14ac:dyDescent="0.25">
      <c r="A1946" s="93"/>
      <c r="B1946" s="93"/>
      <c r="C1946" s="93"/>
      <c r="D1946" s="132"/>
      <c r="E1946" s="92"/>
      <c r="F1946" s="93"/>
      <c r="G1946" s="93"/>
      <c r="H1946" s="93"/>
      <c r="I1946" s="93"/>
      <c r="J1946" s="93"/>
      <c r="K1946" s="135"/>
      <c r="L1946" s="135"/>
      <c r="M1946" s="135"/>
      <c r="N1946" s="135"/>
    </row>
    <row r="1947" spans="1:14" x14ac:dyDescent="0.25">
      <c r="A1947" s="93"/>
      <c r="B1947" s="93"/>
      <c r="C1947" s="93"/>
      <c r="D1947" s="132"/>
      <c r="E1947" s="92"/>
      <c r="F1947" s="93"/>
      <c r="G1947" s="93"/>
      <c r="H1947" s="93"/>
      <c r="I1947" s="93"/>
      <c r="J1947" s="93"/>
      <c r="K1947" s="135"/>
      <c r="L1947" s="135"/>
      <c r="M1947" s="135"/>
      <c r="N1947" s="135"/>
    </row>
    <row r="1948" spans="1:14" x14ac:dyDescent="0.25">
      <c r="A1948" s="93"/>
      <c r="B1948" s="93"/>
      <c r="C1948" s="93"/>
      <c r="D1948" s="132"/>
      <c r="E1948" s="92"/>
      <c r="F1948" s="93"/>
      <c r="G1948" s="93"/>
      <c r="H1948" s="93"/>
      <c r="I1948" s="93"/>
      <c r="J1948" s="93"/>
      <c r="K1948" s="135"/>
      <c r="L1948" s="135"/>
      <c r="M1948" s="135"/>
      <c r="N1948" s="135"/>
    </row>
    <row r="1949" spans="1:14" x14ac:dyDescent="0.25">
      <c r="A1949" s="93"/>
      <c r="B1949" s="93"/>
      <c r="C1949" s="93"/>
      <c r="D1949" s="132"/>
      <c r="E1949" s="92"/>
      <c r="F1949" s="93"/>
      <c r="G1949" s="93"/>
      <c r="H1949" s="93"/>
      <c r="I1949" s="93"/>
      <c r="J1949" s="93"/>
      <c r="K1949" s="135"/>
      <c r="L1949" s="135"/>
      <c r="M1949" s="135"/>
      <c r="N1949" s="135"/>
    </row>
    <row r="1950" spans="1:14" x14ac:dyDescent="0.25">
      <c r="A1950" s="93"/>
      <c r="B1950" s="93"/>
      <c r="C1950" s="93"/>
      <c r="D1950" s="132"/>
      <c r="E1950" s="92"/>
      <c r="F1950" s="93"/>
      <c r="G1950" s="93"/>
      <c r="H1950" s="93"/>
      <c r="I1950" s="93"/>
      <c r="J1950" s="93"/>
      <c r="K1950" s="135"/>
      <c r="L1950" s="135"/>
      <c r="M1950" s="135"/>
      <c r="N1950" s="135"/>
    </row>
    <row r="1951" spans="1:14" x14ac:dyDescent="0.25">
      <c r="A1951" s="93"/>
      <c r="B1951" s="93"/>
      <c r="C1951" s="93"/>
      <c r="D1951" s="132"/>
      <c r="E1951" s="92"/>
      <c r="F1951" s="93"/>
      <c r="G1951" s="93"/>
      <c r="H1951" s="93"/>
      <c r="I1951" s="93"/>
      <c r="J1951" s="93"/>
      <c r="K1951" s="135"/>
      <c r="L1951" s="135"/>
      <c r="M1951" s="135"/>
      <c r="N1951" s="135"/>
    </row>
    <row r="1952" spans="1:14" x14ac:dyDescent="0.25">
      <c r="A1952" s="93"/>
      <c r="B1952" s="93"/>
      <c r="C1952" s="93"/>
      <c r="D1952" s="132"/>
      <c r="E1952" s="92"/>
      <c r="F1952" s="93"/>
      <c r="G1952" s="93"/>
      <c r="H1952" s="93"/>
      <c r="I1952" s="93"/>
      <c r="J1952" s="93"/>
      <c r="K1952" s="135"/>
      <c r="L1952" s="135"/>
      <c r="M1952" s="135"/>
      <c r="N1952" s="135"/>
    </row>
    <row r="1953" spans="1:14" x14ac:dyDescent="0.25">
      <c r="A1953" s="93"/>
      <c r="B1953" s="93"/>
      <c r="C1953" s="93"/>
      <c r="D1953" s="132"/>
      <c r="E1953" s="92"/>
      <c r="F1953" s="93"/>
      <c r="G1953" s="93"/>
      <c r="H1953" s="93"/>
      <c r="I1953" s="93"/>
      <c r="J1953" s="93"/>
      <c r="K1953" s="135"/>
      <c r="L1953" s="135"/>
      <c r="M1953" s="135"/>
      <c r="N1953" s="135"/>
    </row>
    <row r="1954" spans="1:14" x14ac:dyDescent="0.25">
      <c r="A1954" s="93"/>
      <c r="B1954" s="93"/>
      <c r="C1954" s="93"/>
      <c r="D1954" s="132"/>
      <c r="E1954" s="92"/>
      <c r="F1954" s="93"/>
      <c r="G1954" s="93"/>
      <c r="H1954" s="93"/>
      <c r="I1954" s="93"/>
      <c r="J1954" s="93"/>
      <c r="K1954" s="135"/>
      <c r="L1954" s="135"/>
      <c r="M1954" s="135"/>
      <c r="N1954" s="135"/>
    </row>
    <row r="1955" spans="1:14" x14ac:dyDescent="0.25">
      <c r="A1955" s="93"/>
      <c r="B1955" s="93"/>
      <c r="C1955" s="93"/>
      <c r="D1955" s="132"/>
      <c r="E1955" s="92"/>
      <c r="F1955" s="93"/>
      <c r="G1955" s="93"/>
      <c r="H1955" s="93"/>
      <c r="I1955" s="93"/>
      <c r="J1955" s="93"/>
      <c r="K1955" s="135"/>
      <c r="L1955" s="135"/>
      <c r="M1955" s="135"/>
      <c r="N1955" s="135"/>
    </row>
    <row r="1956" spans="1:14" x14ac:dyDescent="0.25">
      <c r="A1956" s="93"/>
      <c r="B1956" s="93"/>
      <c r="C1956" s="93"/>
      <c r="D1956" s="132"/>
      <c r="E1956" s="92"/>
      <c r="F1956" s="93"/>
      <c r="G1956" s="93"/>
      <c r="H1956" s="93"/>
      <c r="I1956" s="93"/>
      <c r="J1956" s="93"/>
      <c r="K1956" s="135"/>
      <c r="L1956" s="135"/>
      <c r="M1956" s="135"/>
      <c r="N1956" s="135"/>
    </row>
    <row r="1957" spans="1:14" x14ac:dyDescent="0.25">
      <c r="A1957" s="93"/>
      <c r="B1957" s="93"/>
      <c r="C1957" s="93"/>
      <c r="D1957" s="132"/>
      <c r="E1957" s="92"/>
      <c r="F1957" s="93"/>
      <c r="G1957" s="93"/>
      <c r="H1957" s="93"/>
      <c r="I1957" s="93"/>
      <c r="J1957" s="93"/>
      <c r="K1957" s="135"/>
      <c r="L1957" s="135"/>
      <c r="M1957" s="135"/>
      <c r="N1957" s="135"/>
    </row>
    <row r="1958" spans="1:14" x14ac:dyDescent="0.25">
      <c r="A1958" s="93"/>
      <c r="B1958" s="93"/>
      <c r="C1958" s="93"/>
      <c r="D1958" s="132"/>
      <c r="E1958" s="92"/>
      <c r="F1958" s="93"/>
      <c r="G1958" s="93"/>
      <c r="H1958" s="93"/>
      <c r="I1958" s="93"/>
      <c r="J1958" s="93"/>
      <c r="K1958" s="135"/>
      <c r="L1958" s="135"/>
      <c r="M1958" s="135"/>
      <c r="N1958" s="135"/>
    </row>
    <row r="1959" spans="1:14" x14ac:dyDescent="0.25">
      <c r="A1959" s="93"/>
      <c r="B1959" s="93"/>
      <c r="C1959" s="93"/>
      <c r="D1959" s="132"/>
      <c r="E1959" s="92"/>
      <c r="F1959" s="93"/>
      <c r="G1959" s="93"/>
      <c r="H1959" s="93"/>
      <c r="I1959" s="93"/>
      <c r="J1959" s="93"/>
      <c r="K1959" s="135"/>
      <c r="L1959" s="135"/>
      <c r="M1959" s="135"/>
      <c r="N1959" s="135"/>
    </row>
    <row r="1960" spans="1:14" x14ac:dyDescent="0.25">
      <c r="A1960" s="93"/>
      <c r="B1960" s="93"/>
      <c r="C1960" s="93"/>
      <c r="D1960" s="132"/>
      <c r="E1960" s="92"/>
      <c r="F1960" s="93"/>
      <c r="G1960" s="93"/>
      <c r="H1960" s="93"/>
      <c r="I1960" s="93"/>
      <c r="J1960" s="93"/>
      <c r="K1960" s="135"/>
      <c r="L1960" s="135"/>
      <c r="M1960" s="135"/>
      <c r="N1960" s="135"/>
    </row>
    <row r="1961" spans="1:14" x14ac:dyDescent="0.25">
      <c r="A1961" s="93"/>
      <c r="B1961" s="93"/>
      <c r="C1961" s="93"/>
      <c r="D1961" s="132"/>
      <c r="E1961" s="92"/>
      <c r="F1961" s="93"/>
      <c r="G1961" s="93"/>
      <c r="H1961" s="93"/>
      <c r="I1961" s="93"/>
      <c r="J1961" s="93"/>
      <c r="K1961" s="135"/>
      <c r="L1961" s="135"/>
      <c r="M1961" s="135"/>
      <c r="N1961" s="135"/>
    </row>
    <row r="1962" spans="1:14" x14ac:dyDescent="0.25">
      <c r="A1962" s="93"/>
      <c r="B1962" s="93"/>
      <c r="C1962" s="93"/>
      <c r="D1962" s="132"/>
      <c r="E1962" s="92"/>
      <c r="F1962" s="93"/>
      <c r="G1962" s="93"/>
      <c r="H1962" s="93"/>
      <c r="I1962" s="93"/>
      <c r="J1962" s="93"/>
      <c r="K1962" s="135"/>
      <c r="L1962" s="135"/>
      <c r="M1962" s="135"/>
      <c r="N1962" s="135"/>
    </row>
    <row r="1963" spans="1:14" x14ac:dyDescent="0.25">
      <c r="A1963" s="93"/>
      <c r="B1963" s="93"/>
      <c r="C1963" s="93"/>
      <c r="D1963" s="132"/>
      <c r="E1963" s="92"/>
      <c r="F1963" s="93"/>
      <c r="G1963" s="93"/>
      <c r="H1963" s="93"/>
      <c r="I1963" s="93"/>
      <c r="J1963" s="93"/>
      <c r="K1963" s="135"/>
      <c r="L1963" s="135"/>
      <c r="M1963" s="135"/>
      <c r="N1963" s="135"/>
    </row>
    <row r="1964" spans="1:14" x14ac:dyDescent="0.25">
      <c r="A1964" s="93"/>
      <c r="B1964" s="93"/>
      <c r="C1964" s="93"/>
      <c r="D1964" s="132"/>
      <c r="E1964" s="92"/>
      <c r="F1964" s="93"/>
      <c r="G1964" s="93"/>
      <c r="H1964" s="93"/>
      <c r="I1964" s="93"/>
      <c r="J1964" s="93"/>
      <c r="K1964" s="135"/>
      <c r="L1964" s="135"/>
      <c r="M1964" s="135"/>
      <c r="N1964" s="135"/>
    </row>
    <row r="1965" spans="1:14" x14ac:dyDescent="0.25">
      <c r="A1965" s="93"/>
      <c r="B1965" s="93"/>
      <c r="C1965" s="93"/>
      <c r="D1965" s="132"/>
      <c r="E1965" s="92"/>
      <c r="F1965" s="93"/>
      <c r="G1965" s="93"/>
      <c r="H1965" s="93"/>
      <c r="I1965" s="93"/>
      <c r="J1965" s="93"/>
      <c r="K1965" s="135"/>
      <c r="L1965" s="135"/>
      <c r="M1965" s="135"/>
      <c r="N1965" s="135"/>
    </row>
    <row r="1966" spans="1:14" x14ac:dyDescent="0.25">
      <c r="A1966" s="93"/>
      <c r="B1966" s="93"/>
      <c r="C1966" s="93"/>
      <c r="D1966" s="132"/>
      <c r="E1966" s="92"/>
      <c r="F1966" s="93"/>
      <c r="G1966" s="93"/>
      <c r="H1966" s="93"/>
      <c r="I1966" s="93"/>
      <c r="J1966" s="93"/>
      <c r="K1966" s="135"/>
      <c r="L1966" s="135"/>
      <c r="M1966" s="135"/>
      <c r="N1966" s="135"/>
    </row>
    <row r="1967" spans="1:14" x14ac:dyDescent="0.25">
      <c r="A1967" s="93"/>
      <c r="B1967" s="93"/>
      <c r="C1967" s="93"/>
      <c r="D1967" s="132"/>
      <c r="E1967" s="92"/>
      <c r="F1967" s="93"/>
      <c r="G1967" s="93"/>
      <c r="H1967" s="93"/>
      <c r="I1967" s="93"/>
      <c r="J1967" s="93"/>
      <c r="K1967" s="135"/>
      <c r="L1967" s="135"/>
      <c r="M1967" s="135"/>
      <c r="N1967" s="135"/>
    </row>
    <row r="1968" spans="1:14" x14ac:dyDescent="0.25">
      <c r="A1968" s="93"/>
      <c r="B1968" s="93"/>
      <c r="C1968" s="93"/>
      <c r="D1968" s="132"/>
      <c r="E1968" s="92"/>
      <c r="F1968" s="93"/>
      <c r="G1968" s="93"/>
      <c r="H1968" s="93"/>
      <c r="I1968" s="93"/>
      <c r="J1968" s="93"/>
      <c r="K1968" s="135"/>
      <c r="L1968" s="135"/>
      <c r="M1968" s="135"/>
      <c r="N1968" s="135"/>
    </row>
    <row r="1969" spans="1:14" x14ac:dyDescent="0.25">
      <c r="A1969" s="93"/>
      <c r="B1969" s="93"/>
      <c r="C1969" s="93"/>
      <c r="D1969" s="132"/>
      <c r="E1969" s="92"/>
      <c r="F1969" s="93"/>
      <c r="G1969" s="93"/>
      <c r="H1969" s="93"/>
      <c r="I1969" s="93"/>
      <c r="J1969" s="93"/>
      <c r="K1969" s="135"/>
      <c r="L1969" s="135"/>
      <c r="M1969" s="135"/>
      <c r="N1969" s="135"/>
    </row>
    <row r="1970" spans="1:14" x14ac:dyDescent="0.25">
      <c r="A1970" s="93"/>
      <c r="B1970" s="93"/>
      <c r="C1970" s="93"/>
      <c r="D1970" s="132"/>
      <c r="E1970" s="92"/>
      <c r="F1970" s="93"/>
      <c r="G1970" s="93"/>
      <c r="H1970" s="93"/>
      <c r="I1970" s="93"/>
      <c r="J1970" s="93"/>
      <c r="K1970" s="135"/>
      <c r="L1970" s="135"/>
      <c r="M1970" s="135"/>
      <c r="N1970" s="135"/>
    </row>
    <row r="1971" spans="1:14" x14ac:dyDescent="0.25">
      <c r="A1971" s="93"/>
      <c r="B1971" s="93"/>
      <c r="C1971" s="93"/>
      <c r="D1971" s="132"/>
      <c r="E1971" s="92"/>
      <c r="F1971" s="93"/>
      <c r="G1971" s="93"/>
      <c r="H1971" s="93"/>
      <c r="I1971" s="93"/>
      <c r="J1971" s="93"/>
      <c r="K1971" s="135"/>
      <c r="L1971" s="135"/>
      <c r="M1971" s="135"/>
      <c r="N1971" s="135"/>
    </row>
    <row r="1972" spans="1:14" x14ac:dyDescent="0.25">
      <c r="A1972" s="93"/>
      <c r="B1972" s="93"/>
      <c r="C1972" s="93"/>
      <c r="D1972" s="132"/>
      <c r="E1972" s="92"/>
      <c r="F1972" s="93"/>
      <c r="G1972" s="93"/>
      <c r="H1972" s="93"/>
      <c r="I1972" s="93"/>
      <c r="J1972" s="93"/>
      <c r="K1972" s="135"/>
      <c r="L1972" s="135"/>
      <c r="M1972" s="135"/>
      <c r="N1972" s="135"/>
    </row>
    <row r="1973" spans="1:14" x14ac:dyDescent="0.25">
      <c r="A1973" s="93"/>
      <c r="B1973" s="93"/>
      <c r="C1973" s="93"/>
      <c r="D1973" s="132"/>
      <c r="E1973" s="92"/>
      <c r="F1973" s="93"/>
      <c r="G1973" s="93"/>
      <c r="H1973" s="93"/>
      <c r="I1973" s="93"/>
      <c r="J1973" s="93"/>
      <c r="K1973" s="135"/>
      <c r="L1973" s="135"/>
      <c r="M1973" s="135"/>
      <c r="N1973" s="135"/>
    </row>
    <row r="1974" spans="1:14" x14ac:dyDescent="0.25">
      <c r="A1974" s="93"/>
      <c r="B1974" s="93"/>
      <c r="C1974" s="93"/>
      <c r="D1974" s="132"/>
      <c r="E1974" s="92"/>
      <c r="F1974" s="93"/>
      <c r="G1974" s="93"/>
      <c r="H1974" s="93"/>
      <c r="I1974" s="93"/>
      <c r="J1974" s="93"/>
      <c r="K1974" s="135"/>
      <c r="L1974" s="135"/>
      <c r="M1974" s="135"/>
      <c r="N1974" s="135"/>
    </row>
    <row r="1975" spans="1:14" x14ac:dyDescent="0.25">
      <c r="A1975" s="93"/>
      <c r="B1975" s="93"/>
      <c r="C1975" s="93"/>
      <c r="D1975" s="132"/>
      <c r="E1975" s="92"/>
      <c r="F1975" s="93"/>
      <c r="G1975" s="93"/>
      <c r="H1975" s="93"/>
      <c r="I1975" s="93"/>
      <c r="J1975" s="93"/>
      <c r="K1975" s="135"/>
      <c r="L1975" s="135"/>
      <c r="M1975" s="135"/>
      <c r="N1975" s="135"/>
    </row>
    <row r="1976" spans="1:14" x14ac:dyDescent="0.25">
      <c r="A1976" s="93"/>
      <c r="B1976" s="93"/>
      <c r="C1976" s="93"/>
      <c r="D1976" s="132"/>
      <c r="E1976" s="92"/>
      <c r="F1976" s="93"/>
      <c r="G1976" s="93"/>
      <c r="H1976" s="93"/>
      <c r="I1976" s="93"/>
      <c r="J1976" s="93"/>
      <c r="K1976" s="135"/>
      <c r="L1976" s="135"/>
      <c r="M1976" s="135"/>
      <c r="N1976" s="135"/>
    </row>
    <row r="1977" spans="1:14" x14ac:dyDescent="0.25">
      <c r="A1977" s="93"/>
      <c r="B1977" s="93"/>
      <c r="C1977" s="93"/>
      <c r="D1977" s="132"/>
      <c r="E1977" s="92"/>
      <c r="F1977" s="93"/>
      <c r="G1977" s="93"/>
      <c r="H1977" s="93"/>
      <c r="I1977" s="93"/>
      <c r="J1977" s="93"/>
      <c r="K1977" s="135"/>
      <c r="L1977" s="135"/>
      <c r="M1977" s="135"/>
      <c r="N1977" s="135"/>
    </row>
    <row r="1978" spans="1:14" x14ac:dyDescent="0.25">
      <c r="A1978" s="93"/>
      <c r="B1978" s="93"/>
      <c r="C1978" s="93"/>
      <c r="D1978" s="132"/>
      <c r="E1978" s="92"/>
      <c r="F1978" s="93"/>
      <c r="G1978" s="93"/>
      <c r="H1978" s="93"/>
      <c r="I1978" s="93"/>
      <c r="J1978" s="93"/>
      <c r="K1978" s="135"/>
      <c r="L1978" s="135"/>
      <c r="M1978" s="135"/>
      <c r="N1978" s="135"/>
    </row>
    <row r="1979" spans="1:14" x14ac:dyDescent="0.25">
      <c r="A1979" s="93"/>
      <c r="B1979" s="93"/>
      <c r="C1979" s="93"/>
      <c r="D1979" s="132"/>
      <c r="E1979" s="92"/>
      <c r="F1979" s="93"/>
      <c r="G1979" s="93"/>
      <c r="H1979" s="93"/>
      <c r="I1979" s="93"/>
      <c r="J1979" s="93"/>
      <c r="K1979" s="135"/>
      <c r="L1979" s="135"/>
      <c r="M1979" s="135"/>
      <c r="N1979" s="135"/>
    </row>
    <row r="1980" spans="1:14" x14ac:dyDescent="0.25">
      <c r="A1980" s="93"/>
      <c r="B1980" s="93"/>
      <c r="C1980" s="93"/>
      <c r="D1980" s="132"/>
      <c r="E1980" s="92"/>
      <c r="F1980" s="93"/>
      <c r="G1980" s="93"/>
      <c r="H1980" s="93"/>
      <c r="I1980" s="93"/>
      <c r="J1980" s="93"/>
      <c r="K1980" s="135"/>
      <c r="L1980" s="135"/>
      <c r="M1980" s="135"/>
      <c r="N1980" s="135"/>
    </row>
    <row r="1981" spans="1:14" x14ac:dyDescent="0.25">
      <c r="A1981" s="93"/>
      <c r="B1981" s="93"/>
      <c r="C1981" s="93"/>
      <c r="D1981" s="132"/>
      <c r="E1981" s="92"/>
      <c r="F1981" s="93"/>
      <c r="G1981" s="93"/>
      <c r="H1981" s="93"/>
      <c r="I1981" s="93"/>
      <c r="J1981" s="93"/>
      <c r="K1981" s="135"/>
      <c r="L1981" s="135"/>
      <c r="M1981" s="135"/>
      <c r="N1981" s="135"/>
    </row>
    <row r="1982" spans="1:14" x14ac:dyDescent="0.25">
      <c r="A1982" s="93"/>
      <c r="B1982" s="93"/>
      <c r="C1982" s="93"/>
      <c r="D1982" s="132"/>
      <c r="E1982" s="92"/>
      <c r="F1982" s="93"/>
      <c r="G1982" s="93"/>
      <c r="H1982" s="93"/>
      <c r="I1982" s="93"/>
      <c r="J1982" s="93"/>
      <c r="K1982" s="135"/>
      <c r="L1982" s="135"/>
      <c r="M1982" s="135"/>
      <c r="N1982" s="135"/>
    </row>
    <row r="1983" spans="1:14" x14ac:dyDescent="0.25">
      <c r="A1983" s="93"/>
      <c r="B1983" s="93"/>
      <c r="C1983" s="93"/>
      <c r="D1983" s="132"/>
      <c r="E1983" s="92"/>
      <c r="F1983" s="93"/>
      <c r="G1983" s="93"/>
      <c r="H1983" s="93"/>
      <c r="I1983" s="93"/>
      <c r="J1983" s="93"/>
      <c r="K1983" s="135"/>
      <c r="L1983" s="135"/>
      <c r="M1983" s="135"/>
      <c r="N1983" s="135"/>
    </row>
    <row r="1984" spans="1:14" x14ac:dyDescent="0.25">
      <c r="A1984" s="93"/>
      <c r="B1984" s="93"/>
      <c r="C1984" s="93"/>
      <c r="D1984" s="132"/>
      <c r="E1984" s="92"/>
      <c r="F1984" s="93"/>
      <c r="G1984" s="93"/>
      <c r="H1984" s="93"/>
      <c r="I1984" s="93"/>
      <c r="J1984" s="93"/>
      <c r="K1984" s="135"/>
      <c r="L1984" s="135"/>
      <c r="M1984" s="135"/>
      <c r="N1984" s="135"/>
    </row>
    <row r="1985" spans="1:14" x14ac:dyDescent="0.25">
      <c r="A1985" s="93"/>
      <c r="B1985" s="93"/>
      <c r="C1985" s="93"/>
      <c r="D1985" s="132"/>
      <c r="E1985" s="92"/>
      <c r="F1985" s="93"/>
      <c r="G1985" s="93"/>
      <c r="H1985" s="93"/>
      <c r="I1985" s="93"/>
      <c r="J1985" s="93"/>
      <c r="K1985" s="135"/>
      <c r="L1985" s="135"/>
      <c r="M1985" s="135"/>
      <c r="N1985" s="135"/>
    </row>
    <row r="1986" spans="1:14" x14ac:dyDescent="0.25">
      <c r="A1986" s="93"/>
      <c r="B1986" s="93"/>
      <c r="C1986" s="93"/>
      <c r="D1986" s="132"/>
      <c r="E1986" s="92"/>
      <c r="F1986" s="93"/>
      <c r="G1986" s="93"/>
      <c r="H1986" s="93"/>
      <c r="I1986" s="93"/>
      <c r="J1986" s="93"/>
      <c r="K1986" s="135"/>
      <c r="L1986" s="135"/>
      <c r="M1986" s="135"/>
      <c r="N1986" s="135"/>
    </row>
    <row r="1987" spans="1:14" x14ac:dyDescent="0.25">
      <c r="A1987" s="93"/>
      <c r="B1987" s="93"/>
      <c r="C1987" s="93"/>
      <c r="D1987" s="132"/>
      <c r="E1987" s="92"/>
      <c r="F1987" s="93"/>
      <c r="G1987" s="93"/>
      <c r="H1987" s="93"/>
      <c r="I1987" s="93"/>
      <c r="J1987" s="93"/>
      <c r="K1987" s="135"/>
      <c r="L1987" s="135"/>
      <c r="M1987" s="135"/>
      <c r="N1987" s="135"/>
    </row>
    <row r="1988" spans="1:14" x14ac:dyDescent="0.25">
      <c r="A1988" s="93"/>
      <c r="B1988" s="93"/>
      <c r="C1988" s="93"/>
      <c r="D1988" s="132"/>
      <c r="E1988" s="92"/>
      <c r="F1988" s="93"/>
      <c r="G1988" s="93"/>
      <c r="H1988" s="93"/>
      <c r="I1988" s="93"/>
      <c r="J1988" s="93"/>
      <c r="K1988" s="135"/>
      <c r="L1988" s="135"/>
      <c r="M1988" s="135"/>
      <c r="N1988" s="135"/>
    </row>
    <row r="1989" spans="1:14" x14ac:dyDescent="0.25">
      <c r="A1989" s="93"/>
      <c r="B1989" s="93"/>
      <c r="C1989" s="93"/>
      <c r="D1989" s="132"/>
      <c r="E1989" s="92"/>
      <c r="F1989" s="93"/>
      <c r="G1989" s="93"/>
      <c r="H1989" s="93"/>
      <c r="I1989" s="93"/>
      <c r="J1989" s="93"/>
      <c r="K1989" s="135"/>
      <c r="L1989" s="135"/>
      <c r="M1989" s="135"/>
      <c r="N1989" s="135"/>
    </row>
    <row r="1990" spans="1:14" x14ac:dyDescent="0.25">
      <c r="A1990" s="93"/>
      <c r="B1990" s="93"/>
      <c r="C1990" s="93"/>
      <c r="D1990" s="132"/>
      <c r="E1990" s="92"/>
      <c r="F1990" s="93"/>
      <c r="G1990" s="93"/>
      <c r="H1990" s="93"/>
      <c r="I1990" s="93"/>
      <c r="J1990" s="93"/>
      <c r="K1990" s="135"/>
      <c r="L1990" s="135"/>
      <c r="M1990" s="135"/>
      <c r="N1990" s="135"/>
    </row>
    <row r="1991" spans="1:14" x14ac:dyDescent="0.25">
      <c r="A1991" s="93"/>
      <c r="B1991" s="93"/>
      <c r="C1991" s="93"/>
      <c r="D1991" s="132"/>
      <c r="E1991" s="92"/>
      <c r="F1991" s="93"/>
      <c r="G1991" s="93"/>
      <c r="H1991" s="93"/>
      <c r="I1991" s="93"/>
      <c r="J1991" s="93"/>
      <c r="K1991" s="135"/>
      <c r="L1991" s="135"/>
      <c r="M1991" s="135"/>
      <c r="N1991" s="135"/>
    </row>
    <row r="1992" spans="1:14" x14ac:dyDescent="0.25">
      <c r="A1992" s="93"/>
      <c r="B1992" s="93"/>
      <c r="C1992" s="93"/>
      <c r="D1992" s="132"/>
      <c r="E1992" s="92"/>
      <c r="F1992" s="93"/>
      <c r="G1992" s="93"/>
      <c r="H1992" s="93"/>
      <c r="I1992" s="93"/>
      <c r="J1992" s="93"/>
      <c r="K1992" s="135"/>
      <c r="L1992" s="135"/>
      <c r="M1992" s="135"/>
      <c r="N1992" s="135"/>
    </row>
    <row r="1993" spans="1:14" x14ac:dyDescent="0.25">
      <c r="A1993" s="93"/>
      <c r="B1993" s="93"/>
      <c r="C1993" s="93"/>
      <c r="D1993" s="132"/>
      <c r="E1993" s="92"/>
      <c r="F1993" s="93"/>
      <c r="G1993" s="93"/>
      <c r="H1993" s="93"/>
      <c r="I1993" s="93"/>
      <c r="J1993" s="93"/>
      <c r="K1993" s="135"/>
      <c r="L1993" s="135"/>
      <c r="M1993" s="135"/>
      <c r="N1993" s="135"/>
    </row>
    <row r="1994" spans="1:14" x14ac:dyDescent="0.25">
      <c r="A1994" s="93"/>
      <c r="B1994" s="93"/>
      <c r="C1994" s="93"/>
      <c r="D1994" s="132"/>
      <c r="E1994" s="92"/>
      <c r="F1994" s="93"/>
      <c r="G1994" s="93"/>
      <c r="H1994" s="93"/>
      <c r="I1994" s="93"/>
      <c r="J1994" s="93"/>
      <c r="K1994" s="135"/>
      <c r="L1994" s="135"/>
      <c r="M1994" s="135"/>
      <c r="N1994" s="135"/>
    </row>
    <row r="1995" spans="1:14" x14ac:dyDescent="0.25">
      <c r="A1995" s="93"/>
      <c r="B1995" s="93"/>
      <c r="C1995" s="93"/>
      <c r="D1995" s="132"/>
      <c r="E1995" s="92"/>
      <c r="F1995" s="93"/>
      <c r="G1995" s="93"/>
      <c r="H1995" s="93"/>
      <c r="I1995" s="93"/>
      <c r="J1995" s="93"/>
      <c r="K1995" s="135"/>
      <c r="L1995" s="135"/>
      <c r="M1995" s="135"/>
      <c r="N1995" s="135"/>
    </row>
    <row r="1996" spans="1:14" x14ac:dyDescent="0.25">
      <c r="A1996" s="93"/>
      <c r="B1996" s="93"/>
      <c r="C1996" s="93"/>
      <c r="D1996" s="132"/>
      <c r="E1996" s="92"/>
      <c r="F1996" s="93"/>
      <c r="G1996" s="93"/>
      <c r="H1996" s="93"/>
      <c r="I1996" s="93"/>
      <c r="J1996" s="93"/>
      <c r="K1996" s="135"/>
      <c r="L1996" s="135"/>
      <c r="M1996" s="135"/>
      <c r="N1996" s="135"/>
    </row>
    <row r="1997" spans="1:14" x14ac:dyDescent="0.25">
      <c r="A1997" s="93"/>
      <c r="B1997" s="93"/>
      <c r="C1997" s="93"/>
      <c r="D1997" s="132"/>
      <c r="E1997" s="92"/>
      <c r="F1997" s="93"/>
      <c r="G1997" s="93"/>
      <c r="H1997" s="93"/>
      <c r="I1997" s="93"/>
      <c r="J1997" s="93"/>
      <c r="K1997" s="135"/>
      <c r="L1997" s="135"/>
      <c r="M1997" s="135"/>
      <c r="N1997" s="135"/>
    </row>
    <row r="1998" spans="1:14" x14ac:dyDescent="0.25">
      <c r="A1998" s="93"/>
      <c r="B1998" s="93"/>
      <c r="C1998" s="93"/>
      <c r="D1998" s="132"/>
      <c r="E1998" s="92"/>
      <c r="F1998" s="93"/>
      <c r="G1998" s="93"/>
      <c r="H1998" s="93"/>
      <c r="I1998" s="93"/>
      <c r="J1998" s="93"/>
      <c r="K1998" s="135"/>
      <c r="L1998" s="135"/>
      <c r="M1998" s="135"/>
      <c r="N1998" s="135"/>
    </row>
    <row r="1999" spans="1:14" x14ac:dyDescent="0.25">
      <c r="A1999" s="93"/>
      <c r="B1999" s="93"/>
      <c r="C1999" s="93"/>
      <c r="D1999" s="132"/>
      <c r="E1999" s="92"/>
      <c r="F1999" s="93"/>
      <c r="G1999" s="93"/>
      <c r="H1999" s="93"/>
      <c r="I1999" s="93"/>
      <c r="J1999" s="93"/>
      <c r="K1999" s="135"/>
      <c r="L1999" s="135"/>
      <c r="M1999" s="135"/>
      <c r="N1999" s="135"/>
    </row>
    <row r="2000" spans="1:14" x14ac:dyDescent="0.25">
      <c r="A2000" s="93"/>
      <c r="B2000" s="93"/>
      <c r="C2000" s="93"/>
      <c r="D2000" s="132"/>
      <c r="E2000" s="92"/>
      <c r="F2000" s="93"/>
      <c r="G2000" s="93"/>
      <c r="H2000" s="93"/>
      <c r="I2000" s="93"/>
      <c r="J2000" s="93"/>
      <c r="K2000" s="135"/>
      <c r="L2000" s="135"/>
      <c r="M2000" s="135"/>
      <c r="N2000" s="135"/>
    </row>
    <row r="2001" spans="1:14" x14ac:dyDescent="0.25">
      <c r="A2001" s="93"/>
      <c r="B2001" s="93"/>
      <c r="C2001" s="93"/>
      <c r="D2001" s="132"/>
      <c r="E2001" s="92"/>
      <c r="F2001" s="93"/>
      <c r="G2001" s="93"/>
      <c r="H2001" s="93"/>
      <c r="I2001" s="93"/>
      <c r="J2001" s="93"/>
      <c r="K2001" s="135"/>
      <c r="L2001" s="135"/>
      <c r="M2001" s="135"/>
      <c r="N2001" s="135"/>
    </row>
    <row r="2002" spans="1:14" x14ac:dyDescent="0.25">
      <c r="A2002" s="93"/>
      <c r="B2002" s="93"/>
      <c r="C2002" s="93"/>
      <c r="D2002" s="132"/>
      <c r="E2002" s="92"/>
      <c r="F2002" s="93"/>
      <c r="G2002" s="93"/>
      <c r="H2002" s="93"/>
      <c r="I2002" s="93"/>
      <c r="J2002" s="93"/>
      <c r="K2002" s="135"/>
      <c r="L2002" s="135"/>
      <c r="M2002" s="135"/>
      <c r="N2002" s="135"/>
    </row>
    <row r="2003" spans="1:14" x14ac:dyDescent="0.25">
      <c r="A2003" s="93"/>
      <c r="B2003" s="93"/>
      <c r="C2003" s="93"/>
      <c r="D2003" s="132"/>
      <c r="E2003" s="92"/>
      <c r="F2003" s="93"/>
      <c r="G2003" s="93"/>
      <c r="H2003" s="93"/>
      <c r="I2003" s="93"/>
      <c r="J2003" s="93"/>
      <c r="K2003" s="135"/>
      <c r="L2003" s="135"/>
      <c r="M2003" s="135"/>
      <c r="N2003" s="135"/>
    </row>
    <row r="2004" spans="1:14" x14ac:dyDescent="0.25">
      <c r="A2004" s="93"/>
      <c r="B2004" s="93"/>
      <c r="C2004" s="93"/>
      <c r="D2004" s="132"/>
      <c r="E2004" s="92"/>
      <c r="F2004" s="93"/>
      <c r="G2004" s="93"/>
      <c r="H2004" s="93"/>
      <c r="I2004" s="93"/>
      <c r="J2004" s="93"/>
      <c r="K2004" s="135"/>
      <c r="L2004" s="135"/>
      <c r="M2004" s="135"/>
      <c r="N2004" s="135"/>
    </row>
    <row r="2005" spans="1:14" x14ac:dyDescent="0.25">
      <c r="A2005" s="93"/>
      <c r="B2005" s="93"/>
      <c r="C2005" s="93"/>
      <c r="D2005" s="132"/>
      <c r="E2005" s="92"/>
      <c r="F2005" s="93"/>
      <c r="G2005" s="93"/>
      <c r="H2005" s="93"/>
      <c r="I2005" s="93"/>
      <c r="J2005" s="93"/>
      <c r="K2005" s="135"/>
      <c r="L2005" s="135"/>
      <c r="M2005" s="135"/>
      <c r="N2005" s="135"/>
    </row>
    <row r="2006" spans="1:14" x14ac:dyDescent="0.25">
      <c r="A2006" s="93"/>
      <c r="B2006" s="93"/>
      <c r="C2006" s="93"/>
      <c r="D2006" s="132"/>
      <c r="E2006" s="92"/>
      <c r="F2006" s="93"/>
      <c r="G2006" s="93"/>
      <c r="H2006" s="93"/>
      <c r="I2006" s="93"/>
      <c r="J2006" s="93"/>
      <c r="K2006" s="135"/>
      <c r="L2006" s="135"/>
      <c r="M2006" s="135"/>
      <c r="N2006" s="135"/>
    </row>
    <row r="2007" spans="1:14" x14ac:dyDescent="0.25">
      <c r="A2007" s="93"/>
      <c r="B2007" s="93"/>
      <c r="C2007" s="93"/>
      <c r="D2007" s="132"/>
      <c r="E2007" s="92"/>
      <c r="F2007" s="93"/>
      <c r="G2007" s="93"/>
      <c r="H2007" s="93"/>
      <c r="I2007" s="93"/>
      <c r="J2007" s="93"/>
      <c r="K2007" s="135"/>
      <c r="L2007" s="135"/>
      <c r="M2007" s="135"/>
      <c r="N2007" s="135"/>
    </row>
    <row r="2008" spans="1:14" x14ac:dyDescent="0.25">
      <c r="A2008" s="93"/>
      <c r="B2008" s="93"/>
      <c r="C2008" s="93"/>
      <c r="D2008" s="132"/>
      <c r="E2008" s="92"/>
      <c r="F2008" s="93"/>
      <c r="G2008" s="93"/>
      <c r="H2008" s="93"/>
      <c r="I2008" s="93"/>
      <c r="J2008" s="93"/>
      <c r="K2008" s="135"/>
      <c r="L2008" s="135"/>
      <c r="M2008" s="135"/>
      <c r="N2008" s="135"/>
    </row>
    <row r="2009" spans="1:14" x14ac:dyDescent="0.25">
      <c r="A2009" s="93"/>
      <c r="B2009" s="93"/>
      <c r="C2009" s="93"/>
      <c r="D2009" s="132"/>
      <c r="E2009" s="92"/>
      <c r="F2009" s="93"/>
      <c r="G2009" s="93"/>
      <c r="H2009" s="93"/>
      <c r="I2009" s="93"/>
      <c r="J2009" s="93"/>
      <c r="K2009" s="135"/>
      <c r="L2009" s="135"/>
      <c r="M2009" s="135"/>
      <c r="N2009" s="135"/>
    </row>
    <row r="2010" spans="1:14" x14ac:dyDescent="0.25">
      <c r="A2010" s="93"/>
      <c r="B2010" s="93"/>
      <c r="C2010" s="93"/>
      <c r="D2010" s="132"/>
      <c r="E2010" s="92"/>
      <c r="F2010" s="93"/>
      <c r="G2010" s="93"/>
      <c r="H2010" s="93"/>
      <c r="I2010" s="93"/>
      <c r="J2010" s="93"/>
      <c r="K2010" s="135"/>
      <c r="L2010" s="135"/>
      <c r="M2010" s="135"/>
      <c r="N2010" s="135"/>
    </row>
    <row r="2011" spans="1:14" x14ac:dyDescent="0.25">
      <c r="A2011" s="93"/>
      <c r="B2011" s="93"/>
      <c r="C2011" s="93"/>
      <c r="D2011" s="132"/>
      <c r="E2011" s="92"/>
      <c r="F2011" s="93"/>
      <c r="G2011" s="93"/>
      <c r="H2011" s="93"/>
      <c r="I2011" s="93"/>
      <c r="J2011" s="93"/>
      <c r="K2011" s="135"/>
      <c r="L2011" s="135"/>
      <c r="M2011" s="135"/>
      <c r="N2011" s="135"/>
    </row>
    <row r="2012" spans="1:14" x14ac:dyDescent="0.25">
      <c r="A2012" s="93"/>
      <c r="B2012" s="93"/>
      <c r="C2012" s="93"/>
      <c r="D2012" s="132"/>
      <c r="E2012" s="92"/>
      <c r="F2012" s="93"/>
      <c r="G2012" s="93"/>
      <c r="H2012" s="93"/>
      <c r="I2012" s="93"/>
      <c r="J2012" s="93"/>
      <c r="K2012" s="135"/>
      <c r="L2012" s="135"/>
      <c r="M2012" s="135"/>
      <c r="N2012" s="135"/>
    </row>
    <row r="2013" spans="1:14" x14ac:dyDescent="0.25">
      <c r="A2013" s="93"/>
      <c r="B2013" s="93"/>
      <c r="C2013" s="93"/>
      <c r="D2013" s="132"/>
      <c r="E2013" s="92"/>
      <c r="F2013" s="93"/>
      <c r="G2013" s="93"/>
      <c r="H2013" s="93"/>
      <c r="I2013" s="93"/>
      <c r="J2013" s="93"/>
      <c r="K2013" s="135"/>
      <c r="L2013" s="135"/>
      <c r="M2013" s="135"/>
      <c r="N2013" s="135"/>
    </row>
    <row r="2014" spans="1:14" x14ac:dyDescent="0.25">
      <c r="A2014" s="93"/>
      <c r="B2014" s="93"/>
      <c r="C2014" s="93"/>
      <c r="D2014" s="132"/>
      <c r="E2014" s="92"/>
      <c r="F2014" s="93"/>
      <c r="G2014" s="93"/>
      <c r="H2014" s="93"/>
      <c r="I2014" s="93"/>
      <c r="J2014" s="93"/>
      <c r="K2014" s="135"/>
      <c r="L2014" s="135"/>
      <c r="M2014" s="135"/>
      <c r="N2014" s="135"/>
    </row>
    <row r="2015" spans="1:14" x14ac:dyDescent="0.25">
      <c r="A2015" s="93"/>
      <c r="B2015" s="93"/>
      <c r="C2015" s="93"/>
      <c r="D2015" s="132"/>
      <c r="E2015" s="92"/>
      <c r="F2015" s="93"/>
      <c r="G2015" s="93"/>
      <c r="H2015" s="93"/>
      <c r="I2015" s="93"/>
      <c r="J2015" s="93"/>
      <c r="K2015" s="135"/>
      <c r="L2015" s="135"/>
      <c r="M2015" s="135"/>
      <c r="N2015" s="135"/>
    </row>
    <row r="2016" spans="1:14" x14ac:dyDescent="0.25">
      <c r="A2016" s="93"/>
      <c r="B2016" s="93"/>
      <c r="C2016" s="93"/>
      <c r="D2016" s="132"/>
      <c r="E2016" s="92"/>
      <c r="F2016" s="93"/>
      <c r="G2016" s="93"/>
      <c r="H2016" s="93"/>
      <c r="I2016" s="93"/>
      <c r="J2016" s="93"/>
      <c r="K2016" s="135"/>
      <c r="L2016" s="135"/>
      <c r="M2016" s="135"/>
      <c r="N2016" s="135"/>
    </row>
    <row r="2017" spans="1:14" x14ac:dyDescent="0.25">
      <c r="A2017" s="93"/>
      <c r="B2017" s="93"/>
      <c r="C2017" s="93"/>
      <c r="D2017" s="132"/>
      <c r="E2017" s="92"/>
      <c r="F2017" s="93"/>
      <c r="G2017" s="93"/>
      <c r="H2017" s="93"/>
      <c r="I2017" s="93"/>
      <c r="J2017" s="93"/>
      <c r="K2017" s="135"/>
      <c r="L2017" s="135"/>
      <c r="M2017" s="135"/>
      <c r="N2017" s="135"/>
    </row>
    <row r="2018" spans="1:14" x14ac:dyDescent="0.25">
      <c r="A2018" s="93"/>
      <c r="B2018" s="93"/>
      <c r="C2018" s="93"/>
      <c r="D2018" s="132"/>
      <c r="E2018" s="92"/>
      <c r="F2018" s="93"/>
      <c r="G2018" s="93"/>
      <c r="H2018" s="93"/>
      <c r="I2018" s="93"/>
      <c r="J2018" s="93"/>
      <c r="K2018" s="135"/>
      <c r="L2018" s="135"/>
      <c r="M2018" s="135"/>
      <c r="N2018" s="135"/>
    </row>
    <row r="2019" spans="1:14" x14ac:dyDescent="0.25">
      <c r="A2019" s="93"/>
      <c r="B2019" s="93"/>
      <c r="C2019" s="93"/>
      <c r="D2019" s="132"/>
      <c r="E2019" s="92"/>
      <c r="F2019" s="93"/>
      <c r="G2019" s="93"/>
      <c r="H2019" s="93"/>
      <c r="I2019" s="93"/>
      <c r="J2019" s="93"/>
      <c r="K2019" s="135"/>
      <c r="L2019" s="135"/>
      <c r="M2019" s="135"/>
      <c r="N2019" s="135"/>
    </row>
    <row r="2020" spans="1:14" x14ac:dyDescent="0.25">
      <c r="A2020" s="93"/>
      <c r="B2020" s="93"/>
      <c r="C2020" s="93"/>
      <c r="D2020" s="132"/>
      <c r="E2020" s="92"/>
      <c r="F2020" s="93"/>
      <c r="G2020" s="93"/>
      <c r="H2020" s="93"/>
      <c r="I2020" s="93"/>
      <c r="J2020" s="93"/>
      <c r="K2020" s="135"/>
      <c r="L2020" s="135"/>
      <c r="M2020" s="135"/>
      <c r="N2020" s="135"/>
    </row>
    <row r="2021" spans="1:14" x14ac:dyDescent="0.25">
      <c r="A2021" s="93"/>
      <c r="B2021" s="93"/>
      <c r="C2021" s="93"/>
      <c r="D2021" s="132"/>
      <c r="E2021" s="92"/>
      <c r="F2021" s="93"/>
      <c r="G2021" s="93"/>
      <c r="H2021" s="93"/>
      <c r="I2021" s="93"/>
      <c r="J2021" s="93"/>
      <c r="K2021" s="135"/>
      <c r="L2021" s="135"/>
      <c r="M2021" s="135"/>
      <c r="N2021" s="135"/>
    </row>
    <row r="2022" spans="1:14" x14ac:dyDescent="0.25">
      <c r="A2022" s="93"/>
      <c r="B2022" s="93"/>
      <c r="C2022" s="93"/>
      <c r="D2022" s="132"/>
      <c r="E2022" s="92"/>
      <c r="F2022" s="93"/>
      <c r="G2022" s="93"/>
      <c r="H2022" s="93"/>
      <c r="I2022" s="93"/>
      <c r="J2022" s="93"/>
      <c r="K2022" s="135"/>
      <c r="L2022" s="135"/>
      <c r="M2022" s="135"/>
      <c r="N2022" s="135"/>
    </row>
    <row r="2023" spans="1:14" x14ac:dyDescent="0.25">
      <c r="A2023" s="93"/>
      <c r="B2023" s="93"/>
      <c r="C2023" s="93"/>
      <c r="D2023" s="132"/>
      <c r="E2023" s="92"/>
      <c r="F2023" s="93"/>
      <c r="G2023" s="93"/>
      <c r="H2023" s="93"/>
      <c r="I2023" s="93"/>
      <c r="J2023" s="93"/>
      <c r="K2023" s="135"/>
      <c r="L2023" s="135"/>
      <c r="M2023" s="135"/>
      <c r="N2023" s="135"/>
    </row>
    <row r="2024" spans="1:14" x14ac:dyDescent="0.25">
      <c r="A2024" s="93"/>
      <c r="B2024" s="93"/>
      <c r="C2024" s="93"/>
      <c r="D2024" s="132"/>
      <c r="E2024" s="92"/>
      <c r="F2024" s="93"/>
      <c r="G2024" s="93"/>
      <c r="H2024" s="93"/>
      <c r="I2024" s="93"/>
      <c r="J2024" s="93"/>
      <c r="K2024" s="135"/>
      <c r="L2024" s="135"/>
      <c r="M2024" s="135"/>
      <c r="N2024" s="135"/>
    </row>
    <row r="2025" spans="1:14" x14ac:dyDescent="0.25">
      <c r="A2025" s="93"/>
      <c r="B2025" s="93"/>
      <c r="C2025" s="93"/>
      <c r="D2025" s="132"/>
      <c r="E2025" s="92"/>
      <c r="F2025" s="93"/>
      <c r="G2025" s="93"/>
      <c r="H2025" s="93"/>
      <c r="I2025" s="93"/>
      <c r="J2025" s="93"/>
      <c r="K2025" s="135"/>
      <c r="L2025" s="135"/>
      <c r="M2025" s="135"/>
      <c r="N2025" s="135"/>
    </row>
    <row r="2026" spans="1:14" x14ac:dyDescent="0.25">
      <c r="A2026" s="93"/>
      <c r="B2026" s="93"/>
      <c r="C2026" s="93"/>
      <c r="D2026" s="132"/>
      <c r="E2026" s="92"/>
      <c r="F2026" s="93"/>
      <c r="G2026" s="93"/>
      <c r="H2026" s="93"/>
      <c r="I2026" s="93"/>
      <c r="J2026" s="93"/>
      <c r="K2026" s="135"/>
      <c r="L2026" s="135"/>
      <c r="M2026" s="135"/>
      <c r="N2026" s="135"/>
    </row>
    <row r="2027" spans="1:14" x14ac:dyDescent="0.25">
      <c r="A2027" s="93"/>
      <c r="B2027" s="93"/>
      <c r="C2027" s="93"/>
      <c r="D2027" s="132"/>
      <c r="E2027" s="92"/>
      <c r="F2027" s="93"/>
      <c r="G2027" s="93"/>
      <c r="H2027" s="93"/>
      <c r="I2027" s="93"/>
      <c r="J2027" s="93"/>
      <c r="K2027" s="135"/>
      <c r="L2027" s="135"/>
      <c r="M2027" s="135"/>
      <c r="N2027" s="135"/>
    </row>
    <row r="2028" spans="1:14" x14ac:dyDescent="0.25">
      <c r="A2028" s="93"/>
      <c r="B2028" s="93"/>
      <c r="C2028" s="93"/>
      <c r="D2028" s="132"/>
      <c r="E2028" s="92"/>
      <c r="F2028" s="93"/>
      <c r="G2028" s="93"/>
      <c r="H2028" s="93"/>
      <c r="I2028" s="93"/>
      <c r="J2028" s="93"/>
      <c r="K2028" s="135"/>
      <c r="L2028" s="135"/>
      <c r="M2028" s="135"/>
      <c r="N2028" s="135"/>
    </row>
    <row r="2029" spans="1:14" x14ac:dyDescent="0.25">
      <c r="A2029" s="93"/>
      <c r="B2029" s="93"/>
      <c r="C2029" s="93"/>
      <c r="D2029" s="132"/>
      <c r="E2029" s="92"/>
      <c r="F2029" s="93"/>
      <c r="G2029" s="93"/>
      <c r="H2029" s="93"/>
      <c r="I2029" s="93"/>
      <c r="J2029" s="93"/>
      <c r="K2029" s="135"/>
      <c r="L2029" s="135"/>
      <c r="M2029" s="135"/>
      <c r="N2029" s="135"/>
    </row>
    <row r="2030" spans="1:14" x14ac:dyDescent="0.25">
      <c r="A2030" s="93"/>
      <c r="B2030" s="93"/>
      <c r="C2030" s="93"/>
      <c r="D2030" s="132"/>
      <c r="E2030" s="92"/>
      <c r="F2030" s="93"/>
      <c r="G2030" s="93"/>
      <c r="H2030" s="93"/>
      <c r="I2030" s="93"/>
      <c r="J2030" s="93"/>
      <c r="K2030" s="135"/>
      <c r="L2030" s="135"/>
      <c r="M2030" s="135"/>
      <c r="N2030" s="135"/>
    </row>
    <row r="2031" spans="1:14" x14ac:dyDescent="0.25">
      <c r="A2031" s="93"/>
      <c r="B2031" s="93"/>
      <c r="C2031" s="93"/>
      <c r="D2031" s="132"/>
      <c r="E2031" s="92"/>
      <c r="F2031" s="93"/>
      <c r="G2031" s="93"/>
      <c r="H2031" s="93"/>
      <c r="I2031" s="93"/>
      <c r="J2031" s="93"/>
      <c r="K2031" s="135"/>
      <c r="L2031" s="135"/>
      <c r="M2031" s="135"/>
      <c r="N2031" s="135"/>
    </row>
    <row r="2032" spans="1:14" x14ac:dyDescent="0.25">
      <c r="A2032" s="93"/>
      <c r="B2032" s="93"/>
      <c r="C2032" s="93"/>
      <c r="D2032" s="132"/>
      <c r="E2032" s="92"/>
      <c r="F2032" s="93"/>
      <c r="G2032" s="93"/>
      <c r="H2032" s="93"/>
      <c r="I2032" s="93"/>
      <c r="J2032" s="93"/>
      <c r="K2032" s="135"/>
      <c r="L2032" s="135"/>
      <c r="M2032" s="135"/>
      <c r="N2032" s="135"/>
    </row>
    <row r="2033" spans="1:14" x14ac:dyDescent="0.25">
      <c r="A2033" s="93"/>
      <c r="B2033" s="93"/>
      <c r="C2033" s="93"/>
      <c r="D2033" s="132"/>
      <c r="E2033" s="92"/>
      <c r="F2033" s="93"/>
      <c r="G2033" s="93"/>
      <c r="H2033" s="93"/>
      <c r="I2033" s="93"/>
      <c r="J2033" s="93"/>
      <c r="K2033" s="135"/>
      <c r="L2033" s="135"/>
      <c r="M2033" s="135"/>
      <c r="N2033" s="135"/>
    </row>
    <row r="2034" spans="1:14" x14ac:dyDescent="0.25">
      <c r="A2034" s="93"/>
      <c r="B2034" s="93"/>
      <c r="C2034" s="93"/>
      <c r="D2034" s="132"/>
      <c r="E2034" s="92"/>
      <c r="F2034" s="93"/>
      <c r="G2034" s="93"/>
      <c r="H2034" s="93"/>
      <c r="I2034" s="93"/>
      <c r="J2034" s="93"/>
      <c r="K2034" s="135"/>
      <c r="L2034" s="135"/>
      <c r="M2034" s="135"/>
      <c r="N2034" s="135"/>
    </row>
    <row r="2035" spans="1:14" x14ac:dyDescent="0.25">
      <c r="A2035" s="93"/>
      <c r="B2035" s="93"/>
      <c r="C2035" s="93"/>
      <c r="D2035" s="132"/>
      <c r="E2035" s="92"/>
      <c r="F2035" s="93"/>
      <c r="G2035" s="93"/>
      <c r="H2035" s="93"/>
      <c r="I2035" s="93"/>
      <c r="J2035" s="93"/>
      <c r="K2035" s="135"/>
      <c r="L2035" s="135"/>
      <c r="M2035" s="135"/>
      <c r="N2035" s="135"/>
    </row>
    <row r="2036" spans="1:14" x14ac:dyDescent="0.25">
      <c r="A2036" s="93"/>
      <c r="B2036" s="93"/>
      <c r="C2036" s="93"/>
      <c r="D2036" s="132"/>
      <c r="E2036" s="92"/>
      <c r="F2036" s="93"/>
      <c r="G2036" s="93"/>
      <c r="H2036" s="93"/>
      <c r="I2036" s="93"/>
      <c r="J2036" s="93"/>
      <c r="K2036" s="135"/>
      <c r="L2036" s="135"/>
      <c r="M2036" s="135"/>
      <c r="N2036" s="135"/>
    </row>
    <row r="2037" spans="1:14" x14ac:dyDescent="0.25">
      <c r="A2037" s="93"/>
      <c r="B2037" s="93"/>
      <c r="C2037" s="93"/>
      <c r="D2037" s="132"/>
      <c r="E2037" s="92"/>
      <c r="F2037" s="93"/>
      <c r="G2037" s="93"/>
      <c r="H2037" s="93"/>
      <c r="I2037" s="93"/>
      <c r="J2037" s="93"/>
      <c r="K2037" s="135"/>
      <c r="L2037" s="135"/>
      <c r="M2037" s="135"/>
      <c r="N2037" s="135"/>
    </row>
    <row r="2038" spans="1:14" x14ac:dyDescent="0.25">
      <c r="A2038" s="93"/>
      <c r="B2038" s="93"/>
      <c r="C2038" s="93"/>
      <c r="D2038" s="132"/>
      <c r="E2038" s="92"/>
      <c r="F2038" s="93"/>
      <c r="G2038" s="93"/>
      <c r="H2038" s="93"/>
      <c r="I2038" s="93"/>
      <c r="J2038" s="93"/>
      <c r="K2038" s="135"/>
      <c r="L2038" s="135"/>
      <c r="M2038" s="135"/>
      <c r="N2038" s="135"/>
    </row>
    <row r="2039" spans="1:14" x14ac:dyDescent="0.25">
      <c r="A2039" s="93"/>
      <c r="B2039" s="93"/>
      <c r="C2039" s="93"/>
      <c r="D2039" s="132"/>
      <c r="E2039" s="92"/>
      <c r="F2039" s="93"/>
      <c r="G2039" s="93"/>
      <c r="H2039" s="93"/>
      <c r="I2039" s="93"/>
      <c r="J2039" s="93"/>
      <c r="K2039" s="135"/>
      <c r="L2039" s="135"/>
      <c r="M2039" s="135"/>
      <c r="N2039" s="135"/>
    </row>
    <row r="2040" spans="1:14" x14ac:dyDescent="0.25">
      <c r="A2040" s="93"/>
      <c r="B2040" s="93"/>
      <c r="C2040" s="93"/>
      <c r="D2040" s="132"/>
      <c r="E2040" s="92"/>
      <c r="F2040" s="93"/>
      <c r="G2040" s="93"/>
      <c r="H2040" s="93"/>
      <c r="I2040" s="93"/>
      <c r="J2040" s="93"/>
      <c r="K2040" s="135"/>
      <c r="L2040" s="135"/>
      <c r="M2040" s="135"/>
      <c r="N2040" s="135"/>
    </row>
    <row r="2041" spans="1:14" x14ac:dyDescent="0.25">
      <c r="A2041" s="93"/>
      <c r="B2041" s="93"/>
      <c r="C2041" s="93"/>
      <c r="D2041" s="132"/>
      <c r="E2041" s="92"/>
      <c r="F2041" s="93"/>
      <c r="G2041" s="93"/>
      <c r="H2041" s="93"/>
      <c r="I2041" s="93"/>
      <c r="J2041" s="93"/>
      <c r="K2041" s="135"/>
      <c r="L2041" s="135"/>
      <c r="M2041" s="135"/>
      <c r="N2041" s="135"/>
    </row>
    <row r="2042" spans="1:14" x14ac:dyDescent="0.25">
      <c r="A2042" s="93"/>
      <c r="B2042" s="93"/>
      <c r="C2042" s="93"/>
      <c r="D2042" s="132"/>
      <c r="E2042" s="92"/>
      <c r="F2042" s="93"/>
      <c r="G2042" s="93"/>
      <c r="H2042" s="93"/>
      <c r="I2042" s="93"/>
      <c r="J2042" s="93"/>
      <c r="K2042" s="135"/>
      <c r="L2042" s="135"/>
      <c r="M2042" s="135"/>
      <c r="N2042" s="135"/>
    </row>
    <row r="2043" spans="1:14" x14ac:dyDescent="0.25">
      <c r="A2043" s="93"/>
      <c r="B2043" s="93"/>
      <c r="C2043" s="93"/>
      <c r="D2043" s="132"/>
      <c r="E2043" s="92"/>
      <c r="F2043" s="93"/>
      <c r="G2043" s="93"/>
      <c r="H2043" s="93"/>
      <c r="I2043" s="93"/>
      <c r="J2043" s="93"/>
      <c r="K2043" s="135"/>
      <c r="L2043" s="135"/>
      <c r="M2043" s="135"/>
      <c r="N2043" s="135"/>
    </row>
    <row r="2044" spans="1:14" x14ac:dyDescent="0.25">
      <c r="A2044" s="93"/>
      <c r="B2044" s="93"/>
      <c r="C2044" s="93"/>
      <c r="D2044" s="132"/>
      <c r="E2044" s="92"/>
      <c r="F2044" s="93"/>
      <c r="G2044" s="93"/>
      <c r="H2044" s="93"/>
      <c r="I2044" s="93"/>
      <c r="J2044" s="93"/>
      <c r="K2044" s="135"/>
      <c r="L2044" s="135"/>
      <c r="M2044" s="135"/>
      <c r="N2044" s="135"/>
    </row>
    <row r="2045" spans="1:14" x14ac:dyDescent="0.25">
      <c r="A2045" s="93"/>
      <c r="B2045" s="93"/>
      <c r="C2045" s="93"/>
      <c r="D2045" s="132"/>
      <c r="E2045" s="92"/>
      <c r="F2045" s="93"/>
      <c r="G2045" s="93"/>
      <c r="H2045" s="93"/>
      <c r="I2045" s="93"/>
      <c r="J2045" s="93"/>
      <c r="K2045" s="135"/>
      <c r="L2045" s="135"/>
      <c r="M2045" s="135"/>
      <c r="N2045" s="135"/>
    </row>
    <row r="2046" spans="1:14" x14ac:dyDescent="0.25">
      <c r="A2046" s="93"/>
      <c r="B2046" s="93"/>
      <c r="C2046" s="93"/>
      <c r="D2046" s="132"/>
      <c r="E2046" s="92"/>
      <c r="F2046" s="93"/>
      <c r="G2046" s="93"/>
      <c r="H2046" s="93"/>
      <c r="I2046" s="93"/>
      <c r="J2046" s="93"/>
      <c r="K2046" s="135"/>
      <c r="L2046" s="135"/>
      <c r="M2046" s="135"/>
      <c r="N2046" s="135"/>
    </row>
    <row r="2047" spans="1:14" x14ac:dyDescent="0.25">
      <c r="A2047" s="93"/>
      <c r="B2047" s="93"/>
      <c r="C2047" s="93"/>
      <c r="D2047" s="132"/>
      <c r="E2047" s="92"/>
      <c r="F2047" s="93"/>
      <c r="G2047" s="93"/>
      <c r="H2047" s="93"/>
      <c r="I2047" s="93"/>
      <c r="J2047" s="93"/>
      <c r="K2047" s="135"/>
      <c r="L2047" s="135"/>
      <c r="M2047" s="135"/>
      <c r="N2047" s="135"/>
    </row>
    <row r="2048" spans="1:14" x14ac:dyDescent="0.25">
      <c r="A2048" s="93"/>
      <c r="B2048" s="93"/>
      <c r="C2048" s="93"/>
      <c r="D2048" s="132"/>
      <c r="E2048" s="92"/>
      <c r="F2048" s="93"/>
      <c r="G2048" s="93"/>
      <c r="H2048" s="93"/>
      <c r="I2048" s="93"/>
      <c r="J2048" s="93"/>
      <c r="K2048" s="135"/>
      <c r="L2048" s="135"/>
      <c r="M2048" s="135"/>
      <c r="N2048" s="135"/>
    </row>
    <row r="2049" spans="1:14" x14ac:dyDescent="0.25">
      <c r="A2049" s="93"/>
      <c r="B2049" s="93"/>
      <c r="C2049" s="93"/>
      <c r="D2049" s="132"/>
      <c r="E2049" s="92"/>
      <c r="F2049" s="93"/>
      <c r="G2049" s="93"/>
      <c r="H2049" s="93"/>
      <c r="I2049" s="93"/>
      <c r="J2049" s="93"/>
      <c r="K2049" s="135"/>
      <c r="L2049" s="135"/>
      <c r="M2049" s="135"/>
      <c r="N2049" s="135"/>
    </row>
    <row r="2050" spans="1:14" x14ac:dyDescent="0.25">
      <c r="A2050" s="93"/>
      <c r="B2050" s="93"/>
      <c r="C2050" s="93"/>
      <c r="D2050" s="132"/>
      <c r="E2050" s="92"/>
      <c r="F2050" s="93"/>
      <c r="G2050" s="93"/>
      <c r="H2050" s="93"/>
      <c r="I2050" s="93"/>
      <c r="J2050" s="93"/>
      <c r="K2050" s="135"/>
      <c r="L2050" s="135"/>
      <c r="M2050" s="135"/>
      <c r="N2050" s="135"/>
    </row>
    <row r="2051" spans="1:14" x14ac:dyDescent="0.25">
      <c r="A2051" s="93"/>
      <c r="B2051" s="93"/>
      <c r="C2051" s="93"/>
      <c r="D2051" s="132"/>
      <c r="E2051" s="92"/>
      <c r="F2051" s="93"/>
      <c r="G2051" s="93"/>
      <c r="H2051" s="93"/>
      <c r="I2051" s="93"/>
      <c r="J2051" s="93"/>
      <c r="K2051" s="135"/>
      <c r="L2051" s="135"/>
      <c r="M2051" s="135"/>
      <c r="N2051" s="135"/>
    </row>
    <row r="2052" spans="1:14" x14ac:dyDescent="0.25">
      <c r="A2052" s="93"/>
      <c r="B2052" s="93"/>
      <c r="C2052" s="93"/>
      <c r="D2052" s="132"/>
      <c r="E2052" s="92"/>
      <c r="F2052" s="93"/>
      <c r="G2052" s="93"/>
      <c r="H2052" s="93"/>
      <c r="I2052" s="93"/>
      <c r="J2052" s="93"/>
      <c r="K2052" s="135"/>
      <c r="L2052" s="135"/>
      <c r="M2052" s="135"/>
      <c r="N2052" s="135"/>
    </row>
    <row r="2053" spans="1:14" x14ac:dyDescent="0.25">
      <c r="A2053" s="93"/>
      <c r="B2053" s="93"/>
      <c r="C2053" s="93"/>
      <c r="D2053" s="132"/>
      <c r="E2053" s="92"/>
      <c r="F2053" s="93"/>
      <c r="G2053" s="93"/>
      <c r="H2053" s="93"/>
      <c r="I2053" s="93"/>
      <c r="J2053" s="93"/>
      <c r="K2053" s="135"/>
      <c r="L2053" s="135"/>
      <c r="M2053" s="135"/>
      <c r="N2053" s="135"/>
    </row>
    <row r="2054" spans="1:14" x14ac:dyDescent="0.25">
      <c r="A2054" s="93"/>
      <c r="B2054" s="93"/>
      <c r="C2054" s="93"/>
      <c r="D2054" s="132"/>
      <c r="E2054" s="92"/>
      <c r="F2054" s="93"/>
      <c r="G2054" s="93"/>
      <c r="H2054" s="93"/>
      <c r="I2054" s="93"/>
      <c r="J2054" s="93"/>
      <c r="K2054" s="135"/>
      <c r="L2054" s="135"/>
      <c r="M2054" s="135"/>
      <c r="N2054" s="135"/>
    </row>
    <row r="2055" spans="1:14" x14ac:dyDescent="0.25">
      <c r="A2055" s="93"/>
      <c r="B2055" s="93"/>
      <c r="C2055" s="93"/>
      <c r="D2055" s="132"/>
      <c r="E2055" s="92"/>
      <c r="F2055" s="93"/>
      <c r="G2055" s="93"/>
      <c r="H2055" s="93"/>
      <c r="I2055" s="93"/>
      <c r="J2055" s="93"/>
      <c r="K2055" s="135"/>
      <c r="L2055" s="135"/>
      <c r="M2055" s="135"/>
      <c r="N2055" s="135"/>
    </row>
    <row r="2056" spans="1:14" x14ac:dyDescent="0.25">
      <c r="A2056" s="93"/>
      <c r="B2056" s="93"/>
      <c r="C2056" s="93"/>
      <c r="D2056" s="132"/>
      <c r="E2056" s="92"/>
      <c r="F2056" s="93"/>
      <c r="G2056" s="93"/>
      <c r="H2056" s="93"/>
      <c r="I2056" s="93"/>
      <c r="J2056" s="93"/>
      <c r="K2056" s="135"/>
      <c r="L2056" s="135"/>
      <c r="M2056" s="135"/>
      <c r="N2056" s="135"/>
    </row>
    <row r="2057" spans="1:14" x14ac:dyDescent="0.25">
      <c r="A2057" s="93"/>
      <c r="B2057" s="93"/>
      <c r="C2057" s="93"/>
      <c r="D2057" s="132"/>
      <c r="E2057" s="92"/>
      <c r="F2057" s="93"/>
      <c r="G2057" s="93"/>
      <c r="H2057" s="93"/>
      <c r="I2057" s="93"/>
      <c r="J2057" s="93"/>
      <c r="K2057" s="135"/>
      <c r="L2057" s="135"/>
      <c r="M2057" s="135"/>
      <c r="N2057" s="135"/>
    </row>
    <row r="2058" spans="1:14" x14ac:dyDescent="0.25">
      <c r="A2058" s="93"/>
      <c r="B2058" s="93"/>
      <c r="C2058" s="93"/>
      <c r="D2058" s="132"/>
      <c r="E2058" s="92"/>
      <c r="F2058" s="93"/>
      <c r="G2058" s="93"/>
      <c r="H2058" s="93"/>
      <c r="I2058" s="93"/>
      <c r="J2058" s="93"/>
      <c r="K2058" s="135"/>
      <c r="L2058" s="135"/>
      <c r="M2058" s="135"/>
      <c r="N2058" s="135"/>
    </row>
    <row r="2059" spans="1:14" x14ac:dyDescent="0.25">
      <c r="A2059" s="93"/>
      <c r="B2059" s="93"/>
      <c r="C2059" s="93"/>
      <c r="D2059" s="132"/>
      <c r="E2059" s="92"/>
      <c r="F2059" s="93"/>
      <c r="G2059" s="93"/>
      <c r="H2059" s="93"/>
      <c r="I2059" s="93"/>
      <c r="J2059" s="93"/>
      <c r="K2059" s="135"/>
      <c r="L2059" s="135"/>
      <c r="M2059" s="135"/>
      <c r="N2059" s="135"/>
    </row>
    <row r="2060" spans="1:14" x14ac:dyDescent="0.25">
      <c r="A2060" s="93"/>
      <c r="B2060" s="93"/>
      <c r="C2060" s="93"/>
      <c r="D2060" s="132"/>
      <c r="E2060" s="92"/>
      <c r="F2060" s="93"/>
      <c r="G2060" s="93"/>
      <c r="H2060" s="93"/>
      <c r="I2060" s="93"/>
      <c r="J2060" s="93"/>
      <c r="K2060" s="135"/>
      <c r="L2060" s="135"/>
      <c r="M2060" s="135"/>
      <c r="N2060" s="135"/>
    </row>
    <row r="2061" spans="1:14" x14ac:dyDescent="0.25">
      <c r="A2061" s="93"/>
      <c r="B2061" s="93"/>
      <c r="C2061" s="93"/>
      <c r="D2061" s="132"/>
      <c r="E2061" s="92"/>
      <c r="F2061" s="93"/>
      <c r="G2061" s="93"/>
      <c r="H2061" s="93"/>
      <c r="I2061" s="93"/>
      <c r="J2061" s="93"/>
      <c r="K2061" s="135"/>
      <c r="L2061" s="135"/>
      <c r="M2061" s="135"/>
      <c r="N2061" s="135"/>
    </row>
    <row r="2062" spans="1:14" x14ac:dyDescent="0.25">
      <c r="A2062" s="93"/>
      <c r="B2062" s="93"/>
      <c r="C2062" s="93"/>
      <c r="D2062" s="132"/>
      <c r="E2062" s="92"/>
      <c r="F2062" s="93"/>
      <c r="G2062" s="93"/>
      <c r="H2062" s="93"/>
      <c r="I2062" s="93"/>
      <c r="J2062" s="93"/>
      <c r="K2062" s="135"/>
      <c r="L2062" s="135"/>
      <c r="M2062" s="135"/>
      <c r="N2062" s="135"/>
    </row>
    <row r="2063" spans="1:14" x14ac:dyDescent="0.25">
      <c r="A2063" s="93"/>
      <c r="B2063" s="93"/>
      <c r="C2063" s="93"/>
      <c r="D2063" s="132"/>
      <c r="E2063" s="92"/>
      <c r="F2063" s="93"/>
      <c r="G2063" s="93"/>
      <c r="H2063" s="93"/>
      <c r="I2063" s="93"/>
      <c r="J2063" s="93"/>
      <c r="K2063" s="135"/>
      <c r="L2063" s="135"/>
      <c r="M2063" s="135"/>
      <c r="N2063" s="135"/>
    </row>
    <row r="2064" spans="1:14" x14ac:dyDescent="0.25">
      <c r="A2064" s="93"/>
      <c r="B2064" s="93"/>
      <c r="C2064" s="93"/>
      <c r="D2064" s="132"/>
      <c r="E2064" s="92"/>
      <c r="F2064" s="93"/>
      <c r="G2064" s="93"/>
      <c r="H2064" s="93"/>
      <c r="I2064" s="93"/>
      <c r="J2064" s="93"/>
      <c r="K2064" s="135"/>
      <c r="L2064" s="135"/>
      <c r="M2064" s="135"/>
      <c r="N2064" s="135"/>
    </row>
    <row r="2065" spans="1:14" x14ac:dyDescent="0.25">
      <c r="A2065" s="93"/>
      <c r="B2065" s="93"/>
      <c r="C2065" s="93"/>
      <c r="D2065" s="132"/>
      <c r="E2065" s="92"/>
      <c r="F2065" s="93"/>
      <c r="G2065" s="93"/>
      <c r="H2065" s="93"/>
      <c r="I2065" s="93"/>
      <c r="J2065" s="93"/>
      <c r="K2065" s="135"/>
      <c r="L2065" s="135"/>
      <c r="M2065" s="135"/>
      <c r="N2065" s="135"/>
    </row>
    <row r="2066" spans="1:14" x14ac:dyDescent="0.25">
      <c r="A2066" s="93"/>
      <c r="B2066" s="93"/>
      <c r="C2066" s="93"/>
      <c r="D2066" s="132"/>
      <c r="E2066" s="92"/>
      <c r="F2066" s="93"/>
      <c r="G2066" s="93"/>
      <c r="H2066" s="93"/>
      <c r="I2066" s="93"/>
      <c r="J2066" s="93"/>
      <c r="K2066" s="135"/>
      <c r="L2066" s="135"/>
      <c r="M2066" s="135"/>
      <c r="N2066" s="135"/>
    </row>
    <row r="2067" spans="1:14" x14ac:dyDescent="0.25">
      <c r="A2067" s="93"/>
      <c r="B2067" s="93"/>
      <c r="C2067" s="93"/>
      <c r="D2067" s="132"/>
      <c r="E2067" s="92"/>
      <c r="F2067" s="93"/>
      <c r="G2067" s="93"/>
      <c r="H2067" s="93"/>
      <c r="I2067" s="93"/>
      <c r="J2067" s="93"/>
      <c r="K2067" s="135"/>
      <c r="L2067" s="135"/>
      <c r="M2067" s="135"/>
      <c r="N2067" s="135"/>
    </row>
    <row r="2068" spans="1:14" x14ac:dyDescent="0.25">
      <c r="A2068" s="93"/>
      <c r="B2068" s="93"/>
      <c r="C2068" s="93"/>
      <c r="D2068" s="132"/>
      <c r="E2068" s="92"/>
      <c r="F2068" s="93"/>
      <c r="G2068" s="93"/>
      <c r="H2068" s="93"/>
      <c r="I2068" s="93"/>
      <c r="J2068" s="93"/>
      <c r="K2068" s="135"/>
      <c r="L2068" s="135"/>
      <c r="M2068" s="135"/>
      <c r="N2068" s="135"/>
    </row>
    <row r="2069" spans="1:14" x14ac:dyDescent="0.25">
      <c r="A2069" s="93"/>
      <c r="B2069" s="93"/>
      <c r="C2069" s="93"/>
      <c r="D2069" s="132"/>
      <c r="E2069" s="92"/>
      <c r="F2069" s="93"/>
      <c r="G2069" s="93"/>
      <c r="H2069" s="93"/>
      <c r="I2069" s="93"/>
      <c r="J2069" s="93"/>
      <c r="K2069" s="135"/>
      <c r="L2069" s="135"/>
      <c r="M2069" s="135"/>
      <c r="N2069" s="135"/>
    </row>
    <row r="2070" spans="1:14" x14ac:dyDescent="0.25">
      <c r="A2070" s="93"/>
      <c r="B2070" s="93"/>
      <c r="C2070" s="93"/>
      <c r="D2070" s="132"/>
      <c r="E2070" s="92"/>
      <c r="F2070" s="93"/>
      <c r="G2070" s="93"/>
      <c r="H2070" s="93"/>
      <c r="I2070" s="93"/>
      <c r="J2070" s="93"/>
      <c r="K2070" s="135"/>
      <c r="L2070" s="135"/>
      <c r="M2070" s="135"/>
      <c r="N2070" s="135"/>
    </row>
    <row r="2071" spans="1:14" x14ac:dyDescent="0.25">
      <c r="A2071" s="93"/>
      <c r="B2071" s="93"/>
      <c r="C2071" s="93"/>
      <c r="D2071" s="132"/>
      <c r="E2071" s="92"/>
      <c r="F2071" s="93"/>
      <c r="G2071" s="93"/>
      <c r="H2071" s="93"/>
      <c r="I2071" s="93"/>
      <c r="J2071" s="93"/>
      <c r="K2071" s="135"/>
      <c r="L2071" s="135"/>
      <c r="M2071" s="135"/>
      <c r="N2071" s="135"/>
    </row>
    <row r="2072" spans="1:14" x14ac:dyDescent="0.25">
      <c r="A2072" s="93"/>
      <c r="B2072" s="93"/>
      <c r="C2072" s="93"/>
      <c r="D2072" s="132"/>
      <c r="E2072" s="92"/>
      <c r="F2072" s="93"/>
      <c r="G2072" s="93"/>
      <c r="H2072" s="93"/>
      <c r="I2072" s="93"/>
      <c r="J2072" s="93"/>
      <c r="K2072" s="135"/>
      <c r="L2072" s="135"/>
      <c r="M2072" s="135"/>
      <c r="N2072" s="135"/>
    </row>
    <row r="2073" spans="1:14" x14ac:dyDescent="0.25">
      <c r="A2073" s="93"/>
      <c r="B2073" s="93"/>
      <c r="C2073" s="93"/>
      <c r="D2073" s="132"/>
      <c r="E2073" s="92"/>
      <c r="F2073" s="93"/>
      <c r="G2073" s="93"/>
      <c r="H2073" s="93"/>
      <c r="I2073" s="93"/>
      <c r="J2073" s="93"/>
      <c r="K2073" s="135"/>
      <c r="L2073" s="135"/>
      <c r="M2073" s="135"/>
      <c r="N2073" s="135"/>
    </row>
    <row r="2074" spans="1:14" x14ac:dyDescent="0.25">
      <c r="A2074" s="93"/>
      <c r="B2074" s="93"/>
      <c r="C2074" s="93"/>
      <c r="D2074" s="132"/>
      <c r="E2074" s="92"/>
      <c r="F2074" s="93"/>
      <c r="G2074" s="93"/>
      <c r="H2074" s="93"/>
      <c r="I2074" s="93"/>
      <c r="J2074" s="93"/>
      <c r="K2074" s="135"/>
      <c r="L2074" s="135"/>
      <c r="M2074" s="135"/>
      <c r="N2074" s="135"/>
    </row>
    <row r="2075" spans="1:14" x14ac:dyDescent="0.25">
      <c r="A2075" s="93"/>
      <c r="B2075" s="93"/>
      <c r="C2075" s="93"/>
      <c r="D2075" s="132"/>
      <c r="E2075" s="92"/>
      <c r="F2075" s="93"/>
      <c r="G2075" s="93"/>
      <c r="H2075" s="93"/>
      <c r="I2075" s="93"/>
      <c r="J2075" s="93"/>
      <c r="K2075" s="135"/>
      <c r="L2075" s="135"/>
      <c r="M2075" s="135"/>
      <c r="N2075" s="135"/>
    </row>
    <row r="2076" spans="1:14" x14ac:dyDescent="0.25">
      <c r="A2076" s="93"/>
      <c r="B2076" s="93"/>
      <c r="C2076" s="93"/>
      <c r="D2076" s="132"/>
      <c r="E2076" s="92"/>
      <c r="F2076" s="93"/>
      <c r="G2076" s="93"/>
      <c r="H2076" s="93"/>
      <c r="I2076" s="93"/>
      <c r="J2076" s="93"/>
      <c r="K2076" s="135"/>
      <c r="L2076" s="135"/>
      <c r="M2076" s="135"/>
      <c r="N2076" s="135"/>
    </row>
    <row r="2077" spans="1:14" x14ac:dyDescent="0.25">
      <c r="A2077" s="93"/>
      <c r="B2077" s="93"/>
      <c r="C2077" s="93"/>
      <c r="D2077" s="132"/>
      <c r="E2077" s="92"/>
      <c r="F2077" s="93"/>
      <c r="G2077" s="93"/>
      <c r="H2077" s="93"/>
      <c r="I2077" s="93"/>
      <c r="J2077" s="93"/>
      <c r="K2077" s="135"/>
      <c r="L2077" s="135"/>
      <c r="M2077" s="135"/>
      <c r="N2077" s="135"/>
    </row>
    <row r="2078" spans="1:14" x14ac:dyDescent="0.25">
      <c r="A2078" s="93"/>
      <c r="B2078" s="93"/>
      <c r="C2078" s="93"/>
      <c r="D2078" s="132"/>
      <c r="E2078" s="92"/>
      <c r="F2078" s="93"/>
      <c r="G2078" s="93"/>
      <c r="H2078" s="93"/>
      <c r="I2078" s="93"/>
      <c r="J2078" s="93"/>
      <c r="K2078" s="135"/>
      <c r="L2078" s="135"/>
      <c r="M2078" s="135"/>
      <c r="N2078" s="135"/>
    </row>
    <row r="2079" spans="1:14" x14ac:dyDescent="0.25">
      <c r="A2079" s="93"/>
      <c r="B2079" s="93"/>
      <c r="C2079" s="93"/>
      <c r="D2079" s="132"/>
      <c r="E2079" s="92"/>
      <c r="F2079" s="93"/>
      <c r="G2079" s="93"/>
      <c r="H2079" s="93"/>
      <c r="I2079" s="93"/>
      <c r="J2079" s="93"/>
      <c r="K2079" s="135"/>
      <c r="L2079" s="135"/>
      <c r="M2079" s="135"/>
      <c r="N2079" s="135"/>
    </row>
    <row r="2080" spans="1:14" x14ac:dyDescent="0.25">
      <c r="A2080" s="93"/>
      <c r="B2080" s="93"/>
      <c r="C2080" s="93"/>
      <c r="D2080" s="132"/>
      <c r="E2080" s="92"/>
      <c r="F2080" s="93"/>
      <c r="G2080" s="93"/>
      <c r="H2080" s="93"/>
      <c r="I2080" s="93"/>
      <c r="J2080" s="93"/>
      <c r="K2080" s="135"/>
      <c r="L2080" s="135"/>
      <c r="M2080" s="135"/>
      <c r="N2080" s="135"/>
    </row>
    <row r="2081" spans="1:14" x14ac:dyDescent="0.25">
      <c r="A2081" s="93"/>
      <c r="B2081" s="93"/>
      <c r="C2081" s="93"/>
      <c r="D2081" s="132"/>
      <c r="E2081" s="92"/>
      <c r="F2081" s="93"/>
      <c r="G2081" s="93"/>
      <c r="H2081" s="93"/>
      <c r="I2081" s="93"/>
      <c r="J2081" s="93"/>
      <c r="K2081" s="135"/>
      <c r="L2081" s="135"/>
      <c r="M2081" s="135"/>
      <c r="N2081" s="135"/>
    </row>
    <row r="2082" spans="1:14" x14ac:dyDescent="0.25">
      <c r="A2082" s="93"/>
      <c r="B2082" s="93"/>
      <c r="C2082" s="93"/>
      <c r="D2082" s="132"/>
      <c r="E2082" s="92"/>
      <c r="F2082" s="93"/>
      <c r="G2082" s="93"/>
      <c r="H2082" s="93"/>
      <c r="I2082" s="93"/>
      <c r="J2082" s="93"/>
      <c r="K2082" s="135"/>
      <c r="L2082" s="135"/>
      <c r="M2082" s="135"/>
      <c r="N2082" s="135"/>
    </row>
    <row r="2083" spans="1:14" x14ac:dyDescent="0.25">
      <c r="A2083" s="93"/>
      <c r="B2083" s="93"/>
      <c r="C2083" s="93"/>
      <c r="D2083" s="132"/>
      <c r="E2083" s="92"/>
      <c r="F2083" s="93"/>
      <c r="G2083" s="93"/>
      <c r="H2083" s="93"/>
      <c r="I2083" s="93"/>
      <c r="J2083" s="93"/>
      <c r="K2083" s="135"/>
      <c r="L2083" s="135"/>
      <c r="M2083" s="135"/>
      <c r="N2083" s="135"/>
    </row>
    <row r="2084" spans="1:14" x14ac:dyDescent="0.25">
      <c r="A2084" s="93"/>
      <c r="B2084" s="93"/>
      <c r="C2084" s="93"/>
      <c r="D2084" s="132"/>
      <c r="E2084" s="92"/>
      <c r="F2084" s="93"/>
      <c r="G2084" s="93"/>
      <c r="H2084" s="93"/>
      <c r="I2084" s="93"/>
      <c r="J2084" s="93"/>
      <c r="K2084" s="135"/>
      <c r="L2084" s="135"/>
      <c r="M2084" s="135"/>
      <c r="N2084" s="135"/>
    </row>
    <row r="2085" spans="1:14" x14ac:dyDescent="0.25">
      <c r="A2085" s="93"/>
      <c r="B2085" s="93"/>
      <c r="C2085" s="93"/>
      <c r="D2085" s="132"/>
      <c r="E2085" s="92"/>
      <c r="F2085" s="93"/>
      <c r="G2085" s="93"/>
      <c r="H2085" s="93"/>
      <c r="I2085" s="93"/>
      <c r="J2085" s="93"/>
      <c r="K2085" s="135"/>
      <c r="L2085" s="135"/>
      <c r="M2085" s="135"/>
      <c r="N2085" s="135"/>
    </row>
    <row r="2086" spans="1:14" x14ac:dyDescent="0.25">
      <c r="A2086" s="93"/>
      <c r="B2086" s="93"/>
      <c r="C2086" s="93"/>
      <c r="D2086" s="132"/>
      <c r="E2086" s="92"/>
      <c r="F2086" s="93"/>
      <c r="G2086" s="93"/>
      <c r="H2086" s="93"/>
      <c r="I2086" s="93"/>
      <c r="J2086" s="93"/>
      <c r="K2086" s="135"/>
      <c r="L2086" s="135"/>
      <c r="M2086" s="135"/>
      <c r="N2086" s="135"/>
    </row>
    <row r="2087" spans="1:14" x14ac:dyDescent="0.25">
      <c r="A2087" s="93"/>
      <c r="B2087" s="93"/>
      <c r="C2087" s="93"/>
      <c r="D2087" s="132"/>
      <c r="E2087" s="92"/>
      <c r="F2087" s="93"/>
      <c r="G2087" s="93"/>
      <c r="H2087" s="93"/>
      <c r="I2087" s="93"/>
      <c r="J2087" s="93"/>
      <c r="K2087" s="135"/>
      <c r="L2087" s="135"/>
      <c r="M2087" s="135"/>
      <c r="N2087" s="135"/>
    </row>
    <row r="2088" spans="1:14" x14ac:dyDescent="0.25">
      <c r="A2088" s="93"/>
      <c r="B2088" s="93"/>
      <c r="C2088" s="93"/>
      <c r="D2088" s="132"/>
      <c r="E2088" s="92"/>
      <c r="F2088" s="93"/>
      <c r="G2088" s="93"/>
      <c r="H2088" s="93"/>
      <c r="I2088" s="93"/>
      <c r="J2088" s="93"/>
      <c r="K2088" s="135"/>
      <c r="L2088" s="135"/>
      <c r="M2088" s="135"/>
      <c r="N2088" s="135"/>
    </row>
    <row r="2089" spans="1:14" x14ac:dyDescent="0.25">
      <c r="A2089" s="93"/>
      <c r="B2089" s="93"/>
      <c r="C2089" s="93"/>
      <c r="D2089" s="132"/>
      <c r="E2089" s="92"/>
      <c r="F2089" s="93"/>
      <c r="G2089" s="93"/>
      <c r="H2089" s="93"/>
      <c r="I2089" s="93"/>
      <c r="J2089" s="93"/>
      <c r="K2089" s="135"/>
      <c r="L2089" s="135"/>
      <c r="M2089" s="135"/>
      <c r="N2089" s="135"/>
    </row>
    <row r="2090" spans="1:14" x14ac:dyDescent="0.25">
      <c r="A2090" s="93"/>
      <c r="B2090" s="93"/>
      <c r="C2090" s="93"/>
      <c r="D2090" s="132"/>
      <c r="E2090" s="92"/>
      <c r="F2090" s="93"/>
      <c r="G2090" s="93"/>
      <c r="H2090" s="93"/>
      <c r="I2090" s="93"/>
      <c r="J2090" s="93"/>
      <c r="K2090" s="135"/>
      <c r="L2090" s="135"/>
      <c r="M2090" s="135"/>
      <c r="N2090" s="135"/>
    </row>
    <row r="2091" spans="1:14" x14ac:dyDescent="0.25">
      <c r="A2091" s="93"/>
      <c r="B2091" s="93"/>
      <c r="C2091" s="93"/>
      <c r="D2091" s="132"/>
      <c r="E2091" s="92"/>
      <c r="F2091" s="93"/>
      <c r="G2091" s="93"/>
      <c r="H2091" s="93"/>
      <c r="I2091" s="93"/>
      <c r="J2091" s="93"/>
      <c r="K2091" s="135"/>
      <c r="L2091" s="135"/>
      <c r="M2091" s="135"/>
      <c r="N2091" s="135"/>
    </row>
    <row r="2092" spans="1:14" x14ac:dyDescent="0.25">
      <c r="A2092" s="93"/>
      <c r="B2092" s="93"/>
      <c r="C2092" s="93"/>
      <c r="D2092" s="132"/>
      <c r="E2092" s="92"/>
      <c r="F2092" s="93"/>
      <c r="G2092" s="93"/>
      <c r="H2092" s="93"/>
      <c r="I2092" s="93"/>
      <c r="J2092" s="93"/>
      <c r="K2092" s="135"/>
      <c r="L2092" s="135"/>
      <c r="M2092" s="135"/>
      <c r="N2092" s="135"/>
    </row>
    <row r="2093" spans="1:14" x14ac:dyDescent="0.25">
      <c r="A2093" s="93"/>
      <c r="B2093" s="93"/>
      <c r="C2093" s="93"/>
      <c r="D2093" s="132"/>
      <c r="E2093" s="92"/>
      <c r="F2093" s="93"/>
      <c r="G2093" s="93"/>
      <c r="H2093" s="93"/>
      <c r="I2093" s="93"/>
      <c r="J2093" s="93"/>
      <c r="K2093" s="135"/>
      <c r="L2093" s="135"/>
      <c r="M2093" s="135"/>
      <c r="N2093" s="135"/>
    </row>
    <row r="2094" spans="1:14" x14ac:dyDescent="0.25">
      <c r="A2094" s="93"/>
      <c r="B2094" s="93"/>
      <c r="C2094" s="93"/>
      <c r="D2094" s="132"/>
      <c r="E2094" s="92"/>
      <c r="F2094" s="93"/>
      <c r="G2094" s="93"/>
      <c r="H2094" s="93"/>
      <c r="I2094" s="93"/>
      <c r="J2094" s="93"/>
      <c r="K2094" s="135"/>
      <c r="L2094" s="135"/>
      <c r="M2094" s="135"/>
      <c r="N2094" s="135"/>
    </row>
    <row r="2095" spans="1:14" x14ac:dyDescent="0.25">
      <c r="A2095" s="93"/>
      <c r="B2095" s="93"/>
      <c r="C2095" s="93"/>
      <c r="D2095" s="132"/>
      <c r="E2095" s="92"/>
      <c r="F2095" s="93"/>
      <c r="G2095" s="93"/>
      <c r="H2095" s="93"/>
      <c r="I2095" s="93"/>
      <c r="J2095" s="93"/>
      <c r="K2095" s="135"/>
      <c r="L2095" s="135"/>
      <c r="M2095" s="135"/>
      <c r="N2095" s="135"/>
    </row>
    <row r="2096" spans="1:14" x14ac:dyDescent="0.25">
      <c r="A2096" s="93"/>
      <c r="B2096" s="93"/>
      <c r="C2096" s="93"/>
      <c r="D2096" s="132"/>
      <c r="E2096" s="92"/>
      <c r="F2096" s="93"/>
      <c r="G2096" s="93"/>
      <c r="H2096" s="93"/>
      <c r="I2096" s="93"/>
      <c r="J2096" s="93"/>
      <c r="K2096" s="135"/>
      <c r="L2096" s="135"/>
      <c r="M2096" s="135"/>
      <c r="N2096" s="135"/>
    </row>
    <row r="2097" spans="1:14" x14ac:dyDescent="0.25">
      <c r="A2097" s="93"/>
      <c r="B2097" s="93"/>
      <c r="C2097" s="93"/>
      <c r="D2097" s="132"/>
      <c r="E2097" s="92"/>
      <c r="F2097" s="93"/>
      <c r="G2097" s="93"/>
      <c r="H2097" s="93"/>
      <c r="I2097" s="93"/>
      <c r="J2097" s="93"/>
      <c r="K2097" s="135"/>
      <c r="L2097" s="135"/>
      <c r="M2097" s="135"/>
      <c r="N2097" s="135"/>
    </row>
    <row r="2098" spans="1:14" x14ac:dyDescent="0.25">
      <c r="A2098" s="93"/>
      <c r="B2098" s="93"/>
      <c r="C2098" s="93"/>
      <c r="D2098" s="132"/>
      <c r="E2098" s="92"/>
      <c r="F2098" s="93"/>
      <c r="G2098" s="93"/>
      <c r="H2098" s="93"/>
      <c r="I2098" s="93"/>
      <c r="J2098" s="93"/>
      <c r="K2098" s="135"/>
      <c r="L2098" s="135"/>
      <c r="M2098" s="135"/>
      <c r="N2098" s="135"/>
    </row>
    <row r="2099" spans="1:14" x14ac:dyDescent="0.25">
      <c r="A2099" s="93"/>
      <c r="B2099" s="93"/>
      <c r="C2099" s="93"/>
      <c r="D2099" s="132"/>
      <c r="E2099" s="92"/>
      <c r="F2099" s="93"/>
      <c r="G2099" s="93"/>
      <c r="H2099" s="93"/>
      <c r="I2099" s="93"/>
      <c r="J2099" s="93"/>
      <c r="K2099" s="135"/>
      <c r="L2099" s="135"/>
      <c r="M2099" s="135"/>
      <c r="N2099" s="135"/>
    </row>
    <row r="2100" spans="1:14" x14ac:dyDescent="0.25">
      <c r="A2100" s="93"/>
      <c r="B2100" s="93"/>
      <c r="C2100" s="93"/>
      <c r="D2100" s="132"/>
      <c r="E2100" s="92"/>
      <c r="F2100" s="93"/>
      <c r="G2100" s="93"/>
      <c r="H2100" s="93"/>
      <c r="I2100" s="93"/>
      <c r="J2100" s="93"/>
      <c r="K2100" s="135"/>
      <c r="L2100" s="135"/>
      <c r="M2100" s="135"/>
      <c r="N2100" s="135"/>
    </row>
    <row r="2101" spans="1:14" x14ac:dyDescent="0.25">
      <c r="A2101" s="93"/>
      <c r="B2101" s="93"/>
      <c r="C2101" s="93"/>
      <c r="D2101" s="132"/>
      <c r="E2101" s="92"/>
      <c r="F2101" s="93"/>
      <c r="G2101" s="93"/>
      <c r="H2101" s="93"/>
      <c r="I2101" s="93"/>
      <c r="J2101" s="93"/>
      <c r="K2101" s="135"/>
      <c r="L2101" s="135"/>
      <c r="M2101" s="135"/>
      <c r="N2101" s="135"/>
    </row>
    <row r="2102" spans="1:14" x14ac:dyDescent="0.25">
      <c r="A2102" s="93"/>
      <c r="B2102" s="93"/>
      <c r="C2102" s="93"/>
      <c r="D2102" s="132"/>
      <c r="E2102" s="92"/>
      <c r="F2102" s="93"/>
      <c r="G2102" s="93"/>
      <c r="H2102" s="93"/>
      <c r="I2102" s="93"/>
      <c r="J2102" s="93"/>
      <c r="K2102" s="135"/>
      <c r="L2102" s="135"/>
      <c r="M2102" s="135"/>
      <c r="N2102" s="135"/>
    </row>
    <row r="2103" spans="1:14" x14ac:dyDescent="0.25">
      <c r="A2103" s="93"/>
      <c r="B2103" s="93"/>
      <c r="C2103" s="93"/>
      <c r="D2103" s="132"/>
      <c r="E2103" s="92"/>
      <c r="F2103" s="93"/>
      <c r="G2103" s="93"/>
      <c r="H2103" s="93"/>
      <c r="I2103" s="93"/>
      <c r="J2103" s="93"/>
      <c r="K2103" s="135"/>
      <c r="L2103" s="135"/>
      <c r="M2103" s="135"/>
      <c r="N2103" s="135"/>
    </row>
    <row r="2104" spans="1:14" x14ac:dyDescent="0.25">
      <c r="A2104" s="93"/>
      <c r="B2104" s="93"/>
      <c r="C2104" s="93"/>
      <c r="D2104" s="132"/>
      <c r="E2104" s="92"/>
      <c r="F2104" s="93"/>
      <c r="G2104" s="93"/>
      <c r="H2104" s="93"/>
      <c r="I2104" s="93"/>
      <c r="J2104" s="93"/>
      <c r="K2104" s="135"/>
      <c r="L2104" s="135"/>
      <c r="M2104" s="135"/>
      <c r="N2104" s="135"/>
    </row>
    <row r="2105" spans="1:14" x14ac:dyDescent="0.25">
      <c r="A2105" s="93"/>
      <c r="B2105" s="93"/>
      <c r="C2105" s="93"/>
      <c r="D2105" s="132"/>
      <c r="E2105" s="92"/>
      <c r="F2105" s="93"/>
      <c r="G2105" s="93"/>
      <c r="H2105" s="93"/>
      <c r="I2105" s="93"/>
      <c r="J2105" s="93"/>
      <c r="K2105" s="135"/>
      <c r="L2105" s="135"/>
      <c r="M2105" s="135"/>
      <c r="N2105" s="135"/>
    </row>
    <row r="2106" spans="1:14" x14ac:dyDescent="0.25">
      <c r="A2106" s="93"/>
      <c r="B2106" s="93"/>
      <c r="C2106" s="93"/>
      <c r="D2106" s="132"/>
      <c r="E2106" s="92"/>
      <c r="F2106" s="93"/>
      <c r="G2106" s="93"/>
      <c r="H2106" s="93"/>
      <c r="I2106" s="93"/>
      <c r="J2106" s="93"/>
      <c r="K2106" s="135"/>
      <c r="L2106" s="135"/>
      <c r="M2106" s="135"/>
      <c r="N2106" s="135"/>
    </row>
    <row r="2107" spans="1:14" x14ac:dyDescent="0.25">
      <c r="A2107" s="93"/>
      <c r="B2107" s="93"/>
      <c r="C2107" s="93"/>
      <c r="D2107" s="132"/>
      <c r="E2107" s="92"/>
      <c r="F2107" s="93"/>
      <c r="G2107" s="93"/>
      <c r="H2107" s="93"/>
      <c r="I2107" s="93"/>
      <c r="J2107" s="93"/>
      <c r="K2107" s="135"/>
      <c r="L2107" s="135"/>
      <c r="M2107" s="135"/>
      <c r="N2107" s="135"/>
    </row>
    <row r="2108" spans="1:14" x14ac:dyDescent="0.25">
      <c r="A2108" s="93"/>
      <c r="B2108" s="93"/>
      <c r="C2108" s="93"/>
      <c r="D2108" s="132"/>
      <c r="E2108" s="92"/>
      <c r="F2108" s="93"/>
      <c r="G2108" s="93"/>
      <c r="H2108" s="93"/>
      <c r="I2108" s="93"/>
      <c r="J2108" s="93"/>
      <c r="K2108" s="135"/>
      <c r="L2108" s="135"/>
      <c r="M2108" s="135"/>
      <c r="N2108" s="135"/>
    </row>
    <row r="2109" spans="1:14" x14ac:dyDescent="0.25">
      <c r="A2109" s="93"/>
      <c r="B2109" s="93"/>
      <c r="C2109" s="93"/>
      <c r="D2109" s="132"/>
      <c r="E2109" s="92"/>
      <c r="F2109" s="93"/>
      <c r="G2109" s="93"/>
      <c r="H2109" s="93"/>
      <c r="I2109" s="93"/>
      <c r="J2109" s="93"/>
      <c r="K2109" s="135"/>
      <c r="L2109" s="135"/>
      <c r="M2109" s="135"/>
      <c r="N2109" s="135"/>
    </row>
    <row r="2110" spans="1:14" x14ac:dyDescent="0.25">
      <c r="A2110" s="93"/>
      <c r="B2110" s="93"/>
      <c r="C2110" s="93"/>
      <c r="D2110" s="132"/>
      <c r="E2110" s="92"/>
      <c r="F2110" s="93"/>
      <c r="G2110" s="93"/>
      <c r="H2110" s="93"/>
      <c r="I2110" s="93"/>
      <c r="J2110" s="93"/>
      <c r="K2110" s="135"/>
      <c r="L2110" s="135"/>
      <c r="M2110" s="135"/>
      <c r="N2110" s="135"/>
    </row>
    <row r="2111" spans="1:14" x14ac:dyDescent="0.25">
      <c r="A2111" s="93"/>
      <c r="B2111" s="93"/>
      <c r="C2111" s="93"/>
      <c r="D2111" s="132"/>
      <c r="E2111" s="92"/>
      <c r="F2111" s="93"/>
      <c r="G2111" s="93"/>
      <c r="H2111" s="93"/>
      <c r="I2111" s="93"/>
      <c r="J2111" s="93"/>
      <c r="K2111" s="135"/>
      <c r="L2111" s="135"/>
      <c r="M2111" s="135"/>
      <c r="N2111" s="135"/>
    </row>
    <row r="2112" spans="1:14" x14ac:dyDescent="0.25">
      <c r="A2112" s="93"/>
      <c r="B2112" s="93"/>
      <c r="C2112" s="93"/>
      <c r="D2112" s="132"/>
      <c r="E2112" s="92"/>
      <c r="F2112" s="93"/>
      <c r="G2112" s="93"/>
      <c r="H2112" s="93"/>
      <c r="I2112" s="93"/>
      <c r="J2112" s="93"/>
      <c r="K2112" s="135"/>
      <c r="L2112" s="135"/>
      <c r="M2112" s="135"/>
      <c r="N2112" s="135"/>
    </row>
    <row r="2113" spans="1:14" x14ac:dyDescent="0.25">
      <c r="A2113" s="93"/>
      <c r="B2113" s="93"/>
      <c r="C2113" s="93"/>
      <c r="D2113" s="132"/>
      <c r="E2113" s="92"/>
      <c r="F2113" s="93"/>
      <c r="G2113" s="93"/>
      <c r="H2113" s="93"/>
      <c r="I2113" s="93"/>
      <c r="J2113" s="93"/>
      <c r="K2113" s="135"/>
      <c r="L2113" s="135"/>
      <c r="M2113" s="135"/>
      <c r="N2113" s="135"/>
    </row>
    <row r="2114" spans="1:14" x14ac:dyDescent="0.25">
      <c r="A2114" s="93"/>
      <c r="B2114" s="93"/>
      <c r="C2114" s="93"/>
      <c r="D2114" s="132"/>
      <c r="E2114" s="92"/>
      <c r="F2114" s="93"/>
      <c r="G2114" s="93"/>
      <c r="H2114" s="93"/>
      <c r="I2114" s="93"/>
      <c r="J2114" s="93"/>
      <c r="K2114" s="135"/>
      <c r="L2114" s="135"/>
      <c r="M2114" s="135"/>
      <c r="N2114" s="135"/>
    </row>
    <row r="2115" spans="1:14" x14ac:dyDescent="0.25">
      <c r="A2115" s="93"/>
      <c r="B2115" s="93"/>
      <c r="C2115" s="93"/>
      <c r="D2115" s="132"/>
      <c r="E2115" s="92"/>
      <c r="F2115" s="93"/>
      <c r="G2115" s="93"/>
      <c r="H2115" s="93"/>
      <c r="I2115" s="93"/>
      <c r="J2115" s="93"/>
      <c r="K2115" s="135"/>
      <c r="L2115" s="135"/>
      <c r="M2115" s="135"/>
      <c r="N2115" s="135"/>
    </row>
    <row r="2116" spans="1:14" x14ac:dyDescent="0.25">
      <c r="A2116" s="93"/>
      <c r="B2116" s="93"/>
      <c r="C2116" s="93"/>
      <c r="D2116" s="132"/>
      <c r="E2116" s="92"/>
      <c r="F2116" s="93"/>
      <c r="G2116" s="93"/>
      <c r="H2116" s="93"/>
      <c r="I2116" s="93"/>
      <c r="J2116" s="93"/>
      <c r="K2116" s="135"/>
      <c r="L2116" s="135"/>
      <c r="M2116" s="135"/>
      <c r="N2116" s="135"/>
    </row>
    <row r="2117" spans="1:14" x14ac:dyDescent="0.25">
      <c r="A2117" s="93"/>
      <c r="B2117" s="93"/>
      <c r="C2117" s="93"/>
      <c r="D2117" s="132"/>
      <c r="E2117" s="92"/>
      <c r="F2117" s="93"/>
      <c r="G2117" s="93"/>
      <c r="H2117" s="93"/>
      <c r="I2117" s="93"/>
      <c r="J2117" s="93"/>
      <c r="K2117" s="135"/>
      <c r="L2117" s="135"/>
      <c r="M2117" s="135"/>
      <c r="N2117" s="135"/>
    </row>
    <row r="2118" spans="1:14" x14ac:dyDescent="0.25">
      <c r="A2118" s="93"/>
      <c r="B2118" s="93"/>
      <c r="C2118" s="93"/>
      <c r="D2118" s="132"/>
      <c r="E2118" s="92"/>
      <c r="F2118" s="93"/>
      <c r="G2118" s="93"/>
      <c r="H2118" s="93"/>
      <c r="I2118" s="93"/>
      <c r="J2118" s="93"/>
      <c r="K2118" s="135"/>
      <c r="L2118" s="135"/>
      <c r="M2118" s="135"/>
      <c r="N2118" s="135"/>
    </row>
    <row r="2119" spans="1:14" x14ac:dyDescent="0.25">
      <c r="A2119" s="93"/>
      <c r="B2119" s="93"/>
      <c r="C2119" s="93"/>
      <c r="D2119" s="132"/>
      <c r="E2119" s="92"/>
      <c r="F2119" s="93"/>
      <c r="G2119" s="93"/>
      <c r="H2119" s="93"/>
      <c r="I2119" s="93"/>
      <c r="J2119" s="93"/>
      <c r="K2119" s="135"/>
      <c r="L2119" s="135"/>
      <c r="M2119" s="135"/>
      <c r="N2119" s="135"/>
    </row>
    <row r="2120" spans="1:14" x14ac:dyDescent="0.25">
      <c r="A2120" s="93"/>
      <c r="B2120" s="93"/>
      <c r="C2120" s="93"/>
      <c r="D2120" s="132"/>
      <c r="E2120" s="92"/>
      <c r="F2120" s="93"/>
      <c r="G2120" s="93"/>
      <c r="H2120" s="93"/>
      <c r="I2120" s="93"/>
      <c r="J2120" s="93"/>
      <c r="K2120" s="135"/>
      <c r="L2120" s="135"/>
      <c r="M2120" s="135"/>
      <c r="N2120" s="135"/>
    </row>
    <row r="2121" spans="1:14" x14ac:dyDescent="0.25">
      <c r="A2121" s="93"/>
      <c r="B2121" s="93"/>
      <c r="C2121" s="93"/>
      <c r="D2121" s="132"/>
      <c r="E2121" s="92"/>
      <c r="F2121" s="93"/>
      <c r="G2121" s="93"/>
      <c r="H2121" s="93"/>
      <c r="I2121" s="93"/>
      <c r="J2121" s="93"/>
      <c r="K2121" s="135"/>
      <c r="L2121" s="135"/>
      <c r="M2121" s="135"/>
      <c r="N2121" s="135"/>
    </row>
    <row r="2122" spans="1:14" x14ac:dyDescent="0.25">
      <c r="A2122" s="93"/>
      <c r="B2122" s="93"/>
      <c r="C2122" s="93"/>
      <c r="D2122" s="132"/>
      <c r="E2122" s="92"/>
      <c r="F2122" s="93"/>
      <c r="G2122" s="93"/>
      <c r="H2122" s="93"/>
      <c r="I2122" s="93"/>
      <c r="J2122" s="93"/>
      <c r="K2122" s="135"/>
      <c r="L2122" s="135"/>
      <c r="M2122" s="135"/>
      <c r="N2122" s="135"/>
    </row>
    <row r="2123" spans="1:14" x14ac:dyDescent="0.25">
      <c r="A2123" s="93"/>
      <c r="B2123" s="93"/>
      <c r="C2123" s="93"/>
      <c r="D2123" s="132"/>
      <c r="E2123" s="92"/>
      <c r="F2123" s="93"/>
      <c r="G2123" s="93"/>
      <c r="H2123" s="93"/>
      <c r="I2123" s="93"/>
      <c r="J2123" s="93"/>
      <c r="K2123" s="135"/>
      <c r="L2123" s="135"/>
      <c r="M2123" s="135"/>
      <c r="N2123" s="135"/>
    </row>
    <row r="2124" spans="1:14" x14ac:dyDescent="0.25">
      <c r="A2124" s="93"/>
      <c r="B2124" s="93"/>
      <c r="C2124" s="93"/>
      <c r="D2124" s="132"/>
      <c r="E2124" s="92"/>
      <c r="F2124" s="93"/>
      <c r="G2124" s="93"/>
      <c r="H2124" s="93"/>
      <c r="I2124" s="93"/>
      <c r="J2124" s="93"/>
      <c r="K2124" s="135"/>
      <c r="L2124" s="135"/>
      <c r="M2124" s="135"/>
      <c r="N2124" s="135"/>
    </row>
    <row r="2125" spans="1:14" x14ac:dyDescent="0.25">
      <c r="A2125" s="93"/>
      <c r="B2125" s="93"/>
      <c r="C2125" s="93"/>
      <c r="D2125" s="132"/>
      <c r="E2125" s="92"/>
      <c r="F2125" s="93"/>
      <c r="G2125" s="93"/>
      <c r="H2125" s="93"/>
      <c r="I2125" s="93"/>
      <c r="J2125" s="93"/>
      <c r="K2125" s="135"/>
      <c r="L2125" s="135"/>
      <c r="M2125" s="135"/>
      <c r="N2125" s="135"/>
    </row>
    <row r="2126" spans="1:14" x14ac:dyDescent="0.25">
      <c r="A2126" s="93"/>
      <c r="B2126" s="93"/>
      <c r="C2126" s="93"/>
      <c r="D2126" s="132"/>
      <c r="E2126" s="92"/>
      <c r="F2126" s="93"/>
      <c r="G2126" s="93"/>
      <c r="H2126" s="93"/>
      <c r="I2126" s="93"/>
      <c r="J2126" s="93"/>
      <c r="K2126" s="135"/>
      <c r="L2126" s="135"/>
      <c r="M2126" s="135"/>
      <c r="N2126" s="135"/>
    </row>
    <row r="2127" spans="1:14" x14ac:dyDescent="0.25">
      <c r="A2127" s="93"/>
      <c r="B2127" s="93"/>
      <c r="C2127" s="93"/>
      <c r="D2127" s="132"/>
      <c r="E2127" s="92"/>
      <c r="F2127" s="93"/>
      <c r="G2127" s="93"/>
      <c r="H2127" s="93"/>
      <c r="I2127" s="93"/>
      <c r="J2127" s="93"/>
      <c r="K2127" s="135"/>
      <c r="L2127" s="135"/>
      <c r="M2127" s="135"/>
      <c r="N2127" s="135"/>
    </row>
    <row r="2128" spans="1:14" x14ac:dyDescent="0.25">
      <c r="A2128" s="93"/>
      <c r="B2128" s="93"/>
      <c r="C2128" s="93"/>
      <c r="D2128" s="132"/>
      <c r="E2128" s="92"/>
      <c r="F2128" s="93"/>
      <c r="G2128" s="93"/>
      <c r="H2128" s="93"/>
      <c r="I2128" s="93"/>
      <c r="J2128" s="93"/>
      <c r="K2128" s="135"/>
      <c r="L2128" s="135"/>
      <c r="M2128" s="135"/>
      <c r="N2128" s="135"/>
    </row>
    <row r="2129" spans="1:14" x14ac:dyDescent="0.25">
      <c r="A2129" s="93"/>
      <c r="B2129" s="93"/>
      <c r="C2129" s="93"/>
      <c r="D2129" s="132"/>
      <c r="E2129" s="92"/>
      <c r="F2129" s="93"/>
      <c r="G2129" s="93"/>
      <c r="H2129" s="93"/>
      <c r="I2129" s="93"/>
      <c r="J2129" s="93"/>
      <c r="K2129" s="135"/>
      <c r="L2129" s="135"/>
      <c r="M2129" s="135"/>
      <c r="N2129" s="135"/>
    </row>
    <row r="2130" spans="1:14" x14ac:dyDescent="0.25">
      <c r="A2130" s="93"/>
      <c r="B2130" s="93"/>
      <c r="C2130" s="93"/>
      <c r="D2130" s="132"/>
      <c r="E2130" s="92"/>
      <c r="F2130" s="93"/>
      <c r="G2130" s="93"/>
      <c r="H2130" s="93"/>
      <c r="I2130" s="93"/>
      <c r="J2130" s="93"/>
      <c r="K2130" s="135"/>
      <c r="L2130" s="135"/>
      <c r="M2130" s="135"/>
      <c r="N2130" s="135"/>
    </row>
    <row r="2131" spans="1:14" x14ac:dyDescent="0.25">
      <c r="A2131" s="93"/>
      <c r="B2131" s="93"/>
      <c r="C2131" s="93"/>
      <c r="D2131" s="132"/>
      <c r="E2131" s="92"/>
      <c r="F2131" s="93"/>
      <c r="G2131" s="93"/>
      <c r="H2131" s="93"/>
      <c r="I2131" s="93"/>
      <c r="J2131" s="93"/>
      <c r="K2131" s="135"/>
      <c r="L2131" s="135"/>
      <c r="M2131" s="135"/>
      <c r="N2131" s="135"/>
    </row>
    <row r="2132" spans="1:14" x14ac:dyDescent="0.25">
      <c r="A2132" s="93"/>
      <c r="B2132" s="93"/>
      <c r="C2132" s="93"/>
      <c r="D2132" s="132"/>
      <c r="E2132" s="92"/>
      <c r="F2132" s="93"/>
      <c r="G2132" s="93"/>
      <c r="H2132" s="93"/>
      <c r="I2132" s="93"/>
      <c r="J2132" s="93"/>
      <c r="K2132" s="135"/>
      <c r="L2132" s="135"/>
      <c r="M2132" s="135"/>
      <c r="N2132" s="135"/>
    </row>
    <row r="2133" spans="1:14" x14ac:dyDescent="0.25">
      <c r="A2133" s="93"/>
      <c r="B2133" s="93"/>
      <c r="C2133" s="93"/>
      <c r="D2133" s="132"/>
      <c r="E2133" s="92"/>
      <c r="F2133" s="93"/>
      <c r="G2133" s="93"/>
      <c r="H2133" s="93"/>
      <c r="I2133" s="93"/>
      <c r="J2133" s="93"/>
      <c r="K2133" s="135"/>
      <c r="L2133" s="135"/>
      <c r="M2133" s="135"/>
      <c r="N2133" s="135"/>
    </row>
    <row r="2134" spans="1:14" x14ac:dyDescent="0.25">
      <c r="A2134" s="93"/>
      <c r="B2134" s="93"/>
      <c r="C2134" s="93"/>
      <c r="D2134" s="132"/>
      <c r="E2134" s="92"/>
      <c r="F2134" s="93"/>
      <c r="G2134" s="93"/>
      <c r="H2134" s="93"/>
      <c r="I2134" s="93"/>
      <c r="J2134" s="93"/>
      <c r="K2134" s="135"/>
      <c r="L2134" s="135"/>
      <c r="M2134" s="135"/>
      <c r="N2134" s="135"/>
    </row>
    <row r="2135" spans="1:14" x14ac:dyDescent="0.25">
      <c r="A2135" s="93"/>
      <c r="B2135" s="93"/>
      <c r="C2135" s="93"/>
      <c r="D2135" s="132"/>
      <c r="E2135" s="92"/>
      <c r="F2135" s="93"/>
      <c r="G2135" s="93"/>
      <c r="H2135" s="93"/>
      <c r="I2135" s="93"/>
      <c r="J2135" s="93"/>
      <c r="K2135" s="135"/>
      <c r="L2135" s="135"/>
      <c r="M2135" s="135"/>
      <c r="N2135" s="135"/>
    </row>
    <row r="2136" spans="1:14" x14ac:dyDescent="0.25">
      <c r="A2136" s="93"/>
      <c r="B2136" s="93"/>
      <c r="C2136" s="93"/>
      <c r="D2136" s="132"/>
      <c r="E2136" s="92"/>
      <c r="F2136" s="93"/>
      <c r="G2136" s="93"/>
      <c r="H2136" s="93"/>
      <c r="I2136" s="93"/>
      <c r="J2136" s="93"/>
      <c r="K2136" s="135"/>
      <c r="L2136" s="135"/>
      <c r="M2136" s="135"/>
      <c r="N2136" s="135"/>
    </row>
    <row r="2137" spans="1:14" x14ac:dyDescent="0.25">
      <c r="A2137" s="93"/>
      <c r="B2137" s="93"/>
      <c r="C2137" s="93"/>
      <c r="D2137" s="132"/>
      <c r="E2137" s="92"/>
      <c r="F2137" s="93"/>
      <c r="G2137" s="93"/>
      <c r="H2137" s="93"/>
      <c r="I2137" s="93"/>
      <c r="J2137" s="93"/>
      <c r="K2137" s="135"/>
      <c r="L2137" s="135"/>
      <c r="M2137" s="135"/>
      <c r="N2137" s="135"/>
    </row>
    <row r="2138" spans="1:14" x14ac:dyDescent="0.25">
      <c r="A2138" s="93"/>
      <c r="B2138" s="93"/>
      <c r="C2138" s="93"/>
      <c r="D2138" s="132"/>
      <c r="E2138" s="92"/>
      <c r="F2138" s="93"/>
      <c r="G2138" s="93"/>
      <c r="H2138" s="93"/>
      <c r="I2138" s="93"/>
      <c r="J2138" s="93"/>
      <c r="K2138" s="135"/>
      <c r="L2138" s="135"/>
      <c r="M2138" s="135"/>
      <c r="N2138" s="135"/>
    </row>
    <row r="2139" spans="1:14" x14ac:dyDescent="0.25">
      <c r="A2139" s="93"/>
      <c r="B2139" s="93"/>
      <c r="C2139" s="93"/>
      <c r="D2139" s="132"/>
      <c r="E2139" s="92"/>
      <c r="F2139" s="93"/>
      <c r="G2139" s="93"/>
      <c r="H2139" s="93"/>
      <c r="I2139" s="93"/>
      <c r="J2139" s="93"/>
      <c r="K2139" s="135"/>
      <c r="L2139" s="135"/>
      <c r="M2139" s="135"/>
      <c r="N2139" s="135"/>
    </row>
    <row r="2140" spans="1:14" x14ac:dyDescent="0.25">
      <c r="A2140" s="93"/>
      <c r="B2140" s="93"/>
      <c r="C2140" s="93"/>
      <c r="D2140" s="132"/>
      <c r="E2140" s="92"/>
      <c r="F2140" s="93"/>
      <c r="G2140" s="93"/>
      <c r="H2140" s="93"/>
      <c r="I2140" s="93"/>
      <c r="J2140" s="93"/>
      <c r="K2140" s="135"/>
      <c r="L2140" s="135"/>
      <c r="M2140" s="135"/>
      <c r="N2140" s="135"/>
    </row>
    <row r="2141" spans="1:14" x14ac:dyDescent="0.25">
      <c r="A2141" s="93"/>
      <c r="B2141" s="93"/>
      <c r="C2141" s="93"/>
      <c r="D2141" s="132"/>
      <c r="E2141" s="92"/>
      <c r="F2141" s="93"/>
      <c r="G2141" s="93"/>
      <c r="H2141" s="93"/>
      <c r="I2141" s="93"/>
      <c r="J2141" s="93"/>
      <c r="K2141" s="135"/>
      <c r="L2141" s="135"/>
      <c r="M2141" s="135"/>
      <c r="N2141" s="135"/>
    </row>
    <row r="2142" spans="1:14" x14ac:dyDescent="0.25">
      <c r="A2142" s="93"/>
      <c r="B2142" s="93"/>
      <c r="C2142" s="93"/>
      <c r="D2142" s="132"/>
      <c r="E2142" s="92"/>
      <c r="F2142" s="93"/>
      <c r="G2142" s="93"/>
      <c r="H2142" s="93"/>
      <c r="I2142" s="93"/>
      <c r="J2142" s="93"/>
      <c r="K2142" s="135"/>
      <c r="L2142" s="135"/>
      <c r="M2142" s="135"/>
      <c r="N2142" s="135"/>
    </row>
    <row r="2143" spans="1:14" x14ac:dyDescent="0.25">
      <c r="A2143" s="93"/>
      <c r="B2143" s="93"/>
      <c r="C2143" s="93"/>
      <c r="D2143" s="132"/>
      <c r="E2143" s="92"/>
      <c r="F2143" s="93"/>
      <c r="G2143" s="93"/>
      <c r="H2143" s="93"/>
      <c r="I2143" s="93"/>
      <c r="J2143" s="93"/>
      <c r="K2143" s="135"/>
      <c r="L2143" s="135"/>
      <c r="M2143" s="135"/>
      <c r="N2143" s="135"/>
    </row>
    <row r="2144" spans="1:14" x14ac:dyDescent="0.25">
      <c r="A2144" s="93"/>
      <c r="B2144" s="93"/>
      <c r="C2144" s="93"/>
      <c r="D2144" s="132"/>
      <c r="E2144" s="92"/>
      <c r="F2144" s="93"/>
      <c r="G2144" s="93"/>
      <c r="H2144" s="93"/>
      <c r="I2144" s="93"/>
      <c r="J2144" s="93"/>
      <c r="K2144" s="135"/>
      <c r="L2144" s="135"/>
      <c r="M2144" s="135"/>
      <c r="N2144" s="135"/>
    </row>
    <row r="2145" spans="1:14" x14ac:dyDescent="0.25">
      <c r="A2145" s="93"/>
      <c r="B2145" s="93"/>
      <c r="C2145" s="93"/>
      <c r="D2145" s="132"/>
      <c r="E2145" s="92"/>
      <c r="F2145" s="93"/>
      <c r="G2145" s="93"/>
      <c r="H2145" s="93"/>
      <c r="I2145" s="93"/>
      <c r="J2145" s="93"/>
      <c r="K2145" s="135"/>
      <c r="L2145" s="135"/>
      <c r="M2145" s="135"/>
      <c r="N2145" s="135"/>
    </row>
    <row r="2146" spans="1:14" x14ac:dyDescent="0.25">
      <c r="A2146" s="93"/>
      <c r="B2146" s="93"/>
      <c r="C2146" s="93"/>
      <c r="D2146" s="132"/>
      <c r="E2146" s="92"/>
      <c r="F2146" s="93"/>
      <c r="G2146" s="93"/>
      <c r="H2146" s="93"/>
      <c r="I2146" s="93"/>
      <c r="J2146" s="93"/>
      <c r="K2146" s="135"/>
      <c r="L2146" s="135"/>
      <c r="M2146" s="135"/>
      <c r="N2146" s="135"/>
    </row>
    <row r="2147" spans="1:14" x14ac:dyDescent="0.25">
      <c r="A2147" s="93"/>
      <c r="B2147" s="93"/>
      <c r="C2147" s="93"/>
      <c r="D2147" s="132"/>
      <c r="E2147" s="92"/>
      <c r="F2147" s="93"/>
      <c r="G2147" s="93"/>
      <c r="H2147" s="93"/>
      <c r="I2147" s="93"/>
      <c r="J2147" s="93"/>
      <c r="K2147" s="135"/>
      <c r="L2147" s="135"/>
      <c r="M2147" s="135"/>
      <c r="N2147" s="135"/>
    </row>
    <row r="2148" spans="1:14" x14ac:dyDescent="0.25">
      <c r="A2148" s="93"/>
      <c r="B2148" s="93"/>
      <c r="C2148" s="93"/>
      <c r="D2148" s="132"/>
      <c r="E2148" s="92"/>
      <c r="F2148" s="93"/>
      <c r="G2148" s="93"/>
      <c r="H2148" s="93"/>
      <c r="I2148" s="93"/>
      <c r="J2148" s="93"/>
      <c r="K2148" s="135"/>
      <c r="L2148" s="135"/>
      <c r="M2148" s="135"/>
      <c r="N2148" s="135"/>
    </row>
    <row r="2149" spans="1:14" x14ac:dyDescent="0.25">
      <c r="A2149" s="93"/>
      <c r="B2149" s="93"/>
      <c r="C2149" s="93"/>
      <c r="D2149" s="132"/>
      <c r="E2149" s="92"/>
      <c r="F2149" s="93"/>
      <c r="G2149" s="93"/>
      <c r="H2149" s="93"/>
      <c r="I2149" s="93"/>
      <c r="J2149" s="93"/>
      <c r="K2149" s="135"/>
      <c r="L2149" s="135"/>
      <c r="M2149" s="135"/>
      <c r="N2149" s="135"/>
    </row>
    <row r="2150" spans="1:14" x14ac:dyDescent="0.25">
      <c r="A2150" s="93"/>
      <c r="B2150" s="93"/>
      <c r="C2150" s="93"/>
      <c r="D2150" s="132"/>
      <c r="E2150" s="92"/>
      <c r="F2150" s="93"/>
      <c r="G2150" s="93"/>
      <c r="H2150" s="93"/>
      <c r="I2150" s="93"/>
      <c r="J2150" s="93"/>
      <c r="K2150" s="135"/>
      <c r="L2150" s="135"/>
      <c r="M2150" s="135"/>
      <c r="N2150" s="135"/>
    </row>
    <row r="2151" spans="1:14" x14ac:dyDescent="0.25">
      <c r="A2151" s="93"/>
      <c r="B2151" s="93"/>
      <c r="C2151" s="93"/>
      <c r="D2151" s="132"/>
      <c r="E2151" s="92"/>
      <c r="F2151" s="93"/>
      <c r="G2151" s="93"/>
      <c r="H2151" s="93"/>
      <c r="I2151" s="93"/>
      <c r="J2151" s="93"/>
      <c r="K2151" s="135"/>
      <c r="L2151" s="135"/>
      <c r="M2151" s="135"/>
      <c r="N2151" s="135"/>
    </row>
    <row r="2152" spans="1:14" x14ac:dyDescent="0.25">
      <c r="A2152" s="93"/>
      <c r="B2152" s="93"/>
      <c r="C2152" s="93"/>
      <c r="D2152" s="132"/>
      <c r="E2152" s="92"/>
      <c r="F2152" s="93"/>
      <c r="G2152" s="93"/>
      <c r="H2152" s="93"/>
      <c r="I2152" s="93"/>
      <c r="J2152" s="93"/>
      <c r="K2152" s="135"/>
      <c r="L2152" s="135"/>
      <c r="M2152" s="135"/>
      <c r="N2152" s="135"/>
    </row>
    <row r="2153" spans="1:14" x14ac:dyDescent="0.25">
      <c r="A2153" s="93"/>
      <c r="B2153" s="93"/>
      <c r="C2153" s="93"/>
      <c r="D2153" s="132"/>
      <c r="E2153" s="92"/>
      <c r="F2153" s="93"/>
      <c r="G2153" s="93"/>
      <c r="H2153" s="93"/>
      <c r="I2153" s="93"/>
      <c r="J2153" s="93"/>
      <c r="K2153" s="135"/>
      <c r="L2153" s="135"/>
      <c r="M2153" s="135"/>
      <c r="N2153" s="135"/>
    </row>
    <row r="2154" spans="1:14" x14ac:dyDescent="0.25">
      <c r="A2154" s="93"/>
      <c r="B2154" s="93"/>
      <c r="C2154" s="93"/>
      <c r="D2154" s="132"/>
      <c r="E2154" s="92"/>
      <c r="F2154" s="93"/>
      <c r="G2154" s="93"/>
      <c r="H2154" s="93"/>
      <c r="I2154" s="93"/>
      <c r="J2154" s="93"/>
      <c r="K2154" s="135"/>
      <c r="L2154" s="135"/>
      <c r="M2154" s="135"/>
      <c r="N2154" s="135"/>
    </row>
    <row r="2155" spans="1:14" x14ac:dyDescent="0.25">
      <c r="A2155" s="93"/>
      <c r="B2155" s="93"/>
      <c r="C2155" s="93"/>
      <c r="D2155" s="132"/>
      <c r="E2155" s="92"/>
      <c r="F2155" s="93"/>
      <c r="G2155" s="93"/>
      <c r="H2155" s="93"/>
      <c r="I2155" s="93"/>
      <c r="J2155" s="93"/>
      <c r="K2155" s="135"/>
      <c r="L2155" s="135"/>
      <c r="M2155" s="135"/>
      <c r="N2155" s="135"/>
    </row>
    <row r="2156" spans="1:14" x14ac:dyDescent="0.25">
      <c r="A2156" s="93"/>
      <c r="B2156" s="93"/>
      <c r="C2156" s="93"/>
      <c r="D2156" s="132"/>
      <c r="E2156" s="92"/>
      <c r="F2156" s="93"/>
      <c r="G2156" s="93"/>
      <c r="H2156" s="93"/>
      <c r="I2156" s="93"/>
      <c r="J2156" s="93"/>
      <c r="K2156" s="135"/>
      <c r="L2156" s="135"/>
      <c r="M2156" s="135"/>
      <c r="N2156" s="135"/>
    </row>
    <row r="2157" spans="1:14" x14ac:dyDescent="0.25">
      <c r="A2157" s="93"/>
      <c r="B2157" s="93"/>
      <c r="C2157" s="93"/>
      <c r="D2157" s="132"/>
      <c r="E2157" s="92"/>
      <c r="F2157" s="93"/>
      <c r="G2157" s="93"/>
      <c r="H2157" s="93"/>
      <c r="I2157" s="93"/>
      <c r="J2157" s="93"/>
      <c r="K2157" s="135"/>
      <c r="L2157" s="135"/>
      <c r="M2157" s="135"/>
      <c r="N2157" s="135"/>
    </row>
    <row r="2158" spans="1:14" x14ac:dyDescent="0.25">
      <c r="A2158" s="93"/>
      <c r="B2158" s="93"/>
      <c r="C2158" s="93"/>
      <c r="D2158" s="132"/>
      <c r="E2158" s="92"/>
      <c r="F2158" s="93"/>
      <c r="G2158" s="93"/>
      <c r="H2158" s="93"/>
      <c r="I2158" s="93"/>
      <c r="J2158" s="93"/>
      <c r="K2158" s="135"/>
      <c r="L2158" s="135"/>
      <c r="M2158" s="135"/>
      <c r="N2158" s="135"/>
    </row>
    <row r="2159" spans="1:14" x14ac:dyDescent="0.25">
      <c r="A2159" s="93"/>
      <c r="B2159" s="93"/>
      <c r="C2159" s="93"/>
      <c r="D2159" s="132"/>
      <c r="E2159" s="92"/>
      <c r="F2159" s="93"/>
      <c r="G2159" s="93"/>
      <c r="H2159" s="93"/>
      <c r="I2159" s="93"/>
      <c r="J2159" s="93"/>
      <c r="K2159" s="135"/>
      <c r="L2159" s="135"/>
      <c r="M2159" s="135"/>
      <c r="N2159" s="135"/>
    </row>
    <row r="2160" spans="1:14" x14ac:dyDescent="0.25">
      <c r="A2160" s="93"/>
      <c r="B2160" s="93"/>
      <c r="C2160" s="93"/>
      <c r="D2160" s="132"/>
      <c r="E2160" s="92"/>
      <c r="F2160" s="93"/>
      <c r="G2160" s="93"/>
      <c r="H2160" s="93"/>
      <c r="I2160" s="93"/>
      <c r="J2160" s="93"/>
      <c r="K2160" s="135"/>
      <c r="L2160" s="135"/>
      <c r="M2160" s="135"/>
      <c r="N2160" s="135"/>
    </row>
    <row r="2161" spans="1:14" x14ac:dyDescent="0.25">
      <c r="A2161" s="93"/>
      <c r="B2161" s="93"/>
      <c r="C2161" s="93"/>
      <c r="D2161" s="132"/>
      <c r="E2161" s="92"/>
      <c r="F2161" s="93"/>
      <c r="G2161" s="93"/>
      <c r="H2161" s="93"/>
      <c r="I2161" s="93"/>
      <c r="J2161" s="93"/>
      <c r="K2161" s="135"/>
      <c r="L2161" s="135"/>
      <c r="M2161" s="135"/>
      <c r="N2161" s="135"/>
    </row>
    <row r="2162" spans="1:14" x14ac:dyDescent="0.25">
      <c r="A2162" s="93"/>
      <c r="B2162" s="93"/>
      <c r="C2162" s="93"/>
      <c r="D2162" s="132"/>
      <c r="E2162" s="92"/>
      <c r="F2162" s="93"/>
      <c r="G2162" s="93"/>
      <c r="H2162" s="93"/>
      <c r="I2162" s="93"/>
      <c r="J2162" s="93"/>
      <c r="K2162" s="135"/>
      <c r="L2162" s="135"/>
      <c r="M2162" s="135"/>
      <c r="N2162" s="135"/>
    </row>
    <row r="2163" spans="1:14" x14ac:dyDescent="0.25">
      <c r="A2163" s="93"/>
      <c r="B2163" s="93"/>
      <c r="C2163" s="93"/>
      <c r="D2163" s="132"/>
      <c r="E2163" s="92"/>
      <c r="F2163" s="93"/>
      <c r="G2163" s="93"/>
      <c r="H2163" s="93"/>
      <c r="I2163" s="93"/>
      <c r="J2163" s="93"/>
      <c r="K2163" s="135"/>
      <c r="L2163" s="135"/>
      <c r="M2163" s="135"/>
      <c r="N2163" s="135"/>
    </row>
    <row r="2164" spans="1:14" x14ac:dyDescent="0.25">
      <c r="A2164" s="93"/>
      <c r="B2164" s="93"/>
      <c r="C2164" s="93"/>
      <c r="D2164" s="132"/>
      <c r="E2164" s="92"/>
      <c r="F2164" s="93"/>
      <c r="G2164" s="93"/>
      <c r="H2164" s="93"/>
      <c r="I2164" s="93"/>
      <c r="J2164" s="93"/>
      <c r="K2164" s="135"/>
      <c r="L2164" s="135"/>
      <c r="M2164" s="135"/>
      <c r="N2164" s="135"/>
    </row>
    <row r="2165" spans="1:14" x14ac:dyDescent="0.25">
      <c r="A2165" s="93"/>
      <c r="B2165" s="93"/>
      <c r="C2165" s="93"/>
      <c r="D2165" s="132"/>
      <c r="E2165" s="92"/>
      <c r="F2165" s="93"/>
      <c r="G2165" s="93"/>
      <c r="H2165" s="93"/>
      <c r="I2165" s="93"/>
      <c r="J2165" s="93"/>
      <c r="K2165" s="135"/>
      <c r="L2165" s="135"/>
      <c r="M2165" s="135"/>
      <c r="N2165" s="135"/>
    </row>
    <row r="2166" spans="1:14" x14ac:dyDescent="0.25">
      <c r="A2166" s="93"/>
      <c r="B2166" s="93"/>
      <c r="C2166" s="93"/>
      <c r="D2166" s="132"/>
      <c r="E2166" s="92"/>
      <c r="F2166" s="93"/>
      <c r="G2166" s="93"/>
      <c r="H2166" s="93"/>
      <c r="I2166" s="93"/>
      <c r="J2166" s="93"/>
      <c r="K2166" s="135"/>
      <c r="L2166" s="135"/>
      <c r="M2166" s="135"/>
      <c r="N2166" s="135"/>
    </row>
    <row r="2167" spans="1:14" x14ac:dyDescent="0.25">
      <c r="A2167" s="93"/>
      <c r="B2167" s="93"/>
      <c r="C2167" s="93"/>
      <c r="D2167" s="132"/>
      <c r="E2167" s="92"/>
      <c r="F2167" s="93"/>
      <c r="G2167" s="93"/>
      <c r="H2167" s="93"/>
      <c r="I2167" s="93"/>
      <c r="J2167" s="93"/>
      <c r="K2167" s="135"/>
      <c r="L2167" s="135"/>
      <c r="M2167" s="135"/>
      <c r="N2167" s="135"/>
    </row>
    <row r="2168" spans="1:14" x14ac:dyDescent="0.25">
      <c r="A2168" s="93"/>
      <c r="B2168" s="93"/>
      <c r="C2168" s="93"/>
      <c r="D2168" s="132"/>
      <c r="E2168" s="92"/>
      <c r="F2168" s="93"/>
      <c r="G2168" s="93"/>
      <c r="H2168" s="93"/>
      <c r="I2168" s="93"/>
      <c r="J2168" s="93"/>
      <c r="K2168" s="135"/>
      <c r="L2168" s="135"/>
      <c r="M2168" s="135"/>
      <c r="N2168" s="135"/>
    </row>
    <row r="2169" spans="1:14" x14ac:dyDescent="0.25">
      <c r="A2169" s="93"/>
      <c r="B2169" s="93"/>
      <c r="C2169" s="93"/>
      <c r="D2169" s="132"/>
      <c r="E2169" s="92"/>
      <c r="F2169" s="93"/>
      <c r="G2169" s="93"/>
      <c r="H2169" s="93"/>
      <c r="I2169" s="93"/>
      <c r="J2169" s="93"/>
      <c r="K2169" s="135"/>
      <c r="L2169" s="135"/>
      <c r="M2169" s="135"/>
      <c r="N2169" s="135"/>
    </row>
    <row r="2170" spans="1:14" x14ac:dyDescent="0.25">
      <c r="A2170" s="93"/>
      <c r="B2170" s="93"/>
      <c r="C2170" s="93"/>
      <c r="D2170" s="132"/>
      <c r="E2170" s="92"/>
      <c r="F2170" s="93"/>
      <c r="G2170" s="93"/>
      <c r="H2170" s="93"/>
      <c r="I2170" s="93"/>
      <c r="J2170" s="93"/>
      <c r="K2170" s="135"/>
      <c r="L2170" s="135"/>
      <c r="M2170" s="135"/>
      <c r="N2170" s="135"/>
    </row>
    <row r="2171" spans="1:14" x14ac:dyDescent="0.25">
      <c r="A2171" s="93"/>
      <c r="B2171" s="93"/>
      <c r="C2171" s="93"/>
      <c r="D2171" s="132"/>
      <c r="E2171" s="92"/>
      <c r="F2171" s="93"/>
      <c r="G2171" s="93"/>
      <c r="H2171" s="93"/>
      <c r="I2171" s="93"/>
      <c r="J2171" s="93"/>
      <c r="K2171" s="135"/>
      <c r="L2171" s="135"/>
      <c r="M2171" s="135"/>
      <c r="N2171" s="135"/>
    </row>
    <row r="2172" spans="1:14" x14ac:dyDescent="0.25">
      <c r="A2172" s="93"/>
      <c r="B2172" s="93"/>
      <c r="C2172" s="93"/>
      <c r="D2172" s="132"/>
      <c r="E2172" s="92"/>
      <c r="F2172" s="93"/>
      <c r="G2172" s="93"/>
      <c r="H2172" s="93"/>
      <c r="I2172" s="93"/>
      <c r="J2172" s="93"/>
      <c r="K2172" s="135"/>
      <c r="L2172" s="135"/>
      <c r="M2172" s="135"/>
      <c r="N2172" s="135"/>
    </row>
    <row r="2173" spans="1:14" x14ac:dyDescent="0.25">
      <c r="A2173" s="93"/>
      <c r="B2173" s="93"/>
      <c r="C2173" s="93"/>
      <c r="D2173" s="132"/>
      <c r="E2173" s="92"/>
      <c r="F2173" s="93"/>
      <c r="G2173" s="93"/>
      <c r="H2173" s="93"/>
      <c r="I2173" s="93"/>
      <c r="J2173" s="93"/>
      <c r="K2173" s="135"/>
      <c r="L2173" s="135"/>
      <c r="M2173" s="135"/>
      <c r="N2173" s="135"/>
    </row>
    <row r="2174" spans="1:14" x14ac:dyDescent="0.25">
      <c r="A2174" s="93"/>
      <c r="B2174" s="93"/>
      <c r="C2174" s="93"/>
      <c r="D2174" s="132"/>
      <c r="E2174" s="92"/>
      <c r="F2174" s="93"/>
      <c r="G2174" s="93"/>
      <c r="H2174" s="93"/>
      <c r="I2174" s="93"/>
      <c r="J2174" s="93"/>
      <c r="K2174" s="135"/>
      <c r="L2174" s="135"/>
      <c r="M2174" s="135"/>
      <c r="N2174" s="135"/>
    </row>
    <row r="2175" spans="1:14" x14ac:dyDescent="0.25">
      <c r="A2175" s="93"/>
      <c r="B2175" s="93"/>
      <c r="C2175" s="93"/>
      <c r="D2175" s="132"/>
      <c r="E2175" s="92"/>
      <c r="F2175" s="93"/>
      <c r="G2175" s="93"/>
      <c r="H2175" s="93"/>
      <c r="I2175" s="93"/>
      <c r="J2175" s="93"/>
      <c r="K2175" s="135"/>
      <c r="L2175" s="135"/>
      <c r="M2175" s="135"/>
      <c r="N2175" s="135"/>
    </row>
    <row r="2176" spans="1:14" x14ac:dyDescent="0.25">
      <c r="A2176" s="93"/>
      <c r="B2176" s="93"/>
      <c r="C2176" s="93"/>
      <c r="D2176" s="132"/>
      <c r="E2176" s="92"/>
      <c r="F2176" s="93"/>
      <c r="G2176" s="93"/>
      <c r="H2176" s="93"/>
      <c r="I2176" s="93"/>
      <c r="J2176" s="93"/>
      <c r="K2176" s="135"/>
      <c r="L2176" s="135"/>
      <c r="M2176" s="135"/>
      <c r="N2176" s="135"/>
    </row>
    <row r="2177" spans="1:14" x14ac:dyDescent="0.25">
      <c r="A2177" s="93"/>
      <c r="B2177" s="93"/>
      <c r="C2177" s="93"/>
      <c r="D2177" s="132"/>
      <c r="E2177" s="92"/>
      <c r="F2177" s="93"/>
      <c r="G2177" s="93"/>
      <c r="H2177" s="93"/>
      <c r="I2177" s="93"/>
      <c r="J2177" s="93"/>
      <c r="K2177" s="135"/>
      <c r="L2177" s="135"/>
      <c r="M2177" s="135"/>
      <c r="N2177" s="135"/>
    </row>
    <row r="2178" spans="1:14" x14ac:dyDescent="0.25">
      <c r="A2178" s="93"/>
      <c r="B2178" s="93"/>
      <c r="C2178" s="93"/>
      <c r="D2178" s="132"/>
      <c r="E2178" s="92"/>
      <c r="F2178" s="93"/>
      <c r="G2178" s="93"/>
      <c r="H2178" s="93"/>
      <c r="I2178" s="93"/>
      <c r="J2178" s="93"/>
      <c r="K2178" s="135"/>
      <c r="L2178" s="135"/>
      <c r="M2178" s="135"/>
      <c r="N2178" s="135"/>
    </row>
    <row r="2179" spans="1:14" x14ac:dyDescent="0.25">
      <c r="A2179" s="93"/>
      <c r="B2179" s="93"/>
      <c r="C2179" s="93"/>
      <c r="D2179" s="132"/>
      <c r="E2179" s="92"/>
      <c r="F2179" s="93"/>
      <c r="G2179" s="93"/>
      <c r="H2179" s="93"/>
      <c r="I2179" s="93"/>
      <c r="J2179" s="93"/>
      <c r="K2179" s="135"/>
      <c r="L2179" s="135"/>
      <c r="M2179" s="135"/>
      <c r="N2179" s="135"/>
    </row>
    <row r="2180" spans="1:14" x14ac:dyDescent="0.25">
      <c r="A2180" s="93"/>
      <c r="B2180" s="93"/>
      <c r="C2180" s="93"/>
      <c r="D2180" s="132"/>
      <c r="E2180" s="92"/>
      <c r="F2180" s="93"/>
      <c r="G2180" s="93"/>
      <c r="H2180" s="93"/>
      <c r="I2180" s="93"/>
      <c r="J2180" s="93"/>
      <c r="K2180" s="135"/>
      <c r="L2180" s="135"/>
      <c r="M2180" s="135"/>
      <c r="N2180" s="135"/>
    </row>
    <row r="2181" spans="1:14" x14ac:dyDescent="0.25">
      <c r="A2181" s="93"/>
      <c r="B2181" s="93"/>
      <c r="C2181" s="93"/>
      <c r="D2181" s="132"/>
      <c r="E2181" s="92"/>
      <c r="F2181" s="93"/>
      <c r="G2181" s="93"/>
      <c r="H2181" s="93"/>
      <c r="I2181" s="93"/>
      <c r="J2181" s="93"/>
      <c r="K2181" s="135"/>
      <c r="L2181" s="135"/>
      <c r="M2181" s="135"/>
      <c r="N2181" s="135"/>
    </row>
    <row r="2182" spans="1:14" x14ac:dyDescent="0.25">
      <c r="A2182" s="93"/>
      <c r="B2182" s="93"/>
      <c r="C2182" s="93"/>
      <c r="D2182" s="132"/>
      <c r="E2182" s="92"/>
      <c r="F2182" s="93"/>
      <c r="G2182" s="93"/>
      <c r="H2182" s="93"/>
      <c r="I2182" s="93"/>
      <c r="J2182" s="93"/>
      <c r="K2182" s="135"/>
      <c r="L2182" s="135"/>
      <c r="M2182" s="135"/>
      <c r="N2182" s="135"/>
    </row>
    <row r="2183" spans="1:14" x14ac:dyDescent="0.25">
      <c r="A2183" s="93"/>
      <c r="B2183" s="93"/>
      <c r="C2183" s="93"/>
      <c r="D2183" s="132"/>
      <c r="E2183" s="92"/>
      <c r="F2183" s="93"/>
      <c r="G2183" s="93"/>
      <c r="H2183" s="93"/>
      <c r="I2183" s="93"/>
      <c r="J2183" s="93"/>
      <c r="K2183" s="135"/>
      <c r="L2183" s="135"/>
      <c r="M2183" s="135"/>
      <c r="N2183" s="135"/>
    </row>
    <row r="2184" spans="1:14" x14ac:dyDescent="0.25">
      <c r="A2184" s="93"/>
      <c r="B2184" s="93"/>
      <c r="C2184" s="93"/>
      <c r="D2184" s="132"/>
      <c r="E2184" s="92"/>
      <c r="F2184" s="93"/>
      <c r="G2184" s="93"/>
      <c r="H2184" s="93"/>
      <c r="I2184" s="93"/>
      <c r="J2184" s="93"/>
      <c r="K2184" s="135"/>
      <c r="L2184" s="135"/>
      <c r="M2184" s="135"/>
      <c r="N2184" s="135"/>
    </row>
    <row r="2185" spans="1:14" x14ac:dyDescent="0.25">
      <c r="A2185" s="93"/>
      <c r="B2185" s="93"/>
      <c r="C2185" s="93"/>
      <c r="D2185" s="132"/>
      <c r="E2185" s="92"/>
      <c r="F2185" s="93"/>
      <c r="G2185" s="93"/>
      <c r="H2185" s="93"/>
      <c r="I2185" s="93"/>
      <c r="J2185" s="93"/>
      <c r="K2185" s="135"/>
      <c r="L2185" s="135"/>
      <c r="M2185" s="135"/>
      <c r="N2185" s="135"/>
    </row>
    <row r="2186" spans="1:14" x14ac:dyDescent="0.25">
      <c r="A2186" s="93"/>
      <c r="B2186" s="93"/>
      <c r="C2186" s="93"/>
      <c r="D2186" s="132"/>
      <c r="E2186" s="92"/>
      <c r="F2186" s="93"/>
      <c r="G2186" s="93"/>
      <c r="H2186" s="93"/>
      <c r="I2186" s="93"/>
      <c r="J2186" s="93"/>
      <c r="K2186" s="135"/>
      <c r="L2186" s="135"/>
      <c r="M2186" s="135"/>
      <c r="N2186" s="135"/>
    </row>
    <row r="2187" spans="1:14" x14ac:dyDescent="0.25">
      <c r="A2187" s="93"/>
      <c r="B2187" s="93"/>
      <c r="C2187" s="93"/>
      <c r="D2187" s="132"/>
      <c r="E2187" s="92"/>
      <c r="F2187" s="93"/>
      <c r="G2187" s="93"/>
      <c r="H2187" s="93"/>
      <c r="I2187" s="93"/>
      <c r="J2187" s="93"/>
      <c r="K2187" s="135"/>
      <c r="L2187" s="135"/>
      <c r="M2187" s="135"/>
      <c r="N2187" s="135"/>
    </row>
    <row r="2188" spans="1:14" x14ac:dyDescent="0.25">
      <c r="A2188" s="93"/>
      <c r="B2188" s="93"/>
      <c r="C2188" s="93"/>
      <c r="D2188" s="132"/>
      <c r="E2188" s="92"/>
      <c r="F2188" s="93"/>
      <c r="G2188" s="93"/>
      <c r="H2188" s="93"/>
      <c r="I2188" s="93"/>
      <c r="J2188" s="93"/>
      <c r="K2188" s="135"/>
      <c r="L2188" s="135"/>
      <c r="M2188" s="135"/>
      <c r="N2188" s="135"/>
    </row>
    <row r="2189" spans="1:14" x14ac:dyDescent="0.25">
      <c r="A2189" s="93"/>
      <c r="B2189" s="93"/>
      <c r="C2189" s="93"/>
      <c r="D2189" s="132"/>
      <c r="E2189" s="92"/>
      <c r="F2189" s="93"/>
      <c r="G2189" s="93"/>
      <c r="H2189" s="93"/>
      <c r="I2189" s="93"/>
      <c r="J2189" s="93"/>
      <c r="K2189" s="135"/>
      <c r="L2189" s="135"/>
      <c r="M2189" s="135"/>
      <c r="N2189" s="135"/>
    </row>
    <row r="2190" spans="1:14" x14ac:dyDescent="0.25">
      <c r="A2190" s="93"/>
      <c r="B2190" s="93"/>
      <c r="C2190" s="93"/>
      <c r="D2190" s="132"/>
      <c r="E2190" s="92"/>
      <c r="F2190" s="93"/>
      <c r="G2190" s="93"/>
      <c r="H2190" s="93"/>
      <c r="I2190" s="93"/>
      <c r="J2190" s="93"/>
      <c r="K2190" s="135"/>
      <c r="L2190" s="135"/>
      <c r="M2190" s="135"/>
      <c r="N2190" s="135"/>
    </row>
    <row r="2191" spans="1:14" x14ac:dyDescent="0.25">
      <c r="A2191" s="93"/>
      <c r="B2191" s="93"/>
      <c r="C2191" s="93"/>
      <c r="D2191" s="132"/>
      <c r="E2191" s="92"/>
      <c r="F2191" s="93"/>
      <c r="G2191" s="93"/>
      <c r="H2191" s="93"/>
      <c r="I2191" s="93"/>
      <c r="J2191" s="93"/>
      <c r="K2191" s="135"/>
      <c r="L2191" s="135"/>
      <c r="M2191" s="135"/>
      <c r="N2191" s="135"/>
    </row>
    <row r="2192" spans="1:14" x14ac:dyDescent="0.25">
      <c r="A2192" s="93"/>
      <c r="B2192" s="93"/>
      <c r="C2192" s="93"/>
      <c r="D2192" s="132"/>
      <c r="E2192" s="92"/>
      <c r="F2192" s="93"/>
      <c r="G2192" s="93"/>
      <c r="H2192" s="93"/>
      <c r="I2192" s="93"/>
      <c r="J2192" s="93"/>
      <c r="K2192" s="135"/>
      <c r="L2192" s="135"/>
      <c r="M2192" s="135"/>
      <c r="N2192" s="135"/>
    </row>
    <row r="2193" spans="1:14" x14ac:dyDescent="0.25">
      <c r="A2193" s="93"/>
      <c r="B2193" s="93"/>
      <c r="C2193" s="93"/>
      <c r="D2193" s="132"/>
      <c r="E2193" s="92"/>
      <c r="F2193" s="93"/>
      <c r="G2193" s="93"/>
      <c r="H2193" s="93"/>
      <c r="I2193" s="93"/>
      <c r="J2193" s="93"/>
      <c r="K2193" s="135"/>
      <c r="L2193" s="135"/>
      <c r="M2193" s="135"/>
      <c r="N2193" s="135"/>
    </row>
    <row r="2194" spans="1:14" x14ac:dyDescent="0.25">
      <c r="A2194" s="93"/>
      <c r="B2194" s="93"/>
      <c r="C2194" s="93"/>
      <c r="D2194" s="132"/>
      <c r="E2194" s="92"/>
      <c r="F2194" s="93"/>
      <c r="G2194" s="93"/>
      <c r="H2194" s="93"/>
      <c r="I2194" s="93"/>
      <c r="J2194" s="93"/>
      <c r="K2194" s="135"/>
      <c r="L2194" s="135"/>
      <c r="M2194" s="135"/>
      <c r="N2194" s="135"/>
    </row>
    <row r="2195" spans="1:14" x14ac:dyDescent="0.25">
      <c r="A2195" s="93"/>
      <c r="B2195" s="93"/>
      <c r="C2195" s="93"/>
      <c r="D2195" s="132"/>
      <c r="E2195" s="92"/>
      <c r="F2195" s="93"/>
      <c r="G2195" s="93"/>
      <c r="H2195" s="93"/>
      <c r="I2195" s="93"/>
      <c r="J2195" s="93"/>
      <c r="K2195" s="135"/>
      <c r="L2195" s="135"/>
      <c r="M2195" s="135"/>
      <c r="N2195" s="135"/>
    </row>
    <row r="2196" spans="1:14" x14ac:dyDescent="0.25">
      <c r="A2196" s="93"/>
      <c r="B2196" s="93"/>
      <c r="C2196" s="93"/>
      <c r="D2196" s="132"/>
      <c r="E2196" s="92"/>
      <c r="F2196" s="93"/>
      <c r="G2196" s="93"/>
      <c r="H2196" s="93"/>
      <c r="I2196" s="93"/>
      <c r="J2196" s="93"/>
      <c r="K2196" s="135"/>
      <c r="L2196" s="135"/>
      <c r="M2196" s="135"/>
      <c r="N2196" s="135"/>
    </row>
    <row r="2197" spans="1:14" x14ac:dyDescent="0.25">
      <c r="A2197" s="93"/>
      <c r="B2197" s="93"/>
      <c r="C2197" s="93"/>
      <c r="D2197" s="132"/>
      <c r="E2197" s="92"/>
      <c r="F2197" s="93"/>
      <c r="G2197" s="93"/>
      <c r="H2197" s="93"/>
      <c r="I2197" s="93"/>
      <c r="J2197" s="93"/>
      <c r="K2197" s="135"/>
      <c r="L2197" s="135"/>
      <c r="M2197" s="135"/>
      <c r="N2197" s="135"/>
    </row>
    <row r="2198" spans="1:14" x14ac:dyDescent="0.25">
      <c r="A2198" s="93"/>
      <c r="B2198" s="93"/>
      <c r="C2198" s="93"/>
      <c r="D2198" s="132"/>
      <c r="E2198" s="92"/>
      <c r="F2198" s="93"/>
      <c r="G2198" s="93"/>
      <c r="H2198" s="93"/>
      <c r="I2198" s="93"/>
      <c r="J2198" s="93"/>
      <c r="K2198" s="135"/>
      <c r="L2198" s="135"/>
      <c r="M2198" s="135"/>
      <c r="N2198" s="135"/>
    </row>
    <row r="2199" spans="1:14" x14ac:dyDescent="0.25">
      <c r="A2199" s="93"/>
      <c r="B2199" s="93"/>
      <c r="C2199" s="93"/>
      <c r="D2199" s="132"/>
      <c r="E2199" s="92"/>
      <c r="F2199" s="93"/>
      <c r="G2199" s="93"/>
      <c r="H2199" s="93"/>
      <c r="I2199" s="93"/>
      <c r="J2199" s="93"/>
      <c r="K2199" s="135"/>
      <c r="L2199" s="135"/>
      <c r="M2199" s="135"/>
      <c r="N2199" s="135"/>
    </row>
    <row r="2200" spans="1:14" x14ac:dyDescent="0.25">
      <c r="A2200" s="93"/>
      <c r="B2200" s="93"/>
      <c r="C2200" s="93"/>
      <c r="D2200" s="132"/>
      <c r="E2200" s="92"/>
      <c r="F2200" s="93"/>
      <c r="G2200" s="93"/>
      <c r="H2200" s="93"/>
      <c r="I2200" s="93"/>
      <c r="J2200" s="93"/>
      <c r="K2200" s="135"/>
      <c r="L2200" s="135"/>
      <c r="M2200" s="135"/>
      <c r="N2200" s="135"/>
    </row>
    <row r="2201" spans="1:14" x14ac:dyDescent="0.25">
      <c r="A2201" s="93"/>
      <c r="B2201" s="93"/>
      <c r="C2201" s="93"/>
      <c r="D2201" s="132"/>
      <c r="E2201" s="92"/>
      <c r="F2201" s="93"/>
      <c r="G2201" s="93"/>
      <c r="H2201" s="93"/>
      <c r="I2201" s="93"/>
      <c r="J2201" s="93"/>
      <c r="K2201" s="135"/>
      <c r="L2201" s="135"/>
      <c r="M2201" s="135"/>
      <c r="N2201" s="135"/>
    </row>
    <row r="2202" spans="1:14" x14ac:dyDescent="0.25">
      <c r="A2202" s="93"/>
      <c r="B2202" s="93"/>
      <c r="C2202" s="93"/>
      <c r="D2202" s="132"/>
      <c r="E2202" s="92"/>
      <c r="F2202" s="93"/>
      <c r="G2202" s="93"/>
      <c r="H2202" s="93"/>
      <c r="I2202" s="93"/>
      <c r="J2202" s="93"/>
      <c r="K2202" s="135"/>
      <c r="L2202" s="135"/>
      <c r="M2202" s="135"/>
      <c r="N2202" s="135"/>
    </row>
    <row r="2203" spans="1:14" x14ac:dyDescent="0.25">
      <c r="A2203" s="93"/>
      <c r="B2203" s="93"/>
      <c r="C2203" s="93"/>
      <c r="D2203" s="132"/>
      <c r="E2203" s="92"/>
      <c r="F2203" s="93"/>
      <c r="G2203" s="93"/>
      <c r="H2203" s="93"/>
      <c r="I2203" s="93"/>
      <c r="J2203" s="93"/>
      <c r="K2203" s="135"/>
      <c r="L2203" s="135"/>
      <c r="M2203" s="135"/>
      <c r="N2203" s="135"/>
    </row>
    <row r="2204" spans="1:14" x14ac:dyDescent="0.25">
      <c r="A2204" s="93"/>
      <c r="B2204" s="93"/>
      <c r="C2204" s="93"/>
      <c r="D2204" s="132"/>
      <c r="E2204" s="92"/>
      <c r="F2204" s="93"/>
      <c r="G2204" s="93"/>
      <c r="H2204" s="93"/>
      <c r="I2204" s="93"/>
      <c r="J2204" s="93"/>
      <c r="K2204" s="135"/>
      <c r="L2204" s="135"/>
      <c r="M2204" s="135"/>
      <c r="N2204" s="135"/>
    </row>
    <row r="2205" spans="1:14" x14ac:dyDescent="0.25">
      <c r="A2205" s="93"/>
      <c r="B2205" s="93"/>
      <c r="C2205" s="93"/>
      <c r="D2205" s="132"/>
      <c r="E2205" s="92"/>
      <c r="F2205" s="93"/>
      <c r="G2205" s="93"/>
      <c r="H2205" s="93"/>
      <c r="I2205" s="93"/>
      <c r="J2205" s="93"/>
      <c r="K2205" s="135"/>
      <c r="L2205" s="135"/>
      <c r="M2205" s="135"/>
      <c r="N2205" s="135"/>
    </row>
    <row r="2206" spans="1:14" x14ac:dyDescent="0.25">
      <c r="A2206" s="93"/>
      <c r="B2206" s="93"/>
      <c r="C2206" s="93"/>
      <c r="D2206" s="132"/>
      <c r="E2206" s="92"/>
      <c r="F2206" s="93"/>
      <c r="G2206" s="93"/>
      <c r="H2206" s="93"/>
      <c r="I2206" s="93"/>
      <c r="J2206" s="93"/>
      <c r="K2206" s="135"/>
      <c r="L2206" s="135"/>
      <c r="M2206" s="135"/>
      <c r="N2206" s="135"/>
    </row>
    <row r="2207" spans="1:14" x14ac:dyDescent="0.25">
      <c r="A2207" s="93"/>
      <c r="B2207" s="93"/>
      <c r="C2207" s="93"/>
      <c r="D2207" s="132"/>
      <c r="E2207" s="92"/>
      <c r="F2207" s="93"/>
      <c r="G2207" s="93"/>
      <c r="H2207" s="93"/>
      <c r="I2207" s="93"/>
      <c r="J2207" s="93"/>
      <c r="K2207" s="135"/>
      <c r="L2207" s="135"/>
      <c r="M2207" s="135"/>
      <c r="N2207" s="135"/>
    </row>
    <row r="2208" spans="1:14" x14ac:dyDescent="0.25">
      <c r="A2208" s="93"/>
      <c r="B2208" s="93"/>
      <c r="C2208" s="93"/>
      <c r="D2208" s="132"/>
      <c r="E2208" s="92"/>
      <c r="F2208" s="93"/>
      <c r="G2208" s="93"/>
      <c r="H2208" s="93"/>
      <c r="I2208" s="93"/>
      <c r="J2208" s="93"/>
      <c r="K2208" s="135"/>
      <c r="L2208" s="135"/>
      <c r="M2208" s="135"/>
      <c r="N2208" s="135"/>
    </row>
    <row r="2209" spans="1:14" x14ac:dyDescent="0.25">
      <c r="A2209" s="93"/>
      <c r="B2209" s="93"/>
      <c r="C2209" s="93"/>
      <c r="D2209" s="132"/>
      <c r="E2209" s="92"/>
      <c r="F2209" s="93"/>
      <c r="G2209" s="93"/>
      <c r="H2209" s="93"/>
      <c r="I2209" s="93"/>
      <c r="J2209" s="93"/>
      <c r="K2209" s="135"/>
      <c r="L2209" s="135"/>
      <c r="M2209" s="135"/>
      <c r="N2209" s="135"/>
    </row>
    <row r="2210" spans="1:14" x14ac:dyDescent="0.25">
      <c r="A2210" s="93"/>
      <c r="B2210" s="93"/>
      <c r="C2210" s="93"/>
      <c r="D2210" s="132"/>
      <c r="E2210" s="92"/>
      <c r="F2210" s="93"/>
      <c r="G2210" s="93"/>
      <c r="H2210" s="93"/>
      <c r="I2210" s="93"/>
      <c r="J2210" s="93"/>
      <c r="K2210" s="135"/>
      <c r="L2210" s="135"/>
      <c r="M2210" s="135"/>
      <c r="N2210" s="135"/>
    </row>
    <row r="2211" spans="1:14" x14ac:dyDescent="0.25">
      <c r="A2211" s="93"/>
      <c r="B2211" s="93"/>
      <c r="C2211" s="93"/>
      <c r="D2211" s="132"/>
      <c r="E2211" s="92"/>
      <c r="F2211" s="93"/>
      <c r="G2211" s="93"/>
      <c r="H2211" s="93"/>
      <c r="I2211" s="93"/>
      <c r="J2211" s="93"/>
      <c r="K2211" s="135"/>
      <c r="L2211" s="135"/>
      <c r="M2211" s="135"/>
      <c r="N2211" s="135"/>
    </row>
    <row r="2212" spans="1:14" x14ac:dyDescent="0.25">
      <c r="A2212" s="93"/>
      <c r="B2212" s="93"/>
      <c r="C2212" s="93"/>
      <c r="D2212" s="132"/>
      <c r="E2212" s="92"/>
      <c r="F2212" s="93"/>
      <c r="G2212" s="93"/>
      <c r="H2212" s="93"/>
      <c r="I2212" s="93"/>
      <c r="J2212" s="93"/>
      <c r="K2212" s="135"/>
      <c r="L2212" s="135"/>
      <c r="M2212" s="135"/>
      <c r="N2212" s="135"/>
    </row>
    <row r="2213" spans="1:14" x14ac:dyDescent="0.25">
      <c r="A2213" s="93"/>
      <c r="B2213" s="93"/>
      <c r="C2213" s="93"/>
      <c r="D2213" s="132"/>
      <c r="E2213" s="92"/>
      <c r="F2213" s="93"/>
      <c r="G2213" s="93"/>
      <c r="H2213" s="93"/>
      <c r="I2213" s="93"/>
      <c r="J2213" s="93"/>
      <c r="K2213" s="135"/>
      <c r="L2213" s="135"/>
      <c r="M2213" s="135"/>
      <c r="N2213" s="135"/>
    </row>
    <row r="2214" spans="1:14" x14ac:dyDescent="0.25">
      <c r="A2214" s="93"/>
      <c r="B2214" s="93"/>
      <c r="C2214" s="93"/>
      <c r="D2214" s="132"/>
      <c r="E2214" s="92"/>
      <c r="F2214" s="93"/>
      <c r="G2214" s="93"/>
      <c r="H2214" s="93"/>
      <c r="I2214" s="93"/>
      <c r="J2214" s="93"/>
      <c r="K2214" s="135"/>
      <c r="L2214" s="135"/>
      <c r="M2214" s="135"/>
      <c r="N2214" s="135"/>
    </row>
    <row r="2215" spans="1:14" x14ac:dyDescent="0.25">
      <c r="A2215" s="93"/>
      <c r="B2215" s="93"/>
      <c r="C2215" s="93"/>
      <c r="D2215" s="132"/>
      <c r="E2215" s="92"/>
      <c r="F2215" s="93"/>
      <c r="G2215" s="93"/>
      <c r="H2215" s="93"/>
      <c r="I2215" s="93"/>
      <c r="J2215" s="93"/>
      <c r="K2215" s="135"/>
      <c r="L2215" s="135"/>
      <c r="M2215" s="135"/>
      <c r="N2215" s="135"/>
    </row>
    <row r="2216" spans="1:14" x14ac:dyDescent="0.25">
      <c r="A2216" s="93"/>
      <c r="B2216" s="93"/>
      <c r="C2216" s="93"/>
      <c r="D2216" s="132"/>
      <c r="E2216" s="92"/>
      <c r="F2216" s="93"/>
      <c r="G2216" s="93"/>
      <c r="H2216" s="93"/>
      <c r="I2216" s="93"/>
      <c r="J2216" s="93"/>
      <c r="K2216" s="135"/>
      <c r="L2216" s="135"/>
      <c r="M2216" s="135"/>
      <c r="N2216" s="135"/>
    </row>
    <row r="2217" spans="1:14" x14ac:dyDescent="0.25">
      <c r="A2217" s="93"/>
      <c r="B2217" s="93"/>
      <c r="C2217" s="93"/>
      <c r="D2217" s="132"/>
      <c r="E2217" s="92"/>
      <c r="F2217" s="93"/>
      <c r="G2217" s="93"/>
      <c r="H2217" s="93"/>
      <c r="I2217" s="93"/>
      <c r="J2217" s="93"/>
      <c r="K2217" s="135"/>
      <c r="L2217" s="135"/>
      <c r="M2217" s="135"/>
      <c r="N2217" s="135"/>
    </row>
    <row r="2218" spans="1:14" x14ac:dyDescent="0.25">
      <c r="A2218" s="93"/>
      <c r="B2218" s="93"/>
      <c r="C2218" s="93"/>
      <c r="D2218" s="132"/>
      <c r="E2218" s="92"/>
      <c r="F2218" s="93"/>
      <c r="G2218" s="93"/>
      <c r="H2218" s="93"/>
      <c r="I2218" s="93"/>
      <c r="J2218" s="93"/>
      <c r="K2218" s="135"/>
      <c r="L2218" s="135"/>
      <c r="M2218" s="135"/>
      <c r="N2218" s="135"/>
    </row>
    <row r="2219" spans="1:14" x14ac:dyDescent="0.25">
      <c r="A2219" s="93"/>
      <c r="B2219" s="93"/>
      <c r="C2219" s="93"/>
      <c r="D2219" s="132"/>
      <c r="E2219" s="92"/>
      <c r="F2219" s="93"/>
      <c r="G2219" s="93"/>
      <c r="H2219" s="93"/>
      <c r="I2219" s="93"/>
      <c r="J2219" s="93"/>
      <c r="K2219" s="135"/>
      <c r="L2219" s="135"/>
      <c r="M2219" s="135"/>
      <c r="N2219" s="135"/>
    </row>
    <row r="2220" spans="1:14" x14ac:dyDescent="0.25">
      <c r="A2220" s="93"/>
      <c r="B2220" s="93"/>
      <c r="C2220" s="93"/>
      <c r="D2220" s="132"/>
      <c r="E2220" s="92"/>
      <c r="F2220" s="93"/>
      <c r="G2220" s="93"/>
      <c r="H2220" s="93"/>
      <c r="I2220" s="93"/>
      <c r="J2220" s="93"/>
      <c r="K2220" s="135"/>
      <c r="L2220" s="135"/>
      <c r="M2220" s="135"/>
      <c r="N2220" s="135"/>
    </row>
    <row r="2221" spans="1:14" x14ac:dyDescent="0.25">
      <c r="A2221" s="93"/>
      <c r="B2221" s="93"/>
      <c r="C2221" s="93"/>
      <c r="D2221" s="132"/>
      <c r="E2221" s="92"/>
      <c r="F2221" s="93"/>
      <c r="G2221" s="93"/>
      <c r="H2221" s="93"/>
      <c r="I2221" s="93"/>
      <c r="J2221" s="93"/>
      <c r="K2221" s="135"/>
      <c r="L2221" s="135"/>
      <c r="M2221" s="135"/>
      <c r="N2221" s="135"/>
    </row>
    <row r="2222" spans="1:14" x14ac:dyDescent="0.25">
      <c r="A2222" s="93"/>
      <c r="B2222" s="93"/>
      <c r="C2222" s="93"/>
      <c r="D2222" s="132"/>
      <c r="E2222" s="92"/>
      <c r="F2222" s="93"/>
      <c r="G2222" s="93"/>
      <c r="H2222" s="93"/>
      <c r="I2222" s="93"/>
      <c r="J2222" s="93"/>
      <c r="K2222" s="135"/>
      <c r="L2222" s="135"/>
      <c r="M2222" s="135"/>
      <c r="N2222" s="135"/>
    </row>
    <row r="2223" spans="1:14" x14ac:dyDescent="0.25">
      <c r="A2223" s="93"/>
      <c r="B2223" s="93"/>
      <c r="C2223" s="93"/>
      <c r="D2223" s="132"/>
      <c r="E2223" s="92"/>
      <c r="F2223" s="93"/>
      <c r="G2223" s="93"/>
      <c r="H2223" s="93"/>
      <c r="I2223" s="93"/>
      <c r="J2223" s="93"/>
      <c r="K2223" s="135"/>
      <c r="L2223" s="135"/>
      <c r="M2223" s="135"/>
      <c r="N2223" s="135"/>
    </row>
    <row r="2224" spans="1:14" x14ac:dyDescent="0.25">
      <c r="A2224" s="93"/>
      <c r="B2224" s="93"/>
      <c r="C2224" s="93"/>
      <c r="D2224" s="132"/>
      <c r="E2224" s="92"/>
      <c r="F2224" s="93"/>
      <c r="G2224" s="93"/>
      <c r="H2224" s="93"/>
      <c r="I2224" s="93"/>
      <c r="J2224" s="93"/>
      <c r="K2224" s="135"/>
      <c r="L2224" s="135"/>
      <c r="M2224" s="135"/>
      <c r="N2224" s="135"/>
    </row>
    <row r="2225" spans="1:14" x14ac:dyDescent="0.25">
      <c r="A2225" s="93"/>
      <c r="B2225" s="93"/>
      <c r="C2225" s="93"/>
      <c r="D2225" s="132"/>
      <c r="E2225" s="92"/>
      <c r="F2225" s="93"/>
      <c r="G2225" s="93"/>
      <c r="H2225" s="93"/>
      <c r="I2225" s="93"/>
      <c r="J2225" s="93"/>
      <c r="K2225" s="135"/>
      <c r="L2225" s="135"/>
      <c r="M2225" s="135"/>
      <c r="N2225" s="135"/>
    </row>
    <row r="2226" spans="1:14" x14ac:dyDescent="0.25">
      <c r="A2226" s="93"/>
      <c r="B2226" s="93"/>
      <c r="C2226" s="93"/>
      <c r="D2226" s="132"/>
      <c r="E2226" s="92"/>
      <c r="F2226" s="93"/>
      <c r="G2226" s="93"/>
      <c r="H2226" s="93"/>
      <c r="I2226" s="93"/>
      <c r="J2226" s="93"/>
      <c r="K2226" s="135"/>
      <c r="L2226" s="135"/>
      <c r="M2226" s="135"/>
      <c r="N2226" s="135"/>
    </row>
    <row r="2227" spans="1:14" x14ac:dyDescent="0.25">
      <c r="A2227" s="93"/>
      <c r="B2227" s="93"/>
      <c r="C2227" s="93"/>
      <c r="D2227" s="132"/>
      <c r="E2227" s="92"/>
      <c r="F2227" s="93"/>
      <c r="G2227" s="93"/>
      <c r="H2227" s="93"/>
      <c r="I2227" s="93"/>
      <c r="J2227" s="93"/>
      <c r="K2227" s="135"/>
      <c r="L2227" s="135"/>
      <c r="M2227" s="135"/>
      <c r="N2227" s="135"/>
    </row>
    <row r="2228" spans="1:14" x14ac:dyDescent="0.25">
      <c r="A2228" s="93"/>
      <c r="B2228" s="93"/>
      <c r="C2228" s="93"/>
      <c r="D2228" s="132"/>
      <c r="E2228" s="92"/>
      <c r="F2228" s="93"/>
      <c r="G2228" s="93"/>
      <c r="H2228" s="93"/>
      <c r="I2228" s="93"/>
      <c r="J2228" s="93"/>
      <c r="K2228" s="135"/>
      <c r="L2228" s="135"/>
      <c r="M2228" s="135"/>
      <c r="N2228" s="135"/>
    </row>
    <row r="2229" spans="1:14" x14ac:dyDescent="0.25">
      <c r="A2229" s="93"/>
      <c r="B2229" s="93"/>
      <c r="C2229" s="93"/>
      <c r="D2229" s="132"/>
      <c r="E2229" s="92"/>
      <c r="F2229" s="93"/>
      <c r="G2229" s="93"/>
      <c r="H2229" s="93"/>
      <c r="I2229" s="93"/>
      <c r="J2229" s="93"/>
      <c r="K2229" s="135"/>
      <c r="L2229" s="135"/>
      <c r="M2229" s="135"/>
      <c r="N2229" s="135"/>
    </row>
    <row r="2230" spans="1:14" x14ac:dyDescent="0.25">
      <c r="A2230" s="93"/>
      <c r="B2230" s="93"/>
      <c r="C2230" s="93"/>
      <c r="D2230" s="132"/>
      <c r="E2230" s="92"/>
      <c r="F2230" s="93"/>
      <c r="G2230" s="93"/>
      <c r="H2230" s="93"/>
      <c r="I2230" s="93"/>
      <c r="J2230" s="93"/>
      <c r="K2230" s="135"/>
      <c r="L2230" s="135"/>
      <c r="M2230" s="135"/>
      <c r="N2230" s="135"/>
    </row>
    <row r="2231" spans="1:14" x14ac:dyDescent="0.25">
      <c r="A2231" s="93"/>
      <c r="B2231" s="93"/>
      <c r="C2231" s="93"/>
      <c r="D2231" s="132"/>
      <c r="E2231" s="92"/>
      <c r="F2231" s="93"/>
      <c r="G2231" s="93"/>
      <c r="H2231" s="93"/>
      <c r="I2231" s="93"/>
      <c r="J2231" s="93"/>
      <c r="K2231" s="135"/>
      <c r="L2231" s="135"/>
      <c r="M2231" s="135"/>
      <c r="N2231" s="135"/>
    </row>
    <row r="2232" spans="1:14" x14ac:dyDescent="0.25">
      <c r="A2232" s="93"/>
      <c r="B2232" s="93"/>
      <c r="C2232" s="93"/>
      <c r="D2232" s="132"/>
      <c r="E2232" s="92"/>
      <c r="F2232" s="93"/>
      <c r="G2232" s="93"/>
      <c r="H2232" s="93"/>
      <c r="I2232" s="93"/>
      <c r="J2232" s="93"/>
      <c r="K2232" s="135"/>
      <c r="L2232" s="135"/>
      <c r="M2232" s="135"/>
      <c r="N2232" s="135"/>
    </row>
    <row r="2233" spans="1:14" x14ac:dyDescent="0.25">
      <c r="A2233" s="93"/>
      <c r="B2233" s="93"/>
      <c r="C2233" s="93"/>
      <c r="D2233" s="132"/>
      <c r="E2233" s="92"/>
      <c r="F2233" s="93"/>
      <c r="G2233" s="93"/>
      <c r="H2233" s="93"/>
      <c r="I2233" s="93"/>
      <c r="J2233" s="93"/>
      <c r="K2233" s="135"/>
      <c r="L2233" s="135"/>
      <c r="M2233" s="135"/>
      <c r="N2233" s="135"/>
    </row>
    <row r="2234" spans="1:14" x14ac:dyDescent="0.25">
      <c r="A2234" s="93"/>
      <c r="B2234" s="93"/>
      <c r="C2234" s="93"/>
      <c r="D2234" s="132"/>
      <c r="E2234" s="92"/>
      <c r="F2234" s="93"/>
      <c r="G2234" s="93"/>
      <c r="H2234" s="93"/>
      <c r="I2234" s="93"/>
      <c r="J2234" s="93"/>
      <c r="K2234" s="135"/>
      <c r="L2234" s="135"/>
      <c r="M2234" s="135"/>
      <c r="N2234" s="135"/>
    </row>
    <row r="2235" spans="1:14" x14ac:dyDescent="0.25">
      <c r="A2235" s="93"/>
      <c r="B2235" s="93"/>
      <c r="C2235" s="93"/>
      <c r="D2235" s="132"/>
      <c r="E2235" s="92"/>
      <c r="F2235" s="93"/>
      <c r="G2235" s="93"/>
      <c r="H2235" s="93"/>
      <c r="I2235" s="93"/>
      <c r="J2235" s="93"/>
      <c r="K2235" s="135"/>
      <c r="L2235" s="135"/>
      <c r="M2235" s="135"/>
      <c r="N2235" s="135"/>
    </row>
    <row r="2236" spans="1:14" x14ac:dyDescent="0.25">
      <c r="A2236" s="93"/>
      <c r="B2236" s="93"/>
      <c r="C2236" s="93"/>
      <c r="D2236" s="132"/>
      <c r="E2236" s="92"/>
      <c r="F2236" s="93"/>
      <c r="G2236" s="93"/>
      <c r="H2236" s="93"/>
      <c r="I2236" s="93"/>
      <c r="J2236" s="93"/>
      <c r="K2236" s="135"/>
      <c r="L2236" s="135"/>
      <c r="M2236" s="135"/>
      <c r="N2236" s="135"/>
    </row>
    <row r="2237" spans="1:14" x14ac:dyDescent="0.25">
      <c r="A2237" s="93"/>
      <c r="B2237" s="93"/>
      <c r="C2237" s="93"/>
      <c r="D2237" s="132"/>
      <c r="E2237" s="92"/>
      <c r="F2237" s="93"/>
      <c r="G2237" s="93"/>
      <c r="H2237" s="93"/>
      <c r="I2237" s="93"/>
      <c r="J2237" s="93"/>
      <c r="K2237" s="135"/>
      <c r="L2237" s="135"/>
      <c r="M2237" s="135"/>
      <c r="N2237" s="135"/>
    </row>
    <row r="2238" spans="1:14" x14ac:dyDescent="0.25">
      <c r="A2238" s="93"/>
      <c r="B2238" s="93"/>
      <c r="C2238" s="93"/>
      <c r="D2238" s="132"/>
      <c r="E2238" s="92"/>
      <c r="F2238" s="93"/>
      <c r="G2238" s="93"/>
      <c r="H2238" s="93"/>
      <c r="I2238" s="93"/>
      <c r="J2238" s="93"/>
      <c r="K2238" s="135"/>
      <c r="L2238" s="135"/>
      <c r="M2238" s="135"/>
      <c r="N2238" s="135"/>
    </row>
    <row r="2239" spans="1:14" x14ac:dyDescent="0.25">
      <c r="A2239" s="93"/>
      <c r="B2239" s="93"/>
      <c r="C2239" s="93"/>
      <c r="D2239" s="132"/>
      <c r="E2239" s="92"/>
      <c r="F2239" s="93"/>
      <c r="G2239" s="93"/>
      <c r="H2239" s="93"/>
      <c r="I2239" s="93"/>
      <c r="J2239" s="93"/>
      <c r="K2239" s="135"/>
      <c r="L2239" s="135"/>
      <c r="M2239" s="135"/>
      <c r="N2239" s="135"/>
    </row>
    <row r="2240" spans="1:14" x14ac:dyDescent="0.25">
      <c r="A2240" s="93"/>
      <c r="B2240" s="93"/>
      <c r="C2240" s="93"/>
      <c r="D2240" s="132"/>
      <c r="E2240" s="92"/>
      <c r="F2240" s="93"/>
      <c r="G2240" s="93"/>
      <c r="H2240" s="93"/>
      <c r="I2240" s="93"/>
      <c r="J2240" s="93"/>
      <c r="K2240" s="135"/>
      <c r="L2240" s="135"/>
      <c r="M2240" s="135"/>
      <c r="N2240" s="135"/>
    </row>
    <row r="2241" spans="1:14" x14ac:dyDescent="0.25">
      <c r="A2241" s="93"/>
      <c r="B2241" s="93"/>
      <c r="C2241" s="93"/>
      <c r="D2241" s="132"/>
      <c r="E2241" s="92"/>
      <c r="F2241" s="93"/>
      <c r="G2241" s="93"/>
      <c r="H2241" s="93"/>
      <c r="I2241" s="93"/>
      <c r="J2241" s="93"/>
      <c r="K2241" s="135"/>
      <c r="L2241" s="135"/>
      <c r="M2241" s="135"/>
      <c r="N2241" s="135"/>
    </row>
    <row r="2242" spans="1:14" x14ac:dyDescent="0.25">
      <c r="A2242" s="93"/>
      <c r="B2242" s="93"/>
      <c r="C2242" s="93"/>
      <c r="D2242" s="132"/>
      <c r="E2242" s="92"/>
      <c r="F2242" s="93"/>
      <c r="G2242" s="93"/>
      <c r="H2242" s="93"/>
      <c r="I2242" s="93"/>
      <c r="J2242" s="93"/>
      <c r="K2242" s="135"/>
      <c r="L2242" s="135"/>
      <c r="M2242" s="135"/>
      <c r="N2242" s="135"/>
    </row>
    <row r="2243" spans="1:14" x14ac:dyDescent="0.25">
      <c r="A2243" s="93"/>
      <c r="B2243" s="93"/>
      <c r="C2243" s="93"/>
      <c r="D2243" s="132"/>
      <c r="E2243" s="92"/>
      <c r="F2243" s="93"/>
      <c r="G2243" s="93"/>
      <c r="H2243" s="93"/>
      <c r="I2243" s="93"/>
      <c r="J2243" s="93"/>
      <c r="K2243" s="135"/>
      <c r="L2243" s="135"/>
      <c r="M2243" s="135"/>
      <c r="N2243" s="135"/>
    </row>
    <row r="2244" spans="1:14" x14ac:dyDescent="0.25">
      <c r="A2244" s="93"/>
      <c r="B2244" s="93"/>
      <c r="C2244" s="93"/>
      <c r="D2244" s="132"/>
      <c r="E2244" s="92"/>
      <c r="F2244" s="93"/>
      <c r="G2244" s="93"/>
      <c r="H2244" s="93"/>
      <c r="I2244" s="93"/>
      <c r="J2244" s="93"/>
      <c r="K2244" s="135"/>
      <c r="L2244" s="135"/>
      <c r="M2244" s="135"/>
      <c r="N2244" s="135"/>
    </row>
    <row r="2245" spans="1:14" x14ac:dyDescent="0.25">
      <c r="A2245" s="93"/>
      <c r="B2245" s="93"/>
      <c r="C2245" s="93"/>
      <c r="D2245" s="132"/>
      <c r="E2245" s="92"/>
      <c r="F2245" s="93"/>
      <c r="G2245" s="93"/>
      <c r="H2245" s="93"/>
      <c r="I2245" s="93"/>
      <c r="J2245" s="93"/>
      <c r="K2245" s="135"/>
      <c r="L2245" s="135"/>
      <c r="M2245" s="135"/>
      <c r="N2245" s="135"/>
    </row>
    <row r="2246" spans="1:14" x14ac:dyDescent="0.25">
      <c r="A2246" s="93"/>
      <c r="B2246" s="93"/>
      <c r="C2246" s="93"/>
      <c r="D2246" s="132"/>
      <c r="E2246" s="92"/>
      <c r="F2246" s="93"/>
      <c r="G2246" s="93"/>
      <c r="H2246" s="93"/>
      <c r="I2246" s="93"/>
      <c r="J2246" s="93"/>
      <c r="K2246" s="135"/>
      <c r="L2246" s="135"/>
      <c r="M2246" s="135"/>
      <c r="N2246" s="135"/>
    </row>
    <row r="2247" spans="1:14" x14ac:dyDescent="0.25">
      <c r="A2247" s="93"/>
      <c r="B2247" s="93"/>
      <c r="C2247" s="93"/>
      <c r="D2247" s="132"/>
      <c r="E2247" s="92"/>
      <c r="F2247" s="93"/>
      <c r="G2247" s="93"/>
      <c r="H2247" s="93"/>
      <c r="I2247" s="93"/>
      <c r="J2247" s="93"/>
      <c r="K2247" s="135"/>
      <c r="L2247" s="135"/>
      <c r="M2247" s="135"/>
      <c r="N2247" s="135"/>
    </row>
    <row r="2248" spans="1:14" x14ac:dyDescent="0.25">
      <c r="A2248" s="93"/>
      <c r="B2248" s="93"/>
      <c r="C2248" s="93"/>
      <c r="D2248" s="132"/>
      <c r="E2248" s="92"/>
      <c r="F2248" s="93"/>
      <c r="G2248" s="93"/>
      <c r="H2248" s="93"/>
      <c r="I2248" s="93"/>
      <c r="J2248" s="93"/>
      <c r="K2248" s="135"/>
      <c r="L2248" s="135"/>
      <c r="M2248" s="135"/>
      <c r="N2248" s="135"/>
    </row>
    <row r="2249" spans="1:14" x14ac:dyDescent="0.25">
      <c r="A2249" s="93"/>
      <c r="B2249" s="93"/>
      <c r="C2249" s="93"/>
      <c r="D2249" s="132"/>
      <c r="E2249" s="92"/>
      <c r="F2249" s="93"/>
      <c r="G2249" s="93"/>
      <c r="H2249" s="93"/>
      <c r="I2249" s="93"/>
      <c r="J2249" s="93"/>
      <c r="K2249" s="135"/>
      <c r="L2249" s="135"/>
      <c r="M2249" s="135"/>
      <c r="N2249" s="135"/>
    </row>
    <row r="2250" spans="1:14" x14ac:dyDescent="0.25">
      <c r="A2250" s="93"/>
      <c r="B2250" s="93"/>
      <c r="C2250" s="93"/>
      <c r="D2250" s="132"/>
      <c r="E2250" s="92"/>
      <c r="F2250" s="93"/>
      <c r="G2250" s="93"/>
      <c r="H2250" s="93"/>
      <c r="I2250" s="93"/>
      <c r="J2250" s="93"/>
      <c r="K2250" s="135"/>
      <c r="L2250" s="135"/>
      <c r="M2250" s="135"/>
      <c r="N2250" s="135"/>
    </row>
    <row r="2251" spans="1:14" x14ac:dyDescent="0.25">
      <c r="A2251" s="93"/>
      <c r="B2251" s="93"/>
      <c r="C2251" s="93"/>
      <c r="D2251" s="132"/>
      <c r="E2251" s="92"/>
      <c r="F2251" s="93"/>
      <c r="G2251" s="93"/>
      <c r="H2251" s="93"/>
      <c r="I2251" s="93"/>
      <c r="J2251" s="93"/>
      <c r="K2251" s="135"/>
      <c r="L2251" s="135"/>
      <c r="M2251" s="135"/>
      <c r="N2251" s="135"/>
    </row>
    <row r="2252" spans="1:14" x14ac:dyDescent="0.25">
      <c r="A2252" s="93"/>
      <c r="B2252" s="93"/>
      <c r="C2252" s="93"/>
      <c r="D2252" s="132"/>
      <c r="E2252" s="92"/>
      <c r="F2252" s="93"/>
      <c r="G2252" s="93"/>
      <c r="H2252" s="93"/>
      <c r="I2252" s="93"/>
      <c r="J2252" s="93"/>
      <c r="K2252" s="135"/>
      <c r="L2252" s="135"/>
      <c r="M2252" s="135"/>
      <c r="N2252" s="135"/>
    </row>
    <row r="2253" spans="1:14" x14ac:dyDescent="0.25">
      <c r="A2253" s="93"/>
      <c r="B2253" s="93"/>
      <c r="C2253" s="93"/>
      <c r="D2253" s="132"/>
      <c r="E2253" s="92"/>
      <c r="F2253" s="93"/>
      <c r="G2253" s="93"/>
      <c r="H2253" s="93"/>
      <c r="I2253" s="93"/>
      <c r="J2253" s="93"/>
      <c r="K2253" s="135"/>
      <c r="L2253" s="135"/>
      <c r="M2253" s="135"/>
      <c r="N2253" s="135"/>
    </row>
    <row r="2254" spans="1:14" x14ac:dyDescent="0.25">
      <c r="A2254" s="93"/>
      <c r="B2254" s="93"/>
      <c r="C2254" s="93"/>
      <c r="D2254" s="132"/>
      <c r="E2254" s="92"/>
      <c r="F2254" s="93"/>
      <c r="G2254" s="93"/>
      <c r="H2254" s="93"/>
      <c r="I2254" s="93"/>
      <c r="J2254" s="93"/>
      <c r="K2254" s="135"/>
      <c r="L2254" s="135"/>
      <c r="M2254" s="135"/>
      <c r="N2254" s="135"/>
    </row>
    <row r="2255" spans="1:14" x14ac:dyDescent="0.25">
      <c r="A2255" s="93"/>
      <c r="B2255" s="93"/>
      <c r="C2255" s="93"/>
      <c r="D2255" s="132"/>
      <c r="E2255" s="92"/>
      <c r="F2255" s="93"/>
      <c r="G2255" s="93"/>
      <c r="H2255" s="93"/>
      <c r="I2255" s="93"/>
      <c r="J2255" s="93"/>
      <c r="K2255" s="135"/>
      <c r="L2255" s="135"/>
      <c r="M2255" s="135"/>
      <c r="N2255" s="135"/>
    </row>
    <row r="2256" spans="1:14" x14ac:dyDescent="0.25">
      <c r="A2256" s="93"/>
      <c r="B2256" s="93"/>
      <c r="C2256" s="93"/>
      <c r="D2256" s="132"/>
      <c r="E2256" s="92"/>
      <c r="F2256" s="93"/>
      <c r="G2256" s="93"/>
      <c r="H2256" s="93"/>
      <c r="I2256" s="93"/>
      <c r="J2256" s="93"/>
      <c r="K2256" s="135"/>
      <c r="L2256" s="135"/>
      <c r="M2256" s="135"/>
      <c r="N2256" s="135"/>
    </row>
    <row r="2257" spans="1:14" x14ac:dyDescent="0.25">
      <c r="A2257" s="93"/>
      <c r="B2257" s="93"/>
      <c r="C2257" s="93"/>
      <c r="D2257" s="132"/>
      <c r="E2257" s="92"/>
      <c r="F2257" s="93"/>
      <c r="G2257" s="93"/>
      <c r="H2257" s="93"/>
      <c r="I2257" s="93"/>
      <c r="J2257" s="93"/>
      <c r="K2257" s="135"/>
      <c r="L2257" s="135"/>
      <c r="M2257" s="135"/>
      <c r="N2257" s="135"/>
    </row>
    <row r="2258" spans="1:14" x14ac:dyDescent="0.25">
      <c r="A2258" s="93"/>
      <c r="B2258" s="93"/>
      <c r="C2258" s="93"/>
      <c r="D2258" s="132"/>
      <c r="E2258" s="92"/>
      <c r="F2258" s="93"/>
      <c r="G2258" s="93"/>
      <c r="H2258" s="93"/>
      <c r="I2258" s="93"/>
      <c r="J2258" s="93"/>
      <c r="K2258" s="135"/>
      <c r="L2258" s="135"/>
      <c r="M2258" s="135"/>
      <c r="N2258" s="135"/>
    </row>
    <row r="2259" spans="1:14" x14ac:dyDescent="0.25">
      <c r="A2259" s="93"/>
      <c r="B2259" s="93"/>
      <c r="C2259" s="93"/>
      <c r="D2259" s="132"/>
      <c r="E2259" s="92"/>
      <c r="F2259" s="93"/>
      <c r="G2259" s="93"/>
      <c r="H2259" s="93"/>
      <c r="I2259" s="93"/>
      <c r="J2259" s="93"/>
      <c r="K2259" s="135"/>
      <c r="L2259" s="135"/>
      <c r="M2259" s="135"/>
      <c r="N2259" s="135"/>
    </row>
    <row r="2260" spans="1:14" x14ac:dyDescent="0.25">
      <c r="A2260" s="93"/>
      <c r="B2260" s="93"/>
      <c r="C2260" s="93"/>
      <c r="D2260" s="132"/>
      <c r="E2260" s="92"/>
      <c r="F2260" s="93"/>
      <c r="G2260" s="93"/>
      <c r="H2260" s="93"/>
      <c r="I2260" s="93"/>
      <c r="J2260" s="93"/>
      <c r="K2260" s="135"/>
      <c r="L2260" s="135"/>
      <c r="M2260" s="135"/>
      <c r="N2260" s="135"/>
    </row>
    <row r="2261" spans="1:14" x14ac:dyDescent="0.25">
      <c r="A2261" s="93"/>
      <c r="B2261" s="93"/>
      <c r="C2261" s="93"/>
      <c r="D2261" s="132"/>
      <c r="E2261" s="92"/>
      <c r="F2261" s="93"/>
      <c r="G2261" s="93"/>
      <c r="H2261" s="93"/>
      <c r="I2261" s="93"/>
      <c r="J2261" s="93"/>
      <c r="K2261" s="135"/>
      <c r="L2261" s="135"/>
      <c r="M2261" s="135"/>
      <c r="N2261" s="135"/>
    </row>
    <row r="2262" spans="1:14" x14ac:dyDescent="0.25">
      <c r="A2262" s="93"/>
      <c r="B2262" s="93"/>
      <c r="C2262" s="93"/>
      <c r="D2262" s="132"/>
      <c r="E2262" s="92"/>
      <c r="F2262" s="93"/>
      <c r="G2262" s="93"/>
      <c r="H2262" s="93"/>
      <c r="I2262" s="93"/>
      <c r="J2262" s="93"/>
      <c r="K2262" s="135"/>
      <c r="L2262" s="135"/>
      <c r="M2262" s="135"/>
      <c r="N2262" s="135"/>
    </row>
    <row r="2263" spans="1:14" x14ac:dyDescent="0.25">
      <c r="A2263" s="93"/>
      <c r="B2263" s="93"/>
      <c r="C2263" s="93"/>
      <c r="D2263" s="132"/>
      <c r="E2263" s="92"/>
      <c r="F2263" s="93"/>
      <c r="G2263" s="93"/>
      <c r="H2263" s="93"/>
      <c r="I2263" s="93"/>
      <c r="J2263" s="93"/>
      <c r="K2263" s="135"/>
      <c r="L2263" s="135"/>
      <c r="M2263" s="135"/>
      <c r="N2263" s="135"/>
    </row>
    <row r="2264" spans="1:14" x14ac:dyDescent="0.25">
      <c r="A2264" s="93"/>
      <c r="B2264" s="93"/>
      <c r="C2264" s="93"/>
      <c r="D2264" s="132"/>
      <c r="E2264" s="92"/>
      <c r="F2264" s="93"/>
      <c r="G2264" s="93"/>
      <c r="H2264" s="93"/>
      <c r="I2264" s="93"/>
      <c r="J2264" s="93"/>
      <c r="K2264" s="135"/>
      <c r="L2264" s="135"/>
      <c r="M2264" s="135"/>
      <c r="N2264" s="135"/>
    </row>
    <row r="2265" spans="1:14" x14ac:dyDescent="0.25">
      <c r="A2265" s="93"/>
      <c r="B2265" s="93"/>
      <c r="C2265" s="93"/>
      <c r="D2265" s="132"/>
      <c r="E2265" s="92"/>
      <c r="F2265" s="93"/>
      <c r="G2265" s="93"/>
      <c r="H2265" s="93"/>
      <c r="I2265" s="93"/>
      <c r="J2265" s="93"/>
      <c r="K2265" s="135"/>
      <c r="L2265" s="135"/>
      <c r="M2265" s="135"/>
      <c r="N2265" s="135"/>
    </row>
    <row r="2266" spans="1:14" x14ac:dyDescent="0.25">
      <c r="A2266" s="93"/>
      <c r="B2266" s="93"/>
      <c r="C2266" s="93"/>
      <c r="D2266" s="132"/>
      <c r="E2266" s="92"/>
      <c r="F2266" s="93"/>
      <c r="G2266" s="93"/>
      <c r="H2266" s="93"/>
      <c r="I2266" s="93"/>
      <c r="J2266" s="93"/>
      <c r="K2266" s="135"/>
      <c r="L2266" s="135"/>
      <c r="M2266" s="135"/>
      <c r="N2266" s="135"/>
    </row>
    <row r="2267" spans="1:14" x14ac:dyDescent="0.25">
      <c r="A2267" s="93"/>
      <c r="B2267" s="93"/>
      <c r="C2267" s="93"/>
      <c r="D2267" s="132"/>
      <c r="E2267" s="92"/>
      <c r="F2267" s="93"/>
      <c r="G2267" s="93"/>
      <c r="H2267" s="93"/>
      <c r="I2267" s="93"/>
      <c r="J2267" s="93"/>
      <c r="K2267" s="135"/>
      <c r="L2267" s="135"/>
      <c r="M2267" s="135"/>
      <c r="N2267" s="135"/>
    </row>
    <row r="2268" spans="1:14" x14ac:dyDescent="0.25">
      <c r="A2268" s="93"/>
      <c r="B2268" s="93"/>
      <c r="C2268" s="93"/>
      <c r="D2268" s="132"/>
      <c r="E2268" s="92"/>
      <c r="F2268" s="93"/>
      <c r="G2268" s="93"/>
      <c r="H2268" s="93"/>
      <c r="I2268" s="93"/>
      <c r="J2268" s="93"/>
      <c r="K2268" s="135"/>
      <c r="L2268" s="135"/>
      <c r="M2268" s="135"/>
      <c r="N2268" s="135"/>
    </row>
    <row r="2269" spans="1:14" x14ac:dyDescent="0.25">
      <c r="A2269" s="93"/>
      <c r="B2269" s="93"/>
      <c r="C2269" s="93"/>
      <c r="D2269" s="132"/>
      <c r="E2269" s="92"/>
      <c r="F2269" s="93"/>
      <c r="G2269" s="93"/>
      <c r="H2269" s="93"/>
      <c r="I2269" s="93"/>
      <c r="J2269" s="93"/>
      <c r="K2269" s="135"/>
      <c r="L2269" s="135"/>
      <c r="M2269" s="135"/>
      <c r="N2269" s="135"/>
    </row>
    <row r="2270" spans="1:14" x14ac:dyDescent="0.25">
      <c r="A2270" s="93"/>
      <c r="B2270" s="93"/>
      <c r="C2270" s="93"/>
      <c r="D2270" s="132"/>
      <c r="E2270" s="92"/>
      <c r="F2270" s="93"/>
      <c r="G2270" s="93"/>
      <c r="H2270" s="93"/>
      <c r="I2270" s="93"/>
      <c r="J2270" s="93"/>
      <c r="K2270" s="135"/>
      <c r="L2270" s="135"/>
      <c r="M2270" s="135"/>
      <c r="N2270" s="135"/>
    </row>
    <row r="2271" spans="1:14" x14ac:dyDescent="0.25">
      <c r="A2271" s="93"/>
      <c r="B2271" s="93"/>
      <c r="C2271" s="93"/>
      <c r="D2271" s="132"/>
      <c r="E2271" s="92"/>
      <c r="F2271" s="93"/>
      <c r="G2271" s="93"/>
      <c r="H2271" s="93"/>
      <c r="I2271" s="93"/>
      <c r="J2271" s="93"/>
      <c r="K2271" s="135"/>
      <c r="L2271" s="135"/>
      <c r="M2271" s="135"/>
      <c r="N2271" s="135"/>
    </row>
    <row r="2272" spans="1:14" x14ac:dyDescent="0.25">
      <c r="A2272" s="93"/>
      <c r="B2272" s="93"/>
      <c r="C2272" s="93"/>
      <c r="D2272" s="132"/>
      <c r="E2272" s="92"/>
      <c r="F2272" s="93"/>
      <c r="G2272" s="93"/>
      <c r="H2272" s="93"/>
      <c r="I2272" s="93"/>
      <c r="J2272" s="93"/>
      <c r="K2272" s="135"/>
      <c r="L2272" s="135"/>
      <c r="M2272" s="135"/>
      <c r="N2272" s="135"/>
    </row>
    <row r="2273" spans="1:14" x14ac:dyDescent="0.25">
      <c r="A2273" s="93"/>
      <c r="B2273" s="93"/>
      <c r="C2273" s="93"/>
      <c r="D2273" s="132"/>
      <c r="E2273" s="92"/>
      <c r="F2273" s="93"/>
      <c r="G2273" s="93"/>
      <c r="H2273" s="93"/>
      <c r="I2273" s="93"/>
      <c r="J2273" s="93"/>
      <c r="K2273" s="135"/>
      <c r="L2273" s="135"/>
      <c r="M2273" s="135"/>
      <c r="N2273" s="135"/>
    </row>
    <row r="2274" spans="1:14" x14ac:dyDescent="0.25">
      <c r="A2274" s="93"/>
      <c r="B2274" s="93"/>
      <c r="C2274" s="93"/>
      <c r="D2274" s="132"/>
      <c r="E2274" s="92"/>
      <c r="F2274" s="93"/>
      <c r="G2274" s="93"/>
      <c r="H2274" s="93"/>
      <c r="I2274" s="93"/>
      <c r="J2274" s="93"/>
      <c r="K2274" s="135"/>
      <c r="L2274" s="135"/>
      <c r="M2274" s="135"/>
      <c r="N2274" s="135"/>
    </row>
    <row r="2275" spans="1:14" x14ac:dyDescent="0.25">
      <c r="A2275" s="93"/>
      <c r="B2275" s="93"/>
      <c r="C2275" s="93"/>
      <c r="D2275" s="132"/>
      <c r="E2275" s="92"/>
      <c r="F2275" s="93"/>
      <c r="G2275" s="93"/>
      <c r="H2275" s="93"/>
      <c r="I2275" s="93"/>
      <c r="J2275" s="93"/>
      <c r="K2275" s="135"/>
      <c r="L2275" s="135"/>
      <c r="M2275" s="135"/>
      <c r="N2275" s="135"/>
    </row>
    <row r="2276" spans="1:14" x14ac:dyDescent="0.25">
      <c r="A2276" s="93"/>
      <c r="B2276" s="93"/>
      <c r="C2276" s="93"/>
      <c r="D2276" s="132"/>
      <c r="E2276" s="92"/>
      <c r="F2276" s="93"/>
      <c r="G2276" s="93"/>
      <c r="H2276" s="93"/>
      <c r="I2276" s="93"/>
      <c r="J2276" s="93"/>
      <c r="K2276" s="135"/>
      <c r="L2276" s="135"/>
      <c r="M2276" s="135"/>
      <c r="N2276" s="135"/>
    </row>
    <row r="2277" spans="1:14" x14ac:dyDescent="0.25">
      <c r="A2277" s="93"/>
      <c r="B2277" s="93"/>
      <c r="C2277" s="93"/>
      <c r="D2277" s="132"/>
      <c r="E2277" s="92"/>
      <c r="F2277" s="93"/>
      <c r="G2277" s="93"/>
      <c r="H2277" s="93"/>
      <c r="I2277" s="93"/>
      <c r="J2277" s="93"/>
      <c r="K2277" s="135"/>
      <c r="L2277" s="135"/>
      <c r="M2277" s="135"/>
      <c r="N2277" s="135"/>
    </row>
    <row r="2278" spans="1:14" x14ac:dyDescent="0.25">
      <c r="A2278" s="93"/>
      <c r="B2278" s="93"/>
      <c r="C2278" s="93"/>
      <c r="D2278" s="132"/>
      <c r="E2278" s="92"/>
      <c r="F2278" s="93"/>
      <c r="G2278" s="93"/>
      <c r="H2278" s="93"/>
      <c r="I2278" s="93"/>
      <c r="J2278" s="93"/>
      <c r="K2278" s="135"/>
      <c r="L2278" s="135"/>
      <c r="M2278" s="135"/>
      <c r="N2278" s="135"/>
    </row>
    <row r="2279" spans="1:14" x14ac:dyDescent="0.25">
      <c r="A2279" s="93"/>
      <c r="B2279" s="93"/>
      <c r="C2279" s="93"/>
      <c r="D2279" s="132"/>
      <c r="E2279" s="92"/>
      <c r="F2279" s="93"/>
      <c r="G2279" s="93"/>
      <c r="H2279" s="93"/>
      <c r="I2279" s="93"/>
      <c r="J2279" s="93"/>
      <c r="K2279" s="135"/>
      <c r="L2279" s="135"/>
      <c r="M2279" s="135"/>
      <c r="N2279" s="135"/>
    </row>
    <row r="2280" spans="1:14" x14ac:dyDescent="0.25">
      <c r="A2280" s="93"/>
      <c r="B2280" s="93"/>
      <c r="C2280" s="93"/>
      <c r="D2280" s="132"/>
      <c r="E2280" s="92"/>
      <c r="F2280" s="93"/>
      <c r="G2280" s="93"/>
      <c r="H2280" s="93"/>
      <c r="I2280" s="93"/>
      <c r="J2280" s="93"/>
      <c r="K2280" s="135"/>
      <c r="L2280" s="135"/>
      <c r="M2280" s="135"/>
      <c r="N2280" s="135"/>
    </row>
    <row r="2281" spans="1:14" x14ac:dyDescent="0.25">
      <c r="A2281" s="93"/>
      <c r="B2281" s="93"/>
      <c r="C2281" s="93"/>
      <c r="D2281" s="132"/>
      <c r="E2281" s="92"/>
      <c r="F2281" s="93"/>
      <c r="G2281" s="93"/>
      <c r="H2281" s="93"/>
      <c r="I2281" s="93"/>
      <c r="J2281" s="93"/>
      <c r="K2281" s="135"/>
      <c r="L2281" s="135"/>
      <c r="M2281" s="135"/>
      <c r="N2281" s="135"/>
    </row>
    <row r="2282" spans="1:14" x14ac:dyDescent="0.25">
      <c r="A2282" s="93"/>
      <c r="B2282" s="93"/>
      <c r="C2282" s="93"/>
      <c r="D2282" s="132"/>
      <c r="E2282" s="92"/>
      <c r="F2282" s="93"/>
      <c r="G2282" s="93"/>
      <c r="H2282" s="93"/>
      <c r="I2282" s="93"/>
      <c r="J2282" s="93"/>
      <c r="K2282" s="135"/>
      <c r="L2282" s="135"/>
      <c r="M2282" s="135"/>
      <c r="N2282" s="135"/>
    </row>
    <row r="2283" spans="1:14" x14ac:dyDescent="0.25">
      <c r="A2283" s="93"/>
      <c r="B2283" s="93"/>
      <c r="C2283" s="93"/>
      <c r="D2283" s="132"/>
      <c r="E2283" s="92"/>
      <c r="F2283" s="93"/>
      <c r="G2283" s="93"/>
      <c r="H2283" s="93"/>
      <c r="I2283" s="93"/>
      <c r="J2283" s="93"/>
      <c r="K2283" s="135"/>
      <c r="L2283" s="135"/>
      <c r="M2283" s="135"/>
      <c r="N2283" s="135"/>
    </row>
    <row r="2284" spans="1:14" x14ac:dyDescent="0.25">
      <c r="A2284" s="93"/>
      <c r="B2284" s="93"/>
      <c r="C2284" s="93"/>
      <c r="D2284" s="132"/>
      <c r="E2284" s="92"/>
      <c r="F2284" s="93"/>
      <c r="G2284" s="93"/>
      <c r="H2284" s="93"/>
      <c r="I2284" s="93"/>
      <c r="J2284" s="93"/>
      <c r="K2284" s="135"/>
      <c r="L2284" s="135"/>
      <c r="M2284" s="135"/>
      <c r="N2284" s="135"/>
    </row>
    <row r="2285" spans="1:14" x14ac:dyDescent="0.25">
      <c r="A2285" s="93"/>
      <c r="B2285" s="93"/>
      <c r="C2285" s="93"/>
      <c r="D2285" s="132"/>
      <c r="E2285" s="92"/>
      <c r="F2285" s="93"/>
      <c r="G2285" s="93"/>
      <c r="H2285" s="93"/>
      <c r="I2285" s="93"/>
      <c r="J2285" s="93"/>
      <c r="K2285" s="135"/>
      <c r="L2285" s="135"/>
      <c r="M2285" s="135"/>
      <c r="N2285" s="135"/>
    </row>
    <row r="2286" spans="1:14" x14ac:dyDescent="0.25">
      <c r="A2286" s="93"/>
      <c r="B2286" s="93"/>
      <c r="C2286" s="93"/>
      <c r="D2286" s="132"/>
      <c r="E2286" s="92"/>
      <c r="F2286" s="93"/>
      <c r="G2286" s="93"/>
      <c r="H2286" s="93"/>
      <c r="I2286" s="93"/>
      <c r="J2286" s="93"/>
      <c r="K2286" s="135"/>
      <c r="L2286" s="135"/>
      <c r="M2286" s="135"/>
      <c r="N2286" s="135"/>
    </row>
    <row r="2287" spans="1:14" x14ac:dyDescent="0.25">
      <c r="A2287" s="93"/>
      <c r="B2287" s="93"/>
      <c r="C2287" s="93"/>
      <c r="D2287" s="132"/>
      <c r="E2287" s="92"/>
      <c r="F2287" s="93"/>
      <c r="G2287" s="93"/>
      <c r="H2287" s="93"/>
      <c r="I2287" s="93"/>
      <c r="J2287" s="93"/>
      <c r="K2287" s="135"/>
      <c r="L2287" s="135"/>
      <c r="M2287" s="135"/>
      <c r="N2287" s="135"/>
    </row>
    <row r="2288" spans="1:14" x14ac:dyDescent="0.25">
      <c r="A2288" s="93"/>
      <c r="B2288" s="93"/>
      <c r="C2288" s="93"/>
      <c r="D2288" s="132"/>
      <c r="E2288" s="92"/>
      <c r="F2288" s="93"/>
      <c r="G2288" s="93"/>
      <c r="H2288" s="93"/>
      <c r="I2288" s="93"/>
      <c r="J2288" s="93"/>
      <c r="K2288" s="135"/>
      <c r="L2288" s="135"/>
      <c r="M2288" s="135"/>
      <c r="N2288" s="135"/>
    </row>
    <row r="2289" spans="1:14" x14ac:dyDescent="0.25">
      <c r="A2289" s="93"/>
      <c r="B2289" s="93"/>
      <c r="C2289" s="93"/>
      <c r="D2289" s="132"/>
      <c r="E2289" s="92"/>
      <c r="F2289" s="93"/>
      <c r="G2289" s="93"/>
      <c r="H2289" s="93"/>
      <c r="I2289" s="93"/>
      <c r="J2289" s="93"/>
      <c r="K2289" s="135"/>
      <c r="L2289" s="135"/>
      <c r="M2289" s="135"/>
      <c r="N2289" s="135"/>
    </row>
    <row r="2290" spans="1:14" x14ac:dyDescent="0.25">
      <c r="A2290" s="93"/>
      <c r="B2290" s="93"/>
      <c r="C2290" s="93"/>
      <c r="D2290" s="132"/>
      <c r="E2290" s="92"/>
      <c r="F2290" s="93"/>
      <c r="G2290" s="93"/>
      <c r="H2290" s="93"/>
      <c r="I2290" s="93"/>
      <c r="J2290" s="93"/>
      <c r="K2290" s="135"/>
      <c r="L2290" s="135"/>
      <c r="M2290" s="135"/>
      <c r="N2290" s="135"/>
    </row>
    <row r="2291" spans="1:14" x14ac:dyDescent="0.25">
      <c r="A2291" s="93"/>
      <c r="B2291" s="93"/>
      <c r="C2291" s="93"/>
      <c r="D2291" s="132"/>
      <c r="E2291" s="92"/>
      <c r="F2291" s="93"/>
      <c r="G2291" s="93"/>
      <c r="H2291" s="93"/>
      <c r="I2291" s="93"/>
      <c r="J2291" s="93"/>
      <c r="K2291" s="135"/>
      <c r="L2291" s="135"/>
      <c r="M2291" s="135"/>
      <c r="N2291" s="135"/>
    </row>
    <row r="2292" spans="1:14" x14ac:dyDescent="0.25">
      <c r="A2292" s="93"/>
      <c r="B2292" s="93"/>
      <c r="C2292" s="93"/>
      <c r="D2292" s="132"/>
      <c r="E2292" s="92"/>
      <c r="F2292" s="93"/>
      <c r="G2292" s="93"/>
      <c r="H2292" s="93"/>
      <c r="I2292" s="93"/>
      <c r="J2292" s="93"/>
      <c r="K2292" s="135"/>
      <c r="L2292" s="135"/>
      <c r="M2292" s="135"/>
      <c r="N2292" s="135"/>
    </row>
    <row r="2293" spans="1:14" x14ac:dyDescent="0.25">
      <c r="A2293" s="93"/>
      <c r="B2293" s="93"/>
      <c r="C2293" s="93"/>
      <c r="D2293" s="132"/>
      <c r="E2293" s="92"/>
      <c r="F2293" s="93"/>
      <c r="G2293" s="93"/>
      <c r="H2293" s="93"/>
      <c r="I2293" s="93"/>
      <c r="J2293" s="93"/>
      <c r="K2293" s="135"/>
      <c r="L2293" s="135"/>
      <c r="M2293" s="135"/>
      <c r="N2293" s="135"/>
    </row>
    <row r="2294" spans="1:14" x14ac:dyDescent="0.25">
      <c r="A2294" s="93"/>
      <c r="B2294" s="93"/>
      <c r="C2294" s="93"/>
      <c r="D2294" s="132"/>
      <c r="E2294" s="92"/>
      <c r="F2294" s="93"/>
      <c r="G2294" s="93"/>
      <c r="H2294" s="93"/>
      <c r="I2294" s="93"/>
      <c r="J2294" s="93"/>
      <c r="K2294" s="135"/>
      <c r="L2294" s="135"/>
      <c r="M2294" s="135"/>
      <c r="N2294" s="135"/>
    </row>
    <row r="2295" spans="1:14" x14ac:dyDescent="0.25">
      <c r="A2295" s="93"/>
      <c r="B2295" s="93"/>
      <c r="C2295" s="93"/>
      <c r="D2295" s="132"/>
      <c r="E2295" s="92"/>
      <c r="F2295" s="93"/>
      <c r="G2295" s="93"/>
      <c r="H2295" s="93"/>
      <c r="I2295" s="93"/>
      <c r="J2295" s="93"/>
      <c r="K2295" s="135"/>
      <c r="L2295" s="135"/>
      <c r="M2295" s="135"/>
      <c r="N2295" s="135"/>
    </row>
    <row r="2296" spans="1:14" x14ac:dyDescent="0.25">
      <c r="A2296" s="93"/>
      <c r="B2296" s="93"/>
      <c r="C2296" s="93"/>
      <c r="D2296" s="132"/>
      <c r="E2296" s="92"/>
      <c r="F2296" s="93"/>
      <c r="G2296" s="93"/>
      <c r="H2296" s="93"/>
      <c r="I2296" s="93"/>
      <c r="J2296" s="93"/>
      <c r="K2296" s="135"/>
      <c r="L2296" s="135"/>
      <c r="M2296" s="135"/>
      <c r="N2296" s="135"/>
    </row>
    <row r="2297" spans="1:14" x14ac:dyDescent="0.25">
      <c r="A2297" s="93"/>
      <c r="B2297" s="93"/>
      <c r="C2297" s="93"/>
      <c r="D2297" s="132"/>
      <c r="E2297" s="92"/>
      <c r="F2297" s="93"/>
      <c r="G2297" s="93"/>
      <c r="H2297" s="93"/>
      <c r="I2297" s="93"/>
      <c r="J2297" s="93"/>
      <c r="K2297" s="135"/>
      <c r="L2297" s="135"/>
      <c r="M2297" s="135"/>
      <c r="N2297" s="135"/>
    </row>
    <row r="2298" spans="1:14" x14ac:dyDescent="0.25">
      <c r="A2298" s="93"/>
      <c r="B2298" s="93"/>
      <c r="C2298" s="93"/>
      <c r="D2298" s="132"/>
      <c r="E2298" s="92"/>
      <c r="F2298" s="93"/>
      <c r="G2298" s="93"/>
      <c r="H2298" s="93"/>
      <c r="I2298" s="93"/>
      <c r="J2298" s="93"/>
      <c r="K2298" s="135"/>
      <c r="L2298" s="135"/>
      <c r="M2298" s="135"/>
      <c r="N2298" s="135"/>
    </row>
    <row r="2299" spans="1:14" x14ac:dyDescent="0.25">
      <c r="A2299" s="93"/>
      <c r="B2299" s="93"/>
      <c r="C2299" s="93"/>
      <c r="D2299" s="132"/>
      <c r="E2299" s="92"/>
      <c r="F2299" s="93"/>
      <c r="G2299" s="93"/>
      <c r="H2299" s="93"/>
      <c r="I2299" s="93"/>
      <c r="J2299" s="93"/>
      <c r="K2299" s="135"/>
      <c r="L2299" s="135"/>
      <c r="M2299" s="135"/>
      <c r="N2299" s="135"/>
    </row>
    <row r="2300" spans="1:14" x14ac:dyDescent="0.25">
      <c r="A2300" s="93"/>
      <c r="B2300" s="93"/>
      <c r="C2300" s="93"/>
      <c r="D2300" s="132"/>
      <c r="E2300" s="92"/>
      <c r="F2300" s="93"/>
      <c r="G2300" s="93"/>
      <c r="H2300" s="93"/>
      <c r="I2300" s="93"/>
      <c r="J2300" s="93"/>
      <c r="K2300" s="135"/>
      <c r="L2300" s="135"/>
      <c r="M2300" s="135"/>
      <c r="N2300" s="135"/>
    </row>
    <row r="2301" spans="1:14" x14ac:dyDescent="0.25">
      <c r="A2301" s="93"/>
      <c r="B2301" s="93"/>
      <c r="C2301" s="93"/>
      <c r="D2301" s="132"/>
      <c r="E2301" s="92"/>
      <c r="F2301" s="93"/>
      <c r="G2301" s="93"/>
      <c r="H2301" s="93"/>
      <c r="I2301" s="93"/>
      <c r="J2301" s="93"/>
      <c r="K2301" s="135"/>
      <c r="L2301" s="135"/>
      <c r="M2301" s="135"/>
      <c r="N2301" s="135"/>
    </row>
    <row r="2302" spans="1:14" x14ac:dyDescent="0.25">
      <c r="A2302" s="93"/>
      <c r="B2302" s="93"/>
      <c r="C2302" s="93"/>
      <c r="D2302" s="132"/>
      <c r="E2302" s="92"/>
      <c r="F2302" s="93"/>
      <c r="G2302" s="93"/>
      <c r="H2302" s="93"/>
      <c r="I2302" s="93"/>
      <c r="J2302" s="93"/>
      <c r="K2302" s="135"/>
      <c r="L2302" s="135"/>
      <c r="M2302" s="135"/>
      <c r="N2302" s="135"/>
    </row>
    <row r="2303" spans="1:14" x14ac:dyDescent="0.25">
      <c r="A2303" s="93"/>
      <c r="B2303" s="93"/>
      <c r="C2303" s="93"/>
      <c r="D2303" s="132"/>
      <c r="E2303" s="92"/>
      <c r="F2303" s="93"/>
      <c r="G2303" s="93"/>
      <c r="H2303" s="93"/>
      <c r="I2303" s="93"/>
      <c r="J2303" s="93"/>
      <c r="K2303" s="135"/>
      <c r="L2303" s="135"/>
      <c r="M2303" s="135"/>
      <c r="N2303" s="135"/>
    </row>
    <row r="2304" spans="1:14" x14ac:dyDescent="0.25">
      <c r="A2304" s="93"/>
      <c r="B2304" s="93"/>
      <c r="C2304" s="93"/>
      <c r="D2304" s="132"/>
      <c r="E2304" s="92"/>
      <c r="F2304" s="93"/>
      <c r="G2304" s="93"/>
      <c r="H2304" s="93"/>
      <c r="I2304" s="93"/>
      <c r="J2304" s="93"/>
      <c r="K2304" s="135"/>
      <c r="L2304" s="135"/>
      <c r="M2304" s="135"/>
      <c r="N2304" s="135"/>
    </row>
    <row r="2305" spans="1:14" x14ac:dyDescent="0.25">
      <c r="A2305" s="93"/>
      <c r="B2305" s="93"/>
      <c r="C2305" s="93"/>
      <c r="D2305" s="132"/>
      <c r="E2305" s="92"/>
      <c r="F2305" s="93"/>
      <c r="G2305" s="93"/>
      <c r="H2305" s="93"/>
      <c r="I2305" s="93"/>
      <c r="J2305" s="93"/>
      <c r="K2305" s="135"/>
      <c r="L2305" s="135"/>
      <c r="M2305" s="135"/>
      <c r="N2305" s="135"/>
    </row>
    <row r="2306" spans="1:14" x14ac:dyDescent="0.25">
      <c r="A2306" s="93"/>
      <c r="B2306" s="93"/>
      <c r="C2306" s="93"/>
      <c r="D2306" s="132"/>
      <c r="E2306" s="92"/>
      <c r="F2306" s="93"/>
      <c r="G2306" s="93"/>
      <c r="H2306" s="93"/>
      <c r="I2306" s="93"/>
      <c r="J2306" s="93"/>
      <c r="K2306" s="135"/>
      <c r="L2306" s="135"/>
      <c r="M2306" s="135"/>
      <c r="N2306" s="135"/>
    </row>
    <row r="2307" spans="1:14" x14ac:dyDescent="0.25">
      <c r="A2307" s="93"/>
      <c r="B2307" s="93"/>
      <c r="C2307" s="93"/>
      <c r="D2307" s="132"/>
      <c r="E2307" s="92"/>
      <c r="F2307" s="93"/>
      <c r="G2307" s="93"/>
      <c r="H2307" s="93"/>
      <c r="I2307" s="93"/>
      <c r="J2307" s="93"/>
      <c r="K2307" s="135"/>
      <c r="L2307" s="135"/>
      <c r="M2307" s="135"/>
      <c r="N2307" s="135"/>
    </row>
    <row r="2308" spans="1:14" x14ac:dyDescent="0.25">
      <c r="A2308" s="93"/>
      <c r="B2308" s="93"/>
      <c r="C2308" s="93"/>
      <c r="D2308" s="132"/>
      <c r="E2308" s="92"/>
      <c r="F2308" s="93"/>
      <c r="G2308" s="93"/>
      <c r="H2308" s="93"/>
      <c r="I2308" s="93"/>
      <c r="J2308" s="93"/>
      <c r="K2308" s="135"/>
      <c r="L2308" s="135"/>
      <c r="M2308" s="135"/>
      <c r="N2308" s="135"/>
    </row>
    <row r="2309" spans="1:14" x14ac:dyDescent="0.25">
      <c r="A2309" s="93"/>
      <c r="B2309" s="93"/>
      <c r="C2309" s="93"/>
      <c r="D2309" s="132"/>
      <c r="E2309" s="92"/>
      <c r="F2309" s="93"/>
      <c r="G2309" s="93"/>
      <c r="H2309" s="93"/>
      <c r="I2309" s="93"/>
      <c r="J2309" s="93"/>
      <c r="K2309" s="135"/>
      <c r="L2309" s="135"/>
      <c r="M2309" s="135"/>
      <c r="N2309" s="135"/>
    </row>
    <row r="2310" spans="1:14" x14ac:dyDescent="0.25">
      <c r="A2310" s="93"/>
      <c r="B2310" s="93"/>
      <c r="C2310" s="93"/>
      <c r="D2310" s="132"/>
      <c r="E2310" s="92"/>
      <c r="F2310" s="93"/>
      <c r="G2310" s="93"/>
      <c r="H2310" s="93"/>
      <c r="I2310" s="93"/>
      <c r="J2310" s="93"/>
      <c r="K2310" s="135"/>
      <c r="L2310" s="135"/>
      <c r="M2310" s="135"/>
      <c r="N2310" s="135"/>
    </row>
    <row r="2311" spans="1:14" x14ac:dyDescent="0.25">
      <c r="A2311" s="93"/>
      <c r="B2311" s="93"/>
      <c r="C2311" s="93"/>
      <c r="D2311" s="132"/>
      <c r="E2311" s="92"/>
      <c r="F2311" s="93"/>
      <c r="G2311" s="93"/>
      <c r="H2311" s="93"/>
      <c r="I2311" s="93"/>
      <c r="J2311" s="93"/>
      <c r="K2311" s="135"/>
      <c r="L2311" s="135"/>
      <c r="M2311" s="135"/>
      <c r="N2311" s="135"/>
    </row>
    <row r="2312" spans="1:14" x14ac:dyDescent="0.25">
      <c r="A2312" s="93"/>
      <c r="B2312" s="93"/>
      <c r="C2312" s="93"/>
      <c r="D2312" s="132"/>
      <c r="E2312" s="92"/>
      <c r="F2312" s="93"/>
      <c r="G2312" s="93"/>
      <c r="H2312" s="93"/>
      <c r="I2312" s="93"/>
      <c r="J2312" s="93"/>
      <c r="K2312" s="135"/>
      <c r="L2312" s="135"/>
      <c r="M2312" s="135"/>
      <c r="N2312" s="135"/>
    </row>
    <row r="2313" spans="1:14" x14ac:dyDescent="0.25">
      <c r="A2313" s="93"/>
      <c r="B2313" s="93"/>
      <c r="C2313" s="93"/>
      <c r="D2313" s="132"/>
      <c r="E2313" s="92"/>
      <c r="F2313" s="93"/>
      <c r="G2313" s="93"/>
      <c r="H2313" s="93"/>
      <c r="I2313" s="93"/>
      <c r="J2313" s="93"/>
      <c r="K2313" s="135"/>
      <c r="L2313" s="135"/>
      <c r="M2313" s="135"/>
      <c r="N2313" s="135"/>
    </row>
    <row r="2314" spans="1:14" x14ac:dyDescent="0.25">
      <c r="A2314" s="93"/>
      <c r="B2314" s="93"/>
      <c r="C2314" s="93"/>
      <c r="D2314" s="132"/>
      <c r="E2314" s="92"/>
      <c r="F2314" s="93"/>
      <c r="G2314" s="93"/>
      <c r="H2314" s="93"/>
      <c r="I2314" s="93"/>
      <c r="J2314" s="93"/>
      <c r="K2314" s="135"/>
      <c r="L2314" s="135"/>
      <c r="M2314" s="135"/>
      <c r="N2314" s="135"/>
    </row>
    <row r="2315" spans="1:14" x14ac:dyDescent="0.25">
      <c r="A2315" s="93"/>
      <c r="B2315" s="93"/>
      <c r="C2315" s="93"/>
      <c r="D2315" s="132"/>
      <c r="E2315" s="92"/>
      <c r="F2315" s="93"/>
      <c r="G2315" s="93"/>
      <c r="H2315" s="93"/>
      <c r="I2315" s="93"/>
      <c r="J2315" s="93"/>
      <c r="K2315" s="135"/>
      <c r="L2315" s="135"/>
      <c r="M2315" s="135"/>
      <c r="N2315" s="135"/>
    </row>
    <row r="2316" spans="1:14" x14ac:dyDescent="0.25">
      <c r="A2316" s="93"/>
      <c r="B2316" s="93"/>
      <c r="C2316" s="93"/>
      <c r="D2316" s="132"/>
      <c r="E2316" s="92"/>
      <c r="F2316" s="93"/>
      <c r="G2316" s="93"/>
      <c r="H2316" s="93"/>
      <c r="I2316" s="93"/>
      <c r="J2316" s="93"/>
      <c r="K2316" s="135"/>
      <c r="L2316" s="135"/>
      <c r="M2316" s="135"/>
      <c r="N2316" s="135"/>
    </row>
    <row r="2317" spans="1:14" x14ac:dyDescent="0.25">
      <c r="A2317" s="93"/>
      <c r="B2317" s="93"/>
      <c r="C2317" s="93"/>
      <c r="D2317" s="132"/>
      <c r="E2317" s="92"/>
      <c r="F2317" s="93"/>
      <c r="G2317" s="93"/>
      <c r="H2317" s="93"/>
      <c r="I2317" s="93"/>
      <c r="J2317" s="93"/>
      <c r="K2317" s="135"/>
      <c r="L2317" s="135"/>
      <c r="M2317" s="135"/>
      <c r="N2317" s="135"/>
    </row>
    <row r="2318" spans="1:14" x14ac:dyDescent="0.25">
      <c r="A2318" s="93"/>
      <c r="B2318" s="93"/>
      <c r="C2318" s="93"/>
      <c r="D2318" s="132"/>
      <c r="E2318" s="92"/>
      <c r="F2318" s="93"/>
      <c r="G2318" s="93"/>
      <c r="H2318" s="93"/>
      <c r="I2318" s="93"/>
      <c r="J2318" s="93"/>
      <c r="K2318" s="135"/>
      <c r="L2318" s="135"/>
      <c r="M2318" s="135"/>
      <c r="N2318" s="135"/>
    </row>
    <row r="2319" spans="1:14" x14ac:dyDescent="0.25">
      <c r="A2319" s="93"/>
      <c r="B2319" s="93"/>
      <c r="C2319" s="93"/>
      <c r="D2319" s="132"/>
      <c r="E2319" s="92"/>
      <c r="F2319" s="93"/>
      <c r="G2319" s="93"/>
      <c r="H2319" s="93"/>
      <c r="I2319" s="93"/>
      <c r="J2319" s="93"/>
      <c r="K2319" s="135"/>
      <c r="L2319" s="135"/>
      <c r="M2319" s="135"/>
      <c r="N2319" s="135"/>
    </row>
    <row r="2320" spans="1:14" x14ac:dyDescent="0.25">
      <c r="A2320" s="93"/>
      <c r="B2320" s="93"/>
      <c r="C2320" s="93"/>
      <c r="D2320" s="132"/>
      <c r="E2320" s="92"/>
      <c r="F2320" s="93"/>
      <c r="G2320" s="93"/>
      <c r="H2320" s="93"/>
      <c r="I2320" s="93"/>
      <c r="J2320" s="93"/>
      <c r="K2320" s="135"/>
      <c r="L2320" s="135"/>
      <c r="M2320" s="135"/>
      <c r="N2320" s="135"/>
    </row>
    <row r="2321" spans="1:14" x14ac:dyDescent="0.25">
      <c r="A2321" s="93"/>
      <c r="B2321" s="93"/>
      <c r="C2321" s="93"/>
      <c r="D2321" s="132"/>
      <c r="E2321" s="92"/>
      <c r="F2321" s="93"/>
      <c r="G2321" s="93"/>
      <c r="H2321" s="93"/>
      <c r="I2321" s="93"/>
      <c r="J2321" s="93"/>
      <c r="K2321" s="135"/>
      <c r="L2321" s="135"/>
      <c r="M2321" s="135"/>
      <c r="N2321" s="135"/>
    </row>
    <row r="2322" spans="1:14" x14ac:dyDescent="0.25">
      <c r="A2322" s="93"/>
      <c r="B2322" s="93"/>
      <c r="C2322" s="93"/>
      <c r="D2322" s="132"/>
      <c r="E2322" s="92"/>
      <c r="F2322" s="93"/>
      <c r="G2322" s="93"/>
      <c r="H2322" s="93"/>
      <c r="I2322" s="93"/>
      <c r="J2322" s="93"/>
      <c r="K2322" s="135"/>
      <c r="L2322" s="135"/>
      <c r="M2322" s="135"/>
      <c r="N2322" s="135"/>
    </row>
    <row r="2323" spans="1:14" x14ac:dyDescent="0.25">
      <c r="A2323" s="93"/>
      <c r="B2323" s="93"/>
      <c r="C2323" s="93"/>
      <c r="D2323" s="132"/>
      <c r="E2323" s="92"/>
      <c r="F2323" s="93"/>
      <c r="G2323" s="93"/>
      <c r="H2323" s="93"/>
      <c r="I2323" s="93"/>
      <c r="J2323" s="93"/>
      <c r="K2323" s="135"/>
      <c r="L2323" s="135"/>
      <c r="M2323" s="135"/>
      <c r="N2323" s="135"/>
    </row>
    <row r="2324" spans="1:14" x14ac:dyDescent="0.25">
      <c r="A2324" s="93"/>
      <c r="B2324" s="93"/>
      <c r="C2324" s="93"/>
      <c r="D2324" s="132"/>
      <c r="E2324" s="92"/>
      <c r="F2324" s="93"/>
      <c r="G2324" s="93"/>
      <c r="H2324" s="93"/>
      <c r="I2324" s="93"/>
      <c r="J2324" s="93"/>
      <c r="K2324" s="135"/>
      <c r="L2324" s="135"/>
      <c r="M2324" s="135"/>
      <c r="N2324" s="135"/>
    </row>
    <row r="2325" spans="1:14" x14ac:dyDescent="0.25">
      <c r="A2325" s="93"/>
      <c r="B2325" s="93"/>
      <c r="C2325" s="93"/>
      <c r="D2325" s="132"/>
      <c r="E2325" s="92"/>
      <c r="F2325" s="93"/>
      <c r="G2325" s="93"/>
      <c r="H2325" s="93"/>
      <c r="I2325" s="93"/>
      <c r="J2325" s="93"/>
      <c r="K2325" s="135"/>
      <c r="L2325" s="135"/>
      <c r="M2325" s="135"/>
      <c r="N2325" s="135"/>
    </row>
    <row r="2326" spans="1:14" x14ac:dyDescent="0.25">
      <c r="A2326" s="93"/>
      <c r="B2326" s="93"/>
      <c r="C2326" s="93"/>
      <c r="D2326" s="132"/>
      <c r="E2326" s="92"/>
      <c r="F2326" s="93"/>
      <c r="G2326" s="93"/>
      <c r="H2326" s="93"/>
      <c r="I2326" s="93"/>
      <c r="J2326" s="93"/>
      <c r="K2326" s="135"/>
      <c r="L2326" s="135"/>
      <c r="M2326" s="135"/>
      <c r="N2326" s="135"/>
    </row>
    <row r="2327" spans="1:14" x14ac:dyDescent="0.25">
      <c r="A2327" s="93"/>
      <c r="B2327" s="93"/>
      <c r="C2327" s="93"/>
      <c r="D2327" s="132"/>
      <c r="E2327" s="92"/>
      <c r="F2327" s="93"/>
      <c r="G2327" s="93"/>
      <c r="H2327" s="93"/>
      <c r="I2327" s="93"/>
      <c r="J2327" s="93"/>
      <c r="K2327" s="135"/>
      <c r="L2327" s="135"/>
      <c r="M2327" s="135"/>
      <c r="N2327" s="135"/>
    </row>
    <row r="2328" spans="1:14" x14ac:dyDescent="0.25">
      <c r="A2328" s="93"/>
      <c r="B2328" s="93"/>
      <c r="C2328" s="93"/>
      <c r="D2328" s="132"/>
      <c r="E2328" s="92"/>
      <c r="F2328" s="93"/>
      <c r="G2328" s="93"/>
      <c r="H2328" s="93"/>
      <c r="I2328" s="93"/>
      <c r="J2328" s="93"/>
      <c r="K2328" s="135"/>
      <c r="L2328" s="135"/>
      <c r="M2328" s="135"/>
      <c r="N2328" s="135"/>
    </row>
    <row r="2329" spans="1:14" x14ac:dyDescent="0.25">
      <c r="A2329" s="93"/>
      <c r="B2329" s="93"/>
      <c r="C2329" s="93"/>
      <c r="D2329" s="132"/>
      <c r="E2329" s="92"/>
      <c r="F2329" s="93"/>
      <c r="G2329" s="93"/>
      <c r="H2329" s="93"/>
      <c r="I2329" s="93"/>
      <c r="J2329" s="93"/>
      <c r="K2329" s="135"/>
      <c r="L2329" s="135"/>
      <c r="M2329" s="135"/>
      <c r="N2329" s="135"/>
    </row>
    <row r="2330" spans="1:14" x14ac:dyDescent="0.25">
      <c r="A2330" s="93"/>
      <c r="B2330" s="93"/>
      <c r="C2330" s="93"/>
      <c r="D2330" s="132"/>
      <c r="E2330" s="92"/>
      <c r="F2330" s="93"/>
      <c r="G2330" s="93"/>
      <c r="H2330" s="93"/>
      <c r="I2330" s="93"/>
      <c r="J2330" s="93"/>
      <c r="K2330" s="135"/>
      <c r="L2330" s="135"/>
      <c r="M2330" s="135"/>
      <c r="N2330" s="135"/>
    </row>
    <row r="2331" spans="1:14" x14ac:dyDescent="0.25">
      <c r="A2331" s="93"/>
      <c r="B2331" s="93"/>
      <c r="C2331" s="93"/>
      <c r="D2331" s="132"/>
      <c r="E2331" s="92"/>
      <c r="F2331" s="93"/>
      <c r="G2331" s="93"/>
      <c r="H2331" s="93"/>
      <c r="I2331" s="93"/>
      <c r="J2331" s="93"/>
      <c r="K2331" s="135"/>
      <c r="L2331" s="135"/>
      <c r="M2331" s="135"/>
      <c r="N2331" s="135"/>
    </row>
    <row r="2332" spans="1:14" x14ac:dyDescent="0.25">
      <c r="A2332" s="93"/>
      <c r="B2332" s="93"/>
      <c r="C2332" s="93"/>
      <c r="D2332" s="132"/>
      <c r="E2332" s="92"/>
      <c r="F2332" s="93"/>
      <c r="G2332" s="93"/>
      <c r="H2332" s="93"/>
      <c r="I2332" s="93"/>
      <c r="J2332" s="93"/>
      <c r="K2332" s="135"/>
      <c r="L2332" s="135"/>
      <c r="M2332" s="135"/>
      <c r="N2332" s="135"/>
    </row>
    <row r="2333" spans="1:14" x14ac:dyDescent="0.25">
      <c r="A2333" s="93"/>
      <c r="B2333" s="93"/>
      <c r="C2333" s="93"/>
      <c r="D2333" s="132"/>
      <c r="E2333" s="92"/>
      <c r="F2333" s="93"/>
      <c r="G2333" s="93"/>
      <c r="H2333" s="93"/>
      <c r="I2333" s="93"/>
      <c r="J2333" s="93"/>
      <c r="K2333" s="135"/>
      <c r="L2333" s="135"/>
      <c r="M2333" s="135"/>
      <c r="N2333" s="135"/>
    </row>
    <row r="2334" spans="1:14" x14ac:dyDescent="0.25">
      <c r="A2334" s="93"/>
      <c r="B2334" s="93"/>
      <c r="C2334" s="93"/>
      <c r="D2334" s="132"/>
      <c r="E2334" s="92"/>
      <c r="F2334" s="93"/>
      <c r="G2334" s="93"/>
      <c r="H2334" s="93"/>
      <c r="I2334" s="93"/>
      <c r="J2334" s="93"/>
      <c r="K2334" s="135"/>
      <c r="L2334" s="135"/>
      <c r="M2334" s="135"/>
      <c r="N2334" s="135"/>
    </row>
    <row r="2335" spans="1:14" x14ac:dyDescent="0.25">
      <c r="A2335" s="93"/>
      <c r="B2335" s="93"/>
      <c r="C2335" s="93"/>
      <c r="D2335" s="132"/>
      <c r="E2335" s="92"/>
      <c r="F2335" s="93"/>
      <c r="G2335" s="93"/>
      <c r="H2335" s="93"/>
      <c r="I2335" s="93"/>
      <c r="J2335" s="93"/>
      <c r="K2335" s="135"/>
      <c r="L2335" s="135"/>
      <c r="M2335" s="135"/>
      <c r="N2335" s="135"/>
    </row>
    <row r="2336" spans="1:14" x14ac:dyDescent="0.25">
      <c r="A2336" s="93"/>
      <c r="B2336" s="93"/>
      <c r="C2336" s="93"/>
      <c r="D2336" s="132"/>
      <c r="E2336" s="92"/>
      <c r="F2336" s="93"/>
      <c r="G2336" s="93"/>
      <c r="H2336" s="93"/>
      <c r="I2336" s="93"/>
      <c r="J2336" s="93"/>
      <c r="K2336" s="135"/>
      <c r="L2336" s="135"/>
      <c r="M2336" s="135"/>
      <c r="N2336" s="135"/>
    </row>
    <row r="2337" spans="1:14" x14ac:dyDescent="0.25">
      <c r="A2337" s="93"/>
      <c r="B2337" s="93"/>
      <c r="C2337" s="93"/>
      <c r="D2337" s="132"/>
      <c r="E2337" s="92"/>
      <c r="F2337" s="93"/>
      <c r="G2337" s="93"/>
      <c r="H2337" s="93"/>
      <c r="I2337" s="93"/>
      <c r="J2337" s="93"/>
      <c r="K2337" s="135"/>
      <c r="L2337" s="135"/>
      <c r="M2337" s="135"/>
      <c r="N2337" s="135"/>
    </row>
    <row r="2338" spans="1:14" x14ac:dyDescent="0.25">
      <c r="A2338" s="93"/>
      <c r="B2338" s="93"/>
      <c r="C2338" s="93"/>
      <c r="D2338" s="132"/>
      <c r="E2338" s="92"/>
      <c r="F2338" s="93"/>
      <c r="G2338" s="93"/>
      <c r="H2338" s="93"/>
      <c r="I2338" s="93"/>
      <c r="J2338" s="93"/>
      <c r="K2338" s="135"/>
      <c r="L2338" s="135"/>
      <c r="M2338" s="135"/>
      <c r="N2338" s="135"/>
    </row>
    <row r="2339" spans="1:14" x14ac:dyDescent="0.25">
      <c r="A2339" s="93"/>
      <c r="B2339" s="93"/>
      <c r="C2339" s="93"/>
      <c r="D2339" s="132"/>
      <c r="E2339" s="92"/>
      <c r="F2339" s="93"/>
      <c r="G2339" s="93"/>
      <c r="H2339" s="93"/>
      <c r="I2339" s="93"/>
      <c r="J2339" s="93"/>
      <c r="K2339" s="135"/>
      <c r="L2339" s="135"/>
      <c r="M2339" s="135"/>
      <c r="N2339" s="135"/>
    </row>
    <row r="2340" spans="1:14" x14ac:dyDescent="0.25">
      <c r="A2340" s="93"/>
      <c r="B2340" s="93"/>
      <c r="C2340" s="93"/>
      <c r="D2340" s="132"/>
      <c r="E2340" s="92"/>
      <c r="F2340" s="93"/>
      <c r="G2340" s="93"/>
      <c r="H2340" s="93"/>
      <c r="I2340" s="93"/>
      <c r="J2340" s="93"/>
      <c r="K2340" s="135"/>
      <c r="L2340" s="135"/>
      <c r="M2340" s="135"/>
      <c r="N2340" s="135"/>
    </row>
    <row r="2341" spans="1:14" x14ac:dyDescent="0.25">
      <c r="A2341" s="93"/>
      <c r="B2341" s="93"/>
      <c r="C2341" s="93"/>
      <c r="D2341" s="132"/>
      <c r="E2341" s="92"/>
      <c r="F2341" s="93"/>
      <c r="G2341" s="93"/>
      <c r="H2341" s="93"/>
      <c r="I2341" s="93"/>
      <c r="J2341" s="93"/>
      <c r="K2341" s="135"/>
      <c r="L2341" s="135"/>
      <c r="M2341" s="135"/>
      <c r="N2341" s="135"/>
    </row>
    <row r="2342" spans="1:14" x14ac:dyDescent="0.25">
      <c r="A2342" s="93"/>
      <c r="B2342" s="93"/>
      <c r="C2342" s="93"/>
      <c r="D2342" s="132"/>
      <c r="E2342" s="92"/>
      <c r="F2342" s="93"/>
      <c r="G2342" s="93"/>
      <c r="H2342" s="93"/>
      <c r="I2342" s="93"/>
      <c r="J2342" s="93"/>
      <c r="K2342" s="135"/>
      <c r="L2342" s="135"/>
      <c r="M2342" s="135"/>
      <c r="N2342" s="135"/>
    </row>
    <row r="2343" spans="1:14" x14ac:dyDescent="0.25">
      <c r="A2343" s="93"/>
      <c r="B2343" s="93"/>
      <c r="C2343" s="93"/>
      <c r="D2343" s="132"/>
      <c r="E2343" s="92"/>
      <c r="F2343" s="93"/>
      <c r="G2343" s="93"/>
      <c r="H2343" s="93"/>
      <c r="I2343" s="93"/>
      <c r="J2343" s="93"/>
      <c r="K2343" s="135"/>
      <c r="L2343" s="135"/>
      <c r="M2343" s="135"/>
      <c r="N2343" s="135"/>
    </row>
    <row r="2344" spans="1:14" x14ac:dyDescent="0.25">
      <c r="A2344" s="93"/>
      <c r="B2344" s="93"/>
      <c r="C2344" s="93"/>
      <c r="D2344" s="132"/>
      <c r="E2344" s="92"/>
      <c r="F2344" s="93"/>
      <c r="G2344" s="93"/>
      <c r="H2344" s="93"/>
      <c r="I2344" s="93"/>
      <c r="J2344" s="93"/>
      <c r="K2344" s="135"/>
      <c r="L2344" s="135"/>
      <c r="M2344" s="135"/>
      <c r="N2344" s="135"/>
    </row>
    <row r="2345" spans="1:14" x14ac:dyDescent="0.25">
      <c r="A2345" s="93"/>
      <c r="B2345" s="93"/>
      <c r="C2345" s="93"/>
      <c r="D2345" s="132"/>
      <c r="E2345" s="92"/>
      <c r="F2345" s="93"/>
      <c r="G2345" s="93"/>
      <c r="H2345" s="93"/>
      <c r="I2345" s="93"/>
      <c r="J2345" s="93"/>
      <c r="K2345" s="135"/>
      <c r="L2345" s="135"/>
      <c r="M2345" s="135"/>
      <c r="N2345" s="135"/>
    </row>
    <row r="2346" spans="1:14" x14ac:dyDescent="0.25">
      <c r="A2346" s="93"/>
      <c r="B2346" s="93"/>
      <c r="C2346" s="93"/>
      <c r="D2346" s="132"/>
      <c r="E2346" s="92"/>
      <c r="F2346" s="93"/>
      <c r="G2346" s="93"/>
      <c r="H2346" s="93"/>
      <c r="I2346" s="93"/>
      <c r="J2346" s="93"/>
      <c r="K2346" s="135"/>
      <c r="L2346" s="135"/>
      <c r="M2346" s="135"/>
      <c r="N2346" s="135"/>
    </row>
    <row r="2347" spans="1:14" x14ac:dyDescent="0.25">
      <c r="A2347" s="93"/>
      <c r="B2347" s="93"/>
      <c r="C2347" s="93"/>
      <c r="D2347" s="132"/>
      <c r="E2347" s="92"/>
      <c r="F2347" s="93"/>
      <c r="G2347" s="93"/>
      <c r="H2347" s="93"/>
      <c r="I2347" s="93"/>
      <c r="J2347" s="93"/>
      <c r="K2347" s="135"/>
      <c r="L2347" s="135"/>
      <c r="M2347" s="135"/>
      <c r="N2347" s="135"/>
    </row>
    <row r="2348" spans="1:14" x14ac:dyDescent="0.25">
      <c r="A2348" s="93"/>
      <c r="B2348" s="93"/>
      <c r="C2348" s="93"/>
      <c r="D2348" s="132"/>
      <c r="E2348" s="92"/>
      <c r="F2348" s="93"/>
      <c r="G2348" s="93"/>
      <c r="H2348" s="93"/>
      <c r="I2348" s="93"/>
      <c r="J2348" s="93"/>
      <c r="K2348" s="135"/>
      <c r="L2348" s="135"/>
      <c r="M2348" s="135"/>
      <c r="N2348" s="135"/>
    </row>
    <row r="2349" spans="1:14" x14ac:dyDescent="0.25">
      <c r="A2349" s="93"/>
      <c r="B2349" s="93"/>
      <c r="C2349" s="93"/>
      <c r="D2349" s="132"/>
      <c r="E2349" s="92"/>
      <c r="F2349" s="93"/>
      <c r="G2349" s="93"/>
      <c r="H2349" s="93"/>
      <c r="I2349" s="93"/>
      <c r="J2349" s="93"/>
      <c r="K2349" s="135"/>
      <c r="L2349" s="135"/>
      <c r="M2349" s="135"/>
      <c r="N2349" s="135"/>
    </row>
    <row r="2350" spans="1:14" x14ac:dyDescent="0.25">
      <c r="A2350" s="93"/>
      <c r="B2350" s="93"/>
      <c r="C2350" s="93"/>
      <c r="D2350" s="132"/>
      <c r="E2350" s="92"/>
      <c r="F2350" s="93"/>
      <c r="G2350" s="93"/>
      <c r="H2350" s="93"/>
      <c r="I2350" s="93"/>
      <c r="J2350" s="93"/>
      <c r="K2350" s="135"/>
      <c r="L2350" s="135"/>
      <c r="M2350" s="135"/>
      <c r="N2350" s="135"/>
    </row>
    <row r="2351" spans="1:14" x14ac:dyDescent="0.25">
      <c r="A2351" s="93"/>
      <c r="B2351" s="93"/>
      <c r="C2351" s="93"/>
      <c r="D2351" s="132"/>
      <c r="E2351" s="92"/>
      <c r="F2351" s="93"/>
      <c r="G2351" s="93"/>
      <c r="H2351" s="93"/>
      <c r="I2351" s="93"/>
      <c r="J2351" s="93"/>
      <c r="K2351" s="135"/>
      <c r="L2351" s="135"/>
      <c r="M2351" s="135"/>
      <c r="N2351" s="135"/>
    </row>
    <row r="2352" spans="1:14" x14ac:dyDescent="0.25">
      <c r="A2352" s="93"/>
      <c r="B2352" s="93"/>
      <c r="C2352" s="93"/>
      <c r="D2352" s="132"/>
      <c r="E2352" s="92"/>
      <c r="F2352" s="93"/>
      <c r="G2352" s="93"/>
      <c r="H2352" s="93"/>
      <c r="I2352" s="93"/>
      <c r="J2352" s="93"/>
      <c r="K2352" s="135"/>
      <c r="L2352" s="135"/>
      <c r="M2352" s="135"/>
      <c r="N2352" s="135"/>
    </row>
    <row r="2353" spans="1:14" x14ac:dyDescent="0.25">
      <c r="A2353" s="93"/>
      <c r="B2353" s="93"/>
      <c r="C2353" s="93"/>
      <c r="D2353" s="132"/>
      <c r="E2353" s="92"/>
      <c r="F2353" s="93"/>
      <c r="G2353" s="93"/>
      <c r="H2353" s="93"/>
      <c r="I2353" s="93"/>
      <c r="J2353" s="93"/>
      <c r="K2353" s="135"/>
      <c r="L2353" s="135"/>
      <c r="M2353" s="135"/>
      <c r="N2353" s="135"/>
    </row>
    <row r="2354" spans="1:14" x14ac:dyDescent="0.25">
      <c r="A2354" s="93"/>
      <c r="B2354" s="93"/>
      <c r="C2354" s="93"/>
      <c r="D2354" s="132"/>
      <c r="E2354" s="92"/>
      <c r="F2354" s="93"/>
      <c r="G2354" s="93"/>
      <c r="H2354" s="93"/>
      <c r="I2354" s="93"/>
      <c r="J2354" s="93"/>
      <c r="K2354" s="135"/>
      <c r="L2354" s="135"/>
      <c r="M2354" s="135"/>
      <c r="N2354" s="135"/>
    </row>
    <row r="2355" spans="1:14" x14ac:dyDescent="0.25">
      <c r="A2355" s="93"/>
      <c r="B2355" s="93"/>
      <c r="C2355" s="93"/>
      <c r="D2355" s="132"/>
      <c r="E2355" s="92"/>
      <c r="F2355" s="93"/>
      <c r="G2355" s="93"/>
      <c r="H2355" s="93"/>
      <c r="I2355" s="93"/>
      <c r="J2355" s="93"/>
      <c r="K2355" s="135"/>
      <c r="L2355" s="135"/>
      <c r="M2355" s="135"/>
      <c r="N2355" s="135"/>
    </row>
    <row r="2356" spans="1:14" x14ac:dyDescent="0.25">
      <c r="A2356" s="93"/>
      <c r="B2356" s="93"/>
      <c r="C2356" s="93"/>
      <c r="D2356" s="132"/>
      <c r="E2356" s="92"/>
      <c r="F2356" s="93"/>
      <c r="G2356" s="93"/>
      <c r="H2356" s="93"/>
      <c r="I2356" s="93"/>
      <c r="J2356" s="93"/>
      <c r="K2356" s="135"/>
      <c r="L2356" s="135"/>
      <c r="M2356" s="135"/>
      <c r="N2356" s="135"/>
    </row>
    <row r="2357" spans="1:14" x14ac:dyDescent="0.25">
      <c r="A2357" s="93"/>
      <c r="B2357" s="93"/>
      <c r="C2357" s="93"/>
      <c r="D2357" s="132"/>
      <c r="E2357" s="92"/>
      <c r="F2357" s="93"/>
      <c r="G2357" s="93"/>
      <c r="H2357" s="93"/>
      <c r="I2357" s="93"/>
      <c r="J2357" s="93"/>
      <c r="K2357" s="135"/>
      <c r="L2357" s="135"/>
      <c r="M2357" s="135"/>
      <c r="N2357" s="135"/>
    </row>
    <row r="2358" spans="1:14" x14ac:dyDescent="0.25">
      <c r="A2358" s="93"/>
      <c r="B2358" s="93"/>
      <c r="C2358" s="93"/>
      <c r="D2358" s="132"/>
      <c r="E2358" s="92"/>
      <c r="F2358" s="93"/>
      <c r="G2358" s="93"/>
      <c r="H2358" s="93"/>
      <c r="I2358" s="93"/>
      <c r="J2358" s="93"/>
      <c r="K2358" s="135"/>
      <c r="L2358" s="135"/>
      <c r="M2358" s="135"/>
      <c r="N2358" s="135"/>
    </row>
    <row r="2359" spans="1:14" x14ac:dyDescent="0.25">
      <c r="A2359" s="93"/>
      <c r="B2359" s="93"/>
      <c r="C2359" s="93"/>
      <c r="D2359" s="132"/>
      <c r="E2359" s="92"/>
      <c r="F2359" s="93"/>
      <c r="G2359" s="93"/>
      <c r="H2359" s="93"/>
      <c r="I2359" s="93"/>
      <c r="J2359" s="93"/>
      <c r="K2359" s="135"/>
      <c r="L2359" s="135"/>
      <c r="M2359" s="135"/>
      <c r="N2359" s="135"/>
    </row>
    <row r="2360" spans="1:14" x14ac:dyDescent="0.25">
      <c r="A2360" s="93"/>
      <c r="B2360" s="93"/>
      <c r="C2360" s="93"/>
      <c r="D2360" s="132"/>
      <c r="E2360" s="92"/>
      <c r="F2360" s="93"/>
      <c r="G2360" s="93"/>
      <c r="H2360" s="93"/>
      <c r="I2360" s="93"/>
      <c r="J2360" s="93"/>
      <c r="K2360" s="135"/>
      <c r="L2360" s="135"/>
      <c r="M2360" s="135"/>
      <c r="N2360" s="135"/>
    </row>
    <row r="2361" spans="1:14" x14ac:dyDescent="0.25">
      <c r="A2361" s="93"/>
      <c r="B2361" s="93"/>
      <c r="C2361" s="93"/>
      <c r="D2361" s="132"/>
      <c r="E2361" s="92"/>
      <c r="F2361" s="93"/>
      <c r="G2361" s="93"/>
      <c r="H2361" s="93"/>
      <c r="I2361" s="93"/>
      <c r="J2361" s="93"/>
      <c r="K2361" s="135"/>
      <c r="L2361" s="135"/>
      <c r="M2361" s="135"/>
      <c r="N2361" s="135"/>
    </row>
    <row r="2362" spans="1:14" x14ac:dyDescent="0.25">
      <c r="A2362" s="93"/>
      <c r="B2362" s="93"/>
      <c r="C2362" s="93"/>
      <c r="D2362" s="132"/>
      <c r="E2362" s="92"/>
      <c r="F2362" s="93"/>
      <c r="G2362" s="93"/>
      <c r="H2362" s="93"/>
      <c r="I2362" s="93"/>
      <c r="J2362" s="93"/>
      <c r="K2362" s="135"/>
      <c r="L2362" s="135"/>
      <c r="M2362" s="135"/>
      <c r="N2362" s="135"/>
    </row>
    <row r="2363" spans="1:14" x14ac:dyDescent="0.25">
      <c r="A2363" s="93"/>
      <c r="B2363" s="93"/>
      <c r="C2363" s="93"/>
      <c r="D2363" s="132"/>
      <c r="E2363" s="92"/>
      <c r="F2363" s="93"/>
      <c r="G2363" s="93"/>
      <c r="H2363" s="93"/>
      <c r="I2363" s="93"/>
      <c r="J2363" s="93"/>
      <c r="K2363" s="135"/>
      <c r="L2363" s="135"/>
      <c r="M2363" s="135"/>
      <c r="N2363" s="135"/>
    </row>
    <row r="2364" spans="1:14" x14ac:dyDescent="0.25">
      <c r="A2364" s="93"/>
      <c r="B2364" s="93"/>
      <c r="C2364" s="93"/>
      <c r="D2364" s="132"/>
      <c r="E2364" s="92"/>
      <c r="F2364" s="93"/>
      <c r="G2364" s="93"/>
      <c r="H2364" s="93"/>
      <c r="I2364" s="93"/>
      <c r="J2364" s="93"/>
      <c r="K2364" s="135"/>
      <c r="L2364" s="135"/>
      <c r="M2364" s="135"/>
      <c r="N2364" s="135"/>
    </row>
    <row r="2365" spans="1:14" x14ac:dyDescent="0.25">
      <c r="A2365" s="93"/>
      <c r="B2365" s="93"/>
      <c r="C2365" s="93"/>
      <c r="D2365" s="132"/>
      <c r="E2365" s="92"/>
      <c r="F2365" s="93"/>
      <c r="G2365" s="93"/>
      <c r="H2365" s="93"/>
      <c r="I2365" s="93"/>
      <c r="J2365" s="93"/>
      <c r="K2365" s="135"/>
      <c r="L2365" s="135"/>
      <c r="M2365" s="135"/>
      <c r="N2365" s="135"/>
    </row>
    <row r="2366" spans="1:14" x14ac:dyDescent="0.25">
      <c r="A2366" s="93"/>
      <c r="B2366" s="93"/>
      <c r="C2366" s="93"/>
      <c r="D2366" s="132"/>
      <c r="E2366" s="92"/>
      <c r="F2366" s="93"/>
      <c r="G2366" s="93"/>
      <c r="H2366" s="93"/>
      <c r="I2366" s="93"/>
      <c r="J2366" s="93"/>
      <c r="K2366" s="135"/>
      <c r="L2366" s="135"/>
      <c r="M2366" s="135"/>
      <c r="N2366" s="135"/>
    </row>
    <row r="2367" spans="1:14" x14ac:dyDescent="0.25">
      <c r="A2367" s="93"/>
      <c r="B2367" s="93"/>
      <c r="C2367" s="93"/>
      <c r="D2367" s="132"/>
      <c r="E2367" s="92"/>
      <c r="F2367" s="93"/>
      <c r="G2367" s="93"/>
      <c r="H2367" s="93"/>
      <c r="I2367" s="93"/>
      <c r="J2367" s="93"/>
      <c r="K2367" s="135"/>
      <c r="L2367" s="135"/>
      <c r="M2367" s="135"/>
      <c r="N2367" s="135"/>
    </row>
    <row r="2368" spans="1:14" x14ac:dyDescent="0.25">
      <c r="A2368" s="93"/>
      <c r="B2368" s="93"/>
      <c r="C2368" s="93"/>
      <c r="D2368" s="132"/>
      <c r="E2368" s="92"/>
      <c r="F2368" s="93"/>
      <c r="G2368" s="93"/>
      <c r="H2368" s="93"/>
      <c r="I2368" s="93"/>
      <c r="J2368" s="93"/>
      <c r="K2368" s="135"/>
      <c r="L2368" s="135"/>
      <c r="M2368" s="135"/>
      <c r="N2368" s="135"/>
    </row>
    <row r="2369" spans="1:14" x14ac:dyDescent="0.25">
      <c r="A2369" s="93"/>
      <c r="B2369" s="93"/>
      <c r="C2369" s="93"/>
      <c r="D2369" s="132"/>
      <c r="E2369" s="92"/>
      <c r="F2369" s="93"/>
      <c r="G2369" s="93"/>
      <c r="H2369" s="93"/>
      <c r="I2369" s="93"/>
      <c r="J2369" s="93"/>
      <c r="K2369" s="135"/>
      <c r="L2369" s="135"/>
      <c r="M2369" s="135"/>
      <c r="N2369" s="135"/>
    </row>
    <row r="2370" spans="1:14" x14ac:dyDescent="0.25">
      <c r="A2370" s="93"/>
      <c r="B2370" s="93"/>
      <c r="C2370" s="93"/>
      <c r="D2370" s="132"/>
      <c r="E2370" s="92"/>
      <c r="F2370" s="93"/>
      <c r="G2370" s="93"/>
      <c r="H2370" s="93"/>
      <c r="I2370" s="93"/>
      <c r="J2370" s="93"/>
      <c r="K2370" s="135"/>
      <c r="L2370" s="135"/>
      <c r="M2370" s="135"/>
      <c r="N2370" s="135"/>
    </row>
    <row r="2371" spans="1:14" x14ac:dyDescent="0.25">
      <c r="A2371" s="93"/>
      <c r="B2371" s="93"/>
      <c r="C2371" s="93"/>
      <c r="D2371" s="132"/>
      <c r="E2371" s="92"/>
      <c r="F2371" s="93"/>
      <c r="G2371" s="93"/>
      <c r="H2371" s="93"/>
      <c r="I2371" s="93"/>
      <c r="J2371" s="93"/>
      <c r="K2371" s="135"/>
      <c r="L2371" s="135"/>
      <c r="M2371" s="135"/>
      <c r="N2371" s="135"/>
    </row>
    <row r="2372" spans="1:14" x14ac:dyDescent="0.25">
      <c r="A2372" s="93"/>
      <c r="B2372" s="93"/>
      <c r="C2372" s="93"/>
      <c r="D2372" s="132"/>
      <c r="E2372" s="92"/>
      <c r="F2372" s="93"/>
      <c r="G2372" s="93"/>
      <c r="H2372" s="93"/>
      <c r="I2372" s="93"/>
      <c r="J2372" s="93"/>
      <c r="K2372" s="135"/>
      <c r="L2372" s="135"/>
      <c r="M2372" s="135"/>
      <c r="N2372" s="135"/>
    </row>
    <row r="2373" spans="1:14" x14ac:dyDescent="0.25">
      <c r="A2373" s="93"/>
      <c r="B2373" s="93"/>
      <c r="C2373" s="93"/>
      <c r="D2373" s="132"/>
      <c r="E2373" s="92"/>
      <c r="F2373" s="93"/>
      <c r="G2373" s="93"/>
      <c r="H2373" s="93"/>
      <c r="I2373" s="93"/>
      <c r="J2373" s="93"/>
      <c r="K2373" s="135"/>
      <c r="L2373" s="135"/>
      <c r="M2373" s="135"/>
      <c r="N2373" s="135"/>
    </row>
    <row r="2374" spans="1:14" x14ac:dyDescent="0.25">
      <c r="A2374" s="93"/>
      <c r="B2374" s="93"/>
      <c r="C2374" s="93"/>
      <c r="D2374" s="132"/>
      <c r="E2374" s="92"/>
      <c r="F2374" s="93"/>
      <c r="G2374" s="93"/>
      <c r="H2374" s="93"/>
      <c r="I2374" s="93"/>
      <c r="J2374" s="93"/>
      <c r="K2374" s="135"/>
      <c r="L2374" s="135"/>
      <c r="M2374" s="135"/>
      <c r="N2374" s="135"/>
    </row>
    <row r="2375" spans="1:14" x14ac:dyDescent="0.25">
      <c r="A2375" s="93"/>
      <c r="B2375" s="93"/>
      <c r="C2375" s="93"/>
      <c r="D2375" s="132"/>
      <c r="E2375" s="92"/>
      <c r="F2375" s="93"/>
      <c r="G2375" s="93"/>
      <c r="H2375" s="93"/>
      <c r="I2375" s="93"/>
      <c r="J2375" s="93"/>
      <c r="K2375" s="135"/>
      <c r="L2375" s="135"/>
      <c r="M2375" s="135"/>
      <c r="N2375" s="135"/>
    </row>
    <row r="2376" spans="1:14" x14ac:dyDescent="0.25">
      <c r="A2376" s="93"/>
      <c r="B2376" s="93"/>
      <c r="C2376" s="93"/>
      <c r="D2376" s="132"/>
      <c r="E2376" s="92"/>
      <c r="F2376" s="93"/>
      <c r="G2376" s="93"/>
      <c r="H2376" s="93"/>
      <c r="I2376" s="93"/>
      <c r="J2376" s="93"/>
      <c r="K2376" s="135"/>
      <c r="L2376" s="135"/>
      <c r="M2376" s="135"/>
      <c r="N2376" s="135"/>
    </row>
    <row r="2377" spans="1:14" x14ac:dyDescent="0.25">
      <c r="A2377" s="93"/>
      <c r="B2377" s="93"/>
      <c r="C2377" s="93"/>
      <c r="D2377" s="132"/>
      <c r="E2377" s="92"/>
      <c r="F2377" s="93"/>
      <c r="G2377" s="93"/>
      <c r="H2377" s="93"/>
      <c r="I2377" s="93"/>
      <c r="J2377" s="93"/>
      <c r="K2377" s="135"/>
      <c r="L2377" s="135"/>
      <c r="M2377" s="135"/>
      <c r="N2377" s="135"/>
    </row>
    <row r="2378" spans="1:14" x14ac:dyDescent="0.25">
      <c r="A2378" s="93"/>
      <c r="B2378" s="93"/>
      <c r="C2378" s="93"/>
      <c r="D2378" s="132"/>
      <c r="E2378" s="92"/>
      <c r="F2378" s="93"/>
      <c r="G2378" s="93"/>
      <c r="H2378" s="93"/>
      <c r="I2378" s="93"/>
      <c r="J2378" s="93"/>
      <c r="K2378" s="135"/>
      <c r="L2378" s="135"/>
      <c r="M2378" s="135"/>
      <c r="N2378" s="135"/>
    </row>
    <row r="2379" spans="1:14" x14ac:dyDescent="0.25">
      <c r="A2379" s="93"/>
      <c r="B2379" s="93"/>
      <c r="C2379" s="93"/>
      <c r="D2379" s="132"/>
      <c r="E2379" s="92"/>
      <c r="F2379" s="93"/>
      <c r="G2379" s="93"/>
      <c r="H2379" s="93"/>
      <c r="I2379" s="93"/>
      <c r="J2379" s="93"/>
      <c r="K2379" s="135"/>
      <c r="L2379" s="135"/>
      <c r="M2379" s="135"/>
      <c r="N2379" s="135"/>
    </row>
    <row r="2380" spans="1:14" x14ac:dyDescent="0.25">
      <c r="A2380" s="93"/>
      <c r="B2380" s="93"/>
      <c r="C2380" s="93"/>
      <c r="D2380" s="132"/>
      <c r="E2380" s="92"/>
      <c r="F2380" s="93"/>
      <c r="G2380" s="93"/>
      <c r="H2380" s="93"/>
      <c r="I2380" s="93"/>
      <c r="J2380" s="93"/>
      <c r="K2380" s="135"/>
      <c r="L2380" s="135"/>
      <c r="M2380" s="135"/>
      <c r="N2380" s="135"/>
    </row>
    <row r="2381" spans="1:14" x14ac:dyDescent="0.25">
      <c r="A2381" s="93"/>
      <c r="B2381" s="93"/>
      <c r="C2381" s="93"/>
      <c r="D2381" s="132"/>
      <c r="E2381" s="92"/>
      <c r="F2381" s="93"/>
      <c r="G2381" s="93"/>
      <c r="H2381" s="93"/>
      <c r="I2381" s="93"/>
      <c r="J2381" s="93"/>
      <c r="K2381" s="135"/>
      <c r="L2381" s="135"/>
      <c r="M2381" s="135"/>
      <c r="N2381" s="135"/>
    </row>
    <row r="2382" spans="1:14" x14ac:dyDescent="0.25">
      <c r="A2382" s="93"/>
      <c r="B2382" s="93"/>
      <c r="C2382" s="93"/>
      <c r="D2382" s="132"/>
      <c r="E2382" s="92"/>
      <c r="F2382" s="93"/>
      <c r="G2382" s="93"/>
      <c r="H2382" s="93"/>
      <c r="I2382" s="93"/>
      <c r="J2382" s="93"/>
      <c r="K2382" s="135"/>
      <c r="L2382" s="135"/>
      <c r="M2382" s="135"/>
      <c r="N2382" s="135"/>
    </row>
    <row r="2383" spans="1:14" x14ac:dyDescent="0.25">
      <c r="A2383" s="93"/>
      <c r="B2383" s="93"/>
      <c r="C2383" s="93"/>
      <c r="D2383" s="132"/>
      <c r="E2383" s="92"/>
      <c r="F2383" s="93"/>
      <c r="G2383" s="93"/>
      <c r="H2383" s="93"/>
      <c r="I2383" s="93"/>
      <c r="J2383" s="93"/>
      <c r="K2383" s="135"/>
      <c r="L2383" s="135"/>
      <c r="M2383" s="135"/>
      <c r="N2383" s="135"/>
    </row>
    <row r="2384" spans="1:14" x14ac:dyDescent="0.25">
      <c r="A2384" s="93"/>
      <c r="B2384" s="93"/>
      <c r="C2384" s="93"/>
      <c r="D2384" s="132"/>
      <c r="E2384" s="92"/>
      <c r="F2384" s="93"/>
      <c r="G2384" s="93"/>
      <c r="H2384" s="93"/>
      <c r="I2384" s="93"/>
      <c r="J2384" s="93"/>
      <c r="K2384" s="135"/>
      <c r="L2384" s="135"/>
      <c r="M2384" s="135"/>
      <c r="N2384" s="135"/>
    </row>
    <row r="2385" spans="1:14" x14ac:dyDescent="0.25">
      <c r="A2385" s="93"/>
      <c r="B2385" s="93"/>
      <c r="C2385" s="93"/>
      <c r="D2385" s="132"/>
      <c r="E2385" s="92"/>
      <c r="F2385" s="93"/>
      <c r="G2385" s="93"/>
      <c r="H2385" s="93"/>
      <c r="I2385" s="93"/>
      <c r="J2385" s="93"/>
      <c r="K2385" s="135"/>
      <c r="L2385" s="135"/>
      <c r="M2385" s="135"/>
      <c r="N2385" s="135"/>
    </row>
    <row r="2386" spans="1:14" x14ac:dyDescent="0.25">
      <c r="A2386" s="93"/>
      <c r="B2386" s="93"/>
      <c r="C2386" s="93"/>
      <c r="D2386" s="132"/>
      <c r="E2386" s="92"/>
      <c r="F2386" s="93"/>
      <c r="G2386" s="93"/>
      <c r="H2386" s="93"/>
      <c r="I2386" s="93"/>
      <c r="J2386" s="93"/>
      <c r="K2386" s="135"/>
      <c r="L2386" s="135"/>
      <c r="M2386" s="135"/>
      <c r="N2386" s="135"/>
    </row>
    <row r="2387" spans="1:14" x14ac:dyDescent="0.25">
      <c r="A2387" s="93"/>
      <c r="B2387" s="93"/>
      <c r="C2387" s="93"/>
      <c r="D2387" s="132"/>
      <c r="E2387" s="92"/>
      <c r="F2387" s="93"/>
      <c r="G2387" s="93"/>
      <c r="H2387" s="93"/>
      <c r="I2387" s="93"/>
      <c r="J2387" s="93"/>
      <c r="K2387" s="135"/>
      <c r="L2387" s="135"/>
      <c r="M2387" s="135"/>
      <c r="N2387" s="135"/>
    </row>
    <row r="2388" spans="1:14" x14ac:dyDescent="0.25">
      <c r="A2388" s="93"/>
      <c r="B2388" s="93"/>
      <c r="C2388" s="93"/>
      <c r="D2388" s="132"/>
      <c r="E2388" s="92"/>
      <c r="F2388" s="93"/>
      <c r="G2388" s="93"/>
      <c r="H2388" s="93"/>
      <c r="I2388" s="93"/>
      <c r="J2388" s="93"/>
      <c r="K2388" s="135"/>
      <c r="L2388" s="135"/>
      <c r="M2388" s="135"/>
      <c r="N2388" s="135"/>
    </row>
    <row r="2389" spans="1:14" x14ac:dyDescent="0.25">
      <c r="A2389" s="93"/>
      <c r="B2389" s="93"/>
      <c r="C2389" s="93"/>
      <c r="D2389" s="132"/>
      <c r="E2389" s="92"/>
      <c r="F2389" s="93"/>
      <c r="G2389" s="93"/>
      <c r="H2389" s="93"/>
      <c r="I2389" s="93"/>
      <c r="J2389" s="93"/>
      <c r="K2389" s="135"/>
      <c r="L2389" s="135"/>
      <c r="M2389" s="135"/>
      <c r="N2389" s="135"/>
    </row>
    <row r="2390" spans="1:14" x14ac:dyDescent="0.25">
      <c r="A2390" s="93"/>
      <c r="B2390" s="93"/>
      <c r="C2390" s="93"/>
      <c r="D2390" s="132"/>
      <c r="E2390" s="92"/>
      <c r="F2390" s="93"/>
      <c r="G2390" s="93"/>
      <c r="H2390" s="93"/>
      <c r="I2390" s="93"/>
      <c r="J2390" s="93"/>
      <c r="K2390" s="135"/>
      <c r="L2390" s="135"/>
      <c r="M2390" s="135"/>
      <c r="N2390" s="135"/>
    </row>
    <row r="2391" spans="1:14" x14ac:dyDescent="0.25">
      <c r="A2391" s="93"/>
      <c r="B2391" s="93"/>
      <c r="C2391" s="93"/>
      <c r="D2391" s="132"/>
      <c r="E2391" s="92"/>
      <c r="F2391" s="93"/>
      <c r="G2391" s="93"/>
      <c r="H2391" s="93"/>
      <c r="I2391" s="93"/>
      <c r="J2391" s="93"/>
      <c r="K2391" s="135"/>
      <c r="L2391" s="135"/>
      <c r="M2391" s="135"/>
      <c r="N2391" s="135"/>
    </row>
    <row r="2392" spans="1:14" x14ac:dyDescent="0.25">
      <c r="A2392" s="93"/>
      <c r="B2392" s="93"/>
      <c r="C2392" s="93"/>
      <c r="D2392" s="132"/>
      <c r="E2392" s="92"/>
      <c r="F2392" s="93"/>
      <c r="G2392" s="93"/>
      <c r="H2392" s="93"/>
      <c r="I2392" s="93"/>
      <c r="J2392" s="93"/>
      <c r="K2392" s="135"/>
      <c r="L2392" s="135"/>
      <c r="M2392" s="135"/>
      <c r="N2392" s="135"/>
    </row>
    <row r="2393" spans="1:14" x14ac:dyDescent="0.25">
      <c r="A2393" s="93"/>
      <c r="B2393" s="93"/>
      <c r="C2393" s="93"/>
      <c r="D2393" s="132"/>
      <c r="E2393" s="92"/>
      <c r="F2393" s="93"/>
      <c r="G2393" s="93"/>
      <c r="H2393" s="93"/>
      <c r="I2393" s="93"/>
      <c r="J2393" s="93"/>
      <c r="K2393" s="135"/>
      <c r="L2393" s="135"/>
      <c r="M2393" s="135"/>
      <c r="N2393" s="135"/>
    </row>
    <row r="2394" spans="1:14" x14ac:dyDescent="0.25">
      <c r="A2394" s="93"/>
      <c r="B2394" s="93"/>
      <c r="C2394" s="93"/>
      <c r="D2394" s="132"/>
      <c r="E2394" s="92"/>
      <c r="F2394" s="93"/>
      <c r="G2394" s="93"/>
      <c r="H2394" s="93"/>
      <c r="I2394" s="93"/>
      <c r="J2394" s="93"/>
      <c r="K2394" s="135"/>
      <c r="L2394" s="135"/>
      <c r="M2394" s="135"/>
      <c r="N2394" s="135"/>
    </row>
    <row r="2395" spans="1:14" x14ac:dyDescent="0.25">
      <c r="A2395" s="93"/>
      <c r="B2395" s="93"/>
      <c r="C2395" s="93"/>
      <c r="D2395" s="132"/>
      <c r="E2395" s="92"/>
      <c r="F2395" s="93"/>
      <c r="G2395" s="93"/>
      <c r="H2395" s="93"/>
      <c r="I2395" s="93"/>
      <c r="J2395" s="93"/>
      <c r="K2395" s="135"/>
      <c r="L2395" s="135"/>
      <c r="M2395" s="135"/>
      <c r="N2395" s="135"/>
    </row>
    <row r="2396" spans="1:14" x14ac:dyDescent="0.25">
      <c r="A2396" s="93"/>
      <c r="B2396" s="93"/>
      <c r="C2396" s="93"/>
      <c r="D2396" s="132"/>
      <c r="E2396" s="92"/>
      <c r="F2396" s="93"/>
      <c r="G2396" s="93"/>
      <c r="H2396" s="93"/>
      <c r="I2396" s="93"/>
      <c r="J2396" s="93"/>
      <c r="K2396" s="135"/>
      <c r="L2396" s="135"/>
      <c r="M2396" s="135"/>
      <c r="N2396" s="135"/>
    </row>
    <row r="2397" spans="1:14" x14ac:dyDescent="0.25">
      <c r="A2397" s="93"/>
      <c r="B2397" s="93"/>
      <c r="C2397" s="93"/>
      <c r="D2397" s="132"/>
      <c r="E2397" s="92"/>
      <c r="F2397" s="93"/>
      <c r="G2397" s="93"/>
      <c r="H2397" s="93"/>
      <c r="I2397" s="93"/>
      <c r="J2397" s="93"/>
      <c r="K2397" s="135"/>
      <c r="L2397" s="135"/>
      <c r="M2397" s="135"/>
      <c r="N2397" s="135"/>
    </row>
    <row r="2398" spans="1:14" x14ac:dyDescent="0.25">
      <c r="A2398" s="93"/>
      <c r="B2398" s="93"/>
      <c r="C2398" s="93"/>
      <c r="D2398" s="132"/>
      <c r="E2398" s="92"/>
      <c r="F2398" s="93"/>
      <c r="G2398" s="93"/>
      <c r="H2398" s="93"/>
      <c r="I2398" s="93"/>
      <c r="J2398" s="93"/>
      <c r="K2398" s="135"/>
      <c r="L2398" s="135"/>
      <c r="M2398" s="135"/>
      <c r="N2398" s="135"/>
    </row>
    <row r="2399" spans="1:14" x14ac:dyDescent="0.25">
      <c r="A2399" s="93"/>
      <c r="B2399" s="93"/>
      <c r="C2399" s="93"/>
      <c r="D2399" s="132"/>
      <c r="E2399" s="92"/>
      <c r="F2399" s="93"/>
      <c r="G2399" s="93"/>
      <c r="H2399" s="93"/>
      <c r="I2399" s="93"/>
      <c r="J2399" s="93"/>
      <c r="K2399" s="135"/>
      <c r="L2399" s="135"/>
      <c r="M2399" s="135"/>
      <c r="N2399" s="135"/>
    </row>
    <row r="2400" spans="1:14" x14ac:dyDescent="0.25">
      <c r="A2400" s="93"/>
      <c r="B2400" s="93"/>
      <c r="C2400" s="93"/>
      <c r="D2400" s="132"/>
      <c r="E2400" s="92"/>
      <c r="F2400" s="93"/>
      <c r="G2400" s="93"/>
      <c r="H2400" s="93"/>
      <c r="I2400" s="93"/>
      <c r="J2400" s="93"/>
      <c r="K2400" s="135"/>
      <c r="L2400" s="135"/>
      <c r="M2400" s="135"/>
      <c r="N2400" s="135"/>
    </row>
    <row r="2401" spans="1:14" x14ac:dyDescent="0.25">
      <c r="A2401" s="93"/>
      <c r="B2401" s="93"/>
      <c r="C2401" s="93"/>
      <c r="D2401" s="132"/>
      <c r="E2401" s="92"/>
      <c r="F2401" s="93"/>
      <c r="G2401" s="93"/>
      <c r="H2401" s="93"/>
      <c r="I2401" s="93"/>
      <c r="J2401" s="93"/>
      <c r="K2401" s="135"/>
      <c r="L2401" s="135"/>
      <c r="M2401" s="135"/>
      <c r="N2401" s="135"/>
    </row>
    <row r="2402" spans="1:14" x14ac:dyDescent="0.25">
      <c r="A2402" s="93"/>
      <c r="B2402" s="93"/>
      <c r="C2402" s="93"/>
      <c r="D2402" s="132"/>
      <c r="E2402" s="92"/>
      <c r="F2402" s="93"/>
      <c r="G2402" s="93"/>
      <c r="H2402" s="93"/>
      <c r="I2402" s="93"/>
      <c r="J2402" s="93"/>
      <c r="K2402" s="135"/>
      <c r="L2402" s="135"/>
      <c r="M2402" s="135"/>
      <c r="N2402" s="135"/>
    </row>
    <row r="2403" spans="1:14" x14ac:dyDescent="0.25">
      <c r="A2403" s="93"/>
      <c r="B2403" s="93"/>
      <c r="C2403" s="93"/>
      <c r="D2403" s="132"/>
      <c r="E2403" s="92"/>
      <c r="F2403" s="93"/>
      <c r="G2403" s="93"/>
      <c r="H2403" s="93"/>
      <c r="I2403" s="93"/>
      <c r="J2403" s="93"/>
      <c r="K2403" s="135"/>
      <c r="L2403" s="135"/>
      <c r="M2403" s="135"/>
      <c r="N2403" s="135"/>
    </row>
    <row r="2404" spans="1:14" x14ac:dyDescent="0.25">
      <c r="A2404" s="93"/>
      <c r="B2404" s="93"/>
      <c r="C2404" s="93"/>
      <c r="D2404" s="132"/>
      <c r="E2404" s="92"/>
      <c r="F2404" s="93"/>
      <c r="G2404" s="93"/>
      <c r="H2404" s="93"/>
      <c r="I2404" s="93"/>
      <c r="J2404" s="93"/>
      <c r="K2404" s="135"/>
      <c r="L2404" s="135"/>
      <c r="M2404" s="135"/>
      <c r="N2404" s="135"/>
    </row>
    <row r="2405" spans="1:14" x14ac:dyDescent="0.25">
      <c r="A2405" s="93"/>
      <c r="B2405" s="93"/>
      <c r="C2405" s="93"/>
      <c r="D2405" s="132"/>
      <c r="E2405" s="92"/>
      <c r="F2405" s="93"/>
      <c r="G2405" s="93"/>
      <c r="H2405" s="93"/>
      <c r="I2405" s="93"/>
      <c r="J2405" s="93"/>
      <c r="K2405" s="135"/>
      <c r="L2405" s="135"/>
      <c r="M2405" s="135"/>
      <c r="N2405" s="135"/>
    </row>
    <row r="2406" spans="1:14" x14ac:dyDescent="0.25">
      <c r="A2406" s="93"/>
      <c r="B2406" s="93"/>
      <c r="C2406" s="93"/>
      <c r="D2406" s="132"/>
      <c r="E2406" s="92"/>
      <c r="F2406" s="93"/>
      <c r="G2406" s="93"/>
      <c r="H2406" s="93"/>
      <c r="I2406" s="93"/>
      <c r="J2406" s="93"/>
      <c r="K2406" s="135"/>
      <c r="L2406" s="135"/>
      <c r="M2406" s="135"/>
      <c r="N2406" s="135"/>
    </row>
    <row r="2407" spans="1:14" x14ac:dyDescent="0.25">
      <c r="A2407" s="93"/>
      <c r="B2407" s="93"/>
      <c r="C2407" s="93"/>
      <c r="D2407" s="132"/>
      <c r="E2407" s="92"/>
      <c r="F2407" s="93"/>
      <c r="G2407" s="93"/>
      <c r="H2407" s="93"/>
      <c r="I2407" s="93"/>
      <c r="J2407" s="93"/>
      <c r="K2407" s="135"/>
      <c r="L2407" s="135"/>
      <c r="M2407" s="135"/>
      <c r="N2407" s="135"/>
    </row>
    <row r="2408" spans="1:14" x14ac:dyDescent="0.25">
      <c r="A2408" s="93"/>
      <c r="B2408" s="93"/>
      <c r="C2408" s="93"/>
      <c r="D2408" s="132"/>
      <c r="E2408" s="92"/>
      <c r="F2408" s="93"/>
      <c r="G2408" s="93"/>
      <c r="H2408" s="93"/>
      <c r="I2408" s="93"/>
      <c r="J2408" s="93"/>
      <c r="K2408" s="135"/>
      <c r="L2408" s="135"/>
      <c r="M2408" s="135"/>
      <c r="N2408" s="135"/>
    </row>
    <row r="2409" spans="1:14" x14ac:dyDescent="0.25">
      <c r="A2409" s="93"/>
      <c r="B2409" s="93"/>
      <c r="C2409" s="93"/>
      <c r="D2409" s="132"/>
      <c r="E2409" s="92"/>
      <c r="F2409" s="93"/>
      <c r="G2409" s="93"/>
      <c r="H2409" s="93"/>
      <c r="I2409" s="93"/>
      <c r="J2409" s="93"/>
      <c r="K2409" s="135"/>
      <c r="L2409" s="135"/>
      <c r="M2409" s="135"/>
      <c r="N2409" s="135"/>
    </row>
    <row r="2410" spans="1:14" x14ac:dyDescent="0.25">
      <c r="A2410" s="93"/>
      <c r="B2410" s="93"/>
      <c r="C2410" s="93"/>
      <c r="D2410" s="132"/>
      <c r="E2410" s="92"/>
      <c r="F2410" s="93"/>
      <c r="G2410" s="93"/>
      <c r="H2410" s="93"/>
      <c r="I2410" s="93"/>
      <c r="J2410" s="93"/>
      <c r="K2410" s="135"/>
      <c r="L2410" s="135"/>
      <c r="M2410" s="135"/>
      <c r="N2410" s="135"/>
    </row>
    <row r="2411" spans="1:14" x14ac:dyDescent="0.25">
      <c r="A2411" s="93"/>
      <c r="B2411" s="93"/>
      <c r="C2411" s="93"/>
      <c r="D2411" s="132"/>
      <c r="E2411" s="92"/>
      <c r="F2411" s="93"/>
      <c r="G2411" s="93"/>
      <c r="H2411" s="93"/>
      <c r="I2411" s="93"/>
      <c r="J2411" s="93"/>
      <c r="K2411" s="135"/>
      <c r="L2411" s="135"/>
      <c r="M2411" s="135"/>
      <c r="N2411" s="135"/>
    </row>
    <row r="2412" spans="1:14" x14ac:dyDescent="0.25">
      <c r="A2412" s="93"/>
      <c r="B2412" s="93"/>
      <c r="C2412" s="93"/>
      <c r="D2412" s="132"/>
      <c r="E2412" s="92"/>
      <c r="F2412" s="93"/>
      <c r="G2412" s="93"/>
      <c r="H2412" s="93"/>
      <c r="I2412" s="93"/>
      <c r="J2412" s="93"/>
      <c r="K2412" s="135"/>
      <c r="L2412" s="135"/>
      <c r="M2412" s="135"/>
      <c r="N2412" s="135"/>
    </row>
    <row r="2413" spans="1:14" x14ac:dyDescent="0.25">
      <c r="A2413" s="93"/>
      <c r="B2413" s="93"/>
      <c r="C2413" s="93"/>
      <c r="D2413" s="132"/>
      <c r="E2413" s="92"/>
      <c r="F2413" s="93"/>
      <c r="G2413" s="93"/>
      <c r="H2413" s="93"/>
      <c r="I2413" s="93"/>
      <c r="J2413" s="93"/>
      <c r="K2413" s="135"/>
      <c r="L2413" s="135"/>
      <c r="M2413" s="135"/>
      <c r="N2413" s="135"/>
    </row>
    <row r="2414" spans="1:14" x14ac:dyDescent="0.25">
      <c r="A2414" s="93"/>
      <c r="B2414" s="93"/>
      <c r="C2414" s="93"/>
      <c r="D2414" s="132"/>
      <c r="E2414" s="92"/>
      <c r="F2414" s="93"/>
      <c r="G2414" s="93"/>
      <c r="H2414" s="93"/>
      <c r="I2414" s="93"/>
      <c r="J2414" s="93"/>
      <c r="K2414" s="135"/>
      <c r="L2414" s="135"/>
      <c r="M2414" s="135"/>
      <c r="N2414" s="135"/>
    </row>
    <row r="2415" spans="1:14" x14ac:dyDescent="0.25">
      <c r="A2415" s="93"/>
      <c r="B2415" s="93"/>
      <c r="C2415" s="93"/>
      <c r="D2415" s="132"/>
      <c r="E2415" s="92"/>
      <c r="F2415" s="93"/>
      <c r="G2415" s="93"/>
      <c r="H2415" s="93"/>
      <c r="I2415" s="93"/>
      <c r="J2415" s="93"/>
      <c r="K2415" s="135"/>
      <c r="L2415" s="135"/>
      <c r="M2415" s="135"/>
      <c r="N2415" s="135"/>
    </row>
    <row r="2416" spans="1:14" x14ac:dyDescent="0.25">
      <c r="A2416" s="93"/>
      <c r="B2416" s="93"/>
      <c r="C2416" s="93"/>
      <c r="D2416" s="132"/>
      <c r="E2416" s="92"/>
      <c r="F2416" s="93"/>
      <c r="G2416" s="93"/>
      <c r="H2416" s="93"/>
      <c r="I2416" s="93"/>
      <c r="J2416" s="93"/>
      <c r="K2416" s="135"/>
      <c r="L2416" s="135"/>
      <c r="M2416" s="135"/>
      <c r="N2416" s="135"/>
    </row>
    <row r="2417" spans="1:14" x14ac:dyDescent="0.25">
      <c r="A2417" s="93"/>
      <c r="B2417" s="93"/>
      <c r="C2417" s="93"/>
      <c r="D2417" s="132"/>
      <c r="E2417" s="92"/>
      <c r="F2417" s="93"/>
      <c r="G2417" s="93"/>
      <c r="H2417" s="93"/>
      <c r="I2417" s="93"/>
      <c r="J2417" s="93"/>
      <c r="K2417" s="135"/>
      <c r="L2417" s="135"/>
      <c r="M2417" s="135"/>
      <c r="N2417" s="135"/>
    </row>
    <row r="2418" spans="1:14" x14ac:dyDescent="0.25">
      <c r="A2418" s="93"/>
      <c r="B2418" s="93"/>
      <c r="C2418" s="93"/>
      <c r="D2418" s="132"/>
      <c r="E2418" s="92"/>
      <c r="F2418" s="93"/>
      <c r="G2418" s="93"/>
      <c r="H2418" s="93"/>
      <c r="I2418" s="93"/>
      <c r="J2418" s="93"/>
      <c r="K2418" s="135"/>
      <c r="L2418" s="135"/>
      <c r="M2418" s="135"/>
      <c r="N2418" s="135"/>
    </row>
    <row r="2419" spans="1:14" x14ac:dyDescent="0.25">
      <c r="A2419" s="93"/>
      <c r="B2419" s="93"/>
      <c r="C2419" s="93"/>
      <c r="D2419" s="132"/>
      <c r="E2419" s="92"/>
      <c r="F2419" s="93"/>
      <c r="G2419" s="93"/>
      <c r="H2419" s="93"/>
      <c r="I2419" s="93"/>
      <c r="J2419" s="93"/>
      <c r="K2419" s="135"/>
      <c r="L2419" s="135"/>
      <c r="M2419" s="135"/>
      <c r="N2419" s="135"/>
    </row>
    <row r="2420" spans="1:14" x14ac:dyDescent="0.25">
      <c r="A2420" s="93"/>
      <c r="B2420" s="93"/>
      <c r="C2420" s="93"/>
      <c r="D2420" s="132"/>
      <c r="E2420" s="92"/>
      <c r="F2420" s="93"/>
      <c r="G2420" s="93"/>
      <c r="H2420" s="93"/>
      <c r="I2420" s="93"/>
      <c r="J2420" s="93"/>
      <c r="K2420" s="135"/>
      <c r="L2420" s="135"/>
      <c r="M2420" s="135"/>
      <c r="N2420" s="135"/>
    </row>
    <row r="2421" spans="1:14" x14ac:dyDescent="0.25">
      <c r="A2421" s="93"/>
      <c r="B2421" s="93"/>
      <c r="C2421" s="93"/>
      <c r="D2421" s="132"/>
      <c r="E2421" s="92"/>
      <c r="F2421" s="93"/>
      <c r="G2421" s="93"/>
      <c r="H2421" s="93"/>
      <c r="I2421" s="93"/>
      <c r="J2421" s="93"/>
      <c r="K2421" s="135"/>
      <c r="L2421" s="135"/>
      <c r="M2421" s="135"/>
      <c r="N2421" s="135"/>
    </row>
    <row r="2422" spans="1:14" x14ac:dyDescent="0.25">
      <c r="A2422" s="93"/>
      <c r="B2422" s="93"/>
      <c r="C2422" s="93"/>
      <c r="D2422" s="132"/>
      <c r="E2422" s="92"/>
      <c r="F2422" s="93"/>
      <c r="G2422" s="93"/>
      <c r="H2422" s="93"/>
      <c r="I2422" s="93"/>
      <c r="J2422" s="93"/>
      <c r="K2422" s="135"/>
      <c r="L2422" s="135"/>
      <c r="M2422" s="135"/>
      <c r="N2422" s="135"/>
    </row>
    <row r="2423" spans="1:14" x14ac:dyDescent="0.25">
      <c r="A2423" s="93"/>
      <c r="B2423" s="93"/>
      <c r="C2423" s="93"/>
      <c r="D2423" s="132"/>
      <c r="E2423" s="92"/>
      <c r="F2423" s="93"/>
      <c r="G2423" s="93"/>
      <c r="H2423" s="93"/>
      <c r="I2423" s="93"/>
      <c r="J2423" s="93"/>
      <c r="K2423" s="135"/>
      <c r="L2423" s="135"/>
      <c r="M2423" s="135"/>
      <c r="N2423" s="135"/>
    </row>
    <row r="2424" spans="1:14" x14ac:dyDescent="0.25">
      <c r="A2424" s="93"/>
      <c r="B2424" s="93"/>
      <c r="C2424" s="93"/>
      <c r="D2424" s="132"/>
      <c r="E2424" s="92"/>
      <c r="F2424" s="93"/>
      <c r="G2424" s="93"/>
      <c r="H2424" s="93"/>
      <c r="I2424" s="93"/>
      <c r="J2424" s="93"/>
      <c r="K2424" s="135"/>
      <c r="L2424" s="135"/>
      <c r="M2424" s="135"/>
      <c r="N2424" s="135"/>
    </row>
    <row r="2425" spans="1:14" x14ac:dyDescent="0.25">
      <c r="A2425" s="93"/>
      <c r="B2425" s="93"/>
      <c r="C2425" s="93"/>
      <c r="D2425" s="132"/>
      <c r="E2425" s="92"/>
      <c r="F2425" s="93"/>
      <c r="G2425" s="93"/>
      <c r="H2425" s="93"/>
      <c r="I2425" s="93"/>
      <c r="J2425" s="93"/>
      <c r="K2425" s="135"/>
      <c r="L2425" s="135"/>
      <c r="M2425" s="135"/>
      <c r="N2425" s="135"/>
    </row>
    <row r="2426" spans="1:14" x14ac:dyDescent="0.25">
      <c r="A2426" s="93"/>
      <c r="B2426" s="93"/>
      <c r="C2426" s="93"/>
      <c r="D2426" s="132"/>
      <c r="E2426" s="92"/>
      <c r="F2426" s="93"/>
      <c r="G2426" s="93"/>
      <c r="H2426" s="93"/>
      <c r="I2426" s="93"/>
      <c r="J2426" s="93"/>
      <c r="K2426" s="135"/>
      <c r="L2426" s="135"/>
      <c r="M2426" s="135"/>
      <c r="N2426" s="135"/>
    </row>
    <row r="2427" spans="1:14" x14ac:dyDescent="0.25">
      <c r="A2427" s="93"/>
      <c r="B2427" s="93"/>
      <c r="C2427" s="93"/>
      <c r="D2427" s="132"/>
      <c r="E2427" s="92"/>
      <c r="F2427" s="93"/>
      <c r="G2427" s="93"/>
      <c r="H2427" s="93"/>
      <c r="I2427" s="93"/>
      <c r="J2427" s="93"/>
      <c r="K2427" s="135"/>
      <c r="L2427" s="135"/>
      <c r="M2427" s="135"/>
      <c r="N2427" s="135"/>
    </row>
    <row r="2428" spans="1:14" x14ac:dyDescent="0.25">
      <c r="A2428" s="93"/>
      <c r="B2428" s="93"/>
      <c r="C2428" s="93"/>
      <c r="D2428" s="132"/>
      <c r="E2428" s="92"/>
      <c r="F2428" s="93"/>
      <c r="G2428" s="93"/>
      <c r="H2428" s="93"/>
      <c r="I2428" s="93"/>
      <c r="J2428" s="93"/>
      <c r="K2428" s="135"/>
      <c r="L2428" s="135"/>
      <c r="M2428" s="135"/>
      <c r="N2428" s="135"/>
    </row>
    <row r="2429" spans="1:14" x14ac:dyDescent="0.25">
      <c r="A2429" s="93"/>
      <c r="B2429" s="93"/>
      <c r="C2429" s="93"/>
      <c r="D2429" s="132"/>
      <c r="E2429" s="92"/>
      <c r="F2429" s="93"/>
      <c r="G2429" s="93"/>
      <c r="H2429" s="93"/>
      <c r="I2429" s="93"/>
      <c r="J2429" s="93"/>
      <c r="K2429" s="135"/>
      <c r="L2429" s="135"/>
      <c r="M2429" s="135"/>
      <c r="N2429" s="135"/>
    </row>
    <row r="2430" spans="1:14" x14ac:dyDescent="0.25">
      <c r="A2430" s="93"/>
      <c r="B2430" s="93"/>
      <c r="C2430" s="93"/>
      <c r="D2430" s="132"/>
      <c r="E2430" s="92"/>
      <c r="F2430" s="93"/>
      <c r="G2430" s="93"/>
      <c r="H2430" s="93"/>
      <c r="I2430" s="93"/>
      <c r="J2430" s="93"/>
      <c r="K2430" s="135"/>
      <c r="L2430" s="135"/>
      <c r="M2430" s="135"/>
      <c r="N2430" s="135"/>
    </row>
    <row r="2431" spans="1:14" x14ac:dyDescent="0.25">
      <c r="A2431" s="93"/>
      <c r="B2431" s="93"/>
      <c r="C2431" s="93"/>
      <c r="D2431" s="132"/>
      <c r="E2431" s="92"/>
      <c r="F2431" s="93"/>
      <c r="G2431" s="93"/>
      <c r="H2431" s="93"/>
      <c r="I2431" s="93"/>
      <c r="J2431" s="93"/>
      <c r="K2431" s="135"/>
      <c r="L2431" s="135"/>
      <c r="M2431" s="135"/>
      <c r="N2431" s="135"/>
    </row>
    <row r="2432" spans="1:14" x14ac:dyDescent="0.25">
      <c r="A2432" s="93"/>
      <c r="B2432" s="93"/>
      <c r="C2432" s="93"/>
      <c r="D2432" s="132"/>
      <c r="E2432" s="92"/>
      <c r="F2432" s="93"/>
      <c r="G2432" s="93"/>
      <c r="H2432" s="93"/>
      <c r="I2432" s="93"/>
      <c r="J2432" s="93"/>
      <c r="K2432" s="135"/>
      <c r="L2432" s="135"/>
      <c r="M2432" s="135"/>
      <c r="N2432" s="135"/>
    </row>
    <row r="2433" spans="1:14" x14ac:dyDescent="0.25">
      <c r="A2433" s="93"/>
      <c r="B2433" s="93"/>
      <c r="C2433" s="93"/>
      <c r="D2433" s="132"/>
      <c r="E2433" s="92"/>
      <c r="F2433" s="93"/>
      <c r="G2433" s="93"/>
      <c r="H2433" s="93"/>
      <c r="I2433" s="93"/>
      <c r="J2433" s="93"/>
      <c r="K2433" s="135"/>
      <c r="L2433" s="135"/>
      <c r="M2433" s="135"/>
      <c r="N2433" s="135"/>
    </row>
    <row r="2434" spans="1:14" x14ac:dyDescent="0.25">
      <c r="A2434" s="93"/>
      <c r="B2434" s="93"/>
      <c r="C2434" s="93"/>
      <c r="D2434" s="132"/>
      <c r="E2434" s="92"/>
      <c r="F2434" s="93"/>
      <c r="G2434" s="93"/>
      <c r="H2434" s="93"/>
      <c r="I2434" s="93"/>
      <c r="J2434" s="93"/>
      <c r="K2434" s="135"/>
      <c r="L2434" s="135"/>
      <c r="M2434" s="135"/>
      <c r="N2434" s="135"/>
    </row>
    <row r="2435" spans="1:14" x14ac:dyDescent="0.25">
      <c r="A2435" s="93"/>
      <c r="B2435" s="93"/>
      <c r="C2435" s="93"/>
      <c r="D2435" s="132"/>
      <c r="E2435" s="92"/>
      <c r="F2435" s="93"/>
      <c r="G2435" s="93"/>
      <c r="H2435" s="93"/>
      <c r="I2435" s="93"/>
      <c r="J2435" s="93"/>
      <c r="K2435" s="135"/>
      <c r="L2435" s="135"/>
      <c r="M2435" s="135"/>
      <c r="N2435" s="135"/>
    </row>
    <row r="2436" spans="1:14" x14ac:dyDescent="0.25">
      <c r="A2436" s="93"/>
      <c r="B2436" s="93"/>
      <c r="C2436" s="93"/>
      <c r="D2436" s="132"/>
      <c r="E2436" s="92"/>
      <c r="F2436" s="93"/>
      <c r="G2436" s="93"/>
      <c r="H2436" s="93"/>
      <c r="I2436" s="93"/>
      <c r="J2436" s="93"/>
      <c r="K2436" s="135"/>
      <c r="L2436" s="135"/>
      <c r="M2436" s="135"/>
      <c r="N2436" s="135"/>
    </row>
    <row r="2437" spans="1:14" x14ac:dyDescent="0.25">
      <c r="A2437" s="93"/>
      <c r="B2437" s="93"/>
      <c r="C2437" s="93"/>
      <c r="D2437" s="132"/>
      <c r="E2437" s="92"/>
      <c r="F2437" s="93"/>
      <c r="G2437" s="93"/>
      <c r="H2437" s="93"/>
      <c r="I2437" s="93"/>
      <c r="J2437" s="93"/>
      <c r="K2437" s="135"/>
      <c r="L2437" s="135"/>
      <c r="M2437" s="135"/>
      <c r="N2437" s="135"/>
    </row>
    <row r="2438" spans="1:14" x14ac:dyDescent="0.25">
      <c r="A2438" s="93"/>
      <c r="B2438" s="93"/>
      <c r="C2438" s="93"/>
      <c r="D2438" s="132"/>
      <c r="E2438" s="92"/>
      <c r="F2438" s="93"/>
      <c r="G2438" s="93"/>
      <c r="H2438" s="93"/>
      <c r="I2438" s="93"/>
      <c r="J2438" s="93"/>
      <c r="K2438" s="135"/>
      <c r="L2438" s="135"/>
      <c r="M2438" s="135"/>
      <c r="N2438" s="135"/>
    </row>
    <row r="2439" spans="1:14" x14ac:dyDescent="0.25">
      <c r="A2439" s="93"/>
      <c r="B2439" s="93"/>
      <c r="C2439" s="93"/>
      <c r="D2439" s="132"/>
      <c r="E2439" s="92"/>
      <c r="F2439" s="93"/>
      <c r="G2439" s="93"/>
      <c r="H2439" s="93"/>
      <c r="I2439" s="93"/>
      <c r="J2439" s="93"/>
      <c r="K2439" s="135"/>
      <c r="L2439" s="135"/>
      <c r="M2439" s="135"/>
      <c r="N2439" s="135"/>
    </row>
    <row r="2440" spans="1:14" x14ac:dyDescent="0.25">
      <c r="A2440" s="93"/>
      <c r="B2440" s="93"/>
      <c r="C2440" s="93"/>
      <c r="D2440" s="132"/>
      <c r="E2440" s="92"/>
      <c r="F2440" s="93"/>
      <c r="G2440" s="93"/>
      <c r="H2440" s="93"/>
      <c r="I2440" s="93"/>
      <c r="J2440" s="93"/>
      <c r="K2440" s="135"/>
      <c r="L2440" s="135"/>
      <c r="M2440" s="135"/>
      <c r="N2440" s="135"/>
    </row>
    <row r="2441" spans="1:14" x14ac:dyDescent="0.25">
      <c r="A2441" s="93"/>
      <c r="B2441" s="93"/>
      <c r="C2441" s="93"/>
      <c r="D2441" s="132"/>
      <c r="E2441" s="92"/>
      <c r="F2441" s="93"/>
      <c r="G2441" s="93"/>
      <c r="H2441" s="93"/>
      <c r="I2441" s="93"/>
      <c r="J2441" s="93"/>
      <c r="K2441" s="135"/>
      <c r="L2441" s="135"/>
      <c r="M2441" s="135"/>
      <c r="N2441" s="135"/>
    </row>
    <row r="2442" spans="1:14" x14ac:dyDescent="0.25">
      <c r="A2442" s="93"/>
      <c r="B2442" s="93"/>
      <c r="C2442" s="93"/>
      <c r="D2442" s="132"/>
      <c r="E2442" s="92"/>
      <c r="F2442" s="93"/>
      <c r="G2442" s="93"/>
      <c r="H2442" s="93"/>
      <c r="I2442" s="93"/>
      <c r="J2442" s="93"/>
      <c r="K2442" s="135"/>
      <c r="L2442" s="135"/>
      <c r="M2442" s="135"/>
      <c r="N2442" s="135"/>
    </row>
    <row r="2443" spans="1:14" x14ac:dyDescent="0.25">
      <c r="A2443" s="93"/>
      <c r="B2443" s="93"/>
      <c r="C2443" s="93"/>
      <c r="D2443" s="132"/>
      <c r="E2443" s="92"/>
      <c r="F2443" s="93"/>
      <c r="G2443" s="93"/>
      <c r="H2443" s="93"/>
      <c r="I2443" s="93"/>
      <c r="J2443" s="93"/>
      <c r="K2443" s="135"/>
      <c r="L2443" s="135"/>
      <c r="M2443" s="135"/>
      <c r="N2443" s="135"/>
    </row>
    <row r="2444" spans="1:14" x14ac:dyDescent="0.25">
      <c r="A2444" s="93"/>
      <c r="B2444" s="93"/>
      <c r="C2444" s="93"/>
      <c r="D2444" s="132"/>
      <c r="E2444" s="92"/>
      <c r="F2444" s="93"/>
      <c r="G2444" s="93"/>
      <c r="H2444" s="93"/>
      <c r="I2444" s="93"/>
      <c r="J2444" s="93"/>
      <c r="K2444" s="135"/>
      <c r="L2444" s="135"/>
      <c r="M2444" s="135"/>
      <c r="N2444" s="135"/>
    </row>
    <row r="2445" spans="1:14" x14ac:dyDescent="0.25">
      <c r="A2445" s="93"/>
      <c r="B2445" s="93"/>
      <c r="C2445" s="93"/>
      <c r="D2445" s="132"/>
      <c r="E2445" s="92"/>
      <c r="F2445" s="93"/>
      <c r="G2445" s="93"/>
      <c r="H2445" s="93"/>
      <c r="I2445" s="93"/>
      <c r="J2445" s="93"/>
      <c r="K2445" s="135"/>
      <c r="L2445" s="135"/>
      <c r="M2445" s="135"/>
      <c r="N2445" s="135"/>
    </row>
    <row r="2446" spans="1:14" x14ac:dyDescent="0.25">
      <c r="A2446" s="93"/>
      <c r="B2446" s="93"/>
      <c r="C2446" s="93"/>
      <c r="D2446" s="132"/>
      <c r="E2446" s="92"/>
      <c r="F2446" s="93"/>
      <c r="G2446" s="93"/>
      <c r="H2446" s="93"/>
      <c r="I2446" s="93"/>
      <c r="J2446" s="93"/>
      <c r="K2446" s="135"/>
      <c r="L2446" s="135"/>
      <c r="M2446" s="135"/>
      <c r="N2446" s="135"/>
    </row>
    <row r="2447" spans="1:14" x14ac:dyDescent="0.25">
      <c r="A2447" s="93"/>
      <c r="B2447" s="93"/>
      <c r="C2447" s="93"/>
      <c r="D2447" s="132"/>
      <c r="E2447" s="92"/>
      <c r="F2447" s="93"/>
      <c r="G2447" s="93"/>
      <c r="H2447" s="93"/>
      <c r="I2447" s="93"/>
      <c r="J2447" s="93"/>
      <c r="K2447" s="135"/>
      <c r="L2447" s="135"/>
      <c r="M2447" s="135"/>
      <c r="N2447" s="135"/>
    </row>
    <row r="2448" spans="1:14" x14ac:dyDescent="0.25">
      <c r="A2448" s="93"/>
      <c r="B2448" s="93"/>
      <c r="C2448" s="93"/>
      <c r="D2448" s="132"/>
      <c r="E2448" s="92"/>
      <c r="F2448" s="93"/>
      <c r="G2448" s="93"/>
      <c r="H2448" s="93"/>
      <c r="I2448" s="93"/>
      <c r="J2448" s="93"/>
      <c r="K2448" s="135"/>
      <c r="L2448" s="135"/>
      <c r="M2448" s="135"/>
      <c r="N2448" s="135"/>
    </row>
    <row r="2449" spans="1:14" x14ac:dyDescent="0.25">
      <c r="A2449" s="93"/>
      <c r="B2449" s="93"/>
      <c r="C2449" s="93"/>
      <c r="D2449" s="132"/>
      <c r="E2449" s="92"/>
      <c r="F2449" s="93"/>
      <c r="G2449" s="93"/>
      <c r="H2449" s="93"/>
      <c r="I2449" s="93"/>
      <c r="J2449" s="93"/>
      <c r="K2449" s="135"/>
      <c r="L2449" s="135"/>
      <c r="M2449" s="135"/>
      <c r="N2449" s="135"/>
    </row>
    <row r="2450" spans="1:14" x14ac:dyDescent="0.25">
      <c r="A2450" s="93"/>
      <c r="B2450" s="93"/>
      <c r="C2450" s="93"/>
      <c r="D2450" s="132"/>
      <c r="E2450" s="92"/>
      <c r="F2450" s="93"/>
      <c r="G2450" s="93"/>
      <c r="H2450" s="93"/>
      <c r="I2450" s="93"/>
      <c r="J2450" s="93"/>
      <c r="K2450" s="135"/>
      <c r="L2450" s="135"/>
      <c r="M2450" s="135"/>
      <c r="N2450" s="135"/>
    </row>
    <row r="2451" spans="1:14" x14ac:dyDescent="0.25">
      <c r="A2451" s="93"/>
      <c r="B2451" s="93"/>
      <c r="C2451" s="93"/>
      <c r="D2451" s="132"/>
      <c r="E2451" s="92"/>
      <c r="F2451" s="93"/>
      <c r="G2451" s="93"/>
      <c r="H2451" s="93"/>
      <c r="I2451" s="93"/>
      <c r="J2451" s="93"/>
      <c r="K2451" s="135"/>
      <c r="L2451" s="135"/>
      <c r="M2451" s="135"/>
      <c r="N2451" s="135"/>
    </row>
    <row r="2452" spans="1:14" x14ac:dyDescent="0.25">
      <c r="A2452" s="93"/>
      <c r="B2452" s="93"/>
      <c r="C2452" s="93"/>
      <c r="D2452" s="132"/>
      <c r="E2452" s="92"/>
      <c r="F2452" s="93"/>
      <c r="G2452" s="93"/>
      <c r="H2452" s="93"/>
      <c r="I2452" s="93"/>
      <c r="J2452" s="93"/>
      <c r="K2452" s="135"/>
      <c r="L2452" s="135"/>
      <c r="M2452" s="135"/>
      <c r="N2452" s="135"/>
    </row>
    <row r="2453" spans="1:14" x14ac:dyDescent="0.25">
      <c r="A2453" s="93"/>
      <c r="B2453" s="93"/>
      <c r="C2453" s="93"/>
      <c r="D2453" s="132"/>
      <c r="E2453" s="92"/>
      <c r="F2453" s="93"/>
      <c r="G2453" s="93"/>
      <c r="H2453" s="93"/>
      <c r="I2453" s="93"/>
      <c r="J2453" s="93"/>
      <c r="K2453" s="135"/>
      <c r="L2453" s="135"/>
      <c r="M2453" s="135"/>
      <c r="N2453" s="135"/>
    </row>
    <row r="2454" spans="1:14" x14ac:dyDescent="0.25">
      <c r="A2454" s="93"/>
      <c r="B2454" s="93"/>
      <c r="C2454" s="93"/>
      <c r="D2454" s="132"/>
      <c r="E2454" s="92"/>
      <c r="F2454" s="93"/>
      <c r="G2454" s="93"/>
      <c r="H2454" s="93"/>
      <c r="I2454" s="93"/>
      <c r="J2454" s="93"/>
      <c r="K2454" s="135"/>
      <c r="L2454" s="135"/>
      <c r="M2454" s="135"/>
      <c r="N2454" s="135"/>
    </row>
    <row r="2455" spans="1:14" x14ac:dyDescent="0.25">
      <c r="A2455" s="93"/>
      <c r="B2455" s="93"/>
      <c r="C2455" s="93"/>
      <c r="D2455" s="132"/>
      <c r="E2455" s="92"/>
      <c r="F2455" s="93"/>
      <c r="G2455" s="93"/>
      <c r="H2455" s="93"/>
      <c r="I2455" s="93"/>
      <c r="J2455" s="93"/>
      <c r="K2455" s="135"/>
      <c r="L2455" s="135"/>
      <c r="M2455" s="135"/>
      <c r="N2455" s="135"/>
    </row>
    <row r="2456" spans="1:14" x14ac:dyDescent="0.25">
      <c r="A2456" s="93"/>
      <c r="B2456" s="93"/>
      <c r="C2456" s="93"/>
      <c r="D2456" s="132"/>
      <c r="E2456" s="92"/>
      <c r="F2456" s="93"/>
      <c r="G2456" s="93"/>
      <c r="H2456" s="93"/>
      <c r="I2456" s="93"/>
      <c r="J2456" s="93"/>
      <c r="K2456" s="135"/>
      <c r="L2456" s="135"/>
      <c r="M2456" s="135"/>
      <c r="N2456" s="135"/>
    </row>
    <row r="2457" spans="1:14" x14ac:dyDescent="0.25">
      <c r="A2457" s="93"/>
      <c r="B2457" s="93"/>
      <c r="C2457" s="93"/>
      <c r="D2457" s="132"/>
      <c r="E2457" s="92"/>
      <c r="F2457" s="93"/>
      <c r="G2457" s="93"/>
      <c r="H2457" s="93"/>
      <c r="I2457" s="93"/>
      <c r="J2457" s="93"/>
      <c r="K2457" s="135"/>
      <c r="L2457" s="135"/>
      <c r="M2457" s="135"/>
      <c r="N2457" s="135"/>
    </row>
    <row r="2458" spans="1:14" x14ac:dyDescent="0.25">
      <c r="A2458" s="93"/>
      <c r="B2458" s="93"/>
      <c r="C2458" s="93"/>
      <c r="D2458" s="132"/>
      <c r="E2458" s="92"/>
      <c r="F2458" s="93"/>
      <c r="G2458" s="93"/>
      <c r="H2458" s="93"/>
      <c r="I2458" s="93"/>
      <c r="J2458" s="93"/>
      <c r="K2458" s="135"/>
      <c r="L2458" s="135"/>
      <c r="M2458" s="135"/>
      <c r="N2458" s="135"/>
    </row>
    <row r="2459" spans="1:14" x14ac:dyDescent="0.25">
      <c r="A2459" s="93"/>
      <c r="B2459" s="93"/>
      <c r="C2459" s="93"/>
      <c r="D2459" s="132"/>
      <c r="E2459" s="92"/>
      <c r="F2459" s="93"/>
      <c r="G2459" s="93"/>
      <c r="H2459" s="93"/>
      <c r="I2459" s="93"/>
      <c r="J2459" s="93"/>
      <c r="K2459" s="135"/>
      <c r="L2459" s="135"/>
      <c r="M2459" s="135"/>
      <c r="N2459" s="135"/>
    </row>
    <row r="2460" spans="1:14" x14ac:dyDescent="0.25">
      <c r="A2460" s="93"/>
      <c r="B2460" s="93"/>
      <c r="C2460" s="93"/>
      <c r="D2460" s="132"/>
      <c r="E2460" s="92"/>
      <c r="F2460" s="93"/>
      <c r="G2460" s="93"/>
      <c r="H2460" s="93"/>
      <c r="I2460" s="93"/>
      <c r="J2460" s="93"/>
      <c r="K2460" s="135"/>
      <c r="L2460" s="135"/>
      <c r="M2460" s="135"/>
      <c r="N2460" s="135"/>
    </row>
    <row r="2461" spans="1:14" x14ac:dyDescent="0.25">
      <c r="A2461" s="93"/>
      <c r="B2461" s="93"/>
      <c r="C2461" s="93"/>
      <c r="D2461" s="132"/>
      <c r="E2461" s="92"/>
      <c r="F2461" s="93"/>
      <c r="G2461" s="93"/>
      <c r="H2461" s="93"/>
      <c r="I2461" s="93"/>
      <c r="J2461" s="93"/>
      <c r="K2461" s="135"/>
      <c r="L2461" s="135"/>
      <c r="M2461" s="135"/>
      <c r="N2461" s="135"/>
    </row>
    <row r="2462" spans="1:14" x14ac:dyDescent="0.25">
      <c r="A2462" s="93"/>
      <c r="B2462" s="93"/>
      <c r="C2462" s="93"/>
      <c r="D2462" s="132"/>
      <c r="E2462" s="92"/>
      <c r="F2462" s="93"/>
      <c r="G2462" s="93"/>
      <c r="H2462" s="93"/>
      <c r="I2462" s="93"/>
      <c r="J2462" s="93"/>
      <c r="K2462" s="135"/>
      <c r="L2462" s="135"/>
      <c r="M2462" s="135"/>
      <c r="N2462" s="135"/>
    </row>
    <row r="2463" spans="1:14" x14ac:dyDescent="0.25">
      <c r="A2463" s="93"/>
      <c r="B2463" s="93"/>
      <c r="C2463" s="93"/>
      <c r="D2463" s="132"/>
      <c r="E2463" s="92"/>
      <c r="F2463" s="93"/>
      <c r="G2463" s="93"/>
      <c r="H2463" s="93"/>
      <c r="I2463" s="93"/>
      <c r="J2463" s="93"/>
      <c r="K2463" s="135"/>
      <c r="L2463" s="135"/>
      <c r="M2463" s="135"/>
      <c r="N2463" s="135"/>
    </row>
    <row r="2464" spans="1:14" x14ac:dyDescent="0.25">
      <c r="A2464" s="93"/>
      <c r="B2464" s="93"/>
      <c r="C2464" s="93"/>
      <c r="D2464" s="132"/>
      <c r="E2464" s="92"/>
      <c r="F2464" s="93"/>
      <c r="G2464" s="93"/>
      <c r="H2464" s="93"/>
      <c r="I2464" s="93"/>
      <c r="J2464" s="93"/>
      <c r="K2464" s="135"/>
      <c r="L2464" s="135"/>
      <c r="M2464" s="135"/>
      <c r="N2464" s="135"/>
    </row>
    <row r="2465" spans="1:14" x14ac:dyDescent="0.25">
      <c r="A2465" s="93"/>
      <c r="B2465" s="93"/>
      <c r="C2465" s="93"/>
      <c r="D2465" s="132"/>
      <c r="E2465" s="92"/>
      <c r="F2465" s="93"/>
      <c r="G2465" s="93"/>
      <c r="H2465" s="93"/>
      <c r="I2465" s="93"/>
      <c r="J2465" s="93"/>
      <c r="K2465" s="135"/>
      <c r="L2465" s="135"/>
      <c r="M2465" s="135"/>
      <c r="N2465" s="135"/>
    </row>
    <row r="2466" spans="1:14" x14ac:dyDescent="0.25">
      <c r="A2466" s="93"/>
      <c r="B2466" s="93"/>
      <c r="C2466" s="93"/>
      <c r="D2466" s="132"/>
      <c r="E2466" s="92"/>
      <c r="F2466" s="93"/>
      <c r="G2466" s="93"/>
      <c r="H2466" s="93"/>
      <c r="I2466" s="93"/>
      <c r="J2466" s="93"/>
      <c r="K2466" s="135"/>
      <c r="L2466" s="135"/>
      <c r="M2466" s="135"/>
      <c r="N2466" s="135"/>
    </row>
    <row r="2467" spans="1:14" x14ac:dyDescent="0.25">
      <c r="A2467" s="93"/>
      <c r="B2467" s="93"/>
      <c r="C2467" s="93"/>
      <c r="D2467" s="132"/>
      <c r="E2467" s="92"/>
      <c r="F2467" s="93"/>
      <c r="G2467" s="93"/>
      <c r="H2467" s="93"/>
      <c r="I2467" s="93"/>
      <c r="J2467" s="93"/>
      <c r="K2467" s="135"/>
      <c r="L2467" s="135"/>
      <c r="M2467" s="135"/>
      <c r="N2467" s="135"/>
    </row>
    <row r="2468" spans="1:14" x14ac:dyDescent="0.25">
      <c r="A2468" s="93"/>
      <c r="B2468" s="93"/>
      <c r="C2468" s="93"/>
      <c r="D2468" s="132"/>
      <c r="E2468" s="92"/>
      <c r="F2468" s="93"/>
      <c r="G2468" s="93"/>
      <c r="H2468" s="93"/>
      <c r="I2468" s="93"/>
      <c r="J2468" s="93"/>
      <c r="K2468" s="135"/>
      <c r="L2468" s="135"/>
      <c r="M2468" s="135"/>
      <c r="N2468" s="135"/>
    </row>
    <row r="2469" spans="1:14" x14ac:dyDescent="0.25">
      <c r="A2469" s="93"/>
      <c r="B2469" s="93"/>
      <c r="C2469" s="93"/>
      <c r="D2469" s="132"/>
      <c r="E2469" s="92"/>
      <c r="F2469" s="93"/>
      <c r="G2469" s="93"/>
      <c r="H2469" s="93"/>
      <c r="I2469" s="93"/>
      <c r="J2469" s="93"/>
      <c r="K2469" s="135"/>
      <c r="L2469" s="135"/>
      <c r="M2469" s="135"/>
      <c r="N2469" s="135"/>
    </row>
    <row r="2470" spans="1:14" x14ac:dyDescent="0.25">
      <c r="A2470" s="93"/>
      <c r="B2470" s="93"/>
      <c r="C2470" s="93"/>
      <c r="D2470" s="132"/>
      <c r="E2470" s="92"/>
      <c r="F2470" s="93"/>
      <c r="G2470" s="93"/>
      <c r="H2470" s="93"/>
      <c r="I2470" s="93"/>
      <c r="J2470" s="93"/>
      <c r="K2470" s="135"/>
      <c r="L2470" s="135"/>
      <c r="M2470" s="135"/>
      <c r="N2470" s="135"/>
    </row>
    <row r="2471" spans="1:14" x14ac:dyDescent="0.25">
      <c r="A2471" s="93"/>
      <c r="B2471" s="93"/>
      <c r="C2471" s="93"/>
      <c r="D2471" s="132"/>
      <c r="E2471" s="92"/>
      <c r="F2471" s="93"/>
      <c r="G2471" s="93"/>
      <c r="H2471" s="93"/>
      <c r="I2471" s="93"/>
      <c r="J2471" s="93"/>
      <c r="K2471" s="135"/>
      <c r="L2471" s="135"/>
      <c r="M2471" s="135"/>
      <c r="N2471" s="135"/>
    </row>
    <row r="2472" spans="1:14" x14ac:dyDescent="0.25">
      <c r="A2472" s="93"/>
      <c r="B2472" s="93"/>
      <c r="C2472" s="93"/>
      <c r="D2472" s="132"/>
      <c r="E2472" s="92"/>
      <c r="F2472" s="93"/>
      <c r="G2472" s="93"/>
      <c r="H2472" s="93"/>
      <c r="I2472" s="93"/>
      <c r="J2472" s="93"/>
      <c r="K2472" s="135"/>
      <c r="L2472" s="135"/>
      <c r="M2472" s="135"/>
      <c r="N2472" s="135"/>
    </row>
    <row r="2473" spans="1:14" x14ac:dyDescent="0.25">
      <c r="A2473" s="93"/>
      <c r="B2473" s="93"/>
      <c r="C2473" s="93"/>
      <c r="D2473" s="132"/>
      <c r="E2473" s="92"/>
      <c r="F2473" s="93"/>
      <c r="G2473" s="93"/>
      <c r="H2473" s="93"/>
      <c r="I2473" s="93"/>
      <c r="J2473" s="93"/>
      <c r="K2473" s="135"/>
      <c r="L2473" s="135"/>
      <c r="M2473" s="135"/>
      <c r="N2473" s="135"/>
    </row>
    <row r="2474" spans="1:14" x14ac:dyDescent="0.25">
      <c r="A2474" s="93"/>
      <c r="B2474" s="93"/>
      <c r="C2474" s="93"/>
      <c r="D2474" s="132"/>
      <c r="E2474" s="92"/>
      <c r="F2474" s="93"/>
      <c r="G2474" s="93"/>
      <c r="H2474" s="93"/>
      <c r="I2474" s="93"/>
      <c r="J2474" s="93"/>
      <c r="K2474" s="135"/>
      <c r="L2474" s="135"/>
      <c r="M2474" s="135"/>
      <c r="N2474" s="135"/>
    </row>
    <row r="2475" spans="1:14" x14ac:dyDescent="0.25">
      <c r="A2475" s="93"/>
      <c r="B2475" s="93"/>
      <c r="C2475" s="93"/>
      <c r="D2475" s="132"/>
      <c r="E2475" s="92"/>
      <c r="F2475" s="93"/>
      <c r="G2475" s="93"/>
      <c r="H2475" s="93"/>
      <c r="I2475" s="93"/>
      <c r="J2475" s="93"/>
      <c r="K2475" s="135"/>
      <c r="L2475" s="135"/>
      <c r="M2475" s="135"/>
      <c r="N2475" s="135"/>
    </row>
    <row r="2476" spans="1:14" x14ac:dyDescent="0.25">
      <c r="A2476" s="93"/>
      <c r="B2476" s="93"/>
      <c r="C2476" s="93"/>
      <c r="D2476" s="132"/>
      <c r="E2476" s="92"/>
      <c r="F2476" s="93"/>
      <c r="G2476" s="93"/>
      <c r="H2476" s="93"/>
      <c r="I2476" s="93"/>
      <c r="J2476" s="93"/>
      <c r="K2476" s="135"/>
      <c r="L2476" s="135"/>
      <c r="M2476" s="135"/>
      <c r="N2476" s="135"/>
    </row>
    <row r="2477" spans="1:14" x14ac:dyDescent="0.25">
      <c r="A2477" s="93"/>
      <c r="B2477" s="93"/>
      <c r="C2477" s="93"/>
      <c r="D2477" s="132"/>
      <c r="E2477" s="92"/>
      <c r="F2477" s="93"/>
      <c r="G2477" s="93"/>
      <c r="H2477" s="93"/>
      <c r="I2477" s="93"/>
      <c r="J2477" s="93"/>
      <c r="K2477" s="135"/>
      <c r="L2477" s="135"/>
      <c r="M2477" s="135"/>
      <c r="N2477" s="135"/>
    </row>
    <row r="2478" spans="1:14" x14ac:dyDescent="0.25">
      <c r="A2478" s="93"/>
      <c r="B2478" s="93"/>
      <c r="C2478" s="93"/>
      <c r="D2478" s="132"/>
      <c r="E2478" s="92"/>
      <c r="F2478" s="93"/>
      <c r="G2478" s="93"/>
      <c r="H2478" s="93"/>
      <c r="I2478" s="93"/>
      <c r="J2478" s="93"/>
      <c r="K2478" s="135"/>
      <c r="L2478" s="135"/>
      <c r="M2478" s="135"/>
      <c r="N2478" s="135"/>
    </row>
    <row r="2479" spans="1:14" x14ac:dyDescent="0.25">
      <c r="A2479" s="93"/>
      <c r="B2479" s="93"/>
      <c r="C2479" s="93"/>
      <c r="D2479" s="132"/>
      <c r="E2479" s="92"/>
      <c r="F2479" s="93"/>
      <c r="G2479" s="93"/>
      <c r="H2479" s="93"/>
      <c r="I2479" s="93"/>
      <c r="J2479" s="93"/>
      <c r="K2479" s="135"/>
      <c r="L2479" s="135"/>
      <c r="M2479" s="135"/>
      <c r="N2479" s="135"/>
    </row>
    <row r="2480" spans="1:14" x14ac:dyDescent="0.25">
      <c r="A2480" s="93"/>
      <c r="B2480" s="93"/>
      <c r="C2480" s="93"/>
      <c r="D2480" s="132"/>
      <c r="E2480" s="92"/>
      <c r="F2480" s="93"/>
      <c r="G2480" s="93"/>
      <c r="H2480" s="93"/>
      <c r="I2480" s="93"/>
      <c r="J2480" s="93"/>
      <c r="K2480" s="135"/>
      <c r="L2480" s="135"/>
      <c r="M2480" s="135"/>
      <c r="N2480" s="135"/>
    </row>
    <row r="2481" spans="1:14" x14ac:dyDescent="0.25">
      <c r="A2481" s="93"/>
      <c r="B2481" s="93"/>
      <c r="C2481" s="93"/>
      <c r="D2481" s="132"/>
      <c r="E2481" s="92"/>
      <c r="F2481" s="93"/>
      <c r="G2481" s="93"/>
      <c r="H2481" s="93"/>
      <c r="I2481" s="93"/>
      <c r="J2481" s="93"/>
      <c r="K2481" s="135"/>
      <c r="L2481" s="135"/>
      <c r="M2481" s="135"/>
      <c r="N2481" s="135"/>
    </row>
    <row r="2482" spans="1:14" x14ac:dyDescent="0.25">
      <c r="A2482" s="93"/>
      <c r="B2482" s="93"/>
      <c r="C2482" s="93"/>
      <c r="D2482" s="132"/>
      <c r="E2482" s="92"/>
      <c r="F2482" s="93"/>
      <c r="G2482" s="93"/>
      <c r="H2482" s="93"/>
      <c r="I2482" s="93"/>
      <c r="J2482" s="93"/>
      <c r="K2482" s="135"/>
      <c r="L2482" s="135"/>
      <c r="M2482" s="135"/>
      <c r="N2482" s="135"/>
    </row>
    <row r="2483" spans="1:14" x14ac:dyDescent="0.25">
      <c r="A2483" s="93"/>
      <c r="B2483" s="93"/>
      <c r="C2483" s="93"/>
      <c r="D2483" s="132"/>
      <c r="E2483" s="92"/>
      <c r="F2483" s="93"/>
      <c r="G2483" s="93"/>
      <c r="H2483" s="93"/>
      <c r="I2483" s="93"/>
      <c r="J2483" s="93"/>
      <c r="K2483" s="135"/>
      <c r="L2483" s="135"/>
      <c r="M2483" s="135"/>
      <c r="N2483" s="135"/>
    </row>
    <row r="2484" spans="1:14" x14ac:dyDescent="0.25">
      <c r="A2484" s="93"/>
      <c r="B2484" s="93"/>
      <c r="C2484" s="93"/>
      <c r="D2484" s="132"/>
      <c r="E2484" s="92"/>
      <c r="F2484" s="93"/>
      <c r="G2484" s="93"/>
      <c r="H2484" s="93"/>
      <c r="I2484" s="93"/>
      <c r="J2484" s="93"/>
      <c r="K2484" s="135"/>
      <c r="L2484" s="135"/>
      <c r="M2484" s="135"/>
      <c r="N2484" s="135"/>
    </row>
    <row r="2485" spans="1:14" x14ac:dyDescent="0.25">
      <c r="A2485" s="93"/>
      <c r="B2485" s="93"/>
      <c r="C2485" s="93"/>
      <c r="D2485" s="132"/>
      <c r="E2485" s="92"/>
      <c r="F2485" s="93"/>
      <c r="G2485" s="93"/>
      <c r="H2485" s="93"/>
      <c r="I2485" s="93"/>
      <c r="J2485" s="93"/>
      <c r="K2485" s="135"/>
      <c r="L2485" s="135"/>
      <c r="M2485" s="135"/>
      <c r="N2485" s="135"/>
    </row>
    <row r="2486" spans="1:14" x14ac:dyDescent="0.25">
      <c r="A2486" s="93"/>
      <c r="B2486" s="93"/>
      <c r="C2486" s="93"/>
      <c r="D2486" s="132"/>
      <c r="E2486" s="92"/>
      <c r="F2486" s="93"/>
      <c r="G2486" s="93"/>
      <c r="H2486" s="93"/>
      <c r="I2486" s="93"/>
      <c r="J2486" s="93"/>
      <c r="K2486" s="135"/>
      <c r="L2486" s="135"/>
      <c r="M2486" s="135"/>
      <c r="N2486" s="135"/>
    </row>
    <row r="2487" spans="1:14" x14ac:dyDescent="0.25">
      <c r="A2487" s="93"/>
      <c r="B2487" s="93"/>
      <c r="C2487" s="93"/>
      <c r="D2487" s="132"/>
      <c r="E2487" s="92"/>
      <c r="F2487" s="93"/>
      <c r="G2487" s="93"/>
      <c r="H2487" s="93"/>
      <c r="I2487" s="93"/>
      <c r="J2487" s="93"/>
      <c r="K2487" s="135"/>
      <c r="L2487" s="135"/>
      <c r="M2487" s="135"/>
      <c r="N2487" s="135"/>
    </row>
    <row r="2488" spans="1:14" x14ac:dyDescent="0.25">
      <c r="A2488" s="93"/>
      <c r="B2488" s="93"/>
      <c r="C2488" s="93"/>
      <c r="D2488" s="132"/>
      <c r="E2488" s="92"/>
      <c r="F2488" s="93"/>
      <c r="G2488" s="93"/>
      <c r="H2488" s="93"/>
      <c r="I2488" s="93"/>
      <c r="J2488" s="93"/>
      <c r="K2488" s="135"/>
      <c r="L2488" s="135"/>
      <c r="M2488" s="135"/>
      <c r="N2488" s="135"/>
    </row>
    <row r="2489" spans="1:14" x14ac:dyDescent="0.25">
      <c r="A2489" s="93"/>
      <c r="B2489" s="93"/>
      <c r="C2489" s="93"/>
      <c r="D2489" s="132"/>
      <c r="E2489" s="92"/>
      <c r="F2489" s="93"/>
      <c r="G2489" s="93"/>
      <c r="H2489" s="93"/>
      <c r="I2489" s="93"/>
      <c r="J2489" s="93"/>
      <c r="K2489" s="135"/>
      <c r="L2489" s="135"/>
      <c r="M2489" s="135"/>
      <c r="N2489" s="135"/>
    </row>
    <row r="2490" spans="1:14" x14ac:dyDescent="0.25">
      <c r="A2490" s="93"/>
      <c r="B2490" s="93"/>
      <c r="C2490" s="93"/>
      <c r="D2490" s="132"/>
      <c r="E2490" s="92"/>
      <c r="F2490" s="93"/>
      <c r="G2490" s="93"/>
      <c r="H2490" s="93"/>
      <c r="I2490" s="93"/>
      <c r="J2490" s="93"/>
      <c r="K2490" s="135"/>
      <c r="L2490" s="135"/>
      <c r="M2490" s="135"/>
      <c r="N2490" s="135"/>
    </row>
    <row r="2491" spans="1:14" x14ac:dyDescent="0.25">
      <c r="A2491" s="93"/>
      <c r="B2491" s="93"/>
      <c r="C2491" s="93"/>
      <c r="D2491" s="132"/>
      <c r="E2491" s="92"/>
      <c r="F2491" s="93"/>
      <c r="G2491" s="93"/>
      <c r="H2491" s="93"/>
      <c r="I2491" s="93"/>
      <c r="J2491" s="93"/>
      <c r="K2491" s="135"/>
      <c r="L2491" s="135"/>
      <c r="M2491" s="135"/>
      <c r="N2491" s="135"/>
    </row>
    <row r="2492" spans="1:14" x14ac:dyDescent="0.25">
      <c r="A2492" s="93"/>
      <c r="B2492" s="93"/>
      <c r="C2492" s="93"/>
      <c r="D2492" s="132"/>
      <c r="E2492" s="92"/>
      <c r="F2492" s="93"/>
      <c r="G2492" s="93"/>
      <c r="H2492" s="93"/>
      <c r="I2492" s="93"/>
      <c r="J2492" s="93"/>
      <c r="K2492" s="135"/>
      <c r="L2492" s="135"/>
      <c r="M2492" s="135"/>
      <c r="N2492" s="135"/>
    </row>
    <row r="2493" spans="1:14" x14ac:dyDescent="0.25">
      <c r="A2493" s="93"/>
      <c r="B2493" s="93"/>
      <c r="C2493" s="93"/>
      <c r="D2493" s="132"/>
      <c r="E2493" s="92"/>
      <c r="F2493" s="93"/>
      <c r="G2493" s="93"/>
      <c r="H2493" s="93"/>
      <c r="I2493" s="93"/>
      <c r="J2493" s="93"/>
      <c r="K2493" s="135"/>
      <c r="L2493" s="135"/>
      <c r="M2493" s="135"/>
      <c r="N2493" s="135"/>
    </row>
    <row r="2494" spans="1:14" x14ac:dyDescent="0.25">
      <c r="A2494" s="93"/>
      <c r="B2494" s="93"/>
      <c r="C2494" s="93"/>
      <c r="D2494" s="132"/>
      <c r="E2494" s="92"/>
      <c r="F2494" s="93"/>
      <c r="G2494" s="93"/>
      <c r="H2494" s="93"/>
      <c r="I2494" s="93"/>
      <c r="J2494" s="93"/>
      <c r="K2494" s="135"/>
      <c r="L2494" s="135"/>
      <c r="M2494" s="135"/>
      <c r="N2494" s="135"/>
    </row>
    <row r="2495" spans="1:14" x14ac:dyDescent="0.25">
      <c r="A2495" s="93"/>
      <c r="B2495" s="93"/>
      <c r="C2495" s="93"/>
      <c r="D2495" s="132"/>
      <c r="E2495" s="92"/>
      <c r="F2495" s="93"/>
      <c r="G2495" s="93"/>
      <c r="H2495" s="93"/>
      <c r="I2495" s="93"/>
      <c r="J2495" s="93"/>
      <c r="K2495" s="135"/>
      <c r="L2495" s="135"/>
      <c r="M2495" s="135"/>
      <c r="N2495" s="135"/>
    </row>
    <row r="2496" spans="1:14" x14ac:dyDescent="0.25">
      <c r="A2496" s="93"/>
      <c r="B2496" s="93"/>
      <c r="C2496" s="93"/>
      <c r="D2496" s="132"/>
      <c r="E2496" s="92"/>
      <c r="F2496" s="93"/>
      <c r="G2496" s="93"/>
      <c r="H2496" s="93"/>
      <c r="I2496" s="93"/>
      <c r="J2496" s="93"/>
      <c r="K2496" s="135"/>
      <c r="L2496" s="135"/>
      <c r="M2496" s="135"/>
      <c r="N2496" s="135"/>
    </row>
    <row r="2497" spans="1:14" x14ac:dyDescent="0.25">
      <c r="A2497" s="93"/>
      <c r="B2497" s="93"/>
      <c r="C2497" s="93"/>
      <c r="D2497" s="132"/>
      <c r="E2497" s="92"/>
      <c r="F2497" s="93"/>
      <c r="G2497" s="93"/>
      <c r="H2497" s="93"/>
      <c r="I2497" s="93"/>
      <c r="J2497" s="93"/>
      <c r="K2497" s="135"/>
      <c r="L2497" s="135"/>
      <c r="M2497" s="135"/>
      <c r="N2497" s="135"/>
    </row>
    <row r="2498" spans="1:14" x14ac:dyDescent="0.25">
      <c r="A2498" s="93"/>
      <c r="B2498" s="93"/>
      <c r="C2498" s="93"/>
      <c r="D2498" s="132"/>
      <c r="E2498" s="92"/>
      <c r="F2498" s="93"/>
      <c r="G2498" s="93"/>
      <c r="H2498" s="93"/>
      <c r="I2498" s="93"/>
      <c r="J2498" s="93"/>
      <c r="K2498" s="135"/>
      <c r="L2498" s="135"/>
      <c r="M2498" s="135"/>
      <c r="N2498" s="135"/>
    </row>
    <row r="2499" spans="1:14" x14ac:dyDescent="0.25">
      <c r="A2499" s="93"/>
      <c r="B2499" s="93"/>
      <c r="C2499" s="93"/>
      <c r="D2499" s="132"/>
      <c r="E2499" s="92"/>
      <c r="F2499" s="93"/>
      <c r="G2499" s="93"/>
      <c r="H2499" s="93"/>
      <c r="I2499" s="93"/>
      <c r="J2499" s="93"/>
      <c r="K2499" s="135"/>
      <c r="L2499" s="135"/>
      <c r="M2499" s="135"/>
      <c r="N2499" s="135"/>
    </row>
    <row r="2500" spans="1:14" x14ac:dyDescent="0.25">
      <c r="A2500" s="93"/>
      <c r="B2500" s="93"/>
      <c r="C2500" s="93"/>
      <c r="D2500" s="132"/>
      <c r="E2500" s="92"/>
      <c r="F2500" s="93"/>
      <c r="G2500" s="93"/>
      <c r="H2500" s="93"/>
      <c r="I2500" s="93"/>
      <c r="J2500" s="93"/>
      <c r="K2500" s="135"/>
      <c r="L2500" s="135"/>
      <c r="M2500" s="135"/>
      <c r="N2500" s="135"/>
    </row>
    <row r="2501" spans="1:14" x14ac:dyDescent="0.25">
      <c r="A2501" s="93"/>
      <c r="B2501" s="93"/>
      <c r="C2501" s="93"/>
      <c r="D2501" s="132"/>
      <c r="E2501" s="92"/>
      <c r="F2501" s="93"/>
      <c r="G2501" s="93"/>
      <c r="H2501" s="93"/>
      <c r="I2501" s="93"/>
      <c r="J2501" s="93"/>
      <c r="K2501" s="135"/>
      <c r="L2501" s="135"/>
      <c r="M2501" s="135"/>
      <c r="N2501" s="135"/>
    </row>
    <row r="2502" spans="1:14" x14ac:dyDescent="0.25">
      <c r="A2502" s="93"/>
      <c r="B2502" s="93"/>
      <c r="C2502" s="93"/>
      <c r="D2502" s="132"/>
      <c r="E2502" s="92"/>
      <c r="F2502" s="93"/>
      <c r="G2502" s="93"/>
      <c r="H2502" s="93"/>
      <c r="I2502" s="93"/>
      <c r="J2502" s="93"/>
      <c r="K2502" s="135"/>
      <c r="L2502" s="135"/>
      <c r="M2502" s="135"/>
      <c r="N2502" s="135"/>
    </row>
    <row r="2503" spans="1:14" x14ac:dyDescent="0.25">
      <c r="A2503" s="93"/>
      <c r="B2503" s="93"/>
      <c r="C2503" s="93"/>
      <c r="D2503" s="132"/>
      <c r="E2503" s="92"/>
      <c r="F2503" s="93"/>
      <c r="G2503" s="93"/>
      <c r="H2503" s="93"/>
      <c r="I2503" s="93"/>
      <c r="J2503" s="93"/>
      <c r="K2503" s="135"/>
      <c r="L2503" s="135"/>
      <c r="M2503" s="135"/>
      <c r="N2503" s="135"/>
    </row>
    <row r="2504" spans="1:14" x14ac:dyDescent="0.25">
      <c r="A2504" s="93"/>
      <c r="B2504" s="93"/>
      <c r="C2504" s="93"/>
      <c r="D2504" s="132"/>
      <c r="E2504" s="92"/>
      <c r="F2504" s="93"/>
      <c r="G2504" s="93"/>
      <c r="H2504" s="93"/>
      <c r="I2504" s="93"/>
      <c r="J2504" s="93"/>
      <c r="K2504" s="135"/>
      <c r="L2504" s="135"/>
      <c r="M2504" s="135"/>
      <c r="N2504" s="135"/>
    </row>
    <row r="2505" spans="1:14" x14ac:dyDescent="0.25">
      <c r="A2505" s="93"/>
      <c r="B2505" s="93"/>
      <c r="C2505" s="93"/>
      <c r="D2505" s="132"/>
      <c r="E2505" s="92"/>
      <c r="F2505" s="93"/>
      <c r="G2505" s="93"/>
      <c r="H2505" s="93"/>
      <c r="I2505" s="93"/>
      <c r="J2505" s="93"/>
      <c r="K2505" s="135"/>
      <c r="L2505" s="135"/>
      <c r="M2505" s="135"/>
      <c r="N2505" s="135"/>
    </row>
    <row r="2506" spans="1:14" x14ac:dyDescent="0.25">
      <c r="A2506" s="93"/>
      <c r="B2506" s="93"/>
      <c r="C2506" s="93"/>
      <c r="D2506" s="132"/>
      <c r="E2506" s="92"/>
      <c r="F2506" s="93"/>
      <c r="G2506" s="93"/>
      <c r="H2506" s="93"/>
      <c r="I2506" s="93"/>
      <c r="J2506" s="93"/>
      <c r="K2506" s="135"/>
      <c r="L2506" s="135"/>
      <c r="M2506" s="135"/>
      <c r="N2506" s="135"/>
    </row>
    <row r="2507" spans="1:14" x14ac:dyDescent="0.25">
      <c r="A2507" s="93"/>
      <c r="B2507" s="93"/>
      <c r="C2507" s="93"/>
      <c r="D2507" s="132"/>
      <c r="E2507" s="92"/>
      <c r="F2507" s="93"/>
      <c r="G2507" s="93"/>
      <c r="H2507" s="93"/>
      <c r="I2507" s="93"/>
      <c r="J2507" s="93"/>
      <c r="K2507" s="135"/>
      <c r="L2507" s="135"/>
      <c r="M2507" s="135"/>
      <c r="N2507" s="135"/>
    </row>
    <row r="2508" spans="1:14" x14ac:dyDescent="0.25">
      <c r="A2508" s="93"/>
      <c r="B2508" s="93"/>
      <c r="C2508" s="93"/>
      <c r="D2508" s="132"/>
      <c r="E2508" s="92"/>
      <c r="F2508" s="93"/>
      <c r="G2508" s="93"/>
      <c r="H2508" s="93"/>
      <c r="I2508" s="93"/>
      <c r="J2508" s="93"/>
      <c r="K2508" s="135"/>
      <c r="L2508" s="135"/>
      <c r="M2508" s="135"/>
      <c r="N2508" s="135"/>
    </row>
    <row r="2509" spans="1:14" x14ac:dyDescent="0.25">
      <c r="A2509" s="93"/>
      <c r="B2509" s="93"/>
      <c r="C2509" s="93"/>
      <c r="D2509" s="132"/>
      <c r="E2509" s="92"/>
      <c r="F2509" s="93"/>
      <c r="G2509" s="93"/>
      <c r="H2509" s="93"/>
      <c r="I2509" s="93"/>
      <c r="J2509" s="93"/>
      <c r="K2509" s="135"/>
      <c r="L2509" s="135"/>
      <c r="M2509" s="135"/>
      <c r="N2509" s="135"/>
    </row>
    <row r="2510" spans="1:14" x14ac:dyDescent="0.25">
      <c r="A2510" s="93"/>
      <c r="B2510" s="93"/>
      <c r="C2510" s="93"/>
      <c r="D2510" s="132"/>
      <c r="E2510" s="92"/>
      <c r="F2510" s="93"/>
      <c r="G2510" s="93"/>
      <c r="H2510" s="93"/>
      <c r="I2510" s="93"/>
      <c r="J2510" s="93"/>
      <c r="K2510" s="135"/>
      <c r="L2510" s="135"/>
      <c r="M2510" s="135"/>
      <c r="N2510" s="135"/>
    </row>
    <row r="2511" spans="1:14" x14ac:dyDescent="0.25">
      <c r="A2511" s="93"/>
      <c r="B2511" s="93"/>
      <c r="C2511" s="93"/>
      <c r="D2511" s="132"/>
      <c r="E2511" s="92"/>
      <c r="F2511" s="93"/>
      <c r="G2511" s="93"/>
      <c r="H2511" s="93"/>
      <c r="I2511" s="93"/>
      <c r="J2511" s="93"/>
      <c r="K2511" s="135"/>
      <c r="L2511" s="135"/>
      <c r="M2511" s="135"/>
      <c r="N2511" s="135"/>
    </row>
    <row r="2512" spans="1:14" x14ac:dyDescent="0.25">
      <c r="A2512" s="93"/>
      <c r="B2512" s="93"/>
      <c r="C2512" s="93"/>
      <c r="D2512" s="132"/>
      <c r="E2512" s="92"/>
      <c r="F2512" s="93"/>
      <c r="G2512" s="93"/>
      <c r="H2512" s="93"/>
      <c r="I2512" s="93"/>
      <c r="J2512" s="93"/>
      <c r="K2512" s="135"/>
      <c r="L2512" s="135"/>
      <c r="M2512" s="135"/>
      <c r="N2512" s="135"/>
    </row>
    <row r="2513" spans="1:14" x14ac:dyDescent="0.25">
      <c r="A2513" s="93"/>
      <c r="B2513" s="93"/>
      <c r="C2513" s="93"/>
      <c r="D2513" s="132"/>
      <c r="E2513" s="92"/>
      <c r="F2513" s="93"/>
      <c r="G2513" s="93"/>
      <c r="H2513" s="93"/>
      <c r="I2513" s="93"/>
      <c r="J2513" s="93"/>
      <c r="K2513" s="135"/>
      <c r="L2513" s="135"/>
      <c r="M2513" s="135"/>
      <c r="N2513" s="135"/>
    </row>
    <row r="2514" spans="1:14" x14ac:dyDescent="0.25">
      <c r="A2514" s="93"/>
      <c r="B2514" s="93"/>
      <c r="C2514" s="93"/>
      <c r="D2514" s="132"/>
      <c r="E2514" s="92"/>
      <c r="F2514" s="93"/>
      <c r="G2514" s="93"/>
      <c r="H2514" s="93"/>
      <c r="I2514" s="93"/>
      <c r="J2514" s="93"/>
      <c r="K2514" s="135"/>
      <c r="L2514" s="135"/>
      <c r="M2514" s="135"/>
      <c r="N2514" s="135"/>
    </row>
    <row r="2515" spans="1:14" x14ac:dyDescent="0.25">
      <c r="A2515" s="93"/>
      <c r="B2515" s="93"/>
      <c r="C2515" s="93"/>
      <c r="D2515" s="132"/>
      <c r="E2515" s="92"/>
      <c r="F2515" s="93"/>
      <c r="G2515" s="93"/>
      <c r="H2515" s="93"/>
      <c r="I2515" s="93"/>
      <c r="J2515" s="93"/>
      <c r="K2515" s="135"/>
      <c r="L2515" s="135"/>
      <c r="M2515" s="135"/>
      <c r="N2515" s="135"/>
    </row>
    <row r="2516" spans="1:14" x14ac:dyDescent="0.25">
      <c r="A2516" s="93"/>
      <c r="B2516" s="93"/>
      <c r="C2516" s="93"/>
      <c r="D2516" s="132"/>
      <c r="E2516" s="92"/>
      <c r="F2516" s="93"/>
      <c r="G2516" s="93"/>
      <c r="H2516" s="93"/>
      <c r="I2516" s="93"/>
      <c r="J2516" s="93"/>
      <c r="K2516" s="135"/>
      <c r="L2516" s="135"/>
      <c r="M2516" s="135"/>
      <c r="N2516" s="135"/>
    </row>
    <row r="2517" spans="1:14" x14ac:dyDescent="0.25">
      <c r="A2517" s="93"/>
      <c r="B2517" s="93"/>
      <c r="C2517" s="93"/>
      <c r="D2517" s="132"/>
      <c r="E2517" s="92"/>
      <c r="F2517" s="93"/>
      <c r="G2517" s="93"/>
      <c r="H2517" s="93"/>
      <c r="I2517" s="93"/>
      <c r="J2517" s="93"/>
      <c r="K2517" s="135"/>
      <c r="L2517" s="135"/>
      <c r="M2517" s="135"/>
      <c r="N2517" s="135"/>
    </row>
    <row r="2518" spans="1:14" x14ac:dyDescent="0.25">
      <c r="A2518" s="93"/>
      <c r="B2518" s="93"/>
      <c r="C2518" s="93"/>
      <c r="D2518" s="132"/>
      <c r="E2518" s="92"/>
      <c r="F2518" s="93"/>
      <c r="G2518" s="93"/>
      <c r="H2518" s="93"/>
      <c r="I2518" s="93"/>
      <c r="J2518" s="93"/>
      <c r="K2518" s="135"/>
      <c r="L2518" s="135"/>
      <c r="M2518" s="135"/>
      <c r="N2518" s="135"/>
    </row>
    <row r="2519" spans="1:14" x14ac:dyDescent="0.25">
      <c r="A2519" s="93"/>
      <c r="B2519" s="93"/>
      <c r="C2519" s="93"/>
      <c r="D2519" s="132"/>
      <c r="E2519" s="92"/>
      <c r="F2519" s="93"/>
      <c r="G2519" s="93"/>
      <c r="H2519" s="93"/>
      <c r="I2519" s="93"/>
      <c r="J2519" s="93"/>
      <c r="K2519" s="135"/>
      <c r="L2519" s="135"/>
      <c r="M2519" s="135"/>
      <c r="N2519" s="135"/>
    </row>
    <row r="2520" spans="1:14" x14ac:dyDescent="0.25">
      <c r="A2520" s="93"/>
      <c r="B2520" s="93"/>
      <c r="C2520" s="93"/>
      <c r="D2520" s="132"/>
      <c r="E2520" s="92"/>
      <c r="F2520" s="93"/>
      <c r="G2520" s="93"/>
      <c r="H2520" s="93"/>
      <c r="I2520" s="93"/>
      <c r="J2520" s="93"/>
      <c r="K2520" s="135"/>
      <c r="L2520" s="135"/>
      <c r="M2520" s="135"/>
      <c r="N2520" s="135"/>
    </row>
    <row r="2521" spans="1:14" x14ac:dyDescent="0.25">
      <c r="A2521" s="93"/>
      <c r="B2521" s="93"/>
      <c r="C2521" s="93"/>
      <c r="D2521" s="132"/>
      <c r="E2521" s="92"/>
      <c r="F2521" s="93"/>
      <c r="G2521" s="93"/>
      <c r="H2521" s="93"/>
      <c r="I2521" s="93"/>
      <c r="J2521" s="93"/>
      <c r="K2521" s="135"/>
      <c r="L2521" s="135"/>
      <c r="M2521" s="135"/>
      <c r="N2521" s="135"/>
    </row>
    <row r="2522" spans="1:14" x14ac:dyDescent="0.25">
      <c r="A2522" s="93"/>
      <c r="B2522" s="93"/>
      <c r="C2522" s="93"/>
      <c r="D2522" s="132"/>
      <c r="E2522" s="92"/>
      <c r="F2522" s="93"/>
      <c r="G2522" s="93"/>
      <c r="H2522" s="93"/>
      <c r="I2522" s="93"/>
      <c r="J2522" s="93"/>
      <c r="K2522" s="135"/>
      <c r="L2522" s="135"/>
      <c r="M2522" s="135"/>
      <c r="N2522" s="135"/>
    </row>
    <row r="2523" spans="1:14" x14ac:dyDescent="0.25">
      <c r="A2523" s="93"/>
      <c r="B2523" s="93"/>
      <c r="C2523" s="93"/>
      <c r="D2523" s="132"/>
      <c r="E2523" s="92"/>
      <c r="F2523" s="93"/>
      <c r="G2523" s="93"/>
      <c r="H2523" s="93"/>
      <c r="I2523" s="93"/>
      <c r="J2523" s="93"/>
      <c r="K2523" s="135"/>
      <c r="L2523" s="135"/>
      <c r="M2523" s="135"/>
      <c r="N2523" s="135"/>
    </row>
    <row r="2524" spans="1:14" x14ac:dyDescent="0.25">
      <c r="A2524" s="93"/>
      <c r="B2524" s="93"/>
      <c r="C2524" s="93"/>
      <c r="D2524" s="132"/>
      <c r="E2524" s="92"/>
      <c r="F2524" s="93"/>
      <c r="G2524" s="93"/>
      <c r="H2524" s="93"/>
      <c r="I2524" s="93"/>
      <c r="J2524" s="93"/>
      <c r="K2524" s="135"/>
      <c r="L2524" s="135"/>
      <c r="M2524" s="135"/>
      <c r="N2524" s="135"/>
    </row>
    <row r="2525" spans="1:14" x14ac:dyDescent="0.25">
      <c r="A2525" s="93"/>
      <c r="B2525" s="93"/>
      <c r="C2525" s="93"/>
      <c r="D2525" s="132"/>
      <c r="E2525" s="92"/>
      <c r="F2525" s="93"/>
      <c r="G2525" s="93"/>
      <c r="H2525" s="93"/>
      <c r="I2525" s="93"/>
      <c r="J2525" s="93"/>
      <c r="K2525" s="135"/>
      <c r="L2525" s="135"/>
      <c r="M2525" s="135"/>
      <c r="N2525" s="135"/>
    </row>
    <row r="2526" spans="1:14" x14ac:dyDescent="0.25">
      <c r="A2526" s="93"/>
      <c r="B2526" s="93"/>
      <c r="C2526" s="93"/>
      <c r="D2526" s="132"/>
      <c r="E2526" s="92"/>
      <c r="F2526" s="93"/>
      <c r="G2526" s="93"/>
      <c r="H2526" s="93"/>
      <c r="I2526" s="93"/>
      <c r="J2526" s="93"/>
      <c r="K2526" s="135"/>
      <c r="L2526" s="135"/>
      <c r="M2526" s="135"/>
      <c r="N2526" s="135"/>
    </row>
    <row r="2527" spans="1:14" x14ac:dyDescent="0.25">
      <c r="A2527" s="93"/>
      <c r="B2527" s="93"/>
      <c r="C2527" s="93"/>
      <c r="D2527" s="132"/>
      <c r="E2527" s="92"/>
      <c r="F2527" s="93"/>
      <c r="G2527" s="93"/>
      <c r="H2527" s="93"/>
      <c r="I2527" s="93"/>
      <c r="J2527" s="93"/>
      <c r="K2527" s="135"/>
      <c r="L2527" s="135"/>
      <c r="M2527" s="135"/>
      <c r="N2527" s="135"/>
    </row>
    <row r="2528" spans="1:14" x14ac:dyDescent="0.25">
      <c r="A2528" s="93"/>
      <c r="B2528" s="93"/>
      <c r="C2528" s="93"/>
      <c r="D2528" s="132"/>
      <c r="E2528" s="92"/>
      <c r="F2528" s="93"/>
      <c r="G2528" s="93"/>
      <c r="H2528" s="93"/>
      <c r="I2528" s="93"/>
      <c r="J2528" s="93"/>
      <c r="K2528" s="135"/>
      <c r="L2528" s="135"/>
      <c r="M2528" s="135"/>
      <c r="N2528" s="135"/>
    </row>
    <row r="2529" spans="1:14" x14ac:dyDescent="0.25">
      <c r="A2529" s="93"/>
      <c r="B2529" s="93"/>
      <c r="C2529" s="93"/>
      <c r="D2529" s="132"/>
      <c r="E2529" s="92"/>
      <c r="F2529" s="93"/>
      <c r="G2529" s="93"/>
      <c r="H2529" s="93"/>
      <c r="I2529" s="93"/>
      <c r="J2529" s="93"/>
      <c r="K2529" s="135"/>
      <c r="L2529" s="135"/>
      <c r="M2529" s="135"/>
      <c r="N2529" s="135"/>
    </row>
    <row r="2530" spans="1:14" x14ac:dyDescent="0.25">
      <c r="A2530" s="93"/>
      <c r="B2530" s="93"/>
      <c r="C2530" s="93"/>
      <c r="D2530" s="132"/>
      <c r="E2530" s="92"/>
      <c r="F2530" s="93"/>
      <c r="G2530" s="93"/>
      <c r="H2530" s="93"/>
      <c r="I2530" s="93"/>
      <c r="J2530" s="93"/>
      <c r="K2530" s="135"/>
      <c r="L2530" s="135"/>
      <c r="M2530" s="135"/>
      <c r="N2530" s="135"/>
    </row>
    <row r="2531" spans="1:14" x14ac:dyDescent="0.25">
      <c r="A2531" s="93"/>
      <c r="B2531" s="93"/>
      <c r="C2531" s="93"/>
      <c r="D2531" s="132"/>
      <c r="E2531" s="92"/>
      <c r="F2531" s="93"/>
      <c r="G2531" s="93"/>
      <c r="H2531" s="93"/>
      <c r="I2531" s="93"/>
      <c r="J2531" s="93"/>
      <c r="K2531" s="135"/>
      <c r="L2531" s="135"/>
      <c r="M2531" s="135"/>
      <c r="N2531" s="135"/>
    </row>
    <row r="2532" spans="1:14" x14ac:dyDescent="0.25">
      <c r="A2532" s="93"/>
      <c r="B2532" s="93"/>
      <c r="C2532" s="93"/>
      <c r="D2532" s="132"/>
      <c r="E2532" s="92"/>
      <c r="F2532" s="93"/>
      <c r="G2532" s="93"/>
      <c r="H2532" s="93"/>
      <c r="I2532" s="93"/>
      <c r="J2532" s="93"/>
      <c r="K2532" s="135"/>
      <c r="L2532" s="135"/>
      <c r="M2532" s="135"/>
      <c r="N2532" s="135"/>
    </row>
    <row r="2533" spans="1:14" x14ac:dyDescent="0.25">
      <c r="A2533" s="93"/>
      <c r="B2533" s="93"/>
      <c r="C2533" s="93"/>
      <c r="D2533" s="132"/>
      <c r="E2533" s="92"/>
      <c r="F2533" s="93"/>
      <c r="G2533" s="93"/>
      <c r="H2533" s="93"/>
      <c r="I2533" s="93"/>
      <c r="J2533" s="93"/>
      <c r="K2533" s="135"/>
      <c r="L2533" s="135"/>
      <c r="M2533" s="135"/>
      <c r="N2533" s="135"/>
    </row>
    <row r="2534" spans="1:14" x14ac:dyDescent="0.25">
      <c r="A2534" s="93"/>
      <c r="B2534" s="93"/>
      <c r="C2534" s="93"/>
      <c r="D2534" s="132"/>
      <c r="E2534" s="92"/>
      <c r="F2534" s="93"/>
      <c r="G2534" s="93"/>
      <c r="H2534" s="93"/>
      <c r="I2534" s="93"/>
      <c r="J2534" s="93"/>
      <c r="K2534" s="135"/>
      <c r="L2534" s="135"/>
      <c r="M2534" s="135"/>
      <c r="N2534" s="135"/>
    </row>
    <row r="2535" spans="1:14" x14ac:dyDescent="0.25">
      <c r="A2535" s="93"/>
      <c r="B2535" s="93"/>
      <c r="C2535" s="93"/>
      <c r="D2535" s="132"/>
      <c r="E2535" s="92"/>
      <c r="F2535" s="93"/>
      <c r="G2535" s="93"/>
      <c r="H2535" s="93"/>
      <c r="I2535" s="93"/>
      <c r="J2535" s="93"/>
      <c r="K2535" s="135"/>
      <c r="L2535" s="135"/>
      <c r="M2535" s="135"/>
      <c r="N2535" s="135"/>
    </row>
    <row r="2536" spans="1:14" x14ac:dyDescent="0.25">
      <c r="A2536" s="93"/>
      <c r="B2536" s="93"/>
      <c r="C2536" s="93"/>
      <c r="D2536" s="132"/>
      <c r="E2536" s="92"/>
      <c r="F2536" s="93"/>
      <c r="G2536" s="93"/>
      <c r="H2536" s="93"/>
      <c r="I2536" s="93"/>
      <c r="J2536" s="93"/>
      <c r="K2536" s="135"/>
      <c r="L2536" s="135"/>
      <c r="M2536" s="135"/>
      <c r="N2536" s="135"/>
    </row>
    <row r="2537" spans="1:14" x14ac:dyDescent="0.25">
      <c r="A2537" s="93"/>
      <c r="B2537" s="93"/>
      <c r="C2537" s="93"/>
      <c r="D2537" s="132"/>
      <c r="E2537" s="92"/>
      <c r="F2537" s="93"/>
      <c r="G2537" s="93"/>
      <c r="H2537" s="93"/>
      <c r="I2537" s="93"/>
      <c r="J2537" s="93"/>
      <c r="K2537" s="135"/>
      <c r="L2537" s="135"/>
      <c r="M2537" s="135"/>
      <c r="N2537" s="135"/>
    </row>
    <row r="2538" spans="1:14" x14ac:dyDescent="0.25">
      <c r="A2538" s="93"/>
      <c r="B2538" s="93"/>
      <c r="C2538" s="93"/>
      <c r="D2538" s="132"/>
      <c r="E2538" s="92"/>
      <c r="F2538" s="93"/>
      <c r="G2538" s="93"/>
      <c r="H2538" s="93"/>
      <c r="I2538" s="93"/>
      <c r="J2538" s="93"/>
      <c r="K2538" s="135"/>
      <c r="L2538" s="135"/>
      <c r="M2538" s="135"/>
      <c r="N2538" s="135"/>
    </row>
    <row r="2539" spans="1:14" x14ac:dyDescent="0.25">
      <c r="A2539" s="93"/>
      <c r="B2539" s="93"/>
      <c r="C2539" s="93"/>
      <c r="D2539" s="132"/>
      <c r="E2539" s="92"/>
      <c r="F2539" s="93"/>
      <c r="G2539" s="93"/>
      <c r="H2539" s="93"/>
      <c r="I2539" s="93"/>
      <c r="J2539" s="93"/>
      <c r="K2539" s="135"/>
      <c r="L2539" s="135"/>
      <c r="M2539" s="135"/>
      <c r="N2539" s="135"/>
    </row>
    <row r="2540" spans="1:14" x14ac:dyDescent="0.25">
      <c r="A2540" s="93"/>
      <c r="B2540" s="93"/>
      <c r="C2540" s="93"/>
      <c r="D2540" s="132"/>
      <c r="E2540" s="92"/>
      <c r="F2540" s="93"/>
      <c r="G2540" s="93"/>
      <c r="H2540" s="93"/>
      <c r="I2540" s="93"/>
      <c r="J2540" s="93"/>
      <c r="K2540" s="135"/>
      <c r="L2540" s="135"/>
      <c r="M2540" s="135"/>
      <c r="N2540" s="135"/>
    </row>
    <row r="2541" spans="1:14" x14ac:dyDescent="0.25">
      <c r="A2541" s="93"/>
      <c r="B2541" s="93"/>
      <c r="C2541" s="93"/>
      <c r="D2541" s="132"/>
      <c r="E2541" s="92"/>
      <c r="F2541" s="93"/>
      <c r="G2541" s="93"/>
      <c r="H2541" s="93"/>
      <c r="I2541" s="93"/>
      <c r="J2541" s="93"/>
      <c r="K2541" s="135"/>
      <c r="L2541" s="135"/>
      <c r="M2541" s="135"/>
      <c r="N2541" s="135"/>
    </row>
    <row r="2542" spans="1:14" x14ac:dyDescent="0.25">
      <c r="A2542" s="93"/>
      <c r="B2542" s="93"/>
      <c r="C2542" s="93"/>
      <c r="D2542" s="132"/>
      <c r="E2542" s="92"/>
      <c r="F2542" s="93"/>
      <c r="G2542" s="93"/>
      <c r="H2542" s="93"/>
      <c r="I2542" s="93"/>
      <c r="J2542" s="93"/>
      <c r="K2542" s="135"/>
      <c r="L2542" s="135"/>
      <c r="M2542" s="135"/>
      <c r="N2542" s="135"/>
    </row>
    <row r="2543" spans="1:14" x14ac:dyDescent="0.25">
      <c r="A2543" s="93"/>
      <c r="B2543" s="93"/>
      <c r="C2543" s="93"/>
      <c r="D2543" s="132"/>
      <c r="E2543" s="92"/>
      <c r="F2543" s="93"/>
      <c r="G2543" s="93"/>
      <c r="H2543" s="93"/>
      <c r="I2543" s="93"/>
      <c r="J2543" s="93"/>
      <c r="K2543" s="135"/>
      <c r="L2543" s="135"/>
      <c r="M2543" s="135"/>
      <c r="N2543" s="135"/>
    </row>
    <row r="2544" spans="1:14" x14ac:dyDescent="0.25">
      <c r="A2544" s="93"/>
      <c r="B2544" s="93"/>
      <c r="C2544" s="93"/>
      <c r="D2544" s="132"/>
      <c r="E2544" s="92"/>
      <c r="F2544" s="93"/>
      <c r="G2544" s="93"/>
      <c r="H2544" s="93"/>
      <c r="I2544" s="93"/>
      <c r="J2544" s="93"/>
      <c r="K2544" s="135"/>
      <c r="L2544" s="135"/>
      <c r="M2544" s="135"/>
      <c r="N2544" s="135"/>
    </row>
    <row r="2545" spans="1:14" x14ac:dyDescent="0.25">
      <c r="A2545" s="93"/>
      <c r="B2545" s="93"/>
      <c r="C2545" s="93"/>
      <c r="D2545" s="132"/>
      <c r="E2545" s="92"/>
      <c r="F2545" s="93"/>
      <c r="G2545" s="93"/>
      <c r="H2545" s="93"/>
      <c r="I2545" s="93"/>
      <c r="J2545" s="93"/>
      <c r="K2545" s="135"/>
      <c r="L2545" s="135"/>
      <c r="M2545" s="135"/>
      <c r="N2545" s="135"/>
    </row>
    <row r="2546" spans="1:14" x14ac:dyDescent="0.25">
      <c r="A2546" s="93"/>
      <c r="B2546" s="93"/>
      <c r="C2546" s="93"/>
      <c r="D2546" s="132"/>
      <c r="E2546" s="92"/>
      <c r="F2546" s="93"/>
      <c r="G2546" s="93"/>
      <c r="H2546" s="93"/>
      <c r="I2546" s="93"/>
      <c r="J2546" s="93"/>
      <c r="K2546" s="135"/>
      <c r="L2546" s="135"/>
      <c r="M2546" s="135"/>
      <c r="N2546" s="135"/>
    </row>
    <row r="2547" spans="1:14" x14ac:dyDescent="0.25">
      <c r="A2547" s="93"/>
      <c r="B2547" s="93"/>
      <c r="C2547" s="93"/>
      <c r="D2547" s="132"/>
      <c r="E2547" s="92"/>
      <c r="F2547" s="93"/>
      <c r="G2547" s="93"/>
      <c r="H2547" s="93"/>
      <c r="I2547" s="93"/>
      <c r="J2547" s="93"/>
      <c r="K2547" s="135"/>
      <c r="L2547" s="135"/>
      <c r="M2547" s="135"/>
      <c r="N2547" s="135"/>
    </row>
    <row r="2548" spans="1:14" x14ac:dyDescent="0.25">
      <c r="A2548" s="93"/>
      <c r="B2548" s="93"/>
      <c r="C2548" s="93"/>
      <c r="D2548" s="132"/>
      <c r="E2548" s="92"/>
      <c r="F2548" s="93"/>
      <c r="G2548" s="93"/>
      <c r="H2548" s="93"/>
      <c r="I2548" s="93"/>
      <c r="J2548" s="93"/>
      <c r="K2548" s="135"/>
      <c r="L2548" s="135"/>
      <c r="M2548" s="135"/>
      <c r="N2548" s="135"/>
    </row>
    <row r="2549" spans="1:14" x14ac:dyDescent="0.25">
      <c r="A2549" s="93"/>
      <c r="B2549" s="93"/>
      <c r="C2549" s="93"/>
      <c r="D2549" s="132"/>
      <c r="E2549" s="92"/>
      <c r="F2549" s="93"/>
      <c r="G2549" s="93"/>
      <c r="H2549" s="93"/>
      <c r="I2549" s="93"/>
      <c r="J2549" s="93"/>
      <c r="K2549" s="135"/>
      <c r="L2549" s="135"/>
      <c r="M2549" s="135"/>
      <c r="N2549" s="135"/>
    </row>
    <row r="2550" spans="1:14" x14ac:dyDescent="0.25">
      <c r="A2550" s="93"/>
      <c r="B2550" s="93"/>
      <c r="C2550" s="93"/>
      <c r="D2550" s="132"/>
      <c r="E2550" s="92"/>
      <c r="F2550" s="93"/>
      <c r="G2550" s="93"/>
      <c r="H2550" s="93"/>
      <c r="I2550" s="93"/>
      <c r="J2550" s="93"/>
      <c r="K2550" s="135"/>
      <c r="L2550" s="135"/>
      <c r="M2550" s="135"/>
      <c r="N2550" s="135"/>
    </row>
    <row r="2551" spans="1:14" x14ac:dyDescent="0.25">
      <c r="A2551" s="93"/>
      <c r="B2551" s="93"/>
      <c r="C2551" s="93"/>
      <c r="D2551" s="132"/>
      <c r="E2551" s="92"/>
      <c r="F2551" s="93"/>
      <c r="G2551" s="93"/>
      <c r="H2551" s="93"/>
      <c r="I2551" s="93"/>
      <c r="J2551" s="93"/>
      <c r="K2551" s="135"/>
      <c r="L2551" s="135"/>
      <c r="M2551" s="135"/>
      <c r="N2551" s="135"/>
    </row>
    <row r="2552" spans="1:14" x14ac:dyDescent="0.25">
      <c r="A2552" s="93"/>
      <c r="B2552" s="93"/>
      <c r="C2552" s="93"/>
      <c r="D2552" s="132"/>
      <c r="E2552" s="92"/>
      <c r="F2552" s="93"/>
      <c r="G2552" s="93"/>
      <c r="H2552" s="93"/>
      <c r="I2552" s="93"/>
      <c r="J2552" s="93"/>
      <c r="K2552" s="135"/>
      <c r="L2552" s="135"/>
      <c r="M2552" s="135"/>
      <c r="N2552" s="135"/>
    </row>
    <row r="2553" spans="1:14" x14ac:dyDescent="0.25">
      <c r="A2553" s="93"/>
      <c r="B2553" s="93"/>
      <c r="C2553" s="93"/>
      <c r="D2553" s="132"/>
      <c r="E2553" s="92"/>
      <c r="F2553" s="93"/>
      <c r="G2553" s="93"/>
      <c r="H2553" s="93"/>
      <c r="I2553" s="93"/>
      <c r="J2553" s="93"/>
      <c r="K2553" s="135"/>
      <c r="L2553" s="135"/>
      <c r="M2553" s="135"/>
      <c r="N2553" s="135"/>
    </row>
    <row r="2554" spans="1:14" x14ac:dyDescent="0.25">
      <c r="A2554" s="93"/>
      <c r="B2554" s="93"/>
      <c r="C2554" s="93"/>
      <c r="D2554" s="132"/>
      <c r="E2554" s="92"/>
      <c r="F2554" s="93"/>
      <c r="G2554" s="93"/>
      <c r="H2554" s="93"/>
      <c r="I2554" s="93"/>
      <c r="J2554" s="93"/>
      <c r="K2554" s="135"/>
      <c r="L2554" s="135"/>
      <c r="M2554" s="135"/>
      <c r="N2554" s="135"/>
    </row>
    <row r="2555" spans="1:14" x14ac:dyDescent="0.25">
      <c r="A2555" s="93"/>
      <c r="B2555" s="93"/>
      <c r="C2555" s="93"/>
      <c r="D2555" s="132"/>
      <c r="E2555" s="92"/>
      <c r="F2555" s="93"/>
      <c r="G2555" s="93"/>
      <c r="H2555" s="93"/>
      <c r="I2555" s="93"/>
      <c r="J2555" s="93"/>
      <c r="K2555" s="135"/>
      <c r="L2555" s="135"/>
      <c r="M2555" s="135"/>
      <c r="N2555" s="135"/>
    </row>
    <row r="2556" spans="1:14" x14ac:dyDescent="0.25">
      <c r="A2556" s="93"/>
      <c r="B2556" s="93"/>
      <c r="C2556" s="93"/>
      <c r="D2556" s="132"/>
      <c r="E2556" s="92"/>
      <c r="F2556" s="93"/>
      <c r="G2556" s="93"/>
      <c r="H2556" s="93"/>
      <c r="I2556" s="93"/>
      <c r="J2556" s="93"/>
      <c r="K2556" s="135"/>
      <c r="L2556" s="135"/>
      <c r="M2556" s="135"/>
      <c r="N2556" s="135"/>
    </row>
    <row r="2557" spans="1:14" x14ac:dyDescent="0.25">
      <c r="A2557" s="93"/>
      <c r="B2557" s="93"/>
      <c r="C2557" s="93"/>
      <c r="D2557" s="132"/>
      <c r="E2557" s="92"/>
      <c r="F2557" s="93"/>
      <c r="G2557" s="93"/>
      <c r="H2557" s="93"/>
      <c r="I2557" s="93"/>
      <c r="J2557" s="93"/>
      <c r="K2557" s="135"/>
      <c r="L2557" s="135"/>
      <c r="M2557" s="135"/>
      <c r="N2557" s="135"/>
    </row>
    <row r="2558" spans="1:14" x14ac:dyDescent="0.25">
      <c r="A2558" s="93"/>
      <c r="B2558" s="93"/>
      <c r="C2558" s="93"/>
      <c r="D2558" s="132"/>
      <c r="E2558" s="92"/>
      <c r="F2558" s="93"/>
      <c r="G2558" s="93"/>
      <c r="H2558" s="93"/>
      <c r="I2558" s="93"/>
      <c r="J2558" s="93"/>
      <c r="K2558" s="135"/>
      <c r="L2558" s="135"/>
      <c r="M2558" s="135"/>
      <c r="N2558" s="135"/>
    </row>
    <row r="2559" spans="1:14" x14ac:dyDescent="0.25">
      <c r="A2559" s="93"/>
      <c r="B2559" s="93"/>
      <c r="C2559" s="93"/>
      <c r="D2559" s="132"/>
      <c r="E2559" s="92"/>
      <c r="F2559" s="93"/>
      <c r="G2559" s="93"/>
      <c r="H2559" s="93"/>
      <c r="I2559" s="93"/>
      <c r="J2559" s="93"/>
      <c r="K2559" s="135"/>
      <c r="L2559" s="135"/>
      <c r="M2559" s="135"/>
      <c r="N2559" s="135"/>
    </row>
    <row r="2560" spans="1:14" x14ac:dyDescent="0.25">
      <c r="A2560" s="93"/>
      <c r="B2560" s="93"/>
      <c r="C2560" s="93"/>
      <c r="D2560" s="132"/>
      <c r="E2560" s="92"/>
      <c r="F2560" s="93"/>
      <c r="G2560" s="93"/>
      <c r="H2560" s="93"/>
      <c r="I2560" s="93"/>
      <c r="J2560" s="93"/>
      <c r="K2560" s="135"/>
      <c r="L2560" s="135"/>
      <c r="M2560" s="135"/>
      <c r="N2560" s="135"/>
    </row>
    <row r="2561" spans="1:14" x14ac:dyDescent="0.25">
      <c r="A2561" s="93"/>
      <c r="B2561" s="93"/>
      <c r="C2561" s="93"/>
      <c r="D2561" s="132"/>
      <c r="E2561" s="92"/>
      <c r="F2561" s="93"/>
      <c r="G2561" s="93"/>
      <c r="H2561" s="93"/>
      <c r="I2561" s="93"/>
      <c r="J2561" s="93"/>
      <c r="K2561" s="135"/>
      <c r="L2561" s="135"/>
      <c r="M2561" s="135"/>
      <c r="N2561" s="135"/>
    </row>
    <row r="2562" spans="1:14" x14ac:dyDescent="0.25">
      <c r="A2562" s="93"/>
      <c r="B2562" s="93"/>
      <c r="C2562" s="93"/>
      <c r="D2562" s="132"/>
      <c r="E2562" s="92"/>
      <c r="F2562" s="93"/>
      <c r="G2562" s="93"/>
      <c r="H2562" s="93"/>
      <c r="I2562" s="93"/>
      <c r="J2562" s="93"/>
      <c r="K2562" s="135"/>
      <c r="L2562" s="135"/>
      <c r="M2562" s="135"/>
      <c r="N2562" s="135"/>
    </row>
    <row r="2563" spans="1:14" x14ac:dyDescent="0.25">
      <c r="A2563" s="93"/>
      <c r="B2563" s="93"/>
      <c r="C2563" s="93"/>
      <c r="D2563" s="132"/>
      <c r="E2563" s="92"/>
      <c r="F2563" s="93"/>
      <c r="G2563" s="93"/>
      <c r="H2563" s="93"/>
      <c r="I2563" s="93"/>
      <c r="J2563" s="93"/>
      <c r="K2563" s="135"/>
      <c r="L2563" s="135"/>
      <c r="M2563" s="135"/>
      <c r="N2563" s="135"/>
    </row>
    <row r="2564" spans="1:14" x14ac:dyDescent="0.25">
      <c r="A2564" s="93"/>
      <c r="B2564" s="93"/>
      <c r="C2564" s="93"/>
      <c r="D2564" s="132"/>
      <c r="E2564" s="92"/>
      <c r="F2564" s="93"/>
      <c r="G2564" s="93"/>
      <c r="H2564" s="93"/>
      <c r="I2564" s="93"/>
      <c r="J2564" s="93"/>
      <c r="K2564" s="135"/>
      <c r="L2564" s="135"/>
      <c r="M2564" s="135"/>
      <c r="N2564" s="135"/>
    </row>
    <row r="2565" spans="1:14" x14ac:dyDescent="0.25">
      <c r="A2565" s="93"/>
      <c r="B2565" s="93"/>
      <c r="C2565" s="93"/>
      <c r="D2565" s="132"/>
      <c r="E2565" s="92"/>
      <c r="F2565" s="93"/>
      <c r="G2565" s="93"/>
      <c r="H2565" s="93"/>
      <c r="I2565" s="93"/>
      <c r="J2565" s="93"/>
      <c r="K2565" s="135"/>
      <c r="L2565" s="135"/>
      <c r="M2565" s="135"/>
      <c r="N2565" s="135"/>
    </row>
    <row r="2566" spans="1:14" x14ac:dyDescent="0.25">
      <c r="A2566" s="93"/>
      <c r="B2566" s="93"/>
      <c r="C2566" s="93"/>
      <c r="D2566" s="132"/>
      <c r="E2566" s="92"/>
      <c r="F2566" s="93"/>
      <c r="G2566" s="93"/>
      <c r="H2566" s="93"/>
      <c r="I2566" s="93"/>
      <c r="J2566" s="93"/>
      <c r="K2566" s="135"/>
      <c r="L2566" s="135"/>
      <c r="M2566" s="135"/>
      <c r="N2566" s="135"/>
    </row>
    <row r="2567" spans="1:14" x14ac:dyDescent="0.25">
      <c r="A2567" s="93"/>
      <c r="B2567" s="93"/>
      <c r="C2567" s="93"/>
      <c r="D2567" s="132"/>
      <c r="E2567" s="92"/>
      <c r="F2567" s="93"/>
      <c r="G2567" s="93"/>
      <c r="H2567" s="93"/>
      <c r="I2567" s="93"/>
      <c r="J2567" s="93"/>
      <c r="K2567" s="135"/>
      <c r="L2567" s="135"/>
      <c r="M2567" s="135"/>
      <c r="N2567" s="135"/>
    </row>
    <row r="2568" spans="1:14" x14ac:dyDescent="0.25">
      <c r="A2568" s="93"/>
      <c r="B2568" s="93"/>
      <c r="C2568" s="93"/>
      <c r="D2568" s="132"/>
      <c r="E2568" s="92"/>
      <c r="F2568" s="93"/>
      <c r="G2568" s="93"/>
      <c r="H2568" s="93"/>
      <c r="I2568" s="93"/>
      <c r="J2568" s="93"/>
      <c r="K2568" s="135"/>
      <c r="L2568" s="135"/>
      <c r="M2568" s="135"/>
      <c r="N2568" s="135"/>
    </row>
    <row r="2569" spans="1:14" x14ac:dyDescent="0.25">
      <c r="A2569" s="93"/>
      <c r="B2569" s="93"/>
      <c r="C2569" s="93"/>
      <c r="D2569" s="132"/>
      <c r="E2569" s="92"/>
      <c r="F2569" s="93"/>
      <c r="G2569" s="93"/>
      <c r="H2569" s="93"/>
      <c r="I2569" s="93"/>
      <c r="J2569" s="93"/>
      <c r="K2569" s="135"/>
      <c r="L2569" s="135"/>
      <c r="M2569" s="135"/>
      <c r="N2569" s="135"/>
    </row>
    <row r="2570" spans="1:14" x14ac:dyDescent="0.25">
      <c r="A2570" s="93"/>
      <c r="B2570" s="93"/>
      <c r="C2570" s="93"/>
      <c r="D2570" s="132"/>
      <c r="E2570" s="92"/>
      <c r="F2570" s="93"/>
      <c r="G2570" s="93"/>
      <c r="H2570" s="93"/>
      <c r="I2570" s="93"/>
      <c r="J2570" s="93"/>
      <c r="K2570" s="135"/>
      <c r="L2570" s="135"/>
      <c r="M2570" s="135"/>
      <c r="N2570" s="135"/>
    </row>
    <row r="2571" spans="1:14" x14ac:dyDescent="0.25">
      <c r="A2571" s="93"/>
      <c r="B2571" s="93"/>
      <c r="C2571" s="93"/>
      <c r="D2571" s="132"/>
      <c r="E2571" s="92"/>
      <c r="F2571" s="93"/>
      <c r="G2571" s="93"/>
      <c r="H2571" s="93"/>
      <c r="I2571" s="93"/>
      <c r="J2571" s="93"/>
      <c r="K2571" s="135"/>
      <c r="L2571" s="135"/>
      <c r="M2571" s="135"/>
      <c r="N2571" s="135"/>
    </row>
    <row r="2572" spans="1:14" x14ac:dyDescent="0.25">
      <c r="A2572" s="93"/>
      <c r="B2572" s="93"/>
      <c r="C2572" s="93"/>
      <c r="D2572" s="132"/>
      <c r="E2572" s="92"/>
      <c r="F2572" s="93"/>
      <c r="G2572" s="93"/>
      <c r="H2572" s="93"/>
      <c r="I2572" s="93"/>
      <c r="J2572" s="93"/>
      <c r="K2572" s="135"/>
      <c r="L2572" s="135"/>
      <c r="M2572" s="135"/>
      <c r="N2572" s="135"/>
    </row>
    <row r="2573" spans="1:14" x14ac:dyDescent="0.25">
      <c r="A2573" s="93"/>
      <c r="B2573" s="93"/>
      <c r="C2573" s="93"/>
      <c r="D2573" s="132"/>
      <c r="E2573" s="92"/>
      <c r="F2573" s="93"/>
      <c r="G2573" s="93"/>
      <c r="H2573" s="93"/>
      <c r="I2573" s="93"/>
      <c r="J2573" s="93"/>
      <c r="K2573" s="135"/>
      <c r="L2573" s="135"/>
      <c r="M2573" s="135"/>
      <c r="N2573" s="135"/>
    </row>
    <row r="2574" spans="1:14" x14ac:dyDescent="0.25">
      <c r="A2574" s="93"/>
      <c r="B2574" s="93"/>
      <c r="C2574" s="93"/>
      <c r="D2574" s="132"/>
      <c r="E2574" s="92"/>
      <c r="F2574" s="93"/>
      <c r="G2574" s="93"/>
      <c r="H2574" s="93"/>
      <c r="I2574" s="93"/>
      <c r="J2574" s="93"/>
      <c r="K2574" s="135"/>
      <c r="L2574" s="135"/>
      <c r="M2574" s="135"/>
      <c r="N2574" s="135"/>
    </row>
    <row r="2575" spans="1:14" x14ac:dyDescent="0.25">
      <c r="A2575" s="93"/>
      <c r="B2575" s="93"/>
      <c r="C2575" s="93"/>
      <c r="D2575" s="132"/>
      <c r="E2575" s="92"/>
      <c r="F2575" s="93"/>
      <c r="G2575" s="93"/>
      <c r="H2575" s="93"/>
      <c r="I2575" s="93"/>
      <c r="J2575" s="93"/>
      <c r="K2575" s="135"/>
      <c r="L2575" s="135"/>
      <c r="M2575" s="135"/>
      <c r="N2575" s="135"/>
    </row>
    <row r="2576" spans="1:14" x14ac:dyDescent="0.25">
      <c r="A2576" s="93"/>
      <c r="B2576" s="93"/>
      <c r="C2576" s="93"/>
      <c r="D2576" s="132"/>
      <c r="E2576" s="92"/>
      <c r="F2576" s="93"/>
      <c r="G2576" s="93"/>
      <c r="H2576" s="93"/>
      <c r="I2576" s="93"/>
      <c r="J2576" s="93"/>
      <c r="K2576" s="135"/>
      <c r="L2576" s="135"/>
      <c r="M2576" s="135"/>
      <c r="N2576" s="135"/>
    </row>
    <row r="2577" spans="1:14" x14ac:dyDescent="0.25">
      <c r="A2577" s="93"/>
      <c r="B2577" s="93"/>
      <c r="C2577" s="93"/>
      <c r="D2577" s="132"/>
      <c r="E2577" s="92"/>
      <c r="F2577" s="93"/>
      <c r="G2577" s="93"/>
      <c r="H2577" s="93"/>
      <c r="I2577" s="93"/>
      <c r="J2577" s="93"/>
      <c r="K2577" s="135"/>
      <c r="L2577" s="135"/>
      <c r="M2577" s="135"/>
      <c r="N2577" s="135"/>
    </row>
    <row r="2578" spans="1:14" x14ac:dyDescent="0.25">
      <c r="A2578" s="93"/>
      <c r="B2578" s="93"/>
      <c r="C2578" s="93"/>
      <c r="D2578" s="132"/>
      <c r="E2578" s="92"/>
      <c r="F2578" s="93"/>
      <c r="G2578" s="93"/>
      <c r="H2578" s="93"/>
      <c r="I2578" s="93"/>
      <c r="J2578" s="93"/>
      <c r="K2578" s="135"/>
      <c r="L2578" s="135"/>
      <c r="M2578" s="135"/>
      <c r="N2578" s="135"/>
    </row>
    <row r="2579" spans="1:14" x14ac:dyDescent="0.25">
      <c r="A2579" s="93"/>
      <c r="B2579" s="93"/>
      <c r="C2579" s="93"/>
      <c r="D2579" s="132"/>
      <c r="E2579" s="92"/>
      <c r="F2579" s="93"/>
      <c r="G2579" s="93"/>
      <c r="H2579" s="93"/>
      <c r="I2579" s="93"/>
      <c r="J2579" s="93"/>
      <c r="K2579" s="135"/>
      <c r="L2579" s="135"/>
      <c r="M2579" s="135"/>
      <c r="N2579" s="135"/>
    </row>
    <row r="2580" spans="1:14" x14ac:dyDescent="0.25">
      <c r="A2580" s="93"/>
      <c r="B2580" s="93"/>
      <c r="C2580" s="93"/>
      <c r="D2580" s="132"/>
      <c r="E2580" s="92"/>
      <c r="F2580" s="93"/>
      <c r="G2580" s="93"/>
      <c r="H2580" s="93"/>
      <c r="I2580" s="93"/>
      <c r="J2580" s="93"/>
      <c r="K2580" s="135"/>
      <c r="L2580" s="135"/>
      <c r="M2580" s="135"/>
      <c r="N2580" s="135"/>
    </row>
    <row r="2581" spans="1:14" x14ac:dyDescent="0.25">
      <c r="A2581" s="93"/>
      <c r="B2581" s="93"/>
      <c r="C2581" s="93"/>
      <c r="D2581" s="132"/>
      <c r="E2581" s="92"/>
      <c r="F2581" s="93"/>
      <c r="G2581" s="93"/>
      <c r="H2581" s="93"/>
      <c r="I2581" s="93"/>
      <c r="J2581" s="93"/>
      <c r="K2581" s="135"/>
      <c r="L2581" s="135"/>
      <c r="M2581" s="135"/>
      <c r="N2581" s="135"/>
    </row>
    <row r="2582" spans="1:14" x14ac:dyDescent="0.25">
      <c r="A2582" s="93"/>
      <c r="B2582" s="93"/>
      <c r="C2582" s="93"/>
      <c r="D2582" s="132"/>
      <c r="E2582" s="92"/>
      <c r="F2582" s="93"/>
      <c r="G2582" s="93"/>
      <c r="H2582" s="93"/>
      <c r="I2582" s="93"/>
      <c r="J2582" s="93"/>
      <c r="K2582" s="135"/>
      <c r="L2582" s="135"/>
      <c r="M2582" s="135"/>
      <c r="N2582" s="135"/>
    </row>
    <row r="2583" spans="1:14" x14ac:dyDescent="0.25">
      <c r="A2583" s="93"/>
      <c r="B2583" s="93"/>
      <c r="C2583" s="93"/>
      <c r="D2583" s="132"/>
      <c r="E2583" s="92"/>
      <c r="F2583" s="93"/>
      <c r="G2583" s="93"/>
      <c r="H2583" s="93"/>
      <c r="I2583" s="93"/>
      <c r="J2583" s="93"/>
      <c r="K2583" s="135"/>
      <c r="L2583" s="135"/>
      <c r="M2583" s="135"/>
      <c r="N2583" s="135"/>
    </row>
    <row r="2584" spans="1:14" x14ac:dyDescent="0.25">
      <c r="A2584" s="93"/>
      <c r="B2584" s="93"/>
      <c r="C2584" s="93"/>
      <c r="D2584" s="132"/>
      <c r="E2584" s="92"/>
      <c r="F2584" s="93"/>
      <c r="G2584" s="93"/>
      <c r="H2584" s="93"/>
      <c r="I2584" s="93"/>
      <c r="J2584" s="93"/>
      <c r="K2584" s="135"/>
      <c r="L2584" s="135"/>
      <c r="M2584" s="135"/>
      <c r="N2584" s="135"/>
    </row>
    <row r="2585" spans="1:14" x14ac:dyDescent="0.25">
      <c r="A2585" s="93"/>
      <c r="B2585" s="93"/>
      <c r="C2585" s="93"/>
      <c r="D2585" s="132"/>
      <c r="E2585" s="92"/>
      <c r="F2585" s="93"/>
      <c r="G2585" s="93"/>
      <c r="H2585" s="93"/>
      <c r="I2585" s="93"/>
      <c r="J2585" s="93"/>
      <c r="K2585" s="135"/>
      <c r="L2585" s="135"/>
      <c r="M2585" s="135"/>
      <c r="N2585" s="135"/>
    </row>
    <row r="2586" spans="1:14" x14ac:dyDescent="0.25">
      <c r="A2586" s="93"/>
      <c r="B2586" s="93"/>
      <c r="C2586" s="93"/>
      <c r="D2586" s="132"/>
      <c r="E2586" s="92"/>
      <c r="F2586" s="93"/>
      <c r="G2586" s="93"/>
      <c r="H2586" s="93"/>
      <c r="I2586" s="93"/>
      <c r="J2586" s="93"/>
      <c r="K2586" s="135"/>
      <c r="L2586" s="135"/>
      <c r="M2586" s="135"/>
      <c r="N2586" s="135"/>
    </row>
    <row r="2587" spans="1:14" x14ac:dyDescent="0.25">
      <c r="A2587" s="93"/>
      <c r="B2587" s="93"/>
      <c r="C2587" s="93"/>
      <c r="D2587" s="132"/>
      <c r="E2587" s="92"/>
      <c r="F2587" s="93"/>
      <c r="G2587" s="93"/>
      <c r="H2587" s="93"/>
      <c r="I2587" s="93"/>
      <c r="J2587" s="93"/>
      <c r="K2587" s="135"/>
      <c r="L2587" s="135"/>
      <c r="M2587" s="135"/>
      <c r="N2587" s="135"/>
    </row>
    <row r="2588" spans="1:14" x14ac:dyDescent="0.25">
      <c r="A2588" s="93"/>
      <c r="B2588" s="93"/>
      <c r="C2588" s="93"/>
      <c r="D2588" s="132"/>
      <c r="E2588" s="92"/>
      <c r="F2588" s="93"/>
      <c r="G2588" s="93"/>
      <c r="H2588" s="93"/>
      <c r="I2588" s="93"/>
      <c r="J2588" s="93"/>
      <c r="K2588" s="135"/>
      <c r="L2588" s="135"/>
      <c r="M2588" s="135"/>
      <c r="N2588" s="135"/>
    </row>
    <row r="2589" spans="1:14" x14ac:dyDescent="0.25">
      <c r="A2589" s="93"/>
      <c r="B2589" s="93"/>
      <c r="C2589" s="93"/>
      <c r="D2589" s="132"/>
      <c r="E2589" s="92"/>
      <c r="F2589" s="93"/>
      <c r="G2589" s="93"/>
      <c r="H2589" s="93"/>
      <c r="I2589" s="93"/>
      <c r="J2589" s="93"/>
      <c r="K2589" s="135"/>
      <c r="L2589" s="135"/>
      <c r="M2589" s="135"/>
      <c r="N2589" s="135"/>
    </row>
    <row r="2590" spans="1:14" x14ac:dyDescent="0.25">
      <c r="A2590" s="93"/>
      <c r="B2590" s="93"/>
      <c r="C2590" s="93"/>
      <c r="D2590" s="132"/>
      <c r="E2590" s="92"/>
      <c r="F2590" s="93"/>
      <c r="G2590" s="93"/>
      <c r="H2590" s="93"/>
      <c r="I2590" s="93"/>
      <c r="J2590" s="93"/>
      <c r="K2590" s="135"/>
      <c r="L2590" s="135"/>
      <c r="M2590" s="135"/>
      <c r="N2590" s="135"/>
    </row>
    <row r="2591" spans="1:14" x14ac:dyDescent="0.25">
      <c r="A2591" s="93"/>
      <c r="B2591" s="93"/>
      <c r="C2591" s="93"/>
      <c r="D2591" s="132"/>
      <c r="E2591" s="92"/>
      <c r="F2591" s="93"/>
      <c r="G2591" s="93"/>
      <c r="H2591" s="93"/>
      <c r="I2591" s="93"/>
      <c r="J2591" s="93"/>
      <c r="K2591" s="135"/>
      <c r="L2591" s="135"/>
      <c r="M2591" s="135"/>
      <c r="N2591" s="135"/>
    </row>
    <row r="2592" spans="1:14" x14ac:dyDescent="0.25">
      <c r="A2592" s="93"/>
      <c r="B2592" s="93"/>
      <c r="C2592" s="93"/>
      <c r="D2592" s="132"/>
      <c r="E2592" s="92"/>
      <c r="F2592" s="93"/>
      <c r="G2592" s="93"/>
      <c r="H2592" s="93"/>
      <c r="I2592" s="93"/>
      <c r="J2592" s="93"/>
      <c r="K2592" s="135"/>
      <c r="L2592" s="135"/>
      <c r="M2592" s="135"/>
      <c r="N2592" s="135"/>
    </row>
    <row r="2593" spans="1:14" x14ac:dyDescent="0.25">
      <c r="A2593" s="93"/>
      <c r="B2593" s="93"/>
      <c r="C2593" s="93"/>
      <c r="D2593" s="132"/>
      <c r="E2593" s="92"/>
      <c r="F2593" s="93"/>
      <c r="G2593" s="93"/>
      <c r="H2593" s="93"/>
      <c r="I2593" s="93"/>
      <c r="J2593" s="93"/>
      <c r="K2593" s="135"/>
      <c r="L2593" s="135"/>
      <c r="M2593" s="135"/>
      <c r="N2593" s="135"/>
    </row>
    <row r="2594" spans="1:14" x14ac:dyDescent="0.25">
      <c r="A2594" s="93"/>
      <c r="B2594" s="93"/>
      <c r="C2594" s="93"/>
      <c r="D2594" s="132"/>
      <c r="E2594" s="92"/>
      <c r="F2594" s="93"/>
      <c r="G2594" s="93"/>
      <c r="H2594" s="93"/>
      <c r="I2594" s="93"/>
      <c r="J2594" s="93"/>
      <c r="K2594" s="135"/>
      <c r="L2594" s="135"/>
      <c r="M2594" s="135"/>
      <c r="N2594" s="135"/>
    </row>
    <row r="2595" spans="1:14" x14ac:dyDescent="0.25">
      <c r="A2595" s="93"/>
      <c r="B2595" s="93"/>
      <c r="C2595" s="93"/>
      <c r="D2595" s="132"/>
      <c r="E2595" s="92"/>
      <c r="F2595" s="93"/>
      <c r="G2595" s="93"/>
      <c r="H2595" s="93"/>
      <c r="I2595" s="93"/>
      <c r="J2595" s="93"/>
      <c r="K2595" s="135"/>
      <c r="L2595" s="135"/>
      <c r="M2595" s="135"/>
      <c r="N2595" s="135"/>
    </row>
    <row r="2596" spans="1:14" x14ac:dyDescent="0.25">
      <c r="A2596" s="93"/>
      <c r="B2596" s="93"/>
      <c r="C2596" s="93"/>
      <c r="D2596" s="132"/>
      <c r="E2596" s="92"/>
      <c r="F2596" s="93"/>
      <c r="G2596" s="93"/>
      <c r="H2596" s="93"/>
      <c r="I2596" s="93"/>
      <c r="J2596" s="93"/>
      <c r="K2596" s="135"/>
      <c r="L2596" s="135"/>
      <c r="M2596" s="135"/>
      <c r="N2596" s="135"/>
    </row>
    <row r="2597" spans="1:14" x14ac:dyDescent="0.25">
      <c r="A2597" s="93"/>
      <c r="B2597" s="93"/>
      <c r="C2597" s="93"/>
      <c r="D2597" s="132"/>
      <c r="E2597" s="92"/>
      <c r="F2597" s="93"/>
      <c r="G2597" s="93"/>
      <c r="H2597" s="93"/>
      <c r="I2597" s="93"/>
      <c r="J2597" s="93"/>
      <c r="K2597" s="135"/>
      <c r="L2597" s="135"/>
      <c r="M2597" s="135"/>
      <c r="N2597" s="135"/>
    </row>
    <row r="2598" spans="1:14" x14ac:dyDescent="0.25">
      <c r="A2598" s="93"/>
      <c r="B2598" s="93"/>
      <c r="C2598" s="93"/>
      <c r="D2598" s="132"/>
      <c r="E2598" s="92"/>
      <c r="F2598" s="93"/>
      <c r="G2598" s="93"/>
      <c r="H2598" s="93"/>
      <c r="I2598" s="93"/>
      <c r="J2598" s="93"/>
      <c r="K2598" s="135"/>
      <c r="L2598" s="135"/>
      <c r="M2598" s="135"/>
      <c r="N2598" s="135"/>
    </row>
    <row r="2599" spans="1:14" x14ac:dyDescent="0.25">
      <c r="A2599" s="93"/>
      <c r="B2599" s="93"/>
      <c r="C2599" s="93"/>
      <c r="D2599" s="132"/>
      <c r="E2599" s="92"/>
      <c r="F2599" s="93"/>
      <c r="G2599" s="93"/>
      <c r="H2599" s="93"/>
      <c r="I2599" s="93"/>
      <c r="J2599" s="93"/>
      <c r="K2599" s="135"/>
      <c r="L2599" s="135"/>
      <c r="M2599" s="135"/>
      <c r="N2599" s="135"/>
    </row>
    <row r="2600" spans="1:14" x14ac:dyDescent="0.25">
      <c r="A2600" s="93"/>
      <c r="B2600" s="93"/>
      <c r="C2600" s="93"/>
      <c r="D2600" s="132"/>
      <c r="E2600" s="92"/>
      <c r="F2600" s="93"/>
      <c r="G2600" s="93"/>
      <c r="H2600" s="93"/>
      <c r="I2600" s="93"/>
      <c r="J2600" s="93"/>
      <c r="K2600" s="135"/>
      <c r="L2600" s="135"/>
      <c r="M2600" s="135"/>
      <c r="N2600" s="135"/>
    </row>
    <row r="2601" spans="1:14" x14ac:dyDescent="0.25">
      <c r="A2601" s="93"/>
      <c r="B2601" s="93"/>
      <c r="C2601" s="93"/>
      <c r="D2601" s="132"/>
      <c r="E2601" s="92"/>
      <c r="F2601" s="93"/>
      <c r="G2601" s="93"/>
      <c r="H2601" s="93"/>
      <c r="I2601" s="93"/>
      <c r="J2601" s="93"/>
      <c r="K2601" s="135"/>
      <c r="L2601" s="135"/>
      <c r="M2601" s="135"/>
      <c r="N2601" s="135"/>
    </row>
    <row r="2602" spans="1:14" x14ac:dyDescent="0.25">
      <c r="A2602" s="93"/>
      <c r="B2602" s="93"/>
      <c r="C2602" s="93"/>
      <c r="D2602" s="132"/>
      <c r="E2602" s="92"/>
      <c r="F2602" s="93"/>
      <c r="G2602" s="93"/>
      <c r="H2602" s="93"/>
      <c r="I2602" s="93"/>
      <c r="J2602" s="93"/>
      <c r="K2602" s="135"/>
      <c r="L2602" s="135"/>
      <c r="M2602" s="135"/>
      <c r="N2602" s="135"/>
    </row>
    <row r="2603" spans="1:14" x14ac:dyDescent="0.25">
      <c r="A2603" s="93"/>
      <c r="B2603" s="93"/>
      <c r="C2603" s="93"/>
      <c r="D2603" s="132"/>
      <c r="E2603" s="92"/>
      <c r="F2603" s="93"/>
      <c r="G2603" s="93"/>
      <c r="H2603" s="93"/>
      <c r="I2603" s="93"/>
      <c r="J2603" s="93"/>
      <c r="K2603" s="135"/>
      <c r="L2603" s="135"/>
      <c r="M2603" s="135"/>
      <c r="N2603" s="135"/>
    </row>
    <row r="2604" spans="1:14" x14ac:dyDescent="0.25">
      <c r="A2604" s="93"/>
      <c r="B2604" s="93"/>
      <c r="C2604" s="93"/>
      <c r="D2604" s="132"/>
      <c r="E2604" s="92"/>
      <c r="F2604" s="93"/>
      <c r="G2604" s="93"/>
      <c r="H2604" s="93"/>
      <c r="I2604" s="93"/>
      <c r="J2604" s="93"/>
      <c r="K2604" s="135"/>
      <c r="L2604" s="135"/>
      <c r="M2604" s="135"/>
      <c r="N2604" s="135"/>
    </row>
    <row r="2605" spans="1:14" x14ac:dyDescent="0.25">
      <c r="A2605" s="93"/>
      <c r="B2605" s="93"/>
      <c r="C2605" s="93"/>
      <c r="D2605" s="132"/>
      <c r="E2605" s="92"/>
      <c r="F2605" s="93"/>
      <c r="G2605" s="93"/>
      <c r="H2605" s="93"/>
      <c r="I2605" s="93"/>
      <c r="J2605" s="93"/>
      <c r="K2605" s="135"/>
      <c r="L2605" s="135"/>
      <c r="M2605" s="135"/>
      <c r="N2605" s="135"/>
    </row>
    <row r="2606" spans="1:14" x14ac:dyDescent="0.25">
      <c r="A2606" s="93"/>
      <c r="B2606" s="93"/>
      <c r="C2606" s="93"/>
      <c r="D2606" s="132"/>
      <c r="E2606" s="92"/>
      <c r="F2606" s="93"/>
      <c r="G2606" s="93"/>
      <c r="H2606" s="93"/>
      <c r="I2606" s="93"/>
      <c r="J2606" s="93"/>
      <c r="K2606" s="135"/>
      <c r="L2606" s="135"/>
      <c r="M2606" s="135"/>
      <c r="N2606" s="135"/>
    </row>
    <row r="2607" spans="1:14" x14ac:dyDescent="0.25">
      <c r="A2607" s="93"/>
      <c r="B2607" s="93"/>
      <c r="C2607" s="93"/>
      <c r="D2607" s="132"/>
      <c r="E2607" s="92"/>
      <c r="F2607" s="93"/>
      <c r="G2607" s="93"/>
      <c r="H2607" s="93"/>
      <c r="I2607" s="93"/>
      <c r="J2607" s="93"/>
      <c r="K2607" s="135"/>
      <c r="L2607" s="135"/>
      <c r="M2607" s="135"/>
      <c r="N2607" s="135"/>
    </row>
    <row r="2608" spans="1:14" x14ac:dyDescent="0.25">
      <c r="A2608" s="93"/>
      <c r="B2608" s="93"/>
      <c r="C2608" s="93"/>
      <c r="D2608" s="132"/>
      <c r="E2608" s="92"/>
      <c r="F2608" s="93"/>
      <c r="G2608" s="93"/>
      <c r="H2608" s="93"/>
      <c r="I2608" s="93"/>
      <c r="J2608" s="93"/>
      <c r="K2608" s="135"/>
      <c r="L2608" s="135"/>
      <c r="M2608" s="135"/>
      <c r="N2608" s="135"/>
    </row>
    <row r="2609" spans="1:14" x14ac:dyDescent="0.25">
      <c r="A2609" s="93"/>
      <c r="B2609" s="93"/>
      <c r="C2609" s="93"/>
      <c r="D2609" s="132"/>
      <c r="E2609" s="92"/>
      <c r="F2609" s="93"/>
      <c r="G2609" s="93"/>
      <c r="H2609" s="93"/>
      <c r="I2609" s="93"/>
      <c r="J2609" s="93"/>
      <c r="K2609" s="135"/>
      <c r="L2609" s="135"/>
      <c r="M2609" s="135"/>
      <c r="N2609" s="135"/>
    </row>
    <row r="2610" spans="1:14" x14ac:dyDescent="0.25">
      <c r="A2610" s="93"/>
      <c r="B2610" s="93"/>
      <c r="C2610" s="93"/>
      <c r="D2610" s="132"/>
      <c r="E2610" s="92"/>
      <c r="F2610" s="93"/>
      <c r="G2610" s="93"/>
      <c r="H2610" s="93"/>
      <c r="I2610" s="93"/>
      <c r="J2610" s="93"/>
      <c r="K2610" s="135"/>
      <c r="L2610" s="135"/>
      <c r="M2610" s="135"/>
      <c r="N2610" s="135"/>
    </row>
    <row r="2611" spans="1:14" x14ac:dyDescent="0.25">
      <c r="A2611" s="93"/>
      <c r="B2611" s="93"/>
      <c r="C2611" s="93"/>
      <c r="D2611" s="132"/>
      <c r="E2611" s="92"/>
      <c r="F2611" s="93"/>
      <c r="G2611" s="93"/>
      <c r="H2611" s="93"/>
      <c r="I2611" s="93"/>
      <c r="J2611" s="93"/>
      <c r="K2611" s="135"/>
      <c r="L2611" s="135"/>
      <c r="M2611" s="135"/>
      <c r="N2611" s="135"/>
    </row>
    <row r="2612" spans="1:14" x14ac:dyDescent="0.25">
      <c r="A2612" s="93"/>
      <c r="B2612" s="93"/>
      <c r="C2612" s="93"/>
      <c r="D2612" s="132"/>
      <c r="E2612" s="92"/>
      <c r="F2612" s="93"/>
      <c r="G2612" s="93"/>
      <c r="H2612" s="93"/>
      <c r="I2612" s="93"/>
      <c r="J2612" s="93"/>
      <c r="K2612" s="135"/>
      <c r="L2612" s="135"/>
      <c r="M2612" s="135"/>
      <c r="N2612" s="135"/>
    </row>
    <row r="2613" spans="1:14" x14ac:dyDescent="0.25">
      <c r="A2613" s="93"/>
      <c r="B2613" s="93"/>
      <c r="C2613" s="93"/>
      <c r="D2613" s="132"/>
      <c r="E2613" s="92"/>
      <c r="F2613" s="93"/>
      <c r="G2613" s="93"/>
      <c r="H2613" s="93"/>
      <c r="I2613" s="93"/>
      <c r="J2613" s="93"/>
      <c r="K2613" s="135"/>
      <c r="L2613" s="135"/>
      <c r="M2613" s="135"/>
      <c r="N2613" s="135"/>
    </row>
    <row r="2614" spans="1:14" x14ac:dyDescent="0.25">
      <c r="A2614" s="93"/>
      <c r="B2614" s="93"/>
      <c r="C2614" s="93"/>
      <c r="D2614" s="132"/>
      <c r="E2614" s="92"/>
      <c r="F2614" s="93"/>
      <c r="G2614" s="93"/>
      <c r="H2614" s="93"/>
      <c r="I2614" s="93"/>
      <c r="J2614" s="93"/>
      <c r="K2614" s="135"/>
      <c r="L2614" s="135"/>
      <c r="M2614" s="135"/>
      <c r="N2614" s="135"/>
    </row>
    <row r="2615" spans="1:14" x14ac:dyDescent="0.25">
      <c r="A2615" s="93"/>
      <c r="B2615" s="93"/>
      <c r="C2615" s="93"/>
      <c r="D2615" s="132"/>
      <c r="E2615" s="92"/>
      <c r="F2615" s="93"/>
      <c r="G2615" s="93"/>
      <c r="H2615" s="93"/>
      <c r="I2615" s="93"/>
      <c r="J2615" s="93"/>
      <c r="K2615" s="135"/>
      <c r="L2615" s="135"/>
      <c r="M2615" s="135"/>
      <c r="N2615" s="135"/>
    </row>
    <row r="2616" spans="1:14" x14ac:dyDescent="0.25">
      <c r="A2616" s="93"/>
      <c r="B2616" s="93"/>
      <c r="C2616" s="93"/>
      <c r="D2616" s="132"/>
      <c r="E2616" s="92"/>
      <c r="F2616" s="93"/>
      <c r="G2616" s="93"/>
      <c r="H2616" s="93"/>
      <c r="I2616" s="93"/>
      <c r="J2616" s="93"/>
      <c r="K2616" s="135"/>
      <c r="L2616" s="135"/>
      <c r="M2616" s="135"/>
      <c r="N2616" s="135"/>
    </row>
    <row r="2617" spans="1:14" x14ac:dyDescent="0.25">
      <c r="A2617" s="93"/>
      <c r="B2617" s="93"/>
      <c r="C2617" s="93"/>
      <c r="D2617" s="132"/>
      <c r="E2617" s="92"/>
      <c r="F2617" s="93"/>
      <c r="G2617" s="93"/>
      <c r="H2617" s="93"/>
      <c r="I2617" s="93"/>
      <c r="J2617" s="93"/>
      <c r="K2617" s="135"/>
      <c r="L2617" s="135"/>
      <c r="M2617" s="135"/>
      <c r="N2617" s="135"/>
    </row>
    <row r="2618" spans="1:14" x14ac:dyDescent="0.25">
      <c r="A2618" s="93"/>
      <c r="B2618" s="93"/>
      <c r="C2618" s="93"/>
      <c r="D2618" s="132"/>
      <c r="E2618" s="92"/>
      <c r="F2618" s="93"/>
      <c r="G2618" s="93"/>
      <c r="H2618" s="93"/>
      <c r="I2618" s="93"/>
      <c r="J2618" s="93"/>
      <c r="K2618" s="135"/>
      <c r="L2618" s="135"/>
      <c r="M2618" s="135"/>
      <c r="N2618" s="135"/>
    </row>
    <row r="2619" spans="1:14" x14ac:dyDescent="0.25">
      <c r="A2619" s="93"/>
      <c r="B2619" s="93"/>
      <c r="C2619" s="93"/>
      <c r="D2619" s="132"/>
      <c r="E2619" s="92"/>
      <c r="F2619" s="93"/>
      <c r="G2619" s="93"/>
      <c r="H2619" s="93"/>
      <c r="I2619" s="93"/>
      <c r="J2619" s="93"/>
      <c r="K2619" s="135"/>
      <c r="L2619" s="135"/>
      <c r="M2619" s="135"/>
      <c r="N2619" s="135"/>
    </row>
    <row r="2620" spans="1:14" x14ac:dyDescent="0.25">
      <c r="A2620" s="93"/>
      <c r="B2620" s="93"/>
      <c r="C2620" s="93"/>
      <c r="D2620" s="132"/>
      <c r="E2620" s="92"/>
      <c r="F2620" s="93"/>
      <c r="G2620" s="93"/>
      <c r="H2620" s="93"/>
      <c r="I2620" s="93"/>
      <c r="J2620" s="93"/>
      <c r="K2620" s="135"/>
      <c r="L2620" s="135"/>
      <c r="M2620" s="135"/>
      <c r="N2620" s="135"/>
    </row>
    <row r="2621" spans="1:14" x14ac:dyDescent="0.25">
      <c r="A2621" s="93"/>
      <c r="B2621" s="93"/>
      <c r="C2621" s="93"/>
      <c r="D2621" s="132"/>
      <c r="E2621" s="92"/>
      <c r="F2621" s="93"/>
      <c r="G2621" s="93"/>
      <c r="H2621" s="93"/>
      <c r="I2621" s="93"/>
      <c r="J2621" s="93"/>
      <c r="K2621" s="135"/>
      <c r="L2621" s="135"/>
      <c r="M2621" s="135"/>
      <c r="N2621" s="135"/>
    </row>
    <row r="2622" spans="1:14" x14ac:dyDescent="0.25">
      <c r="A2622" s="93"/>
      <c r="B2622" s="93"/>
      <c r="C2622" s="93"/>
      <c r="D2622" s="132"/>
      <c r="E2622" s="92"/>
      <c r="F2622" s="93"/>
      <c r="G2622" s="93"/>
      <c r="H2622" s="93"/>
      <c r="I2622" s="93"/>
      <c r="J2622" s="93"/>
      <c r="K2622" s="135"/>
      <c r="L2622" s="135"/>
      <c r="M2622" s="135"/>
      <c r="N2622" s="135"/>
    </row>
    <row r="2623" spans="1:14" x14ac:dyDescent="0.25">
      <c r="A2623" s="93"/>
      <c r="B2623" s="93"/>
      <c r="C2623" s="93"/>
      <c r="D2623" s="132"/>
      <c r="E2623" s="92"/>
      <c r="F2623" s="93"/>
      <c r="G2623" s="93"/>
      <c r="H2623" s="93"/>
      <c r="I2623" s="93"/>
      <c r="J2623" s="93"/>
      <c r="K2623" s="135"/>
      <c r="L2623" s="135"/>
      <c r="M2623" s="135"/>
      <c r="N2623" s="135"/>
    </row>
    <row r="2624" spans="1:14" x14ac:dyDescent="0.25">
      <c r="A2624" s="93"/>
      <c r="B2624" s="93"/>
      <c r="C2624" s="93"/>
      <c r="D2624" s="132"/>
      <c r="E2624" s="92"/>
      <c r="F2624" s="93"/>
      <c r="G2624" s="93"/>
      <c r="H2624" s="93"/>
      <c r="I2624" s="93"/>
      <c r="J2624" s="93"/>
      <c r="K2624" s="135"/>
      <c r="L2624" s="135"/>
      <c r="M2624" s="135"/>
      <c r="N2624" s="135"/>
    </row>
    <row r="2625" spans="1:14" x14ac:dyDescent="0.25">
      <c r="A2625" s="93"/>
      <c r="B2625" s="93"/>
      <c r="C2625" s="93"/>
      <c r="D2625" s="132"/>
      <c r="E2625" s="92"/>
      <c r="F2625" s="93"/>
      <c r="G2625" s="93"/>
      <c r="H2625" s="93"/>
      <c r="I2625" s="93"/>
      <c r="J2625" s="93"/>
      <c r="K2625" s="135"/>
      <c r="L2625" s="135"/>
      <c r="M2625" s="135"/>
      <c r="N2625" s="135"/>
    </row>
    <row r="2626" spans="1:14" x14ac:dyDescent="0.25">
      <c r="A2626" s="93"/>
      <c r="B2626" s="93"/>
      <c r="C2626" s="93"/>
      <c r="D2626" s="132"/>
      <c r="E2626" s="92"/>
      <c r="F2626" s="93"/>
      <c r="G2626" s="93"/>
      <c r="H2626" s="93"/>
      <c r="I2626" s="93"/>
      <c r="J2626" s="93"/>
      <c r="K2626" s="135"/>
      <c r="L2626" s="135"/>
      <c r="M2626" s="135"/>
      <c r="N2626" s="135"/>
    </row>
    <row r="2627" spans="1:14" x14ac:dyDescent="0.25">
      <c r="A2627" s="93"/>
      <c r="B2627" s="93"/>
      <c r="C2627" s="93"/>
      <c r="D2627" s="132"/>
      <c r="E2627" s="92"/>
      <c r="F2627" s="93"/>
      <c r="G2627" s="93"/>
      <c r="H2627" s="93"/>
      <c r="I2627" s="93"/>
      <c r="J2627" s="93"/>
      <c r="K2627" s="135"/>
      <c r="L2627" s="135"/>
      <c r="M2627" s="135"/>
      <c r="N2627" s="135"/>
    </row>
    <row r="2628" spans="1:14" x14ac:dyDescent="0.25">
      <c r="A2628" s="93"/>
      <c r="B2628" s="93"/>
      <c r="C2628" s="93"/>
      <c r="D2628" s="132"/>
      <c r="E2628" s="92"/>
      <c r="F2628" s="93"/>
      <c r="G2628" s="93"/>
      <c r="H2628" s="93"/>
      <c r="I2628" s="93"/>
      <c r="J2628" s="93"/>
      <c r="K2628" s="135"/>
      <c r="L2628" s="135"/>
      <c r="M2628" s="135"/>
      <c r="N2628" s="135"/>
    </row>
    <row r="2629" spans="1:14" x14ac:dyDescent="0.25">
      <c r="A2629" s="93"/>
      <c r="B2629" s="93"/>
      <c r="C2629" s="93"/>
      <c r="D2629" s="132"/>
      <c r="E2629" s="92"/>
      <c r="F2629" s="93"/>
      <c r="G2629" s="93"/>
      <c r="H2629" s="93"/>
      <c r="I2629" s="93"/>
      <c r="J2629" s="93"/>
      <c r="K2629" s="135"/>
      <c r="L2629" s="135"/>
      <c r="M2629" s="135"/>
      <c r="N2629" s="135"/>
    </row>
    <row r="2630" spans="1:14" x14ac:dyDescent="0.25">
      <c r="A2630" s="93"/>
      <c r="B2630" s="93"/>
      <c r="C2630" s="93"/>
      <c r="D2630" s="132"/>
      <c r="E2630" s="92"/>
      <c r="F2630" s="93"/>
      <c r="G2630" s="93"/>
      <c r="H2630" s="93"/>
      <c r="I2630" s="93"/>
      <c r="J2630" s="93"/>
      <c r="K2630" s="135"/>
      <c r="L2630" s="135"/>
      <c r="M2630" s="135"/>
      <c r="N2630" s="135"/>
    </row>
    <row r="2631" spans="1:14" x14ac:dyDescent="0.25">
      <c r="A2631" s="93"/>
      <c r="B2631" s="93"/>
      <c r="C2631" s="93"/>
      <c r="D2631" s="132"/>
      <c r="E2631" s="92"/>
      <c r="F2631" s="93"/>
      <c r="G2631" s="93"/>
      <c r="H2631" s="93"/>
      <c r="I2631" s="93"/>
      <c r="J2631" s="93"/>
      <c r="K2631" s="135"/>
      <c r="L2631" s="135"/>
      <c r="M2631" s="135"/>
      <c r="N2631" s="135"/>
    </row>
    <row r="2632" spans="1:14" x14ac:dyDescent="0.25">
      <c r="A2632" s="93"/>
      <c r="B2632" s="93"/>
      <c r="C2632" s="93"/>
      <c r="D2632" s="132"/>
      <c r="E2632" s="92"/>
      <c r="F2632" s="93"/>
      <c r="G2632" s="93"/>
      <c r="H2632" s="93"/>
      <c r="I2632" s="93"/>
      <c r="J2632" s="93"/>
      <c r="K2632" s="135"/>
      <c r="L2632" s="135"/>
      <c r="M2632" s="135"/>
      <c r="N2632" s="135"/>
    </row>
    <row r="2633" spans="1:14" x14ac:dyDescent="0.25">
      <c r="A2633" s="93"/>
      <c r="B2633" s="93"/>
      <c r="C2633" s="93"/>
      <c r="D2633" s="132"/>
      <c r="E2633" s="92"/>
      <c r="F2633" s="93"/>
      <c r="G2633" s="93"/>
      <c r="H2633" s="93"/>
      <c r="I2633" s="93"/>
      <c r="J2633" s="93"/>
      <c r="K2633" s="135"/>
      <c r="L2633" s="135"/>
      <c r="M2633" s="135"/>
      <c r="N2633" s="135"/>
    </row>
    <row r="2634" spans="1:14" x14ac:dyDescent="0.25">
      <c r="A2634" s="93"/>
      <c r="B2634" s="93"/>
      <c r="C2634" s="93"/>
      <c r="D2634" s="132"/>
      <c r="E2634" s="92"/>
      <c r="F2634" s="93"/>
      <c r="G2634" s="93"/>
      <c r="H2634" s="93"/>
      <c r="I2634" s="93"/>
      <c r="J2634" s="93"/>
      <c r="K2634" s="135"/>
      <c r="L2634" s="135"/>
      <c r="M2634" s="135"/>
      <c r="N2634" s="135"/>
    </row>
    <row r="2635" spans="1:14" x14ac:dyDescent="0.25">
      <c r="A2635" s="93"/>
      <c r="B2635" s="93"/>
      <c r="C2635" s="93"/>
      <c r="D2635" s="132"/>
      <c r="E2635" s="92"/>
      <c r="F2635" s="93"/>
      <c r="G2635" s="93"/>
      <c r="H2635" s="93"/>
      <c r="I2635" s="93"/>
      <c r="J2635" s="93"/>
      <c r="K2635" s="135"/>
      <c r="L2635" s="135"/>
      <c r="M2635" s="135"/>
      <c r="N2635" s="135"/>
    </row>
    <row r="2636" spans="1:14" x14ac:dyDescent="0.25">
      <c r="A2636" s="93"/>
      <c r="B2636" s="93"/>
      <c r="C2636" s="93"/>
      <c r="D2636" s="132"/>
      <c r="E2636" s="92"/>
      <c r="F2636" s="93"/>
      <c r="G2636" s="93"/>
      <c r="H2636" s="93"/>
      <c r="I2636" s="93"/>
      <c r="J2636" s="93"/>
      <c r="K2636" s="135"/>
      <c r="L2636" s="135"/>
      <c r="M2636" s="135"/>
      <c r="N2636" s="135"/>
    </row>
    <row r="2637" spans="1:14" x14ac:dyDescent="0.25">
      <c r="A2637" s="93"/>
      <c r="B2637" s="93"/>
      <c r="C2637" s="93"/>
      <c r="D2637" s="132"/>
      <c r="E2637" s="92"/>
      <c r="F2637" s="93"/>
      <c r="G2637" s="93"/>
      <c r="H2637" s="93"/>
      <c r="I2637" s="93"/>
      <c r="J2637" s="93"/>
      <c r="K2637" s="135"/>
      <c r="L2637" s="135"/>
      <c r="M2637" s="135"/>
      <c r="N2637" s="135"/>
    </row>
    <row r="2638" spans="1:14" x14ac:dyDescent="0.25">
      <c r="A2638" s="93"/>
      <c r="B2638" s="93"/>
      <c r="C2638" s="93"/>
      <c r="D2638" s="132"/>
      <c r="E2638" s="92"/>
      <c r="F2638" s="93"/>
      <c r="G2638" s="93"/>
      <c r="H2638" s="93"/>
      <c r="I2638" s="93"/>
      <c r="J2638" s="93"/>
      <c r="K2638" s="135"/>
      <c r="L2638" s="135"/>
      <c r="M2638" s="135"/>
      <c r="N2638" s="135"/>
    </row>
    <row r="2639" spans="1:14" x14ac:dyDescent="0.25">
      <c r="A2639" s="93"/>
      <c r="B2639" s="93"/>
      <c r="C2639" s="93"/>
      <c r="D2639" s="132"/>
      <c r="E2639" s="92"/>
      <c r="F2639" s="93"/>
      <c r="G2639" s="93"/>
      <c r="H2639" s="93"/>
      <c r="I2639" s="93"/>
      <c r="J2639" s="93"/>
      <c r="K2639" s="135"/>
      <c r="L2639" s="135"/>
      <c r="M2639" s="135"/>
      <c r="N2639" s="135"/>
    </row>
    <row r="2640" spans="1:14" x14ac:dyDescent="0.25">
      <c r="A2640" s="93"/>
      <c r="B2640" s="93"/>
      <c r="C2640" s="93"/>
      <c r="D2640" s="132"/>
      <c r="E2640" s="92"/>
      <c r="F2640" s="93"/>
      <c r="G2640" s="93"/>
      <c r="H2640" s="93"/>
      <c r="I2640" s="93"/>
      <c r="J2640" s="93"/>
      <c r="K2640" s="135"/>
      <c r="L2640" s="135"/>
      <c r="M2640" s="135"/>
      <c r="N2640" s="135"/>
    </row>
    <row r="2641" spans="1:14" x14ac:dyDescent="0.25">
      <c r="A2641" s="93"/>
      <c r="B2641" s="93"/>
      <c r="C2641" s="93"/>
      <c r="D2641" s="132"/>
      <c r="E2641" s="92"/>
      <c r="F2641" s="93"/>
      <c r="G2641" s="93"/>
      <c r="H2641" s="93"/>
      <c r="I2641" s="93"/>
      <c r="J2641" s="93"/>
      <c r="K2641" s="135"/>
      <c r="L2641" s="135"/>
      <c r="M2641" s="135"/>
      <c r="N2641" s="135"/>
    </row>
    <row r="2642" spans="1:14" x14ac:dyDescent="0.25">
      <c r="A2642" s="93"/>
      <c r="B2642" s="93"/>
      <c r="C2642" s="93"/>
      <c r="D2642" s="132"/>
      <c r="E2642" s="92"/>
      <c r="F2642" s="93"/>
      <c r="G2642" s="93"/>
      <c r="H2642" s="93"/>
      <c r="I2642" s="93"/>
      <c r="J2642" s="93"/>
      <c r="K2642" s="135"/>
      <c r="L2642" s="135"/>
      <c r="M2642" s="135"/>
      <c r="N2642" s="135"/>
    </row>
    <row r="2643" spans="1:14" x14ac:dyDescent="0.25">
      <c r="A2643" s="93"/>
      <c r="B2643" s="93"/>
      <c r="C2643" s="93"/>
      <c r="D2643" s="132"/>
      <c r="E2643" s="92"/>
      <c r="F2643" s="93"/>
      <c r="G2643" s="93"/>
      <c r="H2643" s="93"/>
      <c r="I2643" s="93"/>
      <c r="J2643" s="93"/>
      <c r="K2643" s="135"/>
      <c r="L2643" s="135"/>
      <c r="M2643" s="135"/>
      <c r="N2643" s="135"/>
    </row>
    <row r="2644" spans="1:14" x14ac:dyDescent="0.25">
      <c r="A2644" s="93"/>
      <c r="B2644" s="93"/>
      <c r="C2644" s="93"/>
      <c r="D2644" s="132"/>
      <c r="E2644" s="92"/>
      <c r="F2644" s="93"/>
      <c r="G2644" s="93"/>
      <c r="H2644" s="93"/>
      <c r="I2644" s="93"/>
      <c r="J2644" s="93"/>
      <c r="K2644" s="135"/>
      <c r="L2644" s="135"/>
      <c r="M2644" s="135"/>
      <c r="N2644" s="135"/>
    </row>
    <row r="2645" spans="1:14" x14ac:dyDescent="0.25">
      <c r="A2645" s="93"/>
      <c r="B2645" s="93"/>
      <c r="C2645" s="93"/>
      <c r="D2645" s="132"/>
      <c r="E2645" s="92"/>
      <c r="F2645" s="93"/>
      <c r="G2645" s="93"/>
      <c r="H2645" s="93"/>
      <c r="I2645" s="93"/>
      <c r="J2645" s="93"/>
      <c r="K2645" s="135"/>
      <c r="L2645" s="135"/>
      <c r="M2645" s="135"/>
      <c r="N2645" s="135"/>
    </row>
    <row r="2646" spans="1:14" x14ac:dyDescent="0.25">
      <c r="A2646" s="93"/>
      <c r="B2646" s="93"/>
      <c r="C2646" s="93"/>
      <c r="D2646" s="132"/>
      <c r="E2646" s="92"/>
      <c r="F2646" s="93"/>
      <c r="G2646" s="93"/>
      <c r="H2646" s="93"/>
      <c r="I2646" s="93"/>
      <c r="J2646" s="93"/>
      <c r="K2646" s="135"/>
      <c r="L2646" s="135"/>
      <c r="M2646" s="135"/>
      <c r="N2646" s="135"/>
    </row>
    <row r="2647" spans="1:14" x14ac:dyDescent="0.25">
      <c r="A2647" s="93"/>
      <c r="B2647" s="93"/>
      <c r="C2647" s="93"/>
      <c r="D2647" s="132"/>
      <c r="E2647" s="92"/>
      <c r="F2647" s="93"/>
      <c r="G2647" s="93"/>
      <c r="H2647" s="93"/>
      <c r="I2647" s="93"/>
      <c r="J2647" s="93"/>
      <c r="K2647" s="135"/>
      <c r="L2647" s="135"/>
      <c r="M2647" s="135"/>
      <c r="N2647" s="135"/>
    </row>
    <row r="2648" spans="1:14" x14ac:dyDescent="0.25">
      <c r="A2648" s="93"/>
      <c r="B2648" s="93"/>
      <c r="C2648" s="93"/>
      <c r="D2648" s="132"/>
      <c r="E2648" s="92"/>
      <c r="F2648" s="93"/>
      <c r="G2648" s="93"/>
      <c r="H2648" s="93"/>
      <c r="I2648" s="93"/>
      <c r="J2648" s="93"/>
      <c r="K2648" s="135"/>
      <c r="L2648" s="135"/>
      <c r="M2648" s="135"/>
      <c r="N2648" s="135"/>
    </row>
    <row r="2649" spans="1:14" x14ac:dyDescent="0.25">
      <c r="A2649" s="93"/>
      <c r="B2649" s="93"/>
      <c r="C2649" s="93"/>
      <c r="D2649" s="132"/>
      <c r="E2649" s="92"/>
      <c r="F2649" s="93"/>
      <c r="G2649" s="93"/>
      <c r="H2649" s="93"/>
      <c r="I2649" s="93"/>
      <c r="J2649" s="93"/>
      <c r="K2649" s="135"/>
      <c r="L2649" s="135"/>
      <c r="M2649" s="135"/>
      <c r="N2649" s="135"/>
    </row>
    <row r="2650" spans="1:14" x14ac:dyDescent="0.25">
      <c r="A2650" s="93"/>
      <c r="B2650" s="93"/>
      <c r="C2650" s="93"/>
      <c r="D2650" s="132"/>
      <c r="E2650" s="92"/>
      <c r="F2650" s="93"/>
      <c r="G2650" s="93"/>
      <c r="H2650" s="93"/>
      <c r="I2650" s="93"/>
      <c r="J2650" s="93"/>
      <c r="K2650" s="135"/>
      <c r="L2650" s="135"/>
      <c r="M2650" s="135"/>
      <c r="N2650" s="135"/>
    </row>
    <row r="2651" spans="1:14" x14ac:dyDescent="0.25">
      <c r="A2651" s="93"/>
      <c r="B2651" s="93"/>
      <c r="C2651" s="93"/>
      <c r="D2651" s="132"/>
      <c r="E2651" s="92"/>
      <c r="F2651" s="93"/>
      <c r="G2651" s="93"/>
      <c r="H2651" s="93"/>
      <c r="I2651" s="93"/>
      <c r="J2651" s="93"/>
      <c r="K2651" s="135"/>
      <c r="L2651" s="135"/>
      <c r="M2651" s="135"/>
      <c r="N2651" s="135"/>
    </row>
    <row r="2652" spans="1:14" x14ac:dyDescent="0.25">
      <c r="A2652" s="93"/>
      <c r="B2652" s="93"/>
      <c r="C2652" s="93"/>
      <c r="D2652" s="132"/>
      <c r="E2652" s="92"/>
      <c r="F2652" s="93"/>
      <c r="G2652" s="93"/>
      <c r="H2652" s="93"/>
      <c r="I2652" s="93"/>
      <c r="J2652" s="93"/>
      <c r="K2652" s="135"/>
      <c r="L2652" s="135"/>
      <c r="M2652" s="135"/>
      <c r="N2652" s="135"/>
    </row>
    <row r="2653" spans="1:14" x14ac:dyDescent="0.25">
      <c r="A2653" s="93"/>
      <c r="B2653" s="93"/>
      <c r="C2653" s="93"/>
      <c r="D2653" s="132"/>
      <c r="E2653" s="92"/>
      <c r="F2653" s="93"/>
      <c r="G2653" s="93"/>
      <c r="H2653" s="93"/>
      <c r="I2653" s="93"/>
      <c r="J2653" s="93"/>
      <c r="K2653" s="135"/>
      <c r="L2653" s="135"/>
      <c r="M2653" s="135"/>
      <c r="N2653" s="135"/>
    </row>
    <row r="2654" spans="1:14" x14ac:dyDescent="0.25">
      <c r="A2654" s="93"/>
      <c r="B2654" s="93"/>
      <c r="C2654" s="93"/>
      <c r="D2654" s="132"/>
      <c r="E2654" s="92"/>
      <c r="F2654" s="93"/>
      <c r="G2654" s="93"/>
      <c r="H2654" s="93"/>
      <c r="I2654" s="93"/>
      <c r="J2654" s="93"/>
      <c r="K2654" s="135"/>
      <c r="L2654" s="135"/>
      <c r="M2654" s="135"/>
      <c r="N2654" s="135"/>
    </row>
    <row r="2655" spans="1:14" x14ac:dyDescent="0.25">
      <c r="A2655" s="93"/>
      <c r="B2655" s="93"/>
      <c r="C2655" s="93"/>
      <c r="D2655" s="132"/>
      <c r="E2655" s="92"/>
      <c r="F2655" s="93"/>
      <c r="G2655" s="93"/>
      <c r="H2655" s="93"/>
      <c r="I2655" s="93"/>
      <c r="J2655" s="93"/>
      <c r="K2655" s="135"/>
      <c r="L2655" s="135"/>
      <c r="M2655" s="135"/>
      <c r="N2655" s="135"/>
    </row>
    <row r="2656" spans="1:14" x14ac:dyDescent="0.25">
      <c r="A2656" s="93"/>
      <c r="B2656" s="93"/>
      <c r="C2656" s="93"/>
      <c r="D2656" s="132"/>
      <c r="E2656" s="92"/>
      <c r="F2656" s="93"/>
      <c r="G2656" s="93"/>
      <c r="H2656" s="93"/>
      <c r="I2656" s="93"/>
      <c r="J2656" s="93"/>
      <c r="K2656" s="135"/>
      <c r="L2656" s="135"/>
      <c r="M2656" s="135"/>
      <c r="N2656" s="135"/>
    </row>
    <row r="2657" spans="1:14" x14ac:dyDescent="0.25">
      <c r="A2657" s="93"/>
      <c r="B2657" s="93"/>
      <c r="C2657" s="93"/>
      <c r="D2657" s="132"/>
      <c r="E2657" s="92"/>
      <c r="F2657" s="93"/>
      <c r="G2657" s="93"/>
      <c r="H2657" s="93"/>
      <c r="I2657" s="93"/>
      <c r="J2657" s="93"/>
      <c r="K2657" s="135"/>
      <c r="L2657" s="135"/>
      <c r="M2657" s="135"/>
      <c r="N2657" s="135"/>
    </row>
    <row r="2658" spans="1:14" x14ac:dyDescent="0.25">
      <c r="A2658" s="93"/>
      <c r="B2658" s="93"/>
      <c r="C2658" s="93"/>
      <c r="D2658" s="132"/>
      <c r="E2658" s="92"/>
      <c r="F2658" s="93"/>
      <c r="G2658" s="93"/>
      <c r="H2658" s="93"/>
      <c r="I2658" s="93"/>
      <c r="J2658" s="93"/>
      <c r="K2658" s="135"/>
      <c r="L2658" s="135"/>
      <c r="M2658" s="135"/>
      <c r="N2658" s="135"/>
    </row>
    <row r="2659" spans="1:14" x14ac:dyDescent="0.25">
      <c r="A2659" s="93"/>
      <c r="B2659" s="93"/>
      <c r="C2659" s="93"/>
      <c r="D2659" s="132"/>
      <c r="E2659" s="92"/>
      <c r="F2659" s="93"/>
      <c r="G2659" s="93"/>
      <c r="H2659" s="93"/>
      <c r="I2659" s="93"/>
      <c r="J2659" s="93"/>
      <c r="K2659" s="135"/>
      <c r="L2659" s="135"/>
      <c r="M2659" s="135"/>
      <c r="N2659" s="135"/>
    </row>
    <row r="2660" spans="1:14" x14ac:dyDescent="0.25">
      <c r="A2660" s="93"/>
      <c r="B2660" s="93"/>
      <c r="C2660" s="93"/>
      <c r="D2660" s="132"/>
      <c r="E2660" s="92"/>
      <c r="F2660" s="93"/>
      <c r="G2660" s="93"/>
      <c r="H2660" s="93"/>
      <c r="I2660" s="93"/>
      <c r="J2660" s="93"/>
      <c r="K2660" s="135"/>
      <c r="L2660" s="135"/>
      <c r="M2660" s="135"/>
      <c r="N2660" s="135"/>
    </row>
    <row r="2661" spans="1:14" x14ac:dyDescent="0.25">
      <c r="A2661" s="93"/>
      <c r="B2661" s="93"/>
      <c r="C2661" s="93"/>
      <c r="D2661" s="132"/>
      <c r="E2661" s="92"/>
      <c r="F2661" s="93"/>
      <c r="G2661" s="93"/>
      <c r="H2661" s="93"/>
      <c r="I2661" s="93"/>
      <c r="J2661" s="93"/>
      <c r="K2661" s="135"/>
      <c r="L2661" s="135"/>
      <c r="M2661" s="135"/>
      <c r="N2661" s="135"/>
    </row>
    <row r="2662" spans="1:14" x14ac:dyDescent="0.25">
      <c r="A2662" s="93"/>
      <c r="B2662" s="93"/>
      <c r="C2662" s="93"/>
      <c r="D2662" s="132"/>
      <c r="E2662" s="92"/>
      <c r="F2662" s="93"/>
      <c r="G2662" s="93"/>
      <c r="H2662" s="93"/>
      <c r="I2662" s="93"/>
      <c r="J2662" s="93"/>
      <c r="K2662" s="135"/>
      <c r="L2662" s="135"/>
      <c r="M2662" s="135"/>
      <c r="N2662" s="135"/>
    </row>
    <row r="2663" spans="1:14" x14ac:dyDescent="0.25">
      <c r="A2663" s="93"/>
      <c r="B2663" s="93"/>
      <c r="C2663" s="93"/>
      <c r="D2663" s="132"/>
      <c r="E2663" s="92"/>
      <c r="F2663" s="93"/>
      <c r="G2663" s="93"/>
      <c r="H2663" s="93"/>
      <c r="I2663" s="93"/>
      <c r="J2663" s="93"/>
      <c r="K2663" s="135"/>
      <c r="L2663" s="135"/>
      <c r="M2663" s="135"/>
      <c r="N2663" s="135"/>
    </row>
    <row r="2664" spans="1:14" x14ac:dyDescent="0.25">
      <c r="A2664" s="93"/>
      <c r="B2664" s="93"/>
      <c r="C2664" s="93"/>
      <c r="D2664" s="132"/>
      <c r="E2664" s="92"/>
      <c r="F2664" s="93"/>
      <c r="G2664" s="93"/>
      <c r="H2664" s="93"/>
      <c r="I2664" s="93"/>
      <c r="J2664" s="93"/>
      <c r="K2664" s="135"/>
      <c r="L2664" s="135"/>
      <c r="M2664" s="135"/>
      <c r="N2664" s="135"/>
    </row>
    <row r="2665" spans="1:14" x14ac:dyDescent="0.25">
      <c r="A2665" s="93"/>
      <c r="B2665" s="93"/>
      <c r="C2665" s="93"/>
      <c r="D2665" s="132"/>
      <c r="E2665" s="92"/>
      <c r="F2665" s="93"/>
      <c r="G2665" s="93"/>
      <c r="H2665" s="93"/>
      <c r="I2665" s="93"/>
      <c r="J2665" s="93"/>
      <c r="K2665" s="135"/>
      <c r="L2665" s="135"/>
      <c r="M2665" s="135"/>
      <c r="N2665" s="135"/>
    </row>
    <row r="2666" spans="1:14" x14ac:dyDescent="0.25">
      <c r="A2666" s="93"/>
      <c r="B2666" s="93"/>
      <c r="C2666" s="93"/>
      <c r="D2666" s="132"/>
      <c r="E2666" s="92"/>
      <c r="F2666" s="93"/>
      <c r="G2666" s="93"/>
      <c r="H2666" s="93"/>
      <c r="I2666" s="93"/>
      <c r="J2666" s="93"/>
      <c r="K2666" s="135"/>
      <c r="L2666" s="135"/>
      <c r="M2666" s="135"/>
      <c r="N2666" s="135"/>
    </row>
    <row r="2667" spans="1:14" x14ac:dyDescent="0.25">
      <c r="A2667" s="93"/>
      <c r="B2667" s="93"/>
      <c r="C2667" s="93"/>
      <c r="D2667" s="132"/>
      <c r="E2667" s="92"/>
      <c r="F2667" s="93"/>
      <c r="G2667" s="93"/>
      <c r="H2667" s="93"/>
      <c r="I2667" s="93"/>
      <c r="J2667" s="93"/>
      <c r="K2667" s="135"/>
      <c r="L2667" s="135"/>
      <c r="M2667" s="135"/>
      <c r="N2667" s="135"/>
    </row>
    <row r="2668" spans="1:14" x14ac:dyDescent="0.25">
      <c r="A2668" s="93"/>
      <c r="B2668" s="93"/>
      <c r="C2668" s="93"/>
      <c r="D2668" s="132"/>
      <c r="E2668" s="92"/>
      <c r="F2668" s="93"/>
      <c r="G2668" s="93"/>
      <c r="H2668" s="93"/>
      <c r="I2668" s="93"/>
      <c r="J2668" s="93"/>
      <c r="K2668" s="135"/>
      <c r="L2668" s="135"/>
      <c r="M2668" s="135"/>
      <c r="N2668" s="135"/>
    </row>
    <row r="2669" spans="1:14" x14ac:dyDescent="0.25">
      <c r="A2669" s="93"/>
      <c r="B2669" s="93"/>
      <c r="C2669" s="93"/>
      <c r="D2669" s="132"/>
      <c r="E2669" s="92"/>
      <c r="F2669" s="93"/>
      <c r="G2669" s="93"/>
      <c r="H2669" s="93"/>
      <c r="I2669" s="93"/>
      <c r="J2669" s="93"/>
      <c r="K2669" s="135"/>
      <c r="L2669" s="135"/>
      <c r="M2669" s="135"/>
      <c r="N2669" s="135"/>
    </row>
    <row r="2670" spans="1:14" x14ac:dyDescent="0.25">
      <c r="A2670" s="93"/>
      <c r="B2670" s="93"/>
      <c r="C2670" s="93"/>
      <c r="D2670" s="132"/>
      <c r="E2670" s="92"/>
      <c r="F2670" s="93"/>
      <c r="G2670" s="93"/>
      <c r="H2670" s="93"/>
      <c r="I2670" s="93"/>
      <c r="J2670" s="93"/>
      <c r="K2670" s="135"/>
      <c r="L2670" s="135"/>
      <c r="M2670" s="135"/>
      <c r="N2670" s="135"/>
    </row>
    <row r="2671" spans="1:14" x14ac:dyDescent="0.25">
      <c r="A2671" s="93"/>
      <c r="B2671" s="93"/>
      <c r="C2671" s="93"/>
      <c r="D2671" s="132"/>
      <c r="E2671" s="92"/>
      <c r="F2671" s="93"/>
      <c r="G2671" s="93"/>
      <c r="H2671" s="93"/>
      <c r="I2671" s="93"/>
      <c r="J2671" s="93"/>
      <c r="K2671" s="135"/>
      <c r="L2671" s="135"/>
      <c r="M2671" s="135"/>
      <c r="N2671" s="135"/>
    </row>
    <row r="2672" spans="1:14" x14ac:dyDescent="0.25">
      <c r="A2672" s="93"/>
      <c r="B2672" s="93"/>
      <c r="C2672" s="93"/>
      <c r="D2672" s="132"/>
      <c r="E2672" s="92"/>
      <c r="F2672" s="93"/>
      <c r="G2672" s="93"/>
      <c r="H2672" s="93"/>
      <c r="I2672" s="93"/>
      <c r="J2672" s="93"/>
      <c r="K2672" s="135"/>
      <c r="L2672" s="135"/>
      <c r="M2672" s="135"/>
      <c r="N2672" s="135"/>
    </row>
    <row r="2673" spans="1:14" x14ac:dyDescent="0.25">
      <c r="A2673" s="93"/>
      <c r="B2673" s="93"/>
      <c r="C2673" s="93"/>
      <c r="D2673" s="132"/>
      <c r="E2673" s="92"/>
      <c r="F2673" s="93"/>
      <c r="G2673" s="93"/>
      <c r="H2673" s="93"/>
      <c r="I2673" s="93"/>
      <c r="J2673" s="93"/>
      <c r="K2673" s="135"/>
      <c r="L2673" s="135"/>
      <c r="M2673" s="135"/>
      <c r="N2673" s="135"/>
    </row>
    <row r="2674" spans="1:14" x14ac:dyDescent="0.25">
      <c r="A2674" s="93"/>
      <c r="B2674" s="93"/>
      <c r="C2674" s="93"/>
      <c r="D2674" s="132"/>
      <c r="E2674" s="92"/>
      <c r="F2674" s="93"/>
      <c r="G2674" s="93"/>
      <c r="H2674" s="93"/>
      <c r="I2674" s="93"/>
      <c r="J2674" s="93"/>
      <c r="K2674" s="135"/>
      <c r="L2674" s="135"/>
      <c r="M2674" s="135"/>
      <c r="N2674" s="135"/>
    </row>
    <row r="2675" spans="1:14" x14ac:dyDescent="0.25">
      <c r="A2675" s="93"/>
      <c r="B2675" s="93"/>
      <c r="C2675" s="93"/>
      <c r="D2675" s="132"/>
      <c r="E2675" s="92"/>
      <c r="F2675" s="93"/>
      <c r="G2675" s="93"/>
      <c r="H2675" s="93"/>
      <c r="I2675" s="93"/>
      <c r="J2675" s="93"/>
      <c r="K2675" s="135"/>
      <c r="L2675" s="135"/>
      <c r="M2675" s="135"/>
      <c r="N2675" s="135"/>
    </row>
    <row r="2676" spans="1:14" x14ac:dyDescent="0.25">
      <c r="A2676" s="93"/>
      <c r="B2676" s="93"/>
      <c r="C2676" s="93"/>
      <c r="D2676" s="132"/>
      <c r="E2676" s="92"/>
      <c r="F2676" s="93"/>
      <c r="G2676" s="93"/>
      <c r="H2676" s="93"/>
      <c r="I2676" s="93"/>
      <c r="J2676" s="93"/>
      <c r="K2676" s="135"/>
      <c r="L2676" s="135"/>
      <c r="M2676" s="135"/>
      <c r="N2676" s="135"/>
    </row>
    <row r="2677" spans="1:14" x14ac:dyDescent="0.25">
      <c r="A2677" s="93"/>
      <c r="B2677" s="93"/>
      <c r="C2677" s="93"/>
      <c r="D2677" s="132"/>
      <c r="E2677" s="92"/>
      <c r="F2677" s="93"/>
      <c r="G2677" s="93"/>
      <c r="H2677" s="93"/>
      <c r="I2677" s="93"/>
      <c r="J2677" s="93"/>
      <c r="K2677" s="135"/>
      <c r="L2677" s="135"/>
      <c r="M2677" s="135"/>
      <c r="N2677" s="135"/>
    </row>
    <row r="2678" spans="1:14" x14ac:dyDescent="0.25">
      <c r="A2678" s="93"/>
      <c r="B2678" s="93"/>
      <c r="C2678" s="93"/>
      <c r="D2678" s="132"/>
      <c r="E2678" s="92"/>
      <c r="F2678" s="93"/>
      <c r="G2678" s="93"/>
      <c r="H2678" s="93"/>
      <c r="I2678" s="93"/>
      <c r="J2678" s="93"/>
      <c r="K2678" s="135"/>
      <c r="L2678" s="135"/>
      <c r="M2678" s="135"/>
      <c r="N2678" s="135"/>
    </row>
    <row r="2679" spans="1:14" x14ac:dyDescent="0.25">
      <c r="A2679" s="93"/>
      <c r="B2679" s="93"/>
      <c r="C2679" s="93"/>
      <c r="D2679" s="132"/>
      <c r="E2679" s="92"/>
      <c r="F2679" s="93"/>
      <c r="G2679" s="93"/>
      <c r="H2679" s="93"/>
      <c r="I2679" s="93"/>
      <c r="J2679" s="93"/>
      <c r="K2679" s="135"/>
      <c r="L2679" s="135"/>
      <c r="M2679" s="135"/>
      <c r="N2679" s="135"/>
    </row>
    <row r="2680" spans="1:14" x14ac:dyDescent="0.25">
      <c r="A2680" s="93"/>
      <c r="B2680" s="93"/>
      <c r="C2680" s="93"/>
      <c r="D2680" s="132"/>
      <c r="E2680" s="92"/>
      <c r="F2680" s="93"/>
      <c r="G2680" s="93"/>
      <c r="H2680" s="93"/>
      <c r="I2680" s="93"/>
      <c r="J2680" s="93"/>
      <c r="K2680" s="135"/>
      <c r="L2680" s="135"/>
      <c r="M2680" s="135"/>
      <c r="N2680" s="135"/>
    </row>
    <row r="2681" spans="1:14" x14ac:dyDescent="0.25">
      <c r="A2681" s="93"/>
      <c r="B2681" s="93"/>
      <c r="C2681" s="93"/>
      <c r="D2681" s="132"/>
      <c r="E2681" s="92"/>
      <c r="F2681" s="93"/>
      <c r="G2681" s="93"/>
      <c r="H2681" s="93"/>
      <c r="I2681" s="93"/>
      <c r="J2681" s="93"/>
      <c r="K2681" s="135"/>
      <c r="L2681" s="135"/>
      <c r="M2681" s="135"/>
      <c r="N2681" s="135"/>
    </row>
    <row r="2682" spans="1:14" x14ac:dyDescent="0.25">
      <c r="A2682" s="93"/>
      <c r="B2682" s="93"/>
      <c r="C2682" s="93"/>
      <c r="D2682" s="132"/>
      <c r="E2682" s="92"/>
      <c r="F2682" s="93"/>
      <c r="G2682" s="93"/>
      <c r="H2682" s="93"/>
      <c r="I2682" s="93"/>
      <c r="J2682" s="93"/>
      <c r="K2682" s="135"/>
      <c r="L2682" s="135"/>
      <c r="M2682" s="135"/>
      <c r="N2682" s="135"/>
    </row>
    <row r="2683" spans="1:14" x14ac:dyDescent="0.25">
      <c r="A2683" s="93"/>
      <c r="B2683" s="93"/>
      <c r="C2683" s="93"/>
      <c r="D2683" s="132"/>
      <c r="E2683" s="92"/>
      <c r="F2683" s="93"/>
      <c r="G2683" s="93"/>
      <c r="H2683" s="93"/>
      <c r="I2683" s="93"/>
      <c r="J2683" s="93"/>
      <c r="K2683" s="135"/>
      <c r="L2683" s="135"/>
      <c r="M2683" s="135"/>
      <c r="N2683" s="135"/>
    </row>
    <row r="2684" spans="1:14" x14ac:dyDescent="0.25">
      <c r="A2684" s="93"/>
      <c r="B2684" s="93"/>
      <c r="C2684" s="93"/>
      <c r="D2684" s="132"/>
      <c r="E2684" s="92"/>
      <c r="F2684" s="93"/>
      <c r="G2684" s="93"/>
      <c r="H2684" s="93"/>
      <c r="I2684" s="93"/>
      <c r="J2684" s="93"/>
      <c r="K2684" s="135"/>
      <c r="L2684" s="135"/>
      <c r="M2684" s="135"/>
      <c r="N2684" s="135"/>
    </row>
    <row r="2685" spans="1:14" x14ac:dyDescent="0.25">
      <c r="A2685" s="93"/>
      <c r="B2685" s="93"/>
      <c r="C2685" s="93"/>
      <c r="D2685" s="132"/>
      <c r="E2685" s="92"/>
      <c r="F2685" s="93"/>
      <c r="G2685" s="93"/>
      <c r="H2685" s="93"/>
      <c r="I2685" s="93"/>
      <c r="J2685" s="93"/>
      <c r="K2685" s="135"/>
      <c r="L2685" s="135"/>
      <c r="M2685" s="135"/>
      <c r="N2685" s="135"/>
    </row>
    <row r="2686" spans="1:14" x14ac:dyDescent="0.25">
      <c r="A2686" s="93"/>
      <c r="B2686" s="93"/>
      <c r="C2686" s="93"/>
      <c r="D2686" s="132"/>
      <c r="E2686" s="92"/>
      <c r="F2686" s="93"/>
      <c r="G2686" s="93"/>
      <c r="H2686" s="93"/>
      <c r="I2686" s="93"/>
      <c r="J2686" s="93"/>
      <c r="K2686" s="135"/>
      <c r="L2686" s="135"/>
      <c r="M2686" s="135"/>
      <c r="N2686" s="135"/>
    </row>
    <row r="2687" spans="1:14" x14ac:dyDescent="0.25">
      <c r="A2687" s="93"/>
      <c r="B2687" s="93"/>
      <c r="C2687" s="93"/>
      <c r="D2687" s="132"/>
      <c r="E2687" s="92"/>
      <c r="F2687" s="93"/>
      <c r="G2687" s="93"/>
      <c r="H2687" s="93"/>
      <c r="I2687" s="93"/>
      <c r="J2687" s="93"/>
      <c r="K2687" s="135"/>
      <c r="L2687" s="135"/>
      <c r="M2687" s="135"/>
      <c r="N2687" s="135"/>
    </row>
    <row r="2688" spans="1:14" x14ac:dyDescent="0.25">
      <c r="A2688" s="93"/>
      <c r="B2688" s="93"/>
      <c r="C2688" s="93"/>
      <c r="D2688" s="132"/>
      <c r="E2688" s="92"/>
      <c r="F2688" s="93"/>
      <c r="G2688" s="93"/>
      <c r="H2688" s="93"/>
      <c r="I2688" s="93"/>
      <c r="J2688" s="93"/>
      <c r="K2688" s="135"/>
      <c r="L2688" s="135"/>
      <c r="M2688" s="135"/>
      <c r="N2688" s="135"/>
    </row>
    <row r="2689" spans="1:14" x14ac:dyDescent="0.25">
      <c r="A2689" s="93"/>
      <c r="B2689" s="93"/>
      <c r="C2689" s="93"/>
      <c r="D2689" s="132"/>
      <c r="E2689" s="92"/>
      <c r="F2689" s="93"/>
      <c r="G2689" s="93"/>
      <c r="H2689" s="93"/>
      <c r="I2689" s="93"/>
      <c r="J2689" s="93"/>
      <c r="K2689" s="135"/>
      <c r="L2689" s="135"/>
      <c r="M2689" s="135"/>
      <c r="N2689" s="135"/>
    </row>
    <row r="2690" spans="1:14" x14ac:dyDescent="0.25">
      <c r="A2690" s="93"/>
      <c r="B2690" s="93"/>
      <c r="C2690" s="93"/>
      <c r="D2690" s="132"/>
      <c r="E2690" s="92"/>
      <c r="F2690" s="93"/>
      <c r="G2690" s="93"/>
      <c r="H2690" s="93"/>
      <c r="I2690" s="93"/>
      <c r="J2690" s="93"/>
      <c r="K2690" s="135"/>
      <c r="L2690" s="135"/>
      <c r="M2690" s="135"/>
      <c r="N2690" s="135"/>
    </row>
    <row r="2691" spans="1:14" x14ac:dyDescent="0.25">
      <c r="A2691" s="93"/>
      <c r="B2691" s="93"/>
      <c r="C2691" s="93"/>
      <c r="D2691" s="132"/>
      <c r="E2691" s="92"/>
      <c r="F2691" s="93"/>
      <c r="G2691" s="93"/>
      <c r="H2691" s="93"/>
      <c r="I2691" s="93"/>
      <c r="J2691" s="93"/>
      <c r="K2691" s="135"/>
      <c r="L2691" s="135"/>
      <c r="M2691" s="135"/>
      <c r="N2691" s="135"/>
    </row>
    <row r="2692" spans="1:14" x14ac:dyDescent="0.25">
      <c r="A2692" s="93"/>
      <c r="B2692" s="93"/>
      <c r="C2692" s="93"/>
      <c r="D2692" s="132"/>
      <c r="E2692" s="92"/>
      <c r="F2692" s="93"/>
      <c r="G2692" s="93"/>
      <c r="H2692" s="93"/>
      <c r="I2692" s="93"/>
      <c r="J2692" s="93"/>
      <c r="K2692" s="135"/>
      <c r="L2692" s="135"/>
      <c r="M2692" s="135"/>
      <c r="N2692" s="135"/>
    </row>
    <row r="2693" spans="1:14" x14ac:dyDescent="0.25">
      <c r="A2693" s="93"/>
      <c r="B2693" s="93"/>
      <c r="C2693" s="93"/>
      <c r="D2693" s="132"/>
      <c r="E2693" s="92"/>
      <c r="F2693" s="93"/>
      <c r="G2693" s="93"/>
      <c r="H2693" s="93"/>
      <c r="I2693" s="93"/>
      <c r="J2693" s="93"/>
      <c r="K2693" s="135"/>
      <c r="L2693" s="135"/>
      <c r="M2693" s="135"/>
      <c r="N2693" s="135"/>
    </row>
    <row r="2694" spans="1:14" x14ac:dyDescent="0.25">
      <c r="A2694" s="93"/>
      <c r="B2694" s="93"/>
      <c r="C2694" s="93"/>
      <c r="D2694" s="132"/>
      <c r="E2694" s="92"/>
      <c r="F2694" s="93"/>
      <c r="G2694" s="93"/>
      <c r="H2694" s="93"/>
      <c r="I2694" s="93"/>
      <c r="J2694" s="93"/>
      <c r="K2694" s="135"/>
      <c r="L2694" s="135"/>
      <c r="M2694" s="135"/>
      <c r="N2694" s="135"/>
    </row>
    <row r="2695" spans="1:14" x14ac:dyDescent="0.25">
      <c r="A2695" s="93"/>
      <c r="B2695" s="93"/>
      <c r="C2695" s="93"/>
      <c r="D2695" s="132"/>
      <c r="E2695" s="92"/>
      <c r="F2695" s="93"/>
      <c r="G2695" s="93"/>
      <c r="H2695" s="93"/>
      <c r="I2695" s="93"/>
      <c r="J2695" s="93"/>
      <c r="K2695" s="135"/>
      <c r="L2695" s="135"/>
      <c r="M2695" s="135"/>
      <c r="N2695" s="135"/>
    </row>
    <row r="2696" spans="1:14" x14ac:dyDescent="0.25">
      <c r="A2696" s="93"/>
      <c r="B2696" s="93"/>
      <c r="C2696" s="93"/>
      <c r="D2696" s="132"/>
      <c r="E2696" s="92"/>
      <c r="F2696" s="93"/>
      <c r="G2696" s="93"/>
      <c r="H2696" s="93"/>
      <c r="I2696" s="93"/>
      <c r="J2696" s="93"/>
      <c r="K2696" s="135"/>
      <c r="L2696" s="135"/>
      <c r="M2696" s="135"/>
      <c r="N2696" s="135"/>
    </row>
    <row r="2697" spans="1:14" x14ac:dyDescent="0.25">
      <c r="A2697" s="93"/>
      <c r="B2697" s="93"/>
      <c r="C2697" s="93"/>
      <c r="D2697" s="132"/>
      <c r="E2697" s="92"/>
      <c r="F2697" s="93"/>
      <c r="G2697" s="93"/>
      <c r="H2697" s="93"/>
      <c r="I2697" s="93"/>
      <c r="J2697" s="93"/>
      <c r="K2697" s="135"/>
      <c r="L2697" s="135"/>
      <c r="M2697" s="135"/>
      <c r="N2697" s="135"/>
    </row>
    <row r="2698" spans="1:14" x14ac:dyDescent="0.25">
      <c r="A2698" s="93"/>
      <c r="B2698" s="93"/>
      <c r="C2698" s="93"/>
      <c r="D2698" s="132"/>
      <c r="E2698" s="92"/>
      <c r="F2698" s="93"/>
      <c r="G2698" s="93"/>
      <c r="H2698" s="93"/>
      <c r="I2698" s="93"/>
      <c r="J2698" s="93"/>
      <c r="K2698" s="135"/>
      <c r="L2698" s="135"/>
      <c r="M2698" s="135"/>
      <c r="N2698" s="135"/>
    </row>
    <row r="2699" spans="1:14" x14ac:dyDescent="0.25">
      <c r="A2699" s="93"/>
      <c r="B2699" s="93"/>
      <c r="C2699" s="93"/>
      <c r="D2699" s="132"/>
      <c r="E2699" s="92"/>
      <c r="F2699" s="93"/>
      <c r="G2699" s="93"/>
      <c r="H2699" s="93"/>
      <c r="I2699" s="93"/>
      <c r="J2699" s="93"/>
      <c r="K2699" s="135"/>
      <c r="L2699" s="135"/>
      <c r="M2699" s="135"/>
      <c r="N2699" s="135"/>
    </row>
    <row r="2700" spans="1:14" x14ac:dyDescent="0.25">
      <c r="A2700" s="93"/>
      <c r="B2700" s="93"/>
      <c r="C2700" s="93"/>
      <c r="D2700" s="132"/>
      <c r="E2700" s="92"/>
      <c r="F2700" s="93"/>
      <c r="G2700" s="93"/>
      <c r="H2700" s="93"/>
      <c r="I2700" s="93"/>
      <c r="J2700" s="93"/>
      <c r="K2700" s="135"/>
      <c r="L2700" s="135"/>
      <c r="M2700" s="135"/>
      <c r="N2700" s="135"/>
    </row>
    <row r="2701" spans="1:14" x14ac:dyDescent="0.25">
      <c r="A2701" s="93"/>
      <c r="B2701" s="93"/>
      <c r="C2701" s="93"/>
      <c r="D2701" s="132"/>
      <c r="E2701" s="92"/>
      <c r="F2701" s="93"/>
      <c r="G2701" s="93"/>
      <c r="H2701" s="93"/>
      <c r="I2701" s="93"/>
      <c r="J2701" s="93"/>
      <c r="K2701" s="135"/>
      <c r="L2701" s="135"/>
      <c r="M2701" s="135"/>
      <c r="N2701" s="135"/>
    </row>
    <row r="2702" spans="1:14" x14ac:dyDescent="0.25">
      <c r="A2702" s="93"/>
      <c r="B2702" s="93"/>
      <c r="C2702" s="93"/>
      <c r="D2702" s="132"/>
      <c r="E2702" s="92"/>
      <c r="F2702" s="93"/>
      <c r="G2702" s="93"/>
      <c r="H2702" s="93"/>
      <c r="I2702" s="93"/>
      <c r="J2702" s="93"/>
      <c r="K2702" s="135"/>
      <c r="L2702" s="135"/>
      <c r="M2702" s="135"/>
      <c r="N2702" s="135"/>
    </row>
    <row r="2703" spans="1:14" x14ac:dyDescent="0.25">
      <c r="A2703" s="93"/>
      <c r="B2703" s="93"/>
      <c r="C2703" s="93"/>
      <c r="D2703" s="132"/>
      <c r="E2703" s="92"/>
      <c r="F2703" s="93"/>
      <c r="G2703" s="93"/>
      <c r="H2703" s="93"/>
      <c r="I2703" s="93"/>
      <c r="J2703" s="93"/>
      <c r="K2703" s="135"/>
      <c r="L2703" s="135"/>
      <c r="M2703" s="135"/>
      <c r="N2703" s="135"/>
    </row>
    <row r="2704" spans="1:14" x14ac:dyDescent="0.25">
      <c r="A2704" s="93"/>
      <c r="B2704" s="93"/>
      <c r="C2704" s="93"/>
      <c r="D2704" s="132"/>
      <c r="E2704" s="92"/>
      <c r="F2704" s="93"/>
      <c r="G2704" s="93"/>
      <c r="H2704" s="93"/>
      <c r="I2704" s="93"/>
      <c r="J2704" s="93"/>
      <c r="K2704" s="135"/>
      <c r="L2704" s="135"/>
      <c r="M2704" s="135"/>
      <c r="N2704" s="135"/>
    </row>
    <row r="2705" spans="1:14" x14ac:dyDescent="0.25">
      <c r="A2705" s="93"/>
      <c r="B2705" s="93"/>
      <c r="C2705" s="93"/>
      <c r="D2705" s="132"/>
      <c r="E2705" s="92"/>
      <c r="F2705" s="93"/>
      <c r="G2705" s="93"/>
      <c r="H2705" s="93"/>
      <c r="I2705" s="93"/>
      <c r="J2705" s="93"/>
      <c r="K2705" s="135"/>
      <c r="L2705" s="135"/>
      <c r="M2705" s="135"/>
      <c r="N2705" s="135"/>
    </row>
    <row r="2706" spans="1:14" x14ac:dyDescent="0.25">
      <c r="A2706" s="93"/>
      <c r="B2706" s="93"/>
      <c r="C2706" s="93"/>
      <c r="D2706" s="132"/>
      <c r="E2706" s="92"/>
      <c r="F2706" s="93"/>
      <c r="G2706" s="93"/>
      <c r="H2706" s="93"/>
      <c r="I2706" s="93"/>
      <c r="J2706" s="93"/>
      <c r="K2706" s="135"/>
      <c r="L2706" s="135"/>
      <c r="M2706" s="135"/>
      <c r="N2706" s="135"/>
    </row>
    <row r="2707" spans="1:14" x14ac:dyDescent="0.25">
      <c r="A2707" s="93"/>
      <c r="B2707" s="93"/>
      <c r="C2707" s="93"/>
      <c r="D2707" s="132"/>
      <c r="E2707" s="92"/>
      <c r="F2707" s="93"/>
      <c r="G2707" s="93"/>
      <c r="H2707" s="93"/>
      <c r="I2707" s="93"/>
      <c r="J2707" s="93"/>
      <c r="K2707" s="135"/>
      <c r="L2707" s="135"/>
      <c r="M2707" s="135"/>
      <c r="N2707" s="135"/>
    </row>
    <row r="2708" spans="1:14" x14ac:dyDescent="0.25">
      <c r="A2708" s="93"/>
      <c r="B2708" s="93"/>
      <c r="C2708" s="93"/>
      <c r="D2708" s="132"/>
      <c r="E2708" s="92"/>
      <c r="F2708" s="93"/>
      <c r="G2708" s="93"/>
      <c r="H2708" s="93"/>
      <c r="I2708" s="93"/>
      <c r="J2708" s="93"/>
      <c r="K2708" s="135"/>
      <c r="L2708" s="135"/>
      <c r="M2708" s="135"/>
      <c r="N2708" s="135"/>
    </row>
    <row r="2709" spans="1:14" x14ac:dyDescent="0.25">
      <c r="A2709" s="93"/>
      <c r="B2709" s="93"/>
      <c r="C2709" s="93"/>
      <c r="D2709" s="132"/>
      <c r="E2709" s="92"/>
      <c r="F2709" s="93"/>
      <c r="G2709" s="93"/>
      <c r="H2709" s="93"/>
      <c r="I2709" s="93"/>
      <c r="J2709" s="93"/>
      <c r="K2709" s="135"/>
      <c r="L2709" s="135"/>
      <c r="M2709" s="135"/>
      <c r="N2709" s="135"/>
    </row>
    <row r="2710" spans="1:14" x14ac:dyDescent="0.25">
      <c r="A2710" s="93"/>
      <c r="B2710" s="93"/>
      <c r="C2710" s="93"/>
      <c r="D2710" s="132"/>
      <c r="E2710" s="92"/>
      <c r="F2710" s="93"/>
      <c r="G2710" s="93"/>
      <c r="H2710" s="93"/>
      <c r="I2710" s="93"/>
      <c r="J2710" s="93"/>
      <c r="K2710" s="135"/>
      <c r="L2710" s="135"/>
      <c r="M2710" s="135"/>
      <c r="N2710" s="135"/>
    </row>
    <row r="2711" spans="1:14" x14ac:dyDescent="0.25">
      <c r="A2711" s="93"/>
      <c r="B2711" s="93"/>
      <c r="C2711" s="93"/>
      <c r="D2711" s="132"/>
      <c r="E2711" s="92"/>
      <c r="F2711" s="93"/>
      <c r="G2711" s="93"/>
      <c r="H2711" s="93"/>
      <c r="I2711" s="93"/>
      <c r="J2711" s="93"/>
      <c r="K2711" s="135"/>
      <c r="L2711" s="135"/>
      <c r="M2711" s="135"/>
      <c r="N2711" s="135"/>
    </row>
    <row r="2712" spans="1:14" x14ac:dyDescent="0.25">
      <c r="A2712" s="93"/>
      <c r="B2712" s="93"/>
      <c r="C2712" s="93"/>
      <c r="D2712" s="132"/>
      <c r="E2712" s="92"/>
      <c r="F2712" s="93"/>
      <c r="G2712" s="93"/>
      <c r="H2712" s="93"/>
      <c r="I2712" s="93"/>
      <c r="J2712" s="93"/>
      <c r="K2712" s="135"/>
      <c r="L2712" s="135"/>
      <c r="M2712" s="135"/>
      <c r="N2712" s="135"/>
    </row>
    <row r="2713" spans="1:14" x14ac:dyDescent="0.25">
      <c r="A2713" s="93"/>
      <c r="B2713" s="93"/>
      <c r="C2713" s="93"/>
      <c r="D2713" s="132"/>
      <c r="E2713" s="92"/>
      <c r="F2713" s="93"/>
      <c r="G2713" s="93"/>
      <c r="H2713" s="93"/>
      <c r="I2713" s="93"/>
      <c r="J2713" s="93"/>
      <c r="K2713" s="135"/>
      <c r="L2713" s="135"/>
      <c r="M2713" s="135"/>
      <c r="N2713" s="135"/>
    </row>
    <row r="2714" spans="1:14" x14ac:dyDescent="0.25">
      <c r="A2714" s="93"/>
      <c r="B2714" s="93"/>
      <c r="C2714" s="93"/>
      <c r="D2714" s="132"/>
      <c r="E2714" s="92"/>
      <c r="F2714" s="93"/>
      <c r="G2714" s="93"/>
      <c r="H2714" s="93"/>
      <c r="I2714" s="93"/>
      <c r="J2714" s="93"/>
      <c r="K2714" s="135"/>
      <c r="L2714" s="135"/>
      <c r="M2714" s="135"/>
      <c r="N2714" s="135"/>
    </row>
    <row r="2715" spans="1:14" x14ac:dyDescent="0.25">
      <c r="A2715" s="93"/>
      <c r="B2715" s="93"/>
      <c r="C2715" s="93"/>
      <c r="D2715" s="132"/>
      <c r="E2715" s="92"/>
      <c r="F2715" s="93"/>
      <c r="G2715" s="93"/>
      <c r="H2715" s="93"/>
      <c r="I2715" s="93"/>
      <c r="J2715" s="93"/>
      <c r="K2715" s="135"/>
      <c r="L2715" s="135"/>
      <c r="M2715" s="135"/>
      <c r="N2715" s="135"/>
    </row>
    <row r="2716" spans="1:14" x14ac:dyDescent="0.25">
      <c r="A2716" s="93"/>
      <c r="B2716" s="93"/>
      <c r="C2716" s="93"/>
      <c r="D2716" s="132"/>
      <c r="E2716" s="92"/>
      <c r="F2716" s="93"/>
      <c r="G2716" s="93"/>
      <c r="H2716" s="93"/>
      <c r="I2716" s="93"/>
      <c r="J2716" s="93"/>
      <c r="K2716" s="135"/>
      <c r="L2716" s="135"/>
      <c r="M2716" s="135"/>
      <c r="N2716" s="135"/>
    </row>
    <row r="2717" spans="1:14" x14ac:dyDescent="0.25">
      <c r="A2717" s="93"/>
      <c r="B2717" s="93"/>
      <c r="C2717" s="93"/>
      <c r="D2717" s="132"/>
      <c r="E2717" s="92"/>
      <c r="F2717" s="93"/>
      <c r="G2717" s="93"/>
      <c r="H2717" s="93"/>
      <c r="I2717" s="93"/>
      <c r="J2717" s="93"/>
      <c r="K2717" s="135"/>
      <c r="L2717" s="135"/>
      <c r="M2717" s="135"/>
      <c r="N2717" s="135"/>
    </row>
    <row r="2718" spans="1:14" x14ac:dyDescent="0.25">
      <c r="A2718" s="93"/>
      <c r="B2718" s="93"/>
      <c r="C2718" s="93"/>
      <c r="D2718" s="132"/>
      <c r="E2718" s="92"/>
      <c r="F2718" s="93"/>
      <c r="G2718" s="93"/>
      <c r="H2718" s="93"/>
      <c r="I2718" s="93"/>
      <c r="J2718" s="93"/>
      <c r="K2718" s="135"/>
      <c r="L2718" s="135"/>
      <c r="M2718" s="135"/>
      <c r="N2718" s="135"/>
    </row>
    <row r="2719" spans="1:14" x14ac:dyDescent="0.25">
      <c r="A2719" s="93"/>
      <c r="B2719" s="93"/>
      <c r="C2719" s="93"/>
      <c r="D2719" s="132"/>
      <c r="E2719" s="92"/>
      <c r="F2719" s="93"/>
      <c r="G2719" s="93"/>
      <c r="H2719" s="93"/>
      <c r="I2719" s="93"/>
      <c r="J2719" s="93"/>
      <c r="K2719" s="135"/>
      <c r="L2719" s="135"/>
      <c r="M2719" s="135"/>
      <c r="N2719" s="135"/>
    </row>
    <row r="2720" spans="1:14" x14ac:dyDescent="0.25">
      <c r="A2720" s="93"/>
      <c r="B2720" s="93"/>
      <c r="C2720" s="93"/>
      <c r="D2720" s="132"/>
      <c r="E2720" s="92"/>
      <c r="F2720" s="93"/>
      <c r="G2720" s="93"/>
      <c r="H2720" s="93"/>
      <c r="I2720" s="93"/>
      <c r="J2720" s="93"/>
      <c r="K2720" s="135"/>
      <c r="L2720" s="135"/>
      <c r="M2720" s="135"/>
      <c r="N2720" s="135"/>
    </row>
    <row r="2721" spans="1:14" x14ac:dyDescent="0.25">
      <c r="A2721" s="93"/>
      <c r="B2721" s="93"/>
      <c r="C2721" s="93"/>
      <c r="D2721" s="132"/>
      <c r="E2721" s="92"/>
      <c r="F2721" s="93"/>
      <c r="G2721" s="93"/>
      <c r="H2721" s="93"/>
      <c r="I2721" s="93"/>
      <c r="J2721" s="93"/>
      <c r="K2721" s="135"/>
      <c r="L2721" s="135"/>
      <c r="M2721" s="135"/>
      <c r="N2721" s="135"/>
    </row>
    <row r="2722" spans="1:14" x14ac:dyDescent="0.25">
      <c r="A2722" s="93"/>
      <c r="B2722" s="93"/>
      <c r="C2722" s="93"/>
      <c r="D2722" s="132"/>
      <c r="E2722" s="92"/>
      <c r="F2722" s="93"/>
      <c r="G2722" s="93"/>
      <c r="H2722" s="93"/>
      <c r="I2722" s="93"/>
      <c r="J2722" s="93"/>
      <c r="K2722" s="135"/>
      <c r="L2722" s="135"/>
      <c r="M2722" s="135"/>
      <c r="N2722" s="135"/>
    </row>
    <row r="2723" spans="1:14" x14ac:dyDescent="0.25">
      <c r="A2723" s="93"/>
      <c r="B2723" s="93"/>
      <c r="C2723" s="93"/>
      <c r="D2723" s="132"/>
      <c r="E2723" s="92"/>
      <c r="F2723" s="93"/>
      <c r="G2723" s="93"/>
      <c r="H2723" s="93"/>
      <c r="I2723" s="93"/>
      <c r="J2723" s="93"/>
      <c r="K2723" s="135"/>
      <c r="L2723" s="135"/>
      <c r="M2723" s="135"/>
      <c r="N2723" s="135"/>
    </row>
    <row r="2724" spans="1:14" x14ac:dyDescent="0.25">
      <c r="A2724" s="93"/>
      <c r="B2724" s="93"/>
      <c r="C2724" s="93"/>
      <c r="D2724" s="132"/>
      <c r="E2724" s="92"/>
      <c r="F2724" s="93"/>
      <c r="G2724" s="93"/>
      <c r="H2724" s="93"/>
      <c r="I2724" s="93"/>
      <c r="J2724" s="93"/>
      <c r="K2724" s="135"/>
      <c r="L2724" s="135"/>
      <c r="M2724" s="135"/>
      <c r="N2724" s="135"/>
    </row>
    <row r="2725" spans="1:14" x14ac:dyDescent="0.25">
      <c r="A2725" s="93"/>
      <c r="B2725" s="93"/>
      <c r="C2725" s="93"/>
      <c r="D2725" s="132"/>
      <c r="E2725" s="92"/>
      <c r="F2725" s="93"/>
      <c r="G2725" s="93"/>
      <c r="H2725" s="93"/>
      <c r="I2725" s="93"/>
      <c r="J2725" s="93"/>
      <c r="K2725" s="135"/>
      <c r="L2725" s="135"/>
      <c r="M2725" s="135"/>
      <c r="N2725" s="135"/>
    </row>
    <row r="2726" spans="1:14" x14ac:dyDescent="0.25">
      <c r="A2726" s="93"/>
      <c r="B2726" s="93"/>
      <c r="C2726" s="93"/>
      <c r="D2726" s="132"/>
      <c r="E2726" s="92"/>
      <c r="F2726" s="93"/>
      <c r="G2726" s="93"/>
      <c r="H2726" s="93"/>
      <c r="I2726" s="93"/>
      <c r="J2726" s="93"/>
      <c r="K2726" s="135"/>
      <c r="L2726" s="135"/>
      <c r="M2726" s="135"/>
      <c r="N2726" s="135"/>
    </row>
    <row r="2727" spans="1:14" x14ac:dyDescent="0.25">
      <c r="A2727" s="93"/>
      <c r="B2727" s="93"/>
      <c r="C2727" s="93"/>
      <c r="D2727" s="132"/>
      <c r="E2727" s="92"/>
      <c r="F2727" s="93"/>
      <c r="G2727" s="93"/>
      <c r="H2727" s="93"/>
      <c r="I2727" s="93"/>
      <c r="J2727" s="93"/>
      <c r="K2727" s="135"/>
      <c r="L2727" s="135"/>
      <c r="M2727" s="135"/>
      <c r="N2727" s="135"/>
    </row>
    <row r="2728" spans="1:14" x14ac:dyDescent="0.25">
      <c r="A2728" s="93"/>
      <c r="B2728" s="93"/>
      <c r="C2728" s="93"/>
      <c r="D2728" s="132"/>
      <c r="E2728" s="92"/>
      <c r="F2728" s="93"/>
      <c r="G2728" s="93"/>
      <c r="H2728" s="93"/>
      <c r="I2728" s="93"/>
      <c r="J2728" s="93"/>
      <c r="K2728" s="135"/>
      <c r="L2728" s="135"/>
      <c r="M2728" s="135"/>
      <c r="N2728" s="135"/>
    </row>
    <row r="2729" spans="1:14" x14ac:dyDescent="0.25">
      <c r="A2729" s="93"/>
      <c r="B2729" s="93"/>
      <c r="C2729" s="93"/>
      <c r="D2729" s="132"/>
      <c r="E2729" s="92"/>
      <c r="F2729" s="93"/>
      <c r="G2729" s="93"/>
      <c r="H2729" s="93"/>
      <c r="I2729" s="93"/>
      <c r="J2729" s="93"/>
      <c r="K2729" s="135"/>
      <c r="L2729" s="135"/>
      <c r="M2729" s="135"/>
      <c r="N2729" s="135"/>
    </row>
    <row r="2730" spans="1:14" x14ac:dyDescent="0.25">
      <c r="A2730" s="93"/>
      <c r="B2730" s="93"/>
      <c r="C2730" s="93"/>
      <c r="D2730" s="132"/>
      <c r="E2730" s="92"/>
      <c r="F2730" s="93"/>
      <c r="G2730" s="93"/>
      <c r="H2730" s="93"/>
      <c r="I2730" s="93"/>
      <c r="J2730" s="93"/>
      <c r="K2730" s="135"/>
      <c r="L2730" s="135"/>
      <c r="M2730" s="135"/>
      <c r="N2730" s="135"/>
    </row>
    <row r="2731" spans="1:14" x14ac:dyDescent="0.25">
      <c r="A2731" s="93"/>
      <c r="B2731" s="93"/>
      <c r="C2731" s="93"/>
      <c r="D2731" s="132"/>
      <c r="E2731" s="92"/>
      <c r="F2731" s="93"/>
      <c r="G2731" s="93"/>
      <c r="H2731" s="93"/>
      <c r="I2731" s="93"/>
      <c r="J2731" s="93"/>
      <c r="K2731" s="135"/>
      <c r="L2731" s="135"/>
      <c r="M2731" s="135"/>
      <c r="N2731" s="135"/>
    </row>
    <row r="2732" spans="1:14" x14ac:dyDescent="0.25">
      <c r="A2732" s="93"/>
      <c r="B2732" s="93"/>
      <c r="C2732" s="93"/>
      <c r="D2732" s="132"/>
      <c r="E2732" s="92"/>
      <c r="F2732" s="93"/>
      <c r="G2732" s="93"/>
      <c r="H2732" s="93"/>
      <c r="I2732" s="93"/>
      <c r="J2732" s="93"/>
      <c r="K2732" s="135"/>
      <c r="L2732" s="135"/>
      <c r="M2732" s="135"/>
      <c r="N2732" s="135"/>
    </row>
    <row r="2733" spans="1:14" x14ac:dyDescent="0.25">
      <c r="A2733" s="93"/>
      <c r="B2733" s="93"/>
      <c r="C2733" s="93"/>
      <c r="D2733" s="132"/>
      <c r="E2733" s="92"/>
      <c r="F2733" s="93"/>
      <c r="G2733" s="93"/>
      <c r="H2733" s="93"/>
      <c r="I2733" s="93"/>
      <c r="J2733" s="93"/>
      <c r="K2733" s="135"/>
      <c r="L2733" s="135"/>
      <c r="M2733" s="135"/>
      <c r="N2733" s="135"/>
    </row>
    <row r="2734" spans="1:14" x14ac:dyDescent="0.25">
      <c r="A2734" s="93"/>
      <c r="B2734" s="93"/>
      <c r="C2734" s="93"/>
      <c r="D2734" s="132"/>
      <c r="E2734" s="92"/>
      <c r="F2734" s="93"/>
      <c r="G2734" s="93"/>
      <c r="H2734" s="93"/>
      <c r="I2734" s="93"/>
      <c r="J2734" s="93"/>
      <c r="K2734" s="135"/>
      <c r="L2734" s="135"/>
      <c r="M2734" s="135"/>
      <c r="N2734" s="135"/>
    </row>
    <row r="2735" spans="1:14" x14ac:dyDescent="0.25">
      <c r="A2735" s="93"/>
      <c r="B2735" s="93"/>
      <c r="C2735" s="93"/>
      <c r="D2735" s="132"/>
      <c r="E2735" s="92"/>
      <c r="F2735" s="93"/>
      <c r="G2735" s="93"/>
      <c r="H2735" s="93"/>
      <c r="I2735" s="93"/>
      <c r="J2735" s="93"/>
      <c r="K2735" s="135"/>
      <c r="L2735" s="135"/>
      <c r="M2735" s="135"/>
      <c r="N2735" s="135"/>
    </row>
    <row r="2736" spans="1:14" x14ac:dyDescent="0.25">
      <c r="A2736" s="93"/>
      <c r="B2736" s="93"/>
      <c r="C2736" s="93"/>
      <c r="D2736" s="132"/>
      <c r="E2736" s="92"/>
      <c r="F2736" s="93"/>
      <c r="G2736" s="93"/>
      <c r="H2736" s="93"/>
      <c r="I2736" s="93"/>
      <c r="J2736" s="93"/>
      <c r="K2736" s="135"/>
      <c r="L2736" s="135"/>
      <c r="M2736" s="135"/>
      <c r="N2736" s="135"/>
    </row>
    <row r="2737" spans="1:14" x14ac:dyDescent="0.25">
      <c r="A2737" s="93"/>
      <c r="B2737" s="93"/>
      <c r="C2737" s="93"/>
      <c r="D2737" s="132"/>
      <c r="E2737" s="92"/>
      <c r="F2737" s="93"/>
      <c r="G2737" s="93"/>
      <c r="H2737" s="93"/>
      <c r="I2737" s="93"/>
      <c r="J2737" s="93"/>
      <c r="K2737" s="135"/>
      <c r="L2737" s="135"/>
      <c r="M2737" s="135"/>
      <c r="N2737" s="135"/>
    </row>
    <row r="2738" spans="1:14" x14ac:dyDescent="0.25">
      <c r="A2738" s="93"/>
      <c r="B2738" s="93"/>
      <c r="C2738" s="93"/>
      <c r="D2738" s="132"/>
      <c r="E2738" s="92"/>
      <c r="F2738" s="93"/>
      <c r="G2738" s="93"/>
      <c r="H2738" s="93"/>
      <c r="I2738" s="93"/>
      <c r="J2738" s="93"/>
      <c r="K2738" s="135"/>
      <c r="L2738" s="135"/>
      <c r="M2738" s="135"/>
      <c r="N2738" s="135"/>
    </row>
    <row r="2739" spans="1:14" x14ac:dyDescent="0.25">
      <c r="A2739" s="93"/>
      <c r="B2739" s="93"/>
      <c r="C2739" s="93"/>
      <c r="D2739" s="132"/>
      <c r="E2739" s="92"/>
      <c r="F2739" s="93"/>
      <c r="G2739" s="93"/>
      <c r="H2739" s="93"/>
      <c r="I2739" s="93"/>
      <c r="J2739" s="93"/>
      <c r="K2739" s="135"/>
      <c r="L2739" s="135"/>
      <c r="M2739" s="135"/>
      <c r="N2739" s="135"/>
    </row>
    <row r="2740" spans="1:14" x14ac:dyDescent="0.25">
      <c r="A2740" s="93"/>
      <c r="B2740" s="93"/>
      <c r="C2740" s="93"/>
      <c r="D2740" s="132"/>
      <c r="E2740" s="92"/>
      <c r="F2740" s="93"/>
      <c r="G2740" s="93"/>
      <c r="H2740" s="93"/>
      <c r="I2740" s="93"/>
      <c r="J2740" s="93"/>
      <c r="K2740" s="135"/>
      <c r="L2740" s="135"/>
      <c r="M2740" s="135"/>
      <c r="N2740" s="135"/>
    </row>
    <row r="2741" spans="1:14" x14ac:dyDescent="0.25">
      <c r="A2741" s="93"/>
      <c r="B2741" s="93"/>
      <c r="C2741" s="93"/>
      <c r="D2741" s="132"/>
      <c r="E2741" s="92"/>
      <c r="F2741" s="93"/>
      <c r="G2741" s="93"/>
      <c r="H2741" s="93"/>
      <c r="I2741" s="93"/>
      <c r="J2741" s="93"/>
      <c r="K2741" s="135"/>
      <c r="L2741" s="135"/>
      <c r="M2741" s="135"/>
      <c r="N2741" s="135"/>
    </row>
    <row r="2742" spans="1:14" x14ac:dyDescent="0.25">
      <c r="A2742" s="93"/>
      <c r="B2742" s="93"/>
      <c r="C2742" s="93"/>
      <c r="D2742" s="132"/>
      <c r="E2742" s="92"/>
      <c r="F2742" s="93"/>
      <c r="G2742" s="93"/>
      <c r="H2742" s="93"/>
      <c r="I2742" s="93"/>
      <c r="J2742" s="93"/>
      <c r="K2742" s="135"/>
      <c r="L2742" s="135"/>
      <c r="M2742" s="135"/>
      <c r="N2742" s="135"/>
    </row>
    <row r="2743" spans="1:14" x14ac:dyDescent="0.25">
      <c r="A2743" s="93"/>
      <c r="B2743" s="93"/>
      <c r="C2743" s="93"/>
      <c r="D2743" s="132"/>
      <c r="E2743" s="92"/>
      <c r="F2743" s="93"/>
      <c r="G2743" s="93"/>
      <c r="H2743" s="93"/>
      <c r="I2743" s="93"/>
      <c r="J2743" s="93"/>
      <c r="K2743" s="135"/>
      <c r="L2743" s="135"/>
      <c r="M2743" s="135"/>
      <c r="N2743" s="135"/>
    </row>
    <row r="2744" spans="1:14" x14ac:dyDescent="0.25">
      <c r="A2744" s="93"/>
      <c r="B2744" s="93"/>
      <c r="C2744" s="93"/>
      <c r="D2744" s="132"/>
      <c r="E2744" s="92"/>
      <c r="F2744" s="93"/>
      <c r="G2744" s="93"/>
      <c r="H2744" s="93"/>
      <c r="I2744" s="93"/>
      <c r="J2744" s="93"/>
      <c r="K2744" s="135"/>
      <c r="L2744" s="135"/>
      <c r="M2744" s="135"/>
      <c r="N2744" s="135"/>
    </row>
    <row r="2745" spans="1:14" x14ac:dyDescent="0.25">
      <c r="A2745" s="93"/>
      <c r="B2745" s="93"/>
      <c r="C2745" s="93"/>
      <c r="D2745" s="132"/>
      <c r="E2745" s="92"/>
      <c r="F2745" s="93"/>
      <c r="G2745" s="93"/>
      <c r="H2745" s="93"/>
      <c r="I2745" s="93"/>
      <c r="J2745" s="93"/>
      <c r="K2745" s="135"/>
      <c r="L2745" s="135"/>
      <c r="M2745" s="135"/>
      <c r="N2745" s="135"/>
    </row>
    <row r="2746" spans="1:14" x14ac:dyDescent="0.25">
      <c r="A2746" s="93"/>
      <c r="B2746" s="93"/>
      <c r="C2746" s="93"/>
      <c r="D2746" s="132"/>
      <c r="E2746" s="92"/>
      <c r="F2746" s="93"/>
      <c r="G2746" s="93"/>
      <c r="H2746" s="93"/>
      <c r="I2746" s="93"/>
      <c r="J2746" s="93"/>
      <c r="K2746" s="135"/>
      <c r="L2746" s="135"/>
      <c r="M2746" s="135"/>
      <c r="N2746" s="135"/>
    </row>
    <row r="2747" spans="1:14" x14ac:dyDescent="0.25">
      <c r="A2747" s="93"/>
      <c r="B2747" s="93"/>
      <c r="C2747" s="93"/>
      <c r="D2747" s="132"/>
      <c r="E2747" s="92"/>
      <c r="F2747" s="93"/>
      <c r="G2747" s="93"/>
      <c r="H2747" s="93"/>
      <c r="I2747" s="93"/>
      <c r="J2747" s="93"/>
      <c r="K2747" s="135"/>
      <c r="L2747" s="135"/>
      <c r="M2747" s="135"/>
      <c r="N2747" s="135"/>
    </row>
    <row r="2748" spans="1:14" x14ac:dyDescent="0.25">
      <c r="A2748" s="93"/>
      <c r="B2748" s="93"/>
      <c r="C2748" s="93"/>
      <c r="D2748" s="132"/>
      <c r="E2748" s="92"/>
      <c r="F2748" s="93"/>
      <c r="G2748" s="93"/>
      <c r="H2748" s="93"/>
      <c r="I2748" s="93"/>
      <c r="J2748" s="93"/>
      <c r="K2748" s="135"/>
      <c r="L2748" s="135"/>
      <c r="M2748" s="135"/>
      <c r="N2748" s="135"/>
    </row>
    <row r="2749" spans="1:14" x14ac:dyDescent="0.25">
      <c r="A2749" s="93"/>
      <c r="B2749" s="93"/>
      <c r="C2749" s="93"/>
      <c r="D2749" s="132"/>
      <c r="E2749" s="92"/>
      <c r="F2749" s="93"/>
      <c r="G2749" s="93"/>
      <c r="H2749" s="93"/>
      <c r="I2749" s="93"/>
      <c r="J2749" s="93"/>
      <c r="K2749" s="135"/>
      <c r="L2749" s="135"/>
      <c r="M2749" s="135"/>
      <c r="N2749" s="135"/>
    </row>
    <row r="2750" spans="1:14" x14ac:dyDescent="0.25">
      <c r="A2750" s="93"/>
      <c r="B2750" s="93"/>
      <c r="C2750" s="93"/>
      <c r="D2750" s="132"/>
      <c r="E2750" s="92"/>
      <c r="F2750" s="93"/>
      <c r="G2750" s="93"/>
      <c r="H2750" s="93"/>
      <c r="I2750" s="93"/>
      <c r="J2750" s="93"/>
      <c r="K2750" s="135"/>
      <c r="L2750" s="135"/>
      <c r="M2750" s="135"/>
      <c r="N2750" s="135"/>
    </row>
    <row r="2751" spans="1:14" x14ac:dyDescent="0.25">
      <c r="A2751" s="93"/>
      <c r="B2751" s="93"/>
      <c r="C2751" s="93"/>
      <c r="D2751" s="132"/>
      <c r="E2751" s="92"/>
      <c r="F2751" s="93"/>
      <c r="G2751" s="93"/>
      <c r="H2751" s="93"/>
      <c r="I2751" s="93"/>
      <c r="J2751" s="93"/>
      <c r="K2751" s="135"/>
      <c r="L2751" s="135"/>
      <c r="M2751" s="135"/>
      <c r="N2751" s="135"/>
    </row>
    <row r="2752" spans="1:14" x14ac:dyDescent="0.25">
      <c r="A2752" s="93"/>
      <c r="B2752" s="93"/>
      <c r="C2752" s="93"/>
      <c r="D2752" s="132"/>
      <c r="E2752" s="92"/>
      <c r="F2752" s="93"/>
      <c r="G2752" s="93"/>
      <c r="H2752" s="93"/>
      <c r="I2752" s="93"/>
      <c r="J2752" s="93"/>
      <c r="K2752" s="135"/>
      <c r="L2752" s="135"/>
      <c r="M2752" s="135"/>
      <c r="N2752" s="135"/>
    </row>
    <row r="2753" spans="1:14" x14ac:dyDescent="0.25">
      <c r="A2753" s="93"/>
      <c r="B2753" s="93"/>
      <c r="C2753" s="93"/>
      <c r="D2753" s="132"/>
      <c r="E2753" s="92"/>
      <c r="F2753" s="93"/>
      <c r="G2753" s="93"/>
      <c r="H2753" s="93"/>
      <c r="I2753" s="93"/>
      <c r="J2753" s="93"/>
      <c r="K2753" s="135"/>
      <c r="L2753" s="135"/>
      <c r="M2753" s="135"/>
      <c r="N2753" s="135"/>
    </row>
    <row r="2754" spans="1:14" x14ac:dyDescent="0.25">
      <c r="A2754" s="93"/>
      <c r="B2754" s="93"/>
      <c r="C2754" s="93"/>
      <c r="D2754" s="132"/>
      <c r="E2754" s="92"/>
      <c r="F2754" s="93"/>
      <c r="G2754" s="93"/>
      <c r="H2754" s="93"/>
      <c r="I2754" s="93"/>
      <c r="J2754" s="93"/>
      <c r="K2754" s="135"/>
      <c r="L2754" s="135"/>
      <c r="M2754" s="135"/>
      <c r="N2754" s="135"/>
    </row>
    <row r="2755" spans="1:14" x14ac:dyDescent="0.25">
      <c r="A2755" s="93"/>
      <c r="B2755" s="93"/>
      <c r="C2755" s="93"/>
      <c r="D2755" s="132"/>
      <c r="E2755" s="92"/>
      <c r="F2755" s="93"/>
      <c r="G2755" s="93"/>
      <c r="H2755" s="93"/>
      <c r="I2755" s="93"/>
      <c r="J2755" s="93"/>
      <c r="K2755" s="135"/>
      <c r="L2755" s="135"/>
      <c r="M2755" s="135"/>
      <c r="N2755" s="135"/>
    </row>
    <row r="2756" spans="1:14" x14ac:dyDescent="0.25">
      <c r="A2756" s="93"/>
      <c r="B2756" s="93"/>
      <c r="C2756" s="93"/>
      <c r="D2756" s="132"/>
      <c r="E2756" s="92"/>
      <c r="F2756" s="93"/>
      <c r="G2756" s="93"/>
      <c r="H2756" s="93"/>
      <c r="I2756" s="93"/>
      <c r="J2756" s="93"/>
      <c r="K2756" s="135"/>
      <c r="L2756" s="135"/>
      <c r="M2756" s="135"/>
      <c r="N2756" s="135"/>
    </row>
    <row r="2757" spans="1:14" x14ac:dyDescent="0.25">
      <c r="A2757" s="93"/>
      <c r="B2757" s="93"/>
      <c r="C2757" s="93"/>
      <c r="D2757" s="132"/>
      <c r="E2757" s="92"/>
      <c r="F2757" s="93"/>
      <c r="G2757" s="93"/>
      <c r="H2757" s="93"/>
      <c r="I2757" s="93"/>
      <c r="J2757" s="93"/>
      <c r="K2757" s="135"/>
      <c r="L2757" s="135"/>
      <c r="M2757" s="135"/>
      <c r="N2757" s="135"/>
    </row>
    <row r="2758" spans="1:14" x14ac:dyDescent="0.25">
      <c r="A2758" s="93"/>
      <c r="B2758" s="93"/>
      <c r="C2758" s="93"/>
      <c r="D2758" s="132"/>
      <c r="E2758" s="92"/>
      <c r="F2758" s="93"/>
      <c r="G2758" s="93"/>
      <c r="H2758" s="93"/>
      <c r="I2758" s="93"/>
      <c r="J2758" s="93"/>
      <c r="K2758" s="135"/>
      <c r="L2758" s="135"/>
      <c r="M2758" s="135"/>
      <c r="N2758" s="135"/>
    </row>
    <row r="2759" spans="1:14" x14ac:dyDescent="0.25">
      <c r="A2759" s="93"/>
      <c r="B2759" s="93"/>
      <c r="C2759" s="93"/>
      <c r="D2759" s="132"/>
      <c r="E2759" s="92"/>
      <c r="F2759" s="93"/>
      <c r="G2759" s="93"/>
      <c r="H2759" s="93"/>
      <c r="I2759" s="93"/>
      <c r="J2759" s="93"/>
      <c r="K2759" s="135"/>
      <c r="L2759" s="135"/>
      <c r="M2759" s="135"/>
      <c r="N2759" s="135"/>
    </row>
    <row r="2760" spans="1:14" x14ac:dyDescent="0.25">
      <c r="A2760" s="93"/>
      <c r="B2760" s="93"/>
      <c r="C2760" s="93"/>
      <c r="D2760" s="132"/>
      <c r="E2760" s="92"/>
      <c r="F2760" s="93"/>
      <c r="G2760" s="93"/>
      <c r="H2760" s="93"/>
      <c r="I2760" s="93"/>
      <c r="J2760" s="93"/>
      <c r="K2760" s="135"/>
      <c r="L2760" s="135"/>
      <c r="M2760" s="135"/>
      <c r="N2760" s="135"/>
    </row>
    <row r="2761" spans="1:14" x14ac:dyDescent="0.25">
      <c r="A2761" s="93"/>
      <c r="B2761" s="93"/>
      <c r="C2761" s="93"/>
      <c r="D2761" s="132"/>
      <c r="E2761" s="92"/>
      <c r="F2761" s="93"/>
      <c r="G2761" s="93"/>
      <c r="H2761" s="93"/>
      <c r="I2761" s="93"/>
      <c r="J2761" s="93"/>
      <c r="K2761" s="135"/>
      <c r="L2761" s="135"/>
      <c r="M2761" s="135"/>
      <c r="N2761" s="135"/>
    </row>
    <row r="2762" spans="1:14" x14ac:dyDescent="0.25">
      <c r="A2762" s="93"/>
      <c r="B2762" s="93"/>
      <c r="C2762" s="93"/>
      <c r="D2762" s="132"/>
      <c r="E2762" s="92"/>
      <c r="F2762" s="93"/>
      <c r="G2762" s="93"/>
      <c r="H2762" s="93"/>
      <c r="I2762" s="93"/>
      <c r="J2762" s="93"/>
      <c r="K2762" s="135"/>
      <c r="L2762" s="135"/>
      <c r="M2762" s="135"/>
      <c r="N2762" s="135"/>
    </row>
    <row r="2763" spans="1:14" x14ac:dyDescent="0.25">
      <c r="A2763" s="93"/>
      <c r="B2763" s="93"/>
      <c r="C2763" s="93"/>
      <c r="D2763" s="132"/>
      <c r="E2763" s="92"/>
      <c r="F2763" s="93"/>
      <c r="G2763" s="93"/>
      <c r="H2763" s="93"/>
      <c r="I2763" s="93"/>
      <c r="J2763" s="93"/>
      <c r="K2763" s="135"/>
      <c r="L2763" s="135"/>
      <c r="M2763" s="135"/>
      <c r="N2763" s="135"/>
    </row>
    <row r="2764" spans="1:14" x14ac:dyDescent="0.25">
      <c r="A2764" s="93"/>
      <c r="B2764" s="93"/>
      <c r="C2764" s="93"/>
      <c r="D2764" s="132"/>
      <c r="E2764" s="92"/>
      <c r="F2764" s="93"/>
      <c r="G2764" s="93"/>
      <c r="H2764" s="93"/>
      <c r="I2764" s="93"/>
      <c r="J2764" s="93"/>
      <c r="K2764" s="135"/>
      <c r="L2764" s="135"/>
      <c r="M2764" s="135"/>
      <c r="N2764" s="135"/>
    </row>
    <row r="2765" spans="1:14" x14ac:dyDescent="0.25">
      <c r="A2765" s="93"/>
      <c r="B2765" s="93"/>
      <c r="C2765" s="93"/>
      <c r="D2765" s="132"/>
      <c r="E2765" s="92"/>
      <c r="F2765" s="93"/>
      <c r="G2765" s="93"/>
      <c r="H2765" s="93"/>
      <c r="I2765" s="93"/>
      <c r="J2765" s="93"/>
      <c r="K2765" s="135"/>
      <c r="L2765" s="135"/>
      <c r="M2765" s="135"/>
      <c r="N2765" s="135"/>
    </row>
    <row r="2766" spans="1:14" x14ac:dyDescent="0.25">
      <c r="A2766" s="93"/>
      <c r="B2766" s="93"/>
      <c r="C2766" s="93"/>
      <c r="D2766" s="132"/>
      <c r="E2766" s="92"/>
      <c r="F2766" s="93"/>
      <c r="G2766" s="93"/>
      <c r="H2766" s="93"/>
      <c r="I2766" s="93"/>
      <c r="J2766" s="93"/>
      <c r="K2766" s="135"/>
      <c r="L2766" s="135"/>
      <c r="M2766" s="135"/>
      <c r="N2766" s="135"/>
    </row>
    <row r="2767" spans="1:14" x14ac:dyDescent="0.25">
      <c r="A2767" s="93"/>
      <c r="B2767" s="93"/>
      <c r="C2767" s="93"/>
      <c r="D2767" s="132"/>
      <c r="E2767" s="92"/>
      <c r="F2767" s="93"/>
      <c r="G2767" s="93"/>
      <c r="H2767" s="93"/>
      <c r="I2767" s="93"/>
      <c r="J2767" s="93"/>
      <c r="K2767" s="135"/>
      <c r="L2767" s="135"/>
      <c r="M2767" s="135"/>
      <c r="N2767" s="135"/>
    </row>
    <row r="2768" spans="1:14" x14ac:dyDescent="0.25">
      <c r="A2768" s="93"/>
      <c r="B2768" s="93"/>
      <c r="C2768" s="93"/>
      <c r="D2768" s="132"/>
      <c r="E2768" s="92"/>
      <c r="F2768" s="93"/>
      <c r="G2768" s="93"/>
      <c r="H2768" s="93"/>
      <c r="I2768" s="93"/>
      <c r="J2768" s="93"/>
      <c r="K2768" s="135"/>
      <c r="L2768" s="135"/>
      <c r="M2768" s="135"/>
      <c r="N2768" s="135"/>
    </row>
    <row r="2769" spans="1:14" x14ac:dyDescent="0.25">
      <c r="A2769" s="93"/>
      <c r="B2769" s="93"/>
      <c r="C2769" s="93"/>
      <c r="D2769" s="132"/>
      <c r="E2769" s="92"/>
      <c r="F2769" s="93"/>
      <c r="G2769" s="93"/>
      <c r="H2769" s="93"/>
      <c r="I2769" s="93"/>
      <c r="J2769" s="93"/>
      <c r="K2769" s="135"/>
      <c r="L2769" s="135"/>
      <c r="M2769" s="135"/>
      <c r="N2769" s="135"/>
    </row>
    <row r="2770" spans="1:14" x14ac:dyDescent="0.25">
      <c r="A2770" s="93"/>
      <c r="B2770" s="93"/>
      <c r="C2770" s="93"/>
      <c r="D2770" s="132"/>
      <c r="E2770" s="92"/>
      <c r="F2770" s="93"/>
      <c r="G2770" s="93"/>
      <c r="H2770" s="93"/>
      <c r="I2770" s="93"/>
      <c r="J2770" s="93"/>
      <c r="K2770" s="135"/>
      <c r="L2770" s="135"/>
      <c r="M2770" s="135"/>
      <c r="N2770" s="135"/>
    </row>
    <row r="2771" spans="1:14" x14ac:dyDescent="0.25">
      <c r="A2771" s="93"/>
      <c r="B2771" s="93"/>
      <c r="C2771" s="93"/>
      <c r="D2771" s="132"/>
      <c r="E2771" s="92"/>
      <c r="F2771" s="93"/>
      <c r="G2771" s="93"/>
      <c r="H2771" s="93"/>
      <c r="I2771" s="93"/>
      <c r="J2771" s="93"/>
      <c r="K2771" s="135"/>
      <c r="L2771" s="135"/>
      <c r="M2771" s="135"/>
      <c r="N2771" s="135"/>
    </row>
    <row r="2772" spans="1:14" x14ac:dyDescent="0.25">
      <c r="A2772" s="93"/>
      <c r="B2772" s="93"/>
      <c r="C2772" s="93"/>
      <c r="D2772" s="132"/>
      <c r="E2772" s="92"/>
      <c r="F2772" s="93"/>
      <c r="G2772" s="93"/>
      <c r="H2772" s="93"/>
      <c r="I2772" s="93"/>
      <c r="J2772" s="93"/>
      <c r="K2772" s="135"/>
      <c r="L2772" s="135"/>
      <c r="M2772" s="135"/>
      <c r="N2772" s="135"/>
    </row>
    <row r="2773" spans="1:14" x14ac:dyDescent="0.25">
      <c r="A2773" s="93"/>
      <c r="B2773" s="93"/>
      <c r="C2773" s="93"/>
      <c r="D2773" s="132"/>
      <c r="E2773" s="92"/>
      <c r="F2773" s="93"/>
      <c r="G2773" s="93"/>
      <c r="H2773" s="93"/>
      <c r="I2773" s="93"/>
      <c r="J2773" s="93"/>
      <c r="K2773" s="135"/>
      <c r="L2773" s="135"/>
      <c r="M2773" s="135"/>
      <c r="N2773" s="135"/>
    </row>
    <row r="2774" spans="1:14" x14ac:dyDescent="0.25">
      <c r="A2774" s="93"/>
      <c r="B2774" s="93"/>
      <c r="C2774" s="93"/>
      <c r="D2774" s="132"/>
      <c r="E2774" s="92"/>
      <c r="F2774" s="93"/>
      <c r="G2774" s="93"/>
      <c r="H2774" s="93"/>
      <c r="I2774" s="93"/>
      <c r="J2774" s="93"/>
      <c r="K2774" s="135"/>
      <c r="L2774" s="135"/>
      <c r="M2774" s="135"/>
      <c r="N2774" s="135"/>
    </row>
    <row r="2775" spans="1:14" x14ac:dyDescent="0.25">
      <c r="A2775" s="93"/>
      <c r="B2775" s="93"/>
      <c r="C2775" s="93"/>
      <c r="D2775" s="132"/>
      <c r="E2775" s="92"/>
      <c r="F2775" s="93"/>
      <c r="G2775" s="93"/>
      <c r="H2775" s="93"/>
      <c r="I2775" s="93"/>
      <c r="J2775" s="93"/>
      <c r="K2775" s="135"/>
      <c r="L2775" s="135"/>
      <c r="M2775" s="135"/>
      <c r="N2775" s="135"/>
    </row>
    <row r="2776" spans="1:14" x14ac:dyDescent="0.25">
      <c r="A2776" s="93"/>
      <c r="B2776" s="93"/>
      <c r="C2776" s="93"/>
      <c r="D2776" s="132"/>
      <c r="E2776" s="92"/>
      <c r="F2776" s="93"/>
      <c r="G2776" s="93"/>
      <c r="H2776" s="93"/>
      <c r="I2776" s="93"/>
      <c r="J2776" s="93"/>
      <c r="K2776" s="135"/>
      <c r="L2776" s="135"/>
      <c r="M2776" s="135"/>
      <c r="N2776" s="135"/>
    </row>
    <row r="2777" spans="1:14" x14ac:dyDescent="0.25">
      <c r="A2777" s="93"/>
      <c r="B2777" s="93"/>
      <c r="C2777" s="93"/>
      <c r="D2777" s="132"/>
      <c r="E2777" s="92"/>
      <c r="F2777" s="93"/>
      <c r="G2777" s="93"/>
      <c r="H2777" s="93"/>
      <c r="I2777" s="93"/>
      <c r="J2777" s="93"/>
      <c r="K2777" s="135"/>
      <c r="L2777" s="135"/>
      <c r="M2777" s="135"/>
      <c r="N2777" s="135"/>
    </row>
    <row r="2778" spans="1:14" x14ac:dyDescent="0.25">
      <c r="A2778" s="93"/>
      <c r="B2778" s="93"/>
      <c r="C2778" s="93"/>
      <c r="D2778" s="132"/>
      <c r="E2778" s="92"/>
      <c r="F2778" s="93"/>
      <c r="G2778" s="93"/>
      <c r="H2778" s="93"/>
      <c r="I2778" s="93"/>
      <c r="J2778" s="93"/>
      <c r="K2778" s="135"/>
      <c r="L2778" s="135"/>
      <c r="M2778" s="135"/>
      <c r="N2778" s="135"/>
    </row>
    <row r="2779" spans="1:14" x14ac:dyDescent="0.25">
      <c r="A2779" s="93"/>
      <c r="B2779" s="93"/>
      <c r="C2779" s="93"/>
      <c r="D2779" s="132"/>
      <c r="E2779" s="92"/>
      <c r="F2779" s="93"/>
      <c r="G2779" s="93"/>
      <c r="H2779" s="93"/>
      <c r="I2779" s="93"/>
      <c r="J2779" s="93"/>
      <c r="K2779" s="135"/>
      <c r="L2779" s="135"/>
      <c r="M2779" s="135"/>
      <c r="N2779" s="135"/>
    </row>
    <row r="2780" spans="1:14" x14ac:dyDescent="0.25">
      <c r="A2780" s="93"/>
      <c r="B2780" s="93"/>
      <c r="C2780" s="93"/>
      <c r="D2780" s="132"/>
      <c r="E2780" s="92"/>
      <c r="F2780" s="93"/>
      <c r="G2780" s="93"/>
      <c r="H2780" s="93"/>
      <c r="I2780" s="93"/>
      <c r="J2780" s="93"/>
      <c r="K2780" s="135"/>
      <c r="L2780" s="135"/>
      <c r="M2780" s="135"/>
      <c r="N2780" s="135"/>
    </row>
    <row r="2781" spans="1:14" x14ac:dyDescent="0.25">
      <c r="A2781" s="93"/>
      <c r="B2781" s="93"/>
      <c r="C2781" s="93"/>
      <c r="D2781" s="132"/>
      <c r="E2781" s="92"/>
      <c r="F2781" s="93"/>
      <c r="G2781" s="93"/>
      <c r="H2781" s="93"/>
      <c r="I2781" s="93"/>
      <c r="J2781" s="93"/>
      <c r="K2781" s="135"/>
      <c r="L2781" s="135"/>
      <c r="M2781" s="135"/>
      <c r="N2781" s="135"/>
    </row>
    <row r="2782" spans="1:14" x14ac:dyDescent="0.25">
      <c r="A2782" s="93"/>
      <c r="B2782" s="93"/>
      <c r="C2782" s="93"/>
      <c r="D2782" s="132"/>
      <c r="E2782" s="92"/>
      <c r="F2782" s="93"/>
      <c r="G2782" s="93"/>
      <c r="H2782" s="93"/>
      <c r="I2782" s="93"/>
      <c r="J2782" s="93"/>
      <c r="K2782" s="135"/>
      <c r="L2782" s="135"/>
      <c r="M2782" s="135"/>
      <c r="N2782" s="135"/>
    </row>
    <row r="2783" spans="1:14" x14ac:dyDescent="0.25">
      <c r="A2783" s="93"/>
      <c r="B2783" s="93"/>
      <c r="C2783" s="93"/>
      <c r="D2783" s="132"/>
      <c r="E2783" s="92"/>
      <c r="F2783" s="93"/>
      <c r="G2783" s="93"/>
      <c r="H2783" s="93"/>
      <c r="I2783" s="93"/>
      <c r="J2783" s="93"/>
      <c r="K2783" s="135"/>
      <c r="L2783" s="135"/>
      <c r="M2783" s="135"/>
      <c r="N2783" s="135"/>
    </row>
    <row r="2784" spans="1:14" x14ac:dyDescent="0.25">
      <c r="A2784" s="93"/>
      <c r="B2784" s="93"/>
      <c r="C2784" s="93"/>
      <c r="D2784" s="132"/>
      <c r="E2784" s="92"/>
      <c r="F2784" s="93"/>
      <c r="G2784" s="93"/>
      <c r="H2784" s="93"/>
      <c r="I2784" s="93"/>
      <c r="J2784" s="93"/>
      <c r="K2784" s="135"/>
      <c r="L2784" s="135"/>
      <c r="M2784" s="135"/>
      <c r="N2784" s="135"/>
    </row>
    <row r="2785" spans="1:14" x14ac:dyDescent="0.25">
      <c r="A2785" s="93"/>
      <c r="B2785" s="93"/>
      <c r="C2785" s="93"/>
      <c r="D2785" s="132"/>
      <c r="E2785" s="92"/>
      <c r="F2785" s="93"/>
      <c r="G2785" s="93"/>
      <c r="H2785" s="93"/>
      <c r="I2785" s="93"/>
      <c r="J2785" s="93"/>
      <c r="K2785" s="135"/>
      <c r="L2785" s="135"/>
      <c r="M2785" s="135"/>
      <c r="N2785" s="135"/>
    </row>
    <row r="2786" spans="1:14" x14ac:dyDescent="0.25">
      <c r="A2786" s="93"/>
      <c r="B2786" s="93"/>
      <c r="C2786" s="93"/>
      <c r="D2786" s="132"/>
      <c r="E2786" s="92"/>
      <c r="F2786" s="93"/>
      <c r="G2786" s="93"/>
      <c r="H2786" s="93"/>
      <c r="I2786" s="93"/>
      <c r="J2786" s="93"/>
      <c r="K2786" s="135"/>
      <c r="L2786" s="135"/>
      <c r="M2786" s="135"/>
      <c r="N2786" s="135"/>
    </row>
  </sheetData>
  <sheetProtection selectLockedCells="1"/>
  <conditionalFormatting sqref="E3:E20">
    <cfRule type="expression" dxfId="16" priority="5">
      <formula>#REF!=1</formula>
    </cfRule>
  </conditionalFormatting>
  <conditionalFormatting sqref="E3:E20">
    <cfRule type="expression" dxfId="15" priority="6">
      <formula>AND(#REF!=1,#REF!=0)</formula>
    </cfRule>
  </conditionalFormatting>
  <conditionalFormatting sqref="E3:E20">
    <cfRule type="expression" dxfId="14" priority="4">
      <formula>#REF!=1</formula>
    </cfRule>
  </conditionalFormatting>
  <conditionalFormatting sqref="E21:E1183">
    <cfRule type="expression" dxfId="13" priority="2">
      <formula>#REF!=1</formula>
    </cfRule>
  </conditionalFormatting>
  <conditionalFormatting sqref="E21:E1183">
    <cfRule type="expression" dxfId="12" priority="3">
      <formula>AND(#REF!=1,#REF!=0)</formula>
    </cfRule>
  </conditionalFormatting>
  <conditionalFormatting sqref="E21:E1183">
    <cfRule type="expression" dxfId="11" priority="1">
      <formula>#REF!=1</formula>
    </cfRule>
  </conditionalFormatting>
  <pageMargins left="0.7" right="0.7" top="0.75" bottom="0.75" header="0.3" footer="0.3"/>
  <pageSetup paperSize="9"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30"/>
      <c r="B3" s="130"/>
    </row>
    <row r="4" spans="1:2" x14ac:dyDescent="0.25">
      <c r="A4" s="130"/>
      <c r="B4" s="130"/>
    </row>
    <row r="5" spans="1:2" x14ac:dyDescent="0.25">
      <c r="A5" s="130"/>
      <c r="B5" s="130"/>
    </row>
    <row r="6" spans="1:2" x14ac:dyDescent="0.25">
      <c r="A6" s="130"/>
      <c r="B6" s="130"/>
    </row>
    <row r="7" spans="1:2" x14ac:dyDescent="0.25">
      <c r="A7" s="130"/>
      <c r="B7" s="130"/>
    </row>
    <row r="8" spans="1:2" x14ac:dyDescent="0.25">
      <c r="A8" s="130"/>
      <c r="B8" s="130"/>
    </row>
    <row r="9" spans="1:2" x14ac:dyDescent="0.25">
      <c r="A9" s="130"/>
      <c r="B9" s="130"/>
    </row>
    <row r="10" spans="1:2" x14ac:dyDescent="0.25">
      <c r="A10" s="130"/>
      <c r="B10" s="130"/>
    </row>
    <row r="11" spans="1:2" x14ac:dyDescent="0.25">
      <c r="A11" s="130"/>
      <c r="B11" s="130"/>
    </row>
    <row r="12" spans="1:2" x14ac:dyDescent="0.25">
      <c r="A12" s="130"/>
      <c r="B12" s="130"/>
    </row>
    <row r="13" spans="1:2" x14ac:dyDescent="0.25">
      <c r="A13" s="130"/>
      <c r="B13" s="130"/>
    </row>
    <row r="14" spans="1:2" x14ac:dyDescent="0.25">
      <c r="A14" s="130"/>
      <c r="B14" s="130"/>
    </row>
    <row r="15" spans="1:2" x14ac:dyDescent="0.25">
      <c r="A15" s="130"/>
      <c r="B15" s="130"/>
    </row>
    <row r="16" spans="1:2" x14ac:dyDescent="0.25">
      <c r="A16" s="130"/>
      <c r="B16" s="130"/>
    </row>
    <row r="17" spans="1:2" x14ac:dyDescent="0.25">
      <c r="A17" s="130"/>
      <c r="B17" s="130"/>
    </row>
    <row r="18" spans="1:2" x14ac:dyDescent="0.25">
      <c r="A18" s="130"/>
      <c r="B18" s="130"/>
    </row>
    <row r="19" spans="1:2" x14ac:dyDescent="0.25">
      <c r="A19" s="130"/>
      <c r="B19" s="130"/>
    </row>
    <row r="20" spans="1:2" x14ac:dyDescent="0.25">
      <c r="A20" s="130"/>
      <c r="B20" s="130"/>
    </row>
    <row r="21" spans="1:2" x14ac:dyDescent="0.25">
      <c r="A21" s="130"/>
      <c r="B21" s="130"/>
    </row>
    <row r="22" spans="1:2" x14ac:dyDescent="0.25">
      <c r="A22" s="130"/>
      <c r="B22" s="130"/>
    </row>
    <row r="23" spans="1:2" x14ac:dyDescent="0.25">
      <c r="A23" s="130"/>
      <c r="B23" s="130"/>
    </row>
    <row r="24" spans="1:2" x14ac:dyDescent="0.25">
      <c r="A24" s="130"/>
      <c r="B24" s="130"/>
    </row>
    <row r="25" spans="1:2" x14ac:dyDescent="0.25">
      <c r="A25" s="130"/>
      <c r="B25" s="130"/>
    </row>
    <row r="26" spans="1:2" x14ac:dyDescent="0.25">
      <c r="A26" s="130"/>
      <c r="B26" s="130"/>
    </row>
    <row r="27" spans="1:2" x14ac:dyDescent="0.25">
      <c r="A27" s="130"/>
      <c r="B27" s="130"/>
    </row>
    <row r="28" spans="1:2" x14ac:dyDescent="0.25">
      <c r="A28" s="130"/>
      <c r="B28" s="130"/>
    </row>
    <row r="29" spans="1:2" x14ac:dyDescent="0.25">
      <c r="A29" s="130"/>
      <c r="B29" s="130"/>
    </row>
    <row r="30" spans="1:2" x14ac:dyDescent="0.25">
      <c r="A30" s="130"/>
      <c r="B30" s="130"/>
    </row>
    <row r="31" spans="1:2" x14ac:dyDescent="0.25">
      <c r="A31" s="130"/>
      <c r="B31" s="130"/>
    </row>
    <row r="32" spans="1:2" x14ac:dyDescent="0.25">
      <c r="A32" s="130"/>
      <c r="B32" s="130"/>
    </row>
    <row r="33" spans="1:2" x14ac:dyDescent="0.25">
      <c r="A33" s="130"/>
      <c r="B33" s="130"/>
    </row>
    <row r="34" spans="1:2" x14ac:dyDescent="0.25">
      <c r="A34" s="130"/>
      <c r="B34" s="130"/>
    </row>
    <row r="35" spans="1:2" x14ac:dyDescent="0.25">
      <c r="A35" s="130"/>
      <c r="B35" s="130"/>
    </row>
    <row r="36" spans="1:2" x14ac:dyDescent="0.25">
      <c r="A36" s="130"/>
      <c r="B36" s="130"/>
    </row>
    <row r="37" spans="1:2" x14ac:dyDescent="0.25">
      <c r="A37" s="130"/>
      <c r="B37" s="130"/>
    </row>
    <row r="38" spans="1:2" x14ac:dyDescent="0.25">
      <c r="A38" s="130"/>
      <c r="B38" s="130"/>
    </row>
    <row r="39" spans="1:2" x14ac:dyDescent="0.25">
      <c r="A39" s="130"/>
      <c r="B39" s="130"/>
    </row>
    <row r="40" spans="1:2" x14ac:dyDescent="0.25">
      <c r="A40" s="130"/>
      <c r="B40" s="130"/>
    </row>
    <row r="41" spans="1:2" x14ac:dyDescent="0.25">
      <c r="A41" s="130"/>
      <c r="B41" s="130"/>
    </row>
    <row r="42" spans="1:2" x14ac:dyDescent="0.25">
      <c r="A42" s="130"/>
      <c r="B42" s="130"/>
    </row>
    <row r="43" spans="1:2" x14ac:dyDescent="0.25">
      <c r="A43" s="130"/>
      <c r="B43" s="130"/>
    </row>
    <row r="44" spans="1:2" x14ac:dyDescent="0.25">
      <c r="A44" s="130"/>
      <c r="B44" s="130"/>
    </row>
    <row r="45" spans="1:2" x14ac:dyDescent="0.25">
      <c r="A45" s="130"/>
      <c r="B45" s="130"/>
    </row>
    <row r="46" spans="1:2" x14ac:dyDescent="0.25">
      <c r="A46" s="130"/>
      <c r="B46" s="130"/>
    </row>
    <row r="47" spans="1:2" x14ac:dyDescent="0.25">
      <c r="A47" s="130"/>
      <c r="B47" s="130"/>
    </row>
    <row r="48" spans="1:2" x14ac:dyDescent="0.25">
      <c r="A48" s="130"/>
      <c r="B48" s="130"/>
    </row>
    <row r="49" spans="1:2" x14ac:dyDescent="0.25">
      <c r="A49" s="130"/>
      <c r="B49" s="130"/>
    </row>
    <row r="50" spans="1:2" x14ac:dyDescent="0.25">
      <c r="A50" s="130"/>
      <c r="B50" s="130"/>
    </row>
    <row r="51" spans="1:2" x14ac:dyDescent="0.25">
      <c r="A51" s="130"/>
      <c r="B51" s="130"/>
    </row>
    <row r="52" spans="1:2" x14ac:dyDescent="0.25">
      <c r="A52" s="130"/>
      <c r="B52" s="130"/>
    </row>
    <row r="53" spans="1:2" x14ac:dyDescent="0.25">
      <c r="A53" s="130"/>
      <c r="B53" s="130"/>
    </row>
    <row r="54" spans="1:2" x14ac:dyDescent="0.25">
      <c r="A54" s="130"/>
      <c r="B54" s="130"/>
    </row>
    <row r="55" spans="1:2" x14ac:dyDescent="0.25">
      <c r="A55" s="130"/>
      <c r="B55" s="130"/>
    </row>
    <row r="56" spans="1:2" x14ac:dyDescent="0.25">
      <c r="A56" s="130"/>
      <c r="B56" s="130"/>
    </row>
    <row r="57" spans="1:2" x14ac:dyDescent="0.25">
      <c r="A57" s="130"/>
      <c r="B57" s="130"/>
    </row>
    <row r="58" spans="1:2" x14ac:dyDescent="0.25">
      <c r="A58" s="130"/>
      <c r="B58" s="130"/>
    </row>
    <row r="59" spans="1:2" x14ac:dyDescent="0.25">
      <c r="A59" s="130"/>
      <c r="B59" s="130"/>
    </row>
    <row r="60" spans="1:2" x14ac:dyDescent="0.25">
      <c r="A60" s="130"/>
      <c r="B60" s="130"/>
    </row>
    <row r="61" spans="1:2" x14ac:dyDescent="0.25">
      <c r="A61" s="130"/>
      <c r="B61" s="130"/>
    </row>
    <row r="62" spans="1:2" x14ac:dyDescent="0.25">
      <c r="A62" s="130"/>
      <c r="B62" s="130"/>
    </row>
    <row r="63" spans="1:2" x14ac:dyDescent="0.25">
      <c r="A63" s="130"/>
      <c r="B63" s="130"/>
    </row>
    <row r="64" spans="1:2" x14ac:dyDescent="0.25">
      <c r="A64" s="130"/>
      <c r="B64" s="130"/>
    </row>
    <row r="65" spans="1:2" x14ac:dyDescent="0.25">
      <c r="A65" s="130"/>
      <c r="B65" s="130"/>
    </row>
    <row r="66" spans="1:2" x14ac:dyDescent="0.25">
      <c r="A66" s="130"/>
      <c r="B66" s="130"/>
    </row>
    <row r="67" spans="1:2" x14ac:dyDescent="0.25">
      <c r="A67" s="130"/>
      <c r="B67" s="130"/>
    </row>
    <row r="68" spans="1:2" x14ac:dyDescent="0.25">
      <c r="A68" s="130"/>
      <c r="B68" s="130"/>
    </row>
    <row r="69" spans="1:2" x14ac:dyDescent="0.25">
      <c r="A69" s="130"/>
      <c r="B69" s="130"/>
    </row>
    <row r="70" spans="1:2" x14ac:dyDescent="0.25">
      <c r="A70" s="130"/>
      <c r="B70" s="130"/>
    </row>
    <row r="71" spans="1:2" x14ac:dyDescent="0.25">
      <c r="A71" s="130"/>
      <c r="B71" s="130"/>
    </row>
    <row r="72" spans="1:2" x14ac:dyDescent="0.25">
      <c r="A72" s="130"/>
      <c r="B72" s="130"/>
    </row>
    <row r="73" spans="1:2" x14ac:dyDescent="0.25">
      <c r="A73" s="130"/>
      <c r="B73" s="130"/>
    </row>
    <row r="74" spans="1:2" x14ac:dyDescent="0.25">
      <c r="A74" s="130"/>
      <c r="B74" s="130"/>
    </row>
    <row r="75" spans="1:2" x14ac:dyDescent="0.25">
      <c r="A75" s="130"/>
      <c r="B75" s="130"/>
    </row>
    <row r="76" spans="1:2" x14ac:dyDescent="0.25">
      <c r="A76" s="130"/>
      <c r="B76" s="130"/>
    </row>
    <row r="77" spans="1:2" x14ac:dyDescent="0.25">
      <c r="A77" s="130"/>
      <c r="B77" s="130"/>
    </row>
    <row r="78" spans="1:2" x14ac:dyDescent="0.25">
      <c r="A78" s="130"/>
      <c r="B78" s="130"/>
    </row>
    <row r="79" spans="1:2" x14ac:dyDescent="0.25">
      <c r="A79" s="130"/>
      <c r="B79" s="130"/>
    </row>
    <row r="80" spans="1:2" x14ac:dyDescent="0.25">
      <c r="A80" s="130"/>
      <c r="B80" s="130"/>
    </row>
    <row r="81" spans="1:2" x14ac:dyDescent="0.25">
      <c r="A81" s="130"/>
      <c r="B81" s="130"/>
    </row>
    <row r="82" spans="1:2" x14ac:dyDescent="0.25">
      <c r="A82" s="130"/>
      <c r="B82" s="130"/>
    </row>
    <row r="83" spans="1:2" x14ac:dyDescent="0.25">
      <c r="A83" s="130"/>
      <c r="B83" s="130"/>
    </row>
    <row r="84" spans="1:2" x14ac:dyDescent="0.25">
      <c r="A84" s="130"/>
      <c r="B84" s="130"/>
    </row>
    <row r="85" spans="1:2" x14ac:dyDescent="0.25">
      <c r="A85" s="130"/>
      <c r="B85" s="130"/>
    </row>
    <row r="86" spans="1:2" x14ac:dyDescent="0.25">
      <c r="A86" s="130"/>
      <c r="B86" s="130"/>
    </row>
    <row r="87" spans="1:2" x14ac:dyDescent="0.25">
      <c r="A87" s="130"/>
      <c r="B87" s="130"/>
    </row>
    <row r="88" spans="1:2" x14ac:dyDescent="0.25">
      <c r="A88" s="130"/>
      <c r="B88" s="130"/>
    </row>
    <row r="89" spans="1:2" x14ac:dyDescent="0.25">
      <c r="A89" s="130"/>
      <c r="B89" s="130"/>
    </row>
    <row r="90" spans="1:2" x14ac:dyDescent="0.25">
      <c r="A90" s="130"/>
      <c r="B90" s="130"/>
    </row>
    <row r="91" spans="1:2" x14ac:dyDescent="0.25">
      <c r="A91" s="130"/>
      <c r="B91" s="130"/>
    </row>
    <row r="92" spans="1:2" x14ac:dyDescent="0.25">
      <c r="A92" s="130"/>
      <c r="B92" s="130"/>
    </row>
    <row r="93" spans="1:2" x14ac:dyDescent="0.25">
      <c r="A93" s="130"/>
      <c r="B93" s="130"/>
    </row>
    <row r="94" spans="1:2" x14ac:dyDescent="0.25">
      <c r="A94" s="130"/>
      <c r="B94" s="130"/>
    </row>
    <row r="95" spans="1:2" x14ac:dyDescent="0.25">
      <c r="A95" s="130"/>
      <c r="B95" s="130"/>
    </row>
    <row r="96" spans="1:2" x14ac:dyDescent="0.25">
      <c r="A96" s="130"/>
      <c r="B96" s="130"/>
    </row>
    <row r="97" spans="1:2" x14ac:dyDescent="0.25">
      <c r="A97" s="130"/>
      <c r="B97" s="130"/>
    </row>
    <row r="98" spans="1:2" x14ac:dyDescent="0.25">
      <c r="A98" s="130"/>
      <c r="B98" s="130"/>
    </row>
    <row r="99" spans="1:2" x14ac:dyDescent="0.25">
      <c r="A99" s="130"/>
      <c r="B99" s="130"/>
    </row>
    <row r="100" spans="1:2" x14ac:dyDescent="0.25">
      <c r="A100" s="130"/>
      <c r="B100" s="130"/>
    </row>
    <row r="101" spans="1:2" x14ac:dyDescent="0.25">
      <c r="A101" s="130"/>
      <c r="B101" s="130"/>
    </row>
    <row r="102" spans="1:2" x14ac:dyDescent="0.25">
      <c r="A102" s="130"/>
      <c r="B102" s="130"/>
    </row>
    <row r="103" spans="1:2" x14ac:dyDescent="0.25">
      <c r="A103" s="130"/>
      <c r="B103" s="130"/>
    </row>
    <row r="104" spans="1:2" x14ac:dyDescent="0.25">
      <c r="A104" s="130"/>
      <c r="B104" s="130"/>
    </row>
    <row r="105" spans="1:2" x14ac:dyDescent="0.25">
      <c r="A105" s="130"/>
      <c r="B105" s="130"/>
    </row>
    <row r="106" spans="1:2" x14ac:dyDescent="0.25">
      <c r="A106" s="130"/>
      <c r="B106" s="130"/>
    </row>
    <row r="107" spans="1:2" x14ac:dyDescent="0.25">
      <c r="A107" s="130"/>
      <c r="B107" s="130"/>
    </row>
    <row r="108" spans="1:2" x14ac:dyDescent="0.25">
      <c r="A108" s="130"/>
      <c r="B108" s="130"/>
    </row>
    <row r="109" spans="1:2" x14ac:dyDescent="0.25">
      <c r="A109" s="130"/>
      <c r="B109" s="130"/>
    </row>
    <row r="110" spans="1:2" x14ac:dyDescent="0.25">
      <c r="A110" s="130"/>
      <c r="B110" s="130"/>
    </row>
    <row r="111" spans="1:2" x14ac:dyDescent="0.25">
      <c r="A111" s="130"/>
      <c r="B111" s="130"/>
    </row>
    <row r="112" spans="1:2" x14ac:dyDescent="0.25">
      <c r="A112" s="130"/>
      <c r="B112" s="130"/>
    </row>
    <row r="113" spans="1:2" x14ac:dyDescent="0.25">
      <c r="A113" s="130"/>
      <c r="B113" s="130"/>
    </row>
    <row r="114" spans="1:2" x14ac:dyDescent="0.25">
      <c r="A114" s="130"/>
      <c r="B114" s="130"/>
    </row>
    <row r="115" spans="1:2" x14ac:dyDescent="0.25">
      <c r="A115" s="130"/>
      <c r="B115" s="130"/>
    </row>
    <row r="116" spans="1:2" x14ac:dyDescent="0.25">
      <c r="A116" s="130"/>
      <c r="B116" s="130"/>
    </row>
    <row r="117" spans="1:2" x14ac:dyDescent="0.25">
      <c r="A117" s="130"/>
      <c r="B117" s="130"/>
    </row>
    <row r="118" spans="1:2" x14ac:dyDescent="0.25">
      <c r="A118" s="130"/>
      <c r="B118" s="130"/>
    </row>
    <row r="119" spans="1:2" x14ac:dyDescent="0.25">
      <c r="A119" s="130"/>
      <c r="B119" s="130"/>
    </row>
    <row r="120" spans="1:2" x14ac:dyDescent="0.25">
      <c r="A120" s="130"/>
      <c r="B120" s="130"/>
    </row>
    <row r="121" spans="1:2" x14ac:dyDescent="0.25">
      <c r="A121" s="130"/>
      <c r="B121" s="130"/>
    </row>
    <row r="122" spans="1:2" x14ac:dyDescent="0.25">
      <c r="A122" s="130"/>
      <c r="B122" s="130"/>
    </row>
    <row r="123" spans="1:2" x14ac:dyDescent="0.25">
      <c r="A123" s="130"/>
      <c r="B123" s="130"/>
    </row>
    <row r="124" spans="1:2" x14ac:dyDescent="0.25">
      <c r="A124" s="130"/>
      <c r="B124" s="130"/>
    </row>
    <row r="125" spans="1:2" x14ac:dyDescent="0.25">
      <c r="A125" s="130"/>
      <c r="B125" s="130"/>
    </row>
    <row r="126" spans="1:2" x14ac:dyDescent="0.25">
      <c r="A126" s="130"/>
      <c r="B126" s="130"/>
    </row>
    <row r="127" spans="1:2" x14ac:dyDescent="0.25">
      <c r="A127" s="130"/>
      <c r="B127" s="130"/>
    </row>
    <row r="128" spans="1:2" x14ac:dyDescent="0.25">
      <c r="A128" s="130"/>
      <c r="B128" s="130"/>
    </row>
    <row r="129" spans="1:2" x14ac:dyDescent="0.25">
      <c r="A129" s="130"/>
      <c r="B129" s="130"/>
    </row>
    <row r="130" spans="1:2" x14ac:dyDescent="0.25">
      <c r="A130" s="130"/>
      <c r="B130" s="130"/>
    </row>
    <row r="131" spans="1:2" x14ac:dyDescent="0.25">
      <c r="A131" s="130"/>
      <c r="B131" s="130"/>
    </row>
    <row r="132" spans="1:2" x14ac:dyDescent="0.25">
      <c r="A132" s="130"/>
      <c r="B132" s="130"/>
    </row>
    <row r="133" spans="1:2" x14ac:dyDescent="0.25">
      <c r="A133" s="130"/>
      <c r="B133" s="130"/>
    </row>
    <row r="134" spans="1:2" x14ac:dyDescent="0.25">
      <c r="A134" s="130"/>
      <c r="B134" s="130"/>
    </row>
    <row r="135" spans="1:2" x14ac:dyDescent="0.25">
      <c r="A135" s="130"/>
      <c r="B135" s="130"/>
    </row>
    <row r="136" spans="1:2" x14ac:dyDescent="0.25">
      <c r="A136" s="130"/>
      <c r="B136" s="130"/>
    </row>
    <row r="137" spans="1:2" x14ac:dyDescent="0.25">
      <c r="A137" s="130"/>
      <c r="B137" s="130"/>
    </row>
    <row r="138" spans="1:2" x14ac:dyDescent="0.25">
      <c r="A138" s="130"/>
      <c r="B138" s="130"/>
    </row>
    <row r="139" spans="1:2" x14ac:dyDescent="0.25">
      <c r="A139" s="130"/>
      <c r="B139" s="130"/>
    </row>
    <row r="140" spans="1:2" x14ac:dyDescent="0.25">
      <c r="A140" s="130"/>
      <c r="B140" s="130"/>
    </row>
    <row r="141" spans="1:2" x14ac:dyDescent="0.25">
      <c r="A141" s="130"/>
      <c r="B141" s="130"/>
    </row>
    <row r="142" spans="1:2" x14ac:dyDescent="0.25">
      <c r="A142" s="130"/>
      <c r="B142" s="130"/>
    </row>
    <row r="143" spans="1:2" x14ac:dyDescent="0.25">
      <c r="A143" s="130"/>
      <c r="B143" s="130"/>
    </row>
    <row r="144" spans="1:2" x14ac:dyDescent="0.25">
      <c r="A144" s="130"/>
      <c r="B144" s="130"/>
    </row>
    <row r="145" spans="1:2" x14ac:dyDescent="0.25">
      <c r="A145" s="130"/>
      <c r="B145" s="130"/>
    </row>
    <row r="146" spans="1:2" x14ac:dyDescent="0.25">
      <c r="A146" s="130"/>
      <c r="B146" s="130"/>
    </row>
    <row r="147" spans="1:2" x14ac:dyDescent="0.25">
      <c r="A147" s="130"/>
      <c r="B147" s="130"/>
    </row>
    <row r="148" spans="1:2" x14ac:dyDescent="0.25">
      <c r="A148" s="130"/>
      <c r="B148" s="130"/>
    </row>
    <row r="149" spans="1:2" x14ac:dyDescent="0.25">
      <c r="A149" s="130"/>
      <c r="B149" s="130"/>
    </row>
    <row r="150" spans="1:2" x14ac:dyDescent="0.25">
      <c r="A150" s="130"/>
      <c r="B150" s="130"/>
    </row>
    <row r="151" spans="1:2" x14ac:dyDescent="0.25">
      <c r="A151" s="130"/>
      <c r="B151" s="130"/>
    </row>
    <row r="152" spans="1:2" x14ac:dyDescent="0.25">
      <c r="A152" s="130"/>
      <c r="B152" s="130"/>
    </row>
    <row r="153" spans="1:2" x14ac:dyDescent="0.25">
      <c r="A153" s="130"/>
      <c r="B153" s="130"/>
    </row>
    <row r="154" spans="1:2" x14ac:dyDescent="0.25">
      <c r="A154" s="130"/>
      <c r="B154" s="130"/>
    </row>
    <row r="155" spans="1:2" x14ac:dyDescent="0.25">
      <c r="A155" s="130"/>
      <c r="B155" s="130"/>
    </row>
    <row r="156" spans="1:2" x14ac:dyDescent="0.25">
      <c r="A156" s="130"/>
      <c r="B156" s="130"/>
    </row>
    <row r="157" spans="1:2" x14ac:dyDescent="0.25">
      <c r="A157" s="130"/>
      <c r="B157" s="130"/>
    </row>
    <row r="158" spans="1:2" x14ac:dyDescent="0.25">
      <c r="A158" s="130"/>
      <c r="B158" s="130"/>
    </row>
    <row r="159" spans="1:2" x14ac:dyDescent="0.25">
      <c r="A159" s="130"/>
      <c r="B159" s="130"/>
    </row>
    <row r="160" spans="1:2" x14ac:dyDescent="0.25">
      <c r="A160" s="130"/>
      <c r="B160" s="130"/>
    </row>
    <row r="161" spans="1:2" x14ac:dyDescent="0.25">
      <c r="A161" s="130"/>
      <c r="B161" s="130"/>
    </row>
    <row r="162" spans="1:2" x14ac:dyDescent="0.25">
      <c r="A162" s="130"/>
      <c r="B162" s="130"/>
    </row>
    <row r="163" spans="1:2" x14ac:dyDescent="0.25">
      <c r="A163" s="130"/>
      <c r="B163" s="130"/>
    </row>
    <row r="164" spans="1:2" x14ac:dyDescent="0.25">
      <c r="A164" s="130"/>
      <c r="B164" s="130"/>
    </row>
    <row r="165" spans="1:2" x14ac:dyDescent="0.25">
      <c r="A165" s="130"/>
      <c r="B165" s="130"/>
    </row>
    <row r="166" spans="1:2" x14ac:dyDescent="0.25">
      <c r="A166" s="130"/>
      <c r="B166" s="130"/>
    </row>
    <row r="167" spans="1:2" x14ac:dyDescent="0.25">
      <c r="A167" s="130"/>
      <c r="B167" s="130"/>
    </row>
    <row r="168" spans="1:2" x14ac:dyDescent="0.25">
      <c r="A168" s="130"/>
      <c r="B168" s="130"/>
    </row>
    <row r="169" spans="1:2" x14ac:dyDescent="0.25">
      <c r="A169" s="130"/>
      <c r="B169" s="130"/>
    </row>
    <row r="170" spans="1:2" x14ac:dyDescent="0.25">
      <c r="A170" s="130"/>
      <c r="B170" s="130"/>
    </row>
    <row r="171" spans="1:2" x14ac:dyDescent="0.25">
      <c r="A171" s="130"/>
      <c r="B171" s="130"/>
    </row>
    <row r="172" spans="1:2" x14ac:dyDescent="0.25">
      <c r="A172" s="130"/>
      <c r="B172" s="130"/>
    </row>
    <row r="173" spans="1:2" x14ac:dyDescent="0.25">
      <c r="A173" s="130"/>
      <c r="B173" s="130"/>
    </row>
    <row r="174" spans="1:2" x14ac:dyDescent="0.25">
      <c r="A174" s="130"/>
      <c r="B174" s="130"/>
    </row>
    <row r="175" spans="1:2" x14ac:dyDescent="0.25">
      <c r="A175" s="130"/>
      <c r="B175" s="130"/>
    </row>
    <row r="176" spans="1:2" x14ac:dyDescent="0.25">
      <c r="A176" s="130"/>
      <c r="B176" s="130"/>
    </row>
    <row r="177" spans="1:2" x14ac:dyDescent="0.25">
      <c r="A177" s="130"/>
      <c r="B177" s="130"/>
    </row>
    <row r="178" spans="1:2" x14ac:dyDescent="0.25">
      <c r="A178" s="130"/>
      <c r="B178" s="130"/>
    </row>
    <row r="179" spans="1:2" x14ac:dyDescent="0.25">
      <c r="A179" s="130"/>
      <c r="B179" s="130"/>
    </row>
    <row r="180" spans="1:2" x14ac:dyDescent="0.25">
      <c r="A180" s="130"/>
      <c r="B180" s="130"/>
    </row>
    <row r="181" spans="1:2" x14ac:dyDescent="0.25">
      <c r="A181" s="130"/>
      <c r="B181" s="130"/>
    </row>
    <row r="182" spans="1:2" x14ac:dyDescent="0.25">
      <c r="A182" s="130"/>
      <c r="B182" s="130"/>
    </row>
    <row r="183" spans="1:2" x14ac:dyDescent="0.25">
      <c r="A183" s="130"/>
      <c r="B183" s="130"/>
    </row>
    <row r="184" spans="1:2" x14ac:dyDescent="0.25">
      <c r="A184" s="130"/>
      <c r="B184" s="130"/>
    </row>
    <row r="185" spans="1:2" x14ac:dyDescent="0.25">
      <c r="A185" s="130"/>
      <c r="B185" s="130"/>
    </row>
    <row r="186" spans="1:2" x14ac:dyDescent="0.25">
      <c r="A186" s="130"/>
      <c r="B186" s="130"/>
    </row>
    <row r="187" spans="1:2" x14ac:dyDescent="0.25">
      <c r="A187" s="130"/>
      <c r="B187" s="130"/>
    </row>
    <row r="188" spans="1:2" x14ac:dyDescent="0.25">
      <c r="A188" s="130"/>
      <c r="B188" s="130"/>
    </row>
    <row r="189" spans="1:2" x14ac:dyDescent="0.25">
      <c r="A189" s="130"/>
      <c r="B189" s="130"/>
    </row>
    <row r="190" spans="1:2" x14ac:dyDescent="0.25">
      <c r="A190" s="130"/>
      <c r="B190" s="130"/>
    </row>
    <row r="191" spans="1:2" x14ac:dyDescent="0.25">
      <c r="A191" s="130"/>
      <c r="B191" s="130"/>
    </row>
    <row r="192" spans="1:2" x14ac:dyDescent="0.25">
      <c r="A192" s="130"/>
      <c r="B192" s="130"/>
    </row>
    <row r="193" spans="1:2" x14ac:dyDescent="0.25">
      <c r="A193" s="130"/>
      <c r="B193" s="130"/>
    </row>
    <row r="194" spans="1:2" x14ac:dyDescent="0.25">
      <c r="A194" s="130"/>
      <c r="B194" s="130"/>
    </row>
    <row r="195" spans="1:2" x14ac:dyDescent="0.25">
      <c r="A195" s="130"/>
      <c r="B195" s="130"/>
    </row>
    <row r="196" spans="1:2" x14ac:dyDescent="0.25">
      <c r="A196" s="130"/>
      <c r="B196" s="130"/>
    </row>
    <row r="197" spans="1:2" x14ac:dyDescent="0.25">
      <c r="A197" s="130"/>
      <c r="B197" s="130"/>
    </row>
    <row r="198" spans="1:2" x14ac:dyDescent="0.25">
      <c r="A198" s="130"/>
      <c r="B198" s="130"/>
    </row>
    <row r="199" spans="1:2" x14ac:dyDescent="0.25">
      <c r="A199" s="130"/>
      <c r="B199" s="130"/>
    </row>
    <row r="200" spans="1:2" x14ac:dyDescent="0.25">
      <c r="A200" s="130"/>
      <c r="B200" s="130"/>
    </row>
    <row r="201" spans="1:2" x14ac:dyDescent="0.25">
      <c r="A201" s="130"/>
      <c r="B201" s="130"/>
    </row>
    <row r="202" spans="1:2" x14ac:dyDescent="0.25">
      <c r="A202" s="130"/>
      <c r="B202" s="130"/>
    </row>
    <row r="203" spans="1:2" x14ac:dyDescent="0.25">
      <c r="A203" s="130"/>
      <c r="B203" s="130"/>
    </row>
    <row r="204" spans="1:2" x14ac:dyDescent="0.25">
      <c r="A204" s="130"/>
      <c r="B204" s="130"/>
    </row>
    <row r="205" spans="1:2" x14ac:dyDescent="0.25">
      <c r="A205" s="130"/>
      <c r="B205" s="130"/>
    </row>
    <row r="206" spans="1:2" x14ac:dyDescent="0.25">
      <c r="A206" s="130"/>
      <c r="B206" s="130"/>
    </row>
    <row r="207" spans="1:2" x14ac:dyDescent="0.25">
      <c r="A207" s="130"/>
      <c r="B207" s="130"/>
    </row>
    <row r="208" spans="1:2" x14ac:dyDescent="0.25">
      <c r="A208" s="130"/>
      <c r="B208" s="130"/>
    </row>
    <row r="209" spans="1:2" x14ac:dyDescent="0.25">
      <c r="A209" s="130"/>
      <c r="B209" s="130"/>
    </row>
    <row r="210" spans="1:2" x14ac:dyDescent="0.25">
      <c r="A210" s="130"/>
      <c r="B210" s="130"/>
    </row>
    <row r="211" spans="1:2" x14ac:dyDescent="0.25">
      <c r="A211" s="130"/>
      <c r="B211" s="130"/>
    </row>
    <row r="212" spans="1:2" x14ac:dyDescent="0.25">
      <c r="A212" s="130"/>
      <c r="B212" s="130"/>
    </row>
    <row r="213" spans="1:2" x14ac:dyDescent="0.25">
      <c r="A213" s="130"/>
      <c r="B213" s="130"/>
    </row>
    <row r="214" spans="1:2" x14ac:dyDescent="0.25">
      <c r="A214" s="130"/>
      <c r="B214" s="130"/>
    </row>
    <row r="215" spans="1:2" x14ac:dyDescent="0.25">
      <c r="A215" s="130"/>
      <c r="B215" s="130"/>
    </row>
    <row r="216" spans="1:2" x14ac:dyDescent="0.25">
      <c r="A216" s="130"/>
      <c r="B216" s="130"/>
    </row>
    <row r="217" spans="1:2" x14ac:dyDescent="0.25">
      <c r="A217" s="130"/>
      <c r="B217" s="130"/>
    </row>
    <row r="218" spans="1:2" x14ac:dyDescent="0.25">
      <c r="A218" s="130"/>
      <c r="B218" s="130"/>
    </row>
    <row r="219" spans="1:2" x14ac:dyDescent="0.25">
      <c r="A219" s="130"/>
      <c r="B219" s="130"/>
    </row>
    <row r="220" spans="1:2" x14ac:dyDescent="0.25">
      <c r="A220" s="130"/>
      <c r="B220" s="130"/>
    </row>
    <row r="221" spans="1:2" x14ac:dyDescent="0.25">
      <c r="A221" s="130"/>
      <c r="B221" s="130"/>
    </row>
    <row r="222" spans="1:2" x14ac:dyDescent="0.25">
      <c r="A222" s="130"/>
      <c r="B222" s="130"/>
    </row>
    <row r="223" spans="1:2" x14ac:dyDescent="0.25">
      <c r="A223" s="130"/>
      <c r="B223" s="130"/>
    </row>
    <row r="224" spans="1:2" x14ac:dyDescent="0.25">
      <c r="A224" s="130"/>
      <c r="B224" s="130"/>
    </row>
    <row r="225" spans="1:2" x14ac:dyDescent="0.25">
      <c r="A225" s="130"/>
      <c r="B225" s="130"/>
    </row>
    <row r="226" spans="1:2" x14ac:dyDescent="0.25">
      <c r="A226" s="130"/>
      <c r="B226" s="130"/>
    </row>
    <row r="227" spans="1:2" x14ac:dyDescent="0.25">
      <c r="A227" s="130"/>
      <c r="B227" s="130"/>
    </row>
    <row r="228" spans="1:2" x14ac:dyDescent="0.25">
      <c r="A228" s="130"/>
      <c r="B228" s="130"/>
    </row>
    <row r="229" spans="1:2" x14ac:dyDescent="0.25">
      <c r="A229" s="130"/>
      <c r="B229" s="130"/>
    </row>
    <row r="230" spans="1:2" x14ac:dyDescent="0.25">
      <c r="A230" s="130"/>
      <c r="B230" s="130"/>
    </row>
    <row r="231" spans="1:2" x14ac:dyDescent="0.25">
      <c r="A231" s="130"/>
      <c r="B231" s="130"/>
    </row>
    <row r="232" spans="1:2" x14ac:dyDescent="0.25">
      <c r="A232" s="130"/>
      <c r="B232" s="130"/>
    </row>
    <row r="233" spans="1:2" x14ac:dyDescent="0.25">
      <c r="A233" s="130"/>
      <c r="B233" s="130"/>
    </row>
    <row r="234" spans="1:2" x14ac:dyDescent="0.25">
      <c r="A234" s="130"/>
      <c r="B234" s="130"/>
    </row>
    <row r="235" spans="1:2" x14ac:dyDescent="0.25">
      <c r="A235" s="130"/>
      <c r="B235" s="130"/>
    </row>
    <row r="236" spans="1:2" x14ac:dyDescent="0.25">
      <c r="A236" s="130"/>
      <c r="B236" s="130"/>
    </row>
    <row r="237" spans="1:2" x14ac:dyDescent="0.25">
      <c r="A237" s="130"/>
      <c r="B237" s="130"/>
    </row>
    <row r="238" spans="1:2" x14ac:dyDescent="0.25">
      <c r="A238" s="130"/>
      <c r="B238" s="130"/>
    </row>
    <row r="239" spans="1:2" x14ac:dyDescent="0.25">
      <c r="A239" s="130"/>
      <c r="B239" s="130"/>
    </row>
    <row r="240" spans="1:2" x14ac:dyDescent="0.25">
      <c r="A240" s="130"/>
      <c r="B240" s="130"/>
    </row>
    <row r="241" spans="1:2" x14ac:dyDescent="0.25">
      <c r="A241" s="130"/>
      <c r="B241" s="130"/>
    </row>
    <row r="242" spans="1:2" x14ac:dyDescent="0.25">
      <c r="A242" s="130"/>
      <c r="B242" s="130"/>
    </row>
    <row r="243" spans="1:2" x14ac:dyDescent="0.25">
      <c r="A243" s="130"/>
      <c r="B243" s="130"/>
    </row>
    <row r="244" spans="1:2" x14ac:dyDescent="0.25">
      <c r="A244" s="130"/>
      <c r="B244" s="130"/>
    </row>
    <row r="245" spans="1:2" x14ac:dyDescent="0.25">
      <c r="A245" s="130"/>
      <c r="B245" s="130"/>
    </row>
    <row r="246" spans="1:2" x14ac:dyDescent="0.25">
      <c r="A246" s="130"/>
      <c r="B246" s="130"/>
    </row>
    <row r="247" spans="1:2" x14ac:dyDescent="0.25">
      <c r="A247" s="130"/>
      <c r="B247" s="130"/>
    </row>
    <row r="248" spans="1:2" x14ac:dyDescent="0.25">
      <c r="A248" s="130"/>
      <c r="B248" s="130"/>
    </row>
    <row r="249" spans="1:2" x14ac:dyDescent="0.25">
      <c r="A249" s="130"/>
      <c r="B249" s="130"/>
    </row>
    <row r="250" spans="1:2" x14ac:dyDescent="0.25">
      <c r="A250" s="130"/>
      <c r="B250" s="130"/>
    </row>
    <row r="251" spans="1:2" x14ac:dyDescent="0.25">
      <c r="A251" s="130"/>
      <c r="B251" s="130"/>
    </row>
    <row r="252" spans="1:2" x14ac:dyDescent="0.25">
      <c r="A252" s="130"/>
      <c r="B252" s="130"/>
    </row>
    <row r="253" spans="1:2" x14ac:dyDescent="0.25">
      <c r="A253" s="130"/>
      <c r="B253" s="130"/>
    </row>
    <row r="254" spans="1:2" x14ac:dyDescent="0.25">
      <c r="A254" s="130"/>
      <c r="B254" s="130"/>
    </row>
    <row r="255" spans="1:2" x14ac:dyDescent="0.25">
      <c r="A255" s="130"/>
      <c r="B255" s="130"/>
    </row>
    <row r="256" spans="1:2" x14ac:dyDescent="0.25">
      <c r="A256" s="130"/>
      <c r="B256" s="130"/>
    </row>
    <row r="257" spans="1:2" x14ac:dyDescent="0.25">
      <c r="A257" s="130"/>
      <c r="B257" s="130"/>
    </row>
    <row r="258" spans="1:2" x14ac:dyDescent="0.25">
      <c r="A258" s="130"/>
      <c r="B258" s="130"/>
    </row>
    <row r="259" spans="1:2" x14ac:dyDescent="0.25">
      <c r="A259" s="130"/>
      <c r="B259" s="130"/>
    </row>
    <row r="260" spans="1:2" x14ac:dyDescent="0.25">
      <c r="A260" s="130"/>
      <c r="B260" s="130"/>
    </row>
    <row r="261" spans="1:2" x14ac:dyDescent="0.25">
      <c r="A261" s="130"/>
      <c r="B261" s="130"/>
    </row>
    <row r="262" spans="1:2" x14ac:dyDescent="0.25">
      <c r="A262" s="130"/>
      <c r="B262" s="130"/>
    </row>
    <row r="263" spans="1:2" x14ac:dyDescent="0.25">
      <c r="A263" s="130"/>
      <c r="B263" s="130"/>
    </row>
    <row r="264" spans="1:2" x14ac:dyDescent="0.25">
      <c r="A264" s="130"/>
      <c r="B264" s="130"/>
    </row>
    <row r="265" spans="1:2" x14ac:dyDescent="0.25">
      <c r="A265" s="130"/>
      <c r="B265" s="130"/>
    </row>
    <row r="266" spans="1:2" x14ac:dyDescent="0.25">
      <c r="A266" s="130"/>
      <c r="B266" s="130"/>
    </row>
    <row r="267" spans="1:2" x14ac:dyDescent="0.25">
      <c r="A267" s="130"/>
      <c r="B267" s="130"/>
    </row>
    <row r="268" spans="1:2" x14ac:dyDescent="0.25">
      <c r="A268" s="130"/>
      <c r="B268" s="130"/>
    </row>
    <row r="269" spans="1:2" x14ac:dyDescent="0.25">
      <c r="A269" s="130"/>
      <c r="B269" s="130"/>
    </row>
    <row r="270" spans="1:2" x14ac:dyDescent="0.25">
      <c r="A270" s="130"/>
      <c r="B270" s="130"/>
    </row>
    <row r="271" spans="1:2" x14ac:dyDescent="0.25">
      <c r="A271" s="130"/>
      <c r="B271" s="130"/>
    </row>
    <row r="272" spans="1:2" x14ac:dyDescent="0.25">
      <c r="A272" s="130"/>
      <c r="B272" s="130"/>
    </row>
    <row r="273" spans="1:2" x14ac:dyDescent="0.25">
      <c r="A273" s="130"/>
      <c r="B273" s="130"/>
    </row>
    <row r="274" spans="1:2" x14ac:dyDescent="0.25">
      <c r="A274" s="130"/>
      <c r="B274" s="130"/>
    </row>
    <row r="275" spans="1:2" x14ac:dyDescent="0.25">
      <c r="A275" s="130"/>
      <c r="B275" s="130"/>
    </row>
    <row r="276" spans="1:2" x14ac:dyDescent="0.25">
      <c r="A276" s="130"/>
      <c r="B276" s="130"/>
    </row>
    <row r="277" spans="1:2" x14ac:dyDescent="0.25">
      <c r="A277" s="130"/>
      <c r="B277" s="130"/>
    </row>
    <row r="278" spans="1:2" x14ac:dyDescent="0.25">
      <c r="A278" s="130"/>
      <c r="B278" s="130"/>
    </row>
    <row r="279" spans="1:2" x14ac:dyDescent="0.25">
      <c r="A279" s="130"/>
      <c r="B279" s="130"/>
    </row>
    <row r="280" spans="1:2" x14ac:dyDescent="0.25">
      <c r="A280" s="130"/>
      <c r="B280" s="130"/>
    </row>
    <row r="281" spans="1:2" x14ac:dyDescent="0.25">
      <c r="A281" s="130"/>
      <c r="B281" s="130"/>
    </row>
    <row r="282" spans="1:2" x14ac:dyDescent="0.25">
      <c r="A282" s="130"/>
      <c r="B282" s="130"/>
    </row>
    <row r="283" spans="1:2" x14ac:dyDescent="0.25">
      <c r="A283" s="130"/>
      <c r="B283" s="130"/>
    </row>
    <row r="284" spans="1:2" x14ac:dyDescent="0.25">
      <c r="A284" s="130"/>
      <c r="B284" s="130"/>
    </row>
    <row r="285" spans="1:2" x14ac:dyDescent="0.25">
      <c r="A285" s="130"/>
      <c r="B285" s="130"/>
    </row>
    <row r="286" spans="1:2" x14ac:dyDescent="0.25">
      <c r="A286" s="130"/>
      <c r="B286" s="130"/>
    </row>
    <row r="287" spans="1:2" x14ac:dyDescent="0.25">
      <c r="A287" s="130"/>
      <c r="B287" s="130"/>
    </row>
    <row r="288" spans="1:2" x14ac:dyDescent="0.25">
      <c r="A288" s="130"/>
      <c r="B288" s="130"/>
    </row>
    <row r="289" spans="1:2" x14ac:dyDescent="0.25">
      <c r="A289" s="130"/>
      <c r="B289" s="130"/>
    </row>
    <row r="290" spans="1:2" x14ac:dyDescent="0.25">
      <c r="A290" s="130"/>
      <c r="B290" s="130"/>
    </row>
    <row r="291" spans="1:2" x14ac:dyDescent="0.25">
      <c r="A291" s="130"/>
      <c r="B291" s="130"/>
    </row>
    <row r="292" spans="1:2" x14ac:dyDescent="0.25">
      <c r="A292" s="130"/>
      <c r="B292" s="130"/>
    </row>
    <row r="293" spans="1:2" x14ac:dyDescent="0.25">
      <c r="A293" s="130"/>
      <c r="B293" s="130"/>
    </row>
    <row r="294" spans="1:2" x14ac:dyDescent="0.25">
      <c r="A294" s="130"/>
      <c r="B294" s="130"/>
    </row>
    <row r="295" spans="1:2" x14ac:dyDescent="0.25">
      <c r="A295" s="130"/>
      <c r="B295" s="130"/>
    </row>
    <row r="296" spans="1:2" x14ac:dyDescent="0.25">
      <c r="A296" s="130"/>
      <c r="B296" s="130"/>
    </row>
    <row r="297" spans="1:2" x14ac:dyDescent="0.25">
      <c r="A297" s="130"/>
      <c r="B297" s="130"/>
    </row>
    <row r="298" spans="1:2" x14ac:dyDescent="0.25">
      <c r="A298" s="130"/>
      <c r="B298" s="130"/>
    </row>
    <row r="299" spans="1:2" x14ac:dyDescent="0.25">
      <c r="A299" s="130"/>
      <c r="B299" s="130"/>
    </row>
    <row r="300" spans="1:2" x14ac:dyDescent="0.25">
      <c r="A300" s="130"/>
      <c r="B300" s="130"/>
    </row>
    <row r="301" spans="1:2" x14ac:dyDescent="0.25">
      <c r="A301" s="130"/>
      <c r="B301" s="130"/>
    </row>
    <row r="302" spans="1:2" x14ac:dyDescent="0.25">
      <c r="A302" s="130"/>
      <c r="B302" s="130"/>
    </row>
    <row r="303" spans="1:2" x14ac:dyDescent="0.25">
      <c r="A303" s="130"/>
      <c r="B303" s="130"/>
    </row>
    <row r="304" spans="1:2" x14ac:dyDescent="0.25">
      <c r="A304" s="130"/>
      <c r="B304" s="130"/>
    </row>
    <row r="305" spans="1:2" x14ac:dyDescent="0.25">
      <c r="A305" s="130"/>
      <c r="B305" s="130"/>
    </row>
    <row r="306" spans="1:2" x14ac:dyDescent="0.25">
      <c r="A306" s="130"/>
      <c r="B306" s="130"/>
    </row>
    <row r="307" spans="1:2" x14ac:dyDescent="0.25">
      <c r="A307" s="130"/>
      <c r="B307" s="130"/>
    </row>
    <row r="308" spans="1:2" x14ac:dyDescent="0.25">
      <c r="A308" s="130"/>
      <c r="B308" s="130"/>
    </row>
    <row r="309" spans="1:2" x14ac:dyDescent="0.25">
      <c r="A309" s="130"/>
      <c r="B309" s="130"/>
    </row>
    <row r="310" spans="1:2" x14ac:dyDescent="0.25">
      <c r="A310" s="130"/>
      <c r="B310" s="130"/>
    </row>
    <row r="311" spans="1:2" x14ac:dyDescent="0.25">
      <c r="A311" s="130"/>
      <c r="B311" s="130"/>
    </row>
    <row r="312" spans="1:2" x14ac:dyDescent="0.25">
      <c r="A312" s="130"/>
      <c r="B312" s="130"/>
    </row>
    <row r="313" spans="1:2" x14ac:dyDescent="0.25">
      <c r="A313" s="130"/>
      <c r="B313" s="130"/>
    </row>
    <row r="314" spans="1:2" x14ac:dyDescent="0.25">
      <c r="A314" s="130"/>
      <c r="B314" s="130"/>
    </row>
    <row r="315" spans="1:2" x14ac:dyDescent="0.25">
      <c r="A315" s="130"/>
      <c r="B315" s="130"/>
    </row>
    <row r="316" spans="1:2" x14ac:dyDescent="0.25">
      <c r="A316" s="130"/>
      <c r="B316" s="130"/>
    </row>
    <row r="317" spans="1:2" x14ac:dyDescent="0.25">
      <c r="A317" s="130"/>
      <c r="B317" s="130"/>
    </row>
    <row r="318" spans="1:2" x14ac:dyDescent="0.25">
      <c r="A318" s="130"/>
      <c r="B318" s="130"/>
    </row>
    <row r="319" spans="1:2" x14ac:dyDescent="0.25">
      <c r="A319" s="130"/>
      <c r="B319" s="130"/>
    </row>
    <row r="320" spans="1:2" x14ac:dyDescent="0.25">
      <c r="A320" s="130"/>
      <c r="B320" s="130"/>
    </row>
    <row r="321" spans="1:2" x14ac:dyDescent="0.25">
      <c r="A321" s="130"/>
      <c r="B321" s="130"/>
    </row>
    <row r="322" spans="1:2" x14ac:dyDescent="0.25">
      <c r="A322" s="130"/>
      <c r="B322" s="130"/>
    </row>
    <row r="323" spans="1:2" x14ac:dyDescent="0.25">
      <c r="A323" s="130"/>
      <c r="B323" s="130"/>
    </row>
    <row r="324" spans="1:2" x14ac:dyDescent="0.25">
      <c r="A324" s="130"/>
      <c r="B324" s="130"/>
    </row>
    <row r="325" spans="1:2" x14ac:dyDescent="0.25">
      <c r="A325" s="130"/>
      <c r="B325" s="130"/>
    </row>
    <row r="326" spans="1:2" x14ac:dyDescent="0.25">
      <c r="A326" s="130"/>
      <c r="B326" s="130"/>
    </row>
    <row r="327" spans="1:2" x14ac:dyDescent="0.25">
      <c r="A327" s="130"/>
      <c r="B327" s="130"/>
    </row>
    <row r="328" spans="1:2" x14ac:dyDescent="0.25">
      <c r="A328" s="130"/>
      <c r="B328" s="130"/>
    </row>
    <row r="329" spans="1:2" x14ac:dyDescent="0.25">
      <c r="A329" s="130"/>
      <c r="B329" s="130"/>
    </row>
    <row r="330" spans="1:2" x14ac:dyDescent="0.25">
      <c r="A330" s="130"/>
      <c r="B330" s="130"/>
    </row>
    <row r="331" spans="1:2" x14ac:dyDescent="0.25">
      <c r="A331" s="130"/>
      <c r="B331" s="130"/>
    </row>
    <row r="332" spans="1:2" x14ac:dyDescent="0.25">
      <c r="A332" s="130"/>
      <c r="B332" s="130"/>
    </row>
    <row r="333" spans="1:2" x14ac:dyDescent="0.25">
      <c r="A333" s="130"/>
      <c r="B333" s="130"/>
    </row>
    <row r="334" spans="1:2" x14ac:dyDescent="0.25">
      <c r="A334" s="130"/>
      <c r="B334" s="130"/>
    </row>
    <row r="335" spans="1:2" x14ac:dyDescent="0.25">
      <c r="A335" s="130"/>
      <c r="B335" s="130"/>
    </row>
    <row r="336" spans="1:2" x14ac:dyDescent="0.25">
      <c r="A336" s="130"/>
      <c r="B336" s="130"/>
    </row>
    <row r="337" spans="1:2" x14ac:dyDescent="0.25">
      <c r="A337" s="130"/>
      <c r="B337" s="130"/>
    </row>
    <row r="338" spans="1:2" x14ac:dyDescent="0.25">
      <c r="A338" s="130"/>
      <c r="B338" s="130"/>
    </row>
    <row r="339" spans="1:2" x14ac:dyDescent="0.25">
      <c r="A339" s="130"/>
      <c r="B339" s="130"/>
    </row>
    <row r="340" spans="1:2" x14ac:dyDescent="0.25">
      <c r="A340" s="130"/>
      <c r="B340" s="130"/>
    </row>
    <row r="341" spans="1:2" x14ac:dyDescent="0.25">
      <c r="A341" s="130"/>
      <c r="B341" s="130"/>
    </row>
    <row r="342" spans="1:2" x14ac:dyDescent="0.25">
      <c r="A342" s="130"/>
      <c r="B342" s="130"/>
    </row>
    <row r="343" spans="1:2" x14ac:dyDescent="0.25">
      <c r="A343" s="130"/>
      <c r="B343" s="130"/>
    </row>
    <row r="344" spans="1:2" x14ac:dyDescent="0.25">
      <c r="A344" s="130"/>
      <c r="B344" s="130"/>
    </row>
    <row r="345" spans="1:2" x14ac:dyDescent="0.25">
      <c r="A345" s="130"/>
      <c r="B345" s="130"/>
    </row>
    <row r="346" spans="1:2" x14ac:dyDescent="0.25">
      <c r="A346" s="130"/>
      <c r="B346" s="130"/>
    </row>
    <row r="347" spans="1:2" x14ac:dyDescent="0.25">
      <c r="A347" s="130"/>
      <c r="B347" s="130"/>
    </row>
    <row r="348" spans="1:2" x14ac:dyDescent="0.25">
      <c r="A348" s="130"/>
      <c r="B348" s="130"/>
    </row>
    <row r="349" spans="1:2" x14ac:dyDescent="0.25">
      <c r="A349" s="130"/>
      <c r="B349" s="130"/>
    </row>
    <row r="350" spans="1:2" x14ac:dyDescent="0.25">
      <c r="A350" s="130"/>
      <c r="B350" s="130"/>
    </row>
    <row r="351" spans="1:2" x14ac:dyDescent="0.25">
      <c r="A351" s="130"/>
      <c r="B351" s="130"/>
    </row>
    <row r="352" spans="1:2" x14ac:dyDescent="0.25">
      <c r="A352" s="130"/>
      <c r="B352" s="130"/>
    </row>
    <row r="353" spans="1:2" x14ac:dyDescent="0.25">
      <c r="A353" s="130"/>
      <c r="B353" s="130"/>
    </row>
    <row r="354" spans="1:2" x14ac:dyDescent="0.25">
      <c r="A354" s="130"/>
      <c r="B354" s="130"/>
    </row>
    <row r="355" spans="1:2" x14ac:dyDescent="0.25">
      <c r="A355" s="130"/>
      <c r="B355" s="130"/>
    </row>
    <row r="356" spans="1:2" x14ac:dyDescent="0.25">
      <c r="A356" s="130"/>
      <c r="B356" s="130"/>
    </row>
    <row r="357" spans="1:2" x14ac:dyDescent="0.25">
      <c r="A357" s="130"/>
      <c r="B357" s="130"/>
    </row>
    <row r="358" spans="1:2" x14ac:dyDescent="0.25">
      <c r="A358" s="130"/>
      <c r="B358" s="130"/>
    </row>
    <row r="359" spans="1:2" x14ac:dyDescent="0.25">
      <c r="A359" s="130"/>
      <c r="B359" s="130"/>
    </row>
    <row r="360" spans="1:2" x14ac:dyDescent="0.25">
      <c r="A360" s="130"/>
      <c r="B360" s="130"/>
    </row>
    <row r="361" spans="1:2" x14ac:dyDescent="0.25">
      <c r="A361" s="130"/>
      <c r="B361" s="130"/>
    </row>
    <row r="362" spans="1:2" x14ac:dyDescent="0.25">
      <c r="A362" s="130"/>
      <c r="B362" s="130"/>
    </row>
    <row r="363" spans="1:2" x14ac:dyDescent="0.25">
      <c r="A363" s="130"/>
      <c r="B363" s="130"/>
    </row>
    <row r="364" spans="1:2" x14ac:dyDescent="0.25">
      <c r="A364" s="130"/>
      <c r="B364" s="130"/>
    </row>
    <row r="365" spans="1:2" x14ac:dyDescent="0.25">
      <c r="A365" s="130"/>
      <c r="B365" s="130"/>
    </row>
    <row r="366" spans="1:2" x14ac:dyDescent="0.25">
      <c r="A366" s="130"/>
      <c r="B366" s="130"/>
    </row>
    <row r="367" spans="1:2" x14ac:dyDescent="0.25">
      <c r="A367" s="130"/>
      <c r="B367" s="130"/>
    </row>
    <row r="368" spans="1:2" x14ac:dyDescent="0.25">
      <c r="A368" s="130"/>
      <c r="B368" s="130"/>
    </row>
    <row r="369" spans="1:2" x14ac:dyDescent="0.25">
      <c r="A369" s="130"/>
      <c r="B369" s="130"/>
    </row>
    <row r="370" spans="1:2" x14ac:dyDescent="0.25">
      <c r="A370" s="130"/>
      <c r="B370" s="130"/>
    </row>
    <row r="371" spans="1:2" x14ac:dyDescent="0.25">
      <c r="A371" s="130"/>
      <c r="B371" s="130"/>
    </row>
    <row r="372" spans="1:2" x14ac:dyDescent="0.25">
      <c r="A372" s="130"/>
      <c r="B372" s="130"/>
    </row>
    <row r="373" spans="1:2" x14ac:dyDescent="0.25">
      <c r="A373" s="130"/>
      <c r="B373" s="130"/>
    </row>
    <row r="374" spans="1:2" x14ac:dyDescent="0.25">
      <c r="A374" s="130"/>
      <c r="B374" s="130"/>
    </row>
    <row r="375" spans="1:2" x14ac:dyDescent="0.25">
      <c r="A375" s="130"/>
      <c r="B375" s="130"/>
    </row>
    <row r="376" spans="1:2" x14ac:dyDescent="0.25">
      <c r="A376" s="130"/>
      <c r="B376" s="130"/>
    </row>
    <row r="377" spans="1:2" x14ac:dyDescent="0.25">
      <c r="A377" s="130"/>
      <c r="B377" s="130"/>
    </row>
    <row r="378" spans="1:2" x14ac:dyDescent="0.25">
      <c r="A378" s="130"/>
      <c r="B378" s="130"/>
    </row>
    <row r="379" spans="1:2" x14ac:dyDescent="0.25">
      <c r="A379" s="130"/>
      <c r="B379" s="130"/>
    </row>
    <row r="380" spans="1:2" x14ac:dyDescent="0.25">
      <c r="A380" s="130"/>
      <c r="B380" s="130"/>
    </row>
    <row r="381" spans="1:2" x14ac:dyDescent="0.25">
      <c r="A381" s="130"/>
      <c r="B381" s="130"/>
    </row>
    <row r="382" spans="1:2" x14ac:dyDescent="0.25">
      <c r="A382" s="130"/>
      <c r="B382" s="130"/>
    </row>
    <row r="383" spans="1:2" x14ac:dyDescent="0.25">
      <c r="A383" s="130"/>
      <c r="B383" s="130"/>
    </row>
    <row r="384" spans="1:2" x14ac:dyDescent="0.25">
      <c r="A384" s="130"/>
      <c r="B384" s="130"/>
    </row>
    <row r="385" spans="1:2" x14ac:dyDescent="0.25">
      <c r="A385" s="130"/>
      <c r="B385" s="130"/>
    </row>
    <row r="386" spans="1:2" x14ac:dyDescent="0.25">
      <c r="A386" s="130"/>
      <c r="B386" s="130"/>
    </row>
    <row r="387" spans="1:2" x14ac:dyDescent="0.25">
      <c r="A387" s="130"/>
      <c r="B387" s="130"/>
    </row>
    <row r="388" spans="1:2" x14ac:dyDescent="0.25">
      <c r="A388" s="130"/>
      <c r="B388" s="130"/>
    </row>
    <row r="389" spans="1:2" x14ac:dyDescent="0.25">
      <c r="A389" s="130"/>
      <c r="B389" s="130"/>
    </row>
    <row r="390" spans="1:2" x14ac:dyDescent="0.25">
      <c r="A390" s="130"/>
      <c r="B390" s="130"/>
    </row>
    <row r="391" spans="1:2" x14ac:dyDescent="0.25">
      <c r="A391" s="130"/>
      <c r="B391" s="130"/>
    </row>
    <row r="392" spans="1:2" x14ac:dyDescent="0.25">
      <c r="A392" s="130"/>
      <c r="B392" s="130"/>
    </row>
    <row r="393" spans="1:2" x14ac:dyDescent="0.25">
      <c r="A393" s="130"/>
      <c r="B393" s="130"/>
    </row>
    <row r="394" spans="1:2" x14ac:dyDescent="0.25">
      <c r="A394" s="130"/>
      <c r="B394" s="130"/>
    </row>
    <row r="395" spans="1:2" x14ac:dyDescent="0.25">
      <c r="A395" s="130"/>
      <c r="B395" s="130"/>
    </row>
    <row r="396" spans="1:2" x14ac:dyDescent="0.25">
      <c r="A396" s="130"/>
      <c r="B396" s="130"/>
    </row>
    <row r="397" spans="1:2" x14ac:dyDescent="0.25">
      <c r="A397" s="130"/>
      <c r="B397" s="130"/>
    </row>
    <row r="398" spans="1:2" x14ac:dyDescent="0.25">
      <c r="A398" s="130"/>
      <c r="B398" s="130"/>
    </row>
    <row r="399" spans="1:2" x14ac:dyDescent="0.25">
      <c r="A399" s="130"/>
      <c r="B399" s="130"/>
    </row>
    <row r="400" spans="1:2" x14ac:dyDescent="0.25">
      <c r="A400" s="130"/>
      <c r="B400" s="130"/>
    </row>
    <row r="401" spans="1:2" x14ac:dyDescent="0.25">
      <c r="A401" s="130"/>
      <c r="B401" s="130"/>
    </row>
    <row r="402" spans="1:2" x14ac:dyDescent="0.25">
      <c r="A402" s="130"/>
      <c r="B402" s="130"/>
    </row>
    <row r="403" spans="1:2" x14ac:dyDescent="0.25">
      <c r="A403" s="130"/>
      <c r="B403" s="130"/>
    </row>
    <row r="404" spans="1:2" x14ac:dyDescent="0.25">
      <c r="A404" s="130"/>
      <c r="B404" s="130"/>
    </row>
    <row r="405" spans="1:2" x14ac:dyDescent="0.25">
      <c r="A405" s="130"/>
      <c r="B405" s="130"/>
    </row>
    <row r="406" spans="1:2" x14ac:dyDescent="0.25">
      <c r="A406" s="130"/>
      <c r="B406" s="130"/>
    </row>
    <row r="407" spans="1:2" x14ac:dyDescent="0.25">
      <c r="A407" s="130"/>
      <c r="B407" s="130"/>
    </row>
    <row r="408" spans="1:2" x14ac:dyDescent="0.25">
      <c r="A408" s="130"/>
      <c r="B408" s="130"/>
    </row>
    <row r="409" spans="1:2" x14ac:dyDescent="0.25">
      <c r="A409" s="130"/>
      <c r="B409" s="130"/>
    </row>
    <row r="410" spans="1:2" x14ac:dyDescent="0.25">
      <c r="A410" s="130"/>
      <c r="B410" s="130"/>
    </row>
    <row r="411" spans="1:2" x14ac:dyDescent="0.25">
      <c r="A411" s="130"/>
      <c r="B411" s="130"/>
    </row>
    <row r="412" spans="1:2" x14ac:dyDescent="0.25">
      <c r="A412" s="130"/>
      <c r="B412" s="130"/>
    </row>
    <row r="413" spans="1:2" x14ac:dyDescent="0.25">
      <c r="A413" s="130"/>
      <c r="B413" s="130"/>
    </row>
    <row r="414" spans="1:2" x14ac:dyDescent="0.25">
      <c r="A414" s="130"/>
      <c r="B414" s="130"/>
    </row>
    <row r="415" spans="1:2" x14ac:dyDescent="0.25">
      <c r="A415" s="130"/>
      <c r="B415" s="130"/>
    </row>
    <row r="416" spans="1:2" x14ac:dyDescent="0.25">
      <c r="A416" s="130"/>
      <c r="B416" s="130"/>
    </row>
    <row r="417" spans="1:2" x14ac:dyDescent="0.25">
      <c r="A417" s="130"/>
      <c r="B417" s="130"/>
    </row>
    <row r="418" spans="1:2" x14ac:dyDescent="0.25">
      <c r="A418" s="130"/>
      <c r="B418" s="130"/>
    </row>
    <row r="419" spans="1:2" x14ac:dyDescent="0.25">
      <c r="A419" s="130"/>
      <c r="B419" s="130"/>
    </row>
    <row r="420" spans="1:2" x14ac:dyDescent="0.25">
      <c r="A420" s="130"/>
      <c r="B420" s="130"/>
    </row>
    <row r="421" spans="1:2" x14ac:dyDescent="0.25">
      <c r="A421" s="130"/>
      <c r="B421" s="130"/>
    </row>
    <row r="422" spans="1:2" x14ac:dyDescent="0.25">
      <c r="A422" s="130"/>
      <c r="B422" s="130"/>
    </row>
    <row r="423" spans="1:2" x14ac:dyDescent="0.25">
      <c r="A423" s="130"/>
      <c r="B423" s="130"/>
    </row>
    <row r="424" spans="1:2" x14ac:dyDescent="0.25">
      <c r="A424" s="130"/>
      <c r="B424" s="130"/>
    </row>
    <row r="425" spans="1:2" x14ac:dyDescent="0.25">
      <c r="A425" s="130"/>
      <c r="B425" s="130"/>
    </row>
    <row r="426" spans="1:2" x14ac:dyDescent="0.25">
      <c r="A426" s="130"/>
      <c r="B426" s="130"/>
    </row>
    <row r="427" spans="1:2" x14ac:dyDescent="0.25">
      <c r="A427" s="130"/>
      <c r="B427" s="130"/>
    </row>
    <row r="428" spans="1:2" x14ac:dyDescent="0.25">
      <c r="A428" s="130"/>
      <c r="B428" s="130"/>
    </row>
    <row r="429" spans="1:2" x14ac:dyDescent="0.25">
      <c r="A429" s="130"/>
      <c r="B429" s="130"/>
    </row>
    <row r="430" spans="1:2" x14ac:dyDescent="0.25">
      <c r="A430" s="130"/>
      <c r="B430" s="130"/>
    </row>
    <row r="431" spans="1:2" x14ac:dyDescent="0.25">
      <c r="A431" s="130"/>
      <c r="B431" s="130"/>
    </row>
    <row r="432" spans="1:2" x14ac:dyDescent="0.25">
      <c r="A432" s="130"/>
      <c r="B432" s="130"/>
    </row>
    <row r="433" spans="1:2" x14ac:dyDescent="0.25">
      <c r="A433" s="130"/>
      <c r="B433" s="130"/>
    </row>
    <row r="434" spans="1:2" x14ac:dyDescent="0.25">
      <c r="A434" s="130"/>
      <c r="B434" s="130"/>
    </row>
    <row r="435" spans="1:2" x14ac:dyDescent="0.25">
      <c r="A435" s="130"/>
      <c r="B435" s="130"/>
    </row>
    <row r="436" spans="1:2" x14ac:dyDescent="0.25">
      <c r="A436" s="130"/>
      <c r="B436" s="130"/>
    </row>
    <row r="437" spans="1:2" x14ac:dyDescent="0.25">
      <c r="A437" s="130"/>
      <c r="B437" s="130"/>
    </row>
    <row r="438" spans="1:2" x14ac:dyDescent="0.25">
      <c r="A438" s="130"/>
      <c r="B438" s="130"/>
    </row>
    <row r="439" spans="1:2" x14ac:dyDescent="0.25">
      <c r="A439" s="130"/>
      <c r="B439" s="130"/>
    </row>
    <row r="440" spans="1:2" x14ac:dyDescent="0.25">
      <c r="A440" s="130"/>
      <c r="B440" s="130"/>
    </row>
    <row r="441" spans="1:2" x14ac:dyDescent="0.25">
      <c r="A441" s="130"/>
      <c r="B441" s="130"/>
    </row>
    <row r="442" spans="1:2" x14ac:dyDescent="0.25">
      <c r="A442" s="130"/>
      <c r="B442" s="130"/>
    </row>
    <row r="443" spans="1:2" x14ac:dyDescent="0.25">
      <c r="A443" s="130"/>
      <c r="B443" s="130"/>
    </row>
    <row r="444" spans="1:2" x14ac:dyDescent="0.25">
      <c r="A444" s="130"/>
      <c r="B444" s="130"/>
    </row>
    <row r="445" spans="1:2" x14ac:dyDescent="0.25">
      <c r="A445" s="130"/>
      <c r="B445" s="130"/>
    </row>
    <row r="446" spans="1:2" x14ac:dyDescent="0.25">
      <c r="A446" s="130"/>
      <c r="B446" s="130"/>
    </row>
    <row r="447" spans="1:2" x14ac:dyDescent="0.25">
      <c r="A447" s="130"/>
      <c r="B447" s="130"/>
    </row>
    <row r="448" spans="1:2" x14ac:dyDescent="0.25">
      <c r="A448" s="130"/>
      <c r="B448" s="130"/>
    </row>
    <row r="449" spans="1:2" x14ac:dyDescent="0.25">
      <c r="A449" s="130"/>
      <c r="B449" s="130"/>
    </row>
    <row r="450" spans="1:2" x14ac:dyDescent="0.25">
      <c r="A450" s="130"/>
      <c r="B450" s="130"/>
    </row>
    <row r="451" spans="1:2" x14ac:dyDescent="0.25">
      <c r="A451" s="130"/>
      <c r="B451" s="130"/>
    </row>
    <row r="452" spans="1:2" x14ac:dyDescent="0.25">
      <c r="A452" s="130"/>
      <c r="B452" s="130"/>
    </row>
    <row r="453" spans="1:2" x14ac:dyDescent="0.25">
      <c r="A453" s="130"/>
      <c r="B453" s="130"/>
    </row>
    <row r="454" spans="1:2" x14ac:dyDescent="0.25">
      <c r="A454" s="130"/>
      <c r="B454" s="130"/>
    </row>
    <row r="455" spans="1:2" x14ac:dyDescent="0.25">
      <c r="A455" s="130"/>
      <c r="B455" s="130"/>
    </row>
    <row r="456" spans="1:2" x14ac:dyDescent="0.25">
      <c r="A456" s="130"/>
      <c r="B456" s="130"/>
    </row>
    <row r="457" spans="1:2" x14ac:dyDescent="0.25">
      <c r="A457" s="130"/>
      <c r="B457" s="130"/>
    </row>
    <row r="458" spans="1:2" x14ac:dyDescent="0.25">
      <c r="A458" s="130"/>
      <c r="B458" s="130"/>
    </row>
    <row r="459" spans="1:2" x14ac:dyDescent="0.25">
      <c r="A459" s="130"/>
      <c r="B459" s="130"/>
    </row>
    <row r="460" spans="1:2" x14ac:dyDescent="0.25">
      <c r="A460" s="130"/>
      <c r="B460" s="130"/>
    </row>
    <row r="461" spans="1:2" x14ac:dyDescent="0.25">
      <c r="A461" s="130"/>
      <c r="B461" s="130"/>
    </row>
    <row r="462" spans="1:2" x14ac:dyDescent="0.25">
      <c r="A462" s="130"/>
      <c r="B462" s="130"/>
    </row>
    <row r="463" spans="1:2" x14ac:dyDescent="0.25">
      <c r="A463" s="130"/>
      <c r="B463" s="130"/>
    </row>
    <row r="464" spans="1:2" x14ac:dyDescent="0.25">
      <c r="A464" s="130"/>
      <c r="B464" s="130"/>
    </row>
    <row r="465" spans="1:2" x14ac:dyDescent="0.25">
      <c r="A465" s="130"/>
      <c r="B465" s="130"/>
    </row>
    <row r="466" spans="1:2" x14ac:dyDescent="0.25">
      <c r="A466" s="130"/>
      <c r="B466" s="130"/>
    </row>
    <row r="467" spans="1:2" x14ac:dyDescent="0.25">
      <c r="A467" s="130"/>
      <c r="B467" s="130"/>
    </row>
    <row r="468" spans="1:2" x14ac:dyDescent="0.25">
      <c r="A468" s="130"/>
      <c r="B468" s="130"/>
    </row>
    <row r="469" spans="1:2" x14ac:dyDescent="0.25">
      <c r="A469" s="130"/>
      <c r="B469" s="130"/>
    </row>
    <row r="470" spans="1:2" x14ac:dyDescent="0.25">
      <c r="A470" s="130"/>
      <c r="B470" s="130"/>
    </row>
    <row r="471" spans="1:2" x14ac:dyDescent="0.25">
      <c r="A471" s="130"/>
      <c r="B471" s="130"/>
    </row>
    <row r="472" spans="1:2" x14ac:dyDescent="0.25">
      <c r="A472" s="130"/>
      <c r="B472" s="130"/>
    </row>
    <row r="473" spans="1:2" x14ac:dyDescent="0.25">
      <c r="A473" s="130"/>
      <c r="B473" s="130"/>
    </row>
    <row r="474" spans="1:2" x14ac:dyDescent="0.25">
      <c r="A474" s="130"/>
      <c r="B474" s="130"/>
    </row>
    <row r="475" spans="1:2" x14ac:dyDescent="0.25">
      <c r="A475" s="130"/>
      <c r="B475" s="130"/>
    </row>
    <row r="476" spans="1:2" x14ac:dyDescent="0.25">
      <c r="A476" s="130"/>
      <c r="B476" s="130"/>
    </row>
    <row r="477" spans="1:2" x14ac:dyDescent="0.25">
      <c r="A477" s="130"/>
      <c r="B477" s="130"/>
    </row>
    <row r="478" spans="1:2" x14ac:dyDescent="0.25">
      <c r="A478" s="130"/>
      <c r="B478" s="130"/>
    </row>
    <row r="479" spans="1:2" x14ac:dyDescent="0.25">
      <c r="A479" s="130"/>
      <c r="B479" s="130"/>
    </row>
    <row r="480" spans="1:2" x14ac:dyDescent="0.25">
      <c r="A480" s="130"/>
      <c r="B480" s="130"/>
    </row>
    <row r="481" spans="1:2" x14ac:dyDescent="0.25">
      <c r="A481" s="130"/>
      <c r="B481" s="130"/>
    </row>
    <row r="482" spans="1:2" x14ac:dyDescent="0.25">
      <c r="A482" s="130"/>
      <c r="B482" s="130"/>
    </row>
    <row r="483" spans="1:2" x14ac:dyDescent="0.25">
      <c r="A483" s="130"/>
      <c r="B483" s="130"/>
    </row>
    <row r="484" spans="1:2" x14ac:dyDescent="0.25">
      <c r="A484" s="130"/>
      <c r="B484" s="130"/>
    </row>
    <row r="485" spans="1:2" x14ac:dyDescent="0.25">
      <c r="A485" s="130"/>
      <c r="B485" s="130"/>
    </row>
    <row r="486" spans="1:2" x14ac:dyDescent="0.25">
      <c r="A486" s="130"/>
      <c r="B486" s="130"/>
    </row>
    <row r="487" spans="1:2" x14ac:dyDescent="0.25">
      <c r="A487" s="130"/>
      <c r="B487" s="130"/>
    </row>
    <row r="488" spans="1:2" x14ac:dyDescent="0.25">
      <c r="A488" s="130"/>
      <c r="B488" s="130"/>
    </row>
    <row r="489" spans="1:2" x14ac:dyDescent="0.25">
      <c r="A489" s="130"/>
      <c r="B489" s="130"/>
    </row>
    <row r="490" spans="1:2" x14ac:dyDescent="0.25">
      <c r="A490" s="130"/>
      <c r="B490" s="130"/>
    </row>
    <row r="491" spans="1:2" x14ac:dyDescent="0.25">
      <c r="A491" s="130"/>
      <c r="B491" s="130"/>
    </row>
    <row r="492" spans="1:2" x14ac:dyDescent="0.25">
      <c r="A492" s="130"/>
      <c r="B492" s="130"/>
    </row>
    <row r="493" spans="1:2" x14ac:dyDescent="0.25">
      <c r="A493" s="130"/>
      <c r="B493" s="130"/>
    </row>
    <row r="494" spans="1:2" x14ac:dyDescent="0.25">
      <c r="A494" s="130"/>
      <c r="B494" s="130"/>
    </row>
    <row r="495" spans="1:2" x14ac:dyDescent="0.25">
      <c r="A495" s="130"/>
      <c r="B495" s="130"/>
    </row>
    <row r="496" spans="1:2" x14ac:dyDescent="0.25">
      <c r="A496" s="130"/>
      <c r="B496" s="130"/>
    </row>
    <row r="497" spans="1:2" x14ac:dyDescent="0.25">
      <c r="A497" s="130"/>
      <c r="B497" s="130"/>
    </row>
    <row r="498" spans="1:2" x14ac:dyDescent="0.25">
      <c r="A498" s="130"/>
      <c r="B498" s="130"/>
    </row>
    <row r="499" spans="1:2" x14ac:dyDescent="0.25">
      <c r="A499" s="130"/>
      <c r="B499" s="130"/>
    </row>
    <row r="500" spans="1:2" x14ac:dyDescent="0.25">
      <c r="A500" s="130"/>
      <c r="B500" s="130"/>
    </row>
    <row r="501" spans="1:2" x14ac:dyDescent="0.25">
      <c r="A501" s="130"/>
      <c r="B501" s="130"/>
    </row>
    <row r="502" spans="1:2" x14ac:dyDescent="0.25">
      <c r="A502" s="130"/>
      <c r="B502" s="130"/>
    </row>
    <row r="503" spans="1:2" x14ac:dyDescent="0.25">
      <c r="A503" s="130"/>
      <c r="B503" s="130"/>
    </row>
    <row r="504" spans="1:2" x14ac:dyDescent="0.25">
      <c r="A504" s="130"/>
      <c r="B504" s="130"/>
    </row>
    <row r="505" spans="1:2" x14ac:dyDescent="0.25">
      <c r="A505" s="130"/>
      <c r="B505" s="130"/>
    </row>
    <row r="506" spans="1:2" x14ac:dyDescent="0.25">
      <c r="A506" s="130"/>
      <c r="B506" s="130"/>
    </row>
    <row r="507" spans="1:2" x14ac:dyDescent="0.25">
      <c r="A507" s="130"/>
      <c r="B507" s="130"/>
    </row>
    <row r="508" spans="1:2" x14ac:dyDescent="0.25">
      <c r="A508" s="130"/>
      <c r="B508" s="130"/>
    </row>
    <row r="509" spans="1:2" x14ac:dyDescent="0.25">
      <c r="A509" s="130"/>
      <c r="B509" s="130"/>
    </row>
    <row r="510" spans="1:2" x14ac:dyDescent="0.25">
      <c r="A510" s="130"/>
      <c r="B510" s="130"/>
    </row>
    <row r="511" spans="1:2" x14ac:dyDescent="0.25">
      <c r="A511" s="130"/>
      <c r="B511" s="130"/>
    </row>
    <row r="512" spans="1:2" x14ac:dyDescent="0.25">
      <c r="A512" s="130"/>
      <c r="B512" s="130"/>
    </row>
    <row r="513" spans="1:2" x14ac:dyDescent="0.25">
      <c r="A513" s="130"/>
      <c r="B513" s="130"/>
    </row>
    <row r="514" spans="1:2" x14ac:dyDescent="0.25">
      <c r="A514" s="130"/>
      <c r="B514" s="130"/>
    </row>
    <row r="515" spans="1:2" x14ac:dyDescent="0.25">
      <c r="A515" s="130"/>
      <c r="B515" s="130"/>
    </row>
    <row r="516" spans="1:2" x14ac:dyDescent="0.25">
      <c r="A516" s="130"/>
      <c r="B516" s="130"/>
    </row>
    <row r="517" spans="1:2" x14ac:dyDescent="0.25">
      <c r="A517" s="130"/>
      <c r="B517" s="130"/>
    </row>
    <row r="518" spans="1:2" x14ac:dyDescent="0.25">
      <c r="A518" s="130"/>
      <c r="B518" s="130"/>
    </row>
    <row r="519" spans="1:2" x14ac:dyDescent="0.25">
      <c r="A519" s="130"/>
      <c r="B519" s="130"/>
    </row>
    <row r="520" spans="1:2" x14ac:dyDescent="0.25">
      <c r="A520" s="130"/>
      <c r="B520" s="130"/>
    </row>
    <row r="521" spans="1:2" x14ac:dyDescent="0.25">
      <c r="A521" s="130"/>
      <c r="B521" s="130"/>
    </row>
    <row r="522" spans="1:2" x14ac:dyDescent="0.25">
      <c r="A522" s="130"/>
      <c r="B522" s="130"/>
    </row>
    <row r="523" spans="1:2" x14ac:dyDescent="0.25">
      <c r="A523" s="130"/>
      <c r="B523" s="130"/>
    </row>
    <row r="524" spans="1:2" x14ac:dyDescent="0.25">
      <c r="A524" s="130"/>
      <c r="B524" s="130"/>
    </row>
    <row r="525" spans="1:2" x14ac:dyDescent="0.25">
      <c r="A525" s="130"/>
      <c r="B525" s="130"/>
    </row>
    <row r="526" spans="1:2" x14ac:dyDescent="0.25">
      <c r="A526" s="130"/>
      <c r="B526" s="130"/>
    </row>
    <row r="527" spans="1:2" x14ac:dyDescent="0.25">
      <c r="A527" s="130"/>
      <c r="B527" s="130"/>
    </row>
    <row r="528" spans="1:2" x14ac:dyDescent="0.25">
      <c r="A528" s="130"/>
      <c r="B528" s="130"/>
    </row>
    <row r="529" spans="1:2" x14ac:dyDescent="0.25">
      <c r="A529" s="130"/>
      <c r="B529" s="130"/>
    </row>
    <row r="530" spans="1:2" x14ac:dyDescent="0.25">
      <c r="A530" s="130"/>
      <c r="B530" s="130"/>
    </row>
    <row r="531" spans="1:2" x14ac:dyDescent="0.25">
      <c r="A531" s="130"/>
      <c r="B531" s="130"/>
    </row>
    <row r="532" spans="1:2" x14ac:dyDescent="0.25">
      <c r="A532" s="130"/>
      <c r="B532" s="130"/>
    </row>
    <row r="533" spans="1:2" x14ac:dyDescent="0.25">
      <c r="A533" s="130"/>
      <c r="B533" s="130"/>
    </row>
    <row r="534" spans="1:2" x14ac:dyDescent="0.25">
      <c r="A534" s="130"/>
      <c r="B534" s="130"/>
    </row>
    <row r="535" spans="1:2" x14ac:dyDescent="0.25">
      <c r="A535" s="130"/>
      <c r="B535" s="130"/>
    </row>
    <row r="536" spans="1:2" x14ac:dyDescent="0.25">
      <c r="A536" s="130"/>
      <c r="B536" s="130"/>
    </row>
    <row r="537" spans="1:2" x14ac:dyDescent="0.25">
      <c r="A537" s="130"/>
      <c r="B537" s="130"/>
    </row>
    <row r="538" spans="1:2" x14ac:dyDescent="0.25">
      <c r="A538" s="130"/>
      <c r="B538" s="130"/>
    </row>
    <row r="539" spans="1:2" x14ac:dyDescent="0.25">
      <c r="A539" s="130"/>
      <c r="B539" s="130"/>
    </row>
    <row r="540" spans="1:2" x14ac:dyDescent="0.25">
      <c r="A540" s="130"/>
      <c r="B540" s="130"/>
    </row>
    <row r="541" spans="1:2" x14ac:dyDescent="0.25">
      <c r="A541" s="130"/>
      <c r="B541" s="130"/>
    </row>
    <row r="542" spans="1:2" x14ac:dyDescent="0.25">
      <c r="A542" s="130"/>
      <c r="B542" s="130"/>
    </row>
    <row r="543" spans="1:2" x14ac:dyDescent="0.25">
      <c r="A543" s="130"/>
      <c r="B543" s="130"/>
    </row>
    <row r="544" spans="1:2" x14ac:dyDescent="0.25">
      <c r="A544" s="130"/>
      <c r="B544" s="130"/>
    </row>
    <row r="545" spans="1:2" x14ac:dyDescent="0.25">
      <c r="A545" s="130"/>
      <c r="B545" s="130"/>
    </row>
    <row r="546" spans="1:2" x14ac:dyDescent="0.25">
      <c r="A546" s="130"/>
      <c r="B546" s="130"/>
    </row>
    <row r="547" spans="1:2" x14ac:dyDescent="0.25">
      <c r="A547" s="130"/>
      <c r="B547" s="130"/>
    </row>
    <row r="548" spans="1:2" x14ac:dyDescent="0.25">
      <c r="A548" s="130"/>
      <c r="B548" s="130"/>
    </row>
    <row r="549" spans="1:2" x14ac:dyDescent="0.25">
      <c r="A549" s="130"/>
      <c r="B549" s="130"/>
    </row>
    <row r="550" spans="1:2" x14ac:dyDescent="0.25">
      <c r="A550" s="130"/>
      <c r="B550" s="130"/>
    </row>
    <row r="551" spans="1:2" x14ac:dyDescent="0.25">
      <c r="A551" s="130"/>
      <c r="B551" s="130"/>
    </row>
    <row r="552" spans="1:2" x14ac:dyDescent="0.25">
      <c r="A552" s="130"/>
      <c r="B552" s="130"/>
    </row>
    <row r="553" spans="1:2" x14ac:dyDescent="0.25">
      <c r="A553" s="130"/>
      <c r="B553" s="130"/>
    </row>
    <row r="554" spans="1:2" x14ac:dyDescent="0.25">
      <c r="A554" s="130"/>
      <c r="B554" s="130"/>
    </row>
    <row r="555" spans="1:2" x14ac:dyDescent="0.25">
      <c r="A555" s="130"/>
      <c r="B555" s="130"/>
    </row>
    <row r="556" spans="1:2" x14ac:dyDescent="0.25">
      <c r="A556" s="130"/>
      <c r="B556" s="130"/>
    </row>
    <row r="557" spans="1:2" x14ac:dyDescent="0.25">
      <c r="A557" s="130"/>
      <c r="B557" s="130"/>
    </row>
    <row r="558" spans="1:2" x14ac:dyDescent="0.25">
      <c r="A558" s="130"/>
      <c r="B558" s="130"/>
    </row>
    <row r="559" spans="1:2" x14ac:dyDescent="0.25">
      <c r="A559" s="130"/>
      <c r="B559" s="130"/>
    </row>
    <row r="560" spans="1:2" x14ac:dyDescent="0.25">
      <c r="A560" s="130"/>
      <c r="B560" s="130"/>
    </row>
    <row r="561" spans="1:2" x14ac:dyDescent="0.25">
      <c r="A561" s="130"/>
      <c r="B561" s="130"/>
    </row>
    <row r="562" spans="1:2" x14ac:dyDescent="0.25">
      <c r="A562" s="130"/>
      <c r="B562" s="130"/>
    </row>
    <row r="563" spans="1:2" x14ac:dyDescent="0.25">
      <c r="A563" s="130"/>
      <c r="B563" s="130"/>
    </row>
    <row r="564" spans="1:2" x14ac:dyDescent="0.25">
      <c r="A564" s="130"/>
      <c r="B564" s="130"/>
    </row>
    <row r="565" spans="1:2" x14ac:dyDescent="0.25">
      <c r="A565" s="130"/>
      <c r="B565" s="130"/>
    </row>
    <row r="566" spans="1:2" x14ac:dyDescent="0.25">
      <c r="A566" s="130"/>
      <c r="B566" s="130"/>
    </row>
    <row r="567" spans="1:2" x14ac:dyDescent="0.25">
      <c r="A567" s="130"/>
      <c r="B567" s="130"/>
    </row>
    <row r="568" spans="1:2" x14ac:dyDescent="0.25">
      <c r="A568" s="130"/>
      <c r="B568" s="130"/>
    </row>
    <row r="569" spans="1:2" x14ac:dyDescent="0.25">
      <c r="A569" s="130"/>
      <c r="B569" s="130"/>
    </row>
    <row r="570" spans="1:2" x14ac:dyDescent="0.25">
      <c r="A570" s="130"/>
      <c r="B570" s="130"/>
    </row>
    <row r="571" spans="1:2" x14ac:dyDescent="0.25">
      <c r="A571" s="130"/>
      <c r="B571" s="130"/>
    </row>
    <row r="572" spans="1:2" x14ac:dyDescent="0.25">
      <c r="A572" s="130"/>
      <c r="B572" s="130"/>
    </row>
    <row r="573" spans="1:2" x14ac:dyDescent="0.25">
      <c r="A573" s="130"/>
      <c r="B573" s="130"/>
    </row>
    <row r="574" spans="1:2" x14ac:dyDescent="0.25">
      <c r="A574" s="130"/>
      <c r="B574" s="130"/>
    </row>
    <row r="575" spans="1:2" x14ac:dyDescent="0.25">
      <c r="A575" s="130"/>
      <c r="B575" s="130"/>
    </row>
    <row r="576" spans="1:2" x14ac:dyDescent="0.25">
      <c r="A576" s="130"/>
      <c r="B576" s="130"/>
    </row>
    <row r="577" spans="1:2" x14ac:dyDescent="0.25">
      <c r="A577" s="130"/>
      <c r="B577" s="130"/>
    </row>
    <row r="578" spans="1:2" x14ac:dyDescent="0.25">
      <c r="A578" s="130"/>
      <c r="B578" s="130"/>
    </row>
    <row r="579" spans="1:2" x14ac:dyDescent="0.25">
      <c r="A579" s="130"/>
      <c r="B579" s="130"/>
    </row>
    <row r="580" spans="1:2" x14ac:dyDescent="0.25">
      <c r="A580" s="130"/>
      <c r="B580" s="130"/>
    </row>
    <row r="581" spans="1:2" x14ac:dyDescent="0.25">
      <c r="A581" s="130"/>
      <c r="B581" s="130"/>
    </row>
    <row r="582" spans="1:2" x14ac:dyDescent="0.25">
      <c r="A582" s="130"/>
      <c r="B582" s="130"/>
    </row>
    <row r="583" spans="1:2" x14ac:dyDescent="0.25">
      <c r="A583" s="130"/>
      <c r="B583" s="130"/>
    </row>
    <row r="584" spans="1:2" x14ac:dyDescent="0.25">
      <c r="A584" s="130"/>
      <c r="B584" s="130"/>
    </row>
    <row r="585" spans="1:2" x14ac:dyDescent="0.25">
      <c r="A585" s="130"/>
      <c r="B585" s="130"/>
    </row>
    <row r="586" spans="1:2" x14ac:dyDescent="0.25">
      <c r="A586" s="130"/>
      <c r="B586" s="130"/>
    </row>
    <row r="587" spans="1:2" x14ac:dyDescent="0.25">
      <c r="A587" s="130"/>
      <c r="B587" s="130"/>
    </row>
    <row r="588" spans="1:2" x14ac:dyDescent="0.25">
      <c r="A588" s="130"/>
      <c r="B588" s="130"/>
    </row>
    <row r="589" spans="1:2" x14ac:dyDescent="0.25">
      <c r="A589" s="130"/>
      <c r="B589" s="130"/>
    </row>
    <row r="590" spans="1:2" x14ac:dyDescent="0.25">
      <c r="A590" s="130"/>
      <c r="B590" s="130"/>
    </row>
    <row r="591" spans="1:2" x14ac:dyDescent="0.25">
      <c r="A591" s="130"/>
      <c r="B591" s="130"/>
    </row>
    <row r="592" spans="1:2" x14ac:dyDescent="0.25">
      <c r="A592" s="130"/>
      <c r="B592" s="130"/>
    </row>
    <row r="593" spans="1:2" x14ac:dyDescent="0.25">
      <c r="A593" s="130"/>
      <c r="B593" s="130"/>
    </row>
    <row r="594" spans="1:2" x14ac:dyDescent="0.25">
      <c r="A594" s="130"/>
      <c r="B594" s="130"/>
    </row>
    <row r="595" spans="1:2" x14ac:dyDescent="0.25">
      <c r="A595" s="130"/>
      <c r="B595" s="130"/>
    </row>
    <row r="596" spans="1:2" x14ac:dyDescent="0.25">
      <c r="A596" s="130"/>
      <c r="B596" s="130"/>
    </row>
    <row r="597" spans="1:2" x14ac:dyDescent="0.25">
      <c r="A597" s="130"/>
      <c r="B597" s="130"/>
    </row>
    <row r="598" spans="1:2" x14ac:dyDescent="0.25">
      <c r="A598" s="130"/>
      <c r="B598" s="130"/>
    </row>
    <row r="599" spans="1:2" x14ac:dyDescent="0.25">
      <c r="A599" s="130"/>
      <c r="B599" s="130"/>
    </row>
    <row r="600" spans="1:2" x14ac:dyDescent="0.25">
      <c r="A600" s="130"/>
      <c r="B600" s="130"/>
    </row>
    <row r="601" spans="1:2" x14ac:dyDescent="0.25">
      <c r="A601" s="130"/>
      <c r="B601" s="130"/>
    </row>
    <row r="602" spans="1:2" x14ac:dyDescent="0.25">
      <c r="A602" s="130"/>
      <c r="B602" s="130"/>
    </row>
    <row r="603" spans="1:2" x14ac:dyDescent="0.25">
      <c r="A603" s="130"/>
      <c r="B603" s="130"/>
    </row>
    <row r="604" spans="1:2" x14ac:dyDescent="0.25">
      <c r="A604" s="130"/>
      <c r="B604" s="130"/>
    </row>
    <row r="605" spans="1:2" x14ac:dyDescent="0.25">
      <c r="A605" s="130"/>
      <c r="B605" s="130"/>
    </row>
    <row r="606" spans="1:2" x14ac:dyDescent="0.25">
      <c r="A606" s="130"/>
      <c r="B606" s="130"/>
    </row>
    <row r="607" spans="1:2" x14ac:dyDescent="0.25">
      <c r="A607" s="130"/>
      <c r="B607" s="130"/>
    </row>
    <row r="608" spans="1:2" x14ac:dyDescent="0.25">
      <c r="A608" s="130"/>
      <c r="B608" s="130"/>
    </row>
    <row r="609" spans="1:2" x14ac:dyDescent="0.25">
      <c r="A609" s="130"/>
      <c r="B609" s="130"/>
    </row>
    <row r="610" spans="1:2" x14ac:dyDescent="0.25">
      <c r="A610" s="130"/>
      <c r="B610" s="130"/>
    </row>
    <row r="611" spans="1:2" x14ac:dyDescent="0.25">
      <c r="A611" s="130"/>
      <c r="B611" s="130"/>
    </row>
    <row r="612" spans="1:2" x14ac:dyDescent="0.25">
      <c r="A612" s="130"/>
      <c r="B612" s="130"/>
    </row>
    <row r="613" spans="1:2" x14ac:dyDescent="0.25">
      <c r="A613" s="130"/>
      <c r="B613" s="130"/>
    </row>
    <row r="614" spans="1:2" x14ac:dyDescent="0.25">
      <c r="A614" s="130"/>
      <c r="B614" s="130"/>
    </row>
    <row r="615" spans="1:2" x14ac:dyDescent="0.25">
      <c r="A615" s="130"/>
      <c r="B615" s="130"/>
    </row>
    <row r="616" spans="1:2" x14ac:dyDescent="0.25">
      <c r="A616" s="130"/>
      <c r="B616" s="130"/>
    </row>
    <row r="617" spans="1:2" x14ac:dyDescent="0.25">
      <c r="A617" s="130"/>
      <c r="B617" s="130"/>
    </row>
    <row r="618" spans="1:2" x14ac:dyDescent="0.25">
      <c r="A618" s="130"/>
      <c r="B618" s="130"/>
    </row>
    <row r="619" spans="1:2" x14ac:dyDescent="0.25">
      <c r="A619" s="130"/>
      <c r="B619" s="130"/>
    </row>
    <row r="620" spans="1:2" x14ac:dyDescent="0.25">
      <c r="A620" s="130"/>
      <c r="B620" s="130"/>
    </row>
    <row r="621" spans="1:2" x14ac:dyDescent="0.25">
      <c r="A621" s="130"/>
      <c r="B621" s="130"/>
    </row>
    <row r="622" spans="1:2" x14ac:dyDescent="0.25">
      <c r="A622" s="130"/>
      <c r="B622" s="130"/>
    </row>
    <row r="623" spans="1:2" x14ac:dyDescent="0.25">
      <c r="A623" s="130"/>
      <c r="B623" s="130"/>
    </row>
    <row r="624" spans="1:2" x14ac:dyDescent="0.25">
      <c r="A624" s="130"/>
      <c r="B624" s="130"/>
    </row>
    <row r="625" spans="1:2" x14ac:dyDescent="0.25">
      <c r="A625" s="130"/>
      <c r="B625" s="130"/>
    </row>
    <row r="626" spans="1:2" x14ac:dyDescent="0.25">
      <c r="A626" s="130"/>
      <c r="B626" s="130"/>
    </row>
    <row r="627" spans="1:2" x14ac:dyDescent="0.25">
      <c r="A627" s="130"/>
      <c r="B627" s="130"/>
    </row>
    <row r="628" spans="1:2" x14ac:dyDescent="0.25">
      <c r="A628" s="130"/>
      <c r="B628" s="130"/>
    </row>
    <row r="629" spans="1:2" x14ac:dyDescent="0.25">
      <c r="A629" s="130"/>
      <c r="B629" s="130"/>
    </row>
    <row r="630" spans="1:2" x14ac:dyDescent="0.25">
      <c r="A630" s="130"/>
      <c r="B630" s="130"/>
    </row>
    <row r="631" spans="1:2" x14ac:dyDescent="0.25">
      <c r="A631" s="130"/>
      <c r="B631" s="130"/>
    </row>
    <row r="632" spans="1:2" x14ac:dyDescent="0.25">
      <c r="A632" s="130"/>
      <c r="B632" s="130"/>
    </row>
    <row r="633" spans="1:2" x14ac:dyDescent="0.25">
      <c r="A633" s="130"/>
      <c r="B633" s="130"/>
    </row>
    <row r="634" spans="1:2" x14ac:dyDescent="0.25">
      <c r="A634" s="130"/>
      <c r="B634" s="130"/>
    </row>
    <row r="635" spans="1:2" x14ac:dyDescent="0.25">
      <c r="A635" s="130"/>
      <c r="B635" s="130"/>
    </row>
    <row r="636" spans="1:2" x14ac:dyDescent="0.25">
      <c r="A636" s="130"/>
      <c r="B636" s="130"/>
    </row>
    <row r="637" spans="1:2" x14ac:dyDescent="0.25">
      <c r="A637" s="130"/>
      <c r="B637" s="130"/>
    </row>
    <row r="638" spans="1:2" x14ac:dyDescent="0.25">
      <c r="A638" s="130"/>
      <c r="B638" s="130"/>
    </row>
    <row r="639" spans="1:2" x14ac:dyDescent="0.25">
      <c r="A639" s="130"/>
      <c r="B639" s="130"/>
    </row>
    <row r="640" spans="1:2" x14ac:dyDescent="0.25">
      <c r="A640" s="130"/>
      <c r="B640" s="130"/>
    </row>
    <row r="641" spans="1:2" x14ac:dyDescent="0.25">
      <c r="A641" s="130"/>
      <c r="B641" s="130"/>
    </row>
    <row r="642" spans="1:2" x14ac:dyDescent="0.25">
      <c r="A642" s="130"/>
      <c r="B642" s="130"/>
    </row>
    <row r="643" spans="1:2" x14ac:dyDescent="0.25">
      <c r="A643" s="130"/>
      <c r="B643" s="130"/>
    </row>
    <row r="644" spans="1:2" x14ac:dyDescent="0.25">
      <c r="A644" s="130"/>
      <c r="B644" s="130"/>
    </row>
    <row r="645" spans="1:2" x14ac:dyDescent="0.25">
      <c r="A645" s="130"/>
      <c r="B645" s="130"/>
    </row>
    <row r="646" spans="1:2" x14ac:dyDescent="0.25">
      <c r="A646" s="130"/>
      <c r="B646" s="130"/>
    </row>
    <row r="647" spans="1:2" x14ac:dyDescent="0.25">
      <c r="A647" s="130"/>
      <c r="B647" s="130"/>
    </row>
    <row r="648" spans="1:2" x14ac:dyDescent="0.25">
      <c r="A648" s="130"/>
      <c r="B648" s="130"/>
    </row>
    <row r="649" spans="1:2" x14ac:dyDescent="0.25">
      <c r="A649" s="130"/>
      <c r="B649" s="130"/>
    </row>
    <row r="650" spans="1:2" x14ac:dyDescent="0.25">
      <c r="A650" s="130"/>
      <c r="B650" s="130"/>
    </row>
    <row r="651" spans="1:2" x14ac:dyDescent="0.25">
      <c r="A651" s="130"/>
      <c r="B651" s="130"/>
    </row>
    <row r="652" spans="1:2" x14ac:dyDescent="0.25">
      <c r="A652" s="130"/>
      <c r="B652" s="130"/>
    </row>
    <row r="653" spans="1:2" x14ac:dyDescent="0.25">
      <c r="A653" s="130"/>
      <c r="B653" s="130"/>
    </row>
    <row r="654" spans="1:2" x14ac:dyDescent="0.25">
      <c r="A654" s="130"/>
      <c r="B654" s="130"/>
    </row>
    <row r="655" spans="1:2" x14ac:dyDescent="0.25">
      <c r="A655" s="130"/>
      <c r="B655" s="130"/>
    </row>
    <row r="656" spans="1:2" x14ac:dyDescent="0.25">
      <c r="A656" s="130"/>
      <c r="B656" s="130"/>
    </row>
    <row r="657" spans="1:2" x14ac:dyDescent="0.25">
      <c r="A657" s="130"/>
      <c r="B657" s="130"/>
    </row>
    <row r="658" spans="1:2" x14ac:dyDescent="0.25">
      <c r="A658" s="130"/>
      <c r="B658" s="130"/>
    </row>
    <row r="659" spans="1:2" x14ac:dyDescent="0.25">
      <c r="A659" s="130"/>
      <c r="B659" s="130"/>
    </row>
    <row r="660" spans="1:2" x14ac:dyDescent="0.25">
      <c r="A660" s="130"/>
      <c r="B660" s="130"/>
    </row>
    <row r="661" spans="1:2" x14ac:dyDescent="0.25">
      <c r="A661" s="130"/>
      <c r="B661" s="130"/>
    </row>
    <row r="662" spans="1:2" x14ac:dyDescent="0.25">
      <c r="A662" s="130"/>
      <c r="B662" s="130"/>
    </row>
    <row r="663" spans="1:2" x14ac:dyDescent="0.25">
      <c r="A663" s="130"/>
      <c r="B663" s="130"/>
    </row>
    <row r="664" spans="1:2" x14ac:dyDescent="0.25">
      <c r="A664" s="130"/>
      <c r="B664" s="130"/>
    </row>
    <row r="665" spans="1:2" x14ac:dyDescent="0.25">
      <c r="A665" s="130"/>
      <c r="B665" s="130"/>
    </row>
    <row r="666" spans="1:2" x14ac:dyDescent="0.25">
      <c r="A666" s="130"/>
      <c r="B666" s="130"/>
    </row>
    <row r="667" spans="1:2" x14ac:dyDescent="0.25">
      <c r="A667" s="130"/>
      <c r="B667" s="130"/>
    </row>
    <row r="668" spans="1:2" x14ac:dyDescent="0.25">
      <c r="A668" s="130"/>
      <c r="B668" s="130"/>
    </row>
    <row r="669" spans="1:2" x14ac:dyDescent="0.25">
      <c r="A669" s="130"/>
      <c r="B669" s="130"/>
    </row>
    <row r="670" spans="1:2" x14ac:dyDescent="0.25">
      <c r="A670" s="130"/>
      <c r="B670" s="130"/>
    </row>
    <row r="671" spans="1:2" x14ac:dyDescent="0.25">
      <c r="A671" s="130"/>
      <c r="B671" s="130"/>
    </row>
    <row r="672" spans="1:2" x14ac:dyDescent="0.25">
      <c r="A672" s="130"/>
      <c r="B672" s="130"/>
    </row>
    <row r="673" spans="1:2" x14ac:dyDescent="0.25">
      <c r="A673" s="130"/>
      <c r="B673" s="130"/>
    </row>
    <row r="674" spans="1:2" x14ac:dyDescent="0.25">
      <c r="A674" s="130"/>
      <c r="B674" s="130"/>
    </row>
    <row r="675" spans="1:2" x14ac:dyDescent="0.25">
      <c r="A675" s="130"/>
      <c r="B675" s="130"/>
    </row>
    <row r="676" spans="1:2" x14ac:dyDescent="0.25">
      <c r="A676" s="130"/>
      <c r="B676" s="130"/>
    </row>
    <row r="677" spans="1:2" x14ac:dyDescent="0.25">
      <c r="A677" s="130"/>
      <c r="B677" s="130"/>
    </row>
    <row r="678" spans="1:2" x14ac:dyDescent="0.25">
      <c r="A678" s="130"/>
      <c r="B678" s="130"/>
    </row>
    <row r="679" spans="1:2" x14ac:dyDescent="0.25">
      <c r="A679" s="130"/>
      <c r="B679" s="130"/>
    </row>
    <row r="680" spans="1:2" x14ac:dyDescent="0.25">
      <c r="A680" s="130"/>
      <c r="B680" s="130"/>
    </row>
    <row r="681" spans="1:2" x14ac:dyDescent="0.25">
      <c r="A681" s="130"/>
      <c r="B681" s="130"/>
    </row>
    <row r="682" spans="1:2" x14ac:dyDescent="0.25">
      <c r="A682" s="130"/>
      <c r="B682" s="130"/>
    </row>
    <row r="683" spans="1:2" x14ac:dyDescent="0.25">
      <c r="A683" s="130"/>
      <c r="B683" s="130"/>
    </row>
    <row r="684" spans="1:2" x14ac:dyDescent="0.25">
      <c r="A684" s="130"/>
      <c r="B684" s="130"/>
    </row>
    <row r="685" spans="1:2" x14ac:dyDescent="0.25">
      <c r="A685" s="130"/>
      <c r="B685" s="130"/>
    </row>
    <row r="686" spans="1:2" x14ac:dyDescent="0.25">
      <c r="A686" s="130"/>
      <c r="B686" s="130"/>
    </row>
    <row r="687" spans="1:2" x14ac:dyDescent="0.25">
      <c r="A687" s="130"/>
      <c r="B687" s="130"/>
    </row>
    <row r="688" spans="1:2" x14ac:dyDescent="0.25">
      <c r="A688" s="130"/>
      <c r="B688" s="130"/>
    </row>
    <row r="689" spans="1:2" x14ac:dyDescent="0.25">
      <c r="A689" s="130"/>
      <c r="B689" s="130"/>
    </row>
    <row r="690" spans="1:2" x14ac:dyDescent="0.25">
      <c r="A690" s="130"/>
      <c r="B690" s="130"/>
    </row>
    <row r="691" spans="1:2" x14ac:dyDescent="0.25">
      <c r="A691" s="130"/>
      <c r="B691" s="130"/>
    </row>
    <row r="692" spans="1:2" x14ac:dyDescent="0.25">
      <c r="A692" s="130"/>
      <c r="B692" s="130"/>
    </row>
    <row r="693" spans="1:2" x14ac:dyDescent="0.25">
      <c r="A693" s="130"/>
      <c r="B693" s="130"/>
    </row>
    <row r="694" spans="1:2" x14ac:dyDescent="0.25">
      <c r="A694" s="130"/>
      <c r="B694" s="130"/>
    </row>
    <row r="695" spans="1:2" x14ac:dyDescent="0.25">
      <c r="A695" s="130"/>
      <c r="B695" s="130"/>
    </row>
    <row r="696" spans="1:2" x14ac:dyDescent="0.25">
      <c r="A696" s="130"/>
      <c r="B696" s="130"/>
    </row>
    <row r="697" spans="1:2" x14ac:dyDescent="0.25">
      <c r="A697" s="130"/>
      <c r="B697" s="130"/>
    </row>
    <row r="698" spans="1:2" x14ac:dyDescent="0.25">
      <c r="A698" s="130"/>
      <c r="B698" s="130"/>
    </row>
    <row r="699" spans="1:2" x14ac:dyDescent="0.25">
      <c r="A699" s="130"/>
      <c r="B699" s="130"/>
    </row>
    <row r="700" spans="1:2" x14ac:dyDescent="0.25">
      <c r="A700" s="130"/>
      <c r="B700" s="130"/>
    </row>
    <row r="701" spans="1:2" x14ac:dyDescent="0.25">
      <c r="A701" s="130"/>
      <c r="B701" s="130"/>
    </row>
    <row r="702" spans="1:2" x14ac:dyDescent="0.25">
      <c r="A702" s="130"/>
      <c r="B702" s="130"/>
    </row>
    <row r="703" spans="1:2" x14ac:dyDescent="0.25">
      <c r="A703" s="130"/>
      <c r="B703" s="130"/>
    </row>
    <row r="704" spans="1:2" x14ac:dyDescent="0.25">
      <c r="A704" s="130"/>
      <c r="B704" s="130"/>
    </row>
    <row r="705" spans="1:2" x14ac:dyDescent="0.25">
      <c r="A705" s="130"/>
      <c r="B705" s="130"/>
    </row>
    <row r="706" spans="1:2" x14ac:dyDescent="0.25">
      <c r="A706" s="130"/>
      <c r="B706" s="130"/>
    </row>
    <row r="707" spans="1:2" x14ac:dyDescent="0.25">
      <c r="A707" s="130"/>
      <c r="B707" s="130"/>
    </row>
    <row r="708" spans="1:2" x14ac:dyDescent="0.25">
      <c r="A708" s="130"/>
      <c r="B708" s="130"/>
    </row>
    <row r="709" spans="1:2" x14ac:dyDescent="0.25">
      <c r="A709" s="130"/>
      <c r="B709" s="130"/>
    </row>
    <row r="710" spans="1:2" x14ac:dyDescent="0.25">
      <c r="A710" s="130"/>
      <c r="B710" s="130"/>
    </row>
    <row r="711" spans="1:2" x14ac:dyDescent="0.25">
      <c r="A711" s="130"/>
      <c r="B711" s="130"/>
    </row>
    <row r="712" spans="1:2" x14ac:dyDescent="0.25">
      <c r="A712" s="130"/>
      <c r="B712" s="130"/>
    </row>
    <row r="713" spans="1:2" x14ac:dyDescent="0.25">
      <c r="A713" s="130"/>
      <c r="B713" s="130"/>
    </row>
    <row r="714" spans="1:2" x14ac:dyDescent="0.25">
      <c r="A714" s="130"/>
      <c r="B714" s="130"/>
    </row>
    <row r="715" spans="1:2" x14ac:dyDescent="0.25">
      <c r="A715" s="130"/>
      <c r="B715" s="130"/>
    </row>
    <row r="716" spans="1:2" x14ac:dyDescent="0.25">
      <c r="A716" s="130"/>
      <c r="B716" s="130"/>
    </row>
    <row r="717" spans="1:2" x14ac:dyDescent="0.25">
      <c r="A717" s="130"/>
      <c r="B717" s="130"/>
    </row>
    <row r="718" spans="1:2" x14ac:dyDescent="0.25">
      <c r="A718" s="130"/>
      <c r="B718" s="130"/>
    </row>
    <row r="719" spans="1:2" x14ac:dyDescent="0.25">
      <c r="A719" s="130"/>
      <c r="B719" s="130"/>
    </row>
    <row r="720" spans="1:2" x14ac:dyDescent="0.25">
      <c r="A720" s="130"/>
      <c r="B720" s="130"/>
    </row>
    <row r="721" spans="1:2" x14ac:dyDescent="0.25">
      <c r="A721" s="130"/>
      <c r="B721" s="130"/>
    </row>
    <row r="722" spans="1:2" x14ac:dyDescent="0.25">
      <c r="A722" s="130"/>
      <c r="B722" s="130"/>
    </row>
    <row r="723" spans="1:2" x14ac:dyDescent="0.25">
      <c r="A723" s="130"/>
      <c r="B723" s="130"/>
    </row>
    <row r="724" spans="1:2" x14ac:dyDescent="0.25">
      <c r="A724" s="130"/>
      <c r="B724" s="130"/>
    </row>
    <row r="725" spans="1:2" x14ac:dyDescent="0.25">
      <c r="A725" s="130"/>
      <c r="B725" s="130"/>
    </row>
    <row r="726" spans="1:2" x14ac:dyDescent="0.25">
      <c r="A726" s="130"/>
      <c r="B726" s="130"/>
    </row>
    <row r="727" spans="1:2" x14ac:dyDescent="0.25">
      <c r="A727" s="130"/>
      <c r="B727" s="130"/>
    </row>
    <row r="728" spans="1:2" x14ac:dyDescent="0.25">
      <c r="A728" s="130"/>
      <c r="B728" s="130"/>
    </row>
    <row r="729" spans="1:2" x14ac:dyDescent="0.25">
      <c r="A729" s="130"/>
      <c r="B729" s="130"/>
    </row>
    <row r="730" spans="1:2" x14ac:dyDescent="0.25">
      <c r="A730" s="130"/>
      <c r="B730" s="130"/>
    </row>
    <row r="731" spans="1:2" x14ac:dyDescent="0.25">
      <c r="A731" s="130"/>
      <c r="B731" s="130"/>
    </row>
    <row r="732" spans="1:2" x14ac:dyDescent="0.25">
      <c r="A732" s="130"/>
      <c r="B732" s="130"/>
    </row>
    <row r="733" spans="1:2" x14ac:dyDescent="0.25">
      <c r="A733" s="130"/>
      <c r="B733" s="130"/>
    </row>
    <row r="734" spans="1:2" x14ac:dyDescent="0.25">
      <c r="A734" s="130"/>
      <c r="B734" s="130"/>
    </row>
    <row r="735" spans="1:2" x14ac:dyDescent="0.25">
      <c r="A735" s="130"/>
      <c r="B735" s="130"/>
    </row>
    <row r="736" spans="1:2" x14ac:dyDescent="0.25">
      <c r="A736" s="130"/>
      <c r="B736" s="130"/>
    </row>
    <row r="737" spans="1:2" x14ac:dyDescent="0.25">
      <c r="A737" s="130"/>
      <c r="B737" s="130"/>
    </row>
    <row r="738" spans="1:2" x14ac:dyDescent="0.25">
      <c r="A738" s="130"/>
      <c r="B738" s="130"/>
    </row>
    <row r="739" spans="1:2" x14ac:dyDescent="0.25">
      <c r="A739" s="130"/>
      <c r="B739" s="130"/>
    </row>
    <row r="740" spans="1:2" x14ac:dyDescent="0.25">
      <c r="A740" s="130"/>
      <c r="B740" s="130"/>
    </row>
    <row r="741" spans="1:2" x14ac:dyDescent="0.25">
      <c r="A741" s="130"/>
      <c r="B741" s="130"/>
    </row>
    <row r="742" spans="1:2" x14ac:dyDescent="0.25">
      <c r="A742" s="130"/>
      <c r="B742" s="130"/>
    </row>
    <row r="743" spans="1:2" x14ac:dyDescent="0.25">
      <c r="A743" s="130"/>
      <c r="B743" s="130"/>
    </row>
    <row r="744" spans="1:2" x14ac:dyDescent="0.25">
      <c r="A744" s="130"/>
      <c r="B744" s="130"/>
    </row>
    <row r="745" spans="1:2" x14ac:dyDescent="0.25">
      <c r="A745" s="130"/>
      <c r="B745" s="130"/>
    </row>
    <row r="746" spans="1:2" x14ac:dyDescent="0.25">
      <c r="A746" s="130"/>
      <c r="B746" s="130"/>
    </row>
    <row r="747" spans="1:2" x14ac:dyDescent="0.25">
      <c r="A747" s="130"/>
      <c r="B747" s="130"/>
    </row>
    <row r="748" spans="1:2" x14ac:dyDescent="0.25">
      <c r="A748" s="130"/>
      <c r="B748" s="130"/>
    </row>
    <row r="749" spans="1:2" x14ac:dyDescent="0.25">
      <c r="A749" s="130"/>
      <c r="B749" s="130"/>
    </row>
    <row r="750" spans="1:2" x14ac:dyDescent="0.25">
      <c r="A750" s="130"/>
      <c r="B750" s="130"/>
    </row>
    <row r="751" spans="1:2" x14ac:dyDescent="0.25">
      <c r="A751" s="130"/>
      <c r="B751" s="130"/>
    </row>
    <row r="752" spans="1:2" x14ac:dyDescent="0.25">
      <c r="A752" s="130"/>
      <c r="B752" s="130"/>
    </row>
    <row r="753" spans="1:2" x14ac:dyDescent="0.25">
      <c r="A753" s="130"/>
      <c r="B753" s="130"/>
    </row>
    <row r="754" spans="1:2" x14ac:dyDescent="0.25">
      <c r="A754" s="130"/>
      <c r="B754" s="130"/>
    </row>
    <row r="755" spans="1:2" x14ac:dyDescent="0.25">
      <c r="A755" s="130"/>
      <c r="B755" s="130"/>
    </row>
    <row r="756" spans="1:2" x14ac:dyDescent="0.25">
      <c r="A756" s="130"/>
      <c r="B756" s="130"/>
    </row>
    <row r="757" spans="1:2" x14ac:dyDescent="0.25">
      <c r="A757" s="130"/>
      <c r="B757" s="130"/>
    </row>
    <row r="758" spans="1:2" x14ac:dyDescent="0.25">
      <c r="A758" s="130"/>
      <c r="B758" s="130"/>
    </row>
    <row r="759" spans="1:2" x14ac:dyDescent="0.25">
      <c r="A759" s="130"/>
      <c r="B759" s="130"/>
    </row>
    <row r="760" spans="1:2" x14ac:dyDescent="0.25">
      <c r="A760" s="130"/>
      <c r="B760" s="130"/>
    </row>
    <row r="761" spans="1:2" x14ac:dyDescent="0.25">
      <c r="A761" s="130"/>
      <c r="B761" s="130"/>
    </row>
    <row r="762" spans="1:2" x14ac:dyDescent="0.25">
      <c r="A762" s="130"/>
      <c r="B762" s="130"/>
    </row>
    <row r="763" spans="1:2" x14ac:dyDescent="0.25">
      <c r="A763" s="130"/>
      <c r="B763" s="130"/>
    </row>
    <row r="764" spans="1:2" x14ac:dyDescent="0.25">
      <c r="A764" s="130"/>
      <c r="B764" s="130"/>
    </row>
    <row r="765" spans="1:2" x14ac:dyDescent="0.25">
      <c r="A765" s="130"/>
      <c r="B765" s="130"/>
    </row>
    <row r="766" spans="1:2" x14ac:dyDescent="0.25">
      <c r="A766" s="130"/>
      <c r="B766" s="130"/>
    </row>
    <row r="767" spans="1:2" x14ac:dyDescent="0.25">
      <c r="A767" s="130"/>
      <c r="B767" s="130"/>
    </row>
    <row r="768" spans="1:2" x14ac:dyDescent="0.25">
      <c r="A768" s="130"/>
      <c r="B768" s="130"/>
    </row>
    <row r="769" spans="1:2" x14ac:dyDescent="0.25">
      <c r="A769" s="130"/>
      <c r="B769" s="130"/>
    </row>
    <row r="770" spans="1:2" x14ac:dyDescent="0.25">
      <c r="A770" s="130"/>
      <c r="B770" s="130"/>
    </row>
    <row r="771" spans="1:2" x14ac:dyDescent="0.25">
      <c r="A771" s="130"/>
      <c r="B771" s="130"/>
    </row>
    <row r="772" spans="1:2" x14ac:dyDescent="0.25">
      <c r="A772" s="130"/>
      <c r="B772" s="130"/>
    </row>
    <row r="773" spans="1:2" x14ac:dyDescent="0.25">
      <c r="A773" s="130"/>
      <c r="B773" s="130"/>
    </row>
    <row r="774" spans="1:2" x14ac:dyDescent="0.25">
      <c r="A774" s="130"/>
      <c r="B774" s="130"/>
    </row>
    <row r="775" spans="1:2" x14ac:dyDescent="0.25">
      <c r="A775" s="130"/>
      <c r="B775" s="130"/>
    </row>
    <row r="776" spans="1:2" x14ac:dyDescent="0.25">
      <c r="A776" s="130"/>
      <c r="B776" s="130"/>
    </row>
    <row r="777" spans="1:2" x14ac:dyDescent="0.25">
      <c r="A777" s="130"/>
      <c r="B777" s="130"/>
    </row>
    <row r="778" spans="1:2" x14ac:dyDescent="0.25">
      <c r="A778" s="130"/>
      <c r="B778" s="130"/>
    </row>
    <row r="779" spans="1:2" x14ac:dyDescent="0.25">
      <c r="A779" s="130"/>
      <c r="B779" s="130"/>
    </row>
    <row r="780" spans="1:2" x14ac:dyDescent="0.25">
      <c r="A780" s="130"/>
      <c r="B780" s="130"/>
    </row>
    <row r="781" spans="1:2" x14ac:dyDescent="0.25">
      <c r="A781" s="130"/>
      <c r="B781" s="130"/>
    </row>
    <row r="782" spans="1:2" x14ac:dyDescent="0.25">
      <c r="A782" s="130"/>
      <c r="B782" s="130"/>
    </row>
    <row r="783" spans="1:2" x14ac:dyDescent="0.25">
      <c r="A783" s="130"/>
      <c r="B783" s="130"/>
    </row>
    <row r="784" spans="1:2" x14ac:dyDescent="0.25">
      <c r="A784" s="130"/>
      <c r="B784" s="130"/>
    </row>
    <row r="785" spans="1:2" x14ac:dyDescent="0.25">
      <c r="A785" s="130"/>
      <c r="B785" s="130"/>
    </row>
    <row r="786" spans="1:2" x14ac:dyDescent="0.25">
      <c r="A786" s="130"/>
      <c r="B786" s="130"/>
    </row>
    <row r="787" spans="1:2" x14ac:dyDescent="0.25">
      <c r="A787" s="130"/>
      <c r="B787" s="130"/>
    </row>
    <row r="788" spans="1:2" x14ac:dyDescent="0.25">
      <c r="A788" s="130"/>
      <c r="B788" s="130"/>
    </row>
    <row r="789" spans="1:2" x14ac:dyDescent="0.25">
      <c r="A789" s="130"/>
      <c r="B789" s="130"/>
    </row>
    <row r="790" spans="1:2" x14ac:dyDescent="0.25">
      <c r="A790" s="130"/>
      <c r="B790" s="130"/>
    </row>
    <row r="791" spans="1:2" x14ac:dyDescent="0.25">
      <c r="A791" s="130"/>
      <c r="B791" s="130"/>
    </row>
    <row r="792" spans="1:2" x14ac:dyDescent="0.25">
      <c r="A792" s="130"/>
      <c r="B792" s="130"/>
    </row>
    <row r="793" spans="1:2" x14ac:dyDescent="0.25">
      <c r="A793" s="130"/>
      <c r="B793" s="130"/>
    </row>
    <row r="794" spans="1:2" x14ac:dyDescent="0.25">
      <c r="A794" s="130"/>
      <c r="B794" s="130"/>
    </row>
    <row r="795" spans="1:2" x14ac:dyDescent="0.25">
      <c r="A795" s="130"/>
      <c r="B795" s="130"/>
    </row>
    <row r="796" spans="1:2" x14ac:dyDescent="0.25">
      <c r="A796" s="130"/>
      <c r="B796" s="130"/>
    </row>
    <row r="797" spans="1:2" x14ac:dyDescent="0.25">
      <c r="A797" s="130"/>
      <c r="B797" s="130"/>
    </row>
    <row r="798" spans="1:2" x14ac:dyDescent="0.25">
      <c r="A798" s="130"/>
      <c r="B798" s="130"/>
    </row>
    <row r="799" spans="1:2" x14ac:dyDescent="0.25">
      <c r="A799" s="130"/>
      <c r="B799" s="130"/>
    </row>
    <row r="800" spans="1:2" x14ac:dyDescent="0.25">
      <c r="A800" s="130"/>
      <c r="B800" s="130"/>
    </row>
    <row r="801" spans="1:2" x14ac:dyDescent="0.25">
      <c r="A801" s="130"/>
      <c r="B801" s="130"/>
    </row>
    <row r="802" spans="1:2" x14ac:dyDescent="0.25">
      <c r="A802" s="130"/>
      <c r="B802" s="130"/>
    </row>
    <row r="803" spans="1:2" x14ac:dyDescent="0.25">
      <c r="A803" s="130"/>
      <c r="B803" s="130"/>
    </row>
    <row r="804" spans="1:2" x14ac:dyDescent="0.25">
      <c r="A804" s="130"/>
      <c r="B804" s="130"/>
    </row>
    <row r="805" spans="1:2" x14ac:dyDescent="0.25">
      <c r="A805" s="130"/>
      <c r="B805" s="130"/>
    </row>
    <row r="806" spans="1:2" x14ac:dyDescent="0.25">
      <c r="A806" s="130"/>
      <c r="B806" s="130"/>
    </row>
    <row r="807" spans="1:2" x14ac:dyDescent="0.25">
      <c r="A807" s="130"/>
      <c r="B807" s="130"/>
    </row>
    <row r="808" spans="1:2" x14ac:dyDescent="0.25">
      <c r="A808" s="130"/>
      <c r="B808" s="130"/>
    </row>
    <row r="809" spans="1:2" x14ac:dyDescent="0.25">
      <c r="A809" s="130"/>
      <c r="B809" s="130"/>
    </row>
    <row r="810" spans="1:2" x14ac:dyDescent="0.25">
      <c r="A810" s="130"/>
      <c r="B810" s="130"/>
    </row>
    <row r="811" spans="1:2" x14ac:dyDescent="0.25">
      <c r="A811" s="130"/>
      <c r="B811" s="130"/>
    </row>
    <row r="812" spans="1:2" x14ac:dyDescent="0.25">
      <c r="A812" s="130"/>
      <c r="B812" s="130"/>
    </row>
    <row r="813" spans="1:2" x14ac:dyDescent="0.25">
      <c r="A813" s="130"/>
      <c r="B813" s="130"/>
    </row>
    <row r="814" spans="1:2" x14ac:dyDescent="0.25">
      <c r="A814" s="130"/>
      <c r="B814" s="130"/>
    </row>
    <row r="815" spans="1:2" x14ac:dyDescent="0.25">
      <c r="A815" s="130"/>
      <c r="B815" s="130"/>
    </row>
    <row r="816" spans="1:2" x14ac:dyDescent="0.25">
      <c r="A816" s="130"/>
      <c r="B816" s="130"/>
    </row>
    <row r="817" spans="1:2" x14ac:dyDescent="0.25">
      <c r="A817" s="130"/>
      <c r="B817" s="130"/>
    </row>
    <row r="818" spans="1:2" x14ac:dyDescent="0.25">
      <c r="A818" s="130"/>
      <c r="B818" s="130"/>
    </row>
    <row r="819" spans="1:2" x14ac:dyDescent="0.25">
      <c r="A819" s="130"/>
      <c r="B819" s="130"/>
    </row>
    <row r="820" spans="1:2" x14ac:dyDescent="0.25">
      <c r="A820" s="130"/>
      <c r="B820" s="130"/>
    </row>
    <row r="821" spans="1:2" x14ac:dyDescent="0.25">
      <c r="A821" s="130"/>
      <c r="B821" s="130"/>
    </row>
    <row r="822" spans="1:2" x14ac:dyDescent="0.25">
      <c r="A822" s="130"/>
      <c r="B822" s="130"/>
    </row>
    <row r="823" spans="1:2" x14ac:dyDescent="0.25">
      <c r="A823" s="130"/>
      <c r="B823" s="130"/>
    </row>
    <row r="824" spans="1:2" x14ac:dyDescent="0.25">
      <c r="A824" s="130"/>
      <c r="B824" s="130"/>
    </row>
    <row r="825" spans="1:2" x14ac:dyDescent="0.25">
      <c r="A825" s="130"/>
      <c r="B825" s="130"/>
    </row>
    <row r="826" spans="1:2" x14ac:dyDescent="0.25">
      <c r="A826" s="130"/>
      <c r="B826" s="130"/>
    </row>
    <row r="827" spans="1:2" x14ac:dyDescent="0.25">
      <c r="A827" s="130"/>
      <c r="B827" s="130"/>
    </row>
    <row r="828" spans="1:2" x14ac:dyDescent="0.25">
      <c r="A828" s="130"/>
      <c r="B828" s="130"/>
    </row>
    <row r="829" spans="1:2" x14ac:dyDescent="0.25">
      <c r="A829" s="130"/>
      <c r="B829" s="130"/>
    </row>
    <row r="830" spans="1:2" x14ac:dyDescent="0.25">
      <c r="A830" s="130"/>
      <c r="B830" s="130"/>
    </row>
    <row r="831" spans="1:2" x14ac:dyDescent="0.25">
      <c r="A831" s="130"/>
      <c r="B831" s="130"/>
    </row>
    <row r="832" spans="1:2" x14ac:dyDescent="0.25">
      <c r="A832" s="130"/>
      <c r="B832" s="130"/>
    </row>
    <row r="833" spans="1:2" x14ac:dyDescent="0.25">
      <c r="A833" s="130"/>
      <c r="B833" s="130"/>
    </row>
    <row r="834" spans="1:2" x14ac:dyDescent="0.25">
      <c r="A834" s="130"/>
      <c r="B834" s="130"/>
    </row>
    <row r="835" spans="1:2" x14ac:dyDescent="0.25">
      <c r="A835" s="130"/>
      <c r="B835" s="130"/>
    </row>
    <row r="836" spans="1:2" x14ac:dyDescent="0.25">
      <c r="A836" s="130"/>
      <c r="B836" s="130"/>
    </row>
    <row r="837" spans="1:2" x14ac:dyDescent="0.25">
      <c r="A837" s="130"/>
      <c r="B837" s="130"/>
    </row>
    <row r="838" spans="1:2" x14ac:dyDescent="0.25">
      <c r="A838" s="130"/>
      <c r="B838" s="130"/>
    </row>
    <row r="839" spans="1:2" x14ac:dyDescent="0.25">
      <c r="A839" s="130"/>
      <c r="B839" s="130"/>
    </row>
    <row r="840" spans="1:2" x14ac:dyDescent="0.25">
      <c r="A840" s="130"/>
      <c r="B840" s="130"/>
    </row>
    <row r="841" spans="1:2" x14ac:dyDescent="0.25">
      <c r="A841" s="130"/>
      <c r="B841" s="130"/>
    </row>
    <row r="842" spans="1:2" x14ac:dyDescent="0.25">
      <c r="A842" s="130"/>
      <c r="B842" s="130"/>
    </row>
    <row r="843" spans="1:2" x14ac:dyDescent="0.25">
      <c r="A843" s="130"/>
      <c r="B843" s="130"/>
    </row>
    <row r="844" spans="1:2" x14ac:dyDescent="0.25">
      <c r="A844" s="130"/>
      <c r="B844" s="130"/>
    </row>
    <row r="845" spans="1:2" x14ac:dyDescent="0.25">
      <c r="A845" s="130"/>
      <c r="B845" s="130"/>
    </row>
    <row r="846" spans="1:2" x14ac:dyDescent="0.25">
      <c r="A846" s="130"/>
      <c r="B846" s="130"/>
    </row>
    <row r="847" spans="1:2" x14ac:dyDescent="0.25">
      <c r="A847" s="130"/>
      <c r="B847" s="130"/>
    </row>
    <row r="848" spans="1:2" x14ac:dyDescent="0.25">
      <c r="A848" s="130"/>
      <c r="B848" s="130"/>
    </row>
    <row r="849" spans="1:2" x14ac:dyDescent="0.25">
      <c r="A849" s="130"/>
      <c r="B849" s="130"/>
    </row>
    <row r="850" spans="1:2" x14ac:dyDescent="0.25">
      <c r="A850" s="130"/>
      <c r="B850" s="130"/>
    </row>
    <row r="851" spans="1:2" x14ac:dyDescent="0.25">
      <c r="A851" s="130"/>
      <c r="B851" s="130"/>
    </row>
    <row r="852" spans="1:2" x14ac:dyDescent="0.25">
      <c r="A852" s="130"/>
      <c r="B852" s="130"/>
    </row>
    <row r="853" spans="1:2" x14ac:dyDescent="0.25">
      <c r="A853" s="130"/>
      <c r="B853" s="130"/>
    </row>
    <row r="854" spans="1:2" x14ac:dyDescent="0.25">
      <c r="A854" s="130"/>
      <c r="B854" s="130"/>
    </row>
    <row r="855" spans="1:2" x14ac:dyDescent="0.25">
      <c r="A855" s="130"/>
      <c r="B855" s="130"/>
    </row>
    <row r="856" spans="1:2" x14ac:dyDescent="0.25">
      <c r="A856" s="130"/>
      <c r="B856" s="130"/>
    </row>
    <row r="857" spans="1:2" x14ac:dyDescent="0.25">
      <c r="A857" s="130"/>
      <c r="B857" s="130"/>
    </row>
    <row r="858" spans="1:2" x14ac:dyDescent="0.25">
      <c r="A858" s="130"/>
      <c r="B858" s="130"/>
    </row>
    <row r="859" spans="1:2" x14ac:dyDescent="0.25">
      <c r="A859" s="130"/>
      <c r="B859" s="130"/>
    </row>
    <row r="860" spans="1:2" x14ac:dyDescent="0.25">
      <c r="A860" s="130"/>
      <c r="B860" s="130"/>
    </row>
    <row r="861" spans="1:2" x14ac:dyDescent="0.25">
      <c r="A861" s="130"/>
      <c r="B861" s="130"/>
    </row>
    <row r="862" spans="1:2" x14ac:dyDescent="0.25">
      <c r="A862" s="130"/>
      <c r="B862" s="130"/>
    </row>
    <row r="863" spans="1:2" x14ac:dyDescent="0.25">
      <c r="A863" s="130"/>
      <c r="B863" s="130"/>
    </row>
    <row r="864" spans="1:2" x14ac:dyDescent="0.25">
      <c r="A864" s="130"/>
      <c r="B864" s="130"/>
    </row>
    <row r="865" spans="1:2" x14ac:dyDescent="0.25">
      <c r="A865" s="130"/>
      <c r="B865" s="130"/>
    </row>
    <row r="866" spans="1:2" x14ac:dyDescent="0.25">
      <c r="A866" s="130"/>
      <c r="B866" s="130"/>
    </row>
    <row r="867" spans="1:2" x14ac:dyDescent="0.25">
      <c r="A867" s="130"/>
      <c r="B867" s="130"/>
    </row>
    <row r="868" spans="1:2" x14ac:dyDescent="0.25">
      <c r="A868" s="130"/>
      <c r="B868" s="130"/>
    </row>
    <row r="869" spans="1:2" x14ac:dyDescent="0.25">
      <c r="A869" s="130"/>
      <c r="B869" s="130"/>
    </row>
    <row r="870" spans="1:2" x14ac:dyDescent="0.25">
      <c r="A870" s="130"/>
      <c r="B870" s="130"/>
    </row>
    <row r="871" spans="1:2" x14ac:dyDescent="0.25">
      <c r="A871" s="130"/>
      <c r="B871" s="130"/>
    </row>
    <row r="872" spans="1:2" x14ac:dyDescent="0.25">
      <c r="A872" s="130"/>
      <c r="B872" s="130"/>
    </row>
    <row r="873" spans="1:2" x14ac:dyDescent="0.25">
      <c r="A873" s="130"/>
      <c r="B873" s="130"/>
    </row>
    <row r="874" spans="1:2" x14ac:dyDescent="0.25">
      <c r="A874" s="130"/>
      <c r="B874" s="130"/>
    </row>
    <row r="875" spans="1:2" x14ac:dyDescent="0.25">
      <c r="A875" s="130"/>
      <c r="B875" s="130"/>
    </row>
    <row r="876" spans="1:2" x14ac:dyDescent="0.25">
      <c r="A876" s="130"/>
      <c r="B876" s="130"/>
    </row>
    <row r="877" spans="1:2" x14ac:dyDescent="0.25">
      <c r="A877" s="130"/>
      <c r="B877" s="130"/>
    </row>
    <row r="878" spans="1:2" x14ac:dyDescent="0.25">
      <c r="A878" s="130"/>
      <c r="B878" s="130"/>
    </row>
    <row r="879" spans="1:2" x14ac:dyDescent="0.25">
      <c r="A879" s="130"/>
      <c r="B879" s="130"/>
    </row>
    <row r="880" spans="1:2" x14ac:dyDescent="0.25">
      <c r="A880" s="130"/>
      <c r="B880" s="130"/>
    </row>
    <row r="881" spans="1:2" x14ac:dyDescent="0.25">
      <c r="A881" s="130"/>
      <c r="B881" s="130"/>
    </row>
    <row r="882" spans="1:2" x14ac:dyDescent="0.25">
      <c r="A882" s="130"/>
      <c r="B882" s="130"/>
    </row>
    <row r="883" spans="1:2" x14ac:dyDescent="0.25">
      <c r="A883" s="130"/>
      <c r="B883" s="130"/>
    </row>
    <row r="884" spans="1:2" x14ac:dyDescent="0.25">
      <c r="A884" s="130"/>
      <c r="B884" s="130"/>
    </row>
    <row r="885" spans="1:2" x14ac:dyDescent="0.25">
      <c r="A885" s="130"/>
      <c r="B885" s="130"/>
    </row>
    <row r="886" spans="1:2" x14ac:dyDescent="0.25">
      <c r="A886" s="130"/>
      <c r="B886" s="130"/>
    </row>
    <row r="887" spans="1:2" x14ac:dyDescent="0.25">
      <c r="A887" s="130"/>
      <c r="B887" s="130"/>
    </row>
    <row r="888" spans="1:2" x14ac:dyDescent="0.25">
      <c r="A888" s="130"/>
      <c r="B888" s="130"/>
    </row>
    <row r="889" spans="1:2" x14ac:dyDescent="0.25">
      <c r="A889" s="130"/>
      <c r="B889" s="130"/>
    </row>
    <row r="890" spans="1:2" x14ac:dyDescent="0.25">
      <c r="A890" s="130"/>
      <c r="B890" s="130"/>
    </row>
    <row r="891" spans="1:2" x14ac:dyDescent="0.25">
      <c r="A891" s="130"/>
      <c r="B891" s="130"/>
    </row>
    <row r="892" spans="1:2" x14ac:dyDescent="0.25">
      <c r="A892" s="130"/>
      <c r="B892" s="130"/>
    </row>
    <row r="893" spans="1:2" x14ac:dyDescent="0.25">
      <c r="A893" s="130"/>
      <c r="B893" s="130"/>
    </row>
    <row r="894" spans="1:2" x14ac:dyDescent="0.25">
      <c r="A894" s="130"/>
      <c r="B894" s="130"/>
    </row>
    <row r="895" spans="1:2" x14ac:dyDescent="0.25">
      <c r="A895" s="130"/>
      <c r="B895" s="130"/>
    </row>
    <row r="896" spans="1:2" x14ac:dyDescent="0.25">
      <c r="A896" s="130"/>
      <c r="B896" s="130"/>
    </row>
    <row r="897" spans="1:2" x14ac:dyDescent="0.25">
      <c r="A897" s="130"/>
      <c r="B897" s="130"/>
    </row>
    <row r="898" spans="1:2" x14ac:dyDescent="0.25">
      <c r="A898" s="130"/>
      <c r="B898" s="130"/>
    </row>
    <row r="899" spans="1:2" x14ac:dyDescent="0.25">
      <c r="A899" s="130"/>
      <c r="B899" s="130"/>
    </row>
    <row r="900" spans="1:2" x14ac:dyDescent="0.25">
      <c r="A900" s="130"/>
      <c r="B900" s="130"/>
    </row>
    <row r="901" spans="1:2" x14ac:dyDescent="0.25">
      <c r="A901" s="130"/>
      <c r="B901" s="130"/>
    </row>
    <row r="902" spans="1:2" x14ac:dyDescent="0.25">
      <c r="A902" s="130"/>
      <c r="B902" s="130"/>
    </row>
    <row r="903" spans="1:2" x14ac:dyDescent="0.25">
      <c r="A903" s="130"/>
      <c r="B903" s="130"/>
    </row>
    <row r="904" spans="1:2" x14ac:dyDescent="0.25">
      <c r="A904" s="130"/>
      <c r="B904" s="130"/>
    </row>
    <row r="905" spans="1:2" x14ac:dyDescent="0.25">
      <c r="A905" s="130"/>
      <c r="B905" s="130"/>
    </row>
    <row r="906" spans="1:2" x14ac:dyDescent="0.25">
      <c r="A906" s="130"/>
      <c r="B906" s="130"/>
    </row>
    <row r="907" spans="1:2" x14ac:dyDescent="0.25">
      <c r="A907" s="130"/>
      <c r="B907" s="130"/>
    </row>
    <row r="908" spans="1:2" x14ac:dyDescent="0.25">
      <c r="A908" s="130"/>
      <c r="B908" s="130"/>
    </row>
    <row r="909" spans="1:2" x14ac:dyDescent="0.25">
      <c r="A909" s="130"/>
      <c r="B909" s="130"/>
    </row>
    <row r="910" spans="1:2" x14ac:dyDescent="0.25">
      <c r="A910" s="130"/>
      <c r="B910" s="130"/>
    </row>
    <row r="911" spans="1:2" x14ac:dyDescent="0.25">
      <c r="A911" s="130"/>
      <c r="B911" s="130"/>
    </row>
    <row r="912" spans="1:2" x14ac:dyDescent="0.25">
      <c r="A912" s="130"/>
      <c r="B912" s="130"/>
    </row>
    <row r="913" spans="1:2" x14ac:dyDescent="0.25">
      <c r="A913" s="130"/>
      <c r="B913" s="130"/>
    </row>
    <row r="914" spans="1:2" x14ac:dyDescent="0.25">
      <c r="A914" s="130"/>
      <c r="B914" s="130"/>
    </row>
    <row r="915" spans="1:2" x14ac:dyDescent="0.25">
      <c r="A915" s="130"/>
      <c r="B915" s="130"/>
    </row>
    <row r="916" spans="1:2" x14ac:dyDescent="0.25">
      <c r="A916" s="130"/>
      <c r="B916" s="130"/>
    </row>
    <row r="917" spans="1:2" x14ac:dyDescent="0.25">
      <c r="A917" s="130"/>
      <c r="B917" s="130"/>
    </row>
    <row r="918" spans="1:2" x14ac:dyDescent="0.25">
      <c r="A918" s="130"/>
      <c r="B918" s="130"/>
    </row>
    <row r="919" spans="1:2" x14ac:dyDescent="0.25">
      <c r="A919" s="130"/>
      <c r="B919" s="130"/>
    </row>
    <row r="920" spans="1:2" x14ac:dyDescent="0.25">
      <c r="A920" s="130"/>
      <c r="B920" s="130"/>
    </row>
    <row r="921" spans="1:2" x14ac:dyDescent="0.25">
      <c r="A921" s="130"/>
      <c r="B921" s="130"/>
    </row>
    <row r="922" spans="1:2" x14ac:dyDescent="0.25">
      <c r="A922" s="130"/>
      <c r="B922" s="130"/>
    </row>
    <row r="923" spans="1:2" x14ac:dyDescent="0.25">
      <c r="A923" s="130"/>
      <c r="B923" s="130"/>
    </row>
    <row r="924" spans="1:2" x14ac:dyDescent="0.25">
      <c r="A924" s="130"/>
      <c r="B924" s="130"/>
    </row>
    <row r="925" spans="1:2" x14ac:dyDescent="0.25">
      <c r="A925" s="130"/>
      <c r="B925" s="130"/>
    </row>
    <row r="926" spans="1:2" x14ac:dyDescent="0.25">
      <c r="A926" s="130"/>
      <c r="B926" s="130"/>
    </row>
    <row r="927" spans="1:2" x14ac:dyDescent="0.25">
      <c r="A927" s="130"/>
      <c r="B927" s="130"/>
    </row>
    <row r="928" spans="1:2" x14ac:dyDescent="0.25">
      <c r="A928" s="130"/>
      <c r="B928" s="130"/>
    </row>
    <row r="929" spans="1:2" x14ac:dyDescent="0.25">
      <c r="A929" s="130"/>
      <c r="B929" s="130"/>
    </row>
    <row r="930" spans="1:2" x14ac:dyDescent="0.25">
      <c r="A930" s="130"/>
      <c r="B930" s="130"/>
    </row>
    <row r="931" spans="1:2" x14ac:dyDescent="0.25">
      <c r="A931" s="130"/>
      <c r="B931" s="130"/>
    </row>
    <row r="932" spans="1:2" x14ac:dyDescent="0.25">
      <c r="A932" s="130"/>
      <c r="B932" s="130"/>
    </row>
    <row r="933" spans="1:2" x14ac:dyDescent="0.25">
      <c r="A933" s="130"/>
      <c r="B933" s="130"/>
    </row>
    <row r="934" spans="1:2" x14ac:dyDescent="0.25">
      <c r="A934" s="130"/>
      <c r="B934" s="130"/>
    </row>
    <row r="935" spans="1:2" x14ac:dyDescent="0.25">
      <c r="A935" s="130"/>
      <c r="B935" s="130"/>
    </row>
    <row r="936" spans="1:2" x14ac:dyDescent="0.25">
      <c r="A936" s="130"/>
      <c r="B936" s="130"/>
    </row>
    <row r="937" spans="1:2" x14ac:dyDescent="0.25">
      <c r="A937" s="130"/>
      <c r="B937" s="130"/>
    </row>
    <row r="938" spans="1:2" x14ac:dyDescent="0.25">
      <c r="A938" s="130"/>
      <c r="B938" s="130"/>
    </row>
    <row r="939" spans="1:2" x14ac:dyDescent="0.25">
      <c r="A939" s="130"/>
      <c r="B939" s="130"/>
    </row>
    <row r="940" spans="1:2" x14ac:dyDescent="0.25">
      <c r="A940" s="130"/>
      <c r="B940" s="130"/>
    </row>
    <row r="941" spans="1:2" x14ac:dyDescent="0.25">
      <c r="A941" s="130"/>
      <c r="B941" s="130"/>
    </row>
    <row r="942" spans="1:2" x14ac:dyDescent="0.25">
      <c r="A942" s="130"/>
      <c r="B942" s="130"/>
    </row>
    <row r="943" spans="1:2" x14ac:dyDescent="0.25">
      <c r="A943" s="130"/>
      <c r="B943" s="130"/>
    </row>
    <row r="944" spans="1:2" x14ac:dyDescent="0.25">
      <c r="A944" s="130"/>
      <c r="B944" s="130"/>
    </row>
    <row r="945" spans="1:2" x14ac:dyDescent="0.25">
      <c r="A945" s="130"/>
      <c r="B945" s="130"/>
    </row>
    <row r="946" spans="1:2" x14ac:dyDescent="0.25">
      <c r="A946" s="130"/>
      <c r="B946" s="130"/>
    </row>
    <row r="947" spans="1:2" x14ac:dyDescent="0.25">
      <c r="A947" s="130"/>
      <c r="B947" s="130"/>
    </row>
    <row r="948" spans="1:2" x14ac:dyDescent="0.25">
      <c r="A948" s="130"/>
      <c r="B948" s="130"/>
    </row>
    <row r="949" spans="1:2" x14ac:dyDescent="0.25">
      <c r="A949" s="130"/>
      <c r="B949" s="130"/>
    </row>
    <row r="950" spans="1:2" x14ac:dyDescent="0.25">
      <c r="A950" s="130"/>
      <c r="B950" s="130"/>
    </row>
    <row r="951" spans="1:2" x14ac:dyDescent="0.25">
      <c r="A951" s="130"/>
      <c r="B951" s="130"/>
    </row>
    <row r="952" spans="1:2" x14ac:dyDescent="0.25">
      <c r="A952" s="130"/>
      <c r="B952" s="130"/>
    </row>
    <row r="953" spans="1:2" x14ac:dyDescent="0.25">
      <c r="A953" s="130"/>
      <c r="B953" s="130"/>
    </row>
    <row r="954" spans="1:2" x14ac:dyDescent="0.25">
      <c r="A954" s="130"/>
      <c r="B954" s="130"/>
    </row>
    <row r="955" spans="1:2" x14ac:dyDescent="0.25">
      <c r="A955" s="130"/>
      <c r="B955" s="130"/>
    </row>
    <row r="956" spans="1:2" x14ac:dyDescent="0.25">
      <c r="A956" s="130"/>
      <c r="B956" s="130"/>
    </row>
    <row r="957" spans="1:2" x14ac:dyDescent="0.25">
      <c r="A957" s="130"/>
      <c r="B957" s="130"/>
    </row>
    <row r="958" spans="1:2" x14ac:dyDescent="0.25">
      <c r="A958" s="130"/>
      <c r="B958" s="130"/>
    </row>
    <row r="959" spans="1:2" x14ac:dyDescent="0.25">
      <c r="A959" s="130"/>
      <c r="B959" s="130"/>
    </row>
    <row r="960" spans="1:2" x14ac:dyDescent="0.25">
      <c r="A960" s="130"/>
      <c r="B960" s="130"/>
    </row>
    <row r="961" spans="1:2" x14ac:dyDescent="0.25">
      <c r="A961" s="130"/>
      <c r="B961" s="130"/>
    </row>
    <row r="962" spans="1:2" x14ac:dyDescent="0.25">
      <c r="A962" s="130"/>
      <c r="B962" s="130"/>
    </row>
    <row r="963" spans="1:2" x14ac:dyDescent="0.25">
      <c r="A963" s="130"/>
      <c r="B963" s="130"/>
    </row>
    <row r="964" spans="1:2" x14ac:dyDescent="0.25">
      <c r="A964" s="130"/>
      <c r="B964" s="130"/>
    </row>
    <row r="965" spans="1:2" x14ac:dyDescent="0.25">
      <c r="A965" s="130"/>
      <c r="B965" s="130"/>
    </row>
    <row r="966" spans="1:2" x14ac:dyDescent="0.25">
      <c r="A966" s="130"/>
      <c r="B966" s="130"/>
    </row>
    <row r="967" spans="1:2" x14ac:dyDescent="0.25">
      <c r="A967" s="130"/>
      <c r="B967" s="130"/>
    </row>
    <row r="968" spans="1:2" x14ac:dyDescent="0.25">
      <c r="A968" s="130"/>
      <c r="B968" s="130"/>
    </row>
    <row r="969" spans="1:2" x14ac:dyDescent="0.25">
      <c r="A969" s="130"/>
      <c r="B969" s="130"/>
    </row>
    <row r="970" spans="1:2" x14ac:dyDescent="0.25">
      <c r="A970" s="130"/>
      <c r="B970" s="130"/>
    </row>
    <row r="971" spans="1:2" x14ac:dyDescent="0.25">
      <c r="A971" s="130"/>
      <c r="B971" s="130"/>
    </row>
    <row r="972" spans="1:2" x14ac:dyDescent="0.25">
      <c r="A972" s="130"/>
      <c r="B972" s="130"/>
    </row>
    <row r="973" spans="1:2" x14ac:dyDescent="0.25">
      <c r="A973" s="130"/>
      <c r="B973" s="130"/>
    </row>
    <row r="974" spans="1:2" x14ac:dyDescent="0.25">
      <c r="A974" s="130"/>
      <c r="B974" s="130"/>
    </row>
    <row r="975" spans="1:2" x14ac:dyDescent="0.25">
      <c r="A975" s="130"/>
      <c r="B975" s="130"/>
    </row>
    <row r="976" spans="1:2" x14ac:dyDescent="0.25">
      <c r="A976" s="130"/>
      <c r="B976" s="130"/>
    </row>
    <row r="977" spans="1:2" x14ac:dyDescent="0.25">
      <c r="A977" s="130"/>
      <c r="B977" s="130"/>
    </row>
    <row r="978" spans="1:2" x14ac:dyDescent="0.25">
      <c r="A978" s="130"/>
      <c r="B978" s="130"/>
    </row>
    <row r="979" spans="1:2" x14ac:dyDescent="0.25">
      <c r="A979" s="130"/>
      <c r="B979" s="130"/>
    </row>
    <row r="980" spans="1:2" x14ac:dyDescent="0.25">
      <c r="A980" s="130"/>
      <c r="B980" s="130"/>
    </row>
    <row r="981" spans="1:2" x14ac:dyDescent="0.25">
      <c r="A981" s="130"/>
      <c r="B981" s="130"/>
    </row>
    <row r="982" spans="1:2" x14ac:dyDescent="0.25">
      <c r="A982" s="130"/>
      <c r="B982" s="130"/>
    </row>
    <row r="983" spans="1:2" x14ac:dyDescent="0.25">
      <c r="A983" s="130"/>
      <c r="B983" s="130"/>
    </row>
    <row r="984" spans="1:2" x14ac:dyDescent="0.25">
      <c r="A984" s="130"/>
      <c r="B984" s="130"/>
    </row>
    <row r="985" spans="1:2" x14ac:dyDescent="0.25">
      <c r="A985" s="130"/>
      <c r="B985" s="130"/>
    </row>
    <row r="986" spans="1:2" x14ac:dyDescent="0.25">
      <c r="A986" s="130"/>
      <c r="B986" s="130"/>
    </row>
    <row r="987" spans="1:2" x14ac:dyDescent="0.25">
      <c r="A987" s="130"/>
      <c r="B987" s="130"/>
    </row>
    <row r="988" spans="1:2" x14ac:dyDescent="0.25">
      <c r="A988" s="130"/>
      <c r="B988" s="130"/>
    </row>
    <row r="989" spans="1:2" x14ac:dyDescent="0.25">
      <c r="A989" s="130"/>
      <c r="B989" s="130"/>
    </row>
    <row r="990" spans="1:2" x14ac:dyDescent="0.25">
      <c r="A990" s="130"/>
      <c r="B990" s="130"/>
    </row>
    <row r="991" spans="1:2" x14ac:dyDescent="0.25">
      <c r="A991" s="130"/>
      <c r="B991" s="130"/>
    </row>
    <row r="992" spans="1:2" x14ac:dyDescent="0.25">
      <c r="A992" s="130"/>
      <c r="B992" s="130"/>
    </row>
    <row r="993" spans="1:2" x14ac:dyDescent="0.25">
      <c r="A993" s="130"/>
      <c r="B993" s="130"/>
    </row>
    <row r="994" spans="1:2" x14ac:dyDescent="0.25">
      <c r="A994" s="130"/>
      <c r="B994" s="130"/>
    </row>
    <row r="995" spans="1:2" x14ac:dyDescent="0.25">
      <c r="A995" s="130"/>
      <c r="B995" s="130"/>
    </row>
    <row r="996" spans="1:2" x14ac:dyDescent="0.25">
      <c r="A996" s="130"/>
      <c r="B996" s="130"/>
    </row>
    <row r="997" spans="1:2" x14ac:dyDescent="0.25">
      <c r="A997" s="130"/>
      <c r="B997" s="130"/>
    </row>
    <row r="998" spans="1:2" x14ac:dyDescent="0.25">
      <c r="A998" s="130"/>
      <c r="B998" s="130"/>
    </row>
    <row r="999" spans="1:2" x14ac:dyDescent="0.25">
      <c r="A999" s="130"/>
      <c r="B999" s="130"/>
    </row>
    <row r="1000" spans="1:2" x14ac:dyDescent="0.25">
      <c r="A1000" s="130"/>
      <c r="B1000" s="130"/>
    </row>
    <row r="1001" spans="1:2" x14ac:dyDescent="0.25">
      <c r="A1001" s="130"/>
      <c r="B1001" s="130"/>
    </row>
    <row r="1002" spans="1:2" x14ac:dyDescent="0.25">
      <c r="A1002" s="130"/>
      <c r="B1002" s="130"/>
    </row>
    <row r="1003" spans="1:2" x14ac:dyDescent="0.25">
      <c r="A1003" s="130"/>
      <c r="B1003" s="130"/>
    </row>
    <row r="1004" spans="1:2" x14ac:dyDescent="0.25">
      <c r="A1004" s="130"/>
      <c r="B1004" s="130"/>
    </row>
    <row r="1005" spans="1:2" x14ac:dyDescent="0.25">
      <c r="A1005" s="130"/>
      <c r="B1005" s="130"/>
    </row>
    <row r="1006" spans="1:2" x14ac:dyDescent="0.25">
      <c r="A1006" s="130"/>
      <c r="B1006" s="130"/>
    </row>
    <row r="1007" spans="1:2" x14ac:dyDescent="0.25">
      <c r="A1007" s="130"/>
      <c r="B1007" s="130"/>
    </row>
    <row r="1008" spans="1:2" x14ac:dyDescent="0.25">
      <c r="A1008" s="130"/>
      <c r="B1008" s="130"/>
    </row>
    <row r="1009" spans="1:2" x14ac:dyDescent="0.25">
      <c r="A1009" s="130"/>
      <c r="B1009" s="130"/>
    </row>
    <row r="1010" spans="1:2" x14ac:dyDescent="0.25">
      <c r="A1010" s="130"/>
      <c r="B1010" s="130"/>
    </row>
    <row r="1011" spans="1:2" x14ac:dyDescent="0.25">
      <c r="A1011" s="130"/>
      <c r="B1011" s="130"/>
    </row>
    <row r="1012" spans="1:2" x14ac:dyDescent="0.25">
      <c r="A1012" s="130"/>
      <c r="B1012" s="130"/>
    </row>
    <row r="1013" spans="1:2" x14ac:dyDescent="0.25">
      <c r="A1013" s="130"/>
      <c r="B1013" s="130"/>
    </row>
    <row r="1014" spans="1:2" x14ac:dyDescent="0.25">
      <c r="A1014" s="130"/>
      <c r="B1014" s="130"/>
    </row>
    <row r="1015" spans="1:2" x14ac:dyDescent="0.25">
      <c r="A1015" s="130"/>
      <c r="B1015" s="130"/>
    </row>
    <row r="1016" spans="1:2" x14ac:dyDescent="0.25">
      <c r="A1016" s="130"/>
      <c r="B1016" s="130"/>
    </row>
    <row r="1017" spans="1:2" x14ac:dyDescent="0.25">
      <c r="A1017" s="130"/>
      <c r="B1017" s="130"/>
    </row>
    <row r="1018" spans="1:2" x14ac:dyDescent="0.25">
      <c r="A1018" s="130"/>
      <c r="B1018" s="130"/>
    </row>
    <row r="1019" spans="1:2" x14ac:dyDescent="0.25">
      <c r="A1019" s="130"/>
      <c r="B1019" s="130"/>
    </row>
    <row r="1020" spans="1:2" x14ac:dyDescent="0.25">
      <c r="A1020" s="130"/>
      <c r="B1020" s="130"/>
    </row>
    <row r="1021" spans="1:2" x14ac:dyDescent="0.25">
      <c r="A1021" s="130"/>
      <c r="B1021" s="130"/>
    </row>
    <row r="1022" spans="1:2" x14ac:dyDescent="0.25">
      <c r="A1022" s="130"/>
      <c r="B1022" s="130"/>
    </row>
    <row r="1023" spans="1:2" x14ac:dyDescent="0.25">
      <c r="A1023" s="130"/>
      <c r="B1023" s="130"/>
    </row>
    <row r="1024" spans="1:2" x14ac:dyDescent="0.25">
      <c r="A1024" s="130"/>
      <c r="B1024" s="130"/>
    </row>
    <row r="1025" spans="1:2" x14ac:dyDescent="0.25">
      <c r="A1025" s="130"/>
      <c r="B1025" s="130"/>
    </row>
    <row r="1026" spans="1:2" x14ac:dyDescent="0.25">
      <c r="A1026" s="130"/>
      <c r="B1026" s="130"/>
    </row>
    <row r="1027" spans="1:2" x14ac:dyDescent="0.25">
      <c r="A1027" s="130"/>
      <c r="B1027" s="130"/>
    </row>
    <row r="1028" spans="1:2" x14ac:dyDescent="0.25">
      <c r="A1028" s="130"/>
      <c r="B1028" s="130"/>
    </row>
    <row r="1029" spans="1:2" x14ac:dyDescent="0.25">
      <c r="A1029" s="130"/>
      <c r="B1029" s="130"/>
    </row>
    <row r="1030" spans="1:2" x14ac:dyDescent="0.25">
      <c r="A1030" s="130"/>
      <c r="B1030" s="130"/>
    </row>
    <row r="1031" spans="1:2" x14ac:dyDescent="0.25">
      <c r="A1031" s="130"/>
      <c r="B1031" s="130"/>
    </row>
    <row r="1032" spans="1:2" x14ac:dyDescent="0.25">
      <c r="A1032" s="130"/>
      <c r="B1032" s="130"/>
    </row>
    <row r="1033" spans="1:2" x14ac:dyDescent="0.25">
      <c r="A1033" s="130"/>
      <c r="B1033" s="130"/>
    </row>
    <row r="1034" spans="1:2" x14ac:dyDescent="0.25">
      <c r="A1034" s="130"/>
      <c r="B1034" s="130"/>
    </row>
    <row r="1035" spans="1:2" x14ac:dyDescent="0.25">
      <c r="A1035" s="130"/>
      <c r="B1035" s="130"/>
    </row>
    <row r="1036" spans="1:2" x14ac:dyDescent="0.25">
      <c r="A1036" s="130"/>
      <c r="B1036" s="130"/>
    </row>
    <row r="1037" spans="1:2" x14ac:dyDescent="0.25">
      <c r="A1037" s="130"/>
      <c r="B1037" s="130"/>
    </row>
    <row r="1038" spans="1:2" x14ac:dyDescent="0.25">
      <c r="A1038" s="130"/>
      <c r="B1038" s="130"/>
    </row>
    <row r="1039" spans="1:2" x14ac:dyDescent="0.25">
      <c r="A1039" s="130"/>
      <c r="B1039" s="130"/>
    </row>
    <row r="1040" spans="1:2" x14ac:dyDescent="0.25">
      <c r="A1040" s="130"/>
      <c r="B1040" s="130"/>
    </row>
    <row r="1041" spans="1:2" x14ac:dyDescent="0.25">
      <c r="A1041" s="130"/>
      <c r="B1041" s="130"/>
    </row>
    <row r="1042" spans="1:2" x14ac:dyDescent="0.25">
      <c r="A1042" s="130"/>
      <c r="B1042" s="130"/>
    </row>
    <row r="1043" spans="1:2" x14ac:dyDescent="0.25">
      <c r="A1043" s="130"/>
      <c r="B1043" s="130"/>
    </row>
    <row r="1044" spans="1:2" x14ac:dyDescent="0.25">
      <c r="A1044" s="130"/>
      <c r="B1044" s="130"/>
    </row>
    <row r="1045" spans="1:2" x14ac:dyDescent="0.25">
      <c r="A1045" s="130"/>
      <c r="B1045" s="130"/>
    </row>
    <row r="1046" spans="1:2" x14ac:dyDescent="0.25">
      <c r="A1046" s="130"/>
      <c r="B1046" s="130"/>
    </row>
    <row r="1047" spans="1:2" x14ac:dyDescent="0.25">
      <c r="A1047" s="130"/>
      <c r="B1047" s="130"/>
    </row>
    <row r="1048" spans="1:2" x14ac:dyDescent="0.25">
      <c r="A1048" s="130"/>
      <c r="B1048" s="130"/>
    </row>
    <row r="1049" spans="1:2" x14ac:dyDescent="0.25">
      <c r="A1049" s="130"/>
      <c r="B1049" s="130"/>
    </row>
    <row r="1050" spans="1:2" x14ac:dyDescent="0.25">
      <c r="A1050" s="130"/>
      <c r="B1050" s="130"/>
    </row>
    <row r="1051" spans="1:2" x14ac:dyDescent="0.25">
      <c r="A1051" s="130"/>
      <c r="B1051" s="130"/>
    </row>
    <row r="1052" spans="1:2" x14ac:dyDescent="0.25">
      <c r="A1052" s="130"/>
      <c r="B1052" s="130"/>
    </row>
    <row r="1053" spans="1:2" x14ac:dyDescent="0.25">
      <c r="A1053" s="130"/>
      <c r="B1053" s="130"/>
    </row>
    <row r="1054" spans="1:2" x14ac:dyDescent="0.25">
      <c r="A1054" s="130"/>
      <c r="B1054" s="130"/>
    </row>
    <row r="1055" spans="1:2" x14ac:dyDescent="0.25">
      <c r="A1055" s="130"/>
      <c r="B1055" s="130"/>
    </row>
    <row r="1056" spans="1:2" x14ac:dyDescent="0.25">
      <c r="A1056" s="130"/>
      <c r="B1056" s="130"/>
    </row>
    <row r="1057" spans="1:2" x14ac:dyDescent="0.25">
      <c r="A1057" s="130"/>
      <c r="B1057" s="130"/>
    </row>
    <row r="1058" spans="1:2" x14ac:dyDescent="0.25">
      <c r="A1058" s="130"/>
      <c r="B1058" s="130"/>
    </row>
    <row r="1059" spans="1:2" x14ac:dyDescent="0.25">
      <c r="A1059" s="130"/>
      <c r="B1059" s="130"/>
    </row>
    <row r="1060" spans="1:2" x14ac:dyDescent="0.25">
      <c r="A1060" s="130"/>
      <c r="B1060" s="130"/>
    </row>
    <row r="1061" spans="1:2" x14ac:dyDescent="0.25">
      <c r="A1061" s="130"/>
      <c r="B1061" s="130"/>
    </row>
    <row r="1062" spans="1:2" x14ac:dyDescent="0.25">
      <c r="A1062" s="130"/>
      <c r="B1062" s="130"/>
    </row>
    <row r="1063" spans="1:2" x14ac:dyDescent="0.25">
      <c r="A1063" s="130"/>
      <c r="B1063" s="130"/>
    </row>
    <row r="1064" spans="1:2" x14ac:dyDescent="0.25">
      <c r="A1064" s="130"/>
      <c r="B1064" s="130"/>
    </row>
    <row r="1065" spans="1:2" x14ac:dyDescent="0.25">
      <c r="A1065" s="130"/>
      <c r="B1065" s="130"/>
    </row>
    <row r="1066" spans="1:2" x14ac:dyDescent="0.25">
      <c r="A1066" s="130"/>
      <c r="B1066" s="130"/>
    </row>
    <row r="1067" spans="1:2" x14ac:dyDescent="0.25">
      <c r="A1067" s="130"/>
      <c r="B1067" s="130"/>
    </row>
    <row r="1068" spans="1:2" x14ac:dyDescent="0.25">
      <c r="A1068" s="130"/>
      <c r="B1068" s="130"/>
    </row>
    <row r="1069" spans="1:2" x14ac:dyDescent="0.25">
      <c r="A1069" s="130"/>
      <c r="B1069" s="130"/>
    </row>
    <row r="1070" spans="1:2" x14ac:dyDescent="0.25">
      <c r="A1070" s="130"/>
      <c r="B1070" s="130"/>
    </row>
    <row r="1071" spans="1:2" x14ac:dyDescent="0.25">
      <c r="A1071" s="130"/>
      <c r="B1071" s="130"/>
    </row>
    <row r="1072" spans="1:2" x14ac:dyDescent="0.25">
      <c r="A1072" s="130"/>
      <c r="B1072" s="130"/>
    </row>
    <row r="1073" spans="1:2" x14ac:dyDescent="0.25">
      <c r="A1073" s="130"/>
      <c r="B1073" s="130"/>
    </row>
    <row r="1074" spans="1:2" x14ac:dyDescent="0.25">
      <c r="A1074" s="130"/>
      <c r="B1074" s="130"/>
    </row>
    <row r="1075" spans="1:2" x14ac:dyDescent="0.25">
      <c r="A1075" s="130"/>
      <c r="B1075" s="130"/>
    </row>
    <row r="1076" spans="1:2" x14ac:dyDescent="0.25">
      <c r="A1076" s="130"/>
      <c r="B1076" s="130"/>
    </row>
    <row r="1077" spans="1:2" x14ac:dyDescent="0.25">
      <c r="A1077" s="130"/>
      <c r="B1077" s="130"/>
    </row>
    <row r="1078" spans="1:2" x14ac:dyDescent="0.25">
      <c r="A1078" s="130"/>
      <c r="B1078" s="130"/>
    </row>
    <row r="1079" spans="1:2" x14ac:dyDescent="0.25">
      <c r="A1079" s="130"/>
      <c r="B1079" s="130"/>
    </row>
    <row r="1080" spans="1:2" x14ac:dyDescent="0.25">
      <c r="A1080" s="130"/>
      <c r="B1080" s="130"/>
    </row>
    <row r="1081" spans="1:2" x14ac:dyDescent="0.25">
      <c r="A1081" s="130"/>
      <c r="B1081" s="130"/>
    </row>
    <row r="1082" spans="1:2" x14ac:dyDescent="0.25">
      <c r="A1082" s="130"/>
      <c r="B1082" s="130"/>
    </row>
    <row r="1083" spans="1:2" x14ac:dyDescent="0.25">
      <c r="A1083" s="130"/>
      <c r="B1083" s="130"/>
    </row>
    <row r="1084" spans="1:2" x14ac:dyDescent="0.25">
      <c r="A1084" s="130"/>
      <c r="B1084" s="130"/>
    </row>
    <row r="1085" spans="1:2" x14ac:dyDescent="0.25">
      <c r="A1085" s="130"/>
      <c r="B1085" s="130"/>
    </row>
    <row r="1086" spans="1:2" x14ac:dyDescent="0.25">
      <c r="A1086" s="130"/>
      <c r="B1086" s="130"/>
    </row>
    <row r="1087" spans="1:2" x14ac:dyDescent="0.25">
      <c r="A1087" s="130"/>
      <c r="B1087" s="130"/>
    </row>
    <row r="1088" spans="1:2" x14ac:dyDescent="0.25">
      <c r="A1088" s="130"/>
      <c r="B1088" s="130"/>
    </row>
    <row r="1089" spans="1:2" x14ac:dyDescent="0.25">
      <c r="A1089" s="130"/>
      <c r="B1089" s="130"/>
    </row>
    <row r="1090" spans="1:2" x14ac:dyDescent="0.25">
      <c r="A1090" s="130"/>
      <c r="B1090" s="130"/>
    </row>
    <row r="1091" spans="1:2" x14ac:dyDescent="0.25">
      <c r="A1091" s="130"/>
      <c r="B1091" s="130"/>
    </row>
    <row r="1092" spans="1:2" x14ac:dyDescent="0.25">
      <c r="A1092" s="130"/>
      <c r="B1092" s="130"/>
    </row>
    <row r="1093" spans="1:2" x14ac:dyDescent="0.25">
      <c r="A1093" s="130"/>
      <c r="B1093" s="130"/>
    </row>
    <row r="1094" spans="1:2" x14ac:dyDescent="0.25">
      <c r="A1094" s="130"/>
      <c r="B1094" s="130"/>
    </row>
    <row r="1095" spans="1:2" x14ac:dyDescent="0.25">
      <c r="A1095" s="130"/>
      <c r="B1095" s="130"/>
    </row>
    <row r="1096" spans="1:2" x14ac:dyDescent="0.25">
      <c r="A1096" s="130"/>
      <c r="B1096" s="130"/>
    </row>
    <row r="1097" spans="1:2" x14ac:dyDescent="0.25">
      <c r="A1097" s="130"/>
      <c r="B1097" s="130"/>
    </row>
    <row r="1098" spans="1:2" x14ac:dyDescent="0.25">
      <c r="A1098" s="130"/>
      <c r="B1098" s="130"/>
    </row>
    <row r="1099" spans="1:2" x14ac:dyDescent="0.25">
      <c r="A1099" s="130"/>
      <c r="B1099" s="130"/>
    </row>
    <row r="1100" spans="1:2" x14ac:dyDescent="0.25">
      <c r="A1100" s="130"/>
      <c r="B1100" s="130"/>
    </row>
    <row r="1101" spans="1:2" x14ac:dyDescent="0.25">
      <c r="A1101" s="130"/>
      <c r="B1101" s="130"/>
    </row>
    <row r="1102" spans="1:2" x14ac:dyDescent="0.25">
      <c r="A1102" s="130"/>
      <c r="B1102" s="130"/>
    </row>
    <row r="1103" spans="1:2" x14ac:dyDescent="0.25">
      <c r="A1103" s="130"/>
      <c r="B1103" s="130"/>
    </row>
    <row r="1104" spans="1:2" x14ac:dyDescent="0.25">
      <c r="A1104" s="130"/>
      <c r="B1104" s="130"/>
    </row>
    <row r="1105" spans="1:2" x14ac:dyDescent="0.25">
      <c r="A1105" s="130"/>
      <c r="B1105" s="130"/>
    </row>
    <row r="1106" spans="1:2" x14ac:dyDescent="0.25">
      <c r="A1106" s="130"/>
      <c r="B1106" s="130"/>
    </row>
    <row r="1107" spans="1:2" x14ac:dyDescent="0.25">
      <c r="A1107" s="130"/>
      <c r="B1107" s="130"/>
    </row>
    <row r="1108" spans="1:2" x14ac:dyDescent="0.25">
      <c r="A1108" s="130"/>
      <c r="B1108" s="130"/>
    </row>
    <row r="1109" spans="1:2" x14ac:dyDescent="0.25">
      <c r="A1109" s="130"/>
      <c r="B1109" s="130"/>
    </row>
    <row r="1110" spans="1:2" x14ac:dyDescent="0.25">
      <c r="A1110" s="130"/>
      <c r="B1110" s="130"/>
    </row>
    <row r="1111" spans="1:2" x14ac:dyDescent="0.25">
      <c r="A1111" s="130"/>
      <c r="B1111" s="130"/>
    </row>
    <row r="1112" spans="1:2" x14ac:dyDescent="0.25">
      <c r="A1112" s="130"/>
      <c r="B1112" s="130"/>
    </row>
    <row r="1113" spans="1:2" x14ac:dyDescent="0.25">
      <c r="A1113" s="130"/>
      <c r="B1113" s="130"/>
    </row>
    <row r="1114" spans="1:2" x14ac:dyDescent="0.25">
      <c r="A1114" s="130"/>
      <c r="B1114" s="130"/>
    </row>
    <row r="1115" spans="1:2" x14ac:dyDescent="0.25">
      <c r="A1115" s="130"/>
      <c r="B1115" s="130"/>
    </row>
    <row r="1116" spans="1:2" x14ac:dyDescent="0.25">
      <c r="A1116" s="130"/>
      <c r="B1116" s="130"/>
    </row>
    <row r="1117" spans="1:2" x14ac:dyDescent="0.25">
      <c r="A1117" s="130"/>
      <c r="B1117" s="130"/>
    </row>
    <row r="1118" spans="1:2" x14ac:dyDescent="0.25">
      <c r="A1118" s="130"/>
      <c r="B1118" s="130"/>
    </row>
    <row r="1119" spans="1:2" x14ac:dyDescent="0.25">
      <c r="A1119" s="130"/>
      <c r="B1119" s="130"/>
    </row>
    <row r="1120" spans="1:2" x14ac:dyDescent="0.25">
      <c r="A1120" s="130"/>
      <c r="B1120" s="130"/>
    </row>
    <row r="1121" spans="1:2" x14ac:dyDescent="0.25">
      <c r="A1121" s="130"/>
      <c r="B1121" s="130"/>
    </row>
    <row r="1122" spans="1:2" x14ac:dyDescent="0.25">
      <c r="A1122" s="130"/>
      <c r="B1122" s="130"/>
    </row>
    <row r="1123" spans="1:2" x14ac:dyDescent="0.25">
      <c r="A1123" s="130"/>
      <c r="B1123" s="130"/>
    </row>
    <row r="1124" spans="1:2" x14ac:dyDescent="0.25">
      <c r="A1124" s="130"/>
      <c r="B1124" s="130"/>
    </row>
    <row r="1125" spans="1:2" x14ac:dyDescent="0.25">
      <c r="A1125" s="130"/>
      <c r="B1125" s="130"/>
    </row>
    <row r="1126" spans="1:2" x14ac:dyDescent="0.25">
      <c r="A1126" s="130"/>
      <c r="B1126" s="130"/>
    </row>
    <row r="1127" spans="1:2" x14ac:dyDescent="0.25">
      <c r="A1127" s="130"/>
      <c r="B1127" s="130"/>
    </row>
    <row r="1128" spans="1:2" x14ac:dyDescent="0.25">
      <c r="A1128" s="130"/>
      <c r="B1128" s="130"/>
    </row>
    <row r="1129" spans="1:2" x14ac:dyDescent="0.25">
      <c r="A1129" s="130"/>
      <c r="B1129" s="130"/>
    </row>
    <row r="1130" spans="1:2" x14ac:dyDescent="0.25">
      <c r="A1130" s="130"/>
      <c r="B1130" s="130"/>
    </row>
    <row r="1131" spans="1:2" x14ac:dyDescent="0.25">
      <c r="A1131" s="130"/>
      <c r="B1131" s="130"/>
    </row>
    <row r="1132" spans="1:2" x14ac:dyDescent="0.25">
      <c r="A1132" s="130"/>
      <c r="B1132" s="130"/>
    </row>
    <row r="1133" spans="1:2" x14ac:dyDescent="0.25">
      <c r="A1133" s="130"/>
      <c r="B1133" s="130"/>
    </row>
    <row r="1134" spans="1:2" x14ac:dyDescent="0.25">
      <c r="A1134" s="130"/>
      <c r="B1134" s="130"/>
    </row>
    <row r="1135" spans="1:2" x14ac:dyDescent="0.25">
      <c r="A1135" s="130"/>
      <c r="B1135" s="130"/>
    </row>
    <row r="1136" spans="1:2" x14ac:dyDescent="0.25">
      <c r="A1136" s="130"/>
      <c r="B1136" s="130"/>
    </row>
    <row r="1137" spans="1:2" x14ac:dyDescent="0.25">
      <c r="A1137" s="130"/>
      <c r="B1137" s="130"/>
    </row>
    <row r="1138" spans="1:2" x14ac:dyDescent="0.25">
      <c r="A1138" s="130"/>
      <c r="B1138" s="130"/>
    </row>
    <row r="1139" spans="1:2" x14ac:dyDescent="0.25">
      <c r="A1139" s="130"/>
      <c r="B1139" s="130"/>
    </row>
    <row r="1140" spans="1:2" x14ac:dyDescent="0.25">
      <c r="A1140" s="130"/>
      <c r="B1140" s="130"/>
    </row>
    <row r="1141" spans="1:2" x14ac:dyDescent="0.25">
      <c r="A1141" s="130"/>
      <c r="B1141" s="130"/>
    </row>
    <row r="1142" spans="1:2" x14ac:dyDescent="0.25">
      <c r="A1142" s="130"/>
      <c r="B1142" s="130"/>
    </row>
    <row r="1143" spans="1:2" x14ac:dyDescent="0.25">
      <c r="A1143" s="130"/>
      <c r="B1143" s="130"/>
    </row>
    <row r="1144" spans="1:2" x14ac:dyDescent="0.25">
      <c r="A1144" s="130"/>
      <c r="B1144" s="130"/>
    </row>
    <row r="1145" spans="1:2" x14ac:dyDescent="0.25">
      <c r="A1145" s="130"/>
      <c r="B1145" s="130"/>
    </row>
    <row r="1146" spans="1:2" x14ac:dyDescent="0.25">
      <c r="A1146" s="130"/>
      <c r="B1146" s="130"/>
    </row>
    <row r="1147" spans="1:2" x14ac:dyDescent="0.25">
      <c r="A1147" s="130"/>
      <c r="B1147" s="130"/>
    </row>
    <row r="1148" spans="1:2" x14ac:dyDescent="0.25">
      <c r="A1148" s="130"/>
      <c r="B1148" s="130"/>
    </row>
    <row r="1149" spans="1:2" x14ac:dyDescent="0.25">
      <c r="A1149" s="130"/>
      <c r="B1149" s="130"/>
    </row>
    <row r="1150" spans="1:2" x14ac:dyDescent="0.25">
      <c r="A1150" s="130"/>
      <c r="B1150" s="130"/>
    </row>
    <row r="1151" spans="1:2" x14ac:dyDescent="0.25">
      <c r="A1151" s="130"/>
      <c r="B1151" s="130"/>
    </row>
    <row r="1152" spans="1:2" x14ac:dyDescent="0.25">
      <c r="A1152" s="130"/>
      <c r="B1152" s="130"/>
    </row>
    <row r="1153" spans="1:2" x14ac:dyDescent="0.25">
      <c r="A1153" s="130"/>
      <c r="B1153" s="130"/>
    </row>
    <row r="1154" spans="1:2" x14ac:dyDescent="0.25">
      <c r="A1154" s="130"/>
      <c r="B1154" s="130"/>
    </row>
    <row r="1155" spans="1:2" x14ac:dyDescent="0.25">
      <c r="A1155" s="130"/>
      <c r="B1155" s="130"/>
    </row>
    <row r="1156" spans="1:2" x14ac:dyDescent="0.25">
      <c r="A1156" s="130"/>
      <c r="B1156" s="130"/>
    </row>
    <row r="1157" spans="1:2" x14ac:dyDescent="0.25">
      <c r="A1157" s="130"/>
      <c r="B1157" s="130"/>
    </row>
    <row r="1158" spans="1:2" x14ac:dyDescent="0.25">
      <c r="A1158" s="130"/>
      <c r="B1158" s="130"/>
    </row>
    <row r="1159" spans="1:2" x14ac:dyDescent="0.25">
      <c r="A1159" s="130"/>
      <c r="B1159" s="130"/>
    </row>
    <row r="1160" spans="1:2" x14ac:dyDescent="0.25">
      <c r="A1160" s="130"/>
      <c r="B1160" s="130"/>
    </row>
    <row r="1161" spans="1:2" x14ac:dyDescent="0.25">
      <c r="A1161" s="130"/>
      <c r="B1161" s="130"/>
    </row>
    <row r="1162" spans="1:2" x14ac:dyDescent="0.25">
      <c r="A1162" s="130"/>
      <c r="B1162" s="130"/>
    </row>
    <row r="1163" spans="1:2" x14ac:dyDescent="0.25">
      <c r="A1163" s="130"/>
      <c r="B1163" s="130"/>
    </row>
    <row r="1164" spans="1:2" x14ac:dyDescent="0.25">
      <c r="A1164" s="130"/>
      <c r="B1164" s="130"/>
    </row>
    <row r="1165" spans="1:2" x14ac:dyDescent="0.25">
      <c r="A1165" s="130"/>
      <c r="B1165" s="130"/>
    </row>
    <row r="1166" spans="1:2" x14ac:dyDescent="0.25">
      <c r="A1166" s="130"/>
      <c r="B1166" s="130"/>
    </row>
    <row r="1167" spans="1:2" x14ac:dyDescent="0.25">
      <c r="A1167" s="130"/>
      <c r="B1167" s="130"/>
    </row>
    <row r="1168" spans="1:2" x14ac:dyDescent="0.25">
      <c r="A1168" s="130"/>
      <c r="B1168" s="130"/>
    </row>
    <row r="1169" spans="1:2" x14ac:dyDescent="0.25">
      <c r="A1169" s="130"/>
      <c r="B1169" s="130"/>
    </row>
    <row r="1170" spans="1:2" x14ac:dyDescent="0.25">
      <c r="A1170" s="130"/>
      <c r="B1170" s="130"/>
    </row>
    <row r="1171" spans="1:2" x14ac:dyDescent="0.25">
      <c r="A1171" s="130"/>
      <c r="B1171" s="130"/>
    </row>
    <row r="1172" spans="1:2" x14ac:dyDescent="0.25">
      <c r="A1172" s="130"/>
      <c r="B1172" s="130"/>
    </row>
    <row r="1173" spans="1:2" x14ac:dyDescent="0.25">
      <c r="A1173" s="130"/>
      <c r="B1173" s="130"/>
    </row>
    <row r="1174" spans="1:2" x14ac:dyDescent="0.25">
      <c r="A1174" s="130"/>
      <c r="B1174" s="130"/>
    </row>
    <row r="1175" spans="1:2" x14ac:dyDescent="0.25">
      <c r="A1175" s="130"/>
      <c r="B1175" s="130"/>
    </row>
    <row r="1176" spans="1:2" x14ac:dyDescent="0.25">
      <c r="A1176" s="130"/>
      <c r="B1176" s="130"/>
    </row>
    <row r="1177" spans="1:2" x14ac:dyDescent="0.25">
      <c r="A1177" s="130"/>
      <c r="B1177" s="130"/>
    </row>
    <row r="1178" spans="1:2" x14ac:dyDescent="0.25">
      <c r="A1178" s="130"/>
      <c r="B1178" s="130"/>
    </row>
    <row r="1179" spans="1:2" x14ac:dyDescent="0.25">
      <c r="A1179" s="130"/>
      <c r="B1179" s="130"/>
    </row>
    <row r="1180" spans="1:2" x14ac:dyDescent="0.25">
      <c r="A1180" s="130"/>
      <c r="B1180" s="130"/>
    </row>
    <row r="1181" spans="1:2" x14ac:dyDescent="0.25">
      <c r="A1181" s="130"/>
      <c r="B1181" s="130"/>
    </row>
    <row r="1182" spans="1:2" x14ac:dyDescent="0.25">
      <c r="A1182" s="130"/>
      <c r="B1182" s="130"/>
    </row>
    <row r="1183" spans="1:2" x14ac:dyDescent="0.25">
      <c r="A1183" s="130"/>
      <c r="B1183" s="130"/>
    </row>
    <row r="1184" spans="1:2" x14ac:dyDescent="0.25">
      <c r="A1184" s="130"/>
      <c r="B1184" s="130"/>
    </row>
    <row r="1185" spans="1:2" x14ac:dyDescent="0.25">
      <c r="A1185" s="130"/>
      <c r="B1185" s="130"/>
    </row>
    <row r="1186" spans="1:2" x14ac:dyDescent="0.25">
      <c r="A1186" s="130"/>
      <c r="B1186" s="130"/>
    </row>
    <row r="1187" spans="1:2" x14ac:dyDescent="0.25">
      <c r="A1187" s="130"/>
      <c r="B1187" s="130"/>
    </row>
    <row r="1188" spans="1:2" x14ac:dyDescent="0.25">
      <c r="A1188" s="130"/>
      <c r="B1188" s="130"/>
    </row>
    <row r="1189" spans="1:2" x14ac:dyDescent="0.25">
      <c r="A1189" s="130"/>
      <c r="B1189" s="130"/>
    </row>
    <row r="1190" spans="1:2" x14ac:dyDescent="0.25">
      <c r="A1190" s="130"/>
      <c r="B1190" s="130"/>
    </row>
    <row r="1191" spans="1:2" x14ac:dyDescent="0.25">
      <c r="A1191" s="130"/>
      <c r="B1191" s="130"/>
    </row>
    <row r="1192" spans="1:2" x14ac:dyDescent="0.25">
      <c r="A1192" s="130"/>
      <c r="B1192" s="130"/>
    </row>
    <row r="1193" spans="1:2" x14ac:dyDescent="0.25">
      <c r="A1193" s="130"/>
      <c r="B1193" s="130"/>
    </row>
    <row r="1194" spans="1:2" x14ac:dyDescent="0.25">
      <c r="A1194" s="130"/>
      <c r="B1194" s="130"/>
    </row>
    <row r="1195" spans="1:2" x14ac:dyDescent="0.25">
      <c r="A1195" s="130"/>
      <c r="B1195" s="130"/>
    </row>
    <row r="1196" spans="1:2" x14ac:dyDescent="0.25">
      <c r="A1196" s="130"/>
      <c r="B1196" s="130"/>
    </row>
    <row r="1197" spans="1:2" x14ac:dyDescent="0.25">
      <c r="A1197" s="130"/>
      <c r="B1197" s="130"/>
    </row>
    <row r="1198" spans="1:2" x14ac:dyDescent="0.25">
      <c r="A1198" s="130"/>
      <c r="B1198" s="130"/>
    </row>
    <row r="1199" spans="1:2" x14ac:dyDescent="0.25">
      <c r="A1199" s="130"/>
      <c r="B1199" s="130"/>
    </row>
    <row r="1200" spans="1:2" x14ac:dyDescent="0.25">
      <c r="A1200" s="130"/>
      <c r="B1200" s="130"/>
    </row>
    <row r="1201" spans="1:2" x14ac:dyDescent="0.25">
      <c r="A1201" s="130"/>
      <c r="B1201" s="130"/>
    </row>
    <row r="1202" spans="1:2" x14ac:dyDescent="0.25">
      <c r="A1202" s="130"/>
      <c r="B1202" s="130"/>
    </row>
    <row r="1203" spans="1:2" x14ac:dyDescent="0.25">
      <c r="A1203" s="130"/>
      <c r="B1203" s="130"/>
    </row>
    <row r="1204" spans="1:2" x14ac:dyDescent="0.25">
      <c r="A1204" s="130"/>
      <c r="B1204" s="130"/>
    </row>
    <row r="1205" spans="1:2" x14ac:dyDescent="0.25">
      <c r="A1205" s="130"/>
      <c r="B1205" s="130"/>
    </row>
    <row r="1206" spans="1:2" x14ac:dyDescent="0.25">
      <c r="A1206" s="130"/>
      <c r="B1206" s="130"/>
    </row>
    <row r="1207" spans="1:2" x14ac:dyDescent="0.25">
      <c r="A1207" s="130"/>
      <c r="B1207" s="130"/>
    </row>
    <row r="1208" spans="1:2" x14ac:dyDescent="0.25">
      <c r="A1208" s="130"/>
      <c r="B1208" s="130"/>
    </row>
    <row r="1209" spans="1:2" x14ac:dyDescent="0.25">
      <c r="A1209" s="130"/>
      <c r="B1209" s="130"/>
    </row>
    <row r="1210" spans="1:2" x14ac:dyDescent="0.25">
      <c r="A1210" s="130"/>
      <c r="B1210" s="130"/>
    </row>
    <row r="1211" spans="1:2" x14ac:dyDescent="0.25">
      <c r="A1211" s="130"/>
      <c r="B1211" s="130"/>
    </row>
    <row r="1212" spans="1:2" x14ac:dyDescent="0.25">
      <c r="A1212" s="130"/>
      <c r="B1212" s="130"/>
    </row>
    <row r="1213" spans="1:2" x14ac:dyDescent="0.25">
      <c r="A1213" s="130"/>
      <c r="B1213" s="130"/>
    </row>
    <row r="1214" spans="1:2" x14ac:dyDescent="0.25">
      <c r="A1214" s="130"/>
      <c r="B1214" s="130"/>
    </row>
    <row r="1215" spans="1:2" x14ac:dyDescent="0.25">
      <c r="A1215" s="130"/>
      <c r="B1215" s="130"/>
    </row>
    <row r="1216" spans="1:2" x14ac:dyDescent="0.25">
      <c r="A1216" s="130"/>
      <c r="B1216" s="130"/>
    </row>
    <row r="1217" spans="1:2" x14ac:dyDescent="0.25">
      <c r="A1217" s="130"/>
      <c r="B1217" s="130"/>
    </row>
    <row r="1218" spans="1:2" x14ac:dyDescent="0.25">
      <c r="A1218" s="130"/>
      <c r="B1218" s="130"/>
    </row>
    <row r="1219" spans="1:2" x14ac:dyDescent="0.25">
      <c r="A1219" s="130"/>
      <c r="B1219" s="130"/>
    </row>
    <row r="1220" spans="1:2" x14ac:dyDescent="0.25">
      <c r="A1220" s="130"/>
      <c r="B1220" s="130"/>
    </row>
    <row r="1221" spans="1:2" x14ac:dyDescent="0.25">
      <c r="A1221" s="130"/>
      <c r="B1221" s="130"/>
    </row>
    <row r="1222" spans="1:2" x14ac:dyDescent="0.25">
      <c r="A1222" s="130"/>
      <c r="B1222" s="130"/>
    </row>
    <row r="1223" spans="1:2" x14ac:dyDescent="0.25">
      <c r="A1223" s="130"/>
      <c r="B1223" s="130"/>
    </row>
    <row r="1224" spans="1:2" x14ac:dyDescent="0.25">
      <c r="A1224" s="130"/>
      <c r="B1224" s="130"/>
    </row>
    <row r="1225" spans="1:2" x14ac:dyDescent="0.25">
      <c r="A1225" s="130"/>
      <c r="B1225" s="130"/>
    </row>
    <row r="1226" spans="1:2" x14ac:dyDescent="0.25">
      <c r="A1226" s="130"/>
      <c r="B1226" s="130"/>
    </row>
    <row r="1227" spans="1:2" x14ac:dyDescent="0.25">
      <c r="A1227" s="130"/>
      <c r="B1227" s="130"/>
    </row>
    <row r="1228" spans="1:2" x14ac:dyDescent="0.25">
      <c r="A1228" s="130"/>
      <c r="B1228" s="130"/>
    </row>
    <row r="1229" spans="1:2" x14ac:dyDescent="0.25">
      <c r="A1229" s="130"/>
      <c r="B1229" s="130"/>
    </row>
    <row r="1230" spans="1:2" x14ac:dyDescent="0.25">
      <c r="A1230" s="130"/>
      <c r="B1230" s="130"/>
    </row>
    <row r="1231" spans="1:2" x14ac:dyDescent="0.25">
      <c r="A1231" s="130"/>
      <c r="B1231" s="130"/>
    </row>
    <row r="1232" spans="1:2" x14ac:dyDescent="0.25">
      <c r="A1232" s="130"/>
      <c r="B1232" s="130"/>
    </row>
    <row r="1233" spans="1:2" x14ac:dyDescent="0.25">
      <c r="A1233" s="130"/>
      <c r="B1233" s="130"/>
    </row>
    <row r="1234" spans="1:2" x14ac:dyDescent="0.25">
      <c r="A1234" s="130"/>
      <c r="B1234" s="130"/>
    </row>
    <row r="1235" spans="1:2" x14ac:dyDescent="0.25">
      <c r="A1235" s="130"/>
      <c r="B1235" s="130"/>
    </row>
    <row r="1236" spans="1:2" x14ac:dyDescent="0.25">
      <c r="A1236" s="130"/>
      <c r="B1236" s="130"/>
    </row>
    <row r="1237" spans="1:2" x14ac:dyDescent="0.25">
      <c r="A1237" s="130"/>
      <c r="B1237" s="130"/>
    </row>
    <row r="1238" spans="1:2" x14ac:dyDescent="0.25">
      <c r="A1238" s="130"/>
      <c r="B1238" s="130"/>
    </row>
    <row r="1239" spans="1:2" x14ac:dyDescent="0.25">
      <c r="A1239" s="130"/>
      <c r="B1239" s="130"/>
    </row>
    <row r="1240" spans="1:2" x14ac:dyDescent="0.25">
      <c r="A1240" s="130"/>
      <c r="B1240" s="130"/>
    </row>
    <row r="1241" spans="1:2" x14ac:dyDescent="0.25">
      <c r="A1241" s="130"/>
      <c r="B1241" s="130"/>
    </row>
    <row r="1242" spans="1:2" x14ac:dyDescent="0.25">
      <c r="A1242" s="130"/>
      <c r="B1242" s="130"/>
    </row>
    <row r="1243" spans="1:2" x14ac:dyDescent="0.25">
      <c r="A1243" s="130"/>
      <c r="B1243" s="130"/>
    </row>
    <row r="1244" spans="1:2" x14ac:dyDescent="0.25">
      <c r="A1244" s="130"/>
      <c r="B1244" s="130"/>
    </row>
    <row r="1245" spans="1:2" x14ac:dyDescent="0.25">
      <c r="A1245" s="130"/>
      <c r="B1245" s="130"/>
    </row>
    <row r="1246" spans="1:2" x14ac:dyDescent="0.25">
      <c r="A1246" s="130"/>
      <c r="B1246" s="130"/>
    </row>
    <row r="1247" spans="1:2" x14ac:dyDescent="0.25">
      <c r="A1247" s="130"/>
      <c r="B1247" s="130"/>
    </row>
    <row r="1248" spans="1:2" x14ac:dyDescent="0.25">
      <c r="A1248" s="130"/>
      <c r="B1248" s="130"/>
    </row>
    <row r="1249" spans="1:2" x14ac:dyDescent="0.25">
      <c r="A1249" s="130"/>
      <c r="B1249" s="130"/>
    </row>
    <row r="1250" spans="1:2" x14ac:dyDescent="0.25">
      <c r="A1250" s="130"/>
      <c r="B1250" s="130"/>
    </row>
    <row r="1251" spans="1:2" x14ac:dyDescent="0.25">
      <c r="A1251" s="130"/>
      <c r="B1251" s="130"/>
    </row>
    <row r="1252" spans="1:2" x14ac:dyDescent="0.25">
      <c r="A1252" s="130"/>
      <c r="B1252" s="130"/>
    </row>
    <row r="1253" spans="1:2" x14ac:dyDescent="0.25">
      <c r="A1253" s="130"/>
      <c r="B1253" s="130"/>
    </row>
    <row r="1254" spans="1:2" x14ac:dyDescent="0.25">
      <c r="A1254" s="130"/>
      <c r="B1254" s="130"/>
    </row>
    <row r="1255" spans="1:2" x14ac:dyDescent="0.25">
      <c r="A1255" s="130"/>
      <c r="B1255" s="130"/>
    </row>
    <row r="1256" spans="1:2" x14ac:dyDescent="0.25">
      <c r="A1256" s="130"/>
      <c r="B1256" s="130"/>
    </row>
    <row r="1257" spans="1:2" x14ac:dyDescent="0.25">
      <c r="A1257" s="130"/>
      <c r="B1257" s="130"/>
    </row>
    <row r="1258" spans="1:2" x14ac:dyDescent="0.25">
      <c r="A1258" s="130"/>
      <c r="B1258" s="130"/>
    </row>
    <row r="1259" spans="1:2" x14ac:dyDescent="0.25">
      <c r="A1259" s="130"/>
      <c r="B1259" s="130"/>
    </row>
    <row r="1260" spans="1:2" x14ac:dyDescent="0.25">
      <c r="A1260" s="130"/>
      <c r="B1260" s="130"/>
    </row>
    <row r="1261" spans="1:2" x14ac:dyDescent="0.25">
      <c r="A1261" s="130"/>
      <c r="B1261" s="130"/>
    </row>
    <row r="1262" spans="1:2" x14ac:dyDescent="0.25">
      <c r="A1262" s="130"/>
      <c r="B1262" s="130"/>
    </row>
    <row r="1263" spans="1:2" x14ac:dyDescent="0.25">
      <c r="A1263" s="130"/>
      <c r="B1263" s="130"/>
    </row>
    <row r="1264" spans="1:2" x14ac:dyDescent="0.25">
      <c r="A1264" s="130"/>
      <c r="B1264" s="130"/>
    </row>
    <row r="1265" spans="1:2" x14ac:dyDescent="0.25">
      <c r="A1265" s="130"/>
      <c r="B1265" s="130"/>
    </row>
    <row r="1266" spans="1:2" x14ac:dyDescent="0.25">
      <c r="A1266" s="130"/>
      <c r="B1266" s="130"/>
    </row>
    <row r="1267" spans="1:2" x14ac:dyDescent="0.25">
      <c r="A1267" s="130"/>
      <c r="B1267" s="130"/>
    </row>
    <row r="1268" spans="1:2" x14ac:dyDescent="0.25">
      <c r="A1268" s="130"/>
      <c r="B1268" s="130"/>
    </row>
    <row r="1269" spans="1:2" x14ac:dyDescent="0.25">
      <c r="A1269" s="130"/>
      <c r="B1269" s="130"/>
    </row>
    <row r="1270" spans="1:2" x14ac:dyDescent="0.25">
      <c r="A1270" s="130"/>
      <c r="B1270" s="130"/>
    </row>
    <row r="1271" spans="1:2" x14ac:dyDescent="0.25">
      <c r="A1271" s="130"/>
      <c r="B1271" s="130"/>
    </row>
    <row r="1272" spans="1:2" x14ac:dyDescent="0.25">
      <c r="A1272" s="130"/>
      <c r="B1272" s="130"/>
    </row>
    <row r="1273" spans="1:2" x14ac:dyDescent="0.25">
      <c r="A1273" s="130"/>
      <c r="B1273" s="130"/>
    </row>
    <row r="1274" spans="1:2" x14ac:dyDescent="0.25">
      <c r="A1274" s="130"/>
      <c r="B1274" s="130"/>
    </row>
    <row r="1275" spans="1:2" x14ac:dyDescent="0.25">
      <c r="A1275" s="130"/>
      <c r="B1275" s="130"/>
    </row>
    <row r="1276" spans="1:2" x14ac:dyDescent="0.25">
      <c r="A1276" s="130"/>
      <c r="B1276" s="130"/>
    </row>
    <row r="1277" spans="1:2" x14ac:dyDescent="0.25">
      <c r="A1277" s="130"/>
      <c r="B1277" s="130"/>
    </row>
    <row r="1278" spans="1:2" x14ac:dyDescent="0.25">
      <c r="A1278" s="130"/>
      <c r="B1278" s="130"/>
    </row>
    <row r="1279" spans="1:2" x14ac:dyDescent="0.25">
      <c r="A1279" s="130"/>
      <c r="B1279" s="130"/>
    </row>
    <row r="1280" spans="1:2" x14ac:dyDescent="0.25">
      <c r="A1280" s="130"/>
      <c r="B1280" s="130"/>
    </row>
    <row r="1281" spans="1:2" x14ac:dyDescent="0.25">
      <c r="A1281" s="130"/>
      <c r="B1281" s="130"/>
    </row>
    <row r="1282" spans="1:2" x14ac:dyDescent="0.25">
      <c r="A1282" s="130"/>
      <c r="B1282" s="130"/>
    </row>
    <row r="1283" spans="1:2" x14ac:dyDescent="0.25">
      <c r="A1283" s="130"/>
      <c r="B1283" s="130"/>
    </row>
    <row r="1284" spans="1:2" x14ac:dyDescent="0.25">
      <c r="A1284" s="130"/>
      <c r="B1284" s="130"/>
    </row>
    <row r="1285" spans="1:2" x14ac:dyDescent="0.25">
      <c r="A1285" s="130"/>
      <c r="B1285" s="130"/>
    </row>
    <row r="1286" spans="1:2" x14ac:dyDescent="0.25">
      <c r="A1286" s="130"/>
      <c r="B1286" s="130"/>
    </row>
    <row r="1287" spans="1:2" x14ac:dyDescent="0.25">
      <c r="A1287" s="130"/>
      <c r="B1287" s="130"/>
    </row>
    <row r="1288" spans="1:2" x14ac:dyDescent="0.25">
      <c r="A1288" s="130"/>
      <c r="B1288" s="130"/>
    </row>
    <row r="1289" spans="1:2" x14ac:dyDescent="0.25">
      <c r="A1289" s="130"/>
      <c r="B1289" s="130"/>
    </row>
    <row r="1290" spans="1:2" x14ac:dyDescent="0.25">
      <c r="A1290" s="130"/>
      <c r="B1290" s="130"/>
    </row>
    <row r="1291" spans="1:2" x14ac:dyDescent="0.25">
      <c r="A1291" s="130"/>
      <c r="B1291" s="130"/>
    </row>
    <row r="1292" spans="1:2" x14ac:dyDescent="0.25">
      <c r="A1292" s="130"/>
      <c r="B1292" s="130"/>
    </row>
    <row r="1293" spans="1:2" x14ac:dyDescent="0.25">
      <c r="A1293" s="130"/>
      <c r="B1293" s="130"/>
    </row>
    <row r="1294" spans="1:2" x14ac:dyDescent="0.25">
      <c r="A1294" s="130"/>
      <c r="B1294" s="130"/>
    </row>
    <row r="1295" spans="1:2" x14ac:dyDescent="0.25">
      <c r="A1295" s="130"/>
      <c r="B1295" s="130"/>
    </row>
    <row r="1296" spans="1:2" x14ac:dyDescent="0.25">
      <c r="A1296" s="130"/>
      <c r="B1296" s="130"/>
    </row>
    <row r="1297" spans="1:2" x14ac:dyDescent="0.25">
      <c r="A1297" s="130"/>
      <c r="B1297" s="130"/>
    </row>
    <row r="1298" spans="1:2" x14ac:dyDescent="0.25">
      <c r="A1298" s="130"/>
      <c r="B1298" s="130"/>
    </row>
    <row r="1299" spans="1:2" x14ac:dyDescent="0.25">
      <c r="A1299" s="130"/>
      <c r="B1299" s="130"/>
    </row>
    <row r="1300" spans="1:2" x14ac:dyDescent="0.25">
      <c r="A1300" s="130"/>
      <c r="B1300" s="130"/>
    </row>
    <row r="1301" spans="1:2" x14ac:dyDescent="0.25">
      <c r="A1301" s="130"/>
      <c r="B1301" s="130"/>
    </row>
    <row r="1302" spans="1:2" x14ac:dyDescent="0.25">
      <c r="A1302" s="130"/>
      <c r="B1302" s="130"/>
    </row>
    <row r="1303" spans="1:2" x14ac:dyDescent="0.25">
      <c r="A1303" s="130"/>
      <c r="B1303" s="130"/>
    </row>
    <row r="1304" spans="1:2" x14ac:dyDescent="0.25">
      <c r="A1304" s="130"/>
      <c r="B1304" s="130"/>
    </row>
    <row r="1305" spans="1:2" x14ac:dyDescent="0.25">
      <c r="A1305" s="130"/>
      <c r="B1305" s="130"/>
    </row>
    <row r="1306" spans="1:2" x14ac:dyDescent="0.25">
      <c r="A1306" s="130"/>
      <c r="B1306" s="130"/>
    </row>
    <row r="1307" spans="1:2" x14ac:dyDescent="0.25">
      <c r="A1307" s="130"/>
      <c r="B1307" s="130"/>
    </row>
    <row r="1308" spans="1:2" x14ac:dyDescent="0.25">
      <c r="A1308" s="130"/>
      <c r="B1308" s="130"/>
    </row>
    <row r="1309" spans="1:2" x14ac:dyDescent="0.25">
      <c r="A1309" s="130"/>
      <c r="B1309" s="130"/>
    </row>
    <row r="1310" spans="1:2" x14ac:dyDescent="0.25">
      <c r="A1310" s="130"/>
      <c r="B1310" s="130"/>
    </row>
    <row r="1311" spans="1:2" x14ac:dyDescent="0.25">
      <c r="A1311" s="130"/>
      <c r="B1311" s="130"/>
    </row>
    <row r="1312" spans="1:2" x14ac:dyDescent="0.25">
      <c r="A1312" s="130"/>
      <c r="B1312" s="130"/>
    </row>
    <row r="1313" spans="1:2" x14ac:dyDescent="0.25">
      <c r="A1313" s="130"/>
      <c r="B1313" s="130"/>
    </row>
    <row r="1314" spans="1:2" x14ac:dyDescent="0.25">
      <c r="A1314" s="130"/>
      <c r="B1314" s="130"/>
    </row>
    <row r="1315" spans="1:2" x14ac:dyDescent="0.25">
      <c r="A1315" s="130"/>
      <c r="B1315" s="130"/>
    </row>
    <row r="1316" spans="1:2" x14ac:dyDescent="0.25">
      <c r="A1316" s="130"/>
      <c r="B1316" s="130"/>
    </row>
    <row r="1317" spans="1:2" x14ac:dyDescent="0.25">
      <c r="A1317" s="130"/>
      <c r="B1317" s="130"/>
    </row>
    <row r="1318" spans="1:2" x14ac:dyDescent="0.25">
      <c r="A1318" s="130"/>
      <c r="B1318" s="130"/>
    </row>
    <row r="1319" spans="1:2" x14ac:dyDescent="0.25">
      <c r="A1319" s="130"/>
      <c r="B1319" s="130"/>
    </row>
    <row r="1320" spans="1:2" x14ac:dyDescent="0.25">
      <c r="A1320" s="130"/>
      <c r="B1320" s="130"/>
    </row>
    <row r="1321" spans="1:2" x14ac:dyDescent="0.25">
      <c r="A1321" s="130"/>
      <c r="B1321" s="130"/>
    </row>
    <row r="1322" spans="1:2" x14ac:dyDescent="0.25">
      <c r="A1322" s="130"/>
      <c r="B1322" s="130"/>
    </row>
    <row r="1323" spans="1:2" x14ac:dyDescent="0.25">
      <c r="A1323" s="130"/>
      <c r="B1323" s="130"/>
    </row>
    <row r="1324" spans="1:2" x14ac:dyDescent="0.25">
      <c r="A1324" s="130"/>
      <c r="B1324" s="130"/>
    </row>
    <row r="1325" spans="1:2" x14ac:dyDescent="0.25">
      <c r="A1325" s="130"/>
      <c r="B1325" s="130"/>
    </row>
    <row r="1326" spans="1:2" x14ac:dyDescent="0.25">
      <c r="A1326" s="130"/>
      <c r="B1326" s="130"/>
    </row>
    <row r="1327" spans="1:2" x14ac:dyDescent="0.25">
      <c r="A1327" s="130"/>
      <c r="B1327" s="130"/>
    </row>
    <row r="1328" spans="1:2" x14ac:dyDescent="0.25">
      <c r="A1328" s="130"/>
      <c r="B1328" s="130"/>
    </row>
    <row r="1329" spans="1:2" x14ac:dyDescent="0.25">
      <c r="A1329" s="130"/>
      <c r="B1329" s="130"/>
    </row>
    <row r="1330" spans="1:2" x14ac:dyDescent="0.25">
      <c r="A1330" s="130"/>
      <c r="B1330" s="130"/>
    </row>
    <row r="1331" spans="1:2" x14ac:dyDescent="0.25">
      <c r="A1331" s="130"/>
      <c r="B1331" s="130"/>
    </row>
    <row r="1332" spans="1:2" x14ac:dyDescent="0.25">
      <c r="A1332" s="130"/>
      <c r="B1332" s="130"/>
    </row>
    <row r="1333" spans="1:2" x14ac:dyDescent="0.25">
      <c r="A1333" s="130"/>
      <c r="B1333" s="130"/>
    </row>
    <row r="1334" spans="1:2" x14ac:dyDescent="0.25">
      <c r="A1334" s="130"/>
      <c r="B1334" s="130"/>
    </row>
    <row r="1335" spans="1:2" x14ac:dyDescent="0.25">
      <c r="A1335" s="130"/>
      <c r="B1335" s="130"/>
    </row>
    <row r="1336" spans="1:2" x14ac:dyDescent="0.25">
      <c r="A1336" s="130"/>
      <c r="B1336" s="130"/>
    </row>
    <row r="1337" spans="1:2" x14ac:dyDescent="0.25">
      <c r="A1337" s="130"/>
      <c r="B1337" s="130"/>
    </row>
    <row r="1338" spans="1:2" x14ac:dyDescent="0.25">
      <c r="A1338" s="130"/>
      <c r="B1338" s="130"/>
    </row>
    <row r="1339" spans="1:2" x14ac:dyDescent="0.25">
      <c r="A1339" s="130"/>
      <c r="B1339" s="130"/>
    </row>
    <row r="1340" spans="1:2" x14ac:dyDescent="0.25">
      <c r="A1340" s="130"/>
      <c r="B1340" s="130"/>
    </row>
    <row r="1341" spans="1:2" x14ac:dyDescent="0.25">
      <c r="A1341" s="130"/>
      <c r="B1341" s="130"/>
    </row>
    <row r="1342" spans="1:2" x14ac:dyDescent="0.25">
      <c r="A1342" s="130"/>
      <c r="B1342" s="130"/>
    </row>
    <row r="1343" spans="1:2" x14ac:dyDescent="0.25">
      <c r="A1343" s="130"/>
      <c r="B1343" s="130"/>
    </row>
    <row r="1344" spans="1:2" x14ac:dyDescent="0.25">
      <c r="A1344" s="130"/>
      <c r="B1344" s="130"/>
    </row>
    <row r="1345" spans="1:2" x14ac:dyDescent="0.25">
      <c r="A1345" s="130"/>
      <c r="B1345" s="130"/>
    </row>
    <row r="1346" spans="1:2" x14ac:dyDescent="0.25">
      <c r="A1346" s="130"/>
      <c r="B1346" s="130"/>
    </row>
    <row r="1347" spans="1:2" x14ac:dyDescent="0.25">
      <c r="A1347" s="130"/>
      <c r="B1347" s="130"/>
    </row>
    <row r="1348" spans="1:2" x14ac:dyDescent="0.25">
      <c r="A1348" s="130"/>
      <c r="B1348" s="130"/>
    </row>
    <row r="1349" spans="1:2" x14ac:dyDescent="0.25">
      <c r="A1349" s="130"/>
      <c r="B1349" s="130"/>
    </row>
    <row r="1350" spans="1:2" x14ac:dyDescent="0.25">
      <c r="A1350" s="130"/>
      <c r="B1350" s="130"/>
    </row>
    <row r="1351" spans="1:2" x14ac:dyDescent="0.25">
      <c r="A1351" s="130"/>
      <c r="B1351" s="130"/>
    </row>
    <row r="1352" spans="1:2" x14ac:dyDescent="0.25">
      <c r="A1352" s="130"/>
      <c r="B1352" s="130"/>
    </row>
    <row r="1353" spans="1:2" x14ac:dyDescent="0.25">
      <c r="A1353" s="130"/>
      <c r="B1353" s="130"/>
    </row>
    <row r="1354" spans="1:2" x14ac:dyDescent="0.25">
      <c r="A1354" s="130"/>
      <c r="B1354" s="130"/>
    </row>
    <row r="1355" spans="1:2" x14ac:dyDescent="0.25">
      <c r="A1355" s="130"/>
      <c r="B1355" s="130"/>
    </row>
    <row r="1356" spans="1:2" x14ac:dyDescent="0.25">
      <c r="A1356" s="130"/>
      <c r="B1356" s="130"/>
    </row>
    <row r="1357" spans="1:2" x14ac:dyDescent="0.25">
      <c r="A1357" s="130"/>
      <c r="B1357" s="130"/>
    </row>
    <row r="1358" spans="1:2" x14ac:dyDescent="0.25">
      <c r="A1358" s="130"/>
      <c r="B1358" s="130"/>
    </row>
    <row r="1359" spans="1:2" x14ac:dyDescent="0.25">
      <c r="A1359" s="130"/>
      <c r="B1359" s="130"/>
    </row>
    <row r="1360" spans="1:2" x14ac:dyDescent="0.25">
      <c r="A1360" s="130"/>
      <c r="B1360" s="130"/>
    </row>
    <row r="1361" spans="1:2" x14ac:dyDescent="0.25">
      <c r="A1361" s="130"/>
      <c r="B1361" s="130"/>
    </row>
    <row r="1362" spans="1:2" x14ac:dyDescent="0.25">
      <c r="A1362" s="130"/>
      <c r="B1362" s="130"/>
    </row>
    <row r="1363" spans="1:2" x14ac:dyDescent="0.25">
      <c r="A1363" s="130"/>
      <c r="B1363" s="130"/>
    </row>
    <row r="1364" spans="1:2" x14ac:dyDescent="0.25">
      <c r="A1364" s="130"/>
      <c r="B1364" s="130"/>
    </row>
    <row r="1365" spans="1:2" x14ac:dyDescent="0.25">
      <c r="A1365" s="130"/>
      <c r="B1365" s="130"/>
    </row>
    <row r="1366" spans="1:2" x14ac:dyDescent="0.25">
      <c r="A1366" s="130"/>
      <c r="B1366" s="130"/>
    </row>
    <row r="1367" spans="1:2" x14ac:dyDescent="0.25">
      <c r="A1367" s="130"/>
      <c r="B1367" s="130"/>
    </row>
    <row r="1368" spans="1:2" x14ac:dyDescent="0.25">
      <c r="A1368" s="130"/>
      <c r="B1368" s="130"/>
    </row>
    <row r="1369" spans="1:2" x14ac:dyDescent="0.25">
      <c r="A1369" s="130"/>
      <c r="B1369" s="130"/>
    </row>
    <row r="1370" spans="1:2" x14ac:dyDescent="0.25">
      <c r="A1370" s="130"/>
      <c r="B1370" s="130"/>
    </row>
    <row r="1371" spans="1:2" x14ac:dyDescent="0.25">
      <c r="A1371" s="130"/>
      <c r="B1371" s="130"/>
    </row>
    <row r="1372" spans="1:2" x14ac:dyDescent="0.25">
      <c r="A1372" s="130"/>
      <c r="B1372" s="130"/>
    </row>
    <row r="1373" spans="1:2" x14ac:dyDescent="0.25">
      <c r="A1373" s="130"/>
      <c r="B1373" s="130"/>
    </row>
    <row r="1374" spans="1:2" x14ac:dyDescent="0.25">
      <c r="A1374" s="130"/>
      <c r="B1374" s="130"/>
    </row>
    <row r="1375" spans="1:2" x14ac:dyDescent="0.25">
      <c r="A1375" s="130"/>
      <c r="B1375" s="130"/>
    </row>
    <row r="1376" spans="1:2" x14ac:dyDescent="0.25">
      <c r="A1376" s="130"/>
      <c r="B1376" s="130"/>
    </row>
    <row r="1377" spans="1:2" x14ac:dyDescent="0.25">
      <c r="A1377" s="130"/>
      <c r="B1377" s="130"/>
    </row>
    <row r="1378" spans="1:2" x14ac:dyDescent="0.25">
      <c r="A1378" s="130"/>
      <c r="B1378" s="130"/>
    </row>
    <row r="1379" spans="1:2" x14ac:dyDescent="0.25">
      <c r="A1379" s="130"/>
      <c r="B1379" s="130"/>
    </row>
    <row r="1380" spans="1:2" x14ac:dyDescent="0.25">
      <c r="A1380" s="130"/>
      <c r="B1380" s="130"/>
    </row>
    <row r="1381" spans="1:2" x14ac:dyDescent="0.25">
      <c r="A1381" s="130"/>
      <c r="B1381" s="130"/>
    </row>
    <row r="1382" spans="1:2" x14ac:dyDescent="0.25">
      <c r="A1382" s="130"/>
      <c r="B1382" s="130"/>
    </row>
    <row r="1383" spans="1:2" x14ac:dyDescent="0.25">
      <c r="A1383" s="130"/>
      <c r="B1383" s="130"/>
    </row>
    <row r="1384" spans="1:2" x14ac:dyDescent="0.25">
      <c r="A1384" s="130"/>
      <c r="B1384" s="130"/>
    </row>
    <row r="1385" spans="1:2" x14ac:dyDescent="0.25">
      <c r="A1385" s="130"/>
      <c r="B1385" s="130"/>
    </row>
    <row r="1386" spans="1:2" x14ac:dyDescent="0.25">
      <c r="A1386" s="130"/>
      <c r="B1386" s="130"/>
    </row>
    <row r="1387" spans="1:2" x14ac:dyDescent="0.25">
      <c r="A1387" s="130"/>
      <c r="B1387" s="130"/>
    </row>
    <row r="1388" spans="1:2" x14ac:dyDescent="0.25">
      <c r="A1388" s="130"/>
      <c r="B1388" s="130"/>
    </row>
    <row r="1389" spans="1:2" x14ac:dyDescent="0.25">
      <c r="A1389" s="130"/>
      <c r="B1389" s="130"/>
    </row>
    <row r="1390" spans="1:2" x14ac:dyDescent="0.25">
      <c r="A1390" s="130"/>
      <c r="B1390" s="130"/>
    </row>
    <row r="1391" spans="1:2" x14ac:dyDescent="0.25">
      <c r="A1391" s="130"/>
      <c r="B1391" s="130"/>
    </row>
    <row r="1392" spans="1:2" x14ac:dyDescent="0.25">
      <c r="A1392" s="130"/>
      <c r="B1392" s="130"/>
    </row>
    <row r="1393" spans="1:2" x14ac:dyDescent="0.25">
      <c r="A1393" s="130"/>
      <c r="B1393" s="130"/>
    </row>
    <row r="1394" spans="1:2" x14ac:dyDescent="0.25">
      <c r="A1394" s="130"/>
      <c r="B1394" s="130"/>
    </row>
    <row r="1395" spans="1:2" x14ac:dyDescent="0.25">
      <c r="A1395" s="130"/>
      <c r="B1395" s="130"/>
    </row>
    <row r="1396" spans="1:2" x14ac:dyDescent="0.25">
      <c r="A1396" s="130"/>
      <c r="B1396" s="130"/>
    </row>
    <row r="1397" spans="1:2" x14ac:dyDescent="0.25">
      <c r="A1397" s="130"/>
      <c r="B1397" s="130"/>
    </row>
    <row r="1398" spans="1:2" x14ac:dyDescent="0.25">
      <c r="A1398" s="130"/>
      <c r="B1398" s="130"/>
    </row>
    <row r="1399" spans="1:2" x14ac:dyDescent="0.25">
      <c r="A1399" s="130"/>
      <c r="B1399" s="130"/>
    </row>
    <row r="1400" spans="1:2" x14ac:dyDescent="0.25">
      <c r="A1400" s="130"/>
      <c r="B1400" s="130"/>
    </row>
    <row r="1401" spans="1:2" x14ac:dyDescent="0.25">
      <c r="A1401" s="130"/>
      <c r="B1401" s="130"/>
    </row>
    <row r="1402" spans="1:2" x14ac:dyDescent="0.25">
      <c r="A1402" s="130"/>
      <c r="B1402" s="130"/>
    </row>
    <row r="1403" spans="1:2" x14ac:dyDescent="0.25">
      <c r="A1403" s="130"/>
      <c r="B1403" s="130"/>
    </row>
    <row r="1404" spans="1:2" x14ac:dyDescent="0.25">
      <c r="A1404" s="130"/>
      <c r="B1404" s="130"/>
    </row>
    <row r="1405" spans="1:2" x14ac:dyDescent="0.25">
      <c r="A1405" s="130"/>
      <c r="B1405" s="130"/>
    </row>
    <row r="1406" spans="1:2" x14ac:dyDescent="0.25">
      <c r="A1406" s="130"/>
      <c r="B1406" s="130"/>
    </row>
    <row r="1407" spans="1:2" x14ac:dyDescent="0.25">
      <c r="A1407" s="130"/>
      <c r="B1407" s="130"/>
    </row>
    <row r="1408" spans="1:2" x14ac:dyDescent="0.25">
      <c r="A1408" s="130"/>
      <c r="B1408" s="130"/>
    </row>
    <row r="1409" spans="1:2" x14ac:dyDescent="0.25">
      <c r="A1409" s="130"/>
      <c r="B1409" s="130"/>
    </row>
    <row r="1410" spans="1:2" x14ac:dyDescent="0.25">
      <c r="A1410" s="130"/>
      <c r="B1410" s="130"/>
    </row>
    <row r="1411" spans="1:2" x14ac:dyDescent="0.25">
      <c r="A1411" s="130"/>
      <c r="B1411" s="130"/>
    </row>
    <row r="1412" spans="1:2" x14ac:dyDescent="0.25">
      <c r="A1412" s="130"/>
      <c r="B1412" s="130"/>
    </row>
    <row r="1413" spans="1:2" x14ac:dyDescent="0.25">
      <c r="A1413" s="130"/>
      <c r="B1413" s="130"/>
    </row>
    <row r="1414" spans="1:2" x14ac:dyDescent="0.25">
      <c r="A1414" s="130"/>
      <c r="B1414" s="130"/>
    </row>
    <row r="1415" spans="1:2" x14ac:dyDescent="0.25">
      <c r="A1415" s="130"/>
      <c r="B1415" s="130"/>
    </row>
    <row r="1416" spans="1:2" x14ac:dyDescent="0.25">
      <c r="A1416" s="130"/>
      <c r="B1416" s="130"/>
    </row>
    <row r="1417" spans="1:2" x14ac:dyDescent="0.25">
      <c r="A1417" s="130"/>
      <c r="B1417" s="130"/>
    </row>
    <row r="1418" spans="1:2" x14ac:dyDescent="0.25">
      <c r="A1418" s="130"/>
      <c r="B1418" s="130"/>
    </row>
    <row r="1419" spans="1:2" x14ac:dyDescent="0.25">
      <c r="A1419" s="130"/>
      <c r="B1419" s="130"/>
    </row>
    <row r="1420" spans="1:2" x14ac:dyDescent="0.25">
      <c r="A1420" s="130"/>
      <c r="B1420" s="130"/>
    </row>
    <row r="1421" spans="1:2" x14ac:dyDescent="0.25">
      <c r="A1421" s="130"/>
      <c r="B1421" s="130"/>
    </row>
    <row r="1422" spans="1:2" x14ac:dyDescent="0.25">
      <c r="A1422" s="130"/>
      <c r="B1422" s="130"/>
    </row>
    <row r="1423" spans="1:2" x14ac:dyDescent="0.25">
      <c r="A1423" s="130"/>
      <c r="B1423" s="130"/>
    </row>
    <row r="1424" spans="1:2" x14ac:dyDescent="0.25">
      <c r="A1424" s="130"/>
      <c r="B1424" s="130"/>
    </row>
    <row r="1425" spans="1:2" x14ac:dyDescent="0.25">
      <c r="A1425" s="130"/>
      <c r="B1425" s="130"/>
    </row>
    <row r="1426" spans="1:2" x14ac:dyDescent="0.25">
      <c r="A1426" s="130"/>
      <c r="B1426" s="130"/>
    </row>
    <row r="1427" spans="1:2" x14ac:dyDescent="0.25">
      <c r="A1427" s="130"/>
      <c r="B1427" s="130"/>
    </row>
    <row r="1428" spans="1:2" x14ac:dyDescent="0.25">
      <c r="A1428" s="130"/>
      <c r="B1428" s="130"/>
    </row>
    <row r="1429" spans="1:2" x14ac:dyDescent="0.25">
      <c r="A1429" s="130"/>
      <c r="B1429" s="130"/>
    </row>
    <row r="1430" spans="1:2" x14ac:dyDescent="0.25">
      <c r="A1430" s="130"/>
      <c r="B1430" s="130"/>
    </row>
    <row r="1431" spans="1:2" x14ac:dyDescent="0.25">
      <c r="A1431" s="130"/>
      <c r="B1431" s="130"/>
    </row>
    <row r="1432" spans="1:2" x14ac:dyDescent="0.25">
      <c r="A1432" s="130"/>
      <c r="B1432" s="130"/>
    </row>
    <row r="1433" spans="1:2" x14ac:dyDescent="0.25">
      <c r="A1433" s="130"/>
      <c r="B1433" s="130"/>
    </row>
    <row r="1434" spans="1:2" x14ac:dyDescent="0.25">
      <c r="A1434" s="130"/>
      <c r="B1434" s="130"/>
    </row>
    <row r="1435" spans="1:2" x14ac:dyDescent="0.25">
      <c r="A1435" s="130"/>
      <c r="B1435" s="130"/>
    </row>
    <row r="1436" spans="1:2" x14ac:dyDescent="0.25">
      <c r="A1436" s="130"/>
      <c r="B1436" s="130"/>
    </row>
    <row r="1437" spans="1:2" x14ac:dyDescent="0.25">
      <c r="A1437" s="130"/>
      <c r="B1437" s="130"/>
    </row>
    <row r="1438" spans="1:2" x14ac:dyDescent="0.25">
      <c r="A1438" s="130"/>
      <c r="B1438" s="130"/>
    </row>
    <row r="1439" spans="1:2" x14ac:dyDescent="0.25">
      <c r="A1439" s="130"/>
      <c r="B1439" s="130"/>
    </row>
    <row r="1440" spans="1:2" x14ac:dyDescent="0.25">
      <c r="A1440" s="130"/>
      <c r="B1440" s="130"/>
    </row>
    <row r="1441" spans="1:2" x14ac:dyDescent="0.25">
      <c r="A1441" s="130"/>
      <c r="B1441" s="130"/>
    </row>
    <row r="1442" spans="1:2" x14ac:dyDescent="0.25">
      <c r="A1442" s="130"/>
      <c r="B1442" s="130"/>
    </row>
    <row r="1443" spans="1:2" x14ac:dyDescent="0.25">
      <c r="A1443" s="130"/>
      <c r="B1443" s="130"/>
    </row>
    <row r="1444" spans="1:2" x14ac:dyDescent="0.25">
      <c r="A1444" s="130"/>
      <c r="B1444" s="130"/>
    </row>
    <row r="1445" spans="1:2" x14ac:dyDescent="0.25">
      <c r="A1445" s="130"/>
      <c r="B1445" s="130"/>
    </row>
    <row r="1446" spans="1:2" x14ac:dyDescent="0.25">
      <c r="A1446" s="130"/>
      <c r="B1446" s="130"/>
    </row>
    <row r="1447" spans="1:2" x14ac:dyDescent="0.25">
      <c r="A1447" s="130"/>
      <c r="B1447" s="130"/>
    </row>
    <row r="1448" spans="1:2" x14ac:dyDescent="0.25">
      <c r="A1448" s="130"/>
      <c r="B1448" s="130"/>
    </row>
    <row r="1449" spans="1:2" x14ac:dyDescent="0.25">
      <c r="A1449" s="130"/>
      <c r="B1449" s="130"/>
    </row>
    <row r="1450" spans="1:2" x14ac:dyDescent="0.25">
      <c r="A1450" s="130"/>
      <c r="B1450" s="130"/>
    </row>
    <row r="1451" spans="1:2" x14ac:dyDescent="0.25">
      <c r="A1451" s="130"/>
      <c r="B1451" s="130"/>
    </row>
    <row r="1452" spans="1:2" x14ac:dyDescent="0.25">
      <c r="A1452" s="130"/>
      <c r="B1452" s="130"/>
    </row>
    <row r="1453" spans="1:2" x14ac:dyDescent="0.25">
      <c r="A1453" s="130"/>
      <c r="B1453" s="130"/>
    </row>
    <row r="1454" spans="1:2" x14ac:dyDescent="0.25">
      <c r="A1454" s="130"/>
      <c r="B1454" s="130"/>
    </row>
    <row r="1455" spans="1:2" x14ac:dyDescent="0.25">
      <c r="A1455" s="130"/>
      <c r="B1455" s="130"/>
    </row>
    <row r="1456" spans="1:2" x14ac:dyDescent="0.25">
      <c r="A1456" s="130"/>
      <c r="B1456" s="130"/>
    </row>
    <row r="1457" spans="1:2" x14ac:dyDescent="0.25">
      <c r="A1457" s="130"/>
      <c r="B1457" s="130"/>
    </row>
    <row r="1458" spans="1:2" x14ac:dyDescent="0.25">
      <c r="A1458" s="130"/>
      <c r="B1458" s="130"/>
    </row>
    <row r="1459" spans="1:2" x14ac:dyDescent="0.25">
      <c r="A1459" s="130"/>
      <c r="B1459" s="130"/>
    </row>
    <row r="1460" spans="1:2" x14ac:dyDescent="0.25">
      <c r="A1460" s="130"/>
      <c r="B1460" s="130"/>
    </row>
    <row r="1461" spans="1:2" x14ac:dyDescent="0.25">
      <c r="A1461" s="130"/>
      <c r="B1461" s="130"/>
    </row>
    <row r="1462" spans="1:2" x14ac:dyDescent="0.25">
      <c r="A1462" s="130"/>
      <c r="B1462" s="130"/>
    </row>
    <row r="1463" spans="1:2" x14ac:dyDescent="0.25">
      <c r="A1463" s="130"/>
      <c r="B1463" s="130"/>
    </row>
    <row r="1464" spans="1:2" x14ac:dyDescent="0.25">
      <c r="A1464" s="130"/>
      <c r="B1464" s="130"/>
    </row>
    <row r="1465" spans="1:2" x14ac:dyDescent="0.25">
      <c r="A1465" s="130"/>
      <c r="B1465" s="130"/>
    </row>
    <row r="1466" spans="1:2" x14ac:dyDescent="0.25">
      <c r="A1466" s="130"/>
      <c r="B1466" s="130"/>
    </row>
    <row r="1467" spans="1:2" x14ac:dyDescent="0.25">
      <c r="A1467" s="130"/>
      <c r="B1467" s="130"/>
    </row>
    <row r="1468" spans="1:2" x14ac:dyDescent="0.25">
      <c r="A1468" s="130"/>
      <c r="B1468" s="130"/>
    </row>
    <row r="1469" spans="1:2" x14ac:dyDescent="0.25">
      <c r="A1469" s="130"/>
      <c r="B1469" s="130"/>
    </row>
    <row r="1470" spans="1:2" x14ac:dyDescent="0.25">
      <c r="A1470" s="130"/>
      <c r="B1470" s="130"/>
    </row>
    <row r="1471" spans="1:2" x14ac:dyDescent="0.25">
      <c r="A1471" s="130"/>
      <c r="B1471" s="130"/>
    </row>
    <row r="1472" spans="1:2" x14ac:dyDescent="0.25">
      <c r="A1472" s="130"/>
      <c r="B1472" s="130"/>
    </row>
    <row r="1473" spans="1:2" x14ac:dyDescent="0.25">
      <c r="A1473" s="130"/>
      <c r="B1473" s="130"/>
    </row>
    <row r="1474" spans="1:2" x14ac:dyDescent="0.25">
      <c r="A1474" s="130"/>
      <c r="B1474" s="130"/>
    </row>
    <row r="1475" spans="1:2" x14ac:dyDescent="0.25">
      <c r="A1475" s="130"/>
      <c r="B1475" s="130"/>
    </row>
    <row r="1476" spans="1:2" x14ac:dyDescent="0.25">
      <c r="A1476" s="130"/>
      <c r="B1476" s="130"/>
    </row>
    <row r="1477" spans="1:2" x14ac:dyDescent="0.25">
      <c r="A1477" s="130"/>
      <c r="B1477" s="130"/>
    </row>
    <row r="1478" spans="1:2" x14ac:dyDescent="0.25">
      <c r="A1478" s="130"/>
      <c r="B1478" s="130"/>
    </row>
    <row r="1479" spans="1:2" x14ac:dyDescent="0.25">
      <c r="A1479" s="130"/>
      <c r="B1479" s="130"/>
    </row>
    <row r="1480" spans="1:2" x14ac:dyDescent="0.25">
      <c r="A1480" s="130"/>
      <c r="B1480" s="130"/>
    </row>
    <row r="1481" spans="1:2" x14ac:dyDescent="0.25">
      <c r="A1481" s="130"/>
      <c r="B1481" s="130"/>
    </row>
    <row r="1482" spans="1:2" x14ac:dyDescent="0.25">
      <c r="A1482" s="130"/>
      <c r="B1482" s="130"/>
    </row>
    <row r="1483" spans="1:2" x14ac:dyDescent="0.25">
      <c r="A1483" s="130"/>
      <c r="B1483" s="130"/>
    </row>
    <row r="1484" spans="1:2" x14ac:dyDescent="0.25">
      <c r="A1484" s="130"/>
      <c r="B1484" s="130"/>
    </row>
    <row r="1485" spans="1:2" x14ac:dyDescent="0.25">
      <c r="A1485" s="130"/>
      <c r="B1485" s="130"/>
    </row>
    <row r="1486" spans="1:2" x14ac:dyDescent="0.25">
      <c r="A1486" s="130"/>
      <c r="B1486" s="130"/>
    </row>
    <row r="1487" spans="1:2" x14ac:dyDescent="0.25">
      <c r="A1487" s="130"/>
      <c r="B1487" s="130"/>
    </row>
    <row r="1488" spans="1:2" x14ac:dyDescent="0.25">
      <c r="A1488" s="130"/>
      <c r="B1488" s="130"/>
    </row>
    <row r="1489" spans="1:2" x14ac:dyDescent="0.25">
      <c r="A1489" s="130"/>
      <c r="B1489" s="130"/>
    </row>
    <row r="1490" spans="1:2" x14ac:dyDescent="0.25">
      <c r="A1490" s="130"/>
      <c r="B1490" s="130"/>
    </row>
    <row r="1491" spans="1:2" x14ac:dyDescent="0.25">
      <c r="A1491" s="130"/>
      <c r="B1491" s="130"/>
    </row>
    <row r="1492" spans="1:2" x14ac:dyDescent="0.25">
      <c r="A1492" s="130"/>
      <c r="B1492" s="130"/>
    </row>
    <row r="1493" spans="1:2" x14ac:dyDescent="0.25">
      <c r="A1493" s="130"/>
      <c r="B1493" s="130"/>
    </row>
    <row r="1494" spans="1:2" x14ac:dyDescent="0.25">
      <c r="A1494" s="130"/>
      <c r="B1494" s="130"/>
    </row>
    <row r="1495" spans="1:2" x14ac:dyDescent="0.25">
      <c r="A1495" s="130"/>
      <c r="B1495" s="130"/>
    </row>
    <row r="1496" spans="1:2" x14ac:dyDescent="0.25">
      <c r="A1496" s="130"/>
      <c r="B1496" s="130"/>
    </row>
    <row r="1497" spans="1:2" x14ac:dyDescent="0.25">
      <c r="A1497" s="130"/>
      <c r="B1497" s="130"/>
    </row>
    <row r="1498" spans="1:2" x14ac:dyDescent="0.25">
      <c r="A1498" s="130"/>
      <c r="B1498" s="130"/>
    </row>
    <row r="1499" spans="1:2" x14ac:dyDescent="0.25">
      <c r="A1499" s="130"/>
      <c r="B1499" s="130"/>
    </row>
    <row r="1500" spans="1:2" x14ac:dyDescent="0.25">
      <c r="A1500" s="130"/>
      <c r="B1500" s="130"/>
    </row>
    <row r="1501" spans="1:2" x14ac:dyDescent="0.25">
      <c r="A1501" s="130"/>
      <c r="B1501" s="130"/>
    </row>
    <row r="1502" spans="1:2" x14ac:dyDescent="0.25">
      <c r="A1502" s="130"/>
      <c r="B1502" s="130"/>
    </row>
    <row r="1503" spans="1:2" x14ac:dyDescent="0.25">
      <c r="A1503" s="130"/>
      <c r="B1503" s="130"/>
    </row>
    <row r="1504" spans="1:2" x14ac:dyDescent="0.25">
      <c r="A1504" s="130"/>
      <c r="B1504" s="130"/>
    </row>
    <row r="1505" spans="1:2" x14ac:dyDescent="0.25">
      <c r="A1505" s="130"/>
      <c r="B1505" s="130"/>
    </row>
    <row r="1506" spans="1:2" x14ac:dyDescent="0.25">
      <c r="A1506" s="130"/>
      <c r="B1506" s="130"/>
    </row>
    <row r="1507" spans="1:2" x14ac:dyDescent="0.25">
      <c r="A1507" s="130"/>
      <c r="B1507" s="130"/>
    </row>
    <row r="1508" spans="1:2" x14ac:dyDescent="0.25">
      <c r="A1508" s="130"/>
      <c r="B1508" s="130"/>
    </row>
    <row r="1509" spans="1:2" x14ac:dyDescent="0.25">
      <c r="A1509" s="130"/>
      <c r="B1509" s="130"/>
    </row>
    <row r="1510" spans="1:2" x14ac:dyDescent="0.25">
      <c r="A1510" s="130"/>
      <c r="B1510" s="130"/>
    </row>
    <row r="1511" spans="1:2" x14ac:dyDescent="0.25">
      <c r="A1511" s="130"/>
      <c r="B1511" s="130"/>
    </row>
    <row r="1512" spans="1:2" x14ac:dyDescent="0.25">
      <c r="A1512" s="130"/>
      <c r="B1512" s="130"/>
    </row>
    <row r="1513" spans="1:2" x14ac:dyDescent="0.25">
      <c r="A1513" s="130"/>
      <c r="B1513" s="130"/>
    </row>
    <row r="1514" spans="1:2" x14ac:dyDescent="0.25">
      <c r="A1514" s="130"/>
      <c r="B1514" s="130"/>
    </row>
    <row r="1515" spans="1:2" x14ac:dyDescent="0.25">
      <c r="A1515" s="130"/>
      <c r="B1515" s="130"/>
    </row>
    <row r="1516" spans="1:2" x14ac:dyDescent="0.25">
      <c r="A1516" s="130"/>
      <c r="B1516" s="130"/>
    </row>
    <row r="1517" spans="1:2" x14ac:dyDescent="0.25">
      <c r="A1517" s="130"/>
      <c r="B1517" s="130"/>
    </row>
    <row r="1518" spans="1:2" x14ac:dyDescent="0.25">
      <c r="A1518" s="130"/>
      <c r="B1518" s="130"/>
    </row>
    <row r="1519" spans="1:2" x14ac:dyDescent="0.25">
      <c r="A1519" s="130"/>
      <c r="B1519" s="130"/>
    </row>
    <row r="1520" spans="1:2" x14ac:dyDescent="0.25">
      <c r="A1520" s="130"/>
      <c r="B1520" s="130"/>
    </row>
    <row r="1521" spans="1:2" x14ac:dyDescent="0.25">
      <c r="A1521" s="130"/>
      <c r="B1521" s="130"/>
    </row>
    <row r="1522" spans="1:2" x14ac:dyDescent="0.25">
      <c r="A1522" s="130"/>
      <c r="B1522" s="130"/>
    </row>
    <row r="1523" spans="1:2" x14ac:dyDescent="0.25">
      <c r="A1523" s="130"/>
      <c r="B1523" s="130"/>
    </row>
    <row r="1524" spans="1:2" x14ac:dyDescent="0.25">
      <c r="A1524" s="130"/>
      <c r="B1524" s="130"/>
    </row>
    <row r="1525" spans="1:2" x14ac:dyDescent="0.25">
      <c r="A1525" s="130"/>
      <c r="B1525" s="130"/>
    </row>
    <row r="1526" spans="1:2" x14ac:dyDescent="0.25">
      <c r="A1526" s="130"/>
      <c r="B1526" s="130"/>
    </row>
    <row r="1527" spans="1:2" x14ac:dyDescent="0.25">
      <c r="A1527" s="130"/>
      <c r="B1527" s="130"/>
    </row>
    <row r="1528" spans="1:2" x14ac:dyDescent="0.25">
      <c r="A1528" s="130"/>
      <c r="B1528" s="130"/>
    </row>
    <row r="1529" spans="1:2" x14ac:dyDescent="0.25">
      <c r="A1529" s="130"/>
      <c r="B1529" s="130"/>
    </row>
    <row r="1530" spans="1:2" x14ac:dyDescent="0.25">
      <c r="A1530" s="130"/>
      <c r="B1530" s="130"/>
    </row>
    <row r="1531" spans="1:2" x14ac:dyDescent="0.25">
      <c r="A1531" s="130"/>
      <c r="B1531" s="130"/>
    </row>
    <row r="1532" spans="1:2" x14ac:dyDescent="0.25">
      <c r="A1532" s="130"/>
      <c r="B1532" s="130"/>
    </row>
    <row r="1533" spans="1:2" x14ac:dyDescent="0.25">
      <c r="A1533" s="130"/>
      <c r="B1533" s="130"/>
    </row>
    <row r="1534" spans="1:2" x14ac:dyDescent="0.25">
      <c r="A1534" s="130"/>
      <c r="B1534" s="130"/>
    </row>
    <row r="1535" spans="1:2" x14ac:dyDescent="0.25">
      <c r="A1535" s="130"/>
      <c r="B1535" s="130"/>
    </row>
    <row r="1536" spans="1:2" x14ac:dyDescent="0.25">
      <c r="A1536" s="130"/>
      <c r="B1536" s="130"/>
    </row>
    <row r="1537" spans="1:2" x14ac:dyDescent="0.25">
      <c r="A1537" s="130"/>
      <c r="B1537" s="130"/>
    </row>
    <row r="1538" spans="1:2" x14ac:dyDescent="0.25">
      <c r="A1538" s="130"/>
      <c r="B1538" s="130"/>
    </row>
    <row r="1539" spans="1:2" x14ac:dyDescent="0.25">
      <c r="A1539" s="130"/>
      <c r="B1539" s="130"/>
    </row>
    <row r="1540" spans="1:2" x14ac:dyDescent="0.25">
      <c r="A1540" s="130"/>
      <c r="B1540" s="130"/>
    </row>
    <row r="1541" spans="1:2" x14ac:dyDescent="0.25">
      <c r="A1541" s="130"/>
      <c r="B1541" s="130"/>
    </row>
    <row r="1542" spans="1:2" x14ac:dyDescent="0.25">
      <c r="A1542" s="130"/>
      <c r="B1542" s="130"/>
    </row>
    <row r="1543" spans="1:2" x14ac:dyDescent="0.25">
      <c r="A1543" s="130"/>
      <c r="B1543" s="130"/>
    </row>
    <row r="1544" spans="1:2" x14ac:dyDescent="0.25">
      <c r="A1544" s="130"/>
      <c r="B1544" s="130"/>
    </row>
    <row r="1545" spans="1:2" x14ac:dyDescent="0.25">
      <c r="A1545" s="130"/>
      <c r="B1545" s="130"/>
    </row>
    <row r="1546" spans="1:2" x14ac:dyDescent="0.25">
      <c r="A1546" s="130"/>
      <c r="B1546" s="130"/>
    </row>
    <row r="1547" spans="1:2" x14ac:dyDescent="0.25">
      <c r="A1547" s="130"/>
      <c r="B1547" s="130"/>
    </row>
    <row r="1548" spans="1:2" x14ac:dyDescent="0.25">
      <c r="A1548" s="130"/>
      <c r="B1548" s="130"/>
    </row>
    <row r="1549" spans="1:2" x14ac:dyDescent="0.25">
      <c r="A1549" s="130"/>
      <c r="B1549" s="130"/>
    </row>
    <row r="1550" spans="1:2" x14ac:dyDescent="0.25">
      <c r="A1550" s="130"/>
      <c r="B1550" s="130"/>
    </row>
    <row r="1551" spans="1:2" x14ac:dyDescent="0.25">
      <c r="A1551" s="130"/>
      <c r="B1551" s="130"/>
    </row>
    <row r="1552" spans="1:2" x14ac:dyDescent="0.25">
      <c r="A1552" s="130"/>
      <c r="B1552" s="130"/>
    </row>
    <row r="1553" spans="1:2" x14ac:dyDescent="0.25">
      <c r="A1553" s="130"/>
      <c r="B1553" s="130"/>
    </row>
    <row r="1554" spans="1:2" x14ac:dyDescent="0.25">
      <c r="A1554" s="130"/>
      <c r="B1554" s="130"/>
    </row>
    <row r="1555" spans="1:2" x14ac:dyDescent="0.25">
      <c r="A1555" s="130"/>
      <c r="B1555" s="130"/>
    </row>
    <row r="1556" spans="1:2" x14ac:dyDescent="0.25">
      <c r="A1556" s="130"/>
      <c r="B1556" s="130"/>
    </row>
    <row r="1557" spans="1:2" x14ac:dyDescent="0.25">
      <c r="A1557" s="130"/>
      <c r="B1557" s="130"/>
    </row>
    <row r="1558" spans="1:2" x14ac:dyDescent="0.25">
      <c r="A1558" s="130"/>
      <c r="B1558" s="130"/>
    </row>
    <row r="1559" spans="1:2" x14ac:dyDescent="0.25">
      <c r="A1559" s="130"/>
      <c r="B1559" s="130"/>
    </row>
    <row r="1560" spans="1:2" x14ac:dyDescent="0.25">
      <c r="A1560" s="130"/>
      <c r="B1560" s="130"/>
    </row>
    <row r="1561" spans="1:2" x14ac:dyDescent="0.25">
      <c r="A1561" s="130"/>
      <c r="B1561" s="130"/>
    </row>
    <row r="1562" spans="1:2" x14ac:dyDescent="0.25">
      <c r="A1562" s="130"/>
      <c r="B1562" s="130"/>
    </row>
    <row r="1563" spans="1:2" x14ac:dyDescent="0.25">
      <c r="A1563" s="130"/>
      <c r="B1563" s="130"/>
    </row>
    <row r="1564" spans="1:2" x14ac:dyDescent="0.25">
      <c r="A1564" s="130"/>
      <c r="B1564" s="130"/>
    </row>
    <row r="1565" spans="1:2" x14ac:dyDescent="0.25">
      <c r="A1565" s="130"/>
      <c r="B1565" s="130"/>
    </row>
    <row r="1566" spans="1:2" x14ac:dyDescent="0.25">
      <c r="A1566" s="130"/>
      <c r="B1566" s="130"/>
    </row>
    <row r="1567" spans="1:2" x14ac:dyDescent="0.25">
      <c r="A1567" s="130"/>
      <c r="B1567" s="130"/>
    </row>
    <row r="1568" spans="1:2" x14ac:dyDescent="0.25">
      <c r="A1568" s="130"/>
      <c r="B1568" s="130"/>
    </row>
    <row r="1569" spans="1:2" x14ac:dyDescent="0.25">
      <c r="A1569" s="130"/>
      <c r="B1569" s="130"/>
    </row>
    <row r="1570" spans="1:2" x14ac:dyDescent="0.25">
      <c r="A1570" s="130"/>
      <c r="B1570" s="130"/>
    </row>
    <row r="1571" spans="1:2" x14ac:dyDescent="0.25">
      <c r="A1571" s="130"/>
      <c r="B1571" s="130"/>
    </row>
    <row r="1572" spans="1:2" x14ac:dyDescent="0.25">
      <c r="A1572" s="130"/>
      <c r="B1572" s="130"/>
    </row>
    <row r="1573" spans="1:2" x14ac:dyDescent="0.25">
      <c r="A1573" s="130"/>
      <c r="B1573" s="130"/>
    </row>
    <row r="1574" spans="1:2" x14ac:dyDescent="0.25">
      <c r="A1574" s="130"/>
      <c r="B1574" s="130"/>
    </row>
    <row r="1575" spans="1:2" x14ac:dyDescent="0.25">
      <c r="A1575" s="130"/>
      <c r="B1575" s="130"/>
    </row>
    <row r="1576" spans="1:2" x14ac:dyDescent="0.25">
      <c r="A1576" s="130"/>
      <c r="B1576" s="130"/>
    </row>
    <row r="1577" spans="1:2" x14ac:dyDescent="0.25">
      <c r="A1577" s="130"/>
      <c r="B1577" s="130"/>
    </row>
    <row r="1578" spans="1:2" x14ac:dyDescent="0.25">
      <c r="A1578" s="130"/>
      <c r="B1578" s="130"/>
    </row>
    <row r="1579" spans="1:2" x14ac:dyDescent="0.25">
      <c r="A1579" s="130"/>
      <c r="B1579" s="130"/>
    </row>
    <row r="1580" spans="1:2" x14ac:dyDescent="0.25">
      <c r="A1580" s="130"/>
      <c r="B1580" s="130"/>
    </row>
    <row r="1581" spans="1:2" x14ac:dyDescent="0.25">
      <c r="A1581" s="130"/>
      <c r="B1581" s="130"/>
    </row>
    <row r="1582" spans="1:2" x14ac:dyDescent="0.25">
      <c r="A1582" s="130"/>
      <c r="B1582" s="130"/>
    </row>
    <row r="1583" spans="1:2" x14ac:dyDescent="0.25">
      <c r="A1583" s="130"/>
      <c r="B1583" s="130"/>
    </row>
    <row r="1584" spans="1:2" x14ac:dyDescent="0.25">
      <c r="A1584" s="130"/>
      <c r="B1584" s="130"/>
    </row>
    <row r="1585" spans="1:2" x14ac:dyDescent="0.25">
      <c r="A1585" s="130"/>
      <c r="B1585" s="130"/>
    </row>
    <row r="1586" spans="1:2" x14ac:dyDescent="0.25">
      <c r="A1586" s="130"/>
      <c r="B1586" s="130"/>
    </row>
    <row r="1587" spans="1:2" x14ac:dyDescent="0.25">
      <c r="A1587" s="130"/>
      <c r="B1587" s="130"/>
    </row>
    <row r="1588" spans="1:2" x14ac:dyDescent="0.25">
      <c r="A1588" s="130"/>
      <c r="B1588" s="130"/>
    </row>
    <row r="1589" spans="1:2" x14ac:dyDescent="0.25">
      <c r="A1589" s="130"/>
      <c r="B1589" s="130"/>
    </row>
    <row r="1590" spans="1:2" x14ac:dyDescent="0.25">
      <c r="A1590" s="130"/>
      <c r="B1590" s="130"/>
    </row>
    <row r="1591" spans="1:2" x14ac:dyDescent="0.25">
      <c r="A1591" s="130"/>
      <c r="B1591" s="130"/>
    </row>
    <row r="1592" spans="1:2" x14ac:dyDescent="0.25">
      <c r="A1592" s="130"/>
      <c r="B1592" s="130"/>
    </row>
    <row r="1593" spans="1:2" x14ac:dyDescent="0.25">
      <c r="A1593" s="130"/>
      <c r="B1593" s="130"/>
    </row>
    <row r="1594" spans="1:2" x14ac:dyDescent="0.25">
      <c r="A1594" s="130"/>
      <c r="B1594" s="130"/>
    </row>
    <row r="1595" spans="1:2" x14ac:dyDescent="0.25">
      <c r="A1595" s="130"/>
      <c r="B1595" s="130"/>
    </row>
    <row r="1596" spans="1:2" x14ac:dyDescent="0.25">
      <c r="A1596" s="130"/>
      <c r="B1596" s="130"/>
    </row>
    <row r="1597" spans="1:2" x14ac:dyDescent="0.25">
      <c r="A1597" s="130"/>
      <c r="B1597" s="130"/>
    </row>
    <row r="1598" spans="1:2" x14ac:dyDescent="0.25">
      <c r="A1598" s="130"/>
      <c r="B1598" s="130"/>
    </row>
    <row r="1599" spans="1:2" x14ac:dyDescent="0.25">
      <c r="A1599" s="130"/>
      <c r="B1599" s="130"/>
    </row>
    <row r="1600" spans="1:2" x14ac:dyDescent="0.25">
      <c r="A1600" s="130"/>
      <c r="B1600" s="130"/>
    </row>
    <row r="1601" spans="1:2" x14ac:dyDescent="0.25">
      <c r="A1601" s="130"/>
      <c r="B1601" s="130"/>
    </row>
    <row r="1602" spans="1:2" x14ac:dyDescent="0.25">
      <c r="A1602" s="130"/>
      <c r="B1602" s="130"/>
    </row>
    <row r="1603" spans="1:2" x14ac:dyDescent="0.25">
      <c r="A1603" s="130"/>
      <c r="B1603" s="130"/>
    </row>
    <row r="1604" spans="1:2" x14ac:dyDescent="0.25">
      <c r="A1604" s="130"/>
      <c r="B1604" s="130"/>
    </row>
    <row r="1605" spans="1:2" x14ac:dyDescent="0.25">
      <c r="A1605" s="130"/>
      <c r="B1605" s="130"/>
    </row>
    <row r="1606" spans="1:2" x14ac:dyDescent="0.25">
      <c r="A1606" s="130"/>
      <c r="B1606" s="130"/>
    </row>
    <row r="1607" spans="1:2" x14ac:dyDescent="0.25">
      <c r="A1607" s="130"/>
      <c r="B1607" s="130"/>
    </row>
    <row r="1608" spans="1:2" x14ac:dyDescent="0.25">
      <c r="A1608" s="130"/>
      <c r="B1608" s="130"/>
    </row>
    <row r="1609" spans="1:2" x14ac:dyDescent="0.25">
      <c r="A1609" s="130"/>
      <c r="B1609" s="130"/>
    </row>
    <row r="1610" spans="1:2" x14ac:dyDescent="0.25">
      <c r="A1610" s="130"/>
      <c r="B1610" s="130"/>
    </row>
    <row r="1611" spans="1:2" x14ac:dyDescent="0.25">
      <c r="A1611" s="130"/>
      <c r="B1611" s="130"/>
    </row>
    <row r="1612" spans="1:2" x14ac:dyDescent="0.25">
      <c r="A1612" s="130"/>
      <c r="B1612" s="130"/>
    </row>
    <row r="1613" spans="1:2" x14ac:dyDescent="0.25">
      <c r="A1613" s="130"/>
      <c r="B1613" s="130"/>
    </row>
    <row r="1614" spans="1:2" x14ac:dyDescent="0.25">
      <c r="A1614" s="130"/>
      <c r="B1614" s="130"/>
    </row>
    <row r="1615" spans="1:2" x14ac:dyDescent="0.25">
      <c r="A1615" s="130"/>
      <c r="B1615" s="130"/>
    </row>
    <row r="1616" spans="1:2" x14ac:dyDescent="0.25">
      <c r="A1616" s="130"/>
      <c r="B1616" s="130"/>
    </row>
    <row r="1617" spans="1:2" x14ac:dyDescent="0.25">
      <c r="A1617" s="130"/>
      <c r="B1617" s="130"/>
    </row>
    <row r="1618" spans="1:2" x14ac:dyDescent="0.25">
      <c r="A1618" s="130"/>
      <c r="B1618" s="130"/>
    </row>
    <row r="1619" spans="1:2" x14ac:dyDescent="0.25">
      <c r="A1619" s="130"/>
      <c r="B1619" s="130"/>
    </row>
    <row r="1620" spans="1:2" x14ac:dyDescent="0.25">
      <c r="A1620" s="130"/>
      <c r="B1620" s="130"/>
    </row>
    <row r="1621" spans="1:2" x14ac:dyDescent="0.25">
      <c r="A1621" s="130"/>
      <c r="B1621" s="130"/>
    </row>
    <row r="1622" spans="1:2" x14ac:dyDescent="0.25">
      <c r="A1622" s="130"/>
      <c r="B1622" s="130"/>
    </row>
    <row r="1623" spans="1:2" x14ac:dyDescent="0.25">
      <c r="A1623" s="130"/>
      <c r="B1623" s="130"/>
    </row>
    <row r="1624" spans="1:2" x14ac:dyDescent="0.25">
      <c r="A1624" s="130"/>
      <c r="B1624" s="130"/>
    </row>
    <row r="1625" spans="1:2" x14ac:dyDescent="0.25">
      <c r="A1625" s="130"/>
      <c r="B1625" s="130"/>
    </row>
    <row r="1626" spans="1:2" x14ac:dyDescent="0.25">
      <c r="A1626" s="130"/>
      <c r="B1626" s="130"/>
    </row>
    <row r="1627" spans="1:2" x14ac:dyDescent="0.25">
      <c r="A1627" s="130"/>
      <c r="B1627" s="130"/>
    </row>
    <row r="1628" spans="1:2" x14ac:dyDescent="0.25">
      <c r="A1628" s="130"/>
      <c r="B1628" s="130"/>
    </row>
    <row r="1629" spans="1:2" x14ac:dyDescent="0.25">
      <c r="A1629" s="130"/>
      <c r="B1629" s="130"/>
    </row>
    <row r="1630" spans="1:2" x14ac:dyDescent="0.25">
      <c r="A1630" s="130"/>
      <c r="B1630" s="130"/>
    </row>
    <row r="1631" spans="1:2" x14ac:dyDescent="0.25">
      <c r="A1631" s="130"/>
      <c r="B1631" s="130"/>
    </row>
    <row r="1632" spans="1:2" x14ac:dyDescent="0.25">
      <c r="A1632" s="130"/>
      <c r="B1632" s="130"/>
    </row>
    <row r="1633" spans="1:2" x14ac:dyDescent="0.25">
      <c r="A1633" s="130"/>
      <c r="B1633" s="130"/>
    </row>
    <row r="1634" spans="1:2" x14ac:dyDescent="0.25">
      <c r="A1634" s="130"/>
      <c r="B1634" s="130"/>
    </row>
    <row r="1635" spans="1:2" x14ac:dyDescent="0.25">
      <c r="A1635" s="130"/>
      <c r="B1635" s="130"/>
    </row>
    <row r="1636" spans="1:2" x14ac:dyDescent="0.25">
      <c r="A1636" s="130"/>
      <c r="B1636" s="130"/>
    </row>
    <row r="1637" spans="1:2" x14ac:dyDescent="0.25">
      <c r="A1637" s="130"/>
      <c r="B1637" s="130"/>
    </row>
    <row r="1638" spans="1:2" x14ac:dyDescent="0.25">
      <c r="A1638" s="130"/>
      <c r="B1638" s="130"/>
    </row>
    <row r="1639" spans="1:2" x14ac:dyDescent="0.25">
      <c r="A1639" s="130"/>
      <c r="B1639" s="130"/>
    </row>
    <row r="1640" spans="1:2" x14ac:dyDescent="0.25">
      <c r="A1640" s="130"/>
      <c r="B1640" s="130"/>
    </row>
    <row r="1641" spans="1:2" x14ac:dyDescent="0.25">
      <c r="A1641" s="130"/>
      <c r="B1641" s="130"/>
    </row>
    <row r="1642" spans="1:2" x14ac:dyDescent="0.25">
      <c r="A1642" s="130"/>
      <c r="B1642" s="130"/>
    </row>
    <row r="1643" spans="1:2" x14ac:dyDescent="0.25">
      <c r="A1643" s="130"/>
      <c r="B1643" s="130"/>
    </row>
    <row r="1644" spans="1:2" x14ac:dyDescent="0.25">
      <c r="A1644" s="130"/>
      <c r="B1644" s="130"/>
    </row>
    <row r="1645" spans="1:2" x14ac:dyDescent="0.25">
      <c r="A1645" s="130"/>
      <c r="B1645" s="130"/>
    </row>
    <row r="1646" spans="1:2" x14ac:dyDescent="0.25">
      <c r="A1646" s="130"/>
      <c r="B1646" s="130"/>
    </row>
    <row r="1647" spans="1:2" x14ac:dyDescent="0.25">
      <c r="A1647" s="130"/>
      <c r="B1647" s="130"/>
    </row>
    <row r="1648" spans="1:2" x14ac:dyDescent="0.25">
      <c r="A1648" s="130"/>
      <c r="B1648" s="130"/>
    </row>
    <row r="1649" spans="1:2" x14ac:dyDescent="0.25">
      <c r="A1649" s="130"/>
      <c r="B1649" s="130"/>
    </row>
    <row r="1650" spans="1:2" x14ac:dyDescent="0.25">
      <c r="A1650" s="130"/>
      <c r="B1650" s="130"/>
    </row>
    <row r="1651" spans="1:2" x14ac:dyDescent="0.25">
      <c r="A1651" s="130"/>
      <c r="B1651" s="130"/>
    </row>
    <row r="1652" spans="1:2" x14ac:dyDescent="0.25">
      <c r="A1652" s="130"/>
      <c r="B1652" s="130"/>
    </row>
    <row r="1653" spans="1:2" x14ac:dyDescent="0.25">
      <c r="A1653" s="130"/>
      <c r="B1653" s="130"/>
    </row>
    <row r="1654" spans="1:2" x14ac:dyDescent="0.25">
      <c r="A1654" s="130"/>
      <c r="B1654" s="130"/>
    </row>
    <row r="1655" spans="1:2" x14ac:dyDescent="0.25">
      <c r="A1655" s="130"/>
      <c r="B1655" s="130"/>
    </row>
    <row r="1656" spans="1:2" x14ac:dyDescent="0.25">
      <c r="A1656" s="130"/>
      <c r="B1656" s="130"/>
    </row>
    <row r="1657" spans="1:2" x14ac:dyDescent="0.25">
      <c r="A1657" s="130"/>
      <c r="B1657" s="130"/>
    </row>
    <row r="1658" spans="1:2" x14ac:dyDescent="0.25">
      <c r="A1658" s="130"/>
      <c r="B1658" s="130"/>
    </row>
    <row r="1659" spans="1:2" x14ac:dyDescent="0.25">
      <c r="A1659" s="130"/>
      <c r="B1659" s="130"/>
    </row>
    <row r="1660" spans="1:2" x14ac:dyDescent="0.25">
      <c r="A1660" s="130"/>
      <c r="B1660" s="130"/>
    </row>
    <row r="1661" spans="1:2" x14ac:dyDescent="0.25">
      <c r="A1661" s="130"/>
      <c r="B1661" s="130"/>
    </row>
    <row r="1662" spans="1:2" x14ac:dyDescent="0.25">
      <c r="A1662" s="130"/>
      <c r="B1662" s="130"/>
    </row>
    <row r="1663" spans="1:2" x14ac:dyDescent="0.25">
      <c r="A1663" s="130"/>
      <c r="B1663" s="130"/>
    </row>
    <row r="1664" spans="1:2" x14ac:dyDescent="0.25">
      <c r="A1664" s="130"/>
      <c r="B1664" s="130"/>
    </row>
    <row r="1665" spans="1:2" x14ac:dyDescent="0.25">
      <c r="A1665" s="130"/>
      <c r="B1665" s="130"/>
    </row>
    <row r="1666" spans="1:2" x14ac:dyDescent="0.25">
      <c r="A1666" s="130"/>
      <c r="B1666" s="130"/>
    </row>
    <row r="1667" spans="1:2" x14ac:dyDescent="0.25">
      <c r="A1667" s="130"/>
      <c r="B1667" s="130"/>
    </row>
    <row r="1668" spans="1:2" x14ac:dyDescent="0.25">
      <c r="A1668" s="130"/>
      <c r="B1668" s="130"/>
    </row>
    <row r="1669" spans="1:2" x14ac:dyDescent="0.25">
      <c r="A1669" s="130"/>
      <c r="B1669" s="130"/>
    </row>
    <row r="1670" spans="1:2" x14ac:dyDescent="0.25">
      <c r="A1670" s="130"/>
      <c r="B1670" s="130"/>
    </row>
    <row r="1671" spans="1:2" x14ac:dyDescent="0.25">
      <c r="A1671" s="130"/>
      <c r="B1671" s="130"/>
    </row>
    <row r="1672" spans="1:2" x14ac:dyDescent="0.25">
      <c r="A1672" s="130"/>
      <c r="B1672" s="130"/>
    </row>
    <row r="1673" spans="1:2" x14ac:dyDescent="0.25">
      <c r="A1673" s="130"/>
      <c r="B1673" s="130"/>
    </row>
    <row r="1674" spans="1:2" x14ac:dyDescent="0.25">
      <c r="A1674" s="130"/>
      <c r="B1674" s="130"/>
    </row>
    <row r="1675" spans="1:2" x14ac:dyDescent="0.25">
      <c r="A1675" s="130"/>
      <c r="B1675" s="130"/>
    </row>
    <row r="1676" spans="1:2" x14ac:dyDescent="0.25">
      <c r="A1676" s="130"/>
      <c r="B1676" s="130"/>
    </row>
    <row r="1677" spans="1:2" x14ac:dyDescent="0.25">
      <c r="A1677" s="130"/>
      <c r="B1677" s="130"/>
    </row>
    <row r="1678" spans="1:2" x14ac:dyDescent="0.25">
      <c r="A1678" s="130"/>
      <c r="B1678" s="130"/>
    </row>
    <row r="1679" spans="1:2" x14ac:dyDescent="0.25">
      <c r="A1679" s="130"/>
      <c r="B1679" s="130"/>
    </row>
    <row r="1680" spans="1:2" x14ac:dyDescent="0.25">
      <c r="A1680" s="130"/>
      <c r="B1680" s="130"/>
    </row>
    <row r="1681" spans="1:2" x14ac:dyDescent="0.25">
      <c r="A1681" s="130"/>
      <c r="B1681" s="130"/>
    </row>
    <row r="1682" spans="1:2" x14ac:dyDescent="0.25">
      <c r="A1682" s="130"/>
      <c r="B1682" s="130"/>
    </row>
    <row r="1683" spans="1:2" x14ac:dyDescent="0.25">
      <c r="A1683" s="130"/>
      <c r="B1683" s="130"/>
    </row>
    <row r="1684" spans="1:2" x14ac:dyDescent="0.25">
      <c r="A1684" s="130"/>
      <c r="B1684" s="130"/>
    </row>
    <row r="1685" spans="1:2" x14ac:dyDescent="0.25">
      <c r="A1685" s="130"/>
      <c r="B1685" s="130"/>
    </row>
    <row r="1686" spans="1:2" x14ac:dyDescent="0.25">
      <c r="A1686" s="130"/>
      <c r="B1686" s="130"/>
    </row>
    <row r="1687" spans="1:2" x14ac:dyDescent="0.25">
      <c r="A1687" s="130"/>
      <c r="B1687" s="130"/>
    </row>
    <row r="1688" spans="1:2" x14ac:dyDescent="0.25">
      <c r="A1688" s="130"/>
      <c r="B1688" s="130"/>
    </row>
    <row r="1689" spans="1:2" x14ac:dyDescent="0.25">
      <c r="A1689" s="130"/>
      <c r="B1689" s="130"/>
    </row>
    <row r="1690" spans="1:2" x14ac:dyDescent="0.25">
      <c r="A1690" s="130"/>
      <c r="B1690" s="130"/>
    </row>
    <row r="1691" spans="1:2" x14ac:dyDescent="0.25">
      <c r="A1691" s="130"/>
      <c r="B1691" s="130"/>
    </row>
    <row r="1692" spans="1:2" x14ac:dyDescent="0.25">
      <c r="A1692" s="130"/>
      <c r="B1692" s="130"/>
    </row>
    <row r="1693" spans="1:2" x14ac:dyDescent="0.25">
      <c r="A1693" s="130"/>
      <c r="B1693" s="130"/>
    </row>
    <row r="1694" spans="1:2" x14ac:dyDescent="0.25">
      <c r="A1694" s="130"/>
      <c r="B1694" s="130"/>
    </row>
    <row r="1695" spans="1:2" x14ac:dyDescent="0.25">
      <c r="A1695" s="130"/>
      <c r="B1695" s="130"/>
    </row>
    <row r="1696" spans="1:2" x14ac:dyDescent="0.25">
      <c r="A1696" s="130"/>
      <c r="B1696" s="130"/>
    </row>
    <row r="1697" spans="1:2" x14ac:dyDescent="0.25">
      <c r="A1697" s="130"/>
      <c r="B1697" s="130"/>
    </row>
    <row r="1698" spans="1:2" x14ac:dyDescent="0.25">
      <c r="A1698" s="130"/>
      <c r="B1698" s="130"/>
    </row>
    <row r="1699" spans="1:2" x14ac:dyDescent="0.25">
      <c r="A1699" s="130"/>
      <c r="B1699" s="130"/>
    </row>
    <row r="1700" spans="1:2" x14ac:dyDescent="0.25">
      <c r="A1700" s="130"/>
      <c r="B1700" s="130"/>
    </row>
    <row r="1701" spans="1:2" x14ac:dyDescent="0.25">
      <c r="A1701" s="130"/>
      <c r="B1701" s="130"/>
    </row>
    <row r="1702" spans="1:2" x14ac:dyDescent="0.25">
      <c r="A1702" s="130"/>
      <c r="B1702" s="130"/>
    </row>
    <row r="1703" spans="1:2" x14ac:dyDescent="0.25">
      <c r="A1703" s="130"/>
      <c r="B1703" s="130"/>
    </row>
    <row r="1704" spans="1:2" x14ac:dyDescent="0.25">
      <c r="A1704" s="130"/>
      <c r="B1704" s="130"/>
    </row>
    <row r="1705" spans="1:2" x14ac:dyDescent="0.25">
      <c r="A1705" s="130"/>
      <c r="B1705" s="130"/>
    </row>
    <row r="1706" spans="1:2" x14ac:dyDescent="0.25">
      <c r="A1706" s="130"/>
      <c r="B1706" s="130"/>
    </row>
    <row r="1707" spans="1:2" x14ac:dyDescent="0.25">
      <c r="A1707" s="130"/>
      <c r="B1707" s="130"/>
    </row>
    <row r="1708" spans="1:2" x14ac:dyDescent="0.25">
      <c r="A1708" s="130"/>
      <c r="B1708" s="130"/>
    </row>
    <row r="1709" spans="1:2" x14ac:dyDescent="0.25">
      <c r="A1709" s="130"/>
      <c r="B1709" s="130"/>
    </row>
    <row r="1710" spans="1:2" x14ac:dyDescent="0.25">
      <c r="A1710" s="130"/>
      <c r="B1710" s="130"/>
    </row>
    <row r="1711" spans="1:2" x14ac:dyDescent="0.25">
      <c r="A1711" s="130"/>
      <c r="B1711" s="130"/>
    </row>
    <row r="1712" spans="1:2" x14ac:dyDescent="0.25">
      <c r="A1712" s="130"/>
      <c r="B1712" s="130"/>
    </row>
    <row r="1713" spans="1:2" x14ac:dyDescent="0.25">
      <c r="A1713" s="130"/>
      <c r="B1713" s="130"/>
    </row>
    <row r="1714" spans="1:2" x14ac:dyDescent="0.25">
      <c r="A1714" s="130"/>
      <c r="B1714" s="130"/>
    </row>
    <row r="1715" spans="1:2" x14ac:dyDescent="0.25">
      <c r="A1715" s="130"/>
      <c r="B1715" s="130"/>
    </row>
    <row r="1716" spans="1:2" x14ac:dyDescent="0.25">
      <c r="A1716" s="130"/>
      <c r="B1716" s="130"/>
    </row>
    <row r="1717" spans="1:2" x14ac:dyDescent="0.25">
      <c r="A1717" s="130"/>
      <c r="B1717" s="130"/>
    </row>
    <row r="1718" spans="1:2" x14ac:dyDescent="0.25">
      <c r="A1718" s="130"/>
      <c r="B1718" s="130"/>
    </row>
    <row r="1719" spans="1:2" x14ac:dyDescent="0.25">
      <c r="A1719" s="130"/>
      <c r="B1719" s="130"/>
    </row>
    <row r="1720" spans="1:2" x14ac:dyDescent="0.25">
      <c r="A1720" s="130"/>
      <c r="B1720" s="130"/>
    </row>
    <row r="1721" spans="1:2" x14ac:dyDescent="0.25">
      <c r="A1721" s="130"/>
      <c r="B1721" s="130"/>
    </row>
    <row r="1722" spans="1:2" x14ac:dyDescent="0.25">
      <c r="A1722" s="130"/>
      <c r="B1722" s="130"/>
    </row>
    <row r="1723" spans="1:2" x14ac:dyDescent="0.25">
      <c r="A1723" s="130"/>
      <c r="B1723" s="130"/>
    </row>
    <row r="1724" spans="1:2" x14ac:dyDescent="0.25">
      <c r="A1724" s="130"/>
      <c r="B1724" s="130"/>
    </row>
    <row r="1725" spans="1:2" x14ac:dyDescent="0.25">
      <c r="A1725" s="130"/>
      <c r="B1725" s="130"/>
    </row>
    <row r="1726" spans="1:2" x14ac:dyDescent="0.25">
      <c r="A1726" s="130"/>
      <c r="B1726" s="130"/>
    </row>
    <row r="1727" spans="1:2" x14ac:dyDescent="0.25">
      <c r="A1727" s="130"/>
      <c r="B1727" s="130"/>
    </row>
    <row r="1728" spans="1:2" x14ac:dyDescent="0.25">
      <c r="A1728" s="130"/>
      <c r="B1728" s="130"/>
    </row>
    <row r="1729" spans="1:2" x14ac:dyDescent="0.25">
      <c r="A1729" s="130"/>
      <c r="B1729" s="130"/>
    </row>
    <row r="1730" spans="1:2" x14ac:dyDescent="0.25">
      <c r="A1730" s="130"/>
      <c r="B1730" s="130"/>
    </row>
    <row r="1731" spans="1:2" x14ac:dyDescent="0.25">
      <c r="A1731" s="130"/>
      <c r="B1731" s="130"/>
    </row>
    <row r="1732" spans="1:2" x14ac:dyDescent="0.25">
      <c r="A1732" s="130"/>
      <c r="B1732" s="130"/>
    </row>
    <row r="1733" spans="1:2" x14ac:dyDescent="0.25">
      <c r="A1733" s="130"/>
      <c r="B1733" s="130"/>
    </row>
    <row r="1734" spans="1:2" x14ac:dyDescent="0.25">
      <c r="A1734" s="130"/>
      <c r="B1734" s="130"/>
    </row>
    <row r="1735" spans="1:2" x14ac:dyDescent="0.25">
      <c r="A1735" s="130"/>
      <c r="B1735" s="130"/>
    </row>
    <row r="1736" spans="1:2" x14ac:dyDescent="0.25">
      <c r="A1736" s="130"/>
      <c r="B1736" s="130"/>
    </row>
    <row r="1737" spans="1:2" x14ac:dyDescent="0.25">
      <c r="A1737" s="130"/>
      <c r="B1737" s="130"/>
    </row>
    <row r="1738" spans="1:2" x14ac:dyDescent="0.25">
      <c r="A1738" s="130"/>
      <c r="B1738" s="130"/>
    </row>
    <row r="1739" spans="1:2" x14ac:dyDescent="0.25">
      <c r="A1739" s="130"/>
      <c r="B1739" s="130"/>
    </row>
    <row r="1740" spans="1:2" x14ac:dyDescent="0.25">
      <c r="A1740" s="130"/>
      <c r="B1740" s="130"/>
    </row>
    <row r="1741" spans="1:2" x14ac:dyDescent="0.25">
      <c r="A1741" s="130"/>
      <c r="B1741" s="130"/>
    </row>
    <row r="1742" spans="1:2" x14ac:dyDescent="0.25">
      <c r="A1742" s="130"/>
      <c r="B1742" s="130"/>
    </row>
    <row r="1743" spans="1:2" x14ac:dyDescent="0.25">
      <c r="A1743" s="130"/>
      <c r="B1743" s="130"/>
    </row>
    <row r="1744" spans="1:2" x14ac:dyDescent="0.25">
      <c r="A1744" s="130"/>
      <c r="B1744" s="130"/>
    </row>
    <row r="1745" spans="1:2" x14ac:dyDescent="0.25">
      <c r="A1745" s="130"/>
      <c r="B1745" s="130"/>
    </row>
    <row r="1746" spans="1:2" x14ac:dyDescent="0.25">
      <c r="A1746" s="130"/>
      <c r="B1746" s="130"/>
    </row>
    <row r="1747" spans="1:2" x14ac:dyDescent="0.25">
      <c r="A1747" s="130"/>
      <c r="B1747" s="130"/>
    </row>
    <row r="1748" spans="1:2" x14ac:dyDescent="0.25">
      <c r="A1748" s="130"/>
      <c r="B1748" s="130"/>
    </row>
    <row r="1749" spans="1:2" x14ac:dyDescent="0.25">
      <c r="A1749" s="130"/>
      <c r="B1749" s="130"/>
    </row>
    <row r="1750" spans="1:2" x14ac:dyDescent="0.25">
      <c r="A1750" s="130"/>
      <c r="B1750" s="130"/>
    </row>
    <row r="1751" spans="1:2" x14ac:dyDescent="0.25">
      <c r="A1751" s="130"/>
      <c r="B1751" s="130"/>
    </row>
    <row r="1752" spans="1:2" x14ac:dyDescent="0.25">
      <c r="A1752" s="130"/>
      <c r="B1752" s="130"/>
    </row>
    <row r="1753" spans="1:2" x14ac:dyDescent="0.25">
      <c r="A1753" s="130"/>
      <c r="B1753" s="130"/>
    </row>
    <row r="1754" spans="1:2" x14ac:dyDescent="0.25">
      <c r="A1754" s="130"/>
      <c r="B1754" s="130"/>
    </row>
    <row r="1755" spans="1:2" x14ac:dyDescent="0.25">
      <c r="A1755" s="130"/>
      <c r="B1755" s="130"/>
    </row>
    <row r="1756" spans="1:2" x14ac:dyDescent="0.25">
      <c r="A1756" s="130"/>
      <c r="B1756" s="130"/>
    </row>
    <row r="1757" spans="1:2" x14ac:dyDescent="0.25">
      <c r="A1757" s="130"/>
      <c r="B1757" s="130"/>
    </row>
    <row r="1758" spans="1:2" x14ac:dyDescent="0.25">
      <c r="A1758" s="130"/>
      <c r="B1758" s="130"/>
    </row>
    <row r="1759" spans="1:2" x14ac:dyDescent="0.25">
      <c r="A1759" s="130"/>
      <c r="B1759" s="130"/>
    </row>
    <row r="1760" spans="1:2" x14ac:dyDescent="0.25">
      <c r="A1760" s="130"/>
      <c r="B1760" s="130"/>
    </row>
    <row r="1761" spans="1:2" x14ac:dyDescent="0.25">
      <c r="A1761" s="130"/>
      <c r="B1761" s="130"/>
    </row>
    <row r="1762" spans="1:2" x14ac:dyDescent="0.25">
      <c r="A1762" s="130"/>
      <c r="B1762" s="130"/>
    </row>
    <row r="1763" spans="1:2" x14ac:dyDescent="0.25">
      <c r="A1763" s="130"/>
      <c r="B1763" s="130"/>
    </row>
    <row r="1764" spans="1:2" x14ac:dyDescent="0.25">
      <c r="A1764" s="130"/>
      <c r="B1764" s="130"/>
    </row>
    <row r="1765" spans="1:2" x14ac:dyDescent="0.25">
      <c r="A1765" s="130"/>
      <c r="B1765" s="130"/>
    </row>
    <row r="1766" spans="1:2" x14ac:dyDescent="0.25">
      <c r="A1766" s="130"/>
      <c r="B1766" s="130"/>
    </row>
    <row r="1767" spans="1:2" x14ac:dyDescent="0.25">
      <c r="A1767" s="130"/>
      <c r="B1767" s="130"/>
    </row>
    <row r="1768" spans="1:2" x14ac:dyDescent="0.25">
      <c r="A1768" s="130"/>
      <c r="B1768" s="130"/>
    </row>
    <row r="1769" spans="1:2" x14ac:dyDescent="0.25">
      <c r="A1769" s="130"/>
      <c r="B1769" s="130"/>
    </row>
    <row r="1770" spans="1:2" x14ac:dyDescent="0.25">
      <c r="A1770" s="130"/>
      <c r="B1770" s="130"/>
    </row>
    <row r="1771" spans="1:2" x14ac:dyDescent="0.25">
      <c r="A1771" s="130"/>
      <c r="B1771" s="130"/>
    </row>
    <row r="1772" spans="1:2" x14ac:dyDescent="0.25">
      <c r="A1772" s="130"/>
      <c r="B1772" s="130"/>
    </row>
    <row r="1773" spans="1:2" x14ac:dyDescent="0.25">
      <c r="A1773" s="130"/>
      <c r="B1773" s="130"/>
    </row>
    <row r="1774" spans="1:2" x14ac:dyDescent="0.25">
      <c r="A1774" s="130"/>
      <c r="B1774" s="130"/>
    </row>
    <row r="1775" spans="1:2" x14ac:dyDescent="0.25">
      <c r="A1775" s="130"/>
      <c r="B1775" s="130"/>
    </row>
    <row r="1776" spans="1:2" x14ac:dyDescent="0.25">
      <c r="A1776" s="130"/>
      <c r="B1776" s="130"/>
    </row>
    <row r="1777" spans="1:2" x14ac:dyDescent="0.25">
      <c r="A1777" s="130"/>
      <c r="B1777" s="130"/>
    </row>
    <row r="1778" spans="1:2" x14ac:dyDescent="0.25">
      <c r="A1778" s="130"/>
      <c r="B1778" s="130"/>
    </row>
    <row r="1779" spans="1:2" x14ac:dyDescent="0.25">
      <c r="A1779" s="130"/>
      <c r="B1779" s="130"/>
    </row>
    <row r="1780" spans="1:2" x14ac:dyDescent="0.25">
      <c r="A1780" s="130"/>
      <c r="B1780" s="130"/>
    </row>
    <row r="1781" spans="1:2" x14ac:dyDescent="0.25">
      <c r="A1781" s="130"/>
      <c r="B1781" s="130"/>
    </row>
    <row r="1782" spans="1:2" x14ac:dyDescent="0.25">
      <c r="A1782" s="130"/>
      <c r="B1782" s="130"/>
    </row>
    <row r="1783" spans="1:2" x14ac:dyDescent="0.25">
      <c r="A1783" s="130"/>
      <c r="B1783" s="130"/>
    </row>
    <row r="1784" spans="1:2" x14ac:dyDescent="0.25">
      <c r="A1784" s="130"/>
      <c r="B1784" s="130"/>
    </row>
    <row r="1785" spans="1:2" x14ac:dyDescent="0.25">
      <c r="A1785" s="130"/>
      <c r="B1785" s="130"/>
    </row>
    <row r="1786" spans="1:2" x14ac:dyDescent="0.25">
      <c r="A1786" s="130"/>
      <c r="B1786" s="130"/>
    </row>
    <row r="1787" spans="1:2" x14ac:dyDescent="0.25">
      <c r="A1787" s="130"/>
      <c r="B1787" s="130"/>
    </row>
    <row r="1788" spans="1:2" x14ac:dyDescent="0.25">
      <c r="A1788" s="130"/>
      <c r="B1788" s="130"/>
    </row>
    <row r="1789" spans="1:2" x14ac:dyDescent="0.25">
      <c r="A1789" s="130"/>
      <c r="B1789" s="130"/>
    </row>
    <row r="1790" spans="1:2" x14ac:dyDescent="0.25">
      <c r="A1790" s="130"/>
      <c r="B1790" s="130"/>
    </row>
    <row r="1791" spans="1:2" x14ac:dyDescent="0.25">
      <c r="A1791" s="130"/>
      <c r="B1791" s="130"/>
    </row>
    <row r="1792" spans="1:2" x14ac:dyDescent="0.25">
      <c r="A1792" s="130"/>
      <c r="B1792" s="130"/>
    </row>
    <row r="1793" spans="1:2" x14ac:dyDescent="0.25">
      <c r="A1793" s="130"/>
      <c r="B1793" s="130"/>
    </row>
    <row r="1794" spans="1:2" x14ac:dyDescent="0.25">
      <c r="A1794" s="130"/>
      <c r="B1794" s="130"/>
    </row>
    <row r="1795" spans="1:2" x14ac:dyDescent="0.25">
      <c r="A1795" s="130"/>
      <c r="B1795" s="130"/>
    </row>
    <row r="1796" spans="1:2" x14ac:dyDescent="0.25">
      <c r="A1796" s="130"/>
      <c r="B1796" s="130"/>
    </row>
    <row r="1797" spans="1:2" x14ac:dyDescent="0.25">
      <c r="A1797" s="130"/>
      <c r="B1797" s="130"/>
    </row>
    <row r="1798" spans="1:2" x14ac:dyDescent="0.25">
      <c r="A1798" s="130"/>
      <c r="B1798" s="130"/>
    </row>
    <row r="1799" spans="1:2" x14ac:dyDescent="0.25">
      <c r="A1799" s="130"/>
      <c r="B1799" s="130"/>
    </row>
    <row r="1800" spans="1:2" x14ac:dyDescent="0.25">
      <c r="A1800" s="130"/>
      <c r="B1800" s="130"/>
    </row>
    <row r="1801" spans="1:2" x14ac:dyDescent="0.25">
      <c r="A1801" s="130"/>
      <c r="B1801" s="130"/>
    </row>
    <row r="1802" spans="1:2" x14ac:dyDescent="0.25">
      <c r="A1802" s="130"/>
      <c r="B1802" s="130"/>
    </row>
    <row r="1803" spans="1:2" x14ac:dyDescent="0.25">
      <c r="A1803" s="130"/>
      <c r="B1803" s="130"/>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V2786"/>
  <sheetViews>
    <sheetView showRuler="0" workbookViewId="0"/>
  </sheetViews>
  <sheetFormatPr defaultColWidth="0" defaultRowHeight="15" x14ac:dyDescent="0.25"/>
  <cols>
    <col min="1" max="1" width="10.140625" style="49" bestFit="1" customWidth="1"/>
    <col min="2" max="2" width="15" style="48" bestFit="1" customWidth="1"/>
    <col min="3" max="3" width="13.42578125" style="28" customWidth="1"/>
    <col min="4" max="4" width="16.28515625" style="49" bestFit="1" customWidth="1"/>
    <col min="5" max="5" width="15.85546875" style="49" bestFit="1" customWidth="1"/>
    <col min="6" max="22" width="0" style="8" hidden="1" customWidth="1"/>
    <col min="23" max="16384" width="8.85546875" style="8" hidden="1"/>
  </cols>
  <sheetData>
    <row r="1" spans="1:5" ht="18" customHeight="1" x14ac:dyDescent="0.2">
      <c r="A1" s="30" t="s">
        <v>157</v>
      </c>
      <c r="B1" s="30" t="s">
        <v>15</v>
      </c>
      <c r="C1" s="30" t="s">
        <v>218</v>
      </c>
      <c r="D1" s="30" t="s">
        <v>102</v>
      </c>
      <c r="E1" s="30" t="s">
        <v>101</v>
      </c>
    </row>
    <row r="2" spans="1:5" ht="15.95" customHeight="1" x14ac:dyDescent="0.2">
      <c r="A2" s="32" t="s">
        <v>53</v>
      </c>
      <c r="B2" s="31" t="s">
        <v>54</v>
      </c>
      <c r="C2" s="32" t="s">
        <v>217</v>
      </c>
      <c r="D2" s="31" t="s">
        <v>97</v>
      </c>
      <c r="E2" s="31" t="s">
        <v>96</v>
      </c>
    </row>
    <row r="3" spans="1:5" x14ac:dyDescent="0.2">
      <c r="A3" s="88">
        <v>0</v>
      </c>
      <c r="B3" s="88">
        <v>0</v>
      </c>
      <c r="C3" s="88"/>
      <c r="D3" s="88"/>
      <c r="E3" s="88"/>
    </row>
    <row r="4" spans="1:5" x14ac:dyDescent="0.2">
      <c r="A4" s="88">
        <v>1</v>
      </c>
      <c r="B4" s="88">
        <v>0</v>
      </c>
      <c r="C4" s="88"/>
      <c r="D4" s="88"/>
      <c r="E4" s="88"/>
    </row>
    <row r="5" spans="1:5" x14ac:dyDescent="0.2">
      <c r="A5" s="88">
        <v>2</v>
      </c>
      <c r="B5" s="88">
        <v>0</v>
      </c>
      <c r="C5" s="88"/>
      <c r="D5" s="88"/>
      <c r="E5" s="88"/>
    </row>
    <row r="6" spans="1:5" x14ac:dyDescent="0.2">
      <c r="A6" s="88">
        <v>3</v>
      </c>
      <c r="B6" s="88">
        <v>0</v>
      </c>
      <c r="C6" s="88"/>
      <c r="D6" s="88"/>
      <c r="E6" s="88"/>
    </row>
    <row r="7" spans="1:5" x14ac:dyDescent="0.2">
      <c r="A7" s="88">
        <v>4</v>
      </c>
      <c r="B7" s="88">
        <v>0</v>
      </c>
      <c r="C7" s="88"/>
      <c r="D7" s="88"/>
      <c r="E7" s="88"/>
    </row>
    <row r="8" spans="1:5" x14ac:dyDescent="0.2">
      <c r="A8" s="88">
        <v>5</v>
      </c>
      <c r="B8" s="88">
        <v>0</v>
      </c>
      <c r="C8" s="88"/>
      <c r="D8" s="88"/>
      <c r="E8" s="88"/>
    </row>
    <row r="9" spans="1:5" x14ac:dyDescent="0.2">
      <c r="A9" s="88">
        <v>6</v>
      </c>
      <c r="B9" s="88">
        <v>0</v>
      </c>
      <c r="C9" s="88"/>
      <c r="D9" s="88"/>
      <c r="E9" s="88"/>
    </row>
    <row r="10" spans="1:5" x14ac:dyDescent="0.2">
      <c r="A10" s="88">
        <v>7</v>
      </c>
      <c r="B10" s="88">
        <v>0</v>
      </c>
      <c r="C10" s="88"/>
      <c r="D10" s="88"/>
      <c r="E10" s="88"/>
    </row>
    <row r="11" spans="1:5" x14ac:dyDescent="0.2">
      <c r="A11" s="88">
        <v>8</v>
      </c>
      <c r="B11" s="88">
        <v>0</v>
      </c>
      <c r="C11" s="88"/>
      <c r="D11" s="88"/>
      <c r="E11" s="88"/>
    </row>
    <row r="12" spans="1:5" x14ac:dyDescent="0.2">
      <c r="A12" s="88">
        <v>9</v>
      </c>
      <c r="B12" s="88">
        <v>0</v>
      </c>
      <c r="C12" s="88"/>
      <c r="D12" s="88"/>
      <c r="E12" s="88"/>
    </row>
    <row r="13" spans="1:5" x14ac:dyDescent="0.2">
      <c r="A13" s="88">
        <v>10</v>
      </c>
      <c r="B13" s="88">
        <v>0</v>
      </c>
      <c r="C13" s="88"/>
      <c r="D13" s="88"/>
      <c r="E13" s="88"/>
    </row>
    <row r="14" spans="1:5" x14ac:dyDescent="0.2">
      <c r="A14" s="88">
        <v>11</v>
      </c>
      <c r="B14" s="88">
        <v>4.0576484054327009E-3</v>
      </c>
      <c r="C14" s="88"/>
      <c r="D14" s="88"/>
      <c r="E14" s="88"/>
    </row>
    <row r="15" spans="1:5" x14ac:dyDescent="0.2">
      <c r="A15" s="88">
        <v>12</v>
      </c>
      <c r="B15" s="88">
        <v>0.65687872320413587</v>
      </c>
      <c r="C15" s="88"/>
      <c r="D15" s="88"/>
      <c r="E15" s="88"/>
    </row>
    <row r="16" spans="1:5" x14ac:dyDescent="0.2">
      <c r="A16" s="88">
        <v>13</v>
      </c>
      <c r="B16" s="88">
        <v>1.4105089068412779</v>
      </c>
      <c r="C16" s="88"/>
      <c r="D16" s="88"/>
      <c r="E16" s="88"/>
    </row>
    <row r="17" spans="1:5" x14ac:dyDescent="0.2">
      <c r="A17" s="88">
        <v>14</v>
      </c>
      <c r="B17" s="88">
        <v>3.7593890428543091</v>
      </c>
      <c r="C17" s="88"/>
      <c r="D17" s="88"/>
      <c r="E17" s="88"/>
    </row>
    <row r="18" spans="1:5" x14ac:dyDescent="0.2">
      <c r="A18" s="88">
        <v>15</v>
      </c>
      <c r="B18" s="88">
        <v>9.0949252605438229</v>
      </c>
      <c r="C18" s="88"/>
      <c r="D18" s="88"/>
      <c r="E18" s="88"/>
    </row>
    <row r="19" spans="1:5" x14ac:dyDescent="0.2">
      <c r="A19" s="88">
        <v>16</v>
      </c>
      <c r="B19" s="88">
        <v>14.361215496063229</v>
      </c>
      <c r="C19" s="88"/>
      <c r="D19" s="88"/>
      <c r="E19" s="88"/>
    </row>
    <row r="20" spans="1:5" x14ac:dyDescent="0.2">
      <c r="A20" s="88">
        <v>17</v>
      </c>
      <c r="B20" s="88">
        <v>15.74740257263184</v>
      </c>
      <c r="C20" s="88"/>
      <c r="D20" s="88"/>
      <c r="E20" s="88"/>
    </row>
    <row r="21" spans="1:5" customFormat="1" x14ac:dyDescent="0.25">
      <c r="A21" s="88">
        <v>18</v>
      </c>
      <c r="B21" s="88">
        <v>18.740525817871099</v>
      </c>
      <c r="C21" s="88"/>
      <c r="D21" s="88"/>
      <c r="E21" s="88"/>
    </row>
    <row r="22" spans="1:5" customFormat="1" x14ac:dyDescent="0.25">
      <c r="A22" s="88">
        <v>19</v>
      </c>
      <c r="B22" s="88">
        <v>23.07561283111572</v>
      </c>
      <c r="C22" s="88"/>
      <c r="D22" s="88"/>
      <c r="E22" s="88"/>
    </row>
    <row r="23" spans="1:5" customFormat="1" x14ac:dyDescent="0.25">
      <c r="A23" s="88">
        <v>20</v>
      </c>
      <c r="B23" s="88">
        <v>26.041348457336429</v>
      </c>
      <c r="C23" s="88"/>
      <c r="D23" s="88"/>
      <c r="E23" s="88"/>
    </row>
    <row r="24" spans="1:5" customFormat="1" x14ac:dyDescent="0.25">
      <c r="A24" s="88">
        <v>21</v>
      </c>
      <c r="B24" s="88">
        <v>27.752846908569339</v>
      </c>
      <c r="C24" s="88"/>
      <c r="D24" s="88"/>
      <c r="E24" s="88"/>
    </row>
    <row r="25" spans="1:5" customFormat="1" x14ac:dyDescent="0.25">
      <c r="A25" s="88">
        <v>22</v>
      </c>
      <c r="B25" s="88">
        <v>28.084615516662598</v>
      </c>
      <c r="C25" s="88"/>
      <c r="D25" s="88"/>
      <c r="E25" s="88"/>
    </row>
    <row r="26" spans="1:5" customFormat="1" x14ac:dyDescent="0.25">
      <c r="A26" s="88">
        <v>23</v>
      </c>
      <c r="B26" s="88">
        <v>28.46136112213135</v>
      </c>
      <c r="C26" s="88"/>
      <c r="D26" s="88"/>
      <c r="E26" s="88"/>
    </row>
    <row r="27" spans="1:5" customFormat="1" x14ac:dyDescent="0.25">
      <c r="A27" s="88">
        <v>24</v>
      </c>
      <c r="B27" s="88">
        <v>29.178848266601559</v>
      </c>
      <c r="C27" s="88"/>
      <c r="D27" s="88"/>
      <c r="E27" s="88"/>
    </row>
    <row r="28" spans="1:5" customFormat="1" x14ac:dyDescent="0.25">
      <c r="A28" s="88">
        <v>25</v>
      </c>
      <c r="B28" s="88">
        <v>30.685391616821288</v>
      </c>
      <c r="C28" s="88"/>
      <c r="D28" s="88"/>
      <c r="E28" s="88"/>
    </row>
    <row r="29" spans="1:5" customFormat="1" x14ac:dyDescent="0.25">
      <c r="A29" s="88">
        <v>26</v>
      </c>
      <c r="B29" s="88">
        <v>32.117434883117667</v>
      </c>
      <c r="C29" s="88"/>
      <c r="D29" s="88"/>
      <c r="E29" s="88"/>
    </row>
    <row r="30" spans="1:5" customFormat="1" x14ac:dyDescent="0.25">
      <c r="A30" s="88">
        <v>27</v>
      </c>
      <c r="B30" s="88">
        <v>33.844672012329099</v>
      </c>
      <c r="C30" s="88"/>
      <c r="D30" s="88"/>
      <c r="E30" s="88"/>
    </row>
    <row r="31" spans="1:5" customFormat="1" x14ac:dyDescent="0.25">
      <c r="A31" s="88">
        <v>28</v>
      </c>
      <c r="B31" s="88">
        <v>36.624364089965823</v>
      </c>
      <c r="C31" s="88"/>
      <c r="D31" s="88"/>
      <c r="E31" s="88"/>
    </row>
    <row r="32" spans="1:5" customFormat="1" x14ac:dyDescent="0.25">
      <c r="A32" s="88">
        <v>29</v>
      </c>
      <c r="B32" s="88">
        <v>38.936255645751963</v>
      </c>
      <c r="C32" s="88"/>
      <c r="D32" s="88"/>
      <c r="E32" s="88"/>
    </row>
    <row r="33" spans="1:5" customFormat="1" x14ac:dyDescent="0.25">
      <c r="A33" s="88">
        <v>30</v>
      </c>
      <c r="B33" s="88">
        <v>40.935709762573239</v>
      </c>
      <c r="C33" s="88"/>
      <c r="D33" s="88"/>
      <c r="E33" s="88"/>
    </row>
    <row r="34" spans="1:5" customFormat="1" x14ac:dyDescent="0.25">
      <c r="A34" s="88">
        <v>31</v>
      </c>
      <c r="B34" s="88">
        <v>42.214163208007811</v>
      </c>
      <c r="C34" s="88"/>
      <c r="D34" s="88"/>
      <c r="E34" s="88"/>
    </row>
    <row r="35" spans="1:5" customFormat="1" x14ac:dyDescent="0.25">
      <c r="A35" s="88">
        <v>32</v>
      </c>
      <c r="B35" s="88">
        <v>42.747965240478507</v>
      </c>
      <c r="C35" s="88"/>
      <c r="D35" s="88"/>
      <c r="E35" s="88"/>
    </row>
    <row r="36" spans="1:5" customFormat="1" x14ac:dyDescent="0.25">
      <c r="A36" s="88">
        <v>33</v>
      </c>
      <c r="B36" s="88">
        <v>43.903328704833982</v>
      </c>
      <c r="C36" s="88"/>
      <c r="D36" s="88"/>
      <c r="E36" s="88"/>
    </row>
    <row r="37" spans="1:5" customFormat="1" x14ac:dyDescent="0.25">
      <c r="A37" s="88">
        <v>34</v>
      </c>
      <c r="B37" s="88">
        <v>44.296427536010739</v>
      </c>
      <c r="C37" s="88"/>
      <c r="D37" s="88"/>
      <c r="E37" s="88"/>
    </row>
    <row r="38" spans="1:5" customFormat="1" x14ac:dyDescent="0.25">
      <c r="A38" s="88">
        <v>35</v>
      </c>
      <c r="B38" s="88">
        <v>44.37431182861328</v>
      </c>
      <c r="C38" s="88"/>
      <c r="D38" s="88"/>
      <c r="E38" s="88"/>
    </row>
    <row r="39" spans="1:5" customFormat="1" x14ac:dyDescent="0.25">
      <c r="A39" s="88">
        <v>36</v>
      </c>
      <c r="B39" s="88">
        <v>44.064076232910153</v>
      </c>
      <c r="C39" s="88"/>
      <c r="D39" s="88"/>
      <c r="E39" s="88"/>
    </row>
    <row r="40" spans="1:5" customFormat="1" x14ac:dyDescent="0.25">
      <c r="A40" s="88">
        <v>37</v>
      </c>
      <c r="B40" s="88">
        <v>43.011928558349609</v>
      </c>
      <c r="C40" s="88"/>
      <c r="D40" s="88"/>
      <c r="E40" s="88"/>
    </row>
    <row r="41" spans="1:5" customFormat="1" x14ac:dyDescent="0.25">
      <c r="A41" s="88">
        <v>38</v>
      </c>
      <c r="B41" s="88">
        <v>41.819718170166013</v>
      </c>
      <c r="C41" s="88"/>
      <c r="D41" s="88"/>
      <c r="E41" s="88"/>
    </row>
    <row r="42" spans="1:5" customFormat="1" x14ac:dyDescent="0.25">
      <c r="A42" s="88">
        <v>39</v>
      </c>
      <c r="B42" s="88">
        <v>39.007048034667967</v>
      </c>
      <c r="C42" s="88"/>
      <c r="D42" s="88"/>
      <c r="E42" s="88"/>
    </row>
    <row r="43" spans="1:5" customFormat="1" x14ac:dyDescent="0.25">
      <c r="A43" s="88">
        <v>40</v>
      </c>
      <c r="B43" s="88">
        <v>36.139149093627928</v>
      </c>
      <c r="C43" s="88"/>
      <c r="D43" s="88"/>
      <c r="E43" s="88"/>
    </row>
    <row r="44" spans="1:5" customFormat="1" x14ac:dyDescent="0.25">
      <c r="A44" s="88">
        <v>41</v>
      </c>
      <c r="B44" s="88">
        <v>33.810820388793942</v>
      </c>
      <c r="C44" s="88"/>
      <c r="D44" s="88"/>
      <c r="E44" s="88"/>
    </row>
    <row r="45" spans="1:5" customFormat="1" x14ac:dyDescent="0.25">
      <c r="A45" s="88">
        <v>42</v>
      </c>
      <c r="B45" s="88">
        <v>31.566712951660161</v>
      </c>
      <c r="C45" s="88"/>
      <c r="D45" s="88"/>
      <c r="E45" s="88"/>
    </row>
    <row r="46" spans="1:5" customFormat="1" x14ac:dyDescent="0.25">
      <c r="A46" s="88">
        <v>43</v>
      </c>
      <c r="B46" s="88">
        <v>27.302367782592771</v>
      </c>
      <c r="C46" s="88"/>
      <c r="D46" s="88"/>
      <c r="E46" s="88"/>
    </row>
    <row r="47" spans="1:5" customFormat="1" x14ac:dyDescent="0.25">
      <c r="A47" s="88">
        <v>44</v>
      </c>
      <c r="B47" s="88">
        <v>24.056869125366209</v>
      </c>
      <c r="C47" s="88"/>
      <c r="D47" s="88"/>
      <c r="E47" s="88"/>
    </row>
    <row r="48" spans="1:5" customFormat="1" x14ac:dyDescent="0.25">
      <c r="A48" s="88">
        <v>45</v>
      </c>
      <c r="B48" s="88">
        <v>21.749040794372561</v>
      </c>
      <c r="C48" s="88"/>
      <c r="D48" s="88"/>
      <c r="E48" s="88"/>
    </row>
    <row r="49" spans="1:5" customFormat="1" x14ac:dyDescent="0.25">
      <c r="A49" s="88">
        <v>46</v>
      </c>
      <c r="B49" s="88">
        <v>20.238645935058589</v>
      </c>
      <c r="C49" s="88"/>
      <c r="D49" s="88"/>
      <c r="E49" s="88"/>
    </row>
    <row r="50" spans="1:5" customFormat="1" x14ac:dyDescent="0.25">
      <c r="A50" s="88">
        <v>47</v>
      </c>
      <c r="B50" s="88">
        <v>19.770313644409178</v>
      </c>
      <c r="C50" s="88"/>
      <c r="D50" s="88"/>
      <c r="E50" s="88"/>
    </row>
    <row r="51" spans="1:5" customFormat="1" x14ac:dyDescent="0.25">
      <c r="A51" s="88">
        <v>48</v>
      </c>
      <c r="B51" s="88">
        <v>18.825577163696291</v>
      </c>
      <c r="C51" s="88"/>
      <c r="D51" s="88"/>
      <c r="E51" s="88"/>
    </row>
    <row r="52" spans="1:5" customFormat="1" x14ac:dyDescent="0.25">
      <c r="A52" s="88">
        <v>49</v>
      </c>
      <c r="B52" s="88">
        <v>17.46207942962646</v>
      </c>
      <c r="C52" s="88"/>
      <c r="D52" s="88"/>
      <c r="E52" s="88"/>
    </row>
    <row r="53" spans="1:5" customFormat="1" x14ac:dyDescent="0.25">
      <c r="A53" s="88">
        <v>50</v>
      </c>
      <c r="B53" s="88">
        <v>17.689768409729009</v>
      </c>
      <c r="C53" s="88"/>
      <c r="D53" s="88"/>
      <c r="E53" s="88"/>
    </row>
    <row r="54" spans="1:5" customFormat="1" x14ac:dyDescent="0.25">
      <c r="A54" s="88">
        <v>51</v>
      </c>
      <c r="B54" s="88">
        <v>17.657237434387209</v>
      </c>
      <c r="C54" s="88"/>
      <c r="D54" s="88"/>
      <c r="E54" s="88"/>
    </row>
    <row r="55" spans="1:5" customFormat="1" x14ac:dyDescent="0.25">
      <c r="A55" s="88">
        <v>52</v>
      </c>
      <c r="B55" s="88">
        <v>16.38995637893677</v>
      </c>
      <c r="C55" s="88"/>
      <c r="D55" s="88"/>
      <c r="E55" s="88"/>
    </row>
    <row r="56" spans="1:5" customFormat="1" x14ac:dyDescent="0.25">
      <c r="A56" s="88">
        <v>53</v>
      </c>
      <c r="B56" s="88">
        <v>14.726016044616699</v>
      </c>
      <c r="C56" s="88"/>
      <c r="D56" s="88"/>
      <c r="E56" s="88"/>
    </row>
    <row r="57" spans="1:5" customFormat="1" x14ac:dyDescent="0.25">
      <c r="A57" s="88">
        <v>54</v>
      </c>
      <c r="B57" s="88">
        <v>13.14724416732788</v>
      </c>
      <c r="C57" s="88"/>
      <c r="D57" s="88"/>
      <c r="E57" s="88"/>
    </row>
    <row r="58" spans="1:5" customFormat="1" x14ac:dyDescent="0.25">
      <c r="A58" s="88">
        <v>55</v>
      </c>
      <c r="B58" s="88">
        <v>12.573618316650389</v>
      </c>
      <c r="C58" s="88"/>
      <c r="D58" s="88"/>
      <c r="E58" s="88"/>
    </row>
    <row r="59" spans="1:5" customFormat="1" x14ac:dyDescent="0.25">
      <c r="A59" s="88">
        <v>56</v>
      </c>
      <c r="B59" s="88">
        <v>12.607676696777339</v>
      </c>
      <c r="C59" s="88"/>
      <c r="D59" s="88"/>
      <c r="E59" s="88"/>
    </row>
    <row r="60" spans="1:5" customFormat="1" x14ac:dyDescent="0.25">
      <c r="A60" s="88">
        <v>57</v>
      </c>
      <c r="B60" s="88">
        <v>12.674852275848391</v>
      </c>
      <c r="C60" s="88"/>
      <c r="D60" s="88"/>
      <c r="E60" s="88"/>
    </row>
    <row r="61" spans="1:5" customFormat="1" x14ac:dyDescent="0.25">
      <c r="A61" s="88">
        <v>58</v>
      </c>
      <c r="B61" s="88">
        <v>12.884400463104249</v>
      </c>
      <c r="C61" s="88"/>
      <c r="D61" s="88"/>
      <c r="E61" s="88"/>
    </row>
    <row r="62" spans="1:5" customFormat="1" x14ac:dyDescent="0.25">
      <c r="A62" s="88">
        <v>59</v>
      </c>
      <c r="B62" s="88">
        <v>13.02086744308472</v>
      </c>
      <c r="C62" s="88"/>
      <c r="D62" s="88"/>
      <c r="E62" s="88"/>
    </row>
    <row r="63" spans="1:5" customFormat="1" x14ac:dyDescent="0.25">
      <c r="A63" s="88">
        <v>60</v>
      </c>
      <c r="B63" s="88">
        <v>13.198754596710209</v>
      </c>
      <c r="C63" s="88"/>
      <c r="D63" s="88"/>
      <c r="E63" s="88"/>
    </row>
    <row r="64" spans="1:5" customFormat="1" x14ac:dyDescent="0.25">
      <c r="A64" s="88">
        <v>61</v>
      </c>
      <c r="B64" s="88">
        <v>14.14477586746216</v>
      </c>
      <c r="C64" s="88"/>
      <c r="D64" s="88"/>
      <c r="E64" s="88"/>
    </row>
    <row r="65" spans="1:5" customFormat="1" x14ac:dyDescent="0.25">
      <c r="A65" s="88">
        <v>62</v>
      </c>
      <c r="B65" s="88">
        <v>14.866742324829101</v>
      </c>
      <c r="C65" s="88"/>
      <c r="D65" s="88"/>
      <c r="E65" s="88"/>
    </row>
    <row r="66" spans="1:5" customFormat="1" x14ac:dyDescent="0.25">
      <c r="A66" s="88">
        <v>63</v>
      </c>
      <c r="B66" s="88">
        <v>15.55702238082886</v>
      </c>
      <c r="C66" s="88"/>
      <c r="D66" s="88"/>
      <c r="E66" s="88"/>
    </row>
    <row r="67" spans="1:5" customFormat="1" x14ac:dyDescent="0.25">
      <c r="A67" s="88">
        <v>64</v>
      </c>
      <c r="B67" s="88">
        <v>16.0787371635437</v>
      </c>
      <c r="C67" s="88"/>
      <c r="D67" s="88"/>
      <c r="E67" s="88"/>
    </row>
    <row r="68" spans="1:5" customFormat="1" x14ac:dyDescent="0.25">
      <c r="A68" s="88">
        <v>65</v>
      </c>
      <c r="B68" s="88">
        <v>17.251276779174809</v>
      </c>
      <c r="C68" s="88"/>
      <c r="D68" s="88"/>
      <c r="E68" s="88"/>
    </row>
    <row r="69" spans="1:5" customFormat="1" x14ac:dyDescent="0.25">
      <c r="A69" s="88">
        <v>66</v>
      </c>
      <c r="B69" s="88">
        <v>17.714098548889162</v>
      </c>
      <c r="C69" s="88"/>
      <c r="D69" s="88"/>
      <c r="E69" s="88"/>
    </row>
    <row r="70" spans="1:5" customFormat="1" x14ac:dyDescent="0.25">
      <c r="A70" s="88">
        <v>67</v>
      </c>
      <c r="B70" s="88">
        <v>17.7156946182251</v>
      </c>
      <c r="C70" s="88"/>
      <c r="D70" s="88"/>
      <c r="E70" s="88"/>
    </row>
    <row r="71" spans="1:5" customFormat="1" x14ac:dyDescent="0.25">
      <c r="A71" s="88">
        <v>68</v>
      </c>
      <c r="B71" s="88">
        <v>19.534716033935549</v>
      </c>
      <c r="C71" s="88"/>
      <c r="D71" s="88"/>
      <c r="E71" s="88"/>
    </row>
    <row r="72" spans="1:5" customFormat="1" x14ac:dyDescent="0.25">
      <c r="A72" s="88">
        <v>69</v>
      </c>
      <c r="B72" s="88">
        <v>22.639580535888669</v>
      </c>
      <c r="C72" s="88"/>
      <c r="D72" s="88"/>
      <c r="E72" s="88"/>
    </row>
    <row r="73" spans="1:5" customFormat="1" x14ac:dyDescent="0.25">
      <c r="A73" s="88">
        <v>70</v>
      </c>
      <c r="B73" s="88">
        <v>26.026982688903811</v>
      </c>
      <c r="C73" s="88"/>
      <c r="D73" s="88"/>
      <c r="E73" s="88"/>
    </row>
    <row r="74" spans="1:5" customFormat="1" x14ac:dyDescent="0.25">
      <c r="A74" s="88">
        <v>71</v>
      </c>
      <c r="B74" s="88">
        <v>28.94229011535645</v>
      </c>
      <c r="C74" s="88"/>
      <c r="D74" s="88"/>
      <c r="E74" s="88"/>
    </row>
    <row r="75" spans="1:5" customFormat="1" x14ac:dyDescent="0.25">
      <c r="A75" s="88">
        <v>72</v>
      </c>
      <c r="B75" s="88">
        <v>30.645624732971189</v>
      </c>
      <c r="C75" s="88"/>
      <c r="D75" s="88"/>
      <c r="E75" s="88"/>
    </row>
    <row r="76" spans="1:5" customFormat="1" x14ac:dyDescent="0.25">
      <c r="A76" s="88">
        <v>73</v>
      </c>
      <c r="B76" s="88">
        <v>33.448353576660153</v>
      </c>
      <c r="C76" s="88"/>
      <c r="D76" s="88"/>
      <c r="E76" s="88"/>
    </row>
    <row r="77" spans="1:5" customFormat="1" x14ac:dyDescent="0.25">
      <c r="A77" s="88">
        <v>74</v>
      </c>
      <c r="B77" s="88">
        <v>34.841136550903322</v>
      </c>
      <c r="C77" s="88"/>
      <c r="D77" s="88"/>
      <c r="E77" s="88"/>
    </row>
    <row r="78" spans="1:5" customFormat="1" x14ac:dyDescent="0.25">
      <c r="A78" s="88">
        <v>75</v>
      </c>
      <c r="B78" s="88">
        <v>35.713302230834962</v>
      </c>
      <c r="C78" s="88"/>
      <c r="D78" s="88"/>
      <c r="E78" s="88"/>
    </row>
    <row r="79" spans="1:5" customFormat="1" x14ac:dyDescent="0.25">
      <c r="A79" s="88">
        <v>76</v>
      </c>
      <c r="B79" s="88">
        <v>36.717443847656249</v>
      </c>
      <c r="C79" s="88"/>
      <c r="D79" s="88"/>
      <c r="E79" s="88"/>
    </row>
    <row r="80" spans="1:5" customFormat="1" x14ac:dyDescent="0.25">
      <c r="A80" s="88">
        <v>77</v>
      </c>
      <c r="B80" s="88">
        <v>37.907084655761722</v>
      </c>
      <c r="C80" s="88"/>
      <c r="D80" s="88"/>
      <c r="E80" s="88"/>
    </row>
    <row r="81" spans="1:5" customFormat="1" x14ac:dyDescent="0.25">
      <c r="A81" s="88">
        <v>78</v>
      </c>
      <c r="B81" s="88">
        <v>38.744230651855467</v>
      </c>
      <c r="C81" s="88"/>
      <c r="D81" s="88"/>
      <c r="E81" s="88"/>
    </row>
    <row r="82" spans="1:5" customFormat="1" x14ac:dyDescent="0.25">
      <c r="A82" s="88">
        <v>79</v>
      </c>
      <c r="B82" s="88">
        <v>38.941632080078122</v>
      </c>
      <c r="C82" s="88"/>
      <c r="D82" s="88"/>
      <c r="E82" s="88"/>
    </row>
    <row r="83" spans="1:5" customFormat="1" x14ac:dyDescent="0.25">
      <c r="A83" s="88">
        <v>80</v>
      </c>
      <c r="B83" s="88">
        <v>38.931568527221678</v>
      </c>
      <c r="C83" s="88"/>
      <c r="D83" s="88"/>
      <c r="E83" s="88"/>
    </row>
    <row r="84" spans="1:5" customFormat="1" x14ac:dyDescent="0.25">
      <c r="A84" s="88">
        <v>81</v>
      </c>
      <c r="B84" s="88">
        <v>38.652661132812497</v>
      </c>
      <c r="C84" s="88"/>
      <c r="D84" s="88"/>
      <c r="E84" s="88"/>
    </row>
    <row r="85" spans="1:5" customFormat="1" x14ac:dyDescent="0.25">
      <c r="A85" s="88">
        <v>82</v>
      </c>
      <c r="B85" s="88">
        <v>38.130477905273437</v>
      </c>
      <c r="C85" s="88"/>
      <c r="D85" s="88"/>
      <c r="E85" s="88"/>
    </row>
    <row r="86" spans="1:5" customFormat="1" x14ac:dyDescent="0.25">
      <c r="A86" s="88">
        <v>83</v>
      </c>
      <c r="B86" s="88">
        <v>37.620289230346678</v>
      </c>
      <c r="C86" s="88"/>
      <c r="D86" s="88"/>
      <c r="E86" s="88"/>
    </row>
    <row r="87" spans="1:5" customFormat="1" x14ac:dyDescent="0.25">
      <c r="A87" s="88">
        <v>84</v>
      </c>
      <c r="B87" s="88">
        <v>37.050527572631843</v>
      </c>
      <c r="C87" s="88"/>
      <c r="D87" s="88"/>
      <c r="E87" s="88"/>
    </row>
    <row r="88" spans="1:5" customFormat="1" x14ac:dyDescent="0.25">
      <c r="A88" s="88">
        <v>85</v>
      </c>
      <c r="B88" s="88">
        <v>36.41363525390625</v>
      </c>
      <c r="C88" s="88"/>
      <c r="D88" s="88"/>
      <c r="E88" s="88"/>
    </row>
    <row r="89" spans="1:5" customFormat="1" x14ac:dyDescent="0.25">
      <c r="A89" s="88">
        <v>86</v>
      </c>
      <c r="B89" s="88">
        <v>35.968294906616208</v>
      </c>
      <c r="C89" s="88"/>
      <c r="D89" s="88"/>
      <c r="E89" s="88"/>
    </row>
    <row r="90" spans="1:5" customFormat="1" x14ac:dyDescent="0.25">
      <c r="A90" s="88">
        <v>87</v>
      </c>
      <c r="B90" s="88">
        <v>35.577899551391603</v>
      </c>
      <c r="C90" s="88"/>
      <c r="D90" s="88"/>
      <c r="E90" s="88"/>
    </row>
    <row r="91" spans="1:5" customFormat="1" x14ac:dyDescent="0.25">
      <c r="A91" s="88">
        <v>88</v>
      </c>
      <c r="B91" s="88">
        <v>34.989634323120107</v>
      </c>
      <c r="C91" s="88"/>
      <c r="D91" s="88"/>
      <c r="E91" s="88"/>
    </row>
    <row r="92" spans="1:5" customFormat="1" x14ac:dyDescent="0.25">
      <c r="A92" s="88">
        <v>89</v>
      </c>
      <c r="B92" s="88">
        <v>33.576710510253903</v>
      </c>
      <c r="C92" s="88"/>
      <c r="D92" s="88"/>
      <c r="E92" s="88"/>
    </row>
    <row r="93" spans="1:5" customFormat="1" x14ac:dyDescent="0.25">
      <c r="A93" s="88">
        <v>90</v>
      </c>
      <c r="B93" s="88">
        <v>30.33063278198242</v>
      </c>
      <c r="C93" s="88"/>
      <c r="D93" s="88"/>
      <c r="E93" s="88"/>
    </row>
    <row r="94" spans="1:5" customFormat="1" x14ac:dyDescent="0.25">
      <c r="A94" s="88">
        <v>91</v>
      </c>
      <c r="B94" s="88">
        <v>25.052196121215822</v>
      </c>
      <c r="C94" s="88"/>
      <c r="D94" s="88"/>
      <c r="E94" s="88"/>
    </row>
    <row r="95" spans="1:5" customFormat="1" x14ac:dyDescent="0.25">
      <c r="A95" s="88">
        <v>92</v>
      </c>
      <c r="B95" s="88">
        <v>20.265423774719238</v>
      </c>
      <c r="C95" s="88"/>
      <c r="D95" s="88"/>
      <c r="E95" s="88"/>
    </row>
    <row r="96" spans="1:5" customFormat="1" x14ac:dyDescent="0.25">
      <c r="A96" s="88">
        <v>93</v>
      </c>
      <c r="B96" s="88">
        <v>15.530478763580319</v>
      </c>
      <c r="C96" s="88"/>
      <c r="D96" s="88"/>
      <c r="E96" s="88"/>
    </row>
    <row r="97" spans="1:5" customFormat="1" x14ac:dyDescent="0.25">
      <c r="A97" s="88">
        <v>94</v>
      </c>
      <c r="B97" s="88">
        <v>12.60705642700195</v>
      </c>
      <c r="C97" s="88"/>
      <c r="D97" s="88"/>
      <c r="E97" s="88"/>
    </row>
    <row r="98" spans="1:5" customFormat="1" x14ac:dyDescent="0.25">
      <c r="A98" s="88">
        <v>95</v>
      </c>
      <c r="B98" s="88">
        <v>10.267230319976809</v>
      </c>
      <c r="C98" s="88"/>
      <c r="D98" s="88"/>
      <c r="E98" s="88"/>
    </row>
    <row r="99" spans="1:5" customFormat="1" x14ac:dyDescent="0.25">
      <c r="A99" s="88">
        <v>96</v>
      </c>
      <c r="B99" s="88">
        <v>7.2152830123901364</v>
      </c>
      <c r="C99" s="88"/>
      <c r="D99" s="88"/>
      <c r="E99" s="88"/>
    </row>
    <row r="100" spans="1:5" customFormat="1" x14ac:dyDescent="0.25">
      <c r="A100" s="88">
        <v>97</v>
      </c>
      <c r="B100" s="88">
        <v>4.5265346527099606</v>
      </c>
      <c r="C100" s="88"/>
      <c r="D100" s="88"/>
      <c r="E100" s="88"/>
    </row>
    <row r="101" spans="1:5" customFormat="1" x14ac:dyDescent="0.25">
      <c r="A101" s="88">
        <v>98</v>
      </c>
      <c r="B101" s="88">
        <v>2.476787304878235</v>
      </c>
      <c r="C101" s="88"/>
      <c r="D101" s="88"/>
      <c r="E101" s="88"/>
    </row>
    <row r="102" spans="1:5" customFormat="1" x14ac:dyDescent="0.25">
      <c r="A102" s="88">
        <v>99</v>
      </c>
      <c r="B102" s="88">
        <v>0.69213187769055362</v>
      </c>
      <c r="C102" s="88"/>
      <c r="D102" s="88"/>
      <c r="E102" s="88"/>
    </row>
    <row r="103" spans="1:5" customFormat="1" x14ac:dyDescent="0.25">
      <c r="A103" s="88">
        <v>100</v>
      </c>
      <c r="B103" s="88">
        <v>3.4032134898006917E-2</v>
      </c>
      <c r="C103" s="88"/>
      <c r="D103" s="88"/>
      <c r="E103" s="88"/>
    </row>
    <row r="104" spans="1:5" customFormat="1" x14ac:dyDescent="0.25">
      <c r="A104" s="88">
        <v>101</v>
      </c>
      <c r="B104" s="88">
        <v>2.786950953304767E-3</v>
      </c>
      <c r="C104" s="88"/>
      <c r="D104" s="88"/>
      <c r="E104" s="88"/>
    </row>
    <row r="105" spans="1:5" customFormat="1" x14ac:dyDescent="0.25">
      <c r="A105" s="88">
        <v>102</v>
      </c>
      <c r="B105" s="88">
        <v>0</v>
      </c>
      <c r="C105" s="88"/>
      <c r="D105" s="88"/>
      <c r="E105" s="88"/>
    </row>
    <row r="106" spans="1:5" customFormat="1" x14ac:dyDescent="0.25">
      <c r="A106" s="88">
        <v>103</v>
      </c>
      <c r="B106" s="88">
        <v>0</v>
      </c>
      <c r="C106" s="88"/>
      <c r="D106" s="88"/>
      <c r="E106" s="88"/>
    </row>
    <row r="107" spans="1:5" customFormat="1" x14ac:dyDescent="0.25">
      <c r="A107" s="88">
        <v>104</v>
      </c>
      <c r="B107" s="88">
        <v>0</v>
      </c>
      <c r="C107" s="88"/>
      <c r="D107" s="88"/>
      <c r="E107" s="88"/>
    </row>
    <row r="108" spans="1:5" customFormat="1" x14ac:dyDescent="0.25">
      <c r="A108" s="88">
        <v>105</v>
      </c>
      <c r="B108" s="88">
        <v>0</v>
      </c>
      <c r="C108" s="88"/>
      <c r="D108" s="88"/>
      <c r="E108" s="88"/>
    </row>
    <row r="109" spans="1:5" customFormat="1" x14ac:dyDescent="0.25">
      <c r="A109" s="88">
        <v>106</v>
      </c>
      <c r="B109" s="88">
        <v>0</v>
      </c>
      <c r="C109" s="88"/>
      <c r="D109" s="88"/>
      <c r="E109" s="88"/>
    </row>
    <row r="110" spans="1:5" customFormat="1" x14ac:dyDescent="0.25">
      <c r="A110" s="88">
        <v>107</v>
      </c>
      <c r="B110" s="88">
        <v>0</v>
      </c>
      <c r="C110" s="88"/>
      <c r="D110" s="88"/>
      <c r="E110" s="88"/>
    </row>
    <row r="111" spans="1:5" customFormat="1" x14ac:dyDescent="0.25">
      <c r="A111" s="88">
        <v>108</v>
      </c>
      <c r="B111" s="88">
        <v>0</v>
      </c>
      <c r="C111" s="88"/>
      <c r="D111" s="88"/>
      <c r="E111" s="88"/>
    </row>
    <row r="112" spans="1:5" customFormat="1" x14ac:dyDescent="0.25">
      <c r="A112" s="88">
        <v>109</v>
      </c>
      <c r="B112" s="88">
        <v>0</v>
      </c>
      <c r="C112" s="88"/>
      <c r="D112" s="88"/>
      <c r="E112" s="88"/>
    </row>
    <row r="113" spans="1:5" customFormat="1" x14ac:dyDescent="0.25">
      <c r="A113" s="88">
        <v>110</v>
      </c>
      <c r="B113" s="88">
        <v>0</v>
      </c>
      <c r="C113" s="88"/>
      <c r="D113" s="88"/>
      <c r="E113" s="88"/>
    </row>
    <row r="114" spans="1:5" customFormat="1" x14ac:dyDescent="0.25">
      <c r="A114" s="88">
        <v>111</v>
      </c>
      <c r="B114" s="88">
        <v>0</v>
      </c>
      <c r="C114" s="88"/>
      <c r="D114" s="88"/>
      <c r="E114" s="88"/>
    </row>
    <row r="115" spans="1:5" customFormat="1" x14ac:dyDescent="0.25">
      <c r="A115" s="88">
        <v>112</v>
      </c>
      <c r="B115" s="88">
        <v>0</v>
      </c>
      <c r="C115" s="88"/>
      <c r="D115" s="88"/>
      <c r="E115" s="88"/>
    </row>
    <row r="116" spans="1:5" customFormat="1" x14ac:dyDescent="0.25">
      <c r="A116" s="88">
        <v>113</v>
      </c>
      <c r="B116" s="88">
        <v>0</v>
      </c>
      <c r="C116" s="88"/>
      <c r="D116" s="88"/>
      <c r="E116" s="88"/>
    </row>
    <row r="117" spans="1:5" customFormat="1" x14ac:dyDescent="0.25">
      <c r="A117" s="88">
        <v>114</v>
      </c>
      <c r="B117" s="88">
        <v>0</v>
      </c>
      <c r="C117" s="88"/>
      <c r="D117" s="88"/>
      <c r="E117" s="88"/>
    </row>
    <row r="118" spans="1:5" customFormat="1" x14ac:dyDescent="0.25">
      <c r="A118" s="88">
        <v>115</v>
      </c>
      <c r="B118" s="88">
        <v>0</v>
      </c>
      <c r="C118" s="88"/>
      <c r="D118" s="88"/>
      <c r="E118" s="88"/>
    </row>
    <row r="119" spans="1:5" customFormat="1" x14ac:dyDescent="0.25">
      <c r="A119" s="88">
        <v>116</v>
      </c>
      <c r="B119" s="88">
        <v>0</v>
      </c>
      <c r="C119" s="88"/>
      <c r="D119" s="88"/>
      <c r="E119" s="88"/>
    </row>
    <row r="120" spans="1:5" customFormat="1" x14ac:dyDescent="0.25">
      <c r="A120" s="88">
        <v>117</v>
      </c>
      <c r="B120" s="88">
        <v>0</v>
      </c>
      <c r="C120" s="88"/>
      <c r="D120" s="88"/>
      <c r="E120" s="88"/>
    </row>
    <row r="121" spans="1:5" customFormat="1" x14ac:dyDescent="0.25">
      <c r="A121" s="88">
        <v>118</v>
      </c>
      <c r="B121" s="88">
        <v>0</v>
      </c>
      <c r="C121" s="88"/>
      <c r="D121" s="88"/>
      <c r="E121" s="88"/>
    </row>
    <row r="122" spans="1:5" customFormat="1" x14ac:dyDescent="0.25">
      <c r="A122" s="88">
        <v>119</v>
      </c>
      <c r="B122" s="88">
        <v>0</v>
      </c>
      <c r="C122" s="88"/>
      <c r="D122" s="88"/>
      <c r="E122" s="88"/>
    </row>
    <row r="123" spans="1:5" customFormat="1" x14ac:dyDescent="0.25">
      <c r="A123" s="88">
        <v>120</v>
      </c>
      <c r="B123" s="88">
        <v>0</v>
      </c>
      <c r="C123" s="88"/>
      <c r="D123" s="88"/>
      <c r="E123" s="88"/>
    </row>
    <row r="124" spans="1:5" customFormat="1" x14ac:dyDescent="0.25">
      <c r="A124" s="88">
        <v>121</v>
      </c>
      <c r="B124" s="88">
        <v>0</v>
      </c>
      <c r="C124" s="88"/>
      <c r="D124" s="88"/>
      <c r="E124" s="88"/>
    </row>
    <row r="125" spans="1:5" customFormat="1" x14ac:dyDescent="0.25">
      <c r="A125" s="88">
        <v>122</v>
      </c>
      <c r="B125" s="88">
        <v>0</v>
      </c>
      <c r="C125" s="88"/>
      <c r="D125" s="88"/>
      <c r="E125" s="88"/>
    </row>
    <row r="126" spans="1:5" customFormat="1" x14ac:dyDescent="0.25">
      <c r="A126" s="88">
        <v>123</v>
      </c>
      <c r="B126" s="88">
        <v>0</v>
      </c>
      <c r="C126" s="88"/>
      <c r="D126" s="88"/>
      <c r="E126" s="88"/>
    </row>
    <row r="127" spans="1:5" customFormat="1" x14ac:dyDescent="0.25">
      <c r="A127" s="88">
        <v>124</v>
      </c>
      <c r="B127" s="88">
        <v>0</v>
      </c>
      <c r="C127" s="88"/>
      <c r="D127" s="88"/>
      <c r="E127" s="88"/>
    </row>
    <row r="128" spans="1:5" customFormat="1" x14ac:dyDescent="0.25">
      <c r="A128" s="88">
        <v>125</v>
      </c>
      <c r="B128" s="88">
        <v>0</v>
      </c>
      <c r="C128" s="88"/>
      <c r="D128" s="88"/>
      <c r="E128" s="88"/>
    </row>
    <row r="129" spans="1:5" customFormat="1" x14ac:dyDescent="0.25">
      <c r="A129" s="88">
        <v>126</v>
      </c>
      <c r="B129" s="88">
        <v>0</v>
      </c>
      <c r="C129" s="88"/>
      <c r="D129" s="88"/>
      <c r="E129" s="88"/>
    </row>
    <row r="130" spans="1:5" customFormat="1" x14ac:dyDescent="0.25">
      <c r="A130" s="88">
        <v>127</v>
      </c>
      <c r="B130" s="88">
        <v>0</v>
      </c>
      <c r="C130" s="88"/>
      <c r="D130" s="88"/>
      <c r="E130" s="88"/>
    </row>
    <row r="131" spans="1:5" customFormat="1" x14ac:dyDescent="0.25">
      <c r="A131" s="88">
        <v>128</v>
      </c>
      <c r="B131" s="88">
        <v>0</v>
      </c>
      <c r="C131" s="88"/>
      <c r="D131" s="88"/>
      <c r="E131" s="88"/>
    </row>
    <row r="132" spans="1:5" customFormat="1" x14ac:dyDescent="0.25">
      <c r="A132" s="88">
        <v>129</v>
      </c>
      <c r="B132" s="88">
        <v>0</v>
      </c>
      <c r="C132" s="88"/>
      <c r="D132" s="88"/>
      <c r="E132" s="88"/>
    </row>
    <row r="133" spans="1:5" customFormat="1" x14ac:dyDescent="0.25">
      <c r="A133" s="88">
        <v>130</v>
      </c>
      <c r="B133" s="88">
        <v>0</v>
      </c>
      <c r="C133" s="88"/>
      <c r="D133" s="88"/>
      <c r="E133" s="88"/>
    </row>
    <row r="134" spans="1:5" customFormat="1" x14ac:dyDescent="0.25">
      <c r="A134" s="88">
        <v>131</v>
      </c>
      <c r="B134" s="88">
        <v>0</v>
      </c>
      <c r="C134" s="88"/>
      <c r="D134" s="88"/>
      <c r="E134" s="88"/>
    </row>
    <row r="135" spans="1:5" customFormat="1" x14ac:dyDescent="0.25">
      <c r="A135" s="88">
        <v>132</v>
      </c>
      <c r="B135" s="88">
        <v>0</v>
      </c>
      <c r="C135" s="88"/>
      <c r="D135" s="88"/>
      <c r="E135" s="88"/>
    </row>
    <row r="136" spans="1:5" customFormat="1" x14ac:dyDescent="0.25">
      <c r="A136" s="88">
        <v>133</v>
      </c>
      <c r="B136" s="88">
        <v>0</v>
      </c>
      <c r="C136" s="88"/>
      <c r="D136" s="88"/>
      <c r="E136" s="88"/>
    </row>
    <row r="137" spans="1:5" customFormat="1" x14ac:dyDescent="0.25">
      <c r="A137" s="88">
        <v>134</v>
      </c>
      <c r="B137" s="88">
        <v>0</v>
      </c>
      <c r="C137" s="88"/>
      <c r="D137" s="88"/>
      <c r="E137" s="88"/>
    </row>
    <row r="138" spans="1:5" customFormat="1" x14ac:dyDescent="0.25">
      <c r="A138" s="88">
        <v>135</v>
      </c>
      <c r="B138" s="88">
        <v>0</v>
      </c>
      <c r="C138" s="88"/>
      <c r="D138" s="88"/>
      <c r="E138" s="88"/>
    </row>
    <row r="139" spans="1:5" customFormat="1" x14ac:dyDescent="0.25">
      <c r="A139" s="88">
        <v>136</v>
      </c>
      <c r="B139" s="88">
        <v>1.097206841222942E-4</v>
      </c>
      <c r="C139" s="88"/>
      <c r="D139" s="88"/>
      <c r="E139" s="88"/>
    </row>
    <row r="140" spans="1:5" customFormat="1" x14ac:dyDescent="0.25">
      <c r="A140" s="88">
        <v>137</v>
      </c>
      <c r="B140" s="88">
        <v>2.6872912421822548E-3</v>
      </c>
      <c r="C140" s="88"/>
      <c r="D140" s="88"/>
      <c r="E140" s="88"/>
    </row>
    <row r="141" spans="1:5" customFormat="1" x14ac:dyDescent="0.25">
      <c r="A141" s="88">
        <v>138</v>
      </c>
      <c r="B141" s="88">
        <v>0.1046976236626506</v>
      </c>
      <c r="C141" s="88"/>
      <c r="D141" s="88"/>
      <c r="E141" s="88"/>
    </row>
    <row r="142" spans="1:5" customFormat="1" x14ac:dyDescent="0.25">
      <c r="A142" s="88">
        <v>139</v>
      </c>
      <c r="B142" s="88">
        <v>1.5263538002967829</v>
      </c>
      <c r="C142" s="88"/>
      <c r="D142" s="88"/>
      <c r="E142" s="88"/>
    </row>
    <row r="143" spans="1:5" customFormat="1" x14ac:dyDescent="0.25">
      <c r="A143" s="88">
        <v>140</v>
      </c>
      <c r="B143" s="88">
        <v>3.9651694774627679</v>
      </c>
      <c r="C143" s="88"/>
      <c r="D143" s="88"/>
      <c r="E143" s="88"/>
    </row>
    <row r="144" spans="1:5" customFormat="1" x14ac:dyDescent="0.25">
      <c r="A144" s="88">
        <v>141</v>
      </c>
      <c r="B144" s="88">
        <v>8.8312253475189202</v>
      </c>
      <c r="C144" s="88"/>
      <c r="D144" s="88"/>
      <c r="E144" s="88"/>
    </row>
    <row r="145" spans="1:5" customFormat="1" x14ac:dyDescent="0.25">
      <c r="A145" s="88">
        <v>142</v>
      </c>
      <c r="B145" s="88">
        <v>14.332768249511719</v>
      </c>
      <c r="C145" s="88"/>
      <c r="D145" s="88"/>
      <c r="E145" s="88"/>
    </row>
    <row r="146" spans="1:5" customFormat="1" x14ac:dyDescent="0.25">
      <c r="A146" s="88">
        <v>143</v>
      </c>
      <c r="B146" s="88">
        <v>16.810067939758301</v>
      </c>
      <c r="C146" s="88"/>
      <c r="D146" s="88"/>
      <c r="E146" s="88"/>
    </row>
    <row r="147" spans="1:5" customFormat="1" x14ac:dyDescent="0.25">
      <c r="A147" s="88">
        <v>144</v>
      </c>
      <c r="B147" s="88">
        <v>18.51184349060059</v>
      </c>
      <c r="C147" s="88"/>
      <c r="D147" s="88"/>
      <c r="E147" s="88"/>
    </row>
    <row r="148" spans="1:5" customFormat="1" x14ac:dyDescent="0.25">
      <c r="A148" s="88">
        <v>145</v>
      </c>
      <c r="B148" s="88">
        <v>21.370381355285641</v>
      </c>
      <c r="C148" s="88"/>
      <c r="D148" s="88"/>
      <c r="E148" s="88"/>
    </row>
    <row r="149" spans="1:5" customFormat="1" x14ac:dyDescent="0.25">
      <c r="A149" s="88">
        <v>146</v>
      </c>
      <c r="B149" s="88">
        <v>22.178292083740239</v>
      </c>
      <c r="C149" s="88"/>
      <c r="D149" s="88"/>
      <c r="E149" s="88"/>
    </row>
    <row r="150" spans="1:5" customFormat="1" x14ac:dyDescent="0.25">
      <c r="A150" s="88">
        <v>147</v>
      </c>
      <c r="B150" s="88">
        <v>24.262481880187991</v>
      </c>
      <c r="C150" s="88"/>
      <c r="D150" s="88"/>
      <c r="E150" s="88"/>
    </row>
    <row r="151" spans="1:5" customFormat="1" x14ac:dyDescent="0.25">
      <c r="A151" s="88">
        <v>148</v>
      </c>
      <c r="B151" s="88">
        <v>26.668055915832522</v>
      </c>
      <c r="C151" s="88"/>
      <c r="D151" s="88"/>
      <c r="E151" s="88"/>
    </row>
    <row r="152" spans="1:5" customFormat="1" x14ac:dyDescent="0.25">
      <c r="A152" s="88">
        <v>149</v>
      </c>
      <c r="B152" s="88">
        <v>28.38027744293213</v>
      </c>
      <c r="C152" s="88"/>
      <c r="D152" s="88"/>
      <c r="E152" s="88"/>
    </row>
    <row r="153" spans="1:5" customFormat="1" x14ac:dyDescent="0.25">
      <c r="A153" s="88">
        <v>150</v>
      </c>
      <c r="B153" s="88">
        <v>29.926128196716309</v>
      </c>
      <c r="C153" s="88"/>
      <c r="D153" s="88"/>
      <c r="E153" s="88"/>
    </row>
    <row r="154" spans="1:5" customFormat="1" x14ac:dyDescent="0.25">
      <c r="A154" s="88">
        <v>151</v>
      </c>
      <c r="B154" s="88">
        <v>29.887714385986332</v>
      </c>
      <c r="C154" s="88"/>
      <c r="D154" s="88"/>
      <c r="E154" s="88"/>
    </row>
    <row r="155" spans="1:5" customFormat="1" x14ac:dyDescent="0.25">
      <c r="A155" s="88">
        <v>152</v>
      </c>
      <c r="B155" s="88">
        <v>28.228955650329588</v>
      </c>
      <c r="C155" s="88"/>
      <c r="D155" s="88"/>
      <c r="E155" s="88"/>
    </row>
    <row r="156" spans="1:5" customFormat="1" x14ac:dyDescent="0.25">
      <c r="A156" s="88">
        <v>153</v>
      </c>
      <c r="B156" s="88">
        <v>25.749360656738279</v>
      </c>
      <c r="C156" s="88"/>
      <c r="D156" s="88"/>
      <c r="E156" s="88"/>
    </row>
    <row r="157" spans="1:5" customFormat="1" x14ac:dyDescent="0.25">
      <c r="A157" s="88">
        <v>154</v>
      </c>
      <c r="B157" s="88">
        <v>21.531807518005369</v>
      </c>
      <c r="C157" s="88"/>
      <c r="D157" s="88"/>
      <c r="E157" s="88"/>
    </row>
    <row r="158" spans="1:5" customFormat="1" x14ac:dyDescent="0.25">
      <c r="A158" s="88">
        <v>155</v>
      </c>
      <c r="B158" s="88">
        <v>16.99701461791992</v>
      </c>
      <c r="C158" s="88"/>
      <c r="D158" s="88"/>
      <c r="E158" s="88"/>
    </row>
    <row r="159" spans="1:5" customFormat="1" x14ac:dyDescent="0.25">
      <c r="A159" s="88">
        <v>156</v>
      </c>
      <c r="B159" s="88">
        <v>13.65968170166016</v>
      </c>
      <c r="C159" s="88"/>
      <c r="D159" s="88"/>
      <c r="E159" s="88"/>
    </row>
    <row r="160" spans="1:5" customFormat="1" x14ac:dyDescent="0.25">
      <c r="A160" s="88">
        <v>157</v>
      </c>
      <c r="B160" s="88">
        <v>12.782615566253661</v>
      </c>
      <c r="C160" s="88"/>
      <c r="D160" s="88"/>
      <c r="E160" s="88"/>
    </row>
    <row r="161" spans="1:5" customFormat="1" x14ac:dyDescent="0.25">
      <c r="A161" s="88">
        <v>158</v>
      </c>
      <c r="B161" s="88">
        <v>13.190379524230959</v>
      </c>
      <c r="C161" s="88"/>
      <c r="D161" s="88"/>
      <c r="E161" s="88"/>
    </row>
    <row r="162" spans="1:5" customFormat="1" x14ac:dyDescent="0.25">
      <c r="A162" s="88">
        <v>159</v>
      </c>
      <c r="B162" s="88">
        <v>15.42160024642944</v>
      </c>
      <c r="C162" s="88"/>
      <c r="D162" s="88"/>
      <c r="E162" s="88"/>
    </row>
    <row r="163" spans="1:5" customFormat="1" x14ac:dyDescent="0.25">
      <c r="A163" s="88">
        <v>160</v>
      </c>
      <c r="B163" s="88">
        <v>19.305016899108889</v>
      </c>
      <c r="C163" s="88"/>
      <c r="D163" s="88"/>
      <c r="E163" s="88"/>
    </row>
    <row r="164" spans="1:5" customFormat="1" x14ac:dyDescent="0.25">
      <c r="A164" s="88">
        <v>161</v>
      </c>
      <c r="B164" s="88">
        <v>22.87868518829346</v>
      </c>
      <c r="C164" s="88"/>
      <c r="D164" s="88"/>
      <c r="E164" s="88"/>
    </row>
    <row r="165" spans="1:5" customFormat="1" x14ac:dyDescent="0.25">
      <c r="A165" s="88">
        <v>162</v>
      </c>
      <c r="B165" s="88">
        <v>24.72300109863281</v>
      </c>
      <c r="C165" s="88"/>
      <c r="D165" s="88"/>
      <c r="E165" s="88"/>
    </row>
    <row r="166" spans="1:5" customFormat="1" x14ac:dyDescent="0.25">
      <c r="A166" s="88">
        <v>163</v>
      </c>
      <c r="B166" s="88">
        <v>26.194281768798831</v>
      </c>
      <c r="C166" s="88"/>
      <c r="D166" s="88"/>
      <c r="E166" s="88"/>
    </row>
    <row r="167" spans="1:5" customFormat="1" x14ac:dyDescent="0.25">
      <c r="A167" s="88">
        <v>164</v>
      </c>
      <c r="B167" s="88">
        <v>28.50858478546143</v>
      </c>
      <c r="C167" s="88"/>
      <c r="D167" s="88"/>
      <c r="E167" s="88"/>
    </row>
    <row r="168" spans="1:5" customFormat="1" x14ac:dyDescent="0.25">
      <c r="A168" s="88">
        <v>165</v>
      </c>
      <c r="B168" s="88">
        <v>30.808292770385741</v>
      </c>
      <c r="C168" s="88"/>
      <c r="D168" s="88"/>
      <c r="E168" s="88"/>
    </row>
    <row r="169" spans="1:5" customFormat="1" x14ac:dyDescent="0.25">
      <c r="A169" s="88">
        <v>166</v>
      </c>
      <c r="B169" s="88">
        <v>31.22734260559082</v>
      </c>
      <c r="C169" s="88"/>
      <c r="D169" s="88"/>
      <c r="E169" s="88"/>
    </row>
    <row r="170" spans="1:5" customFormat="1" x14ac:dyDescent="0.25">
      <c r="A170" s="88">
        <v>167</v>
      </c>
      <c r="B170" s="88">
        <v>31.60831356048584</v>
      </c>
      <c r="C170" s="88"/>
      <c r="D170" s="88"/>
      <c r="E170" s="88"/>
    </row>
    <row r="171" spans="1:5" customFormat="1" x14ac:dyDescent="0.25">
      <c r="A171" s="88">
        <v>168</v>
      </c>
      <c r="B171" s="88">
        <v>33.3176570892334</v>
      </c>
      <c r="C171" s="88"/>
      <c r="D171" s="88"/>
      <c r="E171" s="88"/>
    </row>
    <row r="172" spans="1:5" customFormat="1" x14ac:dyDescent="0.25">
      <c r="A172" s="88">
        <v>169</v>
      </c>
      <c r="B172" s="88">
        <v>35.632570266723633</v>
      </c>
      <c r="C172" s="88"/>
      <c r="D172" s="88"/>
      <c r="E172" s="88"/>
    </row>
    <row r="173" spans="1:5" customFormat="1" x14ac:dyDescent="0.25">
      <c r="A173" s="88">
        <v>170</v>
      </c>
      <c r="B173" s="88">
        <v>37.263524246215823</v>
      </c>
      <c r="C173" s="88"/>
      <c r="D173" s="88"/>
      <c r="E173" s="88"/>
    </row>
    <row r="174" spans="1:5" customFormat="1" x14ac:dyDescent="0.25">
      <c r="A174" s="88">
        <v>171</v>
      </c>
      <c r="B174" s="88">
        <v>37.877011871337892</v>
      </c>
      <c r="C174" s="88"/>
      <c r="D174" s="88"/>
      <c r="E174" s="88"/>
    </row>
    <row r="175" spans="1:5" customFormat="1" x14ac:dyDescent="0.25">
      <c r="A175" s="88">
        <v>172</v>
      </c>
      <c r="B175" s="88">
        <v>36.635720062255857</v>
      </c>
      <c r="C175" s="88"/>
      <c r="D175" s="88"/>
      <c r="E175" s="88"/>
    </row>
    <row r="176" spans="1:5" customFormat="1" x14ac:dyDescent="0.25">
      <c r="A176" s="88">
        <v>173</v>
      </c>
      <c r="B176" s="88">
        <v>33.777757072448729</v>
      </c>
      <c r="C176" s="88"/>
      <c r="D176" s="88"/>
      <c r="E176" s="88"/>
    </row>
    <row r="177" spans="1:5" customFormat="1" x14ac:dyDescent="0.25">
      <c r="A177" s="88">
        <v>174</v>
      </c>
      <c r="B177" s="88">
        <v>29.693341255187988</v>
      </c>
      <c r="C177" s="88"/>
      <c r="D177" s="88"/>
      <c r="E177" s="88"/>
    </row>
    <row r="178" spans="1:5" customFormat="1" x14ac:dyDescent="0.25">
      <c r="A178" s="88">
        <v>175</v>
      </c>
      <c r="B178" s="88">
        <v>26.733255577087402</v>
      </c>
      <c r="C178" s="88"/>
      <c r="D178" s="88"/>
      <c r="E178" s="88"/>
    </row>
    <row r="179" spans="1:5" customFormat="1" x14ac:dyDescent="0.25">
      <c r="A179" s="88">
        <v>176</v>
      </c>
      <c r="B179" s="88">
        <v>24.896079063415531</v>
      </c>
      <c r="C179" s="88"/>
      <c r="D179" s="88"/>
      <c r="E179" s="88"/>
    </row>
    <row r="180" spans="1:5" customFormat="1" x14ac:dyDescent="0.25">
      <c r="A180" s="88">
        <v>177</v>
      </c>
      <c r="B180" s="88">
        <v>25.530557823181152</v>
      </c>
      <c r="C180" s="88"/>
      <c r="D180" s="88"/>
      <c r="E180" s="88"/>
    </row>
    <row r="181" spans="1:5" customFormat="1" x14ac:dyDescent="0.25">
      <c r="A181" s="88">
        <v>178</v>
      </c>
      <c r="B181" s="88">
        <v>26.98080310821533</v>
      </c>
      <c r="C181" s="88"/>
      <c r="D181" s="88"/>
      <c r="E181" s="88"/>
    </row>
    <row r="182" spans="1:5" customFormat="1" x14ac:dyDescent="0.25">
      <c r="A182" s="88">
        <v>179</v>
      </c>
      <c r="B182" s="88">
        <v>28.73556575775147</v>
      </c>
      <c r="C182" s="88"/>
      <c r="D182" s="88"/>
      <c r="E182" s="88"/>
    </row>
    <row r="183" spans="1:5" customFormat="1" x14ac:dyDescent="0.25">
      <c r="A183" s="88">
        <v>180</v>
      </c>
      <c r="B183" s="88">
        <v>29.670862388610839</v>
      </c>
      <c r="C183" s="88"/>
      <c r="D183" s="88"/>
      <c r="E183" s="88"/>
    </row>
    <row r="184" spans="1:5" customFormat="1" x14ac:dyDescent="0.25">
      <c r="A184" s="88">
        <v>181</v>
      </c>
      <c r="B184" s="88">
        <v>29.971202278137209</v>
      </c>
      <c r="C184" s="88"/>
      <c r="D184" s="88"/>
      <c r="E184" s="88"/>
    </row>
    <row r="185" spans="1:5" customFormat="1" x14ac:dyDescent="0.25">
      <c r="A185" s="88">
        <v>182</v>
      </c>
      <c r="B185" s="88">
        <v>28.896001625061039</v>
      </c>
      <c r="C185" s="88"/>
      <c r="D185" s="88"/>
      <c r="E185" s="88"/>
    </row>
    <row r="186" spans="1:5" customFormat="1" x14ac:dyDescent="0.25">
      <c r="A186" s="88">
        <v>183</v>
      </c>
      <c r="B186" s="88">
        <v>27.285104370117189</v>
      </c>
      <c r="C186" s="88"/>
      <c r="D186" s="88"/>
      <c r="E186" s="88"/>
    </row>
    <row r="187" spans="1:5" customFormat="1" x14ac:dyDescent="0.25">
      <c r="A187" s="88">
        <v>184</v>
      </c>
      <c r="B187" s="88">
        <v>25.738017463684081</v>
      </c>
      <c r="C187" s="88"/>
      <c r="D187" s="88"/>
      <c r="E187" s="88"/>
    </row>
    <row r="188" spans="1:5" customFormat="1" x14ac:dyDescent="0.25">
      <c r="A188" s="88">
        <v>185</v>
      </c>
      <c r="B188" s="88">
        <v>24.202408790588379</v>
      </c>
      <c r="C188" s="88"/>
      <c r="D188" s="88"/>
      <c r="E188" s="88"/>
    </row>
    <row r="189" spans="1:5" customFormat="1" x14ac:dyDescent="0.25">
      <c r="A189" s="88">
        <v>186</v>
      </c>
      <c r="B189" s="88">
        <v>22.65163173675537</v>
      </c>
      <c r="C189" s="88"/>
      <c r="D189" s="88"/>
      <c r="E189" s="88"/>
    </row>
    <row r="190" spans="1:5" customFormat="1" x14ac:dyDescent="0.25">
      <c r="A190" s="88">
        <v>187</v>
      </c>
      <c r="B190" s="88">
        <v>20.456940650939941</v>
      </c>
      <c r="C190" s="88"/>
      <c r="D190" s="88"/>
      <c r="E190" s="88"/>
    </row>
    <row r="191" spans="1:5" customFormat="1" x14ac:dyDescent="0.25">
      <c r="A191" s="88">
        <v>188</v>
      </c>
      <c r="B191" s="88">
        <v>18.278320121765141</v>
      </c>
      <c r="C191" s="88"/>
      <c r="D191" s="88"/>
      <c r="E191" s="88"/>
    </row>
    <row r="192" spans="1:5" customFormat="1" x14ac:dyDescent="0.25">
      <c r="A192" s="88">
        <v>189</v>
      </c>
      <c r="B192" s="88">
        <v>16.367536449432372</v>
      </c>
      <c r="C192" s="88"/>
      <c r="D192" s="88"/>
      <c r="E192" s="88"/>
    </row>
    <row r="193" spans="1:5" customFormat="1" x14ac:dyDescent="0.25">
      <c r="A193" s="88">
        <v>190</v>
      </c>
      <c r="B193" s="88">
        <v>14.86477870941162</v>
      </c>
      <c r="C193" s="88"/>
      <c r="D193" s="88"/>
      <c r="E193" s="88"/>
    </row>
    <row r="194" spans="1:5" customFormat="1" x14ac:dyDescent="0.25">
      <c r="A194" s="88">
        <v>191</v>
      </c>
      <c r="B194" s="88">
        <v>13.788686752319339</v>
      </c>
      <c r="C194" s="88"/>
      <c r="D194" s="88"/>
      <c r="E194" s="88"/>
    </row>
    <row r="195" spans="1:5" customFormat="1" x14ac:dyDescent="0.25">
      <c r="A195" s="88">
        <v>192</v>
      </c>
      <c r="B195" s="88">
        <v>13.52552871704102</v>
      </c>
      <c r="C195" s="88"/>
      <c r="D195" s="88"/>
      <c r="E195" s="88"/>
    </row>
    <row r="196" spans="1:5" customFormat="1" x14ac:dyDescent="0.25">
      <c r="A196" s="88">
        <v>193</v>
      </c>
      <c r="B196" s="88">
        <v>13.13494787216186</v>
      </c>
      <c r="C196" s="88"/>
      <c r="D196" s="88"/>
      <c r="E196" s="88"/>
    </row>
    <row r="197" spans="1:5" customFormat="1" x14ac:dyDescent="0.25">
      <c r="A197" s="88">
        <v>194</v>
      </c>
      <c r="B197" s="88">
        <v>12.442195034027099</v>
      </c>
      <c r="C197" s="88"/>
      <c r="D197" s="88"/>
      <c r="E197" s="88"/>
    </row>
    <row r="198" spans="1:5" customFormat="1" x14ac:dyDescent="0.25">
      <c r="A198" s="88">
        <v>195</v>
      </c>
      <c r="B198" s="88">
        <v>12.69155263900757</v>
      </c>
      <c r="C198" s="88"/>
      <c r="D198" s="88"/>
      <c r="E198" s="88"/>
    </row>
    <row r="199" spans="1:5" customFormat="1" x14ac:dyDescent="0.25">
      <c r="A199" s="88">
        <v>196</v>
      </c>
      <c r="B199" s="88">
        <v>12.70962734222412</v>
      </c>
      <c r="C199" s="88"/>
      <c r="D199" s="88"/>
      <c r="E199" s="88"/>
    </row>
    <row r="200" spans="1:5" customFormat="1" x14ac:dyDescent="0.25">
      <c r="A200" s="88">
        <v>197</v>
      </c>
      <c r="B200" s="88">
        <v>12.90046443939209</v>
      </c>
      <c r="C200" s="88"/>
      <c r="D200" s="88"/>
      <c r="E200" s="88"/>
    </row>
    <row r="201" spans="1:5" customFormat="1" x14ac:dyDescent="0.25">
      <c r="A201" s="88">
        <v>198</v>
      </c>
      <c r="B201" s="88">
        <v>13.06118068695068</v>
      </c>
      <c r="C201" s="88"/>
      <c r="D201" s="88"/>
      <c r="E201" s="88"/>
    </row>
    <row r="202" spans="1:5" customFormat="1" x14ac:dyDescent="0.25">
      <c r="A202" s="88">
        <v>199</v>
      </c>
      <c r="B202" s="88">
        <v>13.114905834198</v>
      </c>
      <c r="C202" s="88"/>
      <c r="D202" s="88"/>
      <c r="E202" s="88"/>
    </row>
    <row r="203" spans="1:5" customFormat="1" x14ac:dyDescent="0.25">
      <c r="A203" s="88">
        <v>200</v>
      </c>
      <c r="B203" s="88">
        <v>13.09740028381348</v>
      </c>
      <c r="C203" s="88"/>
      <c r="D203" s="88"/>
      <c r="E203" s="88"/>
    </row>
    <row r="204" spans="1:5" customFormat="1" x14ac:dyDescent="0.25">
      <c r="A204" s="88">
        <v>201</v>
      </c>
      <c r="B204" s="88">
        <v>13.082557296752929</v>
      </c>
      <c r="C204" s="88"/>
      <c r="D204" s="88"/>
      <c r="E204" s="88"/>
    </row>
    <row r="205" spans="1:5" customFormat="1" x14ac:dyDescent="0.25">
      <c r="A205" s="88">
        <v>202</v>
      </c>
      <c r="B205" s="88">
        <v>13.68927879333496</v>
      </c>
      <c r="C205" s="88"/>
      <c r="D205" s="88"/>
      <c r="E205" s="88"/>
    </row>
    <row r="206" spans="1:5" customFormat="1" x14ac:dyDescent="0.25">
      <c r="A206" s="88">
        <v>203</v>
      </c>
      <c r="B206" s="88">
        <v>15.487672805786129</v>
      </c>
      <c r="C206" s="88"/>
      <c r="D206" s="88"/>
      <c r="E206" s="88"/>
    </row>
    <row r="207" spans="1:5" customFormat="1" x14ac:dyDescent="0.25">
      <c r="A207" s="88">
        <v>204</v>
      </c>
      <c r="B207" s="88">
        <v>18.037965011596679</v>
      </c>
      <c r="C207" s="88"/>
      <c r="D207" s="88"/>
      <c r="E207" s="88"/>
    </row>
    <row r="208" spans="1:5" customFormat="1" x14ac:dyDescent="0.25">
      <c r="A208" s="88">
        <v>205</v>
      </c>
      <c r="B208" s="88">
        <v>19.93777408599853</v>
      </c>
      <c r="C208" s="88"/>
      <c r="D208" s="88"/>
      <c r="E208" s="88"/>
    </row>
    <row r="209" spans="1:5" customFormat="1" x14ac:dyDescent="0.25">
      <c r="A209" s="88">
        <v>206</v>
      </c>
      <c r="B209" s="88">
        <v>22.648807525634769</v>
      </c>
      <c r="C209" s="88"/>
      <c r="D209" s="88"/>
      <c r="E209" s="88"/>
    </row>
    <row r="210" spans="1:5" customFormat="1" x14ac:dyDescent="0.25">
      <c r="A210" s="88">
        <v>207</v>
      </c>
      <c r="B210" s="88">
        <v>25.651572227478031</v>
      </c>
      <c r="C210" s="88"/>
      <c r="D210" s="88"/>
      <c r="E210" s="88"/>
    </row>
    <row r="211" spans="1:5" customFormat="1" x14ac:dyDescent="0.25">
      <c r="A211" s="88">
        <v>208</v>
      </c>
      <c r="B211" s="88">
        <v>28.339316177368161</v>
      </c>
      <c r="C211" s="88"/>
      <c r="D211" s="88"/>
      <c r="E211" s="88"/>
    </row>
    <row r="212" spans="1:5" customFormat="1" x14ac:dyDescent="0.25">
      <c r="A212" s="88">
        <v>209</v>
      </c>
      <c r="B212" s="88">
        <v>31.753574180603032</v>
      </c>
      <c r="C212" s="88"/>
      <c r="D212" s="88"/>
      <c r="E212" s="88"/>
    </row>
    <row r="213" spans="1:5" customFormat="1" x14ac:dyDescent="0.25">
      <c r="A213" s="88">
        <v>210</v>
      </c>
      <c r="B213" s="88">
        <v>33.784212875366208</v>
      </c>
      <c r="C213" s="88"/>
      <c r="D213" s="88"/>
      <c r="E213" s="88"/>
    </row>
    <row r="214" spans="1:5" customFormat="1" x14ac:dyDescent="0.25">
      <c r="A214" s="88">
        <v>211</v>
      </c>
      <c r="B214" s="88">
        <v>36.202038574218747</v>
      </c>
      <c r="C214" s="88"/>
      <c r="D214" s="88"/>
      <c r="E214" s="88"/>
    </row>
    <row r="215" spans="1:5" customFormat="1" x14ac:dyDescent="0.25">
      <c r="A215" s="88">
        <v>212</v>
      </c>
      <c r="B215" s="88">
        <v>37.833061981201169</v>
      </c>
      <c r="C215" s="88"/>
      <c r="D215" s="88"/>
      <c r="E215" s="88"/>
    </row>
    <row r="216" spans="1:5" customFormat="1" x14ac:dyDescent="0.25">
      <c r="A216" s="88">
        <v>213</v>
      </c>
      <c r="B216" s="88">
        <v>39.366858291625967</v>
      </c>
      <c r="C216" s="88"/>
      <c r="D216" s="88"/>
      <c r="E216" s="88"/>
    </row>
    <row r="217" spans="1:5" customFormat="1" x14ac:dyDescent="0.25">
      <c r="A217" s="88">
        <v>214</v>
      </c>
      <c r="B217" s="88">
        <v>41.356435012817393</v>
      </c>
      <c r="C217" s="88"/>
      <c r="D217" s="88"/>
      <c r="E217" s="88"/>
    </row>
    <row r="218" spans="1:5" customFormat="1" x14ac:dyDescent="0.25">
      <c r="A218" s="88">
        <v>215</v>
      </c>
      <c r="B218" s="88">
        <v>42.88108673095703</v>
      </c>
      <c r="C218" s="88"/>
      <c r="D218" s="88"/>
      <c r="E218" s="88"/>
    </row>
    <row r="219" spans="1:5" customFormat="1" x14ac:dyDescent="0.25">
      <c r="A219" s="88">
        <v>216</v>
      </c>
      <c r="B219" s="88">
        <v>44.130686950683597</v>
      </c>
      <c r="C219" s="88"/>
      <c r="D219" s="88"/>
      <c r="E219" s="88"/>
    </row>
    <row r="220" spans="1:5" customFormat="1" x14ac:dyDescent="0.25">
      <c r="A220" s="88">
        <v>217</v>
      </c>
      <c r="B220" s="88">
        <v>46.473565673828134</v>
      </c>
      <c r="C220" s="88"/>
      <c r="D220" s="88"/>
      <c r="E220" s="88"/>
    </row>
    <row r="221" spans="1:5" customFormat="1" x14ac:dyDescent="0.25">
      <c r="A221" s="88">
        <v>218</v>
      </c>
      <c r="B221" s="88">
        <v>48.42630310058594</v>
      </c>
      <c r="C221" s="88"/>
      <c r="D221" s="88"/>
      <c r="E221" s="88"/>
    </row>
    <row r="222" spans="1:5" customFormat="1" x14ac:dyDescent="0.25">
      <c r="A222" s="88">
        <v>219</v>
      </c>
      <c r="B222" s="88">
        <v>50.103905105590819</v>
      </c>
      <c r="C222" s="88"/>
      <c r="D222" s="88"/>
      <c r="E222" s="88"/>
    </row>
    <row r="223" spans="1:5" customFormat="1" x14ac:dyDescent="0.25">
      <c r="A223" s="88">
        <v>220</v>
      </c>
      <c r="B223" s="88">
        <v>51.600291442871097</v>
      </c>
      <c r="C223" s="88"/>
      <c r="D223" s="88"/>
      <c r="E223" s="88"/>
    </row>
    <row r="224" spans="1:5" customFormat="1" x14ac:dyDescent="0.25">
      <c r="A224" s="88">
        <v>221</v>
      </c>
      <c r="B224" s="88">
        <v>52.690879058837893</v>
      </c>
      <c r="C224" s="88"/>
      <c r="D224" s="88"/>
      <c r="E224" s="88"/>
    </row>
    <row r="225" spans="1:5" customFormat="1" x14ac:dyDescent="0.25">
      <c r="A225" s="88">
        <v>222</v>
      </c>
      <c r="B225" s="88">
        <v>52.800963211059567</v>
      </c>
      <c r="C225" s="88"/>
      <c r="D225" s="88"/>
      <c r="E225" s="88"/>
    </row>
    <row r="226" spans="1:5" customFormat="1" x14ac:dyDescent="0.25">
      <c r="A226" s="88">
        <v>223</v>
      </c>
      <c r="B226" s="88">
        <v>53.429204940795898</v>
      </c>
      <c r="C226" s="88"/>
      <c r="D226" s="88"/>
      <c r="E226" s="88"/>
    </row>
    <row r="227" spans="1:5" customFormat="1" x14ac:dyDescent="0.25">
      <c r="A227" s="88">
        <v>224</v>
      </c>
      <c r="B227" s="88">
        <v>53.673435211181641</v>
      </c>
      <c r="C227" s="88"/>
      <c r="D227" s="88"/>
      <c r="E227" s="88"/>
    </row>
    <row r="228" spans="1:5" customFormat="1" x14ac:dyDescent="0.25">
      <c r="A228" s="88">
        <v>225</v>
      </c>
      <c r="B228" s="88">
        <v>53.964289093017577</v>
      </c>
      <c r="C228" s="88"/>
      <c r="D228" s="88"/>
      <c r="E228" s="88"/>
    </row>
    <row r="229" spans="1:5" customFormat="1" x14ac:dyDescent="0.25">
      <c r="A229" s="88">
        <v>226</v>
      </c>
      <c r="B229" s="88">
        <v>54.466582107543942</v>
      </c>
      <c r="C229" s="88"/>
      <c r="D229" s="88"/>
      <c r="E229" s="88"/>
    </row>
    <row r="230" spans="1:5" customFormat="1" x14ac:dyDescent="0.25">
      <c r="A230" s="88">
        <v>227</v>
      </c>
      <c r="B230" s="88">
        <v>55.057389450073252</v>
      </c>
      <c r="C230" s="88"/>
      <c r="D230" s="88"/>
      <c r="E230" s="88"/>
    </row>
    <row r="231" spans="1:5" customFormat="1" x14ac:dyDescent="0.25">
      <c r="A231" s="88">
        <v>228</v>
      </c>
      <c r="B231" s="88">
        <v>55.631687545776373</v>
      </c>
      <c r="C231" s="88"/>
      <c r="D231" s="88"/>
      <c r="E231" s="88"/>
    </row>
    <row r="232" spans="1:5" customFormat="1" x14ac:dyDescent="0.25">
      <c r="A232" s="88">
        <v>229</v>
      </c>
      <c r="B232" s="88">
        <v>56.112960433959962</v>
      </c>
      <c r="C232" s="88"/>
      <c r="D232" s="88"/>
      <c r="E232" s="88"/>
    </row>
    <row r="233" spans="1:5" customFormat="1" x14ac:dyDescent="0.25">
      <c r="A233" s="88">
        <v>230</v>
      </c>
      <c r="B233" s="88">
        <v>56.559401702880862</v>
      </c>
      <c r="C233" s="88"/>
      <c r="D233" s="88"/>
      <c r="E233" s="88"/>
    </row>
    <row r="234" spans="1:5" customFormat="1" x14ac:dyDescent="0.25">
      <c r="A234" s="88">
        <v>231</v>
      </c>
      <c r="B234" s="88">
        <v>56.834680175781251</v>
      </c>
      <c r="C234" s="88"/>
      <c r="D234" s="88"/>
      <c r="E234" s="88"/>
    </row>
    <row r="235" spans="1:5" customFormat="1" x14ac:dyDescent="0.25">
      <c r="A235" s="88">
        <v>232</v>
      </c>
      <c r="B235" s="88">
        <v>56.551870727539061</v>
      </c>
      <c r="C235" s="88"/>
      <c r="D235" s="88"/>
      <c r="E235" s="88"/>
    </row>
    <row r="236" spans="1:5" customFormat="1" x14ac:dyDescent="0.25">
      <c r="A236" s="88">
        <v>233</v>
      </c>
      <c r="B236" s="88">
        <v>55.555884552001963</v>
      </c>
      <c r="C236" s="88"/>
      <c r="D236" s="88"/>
      <c r="E236" s="88"/>
    </row>
    <row r="237" spans="1:5" customFormat="1" x14ac:dyDescent="0.25">
      <c r="A237" s="88">
        <v>234</v>
      </c>
      <c r="B237" s="88">
        <v>54.248105239868167</v>
      </c>
      <c r="C237" s="88"/>
      <c r="D237" s="88"/>
      <c r="E237" s="88"/>
    </row>
    <row r="238" spans="1:5" customFormat="1" x14ac:dyDescent="0.25">
      <c r="A238" s="88">
        <v>235</v>
      </c>
      <c r="B238" s="88">
        <v>51.359251403808592</v>
      </c>
      <c r="C238" s="88"/>
      <c r="D238" s="88"/>
      <c r="E238" s="88"/>
    </row>
    <row r="239" spans="1:5" customFormat="1" x14ac:dyDescent="0.25">
      <c r="A239" s="88">
        <v>236</v>
      </c>
      <c r="B239" s="88">
        <v>50.008868789672853</v>
      </c>
      <c r="C239" s="88"/>
      <c r="D239" s="88"/>
      <c r="E239" s="88"/>
    </row>
    <row r="240" spans="1:5" customFormat="1" x14ac:dyDescent="0.25">
      <c r="A240" s="88">
        <v>237</v>
      </c>
      <c r="B240" s="88">
        <v>49.461663818359384</v>
      </c>
      <c r="C240" s="88"/>
      <c r="D240" s="88"/>
      <c r="E240" s="88"/>
    </row>
    <row r="241" spans="1:5" customFormat="1" x14ac:dyDescent="0.25">
      <c r="A241" s="88">
        <v>238</v>
      </c>
      <c r="B241" s="88">
        <v>48.967922210693359</v>
      </c>
      <c r="C241" s="88"/>
      <c r="D241" s="88"/>
      <c r="E241" s="88"/>
    </row>
    <row r="242" spans="1:5" customFormat="1" x14ac:dyDescent="0.25">
      <c r="A242" s="88">
        <v>239</v>
      </c>
      <c r="B242" s="88">
        <v>47.847206878662107</v>
      </c>
      <c r="C242" s="88"/>
      <c r="D242" s="88"/>
      <c r="E242" s="88"/>
    </row>
    <row r="243" spans="1:5" customFormat="1" x14ac:dyDescent="0.25">
      <c r="A243" s="88">
        <v>240</v>
      </c>
      <c r="B243" s="88">
        <v>46.284252548217772</v>
      </c>
      <c r="C243" s="88"/>
      <c r="D243" s="88"/>
      <c r="E243" s="88"/>
    </row>
    <row r="244" spans="1:5" customFormat="1" x14ac:dyDescent="0.25">
      <c r="A244" s="88">
        <v>241</v>
      </c>
      <c r="B244" s="88">
        <v>43.584682083129877</v>
      </c>
      <c r="C244" s="88"/>
      <c r="D244" s="88"/>
      <c r="E244" s="88"/>
    </row>
    <row r="245" spans="1:5" customFormat="1" x14ac:dyDescent="0.25">
      <c r="A245" s="88">
        <v>242</v>
      </c>
      <c r="B245" s="88">
        <v>40.528971862792972</v>
      </c>
      <c r="C245" s="88"/>
      <c r="D245" s="88"/>
      <c r="E245" s="88"/>
    </row>
    <row r="246" spans="1:5" customFormat="1" x14ac:dyDescent="0.25">
      <c r="A246" s="88">
        <v>243</v>
      </c>
      <c r="B246" s="88">
        <v>37.940379333496097</v>
      </c>
      <c r="C246" s="88"/>
      <c r="D246" s="88"/>
      <c r="E246" s="88"/>
    </row>
    <row r="247" spans="1:5" customFormat="1" x14ac:dyDescent="0.25">
      <c r="A247" s="88">
        <v>244</v>
      </c>
      <c r="B247" s="88">
        <v>36.19873123168945</v>
      </c>
      <c r="C247" s="88"/>
      <c r="D247" s="88"/>
      <c r="E247" s="88"/>
    </row>
    <row r="248" spans="1:5" customFormat="1" x14ac:dyDescent="0.25">
      <c r="A248" s="88">
        <v>245</v>
      </c>
      <c r="B248" s="88">
        <v>33.565273666381827</v>
      </c>
      <c r="C248" s="88"/>
      <c r="D248" s="88"/>
      <c r="E248" s="88"/>
    </row>
    <row r="249" spans="1:5" customFormat="1" x14ac:dyDescent="0.25">
      <c r="A249" s="88">
        <v>246</v>
      </c>
      <c r="B249" s="88">
        <v>30.348660087585451</v>
      </c>
      <c r="C249" s="88"/>
      <c r="D249" s="88"/>
      <c r="E249" s="88"/>
    </row>
    <row r="250" spans="1:5" customFormat="1" x14ac:dyDescent="0.25">
      <c r="A250" s="88">
        <v>247</v>
      </c>
      <c r="B250" s="88">
        <v>27.116350173950199</v>
      </c>
      <c r="C250" s="88"/>
      <c r="D250" s="88"/>
      <c r="E250" s="88"/>
    </row>
    <row r="251" spans="1:5" customFormat="1" x14ac:dyDescent="0.25">
      <c r="A251" s="88">
        <v>248</v>
      </c>
      <c r="B251" s="88">
        <v>24.044495201110841</v>
      </c>
      <c r="C251" s="88"/>
      <c r="D251" s="88"/>
      <c r="E251" s="88"/>
    </row>
    <row r="252" spans="1:5" customFormat="1" x14ac:dyDescent="0.25">
      <c r="A252" s="88">
        <v>249</v>
      </c>
      <c r="B252" s="88">
        <v>21.755221366882321</v>
      </c>
      <c r="C252" s="88"/>
      <c r="D252" s="88"/>
      <c r="E252" s="88"/>
    </row>
    <row r="253" spans="1:5" customFormat="1" x14ac:dyDescent="0.25">
      <c r="A253" s="88">
        <v>250</v>
      </c>
      <c r="B253" s="88">
        <v>21.1845251083374</v>
      </c>
      <c r="C253" s="88"/>
      <c r="D253" s="88"/>
      <c r="E253" s="88"/>
    </row>
    <row r="254" spans="1:5" customFormat="1" x14ac:dyDescent="0.25">
      <c r="A254" s="88">
        <v>251</v>
      </c>
      <c r="B254" s="88">
        <v>20.129869651794429</v>
      </c>
      <c r="C254" s="88"/>
      <c r="D254" s="88"/>
      <c r="E254" s="88"/>
    </row>
    <row r="255" spans="1:5" customFormat="1" x14ac:dyDescent="0.25">
      <c r="A255" s="88">
        <v>252</v>
      </c>
      <c r="B255" s="88">
        <v>19.528892898559569</v>
      </c>
      <c r="C255" s="88"/>
      <c r="D255" s="88"/>
      <c r="E255" s="88"/>
    </row>
    <row r="256" spans="1:5" customFormat="1" x14ac:dyDescent="0.25">
      <c r="A256" s="88">
        <v>253</v>
      </c>
      <c r="B256" s="88">
        <v>18.180965232849118</v>
      </c>
      <c r="C256" s="88"/>
      <c r="D256" s="88"/>
      <c r="E256" s="88"/>
    </row>
    <row r="257" spans="1:5" customFormat="1" x14ac:dyDescent="0.25">
      <c r="A257" s="88">
        <v>254</v>
      </c>
      <c r="B257" s="88">
        <v>17.685577201843259</v>
      </c>
      <c r="C257" s="88"/>
      <c r="D257" s="88"/>
      <c r="E257" s="88"/>
    </row>
    <row r="258" spans="1:5" customFormat="1" x14ac:dyDescent="0.25">
      <c r="A258" s="88">
        <v>255</v>
      </c>
      <c r="B258" s="88">
        <v>17.732223129272459</v>
      </c>
      <c r="C258" s="88"/>
      <c r="D258" s="88"/>
      <c r="E258" s="88"/>
    </row>
    <row r="259" spans="1:5" customFormat="1" x14ac:dyDescent="0.25">
      <c r="A259" s="88">
        <v>256</v>
      </c>
      <c r="B259" s="88">
        <v>17.006916046142582</v>
      </c>
      <c r="C259" s="88"/>
      <c r="D259" s="88"/>
      <c r="E259" s="88"/>
    </row>
    <row r="260" spans="1:5" customFormat="1" x14ac:dyDescent="0.25">
      <c r="A260" s="88">
        <v>257</v>
      </c>
      <c r="B260" s="88">
        <v>15.64498720169067</v>
      </c>
      <c r="C260" s="88"/>
      <c r="D260" s="88"/>
      <c r="E260" s="88"/>
    </row>
    <row r="261" spans="1:5" customFormat="1" x14ac:dyDescent="0.25">
      <c r="A261" s="88">
        <v>258</v>
      </c>
      <c r="B261" s="88">
        <v>15.051131343841551</v>
      </c>
      <c r="C261" s="88"/>
      <c r="D261" s="88"/>
      <c r="E261" s="88"/>
    </row>
    <row r="262" spans="1:5" customFormat="1" x14ac:dyDescent="0.25">
      <c r="A262" s="88">
        <v>259</v>
      </c>
      <c r="B262" s="88">
        <v>16.537281227111819</v>
      </c>
      <c r="C262" s="88"/>
      <c r="D262" s="88"/>
      <c r="E262" s="88"/>
    </row>
    <row r="263" spans="1:5" customFormat="1" x14ac:dyDescent="0.25">
      <c r="A263" s="88">
        <v>260</v>
      </c>
      <c r="B263" s="88">
        <v>18.81292991638184</v>
      </c>
      <c r="C263" s="88"/>
      <c r="D263" s="88"/>
      <c r="E263" s="88"/>
    </row>
    <row r="264" spans="1:5" customFormat="1" x14ac:dyDescent="0.25">
      <c r="A264" s="88">
        <v>261</v>
      </c>
      <c r="B264" s="88">
        <v>21.094497871398929</v>
      </c>
      <c r="C264" s="88"/>
      <c r="D264" s="88"/>
      <c r="E264" s="88"/>
    </row>
    <row r="265" spans="1:5" customFormat="1" x14ac:dyDescent="0.25">
      <c r="A265" s="88">
        <v>262</v>
      </c>
      <c r="B265" s="88">
        <v>24.15061721801758</v>
      </c>
      <c r="C265" s="88"/>
      <c r="D265" s="88"/>
      <c r="E265" s="88"/>
    </row>
    <row r="266" spans="1:5" customFormat="1" x14ac:dyDescent="0.25">
      <c r="A266" s="88">
        <v>263</v>
      </c>
      <c r="B266" s="88">
        <v>27.580531501770022</v>
      </c>
      <c r="C266" s="88"/>
      <c r="D266" s="88"/>
      <c r="E266" s="88"/>
    </row>
    <row r="267" spans="1:5" customFormat="1" x14ac:dyDescent="0.25">
      <c r="A267" s="88">
        <v>264</v>
      </c>
      <c r="B267" s="88">
        <v>31.51139850616455</v>
      </c>
      <c r="C267" s="88"/>
      <c r="D267" s="88"/>
      <c r="E267" s="88"/>
    </row>
    <row r="268" spans="1:5" customFormat="1" x14ac:dyDescent="0.25">
      <c r="A268" s="88">
        <v>265</v>
      </c>
      <c r="B268" s="88">
        <v>33.666714096069327</v>
      </c>
      <c r="C268" s="88"/>
      <c r="D268" s="88"/>
      <c r="E268" s="88"/>
    </row>
    <row r="269" spans="1:5" customFormat="1" x14ac:dyDescent="0.25">
      <c r="A269" s="88">
        <v>266</v>
      </c>
      <c r="B269" s="88">
        <v>36.822694015502933</v>
      </c>
      <c r="C269" s="88"/>
      <c r="D269" s="88"/>
      <c r="E269" s="88"/>
    </row>
    <row r="270" spans="1:5" customFormat="1" x14ac:dyDescent="0.25">
      <c r="A270" s="88">
        <v>267</v>
      </c>
      <c r="B270" s="88">
        <v>39.388475799560553</v>
      </c>
      <c r="C270" s="88"/>
      <c r="D270" s="88"/>
      <c r="E270" s="88"/>
    </row>
    <row r="271" spans="1:5" customFormat="1" x14ac:dyDescent="0.25">
      <c r="A271" s="88">
        <v>268</v>
      </c>
      <c r="B271" s="88">
        <v>41.909218597412107</v>
      </c>
      <c r="C271" s="88"/>
      <c r="D271" s="88"/>
      <c r="E271" s="88"/>
    </row>
    <row r="272" spans="1:5" customFormat="1" x14ac:dyDescent="0.25">
      <c r="A272" s="88">
        <v>269</v>
      </c>
      <c r="B272" s="88">
        <v>42.892303466796882</v>
      </c>
      <c r="C272" s="88"/>
      <c r="D272" s="88"/>
      <c r="E272" s="88"/>
    </row>
    <row r="273" spans="1:5" customFormat="1" x14ac:dyDescent="0.25">
      <c r="A273" s="88">
        <v>270</v>
      </c>
      <c r="B273" s="88">
        <v>44.692741012573237</v>
      </c>
      <c r="C273" s="88"/>
      <c r="D273" s="88"/>
      <c r="E273" s="88"/>
    </row>
    <row r="274" spans="1:5" customFormat="1" x14ac:dyDescent="0.25">
      <c r="A274" s="88">
        <v>271</v>
      </c>
      <c r="B274" s="88">
        <v>45.964542388916023</v>
      </c>
      <c r="C274" s="88"/>
      <c r="D274" s="88"/>
      <c r="E274" s="88"/>
    </row>
    <row r="275" spans="1:5" customFormat="1" x14ac:dyDescent="0.25">
      <c r="A275" s="88">
        <v>272</v>
      </c>
      <c r="B275" s="88">
        <v>46.031270217895511</v>
      </c>
      <c r="C275" s="88"/>
      <c r="D275" s="88"/>
      <c r="E275" s="88"/>
    </row>
    <row r="276" spans="1:5" customFormat="1" x14ac:dyDescent="0.25">
      <c r="A276" s="88">
        <v>273</v>
      </c>
      <c r="B276" s="88">
        <v>45.516894531250003</v>
      </c>
      <c r="C276" s="88"/>
      <c r="D276" s="88"/>
      <c r="E276" s="88"/>
    </row>
    <row r="277" spans="1:5" customFormat="1" x14ac:dyDescent="0.25">
      <c r="A277" s="88">
        <v>274</v>
      </c>
      <c r="B277" s="88">
        <v>44.45483474731445</v>
      </c>
      <c r="C277" s="88"/>
      <c r="D277" s="88"/>
      <c r="E277" s="88"/>
    </row>
    <row r="278" spans="1:5" customFormat="1" x14ac:dyDescent="0.25">
      <c r="A278" s="88">
        <v>275</v>
      </c>
      <c r="B278" s="88">
        <v>42.537970352172849</v>
      </c>
      <c r="C278" s="88"/>
      <c r="D278" s="88"/>
      <c r="E278" s="88"/>
    </row>
    <row r="279" spans="1:5" customFormat="1" x14ac:dyDescent="0.25">
      <c r="A279" s="88">
        <v>276</v>
      </c>
      <c r="B279" s="88">
        <v>39.021421051025392</v>
      </c>
      <c r="C279" s="88"/>
      <c r="D279" s="88"/>
      <c r="E279" s="88"/>
    </row>
    <row r="280" spans="1:5" customFormat="1" x14ac:dyDescent="0.25">
      <c r="A280" s="88">
        <v>277</v>
      </c>
      <c r="B280" s="88">
        <v>35.841101074218749</v>
      </c>
      <c r="C280" s="88"/>
      <c r="D280" s="88"/>
      <c r="E280" s="88"/>
    </row>
    <row r="281" spans="1:5" customFormat="1" x14ac:dyDescent="0.25">
      <c r="A281" s="88">
        <v>278</v>
      </c>
      <c r="B281" s="88">
        <v>33.141448783874509</v>
      </c>
      <c r="C281" s="88"/>
      <c r="D281" s="88"/>
      <c r="E281" s="88"/>
    </row>
    <row r="282" spans="1:5" customFormat="1" x14ac:dyDescent="0.25">
      <c r="A282" s="88">
        <v>279</v>
      </c>
      <c r="B282" s="88">
        <v>28.487258529663091</v>
      </c>
      <c r="C282" s="88"/>
      <c r="D282" s="88"/>
      <c r="E282" s="88"/>
    </row>
    <row r="283" spans="1:5" customFormat="1" x14ac:dyDescent="0.25">
      <c r="A283" s="88">
        <v>280</v>
      </c>
      <c r="B283" s="88">
        <v>23.912226295471189</v>
      </c>
      <c r="C283" s="88"/>
      <c r="D283" s="88"/>
      <c r="E283" s="88"/>
    </row>
    <row r="284" spans="1:5" customFormat="1" x14ac:dyDescent="0.25">
      <c r="A284" s="88">
        <v>281</v>
      </c>
      <c r="B284" s="88">
        <v>21.35169162750244</v>
      </c>
      <c r="C284" s="88"/>
      <c r="D284" s="88"/>
      <c r="E284" s="88"/>
    </row>
    <row r="285" spans="1:5" customFormat="1" x14ac:dyDescent="0.25">
      <c r="A285" s="88">
        <v>282</v>
      </c>
      <c r="B285" s="88">
        <v>21.8695104598999</v>
      </c>
      <c r="C285" s="88"/>
      <c r="D285" s="88"/>
      <c r="E285" s="88"/>
    </row>
    <row r="286" spans="1:5" customFormat="1" x14ac:dyDescent="0.25">
      <c r="A286" s="88">
        <v>283</v>
      </c>
      <c r="B286" s="88">
        <v>25.48793277740479</v>
      </c>
      <c r="C286" s="88"/>
      <c r="D286" s="88"/>
      <c r="E286" s="88"/>
    </row>
    <row r="287" spans="1:5" customFormat="1" x14ac:dyDescent="0.25">
      <c r="A287" s="88">
        <v>284</v>
      </c>
      <c r="B287" s="88">
        <v>29.62521934509277</v>
      </c>
      <c r="C287" s="88"/>
      <c r="D287" s="88"/>
      <c r="E287" s="88"/>
    </row>
    <row r="288" spans="1:5" customFormat="1" x14ac:dyDescent="0.25">
      <c r="A288" s="88">
        <v>285</v>
      </c>
      <c r="B288" s="88">
        <v>33.246844100952153</v>
      </c>
      <c r="C288" s="88"/>
      <c r="D288" s="88"/>
      <c r="E288" s="88"/>
    </row>
    <row r="289" spans="1:5" customFormat="1" x14ac:dyDescent="0.25">
      <c r="A289" s="88">
        <v>286</v>
      </c>
      <c r="B289" s="88">
        <v>35.590398025512698</v>
      </c>
      <c r="C289" s="88"/>
      <c r="D289" s="88"/>
      <c r="E289" s="88"/>
    </row>
    <row r="290" spans="1:5" customFormat="1" x14ac:dyDescent="0.25">
      <c r="A290" s="88">
        <v>287</v>
      </c>
      <c r="B290" s="88">
        <v>39.188042068481437</v>
      </c>
      <c r="C290" s="88"/>
      <c r="D290" s="88"/>
      <c r="E290" s="88"/>
    </row>
    <row r="291" spans="1:5" customFormat="1" x14ac:dyDescent="0.25">
      <c r="A291" s="88">
        <v>288</v>
      </c>
      <c r="B291" s="88">
        <v>43.880683135986331</v>
      </c>
      <c r="C291" s="88"/>
      <c r="D291" s="88"/>
      <c r="E291" s="88"/>
    </row>
    <row r="292" spans="1:5" customFormat="1" x14ac:dyDescent="0.25">
      <c r="A292" s="88">
        <v>289</v>
      </c>
      <c r="B292" s="88">
        <v>45.869472503662109</v>
      </c>
      <c r="C292" s="88"/>
      <c r="D292" s="88"/>
      <c r="E292" s="88"/>
    </row>
    <row r="293" spans="1:5" customFormat="1" x14ac:dyDescent="0.25">
      <c r="A293" s="88">
        <v>290</v>
      </c>
      <c r="B293" s="88">
        <v>48.006986236572267</v>
      </c>
      <c r="C293" s="88"/>
      <c r="D293" s="88"/>
      <c r="E293" s="88"/>
    </row>
    <row r="294" spans="1:5" customFormat="1" x14ac:dyDescent="0.25">
      <c r="A294" s="88">
        <v>291</v>
      </c>
      <c r="B294" s="88">
        <v>49.662968826293948</v>
      </c>
      <c r="C294" s="88"/>
      <c r="D294" s="88"/>
      <c r="E294" s="88"/>
    </row>
    <row r="295" spans="1:5" customFormat="1" x14ac:dyDescent="0.25">
      <c r="A295" s="88">
        <v>292</v>
      </c>
      <c r="B295" s="88">
        <v>49.493046569824223</v>
      </c>
      <c r="C295" s="88"/>
      <c r="D295" s="88"/>
      <c r="E295" s="88"/>
    </row>
    <row r="296" spans="1:5" customFormat="1" x14ac:dyDescent="0.25">
      <c r="A296" s="88">
        <v>293</v>
      </c>
      <c r="B296" s="88">
        <v>49.015130233764651</v>
      </c>
      <c r="C296" s="88"/>
      <c r="D296" s="88"/>
      <c r="E296" s="88"/>
    </row>
    <row r="297" spans="1:5" customFormat="1" x14ac:dyDescent="0.25">
      <c r="A297" s="88">
        <v>294</v>
      </c>
      <c r="B297" s="88">
        <v>48.159003067016599</v>
      </c>
      <c r="C297" s="88"/>
      <c r="D297" s="88"/>
      <c r="E297" s="88"/>
    </row>
    <row r="298" spans="1:5" customFormat="1" x14ac:dyDescent="0.25">
      <c r="A298" s="88">
        <v>295</v>
      </c>
      <c r="B298" s="88">
        <v>47.549473190307623</v>
      </c>
      <c r="C298" s="88"/>
      <c r="D298" s="88"/>
      <c r="E298" s="88"/>
    </row>
    <row r="299" spans="1:5" customFormat="1" x14ac:dyDescent="0.25">
      <c r="A299" s="88">
        <v>296</v>
      </c>
      <c r="B299" s="88">
        <v>47.122156906127927</v>
      </c>
      <c r="C299" s="88"/>
      <c r="D299" s="88"/>
      <c r="E299" s="88"/>
    </row>
    <row r="300" spans="1:5" customFormat="1" x14ac:dyDescent="0.25">
      <c r="A300" s="88">
        <v>297</v>
      </c>
      <c r="B300" s="88">
        <v>46.759469604492189</v>
      </c>
      <c r="C300" s="88"/>
      <c r="D300" s="88"/>
      <c r="E300" s="88"/>
    </row>
    <row r="301" spans="1:5" customFormat="1" x14ac:dyDescent="0.25">
      <c r="A301" s="88">
        <v>298</v>
      </c>
      <c r="B301" s="88">
        <v>46.632989501953134</v>
      </c>
      <c r="C301" s="88"/>
      <c r="D301" s="88"/>
      <c r="E301" s="88"/>
    </row>
    <row r="302" spans="1:5" customFormat="1" x14ac:dyDescent="0.25">
      <c r="A302" s="88">
        <v>299</v>
      </c>
      <c r="B302" s="88">
        <v>46.701000976562497</v>
      </c>
      <c r="C302" s="88"/>
      <c r="D302" s="88"/>
      <c r="E302" s="88"/>
    </row>
    <row r="303" spans="1:5" customFormat="1" x14ac:dyDescent="0.25">
      <c r="A303" s="88">
        <v>300</v>
      </c>
      <c r="B303" s="88">
        <v>46.796805191040043</v>
      </c>
      <c r="C303" s="88"/>
      <c r="D303" s="88"/>
      <c r="E303" s="88"/>
    </row>
    <row r="304" spans="1:5" customFormat="1" x14ac:dyDescent="0.25">
      <c r="A304" s="88">
        <v>301</v>
      </c>
      <c r="B304" s="88">
        <v>46.918886947631833</v>
      </c>
      <c r="C304" s="88"/>
      <c r="D304" s="88"/>
      <c r="E304" s="88"/>
    </row>
    <row r="305" spans="1:5" customFormat="1" x14ac:dyDescent="0.25">
      <c r="A305" s="88">
        <v>302</v>
      </c>
      <c r="B305" s="88">
        <v>46.912242507934572</v>
      </c>
      <c r="C305" s="88"/>
      <c r="D305" s="88"/>
      <c r="E305" s="88"/>
    </row>
    <row r="306" spans="1:5" customFormat="1" x14ac:dyDescent="0.25">
      <c r="A306" s="88">
        <v>303</v>
      </c>
      <c r="B306" s="88">
        <v>46.041595458984382</v>
      </c>
      <c r="C306" s="88"/>
      <c r="D306" s="88"/>
      <c r="E306" s="88"/>
    </row>
    <row r="307" spans="1:5" customFormat="1" x14ac:dyDescent="0.25">
      <c r="A307" s="88">
        <v>304</v>
      </c>
      <c r="B307" s="88">
        <v>44.959444808959958</v>
      </c>
      <c r="C307" s="88"/>
      <c r="D307" s="88"/>
      <c r="E307" s="88"/>
    </row>
    <row r="308" spans="1:5" customFormat="1" x14ac:dyDescent="0.25">
      <c r="A308" s="88">
        <v>305</v>
      </c>
      <c r="B308" s="88">
        <v>44.271913528442383</v>
      </c>
      <c r="C308" s="88"/>
      <c r="D308" s="88"/>
      <c r="E308" s="88"/>
    </row>
    <row r="309" spans="1:5" customFormat="1" x14ac:dyDescent="0.25">
      <c r="A309" s="88">
        <v>306</v>
      </c>
      <c r="B309" s="88">
        <v>43.378023910522458</v>
      </c>
      <c r="C309" s="88"/>
      <c r="D309" s="88"/>
      <c r="E309" s="88"/>
    </row>
    <row r="310" spans="1:5" customFormat="1" x14ac:dyDescent="0.25">
      <c r="A310" s="88">
        <v>307</v>
      </c>
      <c r="B310" s="88">
        <v>42.149662399291991</v>
      </c>
      <c r="C310" s="88"/>
      <c r="D310" s="88"/>
      <c r="E310" s="88"/>
    </row>
    <row r="311" spans="1:5" customFormat="1" x14ac:dyDescent="0.25">
      <c r="A311" s="88">
        <v>308</v>
      </c>
      <c r="B311" s="88">
        <v>40.90592727661133</v>
      </c>
      <c r="C311" s="88"/>
      <c r="D311" s="88"/>
      <c r="E311" s="88"/>
    </row>
    <row r="312" spans="1:5" customFormat="1" x14ac:dyDescent="0.25">
      <c r="A312" s="88">
        <v>309</v>
      </c>
      <c r="B312" s="88">
        <v>39.952312088012697</v>
      </c>
      <c r="C312" s="88"/>
      <c r="D312" s="88"/>
      <c r="E312" s="88"/>
    </row>
    <row r="313" spans="1:5" customFormat="1" x14ac:dyDescent="0.25">
      <c r="A313" s="88">
        <v>310</v>
      </c>
      <c r="B313" s="88">
        <v>39.583305358886719</v>
      </c>
      <c r="C313" s="88"/>
      <c r="D313" s="88"/>
      <c r="E313" s="88"/>
    </row>
    <row r="314" spans="1:5" customFormat="1" x14ac:dyDescent="0.25">
      <c r="A314" s="88">
        <v>311</v>
      </c>
      <c r="B314" s="88">
        <v>39.488755035400388</v>
      </c>
      <c r="C314" s="88"/>
      <c r="D314" s="88"/>
      <c r="E314" s="88"/>
    </row>
    <row r="315" spans="1:5" customFormat="1" x14ac:dyDescent="0.25">
      <c r="A315" s="88">
        <v>312</v>
      </c>
      <c r="B315" s="88">
        <v>38.935828399658213</v>
      </c>
      <c r="C315" s="88"/>
      <c r="D315" s="88"/>
      <c r="E315" s="88"/>
    </row>
    <row r="316" spans="1:5" customFormat="1" x14ac:dyDescent="0.25">
      <c r="A316" s="88">
        <v>313</v>
      </c>
      <c r="B316" s="88">
        <v>37.820566558837889</v>
      </c>
      <c r="C316" s="88"/>
      <c r="D316" s="88"/>
      <c r="E316" s="88"/>
    </row>
    <row r="317" spans="1:5" customFormat="1" x14ac:dyDescent="0.25">
      <c r="A317" s="88">
        <v>314</v>
      </c>
      <c r="B317" s="88">
        <v>36.678187561035159</v>
      </c>
      <c r="C317" s="88"/>
      <c r="D317" s="88"/>
      <c r="E317" s="88"/>
    </row>
    <row r="318" spans="1:5" customFormat="1" x14ac:dyDescent="0.25">
      <c r="A318" s="88">
        <v>315</v>
      </c>
      <c r="B318" s="88">
        <v>35.531142425537112</v>
      </c>
      <c r="C318" s="88"/>
      <c r="D318" s="88"/>
      <c r="E318" s="88"/>
    </row>
    <row r="319" spans="1:5" customFormat="1" x14ac:dyDescent="0.25">
      <c r="A319" s="88">
        <v>316</v>
      </c>
      <c r="B319" s="88">
        <v>34.358207702636719</v>
      </c>
      <c r="C319" s="88"/>
      <c r="D319" s="88"/>
      <c r="E319" s="88"/>
    </row>
    <row r="320" spans="1:5" customFormat="1" x14ac:dyDescent="0.25">
      <c r="A320" s="88">
        <v>317</v>
      </c>
      <c r="B320" s="88">
        <v>33.082944107055667</v>
      </c>
      <c r="C320" s="88"/>
      <c r="D320" s="88"/>
      <c r="E320" s="88"/>
    </row>
    <row r="321" spans="1:5" customFormat="1" x14ac:dyDescent="0.25">
      <c r="A321" s="88">
        <v>318</v>
      </c>
      <c r="B321" s="88">
        <v>31.780774879455571</v>
      </c>
      <c r="C321" s="88"/>
      <c r="D321" s="88"/>
      <c r="E321" s="88"/>
    </row>
    <row r="322" spans="1:5" customFormat="1" x14ac:dyDescent="0.25">
      <c r="A322" s="88">
        <v>319</v>
      </c>
      <c r="B322" s="88">
        <v>29.39683208465576</v>
      </c>
      <c r="C322" s="88"/>
      <c r="D322" s="88"/>
      <c r="E322" s="88"/>
    </row>
    <row r="323" spans="1:5" customFormat="1" x14ac:dyDescent="0.25">
      <c r="A323" s="88">
        <v>320</v>
      </c>
      <c r="B323" s="88">
        <v>27.812075614929199</v>
      </c>
      <c r="C323" s="88"/>
      <c r="D323" s="88"/>
      <c r="E323" s="88"/>
    </row>
    <row r="324" spans="1:5" customFormat="1" x14ac:dyDescent="0.25">
      <c r="A324" s="88">
        <v>321</v>
      </c>
      <c r="B324" s="88">
        <v>25.89376239776611</v>
      </c>
      <c r="C324" s="88"/>
      <c r="D324" s="88"/>
      <c r="E324" s="88"/>
    </row>
    <row r="325" spans="1:5" customFormat="1" x14ac:dyDescent="0.25">
      <c r="A325" s="88">
        <v>322</v>
      </c>
      <c r="B325" s="88">
        <v>25.395616722106929</v>
      </c>
      <c r="C325" s="88"/>
      <c r="D325" s="88"/>
      <c r="E325" s="88"/>
    </row>
    <row r="326" spans="1:5" customFormat="1" x14ac:dyDescent="0.25">
      <c r="A326" s="88">
        <v>323</v>
      </c>
      <c r="B326" s="88">
        <v>25.41097087860107</v>
      </c>
      <c r="C326" s="88"/>
      <c r="D326" s="88"/>
      <c r="E326" s="88"/>
    </row>
    <row r="327" spans="1:5" customFormat="1" x14ac:dyDescent="0.25">
      <c r="A327" s="88">
        <v>324</v>
      </c>
      <c r="B327" s="88">
        <v>24.96058368682861</v>
      </c>
      <c r="C327" s="88"/>
      <c r="D327" s="88"/>
      <c r="E327" s="88"/>
    </row>
    <row r="328" spans="1:5" customFormat="1" x14ac:dyDescent="0.25">
      <c r="A328" s="88">
        <v>325</v>
      </c>
      <c r="B328" s="88">
        <v>24.312717247009282</v>
      </c>
      <c r="C328" s="88"/>
      <c r="D328" s="88"/>
      <c r="E328" s="88"/>
    </row>
    <row r="329" spans="1:5" customFormat="1" x14ac:dyDescent="0.25">
      <c r="A329" s="88">
        <v>326</v>
      </c>
      <c r="B329" s="88">
        <v>23.935940361022951</v>
      </c>
      <c r="C329" s="88"/>
      <c r="D329" s="88"/>
      <c r="E329" s="88"/>
    </row>
    <row r="330" spans="1:5" customFormat="1" x14ac:dyDescent="0.25">
      <c r="A330" s="88">
        <v>327</v>
      </c>
      <c r="B330" s="88">
        <v>23.767086601257329</v>
      </c>
      <c r="C330" s="88"/>
      <c r="D330" s="88"/>
      <c r="E330" s="88"/>
    </row>
    <row r="331" spans="1:5" customFormat="1" x14ac:dyDescent="0.25">
      <c r="A331" s="88">
        <v>328</v>
      </c>
      <c r="B331" s="88">
        <v>23.380190277099612</v>
      </c>
      <c r="C331" s="88"/>
      <c r="D331" s="88"/>
      <c r="E331" s="88"/>
    </row>
    <row r="332" spans="1:5" customFormat="1" x14ac:dyDescent="0.25">
      <c r="A332" s="88">
        <v>329</v>
      </c>
      <c r="B332" s="88">
        <v>21.501876831054691</v>
      </c>
      <c r="C332" s="88"/>
      <c r="D332" s="88"/>
      <c r="E332" s="88"/>
    </row>
    <row r="333" spans="1:5" customFormat="1" x14ac:dyDescent="0.25">
      <c r="A333" s="88">
        <v>330</v>
      </c>
      <c r="B333" s="88">
        <v>19.196826171874999</v>
      </c>
      <c r="C333" s="88"/>
      <c r="D333" s="88"/>
      <c r="E333" s="88"/>
    </row>
    <row r="334" spans="1:5" customFormat="1" x14ac:dyDescent="0.25">
      <c r="A334" s="88">
        <v>331</v>
      </c>
      <c r="B334" s="88">
        <v>17.660013198852539</v>
      </c>
      <c r="C334" s="88"/>
      <c r="D334" s="88"/>
      <c r="E334" s="88"/>
    </row>
    <row r="335" spans="1:5" customFormat="1" x14ac:dyDescent="0.25">
      <c r="A335" s="88">
        <v>332</v>
      </c>
      <c r="B335" s="88">
        <v>16.766658592224118</v>
      </c>
      <c r="C335" s="88"/>
      <c r="D335" s="88"/>
      <c r="E335" s="88"/>
    </row>
    <row r="336" spans="1:5" customFormat="1" x14ac:dyDescent="0.25">
      <c r="A336" s="88">
        <v>333</v>
      </c>
      <c r="B336" s="88">
        <v>16.126298427581791</v>
      </c>
      <c r="C336" s="88"/>
      <c r="D336" s="88"/>
      <c r="E336" s="88"/>
    </row>
    <row r="337" spans="1:5" customFormat="1" x14ac:dyDescent="0.25">
      <c r="A337" s="88">
        <v>334</v>
      </c>
      <c r="B337" s="88">
        <v>15.679835319519039</v>
      </c>
      <c r="C337" s="88"/>
      <c r="D337" s="88"/>
      <c r="E337" s="88"/>
    </row>
    <row r="338" spans="1:5" customFormat="1" x14ac:dyDescent="0.25">
      <c r="A338" s="88">
        <v>335</v>
      </c>
      <c r="B338" s="88">
        <v>15.406261253356931</v>
      </c>
      <c r="C338" s="88"/>
      <c r="D338" s="88"/>
      <c r="E338" s="88"/>
    </row>
    <row r="339" spans="1:5" customFormat="1" x14ac:dyDescent="0.25">
      <c r="A339" s="88">
        <v>336</v>
      </c>
      <c r="B339" s="88">
        <v>14.51876420974731</v>
      </c>
      <c r="C339" s="88"/>
      <c r="D339" s="88"/>
      <c r="E339" s="88"/>
    </row>
    <row r="340" spans="1:5" customFormat="1" x14ac:dyDescent="0.25">
      <c r="A340" s="88">
        <v>337</v>
      </c>
      <c r="B340" s="88">
        <v>14.232547664642331</v>
      </c>
      <c r="C340" s="88"/>
      <c r="D340" s="88"/>
      <c r="E340" s="88"/>
    </row>
    <row r="341" spans="1:5" customFormat="1" x14ac:dyDescent="0.25">
      <c r="A341" s="88">
        <v>338</v>
      </c>
      <c r="B341" s="88">
        <v>13.92305955886841</v>
      </c>
      <c r="C341" s="88"/>
      <c r="D341" s="88"/>
      <c r="E341" s="88"/>
    </row>
    <row r="342" spans="1:5" customFormat="1" x14ac:dyDescent="0.25">
      <c r="A342" s="88">
        <v>339</v>
      </c>
      <c r="B342" s="88">
        <v>14.876980686187739</v>
      </c>
      <c r="C342" s="88"/>
      <c r="D342" s="88"/>
      <c r="E342" s="88"/>
    </row>
    <row r="343" spans="1:5" customFormat="1" x14ac:dyDescent="0.25">
      <c r="A343" s="88">
        <v>340</v>
      </c>
      <c r="B343" s="88">
        <v>16.890380859375</v>
      </c>
      <c r="C343" s="88"/>
      <c r="D343" s="88"/>
      <c r="E343" s="88"/>
    </row>
    <row r="344" spans="1:5" customFormat="1" x14ac:dyDescent="0.25">
      <c r="A344" s="88">
        <v>341</v>
      </c>
      <c r="B344" s="88">
        <v>19.512342071533201</v>
      </c>
      <c r="C344" s="88"/>
      <c r="D344" s="88"/>
      <c r="E344" s="88"/>
    </row>
    <row r="345" spans="1:5" customFormat="1" x14ac:dyDescent="0.25">
      <c r="A345" s="88">
        <v>342</v>
      </c>
      <c r="B345" s="88">
        <v>23.37537498474121</v>
      </c>
      <c r="C345" s="88"/>
      <c r="D345" s="88"/>
      <c r="E345" s="88"/>
    </row>
    <row r="346" spans="1:5" customFormat="1" x14ac:dyDescent="0.25">
      <c r="A346" s="88">
        <v>343</v>
      </c>
      <c r="B346" s="88">
        <v>25.429359054565431</v>
      </c>
      <c r="C346" s="88"/>
      <c r="D346" s="88"/>
      <c r="E346" s="88"/>
    </row>
    <row r="347" spans="1:5" customFormat="1" x14ac:dyDescent="0.25">
      <c r="A347" s="88">
        <v>344</v>
      </c>
      <c r="B347" s="88">
        <v>25.18998126983643</v>
      </c>
      <c r="C347" s="88"/>
      <c r="D347" s="88"/>
      <c r="E347" s="88"/>
    </row>
    <row r="348" spans="1:5" customFormat="1" x14ac:dyDescent="0.25">
      <c r="A348" s="88">
        <v>345</v>
      </c>
      <c r="B348" s="88">
        <v>25.696479606628419</v>
      </c>
      <c r="C348" s="88"/>
      <c r="D348" s="88"/>
      <c r="E348" s="88"/>
    </row>
    <row r="349" spans="1:5" customFormat="1" x14ac:dyDescent="0.25">
      <c r="A349" s="88">
        <v>346</v>
      </c>
      <c r="B349" s="88">
        <v>26.174578857421871</v>
      </c>
      <c r="C349" s="88"/>
      <c r="D349" s="88"/>
      <c r="E349" s="88"/>
    </row>
    <row r="350" spans="1:5" customFormat="1" x14ac:dyDescent="0.25">
      <c r="A350" s="88">
        <v>347</v>
      </c>
      <c r="B350" s="88">
        <v>26.61575183868408</v>
      </c>
      <c r="C350" s="88"/>
      <c r="D350" s="88"/>
      <c r="E350" s="88"/>
    </row>
    <row r="351" spans="1:5" customFormat="1" x14ac:dyDescent="0.25">
      <c r="A351" s="88">
        <v>348</v>
      </c>
      <c r="B351" s="88">
        <v>26.887516403198241</v>
      </c>
      <c r="C351" s="88"/>
      <c r="D351" s="88"/>
      <c r="E351" s="88"/>
    </row>
    <row r="352" spans="1:5" customFormat="1" x14ac:dyDescent="0.25">
      <c r="A352" s="88">
        <v>349</v>
      </c>
      <c r="B352" s="88">
        <v>27.36326694488525</v>
      </c>
      <c r="C352" s="88"/>
      <c r="D352" s="88"/>
      <c r="E352" s="88"/>
    </row>
    <row r="353" spans="1:5" customFormat="1" x14ac:dyDescent="0.25">
      <c r="A353" s="88">
        <v>350</v>
      </c>
      <c r="B353" s="88">
        <v>27.993116188049321</v>
      </c>
      <c r="C353" s="88"/>
      <c r="D353" s="88"/>
      <c r="E353" s="88"/>
    </row>
    <row r="354" spans="1:5" customFormat="1" x14ac:dyDescent="0.25">
      <c r="A354" s="88">
        <v>351</v>
      </c>
      <c r="B354" s="88">
        <v>28.35376415252686</v>
      </c>
      <c r="C354" s="88"/>
      <c r="D354" s="88"/>
      <c r="E354" s="88"/>
    </row>
    <row r="355" spans="1:5" customFormat="1" x14ac:dyDescent="0.25">
      <c r="A355" s="88">
        <v>352</v>
      </c>
      <c r="B355" s="88">
        <v>27.895983886718749</v>
      </c>
      <c r="C355" s="88"/>
      <c r="D355" s="88"/>
      <c r="E355" s="88"/>
    </row>
    <row r="356" spans="1:5" customFormat="1" x14ac:dyDescent="0.25">
      <c r="A356" s="88">
        <v>353</v>
      </c>
      <c r="B356" s="88">
        <v>27.78742790222168</v>
      </c>
      <c r="C356" s="88"/>
      <c r="D356" s="88"/>
      <c r="E356" s="88"/>
    </row>
    <row r="357" spans="1:5" customFormat="1" x14ac:dyDescent="0.25">
      <c r="A357" s="88">
        <v>354</v>
      </c>
      <c r="B357" s="88">
        <v>28.02247943878174</v>
      </c>
      <c r="C357" s="88"/>
      <c r="D357" s="88"/>
      <c r="E357" s="88"/>
    </row>
    <row r="358" spans="1:5" customFormat="1" x14ac:dyDescent="0.25">
      <c r="A358" s="88">
        <v>355</v>
      </c>
      <c r="B358" s="88">
        <v>27.951305007934572</v>
      </c>
      <c r="C358" s="88"/>
      <c r="D358" s="88"/>
      <c r="E358" s="88"/>
    </row>
    <row r="359" spans="1:5" customFormat="1" x14ac:dyDescent="0.25">
      <c r="A359" s="88">
        <v>356</v>
      </c>
      <c r="B359" s="88">
        <v>27.91529369354248</v>
      </c>
      <c r="C359" s="88"/>
      <c r="D359" s="88"/>
      <c r="E359" s="88"/>
    </row>
    <row r="360" spans="1:5" customFormat="1" x14ac:dyDescent="0.25">
      <c r="A360" s="88">
        <v>357</v>
      </c>
      <c r="B360" s="88">
        <v>28.0995943069458</v>
      </c>
      <c r="C360" s="88"/>
      <c r="D360" s="88"/>
      <c r="E360" s="88"/>
    </row>
    <row r="361" spans="1:5" customFormat="1" x14ac:dyDescent="0.25">
      <c r="A361" s="88">
        <v>358</v>
      </c>
      <c r="B361" s="88">
        <v>28.141854858398439</v>
      </c>
      <c r="C361" s="88"/>
      <c r="D361" s="88"/>
      <c r="E361" s="88"/>
    </row>
    <row r="362" spans="1:5" customFormat="1" x14ac:dyDescent="0.25">
      <c r="A362" s="88">
        <v>359</v>
      </c>
      <c r="B362" s="88">
        <v>27.308000373840329</v>
      </c>
      <c r="C362" s="88"/>
      <c r="D362" s="88"/>
      <c r="E362" s="88"/>
    </row>
    <row r="363" spans="1:5" customFormat="1" x14ac:dyDescent="0.25">
      <c r="A363" s="88">
        <v>360</v>
      </c>
      <c r="B363" s="88">
        <v>25.759233665466311</v>
      </c>
      <c r="C363" s="88"/>
      <c r="D363" s="88"/>
      <c r="E363" s="88"/>
    </row>
    <row r="364" spans="1:5" customFormat="1" x14ac:dyDescent="0.25">
      <c r="A364" s="88">
        <v>361</v>
      </c>
      <c r="B364" s="88">
        <v>24.25182380676269</v>
      </c>
      <c r="C364" s="88"/>
      <c r="D364" s="88"/>
      <c r="E364" s="88"/>
    </row>
    <row r="365" spans="1:5" customFormat="1" x14ac:dyDescent="0.25">
      <c r="A365" s="88">
        <v>362</v>
      </c>
      <c r="B365" s="88">
        <v>22.775779533386231</v>
      </c>
      <c r="C365" s="88"/>
      <c r="D365" s="88"/>
      <c r="E365" s="88"/>
    </row>
    <row r="366" spans="1:5" customFormat="1" x14ac:dyDescent="0.25">
      <c r="A366" s="88">
        <v>363</v>
      </c>
      <c r="B366" s="88">
        <v>21.328539276123049</v>
      </c>
      <c r="C366" s="88"/>
      <c r="D366" s="88"/>
      <c r="E366" s="88"/>
    </row>
    <row r="367" spans="1:5" customFormat="1" x14ac:dyDescent="0.25">
      <c r="A367" s="88">
        <v>364</v>
      </c>
      <c r="B367" s="88">
        <v>20.21386108398438</v>
      </c>
      <c r="C367" s="88"/>
      <c r="D367" s="88"/>
      <c r="E367" s="88"/>
    </row>
    <row r="368" spans="1:5" customFormat="1" x14ac:dyDescent="0.25">
      <c r="A368" s="88">
        <v>365</v>
      </c>
      <c r="B368" s="88">
        <v>20.270689392089839</v>
      </c>
      <c r="C368" s="88"/>
      <c r="D368" s="88"/>
      <c r="E368" s="88"/>
    </row>
    <row r="369" spans="1:5" customFormat="1" x14ac:dyDescent="0.25">
      <c r="A369" s="88">
        <v>366</v>
      </c>
      <c r="B369" s="88">
        <v>20.49099674224853</v>
      </c>
      <c r="C369" s="88"/>
      <c r="D369" s="88"/>
      <c r="E369" s="88"/>
    </row>
    <row r="370" spans="1:5" customFormat="1" x14ac:dyDescent="0.25">
      <c r="A370" s="88">
        <v>367</v>
      </c>
      <c r="B370" s="88">
        <v>20.817331695556639</v>
      </c>
      <c r="C370" s="88"/>
      <c r="D370" s="88"/>
      <c r="E370" s="88"/>
    </row>
    <row r="371" spans="1:5" customFormat="1" x14ac:dyDescent="0.25">
      <c r="A371" s="88">
        <v>368</v>
      </c>
      <c r="B371" s="88">
        <v>21.580126571655271</v>
      </c>
      <c r="C371" s="88"/>
      <c r="D371" s="88"/>
      <c r="E371" s="88"/>
    </row>
    <row r="372" spans="1:5" customFormat="1" x14ac:dyDescent="0.25">
      <c r="A372" s="88">
        <v>369</v>
      </c>
      <c r="B372" s="88">
        <v>22.579393959045412</v>
      </c>
      <c r="C372" s="88"/>
      <c r="D372" s="88"/>
      <c r="E372" s="88"/>
    </row>
    <row r="373" spans="1:5" customFormat="1" x14ac:dyDescent="0.25">
      <c r="A373" s="88">
        <v>370</v>
      </c>
      <c r="B373" s="88">
        <v>23.743189048767089</v>
      </c>
      <c r="C373" s="88"/>
      <c r="D373" s="88"/>
      <c r="E373" s="88"/>
    </row>
    <row r="374" spans="1:5" customFormat="1" x14ac:dyDescent="0.25">
      <c r="A374" s="88">
        <v>371</v>
      </c>
      <c r="B374" s="88">
        <v>24.597763824462891</v>
      </c>
      <c r="C374" s="88"/>
      <c r="D374" s="88"/>
      <c r="E374" s="88"/>
    </row>
    <row r="375" spans="1:5" customFormat="1" x14ac:dyDescent="0.25">
      <c r="A375" s="88">
        <v>372</v>
      </c>
      <c r="B375" s="88">
        <v>24.06110954284668</v>
      </c>
      <c r="C375" s="88"/>
      <c r="D375" s="88"/>
      <c r="E375" s="88"/>
    </row>
    <row r="376" spans="1:5" customFormat="1" x14ac:dyDescent="0.25">
      <c r="A376" s="88">
        <v>373</v>
      </c>
      <c r="B376" s="88">
        <v>22.585071754455569</v>
      </c>
      <c r="C376" s="88"/>
      <c r="D376" s="88"/>
      <c r="E376" s="88"/>
    </row>
    <row r="377" spans="1:5" customFormat="1" x14ac:dyDescent="0.25">
      <c r="A377" s="88">
        <v>374</v>
      </c>
      <c r="B377" s="88">
        <v>20.551900672912598</v>
      </c>
      <c r="C377" s="88"/>
      <c r="D377" s="88"/>
      <c r="E377" s="88"/>
    </row>
    <row r="378" spans="1:5" customFormat="1" x14ac:dyDescent="0.25">
      <c r="A378" s="88">
        <v>375</v>
      </c>
      <c r="B378" s="88">
        <v>17.001518535614011</v>
      </c>
      <c r="C378" s="88"/>
      <c r="D378" s="88"/>
      <c r="E378" s="88"/>
    </row>
    <row r="379" spans="1:5" customFormat="1" x14ac:dyDescent="0.25">
      <c r="A379" s="88">
        <v>376</v>
      </c>
      <c r="B379" s="88">
        <v>13.958459568023679</v>
      </c>
      <c r="C379" s="88"/>
      <c r="D379" s="88"/>
      <c r="E379" s="88"/>
    </row>
    <row r="380" spans="1:5" customFormat="1" x14ac:dyDescent="0.25">
      <c r="A380" s="88">
        <v>377</v>
      </c>
      <c r="B380" s="88">
        <v>12.121801471710199</v>
      </c>
      <c r="C380" s="88"/>
      <c r="D380" s="88"/>
      <c r="E380" s="88"/>
    </row>
    <row r="381" spans="1:5" customFormat="1" x14ac:dyDescent="0.25">
      <c r="A381" s="88">
        <v>378</v>
      </c>
      <c r="B381" s="88">
        <v>10.512025356292719</v>
      </c>
      <c r="C381" s="88"/>
      <c r="D381" s="88"/>
      <c r="E381" s="88"/>
    </row>
    <row r="382" spans="1:5" customFormat="1" x14ac:dyDescent="0.25">
      <c r="A382" s="88">
        <v>379</v>
      </c>
      <c r="B382" s="88">
        <v>9.2110195159912109</v>
      </c>
      <c r="C382" s="88"/>
      <c r="D382" s="88"/>
      <c r="E382" s="88"/>
    </row>
    <row r="383" spans="1:5" customFormat="1" x14ac:dyDescent="0.25">
      <c r="A383" s="88">
        <v>380</v>
      </c>
      <c r="B383" s="88">
        <v>8.7856609344482415</v>
      </c>
      <c r="C383" s="88"/>
      <c r="D383" s="88"/>
      <c r="E383" s="88"/>
    </row>
    <row r="384" spans="1:5" customFormat="1" x14ac:dyDescent="0.25">
      <c r="A384" s="88">
        <v>381</v>
      </c>
      <c r="B384" s="88">
        <v>7.2215997695922853</v>
      </c>
      <c r="C384" s="88"/>
      <c r="D384" s="88"/>
      <c r="E384" s="88"/>
    </row>
    <row r="385" spans="1:5" customFormat="1" x14ac:dyDescent="0.25">
      <c r="A385" s="88">
        <v>382</v>
      </c>
      <c r="B385" s="88">
        <v>5.755288076400757</v>
      </c>
      <c r="C385" s="88"/>
      <c r="D385" s="88"/>
      <c r="E385" s="88"/>
    </row>
    <row r="386" spans="1:5" customFormat="1" x14ac:dyDescent="0.25">
      <c r="A386" s="88">
        <v>383</v>
      </c>
      <c r="B386" s="88">
        <v>4.838781785964966</v>
      </c>
      <c r="C386" s="88"/>
      <c r="D386" s="88"/>
      <c r="E386" s="88"/>
    </row>
    <row r="387" spans="1:5" customFormat="1" x14ac:dyDescent="0.25">
      <c r="A387" s="88">
        <v>384</v>
      </c>
      <c r="B387" s="88">
        <v>3.658462834358216</v>
      </c>
      <c r="C387" s="88"/>
      <c r="D387" s="88"/>
      <c r="E387" s="88"/>
    </row>
    <row r="388" spans="1:5" customFormat="1" x14ac:dyDescent="0.25">
      <c r="A388" s="88">
        <v>385</v>
      </c>
      <c r="B388" s="88">
        <v>1.784280961751938</v>
      </c>
      <c r="C388" s="88"/>
      <c r="D388" s="88"/>
      <c r="E388" s="88"/>
    </row>
    <row r="389" spans="1:5" customFormat="1" x14ac:dyDescent="0.25">
      <c r="A389" s="88">
        <v>386</v>
      </c>
      <c r="B389" s="88">
        <v>0.16313565094023941</v>
      </c>
      <c r="C389" s="88"/>
      <c r="D389" s="88"/>
      <c r="E389" s="88"/>
    </row>
    <row r="390" spans="1:5" customFormat="1" x14ac:dyDescent="0.25">
      <c r="A390" s="88">
        <v>387</v>
      </c>
      <c r="B390" s="88">
        <v>1.108115511015057E-2</v>
      </c>
      <c r="C390" s="88"/>
      <c r="D390" s="88"/>
      <c r="E390" s="88"/>
    </row>
    <row r="391" spans="1:5" customFormat="1" x14ac:dyDescent="0.25">
      <c r="A391" s="88">
        <v>388</v>
      </c>
      <c r="B391" s="88">
        <v>1.246682647615671E-3</v>
      </c>
      <c r="C391" s="88"/>
      <c r="D391" s="88"/>
      <c r="E391" s="88"/>
    </row>
    <row r="392" spans="1:5" customFormat="1" x14ac:dyDescent="0.25">
      <c r="A392" s="88">
        <v>389</v>
      </c>
      <c r="B392" s="88">
        <v>0</v>
      </c>
      <c r="C392" s="88"/>
      <c r="D392" s="88"/>
      <c r="E392" s="88"/>
    </row>
    <row r="393" spans="1:5" customFormat="1" x14ac:dyDescent="0.25">
      <c r="A393" s="88">
        <v>390</v>
      </c>
      <c r="B393" s="88">
        <v>0</v>
      </c>
      <c r="C393" s="88"/>
      <c r="D393" s="88"/>
      <c r="E393" s="88"/>
    </row>
    <row r="394" spans="1:5" customFormat="1" x14ac:dyDescent="0.25">
      <c r="A394" s="88">
        <v>391</v>
      </c>
      <c r="B394" s="88">
        <v>0</v>
      </c>
      <c r="C394" s="88"/>
      <c r="D394" s="88"/>
      <c r="E394" s="88"/>
    </row>
    <row r="395" spans="1:5" customFormat="1" x14ac:dyDescent="0.25">
      <c r="A395" s="88">
        <v>392</v>
      </c>
      <c r="B395" s="88">
        <v>0</v>
      </c>
      <c r="C395" s="88"/>
      <c r="D395" s="88"/>
      <c r="E395" s="88"/>
    </row>
    <row r="396" spans="1:5" customFormat="1" x14ac:dyDescent="0.25">
      <c r="A396" s="88">
        <v>393</v>
      </c>
      <c r="B396" s="88">
        <v>0.49195581050589682</v>
      </c>
      <c r="C396" s="88"/>
      <c r="D396" s="88"/>
      <c r="E396" s="88"/>
    </row>
    <row r="397" spans="1:5" customFormat="1" x14ac:dyDescent="0.25">
      <c r="A397" s="88">
        <v>394</v>
      </c>
      <c r="B397" s="88">
        <v>2.919212162494659</v>
      </c>
      <c r="C397" s="88"/>
      <c r="D397" s="88"/>
      <c r="E397" s="88"/>
    </row>
    <row r="398" spans="1:5" customFormat="1" x14ac:dyDescent="0.25">
      <c r="A398" s="88">
        <v>395</v>
      </c>
      <c r="B398" s="88">
        <v>6.1310925006866457</v>
      </c>
      <c r="C398" s="88"/>
      <c r="D398" s="88"/>
      <c r="E398" s="88"/>
    </row>
    <row r="399" spans="1:5" customFormat="1" x14ac:dyDescent="0.25">
      <c r="A399" s="88">
        <v>396</v>
      </c>
      <c r="B399" s="88">
        <v>10.762544441223151</v>
      </c>
      <c r="C399" s="88"/>
      <c r="D399" s="88"/>
      <c r="E399" s="88"/>
    </row>
    <row r="400" spans="1:5" customFormat="1" x14ac:dyDescent="0.25">
      <c r="A400" s="88">
        <v>397</v>
      </c>
      <c r="B400" s="88">
        <v>15.42104616165161</v>
      </c>
      <c r="C400" s="88"/>
      <c r="D400" s="88"/>
      <c r="E400" s="88"/>
    </row>
    <row r="401" spans="1:5" customFormat="1" x14ac:dyDescent="0.25">
      <c r="A401" s="88">
        <v>398</v>
      </c>
      <c r="B401" s="88">
        <v>18.358397293090821</v>
      </c>
      <c r="C401" s="88"/>
      <c r="D401" s="88"/>
      <c r="E401" s="88"/>
    </row>
    <row r="402" spans="1:5" customFormat="1" x14ac:dyDescent="0.25">
      <c r="A402" s="88">
        <v>399</v>
      </c>
      <c r="B402" s="88">
        <v>22.748694992065431</v>
      </c>
      <c r="C402" s="88"/>
      <c r="D402" s="88"/>
      <c r="E402" s="88"/>
    </row>
    <row r="403" spans="1:5" customFormat="1" x14ac:dyDescent="0.25">
      <c r="A403" s="88">
        <v>400</v>
      </c>
      <c r="B403" s="88">
        <v>25.99820156097412</v>
      </c>
      <c r="C403" s="88"/>
      <c r="D403" s="88"/>
      <c r="E403" s="88"/>
    </row>
    <row r="404" spans="1:5" customFormat="1" x14ac:dyDescent="0.25">
      <c r="A404" s="88">
        <v>401</v>
      </c>
      <c r="B404" s="88">
        <v>25.735187339782719</v>
      </c>
      <c r="C404" s="88"/>
      <c r="D404" s="88"/>
      <c r="E404" s="88"/>
    </row>
    <row r="405" spans="1:5" customFormat="1" x14ac:dyDescent="0.25">
      <c r="A405" s="88">
        <v>402</v>
      </c>
      <c r="B405" s="88">
        <v>24.834686088562009</v>
      </c>
      <c r="C405" s="88"/>
      <c r="D405" s="88"/>
      <c r="E405" s="88"/>
    </row>
    <row r="406" spans="1:5" customFormat="1" x14ac:dyDescent="0.25">
      <c r="A406" s="88">
        <v>403</v>
      </c>
      <c r="B406" s="88">
        <v>24.947117805480961</v>
      </c>
      <c r="C406" s="88"/>
      <c r="D406" s="88"/>
      <c r="E406" s="88"/>
    </row>
    <row r="407" spans="1:5" customFormat="1" x14ac:dyDescent="0.25">
      <c r="A407" s="88">
        <v>404</v>
      </c>
      <c r="B407" s="88">
        <v>23.89813499450684</v>
      </c>
      <c r="C407" s="88"/>
      <c r="D407" s="88"/>
      <c r="E407" s="88"/>
    </row>
    <row r="408" spans="1:5" customFormat="1" x14ac:dyDescent="0.25">
      <c r="A408" s="88">
        <v>405</v>
      </c>
      <c r="B408" s="88">
        <v>22.295589447021481</v>
      </c>
      <c r="C408" s="88"/>
      <c r="D408" s="88"/>
      <c r="E408" s="88"/>
    </row>
    <row r="409" spans="1:5" customFormat="1" x14ac:dyDescent="0.25">
      <c r="A409" s="88">
        <v>406</v>
      </c>
      <c r="B409" s="88">
        <v>20.569823074340821</v>
      </c>
      <c r="C409" s="88"/>
      <c r="D409" s="88"/>
      <c r="E409" s="88"/>
    </row>
    <row r="410" spans="1:5" customFormat="1" x14ac:dyDescent="0.25">
      <c r="A410" s="88">
        <v>407</v>
      </c>
      <c r="B410" s="88">
        <v>18.874365615844731</v>
      </c>
      <c r="C410" s="88"/>
      <c r="D410" s="88"/>
      <c r="E410" s="88"/>
    </row>
    <row r="411" spans="1:5" customFormat="1" x14ac:dyDescent="0.25">
      <c r="A411" s="88">
        <v>408</v>
      </c>
      <c r="B411" s="88">
        <v>17.184584236145021</v>
      </c>
      <c r="C411" s="88"/>
      <c r="D411" s="88"/>
      <c r="E411" s="88"/>
    </row>
    <row r="412" spans="1:5" customFormat="1" x14ac:dyDescent="0.25">
      <c r="A412" s="88">
        <v>409</v>
      </c>
      <c r="B412" s="88">
        <v>15.454484939575201</v>
      </c>
      <c r="C412" s="88"/>
      <c r="D412" s="88"/>
      <c r="E412" s="88"/>
    </row>
    <row r="413" spans="1:5" customFormat="1" x14ac:dyDescent="0.25">
      <c r="A413" s="88">
        <v>410</v>
      </c>
      <c r="B413" s="88">
        <v>13.96715869903564</v>
      </c>
      <c r="C413" s="88"/>
      <c r="D413" s="88"/>
      <c r="E413" s="88"/>
    </row>
    <row r="414" spans="1:5" customFormat="1" x14ac:dyDescent="0.25">
      <c r="A414" s="88">
        <v>411</v>
      </c>
      <c r="B414" s="88">
        <v>13.118327045440671</v>
      </c>
      <c r="C414" s="88"/>
      <c r="D414" s="88"/>
      <c r="E414" s="88"/>
    </row>
    <row r="415" spans="1:5" customFormat="1" x14ac:dyDescent="0.25">
      <c r="A415" s="88">
        <v>412</v>
      </c>
      <c r="B415" s="88">
        <v>13.948044395446781</v>
      </c>
      <c r="C415" s="88"/>
      <c r="D415" s="88"/>
      <c r="E415" s="88"/>
    </row>
    <row r="416" spans="1:5" customFormat="1" x14ac:dyDescent="0.25">
      <c r="A416" s="88">
        <v>413</v>
      </c>
      <c r="B416" s="88">
        <v>14.39841966629028</v>
      </c>
      <c r="C416" s="88"/>
      <c r="D416" s="88"/>
      <c r="E416" s="88"/>
    </row>
    <row r="417" spans="1:5" customFormat="1" x14ac:dyDescent="0.25">
      <c r="A417" s="88">
        <v>414</v>
      </c>
      <c r="B417" s="88">
        <v>14.811865139007571</v>
      </c>
      <c r="C417" s="88"/>
      <c r="D417" s="88"/>
      <c r="E417" s="88"/>
    </row>
    <row r="418" spans="1:5" customFormat="1" x14ac:dyDescent="0.25">
      <c r="A418" s="88">
        <v>415</v>
      </c>
      <c r="B418" s="88">
        <v>15.635589027404791</v>
      </c>
      <c r="C418" s="88"/>
      <c r="D418" s="88"/>
      <c r="E418" s="88"/>
    </row>
    <row r="419" spans="1:5" customFormat="1" x14ac:dyDescent="0.25">
      <c r="A419" s="88">
        <v>416</v>
      </c>
      <c r="B419" s="88">
        <v>16.715913391113279</v>
      </c>
      <c r="C419" s="88"/>
      <c r="D419" s="88"/>
      <c r="E419" s="88"/>
    </row>
    <row r="420" spans="1:5" customFormat="1" x14ac:dyDescent="0.25">
      <c r="A420" s="88">
        <v>417</v>
      </c>
      <c r="B420" s="88">
        <v>17.781499862670898</v>
      </c>
      <c r="C420" s="88"/>
      <c r="D420" s="88"/>
      <c r="E420" s="88"/>
    </row>
    <row r="421" spans="1:5" customFormat="1" x14ac:dyDescent="0.25">
      <c r="A421" s="88">
        <v>418</v>
      </c>
      <c r="B421" s="88">
        <v>18.75662631988525</v>
      </c>
      <c r="C421" s="88"/>
      <c r="D421" s="88"/>
      <c r="E421" s="88"/>
    </row>
    <row r="422" spans="1:5" customFormat="1" x14ac:dyDescent="0.25">
      <c r="A422" s="88">
        <v>419</v>
      </c>
      <c r="B422" s="88">
        <v>19.533797073364259</v>
      </c>
      <c r="C422" s="88"/>
      <c r="D422" s="88"/>
      <c r="E422" s="88"/>
    </row>
    <row r="423" spans="1:5" customFormat="1" x14ac:dyDescent="0.25">
      <c r="A423" s="88">
        <v>420</v>
      </c>
      <c r="B423" s="88">
        <v>19.105088806152349</v>
      </c>
      <c r="C423" s="88"/>
      <c r="D423" s="88"/>
      <c r="E423" s="88"/>
    </row>
    <row r="424" spans="1:5" customFormat="1" x14ac:dyDescent="0.25">
      <c r="A424" s="88">
        <v>421</v>
      </c>
      <c r="B424" s="88">
        <v>17.672147369384771</v>
      </c>
      <c r="C424" s="88"/>
      <c r="D424" s="88"/>
      <c r="E424" s="88"/>
    </row>
    <row r="425" spans="1:5" customFormat="1" x14ac:dyDescent="0.25">
      <c r="A425" s="88">
        <v>422</v>
      </c>
      <c r="B425" s="88">
        <v>16.701898574829102</v>
      </c>
      <c r="C425" s="88"/>
      <c r="D425" s="88"/>
      <c r="E425" s="88"/>
    </row>
    <row r="426" spans="1:5" customFormat="1" x14ac:dyDescent="0.25">
      <c r="A426" s="88">
        <v>423</v>
      </c>
      <c r="B426" s="88">
        <v>16.54147281646728</v>
      </c>
      <c r="C426" s="88"/>
      <c r="D426" s="88"/>
      <c r="E426" s="88"/>
    </row>
    <row r="427" spans="1:5" customFormat="1" x14ac:dyDescent="0.25">
      <c r="A427" s="88">
        <v>424</v>
      </c>
      <c r="B427" s="88">
        <v>16.723502540588381</v>
      </c>
      <c r="C427" s="88"/>
      <c r="D427" s="88"/>
      <c r="E427" s="88"/>
    </row>
    <row r="428" spans="1:5" customFormat="1" x14ac:dyDescent="0.25">
      <c r="A428" s="88">
        <v>425</v>
      </c>
      <c r="B428" s="88">
        <v>18.216557884216311</v>
      </c>
      <c r="C428" s="88"/>
      <c r="D428" s="88"/>
      <c r="E428" s="88"/>
    </row>
    <row r="429" spans="1:5" customFormat="1" x14ac:dyDescent="0.25">
      <c r="A429" s="88">
        <v>426</v>
      </c>
      <c r="B429" s="88">
        <v>21.045853614807129</v>
      </c>
      <c r="C429" s="88"/>
      <c r="D429" s="88"/>
      <c r="E429" s="88"/>
    </row>
    <row r="430" spans="1:5" customFormat="1" x14ac:dyDescent="0.25">
      <c r="A430" s="88">
        <v>427</v>
      </c>
      <c r="B430" s="88">
        <v>25.66015357971191</v>
      </c>
      <c r="C430" s="88"/>
      <c r="D430" s="88"/>
      <c r="E430" s="88"/>
    </row>
    <row r="431" spans="1:5" customFormat="1" x14ac:dyDescent="0.25">
      <c r="A431" s="88">
        <v>428</v>
      </c>
      <c r="B431" s="88">
        <v>30.45582733154297</v>
      </c>
      <c r="C431" s="88"/>
      <c r="D431" s="88"/>
      <c r="E431" s="88"/>
    </row>
    <row r="432" spans="1:5" customFormat="1" x14ac:dyDescent="0.25">
      <c r="A432" s="88">
        <v>429</v>
      </c>
      <c r="B432" s="88">
        <v>31.964519882202151</v>
      </c>
      <c r="C432" s="88"/>
      <c r="D432" s="88"/>
      <c r="E432" s="88"/>
    </row>
    <row r="433" spans="1:5" customFormat="1" x14ac:dyDescent="0.25">
      <c r="A433" s="88">
        <v>430</v>
      </c>
      <c r="B433" s="88">
        <v>33.248790740966797</v>
      </c>
      <c r="C433" s="88"/>
      <c r="D433" s="88"/>
      <c r="E433" s="88"/>
    </row>
    <row r="434" spans="1:5" customFormat="1" x14ac:dyDescent="0.25">
      <c r="A434" s="88">
        <v>431</v>
      </c>
      <c r="B434" s="88">
        <v>33.534035110473631</v>
      </c>
      <c r="C434" s="88"/>
      <c r="D434" s="88"/>
      <c r="E434" s="88"/>
    </row>
    <row r="435" spans="1:5" customFormat="1" x14ac:dyDescent="0.25">
      <c r="A435" s="88">
        <v>432</v>
      </c>
      <c r="B435" s="88">
        <v>32.623836517333977</v>
      </c>
      <c r="C435" s="88"/>
      <c r="D435" s="88"/>
      <c r="E435" s="88"/>
    </row>
    <row r="436" spans="1:5" customFormat="1" x14ac:dyDescent="0.25">
      <c r="A436" s="88">
        <v>433</v>
      </c>
      <c r="B436" s="88">
        <v>31.797959899902349</v>
      </c>
      <c r="C436" s="88"/>
      <c r="D436" s="88"/>
      <c r="E436" s="88"/>
    </row>
    <row r="437" spans="1:5" customFormat="1" x14ac:dyDescent="0.25">
      <c r="A437" s="88">
        <v>434</v>
      </c>
      <c r="B437" s="88">
        <v>31.493528175354001</v>
      </c>
      <c r="C437" s="88"/>
      <c r="D437" s="88"/>
      <c r="E437" s="88"/>
    </row>
    <row r="438" spans="1:5" customFormat="1" x14ac:dyDescent="0.25">
      <c r="A438" s="88">
        <v>435</v>
      </c>
      <c r="B438" s="88">
        <v>31.563125801086429</v>
      </c>
      <c r="C438" s="88"/>
      <c r="D438" s="88"/>
      <c r="E438" s="88"/>
    </row>
    <row r="439" spans="1:5" customFormat="1" x14ac:dyDescent="0.25">
      <c r="A439" s="88">
        <v>436</v>
      </c>
      <c r="B439" s="88">
        <v>31.147194862365719</v>
      </c>
      <c r="C439" s="88"/>
      <c r="D439" s="88"/>
      <c r="E439" s="88"/>
    </row>
    <row r="440" spans="1:5" customFormat="1" x14ac:dyDescent="0.25">
      <c r="A440" s="88">
        <v>437</v>
      </c>
      <c r="B440" s="88">
        <v>29.043862724304201</v>
      </c>
      <c r="C440" s="88"/>
      <c r="D440" s="88"/>
      <c r="E440" s="88"/>
    </row>
    <row r="441" spans="1:5" customFormat="1" x14ac:dyDescent="0.25">
      <c r="A441" s="88">
        <v>438</v>
      </c>
      <c r="B441" s="88">
        <v>26.82247333526611</v>
      </c>
      <c r="C441" s="88"/>
      <c r="D441" s="88"/>
      <c r="E441" s="88"/>
    </row>
    <row r="442" spans="1:5" customFormat="1" x14ac:dyDescent="0.25">
      <c r="A442" s="88">
        <v>439</v>
      </c>
      <c r="B442" s="88">
        <v>22.281783103942871</v>
      </c>
      <c r="C442" s="88"/>
      <c r="D442" s="88"/>
      <c r="E442" s="88"/>
    </row>
    <row r="443" spans="1:5" customFormat="1" x14ac:dyDescent="0.25">
      <c r="A443" s="88">
        <v>440</v>
      </c>
      <c r="B443" s="88">
        <v>17.481492710113521</v>
      </c>
      <c r="C443" s="88"/>
      <c r="D443" s="88"/>
      <c r="E443" s="88"/>
    </row>
    <row r="444" spans="1:5" customFormat="1" x14ac:dyDescent="0.25">
      <c r="A444" s="88">
        <v>441</v>
      </c>
      <c r="B444" s="88">
        <v>12.286238765716551</v>
      </c>
      <c r="C444" s="88"/>
      <c r="D444" s="88"/>
      <c r="E444" s="88"/>
    </row>
    <row r="445" spans="1:5" customFormat="1" x14ac:dyDescent="0.25">
      <c r="A445" s="88">
        <v>442</v>
      </c>
      <c r="B445" s="88">
        <v>7.3343197822570803</v>
      </c>
      <c r="C445" s="88"/>
      <c r="D445" s="88"/>
      <c r="E445" s="88"/>
    </row>
    <row r="446" spans="1:5" customFormat="1" x14ac:dyDescent="0.25">
      <c r="A446" s="88">
        <v>443</v>
      </c>
      <c r="B446" s="88">
        <v>3.1911738514900212</v>
      </c>
      <c r="C446" s="88"/>
      <c r="D446" s="88"/>
      <c r="E446" s="88"/>
    </row>
    <row r="447" spans="1:5" customFormat="1" x14ac:dyDescent="0.25">
      <c r="A447" s="88">
        <v>444</v>
      </c>
      <c r="B447" s="88">
        <v>0.88083406537771225</v>
      </c>
      <c r="C447" s="88"/>
      <c r="D447" s="88"/>
      <c r="E447" s="88"/>
    </row>
    <row r="448" spans="1:5" customFormat="1" x14ac:dyDescent="0.25">
      <c r="A448" s="88">
        <v>445</v>
      </c>
      <c r="B448" s="88">
        <v>6.8660397641360754E-2</v>
      </c>
      <c r="C448" s="88"/>
      <c r="D448" s="88"/>
      <c r="E448" s="88"/>
    </row>
    <row r="449" spans="1:5" customFormat="1" x14ac:dyDescent="0.25">
      <c r="A449" s="88">
        <v>446</v>
      </c>
      <c r="B449" s="88">
        <v>8.311945179593749E-3</v>
      </c>
      <c r="C449" s="88"/>
      <c r="D449" s="88"/>
      <c r="E449" s="88"/>
    </row>
    <row r="450" spans="1:5" customFormat="1" x14ac:dyDescent="0.25">
      <c r="A450" s="88">
        <v>447</v>
      </c>
      <c r="B450" s="88">
        <v>0</v>
      </c>
      <c r="C450" s="88"/>
      <c r="D450" s="88"/>
      <c r="E450" s="88"/>
    </row>
    <row r="451" spans="1:5" customFormat="1" x14ac:dyDescent="0.25">
      <c r="A451" s="88">
        <v>448</v>
      </c>
      <c r="B451" s="88">
        <v>0</v>
      </c>
      <c r="C451" s="88"/>
      <c r="D451" s="88"/>
      <c r="E451" s="88"/>
    </row>
    <row r="452" spans="1:5" customFormat="1" x14ac:dyDescent="0.25">
      <c r="A452" s="88">
        <v>449</v>
      </c>
      <c r="B452" s="88">
        <v>0</v>
      </c>
      <c r="C452" s="88"/>
      <c r="D452" s="88"/>
      <c r="E452" s="88"/>
    </row>
    <row r="453" spans="1:5" customFormat="1" x14ac:dyDescent="0.25">
      <c r="A453" s="88">
        <v>450</v>
      </c>
      <c r="B453" s="88">
        <v>0</v>
      </c>
      <c r="C453" s="88"/>
      <c r="D453" s="88"/>
      <c r="E453" s="88"/>
    </row>
    <row r="454" spans="1:5" customFormat="1" x14ac:dyDescent="0.25">
      <c r="A454" s="88">
        <v>451</v>
      </c>
      <c r="B454" s="88">
        <v>0</v>
      </c>
      <c r="C454" s="88"/>
      <c r="D454" s="88"/>
      <c r="E454" s="88"/>
    </row>
    <row r="455" spans="1:5" customFormat="1" x14ac:dyDescent="0.25">
      <c r="A455" s="88">
        <v>452</v>
      </c>
      <c r="B455" s="88">
        <v>0</v>
      </c>
      <c r="C455" s="88"/>
      <c r="D455" s="88"/>
      <c r="E455" s="88"/>
    </row>
    <row r="456" spans="1:5" customFormat="1" x14ac:dyDescent="0.25">
      <c r="A456" s="88">
        <v>453</v>
      </c>
      <c r="B456" s="88">
        <v>0</v>
      </c>
      <c r="C456" s="88"/>
      <c r="D456" s="88"/>
      <c r="E456" s="88"/>
    </row>
    <row r="457" spans="1:5" customFormat="1" x14ac:dyDescent="0.25">
      <c r="A457" s="88">
        <v>454</v>
      </c>
      <c r="B457" s="88">
        <v>0</v>
      </c>
      <c r="C457" s="88"/>
      <c r="D457" s="88"/>
      <c r="E457" s="88"/>
    </row>
    <row r="458" spans="1:5" customFormat="1" x14ac:dyDescent="0.25">
      <c r="A458" s="88">
        <v>455</v>
      </c>
      <c r="B458" s="88">
        <v>0</v>
      </c>
      <c r="C458" s="88"/>
      <c r="D458" s="88"/>
      <c r="E458" s="88"/>
    </row>
    <row r="459" spans="1:5" customFormat="1" x14ac:dyDescent="0.25">
      <c r="A459" s="88">
        <v>456</v>
      </c>
      <c r="B459" s="88">
        <v>0</v>
      </c>
      <c r="C459" s="88"/>
      <c r="D459" s="88"/>
      <c r="E459" s="88"/>
    </row>
    <row r="460" spans="1:5" customFormat="1" x14ac:dyDescent="0.25">
      <c r="A460" s="88">
        <v>457</v>
      </c>
      <c r="B460" s="88">
        <v>0</v>
      </c>
      <c r="C460" s="88"/>
      <c r="D460" s="88"/>
      <c r="E460" s="88"/>
    </row>
    <row r="461" spans="1:5" customFormat="1" x14ac:dyDescent="0.25">
      <c r="A461" s="88">
        <v>458</v>
      </c>
      <c r="B461" s="88">
        <v>0</v>
      </c>
      <c r="C461" s="88"/>
      <c r="D461" s="88"/>
      <c r="E461" s="88"/>
    </row>
    <row r="462" spans="1:5" customFormat="1" x14ac:dyDescent="0.25">
      <c r="A462" s="88">
        <v>459</v>
      </c>
      <c r="B462" s="88">
        <v>0</v>
      </c>
      <c r="C462" s="88"/>
      <c r="D462" s="88"/>
      <c r="E462" s="88"/>
    </row>
    <row r="463" spans="1:5" customFormat="1" x14ac:dyDescent="0.25">
      <c r="A463" s="88">
        <v>460</v>
      </c>
      <c r="B463" s="88">
        <v>0</v>
      </c>
      <c r="C463" s="88"/>
      <c r="D463" s="88"/>
      <c r="E463" s="88"/>
    </row>
    <row r="464" spans="1:5" customFormat="1" x14ac:dyDescent="0.25">
      <c r="A464" s="88">
        <v>461</v>
      </c>
      <c r="B464" s="88">
        <v>0</v>
      </c>
      <c r="C464" s="88"/>
      <c r="D464" s="88"/>
      <c r="E464" s="88"/>
    </row>
    <row r="465" spans="1:5" customFormat="1" x14ac:dyDescent="0.25">
      <c r="A465" s="88">
        <v>462</v>
      </c>
      <c r="B465" s="88">
        <v>0</v>
      </c>
      <c r="C465" s="88"/>
      <c r="D465" s="88"/>
      <c r="E465" s="88"/>
    </row>
    <row r="466" spans="1:5" customFormat="1" x14ac:dyDescent="0.25">
      <c r="A466" s="88">
        <v>463</v>
      </c>
      <c r="B466" s="88">
        <v>0</v>
      </c>
      <c r="C466" s="88"/>
      <c r="D466" s="88"/>
      <c r="E466" s="88"/>
    </row>
    <row r="467" spans="1:5" customFormat="1" x14ac:dyDescent="0.25">
      <c r="A467" s="88">
        <v>464</v>
      </c>
      <c r="B467" s="88">
        <v>0</v>
      </c>
      <c r="C467" s="88"/>
      <c r="D467" s="88"/>
      <c r="E467" s="88"/>
    </row>
    <row r="468" spans="1:5" customFormat="1" x14ac:dyDescent="0.25">
      <c r="A468" s="88">
        <v>465</v>
      </c>
      <c r="B468" s="88">
        <v>0</v>
      </c>
      <c r="C468" s="88"/>
      <c r="D468" s="88"/>
      <c r="E468" s="88"/>
    </row>
    <row r="469" spans="1:5" customFormat="1" x14ac:dyDescent="0.25">
      <c r="A469" s="88">
        <v>466</v>
      </c>
      <c r="B469" s="88">
        <v>0</v>
      </c>
      <c r="C469" s="88"/>
      <c r="D469" s="88"/>
      <c r="E469" s="88"/>
    </row>
    <row r="470" spans="1:5" customFormat="1" x14ac:dyDescent="0.25">
      <c r="A470" s="88">
        <v>467</v>
      </c>
      <c r="B470" s="88">
        <v>0</v>
      </c>
      <c r="C470" s="88"/>
      <c r="D470" s="88"/>
      <c r="E470" s="88"/>
    </row>
    <row r="471" spans="1:5" customFormat="1" x14ac:dyDescent="0.25">
      <c r="A471" s="88">
        <v>468</v>
      </c>
      <c r="B471" s="88">
        <v>0</v>
      </c>
      <c r="C471" s="88"/>
      <c r="D471" s="88"/>
      <c r="E471" s="88"/>
    </row>
    <row r="472" spans="1:5" customFormat="1" x14ac:dyDescent="0.25">
      <c r="A472" s="88">
        <v>469</v>
      </c>
      <c r="B472" s="88">
        <v>0</v>
      </c>
      <c r="C472" s="88"/>
      <c r="D472" s="88"/>
      <c r="E472" s="88"/>
    </row>
    <row r="473" spans="1:5" customFormat="1" x14ac:dyDescent="0.25">
      <c r="A473" s="88">
        <v>470</v>
      </c>
      <c r="B473" s="88">
        <v>0</v>
      </c>
      <c r="C473" s="88"/>
      <c r="D473" s="88"/>
      <c r="E473" s="88"/>
    </row>
    <row r="474" spans="1:5" customFormat="1" x14ac:dyDescent="0.25">
      <c r="A474" s="88">
        <v>471</v>
      </c>
      <c r="B474" s="88">
        <v>0</v>
      </c>
      <c r="C474" s="88"/>
      <c r="D474" s="88"/>
      <c r="E474" s="88"/>
    </row>
    <row r="475" spans="1:5" customFormat="1" x14ac:dyDescent="0.25">
      <c r="A475" s="88">
        <v>472</v>
      </c>
      <c r="B475" s="88">
        <v>0</v>
      </c>
      <c r="C475" s="88"/>
      <c r="D475" s="88"/>
      <c r="E475" s="88"/>
    </row>
    <row r="476" spans="1:5" customFormat="1" x14ac:dyDescent="0.25">
      <c r="A476" s="88">
        <v>473</v>
      </c>
      <c r="B476" s="88">
        <v>0</v>
      </c>
      <c r="C476" s="88"/>
      <c r="D476" s="88"/>
      <c r="E476" s="88"/>
    </row>
    <row r="477" spans="1:5" customFormat="1" x14ac:dyDescent="0.25">
      <c r="A477" s="88">
        <v>474</v>
      </c>
      <c r="B477" s="88">
        <v>0</v>
      </c>
      <c r="C477" s="88"/>
      <c r="D477" s="88"/>
      <c r="E477" s="88"/>
    </row>
    <row r="478" spans="1:5" customFormat="1" x14ac:dyDescent="0.25">
      <c r="A478" s="88">
        <v>475</v>
      </c>
      <c r="B478" s="88">
        <v>0</v>
      </c>
      <c r="C478" s="88"/>
      <c r="D478" s="88"/>
      <c r="E478" s="88"/>
    </row>
    <row r="479" spans="1:5" customFormat="1" x14ac:dyDescent="0.25">
      <c r="A479" s="88">
        <v>476</v>
      </c>
      <c r="B479" s="88">
        <v>0</v>
      </c>
      <c r="C479" s="88"/>
      <c r="D479" s="88"/>
      <c r="E479" s="88"/>
    </row>
    <row r="480" spans="1:5" customFormat="1" x14ac:dyDescent="0.25">
      <c r="A480" s="88">
        <v>477</v>
      </c>
      <c r="B480" s="88">
        <v>0</v>
      </c>
      <c r="C480" s="88"/>
      <c r="D480" s="88"/>
      <c r="E480" s="88"/>
    </row>
    <row r="481" spans="1:5" customFormat="1" x14ac:dyDescent="0.25">
      <c r="A481" s="88">
        <v>478</v>
      </c>
      <c r="B481" s="88">
        <v>0</v>
      </c>
      <c r="C481" s="88"/>
      <c r="D481" s="88"/>
      <c r="E481" s="88"/>
    </row>
    <row r="482" spans="1:5" customFormat="1" x14ac:dyDescent="0.25">
      <c r="A482" s="88">
        <v>479</v>
      </c>
      <c r="B482" s="88">
        <v>0</v>
      </c>
      <c r="C482" s="88"/>
      <c r="D482" s="88"/>
      <c r="E482" s="88"/>
    </row>
    <row r="483" spans="1:5" customFormat="1" x14ac:dyDescent="0.25">
      <c r="A483" s="88">
        <v>480</v>
      </c>
      <c r="B483" s="88">
        <v>0</v>
      </c>
      <c r="C483" s="88"/>
      <c r="D483" s="88"/>
      <c r="E483" s="88"/>
    </row>
    <row r="484" spans="1:5" customFormat="1" x14ac:dyDescent="0.25">
      <c r="A484" s="88">
        <v>481</v>
      </c>
      <c r="B484" s="88">
        <v>0</v>
      </c>
      <c r="C484" s="88"/>
      <c r="D484" s="88"/>
      <c r="E484" s="88"/>
    </row>
    <row r="485" spans="1:5" customFormat="1" x14ac:dyDescent="0.25">
      <c r="A485" s="88">
        <v>482</v>
      </c>
      <c r="B485" s="88">
        <v>0</v>
      </c>
      <c r="C485" s="88"/>
      <c r="D485" s="88"/>
      <c r="E485" s="88"/>
    </row>
    <row r="486" spans="1:5" customFormat="1" x14ac:dyDescent="0.25">
      <c r="A486" s="88">
        <v>483</v>
      </c>
      <c r="B486" s="88">
        <v>0</v>
      </c>
      <c r="C486" s="88"/>
      <c r="D486" s="88"/>
      <c r="E486" s="88"/>
    </row>
    <row r="487" spans="1:5" customFormat="1" x14ac:dyDescent="0.25">
      <c r="A487" s="88">
        <v>484</v>
      </c>
      <c r="B487" s="88">
        <v>0</v>
      </c>
      <c r="C487" s="88"/>
      <c r="D487" s="88"/>
      <c r="E487" s="88"/>
    </row>
    <row r="488" spans="1:5" customFormat="1" x14ac:dyDescent="0.25">
      <c r="A488" s="88">
        <v>485</v>
      </c>
      <c r="B488" s="88">
        <v>0</v>
      </c>
      <c r="C488" s="88"/>
      <c r="D488" s="88"/>
      <c r="E488" s="88"/>
    </row>
    <row r="489" spans="1:5" customFormat="1" x14ac:dyDescent="0.25">
      <c r="A489" s="88">
        <v>486</v>
      </c>
      <c r="B489" s="88">
        <v>0</v>
      </c>
      <c r="C489" s="88"/>
      <c r="D489" s="88"/>
      <c r="E489" s="88"/>
    </row>
    <row r="490" spans="1:5" customFormat="1" x14ac:dyDescent="0.25">
      <c r="A490" s="88">
        <v>487</v>
      </c>
      <c r="B490" s="88">
        <v>0</v>
      </c>
      <c r="C490" s="88"/>
      <c r="D490" s="88"/>
      <c r="E490" s="88"/>
    </row>
    <row r="491" spans="1:5" customFormat="1" x14ac:dyDescent="0.25">
      <c r="A491" s="88">
        <v>488</v>
      </c>
      <c r="B491" s="88">
        <v>0</v>
      </c>
      <c r="C491" s="88"/>
      <c r="D491" s="88"/>
      <c r="E491" s="88"/>
    </row>
    <row r="492" spans="1:5" customFormat="1" x14ac:dyDescent="0.25">
      <c r="A492" s="88">
        <v>489</v>
      </c>
      <c r="B492" s="88">
        <v>0</v>
      </c>
      <c r="C492" s="88"/>
      <c r="D492" s="88"/>
      <c r="E492" s="88"/>
    </row>
    <row r="493" spans="1:5" customFormat="1" x14ac:dyDescent="0.25">
      <c r="A493" s="88">
        <v>490</v>
      </c>
      <c r="B493" s="88">
        <v>0</v>
      </c>
      <c r="C493" s="88"/>
      <c r="D493" s="88"/>
      <c r="E493" s="88"/>
    </row>
    <row r="494" spans="1:5" customFormat="1" x14ac:dyDescent="0.25">
      <c r="A494" s="88">
        <v>491</v>
      </c>
      <c r="B494" s="88">
        <v>0</v>
      </c>
      <c r="C494" s="88"/>
      <c r="D494" s="88"/>
      <c r="E494" s="88"/>
    </row>
    <row r="495" spans="1:5" customFormat="1" x14ac:dyDescent="0.25">
      <c r="A495" s="88">
        <v>492</v>
      </c>
      <c r="B495" s="88">
        <v>0</v>
      </c>
      <c r="C495" s="88"/>
      <c r="D495" s="88"/>
      <c r="E495" s="88"/>
    </row>
    <row r="496" spans="1:5" customFormat="1" x14ac:dyDescent="0.25">
      <c r="A496" s="88">
        <v>493</v>
      </c>
      <c r="B496" s="88">
        <v>0</v>
      </c>
      <c r="C496" s="88"/>
      <c r="D496" s="88"/>
      <c r="E496" s="88"/>
    </row>
    <row r="497" spans="1:5" customFormat="1" x14ac:dyDescent="0.25">
      <c r="A497" s="88">
        <v>494</v>
      </c>
      <c r="B497" s="88">
        <v>0</v>
      </c>
      <c r="C497" s="88"/>
      <c r="D497" s="88"/>
      <c r="E497" s="88"/>
    </row>
    <row r="498" spans="1:5" customFormat="1" x14ac:dyDescent="0.25">
      <c r="A498" s="88">
        <v>495</v>
      </c>
      <c r="B498" s="88">
        <v>0</v>
      </c>
      <c r="C498" s="88"/>
      <c r="D498" s="88"/>
      <c r="E498" s="88"/>
    </row>
    <row r="499" spans="1:5" customFormat="1" x14ac:dyDescent="0.25">
      <c r="A499" s="88">
        <v>496</v>
      </c>
      <c r="B499" s="88">
        <v>0</v>
      </c>
      <c r="C499" s="88"/>
      <c r="D499" s="88"/>
      <c r="E499" s="88"/>
    </row>
    <row r="500" spans="1:5" customFormat="1" x14ac:dyDescent="0.25">
      <c r="A500" s="88">
        <v>497</v>
      </c>
      <c r="B500" s="88">
        <v>0</v>
      </c>
      <c r="C500" s="88"/>
      <c r="D500" s="88"/>
      <c r="E500" s="88"/>
    </row>
    <row r="501" spans="1:5" customFormat="1" x14ac:dyDescent="0.25">
      <c r="A501" s="88">
        <v>498</v>
      </c>
      <c r="B501" s="88">
        <v>0</v>
      </c>
      <c r="C501" s="88"/>
      <c r="D501" s="88"/>
      <c r="E501" s="88"/>
    </row>
    <row r="502" spans="1:5" customFormat="1" x14ac:dyDescent="0.25">
      <c r="A502" s="88">
        <v>499</v>
      </c>
      <c r="B502" s="88">
        <v>0</v>
      </c>
      <c r="C502" s="88"/>
      <c r="D502" s="88"/>
      <c r="E502" s="88"/>
    </row>
    <row r="503" spans="1:5" customFormat="1" x14ac:dyDescent="0.25">
      <c r="A503" s="88">
        <v>500</v>
      </c>
      <c r="B503" s="88">
        <v>0</v>
      </c>
      <c r="C503" s="88"/>
      <c r="D503" s="88"/>
      <c r="E503" s="88"/>
    </row>
    <row r="504" spans="1:5" customFormat="1" x14ac:dyDescent="0.25">
      <c r="A504" s="88">
        <v>501</v>
      </c>
      <c r="B504" s="88">
        <v>0</v>
      </c>
      <c r="C504" s="88"/>
      <c r="D504" s="88"/>
      <c r="E504" s="88"/>
    </row>
    <row r="505" spans="1:5" customFormat="1" x14ac:dyDescent="0.25">
      <c r="A505" s="88">
        <v>502</v>
      </c>
      <c r="B505" s="88">
        <v>0</v>
      </c>
      <c r="C505" s="88"/>
      <c r="D505" s="88"/>
      <c r="E505" s="88"/>
    </row>
    <row r="506" spans="1:5" customFormat="1" x14ac:dyDescent="0.25">
      <c r="A506" s="88">
        <v>503</v>
      </c>
      <c r="B506" s="88">
        <v>0</v>
      </c>
      <c r="C506" s="88"/>
      <c r="D506" s="88"/>
      <c r="E506" s="88"/>
    </row>
    <row r="507" spans="1:5" customFormat="1" x14ac:dyDescent="0.25">
      <c r="A507" s="88">
        <v>504</v>
      </c>
      <c r="B507" s="88">
        <v>0</v>
      </c>
      <c r="C507" s="88"/>
      <c r="D507" s="88"/>
      <c r="E507" s="88"/>
    </row>
    <row r="508" spans="1:5" customFormat="1" x14ac:dyDescent="0.25">
      <c r="A508" s="88">
        <v>505</v>
      </c>
      <c r="B508" s="88">
        <v>0</v>
      </c>
      <c r="C508" s="88"/>
      <c r="D508" s="88"/>
      <c r="E508" s="88"/>
    </row>
    <row r="509" spans="1:5" customFormat="1" x14ac:dyDescent="0.25">
      <c r="A509" s="88">
        <v>506</v>
      </c>
      <c r="B509" s="88">
        <v>0</v>
      </c>
      <c r="C509" s="88"/>
      <c r="D509" s="88"/>
      <c r="E509" s="88"/>
    </row>
    <row r="510" spans="1:5" customFormat="1" x14ac:dyDescent="0.25">
      <c r="A510" s="88">
        <v>507</v>
      </c>
      <c r="B510" s="88">
        <v>0</v>
      </c>
      <c r="C510" s="88"/>
      <c r="D510" s="88"/>
      <c r="E510" s="88"/>
    </row>
    <row r="511" spans="1:5" customFormat="1" x14ac:dyDescent="0.25">
      <c r="A511" s="88">
        <v>508</v>
      </c>
      <c r="B511" s="88">
        <v>0</v>
      </c>
      <c r="C511" s="88"/>
      <c r="D511" s="88"/>
      <c r="E511" s="88"/>
    </row>
    <row r="512" spans="1:5" customFormat="1" x14ac:dyDescent="0.25">
      <c r="A512" s="88">
        <v>509</v>
      </c>
      <c r="B512" s="88">
        <v>0</v>
      </c>
      <c r="C512" s="88"/>
      <c r="D512" s="88"/>
      <c r="E512" s="88"/>
    </row>
    <row r="513" spans="1:5" customFormat="1" x14ac:dyDescent="0.25">
      <c r="A513" s="88">
        <v>510</v>
      </c>
      <c r="B513" s="88">
        <v>0</v>
      </c>
      <c r="C513" s="88"/>
      <c r="D513" s="88"/>
      <c r="E513" s="88"/>
    </row>
    <row r="514" spans="1:5" customFormat="1" x14ac:dyDescent="0.25">
      <c r="A514" s="88">
        <v>511</v>
      </c>
      <c r="B514" s="88">
        <v>0</v>
      </c>
      <c r="C514" s="88"/>
      <c r="D514" s="88"/>
      <c r="E514" s="88"/>
    </row>
    <row r="515" spans="1:5" customFormat="1" x14ac:dyDescent="0.25">
      <c r="A515" s="88">
        <v>512</v>
      </c>
      <c r="B515" s="88">
        <v>1.430013040080667E-2</v>
      </c>
      <c r="C515" s="88"/>
      <c r="D515" s="88"/>
      <c r="E515" s="88"/>
    </row>
    <row r="516" spans="1:5" customFormat="1" x14ac:dyDescent="0.25">
      <c r="A516" s="88">
        <v>513</v>
      </c>
      <c r="B516" s="88">
        <v>1.2493524610996249</v>
      </c>
      <c r="C516" s="88"/>
      <c r="D516" s="88"/>
      <c r="E516" s="88"/>
    </row>
    <row r="517" spans="1:5" customFormat="1" x14ac:dyDescent="0.25">
      <c r="A517" s="88">
        <v>514</v>
      </c>
      <c r="B517" s="88">
        <v>4.5703518390655518</v>
      </c>
      <c r="C517" s="88"/>
      <c r="D517" s="88"/>
      <c r="E517" s="88"/>
    </row>
    <row r="518" spans="1:5" customFormat="1" x14ac:dyDescent="0.25">
      <c r="A518" s="88">
        <v>515</v>
      </c>
      <c r="B518" s="88">
        <v>8.8802947998046875</v>
      </c>
      <c r="C518" s="88"/>
      <c r="D518" s="88"/>
      <c r="E518" s="88"/>
    </row>
    <row r="519" spans="1:5" customFormat="1" x14ac:dyDescent="0.25">
      <c r="A519" s="88">
        <v>516</v>
      </c>
      <c r="B519" s="88">
        <v>13.69991121292114</v>
      </c>
      <c r="C519" s="88"/>
      <c r="D519" s="88"/>
      <c r="E519" s="88"/>
    </row>
    <row r="520" spans="1:5" customFormat="1" x14ac:dyDescent="0.25">
      <c r="A520" s="88">
        <v>517</v>
      </c>
      <c r="B520" s="88">
        <v>18.508749580383299</v>
      </c>
      <c r="C520" s="88"/>
      <c r="D520" s="88"/>
      <c r="E520" s="88"/>
    </row>
    <row r="521" spans="1:5" customFormat="1" x14ac:dyDescent="0.25">
      <c r="A521" s="88">
        <v>518</v>
      </c>
      <c r="B521" s="88">
        <v>20.641105651855469</v>
      </c>
      <c r="C521" s="88"/>
      <c r="D521" s="88"/>
      <c r="E521" s="88"/>
    </row>
    <row r="522" spans="1:5" customFormat="1" x14ac:dyDescent="0.25">
      <c r="A522" s="88">
        <v>519</v>
      </c>
      <c r="B522" s="88">
        <v>21.6026496887207</v>
      </c>
      <c r="C522" s="88"/>
      <c r="D522" s="88"/>
      <c r="E522" s="88"/>
    </row>
    <row r="523" spans="1:5" customFormat="1" x14ac:dyDescent="0.25">
      <c r="A523" s="88">
        <v>520</v>
      </c>
      <c r="B523" s="88">
        <v>21.255192565917969</v>
      </c>
      <c r="C523" s="88"/>
      <c r="D523" s="88"/>
      <c r="E523" s="88"/>
    </row>
    <row r="524" spans="1:5" customFormat="1" x14ac:dyDescent="0.25">
      <c r="A524" s="88">
        <v>521</v>
      </c>
      <c r="B524" s="88">
        <v>20.676639938354491</v>
      </c>
      <c r="C524" s="88"/>
      <c r="D524" s="88"/>
      <c r="E524" s="88"/>
    </row>
    <row r="525" spans="1:5" customFormat="1" x14ac:dyDescent="0.25">
      <c r="A525" s="88">
        <v>522</v>
      </c>
      <c r="B525" s="88">
        <v>19.512798690795901</v>
      </c>
      <c r="C525" s="88"/>
      <c r="D525" s="88"/>
      <c r="E525" s="88"/>
    </row>
    <row r="526" spans="1:5" customFormat="1" x14ac:dyDescent="0.25">
      <c r="A526" s="88">
        <v>523</v>
      </c>
      <c r="B526" s="88">
        <v>18.404001045227051</v>
      </c>
      <c r="C526" s="88"/>
      <c r="D526" s="88"/>
      <c r="E526" s="88"/>
    </row>
    <row r="527" spans="1:5" customFormat="1" x14ac:dyDescent="0.25">
      <c r="A527" s="88">
        <v>524</v>
      </c>
      <c r="B527" s="88">
        <v>17.36972789764404</v>
      </c>
      <c r="C527" s="88"/>
      <c r="D527" s="88"/>
      <c r="E527" s="88"/>
    </row>
    <row r="528" spans="1:5" customFormat="1" x14ac:dyDescent="0.25">
      <c r="A528" s="88">
        <v>525</v>
      </c>
      <c r="B528" s="88">
        <v>15.43247051239014</v>
      </c>
      <c r="C528" s="88"/>
      <c r="D528" s="88"/>
      <c r="E528" s="88"/>
    </row>
    <row r="529" spans="1:5" customFormat="1" x14ac:dyDescent="0.25">
      <c r="A529" s="88">
        <v>526</v>
      </c>
      <c r="B529" s="88">
        <v>11.84491415023804</v>
      </c>
      <c r="C529" s="88"/>
      <c r="D529" s="88"/>
      <c r="E529" s="88"/>
    </row>
    <row r="530" spans="1:5" customFormat="1" x14ac:dyDescent="0.25">
      <c r="A530" s="88">
        <v>527</v>
      </c>
      <c r="B530" s="88">
        <v>7.6243631362915041</v>
      </c>
      <c r="C530" s="88"/>
      <c r="D530" s="88"/>
      <c r="E530" s="88"/>
    </row>
    <row r="531" spans="1:5" customFormat="1" x14ac:dyDescent="0.25">
      <c r="A531" s="88">
        <v>528</v>
      </c>
      <c r="B531" s="88">
        <v>3.6924769639968869</v>
      </c>
      <c r="C531" s="88"/>
      <c r="D531" s="88"/>
      <c r="E531" s="88"/>
    </row>
    <row r="532" spans="1:5" customFormat="1" x14ac:dyDescent="0.25">
      <c r="A532" s="88">
        <v>529</v>
      </c>
      <c r="B532" s="88">
        <v>0.88451289087533946</v>
      </c>
      <c r="C532" s="88"/>
      <c r="D532" s="88"/>
      <c r="E532" s="88"/>
    </row>
    <row r="533" spans="1:5" customFormat="1" x14ac:dyDescent="0.25">
      <c r="A533" s="88">
        <v>530</v>
      </c>
      <c r="B533" s="88">
        <v>5.6511668162420391E-2</v>
      </c>
      <c r="C533" s="88"/>
      <c r="D533" s="88"/>
      <c r="E533" s="88"/>
    </row>
    <row r="534" spans="1:5" customFormat="1" x14ac:dyDescent="0.25">
      <c r="A534" s="88">
        <v>531</v>
      </c>
      <c r="B534" s="88">
        <v>7.7147832605987789E-3</v>
      </c>
      <c r="C534" s="88"/>
      <c r="D534" s="88"/>
      <c r="E534" s="88"/>
    </row>
    <row r="535" spans="1:5" customFormat="1" x14ac:dyDescent="0.25">
      <c r="A535" s="88">
        <v>532</v>
      </c>
      <c r="B535" s="88">
        <v>0</v>
      </c>
      <c r="C535" s="88"/>
      <c r="D535" s="88"/>
      <c r="E535" s="88"/>
    </row>
    <row r="536" spans="1:5" customFormat="1" x14ac:dyDescent="0.25">
      <c r="A536" s="88">
        <v>533</v>
      </c>
      <c r="B536" s="88">
        <v>0</v>
      </c>
      <c r="C536" s="88"/>
      <c r="D536" s="88"/>
      <c r="E536" s="88"/>
    </row>
    <row r="537" spans="1:5" customFormat="1" x14ac:dyDescent="0.25">
      <c r="A537" s="88">
        <v>534</v>
      </c>
      <c r="B537" s="88">
        <v>0.34184009409509603</v>
      </c>
      <c r="C537" s="88"/>
      <c r="D537" s="88"/>
      <c r="E537" s="88"/>
    </row>
    <row r="538" spans="1:5" customFormat="1" x14ac:dyDescent="0.25">
      <c r="A538" s="88">
        <v>535</v>
      </c>
      <c r="B538" s="88">
        <v>2.4506949067115782</v>
      </c>
      <c r="C538" s="88"/>
      <c r="D538" s="88"/>
      <c r="E538" s="88"/>
    </row>
    <row r="539" spans="1:5" customFormat="1" x14ac:dyDescent="0.25">
      <c r="A539" s="88">
        <v>536</v>
      </c>
      <c r="B539" s="88">
        <v>3.8787465333938602</v>
      </c>
      <c r="C539" s="88"/>
      <c r="D539" s="88"/>
      <c r="E539" s="88"/>
    </row>
    <row r="540" spans="1:5" customFormat="1" x14ac:dyDescent="0.25">
      <c r="A540" s="88">
        <v>537</v>
      </c>
      <c r="B540" s="88">
        <v>6.3370007514953617</v>
      </c>
      <c r="C540" s="88"/>
      <c r="D540" s="88"/>
      <c r="E540" s="88"/>
    </row>
    <row r="541" spans="1:5" customFormat="1" x14ac:dyDescent="0.25">
      <c r="A541" s="88">
        <v>538</v>
      </c>
      <c r="B541" s="88">
        <v>10.02387094497681</v>
      </c>
      <c r="C541" s="88"/>
      <c r="D541" s="88"/>
      <c r="E541" s="88"/>
    </row>
    <row r="542" spans="1:5" customFormat="1" x14ac:dyDescent="0.25">
      <c r="A542" s="88">
        <v>539</v>
      </c>
      <c r="B542" s="88">
        <v>15.085245418548579</v>
      </c>
      <c r="C542" s="88"/>
      <c r="D542" s="88"/>
      <c r="E542" s="88"/>
    </row>
    <row r="543" spans="1:5" customFormat="1" x14ac:dyDescent="0.25">
      <c r="A543" s="88">
        <v>540</v>
      </c>
      <c r="B543" s="88">
        <v>18.731454849243161</v>
      </c>
      <c r="C543" s="88"/>
      <c r="D543" s="88"/>
      <c r="E543" s="88"/>
    </row>
    <row r="544" spans="1:5" customFormat="1" x14ac:dyDescent="0.25">
      <c r="A544" s="88">
        <v>541</v>
      </c>
      <c r="B544" s="88">
        <v>23.07856006622314</v>
      </c>
      <c r="C544" s="88"/>
      <c r="D544" s="88"/>
      <c r="E544" s="88"/>
    </row>
    <row r="545" spans="1:5" customFormat="1" x14ac:dyDescent="0.25">
      <c r="A545" s="88">
        <v>542</v>
      </c>
      <c r="B545" s="88">
        <v>24.076881980896001</v>
      </c>
      <c r="C545" s="88"/>
      <c r="D545" s="88"/>
      <c r="E545" s="88"/>
    </row>
    <row r="546" spans="1:5" customFormat="1" x14ac:dyDescent="0.25">
      <c r="A546" s="88">
        <v>543</v>
      </c>
      <c r="B546" s="88">
        <v>24.599412345886229</v>
      </c>
      <c r="C546" s="88"/>
      <c r="D546" s="88"/>
      <c r="E546" s="88"/>
    </row>
    <row r="547" spans="1:5" customFormat="1" x14ac:dyDescent="0.25">
      <c r="A547" s="88">
        <v>544</v>
      </c>
      <c r="B547" s="88">
        <v>24.05595512390137</v>
      </c>
      <c r="C547" s="88"/>
      <c r="D547" s="88"/>
      <c r="E547" s="88"/>
    </row>
    <row r="548" spans="1:5" customFormat="1" x14ac:dyDescent="0.25">
      <c r="A548" s="88">
        <v>545</v>
      </c>
      <c r="B548" s="88">
        <v>22.735590553283689</v>
      </c>
      <c r="C548" s="88"/>
      <c r="D548" s="88"/>
      <c r="E548" s="88"/>
    </row>
    <row r="549" spans="1:5" customFormat="1" x14ac:dyDescent="0.25">
      <c r="A549" s="88">
        <v>546</v>
      </c>
      <c r="B549" s="88">
        <v>21.107728385925292</v>
      </c>
      <c r="C549" s="88"/>
      <c r="D549" s="88"/>
      <c r="E549" s="88"/>
    </row>
    <row r="550" spans="1:5" customFormat="1" x14ac:dyDescent="0.25">
      <c r="A550" s="88">
        <v>547</v>
      </c>
      <c r="B550" s="88">
        <v>19.52998332977295</v>
      </c>
      <c r="C550" s="88"/>
      <c r="D550" s="88"/>
      <c r="E550" s="88"/>
    </row>
    <row r="551" spans="1:5" customFormat="1" x14ac:dyDescent="0.25">
      <c r="A551" s="88">
        <v>548</v>
      </c>
      <c r="B551" s="88">
        <v>17.94774665832519</v>
      </c>
      <c r="C551" s="88"/>
      <c r="D551" s="88"/>
      <c r="E551" s="88"/>
    </row>
    <row r="552" spans="1:5" customFormat="1" x14ac:dyDescent="0.25">
      <c r="A552" s="88">
        <v>549</v>
      </c>
      <c r="B552" s="88">
        <v>16.4397388458252</v>
      </c>
      <c r="C552" s="88"/>
      <c r="D552" s="88"/>
      <c r="E552" s="88"/>
    </row>
    <row r="553" spans="1:5" customFormat="1" x14ac:dyDescent="0.25">
      <c r="A553" s="88">
        <v>550</v>
      </c>
      <c r="B553" s="88">
        <v>15.47046203613281</v>
      </c>
      <c r="C553" s="88"/>
      <c r="D553" s="88"/>
      <c r="E553" s="88"/>
    </row>
    <row r="554" spans="1:5" customFormat="1" x14ac:dyDescent="0.25">
      <c r="A554" s="88">
        <v>551</v>
      </c>
      <c r="B554" s="88">
        <v>14.80836067199707</v>
      </c>
      <c r="C554" s="88"/>
      <c r="D554" s="88"/>
      <c r="E554" s="88"/>
    </row>
    <row r="555" spans="1:5" customFormat="1" x14ac:dyDescent="0.25">
      <c r="A555" s="88">
        <v>552</v>
      </c>
      <c r="B555" s="88">
        <v>13.826117229461669</v>
      </c>
      <c r="C555" s="88"/>
      <c r="D555" s="88"/>
      <c r="E555" s="88"/>
    </row>
    <row r="556" spans="1:5" customFormat="1" x14ac:dyDescent="0.25">
      <c r="A556" s="88">
        <v>553</v>
      </c>
      <c r="B556" s="88">
        <v>13.510975074768069</v>
      </c>
      <c r="C556" s="88"/>
      <c r="D556" s="88"/>
      <c r="E556" s="88"/>
    </row>
    <row r="557" spans="1:5" customFormat="1" x14ac:dyDescent="0.25">
      <c r="A557" s="88">
        <v>554</v>
      </c>
      <c r="B557" s="88">
        <v>13.616144943237311</v>
      </c>
      <c r="C557" s="88"/>
      <c r="D557" s="88"/>
      <c r="E557" s="88"/>
    </row>
    <row r="558" spans="1:5" customFormat="1" x14ac:dyDescent="0.25">
      <c r="A558" s="88">
        <v>555</v>
      </c>
      <c r="B558" s="88">
        <v>13.5828950881958</v>
      </c>
      <c r="C558" s="88"/>
      <c r="D558" s="88"/>
      <c r="E558" s="88"/>
    </row>
    <row r="559" spans="1:5" customFormat="1" x14ac:dyDescent="0.25">
      <c r="A559" s="88">
        <v>556</v>
      </c>
      <c r="B559" s="88">
        <v>13.5499584197998</v>
      </c>
      <c r="C559" s="88"/>
      <c r="D559" s="88"/>
      <c r="E559" s="88"/>
    </row>
    <row r="560" spans="1:5" customFormat="1" x14ac:dyDescent="0.25">
      <c r="A560" s="88">
        <v>557</v>
      </c>
      <c r="B560" s="88">
        <v>13.262800407409671</v>
      </c>
      <c r="C560" s="88"/>
      <c r="D560" s="88"/>
      <c r="E560" s="88"/>
    </row>
    <row r="561" spans="1:5" customFormat="1" x14ac:dyDescent="0.25">
      <c r="A561" s="88">
        <v>558</v>
      </c>
      <c r="B561" s="88">
        <v>13.10162525177002</v>
      </c>
      <c r="C561" s="88"/>
      <c r="D561" s="88"/>
      <c r="E561" s="88"/>
    </row>
    <row r="562" spans="1:5" customFormat="1" x14ac:dyDescent="0.25">
      <c r="A562" s="88">
        <v>559</v>
      </c>
      <c r="B562" s="88">
        <v>14.441206645965581</v>
      </c>
      <c r="C562" s="88"/>
      <c r="D562" s="88"/>
      <c r="E562" s="88"/>
    </row>
    <row r="563" spans="1:5" customFormat="1" x14ac:dyDescent="0.25">
      <c r="A563" s="88">
        <v>560</v>
      </c>
      <c r="B563" s="88">
        <v>15.90328311920166</v>
      </c>
      <c r="C563" s="88"/>
      <c r="D563" s="88"/>
      <c r="E563" s="88"/>
    </row>
    <row r="564" spans="1:5" customFormat="1" x14ac:dyDescent="0.25">
      <c r="A564" s="88">
        <v>561</v>
      </c>
      <c r="B564" s="88">
        <v>16.972953224182131</v>
      </c>
      <c r="C564" s="88"/>
      <c r="D564" s="88"/>
      <c r="E564" s="88"/>
    </row>
    <row r="565" spans="1:5" customFormat="1" x14ac:dyDescent="0.25">
      <c r="A565" s="88">
        <v>562</v>
      </c>
      <c r="B565" s="88">
        <v>17.302552795410161</v>
      </c>
      <c r="C565" s="88"/>
      <c r="D565" s="88"/>
      <c r="E565" s="88"/>
    </row>
    <row r="566" spans="1:5" customFormat="1" x14ac:dyDescent="0.25">
      <c r="A566" s="88">
        <v>563</v>
      </c>
      <c r="B566" s="88">
        <v>17.019921684265139</v>
      </c>
      <c r="C566" s="88"/>
      <c r="D566" s="88"/>
      <c r="E566" s="88"/>
    </row>
    <row r="567" spans="1:5" customFormat="1" x14ac:dyDescent="0.25">
      <c r="A567" s="88">
        <v>564</v>
      </c>
      <c r="B567" s="88">
        <v>15.628794574737549</v>
      </c>
      <c r="C567" s="88"/>
      <c r="D567" s="88"/>
      <c r="E567" s="88"/>
    </row>
    <row r="568" spans="1:5" customFormat="1" x14ac:dyDescent="0.25">
      <c r="A568" s="88">
        <v>565</v>
      </c>
      <c r="B568" s="88">
        <v>13.79700679779053</v>
      </c>
      <c r="C568" s="88"/>
      <c r="D568" s="88"/>
      <c r="E568" s="88"/>
    </row>
    <row r="569" spans="1:5" customFormat="1" x14ac:dyDescent="0.25">
      <c r="A569" s="88">
        <v>566</v>
      </c>
      <c r="B569" s="88">
        <v>9.4852088451385494</v>
      </c>
      <c r="C569" s="88"/>
      <c r="D569" s="88"/>
      <c r="E569" s="88"/>
    </row>
    <row r="570" spans="1:5" customFormat="1" x14ac:dyDescent="0.25">
      <c r="A570" s="88">
        <v>567</v>
      </c>
      <c r="B570" s="88">
        <v>3.9216421484947199</v>
      </c>
      <c r="C570" s="88"/>
      <c r="D570" s="88"/>
      <c r="E570" s="88"/>
    </row>
    <row r="571" spans="1:5" customFormat="1" x14ac:dyDescent="0.25">
      <c r="A571" s="88">
        <v>568</v>
      </c>
      <c r="B571" s="88">
        <v>0.24649031609296801</v>
      </c>
      <c r="C571" s="88"/>
      <c r="D571" s="88"/>
      <c r="E571" s="88"/>
    </row>
    <row r="572" spans="1:5" customFormat="1" x14ac:dyDescent="0.25">
      <c r="A572" s="88">
        <v>569</v>
      </c>
      <c r="B572" s="88">
        <v>3.9935140591114762E-2</v>
      </c>
      <c r="C572" s="88"/>
      <c r="D572" s="88"/>
      <c r="E572" s="88"/>
    </row>
    <row r="573" spans="1:5" customFormat="1" x14ac:dyDescent="0.25">
      <c r="A573" s="88">
        <v>570</v>
      </c>
      <c r="B573" s="88">
        <v>3.160701552405954E-3</v>
      </c>
      <c r="C573" s="88"/>
      <c r="D573" s="88"/>
      <c r="E573" s="88"/>
    </row>
    <row r="574" spans="1:5" customFormat="1" x14ac:dyDescent="0.25">
      <c r="A574" s="88">
        <v>571</v>
      </c>
      <c r="B574" s="88">
        <v>0</v>
      </c>
      <c r="C574" s="88"/>
      <c r="D574" s="88"/>
      <c r="E574" s="88"/>
    </row>
    <row r="575" spans="1:5" customFormat="1" x14ac:dyDescent="0.25">
      <c r="A575" s="88">
        <v>572</v>
      </c>
      <c r="B575" s="88">
        <v>0</v>
      </c>
      <c r="C575" s="88"/>
      <c r="D575" s="88"/>
      <c r="E575" s="88"/>
    </row>
    <row r="576" spans="1:5" customFormat="1" x14ac:dyDescent="0.25">
      <c r="A576" s="88">
        <v>573</v>
      </c>
      <c r="B576" s="88">
        <v>0</v>
      </c>
      <c r="C576" s="88"/>
      <c r="D576" s="88"/>
      <c r="E576" s="88"/>
    </row>
    <row r="577" spans="1:5" customFormat="1" x14ac:dyDescent="0.25">
      <c r="A577" s="88">
        <v>574</v>
      </c>
      <c r="B577" s="88">
        <v>0</v>
      </c>
      <c r="C577" s="88"/>
      <c r="D577" s="88"/>
      <c r="E577" s="88"/>
    </row>
    <row r="578" spans="1:5" customFormat="1" x14ac:dyDescent="0.25">
      <c r="A578" s="88">
        <v>575</v>
      </c>
      <c r="B578" s="88">
        <v>0</v>
      </c>
      <c r="C578" s="88"/>
      <c r="D578" s="88"/>
      <c r="E578" s="88"/>
    </row>
    <row r="579" spans="1:5" customFormat="1" x14ac:dyDescent="0.25">
      <c r="A579" s="88">
        <v>576</v>
      </c>
      <c r="B579" s="88">
        <v>0</v>
      </c>
      <c r="C579" s="88"/>
      <c r="D579" s="88"/>
      <c r="E579" s="88"/>
    </row>
    <row r="580" spans="1:5" customFormat="1" x14ac:dyDescent="0.25">
      <c r="A580" s="88">
        <v>577</v>
      </c>
      <c r="B580" s="88">
        <v>0</v>
      </c>
      <c r="C580" s="88"/>
      <c r="D580" s="88"/>
      <c r="E580" s="88"/>
    </row>
    <row r="581" spans="1:5" customFormat="1" x14ac:dyDescent="0.25">
      <c r="A581" s="88">
        <v>578</v>
      </c>
      <c r="B581" s="88">
        <v>0</v>
      </c>
      <c r="C581" s="88"/>
      <c r="D581" s="88"/>
      <c r="E581" s="88"/>
    </row>
    <row r="582" spans="1:5" customFormat="1" x14ac:dyDescent="0.25">
      <c r="A582" s="88">
        <v>579</v>
      </c>
      <c r="B582" s="88">
        <v>0</v>
      </c>
      <c r="C582" s="88"/>
      <c r="D582" s="88"/>
      <c r="E582" s="88"/>
    </row>
    <row r="583" spans="1:5" customFormat="1" x14ac:dyDescent="0.25">
      <c r="A583" s="88">
        <v>580</v>
      </c>
      <c r="B583" s="88">
        <v>0</v>
      </c>
      <c r="C583" s="88"/>
      <c r="D583" s="88"/>
      <c r="E583" s="88"/>
    </row>
    <row r="584" spans="1:5" customFormat="1" x14ac:dyDescent="0.25">
      <c r="A584" s="88">
        <v>581</v>
      </c>
      <c r="B584" s="88">
        <v>0</v>
      </c>
      <c r="C584" s="88"/>
      <c r="D584" s="88"/>
      <c r="E584" s="88"/>
    </row>
    <row r="585" spans="1:5" customFormat="1" x14ac:dyDescent="0.25">
      <c r="A585" s="88">
        <v>582</v>
      </c>
      <c r="B585" s="88">
        <v>0</v>
      </c>
      <c r="C585" s="88"/>
      <c r="D585" s="88"/>
      <c r="E585" s="88"/>
    </row>
    <row r="586" spans="1:5" customFormat="1" x14ac:dyDescent="0.25">
      <c r="A586" s="88">
        <v>583</v>
      </c>
      <c r="B586" s="88">
        <v>0</v>
      </c>
      <c r="C586" s="88"/>
      <c r="D586" s="88"/>
      <c r="E586" s="88"/>
    </row>
    <row r="587" spans="1:5" customFormat="1" x14ac:dyDescent="0.25">
      <c r="A587" s="88">
        <v>584</v>
      </c>
      <c r="B587" s="88">
        <v>0</v>
      </c>
      <c r="C587" s="88"/>
      <c r="D587" s="88"/>
      <c r="E587" s="88"/>
    </row>
    <row r="588" spans="1:5" customFormat="1" x14ac:dyDescent="0.25">
      <c r="A588" s="88">
        <v>585</v>
      </c>
      <c r="B588" s="88">
        <v>0</v>
      </c>
      <c r="C588" s="88"/>
      <c r="D588" s="88"/>
      <c r="E588" s="88"/>
    </row>
    <row r="589" spans="1:5" customFormat="1" x14ac:dyDescent="0.25">
      <c r="A589" s="88">
        <v>586</v>
      </c>
      <c r="B589" s="88">
        <v>0</v>
      </c>
      <c r="C589" s="88"/>
      <c r="D589" s="88"/>
      <c r="E589" s="88"/>
    </row>
    <row r="590" spans="1:5" customFormat="1" x14ac:dyDescent="0.25">
      <c r="A590" s="88">
        <v>587</v>
      </c>
      <c r="B590" s="88">
        <v>0</v>
      </c>
      <c r="C590" s="88"/>
      <c r="D590" s="88"/>
      <c r="E590" s="88"/>
    </row>
    <row r="591" spans="1:5" customFormat="1" x14ac:dyDescent="0.25">
      <c r="A591" s="88">
        <v>588</v>
      </c>
      <c r="B591" s="88">
        <v>0</v>
      </c>
      <c r="C591" s="88"/>
      <c r="D591" s="88"/>
      <c r="E591" s="88"/>
    </row>
    <row r="592" spans="1:5" customFormat="1" x14ac:dyDescent="0.25">
      <c r="A592" s="88">
        <v>589</v>
      </c>
      <c r="B592" s="88">
        <v>0</v>
      </c>
      <c r="C592" s="88"/>
      <c r="D592" s="88"/>
      <c r="E592" s="88"/>
    </row>
    <row r="593" spans="1:5" customFormat="1" x14ac:dyDescent="0.25">
      <c r="A593" s="88">
        <v>590</v>
      </c>
      <c r="B593" s="88">
        <v>0</v>
      </c>
      <c r="C593" s="88"/>
      <c r="D593" s="88"/>
      <c r="E593" s="88"/>
    </row>
    <row r="594" spans="1:5" customFormat="1" x14ac:dyDescent="0.25">
      <c r="A594" s="88">
        <v>591</v>
      </c>
      <c r="B594" s="88">
        <v>0</v>
      </c>
      <c r="C594" s="88"/>
      <c r="D594" s="88"/>
      <c r="E594" s="88"/>
    </row>
    <row r="595" spans="1:5" customFormat="1" x14ac:dyDescent="0.25">
      <c r="A595" s="88">
        <v>592</v>
      </c>
      <c r="B595" s="88">
        <v>0</v>
      </c>
      <c r="C595" s="88"/>
      <c r="D595" s="88"/>
      <c r="E595" s="88"/>
    </row>
    <row r="596" spans="1:5" customFormat="1" x14ac:dyDescent="0.25">
      <c r="A596" s="88">
        <v>593</v>
      </c>
      <c r="B596" s="88">
        <v>0</v>
      </c>
      <c r="C596" s="88"/>
      <c r="D596" s="88"/>
      <c r="E596" s="88"/>
    </row>
    <row r="597" spans="1:5" customFormat="1" x14ac:dyDescent="0.25">
      <c r="A597" s="88">
        <v>594</v>
      </c>
      <c r="B597" s="88">
        <v>0</v>
      </c>
      <c r="C597" s="88"/>
      <c r="D597" s="88"/>
      <c r="E597" s="88"/>
    </row>
    <row r="598" spans="1:5" customFormat="1" x14ac:dyDescent="0.25">
      <c r="A598" s="88">
        <v>595</v>
      </c>
      <c r="B598" s="88">
        <v>0</v>
      </c>
      <c r="C598" s="88"/>
      <c r="D598" s="88"/>
      <c r="E598" s="88"/>
    </row>
    <row r="599" spans="1:5" customFormat="1" x14ac:dyDescent="0.25">
      <c r="A599" s="88">
        <v>596</v>
      </c>
      <c r="B599" s="88">
        <v>0</v>
      </c>
      <c r="C599" s="88"/>
      <c r="D599" s="88"/>
      <c r="E599" s="88"/>
    </row>
    <row r="600" spans="1:5" customFormat="1" x14ac:dyDescent="0.25">
      <c r="A600" s="88">
        <v>597</v>
      </c>
      <c r="B600" s="88">
        <v>0</v>
      </c>
      <c r="C600" s="88"/>
      <c r="D600" s="88"/>
      <c r="E600" s="88"/>
    </row>
    <row r="601" spans="1:5" customFormat="1" x14ac:dyDescent="0.25">
      <c r="A601" s="88">
        <v>598</v>
      </c>
      <c r="B601" s="88">
        <v>0</v>
      </c>
      <c r="C601" s="88"/>
      <c r="D601" s="88"/>
      <c r="E601" s="88"/>
    </row>
    <row r="602" spans="1:5" customFormat="1" x14ac:dyDescent="0.25">
      <c r="A602" s="88">
        <v>599</v>
      </c>
      <c r="B602" s="88">
        <v>0</v>
      </c>
      <c r="C602" s="88"/>
      <c r="D602" s="88"/>
      <c r="E602" s="88"/>
    </row>
    <row r="603" spans="1:5" customFormat="1" x14ac:dyDescent="0.25">
      <c r="A603" s="88">
        <v>600</v>
      </c>
      <c r="B603" s="88">
        <v>0</v>
      </c>
      <c r="C603" s="88"/>
      <c r="D603" s="88"/>
      <c r="E603" s="88"/>
    </row>
    <row r="604" spans="1:5" customFormat="1" x14ac:dyDescent="0.25">
      <c r="A604" s="88">
        <v>601</v>
      </c>
      <c r="B604" s="88">
        <v>0</v>
      </c>
      <c r="C604" s="88"/>
      <c r="D604" s="88"/>
      <c r="E604" s="88"/>
    </row>
    <row r="605" spans="1:5" customFormat="1" x14ac:dyDescent="0.25">
      <c r="A605" s="88">
        <v>602</v>
      </c>
      <c r="B605" s="88">
        <v>0.26020130990073093</v>
      </c>
      <c r="C605" s="88"/>
      <c r="D605" s="88"/>
      <c r="E605" s="88"/>
    </row>
    <row r="606" spans="1:5" customFormat="1" x14ac:dyDescent="0.25">
      <c r="A606" s="88">
        <v>603</v>
      </c>
      <c r="B606" s="88">
        <v>1.4369156837463379</v>
      </c>
      <c r="C606" s="88"/>
      <c r="D606" s="88"/>
      <c r="E606" s="88"/>
    </row>
    <row r="607" spans="1:5" customFormat="1" x14ac:dyDescent="0.25">
      <c r="A607" s="88">
        <v>604</v>
      </c>
      <c r="B607" s="88">
        <v>4.6611763715744017</v>
      </c>
      <c r="C607" s="88"/>
      <c r="D607" s="88"/>
      <c r="E607" s="88"/>
    </row>
    <row r="608" spans="1:5" customFormat="1" x14ac:dyDescent="0.25">
      <c r="A608" s="88">
        <v>605</v>
      </c>
      <c r="B608" s="88">
        <v>8.8870928287506104</v>
      </c>
      <c r="C608" s="88"/>
      <c r="D608" s="88"/>
      <c r="E608" s="88"/>
    </row>
    <row r="609" spans="1:5" customFormat="1" x14ac:dyDescent="0.25">
      <c r="A609" s="88">
        <v>606</v>
      </c>
      <c r="B609" s="88">
        <v>13.09237813949585</v>
      </c>
      <c r="C609" s="88"/>
      <c r="D609" s="88"/>
      <c r="E609" s="88"/>
    </row>
    <row r="610" spans="1:5" customFormat="1" x14ac:dyDescent="0.25">
      <c r="A610" s="88">
        <v>607</v>
      </c>
      <c r="B610" s="88">
        <v>19.275098991394039</v>
      </c>
      <c r="C610" s="88"/>
      <c r="D610" s="88"/>
      <c r="E610" s="88"/>
    </row>
    <row r="611" spans="1:5" customFormat="1" x14ac:dyDescent="0.25">
      <c r="A611" s="88">
        <v>608</v>
      </c>
      <c r="B611" s="88">
        <v>23.60387210845947</v>
      </c>
      <c r="C611" s="88"/>
      <c r="D611" s="88"/>
      <c r="E611" s="88"/>
    </row>
    <row r="612" spans="1:5" customFormat="1" x14ac:dyDescent="0.25">
      <c r="A612" s="88">
        <v>609</v>
      </c>
      <c r="B612" s="88">
        <v>30.87660980224609</v>
      </c>
      <c r="C612" s="88"/>
      <c r="D612" s="88"/>
      <c r="E612" s="88"/>
    </row>
    <row r="613" spans="1:5" customFormat="1" x14ac:dyDescent="0.25">
      <c r="A613" s="88">
        <v>610</v>
      </c>
      <c r="B613" s="88">
        <v>35.521400833129881</v>
      </c>
      <c r="C613" s="88"/>
      <c r="D613" s="88"/>
      <c r="E613" s="88"/>
    </row>
    <row r="614" spans="1:5" customFormat="1" x14ac:dyDescent="0.25">
      <c r="A614" s="88">
        <v>611</v>
      </c>
      <c r="B614" s="88">
        <v>38.476598358154298</v>
      </c>
      <c r="C614" s="88"/>
      <c r="D614" s="88"/>
      <c r="E614" s="88"/>
    </row>
    <row r="615" spans="1:5" customFormat="1" x14ac:dyDescent="0.25">
      <c r="A615" s="88">
        <v>612</v>
      </c>
      <c r="B615" s="88">
        <v>43.022981262207033</v>
      </c>
      <c r="C615" s="88"/>
      <c r="D615" s="88"/>
      <c r="E615" s="88"/>
    </row>
    <row r="616" spans="1:5" customFormat="1" x14ac:dyDescent="0.25">
      <c r="A616" s="88">
        <v>613</v>
      </c>
      <c r="B616" s="88">
        <v>46.415273666381843</v>
      </c>
      <c r="C616" s="88"/>
      <c r="D616" s="88"/>
      <c r="E616" s="88"/>
    </row>
    <row r="617" spans="1:5" customFormat="1" x14ac:dyDescent="0.25">
      <c r="A617" s="88">
        <v>614</v>
      </c>
      <c r="B617" s="88">
        <v>47.813014221191409</v>
      </c>
      <c r="C617" s="88"/>
      <c r="D617" s="88"/>
      <c r="E617" s="88"/>
    </row>
    <row r="618" spans="1:5" customFormat="1" x14ac:dyDescent="0.25">
      <c r="A618" s="88">
        <v>615</v>
      </c>
      <c r="B618" s="88">
        <v>48.617021560668952</v>
      </c>
      <c r="C618" s="88"/>
      <c r="D618" s="88"/>
      <c r="E618" s="88"/>
    </row>
    <row r="619" spans="1:5" customFormat="1" x14ac:dyDescent="0.25">
      <c r="A619" s="88">
        <v>616</v>
      </c>
      <c r="B619" s="88">
        <v>48.460420227050783</v>
      </c>
      <c r="C619" s="88"/>
      <c r="D619" s="88"/>
      <c r="E619" s="88"/>
    </row>
    <row r="620" spans="1:5" customFormat="1" x14ac:dyDescent="0.25">
      <c r="A620" s="88">
        <v>617</v>
      </c>
      <c r="B620" s="88">
        <v>48.11827201843262</v>
      </c>
      <c r="C620" s="88"/>
      <c r="D620" s="88"/>
      <c r="E620" s="88"/>
    </row>
    <row r="621" spans="1:5" customFormat="1" x14ac:dyDescent="0.25">
      <c r="A621" s="88">
        <v>618</v>
      </c>
      <c r="B621" s="88">
        <v>48.030245208740233</v>
      </c>
      <c r="C621" s="88"/>
      <c r="D621" s="88"/>
      <c r="E621" s="88"/>
    </row>
    <row r="622" spans="1:5" customFormat="1" x14ac:dyDescent="0.25">
      <c r="A622" s="88">
        <v>619</v>
      </c>
      <c r="B622" s="88">
        <v>47.638368225097658</v>
      </c>
      <c r="C622" s="88"/>
      <c r="D622" s="88"/>
      <c r="E622" s="88"/>
    </row>
    <row r="623" spans="1:5" customFormat="1" x14ac:dyDescent="0.25">
      <c r="A623" s="88">
        <v>620</v>
      </c>
      <c r="B623" s="88">
        <v>46.910640716552727</v>
      </c>
      <c r="C623" s="88"/>
      <c r="D623" s="88"/>
      <c r="E623" s="88"/>
    </row>
    <row r="624" spans="1:5" customFormat="1" x14ac:dyDescent="0.25">
      <c r="A624" s="88">
        <v>621</v>
      </c>
      <c r="B624" s="88">
        <v>45.980830764770509</v>
      </c>
      <c r="C624" s="88"/>
      <c r="D624" s="88"/>
      <c r="E624" s="88"/>
    </row>
    <row r="625" spans="1:5" customFormat="1" x14ac:dyDescent="0.25">
      <c r="A625" s="88">
        <v>622</v>
      </c>
      <c r="B625" s="88">
        <v>45.162375640869143</v>
      </c>
      <c r="C625" s="88"/>
      <c r="D625" s="88"/>
      <c r="E625" s="88"/>
    </row>
    <row r="626" spans="1:5" customFormat="1" x14ac:dyDescent="0.25">
      <c r="A626" s="88">
        <v>623</v>
      </c>
      <c r="B626" s="88">
        <v>44.196532058715817</v>
      </c>
      <c r="C626" s="88"/>
      <c r="D626" s="88"/>
      <c r="E626" s="88"/>
    </row>
    <row r="627" spans="1:5" customFormat="1" x14ac:dyDescent="0.25">
      <c r="A627" s="88">
        <v>624</v>
      </c>
      <c r="B627" s="88">
        <v>43.72876052856445</v>
      </c>
      <c r="C627" s="88"/>
      <c r="D627" s="88"/>
      <c r="E627" s="88"/>
    </row>
    <row r="628" spans="1:5" customFormat="1" x14ac:dyDescent="0.25">
      <c r="A628" s="88">
        <v>625</v>
      </c>
      <c r="B628" s="88">
        <v>43.660957717895513</v>
      </c>
      <c r="C628" s="88"/>
      <c r="D628" s="88"/>
      <c r="E628" s="88"/>
    </row>
    <row r="629" spans="1:5" customFormat="1" x14ac:dyDescent="0.25">
      <c r="A629" s="88">
        <v>626</v>
      </c>
      <c r="B629" s="88">
        <v>43.934258651733401</v>
      </c>
      <c r="C629" s="88"/>
      <c r="D629" s="88"/>
      <c r="E629" s="88"/>
    </row>
    <row r="630" spans="1:5" customFormat="1" x14ac:dyDescent="0.25">
      <c r="A630" s="88">
        <v>627</v>
      </c>
      <c r="B630" s="88">
        <v>44.692511749267581</v>
      </c>
      <c r="C630" s="88"/>
      <c r="D630" s="88"/>
      <c r="E630" s="88"/>
    </row>
    <row r="631" spans="1:5" customFormat="1" x14ac:dyDescent="0.25">
      <c r="A631" s="88">
        <v>628</v>
      </c>
      <c r="B631" s="88">
        <v>45.55546760559082</v>
      </c>
      <c r="C631" s="88"/>
      <c r="D631" s="88"/>
      <c r="E631" s="88"/>
    </row>
    <row r="632" spans="1:5" customFormat="1" x14ac:dyDescent="0.25">
      <c r="A632" s="88">
        <v>629</v>
      </c>
      <c r="B632" s="88">
        <v>45.929171371459958</v>
      </c>
      <c r="C632" s="88"/>
      <c r="D632" s="88"/>
      <c r="E632" s="88"/>
    </row>
    <row r="633" spans="1:5" customFormat="1" x14ac:dyDescent="0.25">
      <c r="A633" s="88">
        <v>630</v>
      </c>
      <c r="B633" s="88">
        <v>45.871995544433602</v>
      </c>
      <c r="C633" s="88"/>
      <c r="D633" s="88"/>
      <c r="E633" s="88"/>
    </row>
    <row r="634" spans="1:5" customFormat="1" x14ac:dyDescent="0.25">
      <c r="A634" s="88">
        <v>631</v>
      </c>
      <c r="B634" s="88">
        <v>45.759190368652341</v>
      </c>
      <c r="C634" s="88"/>
      <c r="D634" s="88"/>
      <c r="E634" s="88"/>
    </row>
    <row r="635" spans="1:5" customFormat="1" x14ac:dyDescent="0.25">
      <c r="A635" s="88">
        <v>632</v>
      </c>
      <c r="B635" s="88">
        <v>45.96952934265137</v>
      </c>
      <c r="C635" s="88"/>
      <c r="D635" s="88"/>
      <c r="E635" s="88"/>
    </row>
    <row r="636" spans="1:5" customFormat="1" x14ac:dyDescent="0.25">
      <c r="A636" s="88">
        <v>633</v>
      </c>
      <c r="B636" s="88">
        <v>46.501511001586913</v>
      </c>
      <c r="C636" s="88"/>
      <c r="D636" s="88"/>
      <c r="E636" s="88"/>
    </row>
    <row r="637" spans="1:5" customFormat="1" x14ac:dyDescent="0.25">
      <c r="A637" s="88">
        <v>634</v>
      </c>
      <c r="B637" s="88">
        <v>47.444276809692383</v>
      </c>
      <c r="C637" s="88"/>
      <c r="D637" s="88"/>
      <c r="E637" s="88"/>
    </row>
    <row r="638" spans="1:5" customFormat="1" x14ac:dyDescent="0.25">
      <c r="A638" s="88">
        <v>635</v>
      </c>
      <c r="B638" s="88">
        <v>48.978480148315427</v>
      </c>
      <c r="C638" s="88"/>
      <c r="D638" s="88"/>
      <c r="E638" s="88"/>
    </row>
    <row r="639" spans="1:5" customFormat="1" x14ac:dyDescent="0.25">
      <c r="A639" s="88">
        <v>636</v>
      </c>
      <c r="B639" s="88">
        <v>50.79364013671875</v>
      </c>
      <c r="C639" s="88"/>
      <c r="D639" s="88"/>
      <c r="E639" s="88"/>
    </row>
    <row r="640" spans="1:5" customFormat="1" x14ac:dyDescent="0.25">
      <c r="A640" s="88">
        <v>637</v>
      </c>
      <c r="B640" s="88">
        <v>52.592008209228517</v>
      </c>
      <c r="C640" s="88"/>
      <c r="D640" s="88"/>
      <c r="E640" s="88"/>
    </row>
    <row r="641" spans="1:5" customFormat="1" x14ac:dyDescent="0.25">
      <c r="A641" s="88">
        <v>638</v>
      </c>
      <c r="B641" s="88">
        <v>52.9194953918457</v>
      </c>
      <c r="C641" s="88"/>
      <c r="D641" s="88"/>
      <c r="E641" s="88"/>
    </row>
    <row r="642" spans="1:5" customFormat="1" x14ac:dyDescent="0.25">
      <c r="A642" s="88">
        <v>639</v>
      </c>
      <c r="B642" s="88">
        <v>53.075200271606448</v>
      </c>
      <c r="C642" s="88"/>
      <c r="D642" s="88"/>
      <c r="E642" s="88"/>
    </row>
    <row r="643" spans="1:5" customFormat="1" x14ac:dyDescent="0.25">
      <c r="A643" s="88">
        <v>640</v>
      </c>
      <c r="B643" s="88">
        <v>53.237634277343751</v>
      </c>
      <c r="C643" s="88"/>
      <c r="D643" s="88"/>
      <c r="E643" s="88"/>
    </row>
    <row r="644" spans="1:5" customFormat="1" x14ac:dyDescent="0.25">
      <c r="A644" s="88">
        <v>641</v>
      </c>
      <c r="B644" s="88">
        <v>52.984689331054689</v>
      </c>
      <c r="C644" s="88"/>
      <c r="D644" s="88"/>
      <c r="E644" s="88"/>
    </row>
    <row r="645" spans="1:5" customFormat="1" x14ac:dyDescent="0.25">
      <c r="A645" s="88">
        <v>642</v>
      </c>
      <c r="B645" s="88">
        <v>52.693441772460943</v>
      </c>
      <c r="C645" s="88"/>
      <c r="D645" s="88"/>
      <c r="E645" s="88"/>
    </row>
    <row r="646" spans="1:5" customFormat="1" x14ac:dyDescent="0.25">
      <c r="A646" s="88">
        <v>643</v>
      </c>
      <c r="B646" s="88">
        <v>52.9057014465332</v>
      </c>
      <c r="C646" s="88"/>
      <c r="D646" s="88"/>
      <c r="E646" s="88"/>
    </row>
    <row r="647" spans="1:5" customFormat="1" x14ac:dyDescent="0.25">
      <c r="A647" s="88">
        <v>644</v>
      </c>
      <c r="B647" s="88">
        <v>53.932971954345703</v>
      </c>
      <c r="C647" s="88"/>
      <c r="D647" s="88"/>
      <c r="E647" s="88"/>
    </row>
    <row r="648" spans="1:5" customFormat="1" x14ac:dyDescent="0.25">
      <c r="A648" s="88">
        <v>645</v>
      </c>
      <c r="B648" s="88">
        <v>54.795644760131843</v>
      </c>
      <c r="C648" s="88"/>
      <c r="D648" s="88"/>
      <c r="E648" s="88"/>
    </row>
    <row r="649" spans="1:5" customFormat="1" x14ac:dyDescent="0.25">
      <c r="A649" s="88">
        <v>646</v>
      </c>
      <c r="B649" s="88">
        <v>55.340510177612302</v>
      </c>
      <c r="C649" s="88"/>
      <c r="D649" s="88"/>
      <c r="E649" s="88"/>
    </row>
    <row r="650" spans="1:5" customFormat="1" x14ac:dyDescent="0.25">
      <c r="A650" s="88">
        <v>647</v>
      </c>
      <c r="B650" s="88">
        <v>55.752508544921866</v>
      </c>
      <c r="C650" s="88"/>
      <c r="D650" s="88"/>
      <c r="E650" s="88"/>
    </row>
    <row r="651" spans="1:5" customFormat="1" x14ac:dyDescent="0.25">
      <c r="A651" s="88">
        <v>648</v>
      </c>
      <c r="B651" s="88">
        <v>56.03053436279297</v>
      </c>
      <c r="C651" s="88"/>
      <c r="D651" s="88"/>
      <c r="E651" s="88"/>
    </row>
    <row r="652" spans="1:5" customFormat="1" x14ac:dyDescent="0.25">
      <c r="A652" s="88">
        <v>649</v>
      </c>
      <c r="B652" s="88">
        <v>56.381514739990237</v>
      </c>
      <c r="C652" s="88"/>
      <c r="D652" s="88"/>
      <c r="E652" s="88"/>
    </row>
    <row r="653" spans="1:5" customFormat="1" x14ac:dyDescent="0.25">
      <c r="A653" s="88">
        <v>650</v>
      </c>
      <c r="B653" s="88">
        <v>56.789994049072263</v>
      </c>
      <c r="C653" s="88"/>
      <c r="D653" s="88"/>
      <c r="E653" s="88"/>
    </row>
    <row r="654" spans="1:5" customFormat="1" x14ac:dyDescent="0.25">
      <c r="A654" s="88">
        <v>651</v>
      </c>
      <c r="B654" s="88">
        <v>56.982097625732422</v>
      </c>
      <c r="C654" s="88"/>
      <c r="D654" s="88"/>
      <c r="E654" s="88"/>
    </row>
    <row r="655" spans="1:5" customFormat="1" x14ac:dyDescent="0.25">
      <c r="A655" s="88">
        <v>652</v>
      </c>
      <c r="B655" s="88">
        <v>56.25060691833496</v>
      </c>
      <c r="C655" s="88"/>
      <c r="D655" s="88"/>
      <c r="E655" s="88"/>
    </row>
    <row r="656" spans="1:5" customFormat="1" x14ac:dyDescent="0.25">
      <c r="A656" s="88">
        <v>653</v>
      </c>
      <c r="B656" s="88">
        <v>55.074553680419918</v>
      </c>
      <c r="C656" s="88"/>
      <c r="D656" s="88"/>
      <c r="E656" s="88"/>
    </row>
    <row r="657" spans="1:5" customFormat="1" x14ac:dyDescent="0.25">
      <c r="A657" s="88">
        <v>654</v>
      </c>
      <c r="B657" s="88">
        <v>53.01559410095215</v>
      </c>
      <c r="C657" s="88"/>
      <c r="D657" s="88"/>
      <c r="E657" s="88"/>
    </row>
    <row r="658" spans="1:5" customFormat="1" x14ac:dyDescent="0.25">
      <c r="A658" s="88">
        <v>655</v>
      </c>
      <c r="B658" s="88">
        <v>50.163393783569333</v>
      </c>
      <c r="C658" s="88"/>
      <c r="D658" s="88"/>
      <c r="E658" s="88"/>
    </row>
    <row r="659" spans="1:5" customFormat="1" x14ac:dyDescent="0.25">
      <c r="A659" s="88">
        <v>656</v>
      </c>
      <c r="B659" s="88">
        <v>47.869046401977542</v>
      </c>
      <c r="C659" s="88"/>
      <c r="D659" s="88"/>
      <c r="E659" s="88"/>
    </row>
    <row r="660" spans="1:5" customFormat="1" x14ac:dyDescent="0.25">
      <c r="A660" s="88">
        <v>657</v>
      </c>
      <c r="B660" s="88">
        <v>44.625469207763672</v>
      </c>
      <c r="C660" s="88"/>
      <c r="D660" s="88"/>
      <c r="E660" s="88"/>
    </row>
    <row r="661" spans="1:5" customFormat="1" x14ac:dyDescent="0.25">
      <c r="A661" s="88">
        <v>658</v>
      </c>
      <c r="B661" s="88">
        <v>41.135737609863277</v>
      </c>
      <c r="C661" s="88"/>
      <c r="D661" s="88"/>
      <c r="E661" s="88"/>
    </row>
    <row r="662" spans="1:5" customFormat="1" x14ac:dyDescent="0.25">
      <c r="A662" s="88">
        <v>659</v>
      </c>
      <c r="B662" s="88">
        <v>37.84649658203125</v>
      </c>
      <c r="C662" s="88"/>
      <c r="D662" s="88"/>
      <c r="E662" s="88"/>
    </row>
    <row r="663" spans="1:5" customFormat="1" x14ac:dyDescent="0.25">
      <c r="A663" s="88">
        <v>660</v>
      </c>
      <c r="B663" s="88">
        <v>35.279132080078128</v>
      </c>
      <c r="C663" s="88"/>
      <c r="D663" s="88"/>
      <c r="E663" s="88"/>
    </row>
    <row r="664" spans="1:5" customFormat="1" x14ac:dyDescent="0.25">
      <c r="A664" s="88">
        <v>661</v>
      </c>
      <c r="B664" s="88">
        <v>32.487013816833503</v>
      </c>
      <c r="C664" s="88"/>
      <c r="D664" s="88"/>
      <c r="E664" s="88"/>
    </row>
    <row r="665" spans="1:5" customFormat="1" x14ac:dyDescent="0.25">
      <c r="A665" s="88">
        <v>662</v>
      </c>
      <c r="B665" s="88">
        <v>27.791171836853032</v>
      </c>
      <c r="C665" s="88"/>
      <c r="D665" s="88"/>
      <c r="E665" s="88"/>
    </row>
    <row r="666" spans="1:5" customFormat="1" x14ac:dyDescent="0.25">
      <c r="A666" s="88">
        <v>663</v>
      </c>
      <c r="B666" s="88">
        <v>23.310349845886229</v>
      </c>
      <c r="C666" s="88"/>
      <c r="D666" s="88"/>
      <c r="E666" s="88"/>
    </row>
    <row r="667" spans="1:5" customFormat="1" x14ac:dyDescent="0.25">
      <c r="A667" s="88">
        <v>664</v>
      </c>
      <c r="B667" s="88">
        <v>18.131566333770749</v>
      </c>
      <c r="C667" s="88"/>
      <c r="D667" s="88"/>
      <c r="E667" s="88"/>
    </row>
    <row r="668" spans="1:5" customFormat="1" x14ac:dyDescent="0.25">
      <c r="A668" s="88">
        <v>665</v>
      </c>
      <c r="B668" s="88">
        <v>13.70788564682007</v>
      </c>
      <c r="C668" s="88"/>
      <c r="D668" s="88"/>
      <c r="E668" s="88"/>
    </row>
    <row r="669" spans="1:5" customFormat="1" x14ac:dyDescent="0.25">
      <c r="A669" s="88">
        <v>666</v>
      </c>
      <c r="B669" s="88">
        <v>12.50633230209351</v>
      </c>
      <c r="C669" s="88"/>
      <c r="D669" s="88"/>
      <c r="E669" s="88"/>
    </row>
    <row r="670" spans="1:5" customFormat="1" x14ac:dyDescent="0.25">
      <c r="A670" s="88">
        <v>667</v>
      </c>
      <c r="B670" s="88">
        <v>13.126267337799071</v>
      </c>
      <c r="C670" s="88"/>
      <c r="D670" s="88"/>
      <c r="E670" s="88"/>
    </row>
    <row r="671" spans="1:5" customFormat="1" x14ac:dyDescent="0.25">
      <c r="A671" s="88">
        <v>668</v>
      </c>
      <c r="B671" s="88">
        <v>13.83103971481323</v>
      </c>
      <c r="C671" s="88"/>
      <c r="D671" s="88"/>
      <c r="E671" s="88"/>
    </row>
    <row r="672" spans="1:5" customFormat="1" x14ac:dyDescent="0.25">
      <c r="A672" s="88">
        <v>669</v>
      </c>
      <c r="B672" s="88">
        <v>17.093409729003909</v>
      </c>
      <c r="C672" s="88"/>
      <c r="D672" s="88"/>
      <c r="E672" s="88"/>
    </row>
    <row r="673" spans="1:5" customFormat="1" x14ac:dyDescent="0.25">
      <c r="A673" s="88">
        <v>670</v>
      </c>
      <c r="B673" s="88">
        <v>21.873756790161131</v>
      </c>
      <c r="C673" s="88"/>
      <c r="D673" s="88"/>
      <c r="E673" s="88"/>
    </row>
    <row r="674" spans="1:5" customFormat="1" x14ac:dyDescent="0.25">
      <c r="A674" s="88">
        <v>671</v>
      </c>
      <c r="B674" s="88">
        <v>27.947026252746578</v>
      </c>
      <c r="C674" s="88"/>
      <c r="D674" s="88"/>
      <c r="E674" s="88"/>
    </row>
    <row r="675" spans="1:5" customFormat="1" x14ac:dyDescent="0.25">
      <c r="A675" s="88">
        <v>672</v>
      </c>
      <c r="B675" s="88">
        <v>30.751797866821288</v>
      </c>
      <c r="C675" s="88"/>
      <c r="D675" s="88"/>
      <c r="E675" s="88"/>
    </row>
    <row r="676" spans="1:5" customFormat="1" x14ac:dyDescent="0.25">
      <c r="A676" s="88">
        <v>673</v>
      </c>
      <c r="B676" s="88">
        <v>32.959213638305663</v>
      </c>
      <c r="C676" s="88"/>
      <c r="D676" s="88"/>
      <c r="E676" s="88"/>
    </row>
    <row r="677" spans="1:5" customFormat="1" x14ac:dyDescent="0.25">
      <c r="A677" s="88">
        <v>674</v>
      </c>
      <c r="B677" s="88">
        <v>34.957275390625</v>
      </c>
      <c r="C677" s="88"/>
      <c r="D677" s="88"/>
      <c r="E677" s="88"/>
    </row>
    <row r="678" spans="1:5" customFormat="1" x14ac:dyDescent="0.25">
      <c r="A678" s="88">
        <v>675</v>
      </c>
      <c r="B678" s="88">
        <v>37.132699966430657</v>
      </c>
      <c r="C678" s="88"/>
      <c r="D678" s="88"/>
      <c r="E678" s="88"/>
    </row>
    <row r="679" spans="1:5" customFormat="1" x14ac:dyDescent="0.25">
      <c r="A679" s="88">
        <v>676</v>
      </c>
      <c r="B679" s="88">
        <v>39.00560111999512</v>
      </c>
      <c r="C679" s="88"/>
      <c r="D679" s="88"/>
      <c r="E679" s="88"/>
    </row>
    <row r="680" spans="1:5" customFormat="1" x14ac:dyDescent="0.25">
      <c r="A680" s="88">
        <v>677</v>
      </c>
      <c r="B680" s="88">
        <v>40.601964950561523</v>
      </c>
      <c r="C680" s="88"/>
      <c r="D680" s="88"/>
      <c r="E680" s="88"/>
    </row>
    <row r="681" spans="1:5" customFormat="1" x14ac:dyDescent="0.25">
      <c r="A681" s="88">
        <v>678</v>
      </c>
      <c r="B681" s="88">
        <v>40.554846572875967</v>
      </c>
      <c r="C681" s="88"/>
      <c r="D681" s="88"/>
      <c r="E681" s="88"/>
    </row>
    <row r="682" spans="1:5" customFormat="1" x14ac:dyDescent="0.25">
      <c r="A682" s="88">
        <v>679</v>
      </c>
      <c r="B682" s="88">
        <v>39.573766708374023</v>
      </c>
      <c r="C682" s="88"/>
      <c r="D682" s="88"/>
      <c r="E682" s="88"/>
    </row>
    <row r="683" spans="1:5" customFormat="1" x14ac:dyDescent="0.25">
      <c r="A683" s="88">
        <v>680</v>
      </c>
      <c r="B683" s="88">
        <v>37.680450439453118</v>
      </c>
      <c r="C683" s="88"/>
      <c r="D683" s="88"/>
      <c r="E683" s="88"/>
    </row>
    <row r="684" spans="1:5" customFormat="1" x14ac:dyDescent="0.25">
      <c r="A684" s="88">
        <v>681</v>
      </c>
      <c r="B684" s="88">
        <v>34.116189002990723</v>
      </c>
      <c r="C684" s="88"/>
      <c r="D684" s="88"/>
      <c r="E684" s="88"/>
    </row>
    <row r="685" spans="1:5" customFormat="1" x14ac:dyDescent="0.25">
      <c r="A685" s="88">
        <v>682</v>
      </c>
      <c r="B685" s="88">
        <v>29.12703018188477</v>
      </c>
      <c r="C685" s="88"/>
      <c r="D685" s="88"/>
      <c r="E685" s="88"/>
    </row>
    <row r="686" spans="1:5" customFormat="1" x14ac:dyDescent="0.25">
      <c r="A686" s="88">
        <v>683</v>
      </c>
      <c r="B686" s="88">
        <v>24.314295768737789</v>
      </c>
      <c r="C686" s="88"/>
      <c r="D686" s="88"/>
      <c r="E686" s="88"/>
    </row>
    <row r="687" spans="1:5" customFormat="1" x14ac:dyDescent="0.25">
      <c r="A687" s="88">
        <v>684</v>
      </c>
      <c r="B687" s="88">
        <v>20.889773559570308</v>
      </c>
      <c r="C687" s="88"/>
      <c r="D687" s="88"/>
      <c r="E687" s="88"/>
    </row>
    <row r="688" spans="1:5" customFormat="1" x14ac:dyDescent="0.25">
      <c r="A688" s="88">
        <v>685</v>
      </c>
      <c r="B688" s="88">
        <v>19.071101760864259</v>
      </c>
      <c r="C688" s="88"/>
      <c r="D688" s="88"/>
      <c r="E688" s="88"/>
    </row>
    <row r="689" spans="1:5" customFormat="1" x14ac:dyDescent="0.25">
      <c r="A689" s="88">
        <v>686</v>
      </c>
      <c r="B689" s="88">
        <v>19.484577751159669</v>
      </c>
      <c r="C689" s="88"/>
      <c r="D689" s="88"/>
      <c r="E689" s="88"/>
    </row>
    <row r="690" spans="1:5" customFormat="1" x14ac:dyDescent="0.25">
      <c r="A690" s="88">
        <v>687</v>
      </c>
      <c r="B690" s="88">
        <v>21.692568778991699</v>
      </c>
      <c r="C690" s="88"/>
      <c r="D690" s="88"/>
      <c r="E690" s="88"/>
    </row>
    <row r="691" spans="1:5" customFormat="1" x14ac:dyDescent="0.25">
      <c r="A691" s="88">
        <v>688</v>
      </c>
      <c r="B691" s="88">
        <v>23.748386764526369</v>
      </c>
      <c r="C691" s="88"/>
      <c r="D691" s="88"/>
      <c r="E691" s="88"/>
    </row>
    <row r="692" spans="1:5" customFormat="1" x14ac:dyDescent="0.25">
      <c r="A692" s="88">
        <v>689</v>
      </c>
      <c r="B692" s="88">
        <v>25.614362525939939</v>
      </c>
      <c r="C692" s="88"/>
      <c r="D692" s="88"/>
      <c r="E692" s="88"/>
    </row>
    <row r="693" spans="1:5" customFormat="1" x14ac:dyDescent="0.25">
      <c r="A693" s="88">
        <v>690</v>
      </c>
      <c r="B693" s="88">
        <v>27.868342208862309</v>
      </c>
      <c r="C693" s="88"/>
      <c r="D693" s="88"/>
      <c r="E693" s="88"/>
    </row>
    <row r="694" spans="1:5" customFormat="1" x14ac:dyDescent="0.25">
      <c r="A694" s="88">
        <v>691</v>
      </c>
      <c r="B694" s="88">
        <v>29.840993309020991</v>
      </c>
      <c r="C694" s="88"/>
      <c r="D694" s="88"/>
      <c r="E694" s="88"/>
    </row>
    <row r="695" spans="1:5" customFormat="1" x14ac:dyDescent="0.25">
      <c r="A695" s="88">
        <v>692</v>
      </c>
      <c r="B695" s="88">
        <v>30.466425704956059</v>
      </c>
      <c r="C695" s="88"/>
      <c r="D695" s="88"/>
      <c r="E695" s="88"/>
    </row>
    <row r="696" spans="1:5" customFormat="1" x14ac:dyDescent="0.25">
      <c r="A696" s="88">
        <v>693</v>
      </c>
      <c r="B696" s="88">
        <v>30.78200359344482</v>
      </c>
      <c r="C696" s="88"/>
      <c r="D696" s="88"/>
      <c r="E696" s="88"/>
    </row>
    <row r="697" spans="1:5" customFormat="1" x14ac:dyDescent="0.25">
      <c r="A697" s="88">
        <v>694</v>
      </c>
      <c r="B697" s="88">
        <v>31.22807502746582</v>
      </c>
      <c r="C697" s="88"/>
      <c r="D697" s="88"/>
      <c r="E697" s="88"/>
    </row>
    <row r="698" spans="1:5" customFormat="1" x14ac:dyDescent="0.25">
      <c r="A698" s="88">
        <v>695</v>
      </c>
      <c r="B698" s="88">
        <v>32.256647682189943</v>
      </c>
      <c r="C698" s="88"/>
      <c r="D698" s="88"/>
      <c r="E698" s="88"/>
    </row>
    <row r="699" spans="1:5" customFormat="1" x14ac:dyDescent="0.25">
      <c r="A699" s="88">
        <v>696</v>
      </c>
      <c r="B699" s="88">
        <v>33.023177337646487</v>
      </c>
      <c r="C699" s="88"/>
      <c r="D699" s="88"/>
      <c r="E699" s="88"/>
    </row>
    <row r="700" spans="1:5" customFormat="1" x14ac:dyDescent="0.25">
      <c r="A700" s="88">
        <v>697</v>
      </c>
      <c r="B700" s="88">
        <v>32.038607406616208</v>
      </c>
      <c r="C700" s="88"/>
      <c r="D700" s="88"/>
      <c r="E700" s="88"/>
    </row>
    <row r="701" spans="1:5" customFormat="1" x14ac:dyDescent="0.25">
      <c r="A701" s="88">
        <v>698</v>
      </c>
      <c r="B701" s="88">
        <v>29.534009552001951</v>
      </c>
      <c r="C701" s="88"/>
      <c r="D701" s="88"/>
      <c r="E701" s="88"/>
    </row>
    <row r="702" spans="1:5" customFormat="1" x14ac:dyDescent="0.25">
      <c r="A702" s="88">
        <v>699</v>
      </c>
      <c r="B702" s="88">
        <v>26.229945755004881</v>
      </c>
      <c r="C702" s="88"/>
      <c r="D702" s="88"/>
      <c r="E702" s="88"/>
    </row>
    <row r="703" spans="1:5" customFormat="1" x14ac:dyDescent="0.25">
      <c r="A703" s="88">
        <v>700</v>
      </c>
      <c r="B703" s="88">
        <v>24.082356071472169</v>
      </c>
      <c r="C703" s="88"/>
      <c r="D703" s="88"/>
      <c r="E703" s="88"/>
    </row>
    <row r="704" spans="1:5" customFormat="1" x14ac:dyDescent="0.25">
      <c r="A704" s="88">
        <v>701</v>
      </c>
      <c r="B704" s="88">
        <v>22.46852264404297</v>
      </c>
      <c r="C704" s="88"/>
      <c r="D704" s="88"/>
      <c r="E704" s="88"/>
    </row>
    <row r="705" spans="1:5" customFormat="1" x14ac:dyDescent="0.25">
      <c r="A705" s="88">
        <v>702</v>
      </c>
      <c r="B705" s="88">
        <v>21.386657524108891</v>
      </c>
      <c r="C705" s="88"/>
      <c r="D705" s="88"/>
      <c r="E705" s="88"/>
    </row>
    <row r="706" spans="1:5" customFormat="1" x14ac:dyDescent="0.25">
      <c r="A706" s="88">
        <v>703</v>
      </c>
      <c r="B706" s="88">
        <v>21.568651008605961</v>
      </c>
      <c r="C706" s="88"/>
      <c r="D706" s="88"/>
      <c r="E706" s="88"/>
    </row>
    <row r="707" spans="1:5" customFormat="1" x14ac:dyDescent="0.25">
      <c r="A707" s="88">
        <v>704</v>
      </c>
      <c r="B707" s="88">
        <v>21.841845893859858</v>
      </c>
      <c r="C707" s="88"/>
      <c r="D707" s="88"/>
      <c r="E707" s="88"/>
    </row>
    <row r="708" spans="1:5" customFormat="1" x14ac:dyDescent="0.25">
      <c r="A708" s="88">
        <v>705</v>
      </c>
      <c r="B708" s="88">
        <v>21.057711219787599</v>
      </c>
      <c r="C708" s="88"/>
      <c r="D708" s="88"/>
      <c r="E708" s="88"/>
    </row>
    <row r="709" spans="1:5" customFormat="1" x14ac:dyDescent="0.25">
      <c r="A709" s="88">
        <v>706</v>
      </c>
      <c r="B709" s="88">
        <v>20.055515861511228</v>
      </c>
      <c r="C709" s="88"/>
      <c r="D709" s="88"/>
      <c r="E709" s="88"/>
    </row>
    <row r="710" spans="1:5" customFormat="1" x14ac:dyDescent="0.25">
      <c r="A710" s="88">
        <v>707</v>
      </c>
      <c r="B710" s="88">
        <v>18.529128646850591</v>
      </c>
      <c r="C710" s="88"/>
      <c r="D710" s="88"/>
      <c r="E710" s="88"/>
    </row>
    <row r="711" spans="1:5" customFormat="1" x14ac:dyDescent="0.25">
      <c r="A711" s="88">
        <v>708</v>
      </c>
      <c r="B711" s="88">
        <v>16.56630191802979</v>
      </c>
      <c r="C711" s="88"/>
      <c r="D711" s="88"/>
      <c r="E711" s="88"/>
    </row>
    <row r="712" spans="1:5" customFormat="1" x14ac:dyDescent="0.25">
      <c r="A712" s="88">
        <v>709</v>
      </c>
      <c r="B712" s="88">
        <v>14.23363723754883</v>
      </c>
      <c r="C712" s="88"/>
      <c r="D712" s="88"/>
      <c r="E712" s="88"/>
    </row>
    <row r="713" spans="1:5" customFormat="1" x14ac:dyDescent="0.25">
      <c r="A713" s="88">
        <v>710</v>
      </c>
      <c r="B713" s="88">
        <v>12.761105918884279</v>
      </c>
      <c r="C713" s="88"/>
      <c r="D713" s="88"/>
      <c r="E713" s="88"/>
    </row>
    <row r="714" spans="1:5" customFormat="1" x14ac:dyDescent="0.25">
      <c r="A714" s="88">
        <v>711</v>
      </c>
      <c r="B714" s="88">
        <v>13.50278644561768</v>
      </c>
      <c r="C714" s="88"/>
      <c r="D714" s="88"/>
      <c r="E714" s="88"/>
    </row>
    <row r="715" spans="1:5" customFormat="1" x14ac:dyDescent="0.25">
      <c r="A715" s="88">
        <v>712</v>
      </c>
      <c r="B715" s="88">
        <v>16.08139791488647</v>
      </c>
      <c r="C715" s="88"/>
      <c r="D715" s="88"/>
      <c r="E715" s="88"/>
    </row>
    <row r="716" spans="1:5" customFormat="1" x14ac:dyDescent="0.25">
      <c r="A716" s="88">
        <v>713</v>
      </c>
      <c r="B716" s="88">
        <v>19.541101646423339</v>
      </c>
      <c r="C716" s="88"/>
      <c r="D716" s="88"/>
      <c r="E716" s="88"/>
    </row>
    <row r="717" spans="1:5" customFormat="1" x14ac:dyDescent="0.25">
      <c r="A717" s="88">
        <v>714</v>
      </c>
      <c r="B717" s="88">
        <v>21.676742553710941</v>
      </c>
      <c r="C717" s="88"/>
      <c r="D717" s="88"/>
      <c r="E717" s="88"/>
    </row>
    <row r="718" spans="1:5" customFormat="1" x14ac:dyDescent="0.25">
      <c r="A718" s="88">
        <v>715</v>
      </c>
      <c r="B718" s="88">
        <v>21.509408760070801</v>
      </c>
      <c r="C718" s="88"/>
      <c r="D718" s="88"/>
      <c r="E718" s="88"/>
    </row>
    <row r="719" spans="1:5" customFormat="1" x14ac:dyDescent="0.25">
      <c r="A719" s="88">
        <v>716</v>
      </c>
      <c r="B719" s="88">
        <v>19.624744606018069</v>
      </c>
      <c r="C719" s="88"/>
      <c r="D719" s="88"/>
      <c r="E719" s="88"/>
    </row>
    <row r="720" spans="1:5" customFormat="1" x14ac:dyDescent="0.25">
      <c r="A720" s="88">
        <v>717</v>
      </c>
      <c r="B720" s="88">
        <v>16.358254623413089</v>
      </c>
      <c r="C720" s="88"/>
      <c r="D720" s="88"/>
      <c r="E720" s="88"/>
    </row>
    <row r="721" spans="1:5" customFormat="1" x14ac:dyDescent="0.25">
      <c r="A721" s="88">
        <v>718</v>
      </c>
      <c r="B721" s="88">
        <v>13.14095268249512</v>
      </c>
      <c r="C721" s="88"/>
      <c r="D721" s="88"/>
      <c r="E721" s="88"/>
    </row>
    <row r="722" spans="1:5" customFormat="1" x14ac:dyDescent="0.25">
      <c r="A722" s="88">
        <v>719</v>
      </c>
      <c r="B722" s="88">
        <v>12.574855041503911</v>
      </c>
      <c r="C722" s="88"/>
      <c r="D722" s="88"/>
      <c r="E722" s="88"/>
    </row>
    <row r="723" spans="1:5" customFormat="1" x14ac:dyDescent="0.25">
      <c r="A723" s="88">
        <v>720</v>
      </c>
      <c r="B723" s="88">
        <v>13.034290409088131</v>
      </c>
      <c r="C723" s="88"/>
      <c r="D723" s="88"/>
      <c r="E723" s="88"/>
    </row>
    <row r="724" spans="1:5" customFormat="1" x14ac:dyDescent="0.25">
      <c r="A724" s="88">
        <v>721</v>
      </c>
      <c r="B724" s="88">
        <v>14.771603965759279</v>
      </c>
      <c r="C724" s="88"/>
      <c r="D724" s="88"/>
      <c r="E724" s="88"/>
    </row>
    <row r="725" spans="1:5" customFormat="1" x14ac:dyDescent="0.25">
      <c r="A725" s="88">
        <v>722</v>
      </c>
      <c r="B725" s="88">
        <v>17.273986244201659</v>
      </c>
      <c r="C725" s="88"/>
      <c r="D725" s="88"/>
      <c r="E725" s="88"/>
    </row>
    <row r="726" spans="1:5" customFormat="1" x14ac:dyDescent="0.25">
      <c r="A726" s="88">
        <v>723</v>
      </c>
      <c r="B726" s="88">
        <v>19.765435981750489</v>
      </c>
      <c r="C726" s="88"/>
      <c r="D726" s="88"/>
      <c r="E726" s="88"/>
    </row>
    <row r="727" spans="1:5" customFormat="1" x14ac:dyDescent="0.25">
      <c r="A727" s="88">
        <v>724</v>
      </c>
      <c r="B727" s="88">
        <v>22.013114929199219</v>
      </c>
      <c r="C727" s="88"/>
      <c r="D727" s="88"/>
      <c r="E727" s="88"/>
    </row>
    <row r="728" spans="1:5" customFormat="1" x14ac:dyDescent="0.25">
      <c r="A728" s="88">
        <v>725</v>
      </c>
      <c r="B728" s="88">
        <v>24.011800003051761</v>
      </c>
      <c r="C728" s="88"/>
      <c r="D728" s="88"/>
      <c r="E728" s="88"/>
    </row>
    <row r="729" spans="1:5" customFormat="1" x14ac:dyDescent="0.25">
      <c r="A729" s="88">
        <v>726</v>
      </c>
      <c r="B729" s="88">
        <v>26.496970748901369</v>
      </c>
      <c r="C729" s="88"/>
      <c r="D729" s="88"/>
      <c r="E729" s="88"/>
    </row>
    <row r="730" spans="1:5" customFormat="1" x14ac:dyDescent="0.25">
      <c r="A730" s="88">
        <v>727</v>
      </c>
      <c r="B730" s="88">
        <v>29.738817024230961</v>
      </c>
      <c r="C730" s="88"/>
      <c r="D730" s="88"/>
      <c r="E730" s="88"/>
    </row>
    <row r="731" spans="1:5" customFormat="1" x14ac:dyDescent="0.25">
      <c r="A731" s="88">
        <v>728</v>
      </c>
      <c r="B731" s="88">
        <v>34.299396896362303</v>
      </c>
      <c r="C731" s="88"/>
      <c r="D731" s="88"/>
      <c r="E731" s="88"/>
    </row>
    <row r="732" spans="1:5" customFormat="1" x14ac:dyDescent="0.25">
      <c r="A732" s="88">
        <v>729</v>
      </c>
      <c r="B732" s="88">
        <v>36.717679214477542</v>
      </c>
      <c r="C732" s="88"/>
      <c r="D732" s="88"/>
      <c r="E732" s="88"/>
    </row>
    <row r="733" spans="1:5" customFormat="1" x14ac:dyDescent="0.25">
      <c r="A733" s="88">
        <v>730</v>
      </c>
      <c r="B733" s="88">
        <v>39.320521163940427</v>
      </c>
      <c r="C733" s="88"/>
      <c r="D733" s="88"/>
      <c r="E733" s="88"/>
    </row>
    <row r="734" spans="1:5" customFormat="1" x14ac:dyDescent="0.25">
      <c r="A734" s="88">
        <v>731</v>
      </c>
      <c r="B734" s="88">
        <v>40.942814254760741</v>
      </c>
      <c r="C734" s="88"/>
      <c r="D734" s="88"/>
      <c r="E734" s="88"/>
    </row>
    <row r="735" spans="1:5" customFormat="1" x14ac:dyDescent="0.25">
      <c r="A735" s="88">
        <v>732</v>
      </c>
      <c r="B735" s="88">
        <v>41.842810058593749</v>
      </c>
      <c r="C735" s="88"/>
      <c r="D735" s="88"/>
      <c r="E735" s="88"/>
    </row>
    <row r="736" spans="1:5" customFormat="1" x14ac:dyDescent="0.25">
      <c r="A736" s="88">
        <v>733</v>
      </c>
      <c r="B736" s="88">
        <v>42.227445983886717</v>
      </c>
      <c r="C736" s="88"/>
      <c r="D736" s="88"/>
      <c r="E736" s="88"/>
    </row>
    <row r="737" spans="1:5" customFormat="1" x14ac:dyDescent="0.25">
      <c r="A737" s="88">
        <v>734</v>
      </c>
      <c r="B737" s="88">
        <v>42.526817321777337</v>
      </c>
      <c r="C737" s="88"/>
      <c r="D737" s="88"/>
      <c r="E737" s="88"/>
    </row>
    <row r="738" spans="1:5" customFormat="1" x14ac:dyDescent="0.25">
      <c r="A738" s="88">
        <v>735</v>
      </c>
      <c r="B738" s="88">
        <v>42.60540771484375</v>
      </c>
      <c r="C738" s="88"/>
      <c r="D738" s="88"/>
      <c r="E738" s="88"/>
    </row>
    <row r="739" spans="1:5" customFormat="1" x14ac:dyDescent="0.25">
      <c r="A739" s="88">
        <v>736</v>
      </c>
      <c r="B739" s="88">
        <v>42.685048675537111</v>
      </c>
      <c r="C739" s="88"/>
      <c r="D739" s="88"/>
      <c r="E739" s="88"/>
    </row>
    <row r="740" spans="1:5" customFormat="1" x14ac:dyDescent="0.25">
      <c r="A740" s="88">
        <v>737</v>
      </c>
      <c r="B740" s="88">
        <v>43.053956604003908</v>
      </c>
      <c r="C740" s="88"/>
      <c r="D740" s="88"/>
      <c r="E740" s="88"/>
    </row>
    <row r="741" spans="1:5" customFormat="1" x14ac:dyDescent="0.25">
      <c r="A741" s="88">
        <v>738</v>
      </c>
      <c r="B741" s="88">
        <v>43.593232345581058</v>
      </c>
      <c r="C741" s="88"/>
      <c r="D741" s="88"/>
      <c r="E741" s="88"/>
    </row>
    <row r="742" spans="1:5" customFormat="1" x14ac:dyDescent="0.25">
      <c r="A742" s="88">
        <v>739</v>
      </c>
      <c r="B742" s="88">
        <v>43.947863769531253</v>
      </c>
      <c r="C742" s="88"/>
      <c r="D742" s="88"/>
      <c r="E742" s="88"/>
    </row>
    <row r="743" spans="1:5" customFormat="1" x14ac:dyDescent="0.25">
      <c r="A743" s="88">
        <v>740</v>
      </c>
      <c r="B743" s="88">
        <v>44.013115692138669</v>
      </c>
      <c r="C743" s="88"/>
      <c r="D743" s="88"/>
      <c r="E743" s="88"/>
    </row>
    <row r="744" spans="1:5" customFormat="1" x14ac:dyDescent="0.25">
      <c r="A744" s="88">
        <v>741</v>
      </c>
      <c r="B744" s="88">
        <v>44.823952865600589</v>
      </c>
      <c r="C744" s="88"/>
      <c r="D744" s="88"/>
      <c r="E744" s="88"/>
    </row>
    <row r="745" spans="1:5" customFormat="1" x14ac:dyDescent="0.25">
      <c r="A745" s="88">
        <v>742</v>
      </c>
      <c r="B745" s="88">
        <v>46.01504821777344</v>
      </c>
      <c r="C745" s="88"/>
      <c r="D745" s="88"/>
      <c r="E745" s="88"/>
    </row>
    <row r="746" spans="1:5" customFormat="1" x14ac:dyDescent="0.25">
      <c r="A746" s="88">
        <v>743</v>
      </c>
      <c r="B746" s="88">
        <v>47.113433837890618</v>
      </c>
      <c r="C746" s="88"/>
      <c r="D746" s="88"/>
      <c r="E746" s="88"/>
    </row>
    <row r="747" spans="1:5" customFormat="1" x14ac:dyDescent="0.25">
      <c r="A747" s="88">
        <v>744</v>
      </c>
      <c r="B747" s="88">
        <v>47.585925674438478</v>
      </c>
      <c r="C747" s="88"/>
      <c r="D747" s="88"/>
      <c r="E747" s="88"/>
    </row>
    <row r="748" spans="1:5" customFormat="1" x14ac:dyDescent="0.25">
      <c r="A748" s="88">
        <v>745</v>
      </c>
      <c r="B748" s="88">
        <v>47.481541442871091</v>
      </c>
      <c r="C748" s="88"/>
      <c r="D748" s="88"/>
      <c r="E748" s="88"/>
    </row>
    <row r="749" spans="1:5" customFormat="1" x14ac:dyDescent="0.25">
      <c r="A749" s="88">
        <v>746</v>
      </c>
      <c r="B749" s="88">
        <v>47.678356170654297</v>
      </c>
      <c r="C749" s="88"/>
      <c r="D749" s="88"/>
      <c r="E749" s="88"/>
    </row>
    <row r="750" spans="1:5" customFormat="1" x14ac:dyDescent="0.25">
      <c r="A750" s="88">
        <v>747</v>
      </c>
      <c r="B750" s="88">
        <v>48.07660255432129</v>
      </c>
      <c r="C750" s="88"/>
      <c r="D750" s="88"/>
      <c r="E750" s="88"/>
    </row>
    <row r="751" spans="1:5" customFormat="1" x14ac:dyDescent="0.25">
      <c r="A751" s="88">
        <v>748</v>
      </c>
      <c r="B751" s="88">
        <v>48.138988113403322</v>
      </c>
      <c r="C751" s="88"/>
      <c r="D751" s="88"/>
      <c r="E751" s="88"/>
    </row>
    <row r="752" spans="1:5" customFormat="1" x14ac:dyDescent="0.25">
      <c r="A752" s="88">
        <v>749</v>
      </c>
      <c r="B752" s="88">
        <v>48.364151000976563</v>
      </c>
      <c r="C752" s="88"/>
      <c r="D752" s="88"/>
      <c r="E752" s="88"/>
    </row>
    <row r="753" spans="1:5" customFormat="1" x14ac:dyDescent="0.25">
      <c r="A753" s="88">
        <v>750</v>
      </c>
      <c r="B753" s="88">
        <v>49.096934890747072</v>
      </c>
      <c r="C753" s="88"/>
      <c r="D753" s="88"/>
      <c r="E753" s="88"/>
    </row>
    <row r="754" spans="1:5" customFormat="1" x14ac:dyDescent="0.25">
      <c r="A754" s="88">
        <v>751</v>
      </c>
      <c r="B754" s="88">
        <v>49.706768417358397</v>
      </c>
      <c r="C754" s="88"/>
      <c r="D754" s="88"/>
      <c r="E754" s="88"/>
    </row>
    <row r="755" spans="1:5" customFormat="1" x14ac:dyDescent="0.25">
      <c r="A755" s="88">
        <v>752</v>
      </c>
      <c r="B755" s="88">
        <v>49.896064376831063</v>
      </c>
      <c r="C755" s="88"/>
      <c r="D755" s="88"/>
      <c r="E755" s="88"/>
    </row>
    <row r="756" spans="1:5" customFormat="1" x14ac:dyDescent="0.25">
      <c r="A756" s="88">
        <v>753</v>
      </c>
      <c r="B756" s="88">
        <v>50.001599121093747</v>
      </c>
      <c r="C756" s="88"/>
      <c r="D756" s="88"/>
      <c r="E756" s="88"/>
    </row>
    <row r="757" spans="1:5" customFormat="1" x14ac:dyDescent="0.25">
      <c r="A757" s="88">
        <v>754</v>
      </c>
      <c r="B757" s="88">
        <v>49.847048568725583</v>
      </c>
      <c r="C757" s="88"/>
      <c r="D757" s="88"/>
      <c r="E757" s="88"/>
    </row>
    <row r="758" spans="1:5" customFormat="1" x14ac:dyDescent="0.25">
      <c r="A758" s="88">
        <v>755</v>
      </c>
      <c r="B758" s="88">
        <v>49.195389938354502</v>
      </c>
      <c r="C758" s="88"/>
      <c r="D758" s="88"/>
      <c r="E758" s="88"/>
    </row>
    <row r="759" spans="1:5" customFormat="1" x14ac:dyDescent="0.25">
      <c r="A759" s="88">
        <v>756</v>
      </c>
      <c r="B759" s="88">
        <v>48.154731369018563</v>
      </c>
      <c r="C759" s="88"/>
      <c r="D759" s="88"/>
      <c r="E759" s="88"/>
    </row>
    <row r="760" spans="1:5" customFormat="1" x14ac:dyDescent="0.25">
      <c r="A760" s="88">
        <v>757</v>
      </c>
      <c r="B760" s="88">
        <v>47.009099578857423</v>
      </c>
      <c r="C760" s="88"/>
      <c r="D760" s="88"/>
      <c r="E760" s="88"/>
    </row>
    <row r="761" spans="1:5" customFormat="1" x14ac:dyDescent="0.25">
      <c r="A761" s="88">
        <v>758</v>
      </c>
      <c r="B761" s="88">
        <v>45.0222770690918</v>
      </c>
      <c r="C761" s="88"/>
      <c r="D761" s="88"/>
      <c r="E761" s="88"/>
    </row>
    <row r="762" spans="1:5" customFormat="1" x14ac:dyDescent="0.25">
      <c r="A762" s="88">
        <v>759</v>
      </c>
      <c r="B762" s="88">
        <v>40.95965232849121</v>
      </c>
      <c r="C762" s="88"/>
      <c r="D762" s="88"/>
      <c r="E762" s="88"/>
    </row>
    <row r="763" spans="1:5" customFormat="1" x14ac:dyDescent="0.25">
      <c r="A763" s="88">
        <v>760</v>
      </c>
      <c r="B763" s="88">
        <v>35.786441040039072</v>
      </c>
      <c r="C763" s="88"/>
      <c r="D763" s="88"/>
      <c r="E763" s="88"/>
    </row>
    <row r="764" spans="1:5" customFormat="1" x14ac:dyDescent="0.25">
      <c r="A764" s="88">
        <v>761</v>
      </c>
      <c r="B764" s="88">
        <v>30.207736396789549</v>
      </c>
      <c r="C764" s="88"/>
      <c r="D764" s="88"/>
      <c r="E764" s="88"/>
    </row>
    <row r="765" spans="1:5" customFormat="1" x14ac:dyDescent="0.25">
      <c r="A765" s="88">
        <v>762</v>
      </c>
      <c r="B765" s="88">
        <v>25.176763343811039</v>
      </c>
      <c r="C765" s="88"/>
      <c r="D765" s="88"/>
      <c r="E765" s="88"/>
    </row>
    <row r="766" spans="1:5" customFormat="1" x14ac:dyDescent="0.25">
      <c r="A766" s="88">
        <v>763</v>
      </c>
      <c r="B766" s="88">
        <v>19.68708057403564</v>
      </c>
      <c r="C766" s="88"/>
      <c r="D766" s="88"/>
      <c r="E766" s="88"/>
    </row>
    <row r="767" spans="1:5" customFormat="1" x14ac:dyDescent="0.25">
      <c r="A767" s="88">
        <v>764</v>
      </c>
      <c r="B767" s="88">
        <v>15.9498254776001</v>
      </c>
      <c r="C767" s="88"/>
      <c r="D767" s="88"/>
      <c r="E767" s="88"/>
    </row>
    <row r="768" spans="1:5" customFormat="1" x14ac:dyDescent="0.25">
      <c r="A768" s="88">
        <v>765</v>
      </c>
      <c r="B768" s="88">
        <v>13.37148160934448</v>
      </c>
      <c r="C768" s="88"/>
      <c r="D768" s="88"/>
      <c r="E768" s="88"/>
    </row>
    <row r="769" spans="1:5" customFormat="1" x14ac:dyDescent="0.25">
      <c r="A769" s="88">
        <v>766</v>
      </c>
      <c r="B769" s="88">
        <v>13.147434139251709</v>
      </c>
      <c r="C769" s="88"/>
      <c r="D769" s="88"/>
      <c r="E769" s="88"/>
    </row>
    <row r="770" spans="1:5" customFormat="1" x14ac:dyDescent="0.25">
      <c r="A770" s="88">
        <v>767</v>
      </c>
      <c r="B770" s="88">
        <v>14.957485771179201</v>
      </c>
      <c r="C770" s="88"/>
      <c r="D770" s="88"/>
      <c r="E770" s="88"/>
    </row>
    <row r="771" spans="1:5" customFormat="1" x14ac:dyDescent="0.25">
      <c r="A771" s="88">
        <v>768</v>
      </c>
      <c r="B771" s="88">
        <v>18.113513183593749</v>
      </c>
      <c r="C771" s="88"/>
      <c r="D771" s="88"/>
      <c r="E771" s="88"/>
    </row>
    <row r="772" spans="1:5" customFormat="1" x14ac:dyDescent="0.25">
      <c r="A772" s="88">
        <v>769</v>
      </c>
      <c r="B772" s="88">
        <v>21.660616683959962</v>
      </c>
      <c r="C772" s="88"/>
      <c r="D772" s="88"/>
      <c r="E772" s="88"/>
    </row>
    <row r="773" spans="1:5" customFormat="1" x14ac:dyDescent="0.25">
      <c r="A773" s="88">
        <v>770</v>
      </c>
      <c r="B773" s="88">
        <v>25.181502914428709</v>
      </c>
      <c r="C773" s="88"/>
      <c r="D773" s="88"/>
      <c r="E773" s="88"/>
    </row>
    <row r="774" spans="1:5" customFormat="1" x14ac:dyDescent="0.25">
      <c r="A774" s="88">
        <v>771</v>
      </c>
      <c r="B774" s="88">
        <v>29.845351600646971</v>
      </c>
      <c r="C774" s="88"/>
      <c r="D774" s="88"/>
      <c r="E774" s="88"/>
    </row>
    <row r="775" spans="1:5" customFormat="1" x14ac:dyDescent="0.25">
      <c r="A775" s="88">
        <v>772</v>
      </c>
      <c r="B775" s="88">
        <v>34.724599456787111</v>
      </c>
      <c r="C775" s="88"/>
      <c r="D775" s="88"/>
      <c r="E775" s="88"/>
    </row>
    <row r="776" spans="1:5" customFormat="1" x14ac:dyDescent="0.25">
      <c r="A776" s="88">
        <v>773</v>
      </c>
      <c r="B776" s="88">
        <v>38.831108856201169</v>
      </c>
      <c r="C776" s="88"/>
      <c r="D776" s="88"/>
      <c r="E776" s="88"/>
    </row>
    <row r="777" spans="1:5" customFormat="1" x14ac:dyDescent="0.25">
      <c r="A777" s="88">
        <v>774</v>
      </c>
      <c r="B777" s="88">
        <v>44.181932830810553</v>
      </c>
      <c r="C777" s="88"/>
      <c r="D777" s="88"/>
      <c r="E777" s="88"/>
    </row>
    <row r="778" spans="1:5" customFormat="1" x14ac:dyDescent="0.25">
      <c r="A778" s="88">
        <v>775</v>
      </c>
      <c r="B778" s="88">
        <v>46.177658081054688</v>
      </c>
      <c r="C778" s="88"/>
      <c r="D778" s="88"/>
      <c r="E778" s="88"/>
    </row>
    <row r="779" spans="1:5" customFormat="1" x14ac:dyDescent="0.25">
      <c r="A779" s="88">
        <v>776</v>
      </c>
      <c r="B779" s="88">
        <v>49.725616455078118</v>
      </c>
      <c r="C779" s="88"/>
      <c r="D779" s="88"/>
      <c r="E779" s="88"/>
    </row>
    <row r="780" spans="1:5" customFormat="1" x14ac:dyDescent="0.25">
      <c r="A780" s="88">
        <v>777</v>
      </c>
      <c r="B780" s="88">
        <v>54.014520263671884</v>
      </c>
      <c r="C780" s="88"/>
      <c r="D780" s="88"/>
      <c r="E780" s="88"/>
    </row>
    <row r="781" spans="1:5" customFormat="1" x14ac:dyDescent="0.25">
      <c r="A781" s="88">
        <v>778</v>
      </c>
      <c r="B781" s="88">
        <v>55.4778133392334</v>
      </c>
      <c r="C781" s="88"/>
      <c r="D781" s="88"/>
      <c r="E781" s="88"/>
    </row>
    <row r="782" spans="1:5" customFormat="1" x14ac:dyDescent="0.25">
      <c r="A782" s="88">
        <v>779</v>
      </c>
      <c r="B782" s="88">
        <v>57.248311614990243</v>
      </c>
      <c r="C782" s="88"/>
      <c r="D782" s="88"/>
      <c r="E782" s="88"/>
    </row>
    <row r="783" spans="1:5" customFormat="1" x14ac:dyDescent="0.25">
      <c r="A783" s="88">
        <v>780</v>
      </c>
      <c r="B783" s="88">
        <v>58.953284454345713</v>
      </c>
      <c r="C783" s="88"/>
      <c r="D783" s="88"/>
      <c r="E783" s="88"/>
    </row>
    <row r="784" spans="1:5" customFormat="1" x14ac:dyDescent="0.25">
      <c r="A784" s="88">
        <v>781</v>
      </c>
      <c r="B784" s="88">
        <v>60.401895141601557</v>
      </c>
      <c r="C784" s="88"/>
      <c r="D784" s="88"/>
      <c r="E784" s="88"/>
    </row>
    <row r="785" spans="1:5" customFormat="1" x14ac:dyDescent="0.25">
      <c r="A785" s="88">
        <v>782</v>
      </c>
      <c r="B785" s="88">
        <v>61.882164001464837</v>
      </c>
      <c r="C785" s="88"/>
      <c r="D785" s="88"/>
      <c r="E785" s="88"/>
    </row>
    <row r="786" spans="1:5" customFormat="1" x14ac:dyDescent="0.25">
      <c r="A786" s="88">
        <v>783</v>
      </c>
      <c r="B786" s="88">
        <v>62.678578567504893</v>
      </c>
      <c r="C786" s="88"/>
      <c r="D786" s="88"/>
      <c r="E786" s="88"/>
    </row>
    <row r="787" spans="1:5" customFormat="1" x14ac:dyDescent="0.25">
      <c r="A787" s="88">
        <v>784</v>
      </c>
      <c r="B787" s="88">
        <v>63.448435974121097</v>
      </c>
      <c r="C787" s="88"/>
      <c r="D787" s="88"/>
      <c r="E787" s="88"/>
    </row>
    <row r="788" spans="1:5" customFormat="1" x14ac:dyDescent="0.25">
      <c r="A788" s="88">
        <v>785</v>
      </c>
      <c r="B788" s="88">
        <v>64.059189605712888</v>
      </c>
      <c r="C788" s="88"/>
      <c r="D788" s="88"/>
      <c r="E788" s="88"/>
    </row>
    <row r="789" spans="1:5" customFormat="1" x14ac:dyDescent="0.25">
      <c r="A789" s="88">
        <v>786</v>
      </c>
      <c r="B789" s="88">
        <v>64.464283752441403</v>
      </c>
      <c r="C789" s="88"/>
      <c r="D789" s="88"/>
      <c r="E789" s="88"/>
    </row>
    <row r="790" spans="1:5" customFormat="1" x14ac:dyDescent="0.25">
      <c r="A790" s="88">
        <v>787</v>
      </c>
      <c r="B790" s="88">
        <v>64.924586486816409</v>
      </c>
      <c r="C790" s="88"/>
      <c r="D790" s="88"/>
      <c r="E790" s="88"/>
    </row>
    <row r="791" spans="1:5" customFormat="1" x14ac:dyDescent="0.25">
      <c r="A791" s="88">
        <v>788</v>
      </c>
      <c r="B791" s="88">
        <v>65.164595794677737</v>
      </c>
      <c r="C791" s="88"/>
      <c r="D791" s="88"/>
      <c r="E791" s="88"/>
    </row>
    <row r="792" spans="1:5" customFormat="1" x14ac:dyDescent="0.25">
      <c r="A792" s="88">
        <v>789</v>
      </c>
      <c r="B792" s="88">
        <v>65.161618041992185</v>
      </c>
      <c r="C792" s="88"/>
      <c r="D792" s="88"/>
      <c r="E792" s="88"/>
    </row>
    <row r="793" spans="1:5" customFormat="1" x14ac:dyDescent="0.25">
      <c r="A793" s="88">
        <v>790</v>
      </c>
      <c r="B793" s="88">
        <v>65.001782226562497</v>
      </c>
      <c r="C793" s="88"/>
      <c r="D793" s="88"/>
      <c r="E793" s="88"/>
    </row>
    <row r="794" spans="1:5" customFormat="1" x14ac:dyDescent="0.25">
      <c r="A794" s="88">
        <v>791</v>
      </c>
      <c r="B794" s="88">
        <v>65.125465393066406</v>
      </c>
      <c r="C794" s="88"/>
      <c r="D794" s="88"/>
      <c r="E794" s="88"/>
    </row>
    <row r="795" spans="1:5" customFormat="1" x14ac:dyDescent="0.25">
      <c r="A795" s="88">
        <v>792</v>
      </c>
      <c r="B795" s="88">
        <v>65.454368591308594</v>
      </c>
      <c r="C795" s="88"/>
      <c r="D795" s="88"/>
      <c r="E795" s="88"/>
    </row>
    <row r="796" spans="1:5" customFormat="1" x14ac:dyDescent="0.25">
      <c r="A796" s="88">
        <v>793</v>
      </c>
      <c r="B796" s="88">
        <v>65.770102691650393</v>
      </c>
      <c r="C796" s="88"/>
      <c r="D796" s="88"/>
      <c r="E796" s="88"/>
    </row>
    <row r="797" spans="1:5" customFormat="1" x14ac:dyDescent="0.25">
      <c r="A797" s="88">
        <v>794</v>
      </c>
      <c r="B797" s="88">
        <v>65.675537109375</v>
      </c>
      <c r="C797" s="88"/>
      <c r="D797" s="88"/>
      <c r="E797" s="88"/>
    </row>
    <row r="798" spans="1:5" customFormat="1" x14ac:dyDescent="0.25">
      <c r="A798" s="88">
        <v>795</v>
      </c>
      <c r="B798" s="88">
        <v>64.186476898193362</v>
      </c>
      <c r="C798" s="88"/>
      <c r="D798" s="88"/>
      <c r="E798" s="88"/>
    </row>
    <row r="799" spans="1:5" customFormat="1" x14ac:dyDescent="0.25">
      <c r="A799" s="88">
        <v>796</v>
      </c>
      <c r="B799" s="88">
        <v>60.483504104614248</v>
      </c>
      <c r="C799" s="88"/>
      <c r="D799" s="88"/>
      <c r="E799" s="88"/>
    </row>
    <row r="800" spans="1:5" customFormat="1" x14ac:dyDescent="0.25">
      <c r="A800" s="88">
        <v>797</v>
      </c>
      <c r="B800" s="88">
        <v>56.023245620727543</v>
      </c>
      <c r="C800" s="88"/>
      <c r="D800" s="88"/>
      <c r="E800" s="88"/>
    </row>
    <row r="801" spans="1:5" customFormat="1" x14ac:dyDescent="0.25">
      <c r="A801" s="88">
        <v>798</v>
      </c>
      <c r="B801" s="88">
        <v>51.206275558471681</v>
      </c>
      <c r="C801" s="88"/>
      <c r="D801" s="88"/>
      <c r="E801" s="88"/>
    </row>
    <row r="802" spans="1:5" customFormat="1" x14ac:dyDescent="0.25">
      <c r="A802" s="88">
        <v>799</v>
      </c>
      <c r="B802" s="88">
        <v>46.821897888183592</v>
      </c>
      <c r="C802" s="88"/>
      <c r="D802" s="88"/>
      <c r="E802" s="88"/>
    </row>
    <row r="803" spans="1:5" customFormat="1" x14ac:dyDescent="0.25">
      <c r="A803" s="88">
        <v>800</v>
      </c>
      <c r="B803" s="88">
        <v>43.470483398437501</v>
      </c>
      <c r="C803" s="88"/>
      <c r="D803" s="88"/>
      <c r="E803" s="88"/>
    </row>
    <row r="804" spans="1:5" customFormat="1" x14ac:dyDescent="0.25">
      <c r="A804" s="88">
        <v>801</v>
      </c>
      <c r="B804" s="88">
        <v>41.829849243164063</v>
      </c>
      <c r="C804" s="88"/>
      <c r="D804" s="88"/>
      <c r="E804" s="88"/>
    </row>
    <row r="805" spans="1:5" customFormat="1" x14ac:dyDescent="0.25">
      <c r="A805" s="88">
        <v>802</v>
      </c>
      <c r="B805" s="88">
        <v>41.394546508789063</v>
      </c>
      <c r="C805" s="88"/>
      <c r="D805" s="88"/>
      <c r="E805" s="88"/>
    </row>
    <row r="806" spans="1:5" customFormat="1" x14ac:dyDescent="0.25">
      <c r="A806" s="88">
        <v>803</v>
      </c>
      <c r="B806" s="88">
        <v>42.688506317138668</v>
      </c>
      <c r="C806" s="88"/>
      <c r="D806" s="88"/>
      <c r="E806" s="88"/>
    </row>
    <row r="807" spans="1:5" customFormat="1" x14ac:dyDescent="0.25">
      <c r="A807" s="88">
        <v>804</v>
      </c>
      <c r="B807" s="88">
        <v>44.996514511108401</v>
      </c>
      <c r="C807" s="88"/>
      <c r="D807" s="88"/>
      <c r="E807" s="88"/>
    </row>
    <row r="808" spans="1:5" customFormat="1" x14ac:dyDescent="0.25">
      <c r="A808" s="88">
        <v>805</v>
      </c>
      <c r="B808" s="88">
        <v>46.441712570190433</v>
      </c>
      <c r="C808" s="88"/>
      <c r="D808" s="88"/>
      <c r="E808" s="88"/>
    </row>
    <row r="809" spans="1:5" customFormat="1" x14ac:dyDescent="0.25">
      <c r="A809" s="88">
        <v>806</v>
      </c>
      <c r="B809" s="88">
        <v>50.060088348388668</v>
      </c>
      <c r="C809" s="88"/>
      <c r="D809" s="88"/>
      <c r="E809" s="88"/>
    </row>
    <row r="810" spans="1:5" customFormat="1" x14ac:dyDescent="0.25">
      <c r="A810" s="88">
        <v>807</v>
      </c>
      <c r="B810" s="88">
        <v>51.838151931762702</v>
      </c>
      <c r="C810" s="88"/>
      <c r="D810" s="88"/>
      <c r="E810" s="88"/>
    </row>
    <row r="811" spans="1:5" customFormat="1" x14ac:dyDescent="0.25">
      <c r="A811" s="88">
        <v>808</v>
      </c>
      <c r="B811" s="88">
        <v>52.716595077514647</v>
      </c>
      <c r="C811" s="88"/>
      <c r="D811" s="88"/>
      <c r="E811" s="88"/>
    </row>
    <row r="812" spans="1:5" customFormat="1" x14ac:dyDescent="0.25">
      <c r="A812" s="88">
        <v>809</v>
      </c>
      <c r="B812" s="88">
        <v>52.646250152587889</v>
      </c>
      <c r="C812" s="88"/>
      <c r="D812" s="88"/>
      <c r="E812" s="88"/>
    </row>
    <row r="813" spans="1:5" customFormat="1" x14ac:dyDescent="0.25">
      <c r="A813" s="88">
        <v>810</v>
      </c>
      <c r="B813" s="88">
        <v>51.807740402221683</v>
      </c>
      <c r="C813" s="88"/>
      <c r="D813" s="88"/>
      <c r="E813" s="88"/>
    </row>
    <row r="814" spans="1:5" customFormat="1" x14ac:dyDescent="0.25">
      <c r="A814" s="88">
        <v>811</v>
      </c>
      <c r="B814" s="88">
        <v>50.422607803344732</v>
      </c>
      <c r="C814" s="88"/>
      <c r="D814" s="88"/>
      <c r="E814" s="88"/>
    </row>
    <row r="815" spans="1:5" customFormat="1" x14ac:dyDescent="0.25">
      <c r="A815" s="88">
        <v>812</v>
      </c>
      <c r="B815" s="88">
        <v>47.76672019958496</v>
      </c>
      <c r="C815" s="88"/>
      <c r="D815" s="88"/>
      <c r="E815" s="88"/>
    </row>
    <row r="816" spans="1:5" customFormat="1" x14ac:dyDescent="0.25">
      <c r="A816" s="88">
        <v>813</v>
      </c>
      <c r="B816" s="88">
        <v>44.619743347167969</v>
      </c>
      <c r="C816" s="88"/>
      <c r="D816" s="88"/>
      <c r="E816" s="88"/>
    </row>
    <row r="817" spans="1:5" customFormat="1" x14ac:dyDescent="0.25">
      <c r="A817" s="88">
        <v>814</v>
      </c>
      <c r="B817" s="88">
        <v>40.363534545898439</v>
      </c>
      <c r="C817" s="88"/>
      <c r="D817" s="88"/>
      <c r="E817" s="88"/>
    </row>
    <row r="818" spans="1:5" customFormat="1" x14ac:dyDescent="0.25">
      <c r="A818" s="88">
        <v>815</v>
      </c>
      <c r="B818" s="88">
        <v>35.874832916259763</v>
      </c>
      <c r="C818" s="88"/>
      <c r="D818" s="88"/>
      <c r="E818" s="88"/>
    </row>
    <row r="819" spans="1:5" customFormat="1" x14ac:dyDescent="0.25">
      <c r="A819" s="88">
        <v>816</v>
      </c>
      <c r="B819" s="88">
        <v>31.656377029418941</v>
      </c>
      <c r="C819" s="88"/>
      <c r="D819" s="88"/>
      <c r="E819" s="88"/>
    </row>
    <row r="820" spans="1:5" customFormat="1" x14ac:dyDescent="0.25">
      <c r="A820" s="88">
        <v>817</v>
      </c>
      <c r="B820" s="88">
        <v>27.31662578582764</v>
      </c>
      <c r="C820" s="88"/>
      <c r="D820" s="88"/>
      <c r="E820" s="88"/>
    </row>
    <row r="821" spans="1:5" customFormat="1" x14ac:dyDescent="0.25">
      <c r="A821" s="88">
        <v>818</v>
      </c>
      <c r="B821" s="88">
        <v>23.162837791442868</v>
      </c>
      <c r="C821" s="88"/>
      <c r="D821" s="88"/>
      <c r="E821" s="88"/>
    </row>
    <row r="822" spans="1:5" customFormat="1" x14ac:dyDescent="0.25">
      <c r="A822" s="88">
        <v>819</v>
      </c>
      <c r="B822" s="88">
        <v>18.583305358886719</v>
      </c>
      <c r="C822" s="88"/>
      <c r="D822" s="88"/>
      <c r="E822" s="88"/>
    </row>
    <row r="823" spans="1:5" customFormat="1" x14ac:dyDescent="0.25">
      <c r="A823" s="88">
        <v>820</v>
      </c>
      <c r="B823" s="88">
        <v>17.60138378143311</v>
      </c>
      <c r="C823" s="88"/>
      <c r="D823" s="88"/>
      <c r="E823" s="88"/>
    </row>
    <row r="824" spans="1:5" customFormat="1" x14ac:dyDescent="0.25">
      <c r="A824" s="88">
        <v>821</v>
      </c>
      <c r="B824" s="88">
        <v>18.920224952697751</v>
      </c>
      <c r="C824" s="88"/>
      <c r="D824" s="88"/>
      <c r="E824" s="88"/>
    </row>
    <row r="825" spans="1:5" customFormat="1" x14ac:dyDescent="0.25">
      <c r="A825" s="88">
        <v>822</v>
      </c>
      <c r="B825" s="88">
        <v>21.544598770141601</v>
      </c>
      <c r="C825" s="88"/>
      <c r="D825" s="88"/>
      <c r="E825" s="88"/>
    </row>
    <row r="826" spans="1:5" customFormat="1" x14ac:dyDescent="0.25">
      <c r="A826" s="88">
        <v>823</v>
      </c>
      <c r="B826" s="88">
        <v>24.847729301452642</v>
      </c>
      <c r="C826" s="88"/>
      <c r="D826" s="88"/>
      <c r="E826" s="88"/>
    </row>
    <row r="827" spans="1:5" customFormat="1" x14ac:dyDescent="0.25">
      <c r="A827" s="88">
        <v>824</v>
      </c>
      <c r="B827" s="88">
        <v>27.62917327880859</v>
      </c>
      <c r="C827" s="88"/>
      <c r="D827" s="88"/>
      <c r="E827" s="88"/>
    </row>
    <row r="828" spans="1:5" customFormat="1" x14ac:dyDescent="0.25">
      <c r="A828" s="88">
        <v>825</v>
      </c>
      <c r="B828" s="88">
        <v>30.51597537994385</v>
      </c>
      <c r="C828" s="88"/>
      <c r="D828" s="88"/>
      <c r="E828" s="88"/>
    </row>
    <row r="829" spans="1:5" customFormat="1" x14ac:dyDescent="0.25">
      <c r="A829" s="88">
        <v>826</v>
      </c>
      <c r="B829" s="88">
        <v>33.259076309204097</v>
      </c>
      <c r="C829" s="88"/>
      <c r="D829" s="88"/>
      <c r="E829" s="88"/>
    </row>
    <row r="830" spans="1:5" customFormat="1" x14ac:dyDescent="0.25">
      <c r="A830" s="88">
        <v>827</v>
      </c>
      <c r="B830" s="88">
        <v>34.737601470947268</v>
      </c>
      <c r="C830" s="88"/>
      <c r="D830" s="88"/>
      <c r="E830" s="88"/>
    </row>
    <row r="831" spans="1:5" customFormat="1" x14ac:dyDescent="0.25">
      <c r="A831" s="88">
        <v>828</v>
      </c>
      <c r="B831" s="88">
        <v>36.282130813598627</v>
      </c>
      <c r="C831" s="88"/>
      <c r="D831" s="88"/>
      <c r="E831" s="88"/>
    </row>
    <row r="832" spans="1:5" customFormat="1" x14ac:dyDescent="0.25">
      <c r="A832" s="88">
        <v>829</v>
      </c>
      <c r="B832" s="88">
        <v>37.947420883178708</v>
      </c>
      <c r="C832" s="88"/>
      <c r="D832" s="88"/>
      <c r="E832" s="88"/>
    </row>
    <row r="833" spans="1:5" customFormat="1" x14ac:dyDescent="0.25">
      <c r="A833" s="88">
        <v>830</v>
      </c>
      <c r="B833" s="88">
        <v>40.388487243652342</v>
      </c>
      <c r="C833" s="88"/>
      <c r="D833" s="88"/>
      <c r="E833" s="88"/>
    </row>
    <row r="834" spans="1:5" customFormat="1" x14ac:dyDescent="0.25">
      <c r="A834" s="88">
        <v>831</v>
      </c>
      <c r="B834" s="88">
        <v>43.05078468322754</v>
      </c>
      <c r="C834" s="88"/>
      <c r="D834" s="88"/>
      <c r="E834" s="88"/>
    </row>
    <row r="835" spans="1:5" customFormat="1" x14ac:dyDescent="0.25">
      <c r="A835" s="88">
        <v>832</v>
      </c>
      <c r="B835" s="88">
        <v>45.888262939453128</v>
      </c>
      <c r="C835" s="88"/>
      <c r="D835" s="88"/>
      <c r="E835" s="88"/>
    </row>
    <row r="836" spans="1:5" customFormat="1" x14ac:dyDescent="0.25">
      <c r="A836" s="88">
        <v>833</v>
      </c>
      <c r="B836" s="88">
        <v>46.913219451904297</v>
      </c>
      <c r="C836" s="88"/>
      <c r="D836" s="88"/>
      <c r="E836" s="88"/>
    </row>
    <row r="837" spans="1:5" customFormat="1" x14ac:dyDescent="0.25">
      <c r="A837" s="88">
        <v>834</v>
      </c>
      <c r="B837" s="88">
        <v>48.427689361572263</v>
      </c>
      <c r="C837" s="88"/>
      <c r="D837" s="88"/>
      <c r="E837" s="88"/>
    </row>
    <row r="838" spans="1:5" customFormat="1" x14ac:dyDescent="0.25">
      <c r="A838" s="88">
        <v>835</v>
      </c>
      <c r="B838" s="88">
        <v>49.136738967895511</v>
      </c>
      <c r="C838" s="88"/>
      <c r="D838" s="88"/>
      <c r="E838" s="88"/>
    </row>
    <row r="839" spans="1:5" customFormat="1" x14ac:dyDescent="0.25">
      <c r="A839" s="88">
        <v>836</v>
      </c>
      <c r="B839" s="88">
        <v>49.723521041870107</v>
      </c>
      <c r="C839" s="88"/>
      <c r="D839" s="88"/>
      <c r="E839" s="88"/>
    </row>
    <row r="840" spans="1:5" customFormat="1" x14ac:dyDescent="0.25">
      <c r="A840" s="88">
        <v>837</v>
      </c>
      <c r="B840" s="88">
        <v>49.940487670898428</v>
      </c>
      <c r="C840" s="88"/>
      <c r="D840" s="88"/>
      <c r="E840" s="88"/>
    </row>
    <row r="841" spans="1:5" customFormat="1" x14ac:dyDescent="0.25">
      <c r="A841" s="88">
        <v>838</v>
      </c>
      <c r="B841" s="88">
        <v>50.285600662231452</v>
      </c>
      <c r="C841" s="88"/>
      <c r="D841" s="88"/>
      <c r="E841" s="88"/>
    </row>
    <row r="842" spans="1:5" customFormat="1" x14ac:dyDescent="0.25">
      <c r="A842" s="88">
        <v>839</v>
      </c>
      <c r="B842" s="88">
        <v>50.893757247924803</v>
      </c>
      <c r="C842" s="88"/>
      <c r="D842" s="88"/>
      <c r="E842" s="88"/>
    </row>
    <row r="843" spans="1:5" customFormat="1" x14ac:dyDescent="0.25">
      <c r="A843" s="88">
        <v>840</v>
      </c>
      <c r="B843" s="88">
        <v>51.79106330871582</v>
      </c>
      <c r="C843" s="88"/>
      <c r="D843" s="88"/>
      <c r="E843" s="88"/>
    </row>
    <row r="844" spans="1:5" customFormat="1" x14ac:dyDescent="0.25">
      <c r="A844" s="88">
        <v>841</v>
      </c>
      <c r="B844" s="88">
        <v>52.420033645629893</v>
      </c>
      <c r="C844" s="88"/>
      <c r="D844" s="88"/>
      <c r="E844" s="88"/>
    </row>
    <row r="845" spans="1:5" customFormat="1" x14ac:dyDescent="0.25">
      <c r="A845" s="88">
        <v>842</v>
      </c>
      <c r="B845" s="88">
        <v>52.89190673828125</v>
      </c>
      <c r="C845" s="88"/>
      <c r="D845" s="88"/>
      <c r="E845" s="88"/>
    </row>
    <row r="846" spans="1:5" customFormat="1" x14ac:dyDescent="0.25">
      <c r="A846" s="88">
        <v>843</v>
      </c>
      <c r="B846" s="88">
        <v>54.201630783081058</v>
      </c>
      <c r="C846" s="88"/>
      <c r="D846" s="88"/>
      <c r="E846" s="88"/>
    </row>
    <row r="847" spans="1:5" customFormat="1" x14ac:dyDescent="0.25">
      <c r="A847" s="88">
        <v>844</v>
      </c>
      <c r="B847" s="88">
        <v>55.613385391235347</v>
      </c>
      <c r="C847" s="88"/>
      <c r="D847" s="88"/>
      <c r="E847" s="88"/>
    </row>
    <row r="848" spans="1:5" customFormat="1" x14ac:dyDescent="0.25">
      <c r="A848" s="88">
        <v>845</v>
      </c>
      <c r="B848" s="88">
        <v>56.683470153808592</v>
      </c>
      <c r="C848" s="88"/>
      <c r="D848" s="88"/>
      <c r="E848" s="88"/>
    </row>
    <row r="849" spans="1:5" customFormat="1" x14ac:dyDescent="0.25">
      <c r="A849" s="88">
        <v>846</v>
      </c>
      <c r="B849" s="88">
        <v>57.26289253234863</v>
      </c>
      <c r="C849" s="88"/>
      <c r="D849" s="88"/>
      <c r="E849" s="88"/>
    </row>
    <row r="850" spans="1:5" customFormat="1" x14ac:dyDescent="0.25">
      <c r="A850" s="88">
        <v>847</v>
      </c>
      <c r="B850" s="88">
        <v>57.452511978149417</v>
      </c>
      <c r="C850" s="88"/>
      <c r="D850" s="88"/>
      <c r="E850" s="88"/>
    </row>
    <row r="851" spans="1:5" customFormat="1" x14ac:dyDescent="0.25">
      <c r="A851" s="88">
        <v>848</v>
      </c>
      <c r="B851" s="88">
        <v>57.495626068115243</v>
      </c>
      <c r="C851" s="88"/>
      <c r="D851" s="88"/>
      <c r="E851" s="88"/>
    </row>
    <row r="852" spans="1:5" customFormat="1" x14ac:dyDescent="0.25">
      <c r="A852" s="88">
        <v>849</v>
      </c>
      <c r="B852" s="88">
        <v>57.741682815551748</v>
      </c>
      <c r="C852" s="88"/>
      <c r="D852" s="88"/>
      <c r="E852" s="88"/>
    </row>
    <row r="853" spans="1:5" customFormat="1" x14ac:dyDescent="0.25">
      <c r="A853" s="88">
        <v>850</v>
      </c>
      <c r="B853" s="88">
        <v>58.257180404663089</v>
      </c>
      <c r="C853" s="88"/>
      <c r="D853" s="88"/>
      <c r="E853" s="88"/>
    </row>
    <row r="854" spans="1:5" customFormat="1" x14ac:dyDescent="0.25">
      <c r="A854" s="88">
        <v>851</v>
      </c>
      <c r="B854" s="88">
        <v>59.347130203247069</v>
      </c>
      <c r="C854" s="88"/>
      <c r="D854" s="88"/>
      <c r="E854" s="88"/>
    </row>
    <row r="855" spans="1:5" customFormat="1" x14ac:dyDescent="0.25">
      <c r="A855" s="88">
        <v>852</v>
      </c>
      <c r="B855" s="88">
        <v>60.626414871215822</v>
      </c>
      <c r="C855" s="88"/>
      <c r="D855" s="88"/>
      <c r="E855" s="88"/>
    </row>
    <row r="856" spans="1:5" customFormat="1" x14ac:dyDescent="0.25">
      <c r="A856" s="88">
        <v>853</v>
      </c>
      <c r="B856" s="88">
        <v>61.471547317504893</v>
      </c>
      <c r="C856" s="88"/>
      <c r="D856" s="88"/>
      <c r="E856" s="88"/>
    </row>
    <row r="857" spans="1:5" customFormat="1" x14ac:dyDescent="0.25">
      <c r="A857" s="88">
        <v>854</v>
      </c>
      <c r="B857" s="88">
        <v>62.341096878051758</v>
      </c>
      <c r="C857" s="88"/>
      <c r="D857" s="88"/>
      <c r="E857" s="88"/>
    </row>
    <row r="858" spans="1:5" customFormat="1" x14ac:dyDescent="0.25">
      <c r="A858" s="88">
        <v>855</v>
      </c>
      <c r="B858" s="88">
        <v>62.865883255004881</v>
      </c>
      <c r="C858" s="88"/>
      <c r="D858" s="88"/>
      <c r="E858" s="88"/>
    </row>
    <row r="859" spans="1:5" customFormat="1" x14ac:dyDescent="0.25">
      <c r="A859" s="88">
        <v>856</v>
      </c>
      <c r="B859" s="88">
        <v>62.973839950561533</v>
      </c>
      <c r="C859" s="88"/>
      <c r="D859" s="88"/>
      <c r="E859" s="88"/>
    </row>
    <row r="860" spans="1:5" customFormat="1" x14ac:dyDescent="0.25">
      <c r="A860" s="88">
        <v>857</v>
      </c>
      <c r="B860" s="88">
        <v>63.269070053100577</v>
      </c>
      <c r="C860" s="88"/>
      <c r="D860" s="88"/>
      <c r="E860" s="88"/>
    </row>
    <row r="861" spans="1:5" customFormat="1" x14ac:dyDescent="0.25">
      <c r="A861" s="88">
        <v>858</v>
      </c>
      <c r="B861" s="88">
        <v>63.599861526489263</v>
      </c>
      <c r="C861" s="88"/>
      <c r="D861" s="88"/>
      <c r="E861" s="88"/>
    </row>
    <row r="862" spans="1:5" customFormat="1" x14ac:dyDescent="0.25">
      <c r="A862" s="88">
        <v>859</v>
      </c>
      <c r="B862" s="88">
        <v>64.013924407958982</v>
      </c>
      <c r="C862" s="88"/>
      <c r="D862" s="88"/>
      <c r="E862" s="88"/>
    </row>
    <row r="863" spans="1:5" customFormat="1" x14ac:dyDescent="0.25">
      <c r="A863" s="88">
        <v>860</v>
      </c>
      <c r="B863" s="88">
        <v>64.6436149597168</v>
      </c>
      <c r="C863" s="88"/>
      <c r="D863" s="88"/>
      <c r="E863" s="88"/>
    </row>
    <row r="864" spans="1:5" customFormat="1" x14ac:dyDescent="0.25">
      <c r="A864" s="88">
        <v>861</v>
      </c>
      <c r="B864" s="88">
        <v>65.640364074707037</v>
      </c>
      <c r="C864" s="88"/>
      <c r="D864" s="88"/>
      <c r="E864" s="88"/>
    </row>
    <row r="865" spans="1:5" customFormat="1" x14ac:dyDescent="0.25">
      <c r="A865" s="88">
        <v>862</v>
      </c>
      <c r="B865" s="88">
        <v>66.715666198730474</v>
      </c>
      <c r="C865" s="88"/>
      <c r="D865" s="88"/>
      <c r="E865" s="88"/>
    </row>
    <row r="866" spans="1:5" customFormat="1" x14ac:dyDescent="0.25">
      <c r="A866" s="88">
        <v>863</v>
      </c>
      <c r="B866" s="88">
        <v>67.928779602050781</v>
      </c>
      <c r="C866" s="88"/>
      <c r="D866" s="88"/>
      <c r="E866" s="88"/>
    </row>
    <row r="867" spans="1:5" customFormat="1" x14ac:dyDescent="0.25">
      <c r="A867" s="88">
        <v>864</v>
      </c>
      <c r="B867" s="88">
        <v>69.638473510742187</v>
      </c>
      <c r="C867" s="88"/>
      <c r="D867" s="88"/>
      <c r="E867" s="88"/>
    </row>
    <row r="868" spans="1:5" customFormat="1" x14ac:dyDescent="0.25">
      <c r="A868" s="88">
        <v>865</v>
      </c>
      <c r="B868" s="88">
        <v>71.571183013916013</v>
      </c>
      <c r="C868" s="88"/>
      <c r="D868" s="88"/>
      <c r="E868" s="88"/>
    </row>
    <row r="869" spans="1:5" customFormat="1" x14ac:dyDescent="0.25">
      <c r="A869" s="88">
        <v>866</v>
      </c>
      <c r="B869" s="88">
        <v>72.667623138427729</v>
      </c>
      <c r="C869" s="88"/>
      <c r="D869" s="88"/>
      <c r="E869" s="88"/>
    </row>
    <row r="870" spans="1:5" customFormat="1" x14ac:dyDescent="0.25">
      <c r="A870" s="88">
        <v>867</v>
      </c>
      <c r="B870" s="88">
        <v>73.296411132812494</v>
      </c>
      <c r="C870" s="88"/>
      <c r="D870" s="88"/>
      <c r="E870" s="88"/>
    </row>
    <row r="871" spans="1:5" customFormat="1" x14ac:dyDescent="0.25">
      <c r="A871" s="88">
        <v>868</v>
      </c>
      <c r="B871" s="88">
        <v>74.062623596191401</v>
      </c>
      <c r="C871" s="88"/>
      <c r="D871" s="88"/>
      <c r="E871" s="88"/>
    </row>
    <row r="872" spans="1:5" customFormat="1" x14ac:dyDescent="0.25">
      <c r="A872" s="88">
        <v>869</v>
      </c>
      <c r="B872" s="88">
        <v>75.139924621582026</v>
      </c>
      <c r="C872" s="88"/>
      <c r="D872" s="88"/>
      <c r="E872" s="88"/>
    </row>
    <row r="873" spans="1:5" customFormat="1" x14ac:dyDescent="0.25">
      <c r="A873" s="88">
        <v>870</v>
      </c>
      <c r="B873" s="88">
        <v>76.181153869628901</v>
      </c>
      <c r="C873" s="88"/>
      <c r="D873" s="88"/>
      <c r="E873" s="88"/>
    </row>
    <row r="874" spans="1:5" customFormat="1" x14ac:dyDescent="0.25">
      <c r="A874" s="88">
        <v>871</v>
      </c>
      <c r="B874" s="88">
        <v>76.702449798583984</v>
      </c>
      <c r="C874" s="88"/>
      <c r="D874" s="88"/>
      <c r="E874" s="88"/>
    </row>
    <row r="875" spans="1:5" customFormat="1" x14ac:dyDescent="0.25">
      <c r="A875" s="88">
        <v>872</v>
      </c>
      <c r="B875" s="88">
        <v>76.906688690185547</v>
      </c>
      <c r="C875" s="88"/>
      <c r="D875" s="88"/>
      <c r="E875" s="88"/>
    </row>
    <row r="876" spans="1:5" customFormat="1" x14ac:dyDescent="0.25">
      <c r="A876" s="88">
        <v>873</v>
      </c>
      <c r="B876" s="88">
        <v>76.655451965332034</v>
      </c>
      <c r="C876" s="88"/>
      <c r="D876" s="88"/>
      <c r="E876" s="88"/>
    </row>
    <row r="877" spans="1:5" customFormat="1" x14ac:dyDescent="0.25">
      <c r="A877" s="88">
        <v>874</v>
      </c>
      <c r="B877" s="88">
        <v>75.608501434326172</v>
      </c>
      <c r="C877" s="88"/>
      <c r="D877" s="88"/>
      <c r="E877" s="88"/>
    </row>
    <row r="878" spans="1:5" customFormat="1" x14ac:dyDescent="0.25">
      <c r="A878" s="88">
        <v>875</v>
      </c>
      <c r="B878" s="88">
        <v>74.930731201171881</v>
      </c>
      <c r="C878" s="88"/>
      <c r="D878" s="88"/>
      <c r="E878" s="88"/>
    </row>
    <row r="879" spans="1:5" customFormat="1" x14ac:dyDescent="0.25">
      <c r="A879" s="88">
        <v>876</v>
      </c>
      <c r="B879" s="88">
        <v>73.999917602539057</v>
      </c>
      <c r="C879" s="88"/>
      <c r="D879" s="88"/>
      <c r="E879" s="88"/>
    </row>
    <row r="880" spans="1:5" customFormat="1" x14ac:dyDescent="0.25">
      <c r="A880" s="88">
        <v>877</v>
      </c>
      <c r="B880" s="88">
        <v>72.809201049804685</v>
      </c>
      <c r="C880" s="88"/>
      <c r="D880" s="88"/>
      <c r="E880" s="88"/>
    </row>
    <row r="881" spans="1:5" customFormat="1" x14ac:dyDescent="0.25">
      <c r="A881" s="88">
        <v>878</v>
      </c>
      <c r="B881" s="88">
        <v>71.77951278686524</v>
      </c>
      <c r="C881" s="88"/>
      <c r="D881" s="88"/>
      <c r="E881" s="88"/>
    </row>
    <row r="882" spans="1:5" customFormat="1" x14ac:dyDescent="0.25">
      <c r="A882" s="88">
        <v>879</v>
      </c>
      <c r="B882" s="88">
        <v>70.994152832031247</v>
      </c>
      <c r="C882" s="88"/>
      <c r="D882" s="88"/>
      <c r="E882" s="88"/>
    </row>
    <row r="883" spans="1:5" customFormat="1" x14ac:dyDescent="0.25">
      <c r="A883" s="88">
        <v>880</v>
      </c>
      <c r="B883" s="88">
        <v>70.34469299316406</v>
      </c>
      <c r="C883" s="88"/>
      <c r="D883" s="88"/>
      <c r="E883" s="88"/>
    </row>
    <row r="884" spans="1:5" customFormat="1" x14ac:dyDescent="0.25">
      <c r="A884" s="88">
        <v>881</v>
      </c>
      <c r="B884" s="88">
        <v>69.993465423583984</v>
      </c>
      <c r="C884" s="88"/>
      <c r="D884" s="88"/>
      <c r="E884" s="88"/>
    </row>
    <row r="885" spans="1:5" customFormat="1" x14ac:dyDescent="0.25">
      <c r="A885" s="88">
        <v>882</v>
      </c>
      <c r="B885" s="88">
        <v>69.070716094970706</v>
      </c>
      <c r="C885" s="88"/>
      <c r="D885" s="88"/>
      <c r="E885" s="88"/>
    </row>
    <row r="886" spans="1:5" customFormat="1" x14ac:dyDescent="0.25">
      <c r="A886" s="88">
        <v>883</v>
      </c>
      <c r="B886" s="88">
        <v>68.606496429443354</v>
      </c>
      <c r="C886" s="88"/>
      <c r="D886" s="88"/>
      <c r="E886" s="88"/>
    </row>
    <row r="887" spans="1:5" customFormat="1" x14ac:dyDescent="0.25">
      <c r="A887" s="88">
        <v>884</v>
      </c>
      <c r="B887" s="88">
        <v>68.277655792236331</v>
      </c>
      <c r="C887" s="88"/>
      <c r="D887" s="88"/>
      <c r="E887" s="88"/>
    </row>
    <row r="888" spans="1:5" customFormat="1" x14ac:dyDescent="0.25">
      <c r="A888" s="88">
        <v>885</v>
      </c>
      <c r="B888" s="88">
        <v>67.943804931640628</v>
      </c>
      <c r="C888" s="88"/>
      <c r="D888" s="88"/>
      <c r="E888" s="88"/>
    </row>
    <row r="889" spans="1:5" customFormat="1" x14ac:dyDescent="0.25">
      <c r="A889" s="88">
        <v>886</v>
      </c>
      <c r="B889" s="88">
        <v>67.956545257568365</v>
      </c>
      <c r="C889" s="88"/>
      <c r="D889" s="88"/>
      <c r="E889" s="88"/>
    </row>
    <row r="890" spans="1:5" customFormat="1" x14ac:dyDescent="0.25">
      <c r="A890" s="88">
        <v>887</v>
      </c>
      <c r="B890" s="88">
        <v>68.287023925781256</v>
      </c>
      <c r="C890" s="88"/>
      <c r="D890" s="88"/>
      <c r="E890" s="88"/>
    </row>
    <row r="891" spans="1:5" customFormat="1" x14ac:dyDescent="0.25">
      <c r="A891" s="88">
        <v>888</v>
      </c>
      <c r="B891" s="88">
        <v>68.600466918945315</v>
      </c>
      <c r="C891" s="88"/>
      <c r="D891" s="88"/>
      <c r="E891" s="88"/>
    </row>
    <row r="892" spans="1:5" customFormat="1" x14ac:dyDescent="0.25">
      <c r="A892" s="88">
        <v>889</v>
      </c>
      <c r="B892" s="88">
        <v>68.898305511474604</v>
      </c>
      <c r="C892" s="88"/>
      <c r="D892" s="88"/>
      <c r="E892" s="88"/>
    </row>
    <row r="893" spans="1:5" customFormat="1" x14ac:dyDescent="0.25">
      <c r="A893" s="88">
        <v>890</v>
      </c>
      <c r="B893" s="88">
        <v>69.050794219970697</v>
      </c>
      <c r="C893" s="88"/>
      <c r="D893" s="88"/>
      <c r="E893" s="88"/>
    </row>
    <row r="894" spans="1:5" customFormat="1" x14ac:dyDescent="0.25">
      <c r="A894" s="88">
        <v>891</v>
      </c>
      <c r="B894" s="88">
        <v>68.348639678955081</v>
      </c>
      <c r="C894" s="88"/>
      <c r="D894" s="88"/>
      <c r="E894" s="88"/>
    </row>
    <row r="895" spans="1:5" customFormat="1" x14ac:dyDescent="0.25">
      <c r="A895" s="88">
        <v>892</v>
      </c>
      <c r="B895" s="88">
        <v>67.225273895263669</v>
      </c>
      <c r="C895" s="88"/>
      <c r="D895" s="88"/>
      <c r="E895" s="88"/>
    </row>
    <row r="896" spans="1:5" customFormat="1" x14ac:dyDescent="0.25">
      <c r="A896" s="88">
        <v>893</v>
      </c>
      <c r="B896" s="88">
        <v>66.272579956054685</v>
      </c>
      <c r="C896" s="88"/>
      <c r="D896" s="88"/>
      <c r="E896" s="88"/>
    </row>
    <row r="897" spans="1:5" customFormat="1" x14ac:dyDescent="0.25">
      <c r="A897" s="88">
        <v>894</v>
      </c>
      <c r="B897" s="88">
        <v>65.227228546142584</v>
      </c>
      <c r="C897" s="88"/>
      <c r="D897" s="88"/>
      <c r="E897" s="88"/>
    </row>
    <row r="898" spans="1:5" customFormat="1" x14ac:dyDescent="0.25">
      <c r="A898" s="88">
        <v>895</v>
      </c>
      <c r="B898" s="88">
        <v>64.165148544311521</v>
      </c>
      <c r="C898" s="88"/>
      <c r="D898" s="88"/>
      <c r="E898" s="88"/>
    </row>
    <row r="899" spans="1:5" customFormat="1" x14ac:dyDescent="0.25">
      <c r="A899" s="88">
        <v>896</v>
      </c>
      <c r="B899" s="88">
        <v>63.132301712036131</v>
      </c>
      <c r="C899" s="88"/>
      <c r="D899" s="88"/>
      <c r="E899" s="88"/>
    </row>
    <row r="900" spans="1:5" customFormat="1" x14ac:dyDescent="0.25">
      <c r="A900" s="88">
        <v>897</v>
      </c>
      <c r="B900" s="88">
        <v>62.523517608642578</v>
      </c>
      <c r="C900" s="88"/>
      <c r="D900" s="88"/>
      <c r="E900" s="88"/>
    </row>
    <row r="901" spans="1:5" customFormat="1" x14ac:dyDescent="0.25">
      <c r="A901" s="88">
        <v>898</v>
      </c>
      <c r="B901" s="88">
        <v>62.292244720458982</v>
      </c>
      <c r="C901" s="88"/>
      <c r="D901" s="88"/>
      <c r="E901" s="88"/>
    </row>
    <row r="902" spans="1:5" customFormat="1" x14ac:dyDescent="0.25">
      <c r="A902" s="88">
        <v>899</v>
      </c>
      <c r="B902" s="88">
        <v>62.187694549560547</v>
      </c>
      <c r="C902" s="88"/>
      <c r="D902" s="88"/>
      <c r="E902" s="88"/>
    </row>
    <row r="903" spans="1:5" customFormat="1" x14ac:dyDescent="0.25">
      <c r="A903" s="88">
        <v>900</v>
      </c>
      <c r="B903" s="88">
        <v>62.019655990600583</v>
      </c>
      <c r="C903" s="88"/>
      <c r="D903" s="88"/>
      <c r="E903" s="88"/>
    </row>
    <row r="904" spans="1:5" customFormat="1" x14ac:dyDescent="0.25">
      <c r="A904" s="88">
        <v>901</v>
      </c>
      <c r="B904" s="88">
        <v>61.779738616943362</v>
      </c>
      <c r="C904" s="88"/>
      <c r="D904" s="88"/>
      <c r="E904" s="88"/>
    </row>
    <row r="905" spans="1:5" customFormat="1" x14ac:dyDescent="0.25">
      <c r="A905" s="88">
        <v>902</v>
      </c>
      <c r="B905" s="88">
        <v>61.935029602050783</v>
      </c>
      <c r="C905" s="88"/>
      <c r="D905" s="88"/>
      <c r="E905" s="88"/>
    </row>
    <row r="906" spans="1:5" customFormat="1" x14ac:dyDescent="0.25">
      <c r="A906" s="88">
        <v>903</v>
      </c>
      <c r="B906" s="88">
        <v>60.741935348510737</v>
      </c>
      <c r="C906" s="88"/>
      <c r="D906" s="88"/>
      <c r="E906" s="88"/>
    </row>
    <row r="907" spans="1:5" customFormat="1" x14ac:dyDescent="0.25">
      <c r="A907" s="88">
        <v>904</v>
      </c>
      <c r="B907" s="88">
        <v>56.747121810913093</v>
      </c>
      <c r="C907" s="88"/>
      <c r="D907" s="88"/>
      <c r="E907" s="88"/>
    </row>
    <row r="908" spans="1:5" customFormat="1" x14ac:dyDescent="0.25">
      <c r="A908" s="88">
        <v>905</v>
      </c>
      <c r="B908" s="88">
        <v>51.48452796936035</v>
      </c>
      <c r="C908" s="88"/>
      <c r="D908" s="88"/>
      <c r="E908" s="88"/>
    </row>
    <row r="909" spans="1:5" customFormat="1" x14ac:dyDescent="0.25">
      <c r="A909" s="88">
        <v>906</v>
      </c>
      <c r="B909" s="88">
        <v>46.627432250976561</v>
      </c>
      <c r="C909" s="88"/>
      <c r="D909" s="88"/>
      <c r="E909" s="88"/>
    </row>
    <row r="910" spans="1:5" customFormat="1" x14ac:dyDescent="0.25">
      <c r="A910" s="88">
        <v>907</v>
      </c>
      <c r="B910" s="88">
        <v>43.383051681518552</v>
      </c>
      <c r="C910" s="88"/>
      <c r="D910" s="88"/>
      <c r="E910" s="88"/>
    </row>
    <row r="911" spans="1:5" customFormat="1" x14ac:dyDescent="0.25">
      <c r="A911" s="88">
        <v>908</v>
      </c>
      <c r="B911" s="88">
        <v>42.031902313232422</v>
      </c>
      <c r="C911" s="88"/>
      <c r="D911" s="88"/>
      <c r="E911" s="88"/>
    </row>
    <row r="912" spans="1:5" customFormat="1" x14ac:dyDescent="0.25">
      <c r="A912" s="88">
        <v>909</v>
      </c>
      <c r="B912" s="88">
        <v>41.194915771484382</v>
      </c>
      <c r="C912" s="88"/>
      <c r="D912" s="88"/>
      <c r="E912" s="88"/>
    </row>
    <row r="913" spans="1:5" customFormat="1" x14ac:dyDescent="0.25">
      <c r="A913" s="88">
        <v>910</v>
      </c>
      <c r="B913" s="88">
        <v>42.662954330444343</v>
      </c>
      <c r="C913" s="88"/>
      <c r="D913" s="88"/>
      <c r="E913" s="88"/>
    </row>
    <row r="914" spans="1:5" customFormat="1" x14ac:dyDescent="0.25">
      <c r="A914" s="88">
        <v>911</v>
      </c>
      <c r="B914" s="88">
        <v>44.80721740722656</v>
      </c>
      <c r="C914" s="88"/>
      <c r="D914" s="88"/>
      <c r="E914" s="88"/>
    </row>
    <row r="915" spans="1:5" customFormat="1" x14ac:dyDescent="0.25">
      <c r="A915" s="88">
        <v>912</v>
      </c>
      <c r="B915" s="88">
        <v>47.452272796630858</v>
      </c>
      <c r="C915" s="88"/>
      <c r="D915" s="88"/>
      <c r="E915" s="88"/>
    </row>
    <row r="916" spans="1:5" customFormat="1" x14ac:dyDescent="0.25">
      <c r="A916" s="88">
        <v>913</v>
      </c>
      <c r="B916" s="88">
        <v>50.659038543701172</v>
      </c>
      <c r="C916" s="88"/>
      <c r="D916" s="88"/>
      <c r="E916" s="88"/>
    </row>
    <row r="917" spans="1:5" customFormat="1" x14ac:dyDescent="0.25">
      <c r="A917" s="88">
        <v>914</v>
      </c>
      <c r="B917" s="88">
        <v>52.241518402099608</v>
      </c>
      <c r="C917" s="88"/>
      <c r="D917" s="88"/>
      <c r="E917" s="88"/>
    </row>
    <row r="918" spans="1:5" customFormat="1" x14ac:dyDescent="0.25">
      <c r="A918" s="88">
        <v>915</v>
      </c>
      <c r="B918" s="88">
        <v>53.821506500244141</v>
      </c>
      <c r="C918" s="88"/>
      <c r="D918" s="88"/>
      <c r="E918" s="88"/>
    </row>
    <row r="919" spans="1:5" customFormat="1" x14ac:dyDescent="0.25">
      <c r="A919" s="88">
        <v>916</v>
      </c>
      <c r="B919" s="88">
        <v>56.271994018554693</v>
      </c>
      <c r="C919" s="88"/>
      <c r="D919" s="88"/>
      <c r="E919" s="88"/>
    </row>
    <row r="920" spans="1:5" customFormat="1" x14ac:dyDescent="0.25">
      <c r="A920" s="88">
        <v>917</v>
      </c>
      <c r="B920" s="88">
        <v>57.648912811279303</v>
      </c>
      <c r="C920" s="88"/>
      <c r="D920" s="88"/>
      <c r="E920" s="88"/>
    </row>
    <row r="921" spans="1:5" customFormat="1" x14ac:dyDescent="0.25">
      <c r="A921" s="88">
        <v>918</v>
      </c>
      <c r="B921" s="88">
        <v>58.424620437622067</v>
      </c>
      <c r="C921" s="88"/>
      <c r="D921" s="88"/>
      <c r="E921" s="88"/>
    </row>
    <row r="922" spans="1:5" customFormat="1" x14ac:dyDescent="0.25">
      <c r="A922" s="88">
        <v>919</v>
      </c>
      <c r="B922" s="88">
        <v>59.25448913574219</v>
      </c>
      <c r="C922" s="88"/>
      <c r="D922" s="88"/>
      <c r="E922" s="88"/>
    </row>
    <row r="923" spans="1:5" customFormat="1" x14ac:dyDescent="0.25">
      <c r="A923" s="88">
        <v>920</v>
      </c>
      <c r="B923" s="88">
        <v>59.267997741699219</v>
      </c>
      <c r="C923" s="88"/>
      <c r="D923" s="88"/>
      <c r="E923" s="88"/>
    </row>
    <row r="924" spans="1:5" customFormat="1" x14ac:dyDescent="0.25">
      <c r="A924" s="88">
        <v>921</v>
      </c>
      <c r="B924" s="88">
        <v>59.2555549621582</v>
      </c>
      <c r="C924" s="88"/>
      <c r="D924" s="88"/>
      <c r="E924" s="88"/>
    </row>
    <row r="925" spans="1:5" customFormat="1" x14ac:dyDescent="0.25">
      <c r="A925" s="88">
        <v>922</v>
      </c>
      <c r="B925" s="88">
        <v>60.175099945068361</v>
      </c>
      <c r="C925" s="88"/>
      <c r="D925" s="88"/>
      <c r="E925" s="88"/>
    </row>
    <row r="926" spans="1:5" customFormat="1" x14ac:dyDescent="0.25">
      <c r="A926" s="88">
        <v>923</v>
      </c>
      <c r="B926" s="88">
        <v>61.616669464111332</v>
      </c>
      <c r="C926" s="88"/>
      <c r="D926" s="88"/>
      <c r="E926" s="88"/>
    </row>
    <row r="927" spans="1:5" customFormat="1" x14ac:dyDescent="0.25">
      <c r="A927" s="88">
        <v>924</v>
      </c>
      <c r="B927" s="88">
        <v>63.120337295532217</v>
      </c>
      <c r="C927" s="88"/>
      <c r="D927" s="88"/>
      <c r="E927" s="88"/>
    </row>
    <row r="928" spans="1:5" customFormat="1" x14ac:dyDescent="0.25">
      <c r="A928" s="88">
        <v>925</v>
      </c>
      <c r="B928" s="88">
        <v>64.061505508422854</v>
      </c>
      <c r="C928" s="88"/>
      <c r="D928" s="88"/>
      <c r="E928" s="88"/>
    </row>
    <row r="929" spans="1:5" customFormat="1" x14ac:dyDescent="0.25">
      <c r="A929" s="88">
        <v>926</v>
      </c>
      <c r="B929" s="88">
        <v>64.342687988281256</v>
      </c>
      <c r="C929" s="88"/>
      <c r="D929" s="88"/>
      <c r="E929" s="88"/>
    </row>
    <row r="930" spans="1:5" customFormat="1" x14ac:dyDescent="0.25">
      <c r="A930" s="88">
        <v>927</v>
      </c>
      <c r="B930" s="88">
        <v>63.389445495605472</v>
      </c>
      <c r="C930" s="88"/>
      <c r="D930" s="88"/>
      <c r="E930" s="88"/>
    </row>
    <row r="931" spans="1:5" customFormat="1" x14ac:dyDescent="0.25">
      <c r="A931" s="88">
        <v>928</v>
      </c>
      <c r="B931" s="88">
        <v>62.596561813354491</v>
      </c>
      <c r="C931" s="88"/>
      <c r="D931" s="88"/>
      <c r="E931" s="88"/>
    </row>
    <row r="932" spans="1:5" customFormat="1" x14ac:dyDescent="0.25">
      <c r="A932" s="88">
        <v>929</v>
      </c>
      <c r="B932" s="88">
        <v>62.008307266235349</v>
      </c>
      <c r="C932" s="88"/>
      <c r="D932" s="88"/>
      <c r="E932" s="88"/>
    </row>
    <row r="933" spans="1:5" customFormat="1" x14ac:dyDescent="0.25">
      <c r="A933" s="88">
        <v>930</v>
      </c>
      <c r="B933" s="88">
        <v>61.410721969604502</v>
      </c>
      <c r="C933" s="88"/>
      <c r="D933" s="88"/>
      <c r="E933" s="88"/>
    </row>
    <row r="934" spans="1:5" customFormat="1" x14ac:dyDescent="0.25">
      <c r="A934" s="88">
        <v>931</v>
      </c>
      <c r="B934" s="88">
        <v>61.062155151367193</v>
      </c>
      <c r="C934" s="88"/>
      <c r="D934" s="88"/>
      <c r="E934" s="88"/>
    </row>
    <row r="935" spans="1:5" customFormat="1" x14ac:dyDescent="0.25">
      <c r="A935" s="88">
        <v>932</v>
      </c>
      <c r="B935" s="88">
        <v>60.763770294189463</v>
      </c>
      <c r="C935" s="88"/>
      <c r="D935" s="88"/>
      <c r="E935" s="88"/>
    </row>
    <row r="936" spans="1:5" customFormat="1" x14ac:dyDescent="0.25">
      <c r="A936" s="88">
        <v>933</v>
      </c>
      <c r="B936" s="88">
        <v>60.07742347717285</v>
      </c>
      <c r="C936" s="88"/>
      <c r="D936" s="88"/>
      <c r="E936" s="88"/>
    </row>
    <row r="937" spans="1:5" customFormat="1" x14ac:dyDescent="0.25">
      <c r="A937" s="88">
        <v>934</v>
      </c>
      <c r="B937" s="88">
        <v>59.248056030273439</v>
      </c>
      <c r="C937" s="88"/>
      <c r="D937" s="88"/>
      <c r="E937" s="88"/>
    </row>
    <row r="938" spans="1:5" customFormat="1" x14ac:dyDescent="0.25">
      <c r="A938" s="88">
        <v>935</v>
      </c>
      <c r="B938" s="88">
        <v>58.963488769531253</v>
      </c>
      <c r="C938" s="88"/>
      <c r="D938" s="88"/>
      <c r="E938" s="88"/>
    </row>
    <row r="939" spans="1:5" customFormat="1" x14ac:dyDescent="0.25">
      <c r="A939" s="88">
        <v>936</v>
      </c>
      <c r="B939" s="88">
        <v>57.947687530517577</v>
      </c>
      <c r="C939" s="88"/>
      <c r="D939" s="88"/>
      <c r="E939" s="88"/>
    </row>
    <row r="940" spans="1:5" customFormat="1" x14ac:dyDescent="0.25">
      <c r="A940" s="88">
        <v>937</v>
      </c>
      <c r="B940" s="88">
        <v>57.051768875122072</v>
      </c>
      <c r="C940" s="88"/>
      <c r="D940" s="88"/>
      <c r="E940" s="88"/>
    </row>
    <row r="941" spans="1:5" customFormat="1" x14ac:dyDescent="0.25">
      <c r="A941" s="88">
        <v>938</v>
      </c>
      <c r="B941" s="88">
        <v>56.315454483032227</v>
      </c>
      <c r="C941" s="88"/>
      <c r="D941" s="88"/>
      <c r="E941" s="88"/>
    </row>
    <row r="942" spans="1:5" customFormat="1" x14ac:dyDescent="0.25">
      <c r="A942" s="88">
        <v>939</v>
      </c>
      <c r="B942" s="88">
        <v>55.608777618408197</v>
      </c>
      <c r="C942" s="88"/>
      <c r="D942" s="88"/>
      <c r="E942" s="88"/>
    </row>
    <row r="943" spans="1:5" customFormat="1" x14ac:dyDescent="0.25">
      <c r="A943" s="88">
        <v>940</v>
      </c>
      <c r="B943" s="88">
        <v>55.118815231323239</v>
      </c>
      <c r="C943" s="88"/>
      <c r="D943" s="88"/>
      <c r="E943" s="88"/>
    </row>
    <row r="944" spans="1:5" customFormat="1" x14ac:dyDescent="0.25">
      <c r="A944" s="88">
        <v>941</v>
      </c>
      <c r="B944" s="88">
        <v>54.769581604003903</v>
      </c>
      <c r="C944" s="88"/>
      <c r="D944" s="88"/>
      <c r="E944" s="88"/>
    </row>
    <row r="945" spans="1:5" customFormat="1" x14ac:dyDescent="0.25">
      <c r="A945" s="88">
        <v>942</v>
      </c>
      <c r="B945" s="88">
        <v>54.40321235656738</v>
      </c>
      <c r="C945" s="88"/>
      <c r="D945" s="88"/>
      <c r="E945" s="88"/>
    </row>
    <row r="946" spans="1:5" customFormat="1" x14ac:dyDescent="0.25">
      <c r="A946" s="88">
        <v>943</v>
      </c>
      <c r="B946" s="88">
        <v>54.087275695800777</v>
      </c>
      <c r="C946" s="88"/>
      <c r="D946" s="88"/>
      <c r="E946" s="88"/>
    </row>
    <row r="947" spans="1:5" customFormat="1" x14ac:dyDescent="0.25">
      <c r="A947" s="88">
        <v>944</v>
      </c>
      <c r="B947" s="88">
        <v>53.924180603027352</v>
      </c>
      <c r="C947" s="88"/>
      <c r="D947" s="88"/>
      <c r="E947" s="88"/>
    </row>
    <row r="948" spans="1:5" customFormat="1" x14ac:dyDescent="0.25">
      <c r="A948" s="88">
        <v>945</v>
      </c>
      <c r="B948" s="88">
        <v>53.940390014648443</v>
      </c>
      <c r="C948" s="88"/>
      <c r="D948" s="88"/>
      <c r="E948" s="88"/>
    </row>
    <row r="949" spans="1:5" customFormat="1" x14ac:dyDescent="0.25">
      <c r="A949" s="88">
        <v>946</v>
      </c>
      <c r="B949" s="88">
        <v>53.985516738891597</v>
      </c>
      <c r="C949" s="88"/>
      <c r="D949" s="88"/>
      <c r="E949" s="88"/>
    </row>
    <row r="950" spans="1:5" customFormat="1" x14ac:dyDescent="0.25">
      <c r="A950" s="88">
        <v>947</v>
      </c>
      <c r="B950" s="88">
        <v>54.136102676391602</v>
      </c>
      <c r="C950" s="88"/>
      <c r="D950" s="88"/>
      <c r="E950" s="88"/>
    </row>
    <row r="951" spans="1:5" customFormat="1" x14ac:dyDescent="0.25">
      <c r="A951" s="88">
        <v>948</v>
      </c>
      <c r="B951" s="88">
        <v>54.55064582824707</v>
      </c>
      <c r="C951" s="88"/>
      <c r="D951" s="88"/>
      <c r="E951" s="88"/>
    </row>
    <row r="952" spans="1:5" customFormat="1" x14ac:dyDescent="0.25">
      <c r="A952" s="88">
        <v>949</v>
      </c>
      <c r="B952" s="88">
        <v>55.364738845825187</v>
      </c>
      <c r="C952" s="88"/>
      <c r="D952" s="88"/>
      <c r="E952" s="88"/>
    </row>
    <row r="953" spans="1:5" customFormat="1" x14ac:dyDescent="0.25">
      <c r="A953" s="88">
        <v>950</v>
      </c>
      <c r="B953" s="88">
        <v>56.111335754394531</v>
      </c>
      <c r="C953" s="88"/>
      <c r="D953" s="88"/>
      <c r="E953" s="88"/>
    </row>
    <row r="954" spans="1:5" customFormat="1" x14ac:dyDescent="0.25">
      <c r="A954" s="88">
        <v>951</v>
      </c>
      <c r="B954" s="88">
        <v>56.356718444824217</v>
      </c>
      <c r="C954" s="88"/>
      <c r="D954" s="88"/>
      <c r="E954" s="88"/>
    </row>
    <row r="955" spans="1:5" customFormat="1" x14ac:dyDescent="0.25">
      <c r="A955" s="88">
        <v>952</v>
      </c>
      <c r="B955" s="88">
        <v>55.672520828247073</v>
      </c>
      <c r="C955" s="88"/>
      <c r="D955" s="88"/>
      <c r="E955" s="88"/>
    </row>
    <row r="956" spans="1:5" customFormat="1" x14ac:dyDescent="0.25">
      <c r="A956" s="88">
        <v>953</v>
      </c>
      <c r="B956" s="88">
        <v>53.679944610595697</v>
      </c>
      <c r="C956" s="88"/>
      <c r="D956" s="88"/>
      <c r="E956" s="88"/>
    </row>
    <row r="957" spans="1:5" customFormat="1" x14ac:dyDescent="0.25">
      <c r="A957" s="88">
        <v>954</v>
      </c>
      <c r="B957" s="88">
        <v>49.771207046508792</v>
      </c>
      <c r="C957" s="88"/>
      <c r="D957" s="88"/>
      <c r="E957" s="88"/>
    </row>
    <row r="958" spans="1:5" customFormat="1" x14ac:dyDescent="0.25">
      <c r="A958" s="88">
        <v>955</v>
      </c>
      <c r="B958" s="88">
        <v>45.530467987060547</v>
      </c>
      <c r="C958" s="88"/>
      <c r="D958" s="88"/>
      <c r="E958" s="88"/>
    </row>
    <row r="959" spans="1:5" customFormat="1" x14ac:dyDescent="0.25">
      <c r="A959" s="88">
        <v>956</v>
      </c>
      <c r="B959" s="88">
        <v>40.539379501342772</v>
      </c>
      <c r="C959" s="88"/>
      <c r="D959" s="88"/>
      <c r="E959" s="88"/>
    </row>
    <row r="960" spans="1:5" customFormat="1" x14ac:dyDescent="0.25">
      <c r="A960" s="88">
        <v>957</v>
      </c>
      <c r="B960" s="88">
        <v>35.253213500976557</v>
      </c>
      <c r="C960" s="88"/>
      <c r="D960" s="88"/>
      <c r="E960" s="88"/>
    </row>
    <row r="961" spans="1:5" customFormat="1" x14ac:dyDescent="0.25">
      <c r="A961" s="88">
        <v>958</v>
      </c>
      <c r="B961" s="88">
        <v>30.12454357147217</v>
      </c>
      <c r="C961" s="88"/>
      <c r="D961" s="88"/>
      <c r="E961" s="88"/>
    </row>
    <row r="962" spans="1:5" customFormat="1" x14ac:dyDescent="0.25">
      <c r="A962" s="88">
        <v>959</v>
      </c>
      <c r="B962" s="88">
        <v>26.116093444824219</v>
      </c>
      <c r="C962" s="88"/>
      <c r="D962" s="88"/>
      <c r="E962" s="88"/>
    </row>
    <row r="963" spans="1:5" customFormat="1" x14ac:dyDescent="0.25">
      <c r="A963" s="88">
        <v>960</v>
      </c>
      <c r="B963" s="88">
        <v>25.421780586242679</v>
      </c>
      <c r="C963" s="88"/>
      <c r="D963" s="88"/>
      <c r="E963" s="88"/>
    </row>
    <row r="964" spans="1:5" customFormat="1" x14ac:dyDescent="0.25">
      <c r="A964" s="88">
        <v>961</v>
      </c>
      <c r="B964" s="88">
        <v>28.429443931579591</v>
      </c>
      <c r="C964" s="88"/>
      <c r="D964" s="88"/>
      <c r="E964" s="88"/>
    </row>
    <row r="965" spans="1:5" customFormat="1" x14ac:dyDescent="0.25">
      <c r="A965" s="88">
        <v>962</v>
      </c>
      <c r="B965" s="88">
        <v>33.969284248352047</v>
      </c>
      <c r="C965" s="88"/>
      <c r="D965" s="88"/>
      <c r="E965" s="88"/>
    </row>
    <row r="966" spans="1:5" customFormat="1" x14ac:dyDescent="0.25">
      <c r="A966" s="88">
        <v>963</v>
      </c>
      <c r="B966" s="88">
        <v>38.492555618286133</v>
      </c>
      <c r="C966" s="88"/>
      <c r="D966" s="88"/>
      <c r="E966" s="88"/>
    </row>
    <row r="967" spans="1:5" customFormat="1" x14ac:dyDescent="0.25">
      <c r="A967" s="88">
        <v>964</v>
      </c>
      <c r="B967" s="88">
        <v>45.152205276489248</v>
      </c>
      <c r="C967" s="88"/>
      <c r="D967" s="88"/>
      <c r="E967" s="88"/>
    </row>
    <row r="968" spans="1:5" customFormat="1" x14ac:dyDescent="0.25">
      <c r="A968" s="88">
        <v>965</v>
      </c>
      <c r="B968" s="88">
        <v>47.477563476562501</v>
      </c>
      <c r="C968" s="88"/>
      <c r="D968" s="88"/>
      <c r="E968" s="88"/>
    </row>
    <row r="969" spans="1:5" customFormat="1" x14ac:dyDescent="0.25">
      <c r="A969" s="88">
        <v>966</v>
      </c>
      <c r="B969" s="88">
        <v>50.443849182128908</v>
      </c>
      <c r="C969" s="88"/>
      <c r="D969" s="88"/>
      <c r="E969" s="88"/>
    </row>
    <row r="970" spans="1:5" customFormat="1" x14ac:dyDescent="0.25">
      <c r="A970" s="88">
        <v>967</v>
      </c>
      <c r="B970" s="88">
        <v>52.278043746948242</v>
      </c>
      <c r="C970" s="88"/>
      <c r="D970" s="88"/>
      <c r="E970" s="88"/>
    </row>
    <row r="971" spans="1:5" customFormat="1" x14ac:dyDescent="0.25">
      <c r="A971" s="88">
        <v>968</v>
      </c>
      <c r="B971" s="88">
        <v>52.867823410034177</v>
      </c>
      <c r="C971" s="88"/>
      <c r="D971" s="88"/>
      <c r="E971" s="88"/>
    </row>
    <row r="972" spans="1:5" customFormat="1" x14ac:dyDescent="0.25">
      <c r="A972" s="88">
        <v>969</v>
      </c>
      <c r="B972" s="88">
        <v>52.353198242187503</v>
      </c>
      <c r="C972" s="88"/>
      <c r="D972" s="88"/>
      <c r="E972" s="88"/>
    </row>
    <row r="973" spans="1:5" customFormat="1" x14ac:dyDescent="0.25">
      <c r="A973" s="88">
        <v>970</v>
      </c>
      <c r="B973" s="88">
        <v>51.846055603027352</v>
      </c>
      <c r="C973" s="88"/>
      <c r="D973" s="88"/>
      <c r="E973" s="88"/>
    </row>
    <row r="974" spans="1:5" customFormat="1" x14ac:dyDescent="0.25">
      <c r="A974" s="88">
        <v>971</v>
      </c>
      <c r="B974" s="88">
        <v>51.098731231689463</v>
      </c>
      <c r="C974" s="88"/>
      <c r="D974" s="88"/>
      <c r="E974" s="88"/>
    </row>
    <row r="975" spans="1:5" customFormat="1" x14ac:dyDescent="0.25">
      <c r="A975" s="88">
        <v>972</v>
      </c>
      <c r="B975" s="88">
        <v>49.87953071594238</v>
      </c>
      <c r="C975" s="88"/>
      <c r="D975" s="88"/>
      <c r="E975" s="88"/>
    </row>
    <row r="976" spans="1:5" customFormat="1" x14ac:dyDescent="0.25">
      <c r="A976" s="88">
        <v>973</v>
      </c>
      <c r="B976" s="88">
        <v>47.541949462890628</v>
      </c>
      <c r="C976" s="88"/>
      <c r="D976" s="88"/>
      <c r="E976" s="88"/>
    </row>
    <row r="977" spans="1:5" customFormat="1" x14ac:dyDescent="0.25">
      <c r="A977" s="88">
        <v>974</v>
      </c>
      <c r="B977" s="88">
        <v>43.439809799194343</v>
      </c>
      <c r="C977" s="88"/>
      <c r="D977" s="88"/>
      <c r="E977" s="88"/>
    </row>
    <row r="978" spans="1:5" customFormat="1" x14ac:dyDescent="0.25">
      <c r="A978" s="88">
        <v>975</v>
      </c>
      <c r="B978" s="88">
        <v>38.777434539794918</v>
      </c>
      <c r="C978" s="88"/>
      <c r="D978" s="88"/>
      <c r="E978" s="88"/>
    </row>
    <row r="979" spans="1:5" customFormat="1" x14ac:dyDescent="0.25">
      <c r="A979" s="88">
        <v>976</v>
      </c>
      <c r="B979" s="88">
        <v>32.476216506958011</v>
      </c>
      <c r="C979" s="88"/>
      <c r="D979" s="88"/>
      <c r="E979" s="88"/>
    </row>
    <row r="980" spans="1:5" customFormat="1" x14ac:dyDescent="0.25">
      <c r="A980" s="88">
        <v>977</v>
      </c>
      <c r="B980" s="88">
        <v>27.36760845184326</v>
      </c>
      <c r="C980" s="88"/>
      <c r="D980" s="88"/>
      <c r="E980" s="88"/>
    </row>
    <row r="981" spans="1:5" customFormat="1" x14ac:dyDescent="0.25">
      <c r="A981" s="88">
        <v>978</v>
      </c>
      <c r="B981" s="88">
        <v>22.19104442596436</v>
      </c>
      <c r="C981" s="88"/>
      <c r="D981" s="88"/>
      <c r="E981" s="88"/>
    </row>
    <row r="982" spans="1:5" customFormat="1" x14ac:dyDescent="0.25">
      <c r="A982" s="88">
        <v>979</v>
      </c>
      <c r="B982" s="88">
        <v>17.8133861541748</v>
      </c>
      <c r="C982" s="88"/>
      <c r="D982" s="88"/>
      <c r="E982" s="88"/>
    </row>
    <row r="983" spans="1:5" customFormat="1" x14ac:dyDescent="0.25">
      <c r="A983" s="88">
        <v>980</v>
      </c>
      <c r="B983" s="88">
        <v>14.24292688369751</v>
      </c>
      <c r="C983" s="88"/>
      <c r="D983" s="88"/>
      <c r="E983" s="88"/>
    </row>
    <row r="984" spans="1:5" customFormat="1" x14ac:dyDescent="0.25">
      <c r="A984" s="88">
        <v>981</v>
      </c>
      <c r="B984" s="88">
        <v>12.19992809295654</v>
      </c>
      <c r="C984" s="88"/>
      <c r="D984" s="88"/>
      <c r="E984" s="88"/>
    </row>
    <row r="985" spans="1:5" customFormat="1" x14ac:dyDescent="0.25">
      <c r="A985" s="88">
        <v>982</v>
      </c>
      <c r="B985" s="88">
        <v>10.505735301971439</v>
      </c>
      <c r="C985" s="88"/>
      <c r="D985" s="88"/>
      <c r="E985" s="88"/>
    </row>
    <row r="986" spans="1:5" customFormat="1" x14ac:dyDescent="0.25">
      <c r="A986" s="88">
        <v>983</v>
      </c>
      <c r="B986" s="88">
        <v>7.7143094539642334</v>
      </c>
      <c r="C986" s="88"/>
      <c r="D986" s="88"/>
      <c r="E986" s="88"/>
    </row>
    <row r="987" spans="1:5" customFormat="1" x14ac:dyDescent="0.25">
      <c r="A987" s="88">
        <v>984</v>
      </c>
      <c r="B987" s="88">
        <v>5.9075465202331543</v>
      </c>
      <c r="C987" s="88"/>
      <c r="D987" s="88"/>
      <c r="E987" s="88"/>
    </row>
    <row r="988" spans="1:5" customFormat="1" x14ac:dyDescent="0.25">
      <c r="A988" s="88">
        <v>985</v>
      </c>
      <c r="B988" s="88">
        <v>4.2707318305969242</v>
      </c>
      <c r="C988" s="88"/>
      <c r="D988" s="88"/>
      <c r="E988" s="88"/>
    </row>
    <row r="989" spans="1:5" customFormat="1" x14ac:dyDescent="0.25">
      <c r="A989" s="88">
        <v>986</v>
      </c>
      <c r="B989" s="88">
        <v>2.5914572834968568</v>
      </c>
      <c r="C989" s="88"/>
      <c r="D989" s="88"/>
      <c r="E989" s="88"/>
    </row>
    <row r="990" spans="1:5" customFormat="1" x14ac:dyDescent="0.25">
      <c r="A990" s="88">
        <v>987</v>
      </c>
      <c r="B990" s="88">
        <v>0.70520386397838597</v>
      </c>
      <c r="C990" s="88"/>
      <c r="D990" s="88"/>
      <c r="E990" s="88"/>
    </row>
    <row r="991" spans="1:5" customFormat="1" x14ac:dyDescent="0.25">
      <c r="A991" s="88">
        <v>988</v>
      </c>
      <c r="B991" s="88">
        <v>3.6119648348540069E-2</v>
      </c>
      <c r="C991" s="88"/>
      <c r="D991" s="88"/>
      <c r="E991" s="88"/>
    </row>
    <row r="992" spans="1:5" customFormat="1" x14ac:dyDescent="0.25">
      <c r="A992" s="88">
        <v>989</v>
      </c>
      <c r="B992" s="88">
        <v>2.748260227963329E-3</v>
      </c>
      <c r="C992" s="88"/>
      <c r="D992" s="88"/>
      <c r="E992" s="88"/>
    </row>
    <row r="993" spans="1:5" customFormat="1" x14ac:dyDescent="0.25">
      <c r="A993" s="88">
        <v>990</v>
      </c>
      <c r="B993" s="88">
        <v>7.6806778088212013E-4</v>
      </c>
      <c r="C993" s="88"/>
      <c r="D993" s="88"/>
      <c r="E993" s="88"/>
    </row>
    <row r="994" spans="1:5" customFormat="1" x14ac:dyDescent="0.25">
      <c r="A994" s="88">
        <v>991</v>
      </c>
      <c r="B994" s="88">
        <v>0</v>
      </c>
      <c r="C994" s="88"/>
      <c r="D994" s="88"/>
      <c r="E994" s="88"/>
    </row>
    <row r="995" spans="1:5" customFormat="1" x14ac:dyDescent="0.25">
      <c r="A995" s="88">
        <v>992</v>
      </c>
      <c r="B995" s="88">
        <v>0</v>
      </c>
      <c r="C995" s="88"/>
      <c r="D995" s="88"/>
      <c r="E995" s="88"/>
    </row>
    <row r="996" spans="1:5" customFormat="1" x14ac:dyDescent="0.25">
      <c r="A996" s="88">
        <v>993</v>
      </c>
      <c r="B996" s="88">
        <v>0</v>
      </c>
      <c r="C996" s="88"/>
      <c r="D996" s="88"/>
      <c r="E996" s="88"/>
    </row>
    <row r="997" spans="1:5" customFormat="1" x14ac:dyDescent="0.25">
      <c r="A997" s="88">
        <v>994</v>
      </c>
      <c r="B997" s="88">
        <v>0</v>
      </c>
      <c r="C997" s="88"/>
      <c r="D997" s="88"/>
      <c r="E997" s="88"/>
    </row>
    <row r="998" spans="1:5" customFormat="1" x14ac:dyDescent="0.25">
      <c r="A998" s="88">
        <v>995</v>
      </c>
      <c r="B998" s="88">
        <v>0</v>
      </c>
      <c r="C998" s="88"/>
      <c r="D998" s="88"/>
      <c r="E998" s="88"/>
    </row>
    <row r="999" spans="1:5" customFormat="1" x14ac:dyDescent="0.25">
      <c r="A999" s="88">
        <v>996</v>
      </c>
      <c r="B999" s="88">
        <v>0</v>
      </c>
      <c r="C999" s="88"/>
      <c r="D999" s="88"/>
      <c r="E999" s="88"/>
    </row>
    <row r="1000" spans="1:5" customFormat="1" x14ac:dyDescent="0.25">
      <c r="A1000" s="88">
        <v>997</v>
      </c>
      <c r="B1000" s="88">
        <v>0</v>
      </c>
      <c r="C1000" s="88"/>
      <c r="D1000" s="88"/>
      <c r="E1000" s="88"/>
    </row>
    <row r="1001" spans="1:5" customFormat="1" x14ac:dyDescent="0.25">
      <c r="A1001" s="88">
        <v>998</v>
      </c>
      <c r="B1001" s="88">
        <v>0</v>
      </c>
      <c r="C1001" s="88"/>
      <c r="D1001" s="88"/>
      <c r="E1001" s="88"/>
    </row>
    <row r="1002" spans="1:5" customFormat="1" x14ac:dyDescent="0.25">
      <c r="A1002" s="88">
        <v>999</v>
      </c>
      <c r="B1002" s="88">
        <v>0</v>
      </c>
      <c r="C1002" s="88"/>
      <c r="D1002" s="88"/>
      <c r="E1002" s="88"/>
    </row>
    <row r="1003" spans="1:5" customFormat="1" x14ac:dyDescent="0.25">
      <c r="A1003" s="88">
        <v>1000</v>
      </c>
      <c r="B1003" s="88">
        <v>0</v>
      </c>
      <c r="C1003" s="88"/>
      <c r="D1003" s="88"/>
      <c r="E1003" s="88"/>
    </row>
    <row r="1004" spans="1:5" customFormat="1" x14ac:dyDescent="0.25">
      <c r="A1004" s="88">
        <v>1001</v>
      </c>
      <c r="B1004" s="88">
        <v>0</v>
      </c>
      <c r="C1004" s="88"/>
      <c r="D1004" s="88"/>
      <c r="E1004" s="88"/>
    </row>
    <row r="1005" spans="1:5" customFormat="1" x14ac:dyDescent="0.25">
      <c r="A1005" s="88">
        <v>1002</v>
      </c>
      <c r="B1005" s="88">
        <v>0</v>
      </c>
      <c r="C1005" s="88"/>
      <c r="D1005" s="88"/>
      <c r="E1005" s="88"/>
    </row>
    <row r="1006" spans="1:5" customFormat="1" x14ac:dyDescent="0.25">
      <c r="A1006" s="88">
        <v>1003</v>
      </c>
      <c r="B1006" s="88">
        <v>0</v>
      </c>
      <c r="C1006" s="88"/>
      <c r="D1006" s="88"/>
      <c r="E1006" s="88"/>
    </row>
    <row r="1007" spans="1:5" customFormat="1" x14ac:dyDescent="0.25">
      <c r="A1007" s="88">
        <v>1004</v>
      </c>
      <c r="B1007" s="88">
        <v>0</v>
      </c>
      <c r="C1007" s="88"/>
      <c r="D1007" s="88"/>
      <c r="E1007" s="88"/>
    </row>
    <row r="1008" spans="1:5" customFormat="1" x14ac:dyDescent="0.25">
      <c r="A1008" s="88">
        <v>1005</v>
      </c>
      <c r="B1008" s="88">
        <v>0</v>
      </c>
      <c r="C1008" s="88"/>
      <c r="D1008" s="88"/>
      <c r="E1008" s="88"/>
    </row>
    <row r="1009" spans="1:5" customFormat="1" x14ac:dyDescent="0.25">
      <c r="A1009" s="88">
        <v>1006</v>
      </c>
      <c r="B1009" s="88">
        <v>0</v>
      </c>
      <c r="C1009" s="88"/>
      <c r="D1009" s="88"/>
      <c r="E1009" s="88"/>
    </row>
    <row r="1010" spans="1:5" customFormat="1" x14ac:dyDescent="0.25">
      <c r="A1010" s="88">
        <v>1007</v>
      </c>
      <c r="B1010" s="88">
        <v>0</v>
      </c>
      <c r="C1010" s="88"/>
      <c r="D1010" s="88"/>
      <c r="E1010" s="88"/>
    </row>
    <row r="1011" spans="1:5" customFormat="1" x14ac:dyDescent="0.25">
      <c r="A1011" s="88">
        <v>1008</v>
      </c>
      <c r="B1011" s="88">
        <v>0</v>
      </c>
      <c r="C1011" s="88"/>
      <c r="D1011" s="88"/>
      <c r="E1011" s="88"/>
    </row>
    <row r="1012" spans="1:5" customFormat="1" x14ac:dyDescent="0.25">
      <c r="A1012" s="88">
        <v>1009</v>
      </c>
      <c r="B1012" s="88">
        <v>0</v>
      </c>
      <c r="C1012" s="88"/>
      <c r="D1012" s="88"/>
      <c r="E1012" s="88"/>
    </row>
    <row r="1013" spans="1:5" customFormat="1" x14ac:dyDescent="0.25">
      <c r="A1013" s="88">
        <v>1010</v>
      </c>
      <c r="B1013" s="88">
        <v>0</v>
      </c>
      <c r="C1013" s="88"/>
      <c r="D1013" s="88"/>
      <c r="E1013" s="88"/>
    </row>
    <row r="1014" spans="1:5" customFormat="1" x14ac:dyDescent="0.25">
      <c r="A1014" s="88">
        <v>1011</v>
      </c>
      <c r="B1014" s="88">
        <v>0</v>
      </c>
      <c r="C1014" s="88"/>
      <c r="D1014" s="88"/>
      <c r="E1014" s="88"/>
    </row>
    <row r="1015" spans="1:5" customFormat="1" x14ac:dyDescent="0.25">
      <c r="A1015" s="88">
        <v>1012</v>
      </c>
      <c r="B1015" s="88">
        <v>0</v>
      </c>
      <c r="C1015" s="88"/>
      <c r="D1015" s="88"/>
      <c r="E1015" s="88"/>
    </row>
    <row r="1016" spans="1:5" customFormat="1" x14ac:dyDescent="0.25">
      <c r="A1016" s="88">
        <v>1013</v>
      </c>
      <c r="B1016" s="88">
        <v>0</v>
      </c>
      <c r="C1016" s="88"/>
      <c r="D1016" s="88"/>
      <c r="E1016" s="88"/>
    </row>
    <row r="1017" spans="1:5" customFormat="1" x14ac:dyDescent="0.25">
      <c r="A1017" s="88">
        <v>1014</v>
      </c>
      <c r="B1017" s="88">
        <v>0</v>
      </c>
      <c r="C1017" s="88"/>
      <c r="D1017" s="88"/>
      <c r="E1017" s="88"/>
    </row>
    <row r="1018" spans="1:5" customFormat="1" x14ac:dyDescent="0.25">
      <c r="A1018" s="88">
        <v>1015</v>
      </c>
      <c r="B1018" s="88">
        <v>0</v>
      </c>
      <c r="C1018" s="88"/>
      <c r="D1018" s="88"/>
      <c r="E1018" s="88"/>
    </row>
    <row r="1019" spans="1:5" customFormat="1" x14ac:dyDescent="0.25">
      <c r="A1019" s="88">
        <v>1016</v>
      </c>
      <c r="B1019" s="88">
        <v>0</v>
      </c>
      <c r="C1019" s="88"/>
      <c r="D1019" s="88"/>
      <c r="E1019" s="88"/>
    </row>
    <row r="1020" spans="1:5" customFormat="1" x14ac:dyDescent="0.25">
      <c r="A1020" s="88">
        <v>1017</v>
      </c>
      <c r="B1020" s="88">
        <v>0</v>
      </c>
      <c r="C1020" s="88"/>
      <c r="D1020" s="88"/>
      <c r="E1020" s="88"/>
    </row>
    <row r="1021" spans="1:5" customFormat="1" x14ac:dyDescent="0.25">
      <c r="A1021" s="88">
        <v>1018</v>
      </c>
      <c r="B1021" s="88">
        <v>0</v>
      </c>
      <c r="C1021" s="88"/>
      <c r="D1021" s="88"/>
      <c r="E1021" s="88"/>
    </row>
    <row r="1022" spans="1:5" customFormat="1" x14ac:dyDescent="0.25">
      <c r="A1022" s="88">
        <v>1019</v>
      </c>
      <c r="B1022" s="88">
        <v>0</v>
      </c>
      <c r="C1022" s="88"/>
      <c r="D1022" s="88"/>
      <c r="E1022" s="88"/>
    </row>
    <row r="1023" spans="1:5" customFormat="1" x14ac:dyDescent="0.25">
      <c r="A1023" s="88">
        <v>1020</v>
      </c>
      <c r="B1023" s="88">
        <v>0</v>
      </c>
      <c r="C1023" s="88"/>
      <c r="D1023" s="88"/>
      <c r="E1023" s="88"/>
    </row>
    <row r="1024" spans="1:5" customFormat="1" x14ac:dyDescent="0.25">
      <c r="A1024" s="88">
        <v>1021</v>
      </c>
      <c r="B1024" s="88">
        <v>0</v>
      </c>
      <c r="C1024" s="88"/>
      <c r="D1024" s="88"/>
      <c r="E1024" s="88"/>
    </row>
    <row r="1025" spans="1:5" customFormat="1" x14ac:dyDescent="0.25">
      <c r="A1025" s="88">
        <v>1022</v>
      </c>
      <c r="B1025" s="88">
        <v>0</v>
      </c>
      <c r="C1025" s="88"/>
      <c r="D1025" s="88"/>
      <c r="E1025" s="88"/>
    </row>
    <row r="1026" spans="1:5" customFormat="1" x14ac:dyDescent="0.25">
      <c r="A1026" s="88">
        <v>1023</v>
      </c>
      <c r="B1026" s="88">
        <v>0</v>
      </c>
      <c r="C1026" s="88"/>
      <c r="D1026" s="88"/>
      <c r="E1026" s="88"/>
    </row>
    <row r="1027" spans="1:5" customFormat="1" x14ac:dyDescent="0.25">
      <c r="A1027" s="88">
        <v>1024</v>
      </c>
      <c r="B1027" s="88">
        <v>0</v>
      </c>
      <c r="C1027" s="88"/>
      <c r="D1027" s="88"/>
      <c r="E1027" s="88"/>
    </row>
    <row r="1028" spans="1:5" customFormat="1" x14ac:dyDescent="0.25">
      <c r="A1028" s="88">
        <v>1025</v>
      </c>
      <c r="B1028" s="88">
        <v>0</v>
      </c>
      <c r="C1028" s="88"/>
      <c r="D1028" s="88"/>
      <c r="E1028" s="88"/>
    </row>
    <row r="1029" spans="1:5" customFormat="1" x14ac:dyDescent="0.25">
      <c r="A1029" s="88">
        <v>1026</v>
      </c>
      <c r="B1029" s="88">
        <v>0</v>
      </c>
      <c r="C1029" s="88"/>
      <c r="D1029" s="88"/>
      <c r="E1029" s="88"/>
    </row>
    <row r="1030" spans="1:5" customFormat="1" x14ac:dyDescent="0.25">
      <c r="A1030" s="88">
        <v>1027</v>
      </c>
      <c r="B1030" s="88">
        <v>0.17525361822918059</v>
      </c>
      <c r="C1030" s="88"/>
      <c r="D1030" s="88"/>
      <c r="E1030" s="88"/>
    </row>
    <row r="1031" spans="1:5" customFormat="1" x14ac:dyDescent="0.25">
      <c r="A1031" s="88">
        <v>1028</v>
      </c>
      <c r="B1031" s="88">
        <v>1.1910518646240229</v>
      </c>
      <c r="C1031" s="88"/>
      <c r="D1031" s="88"/>
      <c r="E1031" s="88"/>
    </row>
    <row r="1032" spans="1:5" customFormat="1" x14ac:dyDescent="0.25">
      <c r="A1032" s="88">
        <v>1029</v>
      </c>
      <c r="B1032" s="88">
        <v>2.9850691914558412</v>
      </c>
      <c r="C1032" s="88"/>
      <c r="D1032" s="88"/>
      <c r="E1032" s="88"/>
    </row>
    <row r="1033" spans="1:5" customFormat="1" x14ac:dyDescent="0.25">
      <c r="A1033" s="88">
        <v>1030</v>
      </c>
      <c r="B1033" s="88">
        <v>9.0836594104766846</v>
      </c>
      <c r="C1033" s="88"/>
      <c r="D1033" s="88"/>
      <c r="E1033" s="88"/>
    </row>
    <row r="1034" spans="1:5" customFormat="1" x14ac:dyDescent="0.25">
      <c r="A1034" s="88">
        <v>1031</v>
      </c>
      <c r="B1034" s="88">
        <v>15.23809032440186</v>
      </c>
      <c r="C1034" s="88"/>
      <c r="D1034" s="88"/>
      <c r="E1034" s="88"/>
    </row>
    <row r="1035" spans="1:5" customFormat="1" x14ac:dyDescent="0.25">
      <c r="A1035" s="88">
        <v>1032</v>
      </c>
      <c r="B1035" s="88">
        <v>20.014668273925778</v>
      </c>
      <c r="C1035" s="88"/>
      <c r="D1035" s="88"/>
      <c r="E1035" s="88"/>
    </row>
    <row r="1036" spans="1:5" customFormat="1" x14ac:dyDescent="0.25">
      <c r="A1036" s="88">
        <v>1033</v>
      </c>
      <c r="B1036" s="88">
        <v>23.200815963745121</v>
      </c>
      <c r="C1036" s="88"/>
      <c r="D1036" s="88"/>
      <c r="E1036" s="88"/>
    </row>
    <row r="1037" spans="1:5" customFormat="1" x14ac:dyDescent="0.25">
      <c r="A1037" s="88">
        <v>1034</v>
      </c>
      <c r="B1037" s="88">
        <v>26.966372108459471</v>
      </c>
      <c r="C1037" s="88"/>
      <c r="D1037" s="88"/>
      <c r="E1037" s="88"/>
    </row>
    <row r="1038" spans="1:5" customFormat="1" x14ac:dyDescent="0.25">
      <c r="A1038" s="88">
        <v>1035</v>
      </c>
      <c r="B1038" s="88">
        <v>31.451449775695799</v>
      </c>
      <c r="C1038" s="88"/>
      <c r="D1038" s="88"/>
      <c r="E1038" s="88"/>
    </row>
    <row r="1039" spans="1:5" customFormat="1" x14ac:dyDescent="0.25">
      <c r="A1039" s="88">
        <v>1036</v>
      </c>
      <c r="B1039" s="88">
        <v>33.155113220214837</v>
      </c>
      <c r="C1039" s="88"/>
      <c r="D1039" s="88"/>
      <c r="E1039" s="88"/>
    </row>
    <row r="1040" spans="1:5" customFormat="1" x14ac:dyDescent="0.25">
      <c r="A1040" s="88">
        <v>1037</v>
      </c>
      <c r="B1040" s="88">
        <v>35.260726547241212</v>
      </c>
      <c r="C1040" s="88"/>
      <c r="D1040" s="88"/>
      <c r="E1040" s="88"/>
    </row>
    <row r="1041" spans="1:5" customFormat="1" x14ac:dyDescent="0.25">
      <c r="A1041" s="88">
        <v>1038</v>
      </c>
      <c r="B1041" s="88">
        <v>38.16328582763672</v>
      </c>
      <c r="C1041" s="88"/>
      <c r="D1041" s="88"/>
      <c r="E1041" s="88"/>
    </row>
    <row r="1042" spans="1:5" customFormat="1" x14ac:dyDescent="0.25">
      <c r="A1042" s="88">
        <v>1039</v>
      </c>
      <c r="B1042" s="88">
        <v>41.277260208129881</v>
      </c>
      <c r="C1042" s="88"/>
      <c r="D1042" s="88"/>
      <c r="E1042" s="88"/>
    </row>
    <row r="1043" spans="1:5" customFormat="1" x14ac:dyDescent="0.25">
      <c r="A1043" s="88">
        <v>1040</v>
      </c>
      <c r="B1043" s="88">
        <v>43.303782272338857</v>
      </c>
      <c r="C1043" s="88"/>
      <c r="D1043" s="88"/>
      <c r="E1043" s="88"/>
    </row>
    <row r="1044" spans="1:5" customFormat="1" x14ac:dyDescent="0.25">
      <c r="A1044" s="88">
        <v>1041</v>
      </c>
      <c r="B1044" s="88">
        <v>44.685794067382822</v>
      </c>
      <c r="C1044" s="88"/>
      <c r="D1044" s="88"/>
      <c r="E1044" s="88"/>
    </row>
    <row r="1045" spans="1:5" customFormat="1" x14ac:dyDescent="0.25">
      <c r="A1045" s="88">
        <v>1042</v>
      </c>
      <c r="B1045" s="88">
        <v>46.73675537109375</v>
      </c>
      <c r="C1045" s="88"/>
      <c r="D1045" s="88"/>
      <c r="E1045" s="88"/>
    </row>
    <row r="1046" spans="1:5" customFormat="1" x14ac:dyDescent="0.25">
      <c r="A1046" s="88">
        <v>1043</v>
      </c>
      <c r="B1046" s="88">
        <v>49.348112106323242</v>
      </c>
      <c r="C1046" s="88"/>
      <c r="D1046" s="88"/>
      <c r="E1046" s="88"/>
    </row>
    <row r="1047" spans="1:5" customFormat="1" x14ac:dyDescent="0.25">
      <c r="A1047" s="88">
        <v>1044</v>
      </c>
      <c r="B1047" s="88">
        <v>51.767185592651373</v>
      </c>
      <c r="C1047" s="88"/>
      <c r="D1047" s="88"/>
      <c r="E1047" s="88"/>
    </row>
    <row r="1048" spans="1:5" customFormat="1" x14ac:dyDescent="0.25">
      <c r="A1048" s="88">
        <v>1045</v>
      </c>
      <c r="B1048" s="88">
        <v>52.428678894042967</v>
      </c>
      <c r="C1048" s="88"/>
      <c r="D1048" s="88"/>
      <c r="E1048" s="88"/>
    </row>
    <row r="1049" spans="1:5" customFormat="1" x14ac:dyDescent="0.25">
      <c r="A1049" s="88">
        <v>1046</v>
      </c>
      <c r="B1049" s="88">
        <v>53.026247406005858</v>
      </c>
      <c r="C1049" s="88"/>
      <c r="D1049" s="88"/>
      <c r="E1049" s="88"/>
    </row>
    <row r="1050" spans="1:5" customFormat="1" x14ac:dyDescent="0.25">
      <c r="A1050" s="88">
        <v>1047</v>
      </c>
      <c r="B1050" s="88">
        <v>53.260914230346678</v>
      </c>
      <c r="C1050" s="88"/>
      <c r="D1050" s="88"/>
      <c r="E1050" s="88"/>
    </row>
    <row r="1051" spans="1:5" customFormat="1" x14ac:dyDescent="0.25">
      <c r="A1051" s="88">
        <v>1048</v>
      </c>
      <c r="B1051" s="88">
        <v>53.622089004516603</v>
      </c>
      <c r="C1051" s="88"/>
      <c r="D1051" s="88"/>
      <c r="E1051" s="88"/>
    </row>
    <row r="1052" spans="1:5" customFormat="1" x14ac:dyDescent="0.25">
      <c r="A1052" s="88">
        <v>1049</v>
      </c>
      <c r="B1052" s="88">
        <v>53.764498519897458</v>
      </c>
      <c r="C1052" s="88"/>
      <c r="D1052" s="88"/>
      <c r="E1052" s="88"/>
    </row>
    <row r="1053" spans="1:5" customFormat="1" x14ac:dyDescent="0.25">
      <c r="A1053" s="88">
        <v>1050</v>
      </c>
      <c r="B1053" s="88">
        <v>53.783152389526357</v>
      </c>
      <c r="C1053" s="88"/>
      <c r="D1053" s="88"/>
      <c r="E1053" s="88"/>
    </row>
    <row r="1054" spans="1:5" customFormat="1" x14ac:dyDescent="0.25">
      <c r="A1054" s="88">
        <v>1051</v>
      </c>
      <c r="B1054" s="88">
        <v>52.822467041015628</v>
      </c>
      <c r="C1054" s="88"/>
      <c r="D1054" s="88"/>
      <c r="E1054" s="88"/>
    </row>
    <row r="1055" spans="1:5" customFormat="1" x14ac:dyDescent="0.25">
      <c r="A1055" s="88">
        <v>1052</v>
      </c>
      <c r="B1055" s="88">
        <v>51.722993469238283</v>
      </c>
      <c r="C1055" s="88"/>
      <c r="D1055" s="88"/>
      <c r="E1055" s="88"/>
    </row>
    <row r="1056" spans="1:5" customFormat="1" x14ac:dyDescent="0.25">
      <c r="A1056" s="88">
        <v>1053</v>
      </c>
      <c r="B1056" s="88">
        <v>50.111157989501947</v>
      </c>
      <c r="C1056" s="88"/>
      <c r="D1056" s="88"/>
      <c r="E1056" s="88"/>
    </row>
    <row r="1057" spans="1:5" customFormat="1" x14ac:dyDescent="0.25">
      <c r="A1057" s="88">
        <v>1054</v>
      </c>
      <c r="B1057" s="88">
        <v>47.641843414306642</v>
      </c>
      <c r="C1057" s="88"/>
      <c r="D1057" s="88"/>
      <c r="E1057" s="88"/>
    </row>
    <row r="1058" spans="1:5" customFormat="1" x14ac:dyDescent="0.25">
      <c r="A1058" s="88">
        <v>1055</v>
      </c>
      <c r="B1058" s="88">
        <v>44.724267578125001</v>
      </c>
      <c r="C1058" s="88"/>
      <c r="D1058" s="88"/>
      <c r="E1058" s="88"/>
    </row>
    <row r="1059" spans="1:5" customFormat="1" x14ac:dyDescent="0.25">
      <c r="A1059" s="88">
        <v>1056</v>
      </c>
      <c r="B1059" s="88">
        <v>41.33033638000488</v>
      </c>
      <c r="C1059" s="88"/>
      <c r="D1059" s="88"/>
      <c r="E1059" s="88"/>
    </row>
    <row r="1060" spans="1:5" customFormat="1" x14ac:dyDescent="0.25">
      <c r="A1060" s="88">
        <v>1057</v>
      </c>
      <c r="B1060" s="88">
        <v>37.557274627685537</v>
      </c>
      <c r="C1060" s="88"/>
      <c r="D1060" s="88"/>
      <c r="E1060" s="88"/>
    </row>
    <row r="1061" spans="1:5" customFormat="1" x14ac:dyDescent="0.25">
      <c r="A1061" s="88">
        <v>1058</v>
      </c>
      <c r="B1061" s="88">
        <v>32.806328010559078</v>
      </c>
      <c r="C1061" s="88"/>
      <c r="D1061" s="88"/>
      <c r="E1061" s="88"/>
    </row>
    <row r="1062" spans="1:5" customFormat="1" x14ac:dyDescent="0.25">
      <c r="A1062" s="88">
        <v>1059</v>
      </c>
      <c r="B1062" s="88">
        <v>27.61437549591064</v>
      </c>
      <c r="C1062" s="88"/>
      <c r="D1062" s="88"/>
      <c r="E1062" s="88"/>
    </row>
    <row r="1063" spans="1:5" customFormat="1" x14ac:dyDescent="0.25">
      <c r="A1063" s="88">
        <v>1060</v>
      </c>
      <c r="B1063" s="88">
        <v>23.662585449218749</v>
      </c>
      <c r="C1063" s="88"/>
      <c r="D1063" s="88"/>
      <c r="E1063" s="88"/>
    </row>
    <row r="1064" spans="1:5" customFormat="1" x14ac:dyDescent="0.25">
      <c r="A1064" s="88">
        <v>1061</v>
      </c>
      <c r="B1064" s="88">
        <v>19.19074287414551</v>
      </c>
      <c r="C1064" s="88"/>
      <c r="D1064" s="88"/>
      <c r="E1064" s="88"/>
    </row>
    <row r="1065" spans="1:5" customFormat="1" x14ac:dyDescent="0.25">
      <c r="A1065" s="88">
        <v>1062</v>
      </c>
      <c r="B1065" s="88">
        <v>15.16451892852783</v>
      </c>
      <c r="C1065" s="88"/>
      <c r="D1065" s="88"/>
      <c r="E1065" s="88"/>
    </row>
    <row r="1066" spans="1:5" customFormat="1" x14ac:dyDescent="0.25">
      <c r="A1066" s="88">
        <v>1063</v>
      </c>
      <c r="B1066" s="88">
        <v>12.959607696533199</v>
      </c>
      <c r="C1066" s="88"/>
      <c r="D1066" s="88"/>
      <c r="E1066" s="88"/>
    </row>
    <row r="1067" spans="1:5" customFormat="1" x14ac:dyDescent="0.25">
      <c r="A1067" s="88">
        <v>1064</v>
      </c>
      <c r="B1067" s="88">
        <v>12.240702152252201</v>
      </c>
      <c r="C1067" s="88"/>
      <c r="D1067" s="88"/>
      <c r="E1067" s="88"/>
    </row>
    <row r="1068" spans="1:5" customFormat="1" x14ac:dyDescent="0.25">
      <c r="A1068" s="88">
        <v>1065</v>
      </c>
      <c r="B1068" s="88">
        <v>12.82878255844116</v>
      </c>
      <c r="C1068" s="88"/>
      <c r="D1068" s="88"/>
      <c r="E1068" s="88"/>
    </row>
    <row r="1069" spans="1:5" customFormat="1" x14ac:dyDescent="0.25">
      <c r="A1069" s="88">
        <v>1066</v>
      </c>
      <c r="B1069" s="88">
        <v>14.018739795684811</v>
      </c>
      <c r="C1069" s="88"/>
      <c r="D1069" s="88"/>
      <c r="E1069" s="88"/>
    </row>
    <row r="1070" spans="1:5" customFormat="1" x14ac:dyDescent="0.25">
      <c r="A1070" s="88">
        <v>1067</v>
      </c>
      <c r="B1070" s="88">
        <v>17.583408355712891</v>
      </c>
      <c r="C1070" s="88"/>
      <c r="D1070" s="88"/>
      <c r="E1070" s="88"/>
    </row>
    <row r="1071" spans="1:5" customFormat="1" x14ac:dyDescent="0.25">
      <c r="A1071" s="88">
        <v>1068</v>
      </c>
      <c r="B1071" s="88">
        <v>21.92827129364014</v>
      </c>
      <c r="C1071" s="88"/>
      <c r="D1071" s="88"/>
      <c r="E1071" s="88"/>
    </row>
    <row r="1072" spans="1:5" customFormat="1" x14ac:dyDescent="0.25">
      <c r="A1072" s="88">
        <v>1069</v>
      </c>
      <c r="B1072" s="88">
        <v>24.245238113403321</v>
      </c>
      <c r="C1072" s="88"/>
      <c r="D1072" s="88"/>
      <c r="E1072" s="88"/>
    </row>
    <row r="1073" spans="1:5" customFormat="1" x14ac:dyDescent="0.25">
      <c r="A1073" s="88">
        <v>1070</v>
      </c>
      <c r="B1073" s="88">
        <v>25.307163047790532</v>
      </c>
      <c r="C1073" s="88"/>
      <c r="D1073" s="88"/>
      <c r="E1073" s="88"/>
    </row>
    <row r="1074" spans="1:5" customFormat="1" x14ac:dyDescent="0.25">
      <c r="A1074" s="88">
        <v>1071</v>
      </c>
      <c r="B1074" s="88">
        <v>26.76694297790527</v>
      </c>
      <c r="C1074" s="88"/>
      <c r="D1074" s="88"/>
      <c r="E1074" s="88"/>
    </row>
    <row r="1075" spans="1:5" customFormat="1" x14ac:dyDescent="0.25">
      <c r="A1075" s="88">
        <v>1072</v>
      </c>
      <c r="B1075" s="88">
        <v>28.809384346008301</v>
      </c>
      <c r="C1075" s="88"/>
      <c r="D1075" s="88"/>
      <c r="E1075" s="88"/>
    </row>
    <row r="1076" spans="1:5" customFormat="1" x14ac:dyDescent="0.25">
      <c r="A1076" s="88">
        <v>1073</v>
      </c>
      <c r="B1076" s="88">
        <v>31.34697952270508</v>
      </c>
      <c r="C1076" s="88"/>
      <c r="D1076" s="88"/>
      <c r="E1076" s="88"/>
    </row>
    <row r="1077" spans="1:5" customFormat="1" x14ac:dyDescent="0.25">
      <c r="A1077" s="88">
        <v>1074</v>
      </c>
      <c r="B1077" s="88">
        <v>34.002463531494143</v>
      </c>
      <c r="C1077" s="88"/>
      <c r="D1077" s="88"/>
      <c r="E1077" s="88"/>
    </row>
    <row r="1078" spans="1:5" customFormat="1" x14ac:dyDescent="0.25">
      <c r="A1078" s="88">
        <v>1075</v>
      </c>
      <c r="B1078" s="88">
        <v>38.609489440917969</v>
      </c>
      <c r="C1078" s="88"/>
      <c r="D1078" s="88"/>
      <c r="E1078" s="88"/>
    </row>
    <row r="1079" spans="1:5" customFormat="1" x14ac:dyDescent="0.25">
      <c r="A1079" s="88">
        <v>1076</v>
      </c>
      <c r="B1079" s="88">
        <v>43.145127868652352</v>
      </c>
      <c r="C1079" s="88"/>
      <c r="D1079" s="88"/>
      <c r="E1079" s="88"/>
    </row>
    <row r="1080" spans="1:5" customFormat="1" x14ac:dyDescent="0.25">
      <c r="A1080" s="88">
        <v>1077</v>
      </c>
      <c r="B1080" s="88">
        <v>48.628063964843747</v>
      </c>
      <c r="C1080" s="88"/>
      <c r="D1080" s="88"/>
      <c r="E1080" s="88"/>
    </row>
    <row r="1081" spans="1:5" customFormat="1" x14ac:dyDescent="0.25">
      <c r="A1081" s="88">
        <v>1078</v>
      </c>
      <c r="B1081" s="88">
        <v>51.693826293945307</v>
      </c>
      <c r="C1081" s="88"/>
      <c r="D1081" s="88"/>
      <c r="E1081" s="88"/>
    </row>
    <row r="1082" spans="1:5" customFormat="1" x14ac:dyDescent="0.25">
      <c r="A1082" s="88">
        <v>1079</v>
      </c>
      <c r="B1082" s="88">
        <v>56.097922515869143</v>
      </c>
      <c r="C1082" s="88"/>
      <c r="D1082" s="88"/>
      <c r="E1082" s="88"/>
    </row>
    <row r="1083" spans="1:5" customFormat="1" x14ac:dyDescent="0.25">
      <c r="A1083" s="88">
        <v>1080</v>
      </c>
      <c r="B1083" s="88">
        <v>57.644754409790039</v>
      </c>
      <c r="C1083" s="88"/>
      <c r="D1083" s="88"/>
      <c r="E1083" s="88"/>
    </row>
    <row r="1084" spans="1:5" customFormat="1" x14ac:dyDescent="0.25">
      <c r="A1084" s="88">
        <v>1081</v>
      </c>
      <c r="B1084" s="88">
        <v>59.983598709106452</v>
      </c>
      <c r="C1084" s="88"/>
      <c r="D1084" s="88"/>
      <c r="E1084" s="88"/>
    </row>
    <row r="1085" spans="1:5" customFormat="1" x14ac:dyDescent="0.25">
      <c r="A1085" s="88">
        <v>1082</v>
      </c>
      <c r="B1085" s="88">
        <v>62.272959899902347</v>
      </c>
      <c r="C1085" s="88"/>
      <c r="D1085" s="88"/>
      <c r="E1085" s="88"/>
    </row>
    <row r="1086" spans="1:5" customFormat="1" x14ac:dyDescent="0.25">
      <c r="A1086" s="88">
        <v>1083</v>
      </c>
      <c r="B1086" s="88">
        <v>63.264905166625979</v>
      </c>
      <c r="C1086" s="88"/>
      <c r="D1086" s="88"/>
      <c r="E1086" s="88"/>
    </row>
    <row r="1087" spans="1:5" customFormat="1" x14ac:dyDescent="0.25">
      <c r="A1087" s="88">
        <v>1084</v>
      </c>
      <c r="B1087" s="88">
        <v>62.980828094482419</v>
      </c>
      <c r="C1087" s="88"/>
      <c r="D1087" s="88"/>
      <c r="E1087" s="88"/>
    </row>
    <row r="1088" spans="1:5" customFormat="1" x14ac:dyDescent="0.25">
      <c r="A1088" s="88">
        <v>1085</v>
      </c>
      <c r="B1088" s="88">
        <v>61.854199981689447</v>
      </c>
      <c r="C1088" s="88"/>
      <c r="D1088" s="88"/>
      <c r="E1088" s="88"/>
    </row>
    <row r="1089" spans="1:5" customFormat="1" x14ac:dyDescent="0.25">
      <c r="A1089" s="88">
        <v>1086</v>
      </c>
      <c r="B1089" s="88">
        <v>60.347498703002927</v>
      </c>
      <c r="C1089" s="88"/>
      <c r="D1089" s="88"/>
      <c r="E1089" s="88"/>
    </row>
    <row r="1090" spans="1:5" customFormat="1" x14ac:dyDescent="0.25">
      <c r="A1090" s="88">
        <v>1087</v>
      </c>
      <c r="B1090" s="88">
        <v>59.093187713623053</v>
      </c>
      <c r="C1090" s="88"/>
      <c r="D1090" s="88"/>
      <c r="E1090" s="88"/>
    </row>
    <row r="1091" spans="1:5" customFormat="1" x14ac:dyDescent="0.25">
      <c r="A1091" s="88">
        <v>1088</v>
      </c>
      <c r="B1091" s="88">
        <v>58.34975891113281</v>
      </c>
      <c r="C1091" s="88"/>
      <c r="D1091" s="88"/>
      <c r="E1091" s="88"/>
    </row>
    <row r="1092" spans="1:5" customFormat="1" x14ac:dyDescent="0.25">
      <c r="A1092" s="88">
        <v>1089</v>
      </c>
      <c r="B1092" s="88">
        <v>58.622912979125978</v>
      </c>
      <c r="C1092" s="88"/>
      <c r="D1092" s="88"/>
      <c r="E1092" s="88"/>
    </row>
    <row r="1093" spans="1:5" customFormat="1" x14ac:dyDescent="0.25">
      <c r="A1093" s="88">
        <v>1090</v>
      </c>
      <c r="B1093" s="88">
        <v>58.833363342285153</v>
      </c>
      <c r="C1093" s="88"/>
      <c r="D1093" s="88"/>
      <c r="E1093" s="88"/>
    </row>
    <row r="1094" spans="1:5" customFormat="1" x14ac:dyDescent="0.25">
      <c r="A1094" s="88">
        <v>1091</v>
      </c>
      <c r="B1094" s="88">
        <v>58.672814559936533</v>
      </c>
      <c r="C1094" s="88"/>
      <c r="D1094" s="88"/>
      <c r="E1094" s="88"/>
    </row>
    <row r="1095" spans="1:5" customFormat="1" x14ac:dyDescent="0.25">
      <c r="A1095" s="88">
        <v>1092</v>
      </c>
      <c r="B1095" s="88">
        <v>58.664517974853517</v>
      </c>
      <c r="C1095" s="88"/>
      <c r="D1095" s="88"/>
      <c r="E1095" s="88"/>
    </row>
    <row r="1096" spans="1:5" customFormat="1" x14ac:dyDescent="0.25">
      <c r="A1096" s="88">
        <v>1093</v>
      </c>
      <c r="B1096" s="88">
        <v>58.928948974609384</v>
      </c>
      <c r="C1096" s="88"/>
      <c r="D1096" s="88"/>
      <c r="E1096" s="88"/>
    </row>
    <row r="1097" spans="1:5" customFormat="1" x14ac:dyDescent="0.25">
      <c r="A1097" s="88">
        <v>1094</v>
      </c>
      <c r="B1097" s="88">
        <v>59.558064270019528</v>
      </c>
      <c r="C1097" s="88"/>
      <c r="D1097" s="88"/>
      <c r="E1097" s="88"/>
    </row>
    <row r="1098" spans="1:5" customFormat="1" x14ac:dyDescent="0.25">
      <c r="A1098" s="88">
        <v>1095</v>
      </c>
      <c r="B1098" s="88">
        <v>60.939900207519528</v>
      </c>
      <c r="C1098" s="88"/>
      <c r="D1098" s="88"/>
      <c r="E1098" s="88"/>
    </row>
    <row r="1099" spans="1:5" customFormat="1" x14ac:dyDescent="0.25">
      <c r="A1099" s="88">
        <v>1096</v>
      </c>
      <c r="B1099" s="88">
        <v>62.190368270874018</v>
      </c>
      <c r="C1099" s="88"/>
      <c r="D1099" s="88"/>
      <c r="E1099" s="88"/>
    </row>
    <row r="1100" spans="1:5" customFormat="1" x14ac:dyDescent="0.25">
      <c r="A1100" s="88">
        <v>1097</v>
      </c>
      <c r="B1100" s="88">
        <v>63.277836227416991</v>
      </c>
      <c r="C1100" s="88"/>
      <c r="D1100" s="88"/>
      <c r="E1100" s="88"/>
    </row>
    <row r="1101" spans="1:5" customFormat="1" x14ac:dyDescent="0.25">
      <c r="A1101" s="88">
        <v>1098</v>
      </c>
      <c r="B1101" s="88">
        <v>64.099216842651373</v>
      </c>
      <c r="C1101" s="88"/>
      <c r="D1101" s="88"/>
      <c r="E1101" s="88"/>
    </row>
    <row r="1102" spans="1:5" customFormat="1" x14ac:dyDescent="0.25">
      <c r="A1102" s="88">
        <v>1099</v>
      </c>
      <c r="B1102" s="88">
        <v>63.6695255279541</v>
      </c>
      <c r="C1102" s="88"/>
      <c r="D1102" s="88"/>
      <c r="E1102" s="88"/>
    </row>
    <row r="1103" spans="1:5" customFormat="1" x14ac:dyDescent="0.25">
      <c r="A1103" s="88">
        <v>1100</v>
      </c>
      <c r="B1103" s="88">
        <v>62.595204925537111</v>
      </c>
      <c r="C1103" s="88"/>
      <c r="D1103" s="88"/>
      <c r="E1103" s="88"/>
    </row>
    <row r="1104" spans="1:5" customFormat="1" x14ac:dyDescent="0.25">
      <c r="A1104" s="88">
        <v>1101</v>
      </c>
      <c r="B1104" s="88">
        <v>61.492683410644531</v>
      </c>
      <c r="C1104" s="88"/>
      <c r="D1104" s="88"/>
      <c r="E1104" s="88"/>
    </row>
    <row r="1105" spans="1:5" customFormat="1" x14ac:dyDescent="0.25">
      <c r="A1105" s="88">
        <v>1102</v>
      </c>
      <c r="B1105" s="88">
        <v>60.002048492431641</v>
      </c>
      <c r="C1105" s="88"/>
      <c r="D1105" s="88"/>
      <c r="E1105" s="88"/>
    </row>
    <row r="1106" spans="1:5" customFormat="1" x14ac:dyDescent="0.25">
      <c r="A1106" s="88">
        <v>1103</v>
      </c>
      <c r="B1106" s="88">
        <v>58.898969650268548</v>
      </c>
      <c r="C1106" s="88"/>
      <c r="D1106" s="88"/>
      <c r="E1106" s="88"/>
    </row>
    <row r="1107" spans="1:5" customFormat="1" x14ac:dyDescent="0.25">
      <c r="A1107" s="88">
        <v>1104</v>
      </c>
      <c r="B1107" s="88">
        <v>58.675376510620119</v>
      </c>
      <c r="C1107" s="88"/>
      <c r="D1107" s="88"/>
      <c r="E1107" s="88"/>
    </row>
    <row r="1108" spans="1:5" customFormat="1" x14ac:dyDescent="0.25">
      <c r="A1108" s="88">
        <v>1105</v>
      </c>
      <c r="B1108" s="88">
        <v>59.558193588256827</v>
      </c>
      <c r="C1108" s="88"/>
      <c r="D1108" s="88"/>
      <c r="E1108" s="88"/>
    </row>
    <row r="1109" spans="1:5" customFormat="1" x14ac:dyDescent="0.25">
      <c r="A1109" s="88">
        <v>1106</v>
      </c>
      <c r="B1109" s="88">
        <v>61.422558975219729</v>
      </c>
      <c r="C1109" s="88"/>
      <c r="D1109" s="88"/>
      <c r="E1109" s="88"/>
    </row>
    <row r="1110" spans="1:5" customFormat="1" x14ac:dyDescent="0.25">
      <c r="A1110" s="88">
        <v>1107</v>
      </c>
      <c r="B1110" s="88">
        <v>62.137750244140634</v>
      </c>
      <c r="C1110" s="88"/>
      <c r="D1110" s="88"/>
      <c r="E1110" s="88"/>
    </row>
    <row r="1111" spans="1:5" customFormat="1" x14ac:dyDescent="0.25">
      <c r="A1111" s="88">
        <v>1108</v>
      </c>
      <c r="B1111" s="88">
        <v>63.371896362304689</v>
      </c>
      <c r="C1111" s="88"/>
      <c r="D1111" s="88"/>
      <c r="E1111" s="88"/>
    </row>
    <row r="1112" spans="1:5" customFormat="1" x14ac:dyDescent="0.25">
      <c r="A1112" s="88">
        <v>1109</v>
      </c>
      <c r="B1112" s="88">
        <v>63.570068359375</v>
      </c>
      <c r="C1112" s="88"/>
      <c r="D1112" s="88"/>
      <c r="E1112" s="88"/>
    </row>
    <row r="1113" spans="1:5" customFormat="1" x14ac:dyDescent="0.25">
      <c r="A1113" s="88">
        <v>1110</v>
      </c>
      <c r="B1113" s="88">
        <v>63.264804840087891</v>
      </c>
      <c r="C1113" s="88"/>
      <c r="D1113" s="88"/>
      <c r="E1113" s="88"/>
    </row>
    <row r="1114" spans="1:5" customFormat="1" x14ac:dyDescent="0.25">
      <c r="A1114" s="88">
        <v>1111</v>
      </c>
      <c r="B1114" s="88">
        <v>62.698470687866212</v>
      </c>
      <c r="C1114" s="88"/>
      <c r="D1114" s="88"/>
      <c r="E1114" s="88"/>
    </row>
    <row r="1115" spans="1:5" customFormat="1" x14ac:dyDescent="0.25">
      <c r="A1115" s="88">
        <v>1112</v>
      </c>
      <c r="B1115" s="88">
        <v>61.931509780883793</v>
      </c>
      <c r="C1115" s="88"/>
      <c r="D1115" s="88"/>
      <c r="E1115" s="88"/>
    </row>
    <row r="1116" spans="1:5" customFormat="1" x14ac:dyDescent="0.25">
      <c r="A1116" s="88">
        <v>1113</v>
      </c>
      <c r="B1116" s="88">
        <v>61.688626480102542</v>
      </c>
      <c r="C1116" s="88"/>
      <c r="D1116" s="88"/>
      <c r="E1116" s="88"/>
    </row>
    <row r="1117" spans="1:5" customFormat="1" x14ac:dyDescent="0.25">
      <c r="A1117" s="88">
        <v>1114</v>
      </c>
      <c r="B1117" s="88">
        <v>62.293731689453118</v>
      </c>
      <c r="C1117" s="88"/>
      <c r="D1117" s="88"/>
      <c r="E1117" s="88"/>
    </row>
    <row r="1118" spans="1:5" customFormat="1" x14ac:dyDescent="0.25">
      <c r="A1118" s="88">
        <v>1115</v>
      </c>
      <c r="B1118" s="88">
        <v>64.272654724121097</v>
      </c>
      <c r="C1118" s="88"/>
      <c r="D1118" s="88"/>
      <c r="E1118" s="88"/>
    </row>
    <row r="1119" spans="1:5" customFormat="1" x14ac:dyDescent="0.25">
      <c r="A1119" s="88">
        <v>1116</v>
      </c>
      <c r="B1119" s="88">
        <v>67.655744934082037</v>
      </c>
      <c r="C1119" s="88"/>
      <c r="D1119" s="88"/>
      <c r="E1119" s="88"/>
    </row>
    <row r="1120" spans="1:5" customFormat="1" x14ac:dyDescent="0.25">
      <c r="A1120" s="88">
        <v>1117</v>
      </c>
      <c r="B1120" s="88">
        <v>68.894583129882818</v>
      </c>
      <c r="C1120" s="88"/>
      <c r="D1120" s="88"/>
      <c r="E1120" s="88"/>
    </row>
    <row r="1121" spans="1:5" customFormat="1" x14ac:dyDescent="0.25">
      <c r="A1121" s="88">
        <v>1118</v>
      </c>
      <c r="B1121" s="88">
        <v>69.901360321044919</v>
      </c>
      <c r="C1121" s="88"/>
      <c r="D1121" s="88"/>
      <c r="E1121" s="88"/>
    </row>
    <row r="1122" spans="1:5" customFormat="1" x14ac:dyDescent="0.25">
      <c r="A1122" s="88">
        <v>1119</v>
      </c>
      <c r="B1122" s="88">
        <v>69.805590057373053</v>
      </c>
      <c r="C1122" s="88"/>
      <c r="D1122" s="88"/>
      <c r="E1122" s="88"/>
    </row>
    <row r="1123" spans="1:5" customFormat="1" x14ac:dyDescent="0.25">
      <c r="A1123" s="88">
        <v>1120</v>
      </c>
      <c r="B1123" s="88">
        <v>68.866831207275396</v>
      </c>
      <c r="C1123" s="88"/>
      <c r="D1123" s="88"/>
      <c r="E1123" s="88"/>
    </row>
    <row r="1124" spans="1:5" customFormat="1" x14ac:dyDescent="0.25">
      <c r="A1124" s="88">
        <v>1121</v>
      </c>
      <c r="B1124" s="88">
        <v>67.7357780456543</v>
      </c>
      <c r="C1124" s="88"/>
      <c r="D1124" s="88"/>
      <c r="E1124" s="88"/>
    </row>
    <row r="1125" spans="1:5" customFormat="1" x14ac:dyDescent="0.25">
      <c r="A1125" s="88">
        <v>1122</v>
      </c>
      <c r="B1125" s="88">
        <v>66.799913024902338</v>
      </c>
      <c r="C1125" s="88"/>
      <c r="D1125" s="88"/>
      <c r="E1125" s="88"/>
    </row>
    <row r="1126" spans="1:5" customFormat="1" x14ac:dyDescent="0.25">
      <c r="A1126" s="88">
        <v>1123</v>
      </c>
      <c r="B1126" s="88">
        <v>66.348883819580081</v>
      </c>
      <c r="C1126" s="88"/>
      <c r="D1126" s="88"/>
      <c r="E1126" s="88"/>
    </row>
    <row r="1127" spans="1:5" customFormat="1" x14ac:dyDescent="0.25">
      <c r="A1127" s="88">
        <v>1124</v>
      </c>
      <c r="B1127" s="88">
        <v>65.489860534667969</v>
      </c>
      <c r="C1127" s="88"/>
      <c r="D1127" s="88"/>
      <c r="E1127" s="88"/>
    </row>
    <row r="1128" spans="1:5" customFormat="1" x14ac:dyDescent="0.25">
      <c r="A1128" s="88">
        <v>1125</v>
      </c>
      <c r="B1128" s="88">
        <v>64.311805343627924</v>
      </c>
      <c r="C1128" s="88"/>
      <c r="D1128" s="88"/>
      <c r="E1128" s="88"/>
    </row>
    <row r="1129" spans="1:5" customFormat="1" x14ac:dyDescent="0.25">
      <c r="A1129" s="88">
        <v>1126</v>
      </c>
      <c r="B1129" s="88">
        <v>61.560054016113277</v>
      </c>
      <c r="C1129" s="88"/>
      <c r="D1129" s="88"/>
      <c r="E1129" s="88"/>
    </row>
    <row r="1130" spans="1:5" customFormat="1" x14ac:dyDescent="0.25">
      <c r="A1130" s="88">
        <v>1127</v>
      </c>
      <c r="B1130" s="88">
        <v>57.415671920776369</v>
      </c>
      <c r="C1130" s="88"/>
      <c r="D1130" s="88"/>
      <c r="E1130" s="88"/>
    </row>
    <row r="1131" spans="1:5" customFormat="1" x14ac:dyDescent="0.25">
      <c r="A1131" s="88">
        <v>1128</v>
      </c>
      <c r="B1131" s="88">
        <v>52.579685974121091</v>
      </c>
      <c r="C1131" s="88"/>
      <c r="D1131" s="88"/>
      <c r="E1131" s="88"/>
    </row>
    <row r="1132" spans="1:5" customFormat="1" x14ac:dyDescent="0.25">
      <c r="A1132" s="88">
        <v>1129</v>
      </c>
      <c r="B1132" s="88">
        <v>47.727590560913093</v>
      </c>
      <c r="C1132" s="88"/>
      <c r="D1132" s="88"/>
      <c r="E1132" s="88"/>
    </row>
    <row r="1133" spans="1:5" customFormat="1" x14ac:dyDescent="0.25">
      <c r="A1133" s="88">
        <v>1130</v>
      </c>
      <c r="B1133" s="88">
        <v>42.92529640197754</v>
      </c>
      <c r="C1133" s="88"/>
      <c r="D1133" s="88"/>
      <c r="E1133" s="88"/>
    </row>
    <row r="1134" spans="1:5" customFormat="1" x14ac:dyDescent="0.25">
      <c r="A1134" s="88">
        <v>1131</v>
      </c>
      <c r="B1134" s="88">
        <v>37.885212707519528</v>
      </c>
      <c r="C1134" s="88"/>
      <c r="D1134" s="88"/>
      <c r="E1134" s="88"/>
    </row>
    <row r="1135" spans="1:5" customFormat="1" x14ac:dyDescent="0.25">
      <c r="A1135" s="88">
        <v>1132</v>
      </c>
      <c r="B1135" s="88">
        <v>33.899302673339847</v>
      </c>
      <c r="C1135" s="88"/>
      <c r="D1135" s="88"/>
      <c r="E1135" s="88"/>
    </row>
    <row r="1136" spans="1:5" customFormat="1" x14ac:dyDescent="0.25">
      <c r="A1136" s="88">
        <v>1133</v>
      </c>
      <c r="B1136" s="88">
        <v>30.07897167205811</v>
      </c>
      <c r="C1136" s="88"/>
      <c r="D1136" s="88"/>
      <c r="E1136" s="88"/>
    </row>
    <row r="1137" spans="1:5" customFormat="1" x14ac:dyDescent="0.25">
      <c r="A1137" s="88">
        <v>1134</v>
      </c>
      <c r="B1137" s="88">
        <v>27.070876693725591</v>
      </c>
      <c r="C1137" s="88"/>
      <c r="D1137" s="88"/>
      <c r="E1137" s="88"/>
    </row>
    <row r="1138" spans="1:5" customFormat="1" x14ac:dyDescent="0.25">
      <c r="A1138" s="88">
        <v>1135</v>
      </c>
      <c r="B1138" s="88">
        <v>23.15227661132813</v>
      </c>
      <c r="C1138" s="88"/>
      <c r="D1138" s="88"/>
      <c r="E1138" s="88"/>
    </row>
    <row r="1139" spans="1:5" customFormat="1" x14ac:dyDescent="0.25">
      <c r="A1139" s="88">
        <v>1136</v>
      </c>
      <c r="B1139" s="88">
        <v>20.563782119750979</v>
      </c>
      <c r="C1139" s="88"/>
      <c r="D1139" s="88"/>
      <c r="E1139" s="88"/>
    </row>
    <row r="1140" spans="1:5" customFormat="1" x14ac:dyDescent="0.25">
      <c r="A1140" s="88">
        <v>1137</v>
      </c>
      <c r="B1140" s="88">
        <v>18.255357360839849</v>
      </c>
      <c r="C1140" s="88"/>
      <c r="D1140" s="88"/>
      <c r="E1140" s="88"/>
    </row>
    <row r="1141" spans="1:5" customFormat="1" x14ac:dyDescent="0.25">
      <c r="A1141" s="88">
        <v>1138</v>
      </c>
      <c r="B1141" s="88">
        <v>15.585868835449221</v>
      </c>
      <c r="C1141" s="88"/>
      <c r="D1141" s="88"/>
      <c r="E1141" s="88"/>
    </row>
    <row r="1142" spans="1:5" customFormat="1" x14ac:dyDescent="0.25">
      <c r="A1142" s="88">
        <v>1139</v>
      </c>
      <c r="B1142" s="88">
        <v>14.0568998336792</v>
      </c>
      <c r="C1142" s="88"/>
      <c r="D1142" s="88"/>
      <c r="E1142" s="88"/>
    </row>
    <row r="1143" spans="1:5" customFormat="1" x14ac:dyDescent="0.25">
      <c r="A1143" s="88">
        <v>1140</v>
      </c>
      <c r="B1143" s="88">
        <v>14.006826305389399</v>
      </c>
      <c r="C1143" s="88"/>
      <c r="D1143" s="88"/>
      <c r="E1143" s="88"/>
    </row>
    <row r="1144" spans="1:5" customFormat="1" x14ac:dyDescent="0.25">
      <c r="A1144" s="88">
        <v>1141</v>
      </c>
      <c r="B1144" s="88">
        <v>14.744479084014889</v>
      </c>
      <c r="C1144" s="88"/>
      <c r="D1144" s="88"/>
      <c r="E1144" s="88"/>
    </row>
    <row r="1145" spans="1:5" customFormat="1" x14ac:dyDescent="0.25">
      <c r="A1145" s="88">
        <v>1142</v>
      </c>
      <c r="B1145" s="88">
        <v>15.14856634140015</v>
      </c>
      <c r="C1145" s="88"/>
      <c r="D1145" s="88"/>
      <c r="E1145" s="88"/>
    </row>
    <row r="1146" spans="1:5" customFormat="1" x14ac:dyDescent="0.25">
      <c r="A1146" s="88">
        <v>1143</v>
      </c>
      <c r="B1146" s="88">
        <v>16.82706089019775</v>
      </c>
      <c r="C1146" s="88"/>
      <c r="D1146" s="88"/>
      <c r="E1146" s="88"/>
    </row>
    <row r="1147" spans="1:5" customFormat="1" x14ac:dyDescent="0.25">
      <c r="A1147" s="88">
        <v>1144</v>
      </c>
      <c r="B1147" s="88">
        <v>19.06285743713379</v>
      </c>
      <c r="C1147" s="88"/>
      <c r="D1147" s="88"/>
      <c r="E1147" s="88"/>
    </row>
    <row r="1148" spans="1:5" customFormat="1" x14ac:dyDescent="0.25">
      <c r="A1148" s="88">
        <v>1145</v>
      </c>
      <c r="B1148" s="88">
        <v>21.895280075073241</v>
      </c>
      <c r="C1148" s="88"/>
      <c r="D1148" s="88"/>
      <c r="E1148" s="88"/>
    </row>
    <row r="1149" spans="1:5" customFormat="1" x14ac:dyDescent="0.25">
      <c r="A1149" s="88">
        <v>1146</v>
      </c>
      <c r="B1149" s="88">
        <v>24.170294570922849</v>
      </c>
      <c r="C1149" s="88"/>
      <c r="D1149" s="88"/>
      <c r="E1149" s="88"/>
    </row>
    <row r="1150" spans="1:5" customFormat="1" x14ac:dyDescent="0.25">
      <c r="A1150" s="88">
        <v>1147</v>
      </c>
      <c r="B1150" s="88">
        <v>24.686214447021481</v>
      </c>
      <c r="C1150" s="88"/>
      <c r="D1150" s="88"/>
      <c r="E1150" s="88"/>
    </row>
    <row r="1151" spans="1:5" customFormat="1" x14ac:dyDescent="0.25">
      <c r="A1151" s="88">
        <v>1148</v>
      </c>
      <c r="B1151" s="88">
        <v>23.131112861633301</v>
      </c>
      <c r="C1151" s="88"/>
      <c r="D1151" s="88"/>
      <c r="E1151" s="88"/>
    </row>
    <row r="1152" spans="1:5" customFormat="1" x14ac:dyDescent="0.25">
      <c r="A1152" s="88">
        <v>1149</v>
      </c>
      <c r="B1152" s="88">
        <v>19.725339317321779</v>
      </c>
      <c r="C1152" s="88"/>
      <c r="D1152" s="88"/>
      <c r="E1152" s="88"/>
    </row>
    <row r="1153" spans="1:5" customFormat="1" x14ac:dyDescent="0.25">
      <c r="A1153" s="88">
        <v>1150</v>
      </c>
      <c r="B1153" s="88">
        <v>15.309971618652339</v>
      </c>
      <c r="C1153" s="88"/>
      <c r="D1153" s="88"/>
      <c r="E1153" s="88"/>
    </row>
    <row r="1154" spans="1:5" customFormat="1" x14ac:dyDescent="0.25">
      <c r="A1154" s="88">
        <v>1151</v>
      </c>
      <c r="B1154" s="88">
        <v>12.94662790298462</v>
      </c>
      <c r="C1154" s="88"/>
      <c r="D1154" s="88"/>
      <c r="E1154" s="88"/>
    </row>
    <row r="1155" spans="1:5" customFormat="1" x14ac:dyDescent="0.25">
      <c r="A1155" s="88">
        <v>1152</v>
      </c>
      <c r="B1155" s="88">
        <v>12.73959894180298</v>
      </c>
      <c r="C1155" s="88"/>
      <c r="D1155" s="88"/>
      <c r="E1155" s="88"/>
    </row>
    <row r="1156" spans="1:5" customFormat="1" x14ac:dyDescent="0.25">
      <c r="A1156" s="88">
        <v>1153</v>
      </c>
      <c r="B1156" s="88">
        <v>12.89740514755249</v>
      </c>
      <c r="C1156" s="88"/>
      <c r="D1156" s="88"/>
      <c r="E1156" s="88"/>
    </row>
    <row r="1157" spans="1:5" customFormat="1" x14ac:dyDescent="0.25">
      <c r="A1157" s="88">
        <v>1154</v>
      </c>
      <c r="B1157" s="88">
        <v>13.434035396575929</v>
      </c>
      <c r="C1157" s="88"/>
      <c r="D1157" s="88"/>
      <c r="E1157" s="88"/>
    </row>
    <row r="1158" spans="1:5" customFormat="1" x14ac:dyDescent="0.25">
      <c r="A1158" s="88">
        <v>1155</v>
      </c>
      <c r="B1158" s="88">
        <v>16.231780719757079</v>
      </c>
      <c r="C1158" s="88"/>
      <c r="D1158" s="88"/>
      <c r="E1158" s="88"/>
    </row>
    <row r="1159" spans="1:5" customFormat="1" x14ac:dyDescent="0.25">
      <c r="A1159" s="88">
        <v>1156</v>
      </c>
      <c r="B1159" s="88">
        <v>20.651663780212399</v>
      </c>
      <c r="C1159" s="88"/>
      <c r="D1159" s="88"/>
      <c r="E1159" s="88"/>
    </row>
    <row r="1160" spans="1:5" customFormat="1" x14ac:dyDescent="0.25">
      <c r="A1160" s="88">
        <v>1157</v>
      </c>
      <c r="B1160" s="88">
        <v>26.38936710357666</v>
      </c>
      <c r="C1160" s="88"/>
      <c r="D1160" s="88"/>
      <c r="E1160" s="88"/>
    </row>
    <row r="1161" spans="1:5" customFormat="1" x14ac:dyDescent="0.25">
      <c r="A1161" s="88">
        <v>1158</v>
      </c>
      <c r="B1161" s="88">
        <v>30.78507385253906</v>
      </c>
      <c r="C1161" s="88"/>
      <c r="D1161" s="88"/>
      <c r="E1161" s="88"/>
    </row>
    <row r="1162" spans="1:5" customFormat="1" x14ac:dyDescent="0.25">
      <c r="A1162" s="88">
        <v>1159</v>
      </c>
      <c r="B1162" s="88">
        <v>32.977640151977539</v>
      </c>
      <c r="C1162" s="88"/>
      <c r="D1162" s="88"/>
      <c r="E1162" s="88"/>
    </row>
    <row r="1163" spans="1:5" customFormat="1" x14ac:dyDescent="0.25">
      <c r="A1163" s="88">
        <v>1160</v>
      </c>
      <c r="B1163" s="88">
        <v>36.810299682617178</v>
      </c>
      <c r="C1163" s="88"/>
      <c r="D1163" s="88"/>
      <c r="E1163" s="88"/>
    </row>
    <row r="1164" spans="1:5" customFormat="1" x14ac:dyDescent="0.25">
      <c r="A1164" s="88">
        <v>1161</v>
      </c>
      <c r="B1164" s="88">
        <v>41.366282653808597</v>
      </c>
      <c r="C1164" s="88"/>
      <c r="D1164" s="88"/>
      <c r="E1164" s="88"/>
    </row>
    <row r="1165" spans="1:5" customFormat="1" x14ac:dyDescent="0.25">
      <c r="A1165" s="88">
        <v>1162</v>
      </c>
      <c r="B1165" s="88">
        <v>43.708555603027342</v>
      </c>
      <c r="C1165" s="88"/>
      <c r="D1165" s="88"/>
      <c r="E1165" s="88"/>
    </row>
    <row r="1166" spans="1:5" customFormat="1" x14ac:dyDescent="0.25">
      <c r="A1166" s="88">
        <v>1163</v>
      </c>
      <c r="B1166" s="88">
        <v>47.361842346191409</v>
      </c>
      <c r="C1166" s="88"/>
      <c r="D1166" s="88"/>
      <c r="E1166" s="88"/>
    </row>
    <row r="1167" spans="1:5" customFormat="1" x14ac:dyDescent="0.25">
      <c r="A1167" s="88">
        <v>1164</v>
      </c>
      <c r="B1167" s="88">
        <v>49.864344787597659</v>
      </c>
      <c r="C1167" s="88"/>
      <c r="D1167" s="88"/>
      <c r="E1167" s="88"/>
    </row>
    <row r="1168" spans="1:5" customFormat="1" x14ac:dyDescent="0.25">
      <c r="A1168" s="88">
        <v>1165</v>
      </c>
      <c r="B1168" s="88">
        <v>52.247294616699222</v>
      </c>
      <c r="C1168" s="88"/>
      <c r="D1168" s="88"/>
      <c r="E1168" s="88"/>
    </row>
    <row r="1169" spans="1:5" customFormat="1" x14ac:dyDescent="0.25">
      <c r="A1169" s="88">
        <v>1166</v>
      </c>
      <c r="B1169" s="88">
        <v>53.593080139160158</v>
      </c>
      <c r="C1169" s="88"/>
      <c r="D1169" s="88"/>
      <c r="E1169" s="88"/>
    </row>
    <row r="1170" spans="1:5" customFormat="1" x14ac:dyDescent="0.25">
      <c r="A1170" s="88">
        <v>1167</v>
      </c>
      <c r="B1170" s="88">
        <v>55.915402221679678</v>
      </c>
      <c r="C1170" s="88"/>
      <c r="D1170" s="88"/>
      <c r="E1170" s="88"/>
    </row>
    <row r="1171" spans="1:5" customFormat="1" x14ac:dyDescent="0.25">
      <c r="A1171" s="88">
        <v>1168</v>
      </c>
      <c r="B1171" s="88">
        <v>57.861907958984382</v>
      </c>
      <c r="C1171" s="88"/>
      <c r="D1171" s="88"/>
      <c r="E1171" s="88"/>
    </row>
    <row r="1172" spans="1:5" customFormat="1" x14ac:dyDescent="0.25">
      <c r="A1172" s="88">
        <v>1169</v>
      </c>
      <c r="B1172" s="88">
        <v>59.148777770996091</v>
      </c>
      <c r="C1172" s="88"/>
      <c r="D1172" s="88"/>
      <c r="E1172" s="88"/>
    </row>
    <row r="1173" spans="1:5" customFormat="1" x14ac:dyDescent="0.25">
      <c r="A1173" s="88">
        <v>1170</v>
      </c>
      <c r="B1173" s="88">
        <v>60.710214233398439</v>
      </c>
      <c r="C1173" s="88"/>
      <c r="D1173" s="88"/>
      <c r="E1173" s="88"/>
    </row>
    <row r="1174" spans="1:5" customFormat="1" x14ac:dyDescent="0.25">
      <c r="A1174" s="88">
        <v>1171</v>
      </c>
      <c r="B1174" s="88">
        <v>62.754711914062497</v>
      </c>
      <c r="C1174" s="88"/>
      <c r="D1174" s="88"/>
      <c r="E1174" s="88"/>
    </row>
    <row r="1175" spans="1:5" customFormat="1" x14ac:dyDescent="0.25">
      <c r="A1175" s="88">
        <v>1172</v>
      </c>
      <c r="B1175" s="88">
        <v>64.589100646972653</v>
      </c>
      <c r="C1175" s="88"/>
      <c r="D1175" s="88"/>
      <c r="E1175" s="88"/>
    </row>
    <row r="1176" spans="1:5" customFormat="1" x14ac:dyDescent="0.25">
      <c r="A1176" s="88">
        <v>1173</v>
      </c>
      <c r="B1176" s="88">
        <v>65.359761047363278</v>
      </c>
      <c r="C1176" s="88"/>
      <c r="D1176" s="88"/>
      <c r="E1176" s="88"/>
    </row>
    <row r="1177" spans="1:5" customFormat="1" x14ac:dyDescent="0.25">
      <c r="A1177" s="88">
        <v>1174</v>
      </c>
      <c r="B1177" s="88">
        <v>66.983540344238278</v>
      </c>
      <c r="C1177" s="88"/>
      <c r="D1177" s="88"/>
      <c r="E1177" s="88"/>
    </row>
    <row r="1178" spans="1:5" customFormat="1" x14ac:dyDescent="0.25">
      <c r="A1178" s="88">
        <v>1175</v>
      </c>
      <c r="B1178" s="88">
        <v>68.389508819580072</v>
      </c>
      <c r="C1178" s="88"/>
      <c r="D1178" s="88"/>
      <c r="E1178" s="88"/>
    </row>
    <row r="1179" spans="1:5" customFormat="1" x14ac:dyDescent="0.25">
      <c r="A1179" s="88">
        <v>1176</v>
      </c>
      <c r="B1179" s="88">
        <v>69.341557312011716</v>
      </c>
      <c r="C1179" s="88"/>
      <c r="D1179" s="88"/>
      <c r="E1179" s="88"/>
    </row>
    <row r="1180" spans="1:5" customFormat="1" x14ac:dyDescent="0.25">
      <c r="A1180" s="88">
        <v>1177</v>
      </c>
      <c r="B1180" s="88">
        <v>70.316403961181635</v>
      </c>
      <c r="C1180" s="88"/>
      <c r="D1180" s="88"/>
      <c r="E1180" s="88"/>
    </row>
    <row r="1181" spans="1:5" customFormat="1" x14ac:dyDescent="0.25">
      <c r="A1181" s="88">
        <v>1178</v>
      </c>
      <c r="B1181" s="88">
        <v>71.338571166992182</v>
      </c>
      <c r="C1181" s="88"/>
      <c r="D1181" s="88"/>
      <c r="E1181" s="88"/>
    </row>
    <row r="1182" spans="1:5" customFormat="1" x14ac:dyDescent="0.25">
      <c r="A1182" s="88">
        <v>1179</v>
      </c>
      <c r="B1182" s="88">
        <v>72.346372222900385</v>
      </c>
      <c r="C1182" s="88"/>
      <c r="D1182" s="88"/>
      <c r="E1182" s="88"/>
    </row>
    <row r="1183" spans="1:5" customFormat="1" x14ac:dyDescent="0.25">
      <c r="A1183" s="88">
        <v>1180</v>
      </c>
      <c r="B1183" s="88">
        <v>73.207263183593753</v>
      </c>
      <c r="C1183" s="88"/>
      <c r="D1183" s="88"/>
      <c r="E1183" s="88"/>
    </row>
    <row r="1184" spans="1:5" customFormat="1" x14ac:dyDescent="0.25">
      <c r="A1184" s="88">
        <v>1181</v>
      </c>
      <c r="B1184" s="88">
        <v>74.0623176574707</v>
      </c>
      <c r="C1184" s="90"/>
      <c r="D1184" s="88"/>
      <c r="E1184" s="88"/>
    </row>
    <row r="1185" spans="1:5" customFormat="1" x14ac:dyDescent="0.25">
      <c r="A1185" s="88">
        <v>1182</v>
      </c>
      <c r="B1185" s="88">
        <v>74.786332702636713</v>
      </c>
      <c r="C1185" s="90"/>
      <c r="D1185" s="88"/>
      <c r="E1185" s="88"/>
    </row>
    <row r="1186" spans="1:5" customFormat="1" x14ac:dyDescent="0.25">
      <c r="A1186" s="88">
        <v>1183</v>
      </c>
      <c r="B1186" s="88">
        <v>75.389387512207037</v>
      </c>
      <c r="C1186" s="90"/>
      <c r="D1186" s="88"/>
      <c r="E1186" s="88"/>
    </row>
    <row r="1187" spans="1:5" customFormat="1" x14ac:dyDescent="0.25">
      <c r="A1187" s="88">
        <v>1184</v>
      </c>
      <c r="B1187" s="88">
        <v>75.976681518554685</v>
      </c>
      <c r="C1187" s="90"/>
      <c r="D1187" s="88"/>
      <c r="E1187" s="88"/>
    </row>
    <row r="1188" spans="1:5" customFormat="1" x14ac:dyDescent="0.25">
      <c r="A1188" s="88">
        <v>1185</v>
      </c>
      <c r="B1188" s="88">
        <v>76.613845062255862</v>
      </c>
      <c r="C1188" s="90"/>
      <c r="D1188" s="88"/>
      <c r="E1188" s="88"/>
    </row>
    <row r="1189" spans="1:5" customFormat="1" x14ac:dyDescent="0.25">
      <c r="A1189" s="88">
        <v>1186</v>
      </c>
      <c r="B1189" s="88">
        <v>77.311467742919916</v>
      </c>
      <c r="C1189" s="90"/>
      <c r="D1189" s="88"/>
      <c r="E1189" s="88"/>
    </row>
    <row r="1190" spans="1:5" customFormat="1" x14ac:dyDescent="0.25">
      <c r="A1190" s="88">
        <v>1187</v>
      </c>
      <c r="B1190" s="88">
        <v>78.063956451416018</v>
      </c>
      <c r="C1190" s="90"/>
      <c r="D1190" s="88"/>
      <c r="E1190" s="88"/>
    </row>
    <row r="1191" spans="1:5" customFormat="1" x14ac:dyDescent="0.25">
      <c r="A1191" s="88">
        <v>1188</v>
      </c>
      <c r="B1191" s="88">
        <v>78.675300598144531</v>
      </c>
      <c r="C1191" s="90"/>
      <c r="D1191" s="88"/>
      <c r="E1191" s="88"/>
    </row>
    <row r="1192" spans="1:5" customFormat="1" x14ac:dyDescent="0.25">
      <c r="A1192" s="88">
        <v>1189</v>
      </c>
      <c r="B1192" s="88">
        <v>79.327367401123041</v>
      </c>
      <c r="C1192" s="90"/>
      <c r="D1192" s="88"/>
      <c r="E1192" s="88"/>
    </row>
    <row r="1193" spans="1:5" customFormat="1" x14ac:dyDescent="0.25">
      <c r="A1193" s="88">
        <v>1190</v>
      </c>
      <c r="B1193" s="88">
        <v>80.220331573486334</v>
      </c>
      <c r="C1193" s="90"/>
      <c r="D1193" s="88"/>
      <c r="E1193" s="88"/>
    </row>
    <row r="1194" spans="1:5" customFormat="1" x14ac:dyDescent="0.25">
      <c r="A1194" s="88">
        <v>1191</v>
      </c>
      <c r="B1194" s="88">
        <v>80.944586944580081</v>
      </c>
      <c r="C1194" s="90"/>
      <c r="D1194" s="88"/>
      <c r="E1194" s="88"/>
    </row>
    <row r="1195" spans="1:5" customFormat="1" x14ac:dyDescent="0.25">
      <c r="A1195" s="88">
        <v>1192</v>
      </c>
      <c r="B1195" s="88">
        <v>81.672583007812506</v>
      </c>
      <c r="C1195" s="90"/>
      <c r="D1195" s="88"/>
      <c r="E1195" s="88"/>
    </row>
    <row r="1196" spans="1:5" customFormat="1" x14ac:dyDescent="0.25">
      <c r="A1196" s="88">
        <v>1193</v>
      </c>
      <c r="B1196" s="88">
        <v>82.316172027587896</v>
      </c>
      <c r="C1196" s="90"/>
      <c r="D1196" s="88"/>
      <c r="E1196" s="88"/>
    </row>
    <row r="1197" spans="1:5" customFormat="1" x14ac:dyDescent="0.25">
      <c r="A1197" s="88">
        <v>1194</v>
      </c>
      <c r="B1197" s="88">
        <v>82.93579177856445</v>
      </c>
      <c r="C1197" s="90"/>
      <c r="D1197" s="88"/>
      <c r="E1197" s="88"/>
    </row>
    <row r="1198" spans="1:5" customFormat="1" x14ac:dyDescent="0.25">
      <c r="A1198" s="88">
        <v>1195</v>
      </c>
      <c r="B1198" s="88">
        <v>83.393693542480463</v>
      </c>
      <c r="C1198" s="90"/>
      <c r="D1198" s="88"/>
      <c r="E1198" s="88"/>
    </row>
    <row r="1199" spans="1:5" customFormat="1" x14ac:dyDescent="0.25">
      <c r="A1199" s="88">
        <v>1196</v>
      </c>
      <c r="B1199" s="88">
        <v>83.675822448730472</v>
      </c>
      <c r="C1199" s="90"/>
      <c r="D1199" s="88"/>
      <c r="E1199" s="88"/>
    </row>
    <row r="1200" spans="1:5" customFormat="1" x14ac:dyDescent="0.25">
      <c r="A1200" s="88">
        <v>1197</v>
      </c>
      <c r="B1200" s="88">
        <v>83.917607116699216</v>
      </c>
      <c r="C1200" s="90"/>
      <c r="D1200" s="88"/>
      <c r="E1200" s="88"/>
    </row>
    <row r="1201" spans="1:5" customFormat="1" x14ac:dyDescent="0.25">
      <c r="A1201" s="88">
        <v>1198</v>
      </c>
      <c r="B1201" s="88">
        <v>84.218396759033197</v>
      </c>
      <c r="C1201" s="90"/>
      <c r="D1201" s="88"/>
      <c r="E1201" s="88"/>
    </row>
    <row r="1202" spans="1:5" customFormat="1" x14ac:dyDescent="0.25">
      <c r="A1202" s="88">
        <v>1199</v>
      </c>
      <c r="B1202" s="88">
        <v>84.75765686035156</v>
      </c>
      <c r="C1202" s="90"/>
      <c r="D1202" s="88"/>
      <c r="E1202" s="88"/>
    </row>
    <row r="1203" spans="1:5" customFormat="1" x14ac:dyDescent="0.25">
      <c r="A1203" s="88">
        <v>1200</v>
      </c>
      <c r="B1203" s="88">
        <v>85.288842773437494</v>
      </c>
      <c r="C1203" s="90"/>
      <c r="D1203" s="88"/>
      <c r="E1203" s="88"/>
    </row>
    <row r="1204" spans="1:5" customFormat="1" x14ac:dyDescent="0.25">
      <c r="A1204" s="88">
        <v>1201</v>
      </c>
      <c r="B1204" s="88">
        <v>85.886940765380857</v>
      </c>
      <c r="C1204" s="90"/>
      <c r="D1204" s="88"/>
      <c r="E1204" s="88"/>
    </row>
    <row r="1205" spans="1:5" customFormat="1" x14ac:dyDescent="0.25">
      <c r="A1205" s="88">
        <v>1202</v>
      </c>
      <c r="B1205" s="88">
        <v>86.503253936767578</v>
      </c>
      <c r="C1205" s="90"/>
      <c r="D1205" s="88"/>
      <c r="E1205" s="88"/>
    </row>
    <row r="1206" spans="1:5" customFormat="1" x14ac:dyDescent="0.25">
      <c r="A1206" s="88">
        <v>1203</v>
      </c>
      <c r="B1206" s="88">
        <v>87.162863159179693</v>
      </c>
      <c r="C1206" s="90"/>
      <c r="D1206" s="88"/>
      <c r="E1206" s="88"/>
    </row>
    <row r="1207" spans="1:5" customFormat="1" x14ac:dyDescent="0.25">
      <c r="A1207" s="88">
        <v>1204</v>
      </c>
      <c r="B1207" s="88">
        <v>87.782802581787109</v>
      </c>
      <c r="C1207" s="90"/>
      <c r="D1207" s="88"/>
      <c r="E1207" s="88"/>
    </row>
    <row r="1208" spans="1:5" customFormat="1" x14ac:dyDescent="0.25">
      <c r="A1208" s="88">
        <v>1205</v>
      </c>
      <c r="B1208" s="88">
        <v>88.283012390136719</v>
      </c>
      <c r="C1208" s="90"/>
      <c r="D1208" s="88"/>
      <c r="E1208" s="88"/>
    </row>
    <row r="1209" spans="1:5" customFormat="1" x14ac:dyDescent="0.25">
      <c r="A1209" s="88">
        <v>1206</v>
      </c>
      <c r="B1209" s="88">
        <v>88.630265808105463</v>
      </c>
      <c r="C1209" s="90"/>
      <c r="D1209" s="88"/>
      <c r="E1209" s="88"/>
    </row>
    <row r="1210" spans="1:5" customFormat="1" x14ac:dyDescent="0.25">
      <c r="A1210" s="88">
        <v>1207</v>
      </c>
      <c r="B1210" s="88">
        <v>88.922676086425781</v>
      </c>
      <c r="C1210" s="90"/>
      <c r="D1210" s="88"/>
      <c r="E1210" s="88"/>
    </row>
    <row r="1211" spans="1:5" customFormat="1" x14ac:dyDescent="0.25">
      <c r="A1211" s="88">
        <v>1208</v>
      </c>
      <c r="B1211" s="88">
        <v>89.136003875732428</v>
      </c>
      <c r="C1211" s="90"/>
      <c r="D1211" s="88"/>
      <c r="E1211" s="88"/>
    </row>
    <row r="1212" spans="1:5" customFormat="1" x14ac:dyDescent="0.25">
      <c r="A1212" s="88">
        <v>1209</v>
      </c>
      <c r="B1212" s="88">
        <v>89.552339172363276</v>
      </c>
      <c r="C1212" s="90"/>
      <c r="D1212" s="88"/>
      <c r="E1212" s="88"/>
    </row>
    <row r="1213" spans="1:5" customFormat="1" x14ac:dyDescent="0.25">
      <c r="A1213" s="88">
        <v>1210</v>
      </c>
      <c r="B1213" s="88">
        <v>90.053369903564459</v>
      </c>
      <c r="C1213" s="90"/>
      <c r="D1213" s="88"/>
      <c r="E1213" s="88"/>
    </row>
    <row r="1214" spans="1:5" customFormat="1" x14ac:dyDescent="0.25">
      <c r="A1214" s="88">
        <v>1211</v>
      </c>
      <c r="B1214" s="88">
        <v>90.57748718261719</v>
      </c>
      <c r="C1214" s="90"/>
      <c r="D1214" s="88"/>
      <c r="E1214" s="88"/>
    </row>
    <row r="1215" spans="1:5" customFormat="1" x14ac:dyDescent="0.25">
      <c r="A1215" s="88">
        <v>1212</v>
      </c>
      <c r="B1215" s="88">
        <v>90.959501647949224</v>
      </c>
      <c r="C1215" s="90"/>
      <c r="D1215" s="88"/>
      <c r="E1215" s="88"/>
    </row>
    <row r="1216" spans="1:5" customFormat="1" x14ac:dyDescent="0.25">
      <c r="A1216" s="88">
        <v>1213</v>
      </c>
      <c r="B1216" s="88">
        <v>91.264143371582037</v>
      </c>
      <c r="C1216" s="90"/>
      <c r="D1216" s="88"/>
      <c r="E1216" s="88"/>
    </row>
    <row r="1217" spans="1:5" customFormat="1" x14ac:dyDescent="0.25">
      <c r="A1217" s="88">
        <v>1214</v>
      </c>
      <c r="B1217" s="88">
        <v>91.677423095703119</v>
      </c>
      <c r="C1217" s="90"/>
      <c r="D1217" s="88"/>
      <c r="E1217" s="88"/>
    </row>
    <row r="1218" spans="1:5" customFormat="1" x14ac:dyDescent="0.25">
      <c r="A1218" s="88">
        <v>1215</v>
      </c>
      <c r="B1218" s="88">
        <v>92.084898376464849</v>
      </c>
      <c r="C1218" s="90"/>
      <c r="D1218" s="88"/>
      <c r="E1218" s="88"/>
    </row>
    <row r="1219" spans="1:5" customFormat="1" x14ac:dyDescent="0.25">
      <c r="A1219" s="88">
        <v>1216</v>
      </c>
      <c r="B1219" s="88">
        <v>92.23535079956055</v>
      </c>
      <c r="C1219" s="90"/>
      <c r="D1219" s="88"/>
      <c r="E1219" s="88"/>
    </row>
    <row r="1220" spans="1:5" customFormat="1" x14ac:dyDescent="0.25">
      <c r="A1220" s="88">
        <v>1217</v>
      </c>
      <c r="B1220" s="88">
        <v>92.686930084228521</v>
      </c>
      <c r="C1220" s="90"/>
      <c r="D1220" s="88"/>
      <c r="E1220" s="88"/>
    </row>
    <row r="1221" spans="1:5" customFormat="1" x14ac:dyDescent="0.25">
      <c r="A1221" s="88">
        <v>1218</v>
      </c>
      <c r="B1221" s="88">
        <v>92.967360687255862</v>
      </c>
      <c r="C1221" s="90"/>
      <c r="D1221" s="88"/>
      <c r="E1221" s="88"/>
    </row>
    <row r="1222" spans="1:5" customFormat="1" x14ac:dyDescent="0.25">
      <c r="A1222" s="88">
        <v>1219</v>
      </c>
      <c r="B1222" s="88">
        <v>93.161556243896484</v>
      </c>
      <c r="C1222" s="90"/>
      <c r="D1222" s="88"/>
      <c r="E1222" s="88"/>
    </row>
    <row r="1223" spans="1:5" customFormat="1" x14ac:dyDescent="0.25">
      <c r="A1223" s="88">
        <v>1220</v>
      </c>
      <c r="B1223" s="88">
        <v>93.361492919921872</v>
      </c>
      <c r="C1223" s="90"/>
      <c r="D1223" s="88"/>
      <c r="E1223" s="88"/>
    </row>
    <row r="1224" spans="1:5" customFormat="1" x14ac:dyDescent="0.25">
      <c r="A1224" s="88">
        <v>1221</v>
      </c>
      <c r="B1224" s="88">
        <v>93.652751922607422</v>
      </c>
      <c r="C1224" s="90"/>
      <c r="D1224" s="88"/>
      <c r="E1224" s="88"/>
    </row>
    <row r="1225" spans="1:5" customFormat="1" x14ac:dyDescent="0.25">
      <c r="A1225" s="88">
        <v>1222</v>
      </c>
      <c r="B1225" s="88">
        <v>93.92416076660156</v>
      </c>
      <c r="C1225" s="90"/>
      <c r="D1225" s="88"/>
      <c r="E1225" s="88"/>
    </row>
    <row r="1226" spans="1:5" customFormat="1" x14ac:dyDescent="0.25">
      <c r="A1226" s="88">
        <v>1223</v>
      </c>
      <c r="B1226" s="88">
        <v>94.179162597656244</v>
      </c>
      <c r="C1226" s="90"/>
      <c r="D1226" s="88"/>
      <c r="E1226" s="88"/>
    </row>
    <row r="1227" spans="1:5" customFormat="1" x14ac:dyDescent="0.25">
      <c r="A1227" s="88">
        <v>1224</v>
      </c>
      <c r="B1227" s="88">
        <v>94.310726928710935</v>
      </c>
      <c r="C1227" s="90"/>
      <c r="D1227" s="88"/>
      <c r="E1227" s="88"/>
    </row>
    <row r="1228" spans="1:5" customFormat="1" x14ac:dyDescent="0.25">
      <c r="A1228" s="88">
        <v>1225</v>
      </c>
      <c r="B1228" s="88">
        <v>94.336462402343756</v>
      </c>
      <c r="C1228" s="90"/>
      <c r="D1228" s="88"/>
      <c r="E1228" s="88"/>
    </row>
    <row r="1229" spans="1:5" customFormat="1" x14ac:dyDescent="0.25">
      <c r="A1229" s="88">
        <v>1226</v>
      </c>
      <c r="B1229" s="88">
        <v>94.400373840332037</v>
      </c>
      <c r="C1229" s="90"/>
      <c r="D1229" s="88"/>
      <c r="E1229" s="88"/>
    </row>
    <row r="1230" spans="1:5" customFormat="1" x14ac:dyDescent="0.25">
      <c r="A1230" s="88">
        <v>1227</v>
      </c>
      <c r="B1230" s="88">
        <v>94.550824737548822</v>
      </c>
      <c r="C1230" s="90"/>
      <c r="D1230" s="88"/>
      <c r="E1230" s="88"/>
    </row>
    <row r="1231" spans="1:5" customFormat="1" x14ac:dyDescent="0.25">
      <c r="A1231" s="88">
        <v>1228</v>
      </c>
      <c r="B1231" s="88">
        <v>94.701358795166016</v>
      </c>
      <c r="C1231" s="90"/>
      <c r="D1231" s="88"/>
      <c r="E1231" s="88"/>
    </row>
    <row r="1232" spans="1:5" customFormat="1" x14ac:dyDescent="0.25">
      <c r="A1232" s="88">
        <v>1229</v>
      </c>
      <c r="B1232" s="88">
        <v>94.861512756347651</v>
      </c>
      <c r="C1232" s="90"/>
      <c r="D1232" s="88"/>
      <c r="E1232" s="88"/>
    </row>
    <row r="1233" spans="1:5" customFormat="1" x14ac:dyDescent="0.25">
      <c r="A1233" s="88">
        <v>1230</v>
      </c>
      <c r="B1233" s="88">
        <v>95.023145294189447</v>
      </c>
      <c r="C1233" s="90"/>
      <c r="D1233" s="88"/>
      <c r="E1233" s="88"/>
    </row>
    <row r="1234" spans="1:5" customFormat="1" x14ac:dyDescent="0.25">
      <c r="A1234" s="88">
        <v>1231</v>
      </c>
      <c r="B1234" s="88">
        <v>95.181261444091803</v>
      </c>
      <c r="C1234" s="90"/>
      <c r="D1234" s="88"/>
      <c r="E1234" s="88"/>
    </row>
    <row r="1235" spans="1:5" customFormat="1" x14ac:dyDescent="0.25">
      <c r="A1235" s="88">
        <v>1232</v>
      </c>
      <c r="B1235" s="88">
        <v>95.337988281250006</v>
      </c>
      <c r="C1235" s="90"/>
      <c r="D1235" s="88"/>
      <c r="E1235" s="88"/>
    </row>
    <row r="1236" spans="1:5" customFormat="1" x14ac:dyDescent="0.25">
      <c r="A1236" s="88">
        <v>1233</v>
      </c>
      <c r="B1236" s="88">
        <v>95.46374588012695</v>
      </c>
      <c r="C1236" s="90"/>
      <c r="D1236" s="88"/>
      <c r="E1236" s="88"/>
    </row>
    <row r="1237" spans="1:5" customFormat="1" x14ac:dyDescent="0.25">
      <c r="A1237" s="88">
        <v>1234</v>
      </c>
      <c r="B1237" s="88">
        <v>95.489923095703119</v>
      </c>
      <c r="C1237" s="90"/>
      <c r="D1237" s="88"/>
      <c r="E1237" s="88"/>
    </row>
    <row r="1238" spans="1:5" customFormat="1" x14ac:dyDescent="0.25">
      <c r="A1238" s="88">
        <v>1235</v>
      </c>
      <c r="B1238" s="88">
        <v>95.603804016113287</v>
      </c>
      <c r="C1238" s="90"/>
      <c r="D1238" s="88"/>
      <c r="E1238" s="88"/>
    </row>
    <row r="1239" spans="1:5" customFormat="1" x14ac:dyDescent="0.25">
      <c r="A1239" s="88">
        <v>1236</v>
      </c>
      <c r="B1239" s="88">
        <v>95.809070587158203</v>
      </c>
      <c r="C1239" s="90"/>
      <c r="D1239" s="88"/>
      <c r="E1239" s="88"/>
    </row>
    <row r="1240" spans="1:5" customFormat="1" x14ac:dyDescent="0.25">
      <c r="A1240" s="88">
        <v>1237</v>
      </c>
      <c r="B1240" s="88">
        <v>96.014656066894531</v>
      </c>
      <c r="C1240" s="90"/>
      <c r="D1240" s="88"/>
      <c r="E1240" s="88"/>
    </row>
    <row r="1241" spans="1:5" customFormat="1" x14ac:dyDescent="0.25">
      <c r="A1241" s="88">
        <v>1238</v>
      </c>
      <c r="B1241" s="88">
        <v>96.216779327392572</v>
      </c>
      <c r="C1241" s="90"/>
      <c r="D1241" s="88"/>
      <c r="E1241" s="88"/>
    </row>
    <row r="1242" spans="1:5" customFormat="1" x14ac:dyDescent="0.25">
      <c r="A1242" s="88">
        <v>1239</v>
      </c>
      <c r="B1242" s="88">
        <v>96.413937377929685</v>
      </c>
      <c r="C1242" s="90"/>
      <c r="D1242" s="88"/>
      <c r="E1242" s="88"/>
    </row>
    <row r="1243" spans="1:5" customFormat="1" x14ac:dyDescent="0.25">
      <c r="A1243" s="88">
        <v>1240</v>
      </c>
      <c r="B1243" s="88">
        <v>96.631248474121094</v>
      </c>
      <c r="C1243" s="90"/>
      <c r="D1243" s="88"/>
      <c r="E1243" s="88"/>
    </row>
    <row r="1244" spans="1:5" customFormat="1" x14ac:dyDescent="0.25">
      <c r="A1244" s="88">
        <v>1241</v>
      </c>
      <c r="B1244" s="88">
        <v>96.883303070068365</v>
      </c>
      <c r="C1244" s="90"/>
      <c r="D1244" s="88"/>
      <c r="E1244" s="88"/>
    </row>
    <row r="1245" spans="1:5" customFormat="1" x14ac:dyDescent="0.25">
      <c r="A1245" s="88">
        <v>1242</v>
      </c>
      <c r="B1245" s="88">
        <v>97.068699645996091</v>
      </c>
      <c r="C1245" s="90"/>
      <c r="D1245" s="88"/>
      <c r="E1245" s="88"/>
    </row>
    <row r="1246" spans="1:5" customFormat="1" x14ac:dyDescent="0.25">
      <c r="A1246" s="88">
        <v>1243</v>
      </c>
      <c r="B1246" s="88">
        <v>97.211701965332026</v>
      </c>
      <c r="C1246" s="90"/>
      <c r="D1246" s="88"/>
      <c r="E1246" s="88"/>
    </row>
    <row r="1247" spans="1:5" customFormat="1" x14ac:dyDescent="0.25">
      <c r="A1247" s="88">
        <v>1244</v>
      </c>
      <c r="B1247" s="88">
        <v>97.338163757324224</v>
      </c>
      <c r="C1247" s="90"/>
      <c r="D1247" s="88"/>
      <c r="E1247" s="88"/>
    </row>
    <row r="1248" spans="1:5" customFormat="1" x14ac:dyDescent="0.25">
      <c r="A1248" s="88">
        <v>1245</v>
      </c>
      <c r="B1248" s="88">
        <v>97.463456726074213</v>
      </c>
      <c r="C1248" s="90"/>
      <c r="D1248" s="88"/>
      <c r="E1248" s="88"/>
    </row>
    <row r="1249" spans="1:5" customFormat="1" x14ac:dyDescent="0.25">
      <c r="A1249" s="88">
        <v>1246</v>
      </c>
      <c r="B1249" s="88">
        <v>97.59387283325195</v>
      </c>
      <c r="C1249" s="90"/>
      <c r="D1249" s="88"/>
      <c r="E1249" s="88"/>
    </row>
    <row r="1250" spans="1:5" customFormat="1" x14ac:dyDescent="0.25">
      <c r="A1250" s="88">
        <v>1247</v>
      </c>
      <c r="B1250" s="88">
        <v>97.666230773925776</v>
      </c>
      <c r="C1250" s="90"/>
      <c r="D1250" s="88"/>
      <c r="E1250" s="88"/>
    </row>
    <row r="1251" spans="1:5" customFormat="1" x14ac:dyDescent="0.25">
      <c r="A1251" s="88">
        <v>1248</v>
      </c>
      <c r="B1251" s="88">
        <v>97.606790924072271</v>
      </c>
      <c r="C1251" s="90"/>
      <c r="D1251" s="88"/>
      <c r="E1251" s="88"/>
    </row>
    <row r="1252" spans="1:5" customFormat="1" x14ac:dyDescent="0.25">
      <c r="A1252" s="88">
        <v>1249</v>
      </c>
      <c r="B1252" s="88">
        <v>97.50845031738281</v>
      </c>
      <c r="C1252" s="90"/>
      <c r="D1252" s="88"/>
      <c r="E1252" s="88"/>
    </row>
    <row r="1253" spans="1:5" customFormat="1" x14ac:dyDescent="0.25">
      <c r="A1253" s="88">
        <v>1250</v>
      </c>
      <c r="B1253" s="88">
        <v>97.418946838378901</v>
      </c>
      <c r="C1253" s="90"/>
      <c r="D1253" s="88"/>
      <c r="E1253" s="88"/>
    </row>
    <row r="1254" spans="1:5" customFormat="1" x14ac:dyDescent="0.25">
      <c r="A1254" s="88">
        <v>1251</v>
      </c>
      <c r="B1254" s="88">
        <v>97.336968231201169</v>
      </c>
      <c r="C1254" s="90"/>
      <c r="D1254" s="88"/>
      <c r="E1254" s="88"/>
    </row>
    <row r="1255" spans="1:5" customFormat="1" x14ac:dyDescent="0.25">
      <c r="A1255" s="88">
        <v>1252</v>
      </c>
      <c r="B1255" s="88">
        <v>97.259769439697266</v>
      </c>
      <c r="C1255" s="90"/>
      <c r="D1255" s="88"/>
      <c r="E1255" s="88"/>
    </row>
    <row r="1256" spans="1:5" customFormat="1" x14ac:dyDescent="0.25">
      <c r="A1256" s="88">
        <v>1253</v>
      </c>
      <c r="B1256" s="88">
        <v>97.224990081787112</v>
      </c>
      <c r="C1256" s="90"/>
      <c r="D1256" s="88"/>
      <c r="E1256" s="88"/>
    </row>
    <row r="1257" spans="1:5" customFormat="1" x14ac:dyDescent="0.25">
      <c r="A1257" s="88">
        <v>1254</v>
      </c>
      <c r="B1257" s="88">
        <v>97.262741088867188</v>
      </c>
      <c r="C1257" s="90"/>
      <c r="D1257" s="88"/>
      <c r="E1257" s="88"/>
    </row>
    <row r="1258" spans="1:5" customFormat="1" x14ac:dyDescent="0.25">
      <c r="A1258" s="88">
        <v>1255</v>
      </c>
      <c r="B1258" s="88">
        <v>97.310084533691409</v>
      </c>
      <c r="C1258" s="90"/>
      <c r="D1258" s="88"/>
      <c r="E1258" s="88"/>
    </row>
    <row r="1259" spans="1:5" customFormat="1" x14ac:dyDescent="0.25">
      <c r="A1259" s="88">
        <v>1256</v>
      </c>
      <c r="B1259" s="88">
        <v>97.2926025390625</v>
      </c>
      <c r="C1259" s="90"/>
      <c r="D1259" s="88"/>
      <c r="E1259" s="88"/>
    </row>
    <row r="1260" spans="1:5" customFormat="1" x14ac:dyDescent="0.25">
      <c r="A1260" s="88">
        <v>1257</v>
      </c>
      <c r="B1260" s="88">
        <v>97.30789413452149</v>
      </c>
      <c r="C1260" s="90"/>
      <c r="D1260" s="88"/>
      <c r="E1260" s="88"/>
    </row>
    <row r="1261" spans="1:5" customFormat="1" x14ac:dyDescent="0.25">
      <c r="A1261" s="88">
        <v>1258</v>
      </c>
      <c r="B1261" s="88">
        <v>97.153466796874994</v>
      </c>
      <c r="C1261" s="90"/>
      <c r="D1261" s="88"/>
      <c r="E1261" s="88"/>
    </row>
    <row r="1262" spans="1:5" customFormat="1" x14ac:dyDescent="0.25">
      <c r="A1262" s="88">
        <v>1259</v>
      </c>
      <c r="B1262" s="88">
        <v>96.586511230468744</v>
      </c>
      <c r="C1262" s="90"/>
      <c r="D1262" s="88"/>
      <c r="E1262" s="88"/>
    </row>
    <row r="1263" spans="1:5" customFormat="1" x14ac:dyDescent="0.25">
      <c r="A1263" s="88">
        <v>1260</v>
      </c>
      <c r="B1263" s="88">
        <v>95.876768493652349</v>
      </c>
      <c r="C1263" s="90"/>
      <c r="D1263" s="88"/>
      <c r="E1263" s="88"/>
    </row>
    <row r="1264" spans="1:5" customFormat="1" x14ac:dyDescent="0.25">
      <c r="A1264" s="88">
        <v>1261</v>
      </c>
      <c r="B1264" s="88">
        <v>95.253067016601563</v>
      </c>
      <c r="C1264" s="90"/>
      <c r="D1264" s="88"/>
      <c r="E1264" s="88"/>
    </row>
    <row r="1265" spans="1:5" customFormat="1" x14ac:dyDescent="0.25">
      <c r="A1265" s="88">
        <v>1262</v>
      </c>
      <c r="B1265" s="88">
        <v>94.929319763183599</v>
      </c>
      <c r="C1265" s="90"/>
      <c r="D1265" s="88"/>
      <c r="E1265" s="88"/>
    </row>
    <row r="1266" spans="1:5" customFormat="1" x14ac:dyDescent="0.25">
      <c r="A1266" s="88">
        <v>1263</v>
      </c>
      <c r="B1266" s="88">
        <v>95.065022277832028</v>
      </c>
      <c r="C1266" s="90"/>
      <c r="D1266" s="88"/>
      <c r="E1266" s="88"/>
    </row>
    <row r="1267" spans="1:5" customFormat="1" x14ac:dyDescent="0.25">
      <c r="A1267" s="88">
        <v>1264</v>
      </c>
      <c r="B1267" s="88">
        <v>95.182585144042974</v>
      </c>
      <c r="C1267" s="90"/>
      <c r="D1267" s="88"/>
      <c r="E1267" s="88"/>
    </row>
    <row r="1268" spans="1:5" customFormat="1" x14ac:dyDescent="0.25">
      <c r="A1268" s="88">
        <v>1265</v>
      </c>
      <c r="B1268" s="88">
        <v>95.292182159423831</v>
      </c>
      <c r="C1268" s="90"/>
      <c r="D1268" s="88"/>
      <c r="E1268" s="88"/>
    </row>
    <row r="1269" spans="1:5" customFormat="1" x14ac:dyDescent="0.25">
      <c r="A1269" s="88">
        <v>1266</v>
      </c>
      <c r="B1269" s="88">
        <v>95.216478729248053</v>
      </c>
      <c r="C1269" s="90"/>
      <c r="D1269" s="88"/>
      <c r="E1269" s="88"/>
    </row>
    <row r="1270" spans="1:5" customFormat="1" x14ac:dyDescent="0.25">
      <c r="A1270" s="88">
        <v>1267</v>
      </c>
      <c r="B1270" s="88">
        <v>95.07065124511719</v>
      </c>
      <c r="C1270" s="90"/>
      <c r="D1270" s="88"/>
      <c r="E1270" s="88"/>
    </row>
    <row r="1271" spans="1:5" customFormat="1" x14ac:dyDescent="0.25">
      <c r="A1271" s="88">
        <v>1268</v>
      </c>
      <c r="B1271" s="88">
        <v>94.91147079467774</v>
      </c>
      <c r="C1271" s="90"/>
      <c r="D1271" s="88"/>
      <c r="E1271" s="88"/>
    </row>
    <row r="1272" spans="1:5" customFormat="1" x14ac:dyDescent="0.25">
      <c r="A1272" s="88">
        <v>1269</v>
      </c>
      <c r="B1272" s="88">
        <v>94.77774276733399</v>
      </c>
      <c r="C1272" s="90"/>
      <c r="D1272" s="88"/>
      <c r="E1272" s="88"/>
    </row>
    <row r="1273" spans="1:5" customFormat="1" x14ac:dyDescent="0.25">
      <c r="A1273" s="88">
        <v>1270</v>
      </c>
      <c r="B1273" s="88">
        <v>94.63967590332031</v>
      </c>
      <c r="C1273" s="90"/>
      <c r="D1273" s="88"/>
      <c r="E1273" s="88"/>
    </row>
    <row r="1274" spans="1:5" customFormat="1" x14ac:dyDescent="0.25">
      <c r="A1274" s="88">
        <v>1271</v>
      </c>
      <c r="B1274" s="88">
        <v>94.452597045898443</v>
      </c>
      <c r="C1274" s="90"/>
      <c r="D1274" s="88"/>
      <c r="E1274" s="88"/>
    </row>
    <row r="1275" spans="1:5" customFormat="1" x14ac:dyDescent="0.25">
      <c r="A1275" s="88">
        <v>1272</v>
      </c>
      <c r="B1275" s="88">
        <v>94.341269683837893</v>
      </c>
      <c r="C1275" s="90"/>
      <c r="D1275" s="88"/>
      <c r="E1275" s="88"/>
    </row>
    <row r="1276" spans="1:5" customFormat="1" x14ac:dyDescent="0.25">
      <c r="A1276" s="88">
        <v>1273</v>
      </c>
      <c r="B1276" s="88">
        <v>94.186969757080078</v>
      </c>
      <c r="C1276" s="90"/>
      <c r="D1276" s="88"/>
      <c r="E1276" s="88"/>
    </row>
    <row r="1277" spans="1:5" customFormat="1" x14ac:dyDescent="0.25">
      <c r="A1277" s="88">
        <v>1274</v>
      </c>
      <c r="B1277" s="88">
        <v>93.951019287109375</v>
      </c>
      <c r="C1277" s="90"/>
      <c r="D1277" s="88"/>
      <c r="E1277" s="88"/>
    </row>
    <row r="1278" spans="1:5" customFormat="1" x14ac:dyDescent="0.25">
      <c r="A1278" s="88">
        <v>1275</v>
      </c>
      <c r="B1278" s="88">
        <v>93.628335571289057</v>
      </c>
      <c r="C1278" s="90"/>
      <c r="D1278" s="88"/>
      <c r="E1278" s="88"/>
    </row>
    <row r="1279" spans="1:5" customFormat="1" x14ac:dyDescent="0.25">
      <c r="A1279" s="88">
        <v>1276</v>
      </c>
      <c r="B1279" s="88">
        <v>93.057714843750006</v>
      </c>
      <c r="C1279" s="90"/>
      <c r="D1279" s="88"/>
      <c r="E1279" s="88"/>
    </row>
    <row r="1280" spans="1:5" customFormat="1" x14ac:dyDescent="0.25">
      <c r="A1280" s="88">
        <v>1277</v>
      </c>
      <c r="B1280" s="88">
        <v>92.452339172363281</v>
      </c>
      <c r="C1280" s="90"/>
      <c r="D1280" s="88"/>
      <c r="E1280" s="88"/>
    </row>
    <row r="1281" spans="1:5" customFormat="1" x14ac:dyDescent="0.25">
      <c r="A1281" s="88">
        <v>1278</v>
      </c>
      <c r="B1281" s="88">
        <v>91.790325164794922</v>
      </c>
      <c r="C1281" s="90"/>
      <c r="D1281" s="88"/>
      <c r="E1281" s="88"/>
    </row>
    <row r="1282" spans="1:5" customFormat="1" x14ac:dyDescent="0.25">
      <c r="A1282" s="88">
        <v>1279</v>
      </c>
      <c r="B1282" s="88">
        <v>90.985723876953131</v>
      </c>
      <c r="C1282" s="90"/>
      <c r="D1282" s="88"/>
      <c r="E1282" s="88"/>
    </row>
    <row r="1283" spans="1:5" customFormat="1" x14ac:dyDescent="0.25">
      <c r="A1283" s="88">
        <v>1280</v>
      </c>
      <c r="B1283" s="88">
        <v>90.4285888671875</v>
      </c>
      <c r="C1283" s="90"/>
      <c r="D1283" s="88"/>
      <c r="E1283" s="88"/>
    </row>
    <row r="1284" spans="1:5" customFormat="1" x14ac:dyDescent="0.25">
      <c r="A1284" s="88">
        <v>1281</v>
      </c>
      <c r="B1284" s="88">
        <v>89.966515350341794</v>
      </c>
      <c r="C1284" s="90"/>
      <c r="D1284" s="88"/>
      <c r="E1284" s="88"/>
    </row>
    <row r="1285" spans="1:5" customFormat="1" x14ac:dyDescent="0.25">
      <c r="A1285" s="88">
        <v>1282</v>
      </c>
      <c r="B1285" s="88">
        <v>89.466278076171875</v>
      </c>
      <c r="C1285" s="90"/>
      <c r="D1285" s="88"/>
      <c r="E1285" s="88"/>
    </row>
    <row r="1286" spans="1:5" customFormat="1" x14ac:dyDescent="0.25">
      <c r="A1286" s="88">
        <v>1283</v>
      </c>
      <c r="B1286" s="88">
        <v>88.629501342773438</v>
      </c>
      <c r="C1286" s="90"/>
      <c r="D1286" s="88"/>
      <c r="E1286" s="88"/>
    </row>
    <row r="1287" spans="1:5" customFormat="1" x14ac:dyDescent="0.25">
      <c r="A1287" s="88">
        <v>1284</v>
      </c>
      <c r="B1287" s="88">
        <v>87.823046112060553</v>
      </c>
      <c r="C1287" s="90"/>
      <c r="D1287" s="88"/>
      <c r="E1287" s="88"/>
    </row>
    <row r="1288" spans="1:5" customFormat="1" x14ac:dyDescent="0.25">
      <c r="A1288" s="88">
        <v>1285</v>
      </c>
      <c r="B1288" s="88">
        <v>87.263967132568354</v>
      </c>
      <c r="C1288" s="90"/>
      <c r="D1288" s="88"/>
      <c r="E1288" s="88"/>
    </row>
    <row r="1289" spans="1:5" customFormat="1" x14ac:dyDescent="0.25">
      <c r="A1289" s="88">
        <v>1286</v>
      </c>
      <c r="B1289" s="88">
        <v>86.669361114501953</v>
      </c>
      <c r="C1289" s="90"/>
      <c r="D1289" s="88"/>
      <c r="E1289" s="88"/>
    </row>
    <row r="1290" spans="1:5" customFormat="1" x14ac:dyDescent="0.25">
      <c r="A1290" s="88">
        <v>1287</v>
      </c>
      <c r="B1290" s="88">
        <v>85.889380645751956</v>
      </c>
      <c r="C1290" s="90"/>
      <c r="D1290" s="88"/>
      <c r="E1290" s="88"/>
    </row>
    <row r="1291" spans="1:5" customFormat="1" x14ac:dyDescent="0.25">
      <c r="A1291" s="88">
        <v>1288</v>
      </c>
      <c r="B1291" s="88">
        <v>85.256984710693359</v>
      </c>
      <c r="C1291" s="90"/>
      <c r="D1291" s="88"/>
      <c r="E1291" s="88"/>
    </row>
    <row r="1292" spans="1:5" customFormat="1" x14ac:dyDescent="0.25">
      <c r="A1292" s="88">
        <v>1289</v>
      </c>
      <c r="B1292" s="88">
        <v>84.551943206787115</v>
      </c>
      <c r="C1292" s="90"/>
      <c r="D1292" s="88"/>
      <c r="E1292" s="88"/>
    </row>
    <row r="1293" spans="1:5" customFormat="1" x14ac:dyDescent="0.25">
      <c r="A1293" s="88">
        <v>1290</v>
      </c>
      <c r="B1293" s="88">
        <v>83.945153808593744</v>
      </c>
      <c r="C1293" s="90"/>
      <c r="D1293" s="88"/>
      <c r="E1293" s="88"/>
    </row>
    <row r="1294" spans="1:5" customFormat="1" x14ac:dyDescent="0.25">
      <c r="A1294" s="88">
        <v>1291</v>
      </c>
      <c r="B1294" s="88">
        <v>83.49538879394531</v>
      </c>
      <c r="C1294" s="90"/>
      <c r="D1294" s="88"/>
      <c r="E1294" s="88"/>
    </row>
    <row r="1295" spans="1:5" customFormat="1" x14ac:dyDescent="0.25">
      <c r="A1295" s="88">
        <v>1292</v>
      </c>
      <c r="B1295" s="88">
        <v>82.724767303466791</v>
      </c>
      <c r="C1295" s="90"/>
      <c r="D1295" s="88"/>
      <c r="E1295" s="88"/>
    </row>
    <row r="1296" spans="1:5" customFormat="1" x14ac:dyDescent="0.25">
      <c r="A1296" s="88">
        <v>1293</v>
      </c>
      <c r="B1296" s="88">
        <v>81.971881866455078</v>
      </c>
      <c r="C1296" s="90"/>
      <c r="D1296" s="88"/>
      <c r="E1296" s="88"/>
    </row>
    <row r="1297" spans="1:5" customFormat="1" x14ac:dyDescent="0.25">
      <c r="A1297" s="88">
        <v>1294</v>
      </c>
      <c r="B1297" s="88">
        <v>81.473725891113276</v>
      </c>
      <c r="C1297" s="90"/>
      <c r="D1297" s="88"/>
      <c r="E1297" s="88"/>
    </row>
    <row r="1298" spans="1:5" customFormat="1" x14ac:dyDescent="0.25">
      <c r="A1298" s="88">
        <v>1295</v>
      </c>
      <c r="B1298" s="88">
        <v>81.041539001464841</v>
      </c>
      <c r="C1298" s="90"/>
      <c r="D1298" s="88"/>
      <c r="E1298" s="88"/>
    </row>
    <row r="1299" spans="1:5" customFormat="1" x14ac:dyDescent="0.25">
      <c r="A1299" s="88">
        <v>1296</v>
      </c>
      <c r="B1299" s="88">
        <v>80.388787078857419</v>
      </c>
      <c r="C1299" s="90"/>
      <c r="D1299" s="88"/>
      <c r="E1299" s="88"/>
    </row>
    <row r="1300" spans="1:5" customFormat="1" x14ac:dyDescent="0.25">
      <c r="A1300" s="88">
        <v>1297</v>
      </c>
      <c r="B1300" s="88">
        <v>79.827874755859369</v>
      </c>
      <c r="C1300" s="90"/>
      <c r="D1300" s="88"/>
      <c r="E1300" s="88"/>
    </row>
    <row r="1301" spans="1:5" customFormat="1" x14ac:dyDescent="0.25">
      <c r="A1301" s="88">
        <v>1298</v>
      </c>
      <c r="B1301" s="88">
        <v>79.318558502197263</v>
      </c>
      <c r="C1301" s="90"/>
      <c r="D1301" s="88"/>
      <c r="E1301" s="88"/>
    </row>
    <row r="1302" spans="1:5" customFormat="1" x14ac:dyDescent="0.25">
      <c r="A1302" s="88">
        <v>1299</v>
      </c>
      <c r="B1302" s="88">
        <v>78.864602661132807</v>
      </c>
      <c r="C1302" s="90"/>
      <c r="D1302" s="88"/>
      <c r="E1302" s="88"/>
    </row>
    <row r="1303" spans="1:5" customFormat="1" x14ac:dyDescent="0.25">
      <c r="A1303" s="88">
        <v>1300</v>
      </c>
      <c r="B1303" s="88">
        <v>78.557150268554693</v>
      </c>
      <c r="C1303" s="90"/>
      <c r="D1303" s="88"/>
      <c r="E1303" s="88"/>
    </row>
    <row r="1304" spans="1:5" customFormat="1" x14ac:dyDescent="0.25">
      <c r="A1304" s="88">
        <v>1301</v>
      </c>
      <c r="B1304" s="88">
        <v>78.373277282714838</v>
      </c>
      <c r="C1304" s="90"/>
      <c r="D1304" s="88"/>
      <c r="E1304" s="88"/>
    </row>
    <row r="1305" spans="1:5" customFormat="1" x14ac:dyDescent="0.25">
      <c r="A1305" s="88">
        <v>1302</v>
      </c>
      <c r="B1305" s="88">
        <v>78.190738677978516</v>
      </c>
      <c r="C1305" s="90"/>
      <c r="D1305" s="88"/>
      <c r="E1305" s="88"/>
    </row>
    <row r="1306" spans="1:5" customFormat="1" x14ac:dyDescent="0.25">
      <c r="A1306" s="88">
        <v>1303</v>
      </c>
      <c r="B1306" s="88">
        <v>77.936509704589838</v>
      </c>
      <c r="C1306" s="90"/>
      <c r="D1306" s="88"/>
      <c r="E1306" s="88"/>
    </row>
    <row r="1307" spans="1:5" customFormat="1" x14ac:dyDescent="0.25">
      <c r="A1307" s="88">
        <v>1304</v>
      </c>
      <c r="B1307" s="88">
        <v>77.646582794189456</v>
      </c>
      <c r="C1307" s="90"/>
      <c r="D1307" s="88"/>
      <c r="E1307" s="88"/>
    </row>
    <row r="1308" spans="1:5" customFormat="1" x14ac:dyDescent="0.25">
      <c r="A1308" s="88">
        <v>1305</v>
      </c>
      <c r="B1308" s="88">
        <v>77.33047714233399</v>
      </c>
      <c r="C1308" s="90"/>
      <c r="D1308" s="88"/>
      <c r="E1308" s="88"/>
    </row>
    <row r="1309" spans="1:5" customFormat="1" x14ac:dyDescent="0.25">
      <c r="A1309" s="88">
        <v>1306</v>
      </c>
      <c r="B1309" s="88">
        <v>76.866802978515622</v>
      </c>
      <c r="C1309" s="90"/>
      <c r="D1309" s="88"/>
      <c r="E1309" s="88"/>
    </row>
    <row r="1310" spans="1:5" customFormat="1" x14ac:dyDescent="0.25">
      <c r="A1310" s="88">
        <v>1307</v>
      </c>
      <c r="B1310" s="88">
        <v>76.454736328124994</v>
      </c>
      <c r="C1310" s="90"/>
      <c r="D1310" s="88"/>
      <c r="E1310" s="88"/>
    </row>
    <row r="1311" spans="1:5" customFormat="1" x14ac:dyDescent="0.25">
      <c r="A1311" s="88">
        <v>1308</v>
      </c>
      <c r="B1311" s="88">
        <v>76.245840454101568</v>
      </c>
      <c r="C1311" s="90"/>
      <c r="D1311" s="88"/>
      <c r="E1311" s="88"/>
    </row>
    <row r="1312" spans="1:5" customFormat="1" x14ac:dyDescent="0.25">
      <c r="A1312" s="88">
        <v>1309</v>
      </c>
      <c r="B1312" s="88">
        <v>76.131247711181643</v>
      </c>
      <c r="C1312" s="90"/>
      <c r="D1312" s="88"/>
      <c r="E1312" s="88"/>
    </row>
    <row r="1313" spans="1:5" customFormat="1" x14ac:dyDescent="0.25">
      <c r="A1313" s="88">
        <v>1310</v>
      </c>
      <c r="B1313" s="88">
        <v>76.076952362060553</v>
      </c>
      <c r="C1313" s="90"/>
      <c r="D1313" s="88"/>
      <c r="E1313" s="88"/>
    </row>
    <row r="1314" spans="1:5" customFormat="1" x14ac:dyDescent="0.25">
      <c r="A1314" s="88">
        <v>1311</v>
      </c>
      <c r="B1314" s="88">
        <v>76.01663436889649</v>
      </c>
      <c r="C1314" s="90"/>
      <c r="D1314" s="88"/>
      <c r="E1314" s="88"/>
    </row>
    <row r="1315" spans="1:5" customFormat="1" x14ac:dyDescent="0.25">
      <c r="A1315" s="88">
        <v>1312</v>
      </c>
      <c r="B1315" s="88">
        <v>75.911846923828122</v>
      </c>
      <c r="C1315" s="90"/>
      <c r="D1315" s="88"/>
      <c r="E1315" s="88"/>
    </row>
    <row r="1316" spans="1:5" customFormat="1" x14ac:dyDescent="0.25">
      <c r="A1316" s="88">
        <v>1313</v>
      </c>
      <c r="B1316" s="88">
        <v>75.896276855468756</v>
      </c>
      <c r="C1316" s="90"/>
      <c r="D1316" s="88"/>
      <c r="E1316" s="88"/>
    </row>
    <row r="1317" spans="1:5" customFormat="1" x14ac:dyDescent="0.25">
      <c r="A1317" s="88">
        <v>1314</v>
      </c>
      <c r="B1317" s="88">
        <v>75.731241607666021</v>
      </c>
      <c r="C1317" s="90"/>
      <c r="D1317" s="88"/>
      <c r="E1317" s="88"/>
    </row>
    <row r="1318" spans="1:5" customFormat="1" x14ac:dyDescent="0.25">
      <c r="A1318" s="88">
        <v>1315</v>
      </c>
      <c r="B1318" s="88">
        <v>75.518693542480463</v>
      </c>
      <c r="C1318" s="90"/>
      <c r="D1318" s="88"/>
      <c r="E1318" s="88"/>
    </row>
    <row r="1319" spans="1:5" customFormat="1" x14ac:dyDescent="0.25">
      <c r="A1319" s="88">
        <v>1316</v>
      </c>
      <c r="B1319" s="88">
        <v>75.311688232421872</v>
      </c>
      <c r="C1319" s="90"/>
      <c r="D1319" s="88"/>
      <c r="E1319" s="88"/>
    </row>
    <row r="1320" spans="1:5" customFormat="1" x14ac:dyDescent="0.25">
      <c r="A1320" s="88">
        <v>1317</v>
      </c>
      <c r="B1320" s="88">
        <v>75.093859863281253</v>
      </c>
      <c r="C1320" s="90"/>
      <c r="D1320" s="88"/>
      <c r="E1320" s="88"/>
    </row>
    <row r="1321" spans="1:5" customFormat="1" x14ac:dyDescent="0.25">
      <c r="A1321" s="88">
        <v>1318</v>
      </c>
      <c r="B1321" s="88">
        <v>74.688188171386713</v>
      </c>
      <c r="C1321" s="90"/>
      <c r="D1321" s="88"/>
      <c r="E1321" s="88"/>
    </row>
    <row r="1322" spans="1:5" customFormat="1" x14ac:dyDescent="0.25">
      <c r="A1322" s="88">
        <v>1319</v>
      </c>
      <c r="B1322" s="88">
        <v>74.025396728515631</v>
      </c>
      <c r="C1322" s="90"/>
      <c r="D1322" s="88"/>
      <c r="E1322" s="88"/>
    </row>
    <row r="1323" spans="1:5" customFormat="1" x14ac:dyDescent="0.25">
      <c r="A1323" s="88">
        <v>1320</v>
      </c>
      <c r="B1323" s="88">
        <v>73.442494201660153</v>
      </c>
      <c r="C1323" s="90"/>
      <c r="D1323" s="88"/>
      <c r="E1323" s="88"/>
    </row>
    <row r="1324" spans="1:5" customFormat="1" x14ac:dyDescent="0.25">
      <c r="A1324" s="88">
        <v>1321</v>
      </c>
      <c r="B1324" s="88">
        <v>73.369039154052729</v>
      </c>
      <c r="C1324" s="90"/>
      <c r="D1324" s="88"/>
      <c r="E1324" s="88"/>
    </row>
    <row r="1325" spans="1:5" customFormat="1" x14ac:dyDescent="0.25">
      <c r="A1325" s="88">
        <v>1322</v>
      </c>
      <c r="B1325" s="88">
        <v>73.616206359863284</v>
      </c>
      <c r="C1325" s="90"/>
      <c r="D1325" s="88"/>
      <c r="E1325" s="88"/>
    </row>
    <row r="1326" spans="1:5" customFormat="1" x14ac:dyDescent="0.25">
      <c r="A1326" s="88">
        <v>1323</v>
      </c>
      <c r="B1326" s="88">
        <v>74.219455718994141</v>
      </c>
      <c r="C1326" s="90"/>
      <c r="D1326" s="88"/>
      <c r="E1326" s="88"/>
    </row>
    <row r="1327" spans="1:5" customFormat="1" x14ac:dyDescent="0.25">
      <c r="A1327" s="88">
        <v>1324</v>
      </c>
      <c r="B1327" s="88">
        <v>75.279456329345706</v>
      </c>
      <c r="C1327" s="90"/>
      <c r="D1327" s="88"/>
      <c r="E1327" s="88"/>
    </row>
    <row r="1328" spans="1:5" customFormat="1" x14ac:dyDescent="0.25">
      <c r="A1328" s="88">
        <v>1325</v>
      </c>
      <c r="B1328" s="88">
        <v>76.689117431640625</v>
      </c>
      <c r="C1328" s="90"/>
      <c r="D1328" s="88"/>
      <c r="E1328" s="88"/>
    </row>
    <row r="1329" spans="1:5" customFormat="1" x14ac:dyDescent="0.25">
      <c r="A1329" s="88">
        <v>1326</v>
      </c>
      <c r="B1329" s="88">
        <v>78.387912750244141</v>
      </c>
      <c r="C1329" s="90"/>
      <c r="D1329" s="88"/>
      <c r="E1329" s="88"/>
    </row>
    <row r="1330" spans="1:5" customFormat="1" x14ac:dyDescent="0.25">
      <c r="A1330" s="88">
        <v>1327</v>
      </c>
      <c r="B1330" s="88">
        <v>79.634368896484375</v>
      </c>
      <c r="C1330" s="90"/>
      <c r="D1330" s="88"/>
      <c r="E1330" s="88"/>
    </row>
    <row r="1331" spans="1:5" customFormat="1" x14ac:dyDescent="0.25">
      <c r="A1331" s="88">
        <v>1328</v>
      </c>
      <c r="B1331" s="88">
        <v>80.49279861450195</v>
      </c>
      <c r="C1331" s="90"/>
      <c r="D1331" s="88"/>
      <c r="E1331" s="88"/>
    </row>
    <row r="1332" spans="1:5" customFormat="1" x14ac:dyDescent="0.25">
      <c r="A1332" s="88">
        <v>1329</v>
      </c>
      <c r="B1332" s="88">
        <v>81.205201721191401</v>
      </c>
      <c r="C1332" s="90"/>
      <c r="D1332" s="88"/>
      <c r="E1332" s="88"/>
    </row>
    <row r="1333" spans="1:5" customFormat="1" x14ac:dyDescent="0.25">
      <c r="A1333" s="88">
        <v>1330</v>
      </c>
      <c r="B1333" s="88">
        <v>81.19455261230469</v>
      </c>
      <c r="C1333" s="90"/>
      <c r="D1333" s="88"/>
      <c r="E1333" s="88"/>
    </row>
    <row r="1334" spans="1:5" customFormat="1" x14ac:dyDescent="0.25">
      <c r="A1334" s="88">
        <v>1331</v>
      </c>
      <c r="B1334" s="88">
        <v>81.031413269042972</v>
      </c>
      <c r="C1334" s="90"/>
      <c r="D1334" s="88"/>
      <c r="E1334" s="88"/>
    </row>
    <row r="1335" spans="1:5" customFormat="1" x14ac:dyDescent="0.25">
      <c r="A1335" s="88">
        <v>1332</v>
      </c>
      <c r="B1335" s="88">
        <v>80.911383056640631</v>
      </c>
      <c r="C1335" s="90"/>
      <c r="D1335" s="88"/>
      <c r="E1335" s="88"/>
    </row>
    <row r="1336" spans="1:5" customFormat="1" x14ac:dyDescent="0.25">
      <c r="A1336" s="88">
        <v>1333</v>
      </c>
      <c r="B1336" s="88">
        <v>80.821422576904297</v>
      </c>
      <c r="C1336" s="90"/>
      <c r="D1336" s="88"/>
      <c r="E1336" s="88"/>
    </row>
    <row r="1337" spans="1:5" customFormat="1" x14ac:dyDescent="0.25">
      <c r="A1337" s="88">
        <v>1334</v>
      </c>
      <c r="B1337" s="88">
        <v>80.807442474365232</v>
      </c>
      <c r="C1337" s="90"/>
      <c r="D1337" s="88"/>
      <c r="E1337" s="88"/>
    </row>
    <row r="1338" spans="1:5" customFormat="1" x14ac:dyDescent="0.25">
      <c r="A1338" s="88">
        <v>1335</v>
      </c>
      <c r="B1338" s="88">
        <v>80.748518371582037</v>
      </c>
      <c r="C1338" s="90"/>
      <c r="D1338" s="88"/>
      <c r="E1338" s="88"/>
    </row>
    <row r="1339" spans="1:5" customFormat="1" x14ac:dyDescent="0.25">
      <c r="A1339" s="88">
        <v>1336</v>
      </c>
      <c r="B1339" s="88">
        <v>80.397681427001956</v>
      </c>
      <c r="C1339" s="90"/>
      <c r="D1339" s="88"/>
      <c r="E1339" s="88"/>
    </row>
    <row r="1340" spans="1:5" customFormat="1" x14ac:dyDescent="0.25">
      <c r="A1340" s="88">
        <v>1337</v>
      </c>
      <c r="B1340" s="88">
        <v>80.231756591796881</v>
      </c>
      <c r="C1340" s="90"/>
      <c r="D1340" s="88"/>
      <c r="E1340" s="88"/>
    </row>
    <row r="1341" spans="1:5" customFormat="1" x14ac:dyDescent="0.25">
      <c r="A1341" s="88">
        <v>1338</v>
      </c>
      <c r="B1341" s="88">
        <v>80.188356018066401</v>
      </c>
      <c r="C1341" s="90"/>
      <c r="D1341" s="88"/>
      <c r="E1341" s="88"/>
    </row>
    <row r="1342" spans="1:5" customFormat="1" x14ac:dyDescent="0.25">
      <c r="A1342" s="88">
        <v>1339</v>
      </c>
      <c r="B1342" s="88">
        <v>80.133037567138672</v>
      </c>
      <c r="C1342" s="90"/>
      <c r="D1342" s="88"/>
      <c r="E1342" s="88"/>
    </row>
    <row r="1343" spans="1:5" customFormat="1" x14ac:dyDescent="0.25">
      <c r="A1343" s="88">
        <v>1340</v>
      </c>
      <c r="B1343" s="88">
        <v>80.070614624023435</v>
      </c>
      <c r="C1343" s="90"/>
      <c r="D1343" s="88"/>
      <c r="E1343" s="88"/>
    </row>
    <row r="1344" spans="1:5" customFormat="1" x14ac:dyDescent="0.25">
      <c r="A1344" s="88">
        <v>1341</v>
      </c>
      <c r="B1344" s="88">
        <v>79.974409484863287</v>
      </c>
      <c r="C1344" s="90"/>
      <c r="D1344" s="88"/>
      <c r="E1344" s="88"/>
    </row>
    <row r="1345" spans="1:5" customFormat="1" x14ac:dyDescent="0.25">
      <c r="A1345" s="88">
        <v>1342</v>
      </c>
      <c r="B1345" s="88">
        <v>79.880672454833984</v>
      </c>
      <c r="C1345" s="90"/>
      <c r="D1345" s="88"/>
      <c r="E1345" s="88"/>
    </row>
    <row r="1346" spans="1:5" customFormat="1" x14ac:dyDescent="0.25">
      <c r="A1346" s="88">
        <v>1343</v>
      </c>
      <c r="B1346" s="88">
        <v>79.813738250732428</v>
      </c>
      <c r="C1346" s="90"/>
      <c r="D1346" s="88"/>
      <c r="E1346" s="88"/>
    </row>
    <row r="1347" spans="1:5" customFormat="1" x14ac:dyDescent="0.25">
      <c r="A1347" s="88">
        <v>1344</v>
      </c>
      <c r="B1347" s="88">
        <v>79.901593780517572</v>
      </c>
      <c r="C1347" s="90"/>
      <c r="D1347" s="88"/>
      <c r="E1347" s="88"/>
    </row>
    <row r="1348" spans="1:5" customFormat="1" x14ac:dyDescent="0.25">
      <c r="A1348" s="88">
        <v>1345</v>
      </c>
      <c r="B1348" s="88">
        <v>80.268761444091794</v>
      </c>
      <c r="C1348" s="90"/>
      <c r="D1348" s="88"/>
      <c r="E1348" s="88"/>
    </row>
    <row r="1349" spans="1:5" customFormat="1" x14ac:dyDescent="0.25">
      <c r="A1349" s="88">
        <v>1346</v>
      </c>
      <c r="B1349" s="88">
        <v>80.75765762329101</v>
      </c>
      <c r="C1349" s="90"/>
      <c r="D1349" s="88"/>
      <c r="E1349" s="88"/>
    </row>
    <row r="1350" spans="1:5" customFormat="1" x14ac:dyDescent="0.25">
      <c r="A1350" s="88">
        <v>1347</v>
      </c>
      <c r="B1350" s="88">
        <v>81.260076141357416</v>
      </c>
      <c r="C1350" s="90"/>
      <c r="D1350" s="88"/>
      <c r="E1350" s="88"/>
    </row>
    <row r="1351" spans="1:5" customFormat="1" x14ac:dyDescent="0.25">
      <c r="A1351" s="88">
        <v>1348</v>
      </c>
      <c r="B1351" s="88">
        <v>81.557903289794922</v>
      </c>
      <c r="C1351" s="90"/>
      <c r="D1351" s="88"/>
      <c r="E1351" s="88"/>
    </row>
    <row r="1352" spans="1:5" customFormat="1" x14ac:dyDescent="0.25">
      <c r="A1352" s="88">
        <v>1349</v>
      </c>
      <c r="B1352" s="88">
        <v>81.774464416503903</v>
      </c>
      <c r="C1352" s="90"/>
      <c r="D1352" s="88"/>
      <c r="E1352" s="88"/>
    </row>
    <row r="1353" spans="1:5" customFormat="1" x14ac:dyDescent="0.25">
      <c r="A1353" s="88">
        <v>1350</v>
      </c>
      <c r="B1353" s="88">
        <v>81.745818328857425</v>
      </c>
      <c r="C1353" s="90"/>
      <c r="D1353" s="88"/>
      <c r="E1353" s="88"/>
    </row>
    <row r="1354" spans="1:5" customFormat="1" x14ac:dyDescent="0.25">
      <c r="A1354" s="88">
        <v>1351</v>
      </c>
      <c r="B1354" s="88">
        <v>81.281022644042963</v>
      </c>
      <c r="C1354" s="90"/>
      <c r="D1354" s="88"/>
      <c r="E1354" s="88"/>
    </row>
    <row r="1355" spans="1:5" customFormat="1" x14ac:dyDescent="0.25">
      <c r="A1355" s="88">
        <v>1352</v>
      </c>
      <c r="B1355" s="88">
        <v>80.157964324951166</v>
      </c>
      <c r="C1355" s="90"/>
      <c r="D1355" s="88"/>
      <c r="E1355" s="88"/>
    </row>
    <row r="1356" spans="1:5" customFormat="1" x14ac:dyDescent="0.25">
      <c r="A1356" s="88">
        <v>1353</v>
      </c>
      <c r="B1356" s="88">
        <v>78.942217254638678</v>
      </c>
      <c r="C1356" s="90"/>
      <c r="D1356" s="88"/>
      <c r="E1356" s="88"/>
    </row>
    <row r="1357" spans="1:5" customFormat="1" x14ac:dyDescent="0.25">
      <c r="A1357" s="88">
        <v>1354</v>
      </c>
      <c r="B1357" s="88">
        <v>77.770170593261724</v>
      </c>
      <c r="C1357" s="90"/>
      <c r="D1357" s="88"/>
      <c r="E1357" s="88"/>
    </row>
    <row r="1358" spans="1:5" customFormat="1" x14ac:dyDescent="0.25">
      <c r="A1358" s="88">
        <v>1355</v>
      </c>
      <c r="B1358" s="88">
        <v>76.607288360595703</v>
      </c>
      <c r="C1358" s="90"/>
      <c r="D1358" s="88"/>
      <c r="E1358" s="88"/>
    </row>
    <row r="1359" spans="1:5" customFormat="1" x14ac:dyDescent="0.25">
      <c r="A1359" s="88">
        <v>1356</v>
      </c>
      <c r="B1359" s="88">
        <v>75.286687469482416</v>
      </c>
      <c r="C1359" s="90"/>
      <c r="D1359" s="88"/>
      <c r="E1359" s="88"/>
    </row>
    <row r="1360" spans="1:5" customFormat="1" x14ac:dyDescent="0.25">
      <c r="A1360" s="88">
        <v>1357</v>
      </c>
      <c r="B1360" s="88">
        <v>73.570115661621088</v>
      </c>
      <c r="C1360" s="90"/>
      <c r="D1360" s="88"/>
      <c r="E1360" s="88"/>
    </row>
    <row r="1361" spans="1:5" customFormat="1" x14ac:dyDescent="0.25">
      <c r="A1361" s="88">
        <v>1358</v>
      </c>
      <c r="B1361" s="88">
        <v>71.302344512939456</v>
      </c>
      <c r="C1361" s="90"/>
      <c r="D1361" s="88"/>
      <c r="E1361" s="88"/>
    </row>
    <row r="1362" spans="1:5" customFormat="1" x14ac:dyDescent="0.25">
      <c r="A1362" s="88">
        <v>1359</v>
      </c>
      <c r="B1362" s="88">
        <v>68.989783477783206</v>
      </c>
      <c r="C1362" s="90"/>
      <c r="D1362" s="88"/>
      <c r="E1362" s="88"/>
    </row>
    <row r="1363" spans="1:5" customFormat="1" x14ac:dyDescent="0.25">
      <c r="A1363" s="88">
        <v>1360</v>
      </c>
      <c r="B1363" s="88">
        <v>67.227381134033209</v>
      </c>
      <c r="C1363" s="90"/>
      <c r="D1363" s="88"/>
      <c r="E1363" s="88"/>
    </row>
    <row r="1364" spans="1:5" customFormat="1" x14ac:dyDescent="0.25">
      <c r="A1364" s="88">
        <v>1361</v>
      </c>
      <c r="B1364" s="88">
        <v>64.892731857299808</v>
      </c>
      <c r="C1364" s="90"/>
      <c r="D1364" s="88"/>
      <c r="E1364" s="88"/>
    </row>
    <row r="1365" spans="1:5" customFormat="1" x14ac:dyDescent="0.25">
      <c r="A1365" s="88">
        <v>1362</v>
      </c>
      <c r="B1365" s="88">
        <v>62.423031616210928</v>
      </c>
      <c r="C1365" s="90"/>
      <c r="D1365" s="88"/>
      <c r="E1365" s="88"/>
    </row>
    <row r="1366" spans="1:5" customFormat="1" x14ac:dyDescent="0.25">
      <c r="A1366" s="88">
        <v>1363</v>
      </c>
      <c r="B1366" s="88">
        <v>60.735816955566413</v>
      </c>
      <c r="C1366" s="90"/>
      <c r="D1366" s="88"/>
      <c r="E1366" s="88"/>
    </row>
    <row r="1367" spans="1:5" customFormat="1" x14ac:dyDescent="0.25">
      <c r="A1367" s="88">
        <v>1364</v>
      </c>
      <c r="B1367" s="88">
        <v>59.881528854370117</v>
      </c>
      <c r="C1367" s="90"/>
      <c r="D1367" s="88"/>
      <c r="E1367" s="88"/>
    </row>
    <row r="1368" spans="1:5" customFormat="1" x14ac:dyDescent="0.25">
      <c r="A1368" s="88">
        <v>1365</v>
      </c>
      <c r="B1368" s="88">
        <v>60.148645019531251</v>
      </c>
      <c r="C1368" s="90"/>
      <c r="D1368" s="88"/>
      <c r="E1368" s="88"/>
    </row>
    <row r="1369" spans="1:5" customFormat="1" x14ac:dyDescent="0.25">
      <c r="A1369" s="88">
        <v>1366</v>
      </c>
      <c r="B1369" s="88">
        <v>61.447166442871087</v>
      </c>
      <c r="C1369" s="90"/>
      <c r="D1369" s="88"/>
      <c r="E1369" s="88"/>
    </row>
    <row r="1370" spans="1:5" customFormat="1" x14ac:dyDescent="0.25">
      <c r="A1370" s="88">
        <v>1367</v>
      </c>
      <c r="B1370" s="88">
        <v>62.694965362548828</v>
      </c>
      <c r="C1370" s="90"/>
      <c r="D1370" s="88"/>
      <c r="E1370" s="88"/>
    </row>
    <row r="1371" spans="1:5" customFormat="1" x14ac:dyDescent="0.25">
      <c r="A1371" s="88">
        <v>1368</v>
      </c>
      <c r="B1371" s="88">
        <v>63.168466567993157</v>
      </c>
      <c r="C1371" s="90"/>
      <c r="D1371" s="88"/>
      <c r="E1371" s="88"/>
    </row>
    <row r="1372" spans="1:5" customFormat="1" x14ac:dyDescent="0.25">
      <c r="A1372" s="88">
        <v>1369</v>
      </c>
      <c r="B1372" s="88">
        <v>62.654647827148438</v>
      </c>
      <c r="C1372" s="90"/>
      <c r="D1372" s="88"/>
      <c r="E1372" s="88"/>
    </row>
    <row r="1373" spans="1:5" customFormat="1" x14ac:dyDescent="0.25">
      <c r="A1373" s="88">
        <v>1370</v>
      </c>
      <c r="B1373" s="88">
        <v>61.382324600219732</v>
      </c>
      <c r="C1373" s="90"/>
      <c r="D1373" s="88"/>
      <c r="E1373" s="88"/>
    </row>
    <row r="1374" spans="1:5" customFormat="1" x14ac:dyDescent="0.25">
      <c r="A1374" s="88">
        <v>1371</v>
      </c>
      <c r="B1374" s="88">
        <v>59.471566009521482</v>
      </c>
      <c r="C1374" s="90"/>
      <c r="D1374" s="88"/>
      <c r="E1374" s="88"/>
    </row>
    <row r="1375" spans="1:5" customFormat="1" x14ac:dyDescent="0.25">
      <c r="A1375" s="88">
        <v>1372</v>
      </c>
      <c r="B1375" s="88">
        <v>58.357773208618163</v>
      </c>
      <c r="C1375" s="90"/>
      <c r="D1375" s="88"/>
      <c r="E1375" s="88"/>
    </row>
    <row r="1376" spans="1:5" customFormat="1" x14ac:dyDescent="0.25">
      <c r="A1376" s="88">
        <v>1373</v>
      </c>
      <c r="B1376" s="88">
        <v>58.112053298950187</v>
      </c>
      <c r="C1376" s="90"/>
      <c r="D1376" s="88"/>
      <c r="E1376" s="88"/>
    </row>
    <row r="1377" spans="1:5" customFormat="1" x14ac:dyDescent="0.25">
      <c r="A1377" s="88">
        <v>1374</v>
      </c>
      <c r="B1377" s="88">
        <v>58.011111450195322</v>
      </c>
      <c r="C1377" s="90"/>
      <c r="D1377" s="88"/>
      <c r="E1377" s="88"/>
    </row>
    <row r="1378" spans="1:5" customFormat="1" x14ac:dyDescent="0.25">
      <c r="A1378" s="88">
        <v>1375</v>
      </c>
      <c r="B1378" s="88">
        <v>57.550370025634763</v>
      </c>
      <c r="C1378" s="90"/>
      <c r="D1378" s="88"/>
      <c r="E1378" s="88"/>
    </row>
    <row r="1379" spans="1:5" customFormat="1" x14ac:dyDescent="0.25">
      <c r="A1379" s="88">
        <v>1376</v>
      </c>
      <c r="B1379" s="88">
        <v>56.621486663818359</v>
      </c>
      <c r="C1379" s="90"/>
      <c r="D1379" s="88"/>
      <c r="E1379" s="88"/>
    </row>
    <row r="1380" spans="1:5" customFormat="1" x14ac:dyDescent="0.25">
      <c r="A1380" s="88">
        <v>1377</v>
      </c>
      <c r="B1380" s="88">
        <v>55.029660415649417</v>
      </c>
      <c r="C1380" s="90"/>
      <c r="D1380" s="88"/>
      <c r="E1380" s="88"/>
    </row>
    <row r="1381" spans="1:5" customFormat="1" x14ac:dyDescent="0.25">
      <c r="A1381" s="88">
        <v>1378</v>
      </c>
      <c r="B1381" s="88">
        <v>51.965003585815431</v>
      </c>
      <c r="C1381" s="90"/>
      <c r="D1381" s="88"/>
      <c r="E1381" s="88"/>
    </row>
    <row r="1382" spans="1:5" customFormat="1" x14ac:dyDescent="0.25">
      <c r="A1382" s="88">
        <v>1379</v>
      </c>
      <c r="B1382" s="88">
        <v>48.116775894165038</v>
      </c>
      <c r="C1382" s="90"/>
      <c r="D1382" s="88"/>
      <c r="E1382" s="88"/>
    </row>
    <row r="1383" spans="1:5" customFormat="1" x14ac:dyDescent="0.25">
      <c r="A1383" s="88">
        <v>1380</v>
      </c>
      <c r="B1383" s="88">
        <v>42.79422035217285</v>
      </c>
      <c r="C1383" s="90"/>
      <c r="D1383" s="88"/>
      <c r="E1383" s="88"/>
    </row>
    <row r="1384" spans="1:5" customFormat="1" x14ac:dyDescent="0.25">
      <c r="A1384" s="88">
        <v>1381</v>
      </c>
      <c r="B1384" s="88">
        <v>37.225042343139648</v>
      </c>
      <c r="C1384" s="90"/>
      <c r="D1384" s="88"/>
      <c r="E1384" s="88"/>
    </row>
    <row r="1385" spans="1:5" customFormat="1" x14ac:dyDescent="0.25">
      <c r="A1385" s="88">
        <v>1382</v>
      </c>
      <c r="B1385" s="88">
        <v>31.929681015014651</v>
      </c>
      <c r="C1385" s="90"/>
      <c r="D1385" s="88"/>
      <c r="E1385" s="88"/>
    </row>
    <row r="1386" spans="1:5" customFormat="1" x14ac:dyDescent="0.25">
      <c r="A1386" s="88">
        <v>1383</v>
      </c>
      <c r="B1386" s="88">
        <v>28.07455310821533</v>
      </c>
      <c r="C1386" s="90"/>
      <c r="D1386" s="88"/>
      <c r="E1386" s="88"/>
    </row>
    <row r="1387" spans="1:5" customFormat="1" x14ac:dyDescent="0.25">
      <c r="A1387" s="88">
        <v>1384</v>
      </c>
      <c r="B1387" s="88">
        <v>29.15797138214111</v>
      </c>
      <c r="C1387" s="90"/>
      <c r="D1387" s="88"/>
      <c r="E1387" s="88"/>
    </row>
    <row r="1388" spans="1:5" customFormat="1" x14ac:dyDescent="0.25">
      <c r="A1388" s="88">
        <v>1385</v>
      </c>
      <c r="B1388" s="88">
        <v>31.788625717163089</v>
      </c>
      <c r="C1388" s="90"/>
      <c r="D1388" s="88"/>
      <c r="E1388" s="88"/>
    </row>
    <row r="1389" spans="1:5" customFormat="1" x14ac:dyDescent="0.25">
      <c r="A1389" s="88">
        <v>1386</v>
      </c>
      <c r="B1389" s="88">
        <v>35.003322982788077</v>
      </c>
      <c r="C1389" s="90"/>
      <c r="D1389" s="88"/>
      <c r="E1389" s="88"/>
    </row>
    <row r="1390" spans="1:5" customFormat="1" x14ac:dyDescent="0.25">
      <c r="A1390" s="88">
        <v>1387</v>
      </c>
      <c r="B1390" s="88">
        <v>36.625473022460938</v>
      </c>
      <c r="C1390" s="90"/>
      <c r="D1390" s="88"/>
      <c r="E1390" s="88"/>
    </row>
    <row r="1391" spans="1:5" customFormat="1" x14ac:dyDescent="0.25">
      <c r="A1391" s="88">
        <v>1388</v>
      </c>
      <c r="B1391" s="88">
        <v>37.601191711425777</v>
      </c>
      <c r="C1391" s="90"/>
      <c r="D1391" s="88"/>
      <c r="E1391" s="88"/>
    </row>
    <row r="1392" spans="1:5" customFormat="1" x14ac:dyDescent="0.25">
      <c r="A1392" s="88">
        <v>1389</v>
      </c>
      <c r="B1392" s="88">
        <v>38.969652557373053</v>
      </c>
      <c r="C1392" s="90"/>
      <c r="D1392" s="88"/>
      <c r="E1392" s="88"/>
    </row>
    <row r="1393" spans="1:5" customFormat="1" x14ac:dyDescent="0.25">
      <c r="A1393" s="88">
        <v>1390</v>
      </c>
      <c r="B1393" s="88">
        <v>41.970303726196292</v>
      </c>
      <c r="C1393" s="90"/>
      <c r="D1393" s="88"/>
      <c r="E1393" s="88"/>
    </row>
    <row r="1394" spans="1:5" customFormat="1" x14ac:dyDescent="0.25">
      <c r="A1394" s="88">
        <v>1391</v>
      </c>
      <c r="B1394" s="88">
        <v>45.700064086914061</v>
      </c>
      <c r="C1394" s="90"/>
      <c r="D1394" s="88"/>
      <c r="E1394" s="88"/>
    </row>
    <row r="1395" spans="1:5" customFormat="1" x14ac:dyDescent="0.25">
      <c r="A1395" s="88">
        <v>1392</v>
      </c>
      <c r="B1395" s="88">
        <v>48.39417839050293</v>
      </c>
      <c r="C1395" s="90"/>
      <c r="D1395" s="88"/>
      <c r="E1395" s="88"/>
    </row>
    <row r="1396" spans="1:5" customFormat="1" x14ac:dyDescent="0.25">
      <c r="A1396" s="88">
        <v>1393</v>
      </c>
      <c r="B1396" s="88">
        <v>52.424165725708008</v>
      </c>
      <c r="C1396" s="90"/>
      <c r="D1396" s="88"/>
      <c r="E1396" s="88"/>
    </row>
    <row r="1397" spans="1:5" customFormat="1" x14ac:dyDescent="0.25">
      <c r="A1397" s="88">
        <v>1394</v>
      </c>
      <c r="B1397" s="88">
        <v>53.628555297851562</v>
      </c>
      <c r="C1397" s="90"/>
      <c r="D1397" s="88"/>
      <c r="E1397" s="88"/>
    </row>
    <row r="1398" spans="1:5" customFormat="1" x14ac:dyDescent="0.25">
      <c r="A1398" s="88">
        <v>1395</v>
      </c>
      <c r="B1398" s="88">
        <v>54.5414421081543</v>
      </c>
      <c r="C1398" s="90"/>
      <c r="D1398" s="88"/>
      <c r="E1398" s="88"/>
    </row>
    <row r="1399" spans="1:5" customFormat="1" x14ac:dyDescent="0.25">
      <c r="A1399" s="88">
        <v>1396</v>
      </c>
      <c r="B1399" s="88">
        <v>55.120210647583008</v>
      </c>
      <c r="C1399" s="90"/>
      <c r="D1399" s="88"/>
      <c r="E1399" s="88"/>
    </row>
    <row r="1400" spans="1:5" customFormat="1" x14ac:dyDescent="0.25">
      <c r="A1400" s="88">
        <v>1397</v>
      </c>
      <c r="B1400" s="88">
        <v>55.102476119995117</v>
      </c>
      <c r="C1400" s="90"/>
      <c r="D1400" s="88"/>
      <c r="E1400" s="88"/>
    </row>
    <row r="1401" spans="1:5" customFormat="1" x14ac:dyDescent="0.25">
      <c r="A1401" s="88">
        <v>1398</v>
      </c>
      <c r="B1401" s="88">
        <v>54.616473388671878</v>
      </c>
      <c r="C1401" s="90"/>
      <c r="D1401" s="88"/>
      <c r="E1401" s="88"/>
    </row>
    <row r="1402" spans="1:5" customFormat="1" x14ac:dyDescent="0.25">
      <c r="A1402" s="88">
        <v>1399</v>
      </c>
      <c r="B1402" s="88">
        <v>53.926384353637687</v>
      </c>
      <c r="C1402" s="90"/>
      <c r="D1402" s="88"/>
      <c r="E1402" s="88"/>
    </row>
    <row r="1403" spans="1:5" customFormat="1" x14ac:dyDescent="0.25">
      <c r="A1403" s="88">
        <v>1400</v>
      </c>
      <c r="B1403" s="88">
        <v>52.95527801513672</v>
      </c>
      <c r="C1403" s="90"/>
      <c r="D1403" s="88"/>
      <c r="E1403" s="88"/>
    </row>
    <row r="1404" spans="1:5" customFormat="1" x14ac:dyDescent="0.25">
      <c r="A1404" s="88">
        <v>1401</v>
      </c>
      <c r="B1404" s="88">
        <v>51.514027404785153</v>
      </c>
      <c r="C1404" s="90"/>
      <c r="D1404" s="88"/>
      <c r="E1404" s="88"/>
    </row>
    <row r="1405" spans="1:5" customFormat="1" x14ac:dyDescent="0.25">
      <c r="A1405" s="88">
        <v>1402</v>
      </c>
      <c r="B1405" s="88">
        <v>49.76393280029297</v>
      </c>
      <c r="C1405" s="90"/>
      <c r="D1405" s="88"/>
      <c r="E1405" s="88"/>
    </row>
    <row r="1406" spans="1:5" customFormat="1" x14ac:dyDescent="0.25">
      <c r="A1406" s="88">
        <v>1403</v>
      </c>
      <c r="B1406" s="88">
        <v>47.99182205200195</v>
      </c>
      <c r="C1406" s="90"/>
      <c r="D1406" s="88"/>
      <c r="E1406" s="88"/>
    </row>
    <row r="1407" spans="1:5" customFormat="1" x14ac:dyDescent="0.25">
      <c r="A1407" s="88">
        <v>1404</v>
      </c>
      <c r="B1407" s="88">
        <v>46.540343856811518</v>
      </c>
      <c r="C1407" s="90"/>
      <c r="D1407" s="88"/>
      <c r="E1407" s="88"/>
    </row>
    <row r="1408" spans="1:5" customFormat="1" x14ac:dyDescent="0.25">
      <c r="A1408" s="88">
        <v>1405</v>
      </c>
      <c r="B1408" s="88">
        <v>43.433706665039061</v>
      </c>
      <c r="C1408" s="90"/>
      <c r="D1408" s="88"/>
      <c r="E1408" s="88"/>
    </row>
    <row r="1409" spans="1:5" customFormat="1" x14ac:dyDescent="0.25">
      <c r="A1409" s="88">
        <v>1406</v>
      </c>
      <c r="B1409" s="88">
        <v>38.788666534423832</v>
      </c>
      <c r="C1409" s="90"/>
      <c r="D1409" s="88"/>
      <c r="E1409" s="88"/>
    </row>
    <row r="1410" spans="1:5" customFormat="1" x14ac:dyDescent="0.25">
      <c r="A1410" s="88">
        <v>1407</v>
      </c>
      <c r="B1410" s="88">
        <v>34.195271682739261</v>
      </c>
      <c r="C1410" s="90"/>
      <c r="D1410" s="88"/>
      <c r="E1410" s="88"/>
    </row>
    <row r="1411" spans="1:5" customFormat="1" x14ac:dyDescent="0.25">
      <c r="A1411" s="88">
        <v>1408</v>
      </c>
      <c r="B1411" s="88">
        <v>29.512209129333499</v>
      </c>
      <c r="C1411" s="90"/>
      <c r="D1411" s="88"/>
      <c r="E1411" s="88"/>
    </row>
    <row r="1412" spans="1:5" customFormat="1" x14ac:dyDescent="0.25">
      <c r="A1412" s="88">
        <v>1409</v>
      </c>
      <c r="B1412" s="88">
        <v>28.118673324584961</v>
      </c>
      <c r="C1412" s="90"/>
      <c r="D1412" s="88"/>
      <c r="E1412" s="88"/>
    </row>
    <row r="1413" spans="1:5" customFormat="1" x14ac:dyDescent="0.25">
      <c r="A1413" s="88">
        <v>1410</v>
      </c>
      <c r="B1413" s="88">
        <v>27.067996025085449</v>
      </c>
      <c r="C1413" s="90"/>
      <c r="D1413" s="88"/>
      <c r="E1413" s="88"/>
    </row>
    <row r="1414" spans="1:5" customFormat="1" x14ac:dyDescent="0.25">
      <c r="A1414" s="88">
        <v>1411</v>
      </c>
      <c r="B1414" s="88">
        <v>27.35381107330322</v>
      </c>
      <c r="C1414" s="90"/>
      <c r="D1414" s="88"/>
      <c r="E1414" s="88"/>
    </row>
    <row r="1415" spans="1:5" customFormat="1" x14ac:dyDescent="0.25">
      <c r="A1415" s="88">
        <v>1412</v>
      </c>
      <c r="B1415" s="88">
        <v>27.287122344970701</v>
      </c>
      <c r="C1415" s="90"/>
      <c r="D1415" s="88"/>
      <c r="E1415" s="88"/>
    </row>
    <row r="1416" spans="1:5" customFormat="1" x14ac:dyDescent="0.25">
      <c r="A1416" s="88">
        <v>1413</v>
      </c>
      <c r="B1416" s="88">
        <v>26.607315063476559</v>
      </c>
      <c r="C1416" s="90"/>
      <c r="D1416" s="88"/>
      <c r="E1416" s="88"/>
    </row>
    <row r="1417" spans="1:5" customFormat="1" x14ac:dyDescent="0.25">
      <c r="A1417" s="88">
        <v>1414</v>
      </c>
      <c r="B1417" s="88">
        <v>26.405716896057129</v>
      </c>
      <c r="C1417" s="90"/>
      <c r="D1417" s="88"/>
      <c r="E1417" s="88"/>
    </row>
    <row r="1418" spans="1:5" customFormat="1" x14ac:dyDescent="0.25">
      <c r="A1418" s="88">
        <v>1415</v>
      </c>
      <c r="B1418" s="88">
        <v>26.793915557861329</v>
      </c>
      <c r="C1418" s="90"/>
      <c r="D1418" s="88"/>
      <c r="E1418" s="88"/>
    </row>
    <row r="1419" spans="1:5" customFormat="1" x14ac:dyDescent="0.25">
      <c r="A1419" s="88">
        <v>1416</v>
      </c>
      <c r="B1419" s="88">
        <v>28.439488410949711</v>
      </c>
      <c r="C1419" s="90"/>
      <c r="D1419" s="88"/>
      <c r="E1419" s="88"/>
    </row>
    <row r="1420" spans="1:5" customFormat="1" x14ac:dyDescent="0.25">
      <c r="A1420" s="88">
        <v>1417</v>
      </c>
      <c r="B1420" s="88">
        <v>30.66068172454834</v>
      </c>
      <c r="C1420" s="90"/>
      <c r="D1420" s="88"/>
      <c r="E1420" s="88"/>
    </row>
    <row r="1421" spans="1:5" customFormat="1" x14ac:dyDescent="0.25">
      <c r="A1421" s="88">
        <v>1418</v>
      </c>
      <c r="B1421" s="88">
        <v>33.648235321044922</v>
      </c>
      <c r="C1421" s="90"/>
      <c r="D1421" s="88"/>
      <c r="E1421" s="88"/>
    </row>
    <row r="1422" spans="1:5" customFormat="1" x14ac:dyDescent="0.25">
      <c r="A1422" s="88">
        <v>1419</v>
      </c>
      <c r="B1422" s="88">
        <v>36.953857803344732</v>
      </c>
      <c r="C1422" s="90"/>
      <c r="D1422" s="88"/>
      <c r="E1422" s="88"/>
    </row>
    <row r="1423" spans="1:5" customFormat="1" x14ac:dyDescent="0.25">
      <c r="A1423" s="88">
        <v>1420</v>
      </c>
      <c r="B1423" s="88">
        <v>39.69838180541992</v>
      </c>
      <c r="C1423" s="90"/>
      <c r="D1423" s="88"/>
      <c r="E1423" s="88"/>
    </row>
    <row r="1424" spans="1:5" customFormat="1" x14ac:dyDescent="0.25">
      <c r="A1424" s="88">
        <v>1421</v>
      </c>
      <c r="B1424" s="88">
        <v>41.356916427612298</v>
      </c>
      <c r="C1424" s="90"/>
      <c r="D1424" s="88"/>
      <c r="E1424" s="88"/>
    </row>
    <row r="1425" spans="1:5" customFormat="1" x14ac:dyDescent="0.25">
      <c r="A1425" s="88">
        <v>1422</v>
      </c>
      <c r="B1425" s="88">
        <v>41.461380386352538</v>
      </c>
      <c r="C1425" s="90"/>
      <c r="D1425" s="88"/>
      <c r="E1425" s="88"/>
    </row>
    <row r="1426" spans="1:5" customFormat="1" x14ac:dyDescent="0.25">
      <c r="A1426" s="88">
        <v>1423</v>
      </c>
      <c r="B1426" s="88">
        <v>39.251630020141597</v>
      </c>
      <c r="C1426" s="90"/>
      <c r="D1426" s="88"/>
      <c r="E1426" s="88"/>
    </row>
    <row r="1427" spans="1:5" customFormat="1" x14ac:dyDescent="0.25">
      <c r="A1427" s="88">
        <v>1424</v>
      </c>
      <c r="B1427" s="88">
        <v>36.924819564819337</v>
      </c>
      <c r="C1427" s="90"/>
      <c r="D1427" s="88"/>
      <c r="E1427" s="88"/>
    </row>
    <row r="1428" spans="1:5" customFormat="1" x14ac:dyDescent="0.25">
      <c r="A1428" s="88">
        <v>1425</v>
      </c>
      <c r="B1428" s="88">
        <v>35.694468307495107</v>
      </c>
      <c r="C1428" s="90"/>
      <c r="D1428" s="88"/>
      <c r="E1428" s="88"/>
    </row>
    <row r="1429" spans="1:5" customFormat="1" x14ac:dyDescent="0.25">
      <c r="A1429" s="88">
        <v>1426</v>
      </c>
      <c r="B1429" s="88">
        <v>35.102482986450198</v>
      </c>
      <c r="C1429" s="90"/>
      <c r="D1429" s="88"/>
      <c r="E1429" s="88"/>
    </row>
    <row r="1430" spans="1:5" customFormat="1" x14ac:dyDescent="0.25">
      <c r="A1430" s="88">
        <v>1427</v>
      </c>
      <c r="B1430" s="88">
        <v>36.16197395324707</v>
      </c>
      <c r="C1430" s="90"/>
      <c r="D1430" s="88"/>
      <c r="E1430" s="88"/>
    </row>
    <row r="1431" spans="1:5" customFormat="1" x14ac:dyDescent="0.25">
      <c r="A1431" s="88">
        <v>1428</v>
      </c>
      <c r="B1431" s="88">
        <v>38.692221069335943</v>
      </c>
      <c r="C1431" s="90"/>
      <c r="D1431" s="88"/>
      <c r="E1431" s="88"/>
    </row>
    <row r="1432" spans="1:5" customFormat="1" x14ac:dyDescent="0.25">
      <c r="A1432" s="88">
        <v>1429</v>
      </c>
      <c r="B1432" s="88">
        <v>40.927332305908202</v>
      </c>
      <c r="C1432" s="90"/>
      <c r="D1432" s="88"/>
      <c r="E1432" s="88"/>
    </row>
    <row r="1433" spans="1:5" customFormat="1" x14ac:dyDescent="0.25">
      <c r="A1433" s="88">
        <v>1430</v>
      </c>
      <c r="B1433" s="88">
        <v>42.34172248840332</v>
      </c>
      <c r="C1433" s="90"/>
      <c r="D1433" s="88"/>
      <c r="E1433" s="88"/>
    </row>
    <row r="1434" spans="1:5" customFormat="1" x14ac:dyDescent="0.25">
      <c r="A1434" s="88">
        <v>1431</v>
      </c>
      <c r="B1434" s="88">
        <v>42.098767852783197</v>
      </c>
      <c r="C1434" s="90"/>
      <c r="D1434" s="88"/>
      <c r="E1434" s="88"/>
    </row>
    <row r="1435" spans="1:5" customFormat="1" x14ac:dyDescent="0.25">
      <c r="A1435" s="88">
        <v>1432</v>
      </c>
      <c r="B1435" s="88">
        <v>40.748497772216787</v>
      </c>
      <c r="C1435" s="90"/>
      <c r="D1435" s="88"/>
      <c r="E1435" s="88"/>
    </row>
    <row r="1436" spans="1:5" customFormat="1" x14ac:dyDescent="0.25">
      <c r="A1436" s="88">
        <v>1433</v>
      </c>
      <c r="B1436" s="88">
        <v>37.651887512207033</v>
      </c>
      <c r="C1436" s="90"/>
      <c r="D1436" s="88"/>
      <c r="E1436" s="88"/>
    </row>
    <row r="1437" spans="1:5" customFormat="1" x14ac:dyDescent="0.25">
      <c r="A1437" s="88">
        <v>1434</v>
      </c>
      <c r="B1437" s="88">
        <v>33.602885437011722</v>
      </c>
      <c r="C1437" s="90"/>
      <c r="D1437" s="88"/>
      <c r="E1437" s="88"/>
    </row>
    <row r="1438" spans="1:5" customFormat="1" x14ac:dyDescent="0.25">
      <c r="A1438" s="88">
        <v>1435</v>
      </c>
      <c r="B1438" s="88">
        <v>28.71691284179688</v>
      </c>
      <c r="C1438" s="90"/>
      <c r="D1438" s="88"/>
      <c r="E1438" s="88"/>
    </row>
    <row r="1439" spans="1:5" customFormat="1" x14ac:dyDescent="0.25">
      <c r="A1439" s="88">
        <v>1436</v>
      </c>
      <c r="B1439" s="88">
        <v>23.46831912994385</v>
      </c>
      <c r="C1439" s="90"/>
      <c r="D1439" s="88"/>
      <c r="E1439" s="88"/>
    </row>
    <row r="1440" spans="1:5" customFormat="1" x14ac:dyDescent="0.25">
      <c r="A1440" s="88">
        <v>1437</v>
      </c>
      <c r="B1440" s="88">
        <v>19.924146270751951</v>
      </c>
      <c r="C1440" s="90"/>
      <c r="D1440" s="88"/>
      <c r="E1440" s="88"/>
    </row>
    <row r="1441" spans="1:5" customFormat="1" x14ac:dyDescent="0.25">
      <c r="A1441" s="88">
        <v>1438</v>
      </c>
      <c r="B1441" s="88">
        <v>20.283776664733889</v>
      </c>
      <c r="C1441" s="90"/>
      <c r="D1441" s="88"/>
      <c r="E1441" s="88"/>
    </row>
    <row r="1442" spans="1:5" customFormat="1" x14ac:dyDescent="0.25">
      <c r="A1442" s="88">
        <v>1439</v>
      </c>
      <c r="B1442" s="88">
        <v>21.53552589416504</v>
      </c>
      <c r="C1442" s="90"/>
      <c r="D1442" s="88"/>
      <c r="E1442" s="88"/>
    </row>
    <row r="1443" spans="1:5" customFormat="1" x14ac:dyDescent="0.25">
      <c r="A1443" s="88">
        <v>1440</v>
      </c>
      <c r="B1443" s="88">
        <v>21.679231452941899</v>
      </c>
      <c r="C1443" s="90"/>
      <c r="D1443" s="88"/>
      <c r="E1443" s="88"/>
    </row>
    <row r="1444" spans="1:5" customFormat="1" x14ac:dyDescent="0.25">
      <c r="A1444" s="88">
        <v>1441</v>
      </c>
      <c r="B1444" s="88">
        <v>22.550546455383301</v>
      </c>
      <c r="C1444" s="90"/>
      <c r="D1444" s="88"/>
      <c r="E1444" s="88"/>
    </row>
    <row r="1445" spans="1:5" customFormat="1" x14ac:dyDescent="0.25">
      <c r="A1445" s="88">
        <v>1442</v>
      </c>
      <c r="B1445" s="88">
        <v>22.060635948181151</v>
      </c>
      <c r="C1445" s="90"/>
      <c r="D1445" s="88"/>
      <c r="E1445" s="88"/>
    </row>
    <row r="1446" spans="1:5" customFormat="1" x14ac:dyDescent="0.25">
      <c r="A1446" s="88">
        <v>1443</v>
      </c>
      <c r="B1446" s="88">
        <v>20.682193946838382</v>
      </c>
      <c r="C1446" s="90"/>
      <c r="D1446" s="88"/>
      <c r="E1446" s="88"/>
    </row>
    <row r="1447" spans="1:5" customFormat="1" x14ac:dyDescent="0.25">
      <c r="A1447" s="88">
        <v>1444</v>
      </c>
      <c r="B1447" s="88">
        <v>19.340471267700199</v>
      </c>
      <c r="C1447" s="90"/>
      <c r="D1447" s="88"/>
      <c r="E1447" s="88"/>
    </row>
    <row r="1448" spans="1:5" customFormat="1" x14ac:dyDescent="0.25">
      <c r="A1448" s="88">
        <v>1445</v>
      </c>
      <c r="B1448" s="88">
        <v>18.124936866760251</v>
      </c>
      <c r="C1448" s="90"/>
      <c r="D1448" s="88"/>
      <c r="E1448" s="88"/>
    </row>
    <row r="1449" spans="1:5" customFormat="1" x14ac:dyDescent="0.25">
      <c r="A1449" s="88">
        <v>1446</v>
      </c>
      <c r="B1449" s="88">
        <v>18.48690299987793</v>
      </c>
      <c r="C1449" s="90"/>
      <c r="D1449" s="88"/>
      <c r="E1449" s="88"/>
    </row>
    <row r="1450" spans="1:5" customFormat="1" x14ac:dyDescent="0.25">
      <c r="A1450" s="88">
        <v>1447</v>
      </c>
      <c r="B1450" s="88">
        <v>18.443396377563481</v>
      </c>
      <c r="C1450" s="90"/>
      <c r="D1450" s="88"/>
      <c r="E1450" s="88"/>
    </row>
    <row r="1451" spans="1:5" customFormat="1" x14ac:dyDescent="0.25">
      <c r="A1451" s="88">
        <v>1448</v>
      </c>
      <c r="B1451" s="88">
        <v>17.778300476074222</v>
      </c>
      <c r="C1451" s="90"/>
      <c r="D1451" s="88"/>
      <c r="E1451" s="88"/>
    </row>
    <row r="1452" spans="1:5" customFormat="1" x14ac:dyDescent="0.25">
      <c r="A1452" s="88">
        <v>1449</v>
      </c>
      <c r="B1452" s="88">
        <v>16.344593811035161</v>
      </c>
      <c r="C1452" s="90"/>
      <c r="D1452" s="88"/>
      <c r="E1452" s="88"/>
    </row>
    <row r="1453" spans="1:5" customFormat="1" x14ac:dyDescent="0.25">
      <c r="A1453" s="88">
        <v>1450</v>
      </c>
      <c r="B1453" s="88">
        <v>12.43827972412109</v>
      </c>
      <c r="C1453" s="90"/>
      <c r="D1453" s="88"/>
      <c r="E1453" s="88"/>
    </row>
    <row r="1454" spans="1:5" customFormat="1" x14ac:dyDescent="0.25">
      <c r="A1454" s="88">
        <v>1451</v>
      </c>
      <c r="B1454" s="88">
        <v>7.4102553844451906</v>
      </c>
      <c r="C1454" s="90"/>
      <c r="D1454" s="88"/>
      <c r="E1454" s="88"/>
    </row>
    <row r="1455" spans="1:5" customFormat="1" x14ac:dyDescent="0.25">
      <c r="A1455" s="88">
        <v>1452</v>
      </c>
      <c r="B1455" s="88">
        <v>3.5355535507202149</v>
      </c>
      <c r="C1455" s="90"/>
      <c r="D1455" s="88"/>
      <c r="E1455" s="88"/>
    </row>
    <row r="1456" spans="1:5" customFormat="1" x14ac:dyDescent="0.25">
      <c r="A1456" s="88">
        <v>1453</v>
      </c>
      <c r="B1456" s="88">
        <v>0.87537091821432111</v>
      </c>
      <c r="C1456" s="90"/>
      <c r="D1456" s="88"/>
      <c r="E1456" s="88"/>
    </row>
    <row r="1457" spans="1:5" customFormat="1" x14ac:dyDescent="0.25">
      <c r="A1457" s="88">
        <v>1454</v>
      </c>
      <c r="B1457" s="88">
        <v>5.5099639669060708E-2</v>
      </c>
      <c r="C1457" s="90"/>
      <c r="D1457" s="88"/>
      <c r="E1457" s="88"/>
    </row>
    <row r="1458" spans="1:5" customFormat="1" x14ac:dyDescent="0.25">
      <c r="A1458" s="88">
        <v>1455</v>
      </c>
      <c r="B1458" s="88">
        <v>5.1296245306730274E-3</v>
      </c>
      <c r="C1458" s="90"/>
      <c r="D1458" s="88"/>
      <c r="E1458" s="88"/>
    </row>
    <row r="1459" spans="1:5" customFormat="1" x14ac:dyDescent="0.25">
      <c r="A1459" s="88">
        <v>1456</v>
      </c>
      <c r="B1459" s="88">
        <v>0</v>
      </c>
      <c r="C1459" s="90"/>
      <c r="D1459" s="88"/>
      <c r="E1459" s="88"/>
    </row>
    <row r="1460" spans="1:5" customFormat="1" x14ac:dyDescent="0.25">
      <c r="A1460" s="88">
        <v>1457</v>
      </c>
      <c r="B1460" s="88">
        <v>0</v>
      </c>
      <c r="C1460" s="90"/>
      <c r="D1460" s="88"/>
      <c r="E1460" s="88"/>
    </row>
    <row r="1461" spans="1:5" customFormat="1" x14ac:dyDescent="0.25">
      <c r="A1461" s="88">
        <v>1458</v>
      </c>
      <c r="B1461" s="88">
        <v>0</v>
      </c>
      <c r="C1461" s="90"/>
      <c r="D1461" s="88"/>
      <c r="E1461" s="88"/>
    </row>
    <row r="1462" spans="1:5" customFormat="1" x14ac:dyDescent="0.25">
      <c r="A1462" s="88">
        <v>1459</v>
      </c>
      <c r="B1462" s="88">
        <v>0</v>
      </c>
      <c r="C1462" s="90"/>
      <c r="D1462" s="88"/>
      <c r="E1462" s="88"/>
    </row>
    <row r="1463" spans="1:5" customFormat="1" x14ac:dyDescent="0.25">
      <c r="A1463" s="88">
        <v>1460</v>
      </c>
      <c r="B1463" s="88">
        <v>0</v>
      </c>
      <c r="C1463" s="90"/>
      <c r="D1463" s="88"/>
      <c r="E1463" s="88"/>
    </row>
    <row r="1464" spans="1:5" customFormat="1" x14ac:dyDescent="0.25">
      <c r="A1464" s="88">
        <v>1461</v>
      </c>
      <c r="B1464" s="88">
        <v>0</v>
      </c>
      <c r="C1464" s="90"/>
      <c r="D1464" s="88"/>
      <c r="E1464" s="88"/>
    </row>
    <row r="1465" spans="1:5" customFormat="1" x14ac:dyDescent="0.25">
      <c r="A1465" s="88">
        <v>1462</v>
      </c>
      <c r="B1465" s="88">
        <v>0</v>
      </c>
      <c r="C1465" s="90"/>
      <c r="D1465" s="88"/>
      <c r="E1465" s="88"/>
    </row>
    <row r="1466" spans="1:5" customFormat="1" x14ac:dyDescent="0.25">
      <c r="A1466" s="88">
        <v>1463</v>
      </c>
      <c r="B1466" s="88">
        <v>0</v>
      </c>
      <c r="C1466" s="90"/>
      <c r="D1466" s="88"/>
      <c r="E1466" s="88"/>
    </row>
    <row r="1467" spans="1:5" customFormat="1" x14ac:dyDescent="0.25">
      <c r="A1467" s="88">
        <v>1464</v>
      </c>
      <c r="B1467" s="88">
        <v>0</v>
      </c>
      <c r="C1467" s="90"/>
      <c r="D1467" s="88"/>
      <c r="E1467" s="88"/>
    </row>
    <row r="1468" spans="1:5" customFormat="1" x14ac:dyDescent="0.25">
      <c r="A1468" s="88">
        <v>1465</v>
      </c>
      <c r="B1468" s="88">
        <v>0</v>
      </c>
      <c r="C1468" s="90"/>
      <c r="D1468" s="88"/>
      <c r="E1468" s="88"/>
    </row>
    <row r="1469" spans="1:5" customFormat="1" x14ac:dyDescent="0.25">
      <c r="A1469" s="88">
        <v>1466</v>
      </c>
      <c r="B1469" s="88">
        <v>0</v>
      </c>
      <c r="C1469" s="90"/>
      <c r="D1469" s="88"/>
      <c r="E1469" s="88"/>
    </row>
    <row r="1470" spans="1:5" customFormat="1" x14ac:dyDescent="0.25">
      <c r="A1470" s="88">
        <v>1467</v>
      </c>
      <c r="B1470" s="88">
        <v>0</v>
      </c>
      <c r="C1470" s="90"/>
      <c r="D1470" s="88"/>
      <c r="E1470" s="88"/>
    </row>
    <row r="1471" spans="1:5" customFormat="1" x14ac:dyDescent="0.25">
      <c r="A1471" s="88">
        <v>1468</v>
      </c>
      <c r="B1471" s="88">
        <v>0</v>
      </c>
      <c r="C1471" s="90"/>
      <c r="D1471" s="88"/>
      <c r="E1471" s="88"/>
    </row>
    <row r="1472" spans="1:5" customFormat="1" x14ac:dyDescent="0.25">
      <c r="A1472" s="88">
        <v>1469</v>
      </c>
      <c r="B1472" s="88">
        <v>0</v>
      </c>
      <c r="C1472" s="90"/>
      <c r="D1472" s="88"/>
      <c r="E1472" s="88"/>
    </row>
    <row r="1473" spans="1:5" customFormat="1" x14ac:dyDescent="0.25">
      <c r="A1473" s="88">
        <v>1470</v>
      </c>
      <c r="B1473" s="88">
        <v>0</v>
      </c>
      <c r="C1473" s="90"/>
      <c r="D1473" s="88"/>
      <c r="E1473" s="88"/>
    </row>
    <row r="1474" spans="1:5" customFormat="1" x14ac:dyDescent="0.25">
      <c r="A1474" s="88">
        <v>1471</v>
      </c>
      <c r="B1474" s="88">
        <v>0</v>
      </c>
      <c r="C1474" s="90"/>
      <c r="D1474" s="88"/>
      <c r="E1474" s="88"/>
    </row>
    <row r="1475" spans="1:5" customFormat="1" x14ac:dyDescent="0.25">
      <c r="A1475" s="88">
        <v>1472</v>
      </c>
      <c r="B1475" s="88">
        <v>0</v>
      </c>
      <c r="C1475" s="90"/>
      <c r="D1475" s="88"/>
      <c r="E1475" s="88"/>
    </row>
    <row r="1476" spans="1:5" customFormat="1" x14ac:dyDescent="0.25">
      <c r="A1476" s="88">
        <v>1473</v>
      </c>
      <c r="B1476" s="88">
        <v>0</v>
      </c>
      <c r="C1476" s="90"/>
      <c r="D1476" s="88"/>
      <c r="E1476" s="88"/>
    </row>
    <row r="1477" spans="1:5" customFormat="1" x14ac:dyDescent="0.25">
      <c r="A1477" s="88">
        <v>1474</v>
      </c>
      <c r="B1477" s="88">
        <v>2.717099920846522E-3</v>
      </c>
      <c r="C1477" s="90"/>
      <c r="D1477" s="88"/>
      <c r="E1477" s="88"/>
    </row>
    <row r="1478" spans="1:5" customFormat="1" x14ac:dyDescent="0.25">
      <c r="A1478" s="88">
        <v>1475</v>
      </c>
      <c r="B1478" s="88">
        <v>0</v>
      </c>
      <c r="C1478" s="90"/>
      <c r="D1478" s="88"/>
      <c r="E1478" s="88"/>
    </row>
    <row r="1479" spans="1:5" customFormat="1" x14ac:dyDescent="0.25">
      <c r="A1479" s="88">
        <v>1476</v>
      </c>
      <c r="B1479" s="88">
        <v>0</v>
      </c>
      <c r="C1479" s="90"/>
      <c r="D1479" s="88"/>
      <c r="E1479" s="88"/>
    </row>
    <row r="1480" spans="1:5" customFormat="1" x14ac:dyDescent="0.25">
      <c r="A1480" s="88">
        <v>1477</v>
      </c>
      <c r="B1480" s="88">
        <v>0</v>
      </c>
      <c r="C1480" s="90"/>
      <c r="D1480" s="88"/>
      <c r="E1480" s="88"/>
    </row>
    <row r="1481" spans="1:5" customFormat="1" x14ac:dyDescent="0.25">
      <c r="A1481" s="88">
        <v>1478</v>
      </c>
      <c r="B1481" s="88">
        <v>0</v>
      </c>
      <c r="C1481" s="90"/>
      <c r="D1481" s="88"/>
      <c r="E1481" s="88"/>
    </row>
    <row r="1482" spans="1:5" customFormat="1" x14ac:dyDescent="0.25">
      <c r="A1482" s="88">
        <v>1479</v>
      </c>
      <c r="B1482" s="88">
        <v>0</v>
      </c>
      <c r="C1482" s="90"/>
      <c r="D1482" s="88"/>
      <c r="E1482" s="88"/>
    </row>
    <row r="1483" spans="1:5" customFormat="1" x14ac:dyDescent="0.25">
      <c r="A1483" s="88">
        <v>1480</v>
      </c>
      <c r="B1483" s="88">
        <v>0.74661370180547237</v>
      </c>
      <c r="C1483" s="90"/>
      <c r="D1483" s="88"/>
      <c r="E1483" s="88"/>
    </row>
    <row r="1484" spans="1:5" customFormat="1" x14ac:dyDescent="0.25">
      <c r="A1484" s="88">
        <v>1481</v>
      </c>
      <c r="B1484" s="88">
        <v>2.247539222240448</v>
      </c>
      <c r="C1484" s="90"/>
      <c r="D1484" s="88"/>
      <c r="E1484" s="88"/>
    </row>
    <row r="1485" spans="1:5" customFormat="1" x14ac:dyDescent="0.25">
      <c r="A1485" s="88">
        <v>1482</v>
      </c>
      <c r="B1485" s="88">
        <v>4.2360694408416748</v>
      </c>
      <c r="C1485" s="90"/>
      <c r="D1485" s="88"/>
      <c r="E1485" s="88"/>
    </row>
    <row r="1486" spans="1:5" customFormat="1" x14ac:dyDescent="0.25">
      <c r="A1486" s="88">
        <v>1483</v>
      </c>
      <c r="B1486" s="88">
        <v>6.3569518566131604</v>
      </c>
      <c r="C1486" s="90"/>
      <c r="D1486" s="88"/>
      <c r="E1486" s="88"/>
    </row>
    <row r="1487" spans="1:5" customFormat="1" x14ac:dyDescent="0.25">
      <c r="A1487" s="88">
        <v>1484</v>
      </c>
      <c r="B1487" s="88">
        <v>8.0688169479370124</v>
      </c>
      <c r="C1487" s="90"/>
      <c r="D1487" s="88"/>
      <c r="E1487" s="88"/>
    </row>
    <row r="1488" spans="1:5" customFormat="1" x14ac:dyDescent="0.25">
      <c r="A1488" s="88">
        <v>1485</v>
      </c>
      <c r="B1488" s="88">
        <v>8.4564404487609863</v>
      </c>
      <c r="C1488" s="90"/>
      <c r="D1488" s="88"/>
      <c r="E1488" s="88"/>
    </row>
    <row r="1489" spans="1:5" customFormat="1" x14ac:dyDescent="0.25">
      <c r="A1489" s="88">
        <v>1486</v>
      </c>
      <c r="B1489" s="88">
        <v>9.7754595756530769</v>
      </c>
      <c r="C1489" s="90"/>
      <c r="D1489" s="88"/>
      <c r="E1489" s="88"/>
    </row>
    <row r="1490" spans="1:5" customFormat="1" x14ac:dyDescent="0.25">
      <c r="A1490" s="88">
        <v>1487</v>
      </c>
      <c r="B1490" s="88">
        <v>11.20643548965454</v>
      </c>
      <c r="C1490" s="90"/>
      <c r="D1490" s="88"/>
      <c r="E1490" s="88"/>
    </row>
    <row r="1491" spans="1:5" customFormat="1" x14ac:dyDescent="0.25">
      <c r="A1491" s="88">
        <v>1488</v>
      </c>
      <c r="B1491" s="88">
        <v>12.13302879333496</v>
      </c>
      <c r="C1491" s="90"/>
      <c r="D1491" s="88"/>
      <c r="E1491" s="88"/>
    </row>
    <row r="1492" spans="1:5" customFormat="1" x14ac:dyDescent="0.25">
      <c r="A1492" s="88">
        <v>1489</v>
      </c>
      <c r="B1492" s="88">
        <v>14.17809829711914</v>
      </c>
      <c r="C1492" s="90"/>
      <c r="D1492" s="88"/>
      <c r="E1492" s="88"/>
    </row>
    <row r="1493" spans="1:5" customFormat="1" x14ac:dyDescent="0.25">
      <c r="A1493" s="88">
        <v>1490</v>
      </c>
      <c r="B1493" s="88">
        <v>17.63282051086426</v>
      </c>
      <c r="C1493" s="90"/>
      <c r="D1493" s="88"/>
      <c r="E1493" s="88"/>
    </row>
    <row r="1494" spans="1:5" customFormat="1" x14ac:dyDescent="0.25">
      <c r="A1494" s="88">
        <v>1491</v>
      </c>
      <c r="B1494" s="88">
        <v>19.780615234374999</v>
      </c>
      <c r="C1494" s="90"/>
      <c r="D1494" s="88"/>
      <c r="E1494" s="88"/>
    </row>
    <row r="1495" spans="1:5" customFormat="1" x14ac:dyDescent="0.25">
      <c r="A1495" s="88">
        <v>1492</v>
      </c>
      <c r="B1495" s="88">
        <v>23.554453277587889</v>
      </c>
      <c r="C1495" s="90"/>
      <c r="D1495" s="88"/>
      <c r="E1495" s="88"/>
    </row>
    <row r="1496" spans="1:5" customFormat="1" x14ac:dyDescent="0.25">
      <c r="A1496" s="88">
        <v>1493</v>
      </c>
      <c r="B1496" s="88">
        <v>28.065311622619632</v>
      </c>
      <c r="C1496" s="90"/>
      <c r="D1496" s="88"/>
      <c r="E1496" s="88"/>
    </row>
    <row r="1497" spans="1:5" customFormat="1" x14ac:dyDescent="0.25">
      <c r="A1497" s="88">
        <v>1494</v>
      </c>
      <c r="B1497" s="88">
        <v>30.764197921752931</v>
      </c>
      <c r="C1497" s="90"/>
      <c r="D1497" s="88"/>
      <c r="E1497" s="88"/>
    </row>
    <row r="1498" spans="1:5" customFormat="1" x14ac:dyDescent="0.25">
      <c r="A1498" s="88">
        <v>1495</v>
      </c>
      <c r="B1498" s="88">
        <v>34.090474700927743</v>
      </c>
      <c r="C1498" s="90"/>
      <c r="D1498" s="88"/>
      <c r="E1498" s="88"/>
    </row>
    <row r="1499" spans="1:5" customFormat="1" x14ac:dyDescent="0.25">
      <c r="A1499" s="88">
        <v>1496</v>
      </c>
      <c r="B1499" s="88">
        <v>36.529384231567377</v>
      </c>
      <c r="C1499" s="90"/>
      <c r="D1499" s="88"/>
      <c r="E1499" s="88"/>
    </row>
    <row r="1500" spans="1:5" customFormat="1" x14ac:dyDescent="0.25">
      <c r="A1500" s="88">
        <v>1497</v>
      </c>
      <c r="B1500" s="88">
        <v>39.746691513061521</v>
      </c>
      <c r="C1500" s="90"/>
      <c r="D1500" s="88"/>
      <c r="E1500" s="88"/>
    </row>
    <row r="1501" spans="1:5" customFormat="1" x14ac:dyDescent="0.25">
      <c r="A1501" s="88">
        <v>1498</v>
      </c>
      <c r="B1501" s="88">
        <v>43.530216217041023</v>
      </c>
      <c r="C1501" s="90"/>
      <c r="D1501" s="88"/>
      <c r="E1501" s="88"/>
    </row>
    <row r="1502" spans="1:5" customFormat="1" x14ac:dyDescent="0.25">
      <c r="A1502" s="88">
        <v>1499</v>
      </c>
      <c r="B1502" s="88">
        <v>45.167808532714837</v>
      </c>
      <c r="C1502" s="90"/>
      <c r="D1502" s="88"/>
      <c r="E1502" s="88"/>
    </row>
    <row r="1503" spans="1:5" customFormat="1" x14ac:dyDescent="0.25">
      <c r="A1503" s="88">
        <v>1500</v>
      </c>
      <c r="B1503" s="88">
        <v>47.443668746948241</v>
      </c>
      <c r="C1503" s="90"/>
      <c r="D1503" s="88"/>
      <c r="E1503" s="88"/>
    </row>
    <row r="1504" spans="1:5" customFormat="1" x14ac:dyDescent="0.25">
      <c r="A1504" s="88">
        <v>1501</v>
      </c>
      <c r="B1504" s="88">
        <v>49.008555221557607</v>
      </c>
      <c r="C1504" s="90"/>
      <c r="D1504" s="88"/>
      <c r="E1504" s="88"/>
    </row>
    <row r="1505" spans="1:5" customFormat="1" x14ac:dyDescent="0.25">
      <c r="A1505" s="88">
        <v>1502</v>
      </c>
      <c r="B1505" s="88">
        <v>50.683753967285163</v>
      </c>
      <c r="C1505" s="90"/>
      <c r="D1505" s="88"/>
      <c r="E1505" s="88"/>
    </row>
    <row r="1506" spans="1:5" customFormat="1" x14ac:dyDescent="0.25">
      <c r="A1506" s="88">
        <v>1503</v>
      </c>
      <c r="B1506" s="88">
        <v>51.831898498535153</v>
      </c>
      <c r="C1506" s="90"/>
      <c r="D1506" s="88"/>
      <c r="E1506" s="88"/>
    </row>
    <row r="1507" spans="1:5" customFormat="1" x14ac:dyDescent="0.25">
      <c r="A1507" s="88">
        <v>1504</v>
      </c>
      <c r="B1507" s="88">
        <v>52.48631401062012</v>
      </c>
      <c r="C1507" s="90"/>
      <c r="D1507" s="88"/>
      <c r="E1507" s="88"/>
    </row>
    <row r="1508" spans="1:5" customFormat="1" x14ac:dyDescent="0.25">
      <c r="A1508" s="88">
        <v>1505</v>
      </c>
      <c r="B1508" s="88">
        <v>52.52864303588867</v>
      </c>
      <c r="C1508" s="90"/>
      <c r="D1508" s="88"/>
      <c r="E1508" s="88"/>
    </row>
    <row r="1509" spans="1:5" customFormat="1" x14ac:dyDescent="0.25">
      <c r="A1509" s="88">
        <v>1506</v>
      </c>
      <c r="B1509" s="88">
        <v>53.120232009887687</v>
      </c>
      <c r="C1509" s="90"/>
      <c r="D1509" s="88"/>
      <c r="E1509" s="88"/>
    </row>
    <row r="1510" spans="1:5" customFormat="1" x14ac:dyDescent="0.25">
      <c r="A1510" s="88">
        <v>1507</v>
      </c>
      <c r="B1510" s="88">
        <v>53.627853393554688</v>
      </c>
      <c r="C1510" s="90"/>
      <c r="D1510" s="88"/>
      <c r="E1510" s="88"/>
    </row>
    <row r="1511" spans="1:5" customFormat="1" x14ac:dyDescent="0.25">
      <c r="A1511" s="88">
        <v>1508</v>
      </c>
      <c r="B1511" s="88">
        <v>54.045515823364248</v>
      </c>
      <c r="C1511" s="90"/>
      <c r="D1511" s="88"/>
      <c r="E1511" s="88"/>
    </row>
    <row r="1512" spans="1:5" customFormat="1" x14ac:dyDescent="0.25">
      <c r="A1512" s="88">
        <v>1509</v>
      </c>
      <c r="B1512" s="88">
        <v>54.680368804931639</v>
      </c>
      <c r="C1512" s="90"/>
      <c r="D1512" s="88"/>
      <c r="E1512" s="88"/>
    </row>
    <row r="1513" spans="1:5" customFormat="1" x14ac:dyDescent="0.25">
      <c r="A1513" s="88">
        <v>1510</v>
      </c>
      <c r="B1513" s="88">
        <v>55.241245269775391</v>
      </c>
      <c r="C1513" s="90"/>
      <c r="D1513" s="88"/>
      <c r="E1513" s="88"/>
    </row>
    <row r="1514" spans="1:5" customFormat="1" x14ac:dyDescent="0.25">
      <c r="A1514" s="88">
        <v>1511</v>
      </c>
      <c r="B1514" s="88">
        <v>56.044987869262698</v>
      </c>
      <c r="C1514" s="90"/>
      <c r="D1514" s="88"/>
      <c r="E1514" s="88"/>
    </row>
    <row r="1515" spans="1:5" customFormat="1" x14ac:dyDescent="0.25">
      <c r="A1515" s="88">
        <v>1512</v>
      </c>
      <c r="B1515" s="88">
        <v>57.063745498657227</v>
      </c>
      <c r="C1515" s="90"/>
      <c r="D1515" s="88"/>
      <c r="E1515" s="88"/>
    </row>
    <row r="1516" spans="1:5" customFormat="1" x14ac:dyDescent="0.25">
      <c r="A1516" s="88">
        <v>1513</v>
      </c>
      <c r="B1516" s="88">
        <v>58.112239074707027</v>
      </c>
      <c r="C1516" s="90"/>
      <c r="D1516" s="88"/>
      <c r="E1516" s="88"/>
    </row>
    <row r="1517" spans="1:5" customFormat="1" x14ac:dyDescent="0.25">
      <c r="A1517" s="88">
        <v>1514</v>
      </c>
      <c r="B1517" s="88">
        <v>59.359534835815431</v>
      </c>
      <c r="C1517" s="90"/>
      <c r="D1517" s="88"/>
      <c r="E1517" s="88"/>
    </row>
    <row r="1518" spans="1:5" customFormat="1" x14ac:dyDescent="0.25">
      <c r="A1518" s="88">
        <v>1515</v>
      </c>
      <c r="B1518" s="88">
        <v>61.591788864135737</v>
      </c>
      <c r="C1518" s="90"/>
      <c r="D1518" s="88"/>
      <c r="E1518" s="88"/>
    </row>
    <row r="1519" spans="1:5" customFormat="1" x14ac:dyDescent="0.25">
      <c r="A1519" s="88">
        <v>1516</v>
      </c>
      <c r="B1519" s="88">
        <v>64.857546615600583</v>
      </c>
      <c r="C1519" s="90"/>
      <c r="D1519" s="88"/>
      <c r="E1519" s="88"/>
    </row>
    <row r="1520" spans="1:5" customFormat="1" x14ac:dyDescent="0.25">
      <c r="A1520" s="88">
        <v>1517</v>
      </c>
      <c r="B1520" s="88">
        <v>67.926721954345709</v>
      </c>
      <c r="C1520" s="90"/>
      <c r="D1520" s="88"/>
      <c r="E1520" s="88"/>
    </row>
    <row r="1521" spans="1:5" customFormat="1" x14ac:dyDescent="0.25">
      <c r="A1521" s="88">
        <v>1518</v>
      </c>
      <c r="B1521" s="88">
        <v>68.631758117675787</v>
      </c>
      <c r="C1521" s="90"/>
      <c r="D1521" s="88"/>
      <c r="E1521" s="88"/>
    </row>
    <row r="1522" spans="1:5" customFormat="1" x14ac:dyDescent="0.25">
      <c r="A1522" s="88">
        <v>1519</v>
      </c>
      <c r="B1522" s="88">
        <v>70.171346282958979</v>
      </c>
      <c r="C1522" s="90"/>
      <c r="D1522" s="88"/>
      <c r="E1522" s="88"/>
    </row>
    <row r="1523" spans="1:5" customFormat="1" x14ac:dyDescent="0.25">
      <c r="A1523" s="88">
        <v>1520</v>
      </c>
      <c r="B1523" s="88">
        <v>71.58285293579101</v>
      </c>
      <c r="C1523" s="90"/>
      <c r="D1523" s="88"/>
      <c r="E1523" s="88"/>
    </row>
    <row r="1524" spans="1:5" customFormat="1" x14ac:dyDescent="0.25">
      <c r="A1524" s="88">
        <v>1521</v>
      </c>
      <c r="B1524" s="88">
        <v>72.558281707763669</v>
      </c>
      <c r="C1524" s="90"/>
      <c r="D1524" s="88"/>
      <c r="E1524" s="88"/>
    </row>
    <row r="1525" spans="1:5" customFormat="1" x14ac:dyDescent="0.25">
      <c r="A1525" s="88">
        <v>1522</v>
      </c>
      <c r="B1525" s="88">
        <v>73.120081329345709</v>
      </c>
      <c r="C1525" s="90"/>
      <c r="D1525" s="88"/>
      <c r="E1525" s="88"/>
    </row>
    <row r="1526" spans="1:5" customFormat="1" x14ac:dyDescent="0.25">
      <c r="A1526" s="88">
        <v>1523</v>
      </c>
      <c r="B1526" s="88">
        <v>73.497238159179688</v>
      </c>
      <c r="C1526" s="90"/>
      <c r="D1526" s="88"/>
      <c r="E1526" s="88"/>
    </row>
    <row r="1527" spans="1:5" customFormat="1" x14ac:dyDescent="0.25">
      <c r="A1527" s="88">
        <v>1524</v>
      </c>
      <c r="B1527" s="88">
        <v>73.778305053710938</v>
      </c>
      <c r="C1527" s="90"/>
      <c r="D1527" s="88"/>
      <c r="E1527" s="88"/>
    </row>
    <row r="1528" spans="1:5" customFormat="1" x14ac:dyDescent="0.25">
      <c r="A1528" s="88">
        <v>1525</v>
      </c>
      <c r="B1528" s="88">
        <v>73.805121612548831</v>
      </c>
      <c r="C1528" s="90"/>
      <c r="D1528" s="88"/>
      <c r="E1528" s="88"/>
    </row>
    <row r="1529" spans="1:5" customFormat="1" x14ac:dyDescent="0.25">
      <c r="A1529" s="88">
        <v>1526</v>
      </c>
      <c r="B1529" s="88">
        <v>73.227995300292974</v>
      </c>
      <c r="C1529" s="90"/>
      <c r="D1529" s="88"/>
      <c r="E1529" s="88"/>
    </row>
    <row r="1530" spans="1:5" customFormat="1" x14ac:dyDescent="0.25">
      <c r="A1530" s="88">
        <v>1527</v>
      </c>
      <c r="B1530" s="88">
        <v>72.068627166748044</v>
      </c>
      <c r="C1530" s="90"/>
      <c r="D1530" s="88"/>
      <c r="E1530" s="88"/>
    </row>
    <row r="1531" spans="1:5" customFormat="1" x14ac:dyDescent="0.25">
      <c r="A1531" s="88">
        <v>1528</v>
      </c>
      <c r="B1531" s="88">
        <v>70.927011871337896</v>
      </c>
      <c r="C1531" s="90"/>
      <c r="D1531" s="88"/>
      <c r="E1531" s="88"/>
    </row>
    <row r="1532" spans="1:5" customFormat="1" x14ac:dyDescent="0.25">
      <c r="A1532" s="88">
        <v>1529</v>
      </c>
      <c r="B1532" s="88">
        <v>69.445576477050778</v>
      </c>
      <c r="C1532" s="90"/>
      <c r="D1532" s="88"/>
      <c r="E1532" s="88"/>
    </row>
    <row r="1533" spans="1:5" customFormat="1" x14ac:dyDescent="0.25">
      <c r="A1533" s="88">
        <v>1530</v>
      </c>
      <c r="B1533" s="88">
        <v>67.364263916015631</v>
      </c>
      <c r="C1533" s="90"/>
      <c r="D1533" s="88"/>
      <c r="E1533" s="88"/>
    </row>
    <row r="1534" spans="1:5" customFormat="1" x14ac:dyDescent="0.25">
      <c r="A1534" s="88">
        <v>1531</v>
      </c>
      <c r="B1534" s="88">
        <v>64.897943496704102</v>
      </c>
      <c r="C1534" s="90"/>
      <c r="D1534" s="88"/>
      <c r="E1534" s="88"/>
    </row>
    <row r="1535" spans="1:5" customFormat="1" x14ac:dyDescent="0.25">
      <c r="A1535" s="88">
        <v>1532</v>
      </c>
      <c r="B1535" s="88">
        <v>62.772010040283213</v>
      </c>
      <c r="C1535" s="90"/>
      <c r="D1535" s="88"/>
      <c r="E1535" s="88"/>
    </row>
    <row r="1536" spans="1:5" customFormat="1" x14ac:dyDescent="0.25">
      <c r="A1536" s="88">
        <v>1533</v>
      </c>
      <c r="B1536" s="88">
        <v>61.665362548828128</v>
      </c>
      <c r="C1536" s="90"/>
      <c r="D1536" s="88"/>
      <c r="E1536" s="88"/>
    </row>
    <row r="1537" spans="1:5" customFormat="1" x14ac:dyDescent="0.25">
      <c r="A1537" s="88">
        <v>1534</v>
      </c>
      <c r="B1537" s="88">
        <v>60.804177474975589</v>
      </c>
      <c r="C1537" s="90"/>
      <c r="D1537" s="88"/>
      <c r="E1537" s="88"/>
    </row>
    <row r="1538" spans="1:5" customFormat="1" x14ac:dyDescent="0.25">
      <c r="A1538" s="88">
        <v>1535</v>
      </c>
      <c r="B1538" s="88">
        <v>60.723841857910159</v>
      </c>
      <c r="C1538" s="90"/>
      <c r="D1538" s="88"/>
      <c r="E1538" s="88"/>
    </row>
    <row r="1539" spans="1:5" customFormat="1" x14ac:dyDescent="0.25">
      <c r="A1539" s="88">
        <v>1536</v>
      </c>
      <c r="B1539" s="88">
        <v>60.687341308593751</v>
      </c>
      <c r="C1539" s="90"/>
      <c r="D1539" s="88"/>
      <c r="E1539" s="88"/>
    </row>
    <row r="1540" spans="1:5" customFormat="1" x14ac:dyDescent="0.25">
      <c r="A1540" s="88">
        <v>1537</v>
      </c>
      <c r="B1540" s="88">
        <v>61.230152130126953</v>
      </c>
      <c r="C1540" s="90"/>
      <c r="D1540" s="88"/>
      <c r="E1540" s="88"/>
    </row>
    <row r="1541" spans="1:5" customFormat="1" x14ac:dyDescent="0.25">
      <c r="A1541" s="88">
        <v>1538</v>
      </c>
      <c r="B1541" s="88">
        <v>62.579121398925778</v>
      </c>
      <c r="C1541" s="90"/>
      <c r="D1541" s="88"/>
      <c r="E1541" s="88"/>
    </row>
    <row r="1542" spans="1:5" customFormat="1" x14ac:dyDescent="0.25">
      <c r="A1542" s="88">
        <v>1539</v>
      </c>
      <c r="B1542" s="88">
        <v>65.033146286010748</v>
      </c>
      <c r="C1542" s="90"/>
      <c r="D1542" s="88"/>
      <c r="E1542" s="88"/>
    </row>
    <row r="1543" spans="1:5" customFormat="1" x14ac:dyDescent="0.25">
      <c r="A1543" s="88">
        <v>1540</v>
      </c>
      <c r="B1543" s="88">
        <v>68.335034942626947</v>
      </c>
      <c r="C1543" s="90"/>
      <c r="D1543" s="88"/>
      <c r="E1543" s="88"/>
    </row>
    <row r="1544" spans="1:5" customFormat="1" x14ac:dyDescent="0.25">
      <c r="A1544" s="88">
        <v>1541</v>
      </c>
      <c r="B1544" s="88">
        <v>71.589367675781247</v>
      </c>
      <c r="C1544" s="90"/>
      <c r="D1544" s="88"/>
      <c r="E1544" s="88"/>
    </row>
    <row r="1545" spans="1:5" customFormat="1" x14ac:dyDescent="0.25">
      <c r="A1545" s="88">
        <v>1542</v>
      </c>
      <c r="B1545" s="88">
        <v>74.744742584228518</v>
      </c>
      <c r="C1545" s="90"/>
      <c r="D1545" s="88"/>
      <c r="E1545" s="88"/>
    </row>
    <row r="1546" spans="1:5" customFormat="1" x14ac:dyDescent="0.25">
      <c r="A1546" s="88">
        <v>1543</v>
      </c>
      <c r="B1546" s="88">
        <v>78.112228393554687</v>
      </c>
      <c r="C1546" s="90"/>
      <c r="D1546" s="88"/>
      <c r="E1546" s="88"/>
    </row>
    <row r="1547" spans="1:5" customFormat="1" x14ac:dyDescent="0.25">
      <c r="A1547" s="88">
        <v>1544</v>
      </c>
      <c r="B1547" s="88">
        <v>81.75570373535156</v>
      </c>
      <c r="C1547" s="90"/>
      <c r="D1547" s="88"/>
      <c r="E1547" s="88"/>
    </row>
    <row r="1548" spans="1:5" customFormat="1" x14ac:dyDescent="0.25">
      <c r="A1548" s="88">
        <v>1545</v>
      </c>
      <c r="B1548" s="88">
        <v>84.651611328125</v>
      </c>
      <c r="C1548" s="90"/>
      <c r="D1548" s="88"/>
      <c r="E1548" s="88"/>
    </row>
    <row r="1549" spans="1:5" customFormat="1" x14ac:dyDescent="0.25">
      <c r="A1549" s="88">
        <v>1546</v>
      </c>
      <c r="B1549" s="88">
        <v>86.045912933349612</v>
      </c>
      <c r="C1549" s="90"/>
      <c r="D1549" s="88"/>
      <c r="E1549" s="88"/>
    </row>
    <row r="1550" spans="1:5" customFormat="1" x14ac:dyDescent="0.25">
      <c r="A1550" s="88">
        <v>1547</v>
      </c>
      <c r="B1550" s="88">
        <v>88.3717041015625</v>
      </c>
      <c r="C1550" s="90"/>
      <c r="D1550" s="88"/>
      <c r="E1550" s="88"/>
    </row>
    <row r="1551" spans="1:5" customFormat="1" x14ac:dyDescent="0.25">
      <c r="A1551" s="88">
        <v>1548</v>
      </c>
      <c r="B1551" s="88">
        <v>89.519231414794916</v>
      </c>
      <c r="C1551" s="90"/>
      <c r="D1551" s="88"/>
      <c r="E1551" s="88"/>
    </row>
    <row r="1552" spans="1:5" customFormat="1" x14ac:dyDescent="0.25">
      <c r="A1552" s="88">
        <v>1549</v>
      </c>
      <c r="B1552" s="88">
        <v>90.401790618896484</v>
      </c>
      <c r="C1552" s="90"/>
      <c r="D1552" s="88"/>
      <c r="E1552" s="88"/>
    </row>
    <row r="1553" spans="1:5" customFormat="1" x14ac:dyDescent="0.25">
      <c r="A1553" s="88">
        <v>1550</v>
      </c>
      <c r="B1553" s="88">
        <v>90.952306365966791</v>
      </c>
      <c r="C1553" s="90"/>
      <c r="D1553" s="88"/>
      <c r="E1553" s="88"/>
    </row>
    <row r="1554" spans="1:5" customFormat="1" x14ac:dyDescent="0.25">
      <c r="A1554" s="88">
        <v>1551</v>
      </c>
      <c r="B1554" s="88">
        <v>91.272106170654297</v>
      </c>
      <c r="C1554" s="90"/>
      <c r="D1554" s="88"/>
      <c r="E1554" s="88"/>
    </row>
    <row r="1555" spans="1:5" customFormat="1" x14ac:dyDescent="0.25">
      <c r="A1555" s="88">
        <v>1552</v>
      </c>
      <c r="B1555" s="88">
        <v>91.867759704589844</v>
      </c>
      <c r="C1555" s="90"/>
      <c r="D1555" s="88"/>
      <c r="E1555" s="88"/>
    </row>
    <row r="1556" spans="1:5" customFormat="1" x14ac:dyDescent="0.25">
      <c r="A1556" s="88">
        <v>1553</v>
      </c>
      <c r="B1556" s="88">
        <v>92.5089714050293</v>
      </c>
      <c r="C1556" s="90"/>
      <c r="D1556" s="88"/>
      <c r="E1556" s="88"/>
    </row>
    <row r="1557" spans="1:5" customFormat="1" x14ac:dyDescent="0.25">
      <c r="A1557" s="88">
        <v>1554</v>
      </c>
      <c r="B1557" s="88">
        <v>93.172589111328122</v>
      </c>
      <c r="C1557" s="90"/>
      <c r="D1557" s="88"/>
      <c r="E1557" s="88"/>
    </row>
    <row r="1558" spans="1:5" customFormat="1" x14ac:dyDescent="0.25">
      <c r="A1558" s="88">
        <v>1555</v>
      </c>
      <c r="B1558" s="88">
        <v>94.022099304199216</v>
      </c>
      <c r="C1558" s="90"/>
      <c r="D1558" s="88"/>
      <c r="E1558" s="88"/>
    </row>
    <row r="1559" spans="1:5" customFormat="1" x14ac:dyDescent="0.25">
      <c r="A1559" s="88">
        <v>1556</v>
      </c>
      <c r="B1559" s="88">
        <v>94.865908813476565</v>
      </c>
      <c r="C1559" s="90"/>
      <c r="D1559" s="88"/>
      <c r="E1559" s="88"/>
    </row>
    <row r="1560" spans="1:5" customFormat="1" x14ac:dyDescent="0.25">
      <c r="A1560" s="88">
        <v>1557</v>
      </c>
      <c r="B1560" s="88">
        <v>95.652180480957028</v>
      </c>
      <c r="C1560" s="90"/>
      <c r="D1560" s="88"/>
      <c r="E1560" s="88"/>
    </row>
    <row r="1561" spans="1:5" customFormat="1" x14ac:dyDescent="0.25">
      <c r="A1561" s="88">
        <v>1558</v>
      </c>
      <c r="B1561" s="88">
        <v>96.360119628906247</v>
      </c>
      <c r="C1561" s="90"/>
      <c r="D1561" s="88"/>
      <c r="E1561" s="88"/>
    </row>
    <row r="1562" spans="1:5" customFormat="1" x14ac:dyDescent="0.25">
      <c r="A1562" s="88">
        <v>1559</v>
      </c>
      <c r="B1562" s="88">
        <v>97.511979675292963</v>
      </c>
      <c r="C1562" s="90"/>
      <c r="D1562" s="88"/>
      <c r="E1562" s="88"/>
    </row>
    <row r="1563" spans="1:5" customFormat="1" x14ac:dyDescent="0.25">
      <c r="A1563" s="88">
        <v>1560</v>
      </c>
      <c r="B1563" s="88">
        <v>98.666849517822271</v>
      </c>
      <c r="C1563" s="90"/>
      <c r="D1563" s="88"/>
      <c r="E1563" s="88"/>
    </row>
    <row r="1564" spans="1:5" customFormat="1" x14ac:dyDescent="0.25">
      <c r="A1564" s="88">
        <v>1561</v>
      </c>
      <c r="B1564" s="88">
        <v>99.793117523193359</v>
      </c>
      <c r="C1564" s="90"/>
      <c r="D1564" s="88"/>
      <c r="E1564" s="88"/>
    </row>
    <row r="1565" spans="1:5" customFormat="1" x14ac:dyDescent="0.25">
      <c r="A1565" s="88">
        <v>1562</v>
      </c>
      <c r="B1565" s="88">
        <v>101.7293510437012</v>
      </c>
      <c r="C1565" s="90"/>
      <c r="D1565" s="88"/>
      <c r="E1565" s="88"/>
    </row>
    <row r="1566" spans="1:5" customFormat="1" x14ac:dyDescent="0.25">
      <c r="A1566" s="88">
        <v>1563</v>
      </c>
      <c r="B1566" s="88">
        <v>103.2584297180176</v>
      </c>
      <c r="C1566" s="90"/>
      <c r="D1566" s="88"/>
      <c r="E1566" s="88"/>
    </row>
    <row r="1567" spans="1:5" customFormat="1" x14ac:dyDescent="0.25">
      <c r="A1567" s="88">
        <v>1564</v>
      </c>
      <c r="B1567" s="88">
        <v>104.774730682373</v>
      </c>
      <c r="C1567" s="90"/>
      <c r="D1567" s="88"/>
      <c r="E1567" s="88"/>
    </row>
    <row r="1568" spans="1:5" customFormat="1" x14ac:dyDescent="0.25">
      <c r="A1568" s="88">
        <v>1565</v>
      </c>
      <c r="B1568" s="88">
        <v>106.4544364929199</v>
      </c>
      <c r="C1568" s="90"/>
      <c r="D1568" s="88"/>
      <c r="E1568" s="88"/>
    </row>
    <row r="1569" spans="1:5" customFormat="1" x14ac:dyDescent="0.25">
      <c r="A1569" s="88">
        <v>1566</v>
      </c>
      <c r="B1569" s="88">
        <v>108.1193336486816</v>
      </c>
      <c r="C1569" s="90"/>
      <c r="D1569" s="88"/>
      <c r="E1569" s="88"/>
    </row>
    <row r="1570" spans="1:5" customFormat="1" x14ac:dyDescent="0.25">
      <c r="A1570" s="88">
        <v>1567</v>
      </c>
      <c r="B1570" s="88">
        <v>109.9675987243652</v>
      </c>
      <c r="C1570" s="90"/>
      <c r="D1570" s="88"/>
      <c r="E1570" s="88"/>
    </row>
    <row r="1571" spans="1:5" customFormat="1" x14ac:dyDescent="0.25">
      <c r="A1571" s="88">
        <v>1568</v>
      </c>
      <c r="B1571" s="88">
        <v>111.9819366455078</v>
      </c>
      <c r="C1571" s="90"/>
      <c r="D1571" s="88"/>
      <c r="E1571" s="88"/>
    </row>
    <row r="1572" spans="1:5" customFormat="1" x14ac:dyDescent="0.25">
      <c r="A1572" s="88">
        <v>1569</v>
      </c>
      <c r="B1572" s="88">
        <v>113.6062026977539</v>
      </c>
      <c r="C1572" s="90"/>
      <c r="D1572" s="88"/>
      <c r="E1572" s="88"/>
    </row>
    <row r="1573" spans="1:5" customFormat="1" x14ac:dyDescent="0.25">
      <c r="A1573" s="88">
        <v>1570</v>
      </c>
      <c r="B1573" s="88">
        <v>115.0234786987305</v>
      </c>
      <c r="C1573" s="90"/>
      <c r="D1573" s="88"/>
      <c r="E1573" s="88"/>
    </row>
    <row r="1574" spans="1:5" customFormat="1" x14ac:dyDescent="0.25">
      <c r="A1574" s="88">
        <v>1571</v>
      </c>
      <c r="B1574" s="88">
        <v>116.61336593627929</v>
      </c>
      <c r="C1574" s="90"/>
      <c r="D1574" s="88"/>
      <c r="E1574" s="88"/>
    </row>
    <row r="1575" spans="1:5" customFormat="1" x14ac:dyDescent="0.25">
      <c r="A1575" s="88">
        <v>1572</v>
      </c>
      <c r="B1575" s="88">
        <v>118.0485160827637</v>
      </c>
      <c r="C1575" s="90"/>
      <c r="D1575" s="88"/>
      <c r="E1575" s="88"/>
    </row>
    <row r="1576" spans="1:5" customFormat="1" x14ac:dyDescent="0.25">
      <c r="A1576" s="88">
        <v>1573</v>
      </c>
      <c r="B1576" s="88">
        <v>119.3018714904785</v>
      </c>
      <c r="C1576" s="90"/>
      <c r="D1576" s="88"/>
      <c r="E1576" s="88"/>
    </row>
    <row r="1577" spans="1:5" customFormat="1" x14ac:dyDescent="0.25">
      <c r="A1577" s="88">
        <v>1574</v>
      </c>
      <c r="B1577" s="88">
        <v>120.4776473999023</v>
      </c>
      <c r="C1577" s="90"/>
      <c r="D1577" s="88"/>
      <c r="E1577" s="88"/>
    </row>
    <row r="1578" spans="1:5" customFormat="1" x14ac:dyDescent="0.25">
      <c r="A1578" s="88">
        <v>1575</v>
      </c>
      <c r="B1578" s="88">
        <v>121.5530387878418</v>
      </c>
      <c r="C1578" s="90"/>
      <c r="D1578" s="88"/>
      <c r="E1578" s="88"/>
    </row>
    <row r="1579" spans="1:5" customFormat="1" x14ac:dyDescent="0.25">
      <c r="A1579" s="88">
        <v>1576</v>
      </c>
      <c r="B1579" s="88">
        <v>122.5589912414551</v>
      </c>
      <c r="C1579" s="90"/>
      <c r="D1579" s="88"/>
      <c r="E1579" s="88"/>
    </row>
    <row r="1580" spans="1:5" customFormat="1" x14ac:dyDescent="0.25">
      <c r="A1580" s="88">
        <v>1577</v>
      </c>
      <c r="B1580" s="88">
        <v>123.1322547912598</v>
      </c>
      <c r="C1580" s="90"/>
      <c r="D1580" s="88"/>
      <c r="E1580" s="88"/>
    </row>
    <row r="1581" spans="1:5" customFormat="1" x14ac:dyDescent="0.25">
      <c r="A1581" s="88">
        <v>1578</v>
      </c>
      <c r="B1581" s="88">
        <v>123.47297897338871</v>
      </c>
      <c r="C1581" s="90"/>
      <c r="D1581" s="88"/>
      <c r="E1581" s="88"/>
    </row>
    <row r="1582" spans="1:5" customFormat="1" x14ac:dyDescent="0.25">
      <c r="A1582" s="88">
        <v>1579</v>
      </c>
      <c r="B1582" s="88">
        <v>123.43546066284181</v>
      </c>
      <c r="C1582" s="90"/>
      <c r="D1582" s="88"/>
      <c r="E1582" s="88"/>
    </row>
    <row r="1583" spans="1:5" customFormat="1" x14ac:dyDescent="0.25">
      <c r="A1583" s="88">
        <v>1580</v>
      </c>
      <c r="B1583" s="88">
        <v>123.1856086730957</v>
      </c>
      <c r="C1583" s="90"/>
      <c r="D1583" s="88"/>
      <c r="E1583" s="88"/>
    </row>
    <row r="1584" spans="1:5" customFormat="1" x14ac:dyDescent="0.25">
      <c r="A1584" s="88">
        <v>1581</v>
      </c>
      <c r="B1584" s="88">
        <v>123.0960182189941</v>
      </c>
      <c r="C1584" s="90"/>
      <c r="D1584" s="88"/>
      <c r="E1584" s="88"/>
    </row>
    <row r="1585" spans="1:5" customFormat="1" x14ac:dyDescent="0.25">
      <c r="A1585" s="88">
        <v>1582</v>
      </c>
      <c r="B1585" s="88">
        <v>122.7671073913574</v>
      </c>
      <c r="C1585" s="90"/>
      <c r="D1585" s="88"/>
      <c r="E1585" s="88"/>
    </row>
    <row r="1586" spans="1:5" customFormat="1" x14ac:dyDescent="0.25">
      <c r="A1586" s="88">
        <v>1583</v>
      </c>
      <c r="B1586" s="88">
        <v>122.43971710205081</v>
      </c>
      <c r="C1586" s="90"/>
      <c r="D1586" s="88"/>
      <c r="E1586" s="88"/>
    </row>
    <row r="1587" spans="1:5" customFormat="1" x14ac:dyDescent="0.25">
      <c r="A1587" s="88">
        <v>1584</v>
      </c>
      <c r="B1587" s="88">
        <v>122.1593841552734</v>
      </c>
      <c r="C1587" s="90"/>
      <c r="D1587" s="88"/>
      <c r="E1587" s="88"/>
    </row>
    <row r="1588" spans="1:5" customFormat="1" x14ac:dyDescent="0.25">
      <c r="A1588" s="88">
        <v>1585</v>
      </c>
      <c r="B1588" s="88">
        <v>121.8883972167969</v>
      </c>
      <c r="C1588" s="90"/>
      <c r="D1588" s="88"/>
      <c r="E1588" s="88"/>
    </row>
    <row r="1589" spans="1:5" customFormat="1" x14ac:dyDescent="0.25">
      <c r="A1589" s="88">
        <v>1586</v>
      </c>
      <c r="B1589" s="88">
        <v>121.31699371337891</v>
      </c>
      <c r="C1589" s="90"/>
      <c r="D1589" s="88"/>
      <c r="E1589" s="88"/>
    </row>
    <row r="1590" spans="1:5" customFormat="1" x14ac:dyDescent="0.25">
      <c r="A1590" s="88">
        <v>1587</v>
      </c>
      <c r="B1590" s="88">
        <v>119.9981803894043</v>
      </c>
      <c r="C1590" s="90"/>
      <c r="D1590" s="88"/>
      <c r="E1590" s="88"/>
    </row>
    <row r="1591" spans="1:5" customFormat="1" x14ac:dyDescent="0.25">
      <c r="A1591" s="88">
        <v>1588</v>
      </c>
      <c r="B1591" s="88">
        <v>119.1085327148437</v>
      </c>
      <c r="C1591" s="90"/>
      <c r="D1591" s="88"/>
      <c r="E1591" s="88"/>
    </row>
    <row r="1592" spans="1:5" customFormat="1" x14ac:dyDescent="0.25">
      <c r="A1592" s="88">
        <v>1589</v>
      </c>
      <c r="B1592" s="88">
        <v>118.86254959106449</v>
      </c>
      <c r="C1592" s="90"/>
      <c r="D1592" s="88"/>
      <c r="E1592" s="88"/>
    </row>
    <row r="1593" spans="1:5" customFormat="1" x14ac:dyDescent="0.25">
      <c r="A1593" s="88">
        <v>1590</v>
      </c>
      <c r="B1593" s="88">
        <v>118.3527847290039</v>
      </c>
      <c r="C1593" s="90"/>
      <c r="D1593" s="88"/>
      <c r="E1593" s="88"/>
    </row>
    <row r="1594" spans="1:5" customFormat="1" x14ac:dyDescent="0.25">
      <c r="A1594" s="88">
        <v>1591</v>
      </c>
      <c r="B1594" s="88">
        <v>116.90863189697269</v>
      </c>
      <c r="C1594" s="90"/>
      <c r="D1594" s="88"/>
      <c r="E1594" s="88"/>
    </row>
    <row r="1595" spans="1:5" customFormat="1" x14ac:dyDescent="0.25">
      <c r="A1595" s="88">
        <v>1592</v>
      </c>
      <c r="B1595" s="88">
        <v>116.15454330444339</v>
      </c>
      <c r="C1595" s="90"/>
      <c r="D1595" s="88"/>
      <c r="E1595" s="88"/>
    </row>
    <row r="1596" spans="1:5" customFormat="1" x14ac:dyDescent="0.25">
      <c r="A1596" s="88">
        <v>1593</v>
      </c>
      <c r="B1596" s="88">
        <v>115.68156204223629</v>
      </c>
      <c r="C1596" s="90"/>
      <c r="D1596" s="88"/>
      <c r="E1596" s="88"/>
    </row>
    <row r="1597" spans="1:5" customFormat="1" x14ac:dyDescent="0.25">
      <c r="A1597" s="88">
        <v>1594</v>
      </c>
      <c r="B1597" s="88">
        <v>115.179175567627</v>
      </c>
      <c r="C1597" s="90"/>
      <c r="D1597" s="88"/>
      <c r="E1597" s="88"/>
    </row>
    <row r="1598" spans="1:5" customFormat="1" x14ac:dyDescent="0.25">
      <c r="A1598" s="88">
        <v>1595</v>
      </c>
      <c r="B1598" s="88">
        <v>114.6878768920898</v>
      </c>
      <c r="C1598" s="90"/>
      <c r="D1598" s="88"/>
      <c r="E1598" s="88"/>
    </row>
    <row r="1599" spans="1:5" customFormat="1" x14ac:dyDescent="0.25">
      <c r="A1599" s="88">
        <v>1596</v>
      </c>
      <c r="B1599" s="88">
        <v>114.32604598999021</v>
      </c>
      <c r="C1599" s="90"/>
      <c r="D1599" s="88"/>
      <c r="E1599" s="88"/>
    </row>
    <row r="1600" spans="1:5" customFormat="1" x14ac:dyDescent="0.25">
      <c r="A1600" s="88">
        <v>1597</v>
      </c>
      <c r="B1600" s="88">
        <v>114.16937255859381</v>
      </c>
      <c r="C1600" s="90"/>
      <c r="D1600" s="88"/>
      <c r="E1600" s="88"/>
    </row>
    <row r="1601" spans="1:5" customFormat="1" x14ac:dyDescent="0.25">
      <c r="A1601" s="88">
        <v>1598</v>
      </c>
      <c r="B1601" s="88">
        <v>114.0131675720215</v>
      </c>
      <c r="C1601" s="90"/>
      <c r="D1601" s="88"/>
      <c r="E1601" s="88"/>
    </row>
    <row r="1602" spans="1:5" customFormat="1" x14ac:dyDescent="0.25">
      <c r="A1602" s="88">
        <v>1599</v>
      </c>
      <c r="B1602" s="88">
        <v>113.4796760559082</v>
      </c>
      <c r="C1602" s="90"/>
      <c r="D1602" s="88"/>
      <c r="E1602" s="88"/>
    </row>
    <row r="1603" spans="1:5" customFormat="1" x14ac:dyDescent="0.25">
      <c r="A1603" s="88">
        <v>1600</v>
      </c>
      <c r="B1603" s="88">
        <v>112.7232238769531</v>
      </c>
      <c r="C1603" s="90"/>
      <c r="D1603" s="88"/>
      <c r="E1603" s="88"/>
    </row>
    <row r="1604" spans="1:5" customFormat="1" x14ac:dyDescent="0.25">
      <c r="A1604" s="88">
        <v>1601</v>
      </c>
      <c r="B1604" s="88">
        <v>111.7636421203613</v>
      </c>
      <c r="C1604" s="90"/>
      <c r="D1604" s="88"/>
      <c r="E1604" s="88"/>
    </row>
    <row r="1605" spans="1:5" customFormat="1" x14ac:dyDescent="0.25">
      <c r="A1605" s="88">
        <v>1602</v>
      </c>
      <c r="B1605" s="88">
        <v>110.6647270202637</v>
      </c>
      <c r="C1605" s="90"/>
      <c r="D1605" s="88"/>
      <c r="E1605" s="88"/>
    </row>
    <row r="1606" spans="1:5" customFormat="1" x14ac:dyDescent="0.25">
      <c r="A1606" s="88">
        <v>1603</v>
      </c>
      <c r="B1606" s="88">
        <v>109.6749855041504</v>
      </c>
      <c r="C1606" s="90"/>
      <c r="D1606" s="88"/>
      <c r="E1606" s="88"/>
    </row>
    <row r="1607" spans="1:5" customFormat="1" x14ac:dyDescent="0.25">
      <c r="A1607" s="88">
        <v>1604</v>
      </c>
      <c r="B1607" s="88">
        <v>108.84222869873049</v>
      </c>
      <c r="C1607" s="90"/>
      <c r="D1607" s="88"/>
      <c r="E1607" s="88"/>
    </row>
    <row r="1608" spans="1:5" customFormat="1" x14ac:dyDescent="0.25">
      <c r="A1608" s="88">
        <v>1605</v>
      </c>
      <c r="B1608" s="88">
        <v>108.0824005126953</v>
      </c>
      <c r="C1608" s="90"/>
      <c r="D1608" s="88"/>
      <c r="E1608" s="88"/>
    </row>
    <row r="1609" spans="1:5" customFormat="1" x14ac:dyDescent="0.25">
      <c r="A1609" s="88">
        <v>1606</v>
      </c>
      <c r="B1609" s="88">
        <v>107.42643203735351</v>
      </c>
      <c r="C1609" s="90"/>
      <c r="D1609" s="88"/>
      <c r="E1609" s="88"/>
    </row>
    <row r="1610" spans="1:5" customFormat="1" x14ac:dyDescent="0.25">
      <c r="A1610" s="88">
        <v>1607</v>
      </c>
      <c r="B1610" s="88">
        <v>106.8026191711426</v>
      </c>
      <c r="C1610" s="90"/>
      <c r="D1610" s="88"/>
      <c r="E1610" s="88"/>
    </row>
    <row r="1611" spans="1:5" customFormat="1" x14ac:dyDescent="0.25">
      <c r="A1611" s="88">
        <v>1608</v>
      </c>
      <c r="B1611" s="88">
        <v>106.3710472106934</v>
      </c>
      <c r="C1611" s="90"/>
      <c r="D1611" s="88"/>
      <c r="E1611" s="88"/>
    </row>
    <row r="1612" spans="1:5" customFormat="1" x14ac:dyDescent="0.25">
      <c r="A1612" s="88">
        <v>1609</v>
      </c>
      <c r="B1612" s="88">
        <v>106.1463928222656</v>
      </c>
      <c r="C1612" s="90"/>
      <c r="D1612" s="88"/>
      <c r="E1612" s="88"/>
    </row>
    <row r="1613" spans="1:5" customFormat="1" x14ac:dyDescent="0.25">
      <c r="A1613" s="88">
        <v>1610</v>
      </c>
      <c r="B1613" s="88">
        <v>106.1151878356934</v>
      </c>
      <c r="C1613" s="90"/>
      <c r="D1613" s="88"/>
      <c r="E1613" s="88"/>
    </row>
    <row r="1614" spans="1:5" customFormat="1" x14ac:dyDescent="0.25">
      <c r="A1614" s="88">
        <v>1611</v>
      </c>
      <c r="B1614" s="88">
        <v>106.2443504333496</v>
      </c>
      <c r="C1614" s="90"/>
      <c r="D1614" s="88"/>
      <c r="E1614" s="88"/>
    </row>
    <row r="1615" spans="1:5" customFormat="1" x14ac:dyDescent="0.25">
      <c r="A1615" s="88">
        <v>1612</v>
      </c>
      <c r="B1615" s="88">
        <v>106.4436141967773</v>
      </c>
      <c r="C1615" s="90"/>
      <c r="D1615" s="88"/>
      <c r="E1615" s="88"/>
    </row>
    <row r="1616" spans="1:5" customFormat="1" x14ac:dyDescent="0.25">
      <c r="A1616" s="88">
        <v>1613</v>
      </c>
      <c r="B1616" s="88">
        <v>106.6426559448242</v>
      </c>
      <c r="C1616" s="90"/>
      <c r="D1616" s="88"/>
      <c r="E1616" s="88"/>
    </row>
    <row r="1617" spans="1:5" customFormat="1" x14ac:dyDescent="0.25">
      <c r="A1617" s="88">
        <v>1614</v>
      </c>
      <c r="B1617" s="88">
        <v>106.8410865783691</v>
      </c>
      <c r="C1617" s="90"/>
      <c r="D1617" s="88"/>
      <c r="E1617" s="88"/>
    </row>
    <row r="1618" spans="1:5" customFormat="1" x14ac:dyDescent="0.25">
      <c r="A1618" s="88">
        <v>1615</v>
      </c>
      <c r="B1618" s="88">
        <v>107.0251373291016</v>
      </c>
      <c r="C1618" s="90"/>
      <c r="D1618" s="88"/>
      <c r="E1618" s="88"/>
    </row>
    <row r="1619" spans="1:5" customFormat="1" x14ac:dyDescent="0.25">
      <c r="A1619" s="88">
        <v>1616</v>
      </c>
      <c r="B1619" s="88">
        <v>107.2625762939453</v>
      </c>
      <c r="C1619" s="90"/>
      <c r="D1619" s="88"/>
      <c r="E1619" s="88"/>
    </row>
    <row r="1620" spans="1:5" customFormat="1" x14ac:dyDescent="0.25">
      <c r="A1620" s="88">
        <v>1617</v>
      </c>
      <c r="B1620" s="88">
        <v>107.77400894165039</v>
      </c>
      <c r="C1620" s="90"/>
      <c r="D1620" s="88"/>
      <c r="E1620" s="88"/>
    </row>
    <row r="1621" spans="1:5" customFormat="1" x14ac:dyDescent="0.25">
      <c r="A1621" s="88">
        <v>1618</v>
      </c>
      <c r="B1621" s="88">
        <v>109.0789863586426</v>
      </c>
      <c r="C1621" s="90"/>
      <c r="D1621" s="88"/>
      <c r="E1621" s="88"/>
    </row>
    <row r="1622" spans="1:5" customFormat="1" x14ac:dyDescent="0.25">
      <c r="A1622" s="88">
        <v>1619</v>
      </c>
      <c r="B1622" s="88">
        <v>110.392488861084</v>
      </c>
      <c r="C1622" s="90"/>
      <c r="D1622" s="88"/>
      <c r="E1622" s="88"/>
    </row>
    <row r="1623" spans="1:5" customFormat="1" x14ac:dyDescent="0.25">
      <c r="A1623" s="88">
        <v>1620</v>
      </c>
      <c r="B1623" s="88">
        <v>111.4882209777832</v>
      </c>
      <c r="C1623" s="90"/>
      <c r="D1623" s="88"/>
      <c r="E1623" s="88"/>
    </row>
    <row r="1624" spans="1:5" customFormat="1" x14ac:dyDescent="0.25">
      <c r="A1624" s="88">
        <v>1621</v>
      </c>
      <c r="B1624" s="88">
        <v>112.686060333252</v>
      </c>
      <c r="C1624" s="90"/>
      <c r="D1624" s="88"/>
      <c r="E1624" s="88"/>
    </row>
    <row r="1625" spans="1:5" customFormat="1" x14ac:dyDescent="0.25">
      <c r="A1625" s="88">
        <v>1622</v>
      </c>
      <c r="B1625" s="88">
        <v>113.9487861633301</v>
      </c>
      <c r="C1625" s="90"/>
      <c r="D1625" s="88"/>
      <c r="E1625" s="88"/>
    </row>
    <row r="1626" spans="1:5" customFormat="1" x14ac:dyDescent="0.25">
      <c r="A1626" s="88">
        <v>1623</v>
      </c>
      <c r="B1626" s="88">
        <v>115.0979721069336</v>
      </c>
      <c r="C1626" s="90"/>
      <c r="D1626" s="88"/>
      <c r="E1626" s="88"/>
    </row>
    <row r="1627" spans="1:5" customFormat="1" x14ac:dyDescent="0.25">
      <c r="A1627" s="88">
        <v>1624</v>
      </c>
      <c r="B1627" s="88">
        <v>116.1026611328125</v>
      </c>
      <c r="C1627" s="90"/>
      <c r="D1627" s="88"/>
      <c r="E1627" s="88"/>
    </row>
    <row r="1628" spans="1:5" customFormat="1" x14ac:dyDescent="0.25">
      <c r="A1628" s="88">
        <v>1625</v>
      </c>
      <c r="B1628" s="88">
        <v>116.5158012390137</v>
      </c>
      <c r="C1628" s="90"/>
      <c r="D1628" s="88"/>
      <c r="E1628" s="88"/>
    </row>
    <row r="1629" spans="1:5" customFormat="1" x14ac:dyDescent="0.25">
      <c r="A1629" s="88">
        <v>1626</v>
      </c>
      <c r="B1629" s="88">
        <v>116.6422676086426</v>
      </c>
      <c r="C1629" s="90"/>
      <c r="D1629" s="88"/>
      <c r="E1629" s="88"/>
    </row>
    <row r="1630" spans="1:5" customFormat="1" x14ac:dyDescent="0.25">
      <c r="A1630" s="88">
        <v>1627</v>
      </c>
      <c r="B1630" s="88">
        <v>116.7329483032227</v>
      </c>
      <c r="C1630" s="90"/>
      <c r="D1630" s="88"/>
      <c r="E1630" s="88"/>
    </row>
    <row r="1631" spans="1:5" customFormat="1" x14ac:dyDescent="0.25">
      <c r="A1631" s="88">
        <v>1628</v>
      </c>
      <c r="B1631" s="88">
        <v>116.2893844604492</v>
      </c>
      <c r="C1631" s="90"/>
      <c r="D1631" s="88"/>
      <c r="E1631" s="88"/>
    </row>
    <row r="1632" spans="1:5" customFormat="1" x14ac:dyDescent="0.25">
      <c r="A1632" s="88">
        <v>1629</v>
      </c>
      <c r="B1632" s="88">
        <v>115.11676483154299</v>
      </c>
      <c r="C1632" s="90"/>
      <c r="D1632" s="88"/>
      <c r="E1632" s="88"/>
    </row>
    <row r="1633" spans="1:5" customFormat="1" x14ac:dyDescent="0.25">
      <c r="A1633" s="88">
        <v>1630</v>
      </c>
      <c r="B1633" s="88">
        <v>113.4699188232422</v>
      </c>
      <c r="C1633" s="90"/>
      <c r="D1633" s="88"/>
      <c r="E1633" s="88"/>
    </row>
    <row r="1634" spans="1:5" customFormat="1" x14ac:dyDescent="0.25">
      <c r="A1634" s="88">
        <v>1631</v>
      </c>
      <c r="B1634" s="88">
        <v>111.7246078491211</v>
      </c>
      <c r="C1634" s="90"/>
      <c r="D1634" s="88"/>
      <c r="E1634" s="88"/>
    </row>
    <row r="1635" spans="1:5" customFormat="1" x14ac:dyDescent="0.25">
      <c r="A1635" s="88">
        <v>1632</v>
      </c>
      <c r="B1635" s="88">
        <v>109.99102630615231</v>
      </c>
      <c r="C1635" s="90"/>
      <c r="D1635" s="88"/>
      <c r="E1635" s="88"/>
    </row>
    <row r="1636" spans="1:5" customFormat="1" x14ac:dyDescent="0.25">
      <c r="A1636" s="88">
        <v>1633</v>
      </c>
      <c r="B1636" s="88">
        <v>108.6274002075195</v>
      </c>
      <c r="C1636" s="90"/>
      <c r="D1636" s="88"/>
      <c r="E1636" s="88"/>
    </row>
    <row r="1637" spans="1:5" customFormat="1" x14ac:dyDescent="0.25">
      <c r="A1637" s="88">
        <v>1634</v>
      </c>
      <c r="B1637" s="88">
        <v>107.4626052856445</v>
      </c>
      <c r="C1637" s="90"/>
      <c r="D1637" s="88"/>
      <c r="E1637" s="88"/>
    </row>
    <row r="1638" spans="1:5" customFormat="1" x14ac:dyDescent="0.25">
      <c r="A1638" s="88">
        <v>1635</v>
      </c>
      <c r="B1638" s="88">
        <v>106.5208152770996</v>
      </c>
      <c r="C1638" s="90"/>
      <c r="D1638" s="88"/>
      <c r="E1638" s="88"/>
    </row>
    <row r="1639" spans="1:5" customFormat="1" x14ac:dyDescent="0.25">
      <c r="A1639" s="88">
        <v>1636</v>
      </c>
      <c r="B1639" s="88">
        <v>106.13767700195309</v>
      </c>
      <c r="C1639" s="90"/>
      <c r="D1639" s="88"/>
      <c r="E1639" s="88"/>
    </row>
    <row r="1640" spans="1:5" customFormat="1" x14ac:dyDescent="0.25">
      <c r="A1640" s="88">
        <v>1637</v>
      </c>
      <c r="B1640" s="88">
        <v>105.9334289550781</v>
      </c>
      <c r="C1640" s="90"/>
      <c r="D1640" s="88"/>
      <c r="E1640" s="88"/>
    </row>
    <row r="1641" spans="1:5" customFormat="1" x14ac:dyDescent="0.25">
      <c r="A1641" s="88">
        <v>1638</v>
      </c>
      <c r="B1641" s="88">
        <v>105.90865097045899</v>
      </c>
      <c r="C1641" s="90"/>
      <c r="D1641" s="88"/>
      <c r="E1641" s="88"/>
    </row>
    <row r="1642" spans="1:5" customFormat="1" x14ac:dyDescent="0.25">
      <c r="A1642" s="88">
        <v>1639</v>
      </c>
      <c r="B1642" s="88">
        <v>105.8882743835449</v>
      </c>
      <c r="C1642" s="90"/>
      <c r="D1642" s="88"/>
      <c r="E1642" s="88"/>
    </row>
    <row r="1643" spans="1:5" customFormat="1" x14ac:dyDescent="0.25">
      <c r="A1643" s="88">
        <v>1640</v>
      </c>
      <c r="B1643" s="88">
        <v>105.4353553771973</v>
      </c>
      <c r="C1643" s="90"/>
      <c r="D1643" s="88"/>
      <c r="E1643" s="88"/>
    </row>
    <row r="1644" spans="1:5" customFormat="1" x14ac:dyDescent="0.25">
      <c r="A1644" s="88">
        <v>1641</v>
      </c>
      <c r="B1644" s="88">
        <v>104.88033523559569</v>
      </c>
      <c r="C1644" s="90"/>
      <c r="D1644" s="88"/>
      <c r="E1644" s="88"/>
    </row>
    <row r="1645" spans="1:5" customFormat="1" x14ac:dyDescent="0.25">
      <c r="A1645" s="88">
        <v>1642</v>
      </c>
      <c r="B1645" s="88">
        <v>104.4686813354492</v>
      </c>
      <c r="C1645" s="90"/>
      <c r="D1645" s="88"/>
      <c r="E1645" s="88"/>
    </row>
    <row r="1646" spans="1:5" customFormat="1" x14ac:dyDescent="0.25">
      <c r="A1646" s="88">
        <v>1643</v>
      </c>
      <c r="B1646" s="88">
        <v>103.85198516845701</v>
      </c>
      <c r="C1646" s="90"/>
      <c r="D1646" s="88"/>
      <c r="E1646" s="88"/>
    </row>
    <row r="1647" spans="1:5" customFormat="1" x14ac:dyDescent="0.25">
      <c r="A1647" s="88">
        <v>1644</v>
      </c>
      <c r="B1647" s="88">
        <v>103.4934509277344</v>
      </c>
      <c r="C1647" s="90"/>
      <c r="D1647" s="88"/>
      <c r="E1647" s="88"/>
    </row>
    <row r="1648" spans="1:5" customFormat="1" x14ac:dyDescent="0.25">
      <c r="A1648" s="88">
        <v>1645</v>
      </c>
      <c r="B1648" s="88">
        <v>103.6784996032715</v>
      </c>
      <c r="C1648" s="90"/>
      <c r="D1648" s="88"/>
      <c r="E1648" s="88"/>
    </row>
    <row r="1649" spans="1:5" customFormat="1" x14ac:dyDescent="0.25">
      <c r="A1649" s="88">
        <v>1646</v>
      </c>
      <c r="B1649" s="88">
        <v>104.309196472168</v>
      </c>
      <c r="C1649" s="90"/>
      <c r="D1649" s="88"/>
      <c r="E1649" s="88"/>
    </row>
    <row r="1650" spans="1:5" customFormat="1" x14ac:dyDescent="0.25">
      <c r="A1650" s="88">
        <v>1647</v>
      </c>
      <c r="B1650" s="88">
        <v>105.1794570922852</v>
      </c>
      <c r="C1650" s="90"/>
      <c r="D1650" s="88"/>
      <c r="E1650" s="88"/>
    </row>
    <row r="1651" spans="1:5" customFormat="1" x14ac:dyDescent="0.25">
      <c r="A1651" s="88">
        <v>1648</v>
      </c>
      <c r="B1651" s="88">
        <v>106.05717239379879</v>
      </c>
      <c r="C1651" s="90"/>
      <c r="D1651" s="88"/>
      <c r="E1651" s="88"/>
    </row>
    <row r="1652" spans="1:5" customFormat="1" x14ac:dyDescent="0.25">
      <c r="A1652" s="88">
        <v>1649</v>
      </c>
      <c r="B1652" s="88">
        <v>107.01729812622069</v>
      </c>
      <c r="C1652" s="90"/>
      <c r="D1652" s="88"/>
      <c r="E1652" s="88"/>
    </row>
    <row r="1653" spans="1:5" customFormat="1" x14ac:dyDescent="0.25">
      <c r="A1653" s="88">
        <v>1650</v>
      </c>
      <c r="B1653" s="88">
        <v>108.2078018188477</v>
      </c>
      <c r="C1653" s="90"/>
      <c r="D1653" s="88"/>
      <c r="E1653" s="88"/>
    </row>
    <row r="1654" spans="1:5" customFormat="1" x14ac:dyDescent="0.25">
      <c r="A1654" s="88">
        <v>1651</v>
      </c>
      <c r="B1654" s="88">
        <v>109.5379547119141</v>
      </c>
      <c r="C1654" s="90"/>
      <c r="D1654" s="88"/>
      <c r="E1654" s="88"/>
    </row>
    <row r="1655" spans="1:5" customFormat="1" x14ac:dyDescent="0.25">
      <c r="A1655" s="88">
        <v>1652</v>
      </c>
      <c r="B1655" s="88">
        <v>111.0522109985352</v>
      </c>
      <c r="C1655" s="90"/>
      <c r="D1655" s="88"/>
      <c r="E1655" s="88"/>
    </row>
    <row r="1656" spans="1:5" customFormat="1" x14ac:dyDescent="0.25">
      <c r="A1656" s="88">
        <v>1653</v>
      </c>
      <c r="B1656" s="88">
        <v>112.5263671875</v>
      </c>
      <c r="C1656" s="90"/>
      <c r="D1656" s="88"/>
      <c r="E1656" s="88"/>
    </row>
    <row r="1657" spans="1:5" customFormat="1" x14ac:dyDescent="0.25">
      <c r="A1657" s="88">
        <v>1654</v>
      </c>
      <c r="B1657" s="88">
        <v>113.9346801757813</v>
      </c>
      <c r="C1657" s="90"/>
      <c r="D1657" s="88"/>
      <c r="E1657" s="88"/>
    </row>
    <row r="1658" spans="1:5" customFormat="1" x14ac:dyDescent="0.25">
      <c r="A1658" s="88">
        <v>1655</v>
      </c>
      <c r="B1658" s="88">
        <v>115.2513664245605</v>
      </c>
      <c r="C1658" s="90"/>
      <c r="D1658" s="88"/>
      <c r="E1658" s="88"/>
    </row>
    <row r="1659" spans="1:5" customFormat="1" x14ac:dyDescent="0.25">
      <c r="A1659" s="88">
        <v>1656</v>
      </c>
      <c r="B1659" s="88">
        <v>115.99420776367189</v>
      </c>
      <c r="C1659" s="90"/>
      <c r="D1659" s="88"/>
      <c r="E1659" s="88"/>
    </row>
    <row r="1660" spans="1:5" customFormat="1" x14ac:dyDescent="0.25">
      <c r="A1660" s="88">
        <v>1657</v>
      </c>
      <c r="B1660" s="88">
        <v>116.4808265686035</v>
      </c>
      <c r="C1660" s="90"/>
      <c r="D1660" s="88"/>
      <c r="E1660" s="88"/>
    </row>
    <row r="1661" spans="1:5" customFormat="1" x14ac:dyDescent="0.25">
      <c r="A1661" s="88">
        <v>1658</v>
      </c>
      <c r="B1661" s="88">
        <v>117.0418174743652</v>
      </c>
      <c r="C1661" s="90"/>
      <c r="D1661" s="88"/>
      <c r="E1661" s="88"/>
    </row>
    <row r="1662" spans="1:5" customFormat="1" x14ac:dyDescent="0.25">
      <c r="A1662" s="88">
        <v>1659</v>
      </c>
      <c r="B1662" s="88">
        <v>117.8589836120605</v>
      </c>
      <c r="C1662" s="90"/>
      <c r="D1662" s="88"/>
      <c r="E1662" s="88"/>
    </row>
    <row r="1663" spans="1:5" customFormat="1" x14ac:dyDescent="0.25">
      <c r="A1663" s="88">
        <v>1660</v>
      </c>
      <c r="B1663" s="88">
        <v>118.772728729248</v>
      </c>
      <c r="C1663" s="90"/>
      <c r="D1663" s="88"/>
      <c r="E1663" s="88"/>
    </row>
    <row r="1664" spans="1:5" customFormat="1" x14ac:dyDescent="0.25">
      <c r="A1664" s="88">
        <v>1661</v>
      </c>
      <c r="B1664" s="88">
        <v>119.7085472106934</v>
      </c>
      <c r="C1664" s="90"/>
      <c r="D1664" s="88"/>
      <c r="E1664" s="88"/>
    </row>
    <row r="1665" spans="1:5" customFormat="1" x14ac:dyDescent="0.25">
      <c r="A1665" s="88">
        <v>1662</v>
      </c>
      <c r="B1665" s="88">
        <v>120.7102958679199</v>
      </c>
      <c r="C1665" s="90"/>
      <c r="D1665" s="88"/>
      <c r="E1665" s="88"/>
    </row>
    <row r="1666" spans="1:5" customFormat="1" x14ac:dyDescent="0.25">
      <c r="A1666" s="88">
        <v>1663</v>
      </c>
      <c r="B1666" s="88">
        <v>121.64031677246091</v>
      </c>
      <c r="C1666" s="90"/>
      <c r="D1666" s="88"/>
      <c r="E1666" s="88"/>
    </row>
    <row r="1667" spans="1:5" customFormat="1" x14ac:dyDescent="0.25">
      <c r="A1667" s="88">
        <v>1664</v>
      </c>
      <c r="B1667" s="88">
        <v>122.4135223388672</v>
      </c>
      <c r="C1667" s="90"/>
      <c r="D1667" s="88"/>
      <c r="E1667" s="88"/>
    </row>
    <row r="1668" spans="1:5" customFormat="1" x14ac:dyDescent="0.25">
      <c r="A1668" s="88">
        <v>1665</v>
      </c>
      <c r="B1668" s="88">
        <v>123.0212562561035</v>
      </c>
      <c r="C1668" s="90"/>
      <c r="D1668" s="88"/>
      <c r="E1668" s="88"/>
    </row>
    <row r="1669" spans="1:5" customFormat="1" x14ac:dyDescent="0.25">
      <c r="A1669" s="88">
        <v>1666</v>
      </c>
      <c r="B1669" s="88">
        <v>123.56662902832031</v>
      </c>
      <c r="C1669" s="90"/>
      <c r="D1669" s="88"/>
      <c r="E1669" s="88"/>
    </row>
    <row r="1670" spans="1:5" customFormat="1" x14ac:dyDescent="0.25">
      <c r="A1670" s="88">
        <v>1667</v>
      </c>
      <c r="B1670" s="88">
        <v>124.10928878784181</v>
      </c>
      <c r="C1670" s="90"/>
      <c r="D1670" s="88"/>
      <c r="E1670" s="88"/>
    </row>
    <row r="1671" spans="1:5" customFormat="1" x14ac:dyDescent="0.25">
      <c r="A1671" s="88">
        <v>1668</v>
      </c>
      <c r="B1671" s="88">
        <v>124.6587799072266</v>
      </c>
      <c r="C1671" s="90"/>
      <c r="D1671" s="88"/>
      <c r="E1671" s="88"/>
    </row>
    <row r="1672" spans="1:5" customFormat="1" x14ac:dyDescent="0.25">
      <c r="A1672" s="88">
        <v>1669</v>
      </c>
      <c r="B1672" s="88">
        <v>125.1615020751953</v>
      </c>
      <c r="C1672" s="90"/>
      <c r="D1672" s="88"/>
      <c r="E1672" s="88"/>
    </row>
    <row r="1673" spans="1:5" customFormat="1" x14ac:dyDescent="0.25">
      <c r="A1673" s="88">
        <v>1670</v>
      </c>
      <c r="B1673" s="88">
        <v>125.6009056091309</v>
      </c>
      <c r="C1673" s="90"/>
      <c r="D1673" s="88"/>
      <c r="E1673" s="88"/>
    </row>
    <row r="1674" spans="1:5" customFormat="1" x14ac:dyDescent="0.25">
      <c r="A1674" s="88">
        <v>1671</v>
      </c>
      <c r="B1674" s="88">
        <v>125.9728973388672</v>
      </c>
      <c r="C1674" s="90"/>
      <c r="D1674" s="88"/>
      <c r="E1674" s="88"/>
    </row>
    <row r="1675" spans="1:5" customFormat="1" x14ac:dyDescent="0.25">
      <c r="A1675" s="88">
        <v>1672</v>
      </c>
      <c r="B1675" s="88">
        <v>126.2022621154785</v>
      </c>
      <c r="C1675" s="90"/>
      <c r="D1675" s="88"/>
      <c r="E1675" s="88"/>
    </row>
    <row r="1676" spans="1:5" customFormat="1" x14ac:dyDescent="0.25">
      <c r="A1676" s="88">
        <v>1673</v>
      </c>
      <c r="B1676" s="88">
        <v>126.3949562072754</v>
      </c>
      <c r="C1676" s="90"/>
      <c r="D1676" s="88"/>
      <c r="E1676" s="88"/>
    </row>
    <row r="1677" spans="1:5" customFormat="1" x14ac:dyDescent="0.25">
      <c r="A1677" s="88">
        <v>1674</v>
      </c>
      <c r="B1677" s="88">
        <v>126.5646781921387</v>
      </c>
      <c r="C1677" s="90"/>
      <c r="D1677" s="88"/>
      <c r="E1677" s="88"/>
    </row>
    <row r="1678" spans="1:5" customFormat="1" x14ac:dyDescent="0.25">
      <c r="A1678" s="88">
        <v>1675</v>
      </c>
      <c r="B1678" s="88">
        <v>126.7200057983398</v>
      </c>
      <c r="C1678" s="90"/>
      <c r="D1678" s="88"/>
      <c r="E1678" s="88"/>
    </row>
    <row r="1679" spans="1:5" customFormat="1" x14ac:dyDescent="0.25">
      <c r="A1679" s="88">
        <v>1676</v>
      </c>
      <c r="B1679" s="88">
        <v>126.8166061401367</v>
      </c>
      <c r="C1679" s="90"/>
      <c r="D1679" s="88"/>
      <c r="E1679" s="88"/>
    </row>
    <row r="1680" spans="1:5" customFormat="1" x14ac:dyDescent="0.25">
      <c r="A1680" s="88">
        <v>1677</v>
      </c>
      <c r="B1680" s="88">
        <v>126.8765899658203</v>
      </c>
      <c r="C1680" s="90"/>
      <c r="D1680" s="88"/>
      <c r="E1680" s="88"/>
    </row>
    <row r="1681" spans="1:5" customFormat="1" x14ac:dyDescent="0.25">
      <c r="A1681" s="88">
        <v>1678</v>
      </c>
      <c r="B1681" s="88">
        <v>126.930396270752</v>
      </c>
      <c r="C1681" s="90"/>
      <c r="D1681" s="88"/>
      <c r="E1681" s="88"/>
    </row>
    <row r="1682" spans="1:5" customFormat="1" x14ac:dyDescent="0.25">
      <c r="A1682" s="88">
        <v>1679</v>
      </c>
      <c r="B1682" s="88">
        <v>126.87996749877929</v>
      </c>
      <c r="C1682" s="90"/>
      <c r="D1682" s="88"/>
      <c r="E1682" s="88"/>
    </row>
    <row r="1683" spans="1:5" customFormat="1" x14ac:dyDescent="0.25">
      <c r="A1683" s="88">
        <v>1680</v>
      </c>
      <c r="B1683" s="88">
        <v>126.63671340942381</v>
      </c>
      <c r="C1683" s="90"/>
      <c r="D1683" s="88"/>
      <c r="E1683" s="88"/>
    </row>
    <row r="1684" spans="1:5" customFormat="1" x14ac:dyDescent="0.25">
      <c r="A1684" s="88">
        <v>1681</v>
      </c>
      <c r="B1684" s="88">
        <v>126.3935119628906</v>
      </c>
      <c r="C1684" s="90"/>
      <c r="D1684" s="88"/>
      <c r="E1684" s="88"/>
    </row>
    <row r="1685" spans="1:5" customFormat="1" x14ac:dyDescent="0.25">
      <c r="A1685" s="88">
        <v>1682</v>
      </c>
      <c r="B1685" s="88">
        <v>126.151847076416</v>
      </c>
      <c r="C1685" s="90"/>
      <c r="D1685" s="88"/>
      <c r="E1685" s="88"/>
    </row>
    <row r="1686" spans="1:5" customFormat="1" x14ac:dyDescent="0.25">
      <c r="A1686" s="88">
        <v>1683</v>
      </c>
      <c r="B1686" s="88">
        <v>125.9382621765137</v>
      </c>
      <c r="C1686" s="90"/>
      <c r="D1686" s="88"/>
      <c r="E1686" s="88"/>
    </row>
    <row r="1687" spans="1:5" customFormat="1" x14ac:dyDescent="0.25">
      <c r="A1687" s="88">
        <v>1684</v>
      </c>
      <c r="B1687" s="88">
        <v>125.76279296875001</v>
      </c>
      <c r="C1687" s="90"/>
      <c r="D1687" s="88"/>
      <c r="E1687" s="88"/>
    </row>
    <row r="1688" spans="1:5" customFormat="1" x14ac:dyDescent="0.25">
      <c r="A1688" s="88">
        <v>1685</v>
      </c>
      <c r="B1688" s="88">
        <v>125.64711914062499</v>
      </c>
      <c r="C1688" s="90"/>
      <c r="D1688" s="88"/>
      <c r="E1688" s="88"/>
    </row>
    <row r="1689" spans="1:5" customFormat="1" x14ac:dyDescent="0.25">
      <c r="A1689" s="88">
        <v>1686</v>
      </c>
      <c r="B1689" s="88">
        <v>125.65497131347659</v>
      </c>
      <c r="C1689" s="90"/>
      <c r="D1689" s="88"/>
      <c r="E1689" s="88"/>
    </row>
    <row r="1690" spans="1:5" customFormat="1" x14ac:dyDescent="0.25">
      <c r="A1690" s="88">
        <v>1687</v>
      </c>
      <c r="B1690" s="88">
        <v>125.7401649475098</v>
      </c>
      <c r="C1690" s="90"/>
      <c r="D1690" s="88"/>
      <c r="E1690" s="88"/>
    </row>
    <row r="1691" spans="1:5" customFormat="1" x14ac:dyDescent="0.25">
      <c r="A1691" s="88">
        <v>1688</v>
      </c>
      <c r="B1691" s="88">
        <v>126.0765014648437</v>
      </c>
      <c r="C1691" s="90"/>
      <c r="D1691" s="88"/>
      <c r="E1691" s="88"/>
    </row>
    <row r="1692" spans="1:5" customFormat="1" x14ac:dyDescent="0.25">
      <c r="A1692" s="88">
        <v>1689</v>
      </c>
      <c r="B1692" s="88">
        <v>126.7473258972168</v>
      </c>
      <c r="C1692" s="90"/>
      <c r="D1692" s="88"/>
      <c r="E1692" s="88"/>
    </row>
    <row r="1693" spans="1:5" customFormat="1" x14ac:dyDescent="0.25">
      <c r="A1693" s="88">
        <v>1690</v>
      </c>
      <c r="B1693" s="88">
        <v>127.21272659301761</v>
      </c>
      <c r="C1693" s="90"/>
      <c r="D1693" s="88"/>
      <c r="E1693" s="88"/>
    </row>
    <row r="1694" spans="1:5" customFormat="1" x14ac:dyDescent="0.25">
      <c r="A1694" s="88">
        <v>1691</v>
      </c>
      <c r="B1694" s="88">
        <v>127.5169250488281</v>
      </c>
      <c r="C1694" s="90"/>
      <c r="D1694" s="88"/>
      <c r="E1694" s="88"/>
    </row>
    <row r="1695" spans="1:5" customFormat="1" x14ac:dyDescent="0.25">
      <c r="A1695" s="88">
        <v>1692</v>
      </c>
      <c r="B1695" s="88">
        <v>127.67849121093749</v>
      </c>
      <c r="C1695" s="90"/>
      <c r="D1695" s="88"/>
      <c r="E1695" s="88"/>
    </row>
    <row r="1696" spans="1:5" customFormat="1" x14ac:dyDescent="0.25">
      <c r="A1696" s="88">
        <v>1693</v>
      </c>
      <c r="B1696" s="88">
        <v>127.9262809753418</v>
      </c>
      <c r="C1696" s="90"/>
      <c r="D1696" s="88"/>
      <c r="E1696" s="88"/>
    </row>
    <row r="1697" spans="1:5" customFormat="1" x14ac:dyDescent="0.25">
      <c r="A1697" s="88">
        <v>1694</v>
      </c>
      <c r="B1697" s="88">
        <v>127.996208190918</v>
      </c>
      <c r="C1697" s="90"/>
      <c r="D1697" s="88"/>
      <c r="E1697" s="88"/>
    </row>
    <row r="1698" spans="1:5" customFormat="1" x14ac:dyDescent="0.25">
      <c r="A1698" s="88">
        <v>1695</v>
      </c>
      <c r="B1698" s="88">
        <v>127.9834716796875</v>
      </c>
      <c r="C1698" s="90"/>
      <c r="D1698" s="88"/>
      <c r="E1698" s="88"/>
    </row>
    <row r="1699" spans="1:5" customFormat="1" x14ac:dyDescent="0.25">
      <c r="A1699" s="88">
        <v>1696</v>
      </c>
      <c r="B1699" s="88">
        <v>128.03544311523439</v>
      </c>
      <c r="C1699" s="90"/>
      <c r="D1699" s="88"/>
      <c r="E1699" s="88"/>
    </row>
    <row r="1700" spans="1:5" customFormat="1" x14ac:dyDescent="0.25">
      <c r="A1700" s="88">
        <v>1697</v>
      </c>
      <c r="B1700" s="88">
        <v>128.2286361694336</v>
      </c>
      <c r="C1700" s="90"/>
      <c r="D1700" s="88"/>
      <c r="E1700" s="88"/>
    </row>
    <row r="1701" spans="1:5" customFormat="1" x14ac:dyDescent="0.25">
      <c r="A1701" s="88">
        <v>1698</v>
      </c>
      <c r="B1701" s="88">
        <v>128.44294738769531</v>
      </c>
      <c r="C1701" s="90"/>
      <c r="D1701" s="88"/>
      <c r="E1701" s="88"/>
    </row>
    <row r="1702" spans="1:5" customFormat="1" x14ac:dyDescent="0.25">
      <c r="A1702" s="88">
        <v>1699</v>
      </c>
      <c r="B1702" s="88">
        <v>128.50313720703119</v>
      </c>
      <c r="C1702" s="90"/>
      <c r="D1702" s="88"/>
      <c r="E1702" s="88"/>
    </row>
    <row r="1703" spans="1:5" customFormat="1" x14ac:dyDescent="0.25">
      <c r="A1703" s="88">
        <v>1700</v>
      </c>
      <c r="B1703" s="88">
        <v>128.57051544189451</v>
      </c>
      <c r="C1703" s="90"/>
      <c r="D1703" s="88"/>
      <c r="E1703" s="88"/>
    </row>
    <row r="1704" spans="1:5" customFormat="1" x14ac:dyDescent="0.25">
      <c r="A1704" s="88">
        <v>1701</v>
      </c>
      <c r="B1704" s="88">
        <v>128.60732421874999</v>
      </c>
      <c r="C1704" s="90"/>
      <c r="D1704" s="88"/>
      <c r="E1704" s="88"/>
    </row>
    <row r="1705" spans="1:5" customFormat="1" x14ac:dyDescent="0.25">
      <c r="A1705" s="88">
        <v>1702</v>
      </c>
      <c r="B1705" s="88">
        <v>128.55063934326171</v>
      </c>
      <c r="C1705" s="90"/>
      <c r="D1705" s="88"/>
      <c r="E1705" s="88"/>
    </row>
    <row r="1706" spans="1:5" customFormat="1" x14ac:dyDescent="0.25">
      <c r="A1706" s="88">
        <v>1703</v>
      </c>
      <c r="B1706" s="88">
        <v>128.44566650390621</v>
      </c>
      <c r="C1706" s="90"/>
      <c r="D1706" s="88"/>
      <c r="E1706" s="88"/>
    </row>
    <row r="1707" spans="1:5" customFormat="1" x14ac:dyDescent="0.25">
      <c r="A1707" s="88">
        <v>1704</v>
      </c>
      <c r="B1707" s="88">
        <v>128.28541717529299</v>
      </c>
      <c r="C1707" s="90"/>
      <c r="D1707" s="88"/>
      <c r="E1707" s="88"/>
    </row>
    <row r="1708" spans="1:5" customFormat="1" x14ac:dyDescent="0.25">
      <c r="A1708" s="88">
        <v>1705</v>
      </c>
      <c r="B1708" s="88">
        <v>128.0312438964844</v>
      </c>
      <c r="C1708" s="90"/>
      <c r="D1708" s="88"/>
      <c r="E1708" s="88"/>
    </row>
    <row r="1709" spans="1:5" customFormat="1" x14ac:dyDescent="0.25">
      <c r="A1709" s="88">
        <v>1706</v>
      </c>
      <c r="B1709" s="88">
        <v>127.88476028442381</v>
      </c>
      <c r="C1709" s="90"/>
      <c r="D1709" s="88"/>
      <c r="E1709" s="88"/>
    </row>
    <row r="1710" spans="1:5" customFormat="1" x14ac:dyDescent="0.25">
      <c r="A1710" s="88">
        <v>1707</v>
      </c>
      <c r="B1710" s="88">
        <v>127.58691177368161</v>
      </c>
      <c r="C1710" s="90"/>
      <c r="D1710" s="88"/>
      <c r="E1710" s="88"/>
    </row>
    <row r="1711" spans="1:5" customFormat="1" x14ac:dyDescent="0.25">
      <c r="A1711" s="88">
        <v>1708</v>
      </c>
      <c r="B1711" s="88">
        <v>127.109481048584</v>
      </c>
      <c r="C1711" s="90"/>
      <c r="D1711" s="88"/>
      <c r="E1711" s="88"/>
    </row>
    <row r="1712" spans="1:5" customFormat="1" x14ac:dyDescent="0.25">
      <c r="A1712" s="88">
        <v>1709</v>
      </c>
      <c r="B1712" s="88">
        <v>126.84975128173831</v>
      </c>
      <c r="C1712" s="90"/>
      <c r="D1712" s="88"/>
      <c r="E1712" s="88"/>
    </row>
    <row r="1713" spans="1:5" customFormat="1" x14ac:dyDescent="0.25">
      <c r="A1713" s="88">
        <v>1710</v>
      </c>
      <c r="B1713" s="88">
        <v>126.9277282714844</v>
      </c>
      <c r="C1713" s="90"/>
      <c r="D1713" s="88"/>
      <c r="E1713" s="88"/>
    </row>
    <row r="1714" spans="1:5" customFormat="1" x14ac:dyDescent="0.25">
      <c r="A1714" s="88">
        <v>1711</v>
      </c>
      <c r="B1714" s="88">
        <v>126.8686820983887</v>
      </c>
      <c r="C1714" s="90"/>
      <c r="D1714" s="88"/>
      <c r="E1714" s="88"/>
    </row>
    <row r="1715" spans="1:5" customFormat="1" x14ac:dyDescent="0.25">
      <c r="A1715" s="88">
        <v>1712</v>
      </c>
      <c r="B1715" s="88">
        <v>126.7057823181152</v>
      </c>
      <c r="C1715" s="90"/>
      <c r="D1715" s="88"/>
      <c r="E1715" s="88"/>
    </row>
    <row r="1716" spans="1:5" customFormat="1" x14ac:dyDescent="0.25">
      <c r="A1716" s="88">
        <v>1713</v>
      </c>
      <c r="B1716" s="88">
        <v>126.6325164794922</v>
      </c>
      <c r="C1716" s="90"/>
      <c r="D1716" s="88"/>
      <c r="E1716" s="88"/>
    </row>
    <row r="1717" spans="1:5" customFormat="1" x14ac:dyDescent="0.25">
      <c r="A1717" s="88">
        <v>1714</v>
      </c>
      <c r="B1717" s="88">
        <v>126.8112297058105</v>
      </c>
      <c r="C1717" s="90"/>
      <c r="D1717" s="88"/>
      <c r="E1717" s="88"/>
    </row>
    <row r="1718" spans="1:5" customFormat="1" x14ac:dyDescent="0.25">
      <c r="A1718" s="88">
        <v>1715</v>
      </c>
      <c r="B1718" s="88">
        <v>126.9517349243164</v>
      </c>
      <c r="C1718" s="90"/>
      <c r="D1718" s="88"/>
      <c r="E1718" s="88"/>
    </row>
    <row r="1719" spans="1:5" customFormat="1" x14ac:dyDescent="0.25">
      <c r="A1719" s="88">
        <v>1716</v>
      </c>
      <c r="B1719" s="88">
        <v>127.1788619995117</v>
      </c>
      <c r="C1719" s="90"/>
      <c r="D1719" s="88"/>
      <c r="E1719" s="88"/>
    </row>
    <row r="1720" spans="1:5" customFormat="1" x14ac:dyDescent="0.25">
      <c r="A1720" s="88">
        <v>1717</v>
      </c>
      <c r="B1720" s="88">
        <v>127.5711639404297</v>
      </c>
      <c r="C1720" s="90"/>
      <c r="D1720" s="88"/>
      <c r="E1720" s="88"/>
    </row>
    <row r="1721" spans="1:5" customFormat="1" x14ac:dyDescent="0.25">
      <c r="A1721" s="88">
        <v>1718</v>
      </c>
      <c r="B1721" s="88">
        <v>128.05147171020511</v>
      </c>
      <c r="C1721" s="90"/>
      <c r="D1721" s="88"/>
      <c r="E1721" s="88"/>
    </row>
    <row r="1722" spans="1:5" customFormat="1" x14ac:dyDescent="0.25">
      <c r="A1722" s="88">
        <v>1719</v>
      </c>
      <c r="B1722" s="88">
        <v>128.5340881347656</v>
      </c>
      <c r="C1722" s="90"/>
      <c r="D1722" s="88"/>
      <c r="E1722" s="88"/>
    </row>
    <row r="1723" spans="1:5" customFormat="1" x14ac:dyDescent="0.25">
      <c r="A1723" s="88">
        <v>1720</v>
      </c>
      <c r="B1723" s="88">
        <v>129.00895385742189</v>
      </c>
      <c r="C1723" s="90"/>
      <c r="D1723" s="88"/>
      <c r="E1723" s="88"/>
    </row>
    <row r="1724" spans="1:5" customFormat="1" x14ac:dyDescent="0.25">
      <c r="A1724" s="88">
        <v>1721</v>
      </c>
      <c r="B1724" s="88">
        <v>129.4656677246094</v>
      </c>
      <c r="C1724" s="90"/>
      <c r="D1724" s="88"/>
      <c r="E1724" s="88"/>
    </row>
    <row r="1725" spans="1:5" customFormat="1" x14ac:dyDescent="0.25">
      <c r="A1725" s="88">
        <v>1722</v>
      </c>
      <c r="B1725" s="88">
        <v>129.92289428710939</v>
      </c>
      <c r="C1725" s="90"/>
      <c r="D1725" s="88"/>
      <c r="E1725" s="88"/>
    </row>
    <row r="1726" spans="1:5" customFormat="1" x14ac:dyDescent="0.25">
      <c r="A1726" s="88">
        <v>1723</v>
      </c>
      <c r="B1726" s="88">
        <v>130.39005584716799</v>
      </c>
      <c r="C1726" s="90"/>
      <c r="D1726" s="88"/>
      <c r="E1726" s="88"/>
    </row>
    <row r="1727" spans="1:5" customFormat="1" x14ac:dyDescent="0.25">
      <c r="A1727" s="88">
        <v>1724</v>
      </c>
      <c r="B1727" s="88">
        <v>130.84431610107421</v>
      </c>
      <c r="C1727" s="90"/>
      <c r="D1727" s="88"/>
      <c r="E1727" s="88"/>
    </row>
    <row r="1728" spans="1:5" customFormat="1" x14ac:dyDescent="0.25">
      <c r="A1728" s="88">
        <v>1725</v>
      </c>
      <c r="B1728" s="88">
        <v>131.11667938232421</v>
      </c>
      <c r="C1728" s="90"/>
      <c r="D1728" s="88"/>
      <c r="E1728" s="88"/>
    </row>
    <row r="1729" spans="1:5" customFormat="1" x14ac:dyDescent="0.25">
      <c r="A1729" s="88">
        <v>1726</v>
      </c>
      <c r="B1729" s="88">
        <v>131.13497161865229</v>
      </c>
      <c r="C1729" s="90"/>
      <c r="D1729" s="88"/>
      <c r="E1729" s="88"/>
    </row>
    <row r="1730" spans="1:5" customFormat="1" x14ac:dyDescent="0.25">
      <c r="A1730" s="88">
        <v>1727</v>
      </c>
      <c r="B1730" s="88">
        <v>131.10756683349609</v>
      </c>
      <c r="C1730" s="90"/>
      <c r="D1730" s="88"/>
      <c r="E1730" s="88"/>
    </row>
    <row r="1731" spans="1:5" customFormat="1" x14ac:dyDescent="0.25">
      <c r="A1731" s="88">
        <v>1728</v>
      </c>
      <c r="B1731" s="88">
        <v>130.63495330810551</v>
      </c>
      <c r="C1731" s="90"/>
      <c r="D1731" s="88"/>
      <c r="E1731" s="88"/>
    </row>
    <row r="1732" spans="1:5" customFormat="1" x14ac:dyDescent="0.25">
      <c r="A1732" s="88">
        <v>1729</v>
      </c>
      <c r="B1732" s="88">
        <v>129.48162841796881</v>
      </c>
      <c r="C1732" s="90"/>
      <c r="D1732" s="88"/>
      <c r="E1732" s="88"/>
    </row>
    <row r="1733" spans="1:5" customFormat="1" x14ac:dyDescent="0.25">
      <c r="A1733" s="88">
        <v>1730</v>
      </c>
      <c r="B1733" s="88">
        <v>128.08439407348629</v>
      </c>
      <c r="C1733" s="90"/>
      <c r="D1733" s="88"/>
      <c r="E1733" s="88"/>
    </row>
    <row r="1734" spans="1:5" customFormat="1" x14ac:dyDescent="0.25">
      <c r="A1734" s="88">
        <v>1731</v>
      </c>
      <c r="B1734" s="88">
        <v>126.0298606872559</v>
      </c>
      <c r="C1734" s="90"/>
      <c r="D1734" s="88"/>
      <c r="E1734" s="88"/>
    </row>
    <row r="1735" spans="1:5" customFormat="1" x14ac:dyDescent="0.25">
      <c r="A1735" s="88">
        <v>1732</v>
      </c>
      <c r="B1735" s="88">
        <v>124.1070098876953</v>
      </c>
      <c r="C1735" s="90"/>
      <c r="D1735" s="88"/>
      <c r="E1735" s="88"/>
    </row>
    <row r="1736" spans="1:5" customFormat="1" x14ac:dyDescent="0.25">
      <c r="A1736" s="88">
        <v>1733</v>
      </c>
      <c r="B1736" s="88">
        <v>122.0750045776367</v>
      </c>
      <c r="C1736" s="90"/>
      <c r="D1736" s="88"/>
      <c r="E1736" s="88"/>
    </row>
    <row r="1737" spans="1:5" customFormat="1" x14ac:dyDescent="0.25">
      <c r="A1737" s="88">
        <v>1734</v>
      </c>
      <c r="B1737" s="88">
        <v>119.82816848754879</v>
      </c>
      <c r="C1737" s="90"/>
      <c r="D1737" s="88"/>
      <c r="E1737" s="88"/>
    </row>
    <row r="1738" spans="1:5" customFormat="1" x14ac:dyDescent="0.25">
      <c r="A1738" s="88">
        <v>1735</v>
      </c>
      <c r="B1738" s="88">
        <v>117.2809532165527</v>
      </c>
      <c r="C1738" s="90"/>
      <c r="D1738" s="88"/>
      <c r="E1738" s="88"/>
    </row>
    <row r="1739" spans="1:5" customFormat="1" x14ac:dyDescent="0.25">
      <c r="A1739" s="88">
        <v>1736</v>
      </c>
      <c r="B1739" s="88">
        <v>114.32802734374999</v>
      </c>
      <c r="C1739" s="90"/>
      <c r="D1739" s="88"/>
      <c r="E1739" s="88"/>
    </row>
    <row r="1740" spans="1:5" customFormat="1" x14ac:dyDescent="0.25">
      <c r="A1740" s="88">
        <v>1737</v>
      </c>
      <c r="B1740" s="88">
        <v>112.1178070068359</v>
      </c>
      <c r="C1740" s="90"/>
      <c r="D1740" s="88"/>
      <c r="E1740" s="88"/>
    </row>
    <row r="1741" spans="1:5" customFormat="1" x14ac:dyDescent="0.25">
      <c r="A1741" s="88">
        <v>1738</v>
      </c>
      <c r="B1741" s="88">
        <v>110.1340126037598</v>
      </c>
      <c r="C1741" s="90"/>
      <c r="D1741" s="88"/>
      <c r="E1741" s="88"/>
    </row>
    <row r="1742" spans="1:5" customFormat="1" x14ac:dyDescent="0.25">
      <c r="A1742" s="88">
        <v>1739</v>
      </c>
      <c r="B1742" s="88">
        <v>107.9919288635254</v>
      </c>
      <c r="C1742" s="90"/>
      <c r="D1742" s="88"/>
      <c r="E1742" s="88"/>
    </row>
    <row r="1743" spans="1:5" customFormat="1" x14ac:dyDescent="0.25">
      <c r="A1743" s="88">
        <v>1740</v>
      </c>
      <c r="B1743" s="88">
        <v>105.1355453491211</v>
      </c>
      <c r="C1743" s="90"/>
      <c r="D1743" s="88"/>
      <c r="E1743" s="88"/>
    </row>
    <row r="1744" spans="1:5" customFormat="1" x14ac:dyDescent="0.25">
      <c r="A1744" s="88">
        <v>1741</v>
      </c>
      <c r="B1744" s="88">
        <v>102.9174217224121</v>
      </c>
      <c r="C1744" s="90"/>
      <c r="D1744" s="88"/>
      <c r="E1744" s="88"/>
    </row>
    <row r="1745" spans="1:5" customFormat="1" x14ac:dyDescent="0.25">
      <c r="A1745" s="88">
        <v>1742</v>
      </c>
      <c r="B1745" s="88">
        <v>101.10916671752931</v>
      </c>
      <c r="C1745" s="90"/>
      <c r="D1745" s="88"/>
      <c r="E1745" s="88"/>
    </row>
    <row r="1746" spans="1:5" customFormat="1" x14ac:dyDescent="0.25">
      <c r="A1746" s="88">
        <v>1743</v>
      </c>
      <c r="B1746" s="88">
        <v>99.325325775146482</v>
      </c>
      <c r="C1746" s="90"/>
      <c r="D1746" s="88"/>
      <c r="E1746" s="88"/>
    </row>
    <row r="1747" spans="1:5" customFormat="1" x14ac:dyDescent="0.25">
      <c r="A1747" s="88">
        <v>1744</v>
      </c>
      <c r="B1747" s="88">
        <v>97.718420410156256</v>
      </c>
      <c r="C1747" s="90"/>
      <c r="D1747" s="88"/>
      <c r="E1747" s="88"/>
    </row>
    <row r="1748" spans="1:5" customFormat="1" x14ac:dyDescent="0.25">
      <c r="A1748" s="88">
        <v>1745</v>
      </c>
      <c r="B1748" s="88">
        <v>96.232594299316403</v>
      </c>
      <c r="C1748" s="90"/>
      <c r="D1748" s="88"/>
      <c r="E1748" s="88"/>
    </row>
    <row r="1749" spans="1:5" customFormat="1" x14ac:dyDescent="0.25">
      <c r="A1749" s="88">
        <v>1746</v>
      </c>
      <c r="B1749" s="88">
        <v>94.822500610351568</v>
      </c>
      <c r="C1749" s="90"/>
      <c r="D1749" s="88"/>
      <c r="E1749" s="88"/>
    </row>
    <row r="1750" spans="1:5" customFormat="1" x14ac:dyDescent="0.25">
      <c r="A1750" s="88">
        <v>1747</v>
      </c>
      <c r="B1750" s="88">
        <v>93.711029052734375</v>
      </c>
      <c r="C1750" s="90"/>
      <c r="D1750" s="88"/>
      <c r="E1750" s="88"/>
    </row>
    <row r="1751" spans="1:5" customFormat="1" x14ac:dyDescent="0.25">
      <c r="A1751" s="88">
        <v>1748</v>
      </c>
      <c r="B1751" s="88">
        <v>92.639543151855463</v>
      </c>
      <c r="C1751" s="90"/>
      <c r="D1751" s="88"/>
      <c r="E1751" s="88"/>
    </row>
    <row r="1752" spans="1:5" customFormat="1" x14ac:dyDescent="0.25">
      <c r="A1752" s="88">
        <v>1749</v>
      </c>
      <c r="B1752" s="88">
        <v>91.615708160400388</v>
      </c>
      <c r="C1752" s="90"/>
      <c r="D1752" s="88"/>
      <c r="E1752" s="88"/>
    </row>
    <row r="1753" spans="1:5" customFormat="1" x14ac:dyDescent="0.25">
      <c r="A1753" s="88">
        <v>1750</v>
      </c>
      <c r="B1753" s="88">
        <v>90.653561401367185</v>
      </c>
      <c r="C1753" s="90"/>
      <c r="D1753" s="88"/>
      <c r="E1753" s="88"/>
    </row>
    <row r="1754" spans="1:5" customFormat="1" x14ac:dyDescent="0.25">
      <c r="A1754" s="88">
        <v>1751</v>
      </c>
      <c r="B1754" s="88">
        <v>90.038356018066409</v>
      </c>
      <c r="C1754" s="90"/>
      <c r="D1754" s="88"/>
      <c r="E1754" s="88"/>
    </row>
    <row r="1755" spans="1:5" customFormat="1" x14ac:dyDescent="0.25">
      <c r="A1755" s="88">
        <v>1752</v>
      </c>
      <c r="B1755" s="88">
        <v>89.636761474609372</v>
      </c>
      <c r="C1755" s="90"/>
      <c r="D1755" s="88"/>
      <c r="E1755" s="88"/>
    </row>
    <row r="1756" spans="1:5" customFormat="1" x14ac:dyDescent="0.25">
      <c r="A1756" s="88">
        <v>1753</v>
      </c>
      <c r="B1756" s="88">
        <v>89.232721710205084</v>
      </c>
      <c r="C1756" s="90"/>
      <c r="D1756" s="88"/>
      <c r="E1756" s="88"/>
    </row>
    <row r="1757" spans="1:5" customFormat="1" x14ac:dyDescent="0.25">
      <c r="A1757" s="88">
        <v>1754</v>
      </c>
      <c r="B1757" s="88">
        <v>88.711380004882813</v>
      </c>
      <c r="C1757" s="90"/>
      <c r="D1757" s="88"/>
      <c r="E1757" s="88"/>
    </row>
    <row r="1758" spans="1:5" customFormat="1" x14ac:dyDescent="0.25">
      <c r="A1758" s="88">
        <v>1755</v>
      </c>
      <c r="B1758" s="88">
        <v>88.156330871582028</v>
      </c>
      <c r="C1758" s="90"/>
      <c r="D1758" s="88"/>
      <c r="E1758" s="88"/>
    </row>
    <row r="1759" spans="1:5" customFormat="1" x14ac:dyDescent="0.25">
      <c r="A1759" s="88">
        <v>1756</v>
      </c>
      <c r="B1759" s="88">
        <v>87.683883666992188</v>
      </c>
      <c r="C1759" s="90"/>
      <c r="D1759" s="88"/>
      <c r="E1759" s="88"/>
    </row>
    <row r="1760" spans="1:5" customFormat="1" x14ac:dyDescent="0.25">
      <c r="A1760" s="88">
        <v>1757</v>
      </c>
      <c r="B1760" s="88">
        <v>87.237799072265631</v>
      </c>
      <c r="C1760" s="90"/>
      <c r="D1760" s="88"/>
      <c r="E1760" s="88"/>
    </row>
    <row r="1761" spans="1:5" customFormat="1" x14ac:dyDescent="0.25">
      <c r="A1761" s="88">
        <v>1758</v>
      </c>
      <c r="B1761" s="88">
        <v>86.847019195556641</v>
      </c>
      <c r="C1761" s="90"/>
      <c r="D1761" s="88"/>
      <c r="E1761" s="88"/>
    </row>
    <row r="1762" spans="1:5" customFormat="1" x14ac:dyDescent="0.25">
      <c r="A1762" s="88">
        <v>1759</v>
      </c>
      <c r="B1762" s="88">
        <v>86.389517211914068</v>
      </c>
      <c r="C1762" s="90"/>
      <c r="D1762" s="88"/>
      <c r="E1762" s="88"/>
    </row>
    <row r="1763" spans="1:5" customFormat="1" x14ac:dyDescent="0.25">
      <c r="A1763" s="88">
        <v>1760</v>
      </c>
      <c r="B1763" s="88">
        <v>85.805891418457037</v>
      </c>
      <c r="C1763" s="90"/>
      <c r="D1763" s="88"/>
      <c r="E1763" s="88"/>
    </row>
    <row r="1764" spans="1:5" customFormat="1" x14ac:dyDescent="0.25">
      <c r="A1764" s="88">
        <v>1761</v>
      </c>
      <c r="B1764" s="88">
        <v>85.167107391357419</v>
      </c>
      <c r="C1764" s="90"/>
      <c r="D1764" s="88"/>
      <c r="E1764" s="88"/>
    </row>
    <row r="1765" spans="1:5" x14ac:dyDescent="0.25">
      <c r="A1765" s="88">
        <v>1762</v>
      </c>
      <c r="B1765" s="88">
        <v>84.648877716064447</v>
      </c>
      <c r="C1765" s="90"/>
      <c r="D1765" s="88"/>
      <c r="E1765" s="88"/>
    </row>
    <row r="1766" spans="1:5" x14ac:dyDescent="0.25">
      <c r="A1766" s="88">
        <v>1763</v>
      </c>
      <c r="B1766" s="88">
        <v>84.1260986328125</v>
      </c>
      <c r="C1766" s="90"/>
      <c r="D1766" s="88"/>
      <c r="E1766" s="88"/>
    </row>
    <row r="1767" spans="1:5" x14ac:dyDescent="0.25">
      <c r="A1767" s="88">
        <v>1764</v>
      </c>
      <c r="B1767" s="88">
        <v>83.433283233642584</v>
      </c>
      <c r="C1767" s="90"/>
      <c r="D1767" s="88"/>
      <c r="E1767" s="88"/>
    </row>
    <row r="1768" spans="1:5" x14ac:dyDescent="0.25">
      <c r="A1768" s="88">
        <v>1765</v>
      </c>
      <c r="B1768" s="88">
        <v>82.833776855468756</v>
      </c>
      <c r="C1768" s="90"/>
      <c r="D1768" s="88"/>
      <c r="E1768" s="88"/>
    </row>
    <row r="1769" spans="1:5" x14ac:dyDescent="0.25">
      <c r="A1769" s="88">
        <v>1766</v>
      </c>
      <c r="B1769" s="88">
        <v>82.24755859375</v>
      </c>
      <c r="C1769" s="90"/>
      <c r="D1769" s="88"/>
      <c r="E1769" s="88"/>
    </row>
    <row r="1770" spans="1:5" x14ac:dyDescent="0.25">
      <c r="A1770" s="88">
        <v>1767</v>
      </c>
      <c r="B1770" s="88">
        <v>81.486476898193359</v>
      </c>
      <c r="C1770" s="90"/>
      <c r="D1770" s="88"/>
      <c r="E1770" s="88"/>
    </row>
    <row r="1771" spans="1:5" x14ac:dyDescent="0.25">
      <c r="A1771" s="88">
        <v>1768</v>
      </c>
      <c r="B1771" s="88">
        <v>80.609414672851557</v>
      </c>
      <c r="C1771" s="90"/>
      <c r="D1771" s="88"/>
      <c r="E1771" s="88"/>
    </row>
    <row r="1772" spans="1:5" x14ac:dyDescent="0.25">
      <c r="A1772" s="88">
        <v>1769</v>
      </c>
      <c r="B1772" s="88">
        <v>79.602733612060547</v>
      </c>
      <c r="C1772" s="90"/>
      <c r="D1772" s="88"/>
      <c r="E1772" s="88"/>
    </row>
    <row r="1773" spans="1:5" x14ac:dyDescent="0.25">
      <c r="A1773" s="88">
        <v>1770</v>
      </c>
      <c r="B1773" s="88">
        <v>78.364145660400396</v>
      </c>
      <c r="C1773" s="90"/>
      <c r="D1773" s="88"/>
      <c r="E1773" s="88"/>
    </row>
    <row r="1774" spans="1:5" x14ac:dyDescent="0.25">
      <c r="A1774" s="88">
        <v>1771</v>
      </c>
      <c r="B1774" s="88">
        <v>76.645417785644526</v>
      </c>
      <c r="C1774" s="90"/>
      <c r="D1774" s="88"/>
      <c r="E1774" s="88"/>
    </row>
    <row r="1775" spans="1:5" x14ac:dyDescent="0.25">
      <c r="A1775" s="88">
        <v>1772</v>
      </c>
      <c r="B1775" s="88">
        <v>73.3987434387207</v>
      </c>
      <c r="C1775" s="90"/>
      <c r="D1775" s="88"/>
      <c r="E1775" s="88"/>
    </row>
    <row r="1776" spans="1:5" x14ac:dyDescent="0.25">
      <c r="A1776" s="88">
        <v>1773</v>
      </c>
      <c r="B1776" s="88">
        <v>69.762416839599609</v>
      </c>
      <c r="C1776" s="90"/>
      <c r="D1776" s="88"/>
      <c r="E1776" s="88"/>
    </row>
    <row r="1777" spans="1:5" x14ac:dyDescent="0.25">
      <c r="A1777" s="88">
        <v>1774</v>
      </c>
      <c r="B1777" s="88">
        <v>66.720904541015628</v>
      </c>
      <c r="C1777" s="90"/>
      <c r="D1777" s="88"/>
      <c r="E1777" s="88"/>
    </row>
    <row r="1778" spans="1:5" x14ac:dyDescent="0.25">
      <c r="A1778" s="88">
        <v>1775</v>
      </c>
      <c r="B1778" s="88">
        <v>63.603234481811533</v>
      </c>
      <c r="C1778" s="90"/>
      <c r="D1778" s="88"/>
      <c r="E1778" s="88"/>
    </row>
    <row r="1779" spans="1:5" x14ac:dyDescent="0.25">
      <c r="A1779" s="88">
        <v>1776</v>
      </c>
      <c r="B1779" s="88">
        <v>60.498272323608397</v>
      </c>
      <c r="C1779" s="90"/>
      <c r="D1779" s="88"/>
      <c r="E1779" s="88"/>
    </row>
    <row r="1780" spans="1:5" x14ac:dyDescent="0.25">
      <c r="A1780" s="88">
        <v>1777</v>
      </c>
      <c r="B1780" s="88">
        <v>57.874334716796866</v>
      </c>
      <c r="C1780" s="90"/>
      <c r="D1780" s="88"/>
      <c r="E1780" s="88"/>
    </row>
    <row r="1781" spans="1:5" x14ac:dyDescent="0.25">
      <c r="A1781" s="88">
        <v>1778</v>
      </c>
      <c r="B1781" s="88">
        <v>55.490584182739248</v>
      </c>
      <c r="C1781" s="90"/>
      <c r="D1781" s="88"/>
      <c r="E1781" s="88"/>
    </row>
    <row r="1782" spans="1:5" x14ac:dyDescent="0.25">
      <c r="A1782" s="88">
        <v>1779</v>
      </c>
      <c r="B1782" s="88">
        <v>53.142570877075187</v>
      </c>
      <c r="C1782" s="90"/>
      <c r="D1782" s="88"/>
      <c r="E1782" s="88"/>
    </row>
    <row r="1783" spans="1:5" x14ac:dyDescent="0.25">
      <c r="A1783" s="88">
        <v>1780</v>
      </c>
      <c r="B1783" s="88">
        <v>50.452739334106447</v>
      </c>
      <c r="C1783" s="90"/>
      <c r="D1783" s="88"/>
      <c r="E1783" s="88"/>
    </row>
    <row r="1784" spans="1:5" x14ac:dyDescent="0.25">
      <c r="A1784" s="88">
        <v>1781</v>
      </c>
      <c r="B1784" s="88">
        <v>46.784289932250978</v>
      </c>
      <c r="C1784" s="90"/>
      <c r="D1784" s="88"/>
      <c r="E1784" s="88"/>
    </row>
    <row r="1785" spans="1:5" x14ac:dyDescent="0.25">
      <c r="A1785" s="88">
        <v>1782</v>
      </c>
      <c r="B1785" s="88">
        <v>43.808806610107418</v>
      </c>
      <c r="C1785" s="90"/>
      <c r="D1785" s="88"/>
      <c r="E1785" s="88"/>
    </row>
    <row r="1786" spans="1:5" x14ac:dyDescent="0.25">
      <c r="A1786" s="88">
        <v>1783</v>
      </c>
      <c r="B1786" s="88">
        <v>40.972831726074219</v>
      </c>
      <c r="C1786" s="90"/>
      <c r="D1786" s="88"/>
      <c r="E1786" s="88"/>
    </row>
    <row r="1787" spans="1:5" x14ac:dyDescent="0.25">
      <c r="A1787" s="88">
        <v>1784</v>
      </c>
      <c r="B1787" s="88">
        <v>38.048738861083983</v>
      </c>
      <c r="C1787" s="90"/>
      <c r="D1787" s="88"/>
      <c r="E1787" s="88"/>
    </row>
    <row r="1788" spans="1:5" x14ac:dyDescent="0.25">
      <c r="A1788" s="88">
        <v>1785</v>
      </c>
      <c r="B1788" s="88">
        <v>34.107568359375001</v>
      </c>
      <c r="C1788" s="90"/>
      <c r="D1788" s="88"/>
      <c r="E1788" s="88"/>
    </row>
    <row r="1789" spans="1:5" x14ac:dyDescent="0.25">
      <c r="A1789" s="88">
        <v>1786</v>
      </c>
      <c r="B1789" s="88">
        <v>31.27007007598877</v>
      </c>
      <c r="C1789" s="90"/>
      <c r="D1789" s="88"/>
      <c r="E1789" s="88"/>
    </row>
    <row r="1790" spans="1:5" x14ac:dyDescent="0.25">
      <c r="A1790" s="88">
        <v>1787</v>
      </c>
      <c r="B1790" s="88">
        <v>28.87763500213623</v>
      </c>
      <c r="C1790" s="90"/>
      <c r="D1790" s="88"/>
      <c r="E1790" s="88"/>
    </row>
    <row r="1791" spans="1:5" x14ac:dyDescent="0.25">
      <c r="A1791" s="88">
        <v>1788</v>
      </c>
      <c r="B1791" s="88">
        <v>27.278369522094732</v>
      </c>
      <c r="C1791" s="90"/>
      <c r="D1791" s="88"/>
      <c r="E1791" s="88"/>
    </row>
    <row r="1792" spans="1:5" x14ac:dyDescent="0.25">
      <c r="A1792" s="88">
        <v>1789</v>
      </c>
      <c r="B1792" s="88">
        <v>25.34098205566406</v>
      </c>
      <c r="C1792" s="90"/>
      <c r="D1792" s="88"/>
      <c r="E1792" s="88"/>
    </row>
    <row r="1793" spans="1:5" x14ac:dyDescent="0.25">
      <c r="A1793" s="88">
        <v>1790</v>
      </c>
      <c r="B1793" s="88">
        <v>23.359586906433101</v>
      </c>
      <c r="C1793" s="90"/>
      <c r="D1793" s="88"/>
      <c r="E1793" s="88"/>
    </row>
    <row r="1794" spans="1:5" x14ac:dyDescent="0.25">
      <c r="A1794" s="88">
        <v>1791</v>
      </c>
      <c r="B1794" s="88">
        <v>21.228174781799321</v>
      </c>
      <c r="C1794" s="90"/>
      <c r="D1794" s="88"/>
      <c r="E1794" s="88"/>
    </row>
    <row r="1795" spans="1:5" x14ac:dyDescent="0.25">
      <c r="A1795" s="88">
        <v>1792</v>
      </c>
      <c r="B1795" s="88">
        <v>18.777920341491701</v>
      </c>
      <c r="C1795" s="90"/>
      <c r="D1795" s="88"/>
      <c r="E1795" s="88"/>
    </row>
    <row r="1796" spans="1:5" x14ac:dyDescent="0.25">
      <c r="A1796" s="88">
        <v>1793</v>
      </c>
      <c r="B1796" s="88">
        <v>15.952125167846679</v>
      </c>
      <c r="C1796" s="90"/>
      <c r="D1796" s="88"/>
      <c r="E1796" s="88"/>
    </row>
    <row r="1797" spans="1:5" x14ac:dyDescent="0.25">
      <c r="A1797" s="88">
        <v>1794</v>
      </c>
      <c r="B1797" s="88">
        <v>13.271645259857181</v>
      </c>
      <c r="C1797" s="90"/>
      <c r="D1797" s="88"/>
      <c r="E1797" s="88"/>
    </row>
    <row r="1798" spans="1:5" x14ac:dyDescent="0.25">
      <c r="A1798" s="88">
        <v>1795</v>
      </c>
      <c r="B1798" s="88">
        <v>10.269358253479</v>
      </c>
      <c r="C1798" s="90"/>
      <c r="D1798" s="88"/>
      <c r="E1798" s="88"/>
    </row>
    <row r="1799" spans="1:5" x14ac:dyDescent="0.25">
      <c r="A1799" s="88">
        <v>1796</v>
      </c>
      <c r="B1799" s="88">
        <v>6.7400760173797609</v>
      </c>
      <c r="C1799" s="90"/>
      <c r="D1799" s="88"/>
      <c r="E1799" s="88"/>
    </row>
    <row r="1800" spans="1:5" x14ac:dyDescent="0.25">
      <c r="A1800" s="88">
        <v>1797</v>
      </c>
      <c r="B1800" s="88">
        <v>2.5359818845987321</v>
      </c>
      <c r="C1800" s="90"/>
      <c r="D1800" s="88"/>
      <c r="E1800" s="88"/>
    </row>
    <row r="1801" spans="1:5" x14ac:dyDescent="0.25">
      <c r="A1801" s="88">
        <v>1798</v>
      </c>
      <c r="B1801" s="88">
        <v>0.1416837461292744</v>
      </c>
      <c r="C1801" s="90"/>
      <c r="D1801" s="88"/>
      <c r="E1801" s="88"/>
    </row>
    <row r="1802" spans="1:5" x14ac:dyDescent="0.25">
      <c r="A1802" s="88">
        <v>1799</v>
      </c>
      <c r="B1802" s="88">
        <v>1.529400930739939E-2</v>
      </c>
      <c r="C1802" s="90"/>
      <c r="D1802" s="88"/>
      <c r="E1802" s="88"/>
    </row>
    <row r="1803" spans="1:5" x14ac:dyDescent="0.25">
      <c r="A1803" s="88">
        <v>1800</v>
      </c>
      <c r="B1803" s="88">
        <v>0</v>
      </c>
      <c r="C1803" s="90"/>
      <c r="D1803" s="88"/>
      <c r="E1803" s="88"/>
    </row>
    <row r="1804" spans="1:5" x14ac:dyDescent="0.25">
      <c r="A1804" s="89"/>
      <c r="B1804" s="94"/>
      <c r="C1804" s="90"/>
      <c r="D1804" s="89"/>
      <c r="E1804" s="89"/>
    </row>
    <row r="1805" spans="1:5" x14ac:dyDescent="0.25">
      <c r="A1805" s="89"/>
      <c r="B1805" s="94"/>
      <c r="C1805" s="90"/>
      <c r="D1805" s="89"/>
      <c r="E1805" s="89"/>
    </row>
    <row r="1806" spans="1:5" x14ac:dyDescent="0.25">
      <c r="A1806" s="89"/>
      <c r="B1806" s="94"/>
      <c r="C1806" s="90"/>
      <c r="D1806" s="89"/>
      <c r="E1806" s="89"/>
    </row>
    <row r="1807" spans="1:5" x14ac:dyDescent="0.25">
      <c r="A1807" s="89"/>
      <c r="B1807" s="94"/>
      <c r="C1807" s="90"/>
      <c r="D1807" s="89"/>
      <c r="E1807" s="89"/>
    </row>
    <row r="1808" spans="1:5" x14ac:dyDescent="0.25">
      <c r="A1808" s="89"/>
      <c r="B1808" s="94"/>
      <c r="C1808" s="90"/>
      <c r="D1808" s="89"/>
      <c r="E1808" s="89"/>
    </row>
    <row r="1809" spans="1:5" x14ac:dyDescent="0.25">
      <c r="A1809" s="89"/>
      <c r="B1809" s="94"/>
      <c r="C1809" s="90"/>
      <c r="D1809" s="89"/>
      <c r="E1809" s="89"/>
    </row>
    <row r="1810" spans="1:5" x14ac:dyDescent="0.25">
      <c r="A1810" s="89"/>
      <c r="B1810" s="94"/>
      <c r="C1810" s="90"/>
      <c r="D1810" s="89"/>
      <c r="E1810" s="89"/>
    </row>
    <row r="1811" spans="1:5" x14ac:dyDescent="0.25">
      <c r="A1811" s="89"/>
      <c r="B1811" s="94"/>
      <c r="C1811" s="90"/>
      <c r="D1811" s="89"/>
      <c r="E1811" s="89"/>
    </row>
    <row r="1812" spans="1:5" x14ac:dyDescent="0.25">
      <c r="A1812" s="89"/>
      <c r="B1812" s="94"/>
      <c r="C1812" s="90"/>
      <c r="D1812" s="89"/>
      <c r="E1812" s="89"/>
    </row>
    <row r="1813" spans="1:5" x14ac:dyDescent="0.25">
      <c r="A1813" s="89"/>
      <c r="B1813" s="94"/>
      <c r="C1813" s="90"/>
      <c r="D1813" s="89"/>
      <c r="E1813" s="89"/>
    </row>
    <row r="1814" spans="1:5" x14ac:dyDescent="0.25">
      <c r="A1814" s="89"/>
      <c r="B1814" s="94"/>
      <c r="C1814" s="90"/>
      <c r="D1814" s="89"/>
      <c r="E1814" s="89"/>
    </row>
    <row r="1815" spans="1:5" x14ac:dyDescent="0.25">
      <c r="A1815" s="89"/>
      <c r="B1815" s="94"/>
      <c r="C1815" s="90"/>
      <c r="D1815" s="89"/>
      <c r="E1815" s="89"/>
    </row>
    <row r="1816" spans="1:5" x14ac:dyDescent="0.25">
      <c r="A1816" s="89"/>
      <c r="B1816" s="94"/>
      <c r="C1816" s="90"/>
      <c r="D1816" s="89"/>
      <c r="E1816" s="89"/>
    </row>
    <row r="1817" spans="1:5" x14ac:dyDescent="0.25">
      <c r="A1817" s="89"/>
      <c r="B1817" s="94"/>
      <c r="C1817" s="90"/>
      <c r="D1817" s="89"/>
      <c r="E1817" s="89"/>
    </row>
    <row r="1818" spans="1:5" x14ac:dyDescent="0.25">
      <c r="A1818" s="89"/>
      <c r="B1818" s="94"/>
      <c r="C1818" s="90"/>
      <c r="D1818" s="89"/>
      <c r="E1818" s="89"/>
    </row>
    <row r="1819" spans="1:5" x14ac:dyDescent="0.25">
      <c r="A1819" s="89"/>
      <c r="B1819" s="94"/>
      <c r="C1819" s="90"/>
      <c r="D1819" s="89"/>
      <c r="E1819" s="89"/>
    </row>
    <row r="1820" spans="1:5" x14ac:dyDescent="0.25">
      <c r="A1820" s="89"/>
      <c r="B1820" s="94"/>
      <c r="C1820" s="90"/>
      <c r="D1820" s="89"/>
      <c r="E1820" s="89"/>
    </row>
    <row r="1821" spans="1:5" x14ac:dyDescent="0.25">
      <c r="A1821" s="89"/>
      <c r="B1821" s="94"/>
      <c r="C1821" s="90"/>
      <c r="D1821" s="89"/>
      <c r="E1821" s="89"/>
    </row>
    <row r="1822" spans="1:5" x14ac:dyDescent="0.25">
      <c r="A1822" s="89"/>
      <c r="B1822" s="94"/>
      <c r="C1822" s="90"/>
      <c r="D1822" s="89"/>
      <c r="E1822" s="89"/>
    </row>
    <row r="1823" spans="1:5" x14ac:dyDescent="0.25">
      <c r="A1823" s="89"/>
      <c r="B1823" s="94"/>
      <c r="C1823" s="90"/>
      <c r="D1823" s="89"/>
      <c r="E1823" s="89"/>
    </row>
    <row r="1824" spans="1:5" x14ac:dyDescent="0.25">
      <c r="A1824" s="89"/>
      <c r="B1824" s="94"/>
      <c r="C1824" s="90"/>
      <c r="D1824" s="89"/>
      <c r="E1824" s="89"/>
    </row>
    <row r="1825" spans="1:5" x14ac:dyDescent="0.25">
      <c r="A1825" s="89"/>
      <c r="B1825" s="94"/>
      <c r="C1825" s="90"/>
      <c r="D1825" s="89"/>
      <c r="E1825" s="89"/>
    </row>
    <row r="1826" spans="1:5" x14ac:dyDescent="0.25">
      <c r="A1826" s="89"/>
      <c r="B1826" s="94"/>
      <c r="C1826" s="90"/>
      <c r="D1826" s="89"/>
      <c r="E1826" s="89"/>
    </row>
    <row r="1827" spans="1:5" x14ac:dyDescent="0.25">
      <c r="A1827" s="89"/>
      <c r="B1827" s="94"/>
      <c r="C1827" s="90"/>
      <c r="D1827" s="89"/>
      <c r="E1827" s="89"/>
    </row>
    <row r="1828" spans="1:5" x14ac:dyDescent="0.25">
      <c r="A1828" s="89"/>
      <c r="B1828" s="94"/>
      <c r="C1828" s="90"/>
      <c r="D1828" s="89"/>
      <c r="E1828" s="89"/>
    </row>
    <row r="1829" spans="1:5" x14ac:dyDescent="0.25">
      <c r="A1829" s="89"/>
      <c r="B1829" s="94"/>
      <c r="C1829" s="90"/>
      <c r="D1829" s="89"/>
      <c r="E1829" s="89"/>
    </row>
    <row r="1830" spans="1:5" x14ac:dyDescent="0.25">
      <c r="A1830" s="89"/>
      <c r="B1830" s="94"/>
      <c r="C1830" s="90"/>
      <c r="D1830" s="89"/>
      <c r="E1830" s="89"/>
    </row>
    <row r="1831" spans="1:5" x14ac:dyDescent="0.25">
      <c r="A1831" s="89"/>
      <c r="B1831" s="94"/>
      <c r="C1831" s="90"/>
      <c r="D1831" s="89"/>
      <c r="E1831" s="89"/>
    </row>
    <row r="1832" spans="1:5" x14ac:dyDescent="0.25">
      <c r="A1832" s="89"/>
      <c r="B1832" s="94"/>
      <c r="C1832" s="90"/>
      <c r="D1832" s="89"/>
      <c r="E1832" s="89"/>
    </row>
    <row r="1833" spans="1:5" x14ac:dyDescent="0.25">
      <c r="A1833" s="89"/>
      <c r="B1833" s="94"/>
      <c r="C1833" s="90"/>
      <c r="D1833" s="89"/>
      <c r="E1833" s="89"/>
    </row>
    <row r="1834" spans="1:5" x14ac:dyDescent="0.25">
      <c r="A1834" s="89"/>
      <c r="B1834" s="94"/>
      <c r="C1834" s="90"/>
      <c r="D1834" s="89"/>
      <c r="E1834" s="89"/>
    </row>
    <row r="1835" spans="1:5" x14ac:dyDescent="0.25">
      <c r="A1835" s="89"/>
      <c r="B1835" s="94"/>
      <c r="C1835" s="90"/>
      <c r="D1835" s="89"/>
      <c r="E1835" s="89"/>
    </row>
    <row r="1836" spans="1:5" x14ac:dyDescent="0.25">
      <c r="A1836" s="89"/>
      <c r="B1836" s="94"/>
      <c r="C1836" s="90"/>
      <c r="D1836" s="89"/>
      <c r="E1836" s="89"/>
    </row>
    <row r="1837" spans="1:5" x14ac:dyDescent="0.25">
      <c r="A1837" s="89"/>
      <c r="B1837" s="94"/>
      <c r="C1837" s="90"/>
      <c r="D1837" s="89"/>
      <c r="E1837" s="89"/>
    </row>
    <row r="1838" spans="1:5" x14ac:dyDescent="0.25">
      <c r="A1838" s="89"/>
      <c r="B1838" s="94"/>
      <c r="C1838" s="90"/>
      <c r="D1838" s="89"/>
      <c r="E1838" s="89"/>
    </row>
    <row r="1839" spans="1:5" x14ac:dyDescent="0.25">
      <c r="A1839" s="89"/>
      <c r="B1839" s="94"/>
      <c r="C1839" s="90"/>
      <c r="D1839" s="89"/>
      <c r="E1839" s="89"/>
    </row>
    <row r="1840" spans="1:5" x14ac:dyDescent="0.25">
      <c r="A1840" s="89"/>
      <c r="B1840" s="94"/>
      <c r="C1840" s="90"/>
      <c r="D1840" s="89"/>
      <c r="E1840" s="89"/>
    </row>
    <row r="1841" spans="1:5" x14ac:dyDescent="0.25">
      <c r="A1841" s="89"/>
      <c r="B1841" s="94"/>
      <c r="C1841" s="90"/>
      <c r="D1841" s="89"/>
      <c r="E1841" s="89"/>
    </row>
    <row r="1842" spans="1:5" x14ac:dyDescent="0.25">
      <c r="A1842" s="89"/>
      <c r="B1842" s="94"/>
      <c r="C1842" s="90"/>
      <c r="D1842" s="89"/>
      <c r="E1842" s="89"/>
    </row>
    <row r="1843" spans="1:5" x14ac:dyDescent="0.25">
      <c r="A1843" s="89"/>
      <c r="B1843" s="94"/>
      <c r="C1843" s="90"/>
      <c r="D1843" s="89"/>
      <c r="E1843" s="89"/>
    </row>
    <row r="1844" spans="1:5" x14ac:dyDescent="0.25">
      <c r="A1844" s="89"/>
      <c r="B1844" s="94"/>
      <c r="C1844" s="90"/>
      <c r="D1844" s="89"/>
      <c r="E1844" s="89"/>
    </row>
    <row r="1845" spans="1:5" x14ac:dyDescent="0.25">
      <c r="A1845" s="89"/>
      <c r="B1845" s="94"/>
      <c r="C1845" s="90"/>
      <c r="D1845" s="89"/>
      <c r="E1845" s="89"/>
    </row>
    <row r="1846" spans="1:5" x14ac:dyDescent="0.25">
      <c r="A1846" s="89"/>
      <c r="B1846" s="94"/>
      <c r="C1846" s="90"/>
      <c r="D1846" s="89"/>
      <c r="E1846" s="89"/>
    </row>
    <row r="1847" spans="1:5" x14ac:dyDescent="0.25">
      <c r="A1847" s="89"/>
      <c r="B1847" s="94"/>
      <c r="C1847" s="90"/>
      <c r="D1847" s="89"/>
      <c r="E1847" s="89"/>
    </row>
    <row r="1848" spans="1:5" x14ac:dyDescent="0.25">
      <c r="A1848" s="89"/>
      <c r="B1848" s="94"/>
      <c r="C1848" s="90"/>
      <c r="D1848" s="89"/>
      <c r="E1848" s="89"/>
    </row>
    <row r="1849" spans="1:5" x14ac:dyDescent="0.25">
      <c r="A1849" s="89"/>
      <c r="B1849" s="94"/>
      <c r="C1849" s="90"/>
      <c r="D1849" s="89"/>
      <c r="E1849" s="89"/>
    </row>
    <row r="1850" spans="1:5" x14ac:dyDescent="0.25">
      <c r="A1850" s="89"/>
      <c r="B1850" s="94"/>
      <c r="C1850" s="90"/>
      <c r="D1850" s="89"/>
      <c r="E1850" s="89"/>
    </row>
    <row r="1851" spans="1:5" x14ac:dyDescent="0.25">
      <c r="A1851" s="89"/>
      <c r="B1851" s="94"/>
      <c r="C1851" s="90"/>
      <c r="D1851" s="89"/>
      <c r="E1851" s="89"/>
    </row>
    <row r="1852" spans="1:5" x14ac:dyDescent="0.25">
      <c r="A1852" s="89"/>
      <c r="B1852" s="94"/>
      <c r="C1852" s="90"/>
      <c r="D1852" s="89"/>
      <c r="E1852" s="89"/>
    </row>
    <row r="1853" spans="1:5" x14ac:dyDescent="0.25">
      <c r="A1853" s="89"/>
      <c r="B1853" s="94"/>
      <c r="C1853" s="90"/>
      <c r="D1853" s="89"/>
      <c r="E1853" s="89"/>
    </row>
    <row r="1854" spans="1:5" x14ac:dyDescent="0.25">
      <c r="A1854" s="89"/>
      <c r="B1854" s="94"/>
      <c r="C1854" s="90"/>
      <c r="D1854" s="89"/>
      <c r="E1854" s="89"/>
    </row>
    <row r="1855" spans="1:5" x14ac:dyDescent="0.25">
      <c r="A1855" s="89"/>
      <c r="B1855" s="94"/>
      <c r="C1855" s="90"/>
      <c r="D1855" s="89"/>
      <c r="E1855" s="89"/>
    </row>
    <row r="1856" spans="1:5" x14ac:dyDescent="0.25">
      <c r="A1856" s="89"/>
      <c r="B1856" s="94"/>
      <c r="C1856" s="90"/>
      <c r="D1856" s="89"/>
      <c r="E1856" s="89"/>
    </row>
    <row r="1857" spans="1:5" x14ac:dyDescent="0.25">
      <c r="A1857" s="89"/>
      <c r="B1857" s="94"/>
      <c r="C1857" s="90"/>
      <c r="D1857" s="89"/>
      <c r="E1857" s="89"/>
    </row>
    <row r="1858" spans="1:5" x14ac:dyDescent="0.25">
      <c r="A1858" s="89"/>
      <c r="B1858" s="94"/>
      <c r="C1858" s="90"/>
      <c r="D1858" s="89"/>
      <c r="E1858" s="89"/>
    </row>
    <row r="1859" spans="1:5" x14ac:dyDescent="0.25">
      <c r="A1859" s="89"/>
      <c r="B1859" s="94"/>
      <c r="C1859" s="90"/>
      <c r="D1859" s="89"/>
      <c r="E1859" s="89"/>
    </row>
    <row r="1860" spans="1:5" x14ac:dyDescent="0.25">
      <c r="A1860" s="89"/>
      <c r="B1860" s="94"/>
      <c r="C1860" s="90"/>
      <c r="D1860" s="89"/>
      <c r="E1860" s="89"/>
    </row>
    <row r="1861" spans="1:5" x14ac:dyDescent="0.25">
      <c r="A1861" s="89"/>
      <c r="B1861" s="94"/>
      <c r="C1861" s="90"/>
      <c r="D1861" s="89"/>
      <c r="E1861" s="89"/>
    </row>
    <row r="1862" spans="1:5" x14ac:dyDescent="0.25">
      <c r="A1862" s="89"/>
      <c r="B1862" s="94"/>
      <c r="C1862" s="90"/>
      <c r="D1862" s="89"/>
      <c r="E1862" s="89"/>
    </row>
    <row r="1863" spans="1:5" x14ac:dyDescent="0.25">
      <c r="A1863" s="89"/>
      <c r="B1863" s="94"/>
      <c r="C1863" s="90"/>
      <c r="D1863" s="89"/>
      <c r="E1863" s="89"/>
    </row>
    <row r="1864" spans="1:5" x14ac:dyDescent="0.25">
      <c r="A1864" s="89"/>
      <c r="B1864" s="94"/>
      <c r="C1864" s="90"/>
      <c r="D1864" s="89"/>
      <c r="E1864" s="89"/>
    </row>
    <row r="1865" spans="1:5" x14ac:dyDescent="0.25">
      <c r="A1865" s="89"/>
      <c r="B1865" s="94"/>
      <c r="C1865" s="90"/>
      <c r="D1865" s="89"/>
      <c r="E1865" s="89"/>
    </row>
    <row r="1866" spans="1:5" x14ac:dyDescent="0.25">
      <c r="A1866" s="89"/>
      <c r="B1866" s="94"/>
      <c r="C1866" s="90"/>
      <c r="D1866" s="89"/>
      <c r="E1866" s="89"/>
    </row>
    <row r="1867" spans="1:5" x14ac:dyDescent="0.25">
      <c r="A1867" s="89"/>
      <c r="B1867" s="94"/>
      <c r="C1867" s="90"/>
      <c r="D1867" s="89"/>
      <c r="E1867" s="89"/>
    </row>
    <row r="1868" spans="1:5" x14ac:dyDescent="0.25">
      <c r="A1868" s="89"/>
      <c r="B1868" s="94"/>
      <c r="C1868" s="90"/>
      <c r="D1868" s="89"/>
      <c r="E1868" s="89"/>
    </row>
    <row r="1869" spans="1:5" x14ac:dyDescent="0.25">
      <c r="A1869" s="89"/>
      <c r="B1869" s="94"/>
      <c r="C1869" s="90"/>
      <c r="D1869" s="89"/>
      <c r="E1869" s="89"/>
    </row>
    <row r="1870" spans="1:5" x14ac:dyDescent="0.25">
      <c r="A1870" s="89"/>
      <c r="B1870" s="94"/>
      <c r="C1870" s="90"/>
      <c r="D1870" s="89"/>
      <c r="E1870" s="89"/>
    </row>
    <row r="1871" spans="1:5" x14ac:dyDescent="0.25">
      <c r="A1871" s="89"/>
      <c r="B1871" s="94"/>
      <c r="C1871" s="90"/>
      <c r="D1871" s="89"/>
      <c r="E1871" s="89"/>
    </row>
    <row r="1872" spans="1:5" x14ac:dyDescent="0.25">
      <c r="A1872" s="89"/>
      <c r="B1872" s="94"/>
      <c r="C1872" s="90"/>
      <c r="D1872" s="89"/>
      <c r="E1872" s="89"/>
    </row>
    <row r="1873" spans="1:5" x14ac:dyDescent="0.25">
      <c r="A1873" s="89"/>
      <c r="B1873" s="94"/>
      <c r="C1873" s="90"/>
      <c r="D1873" s="89"/>
      <c r="E1873" s="89"/>
    </row>
    <row r="1874" spans="1:5" x14ac:dyDescent="0.25">
      <c r="A1874" s="89"/>
      <c r="B1874" s="94"/>
      <c r="C1874" s="90"/>
      <c r="D1874" s="89"/>
      <c r="E1874" s="89"/>
    </row>
    <row r="1875" spans="1:5" x14ac:dyDescent="0.25">
      <c r="A1875" s="89"/>
      <c r="B1875" s="94"/>
      <c r="C1875" s="90"/>
      <c r="D1875" s="89"/>
      <c r="E1875" s="89"/>
    </row>
    <row r="1876" spans="1:5" x14ac:dyDescent="0.25">
      <c r="A1876" s="89"/>
      <c r="B1876" s="94"/>
      <c r="C1876" s="90"/>
      <c r="D1876" s="89"/>
      <c r="E1876" s="89"/>
    </row>
    <row r="1877" spans="1:5" x14ac:dyDescent="0.25">
      <c r="A1877" s="89"/>
      <c r="B1877" s="94"/>
      <c r="C1877" s="90"/>
      <c r="D1877" s="89"/>
      <c r="E1877" s="89"/>
    </row>
    <row r="1878" spans="1:5" x14ac:dyDescent="0.25">
      <c r="A1878" s="89"/>
      <c r="B1878" s="94"/>
      <c r="C1878" s="90"/>
      <c r="D1878" s="89"/>
      <c r="E1878" s="89"/>
    </row>
    <row r="1879" spans="1:5" x14ac:dyDescent="0.25">
      <c r="A1879" s="89"/>
      <c r="B1879" s="94"/>
      <c r="C1879" s="90"/>
      <c r="D1879" s="89"/>
      <c r="E1879" s="89"/>
    </row>
    <row r="1880" spans="1:5" x14ac:dyDescent="0.25">
      <c r="A1880" s="89"/>
      <c r="B1880" s="94"/>
      <c r="C1880" s="90"/>
      <c r="D1880" s="89"/>
      <c r="E1880" s="89"/>
    </row>
    <row r="1881" spans="1:5" x14ac:dyDescent="0.25">
      <c r="A1881" s="89"/>
      <c r="B1881" s="94"/>
      <c r="C1881" s="90"/>
      <c r="D1881" s="89"/>
      <c r="E1881" s="89"/>
    </row>
    <row r="1882" spans="1:5" x14ac:dyDescent="0.25">
      <c r="A1882" s="89"/>
      <c r="B1882" s="94"/>
      <c r="C1882" s="90"/>
      <c r="D1882" s="89"/>
      <c r="E1882" s="89"/>
    </row>
    <row r="1883" spans="1:5" x14ac:dyDescent="0.25">
      <c r="A1883" s="89"/>
      <c r="B1883" s="94"/>
      <c r="C1883" s="90"/>
      <c r="D1883" s="89"/>
      <c r="E1883" s="89"/>
    </row>
    <row r="1884" spans="1:5" x14ac:dyDescent="0.25">
      <c r="A1884" s="89"/>
      <c r="B1884" s="94"/>
      <c r="C1884" s="90"/>
      <c r="D1884" s="89"/>
      <c r="E1884" s="89"/>
    </row>
    <row r="1885" spans="1:5" x14ac:dyDescent="0.25">
      <c r="A1885" s="89"/>
      <c r="B1885" s="94"/>
      <c r="C1885" s="90"/>
      <c r="D1885" s="89"/>
      <c r="E1885" s="89"/>
    </row>
    <row r="1886" spans="1:5" x14ac:dyDescent="0.25">
      <c r="A1886" s="89"/>
      <c r="B1886" s="94"/>
      <c r="C1886" s="90"/>
      <c r="D1886" s="89"/>
      <c r="E1886" s="89"/>
    </row>
    <row r="1887" spans="1:5" x14ac:dyDescent="0.25">
      <c r="A1887" s="89"/>
      <c r="B1887" s="94"/>
      <c r="C1887" s="90"/>
      <c r="D1887" s="89"/>
      <c r="E1887" s="89"/>
    </row>
    <row r="1888" spans="1:5" x14ac:dyDescent="0.25">
      <c r="A1888" s="89"/>
      <c r="B1888" s="94"/>
      <c r="C1888" s="90"/>
      <c r="D1888" s="89"/>
      <c r="E1888" s="89"/>
    </row>
    <row r="1889" spans="1:5" x14ac:dyDescent="0.25">
      <c r="A1889" s="89"/>
      <c r="B1889" s="94"/>
      <c r="C1889" s="90"/>
      <c r="D1889" s="89"/>
      <c r="E1889" s="89"/>
    </row>
    <row r="1890" spans="1:5" x14ac:dyDescent="0.25">
      <c r="A1890" s="89"/>
      <c r="B1890" s="94"/>
      <c r="C1890" s="90"/>
      <c r="D1890" s="89"/>
      <c r="E1890" s="89"/>
    </row>
    <row r="1891" spans="1:5" x14ac:dyDescent="0.25">
      <c r="A1891" s="89"/>
      <c r="B1891" s="94"/>
      <c r="C1891" s="90"/>
      <c r="D1891" s="89"/>
      <c r="E1891" s="89"/>
    </row>
    <row r="1892" spans="1:5" x14ac:dyDescent="0.25">
      <c r="A1892" s="89"/>
      <c r="B1892" s="94"/>
      <c r="C1892" s="90"/>
      <c r="D1892" s="89"/>
      <c r="E1892" s="89"/>
    </row>
    <row r="1893" spans="1:5" x14ac:dyDescent="0.25">
      <c r="A1893" s="89"/>
      <c r="B1893" s="94"/>
      <c r="C1893" s="90"/>
      <c r="D1893" s="89"/>
      <c r="E1893" s="89"/>
    </row>
    <row r="1894" spans="1:5" x14ac:dyDescent="0.25">
      <c r="A1894" s="89"/>
      <c r="B1894" s="94"/>
      <c r="C1894" s="90"/>
      <c r="D1894" s="89"/>
      <c r="E1894" s="89"/>
    </row>
    <row r="1895" spans="1:5" x14ac:dyDescent="0.25">
      <c r="A1895" s="89"/>
      <c r="B1895" s="94"/>
      <c r="C1895" s="90"/>
      <c r="D1895" s="89"/>
      <c r="E1895" s="89"/>
    </row>
    <row r="1896" spans="1:5" x14ac:dyDescent="0.25">
      <c r="A1896" s="89"/>
      <c r="B1896" s="94"/>
      <c r="C1896" s="90"/>
      <c r="D1896" s="89"/>
      <c r="E1896" s="89"/>
    </row>
    <row r="1897" spans="1:5" x14ac:dyDescent="0.25">
      <c r="A1897" s="89"/>
      <c r="B1897" s="94"/>
      <c r="C1897" s="90"/>
      <c r="D1897" s="89"/>
      <c r="E1897" s="89"/>
    </row>
    <row r="1898" spans="1:5" x14ac:dyDescent="0.25">
      <c r="A1898" s="89"/>
      <c r="B1898" s="94"/>
      <c r="C1898" s="90"/>
      <c r="D1898" s="89"/>
      <c r="E1898" s="89"/>
    </row>
    <row r="1899" spans="1:5" x14ac:dyDescent="0.25">
      <c r="A1899" s="89"/>
      <c r="B1899" s="94"/>
      <c r="C1899" s="90"/>
      <c r="D1899" s="89"/>
      <c r="E1899" s="89"/>
    </row>
    <row r="1900" spans="1:5" x14ac:dyDescent="0.25">
      <c r="A1900" s="89"/>
      <c r="B1900" s="94"/>
      <c r="C1900" s="90"/>
      <c r="D1900" s="89"/>
      <c r="E1900" s="89"/>
    </row>
    <row r="1901" spans="1:5" x14ac:dyDescent="0.25">
      <c r="A1901" s="89"/>
      <c r="B1901" s="94"/>
      <c r="C1901" s="90"/>
      <c r="D1901" s="89"/>
      <c r="E1901" s="89"/>
    </row>
    <row r="1902" spans="1:5" x14ac:dyDescent="0.25">
      <c r="A1902" s="89"/>
      <c r="B1902" s="94"/>
      <c r="C1902" s="90"/>
      <c r="D1902" s="89"/>
      <c r="E1902" s="89"/>
    </row>
    <row r="1903" spans="1:5" x14ac:dyDescent="0.25">
      <c r="A1903" s="89"/>
      <c r="B1903" s="94"/>
      <c r="C1903" s="90"/>
      <c r="D1903" s="89"/>
      <c r="E1903" s="89"/>
    </row>
    <row r="1904" spans="1:5" x14ac:dyDescent="0.25">
      <c r="A1904" s="89"/>
      <c r="B1904" s="94"/>
      <c r="C1904" s="90"/>
      <c r="D1904" s="89"/>
      <c r="E1904" s="89"/>
    </row>
    <row r="1905" spans="1:5" x14ac:dyDescent="0.25">
      <c r="A1905" s="89"/>
      <c r="B1905" s="94"/>
      <c r="C1905" s="90"/>
      <c r="D1905" s="89"/>
      <c r="E1905" s="89"/>
    </row>
    <row r="1906" spans="1:5" x14ac:dyDescent="0.25">
      <c r="A1906" s="89"/>
      <c r="B1906" s="94"/>
      <c r="C1906" s="90"/>
      <c r="D1906" s="89"/>
      <c r="E1906" s="89"/>
    </row>
    <row r="1907" spans="1:5" x14ac:dyDescent="0.25">
      <c r="A1907" s="89"/>
      <c r="B1907" s="94"/>
      <c r="C1907" s="90"/>
      <c r="D1907" s="89"/>
      <c r="E1907" s="89"/>
    </row>
    <row r="1908" spans="1:5" x14ac:dyDescent="0.25">
      <c r="A1908" s="89"/>
      <c r="B1908" s="94"/>
      <c r="C1908" s="90"/>
      <c r="D1908" s="89"/>
      <c r="E1908" s="89"/>
    </row>
    <row r="1909" spans="1:5" x14ac:dyDescent="0.25">
      <c r="A1909" s="89"/>
      <c r="B1909" s="94"/>
      <c r="C1909" s="90"/>
      <c r="D1909" s="89"/>
      <c r="E1909" s="89"/>
    </row>
    <row r="1910" spans="1:5" x14ac:dyDescent="0.25">
      <c r="A1910" s="89"/>
      <c r="B1910" s="94"/>
      <c r="C1910" s="90"/>
      <c r="D1910" s="89"/>
      <c r="E1910" s="89"/>
    </row>
    <row r="1911" spans="1:5" x14ac:dyDescent="0.25">
      <c r="A1911" s="89"/>
      <c r="B1911" s="94"/>
      <c r="C1911" s="90"/>
      <c r="D1911" s="89"/>
      <c r="E1911" s="89"/>
    </row>
    <row r="1912" spans="1:5" x14ac:dyDescent="0.25">
      <c r="A1912" s="89"/>
      <c r="B1912" s="94"/>
      <c r="C1912" s="90"/>
      <c r="D1912" s="89"/>
      <c r="E1912" s="89"/>
    </row>
    <row r="1913" spans="1:5" x14ac:dyDescent="0.25">
      <c r="A1913" s="89"/>
      <c r="B1913" s="94"/>
      <c r="C1913" s="90"/>
      <c r="D1913" s="89"/>
      <c r="E1913" s="89"/>
    </row>
    <row r="1914" spans="1:5" x14ac:dyDescent="0.25">
      <c r="A1914" s="89"/>
      <c r="B1914" s="94"/>
      <c r="C1914" s="90"/>
      <c r="D1914" s="89"/>
      <c r="E1914" s="89"/>
    </row>
    <row r="1915" spans="1:5" x14ac:dyDescent="0.25">
      <c r="A1915" s="89"/>
      <c r="B1915" s="94"/>
      <c r="C1915" s="90"/>
      <c r="D1915" s="89"/>
      <c r="E1915" s="89"/>
    </row>
    <row r="1916" spans="1:5" x14ac:dyDescent="0.25">
      <c r="A1916" s="89"/>
      <c r="B1916" s="94"/>
      <c r="C1916" s="90"/>
      <c r="D1916" s="89"/>
      <c r="E1916" s="89"/>
    </row>
    <row r="1917" spans="1:5" x14ac:dyDescent="0.25">
      <c r="A1917" s="89"/>
      <c r="B1917" s="94"/>
      <c r="C1917" s="90"/>
      <c r="D1917" s="89"/>
      <c r="E1917" s="89"/>
    </row>
    <row r="1918" spans="1:5" x14ac:dyDescent="0.25">
      <c r="A1918" s="89"/>
      <c r="B1918" s="94"/>
      <c r="C1918" s="90"/>
      <c r="D1918" s="89"/>
      <c r="E1918" s="89"/>
    </row>
    <row r="1919" spans="1:5" x14ac:dyDescent="0.25">
      <c r="A1919" s="89"/>
      <c r="B1919" s="94"/>
      <c r="C1919" s="90"/>
      <c r="D1919" s="89"/>
      <c r="E1919" s="89"/>
    </row>
    <row r="1920" spans="1:5" x14ac:dyDescent="0.25">
      <c r="A1920" s="89"/>
      <c r="B1920" s="94"/>
      <c r="C1920" s="90"/>
      <c r="D1920" s="89"/>
      <c r="E1920" s="89"/>
    </row>
    <row r="1921" spans="1:5" x14ac:dyDescent="0.25">
      <c r="A1921" s="89"/>
      <c r="B1921" s="94"/>
      <c r="C1921" s="90"/>
      <c r="D1921" s="89"/>
      <c r="E1921" s="89"/>
    </row>
    <row r="1922" spans="1:5" x14ac:dyDescent="0.25">
      <c r="A1922" s="89"/>
      <c r="B1922" s="94"/>
      <c r="C1922" s="90"/>
      <c r="D1922" s="89"/>
      <c r="E1922" s="89"/>
    </row>
    <row r="1923" spans="1:5" x14ac:dyDescent="0.25">
      <c r="A1923" s="89"/>
      <c r="B1923" s="94"/>
      <c r="C1923" s="90"/>
      <c r="D1923" s="89"/>
      <c r="E1923" s="89"/>
    </row>
    <row r="1924" spans="1:5" x14ac:dyDescent="0.25">
      <c r="A1924" s="89"/>
      <c r="B1924" s="94"/>
      <c r="C1924" s="90"/>
      <c r="D1924" s="89"/>
      <c r="E1924" s="89"/>
    </row>
    <row r="1925" spans="1:5" x14ac:dyDescent="0.25">
      <c r="A1925" s="89"/>
      <c r="B1925" s="94"/>
      <c r="C1925" s="90"/>
      <c r="D1925" s="89"/>
      <c r="E1925" s="89"/>
    </row>
    <row r="1926" spans="1:5" x14ac:dyDescent="0.25">
      <c r="A1926" s="89"/>
      <c r="B1926" s="94"/>
      <c r="C1926" s="90"/>
      <c r="D1926" s="89"/>
      <c r="E1926" s="89"/>
    </row>
    <row r="1927" spans="1:5" x14ac:dyDescent="0.25">
      <c r="A1927" s="89"/>
      <c r="B1927" s="94"/>
      <c r="C1927" s="90"/>
      <c r="D1927" s="89"/>
      <c r="E1927" s="89"/>
    </row>
    <row r="1928" spans="1:5" x14ac:dyDescent="0.25">
      <c r="A1928" s="89"/>
      <c r="B1928" s="94"/>
      <c r="C1928" s="90"/>
      <c r="D1928" s="89"/>
      <c r="E1928" s="89"/>
    </row>
    <row r="1929" spans="1:5" x14ac:dyDescent="0.25">
      <c r="A1929" s="89"/>
      <c r="B1929" s="94"/>
      <c r="C1929" s="90"/>
      <c r="D1929" s="89"/>
      <c r="E1929" s="89"/>
    </row>
    <row r="1930" spans="1:5" x14ac:dyDescent="0.25">
      <c r="A1930" s="89"/>
      <c r="B1930" s="94"/>
      <c r="C1930" s="90"/>
      <c r="D1930" s="89"/>
      <c r="E1930" s="89"/>
    </row>
    <row r="1931" spans="1:5" x14ac:dyDescent="0.25">
      <c r="A1931" s="89"/>
      <c r="B1931" s="94"/>
      <c r="C1931" s="90"/>
      <c r="D1931" s="89"/>
      <c r="E1931" s="89"/>
    </row>
    <row r="1932" spans="1:5" x14ac:dyDescent="0.25">
      <c r="A1932" s="89"/>
      <c r="B1932" s="94"/>
      <c r="C1932" s="90"/>
      <c r="D1932" s="89"/>
      <c r="E1932" s="89"/>
    </row>
    <row r="1933" spans="1:5" x14ac:dyDescent="0.25">
      <c r="A1933" s="89"/>
      <c r="B1933" s="94"/>
      <c r="C1933" s="90"/>
      <c r="D1933" s="89"/>
      <c r="E1933" s="89"/>
    </row>
    <row r="1934" spans="1:5" x14ac:dyDescent="0.25">
      <c r="A1934" s="89"/>
      <c r="B1934" s="94"/>
      <c r="C1934" s="90"/>
      <c r="D1934" s="89"/>
      <c r="E1934" s="89"/>
    </row>
    <row r="1935" spans="1:5" x14ac:dyDescent="0.25">
      <c r="A1935" s="89"/>
      <c r="B1935" s="94"/>
      <c r="C1935" s="90"/>
      <c r="D1935" s="89"/>
      <c r="E1935" s="89"/>
    </row>
    <row r="1936" spans="1:5" x14ac:dyDescent="0.25">
      <c r="A1936" s="89"/>
      <c r="B1936" s="94"/>
      <c r="C1936" s="90"/>
      <c r="D1936" s="89"/>
      <c r="E1936" s="89"/>
    </row>
    <row r="1937" spans="1:5" x14ac:dyDescent="0.25">
      <c r="A1937" s="89"/>
      <c r="B1937" s="94"/>
      <c r="C1937" s="90"/>
      <c r="D1937" s="89"/>
      <c r="E1937" s="89"/>
    </row>
    <row r="1938" spans="1:5" x14ac:dyDescent="0.25">
      <c r="A1938" s="89"/>
      <c r="B1938" s="94"/>
      <c r="C1938" s="90"/>
      <c r="D1938" s="89"/>
      <c r="E1938" s="89"/>
    </row>
    <row r="1939" spans="1:5" x14ac:dyDescent="0.25">
      <c r="A1939" s="89"/>
      <c r="B1939" s="94"/>
      <c r="C1939" s="90"/>
      <c r="D1939" s="89"/>
      <c r="E1939" s="89"/>
    </row>
    <row r="1940" spans="1:5" x14ac:dyDescent="0.25">
      <c r="A1940" s="89"/>
      <c r="B1940" s="94"/>
      <c r="C1940" s="90"/>
      <c r="D1940" s="89"/>
      <c r="E1940" s="89"/>
    </row>
    <row r="1941" spans="1:5" x14ac:dyDescent="0.25">
      <c r="A1941" s="89"/>
      <c r="B1941" s="94"/>
      <c r="C1941" s="90"/>
      <c r="D1941" s="89"/>
      <c r="E1941" s="89"/>
    </row>
    <row r="1942" spans="1:5" x14ac:dyDescent="0.25">
      <c r="A1942" s="89"/>
      <c r="B1942" s="94"/>
      <c r="C1942" s="90"/>
      <c r="D1942" s="89"/>
      <c r="E1942" s="89"/>
    </row>
    <row r="1943" spans="1:5" x14ac:dyDescent="0.25">
      <c r="A1943" s="89"/>
      <c r="B1943" s="94"/>
      <c r="C1943" s="90"/>
      <c r="D1943" s="89"/>
      <c r="E1943" s="89"/>
    </row>
    <row r="1944" spans="1:5" x14ac:dyDescent="0.25">
      <c r="A1944" s="89"/>
      <c r="B1944" s="94"/>
      <c r="C1944" s="90"/>
      <c r="D1944" s="89"/>
      <c r="E1944" s="89"/>
    </row>
    <row r="1945" spans="1:5" x14ac:dyDescent="0.25">
      <c r="A1945" s="89"/>
      <c r="B1945" s="94"/>
      <c r="C1945" s="90"/>
      <c r="D1945" s="89"/>
      <c r="E1945" s="89"/>
    </row>
    <row r="1946" spans="1:5" x14ac:dyDescent="0.25">
      <c r="A1946" s="89"/>
      <c r="B1946" s="94"/>
      <c r="C1946" s="90"/>
      <c r="D1946" s="89"/>
      <c r="E1946" s="89"/>
    </row>
    <row r="1947" spans="1:5" x14ac:dyDescent="0.25">
      <c r="A1947" s="89"/>
      <c r="B1947" s="94"/>
      <c r="C1947" s="90"/>
      <c r="D1947" s="89"/>
      <c r="E1947" s="89"/>
    </row>
    <row r="1948" spans="1:5" x14ac:dyDescent="0.25">
      <c r="A1948" s="89"/>
      <c r="B1948" s="94"/>
      <c r="C1948" s="90"/>
      <c r="D1948" s="89"/>
      <c r="E1948" s="89"/>
    </row>
    <row r="1949" spans="1:5" x14ac:dyDescent="0.25">
      <c r="A1949" s="89"/>
      <c r="B1949" s="94"/>
      <c r="C1949" s="90"/>
      <c r="D1949" s="89"/>
      <c r="E1949" s="89"/>
    </row>
    <row r="1950" spans="1:5" x14ac:dyDescent="0.25">
      <c r="A1950" s="89"/>
      <c r="B1950" s="94"/>
      <c r="C1950" s="90"/>
      <c r="D1950" s="89"/>
      <c r="E1950" s="89"/>
    </row>
    <row r="1951" spans="1:5" x14ac:dyDescent="0.25">
      <c r="A1951" s="89"/>
      <c r="B1951" s="94"/>
      <c r="C1951" s="90"/>
      <c r="D1951" s="89"/>
      <c r="E1951" s="89"/>
    </row>
    <row r="1952" spans="1:5" x14ac:dyDescent="0.25">
      <c r="A1952" s="89"/>
      <c r="B1952" s="94"/>
      <c r="C1952" s="90"/>
      <c r="D1952" s="89"/>
      <c r="E1952" s="89"/>
    </row>
    <row r="1953" spans="1:5" x14ac:dyDescent="0.25">
      <c r="A1953" s="89"/>
      <c r="B1953" s="94"/>
      <c r="C1953" s="90"/>
      <c r="D1953" s="89"/>
      <c r="E1953" s="89"/>
    </row>
    <row r="1954" spans="1:5" x14ac:dyDescent="0.25">
      <c r="A1954" s="89"/>
      <c r="B1954" s="94"/>
      <c r="C1954" s="90"/>
      <c r="D1954" s="89"/>
      <c r="E1954" s="89"/>
    </row>
    <row r="1955" spans="1:5" x14ac:dyDescent="0.25">
      <c r="A1955" s="89"/>
      <c r="B1955" s="94"/>
      <c r="C1955" s="90"/>
      <c r="D1955" s="89"/>
      <c r="E1955" s="89"/>
    </row>
    <row r="1956" spans="1:5" x14ac:dyDescent="0.25">
      <c r="A1956" s="89"/>
      <c r="B1956" s="94"/>
      <c r="C1956" s="90"/>
      <c r="D1956" s="89"/>
      <c r="E1956" s="89"/>
    </row>
    <row r="1957" spans="1:5" x14ac:dyDescent="0.25">
      <c r="A1957" s="89"/>
      <c r="B1957" s="94"/>
      <c r="C1957" s="90"/>
      <c r="D1957" s="89"/>
      <c r="E1957" s="89"/>
    </row>
    <row r="1958" spans="1:5" x14ac:dyDescent="0.25">
      <c r="A1958" s="89"/>
      <c r="B1958" s="94"/>
      <c r="C1958" s="90"/>
      <c r="D1958" s="89"/>
      <c r="E1958" s="89"/>
    </row>
    <row r="1959" spans="1:5" x14ac:dyDescent="0.25">
      <c r="A1959" s="89"/>
      <c r="B1959" s="94"/>
      <c r="C1959" s="90"/>
      <c r="D1959" s="89"/>
      <c r="E1959" s="89"/>
    </row>
    <row r="1960" spans="1:5" x14ac:dyDescent="0.25">
      <c r="A1960" s="89"/>
      <c r="B1960" s="94"/>
      <c r="C1960" s="90"/>
      <c r="D1960" s="89"/>
      <c r="E1960" s="89"/>
    </row>
    <row r="1961" spans="1:5" x14ac:dyDescent="0.25">
      <c r="A1961" s="89"/>
      <c r="B1961" s="94"/>
      <c r="C1961" s="90"/>
      <c r="D1961" s="89"/>
      <c r="E1961" s="89"/>
    </row>
    <row r="1962" spans="1:5" x14ac:dyDescent="0.25">
      <c r="A1962" s="89"/>
      <c r="B1962" s="94"/>
      <c r="C1962" s="90"/>
      <c r="D1962" s="89"/>
      <c r="E1962" s="89"/>
    </row>
    <row r="1963" spans="1:5" x14ac:dyDescent="0.25">
      <c r="A1963" s="89"/>
      <c r="B1963" s="94"/>
      <c r="C1963" s="90"/>
      <c r="D1963" s="89"/>
      <c r="E1963" s="89"/>
    </row>
    <row r="1964" spans="1:5" x14ac:dyDescent="0.25">
      <c r="A1964" s="89"/>
      <c r="B1964" s="94"/>
      <c r="C1964" s="90"/>
      <c r="D1964" s="89"/>
      <c r="E1964" s="89"/>
    </row>
    <row r="1965" spans="1:5" x14ac:dyDescent="0.25">
      <c r="A1965" s="89"/>
      <c r="B1965" s="94"/>
      <c r="C1965" s="90"/>
      <c r="D1965" s="89"/>
      <c r="E1965" s="89"/>
    </row>
    <row r="1966" spans="1:5" x14ac:dyDescent="0.25">
      <c r="A1966" s="89"/>
      <c r="B1966" s="94"/>
      <c r="C1966" s="90"/>
      <c r="D1966" s="89"/>
      <c r="E1966" s="89"/>
    </row>
    <row r="1967" spans="1:5" x14ac:dyDescent="0.25">
      <c r="A1967" s="89"/>
      <c r="B1967" s="94"/>
      <c r="C1967" s="90"/>
      <c r="D1967" s="89"/>
      <c r="E1967" s="89"/>
    </row>
    <row r="1968" spans="1:5" x14ac:dyDescent="0.25">
      <c r="A1968" s="89"/>
      <c r="B1968" s="94"/>
      <c r="C1968" s="90"/>
      <c r="D1968" s="89"/>
      <c r="E1968" s="89"/>
    </row>
    <row r="1969" spans="1:5" x14ac:dyDescent="0.25">
      <c r="A1969" s="89"/>
      <c r="B1969" s="94"/>
      <c r="C1969" s="90"/>
      <c r="D1969" s="89"/>
      <c r="E1969" s="89"/>
    </row>
    <row r="1970" spans="1:5" x14ac:dyDescent="0.25">
      <c r="A1970" s="89"/>
      <c r="B1970" s="94"/>
      <c r="C1970" s="90"/>
      <c r="D1970" s="89"/>
      <c r="E1970" s="89"/>
    </row>
    <row r="1971" spans="1:5" x14ac:dyDescent="0.25">
      <c r="A1971" s="89"/>
      <c r="B1971" s="94"/>
      <c r="C1971" s="90"/>
      <c r="D1971" s="89"/>
      <c r="E1971" s="89"/>
    </row>
    <row r="1972" spans="1:5" x14ac:dyDescent="0.25">
      <c r="A1972" s="89"/>
      <c r="B1972" s="94"/>
      <c r="C1972" s="90"/>
      <c r="D1972" s="89"/>
      <c r="E1972" s="89"/>
    </row>
    <row r="1973" spans="1:5" x14ac:dyDescent="0.25">
      <c r="A1973" s="89"/>
      <c r="B1973" s="94"/>
      <c r="C1973" s="90"/>
      <c r="D1973" s="89"/>
      <c r="E1973" s="89"/>
    </row>
    <row r="1974" spans="1:5" x14ac:dyDescent="0.25">
      <c r="A1974" s="89"/>
      <c r="B1974" s="94"/>
      <c r="C1974" s="90"/>
      <c r="D1974" s="89"/>
      <c r="E1974" s="89"/>
    </row>
    <row r="1975" spans="1:5" x14ac:dyDescent="0.25">
      <c r="A1975" s="89"/>
      <c r="B1975" s="94"/>
      <c r="C1975" s="90"/>
      <c r="D1975" s="89"/>
      <c r="E1975" s="89"/>
    </row>
    <row r="1976" spans="1:5" x14ac:dyDescent="0.25">
      <c r="A1976" s="89"/>
      <c r="B1976" s="94"/>
      <c r="C1976" s="90"/>
      <c r="D1976" s="89"/>
      <c r="E1976" s="89"/>
    </row>
    <row r="1977" spans="1:5" x14ac:dyDescent="0.25">
      <c r="A1977" s="89"/>
      <c r="B1977" s="94"/>
      <c r="C1977" s="90"/>
      <c r="D1977" s="89"/>
      <c r="E1977" s="89"/>
    </row>
    <row r="1978" spans="1:5" x14ac:dyDescent="0.25">
      <c r="A1978" s="89"/>
      <c r="B1978" s="94"/>
      <c r="C1978" s="90"/>
      <c r="D1978" s="89"/>
      <c r="E1978" s="89"/>
    </row>
    <row r="1979" spans="1:5" x14ac:dyDescent="0.25">
      <c r="A1979" s="89"/>
      <c r="B1979" s="94"/>
      <c r="C1979" s="90"/>
      <c r="D1979" s="89"/>
      <c r="E1979" s="89"/>
    </row>
    <row r="1980" spans="1:5" x14ac:dyDescent="0.25">
      <c r="A1980" s="89"/>
      <c r="B1980" s="94"/>
      <c r="C1980" s="90"/>
      <c r="D1980" s="89"/>
      <c r="E1980" s="89"/>
    </row>
    <row r="1981" spans="1:5" x14ac:dyDescent="0.25">
      <c r="A1981" s="89"/>
      <c r="B1981" s="94"/>
      <c r="C1981" s="90"/>
      <c r="D1981" s="89"/>
      <c r="E1981" s="89"/>
    </row>
    <row r="1982" spans="1:5" x14ac:dyDescent="0.25">
      <c r="A1982" s="89"/>
      <c r="B1982" s="94"/>
      <c r="C1982" s="90"/>
      <c r="D1982" s="89"/>
      <c r="E1982" s="89"/>
    </row>
    <row r="1983" spans="1:5" x14ac:dyDescent="0.25">
      <c r="A1983" s="89"/>
      <c r="B1983" s="94"/>
      <c r="C1983" s="90"/>
      <c r="D1983" s="89"/>
      <c r="E1983" s="89"/>
    </row>
    <row r="1984" spans="1:5" x14ac:dyDescent="0.25">
      <c r="A1984" s="89"/>
      <c r="B1984" s="94"/>
      <c r="C1984" s="90"/>
      <c r="D1984" s="89"/>
      <c r="E1984" s="89"/>
    </row>
    <row r="1985" spans="1:5" x14ac:dyDescent="0.25">
      <c r="A1985" s="89"/>
      <c r="B1985" s="94"/>
      <c r="C1985" s="90"/>
      <c r="D1985" s="89"/>
      <c r="E1985" s="89"/>
    </row>
    <row r="1986" spans="1:5" x14ac:dyDescent="0.25">
      <c r="A1986" s="89"/>
      <c r="B1986" s="94"/>
      <c r="C1986" s="90"/>
      <c r="D1986" s="89"/>
      <c r="E1986" s="89"/>
    </row>
    <row r="1987" spans="1:5" x14ac:dyDescent="0.25">
      <c r="A1987" s="89"/>
      <c r="B1987" s="94"/>
      <c r="C1987" s="90"/>
      <c r="D1987" s="89"/>
      <c r="E1987" s="89"/>
    </row>
    <row r="1988" spans="1:5" x14ac:dyDescent="0.25">
      <c r="A1988" s="89"/>
      <c r="B1988" s="94"/>
      <c r="C1988" s="90"/>
      <c r="D1988" s="89"/>
      <c r="E1988" s="89"/>
    </row>
    <row r="1989" spans="1:5" x14ac:dyDescent="0.25">
      <c r="A1989" s="89"/>
      <c r="B1989" s="94"/>
      <c r="C1989" s="90"/>
      <c r="D1989" s="89"/>
      <c r="E1989" s="89"/>
    </row>
    <row r="1990" spans="1:5" x14ac:dyDescent="0.25">
      <c r="A1990" s="89"/>
      <c r="B1990" s="94"/>
      <c r="C1990" s="90"/>
      <c r="D1990" s="89"/>
      <c r="E1990" s="89"/>
    </row>
    <row r="1991" spans="1:5" x14ac:dyDescent="0.25">
      <c r="A1991" s="89"/>
      <c r="B1991" s="94"/>
      <c r="C1991" s="90"/>
      <c r="D1991" s="89"/>
      <c r="E1991" s="89"/>
    </row>
    <row r="1992" spans="1:5" x14ac:dyDescent="0.25">
      <c r="A1992" s="89"/>
      <c r="B1992" s="94"/>
      <c r="C1992" s="90"/>
      <c r="D1992" s="89"/>
      <c r="E1992" s="89"/>
    </row>
    <row r="1993" spans="1:5" x14ac:dyDescent="0.25">
      <c r="A1993" s="89"/>
      <c r="B1993" s="94"/>
      <c r="C1993" s="90"/>
      <c r="D1993" s="89"/>
      <c r="E1993" s="89"/>
    </row>
    <row r="1994" spans="1:5" x14ac:dyDescent="0.25">
      <c r="A1994" s="89"/>
      <c r="B1994" s="94"/>
      <c r="C1994" s="90"/>
      <c r="D1994" s="89"/>
      <c r="E1994" s="89"/>
    </row>
    <row r="1995" spans="1:5" x14ac:dyDescent="0.25">
      <c r="A1995" s="89"/>
      <c r="B1995" s="94"/>
      <c r="C1995" s="90"/>
      <c r="D1995" s="89"/>
      <c r="E1995" s="89"/>
    </row>
    <row r="1996" spans="1:5" x14ac:dyDescent="0.25">
      <c r="A1996" s="89"/>
      <c r="B1996" s="94"/>
      <c r="C1996" s="90"/>
      <c r="D1996" s="89"/>
      <c r="E1996" s="89"/>
    </row>
    <row r="1997" spans="1:5" x14ac:dyDescent="0.25">
      <c r="A1997" s="89"/>
      <c r="B1997" s="94"/>
      <c r="C1997" s="90"/>
      <c r="D1997" s="89"/>
      <c r="E1997" s="89"/>
    </row>
    <row r="1998" spans="1:5" x14ac:dyDescent="0.25">
      <c r="A1998" s="89"/>
      <c r="B1998" s="94"/>
      <c r="C1998" s="90"/>
      <c r="D1998" s="89"/>
      <c r="E1998" s="89"/>
    </row>
    <row r="1999" spans="1:5" x14ac:dyDescent="0.25">
      <c r="A1999" s="89"/>
      <c r="B1999" s="94"/>
      <c r="C1999" s="90"/>
      <c r="D1999" s="89"/>
      <c r="E1999" s="89"/>
    </row>
    <row r="2000" spans="1:5" x14ac:dyDescent="0.25">
      <c r="A2000" s="89"/>
      <c r="B2000" s="94"/>
      <c r="C2000" s="90"/>
      <c r="D2000" s="89"/>
      <c r="E2000" s="89"/>
    </row>
    <row r="2001" spans="1:5" x14ac:dyDescent="0.25">
      <c r="A2001" s="89"/>
      <c r="B2001" s="94"/>
      <c r="C2001" s="90"/>
      <c r="D2001" s="89"/>
      <c r="E2001" s="89"/>
    </row>
    <row r="2002" spans="1:5" x14ac:dyDescent="0.25">
      <c r="A2002" s="89"/>
      <c r="B2002" s="94"/>
      <c r="C2002" s="90"/>
      <c r="D2002" s="89"/>
      <c r="E2002" s="89"/>
    </row>
    <row r="2003" spans="1:5" x14ac:dyDescent="0.25">
      <c r="A2003" s="89"/>
      <c r="B2003" s="94"/>
      <c r="C2003" s="90"/>
      <c r="D2003" s="89"/>
      <c r="E2003" s="89"/>
    </row>
    <row r="2004" spans="1:5" x14ac:dyDescent="0.25">
      <c r="A2004" s="89"/>
      <c r="B2004" s="94"/>
      <c r="C2004" s="90"/>
      <c r="D2004" s="89"/>
      <c r="E2004" s="89"/>
    </row>
    <row r="2005" spans="1:5" x14ac:dyDescent="0.25">
      <c r="A2005" s="89"/>
      <c r="B2005" s="94"/>
      <c r="C2005" s="90"/>
      <c r="D2005" s="89"/>
      <c r="E2005" s="89"/>
    </row>
    <row r="2006" spans="1:5" x14ac:dyDescent="0.25">
      <c r="A2006" s="89"/>
      <c r="B2006" s="94"/>
      <c r="C2006" s="90"/>
      <c r="D2006" s="89"/>
      <c r="E2006" s="89"/>
    </row>
    <row r="2007" spans="1:5" x14ac:dyDescent="0.25">
      <c r="A2007" s="89"/>
      <c r="B2007" s="94"/>
      <c r="C2007" s="90"/>
      <c r="D2007" s="89"/>
      <c r="E2007" s="89"/>
    </row>
    <row r="2008" spans="1:5" x14ac:dyDescent="0.25">
      <c r="A2008" s="89"/>
      <c r="B2008" s="94"/>
      <c r="C2008" s="90"/>
      <c r="D2008" s="89"/>
      <c r="E2008" s="89"/>
    </row>
    <row r="2009" spans="1:5" x14ac:dyDescent="0.25">
      <c r="A2009" s="89"/>
      <c r="B2009" s="94"/>
      <c r="C2009" s="90"/>
      <c r="D2009" s="89"/>
      <c r="E2009" s="89"/>
    </row>
    <row r="2010" spans="1:5" x14ac:dyDescent="0.25">
      <c r="A2010" s="89"/>
      <c r="B2010" s="94"/>
      <c r="C2010" s="90"/>
      <c r="D2010" s="89"/>
      <c r="E2010" s="89"/>
    </row>
    <row r="2011" spans="1:5" x14ac:dyDescent="0.25">
      <c r="A2011" s="89"/>
      <c r="B2011" s="94"/>
      <c r="C2011" s="90"/>
      <c r="D2011" s="89"/>
      <c r="E2011" s="89"/>
    </row>
    <row r="2012" spans="1:5" x14ac:dyDescent="0.25">
      <c r="A2012" s="89"/>
      <c r="B2012" s="94"/>
      <c r="C2012" s="90"/>
      <c r="D2012" s="89"/>
      <c r="E2012" s="89"/>
    </row>
    <row r="2013" spans="1:5" x14ac:dyDescent="0.25">
      <c r="A2013" s="89"/>
      <c r="B2013" s="94"/>
      <c r="C2013" s="90"/>
      <c r="D2013" s="89"/>
      <c r="E2013" s="89"/>
    </row>
    <row r="2014" spans="1:5" x14ac:dyDescent="0.25">
      <c r="A2014" s="89"/>
      <c r="B2014" s="94"/>
      <c r="C2014" s="90"/>
      <c r="D2014" s="89"/>
      <c r="E2014" s="89"/>
    </row>
    <row r="2015" spans="1:5" x14ac:dyDescent="0.25">
      <c r="A2015" s="89"/>
      <c r="B2015" s="94"/>
      <c r="C2015" s="90"/>
      <c r="D2015" s="89"/>
      <c r="E2015" s="89"/>
    </row>
    <row r="2016" spans="1:5" x14ac:dyDescent="0.25">
      <c r="A2016" s="89"/>
      <c r="B2016" s="94"/>
      <c r="C2016" s="90"/>
      <c r="D2016" s="89"/>
      <c r="E2016" s="89"/>
    </row>
    <row r="2017" spans="1:5" x14ac:dyDescent="0.25">
      <c r="A2017" s="89"/>
      <c r="B2017" s="94"/>
      <c r="C2017" s="90"/>
      <c r="D2017" s="89"/>
      <c r="E2017" s="89"/>
    </row>
    <row r="2018" spans="1:5" x14ac:dyDescent="0.25">
      <c r="A2018" s="89"/>
      <c r="B2018" s="94"/>
      <c r="C2018" s="90"/>
      <c r="D2018" s="89"/>
      <c r="E2018" s="89"/>
    </row>
    <row r="2019" spans="1:5" x14ac:dyDescent="0.25">
      <c r="A2019" s="89"/>
      <c r="B2019" s="94"/>
      <c r="C2019" s="90"/>
      <c r="D2019" s="89"/>
      <c r="E2019" s="89"/>
    </row>
    <row r="2020" spans="1:5" x14ac:dyDescent="0.25">
      <c r="A2020" s="89"/>
      <c r="B2020" s="94"/>
      <c r="C2020" s="90"/>
      <c r="D2020" s="89"/>
      <c r="E2020" s="89"/>
    </row>
    <row r="2021" spans="1:5" x14ac:dyDescent="0.25">
      <c r="A2021" s="89"/>
      <c r="B2021" s="94"/>
      <c r="C2021" s="90"/>
      <c r="D2021" s="89"/>
      <c r="E2021" s="89"/>
    </row>
    <row r="2022" spans="1:5" x14ac:dyDescent="0.25">
      <c r="A2022" s="89"/>
      <c r="B2022" s="94"/>
      <c r="C2022" s="90"/>
      <c r="D2022" s="89"/>
      <c r="E2022" s="89"/>
    </row>
    <row r="2023" spans="1:5" x14ac:dyDescent="0.25">
      <c r="A2023" s="89"/>
      <c r="B2023" s="94"/>
      <c r="C2023" s="90"/>
      <c r="D2023" s="89"/>
      <c r="E2023" s="89"/>
    </row>
    <row r="2024" spans="1:5" x14ac:dyDescent="0.25">
      <c r="A2024" s="89"/>
      <c r="B2024" s="94"/>
      <c r="C2024" s="90"/>
      <c r="D2024" s="89"/>
      <c r="E2024" s="89"/>
    </row>
    <row r="2025" spans="1:5" x14ac:dyDescent="0.25">
      <c r="A2025" s="89"/>
      <c r="B2025" s="94"/>
      <c r="C2025" s="90"/>
      <c r="D2025" s="89"/>
      <c r="E2025" s="89"/>
    </row>
    <row r="2026" spans="1:5" x14ac:dyDescent="0.25">
      <c r="A2026" s="89"/>
      <c r="B2026" s="94"/>
      <c r="C2026" s="90"/>
      <c r="D2026" s="89"/>
      <c r="E2026" s="89"/>
    </row>
    <row r="2027" spans="1:5" x14ac:dyDescent="0.25">
      <c r="A2027" s="89"/>
      <c r="B2027" s="94"/>
      <c r="C2027" s="90"/>
      <c r="D2027" s="89"/>
      <c r="E2027" s="89"/>
    </row>
    <row r="2028" spans="1:5" x14ac:dyDescent="0.25">
      <c r="A2028" s="89"/>
      <c r="B2028" s="94"/>
      <c r="C2028" s="90"/>
      <c r="D2028" s="89"/>
      <c r="E2028" s="89"/>
    </row>
    <row r="2029" spans="1:5" x14ac:dyDescent="0.25">
      <c r="A2029" s="89"/>
      <c r="B2029" s="94"/>
      <c r="C2029" s="90"/>
      <c r="D2029" s="89"/>
      <c r="E2029" s="89"/>
    </row>
    <row r="2030" spans="1:5" x14ac:dyDescent="0.25">
      <c r="A2030" s="89"/>
      <c r="B2030" s="94"/>
      <c r="C2030" s="90"/>
      <c r="D2030" s="89"/>
      <c r="E2030" s="89"/>
    </row>
    <row r="2031" spans="1:5" x14ac:dyDescent="0.25">
      <c r="A2031" s="89"/>
      <c r="B2031" s="94"/>
      <c r="C2031" s="90"/>
      <c r="D2031" s="89"/>
      <c r="E2031" s="89"/>
    </row>
    <row r="2032" spans="1:5" x14ac:dyDescent="0.25">
      <c r="A2032" s="89"/>
      <c r="B2032" s="94"/>
      <c r="C2032" s="90"/>
      <c r="D2032" s="89"/>
      <c r="E2032" s="89"/>
    </row>
    <row r="2033" spans="1:5" x14ac:dyDescent="0.25">
      <c r="A2033" s="89"/>
      <c r="B2033" s="94"/>
      <c r="C2033" s="90"/>
      <c r="D2033" s="89"/>
      <c r="E2033" s="89"/>
    </row>
    <row r="2034" spans="1:5" x14ac:dyDescent="0.25">
      <c r="A2034" s="89"/>
      <c r="B2034" s="94"/>
      <c r="C2034" s="90"/>
      <c r="D2034" s="89"/>
      <c r="E2034" s="89"/>
    </row>
    <row r="2035" spans="1:5" x14ac:dyDescent="0.25">
      <c r="A2035" s="89"/>
      <c r="B2035" s="94"/>
      <c r="C2035" s="90"/>
      <c r="D2035" s="89"/>
      <c r="E2035" s="89"/>
    </row>
    <row r="2036" spans="1:5" x14ac:dyDescent="0.25">
      <c r="A2036" s="89"/>
      <c r="B2036" s="94"/>
      <c r="C2036" s="90"/>
      <c r="D2036" s="89"/>
      <c r="E2036" s="89"/>
    </row>
    <row r="2037" spans="1:5" x14ac:dyDescent="0.25">
      <c r="A2037" s="89"/>
      <c r="B2037" s="94"/>
      <c r="C2037" s="90"/>
      <c r="D2037" s="89"/>
      <c r="E2037" s="89"/>
    </row>
    <row r="2038" spans="1:5" x14ac:dyDescent="0.25">
      <c r="A2038" s="89"/>
      <c r="B2038" s="94"/>
      <c r="C2038" s="90"/>
      <c r="D2038" s="89"/>
      <c r="E2038" s="89"/>
    </row>
    <row r="2039" spans="1:5" x14ac:dyDescent="0.25">
      <c r="A2039" s="89"/>
      <c r="B2039" s="94"/>
      <c r="C2039" s="90"/>
      <c r="D2039" s="89"/>
      <c r="E2039" s="89"/>
    </row>
    <row r="2040" spans="1:5" x14ac:dyDescent="0.25">
      <c r="A2040" s="89"/>
      <c r="B2040" s="94"/>
      <c r="C2040" s="90"/>
      <c r="D2040" s="89"/>
      <c r="E2040" s="89"/>
    </row>
    <row r="2041" spans="1:5" x14ac:dyDescent="0.25">
      <c r="A2041" s="89"/>
      <c r="B2041" s="94"/>
      <c r="C2041" s="90"/>
      <c r="D2041" s="89"/>
      <c r="E2041" s="89"/>
    </row>
    <row r="2042" spans="1:5" x14ac:dyDescent="0.25">
      <c r="A2042" s="89"/>
      <c r="B2042" s="94"/>
      <c r="C2042" s="90"/>
      <c r="D2042" s="89"/>
      <c r="E2042" s="89"/>
    </row>
    <row r="2043" spans="1:5" x14ac:dyDescent="0.25">
      <c r="A2043" s="89"/>
      <c r="B2043" s="94"/>
      <c r="C2043" s="90"/>
      <c r="D2043" s="89"/>
      <c r="E2043" s="89"/>
    </row>
    <row r="2044" spans="1:5" x14ac:dyDescent="0.25">
      <c r="A2044" s="89"/>
      <c r="B2044" s="94"/>
      <c r="C2044" s="90"/>
      <c r="D2044" s="89"/>
      <c r="E2044" s="89"/>
    </row>
    <row r="2045" spans="1:5" x14ac:dyDescent="0.25">
      <c r="A2045" s="89"/>
      <c r="B2045" s="94"/>
      <c r="C2045" s="90"/>
      <c r="D2045" s="89"/>
      <c r="E2045" s="89"/>
    </row>
    <row r="2046" spans="1:5" x14ac:dyDescent="0.25">
      <c r="A2046" s="89"/>
      <c r="B2046" s="94"/>
      <c r="C2046" s="90"/>
      <c r="D2046" s="89"/>
      <c r="E2046" s="89"/>
    </row>
    <row r="2047" spans="1:5" x14ac:dyDescent="0.25">
      <c r="A2047" s="89"/>
      <c r="B2047" s="94"/>
      <c r="C2047" s="90"/>
      <c r="D2047" s="89"/>
      <c r="E2047" s="89"/>
    </row>
    <row r="2048" spans="1:5" x14ac:dyDescent="0.25">
      <c r="A2048" s="89"/>
      <c r="B2048" s="94"/>
      <c r="C2048" s="90"/>
      <c r="D2048" s="89"/>
      <c r="E2048" s="89"/>
    </row>
    <row r="2049" spans="1:5" x14ac:dyDescent="0.25">
      <c r="A2049" s="89"/>
      <c r="B2049" s="94"/>
      <c r="C2049" s="90"/>
      <c r="D2049" s="89"/>
      <c r="E2049" s="89"/>
    </row>
    <row r="2050" spans="1:5" x14ac:dyDescent="0.25">
      <c r="A2050" s="89"/>
      <c r="B2050" s="94"/>
      <c r="C2050" s="90"/>
      <c r="D2050" s="89"/>
      <c r="E2050" s="89"/>
    </row>
    <row r="2051" spans="1:5" x14ac:dyDescent="0.25">
      <c r="A2051" s="89"/>
      <c r="B2051" s="94"/>
      <c r="C2051" s="90"/>
      <c r="D2051" s="89"/>
      <c r="E2051" s="89"/>
    </row>
    <row r="2052" spans="1:5" x14ac:dyDescent="0.25">
      <c r="A2052" s="89"/>
      <c r="B2052" s="94"/>
      <c r="C2052" s="90"/>
      <c r="D2052" s="89"/>
      <c r="E2052" s="89"/>
    </row>
    <row r="2053" spans="1:5" x14ac:dyDescent="0.25">
      <c r="A2053" s="89"/>
      <c r="B2053" s="94"/>
      <c r="C2053" s="90"/>
      <c r="D2053" s="89"/>
      <c r="E2053" s="89"/>
    </row>
    <row r="2054" spans="1:5" x14ac:dyDescent="0.25">
      <c r="A2054" s="89"/>
      <c r="B2054" s="94"/>
      <c r="C2054" s="90"/>
      <c r="D2054" s="89"/>
      <c r="E2054" s="89"/>
    </row>
    <row r="2055" spans="1:5" x14ac:dyDescent="0.25">
      <c r="A2055" s="89"/>
      <c r="B2055" s="94"/>
      <c r="C2055" s="90"/>
      <c r="D2055" s="89"/>
      <c r="E2055" s="89"/>
    </row>
    <row r="2056" spans="1:5" x14ac:dyDescent="0.25">
      <c r="A2056" s="89"/>
      <c r="B2056" s="94"/>
      <c r="C2056" s="90"/>
      <c r="D2056" s="89"/>
      <c r="E2056" s="89"/>
    </row>
    <row r="2057" spans="1:5" x14ac:dyDescent="0.25">
      <c r="A2057" s="89"/>
      <c r="B2057" s="94"/>
      <c r="C2057" s="90"/>
      <c r="D2057" s="89"/>
      <c r="E2057" s="89"/>
    </row>
    <row r="2058" spans="1:5" x14ac:dyDescent="0.25">
      <c r="A2058" s="89"/>
      <c r="B2058" s="94"/>
      <c r="C2058" s="90"/>
      <c r="D2058" s="89"/>
      <c r="E2058" s="89"/>
    </row>
    <row r="2059" spans="1:5" x14ac:dyDescent="0.25">
      <c r="A2059" s="89"/>
      <c r="B2059" s="94"/>
      <c r="C2059" s="90"/>
      <c r="D2059" s="89"/>
      <c r="E2059" s="89"/>
    </row>
    <row r="2060" spans="1:5" x14ac:dyDescent="0.25">
      <c r="A2060" s="89"/>
      <c r="B2060" s="94"/>
      <c r="C2060" s="90"/>
      <c r="D2060" s="89"/>
      <c r="E2060" s="89"/>
    </row>
    <row r="2061" spans="1:5" x14ac:dyDescent="0.25">
      <c r="A2061" s="89"/>
      <c r="B2061" s="94"/>
      <c r="C2061" s="90"/>
      <c r="D2061" s="89"/>
      <c r="E2061" s="89"/>
    </row>
    <row r="2062" spans="1:5" x14ac:dyDescent="0.25">
      <c r="A2062" s="89"/>
      <c r="B2062" s="94"/>
      <c r="C2062" s="90"/>
      <c r="D2062" s="89"/>
      <c r="E2062" s="89"/>
    </row>
    <row r="2063" spans="1:5" x14ac:dyDescent="0.25">
      <c r="A2063" s="89"/>
      <c r="B2063" s="94"/>
      <c r="C2063" s="90"/>
      <c r="D2063" s="89"/>
      <c r="E2063" s="89"/>
    </row>
    <row r="2064" spans="1:5" x14ac:dyDescent="0.25">
      <c r="A2064" s="89"/>
      <c r="B2064" s="94"/>
      <c r="C2064" s="90"/>
      <c r="D2064" s="89"/>
      <c r="E2064" s="89"/>
    </row>
    <row r="2065" spans="1:5" x14ac:dyDescent="0.25">
      <c r="A2065" s="89"/>
      <c r="B2065" s="94"/>
      <c r="C2065" s="90"/>
      <c r="D2065" s="89"/>
      <c r="E2065" s="89"/>
    </row>
    <row r="2066" spans="1:5" x14ac:dyDescent="0.25">
      <c r="A2066" s="89"/>
      <c r="B2066" s="94"/>
      <c r="C2066" s="90"/>
      <c r="D2066" s="89"/>
      <c r="E2066" s="89"/>
    </row>
    <row r="2067" spans="1:5" x14ac:dyDescent="0.25">
      <c r="A2067" s="89"/>
      <c r="B2067" s="94"/>
      <c r="C2067" s="90"/>
      <c r="D2067" s="89"/>
      <c r="E2067" s="89"/>
    </row>
    <row r="2068" spans="1:5" x14ac:dyDescent="0.25">
      <c r="A2068" s="89"/>
      <c r="B2068" s="94"/>
      <c r="C2068" s="90"/>
      <c r="D2068" s="89"/>
      <c r="E2068" s="89"/>
    </row>
    <row r="2069" spans="1:5" x14ac:dyDescent="0.25">
      <c r="A2069" s="89"/>
      <c r="B2069" s="94"/>
      <c r="C2069" s="90"/>
      <c r="D2069" s="89"/>
      <c r="E2069" s="89"/>
    </row>
    <row r="2070" spans="1:5" x14ac:dyDescent="0.25">
      <c r="A2070" s="89"/>
      <c r="B2070" s="94"/>
      <c r="C2070" s="90"/>
      <c r="D2070" s="89"/>
      <c r="E2070" s="89"/>
    </row>
    <row r="2071" spans="1:5" x14ac:dyDescent="0.25">
      <c r="A2071" s="89"/>
      <c r="B2071" s="94"/>
      <c r="C2071" s="90"/>
      <c r="D2071" s="89"/>
      <c r="E2071" s="89"/>
    </row>
    <row r="2072" spans="1:5" x14ac:dyDescent="0.25">
      <c r="A2072" s="89"/>
      <c r="B2072" s="94"/>
      <c r="C2072" s="90"/>
      <c r="D2072" s="89"/>
      <c r="E2072" s="89"/>
    </row>
    <row r="2073" spans="1:5" x14ac:dyDescent="0.25">
      <c r="A2073" s="89"/>
      <c r="B2073" s="94"/>
      <c r="C2073" s="90"/>
      <c r="D2073" s="89"/>
      <c r="E2073" s="89"/>
    </row>
    <row r="2074" spans="1:5" x14ac:dyDescent="0.25">
      <c r="A2074" s="89"/>
      <c r="B2074" s="94"/>
      <c r="C2074" s="90"/>
      <c r="D2074" s="89"/>
      <c r="E2074" s="89"/>
    </row>
    <row r="2075" spans="1:5" x14ac:dyDescent="0.25">
      <c r="A2075" s="89"/>
      <c r="B2075" s="94"/>
      <c r="C2075" s="90"/>
      <c r="D2075" s="89"/>
      <c r="E2075" s="89"/>
    </row>
    <row r="2076" spans="1:5" x14ac:dyDescent="0.25">
      <c r="A2076" s="89"/>
      <c r="B2076" s="94"/>
      <c r="C2076" s="90"/>
      <c r="D2076" s="89"/>
      <c r="E2076" s="89"/>
    </row>
    <row r="2077" spans="1:5" x14ac:dyDescent="0.25">
      <c r="A2077" s="89"/>
      <c r="B2077" s="94"/>
      <c r="C2077" s="90"/>
      <c r="D2077" s="89"/>
      <c r="E2077" s="89"/>
    </row>
    <row r="2078" spans="1:5" x14ac:dyDescent="0.25">
      <c r="A2078" s="89"/>
      <c r="B2078" s="94"/>
      <c r="C2078" s="90"/>
      <c r="D2078" s="89"/>
      <c r="E2078" s="89"/>
    </row>
    <row r="2079" spans="1:5" x14ac:dyDescent="0.25">
      <c r="A2079" s="89"/>
      <c r="B2079" s="94"/>
      <c r="C2079" s="90"/>
      <c r="D2079" s="89"/>
      <c r="E2079" s="89"/>
    </row>
    <row r="2080" spans="1:5" x14ac:dyDescent="0.25">
      <c r="A2080" s="89"/>
      <c r="B2080" s="94"/>
      <c r="C2080" s="90"/>
      <c r="D2080" s="89"/>
      <c r="E2080" s="89"/>
    </row>
    <row r="2081" spans="1:5" x14ac:dyDescent="0.25">
      <c r="A2081" s="89"/>
      <c r="B2081" s="94"/>
      <c r="C2081" s="90"/>
      <c r="D2081" s="89"/>
      <c r="E2081" s="89"/>
    </row>
    <row r="2082" spans="1:5" x14ac:dyDescent="0.25">
      <c r="A2082" s="89"/>
      <c r="B2082" s="94"/>
      <c r="C2082" s="90"/>
      <c r="D2082" s="89"/>
      <c r="E2082" s="89"/>
    </row>
    <row r="2083" spans="1:5" x14ac:dyDescent="0.25">
      <c r="A2083" s="89"/>
      <c r="B2083" s="94"/>
      <c r="C2083" s="90"/>
      <c r="D2083" s="89"/>
      <c r="E2083" s="89"/>
    </row>
    <row r="2084" spans="1:5" x14ac:dyDescent="0.25">
      <c r="A2084" s="89"/>
      <c r="B2084" s="94"/>
      <c r="C2084" s="90"/>
      <c r="D2084" s="89"/>
      <c r="E2084" s="89"/>
    </row>
    <row r="2085" spans="1:5" x14ac:dyDescent="0.25">
      <c r="A2085" s="89"/>
      <c r="B2085" s="94"/>
      <c r="C2085" s="90"/>
      <c r="D2085" s="89"/>
      <c r="E2085" s="89"/>
    </row>
    <row r="2086" spans="1:5" x14ac:dyDescent="0.25">
      <c r="A2086" s="89"/>
      <c r="B2086" s="94"/>
      <c r="C2086" s="90"/>
      <c r="D2086" s="89"/>
      <c r="E2086" s="89"/>
    </row>
    <row r="2087" spans="1:5" x14ac:dyDescent="0.25">
      <c r="A2087" s="89"/>
      <c r="B2087" s="94"/>
      <c r="C2087" s="90"/>
      <c r="D2087" s="89"/>
      <c r="E2087" s="89"/>
    </row>
    <row r="2088" spans="1:5" x14ac:dyDescent="0.25">
      <c r="A2088" s="89"/>
      <c r="B2088" s="94"/>
      <c r="C2088" s="90"/>
      <c r="D2088" s="89"/>
      <c r="E2088" s="89"/>
    </row>
    <row r="2089" spans="1:5" x14ac:dyDescent="0.25">
      <c r="A2089" s="89"/>
      <c r="B2089" s="94"/>
      <c r="C2089" s="90"/>
      <c r="D2089" s="89"/>
      <c r="E2089" s="89"/>
    </row>
    <row r="2090" spans="1:5" x14ac:dyDescent="0.25">
      <c r="A2090" s="89"/>
      <c r="B2090" s="94"/>
      <c r="C2090" s="90"/>
      <c r="D2090" s="89"/>
      <c r="E2090" s="89"/>
    </row>
    <row r="2091" spans="1:5" x14ac:dyDescent="0.25">
      <c r="A2091" s="89"/>
      <c r="B2091" s="94"/>
      <c r="C2091" s="90"/>
      <c r="D2091" s="89"/>
      <c r="E2091" s="89"/>
    </row>
    <row r="2092" spans="1:5" x14ac:dyDescent="0.25">
      <c r="A2092" s="89"/>
      <c r="B2092" s="94"/>
      <c r="C2092" s="90"/>
      <c r="D2092" s="89"/>
      <c r="E2092" s="89"/>
    </row>
    <row r="2093" spans="1:5" x14ac:dyDescent="0.25">
      <c r="A2093" s="89"/>
      <c r="B2093" s="94"/>
      <c r="C2093" s="90"/>
      <c r="D2093" s="89"/>
      <c r="E2093" s="89"/>
    </row>
    <row r="2094" spans="1:5" x14ac:dyDescent="0.25">
      <c r="A2094" s="89"/>
      <c r="B2094" s="94"/>
      <c r="C2094" s="90"/>
      <c r="D2094" s="89"/>
      <c r="E2094" s="89"/>
    </row>
    <row r="2095" spans="1:5" x14ac:dyDescent="0.25">
      <c r="A2095" s="89"/>
      <c r="B2095" s="94"/>
      <c r="C2095" s="90"/>
      <c r="D2095" s="89"/>
      <c r="E2095" s="89"/>
    </row>
    <row r="2096" spans="1:5" x14ac:dyDescent="0.25">
      <c r="A2096" s="89"/>
      <c r="B2096" s="94"/>
      <c r="C2096" s="90"/>
      <c r="D2096" s="89"/>
      <c r="E2096" s="89"/>
    </row>
    <row r="2097" spans="1:5" x14ac:dyDescent="0.25">
      <c r="A2097" s="89"/>
      <c r="B2097" s="94"/>
      <c r="C2097" s="90"/>
      <c r="D2097" s="89"/>
      <c r="E2097" s="89"/>
    </row>
    <row r="2098" spans="1:5" x14ac:dyDescent="0.25">
      <c r="A2098" s="89"/>
      <c r="B2098" s="94"/>
      <c r="C2098" s="90"/>
      <c r="D2098" s="89"/>
      <c r="E2098" s="89"/>
    </row>
    <row r="2099" spans="1:5" x14ac:dyDescent="0.25">
      <c r="A2099" s="89"/>
      <c r="B2099" s="94"/>
      <c r="C2099" s="90"/>
      <c r="D2099" s="89"/>
      <c r="E2099" s="89"/>
    </row>
    <row r="2100" spans="1:5" x14ac:dyDescent="0.25">
      <c r="A2100" s="89"/>
      <c r="B2100" s="94"/>
      <c r="C2100" s="90"/>
      <c r="D2100" s="89"/>
      <c r="E2100" s="89"/>
    </row>
    <row r="2101" spans="1:5" x14ac:dyDescent="0.25">
      <c r="A2101" s="89"/>
      <c r="B2101" s="94"/>
      <c r="C2101" s="90"/>
      <c r="D2101" s="89"/>
      <c r="E2101" s="89"/>
    </row>
    <row r="2102" spans="1:5" x14ac:dyDescent="0.25">
      <c r="A2102" s="89"/>
      <c r="B2102" s="94"/>
      <c r="C2102" s="90"/>
      <c r="D2102" s="89"/>
      <c r="E2102" s="89"/>
    </row>
    <row r="2103" spans="1:5" x14ac:dyDescent="0.25">
      <c r="A2103" s="89"/>
      <c r="B2103" s="94"/>
      <c r="C2103" s="90"/>
      <c r="D2103" s="89"/>
      <c r="E2103" s="89"/>
    </row>
    <row r="2104" spans="1:5" x14ac:dyDescent="0.25">
      <c r="A2104" s="89"/>
      <c r="B2104" s="94"/>
      <c r="C2104" s="90"/>
      <c r="D2104" s="89"/>
      <c r="E2104" s="89"/>
    </row>
    <row r="2105" spans="1:5" x14ac:dyDescent="0.25">
      <c r="A2105" s="89"/>
      <c r="B2105" s="94"/>
      <c r="C2105" s="90"/>
      <c r="D2105" s="89"/>
      <c r="E2105" s="89"/>
    </row>
    <row r="2106" spans="1:5" x14ac:dyDescent="0.25">
      <c r="A2106" s="89"/>
      <c r="B2106" s="94"/>
      <c r="C2106" s="90"/>
      <c r="D2106" s="89"/>
      <c r="E2106" s="89"/>
    </row>
    <row r="2107" spans="1:5" x14ac:dyDescent="0.25">
      <c r="A2107" s="89"/>
      <c r="B2107" s="94"/>
      <c r="C2107" s="90"/>
      <c r="D2107" s="89"/>
      <c r="E2107" s="89"/>
    </row>
    <row r="2108" spans="1:5" x14ac:dyDescent="0.25">
      <c r="A2108" s="89"/>
      <c r="B2108" s="94"/>
      <c r="C2108" s="90"/>
      <c r="D2108" s="89"/>
      <c r="E2108" s="89"/>
    </row>
    <row r="2109" spans="1:5" x14ac:dyDescent="0.25">
      <c r="A2109" s="89"/>
      <c r="B2109" s="94"/>
      <c r="C2109" s="90"/>
      <c r="D2109" s="89"/>
      <c r="E2109" s="89"/>
    </row>
    <row r="2110" spans="1:5" x14ac:dyDescent="0.25">
      <c r="A2110" s="89"/>
      <c r="B2110" s="94"/>
      <c r="C2110" s="90"/>
      <c r="D2110" s="89"/>
      <c r="E2110" s="89"/>
    </row>
    <row r="2111" spans="1:5" x14ac:dyDescent="0.25">
      <c r="A2111" s="89"/>
      <c r="B2111" s="94"/>
      <c r="C2111" s="90"/>
      <c r="D2111" s="89"/>
      <c r="E2111" s="89"/>
    </row>
    <row r="2112" spans="1:5" x14ac:dyDescent="0.25">
      <c r="A2112" s="89"/>
      <c r="B2112" s="94"/>
      <c r="C2112" s="90"/>
      <c r="D2112" s="89"/>
      <c r="E2112" s="89"/>
    </row>
    <row r="2113" spans="1:5" x14ac:dyDescent="0.25">
      <c r="A2113" s="89"/>
      <c r="B2113" s="94"/>
      <c r="C2113" s="90"/>
      <c r="D2113" s="89"/>
      <c r="E2113" s="89"/>
    </row>
    <row r="2114" spans="1:5" x14ac:dyDescent="0.25">
      <c r="A2114" s="89"/>
      <c r="B2114" s="94"/>
      <c r="C2114" s="90"/>
      <c r="D2114" s="89"/>
      <c r="E2114" s="89"/>
    </row>
    <row r="2115" spans="1:5" x14ac:dyDescent="0.25">
      <c r="A2115" s="89"/>
      <c r="B2115" s="94"/>
      <c r="C2115" s="90"/>
      <c r="D2115" s="89"/>
      <c r="E2115" s="89"/>
    </row>
    <row r="2116" spans="1:5" x14ac:dyDescent="0.25">
      <c r="A2116" s="89"/>
      <c r="B2116" s="94"/>
      <c r="C2116" s="90"/>
      <c r="D2116" s="89"/>
      <c r="E2116" s="89"/>
    </row>
    <row r="2117" spans="1:5" x14ac:dyDescent="0.25">
      <c r="A2117" s="89"/>
      <c r="B2117" s="94"/>
      <c r="C2117" s="90"/>
      <c r="D2117" s="89"/>
      <c r="E2117" s="89"/>
    </row>
    <row r="2118" spans="1:5" x14ac:dyDescent="0.25">
      <c r="A2118" s="89"/>
      <c r="B2118" s="94"/>
      <c r="C2118" s="90"/>
      <c r="D2118" s="89"/>
      <c r="E2118" s="89"/>
    </row>
    <row r="2119" spans="1:5" x14ac:dyDescent="0.25">
      <c r="A2119" s="89"/>
      <c r="B2119" s="94"/>
      <c r="C2119" s="90"/>
      <c r="D2119" s="89"/>
      <c r="E2119" s="89"/>
    </row>
    <row r="2120" spans="1:5" x14ac:dyDescent="0.25">
      <c r="A2120" s="89"/>
      <c r="B2120" s="94"/>
      <c r="C2120" s="90"/>
      <c r="D2120" s="89"/>
      <c r="E2120" s="89"/>
    </row>
    <row r="2121" spans="1:5" x14ac:dyDescent="0.25">
      <c r="A2121" s="89"/>
      <c r="B2121" s="94"/>
      <c r="C2121" s="90"/>
      <c r="D2121" s="89"/>
      <c r="E2121" s="89"/>
    </row>
    <row r="2122" spans="1:5" x14ac:dyDescent="0.25">
      <c r="A2122" s="89"/>
      <c r="B2122" s="94"/>
      <c r="C2122" s="90"/>
      <c r="D2122" s="89"/>
      <c r="E2122" s="89"/>
    </row>
    <row r="2123" spans="1:5" x14ac:dyDescent="0.25">
      <c r="A2123" s="89"/>
      <c r="B2123" s="94"/>
      <c r="C2123" s="90"/>
      <c r="D2123" s="89"/>
      <c r="E2123" s="89"/>
    </row>
    <row r="2124" spans="1:5" x14ac:dyDescent="0.25">
      <c r="A2124" s="89"/>
      <c r="B2124" s="94"/>
      <c r="C2124" s="90"/>
      <c r="D2124" s="89"/>
      <c r="E2124" s="89"/>
    </row>
    <row r="2125" spans="1:5" x14ac:dyDescent="0.25">
      <c r="A2125" s="89"/>
      <c r="B2125" s="94"/>
      <c r="C2125" s="90"/>
      <c r="D2125" s="89"/>
      <c r="E2125" s="89"/>
    </row>
    <row r="2126" spans="1:5" x14ac:dyDescent="0.25">
      <c r="A2126" s="89"/>
      <c r="B2126" s="94"/>
      <c r="C2126" s="90"/>
      <c r="D2126" s="89"/>
      <c r="E2126" s="89"/>
    </row>
    <row r="2127" spans="1:5" x14ac:dyDescent="0.25">
      <c r="A2127" s="89"/>
      <c r="B2127" s="94"/>
      <c r="C2127" s="90"/>
      <c r="D2127" s="89"/>
      <c r="E2127" s="89"/>
    </row>
    <row r="2128" spans="1:5" x14ac:dyDescent="0.25">
      <c r="A2128" s="89"/>
      <c r="B2128" s="94"/>
      <c r="C2128" s="90"/>
      <c r="D2128" s="89"/>
      <c r="E2128" s="89"/>
    </row>
    <row r="2129" spans="1:5" x14ac:dyDescent="0.25">
      <c r="A2129" s="89"/>
      <c r="B2129" s="94"/>
      <c r="C2129" s="90"/>
      <c r="D2129" s="89"/>
      <c r="E2129" s="89"/>
    </row>
    <row r="2130" spans="1:5" x14ac:dyDescent="0.25">
      <c r="A2130" s="89"/>
      <c r="B2130" s="94"/>
      <c r="C2130" s="90"/>
      <c r="D2130" s="89"/>
      <c r="E2130" s="89"/>
    </row>
    <row r="2131" spans="1:5" x14ac:dyDescent="0.25">
      <c r="A2131" s="89"/>
      <c r="B2131" s="94"/>
      <c r="C2131" s="90"/>
      <c r="D2131" s="89"/>
      <c r="E2131" s="89"/>
    </row>
    <row r="2132" spans="1:5" x14ac:dyDescent="0.25">
      <c r="A2132" s="89"/>
      <c r="B2132" s="94"/>
      <c r="C2132" s="90"/>
      <c r="D2132" s="89"/>
      <c r="E2132" s="89"/>
    </row>
    <row r="2133" spans="1:5" x14ac:dyDescent="0.25">
      <c r="A2133" s="89"/>
      <c r="B2133" s="94"/>
      <c r="C2133" s="90"/>
      <c r="D2133" s="89"/>
      <c r="E2133" s="89"/>
    </row>
    <row r="2134" spans="1:5" x14ac:dyDescent="0.25">
      <c r="A2134" s="89"/>
      <c r="B2134" s="94"/>
      <c r="C2134" s="90"/>
      <c r="D2134" s="89"/>
      <c r="E2134" s="89"/>
    </row>
    <row r="2135" spans="1:5" x14ac:dyDescent="0.25">
      <c r="A2135" s="89"/>
      <c r="B2135" s="94"/>
      <c r="C2135" s="90"/>
      <c r="D2135" s="89"/>
      <c r="E2135" s="89"/>
    </row>
    <row r="2136" spans="1:5" x14ac:dyDescent="0.25">
      <c r="A2136" s="89"/>
      <c r="B2136" s="94"/>
      <c r="C2136" s="90"/>
      <c r="D2136" s="89"/>
      <c r="E2136" s="89"/>
    </row>
    <row r="2137" spans="1:5" x14ac:dyDescent="0.25">
      <c r="A2137" s="89"/>
      <c r="B2137" s="94"/>
      <c r="C2137" s="90"/>
      <c r="D2137" s="89"/>
      <c r="E2137" s="89"/>
    </row>
    <row r="2138" spans="1:5" x14ac:dyDescent="0.25">
      <c r="A2138" s="89"/>
      <c r="B2138" s="94"/>
      <c r="C2138" s="90"/>
      <c r="D2138" s="89"/>
      <c r="E2138" s="89"/>
    </row>
    <row r="2139" spans="1:5" x14ac:dyDescent="0.25">
      <c r="A2139" s="89"/>
      <c r="B2139" s="94"/>
      <c r="C2139" s="90"/>
      <c r="D2139" s="89"/>
      <c r="E2139" s="89"/>
    </row>
    <row r="2140" spans="1:5" x14ac:dyDescent="0.25">
      <c r="A2140" s="89"/>
      <c r="B2140" s="94"/>
      <c r="C2140" s="90"/>
      <c r="D2140" s="89"/>
      <c r="E2140" s="89"/>
    </row>
    <row r="2141" spans="1:5" x14ac:dyDescent="0.25">
      <c r="A2141" s="89"/>
      <c r="B2141" s="94"/>
      <c r="C2141" s="90"/>
      <c r="D2141" s="89"/>
      <c r="E2141" s="89"/>
    </row>
    <row r="2142" spans="1:5" x14ac:dyDescent="0.25">
      <c r="A2142" s="89"/>
      <c r="B2142" s="94"/>
      <c r="C2142" s="90"/>
      <c r="D2142" s="89"/>
      <c r="E2142" s="89"/>
    </row>
    <row r="2143" spans="1:5" x14ac:dyDescent="0.25">
      <c r="A2143" s="89"/>
      <c r="B2143" s="94"/>
      <c r="C2143" s="90"/>
      <c r="D2143" s="89"/>
      <c r="E2143" s="89"/>
    </row>
    <row r="2144" spans="1:5" x14ac:dyDescent="0.25">
      <c r="A2144" s="89"/>
      <c r="B2144" s="94"/>
      <c r="C2144" s="90"/>
      <c r="D2144" s="89"/>
      <c r="E2144" s="89"/>
    </row>
    <row r="2145" spans="1:5" x14ac:dyDescent="0.25">
      <c r="A2145" s="89"/>
      <c r="B2145" s="94"/>
      <c r="C2145" s="90"/>
      <c r="D2145" s="89"/>
      <c r="E2145" s="89"/>
    </row>
    <row r="2146" spans="1:5" x14ac:dyDescent="0.25">
      <c r="A2146" s="89"/>
      <c r="B2146" s="94"/>
      <c r="C2146" s="90"/>
      <c r="D2146" s="89"/>
      <c r="E2146" s="89"/>
    </row>
    <row r="2147" spans="1:5" x14ac:dyDescent="0.25">
      <c r="A2147" s="89"/>
      <c r="B2147" s="94"/>
      <c r="C2147" s="90"/>
      <c r="D2147" s="89"/>
      <c r="E2147" s="89"/>
    </row>
    <row r="2148" spans="1:5" x14ac:dyDescent="0.25">
      <c r="A2148" s="89"/>
      <c r="B2148" s="94"/>
      <c r="C2148" s="90"/>
      <c r="D2148" s="89"/>
      <c r="E2148" s="89"/>
    </row>
    <row r="2149" spans="1:5" x14ac:dyDescent="0.25">
      <c r="A2149" s="89"/>
      <c r="B2149" s="94"/>
      <c r="C2149" s="90"/>
      <c r="D2149" s="89"/>
      <c r="E2149" s="89"/>
    </row>
    <row r="2150" spans="1:5" x14ac:dyDescent="0.25">
      <c r="A2150" s="89"/>
      <c r="B2150" s="94"/>
      <c r="C2150" s="90"/>
      <c r="D2150" s="89"/>
      <c r="E2150" s="89"/>
    </row>
    <row r="2151" spans="1:5" x14ac:dyDescent="0.25">
      <c r="A2151" s="89"/>
      <c r="B2151" s="94"/>
      <c r="C2151" s="90"/>
      <c r="D2151" s="89"/>
      <c r="E2151" s="89"/>
    </row>
    <row r="2152" spans="1:5" x14ac:dyDescent="0.25">
      <c r="A2152" s="89"/>
      <c r="B2152" s="94"/>
      <c r="C2152" s="90"/>
      <c r="D2152" s="89"/>
      <c r="E2152" s="89"/>
    </row>
    <row r="2153" spans="1:5" x14ac:dyDescent="0.25">
      <c r="A2153" s="89"/>
      <c r="B2153" s="94"/>
      <c r="C2153" s="90"/>
      <c r="D2153" s="89"/>
      <c r="E2153" s="89"/>
    </row>
    <row r="2154" spans="1:5" x14ac:dyDescent="0.25">
      <c r="A2154" s="89"/>
      <c r="B2154" s="94"/>
      <c r="C2154" s="90"/>
      <c r="D2154" s="89"/>
      <c r="E2154" s="89"/>
    </row>
    <row r="2155" spans="1:5" x14ac:dyDescent="0.25">
      <c r="A2155" s="89"/>
      <c r="B2155" s="94"/>
      <c r="C2155" s="90"/>
      <c r="D2155" s="89"/>
      <c r="E2155" s="89"/>
    </row>
    <row r="2156" spans="1:5" x14ac:dyDescent="0.25">
      <c r="A2156" s="89"/>
      <c r="B2156" s="94"/>
      <c r="C2156" s="90"/>
      <c r="D2156" s="89"/>
      <c r="E2156" s="89"/>
    </row>
    <row r="2157" spans="1:5" x14ac:dyDescent="0.25">
      <c r="A2157" s="89"/>
      <c r="B2157" s="94"/>
      <c r="C2157" s="90"/>
      <c r="D2157" s="89"/>
      <c r="E2157" s="89"/>
    </row>
    <row r="2158" spans="1:5" x14ac:dyDescent="0.25">
      <c r="A2158" s="89"/>
      <c r="B2158" s="94"/>
      <c r="C2158" s="90"/>
      <c r="D2158" s="89"/>
      <c r="E2158" s="89"/>
    </row>
    <row r="2159" spans="1:5" x14ac:dyDescent="0.25">
      <c r="A2159" s="89"/>
      <c r="B2159" s="94"/>
      <c r="C2159" s="90"/>
      <c r="D2159" s="89"/>
      <c r="E2159" s="89"/>
    </row>
    <row r="2160" spans="1:5" x14ac:dyDescent="0.25">
      <c r="A2160" s="89"/>
      <c r="B2160" s="94"/>
      <c r="C2160" s="90"/>
      <c r="D2160" s="89"/>
      <c r="E2160" s="89"/>
    </row>
    <row r="2161" spans="1:5" x14ac:dyDescent="0.25">
      <c r="A2161" s="89"/>
      <c r="B2161" s="94"/>
      <c r="C2161" s="90"/>
      <c r="D2161" s="89"/>
      <c r="E2161" s="89"/>
    </row>
    <row r="2162" spans="1:5" x14ac:dyDescent="0.25">
      <c r="A2162" s="89"/>
      <c r="B2162" s="94"/>
      <c r="C2162" s="90"/>
      <c r="D2162" s="89"/>
      <c r="E2162" s="89"/>
    </row>
    <row r="2163" spans="1:5" x14ac:dyDescent="0.25">
      <c r="A2163" s="89"/>
      <c r="B2163" s="94"/>
      <c r="C2163" s="90"/>
      <c r="D2163" s="89"/>
      <c r="E2163" s="89"/>
    </row>
    <row r="2164" spans="1:5" x14ac:dyDescent="0.25">
      <c r="A2164" s="89"/>
      <c r="B2164" s="94"/>
      <c r="C2164" s="90"/>
      <c r="D2164" s="89"/>
      <c r="E2164" s="89"/>
    </row>
    <row r="2165" spans="1:5" x14ac:dyDescent="0.25">
      <c r="A2165" s="89"/>
      <c r="B2165" s="94"/>
      <c r="C2165" s="90"/>
      <c r="D2165" s="89"/>
      <c r="E2165" s="89"/>
    </row>
    <row r="2166" spans="1:5" x14ac:dyDescent="0.25">
      <c r="A2166" s="89"/>
      <c r="B2166" s="94"/>
      <c r="C2166" s="90"/>
      <c r="D2166" s="89"/>
      <c r="E2166" s="89"/>
    </row>
    <row r="2167" spans="1:5" x14ac:dyDescent="0.25">
      <c r="A2167" s="89"/>
      <c r="B2167" s="94"/>
      <c r="C2167" s="90"/>
      <c r="D2167" s="89"/>
      <c r="E2167" s="89"/>
    </row>
    <row r="2168" spans="1:5" x14ac:dyDescent="0.25">
      <c r="A2168" s="89"/>
      <c r="B2168" s="94"/>
      <c r="C2168" s="90"/>
      <c r="D2168" s="89"/>
      <c r="E2168" s="89"/>
    </row>
    <row r="2169" spans="1:5" x14ac:dyDescent="0.25">
      <c r="A2169" s="89"/>
      <c r="B2169" s="94"/>
      <c r="C2169" s="90"/>
      <c r="D2169" s="89"/>
      <c r="E2169" s="89"/>
    </row>
    <row r="2170" spans="1:5" x14ac:dyDescent="0.25">
      <c r="A2170" s="89"/>
      <c r="B2170" s="94"/>
      <c r="C2170" s="90"/>
      <c r="D2170" s="89"/>
      <c r="E2170" s="89"/>
    </row>
    <row r="2171" spans="1:5" x14ac:dyDescent="0.25">
      <c r="A2171" s="89"/>
      <c r="B2171" s="94"/>
      <c r="C2171" s="90"/>
      <c r="D2171" s="89"/>
      <c r="E2171" s="89"/>
    </row>
    <row r="2172" spans="1:5" x14ac:dyDescent="0.25">
      <c r="A2172" s="89"/>
      <c r="B2172" s="94"/>
      <c r="C2172" s="90"/>
      <c r="D2172" s="89"/>
      <c r="E2172" s="89"/>
    </row>
    <row r="2173" spans="1:5" x14ac:dyDescent="0.25">
      <c r="A2173" s="89"/>
      <c r="B2173" s="94"/>
      <c r="C2173" s="90"/>
      <c r="D2173" s="89"/>
      <c r="E2173" s="89"/>
    </row>
    <row r="2174" spans="1:5" x14ac:dyDescent="0.25">
      <c r="A2174" s="89"/>
      <c r="B2174" s="94"/>
      <c r="C2174" s="90"/>
      <c r="D2174" s="89"/>
      <c r="E2174" s="89"/>
    </row>
    <row r="2175" spans="1:5" x14ac:dyDescent="0.25">
      <c r="A2175" s="89"/>
      <c r="B2175" s="94"/>
      <c r="C2175" s="90"/>
      <c r="D2175" s="89"/>
      <c r="E2175" s="89"/>
    </row>
    <row r="2176" spans="1:5" x14ac:dyDescent="0.25">
      <c r="A2176" s="89"/>
      <c r="B2176" s="94"/>
      <c r="C2176" s="90"/>
      <c r="D2176" s="89"/>
      <c r="E2176" s="89"/>
    </row>
    <row r="2177" spans="1:5" x14ac:dyDescent="0.25">
      <c r="A2177" s="89"/>
      <c r="B2177" s="94"/>
      <c r="C2177" s="90"/>
      <c r="D2177" s="89"/>
      <c r="E2177" s="89"/>
    </row>
    <row r="2178" spans="1:5" x14ac:dyDescent="0.25">
      <c r="A2178" s="89"/>
      <c r="B2178" s="94"/>
      <c r="C2178" s="90"/>
      <c r="D2178" s="89"/>
      <c r="E2178" s="89"/>
    </row>
    <row r="2179" spans="1:5" x14ac:dyDescent="0.25">
      <c r="A2179" s="89"/>
      <c r="B2179" s="94"/>
      <c r="C2179" s="90"/>
      <c r="D2179" s="89"/>
      <c r="E2179" s="89"/>
    </row>
    <row r="2180" spans="1:5" x14ac:dyDescent="0.25">
      <c r="A2180" s="89"/>
      <c r="B2180" s="94"/>
      <c r="C2180" s="90"/>
      <c r="D2180" s="89"/>
      <c r="E2180" s="89"/>
    </row>
    <row r="2181" spans="1:5" x14ac:dyDescent="0.25">
      <c r="A2181" s="89"/>
      <c r="B2181" s="94"/>
      <c r="C2181" s="90"/>
      <c r="D2181" s="89"/>
      <c r="E2181" s="89"/>
    </row>
    <row r="2182" spans="1:5" x14ac:dyDescent="0.25">
      <c r="A2182" s="89"/>
      <c r="B2182" s="94"/>
      <c r="C2182" s="90"/>
      <c r="D2182" s="89"/>
      <c r="E2182" s="89"/>
    </row>
    <row r="2183" spans="1:5" x14ac:dyDescent="0.25">
      <c r="A2183" s="89"/>
      <c r="B2183" s="94"/>
      <c r="C2183" s="90"/>
      <c r="D2183" s="89"/>
      <c r="E2183" s="89"/>
    </row>
    <row r="2184" spans="1:5" x14ac:dyDescent="0.25">
      <c r="A2184" s="89"/>
      <c r="B2184" s="94"/>
      <c r="C2184" s="90"/>
      <c r="D2184" s="89"/>
      <c r="E2184" s="89"/>
    </row>
    <row r="2185" spans="1:5" x14ac:dyDescent="0.25">
      <c r="A2185" s="89"/>
      <c r="B2185" s="94"/>
      <c r="C2185" s="90"/>
      <c r="D2185" s="89"/>
      <c r="E2185" s="89"/>
    </row>
    <row r="2186" spans="1:5" x14ac:dyDescent="0.25">
      <c r="A2186" s="89"/>
      <c r="B2186" s="94"/>
      <c r="C2186" s="90"/>
      <c r="D2186" s="89"/>
      <c r="E2186" s="89"/>
    </row>
    <row r="2187" spans="1:5" x14ac:dyDescent="0.25">
      <c r="A2187" s="89"/>
      <c r="B2187" s="94"/>
      <c r="C2187" s="90"/>
      <c r="D2187" s="89"/>
      <c r="E2187" s="89"/>
    </row>
    <row r="2188" spans="1:5" x14ac:dyDescent="0.25">
      <c r="A2188" s="89"/>
      <c r="B2188" s="94"/>
      <c r="C2188" s="90"/>
      <c r="D2188" s="89"/>
      <c r="E2188" s="89"/>
    </row>
    <row r="2189" spans="1:5" x14ac:dyDescent="0.25">
      <c r="A2189" s="89"/>
      <c r="B2189" s="94"/>
      <c r="C2189" s="90"/>
      <c r="D2189" s="89"/>
      <c r="E2189" s="89"/>
    </row>
    <row r="2190" spans="1:5" x14ac:dyDescent="0.25">
      <c r="A2190" s="89"/>
      <c r="B2190" s="94"/>
      <c r="C2190" s="90"/>
      <c r="D2190" s="89"/>
      <c r="E2190" s="89"/>
    </row>
    <row r="2191" spans="1:5" x14ac:dyDescent="0.25">
      <c r="A2191" s="89"/>
      <c r="B2191" s="94"/>
      <c r="C2191" s="90"/>
      <c r="D2191" s="89"/>
      <c r="E2191" s="89"/>
    </row>
    <row r="2192" spans="1:5" x14ac:dyDescent="0.25">
      <c r="A2192" s="89"/>
      <c r="B2192" s="94"/>
      <c r="C2192" s="90"/>
      <c r="D2192" s="89"/>
      <c r="E2192" s="89"/>
    </row>
    <row r="2193" spans="1:5" x14ac:dyDescent="0.25">
      <c r="A2193" s="89"/>
      <c r="B2193" s="94"/>
      <c r="C2193" s="90"/>
      <c r="D2193" s="89"/>
      <c r="E2193" s="89"/>
    </row>
    <row r="2194" spans="1:5" x14ac:dyDescent="0.25">
      <c r="A2194" s="89"/>
      <c r="B2194" s="94"/>
      <c r="C2194" s="90"/>
      <c r="D2194" s="89"/>
      <c r="E2194" s="89"/>
    </row>
    <row r="2195" spans="1:5" x14ac:dyDescent="0.25">
      <c r="A2195" s="89"/>
      <c r="B2195" s="94"/>
      <c r="C2195" s="90"/>
      <c r="D2195" s="89"/>
      <c r="E2195" s="89"/>
    </row>
    <row r="2196" spans="1:5" x14ac:dyDescent="0.25">
      <c r="A2196" s="89"/>
      <c r="B2196" s="94"/>
      <c r="C2196" s="90"/>
      <c r="D2196" s="89"/>
      <c r="E2196" s="89"/>
    </row>
    <row r="2197" spans="1:5" x14ac:dyDescent="0.25">
      <c r="A2197" s="89"/>
      <c r="B2197" s="94"/>
      <c r="C2197" s="90"/>
      <c r="D2197" s="89"/>
      <c r="E2197" s="89"/>
    </row>
    <row r="2198" spans="1:5" x14ac:dyDescent="0.25">
      <c r="A2198" s="89"/>
      <c r="B2198" s="94"/>
      <c r="C2198" s="90"/>
      <c r="D2198" s="89"/>
      <c r="E2198" s="89"/>
    </row>
    <row r="2199" spans="1:5" x14ac:dyDescent="0.25">
      <c r="A2199" s="89"/>
      <c r="B2199" s="94"/>
      <c r="C2199" s="90"/>
      <c r="D2199" s="89"/>
      <c r="E2199" s="89"/>
    </row>
    <row r="2200" spans="1:5" x14ac:dyDescent="0.25">
      <c r="A2200" s="89"/>
      <c r="B2200" s="94"/>
      <c r="C2200" s="90"/>
      <c r="D2200" s="89"/>
      <c r="E2200" s="89"/>
    </row>
    <row r="2201" spans="1:5" x14ac:dyDescent="0.25">
      <c r="A2201" s="89"/>
      <c r="B2201" s="94"/>
      <c r="C2201" s="90"/>
      <c r="D2201" s="89"/>
      <c r="E2201" s="89"/>
    </row>
    <row r="2202" spans="1:5" x14ac:dyDescent="0.25">
      <c r="A2202" s="89"/>
      <c r="B2202" s="94"/>
      <c r="C2202" s="90"/>
      <c r="D2202" s="89"/>
      <c r="E2202" s="89"/>
    </row>
    <row r="2203" spans="1:5" x14ac:dyDescent="0.25">
      <c r="A2203" s="89"/>
      <c r="B2203" s="94"/>
      <c r="C2203" s="90"/>
      <c r="D2203" s="89"/>
      <c r="E2203" s="89"/>
    </row>
    <row r="2204" spans="1:5" x14ac:dyDescent="0.25">
      <c r="A2204" s="89"/>
      <c r="B2204" s="94"/>
      <c r="C2204" s="90"/>
      <c r="D2204" s="89"/>
      <c r="E2204" s="89"/>
    </row>
    <row r="2205" spans="1:5" x14ac:dyDescent="0.25">
      <c r="A2205" s="89"/>
      <c r="B2205" s="94"/>
      <c r="C2205" s="90"/>
      <c r="D2205" s="89"/>
      <c r="E2205" s="89"/>
    </row>
    <row r="2206" spans="1:5" x14ac:dyDescent="0.25">
      <c r="A2206" s="89"/>
      <c r="B2206" s="94"/>
      <c r="C2206" s="90"/>
      <c r="D2206" s="89"/>
      <c r="E2206" s="89"/>
    </row>
    <row r="2207" spans="1:5" x14ac:dyDescent="0.25">
      <c r="A2207" s="89"/>
      <c r="B2207" s="94"/>
      <c r="C2207" s="90"/>
      <c r="D2207" s="89"/>
      <c r="E2207" s="89"/>
    </row>
    <row r="2208" spans="1:5" x14ac:dyDescent="0.25">
      <c r="A2208" s="89"/>
      <c r="B2208" s="94"/>
      <c r="C2208" s="90"/>
      <c r="D2208" s="89"/>
      <c r="E2208" s="89"/>
    </row>
    <row r="2209" spans="1:5" x14ac:dyDescent="0.25">
      <c r="A2209" s="89"/>
      <c r="B2209" s="94"/>
      <c r="C2209" s="90"/>
      <c r="D2209" s="89"/>
      <c r="E2209" s="89"/>
    </row>
    <row r="2210" spans="1:5" x14ac:dyDescent="0.25">
      <c r="A2210" s="89"/>
      <c r="B2210" s="94"/>
      <c r="C2210" s="90"/>
      <c r="D2210" s="89"/>
      <c r="E2210" s="89"/>
    </row>
    <row r="2211" spans="1:5" x14ac:dyDescent="0.25">
      <c r="A2211" s="89"/>
      <c r="B2211" s="94"/>
      <c r="C2211" s="90"/>
      <c r="D2211" s="89"/>
      <c r="E2211" s="89"/>
    </row>
    <row r="2212" spans="1:5" x14ac:dyDescent="0.25">
      <c r="A2212" s="89"/>
      <c r="B2212" s="94"/>
      <c r="C2212" s="90"/>
      <c r="D2212" s="89"/>
      <c r="E2212" s="89"/>
    </row>
    <row r="2213" spans="1:5" x14ac:dyDescent="0.25">
      <c r="A2213" s="89"/>
      <c r="B2213" s="94"/>
      <c r="C2213" s="90"/>
      <c r="D2213" s="89"/>
      <c r="E2213" s="89"/>
    </row>
    <row r="2214" spans="1:5" x14ac:dyDescent="0.25">
      <c r="A2214" s="89"/>
      <c r="B2214" s="94"/>
      <c r="C2214" s="90"/>
      <c r="D2214" s="89"/>
      <c r="E2214" s="89"/>
    </row>
    <row r="2215" spans="1:5" x14ac:dyDescent="0.25">
      <c r="A2215" s="89"/>
      <c r="B2215" s="94"/>
      <c r="C2215" s="90"/>
      <c r="D2215" s="89"/>
      <c r="E2215" s="89"/>
    </row>
    <row r="2216" spans="1:5" x14ac:dyDescent="0.25">
      <c r="A2216" s="89"/>
      <c r="B2216" s="94"/>
      <c r="C2216" s="90"/>
      <c r="D2216" s="89"/>
      <c r="E2216" s="89"/>
    </row>
    <row r="2217" spans="1:5" x14ac:dyDescent="0.25">
      <c r="A2217" s="89"/>
      <c r="B2217" s="94"/>
      <c r="C2217" s="90"/>
      <c r="D2217" s="89"/>
      <c r="E2217" s="89"/>
    </row>
    <row r="2218" spans="1:5" x14ac:dyDescent="0.25">
      <c r="A2218" s="89"/>
      <c r="B2218" s="94"/>
      <c r="C2218" s="90"/>
      <c r="D2218" s="89"/>
      <c r="E2218" s="89"/>
    </row>
    <row r="2219" spans="1:5" x14ac:dyDescent="0.25">
      <c r="A2219" s="89"/>
      <c r="B2219" s="94"/>
      <c r="C2219" s="90"/>
      <c r="D2219" s="89"/>
      <c r="E2219" s="89"/>
    </row>
    <row r="2220" spans="1:5" x14ac:dyDescent="0.25">
      <c r="A2220" s="89"/>
      <c r="B2220" s="94"/>
      <c r="C2220" s="90"/>
      <c r="D2220" s="89"/>
      <c r="E2220" s="89"/>
    </row>
    <row r="2221" spans="1:5" x14ac:dyDescent="0.25">
      <c r="A2221" s="89"/>
      <c r="B2221" s="94"/>
      <c r="C2221" s="90"/>
      <c r="D2221" s="89"/>
      <c r="E2221" s="89"/>
    </row>
    <row r="2222" spans="1:5" x14ac:dyDescent="0.25">
      <c r="A2222" s="89"/>
      <c r="B2222" s="94"/>
      <c r="C2222" s="90"/>
      <c r="D2222" s="89"/>
      <c r="E2222" s="89"/>
    </row>
    <row r="2223" spans="1:5" x14ac:dyDescent="0.25">
      <c r="A2223" s="89"/>
      <c r="B2223" s="94"/>
      <c r="C2223" s="90"/>
      <c r="D2223" s="89"/>
      <c r="E2223" s="89"/>
    </row>
    <row r="2224" spans="1:5" x14ac:dyDescent="0.25">
      <c r="A2224" s="89"/>
      <c r="B2224" s="94"/>
      <c r="C2224" s="90"/>
      <c r="D2224" s="89"/>
      <c r="E2224" s="89"/>
    </row>
    <row r="2225" spans="1:5" x14ac:dyDescent="0.25">
      <c r="A2225" s="89"/>
      <c r="B2225" s="94"/>
      <c r="C2225" s="90"/>
      <c r="D2225" s="89"/>
      <c r="E2225" s="89"/>
    </row>
    <row r="2226" spans="1:5" x14ac:dyDescent="0.25">
      <c r="A2226" s="89"/>
      <c r="B2226" s="94"/>
      <c r="C2226" s="90"/>
      <c r="D2226" s="89"/>
      <c r="E2226" s="89"/>
    </row>
    <row r="2227" spans="1:5" x14ac:dyDescent="0.25">
      <c r="A2227" s="89"/>
      <c r="B2227" s="94"/>
      <c r="C2227" s="90"/>
      <c r="D2227" s="89"/>
      <c r="E2227" s="89"/>
    </row>
    <row r="2228" spans="1:5" x14ac:dyDescent="0.25">
      <c r="A2228" s="89"/>
      <c r="B2228" s="94"/>
      <c r="C2228" s="90"/>
      <c r="D2228" s="89"/>
      <c r="E2228" s="89"/>
    </row>
    <row r="2229" spans="1:5" x14ac:dyDescent="0.25">
      <c r="A2229" s="89"/>
      <c r="B2229" s="94"/>
      <c r="C2229" s="90"/>
      <c r="D2229" s="89"/>
      <c r="E2229" s="89"/>
    </row>
    <row r="2230" spans="1:5" x14ac:dyDescent="0.25">
      <c r="A2230" s="89"/>
      <c r="B2230" s="94"/>
      <c r="C2230" s="90"/>
      <c r="D2230" s="89"/>
      <c r="E2230" s="89"/>
    </row>
    <row r="2231" spans="1:5" x14ac:dyDescent="0.25">
      <c r="A2231" s="89"/>
      <c r="B2231" s="94"/>
      <c r="C2231" s="90"/>
      <c r="D2231" s="89"/>
      <c r="E2231" s="89"/>
    </row>
    <row r="2232" spans="1:5" x14ac:dyDescent="0.25">
      <c r="A2232" s="89"/>
      <c r="B2232" s="94"/>
      <c r="C2232" s="90"/>
      <c r="D2232" s="89"/>
      <c r="E2232" s="89"/>
    </row>
    <row r="2233" spans="1:5" x14ac:dyDescent="0.25">
      <c r="A2233" s="89"/>
      <c r="B2233" s="94"/>
      <c r="C2233" s="90"/>
      <c r="D2233" s="89"/>
      <c r="E2233" s="89"/>
    </row>
    <row r="2234" spans="1:5" x14ac:dyDescent="0.25">
      <c r="A2234" s="89"/>
      <c r="B2234" s="94"/>
      <c r="C2234" s="90"/>
      <c r="D2234" s="89"/>
      <c r="E2234" s="89"/>
    </row>
    <row r="2235" spans="1:5" x14ac:dyDescent="0.25">
      <c r="A2235" s="89"/>
      <c r="B2235" s="94"/>
      <c r="C2235" s="90"/>
      <c r="D2235" s="89"/>
      <c r="E2235" s="89"/>
    </row>
    <row r="2236" spans="1:5" x14ac:dyDescent="0.25">
      <c r="A2236" s="89"/>
      <c r="B2236" s="94"/>
      <c r="C2236" s="90"/>
      <c r="D2236" s="89"/>
      <c r="E2236" s="89"/>
    </row>
    <row r="2237" spans="1:5" x14ac:dyDescent="0.25">
      <c r="A2237" s="89"/>
      <c r="B2237" s="94"/>
      <c r="C2237" s="90"/>
      <c r="D2237" s="89"/>
      <c r="E2237" s="89"/>
    </row>
    <row r="2238" spans="1:5" x14ac:dyDescent="0.25">
      <c r="A2238" s="89"/>
      <c r="B2238" s="94"/>
      <c r="C2238" s="90"/>
      <c r="D2238" s="89"/>
      <c r="E2238" s="89"/>
    </row>
    <row r="2239" spans="1:5" x14ac:dyDescent="0.25">
      <c r="A2239" s="89"/>
      <c r="B2239" s="94"/>
      <c r="C2239" s="90"/>
      <c r="D2239" s="89"/>
      <c r="E2239" s="89"/>
    </row>
    <row r="2240" spans="1:5" x14ac:dyDescent="0.25">
      <c r="A2240" s="89"/>
      <c r="B2240" s="94"/>
      <c r="C2240" s="90"/>
      <c r="D2240" s="89"/>
      <c r="E2240" s="89"/>
    </row>
    <row r="2241" spans="1:5" x14ac:dyDescent="0.25">
      <c r="A2241" s="89"/>
      <c r="B2241" s="94"/>
      <c r="C2241" s="90"/>
      <c r="D2241" s="89"/>
      <c r="E2241" s="89"/>
    </row>
    <row r="2242" spans="1:5" x14ac:dyDescent="0.25">
      <c r="A2242" s="89"/>
      <c r="B2242" s="94"/>
      <c r="C2242" s="90"/>
      <c r="D2242" s="89"/>
      <c r="E2242" s="89"/>
    </row>
    <row r="2243" spans="1:5" x14ac:dyDescent="0.25">
      <c r="A2243" s="89"/>
      <c r="B2243" s="94"/>
      <c r="C2243" s="90"/>
      <c r="D2243" s="89"/>
      <c r="E2243" s="89"/>
    </row>
    <row r="2244" spans="1:5" x14ac:dyDescent="0.25">
      <c r="A2244" s="89"/>
      <c r="B2244" s="94"/>
      <c r="C2244" s="90"/>
      <c r="D2244" s="89"/>
      <c r="E2244" s="89"/>
    </row>
    <row r="2245" spans="1:5" x14ac:dyDescent="0.25">
      <c r="A2245" s="89"/>
      <c r="B2245" s="94"/>
      <c r="C2245" s="90"/>
      <c r="D2245" s="89"/>
      <c r="E2245" s="89"/>
    </row>
    <row r="2246" spans="1:5" x14ac:dyDescent="0.25">
      <c r="A2246" s="89"/>
      <c r="B2246" s="94"/>
      <c r="C2246" s="90"/>
      <c r="D2246" s="89"/>
      <c r="E2246" s="89"/>
    </row>
    <row r="2247" spans="1:5" x14ac:dyDescent="0.25">
      <c r="A2247" s="89"/>
      <c r="B2247" s="94"/>
      <c r="C2247" s="90"/>
      <c r="D2247" s="89"/>
      <c r="E2247" s="89"/>
    </row>
    <row r="2248" spans="1:5" x14ac:dyDescent="0.25">
      <c r="A2248" s="89"/>
      <c r="B2248" s="94"/>
      <c r="C2248" s="90"/>
      <c r="D2248" s="89"/>
      <c r="E2248" s="89"/>
    </row>
    <row r="2249" spans="1:5" x14ac:dyDescent="0.25">
      <c r="A2249" s="89"/>
      <c r="B2249" s="94"/>
      <c r="C2249" s="90"/>
      <c r="D2249" s="89"/>
      <c r="E2249" s="89"/>
    </row>
    <row r="2250" spans="1:5" x14ac:dyDescent="0.25">
      <c r="A2250" s="89"/>
      <c r="B2250" s="94"/>
      <c r="C2250" s="90"/>
      <c r="D2250" s="89"/>
      <c r="E2250" s="89"/>
    </row>
    <row r="2251" spans="1:5" x14ac:dyDescent="0.25">
      <c r="A2251" s="89"/>
      <c r="B2251" s="94"/>
      <c r="C2251" s="90"/>
      <c r="D2251" s="89"/>
      <c r="E2251" s="89"/>
    </row>
    <row r="2252" spans="1:5" x14ac:dyDescent="0.25">
      <c r="A2252" s="89"/>
      <c r="B2252" s="94"/>
      <c r="C2252" s="90"/>
      <c r="D2252" s="89"/>
      <c r="E2252" s="89"/>
    </row>
    <row r="2253" spans="1:5" x14ac:dyDescent="0.25">
      <c r="A2253" s="89"/>
      <c r="B2253" s="94"/>
      <c r="C2253" s="90"/>
      <c r="D2253" s="89"/>
      <c r="E2253" s="89"/>
    </row>
    <row r="2254" spans="1:5" x14ac:dyDescent="0.25">
      <c r="A2254" s="89"/>
      <c r="B2254" s="94"/>
      <c r="C2254" s="90"/>
      <c r="D2254" s="89"/>
      <c r="E2254" s="89"/>
    </row>
    <row r="2255" spans="1:5" x14ac:dyDescent="0.25">
      <c r="A2255" s="89"/>
      <c r="B2255" s="94"/>
      <c r="C2255" s="90"/>
      <c r="D2255" s="89"/>
      <c r="E2255" s="89"/>
    </row>
    <row r="2256" spans="1:5" x14ac:dyDescent="0.25">
      <c r="A2256" s="89"/>
      <c r="B2256" s="94"/>
      <c r="C2256" s="90"/>
      <c r="D2256" s="89"/>
      <c r="E2256" s="89"/>
    </row>
    <row r="2257" spans="1:5" x14ac:dyDescent="0.25">
      <c r="A2257" s="89"/>
      <c r="B2257" s="94"/>
      <c r="C2257" s="90"/>
      <c r="D2257" s="89"/>
      <c r="E2257" s="89"/>
    </row>
    <row r="2258" spans="1:5" x14ac:dyDescent="0.25">
      <c r="A2258" s="89"/>
      <c r="B2258" s="94"/>
      <c r="C2258" s="90"/>
      <c r="D2258" s="89"/>
      <c r="E2258" s="89"/>
    </row>
    <row r="2259" spans="1:5" x14ac:dyDescent="0.25">
      <c r="A2259" s="89"/>
      <c r="B2259" s="94"/>
      <c r="C2259" s="90"/>
      <c r="D2259" s="89"/>
      <c r="E2259" s="89"/>
    </row>
    <row r="2260" spans="1:5" x14ac:dyDescent="0.25">
      <c r="A2260" s="89"/>
      <c r="B2260" s="94"/>
      <c r="C2260" s="90"/>
      <c r="D2260" s="89"/>
      <c r="E2260" s="89"/>
    </row>
    <row r="2261" spans="1:5" x14ac:dyDescent="0.25">
      <c r="A2261" s="89"/>
      <c r="B2261" s="94"/>
      <c r="C2261" s="90"/>
      <c r="D2261" s="89"/>
      <c r="E2261" s="89"/>
    </row>
    <row r="2262" spans="1:5" x14ac:dyDescent="0.25">
      <c r="A2262" s="89"/>
      <c r="B2262" s="94"/>
      <c r="C2262" s="90"/>
      <c r="D2262" s="89"/>
      <c r="E2262" s="89"/>
    </row>
    <row r="2263" spans="1:5" x14ac:dyDescent="0.25">
      <c r="A2263" s="89"/>
      <c r="B2263" s="94"/>
      <c r="C2263" s="90"/>
      <c r="D2263" s="89"/>
      <c r="E2263" s="89"/>
    </row>
    <row r="2264" spans="1:5" x14ac:dyDescent="0.25">
      <c r="A2264" s="89"/>
      <c r="B2264" s="94"/>
      <c r="C2264" s="90"/>
      <c r="D2264" s="89"/>
      <c r="E2264" s="89"/>
    </row>
    <row r="2265" spans="1:5" x14ac:dyDescent="0.25">
      <c r="A2265" s="89"/>
      <c r="B2265" s="94"/>
      <c r="C2265" s="90"/>
      <c r="D2265" s="89"/>
      <c r="E2265" s="89"/>
    </row>
    <row r="2266" spans="1:5" x14ac:dyDescent="0.25">
      <c r="A2266" s="89"/>
      <c r="B2266" s="94"/>
      <c r="C2266" s="90"/>
      <c r="D2266" s="89"/>
      <c r="E2266" s="89"/>
    </row>
    <row r="2267" spans="1:5" x14ac:dyDescent="0.25">
      <c r="A2267" s="89"/>
      <c r="B2267" s="94"/>
      <c r="C2267" s="90"/>
      <c r="D2267" s="89"/>
      <c r="E2267" s="89"/>
    </row>
    <row r="2268" spans="1:5" x14ac:dyDescent="0.25">
      <c r="A2268" s="89"/>
      <c r="B2268" s="94"/>
      <c r="C2268" s="90"/>
      <c r="D2268" s="89"/>
      <c r="E2268" s="89"/>
    </row>
    <row r="2269" spans="1:5" x14ac:dyDescent="0.25">
      <c r="A2269" s="89"/>
      <c r="B2269" s="94"/>
      <c r="C2269" s="90"/>
      <c r="D2269" s="89"/>
      <c r="E2269" s="89"/>
    </row>
    <row r="2270" spans="1:5" x14ac:dyDescent="0.25">
      <c r="A2270" s="89"/>
      <c r="B2270" s="94"/>
      <c r="C2270" s="90"/>
      <c r="D2270" s="89"/>
      <c r="E2270" s="89"/>
    </row>
    <row r="2271" spans="1:5" x14ac:dyDescent="0.25">
      <c r="A2271" s="89"/>
      <c r="B2271" s="94"/>
      <c r="C2271" s="90"/>
      <c r="D2271" s="89"/>
      <c r="E2271" s="89"/>
    </row>
    <row r="2272" spans="1:5" x14ac:dyDescent="0.25">
      <c r="A2272" s="89"/>
      <c r="B2272" s="94"/>
      <c r="C2272" s="90"/>
      <c r="D2272" s="89"/>
      <c r="E2272" s="89"/>
    </row>
    <row r="2273" spans="1:5" x14ac:dyDescent="0.25">
      <c r="A2273" s="89"/>
      <c r="B2273" s="94"/>
      <c r="C2273" s="90"/>
      <c r="D2273" s="89"/>
      <c r="E2273" s="89"/>
    </row>
    <row r="2274" spans="1:5" x14ac:dyDescent="0.25">
      <c r="A2274" s="89"/>
      <c r="B2274" s="94"/>
      <c r="C2274" s="90"/>
      <c r="D2274" s="89"/>
      <c r="E2274" s="89"/>
    </row>
    <row r="2275" spans="1:5" x14ac:dyDescent="0.25">
      <c r="A2275" s="89"/>
      <c r="B2275" s="94"/>
      <c r="C2275" s="90"/>
      <c r="D2275" s="89"/>
      <c r="E2275" s="89"/>
    </row>
    <row r="2276" spans="1:5" x14ac:dyDescent="0.25">
      <c r="A2276" s="89"/>
      <c r="B2276" s="94"/>
      <c r="C2276" s="90"/>
      <c r="D2276" s="89"/>
      <c r="E2276" s="89"/>
    </row>
    <row r="2277" spans="1:5" x14ac:dyDescent="0.25">
      <c r="A2277" s="89"/>
      <c r="B2277" s="94"/>
      <c r="C2277" s="90"/>
      <c r="D2277" s="89"/>
      <c r="E2277" s="89"/>
    </row>
    <row r="2278" spans="1:5" x14ac:dyDescent="0.25">
      <c r="A2278" s="89"/>
      <c r="B2278" s="94"/>
      <c r="C2278" s="90"/>
      <c r="D2278" s="89"/>
      <c r="E2278" s="89"/>
    </row>
    <row r="2279" spans="1:5" x14ac:dyDescent="0.25">
      <c r="A2279" s="89"/>
      <c r="B2279" s="94"/>
      <c r="C2279" s="90"/>
      <c r="D2279" s="89"/>
      <c r="E2279" s="89"/>
    </row>
    <row r="2280" spans="1:5" x14ac:dyDescent="0.25">
      <c r="A2280" s="89"/>
      <c r="B2280" s="94"/>
      <c r="C2280" s="90"/>
      <c r="D2280" s="89"/>
      <c r="E2280" s="89"/>
    </row>
    <row r="2281" spans="1:5" x14ac:dyDescent="0.25">
      <c r="A2281" s="89"/>
      <c r="B2281" s="94"/>
      <c r="C2281" s="90"/>
      <c r="D2281" s="89"/>
      <c r="E2281" s="89"/>
    </row>
    <row r="2282" spans="1:5" x14ac:dyDescent="0.25">
      <c r="A2282" s="89"/>
      <c r="B2282" s="94"/>
      <c r="C2282" s="90"/>
      <c r="D2282" s="89"/>
      <c r="E2282" s="89"/>
    </row>
    <row r="2283" spans="1:5" x14ac:dyDescent="0.25">
      <c r="A2283" s="89"/>
      <c r="B2283" s="94"/>
      <c r="C2283" s="90"/>
      <c r="D2283" s="89"/>
      <c r="E2283" s="89"/>
    </row>
    <row r="2284" spans="1:5" x14ac:dyDescent="0.25">
      <c r="A2284" s="89"/>
      <c r="B2284" s="94"/>
      <c r="C2284" s="90"/>
      <c r="D2284" s="89"/>
      <c r="E2284" s="89"/>
    </row>
    <row r="2285" spans="1:5" x14ac:dyDescent="0.25">
      <c r="A2285" s="89"/>
      <c r="B2285" s="94"/>
      <c r="C2285" s="90"/>
      <c r="D2285" s="89"/>
      <c r="E2285" s="89"/>
    </row>
    <row r="2286" spans="1:5" x14ac:dyDescent="0.25">
      <c r="A2286" s="89"/>
      <c r="B2286" s="94"/>
      <c r="C2286" s="90"/>
      <c r="D2286" s="89"/>
      <c r="E2286" s="89"/>
    </row>
    <row r="2287" spans="1:5" x14ac:dyDescent="0.25">
      <c r="A2287" s="89"/>
      <c r="B2287" s="94"/>
      <c r="C2287" s="90"/>
      <c r="D2287" s="89"/>
      <c r="E2287" s="89"/>
    </row>
    <row r="2288" spans="1:5" x14ac:dyDescent="0.25">
      <c r="A2288" s="89"/>
      <c r="B2288" s="94"/>
      <c r="C2288" s="90"/>
      <c r="D2288" s="89"/>
      <c r="E2288" s="89"/>
    </row>
    <row r="2289" spans="1:5" x14ac:dyDescent="0.25">
      <c r="A2289" s="89"/>
      <c r="B2289" s="94"/>
      <c r="C2289" s="90"/>
      <c r="D2289" s="89"/>
      <c r="E2289" s="89"/>
    </row>
    <row r="2290" spans="1:5" x14ac:dyDescent="0.25">
      <c r="A2290" s="89"/>
      <c r="B2290" s="94"/>
      <c r="C2290" s="90"/>
      <c r="D2290" s="89"/>
      <c r="E2290" s="89"/>
    </row>
    <row r="2291" spans="1:5" x14ac:dyDescent="0.25">
      <c r="A2291" s="89"/>
      <c r="B2291" s="94"/>
      <c r="C2291" s="90"/>
      <c r="D2291" s="89"/>
      <c r="E2291" s="89"/>
    </row>
    <row r="2292" spans="1:5" x14ac:dyDescent="0.25">
      <c r="A2292" s="89"/>
      <c r="B2292" s="94"/>
      <c r="C2292" s="90"/>
      <c r="D2292" s="89"/>
      <c r="E2292" s="89"/>
    </row>
    <row r="2293" spans="1:5" x14ac:dyDescent="0.25">
      <c r="A2293" s="89"/>
      <c r="B2293" s="94"/>
      <c r="C2293" s="90"/>
      <c r="D2293" s="89"/>
      <c r="E2293" s="89"/>
    </row>
    <row r="2294" spans="1:5" x14ac:dyDescent="0.25">
      <c r="A2294" s="89"/>
      <c r="B2294" s="94"/>
      <c r="C2294" s="90"/>
      <c r="D2294" s="89"/>
      <c r="E2294" s="89"/>
    </row>
    <row r="2295" spans="1:5" x14ac:dyDescent="0.25">
      <c r="A2295" s="89"/>
      <c r="B2295" s="94"/>
      <c r="C2295" s="90"/>
      <c r="D2295" s="89"/>
      <c r="E2295" s="89"/>
    </row>
    <row r="2296" spans="1:5" x14ac:dyDescent="0.25">
      <c r="A2296" s="89"/>
      <c r="B2296" s="94"/>
      <c r="C2296" s="90"/>
      <c r="D2296" s="89"/>
      <c r="E2296" s="89"/>
    </row>
    <row r="2297" spans="1:5" x14ac:dyDescent="0.25">
      <c r="A2297" s="89"/>
      <c r="B2297" s="94"/>
      <c r="C2297" s="90"/>
      <c r="D2297" s="89"/>
      <c r="E2297" s="89"/>
    </row>
    <row r="2298" spans="1:5" x14ac:dyDescent="0.25">
      <c r="A2298" s="89"/>
      <c r="B2298" s="94"/>
      <c r="C2298" s="90"/>
      <c r="D2298" s="89"/>
      <c r="E2298" s="89"/>
    </row>
    <row r="2299" spans="1:5" x14ac:dyDescent="0.25">
      <c r="A2299" s="89"/>
      <c r="B2299" s="94"/>
      <c r="C2299" s="90"/>
      <c r="D2299" s="89"/>
      <c r="E2299" s="89"/>
    </row>
    <row r="2300" spans="1:5" x14ac:dyDescent="0.25">
      <c r="A2300" s="89"/>
      <c r="B2300" s="94"/>
      <c r="C2300" s="90"/>
      <c r="D2300" s="89"/>
      <c r="E2300" s="89"/>
    </row>
    <row r="2301" spans="1:5" x14ac:dyDescent="0.25">
      <c r="A2301" s="89"/>
      <c r="B2301" s="94"/>
      <c r="C2301" s="90"/>
      <c r="D2301" s="89"/>
      <c r="E2301" s="89"/>
    </row>
    <row r="2302" spans="1:5" x14ac:dyDescent="0.25">
      <c r="A2302" s="89"/>
      <c r="B2302" s="94"/>
      <c r="C2302" s="90"/>
      <c r="D2302" s="89"/>
      <c r="E2302" s="89"/>
    </row>
    <row r="2303" spans="1:5" x14ac:dyDescent="0.25">
      <c r="A2303" s="89"/>
      <c r="B2303" s="94"/>
      <c r="C2303" s="90"/>
      <c r="D2303" s="89"/>
      <c r="E2303" s="89"/>
    </row>
    <row r="2304" spans="1:5" x14ac:dyDescent="0.25">
      <c r="A2304" s="89"/>
      <c r="B2304" s="94"/>
      <c r="C2304" s="90"/>
      <c r="D2304" s="89"/>
      <c r="E2304" s="89"/>
    </row>
    <row r="2305" spans="1:5" x14ac:dyDescent="0.25">
      <c r="A2305" s="89"/>
      <c r="B2305" s="94"/>
      <c r="C2305" s="90"/>
      <c r="D2305" s="89"/>
      <c r="E2305" s="89"/>
    </row>
    <row r="2306" spans="1:5" x14ac:dyDescent="0.25">
      <c r="A2306" s="89"/>
      <c r="B2306" s="94"/>
      <c r="C2306" s="90"/>
      <c r="D2306" s="89"/>
      <c r="E2306" s="89"/>
    </row>
    <row r="2307" spans="1:5" x14ac:dyDescent="0.25">
      <c r="A2307" s="89"/>
      <c r="B2307" s="94"/>
      <c r="C2307" s="90"/>
      <c r="D2307" s="89"/>
      <c r="E2307" s="89"/>
    </row>
    <row r="2308" spans="1:5" x14ac:dyDescent="0.25">
      <c r="A2308" s="89"/>
      <c r="B2308" s="94"/>
      <c r="C2308" s="90"/>
      <c r="D2308" s="89"/>
      <c r="E2308" s="89"/>
    </row>
    <row r="2309" spans="1:5" x14ac:dyDescent="0.25">
      <c r="A2309" s="89"/>
      <c r="B2309" s="94"/>
      <c r="C2309" s="90"/>
      <c r="D2309" s="89"/>
      <c r="E2309" s="89"/>
    </row>
    <row r="2310" spans="1:5" x14ac:dyDescent="0.25">
      <c r="A2310" s="89"/>
      <c r="B2310" s="94"/>
      <c r="C2310" s="90"/>
      <c r="D2310" s="89"/>
      <c r="E2310" s="89"/>
    </row>
    <row r="2311" spans="1:5" x14ac:dyDescent="0.25">
      <c r="A2311" s="89"/>
      <c r="B2311" s="94"/>
      <c r="C2311" s="90"/>
      <c r="D2311" s="89"/>
      <c r="E2311" s="89"/>
    </row>
    <row r="2312" spans="1:5" x14ac:dyDescent="0.25">
      <c r="A2312" s="89"/>
      <c r="B2312" s="94"/>
      <c r="C2312" s="90"/>
      <c r="D2312" s="89"/>
      <c r="E2312" s="89"/>
    </row>
    <row r="2313" spans="1:5" x14ac:dyDescent="0.25">
      <c r="A2313" s="89"/>
      <c r="B2313" s="94"/>
      <c r="C2313" s="90"/>
      <c r="D2313" s="89"/>
      <c r="E2313" s="89"/>
    </row>
    <row r="2314" spans="1:5" x14ac:dyDescent="0.25">
      <c r="A2314" s="89"/>
      <c r="B2314" s="94"/>
      <c r="C2314" s="90"/>
      <c r="D2314" s="89"/>
      <c r="E2314" s="89"/>
    </row>
    <row r="2315" spans="1:5" x14ac:dyDescent="0.25">
      <c r="A2315" s="89"/>
      <c r="B2315" s="94"/>
      <c r="C2315" s="90"/>
      <c r="D2315" s="89"/>
      <c r="E2315" s="89"/>
    </row>
    <row r="2316" spans="1:5" x14ac:dyDescent="0.25">
      <c r="A2316" s="89"/>
      <c r="B2316" s="94"/>
      <c r="C2316" s="90"/>
      <c r="D2316" s="89"/>
      <c r="E2316" s="89"/>
    </row>
    <row r="2317" spans="1:5" x14ac:dyDescent="0.25">
      <c r="A2317" s="89"/>
      <c r="B2317" s="94"/>
      <c r="C2317" s="90"/>
      <c r="D2317" s="89"/>
      <c r="E2317" s="89"/>
    </row>
    <row r="2318" spans="1:5" x14ac:dyDescent="0.25">
      <c r="A2318" s="89"/>
      <c r="B2318" s="94"/>
      <c r="C2318" s="90"/>
      <c r="D2318" s="89"/>
      <c r="E2318" s="89"/>
    </row>
    <row r="2319" spans="1:5" x14ac:dyDescent="0.25">
      <c r="A2319" s="89"/>
      <c r="B2319" s="94"/>
      <c r="C2319" s="90"/>
      <c r="D2319" s="89"/>
      <c r="E2319" s="89"/>
    </row>
    <row r="2320" spans="1:5" x14ac:dyDescent="0.25">
      <c r="A2320" s="89"/>
      <c r="B2320" s="94"/>
      <c r="C2320" s="90"/>
      <c r="D2320" s="89"/>
      <c r="E2320" s="89"/>
    </row>
    <row r="2321" spans="1:5" x14ac:dyDescent="0.25">
      <c r="A2321" s="89"/>
      <c r="B2321" s="94"/>
      <c r="C2321" s="90"/>
      <c r="D2321" s="89"/>
      <c r="E2321" s="89"/>
    </row>
    <row r="2322" spans="1:5" x14ac:dyDescent="0.25">
      <c r="A2322" s="89"/>
      <c r="B2322" s="94"/>
      <c r="C2322" s="90"/>
      <c r="D2322" s="89"/>
      <c r="E2322" s="89"/>
    </row>
    <row r="2323" spans="1:5" x14ac:dyDescent="0.25">
      <c r="A2323" s="89"/>
      <c r="B2323" s="94"/>
      <c r="C2323" s="90"/>
      <c r="D2323" s="89"/>
      <c r="E2323" s="89"/>
    </row>
    <row r="2324" spans="1:5" x14ac:dyDescent="0.25">
      <c r="A2324" s="89"/>
      <c r="B2324" s="94"/>
      <c r="C2324" s="90"/>
      <c r="D2324" s="89"/>
      <c r="E2324" s="89"/>
    </row>
    <row r="2325" spans="1:5" x14ac:dyDescent="0.25">
      <c r="A2325" s="89"/>
      <c r="B2325" s="94"/>
      <c r="C2325" s="90"/>
      <c r="D2325" s="89"/>
      <c r="E2325" s="89"/>
    </row>
    <row r="2326" spans="1:5" x14ac:dyDescent="0.25">
      <c r="A2326" s="89"/>
      <c r="B2326" s="94"/>
      <c r="C2326" s="90"/>
      <c r="D2326" s="89"/>
      <c r="E2326" s="89"/>
    </row>
    <row r="2327" spans="1:5" x14ac:dyDescent="0.25">
      <c r="A2327" s="89"/>
      <c r="B2327" s="94"/>
      <c r="C2327" s="90"/>
      <c r="D2327" s="89"/>
      <c r="E2327" s="89"/>
    </row>
    <row r="2328" spans="1:5" x14ac:dyDescent="0.25">
      <c r="A2328" s="89"/>
      <c r="B2328" s="94"/>
      <c r="C2328" s="90"/>
      <c r="D2328" s="89"/>
      <c r="E2328" s="89"/>
    </row>
    <row r="2329" spans="1:5" x14ac:dyDescent="0.25">
      <c r="A2329" s="89"/>
      <c r="B2329" s="94"/>
      <c r="C2329" s="90"/>
      <c r="D2329" s="89"/>
      <c r="E2329" s="89"/>
    </row>
    <row r="2330" spans="1:5" x14ac:dyDescent="0.25">
      <c r="A2330" s="89"/>
      <c r="B2330" s="94"/>
      <c r="C2330" s="90"/>
      <c r="D2330" s="89"/>
      <c r="E2330" s="89"/>
    </row>
    <row r="2331" spans="1:5" x14ac:dyDescent="0.25">
      <c r="A2331" s="89"/>
      <c r="B2331" s="94"/>
      <c r="C2331" s="90"/>
      <c r="D2331" s="89"/>
      <c r="E2331" s="89"/>
    </row>
    <row r="2332" spans="1:5" x14ac:dyDescent="0.25">
      <c r="A2332" s="89"/>
      <c r="B2332" s="94"/>
      <c r="C2332" s="90"/>
      <c r="D2332" s="89"/>
      <c r="E2332" s="89"/>
    </row>
    <row r="2333" spans="1:5" x14ac:dyDescent="0.25">
      <c r="A2333" s="89"/>
      <c r="B2333" s="94"/>
      <c r="C2333" s="90"/>
      <c r="D2333" s="89"/>
      <c r="E2333" s="89"/>
    </row>
    <row r="2334" spans="1:5" x14ac:dyDescent="0.25">
      <c r="A2334" s="89"/>
      <c r="B2334" s="94"/>
      <c r="C2334" s="90"/>
      <c r="D2334" s="89"/>
      <c r="E2334" s="89"/>
    </row>
    <row r="2335" spans="1:5" x14ac:dyDescent="0.25">
      <c r="A2335" s="89"/>
      <c r="B2335" s="94"/>
      <c r="C2335" s="90"/>
      <c r="D2335" s="89"/>
      <c r="E2335" s="89"/>
    </row>
    <row r="2336" spans="1:5" x14ac:dyDescent="0.25">
      <c r="A2336" s="89"/>
      <c r="B2336" s="94"/>
      <c r="C2336" s="90"/>
      <c r="D2336" s="89"/>
      <c r="E2336" s="89"/>
    </row>
    <row r="2337" spans="1:5" x14ac:dyDescent="0.25">
      <c r="A2337" s="89"/>
      <c r="B2337" s="94"/>
      <c r="C2337" s="90"/>
      <c r="D2337" s="89"/>
      <c r="E2337" s="89"/>
    </row>
    <row r="2338" spans="1:5" x14ac:dyDescent="0.25">
      <c r="A2338" s="89"/>
      <c r="B2338" s="94"/>
      <c r="C2338" s="90"/>
      <c r="D2338" s="89"/>
      <c r="E2338" s="89"/>
    </row>
    <row r="2339" spans="1:5" x14ac:dyDescent="0.25">
      <c r="A2339" s="89"/>
      <c r="B2339" s="94"/>
      <c r="C2339" s="90"/>
      <c r="D2339" s="89"/>
      <c r="E2339" s="89"/>
    </row>
    <row r="2340" spans="1:5" x14ac:dyDescent="0.25">
      <c r="A2340" s="89"/>
      <c r="B2340" s="94"/>
      <c r="C2340" s="90"/>
      <c r="D2340" s="89"/>
      <c r="E2340" s="89"/>
    </row>
    <row r="2341" spans="1:5" x14ac:dyDescent="0.25">
      <c r="A2341" s="89"/>
      <c r="B2341" s="94"/>
      <c r="C2341" s="90"/>
      <c r="D2341" s="89"/>
      <c r="E2341" s="89"/>
    </row>
    <row r="2342" spans="1:5" x14ac:dyDescent="0.25">
      <c r="A2342" s="89"/>
      <c r="B2342" s="94"/>
      <c r="C2342" s="90"/>
      <c r="D2342" s="89"/>
      <c r="E2342" s="89"/>
    </row>
    <row r="2343" spans="1:5" x14ac:dyDescent="0.25">
      <c r="A2343" s="89"/>
      <c r="B2343" s="94"/>
      <c r="C2343" s="90"/>
      <c r="D2343" s="89"/>
      <c r="E2343" s="89"/>
    </row>
    <row r="2344" spans="1:5" x14ac:dyDescent="0.25">
      <c r="A2344" s="89"/>
      <c r="B2344" s="94"/>
      <c r="C2344" s="90"/>
      <c r="D2344" s="89"/>
      <c r="E2344" s="89"/>
    </row>
    <row r="2345" spans="1:5" x14ac:dyDescent="0.25">
      <c r="A2345" s="89"/>
      <c r="B2345" s="94"/>
      <c r="C2345" s="90"/>
      <c r="D2345" s="89"/>
      <c r="E2345" s="89"/>
    </row>
    <row r="2346" spans="1:5" x14ac:dyDescent="0.25">
      <c r="A2346" s="89"/>
      <c r="B2346" s="94"/>
      <c r="C2346" s="90"/>
      <c r="D2346" s="89"/>
      <c r="E2346" s="89"/>
    </row>
    <row r="2347" spans="1:5" x14ac:dyDescent="0.25">
      <c r="A2347" s="89"/>
      <c r="B2347" s="94"/>
      <c r="C2347" s="90"/>
      <c r="D2347" s="89"/>
      <c r="E2347" s="89"/>
    </row>
    <row r="2348" spans="1:5" x14ac:dyDescent="0.25">
      <c r="A2348" s="89"/>
      <c r="B2348" s="94"/>
      <c r="C2348" s="90"/>
      <c r="D2348" s="89"/>
      <c r="E2348" s="89"/>
    </row>
    <row r="2349" spans="1:5" x14ac:dyDescent="0.25">
      <c r="A2349" s="89"/>
      <c r="B2349" s="94"/>
      <c r="C2349" s="90"/>
      <c r="D2349" s="89"/>
      <c r="E2349" s="89"/>
    </row>
    <row r="2350" spans="1:5" x14ac:dyDescent="0.25">
      <c r="A2350" s="89"/>
      <c r="B2350" s="94"/>
      <c r="C2350" s="90"/>
      <c r="D2350" s="89"/>
      <c r="E2350" s="89"/>
    </row>
    <row r="2351" spans="1:5" x14ac:dyDescent="0.25">
      <c r="A2351" s="89"/>
      <c r="B2351" s="94"/>
      <c r="C2351" s="90"/>
      <c r="D2351" s="89"/>
      <c r="E2351" s="89"/>
    </row>
    <row r="2352" spans="1:5" x14ac:dyDescent="0.25">
      <c r="A2352" s="89"/>
      <c r="B2352" s="94"/>
      <c r="C2352" s="90"/>
      <c r="D2352" s="89"/>
      <c r="E2352" s="89"/>
    </row>
    <row r="2353" spans="1:5" x14ac:dyDescent="0.25">
      <c r="A2353" s="89"/>
      <c r="B2353" s="94"/>
      <c r="C2353" s="90"/>
      <c r="D2353" s="89"/>
      <c r="E2353" s="89"/>
    </row>
    <row r="2354" spans="1:5" x14ac:dyDescent="0.25">
      <c r="A2354" s="89"/>
      <c r="B2354" s="94"/>
      <c r="C2354" s="90"/>
      <c r="D2354" s="89"/>
      <c r="E2354" s="89"/>
    </row>
    <row r="2355" spans="1:5" x14ac:dyDescent="0.25">
      <c r="A2355" s="89"/>
      <c r="B2355" s="94"/>
      <c r="C2355" s="90"/>
      <c r="D2355" s="89"/>
      <c r="E2355" s="89"/>
    </row>
    <row r="2356" spans="1:5" x14ac:dyDescent="0.25">
      <c r="A2356" s="89"/>
      <c r="B2356" s="94"/>
      <c r="C2356" s="90"/>
      <c r="D2356" s="89"/>
      <c r="E2356" s="89"/>
    </row>
    <row r="2357" spans="1:5" x14ac:dyDescent="0.25">
      <c r="A2357" s="89"/>
      <c r="B2357" s="94"/>
      <c r="C2357" s="90"/>
      <c r="D2357" s="89"/>
      <c r="E2357" s="89"/>
    </row>
    <row r="2358" spans="1:5" x14ac:dyDescent="0.25">
      <c r="A2358" s="89"/>
      <c r="B2358" s="94"/>
      <c r="C2358" s="90"/>
      <c r="D2358" s="89"/>
      <c r="E2358" s="89"/>
    </row>
    <row r="2359" spans="1:5" x14ac:dyDescent="0.25">
      <c r="A2359" s="89"/>
      <c r="B2359" s="94"/>
      <c r="C2359" s="90"/>
      <c r="D2359" s="89"/>
      <c r="E2359" s="89"/>
    </row>
    <row r="2360" spans="1:5" x14ac:dyDescent="0.25">
      <c r="A2360" s="89"/>
      <c r="B2360" s="94"/>
      <c r="C2360" s="90"/>
      <c r="D2360" s="89"/>
      <c r="E2360" s="89"/>
    </row>
    <row r="2361" spans="1:5" x14ac:dyDescent="0.25">
      <c r="A2361" s="89"/>
      <c r="B2361" s="94"/>
      <c r="C2361" s="90"/>
      <c r="D2361" s="89"/>
      <c r="E2361" s="89"/>
    </row>
    <row r="2362" spans="1:5" x14ac:dyDescent="0.25">
      <c r="A2362" s="89"/>
      <c r="B2362" s="94"/>
      <c r="C2362" s="90"/>
      <c r="D2362" s="89"/>
      <c r="E2362" s="89"/>
    </row>
    <row r="2363" spans="1:5" x14ac:dyDescent="0.25">
      <c r="A2363" s="89"/>
      <c r="B2363" s="94"/>
      <c r="C2363" s="90"/>
      <c r="D2363" s="89"/>
      <c r="E2363" s="89"/>
    </row>
    <row r="2364" spans="1:5" x14ac:dyDescent="0.25">
      <c r="A2364" s="89"/>
      <c r="B2364" s="94"/>
      <c r="C2364" s="90"/>
      <c r="D2364" s="89"/>
      <c r="E2364" s="89"/>
    </row>
    <row r="2365" spans="1:5" x14ac:dyDescent="0.25">
      <c r="A2365" s="89"/>
      <c r="B2365" s="94"/>
      <c r="C2365" s="90"/>
      <c r="D2365" s="89"/>
      <c r="E2365" s="89"/>
    </row>
    <row r="2366" spans="1:5" x14ac:dyDescent="0.25">
      <c r="A2366" s="89"/>
      <c r="B2366" s="94"/>
      <c r="C2366" s="90"/>
      <c r="D2366" s="89"/>
      <c r="E2366" s="89"/>
    </row>
    <row r="2367" spans="1:5" x14ac:dyDescent="0.25">
      <c r="A2367" s="89"/>
      <c r="B2367" s="94"/>
      <c r="C2367" s="90"/>
      <c r="D2367" s="89"/>
      <c r="E2367" s="89"/>
    </row>
    <row r="2368" spans="1:5" x14ac:dyDescent="0.25">
      <c r="A2368" s="89"/>
      <c r="B2368" s="94"/>
      <c r="C2368" s="90"/>
      <c r="D2368" s="89"/>
      <c r="E2368" s="89"/>
    </row>
    <row r="2369" spans="1:5" x14ac:dyDescent="0.25">
      <c r="A2369" s="89"/>
      <c r="B2369" s="94"/>
      <c r="C2369" s="90"/>
      <c r="D2369" s="89"/>
      <c r="E2369" s="89"/>
    </row>
    <row r="2370" spans="1:5" x14ac:dyDescent="0.25">
      <c r="A2370" s="89"/>
      <c r="B2370" s="94"/>
      <c r="C2370" s="90"/>
      <c r="D2370" s="89"/>
      <c r="E2370" s="89"/>
    </row>
    <row r="2371" spans="1:5" x14ac:dyDescent="0.25">
      <c r="A2371" s="89"/>
      <c r="B2371" s="94"/>
      <c r="C2371" s="90"/>
      <c r="D2371" s="89"/>
      <c r="E2371" s="89"/>
    </row>
    <row r="2372" spans="1:5" x14ac:dyDescent="0.25">
      <c r="A2372" s="89"/>
      <c r="B2372" s="94"/>
      <c r="C2372" s="90"/>
      <c r="D2372" s="89"/>
      <c r="E2372" s="89"/>
    </row>
    <row r="2373" spans="1:5" x14ac:dyDescent="0.25">
      <c r="A2373" s="89"/>
      <c r="B2373" s="94"/>
      <c r="C2373" s="90"/>
      <c r="D2373" s="89"/>
      <c r="E2373" s="89"/>
    </row>
    <row r="2374" spans="1:5" x14ac:dyDescent="0.25">
      <c r="A2374" s="89"/>
      <c r="B2374" s="94"/>
      <c r="C2374" s="90"/>
      <c r="D2374" s="89"/>
      <c r="E2374" s="89"/>
    </row>
    <row r="2375" spans="1:5" x14ac:dyDescent="0.25">
      <c r="A2375" s="89"/>
      <c r="B2375" s="94"/>
      <c r="C2375" s="90"/>
      <c r="D2375" s="89"/>
      <c r="E2375" s="89"/>
    </row>
    <row r="2376" spans="1:5" x14ac:dyDescent="0.25">
      <c r="A2376" s="89"/>
      <c r="B2376" s="94"/>
      <c r="C2376" s="90"/>
      <c r="D2376" s="89"/>
      <c r="E2376" s="89"/>
    </row>
    <row r="2377" spans="1:5" x14ac:dyDescent="0.25">
      <c r="A2377" s="89"/>
      <c r="B2377" s="94"/>
      <c r="C2377" s="90"/>
      <c r="D2377" s="89"/>
      <c r="E2377" s="89"/>
    </row>
    <row r="2378" spans="1:5" x14ac:dyDescent="0.25">
      <c r="A2378" s="89"/>
      <c r="B2378" s="94"/>
      <c r="C2378" s="90"/>
      <c r="D2378" s="89"/>
      <c r="E2378" s="89"/>
    </row>
    <row r="2379" spans="1:5" x14ac:dyDescent="0.25">
      <c r="A2379" s="89"/>
      <c r="B2379" s="94"/>
      <c r="C2379" s="90"/>
      <c r="D2379" s="89"/>
      <c r="E2379" s="89"/>
    </row>
    <row r="2380" spans="1:5" x14ac:dyDescent="0.25">
      <c r="A2380" s="89"/>
      <c r="B2380" s="94"/>
      <c r="C2380" s="90"/>
      <c r="D2380" s="89"/>
      <c r="E2380" s="89"/>
    </row>
    <row r="2381" spans="1:5" x14ac:dyDescent="0.25">
      <c r="A2381" s="89"/>
      <c r="B2381" s="94"/>
      <c r="C2381" s="90"/>
      <c r="D2381" s="89"/>
      <c r="E2381" s="89"/>
    </row>
    <row r="2382" spans="1:5" x14ac:dyDescent="0.25">
      <c r="A2382" s="89"/>
      <c r="B2382" s="94"/>
      <c r="C2382" s="90"/>
      <c r="D2382" s="89"/>
      <c r="E2382" s="89"/>
    </row>
    <row r="2383" spans="1:5" x14ac:dyDescent="0.25">
      <c r="A2383" s="89"/>
      <c r="B2383" s="94"/>
      <c r="C2383" s="90"/>
      <c r="D2383" s="89"/>
      <c r="E2383" s="89"/>
    </row>
    <row r="2384" spans="1:5" x14ac:dyDescent="0.25">
      <c r="A2384" s="89"/>
      <c r="B2384" s="94"/>
      <c r="C2384" s="90"/>
      <c r="D2384" s="89"/>
      <c r="E2384" s="89"/>
    </row>
    <row r="2385" spans="1:5" x14ac:dyDescent="0.25">
      <c r="A2385" s="89"/>
      <c r="B2385" s="94"/>
      <c r="C2385" s="90"/>
      <c r="D2385" s="89"/>
      <c r="E2385" s="89"/>
    </row>
    <row r="2386" spans="1:5" x14ac:dyDescent="0.25">
      <c r="A2386" s="89"/>
      <c r="B2386" s="94"/>
      <c r="C2386" s="90"/>
      <c r="D2386" s="89"/>
      <c r="E2386" s="89"/>
    </row>
    <row r="2387" spans="1:5" x14ac:dyDescent="0.25">
      <c r="A2387" s="89"/>
      <c r="B2387" s="94"/>
      <c r="C2387" s="90"/>
      <c r="D2387" s="89"/>
      <c r="E2387" s="89"/>
    </row>
    <row r="2388" spans="1:5" x14ac:dyDescent="0.25">
      <c r="A2388" s="89"/>
      <c r="B2388" s="94"/>
      <c r="C2388" s="90"/>
      <c r="D2388" s="89"/>
      <c r="E2388" s="89"/>
    </row>
    <row r="2389" spans="1:5" x14ac:dyDescent="0.25">
      <c r="A2389" s="89"/>
      <c r="B2389" s="94"/>
      <c r="C2389" s="90"/>
      <c r="D2389" s="89"/>
      <c r="E2389" s="89"/>
    </row>
    <row r="2390" spans="1:5" x14ac:dyDescent="0.25">
      <c r="A2390" s="89"/>
      <c r="B2390" s="94"/>
      <c r="C2390" s="90"/>
      <c r="D2390" s="89"/>
      <c r="E2390" s="89"/>
    </row>
    <row r="2391" spans="1:5" x14ac:dyDescent="0.25">
      <c r="A2391" s="89"/>
      <c r="B2391" s="94"/>
      <c r="C2391" s="90"/>
      <c r="D2391" s="89"/>
      <c r="E2391" s="89"/>
    </row>
    <row r="2392" spans="1:5" x14ac:dyDescent="0.25">
      <c r="A2392" s="89"/>
      <c r="B2392" s="94"/>
      <c r="C2392" s="90"/>
      <c r="D2392" s="89"/>
      <c r="E2392" s="89"/>
    </row>
    <row r="2393" spans="1:5" x14ac:dyDescent="0.25">
      <c r="A2393" s="89"/>
      <c r="B2393" s="94"/>
      <c r="C2393" s="90"/>
      <c r="D2393" s="89"/>
      <c r="E2393" s="89"/>
    </row>
    <row r="2394" spans="1:5" x14ac:dyDescent="0.25">
      <c r="A2394" s="89"/>
      <c r="B2394" s="94"/>
      <c r="C2394" s="90"/>
      <c r="D2394" s="89"/>
      <c r="E2394" s="89"/>
    </row>
    <row r="2395" spans="1:5" x14ac:dyDescent="0.25">
      <c r="A2395" s="89"/>
      <c r="B2395" s="94"/>
      <c r="C2395" s="90"/>
      <c r="D2395" s="89"/>
      <c r="E2395" s="89"/>
    </row>
    <row r="2396" spans="1:5" x14ac:dyDescent="0.25">
      <c r="A2396" s="89"/>
      <c r="B2396" s="94"/>
      <c r="C2396" s="90"/>
      <c r="D2396" s="89"/>
      <c r="E2396" s="89"/>
    </row>
    <row r="2397" spans="1:5" x14ac:dyDescent="0.25">
      <c r="A2397" s="89"/>
      <c r="B2397" s="94"/>
      <c r="C2397" s="90"/>
      <c r="D2397" s="89"/>
      <c r="E2397" s="89"/>
    </row>
    <row r="2398" spans="1:5" x14ac:dyDescent="0.25">
      <c r="A2398" s="89"/>
      <c r="B2398" s="94"/>
      <c r="C2398" s="90"/>
      <c r="D2398" s="89"/>
      <c r="E2398" s="89"/>
    </row>
    <row r="2399" spans="1:5" x14ac:dyDescent="0.25">
      <c r="A2399" s="89"/>
      <c r="B2399" s="94"/>
      <c r="C2399" s="90"/>
      <c r="D2399" s="89"/>
      <c r="E2399" s="89"/>
    </row>
    <row r="2400" spans="1:5" x14ac:dyDescent="0.25">
      <c r="A2400" s="89"/>
      <c r="B2400" s="94"/>
      <c r="C2400" s="90"/>
      <c r="D2400" s="89"/>
      <c r="E2400" s="89"/>
    </row>
    <row r="2401" spans="1:5" x14ac:dyDescent="0.25">
      <c r="A2401" s="89"/>
      <c r="B2401" s="94"/>
      <c r="C2401" s="90"/>
      <c r="D2401" s="89"/>
      <c r="E2401" s="89"/>
    </row>
    <row r="2402" spans="1:5" x14ac:dyDescent="0.25">
      <c r="A2402" s="89"/>
      <c r="B2402" s="94"/>
      <c r="C2402" s="90"/>
      <c r="D2402" s="89"/>
      <c r="E2402" s="89"/>
    </row>
    <row r="2403" spans="1:5" x14ac:dyDescent="0.25">
      <c r="A2403" s="89"/>
      <c r="B2403" s="94"/>
      <c r="C2403" s="90"/>
      <c r="D2403" s="89"/>
      <c r="E2403" s="89"/>
    </row>
    <row r="2404" spans="1:5" x14ac:dyDescent="0.25">
      <c r="A2404" s="89"/>
      <c r="B2404" s="94"/>
      <c r="C2404" s="90"/>
      <c r="D2404" s="89"/>
      <c r="E2404" s="89"/>
    </row>
    <row r="2405" spans="1:5" x14ac:dyDescent="0.25">
      <c r="A2405" s="89"/>
      <c r="B2405" s="94"/>
      <c r="C2405" s="90"/>
      <c r="D2405" s="89"/>
      <c r="E2405" s="89"/>
    </row>
    <row r="2406" spans="1:5" x14ac:dyDescent="0.25">
      <c r="A2406" s="89"/>
      <c r="B2406" s="94"/>
      <c r="C2406" s="90"/>
      <c r="D2406" s="89"/>
      <c r="E2406" s="89"/>
    </row>
    <row r="2407" spans="1:5" x14ac:dyDescent="0.25">
      <c r="A2407" s="89"/>
      <c r="B2407" s="94"/>
      <c r="C2407" s="90"/>
      <c r="D2407" s="89"/>
      <c r="E2407" s="89"/>
    </row>
    <row r="2408" spans="1:5" x14ac:dyDescent="0.25">
      <c r="A2408" s="89"/>
      <c r="B2408" s="94"/>
      <c r="C2408" s="90"/>
      <c r="D2408" s="89"/>
      <c r="E2408" s="89"/>
    </row>
    <row r="2409" spans="1:5" x14ac:dyDescent="0.25">
      <c r="A2409" s="89"/>
      <c r="B2409" s="94"/>
      <c r="C2409" s="90"/>
      <c r="D2409" s="89"/>
      <c r="E2409" s="89"/>
    </row>
    <row r="2410" spans="1:5" x14ac:dyDescent="0.25">
      <c r="A2410" s="89"/>
      <c r="B2410" s="94"/>
      <c r="C2410" s="90"/>
      <c r="D2410" s="89"/>
      <c r="E2410" s="89"/>
    </row>
    <row r="2411" spans="1:5" x14ac:dyDescent="0.25">
      <c r="A2411" s="89"/>
      <c r="B2411" s="94"/>
      <c r="C2411" s="90"/>
      <c r="D2411" s="89"/>
      <c r="E2411" s="89"/>
    </row>
    <row r="2412" spans="1:5" x14ac:dyDescent="0.25">
      <c r="A2412" s="89"/>
      <c r="B2412" s="94"/>
      <c r="C2412" s="90"/>
      <c r="D2412" s="89"/>
      <c r="E2412" s="89"/>
    </row>
    <row r="2413" spans="1:5" x14ac:dyDescent="0.25">
      <c r="A2413" s="89"/>
      <c r="B2413" s="94"/>
      <c r="C2413" s="90"/>
      <c r="D2413" s="89"/>
      <c r="E2413" s="89"/>
    </row>
    <row r="2414" spans="1:5" x14ac:dyDescent="0.25">
      <c r="A2414" s="89"/>
      <c r="B2414" s="94"/>
      <c r="C2414" s="90"/>
      <c r="D2414" s="89"/>
      <c r="E2414" s="89"/>
    </row>
    <row r="2415" spans="1:5" x14ac:dyDescent="0.25">
      <c r="A2415" s="89"/>
      <c r="B2415" s="94"/>
      <c r="C2415" s="90"/>
      <c r="D2415" s="89"/>
      <c r="E2415" s="89"/>
    </row>
    <row r="2416" spans="1:5" x14ac:dyDescent="0.25">
      <c r="A2416" s="89"/>
      <c r="B2416" s="94"/>
      <c r="C2416" s="90"/>
      <c r="D2416" s="89"/>
      <c r="E2416" s="89"/>
    </row>
    <row r="2417" spans="1:5" x14ac:dyDescent="0.25">
      <c r="A2417" s="89"/>
      <c r="B2417" s="94"/>
      <c r="C2417" s="90"/>
      <c r="D2417" s="89"/>
      <c r="E2417" s="89"/>
    </row>
    <row r="2418" spans="1:5" x14ac:dyDescent="0.25">
      <c r="A2418" s="89"/>
      <c r="B2418" s="94"/>
      <c r="C2418" s="90"/>
      <c r="D2418" s="89"/>
      <c r="E2418" s="89"/>
    </row>
    <row r="2419" spans="1:5" x14ac:dyDescent="0.25">
      <c r="A2419" s="89"/>
      <c r="B2419" s="94"/>
      <c r="C2419" s="90"/>
      <c r="D2419" s="89"/>
      <c r="E2419" s="89"/>
    </row>
    <row r="2420" spans="1:5" x14ac:dyDescent="0.25">
      <c r="A2420" s="89"/>
      <c r="B2420" s="94"/>
      <c r="C2420" s="90"/>
      <c r="D2420" s="89"/>
      <c r="E2420" s="89"/>
    </row>
    <row r="2421" spans="1:5" x14ac:dyDescent="0.25">
      <c r="A2421" s="89"/>
      <c r="B2421" s="94"/>
      <c r="C2421" s="90"/>
      <c r="D2421" s="89"/>
      <c r="E2421" s="89"/>
    </row>
    <row r="2422" spans="1:5" x14ac:dyDescent="0.25">
      <c r="A2422" s="89"/>
      <c r="B2422" s="94"/>
      <c r="C2422" s="90"/>
      <c r="D2422" s="89"/>
      <c r="E2422" s="89"/>
    </row>
    <row r="2423" spans="1:5" x14ac:dyDescent="0.25">
      <c r="A2423" s="89"/>
      <c r="B2423" s="94"/>
      <c r="C2423" s="90"/>
      <c r="D2423" s="89"/>
      <c r="E2423" s="89"/>
    </row>
    <row r="2424" spans="1:5" x14ac:dyDescent="0.25">
      <c r="A2424" s="89"/>
      <c r="B2424" s="94"/>
      <c r="C2424" s="90"/>
      <c r="D2424" s="89"/>
      <c r="E2424" s="89"/>
    </row>
    <row r="2425" spans="1:5" x14ac:dyDescent="0.25">
      <c r="A2425" s="89"/>
      <c r="B2425" s="94"/>
      <c r="C2425" s="90"/>
      <c r="D2425" s="89"/>
      <c r="E2425" s="89"/>
    </row>
    <row r="2426" spans="1:5" x14ac:dyDescent="0.25">
      <c r="A2426" s="89"/>
      <c r="B2426" s="94"/>
      <c r="C2426" s="90"/>
      <c r="D2426" s="89"/>
      <c r="E2426" s="89"/>
    </row>
    <row r="2427" spans="1:5" x14ac:dyDescent="0.25">
      <c r="A2427" s="89"/>
      <c r="B2427" s="94"/>
      <c r="C2427" s="90"/>
      <c r="D2427" s="89"/>
      <c r="E2427" s="89"/>
    </row>
    <row r="2428" spans="1:5" x14ac:dyDescent="0.25">
      <c r="A2428" s="89"/>
      <c r="B2428" s="94"/>
      <c r="C2428" s="90"/>
      <c r="D2428" s="89"/>
      <c r="E2428" s="89"/>
    </row>
    <row r="2429" spans="1:5" x14ac:dyDescent="0.25">
      <c r="A2429" s="89"/>
      <c r="B2429" s="94"/>
      <c r="C2429" s="90"/>
      <c r="D2429" s="89"/>
      <c r="E2429" s="89"/>
    </row>
    <row r="2430" spans="1:5" x14ac:dyDescent="0.25">
      <c r="A2430" s="89"/>
      <c r="B2430" s="94"/>
      <c r="C2430" s="90"/>
      <c r="D2430" s="89"/>
      <c r="E2430" s="89"/>
    </row>
    <row r="2431" spans="1:5" x14ac:dyDescent="0.25">
      <c r="A2431" s="89"/>
      <c r="B2431" s="94"/>
      <c r="C2431" s="90"/>
      <c r="D2431" s="89"/>
      <c r="E2431" s="89"/>
    </row>
    <row r="2432" spans="1:5" x14ac:dyDescent="0.25">
      <c r="A2432" s="89"/>
      <c r="B2432" s="94"/>
      <c r="C2432" s="90"/>
      <c r="D2432" s="89"/>
      <c r="E2432" s="89"/>
    </row>
    <row r="2433" spans="1:5" x14ac:dyDescent="0.25">
      <c r="A2433" s="89"/>
      <c r="B2433" s="94"/>
      <c r="C2433" s="90"/>
      <c r="D2433" s="89"/>
      <c r="E2433" s="89"/>
    </row>
    <row r="2434" spans="1:5" x14ac:dyDescent="0.25">
      <c r="A2434" s="89"/>
      <c r="B2434" s="94"/>
      <c r="C2434" s="90"/>
      <c r="D2434" s="89"/>
      <c r="E2434" s="89"/>
    </row>
    <row r="2435" spans="1:5" x14ac:dyDescent="0.25">
      <c r="A2435" s="89"/>
      <c r="B2435" s="94"/>
      <c r="C2435" s="90"/>
      <c r="D2435" s="89"/>
      <c r="E2435" s="89"/>
    </row>
    <row r="2436" spans="1:5" x14ac:dyDescent="0.25">
      <c r="A2436" s="89"/>
      <c r="B2436" s="94"/>
      <c r="C2436" s="90"/>
      <c r="D2436" s="89"/>
      <c r="E2436" s="89"/>
    </row>
    <row r="2437" spans="1:5" x14ac:dyDescent="0.25">
      <c r="A2437" s="89"/>
      <c r="B2437" s="94"/>
      <c r="C2437" s="90"/>
      <c r="D2437" s="89"/>
      <c r="E2437" s="89"/>
    </row>
    <row r="2438" spans="1:5" x14ac:dyDescent="0.25">
      <c r="A2438" s="89"/>
      <c r="B2438" s="94"/>
      <c r="C2438" s="90"/>
      <c r="D2438" s="89"/>
      <c r="E2438" s="89"/>
    </row>
    <row r="2439" spans="1:5" x14ac:dyDescent="0.25">
      <c r="A2439" s="89"/>
      <c r="B2439" s="94"/>
      <c r="C2439" s="90"/>
      <c r="D2439" s="89"/>
      <c r="E2439" s="89"/>
    </row>
    <row r="2440" spans="1:5" x14ac:dyDescent="0.25">
      <c r="A2440" s="89"/>
      <c r="B2440" s="94"/>
      <c r="C2440" s="90"/>
      <c r="D2440" s="89"/>
      <c r="E2440" s="89"/>
    </row>
    <row r="2441" spans="1:5" x14ac:dyDescent="0.25">
      <c r="A2441" s="89"/>
      <c r="B2441" s="94"/>
      <c r="C2441" s="90"/>
      <c r="D2441" s="89"/>
      <c r="E2441" s="89"/>
    </row>
    <row r="2442" spans="1:5" x14ac:dyDescent="0.25">
      <c r="A2442" s="89"/>
      <c r="B2442" s="94"/>
      <c r="C2442" s="90"/>
      <c r="D2442" s="89"/>
      <c r="E2442" s="89"/>
    </row>
    <row r="2443" spans="1:5" x14ac:dyDescent="0.25">
      <c r="A2443" s="89"/>
      <c r="B2443" s="94"/>
      <c r="C2443" s="90"/>
      <c r="D2443" s="89"/>
      <c r="E2443" s="89"/>
    </row>
    <row r="2444" spans="1:5" x14ac:dyDescent="0.25">
      <c r="A2444" s="89"/>
      <c r="B2444" s="94"/>
      <c r="C2444" s="90"/>
      <c r="D2444" s="89"/>
      <c r="E2444" s="89"/>
    </row>
    <row r="2445" spans="1:5" x14ac:dyDescent="0.25">
      <c r="A2445" s="89"/>
      <c r="B2445" s="94"/>
      <c r="C2445" s="90"/>
      <c r="D2445" s="89"/>
      <c r="E2445" s="89"/>
    </row>
    <row r="2446" spans="1:5" x14ac:dyDescent="0.25">
      <c r="A2446" s="89"/>
      <c r="B2446" s="94"/>
      <c r="C2446" s="90"/>
      <c r="D2446" s="89"/>
      <c r="E2446" s="89"/>
    </row>
    <row r="2447" spans="1:5" x14ac:dyDescent="0.25">
      <c r="A2447" s="89"/>
      <c r="B2447" s="94"/>
      <c r="C2447" s="90"/>
      <c r="D2447" s="89"/>
      <c r="E2447" s="89"/>
    </row>
    <row r="2448" spans="1:5" x14ac:dyDescent="0.25">
      <c r="A2448" s="89"/>
      <c r="B2448" s="94"/>
      <c r="C2448" s="90"/>
      <c r="D2448" s="89"/>
      <c r="E2448" s="89"/>
    </row>
    <row r="2449" spans="1:5" x14ac:dyDescent="0.25">
      <c r="A2449" s="89"/>
      <c r="B2449" s="94"/>
      <c r="C2449" s="90"/>
      <c r="D2449" s="89"/>
      <c r="E2449" s="89"/>
    </row>
    <row r="2450" spans="1:5" x14ac:dyDescent="0.25">
      <c r="A2450" s="89"/>
      <c r="B2450" s="94"/>
      <c r="C2450" s="90"/>
      <c r="D2450" s="89"/>
      <c r="E2450" s="89"/>
    </row>
    <row r="2451" spans="1:5" x14ac:dyDescent="0.25">
      <c r="A2451" s="89"/>
      <c r="B2451" s="94"/>
      <c r="C2451" s="90"/>
      <c r="D2451" s="89"/>
      <c r="E2451" s="89"/>
    </row>
    <row r="2452" spans="1:5" x14ac:dyDescent="0.25">
      <c r="A2452" s="89"/>
      <c r="B2452" s="94"/>
      <c r="C2452" s="90"/>
      <c r="D2452" s="89"/>
      <c r="E2452" s="89"/>
    </row>
    <row r="2453" spans="1:5" x14ac:dyDescent="0.25">
      <c r="A2453" s="89"/>
      <c r="B2453" s="94"/>
      <c r="C2453" s="90"/>
      <c r="D2453" s="89"/>
      <c r="E2453" s="89"/>
    </row>
    <row r="2454" spans="1:5" x14ac:dyDescent="0.25">
      <c r="A2454" s="89"/>
      <c r="B2454" s="94"/>
      <c r="C2454" s="90"/>
      <c r="D2454" s="89"/>
      <c r="E2454" s="89"/>
    </row>
    <row r="2455" spans="1:5" x14ac:dyDescent="0.25">
      <c r="A2455" s="89"/>
      <c r="B2455" s="94"/>
      <c r="C2455" s="90"/>
      <c r="D2455" s="89"/>
      <c r="E2455" s="89"/>
    </row>
    <row r="2456" spans="1:5" x14ac:dyDescent="0.25">
      <c r="A2456" s="89"/>
      <c r="B2456" s="94"/>
      <c r="C2456" s="90"/>
      <c r="D2456" s="89"/>
      <c r="E2456" s="89"/>
    </row>
    <row r="2457" spans="1:5" x14ac:dyDescent="0.25">
      <c r="A2457" s="89"/>
      <c r="B2457" s="94"/>
      <c r="C2457" s="90"/>
      <c r="D2457" s="89"/>
      <c r="E2457" s="89"/>
    </row>
    <row r="2458" spans="1:5" x14ac:dyDescent="0.25">
      <c r="A2458" s="89"/>
      <c r="B2458" s="94"/>
      <c r="C2458" s="90"/>
      <c r="D2458" s="89"/>
      <c r="E2458" s="89"/>
    </row>
    <row r="2459" spans="1:5" x14ac:dyDescent="0.25">
      <c r="A2459" s="89"/>
      <c r="B2459" s="94"/>
      <c r="C2459" s="90"/>
      <c r="D2459" s="89"/>
      <c r="E2459" s="89"/>
    </row>
    <row r="2460" spans="1:5" x14ac:dyDescent="0.25">
      <c r="A2460" s="89"/>
      <c r="B2460" s="94"/>
      <c r="C2460" s="90"/>
      <c r="D2460" s="89"/>
      <c r="E2460" s="89"/>
    </row>
    <row r="2461" spans="1:5" x14ac:dyDescent="0.25">
      <c r="A2461" s="89"/>
      <c r="B2461" s="94"/>
      <c r="C2461" s="90"/>
      <c r="D2461" s="89"/>
      <c r="E2461" s="89"/>
    </row>
    <row r="2462" spans="1:5" x14ac:dyDescent="0.25">
      <c r="A2462" s="89"/>
      <c r="B2462" s="94"/>
      <c r="C2462" s="90"/>
      <c r="D2462" s="89"/>
      <c r="E2462" s="89"/>
    </row>
    <row r="2463" spans="1:5" x14ac:dyDescent="0.25">
      <c r="A2463" s="89"/>
      <c r="B2463" s="94"/>
      <c r="C2463" s="90"/>
      <c r="D2463" s="89"/>
      <c r="E2463" s="89"/>
    </row>
    <row r="2464" spans="1:5" x14ac:dyDescent="0.25">
      <c r="A2464" s="89"/>
      <c r="B2464" s="94"/>
      <c r="C2464" s="90"/>
      <c r="D2464" s="89"/>
      <c r="E2464" s="89"/>
    </row>
    <row r="2465" spans="1:5" x14ac:dyDescent="0.25">
      <c r="A2465" s="89"/>
      <c r="B2465" s="94"/>
      <c r="C2465" s="90"/>
      <c r="D2465" s="89"/>
      <c r="E2465" s="89"/>
    </row>
    <row r="2466" spans="1:5" x14ac:dyDescent="0.25">
      <c r="A2466" s="89"/>
      <c r="B2466" s="94"/>
      <c r="C2466" s="90"/>
      <c r="D2466" s="89"/>
      <c r="E2466" s="89"/>
    </row>
    <row r="2467" spans="1:5" x14ac:dyDescent="0.25">
      <c r="A2467" s="89"/>
      <c r="B2467" s="94"/>
      <c r="C2467" s="90"/>
      <c r="D2467" s="89"/>
      <c r="E2467" s="89"/>
    </row>
    <row r="2468" spans="1:5" x14ac:dyDescent="0.25">
      <c r="A2468" s="89"/>
      <c r="B2468" s="94"/>
      <c r="C2468" s="90"/>
      <c r="D2468" s="89"/>
      <c r="E2468" s="89"/>
    </row>
    <row r="2469" spans="1:5" x14ac:dyDescent="0.25">
      <c r="A2469" s="89"/>
      <c r="B2469" s="94"/>
      <c r="C2469" s="90"/>
      <c r="D2469" s="89"/>
      <c r="E2469" s="89"/>
    </row>
    <row r="2470" spans="1:5" x14ac:dyDescent="0.25">
      <c r="A2470" s="89"/>
      <c r="B2470" s="94"/>
      <c r="C2470" s="90"/>
      <c r="D2470" s="89"/>
      <c r="E2470" s="89"/>
    </row>
    <row r="2471" spans="1:5" x14ac:dyDescent="0.25">
      <c r="A2471" s="89"/>
      <c r="B2471" s="94"/>
      <c r="C2471" s="90"/>
      <c r="D2471" s="89"/>
      <c r="E2471" s="89"/>
    </row>
    <row r="2472" spans="1:5" x14ac:dyDescent="0.25">
      <c r="A2472" s="89"/>
      <c r="B2472" s="94"/>
      <c r="C2472" s="90"/>
      <c r="D2472" s="89"/>
      <c r="E2472" s="89"/>
    </row>
    <row r="2473" spans="1:5" x14ac:dyDescent="0.25">
      <c r="A2473" s="89"/>
      <c r="B2473" s="94"/>
      <c r="C2473" s="90"/>
      <c r="D2473" s="89"/>
      <c r="E2473" s="89"/>
    </row>
    <row r="2474" spans="1:5" x14ac:dyDescent="0.25">
      <c r="A2474" s="89"/>
      <c r="B2474" s="94"/>
      <c r="C2474" s="90"/>
      <c r="D2474" s="89"/>
      <c r="E2474" s="89"/>
    </row>
    <row r="2475" spans="1:5" x14ac:dyDescent="0.25">
      <c r="A2475" s="89"/>
      <c r="B2475" s="94"/>
      <c r="C2475" s="90"/>
      <c r="D2475" s="89"/>
      <c r="E2475" s="89"/>
    </row>
    <row r="2476" spans="1:5" x14ac:dyDescent="0.25">
      <c r="A2476" s="89"/>
      <c r="B2476" s="94"/>
      <c r="C2476" s="90"/>
      <c r="D2476" s="89"/>
      <c r="E2476" s="89"/>
    </row>
    <row r="2477" spans="1:5" x14ac:dyDescent="0.25">
      <c r="A2477" s="89"/>
      <c r="B2477" s="94"/>
      <c r="C2477" s="90"/>
      <c r="D2477" s="89"/>
      <c r="E2477" s="89"/>
    </row>
    <row r="2478" spans="1:5" x14ac:dyDescent="0.25">
      <c r="A2478" s="89"/>
      <c r="B2478" s="94"/>
      <c r="C2478" s="90"/>
      <c r="D2478" s="89"/>
      <c r="E2478" s="89"/>
    </row>
    <row r="2479" spans="1:5" x14ac:dyDescent="0.25">
      <c r="A2479" s="89"/>
      <c r="B2479" s="94"/>
      <c r="C2479" s="90"/>
      <c r="D2479" s="89"/>
      <c r="E2479" s="89"/>
    </row>
    <row r="2480" spans="1:5" x14ac:dyDescent="0.25">
      <c r="A2480" s="89"/>
      <c r="B2480" s="94"/>
      <c r="C2480" s="90"/>
      <c r="D2480" s="89"/>
      <c r="E2480" s="89"/>
    </row>
    <row r="2481" spans="1:5" x14ac:dyDescent="0.25">
      <c r="A2481" s="89"/>
      <c r="B2481" s="94"/>
      <c r="C2481" s="90"/>
      <c r="D2481" s="89"/>
      <c r="E2481" s="89"/>
    </row>
    <row r="2482" spans="1:5" x14ac:dyDescent="0.25">
      <c r="A2482" s="89"/>
      <c r="B2482" s="94"/>
      <c r="C2482" s="90"/>
      <c r="D2482" s="89"/>
      <c r="E2482" s="89"/>
    </row>
    <row r="2483" spans="1:5" x14ac:dyDescent="0.25">
      <c r="A2483" s="89"/>
      <c r="B2483" s="94"/>
      <c r="C2483" s="90"/>
      <c r="D2483" s="89"/>
      <c r="E2483" s="89"/>
    </row>
    <row r="2484" spans="1:5" x14ac:dyDescent="0.25">
      <c r="A2484" s="89"/>
      <c r="B2484" s="94"/>
      <c r="C2484" s="90"/>
      <c r="D2484" s="89"/>
      <c r="E2484" s="89"/>
    </row>
    <row r="2485" spans="1:5" x14ac:dyDescent="0.25">
      <c r="A2485" s="89"/>
      <c r="B2485" s="94"/>
      <c r="C2485" s="90"/>
      <c r="D2485" s="89"/>
      <c r="E2485" s="89"/>
    </row>
    <row r="2486" spans="1:5" x14ac:dyDescent="0.25">
      <c r="A2486" s="89"/>
      <c r="B2486" s="94"/>
      <c r="C2486" s="90"/>
      <c r="D2486" s="89"/>
      <c r="E2486" s="89"/>
    </row>
    <row r="2487" spans="1:5" x14ac:dyDescent="0.25">
      <c r="A2487" s="89"/>
      <c r="B2487" s="94"/>
      <c r="C2487" s="90"/>
      <c r="D2487" s="89"/>
      <c r="E2487" s="89"/>
    </row>
    <row r="2488" spans="1:5" x14ac:dyDescent="0.25">
      <c r="A2488" s="89"/>
      <c r="B2488" s="94"/>
      <c r="C2488" s="90"/>
      <c r="D2488" s="89"/>
      <c r="E2488" s="89"/>
    </row>
    <row r="2489" spans="1:5" x14ac:dyDescent="0.25">
      <c r="A2489" s="89"/>
      <c r="B2489" s="94"/>
      <c r="C2489" s="90"/>
      <c r="D2489" s="89"/>
      <c r="E2489" s="89"/>
    </row>
    <row r="2490" spans="1:5" x14ac:dyDescent="0.25">
      <c r="A2490" s="89"/>
      <c r="B2490" s="94"/>
      <c r="C2490" s="90"/>
      <c r="D2490" s="89"/>
      <c r="E2490" s="89"/>
    </row>
    <row r="2491" spans="1:5" x14ac:dyDescent="0.25">
      <c r="A2491" s="89"/>
      <c r="B2491" s="94"/>
      <c r="C2491" s="90"/>
      <c r="D2491" s="89"/>
      <c r="E2491" s="89"/>
    </row>
    <row r="2492" spans="1:5" x14ac:dyDescent="0.25">
      <c r="A2492" s="89"/>
      <c r="B2492" s="94"/>
      <c r="C2492" s="90"/>
      <c r="D2492" s="89"/>
      <c r="E2492" s="89"/>
    </row>
    <row r="2493" spans="1:5" x14ac:dyDescent="0.25">
      <c r="A2493" s="89"/>
      <c r="B2493" s="94"/>
      <c r="C2493" s="90"/>
      <c r="D2493" s="89"/>
      <c r="E2493" s="89"/>
    </row>
    <row r="2494" spans="1:5" x14ac:dyDescent="0.25">
      <c r="A2494" s="89"/>
      <c r="B2494" s="94"/>
      <c r="C2494" s="90"/>
      <c r="D2494" s="89"/>
      <c r="E2494" s="89"/>
    </row>
    <row r="2495" spans="1:5" x14ac:dyDescent="0.25">
      <c r="A2495" s="89"/>
      <c r="B2495" s="94"/>
      <c r="C2495" s="90"/>
      <c r="D2495" s="89"/>
      <c r="E2495" s="89"/>
    </row>
    <row r="2496" spans="1:5" x14ac:dyDescent="0.25">
      <c r="A2496" s="89"/>
      <c r="B2496" s="94"/>
      <c r="C2496" s="90"/>
      <c r="D2496" s="89"/>
      <c r="E2496" s="89"/>
    </row>
    <row r="2497" spans="1:5" x14ac:dyDescent="0.25">
      <c r="A2497" s="89"/>
      <c r="B2497" s="94"/>
      <c r="C2497" s="90"/>
      <c r="D2497" s="89"/>
      <c r="E2497" s="89"/>
    </row>
    <row r="2498" spans="1:5" x14ac:dyDescent="0.25">
      <c r="A2498" s="89"/>
      <c r="B2498" s="94"/>
      <c r="C2498" s="90"/>
      <c r="D2498" s="89"/>
      <c r="E2498" s="89"/>
    </row>
    <row r="2499" spans="1:5" x14ac:dyDescent="0.25">
      <c r="A2499" s="89"/>
      <c r="B2499" s="94"/>
      <c r="C2499" s="90"/>
      <c r="D2499" s="89"/>
      <c r="E2499" s="89"/>
    </row>
    <row r="2500" spans="1:5" x14ac:dyDescent="0.25">
      <c r="A2500" s="89"/>
      <c r="B2500" s="94"/>
      <c r="C2500" s="90"/>
      <c r="D2500" s="89"/>
      <c r="E2500" s="89"/>
    </row>
    <row r="2501" spans="1:5" x14ac:dyDescent="0.25">
      <c r="A2501" s="89"/>
      <c r="B2501" s="94"/>
      <c r="C2501" s="90"/>
      <c r="D2501" s="89"/>
      <c r="E2501" s="89"/>
    </row>
    <row r="2502" spans="1:5" x14ac:dyDescent="0.25">
      <c r="A2502" s="89"/>
      <c r="B2502" s="94"/>
      <c r="C2502" s="90"/>
      <c r="D2502" s="89"/>
      <c r="E2502" s="89"/>
    </row>
    <row r="2503" spans="1:5" x14ac:dyDescent="0.25">
      <c r="A2503" s="89"/>
      <c r="B2503" s="94"/>
      <c r="C2503" s="90"/>
      <c r="D2503" s="89"/>
      <c r="E2503" s="89"/>
    </row>
    <row r="2504" spans="1:5" x14ac:dyDescent="0.25">
      <c r="A2504" s="89"/>
      <c r="B2504" s="94"/>
      <c r="C2504" s="90"/>
      <c r="D2504" s="89"/>
      <c r="E2504" s="89"/>
    </row>
    <row r="2505" spans="1:5" x14ac:dyDescent="0.25">
      <c r="A2505" s="89"/>
      <c r="B2505" s="94"/>
      <c r="C2505" s="90"/>
      <c r="D2505" s="89"/>
      <c r="E2505" s="89"/>
    </row>
    <row r="2506" spans="1:5" x14ac:dyDescent="0.25">
      <c r="A2506" s="89"/>
      <c r="B2506" s="94"/>
      <c r="C2506" s="90"/>
      <c r="D2506" s="89"/>
      <c r="E2506" s="89"/>
    </row>
    <row r="2507" spans="1:5" x14ac:dyDescent="0.25">
      <c r="A2507" s="89"/>
      <c r="B2507" s="94"/>
      <c r="C2507" s="90"/>
      <c r="D2507" s="89"/>
      <c r="E2507" s="89"/>
    </row>
    <row r="2508" spans="1:5" x14ac:dyDescent="0.25">
      <c r="A2508" s="89"/>
      <c r="B2508" s="94"/>
      <c r="C2508" s="90"/>
      <c r="D2508" s="89"/>
      <c r="E2508" s="89"/>
    </row>
    <row r="2509" spans="1:5" x14ac:dyDescent="0.25">
      <c r="A2509" s="89"/>
      <c r="B2509" s="94"/>
      <c r="C2509" s="90"/>
      <c r="D2509" s="89"/>
      <c r="E2509" s="89"/>
    </row>
    <row r="2510" spans="1:5" x14ac:dyDescent="0.25">
      <c r="A2510" s="89"/>
      <c r="B2510" s="94"/>
      <c r="C2510" s="90"/>
      <c r="D2510" s="89"/>
      <c r="E2510" s="89"/>
    </row>
    <row r="2511" spans="1:5" x14ac:dyDescent="0.25">
      <c r="A2511" s="89"/>
      <c r="B2511" s="94"/>
      <c r="C2511" s="90"/>
      <c r="D2511" s="89"/>
      <c r="E2511" s="89"/>
    </row>
    <row r="2512" spans="1:5" x14ac:dyDescent="0.25">
      <c r="A2512" s="89"/>
      <c r="B2512" s="94"/>
      <c r="C2512" s="90"/>
      <c r="D2512" s="89"/>
      <c r="E2512" s="89"/>
    </row>
    <row r="2513" spans="1:5" x14ac:dyDescent="0.25">
      <c r="A2513" s="89"/>
      <c r="B2513" s="94"/>
      <c r="C2513" s="90"/>
      <c r="D2513" s="89"/>
      <c r="E2513" s="89"/>
    </row>
    <row r="2514" spans="1:5" x14ac:dyDescent="0.25">
      <c r="A2514" s="89"/>
      <c r="B2514" s="94"/>
      <c r="C2514" s="90"/>
      <c r="D2514" s="89"/>
      <c r="E2514" s="89"/>
    </row>
    <row r="2515" spans="1:5" x14ac:dyDescent="0.25">
      <c r="A2515" s="89"/>
      <c r="B2515" s="94"/>
      <c r="C2515" s="90"/>
      <c r="D2515" s="89"/>
      <c r="E2515" s="89"/>
    </row>
    <row r="2516" spans="1:5" x14ac:dyDescent="0.25">
      <c r="A2516" s="89"/>
      <c r="B2516" s="94"/>
      <c r="C2516" s="90"/>
      <c r="D2516" s="89"/>
      <c r="E2516" s="89"/>
    </row>
    <row r="2517" spans="1:5" x14ac:dyDescent="0.25">
      <c r="A2517" s="89"/>
      <c r="B2517" s="94"/>
      <c r="C2517" s="90"/>
      <c r="D2517" s="89"/>
      <c r="E2517" s="89"/>
    </row>
    <row r="2518" spans="1:5" x14ac:dyDescent="0.25">
      <c r="A2518" s="89"/>
      <c r="B2518" s="94"/>
      <c r="C2518" s="90"/>
      <c r="D2518" s="89"/>
      <c r="E2518" s="89"/>
    </row>
    <row r="2519" spans="1:5" x14ac:dyDescent="0.25">
      <c r="A2519" s="89"/>
      <c r="B2519" s="94"/>
      <c r="C2519" s="90"/>
      <c r="D2519" s="89"/>
      <c r="E2519" s="89"/>
    </row>
    <row r="2520" spans="1:5" x14ac:dyDescent="0.25">
      <c r="A2520" s="89"/>
      <c r="B2520" s="94"/>
      <c r="C2520" s="90"/>
      <c r="D2520" s="89"/>
      <c r="E2520" s="89"/>
    </row>
    <row r="2521" spans="1:5" x14ac:dyDescent="0.25">
      <c r="A2521" s="89"/>
      <c r="B2521" s="94"/>
      <c r="C2521" s="90"/>
      <c r="D2521" s="89"/>
      <c r="E2521" s="89"/>
    </row>
    <row r="2522" spans="1:5" x14ac:dyDescent="0.25">
      <c r="A2522" s="89"/>
      <c r="B2522" s="94"/>
      <c r="C2522" s="90"/>
      <c r="D2522" s="89"/>
      <c r="E2522" s="89"/>
    </row>
    <row r="2523" spans="1:5" x14ac:dyDescent="0.25">
      <c r="A2523" s="89"/>
      <c r="B2523" s="94"/>
      <c r="C2523" s="90"/>
      <c r="D2523" s="89"/>
      <c r="E2523" s="89"/>
    </row>
    <row r="2524" spans="1:5" x14ac:dyDescent="0.25">
      <c r="A2524" s="89"/>
      <c r="B2524" s="94"/>
      <c r="C2524" s="90"/>
      <c r="D2524" s="89"/>
      <c r="E2524" s="89"/>
    </row>
    <row r="2525" spans="1:5" x14ac:dyDescent="0.25">
      <c r="A2525" s="89"/>
      <c r="B2525" s="94"/>
      <c r="C2525" s="90"/>
      <c r="D2525" s="89"/>
      <c r="E2525" s="89"/>
    </row>
    <row r="2526" spans="1:5" x14ac:dyDescent="0.25">
      <c r="A2526" s="89"/>
      <c r="B2526" s="94"/>
      <c r="C2526" s="90"/>
      <c r="D2526" s="89"/>
      <c r="E2526" s="89"/>
    </row>
    <row r="2527" spans="1:5" x14ac:dyDescent="0.25">
      <c r="A2527" s="89"/>
      <c r="B2527" s="94"/>
      <c r="C2527" s="90"/>
      <c r="D2527" s="89"/>
      <c r="E2527" s="89"/>
    </row>
    <row r="2528" spans="1:5" x14ac:dyDescent="0.25">
      <c r="A2528" s="89"/>
      <c r="B2528" s="94"/>
      <c r="C2528" s="90"/>
      <c r="D2528" s="89"/>
      <c r="E2528" s="89"/>
    </row>
    <row r="2529" spans="1:5" x14ac:dyDescent="0.25">
      <c r="A2529" s="89"/>
      <c r="B2529" s="94"/>
      <c r="C2529" s="90"/>
      <c r="D2529" s="89"/>
      <c r="E2529" s="89"/>
    </row>
    <row r="2530" spans="1:5" x14ac:dyDescent="0.25">
      <c r="A2530" s="89"/>
      <c r="B2530" s="94"/>
      <c r="C2530" s="90"/>
      <c r="D2530" s="89"/>
      <c r="E2530" s="89"/>
    </row>
    <row r="2531" spans="1:5" x14ac:dyDescent="0.25">
      <c r="A2531" s="89"/>
      <c r="B2531" s="94"/>
      <c r="C2531" s="90"/>
      <c r="D2531" s="89"/>
      <c r="E2531" s="89"/>
    </row>
    <row r="2532" spans="1:5" x14ac:dyDescent="0.25">
      <c r="A2532" s="89"/>
      <c r="B2532" s="94"/>
      <c r="C2532" s="90"/>
      <c r="D2532" s="89"/>
      <c r="E2532" s="89"/>
    </row>
    <row r="2533" spans="1:5" x14ac:dyDescent="0.25">
      <c r="A2533" s="89"/>
      <c r="B2533" s="94"/>
      <c r="C2533" s="90"/>
      <c r="D2533" s="89"/>
      <c r="E2533" s="89"/>
    </row>
    <row r="2534" spans="1:5" x14ac:dyDescent="0.25">
      <c r="A2534" s="89"/>
      <c r="B2534" s="94"/>
      <c r="C2534" s="90"/>
      <c r="D2534" s="89"/>
      <c r="E2534" s="89"/>
    </row>
    <row r="2535" spans="1:5" x14ac:dyDescent="0.25">
      <c r="A2535" s="89"/>
      <c r="B2535" s="94"/>
      <c r="C2535" s="90"/>
      <c r="D2535" s="89"/>
      <c r="E2535" s="89"/>
    </row>
    <row r="2536" spans="1:5" x14ac:dyDescent="0.25">
      <c r="A2536" s="89"/>
      <c r="B2536" s="94"/>
      <c r="C2536" s="90"/>
      <c r="D2536" s="89"/>
      <c r="E2536" s="89"/>
    </row>
    <row r="2537" spans="1:5" x14ac:dyDescent="0.25">
      <c r="A2537" s="89"/>
      <c r="B2537" s="94"/>
      <c r="C2537" s="90"/>
      <c r="D2537" s="89"/>
      <c r="E2537" s="89"/>
    </row>
    <row r="2538" spans="1:5" x14ac:dyDescent="0.25">
      <c r="A2538" s="89"/>
      <c r="B2538" s="94"/>
      <c r="C2538" s="90"/>
      <c r="D2538" s="89"/>
      <c r="E2538" s="89"/>
    </row>
    <row r="2539" spans="1:5" x14ac:dyDescent="0.25">
      <c r="A2539" s="89"/>
      <c r="B2539" s="94"/>
      <c r="C2539" s="90"/>
      <c r="D2539" s="89"/>
      <c r="E2539" s="89"/>
    </row>
    <row r="2540" spans="1:5" x14ac:dyDescent="0.25">
      <c r="A2540" s="89"/>
      <c r="B2540" s="94"/>
      <c r="C2540" s="90"/>
      <c r="D2540" s="89"/>
      <c r="E2540" s="89"/>
    </row>
    <row r="2541" spans="1:5" x14ac:dyDescent="0.25">
      <c r="A2541" s="89"/>
      <c r="B2541" s="94"/>
      <c r="C2541" s="90"/>
      <c r="D2541" s="89"/>
      <c r="E2541" s="89"/>
    </row>
    <row r="2542" spans="1:5" x14ac:dyDescent="0.25">
      <c r="A2542" s="89"/>
      <c r="B2542" s="94"/>
      <c r="C2542" s="90"/>
      <c r="D2542" s="89"/>
      <c r="E2542" s="89"/>
    </row>
    <row r="2543" spans="1:5" x14ac:dyDescent="0.25">
      <c r="A2543" s="89"/>
      <c r="B2543" s="94"/>
      <c r="C2543" s="90"/>
      <c r="D2543" s="89"/>
      <c r="E2543" s="89"/>
    </row>
    <row r="2544" spans="1:5" x14ac:dyDescent="0.25">
      <c r="A2544" s="89"/>
      <c r="B2544" s="94"/>
      <c r="C2544" s="90"/>
      <c r="D2544" s="89"/>
      <c r="E2544" s="89"/>
    </row>
    <row r="2545" spans="1:5" x14ac:dyDescent="0.25">
      <c r="A2545" s="89"/>
      <c r="B2545" s="94"/>
      <c r="C2545" s="90"/>
      <c r="D2545" s="89"/>
      <c r="E2545" s="89"/>
    </row>
    <row r="2546" spans="1:5" x14ac:dyDescent="0.25">
      <c r="A2546" s="89"/>
      <c r="B2546" s="94"/>
      <c r="C2546" s="90"/>
      <c r="D2546" s="89"/>
      <c r="E2546" s="89"/>
    </row>
    <row r="2547" spans="1:5" x14ac:dyDescent="0.25">
      <c r="A2547" s="89"/>
      <c r="B2547" s="94"/>
      <c r="C2547" s="90"/>
      <c r="D2547" s="89"/>
      <c r="E2547" s="89"/>
    </row>
    <row r="2548" spans="1:5" x14ac:dyDescent="0.25">
      <c r="A2548" s="89"/>
      <c r="B2548" s="94"/>
      <c r="C2548" s="90"/>
      <c r="D2548" s="89"/>
      <c r="E2548" s="89"/>
    </row>
    <row r="2549" spans="1:5" x14ac:dyDescent="0.25">
      <c r="A2549" s="89"/>
      <c r="B2549" s="94"/>
      <c r="C2549" s="90"/>
      <c r="D2549" s="89"/>
      <c r="E2549" s="89"/>
    </row>
    <row r="2550" spans="1:5" x14ac:dyDescent="0.25">
      <c r="A2550" s="89"/>
      <c r="B2550" s="94"/>
      <c r="C2550" s="90"/>
      <c r="D2550" s="89"/>
      <c r="E2550" s="89"/>
    </row>
    <row r="2551" spans="1:5" x14ac:dyDescent="0.25">
      <c r="A2551" s="89"/>
      <c r="B2551" s="94"/>
      <c r="C2551" s="90"/>
      <c r="D2551" s="89"/>
      <c r="E2551" s="89"/>
    </row>
    <row r="2552" spans="1:5" x14ac:dyDescent="0.25">
      <c r="A2552" s="89"/>
      <c r="B2552" s="94"/>
      <c r="C2552" s="90"/>
      <c r="D2552" s="89"/>
      <c r="E2552" s="89"/>
    </row>
    <row r="2553" spans="1:5" x14ac:dyDescent="0.25">
      <c r="A2553" s="89"/>
      <c r="B2553" s="94"/>
      <c r="C2553" s="90"/>
      <c r="D2553" s="89"/>
      <c r="E2553" s="89"/>
    </row>
    <row r="2554" spans="1:5" x14ac:dyDescent="0.25">
      <c r="A2554" s="89"/>
      <c r="B2554" s="94"/>
      <c r="C2554" s="90"/>
      <c r="D2554" s="89"/>
      <c r="E2554" s="89"/>
    </row>
    <row r="2555" spans="1:5" x14ac:dyDescent="0.25">
      <c r="A2555" s="89"/>
      <c r="B2555" s="94"/>
      <c r="C2555" s="90"/>
      <c r="D2555" s="89"/>
      <c r="E2555" s="89"/>
    </row>
    <row r="2556" spans="1:5" x14ac:dyDescent="0.25">
      <c r="A2556" s="89"/>
      <c r="B2556" s="94"/>
      <c r="C2556" s="90"/>
      <c r="D2556" s="89"/>
      <c r="E2556" s="89"/>
    </row>
    <row r="2557" spans="1:5" x14ac:dyDescent="0.25">
      <c r="A2557" s="89"/>
      <c r="B2557" s="94"/>
      <c r="C2557" s="90"/>
      <c r="D2557" s="89"/>
      <c r="E2557" s="89"/>
    </row>
    <row r="2558" spans="1:5" x14ac:dyDescent="0.25">
      <c r="A2558" s="89"/>
      <c r="B2558" s="94"/>
      <c r="C2558" s="90"/>
      <c r="D2558" s="89"/>
      <c r="E2558" s="89"/>
    </row>
    <row r="2559" spans="1:5" x14ac:dyDescent="0.25">
      <c r="A2559" s="89"/>
      <c r="B2559" s="94"/>
      <c r="C2559" s="90"/>
      <c r="D2559" s="89"/>
      <c r="E2559" s="89"/>
    </row>
    <row r="2560" spans="1:5" x14ac:dyDescent="0.25">
      <c r="A2560" s="89"/>
      <c r="B2560" s="94"/>
      <c r="C2560" s="90"/>
      <c r="D2560" s="89"/>
      <c r="E2560" s="89"/>
    </row>
    <row r="2561" spans="1:5" x14ac:dyDescent="0.25">
      <c r="A2561" s="89"/>
      <c r="B2561" s="94"/>
      <c r="C2561" s="90"/>
      <c r="D2561" s="89"/>
      <c r="E2561" s="89"/>
    </row>
    <row r="2562" spans="1:5" x14ac:dyDescent="0.25">
      <c r="A2562" s="89"/>
      <c r="B2562" s="94"/>
      <c r="C2562" s="90"/>
      <c r="D2562" s="89"/>
      <c r="E2562" s="89"/>
    </row>
    <row r="2563" spans="1:5" x14ac:dyDescent="0.25">
      <c r="A2563" s="89"/>
      <c r="B2563" s="94"/>
      <c r="C2563" s="90"/>
      <c r="D2563" s="89"/>
      <c r="E2563" s="89"/>
    </row>
    <row r="2564" spans="1:5" x14ac:dyDescent="0.25">
      <c r="A2564" s="89"/>
      <c r="B2564" s="94"/>
      <c r="C2564" s="90"/>
      <c r="D2564" s="89"/>
      <c r="E2564" s="89"/>
    </row>
    <row r="2565" spans="1:5" x14ac:dyDescent="0.25">
      <c r="A2565" s="89"/>
      <c r="B2565" s="94"/>
      <c r="C2565" s="90"/>
      <c r="D2565" s="89"/>
      <c r="E2565" s="89"/>
    </row>
    <row r="2566" spans="1:5" x14ac:dyDescent="0.25">
      <c r="A2566" s="89"/>
      <c r="B2566" s="94"/>
      <c r="C2566" s="90"/>
      <c r="D2566" s="89"/>
      <c r="E2566" s="89"/>
    </row>
    <row r="2567" spans="1:5" x14ac:dyDescent="0.25">
      <c r="A2567" s="89"/>
      <c r="B2567" s="94"/>
      <c r="C2567" s="90"/>
      <c r="D2567" s="89"/>
      <c r="E2567" s="89"/>
    </row>
    <row r="2568" spans="1:5" x14ac:dyDescent="0.25">
      <c r="A2568" s="89"/>
      <c r="B2568" s="94"/>
      <c r="C2568" s="90"/>
      <c r="D2568" s="89"/>
      <c r="E2568" s="89"/>
    </row>
    <row r="2569" spans="1:5" x14ac:dyDescent="0.25">
      <c r="A2569" s="89"/>
      <c r="B2569" s="94"/>
      <c r="C2569" s="90"/>
      <c r="D2569" s="89"/>
      <c r="E2569" s="89"/>
    </row>
    <row r="2570" spans="1:5" x14ac:dyDescent="0.25">
      <c r="A2570" s="89"/>
      <c r="B2570" s="94"/>
      <c r="C2570" s="90"/>
      <c r="D2570" s="89"/>
      <c r="E2570" s="89"/>
    </row>
    <row r="2571" spans="1:5" x14ac:dyDescent="0.25">
      <c r="A2571" s="89"/>
      <c r="B2571" s="94"/>
      <c r="C2571" s="90"/>
      <c r="D2571" s="89"/>
      <c r="E2571" s="89"/>
    </row>
    <row r="2572" spans="1:5" x14ac:dyDescent="0.25">
      <c r="A2572" s="89"/>
      <c r="B2572" s="94"/>
      <c r="C2572" s="90"/>
      <c r="D2572" s="89"/>
      <c r="E2572" s="89"/>
    </row>
    <row r="2573" spans="1:5" x14ac:dyDescent="0.25">
      <c r="A2573" s="89"/>
      <c r="B2573" s="94"/>
      <c r="C2573" s="90"/>
      <c r="D2573" s="89"/>
      <c r="E2573" s="89"/>
    </row>
    <row r="2574" spans="1:5" x14ac:dyDescent="0.25">
      <c r="A2574" s="89"/>
      <c r="B2574" s="94"/>
      <c r="C2574" s="90"/>
      <c r="D2574" s="89"/>
      <c r="E2574" s="89"/>
    </row>
    <row r="2575" spans="1:5" x14ac:dyDescent="0.25">
      <c r="A2575" s="89"/>
      <c r="B2575" s="94"/>
      <c r="C2575" s="90"/>
      <c r="D2575" s="89"/>
      <c r="E2575" s="89"/>
    </row>
    <row r="2576" spans="1:5" x14ac:dyDescent="0.25">
      <c r="A2576" s="89"/>
      <c r="B2576" s="94"/>
      <c r="C2576" s="90"/>
      <c r="D2576" s="89"/>
      <c r="E2576" s="89"/>
    </row>
    <row r="2577" spans="1:5" x14ac:dyDescent="0.25">
      <c r="A2577" s="89"/>
      <c r="B2577" s="94"/>
      <c r="C2577" s="90"/>
      <c r="D2577" s="89"/>
      <c r="E2577" s="89"/>
    </row>
    <row r="2578" spans="1:5" x14ac:dyDescent="0.25">
      <c r="A2578" s="89"/>
      <c r="B2578" s="94"/>
      <c r="C2578" s="90"/>
      <c r="D2578" s="89"/>
      <c r="E2578" s="89"/>
    </row>
    <row r="2579" spans="1:5" x14ac:dyDescent="0.25">
      <c r="A2579" s="89"/>
      <c r="B2579" s="94"/>
      <c r="C2579" s="90"/>
      <c r="D2579" s="89"/>
      <c r="E2579" s="89"/>
    </row>
    <row r="2580" spans="1:5" x14ac:dyDescent="0.25">
      <c r="A2580" s="89"/>
      <c r="B2580" s="94"/>
      <c r="C2580" s="90"/>
      <c r="D2580" s="89"/>
      <c r="E2580" s="89"/>
    </row>
    <row r="2581" spans="1:5" x14ac:dyDescent="0.25">
      <c r="A2581" s="89"/>
      <c r="B2581" s="94"/>
      <c r="C2581" s="90"/>
      <c r="D2581" s="89"/>
      <c r="E2581" s="89"/>
    </row>
    <row r="2582" spans="1:5" x14ac:dyDescent="0.25">
      <c r="A2582" s="89"/>
      <c r="B2582" s="94"/>
      <c r="C2582" s="90"/>
      <c r="D2582" s="89"/>
      <c r="E2582" s="89"/>
    </row>
    <row r="2583" spans="1:5" x14ac:dyDescent="0.25">
      <c r="A2583" s="89"/>
      <c r="B2583" s="94"/>
      <c r="C2583" s="90"/>
      <c r="D2583" s="89"/>
      <c r="E2583" s="89"/>
    </row>
    <row r="2584" spans="1:5" x14ac:dyDescent="0.25">
      <c r="A2584" s="89"/>
      <c r="B2584" s="94"/>
      <c r="C2584" s="90"/>
      <c r="D2584" s="89"/>
      <c r="E2584" s="89"/>
    </row>
    <row r="2585" spans="1:5" x14ac:dyDescent="0.25">
      <c r="A2585" s="89"/>
      <c r="B2585" s="94"/>
      <c r="C2585" s="90"/>
      <c r="D2585" s="89"/>
      <c r="E2585" s="89"/>
    </row>
    <row r="2586" spans="1:5" x14ac:dyDescent="0.25">
      <c r="A2586" s="89"/>
      <c r="B2586" s="94"/>
      <c r="C2586" s="90"/>
      <c r="D2586" s="89"/>
      <c r="E2586" s="89"/>
    </row>
    <row r="2587" spans="1:5" x14ac:dyDescent="0.25">
      <c r="A2587" s="89"/>
      <c r="B2587" s="94"/>
      <c r="C2587" s="90"/>
      <c r="D2587" s="89"/>
      <c r="E2587" s="89"/>
    </row>
    <row r="2588" spans="1:5" x14ac:dyDescent="0.25">
      <c r="A2588" s="89"/>
      <c r="B2588" s="94"/>
      <c r="C2588" s="90"/>
      <c r="D2588" s="89"/>
      <c r="E2588" s="89"/>
    </row>
    <row r="2589" spans="1:5" x14ac:dyDescent="0.25">
      <c r="A2589" s="89"/>
      <c r="B2589" s="94"/>
      <c r="C2589" s="90"/>
      <c r="D2589" s="89"/>
      <c r="E2589" s="89"/>
    </row>
    <row r="2590" spans="1:5" x14ac:dyDescent="0.25">
      <c r="A2590" s="89"/>
      <c r="B2590" s="94"/>
      <c r="C2590" s="90"/>
      <c r="D2590" s="89"/>
      <c r="E2590" s="89"/>
    </row>
    <row r="2591" spans="1:5" x14ac:dyDescent="0.25">
      <c r="A2591" s="89"/>
      <c r="B2591" s="94"/>
      <c r="C2591" s="90"/>
      <c r="D2591" s="89"/>
      <c r="E2591" s="89"/>
    </row>
    <row r="2592" spans="1:5" x14ac:dyDescent="0.25">
      <c r="A2592" s="89"/>
      <c r="B2592" s="94"/>
      <c r="C2592" s="90"/>
      <c r="D2592" s="89"/>
      <c r="E2592" s="89"/>
    </row>
    <row r="2593" spans="1:5" x14ac:dyDescent="0.25">
      <c r="A2593" s="89"/>
      <c r="B2593" s="94"/>
      <c r="C2593" s="90"/>
      <c r="D2593" s="89"/>
      <c r="E2593" s="89"/>
    </row>
    <row r="2594" spans="1:5" x14ac:dyDescent="0.25">
      <c r="A2594" s="89"/>
      <c r="B2594" s="94"/>
      <c r="C2594" s="90"/>
      <c r="D2594" s="89"/>
      <c r="E2594" s="89"/>
    </row>
    <row r="2595" spans="1:5" x14ac:dyDescent="0.25">
      <c r="A2595" s="89"/>
      <c r="B2595" s="94"/>
      <c r="C2595" s="90"/>
      <c r="D2595" s="89"/>
      <c r="E2595" s="89"/>
    </row>
    <row r="2596" spans="1:5" x14ac:dyDescent="0.25">
      <c r="A2596" s="89"/>
      <c r="B2596" s="94"/>
      <c r="C2596" s="90"/>
      <c r="D2596" s="89"/>
      <c r="E2596" s="89"/>
    </row>
    <row r="2597" spans="1:5" x14ac:dyDescent="0.25">
      <c r="A2597" s="89"/>
      <c r="B2597" s="94"/>
      <c r="C2597" s="90"/>
      <c r="D2597" s="89"/>
      <c r="E2597" s="89"/>
    </row>
    <row r="2598" spans="1:5" x14ac:dyDescent="0.25">
      <c r="A2598" s="89"/>
      <c r="B2598" s="94"/>
      <c r="C2598" s="90"/>
      <c r="D2598" s="89"/>
      <c r="E2598" s="89"/>
    </row>
    <row r="2599" spans="1:5" x14ac:dyDescent="0.25">
      <c r="A2599" s="89"/>
      <c r="B2599" s="94"/>
      <c r="C2599" s="90"/>
      <c r="D2599" s="89"/>
      <c r="E2599" s="89"/>
    </row>
    <row r="2600" spans="1:5" x14ac:dyDescent="0.25">
      <c r="A2600" s="89"/>
      <c r="B2600" s="94"/>
      <c r="C2600" s="90"/>
      <c r="D2600" s="89"/>
      <c r="E2600" s="89"/>
    </row>
    <row r="2601" spans="1:5" x14ac:dyDescent="0.25">
      <c r="A2601" s="89"/>
      <c r="B2601" s="94"/>
      <c r="C2601" s="90"/>
      <c r="D2601" s="89"/>
      <c r="E2601" s="89"/>
    </row>
    <row r="2602" spans="1:5" x14ac:dyDescent="0.25">
      <c r="A2602" s="89"/>
      <c r="B2602" s="94"/>
      <c r="C2602" s="90"/>
      <c r="D2602" s="89"/>
      <c r="E2602" s="89"/>
    </row>
    <row r="2603" spans="1:5" x14ac:dyDescent="0.25">
      <c r="A2603" s="89"/>
      <c r="B2603" s="94"/>
      <c r="C2603" s="90"/>
      <c r="D2603" s="89"/>
      <c r="E2603" s="89"/>
    </row>
    <row r="2604" spans="1:5" x14ac:dyDescent="0.25">
      <c r="A2604" s="89"/>
      <c r="B2604" s="94"/>
      <c r="C2604" s="90"/>
      <c r="D2604" s="89"/>
      <c r="E2604" s="89"/>
    </row>
    <row r="2605" spans="1:5" x14ac:dyDescent="0.25">
      <c r="A2605" s="89"/>
      <c r="B2605" s="94"/>
      <c r="C2605" s="90"/>
      <c r="D2605" s="89"/>
      <c r="E2605" s="89"/>
    </row>
    <row r="2606" spans="1:5" x14ac:dyDescent="0.25">
      <c r="A2606" s="89"/>
      <c r="B2606" s="94"/>
      <c r="C2606" s="90"/>
      <c r="D2606" s="89"/>
      <c r="E2606" s="89"/>
    </row>
    <row r="2607" spans="1:5" x14ac:dyDescent="0.25">
      <c r="A2607" s="89"/>
      <c r="B2607" s="94"/>
      <c r="C2607" s="90"/>
      <c r="D2607" s="89"/>
      <c r="E2607" s="89"/>
    </row>
    <row r="2608" spans="1:5" x14ac:dyDescent="0.25">
      <c r="A2608" s="89"/>
      <c r="B2608" s="94"/>
      <c r="C2608" s="90"/>
      <c r="D2608" s="89"/>
      <c r="E2608" s="89"/>
    </row>
    <row r="2609" spans="1:5" x14ac:dyDescent="0.25">
      <c r="A2609" s="89"/>
      <c r="B2609" s="94"/>
      <c r="C2609" s="90"/>
      <c r="D2609" s="89"/>
      <c r="E2609" s="89"/>
    </row>
    <row r="2610" spans="1:5" x14ac:dyDescent="0.25">
      <c r="A2610" s="89"/>
      <c r="B2610" s="94"/>
      <c r="C2610" s="90"/>
      <c r="D2610" s="89"/>
      <c r="E2610" s="89"/>
    </row>
    <row r="2611" spans="1:5" x14ac:dyDescent="0.25">
      <c r="A2611" s="89"/>
      <c r="B2611" s="94"/>
      <c r="C2611" s="90"/>
      <c r="D2611" s="89"/>
      <c r="E2611" s="89"/>
    </row>
    <row r="2612" spans="1:5" x14ac:dyDescent="0.25">
      <c r="A2612" s="89"/>
      <c r="B2612" s="94"/>
      <c r="C2612" s="90"/>
      <c r="D2612" s="89"/>
      <c r="E2612" s="89"/>
    </row>
    <row r="2613" spans="1:5" x14ac:dyDescent="0.25">
      <c r="A2613" s="89"/>
      <c r="B2613" s="94"/>
      <c r="C2613" s="90"/>
      <c r="D2613" s="89"/>
      <c r="E2613" s="89"/>
    </row>
    <row r="2614" spans="1:5" x14ac:dyDescent="0.25">
      <c r="A2614" s="89"/>
      <c r="B2614" s="94"/>
      <c r="C2614" s="90"/>
      <c r="D2614" s="89"/>
      <c r="E2614" s="89"/>
    </row>
    <row r="2615" spans="1:5" x14ac:dyDescent="0.25">
      <c r="A2615" s="89"/>
      <c r="B2615" s="94"/>
      <c r="C2615" s="90"/>
      <c r="D2615" s="89"/>
      <c r="E2615" s="89"/>
    </row>
    <row r="2616" spans="1:5" x14ac:dyDescent="0.25">
      <c r="A2616" s="89"/>
      <c r="B2616" s="94"/>
      <c r="C2616" s="90"/>
      <c r="D2616" s="89"/>
      <c r="E2616" s="89"/>
    </row>
    <row r="2617" spans="1:5" x14ac:dyDescent="0.25">
      <c r="A2617" s="89"/>
      <c r="B2617" s="94"/>
      <c r="C2617" s="90"/>
      <c r="D2617" s="89"/>
      <c r="E2617" s="89"/>
    </row>
    <row r="2618" spans="1:5" x14ac:dyDescent="0.25">
      <c r="A2618" s="89"/>
      <c r="B2618" s="94"/>
      <c r="C2618" s="90"/>
      <c r="D2618" s="89"/>
      <c r="E2618" s="89"/>
    </row>
    <row r="2619" spans="1:5" x14ac:dyDescent="0.25">
      <c r="A2619" s="89"/>
      <c r="B2619" s="94"/>
      <c r="C2619" s="90"/>
      <c r="D2619" s="89"/>
      <c r="E2619" s="89"/>
    </row>
    <row r="2620" spans="1:5" x14ac:dyDescent="0.25">
      <c r="A2620" s="89"/>
      <c r="B2620" s="94"/>
      <c r="C2620" s="90"/>
      <c r="D2620" s="89"/>
      <c r="E2620" s="89"/>
    </row>
    <row r="2621" spans="1:5" x14ac:dyDescent="0.25">
      <c r="A2621" s="89"/>
      <c r="B2621" s="94"/>
      <c r="C2621" s="90"/>
      <c r="D2621" s="89"/>
      <c r="E2621" s="89"/>
    </row>
    <row r="2622" spans="1:5" x14ac:dyDescent="0.25">
      <c r="A2622" s="89"/>
      <c r="B2622" s="94"/>
      <c r="C2622" s="90"/>
      <c r="D2622" s="89"/>
      <c r="E2622" s="89"/>
    </row>
    <row r="2623" spans="1:5" x14ac:dyDescent="0.25">
      <c r="A2623" s="89"/>
      <c r="B2623" s="94"/>
      <c r="C2623" s="90"/>
      <c r="D2623" s="89"/>
      <c r="E2623" s="89"/>
    </row>
    <row r="2624" spans="1:5" x14ac:dyDescent="0.25">
      <c r="A2624" s="89"/>
      <c r="B2624" s="94"/>
      <c r="C2624" s="90"/>
      <c r="D2624" s="89"/>
      <c r="E2624" s="89"/>
    </row>
    <row r="2625" spans="1:5" x14ac:dyDescent="0.25">
      <c r="A2625" s="89"/>
      <c r="B2625" s="94"/>
      <c r="C2625" s="90"/>
      <c r="D2625" s="89"/>
      <c r="E2625" s="89"/>
    </row>
    <row r="2626" spans="1:5" x14ac:dyDescent="0.25">
      <c r="A2626" s="89"/>
      <c r="B2626" s="94"/>
      <c r="C2626" s="90"/>
      <c r="D2626" s="89"/>
      <c r="E2626" s="89"/>
    </row>
    <row r="2627" spans="1:5" x14ac:dyDescent="0.25">
      <c r="A2627" s="89"/>
      <c r="B2627" s="94"/>
      <c r="C2627" s="90"/>
      <c r="D2627" s="89"/>
      <c r="E2627" s="89"/>
    </row>
    <row r="2628" spans="1:5" x14ac:dyDescent="0.25">
      <c r="A2628" s="89"/>
      <c r="B2628" s="94"/>
      <c r="C2628" s="90"/>
      <c r="D2628" s="89"/>
      <c r="E2628" s="89"/>
    </row>
    <row r="2629" spans="1:5" x14ac:dyDescent="0.25">
      <c r="A2629" s="89"/>
      <c r="B2629" s="94"/>
      <c r="C2629" s="90"/>
      <c r="D2629" s="89"/>
      <c r="E2629" s="89"/>
    </row>
    <row r="2630" spans="1:5" x14ac:dyDescent="0.25">
      <c r="A2630" s="89"/>
      <c r="B2630" s="94"/>
      <c r="C2630" s="90"/>
      <c r="D2630" s="89"/>
      <c r="E2630" s="89"/>
    </row>
    <row r="2631" spans="1:5" x14ac:dyDescent="0.25">
      <c r="A2631" s="89"/>
      <c r="B2631" s="94"/>
      <c r="C2631" s="90"/>
      <c r="D2631" s="89"/>
      <c r="E2631" s="89"/>
    </row>
    <row r="2632" spans="1:5" x14ac:dyDescent="0.25">
      <c r="A2632" s="89"/>
      <c r="B2632" s="94"/>
      <c r="C2632" s="90"/>
      <c r="D2632" s="89"/>
      <c r="E2632" s="89"/>
    </row>
    <row r="2633" spans="1:5" x14ac:dyDescent="0.25">
      <c r="A2633" s="89"/>
      <c r="B2633" s="94"/>
      <c r="C2633" s="90"/>
      <c r="D2633" s="89"/>
      <c r="E2633" s="89"/>
    </row>
    <row r="2634" spans="1:5" x14ac:dyDescent="0.25">
      <c r="A2634" s="89"/>
      <c r="B2634" s="94"/>
      <c r="C2634" s="90"/>
      <c r="D2634" s="89"/>
      <c r="E2634" s="89"/>
    </row>
    <row r="2635" spans="1:5" x14ac:dyDescent="0.25">
      <c r="A2635" s="89"/>
      <c r="B2635" s="94"/>
      <c r="C2635" s="90"/>
      <c r="D2635" s="89"/>
      <c r="E2635" s="89"/>
    </row>
    <row r="2636" spans="1:5" x14ac:dyDescent="0.25">
      <c r="A2636" s="89"/>
      <c r="B2636" s="94"/>
      <c r="C2636" s="90"/>
      <c r="D2636" s="89"/>
      <c r="E2636" s="89"/>
    </row>
    <row r="2637" spans="1:5" x14ac:dyDescent="0.25">
      <c r="A2637" s="89"/>
      <c r="B2637" s="94"/>
      <c r="C2637" s="90"/>
      <c r="D2637" s="89"/>
      <c r="E2637" s="89"/>
    </row>
    <row r="2638" spans="1:5" x14ac:dyDescent="0.25">
      <c r="A2638" s="89"/>
      <c r="B2638" s="94"/>
      <c r="C2638" s="90"/>
      <c r="D2638" s="89"/>
      <c r="E2638" s="89"/>
    </row>
    <row r="2639" spans="1:5" x14ac:dyDescent="0.25">
      <c r="A2639" s="89"/>
      <c r="B2639" s="94"/>
      <c r="C2639" s="90"/>
      <c r="D2639" s="89"/>
      <c r="E2639" s="89"/>
    </row>
    <row r="2640" spans="1:5" x14ac:dyDescent="0.25">
      <c r="A2640" s="89"/>
      <c r="B2640" s="94"/>
      <c r="C2640" s="90"/>
      <c r="D2640" s="89"/>
      <c r="E2640" s="89"/>
    </row>
    <row r="2641" spans="1:5" x14ac:dyDescent="0.25">
      <c r="A2641" s="89"/>
      <c r="B2641" s="94"/>
      <c r="C2641" s="90"/>
      <c r="D2641" s="89"/>
      <c r="E2641" s="89"/>
    </row>
    <row r="2642" spans="1:5" x14ac:dyDescent="0.25">
      <c r="A2642" s="89"/>
      <c r="B2642" s="94"/>
      <c r="C2642" s="90"/>
      <c r="D2642" s="89"/>
      <c r="E2642" s="89"/>
    </row>
    <row r="2643" spans="1:5" x14ac:dyDescent="0.25">
      <c r="A2643" s="89"/>
      <c r="B2643" s="94"/>
      <c r="C2643" s="90"/>
      <c r="D2643" s="89"/>
      <c r="E2643" s="89"/>
    </row>
    <row r="2644" spans="1:5" x14ac:dyDescent="0.25">
      <c r="A2644" s="89"/>
      <c r="B2644" s="94"/>
      <c r="C2644" s="90"/>
      <c r="D2644" s="89"/>
      <c r="E2644" s="89"/>
    </row>
    <row r="2645" spans="1:5" x14ac:dyDescent="0.25">
      <c r="A2645" s="89"/>
      <c r="B2645" s="94"/>
      <c r="C2645" s="90"/>
      <c r="D2645" s="89"/>
      <c r="E2645" s="89"/>
    </row>
    <row r="2646" spans="1:5" x14ac:dyDescent="0.25">
      <c r="A2646" s="89"/>
      <c r="B2646" s="94"/>
      <c r="C2646" s="90"/>
      <c r="D2646" s="89"/>
      <c r="E2646" s="89"/>
    </row>
    <row r="2647" spans="1:5" x14ac:dyDescent="0.25">
      <c r="A2647" s="89"/>
      <c r="B2647" s="94"/>
      <c r="C2647" s="90"/>
      <c r="D2647" s="89"/>
      <c r="E2647" s="89"/>
    </row>
    <row r="2648" spans="1:5" x14ac:dyDescent="0.25">
      <c r="A2648" s="89"/>
      <c r="B2648" s="94"/>
      <c r="C2648" s="90"/>
      <c r="D2648" s="89"/>
      <c r="E2648" s="89"/>
    </row>
    <row r="2649" spans="1:5" x14ac:dyDescent="0.25">
      <c r="A2649" s="89"/>
      <c r="B2649" s="94"/>
      <c r="C2649" s="90"/>
      <c r="D2649" s="89"/>
      <c r="E2649" s="89"/>
    </row>
    <row r="2650" spans="1:5" x14ac:dyDescent="0.25">
      <c r="A2650" s="89"/>
      <c r="B2650" s="94"/>
      <c r="C2650" s="90"/>
      <c r="D2650" s="89"/>
      <c r="E2650" s="89"/>
    </row>
    <row r="2651" spans="1:5" x14ac:dyDescent="0.25">
      <c r="A2651" s="89"/>
      <c r="B2651" s="94"/>
      <c r="C2651" s="90"/>
      <c r="D2651" s="89"/>
      <c r="E2651" s="89"/>
    </row>
    <row r="2652" spans="1:5" x14ac:dyDescent="0.25">
      <c r="A2652" s="89"/>
      <c r="B2652" s="94"/>
      <c r="C2652" s="90"/>
      <c r="D2652" s="89"/>
      <c r="E2652" s="89"/>
    </row>
    <row r="2653" spans="1:5" x14ac:dyDescent="0.25">
      <c r="A2653" s="89"/>
      <c r="B2653" s="94"/>
      <c r="C2653" s="90"/>
      <c r="D2653" s="89"/>
      <c r="E2653" s="89"/>
    </row>
    <row r="2654" spans="1:5" x14ac:dyDescent="0.25">
      <c r="A2654" s="89"/>
      <c r="B2654" s="94"/>
      <c r="C2654" s="90"/>
      <c r="D2654" s="89"/>
      <c r="E2654" s="89"/>
    </row>
    <row r="2655" spans="1:5" x14ac:dyDescent="0.25">
      <c r="A2655" s="89"/>
      <c r="B2655" s="94"/>
      <c r="C2655" s="90"/>
      <c r="D2655" s="89"/>
      <c r="E2655" s="89"/>
    </row>
    <row r="2656" spans="1:5" x14ac:dyDescent="0.25">
      <c r="A2656" s="89"/>
      <c r="B2656" s="94"/>
      <c r="C2656" s="90"/>
      <c r="D2656" s="89"/>
      <c r="E2656" s="89"/>
    </row>
    <row r="2657" spans="1:5" x14ac:dyDescent="0.25">
      <c r="A2657" s="89"/>
      <c r="B2657" s="94"/>
      <c r="C2657" s="90"/>
      <c r="D2657" s="89"/>
      <c r="E2657" s="89"/>
    </row>
    <row r="2658" spans="1:5" x14ac:dyDescent="0.25">
      <c r="A2658" s="89"/>
      <c r="B2658" s="94"/>
      <c r="C2658" s="90"/>
      <c r="D2658" s="89"/>
      <c r="E2658" s="89"/>
    </row>
    <row r="2659" spans="1:5" x14ac:dyDescent="0.25">
      <c r="A2659" s="89"/>
      <c r="B2659" s="94"/>
      <c r="C2659" s="90"/>
      <c r="D2659" s="89"/>
      <c r="E2659" s="89"/>
    </row>
    <row r="2660" spans="1:5" x14ac:dyDescent="0.25">
      <c r="A2660" s="89"/>
      <c r="B2660" s="94"/>
      <c r="C2660" s="90"/>
      <c r="D2660" s="89"/>
      <c r="E2660" s="89"/>
    </row>
    <row r="2661" spans="1:5" x14ac:dyDescent="0.25">
      <c r="A2661" s="89"/>
      <c r="B2661" s="94"/>
      <c r="C2661" s="90"/>
      <c r="D2661" s="89"/>
      <c r="E2661" s="89"/>
    </row>
    <row r="2662" spans="1:5" x14ac:dyDescent="0.25">
      <c r="A2662" s="89"/>
      <c r="B2662" s="94"/>
      <c r="C2662" s="90"/>
      <c r="D2662" s="89"/>
      <c r="E2662" s="89"/>
    </row>
    <row r="2663" spans="1:5" x14ac:dyDescent="0.25">
      <c r="A2663" s="89"/>
      <c r="B2663" s="94"/>
      <c r="C2663" s="90"/>
      <c r="D2663" s="89"/>
      <c r="E2663" s="89"/>
    </row>
    <row r="2664" spans="1:5" x14ac:dyDescent="0.25">
      <c r="A2664" s="89"/>
      <c r="B2664" s="94"/>
      <c r="C2664" s="90"/>
      <c r="D2664" s="89"/>
      <c r="E2664" s="89"/>
    </row>
    <row r="2665" spans="1:5" x14ac:dyDescent="0.25">
      <c r="A2665" s="89"/>
      <c r="B2665" s="94"/>
      <c r="C2665" s="90"/>
      <c r="D2665" s="89"/>
      <c r="E2665" s="89"/>
    </row>
    <row r="2666" spans="1:5" x14ac:dyDescent="0.25">
      <c r="A2666" s="89"/>
      <c r="B2666" s="94"/>
      <c r="C2666" s="90"/>
      <c r="D2666" s="89"/>
      <c r="E2666" s="89"/>
    </row>
    <row r="2667" spans="1:5" x14ac:dyDescent="0.25">
      <c r="A2667" s="89"/>
      <c r="B2667" s="94"/>
      <c r="C2667" s="90"/>
      <c r="D2667" s="89"/>
      <c r="E2667" s="89"/>
    </row>
    <row r="2668" spans="1:5" x14ac:dyDescent="0.25">
      <c r="A2668" s="89"/>
      <c r="B2668" s="94"/>
      <c r="C2668" s="90"/>
      <c r="D2668" s="89"/>
      <c r="E2668" s="89"/>
    </row>
    <row r="2669" spans="1:5" x14ac:dyDescent="0.25">
      <c r="A2669" s="89"/>
      <c r="B2669" s="94"/>
      <c r="C2669" s="90"/>
      <c r="D2669" s="89"/>
      <c r="E2669" s="89"/>
    </row>
    <row r="2670" spans="1:5" x14ac:dyDescent="0.25">
      <c r="A2670" s="89"/>
      <c r="B2670" s="94"/>
      <c r="C2670" s="90"/>
      <c r="D2670" s="89"/>
      <c r="E2670" s="89"/>
    </row>
    <row r="2671" spans="1:5" x14ac:dyDescent="0.25">
      <c r="A2671" s="89"/>
      <c r="B2671" s="94"/>
      <c r="C2671" s="90"/>
      <c r="D2671" s="89"/>
      <c r="E2671" s="89"/>
    </row>
    <row r="2672" spans="1:5" x14ac:dyDescent="0.25">
      <c r="A2672" s="89"/>
      <c r="B2672" s="94"/>
      <c r="C2672" s="90"/>
      <c r="D2672" s="89"/>
      <c r="E2672" s="89"/>
    </row>
    <row r="2673" spans="1:5" x14ac:dyDescent="0.25">
      <c r="A2673" s="89"/>
      <c r="B2673" s="94"/>
      <c r="C2673" s="90"/>
      <c r="D2673" s="89"/>
      <c r="E2673" s="89"/>
    </row>
    <row r="2674" spans="1:5" x14ac:dyDescent="0.25">
      <c r="A2674" s="89"/>
      <c r="B2674" s="94"/>
      <c r="C2674" s="90"/>
      <c r="D2674" s="89"/>
      <c r="E2674" s="89"/>
    </row>
    <row r="2675" spans="1:5" x14ac:dyDescent="0.25">
      <c r="A2675" s="89"/>
      <c r="B2675" s="94"/>
      <c r="C2675" s="90"/>
      <c r="D2675" s="89"/>
      <c r="E2675" s="89"/>
    </row>
    <row r="2676" spans="1:5" x14ac:dyDescent="0.25">
      <c r="A2676" s="89"/>
      <c r="B2676" s="94"/>
      <c r="C2676" s="90"/>
      <c r="D2676" s="89"/>
      <c r="E2676" s="89"/>
    </row>
    <row r="2677" spans="1:5" x14ac:dyDescent="0.25">
      <c r="A2677" s="89"/>
      <c r="B2677" s="94"/>
      <c r="C2677" s="90"/>
      <c r="D2677" s="89"/>
      <c r="E2677" s="89"/>
    </row>
    <row r="2678" spans="1:5" x14ac:dyDescent="0.25">
      <c r="A2678" s="89"/>
      <c r="B2678" s="94"/>
      <c r="C2678" s="90"/>
      <c r="D2678" s="89"/>
      <c r="E2678" s="89"/>
    </row>
    <row r="2679" spans="1:5" x14ac:dyDescent="0.25">
      <c r="A2679" s="89"/>
      <c r="B2679" s="94"/>
      <c r="C2679" s="90"/>
      <c r="D2679" s="89"/>
      <c r="E2679" s="89"/>
    </row>
    <row r="2680" spans="1:5" x14ac:dyDescent="0.25">
      <c r="A2680" s="89"/>
      <c r="B2680" s="94"/>
      <c r="C2680" s="90"/>
      <c r="D2680" s="89"/>
      <c r="E2680" s="89"/>
    </row>
    <row r="2681" spans="1:5" x14ac:dyDescent="0.25">
      <c r="A2681" s="89"/>
      <c r="B2681" s="94"/>
      <c r="C2681" s="90"/>
      <c r="D2681" s="89"/>
      <c r="E2681" s="89"/>
    </row>
    <row r="2682" spans="1:5" x14ac:dyDescent="0.25">
      <c r="A2682" s="89"/>
      <c r="B2682" s="94"/>
      <c r="C2682" s="90"/>
      <c r="D2682" s="89"/>
      <c r="E2682" s="89"/>
    </row>
    <row r="2683" spans="1:5" x14ac:dyDescent="0.25">
      <c r="A2683" s="89"/>
      <c r="B2683" s="94"/>
      <c r="C2683" s="90"/>
      <c r="D2683" s="89"/>
      <c r="E2683" s="89"/>
    </row>
    <row r="2684" spans="1:5" x14ac:dyDescent="0.25">
      <c r="A2684" s="89"/>
      <c r="B2684" s="94"/>
      <c r="C2684" s="90"/>
      <c r="D2684" s="89"/>
      <c r="E2684" s="89"/>
    </row>
    <row r="2685" spans="1:5" x14ac:dyDescent="0.25">
      <c r="A2685" s="89"/>
      <c r="B2685" s="94"/>
      <c r="C2685" s="90"/>
      <c r="D2685" s="89"/>
      <c r="E2685" s="89"/>
    </row>
    <row r="2686" spans="1:5" x14ac:dyDescent="0.25">
      <c r="A2686" s="89"/>
      <c r="B2686" s="94"/>
      <c r="C2686" s="90"/>
      <c r="D2686" s="89"/>
      <c r="E2686" s="89"/>
    </row>
    <row r="2687" spans="1:5" x14ac:dyDescent="0.25">
      <c r="A2687" s="89"/>
      <c r="B2687" s="94"/>
      <c r="C2687" s="90"/>
      <c r="D2687" s="89"/>
      <c r="E2687" s="89"/>
    </row>
    <row r="2688" spans="1:5" x14ac:dyDescent="0.25">
      <c r="A2688" s="89"/>
      <c r="B2688" s="94"/>
      <c r="C2688" s="90"/>
      <c r="D2688" s="89"/>
      <c r="E2688" s="89"/>
    </row>
    <row r="2689" spans="1:5" x14ac:dyDescent="0.25">
      <c r="A2689" s="89"/>
      <c r="B2689" s="94"/>
      <c r="C2689" s="90"/>
      <c r="D2689" s="89"/>
      <c r="E2689" s="89"/>
    </row>
    <row r="2690" spans="1:5" x14ac:dyDescent="0.25">
      <c r="A2690" s="89"/>
      <c r="B2690" s="94"/>
      <c r="C2690" s="90"/>
      <c r="D2690" s="89"/>
      <c r="E2690" s="89"/>
    </row>
    <row r="2691" spans="1:5" x14ac:dyDescent="0.25">
      <c r="A2691" s="89"/>
      <c r="B2691" s="94"/>
      <c r="C2691" s="90"/>
      <c r="D2691" s="89"/>
      <c r="E2691" s="89"/>
    </row>
    <row r="2692" spans="1:5" x14ac:dyDescent="0.25">
      <c r="A2692" s="89"/>
      <c r="B2692" s="94"/>
      <c r="C2692" s="90"/>
      <c r="D2692" s="89"/>
      <c r="E2692" s="89"/>
    </row>
    <row r="2693" spans="1:5" x14ac:dyDescent="0.25">
      <c r="A2693" s="89"/>
      <c r="B2693" s="94"/>
      <c r="C2693" s="90"/>
      <c r="D2693" s="89"/>
      <c r="E2693" s="89"/>
    </row>
    <row r="2694" spans="1:5" x14ac:dyDescent="0.25">
      <c r="A2694" s="89"/>
      <c r="B2694" s="94"/>
      <c r="C2694" s="90"/>
      <c r="D2694" s="89"/>
      <c r="E2694" s="89"/>
    </row>
    <row r="2695" spans="1:5" x14ac:dyDescent="0.25">
      <c r="A2695" s="89"/>
      <c r="B2695" s="94"/>
      <c r="C2695" s="90"/>
      <c r="D2695" s="89"/>
      <c r="E2695" s="89"/>
    </row>
    <row r="2696" spans="1:5" x14ac:dyDescent="0.25">
      <c r="A2696" s="89"/>
      <c r="B2696" s="94"/>
      <c r="C2696" s="90"/>
      <c r="D2696" s="89"/>
      <c r="E2696" s="89"/>
    </row>
    <row r="2697" spans="1:5" x14ac:dyDescent="0.25">
      <c r="A2697" s="89"/>
      <c r="B2697" s="94"/>
      <c r="C2697" s="90"/>
      <c r="D2697" s="89"/>
      <c r="E2697" s="89"/>
    </row>
    <row r="2698" spans="1:5" x14ac:dyDescent="0.25">
      <c r="A2698" s="89"/>
      <c r="B2698" s="94"/>
      <c r="C2698" s="90"/>
      <c r="D2698" s="89"/>
      <c r="E2698" s="89"/>
    </row>
    <row r="2699" spans="1:5" x14ac:dyDescent="0.25">
      <c r="A2699" s="89"/>
      <c r="B2699" s="94"/>
      <c r="C2699" s="90"/>
      <c r="D2699" s="89"/>
      <c r="E2699" s="89"/>
    </row>
    <row r="2700" spans="1:5" x14ac:dyDescent="0.25">
      <c r="A2700" s="89"/>
      <c r="B2700" s="94"/>
      <c r="C2700" s="90"/>
      <c r="D2700" s="89"/>
      <c r="E2700" s="89"/>
    </row>
    <row r="2701" spans="1:5" x14ac:dyDescent="0.25">
      <c r="A2701" s="89"/>
      <c r="B2701" s="94"/>
      <c r="C2701" s="90"/>
      <c r="D2701" s="89"/>
      <c r="E2701" s="89"/>
    </row>
    <row r="2702" spans="1:5" x14ac:dyDescent="0.25">
      <c r="A2702" s="89"/>
      <c r="B2702" s="94"/>
      <c r="C2702" s="90"/>
      <c r="D2702" s="89"/>
      <c r="E2702" s="89"/>
    </row>
    <row r="2703" spans="1:5" x14ac:dyDescent="0.25">
      <c r="A2703" s="89"/>
      <c r="B2703" s="94"/>
      <c r="C2703" s="90"/>
      <c r="D2703" s="89"/>
      <c r="E2703" s="89"/>
    </row>
    <row r="2704" spans="1:5" x14ac:dyDescent="0.25">
      <c r="A2704" s="89"/>
      <c r="B2704" s="94"/>
      <c r="C2704" s="90"/>
      <c r="D2704" s="89"/>
      <c r="E2704" s="89"/>
    </row>
    <row r="2705" spans="1:5" x14ac:dyDescent="0.25">
      <c r="A2705" s="89"/>
      <c r="B2705" s="94"/>
      <c r="C2705" s="90"/>
      <c r="D2705" s="89"/>
      <c r="E2705" s="89"/>
    </row>
    <row r="2706" spans="1:5" x14ac:dyDescent="0.25">
      <c r="A2706" s="89"/>
      <c r="B2706" s="94"/>
      <c r="C2706" s="90"/>
      <c r="D2706" s="89"/>
      <c r="E2706" s="89"/>
    </row>
    <row r="2707" spans="1:5" x14ac:dyDescent="0.25">
      <c r="A2707" s="89"/>
      <c r="B2707" s="94"/>
      <c r="C2707" s="90"/>
      <c r="D2707" s="89"/>
      <c r="E2707" s="89"/>
    </row>
    <row r="2708" spans="1:5" x14ac:dyDescent="0.25">
      <c r="A2708" s="89"/>
      <c r="B2708" s="94"/>
      <c r="C2708" s="90"/>
      <c r="D2708" s="89"/>
      <c r="E2708" s="89"/>
    </row>
    <row r="2709" spans="1:5" x14ac:dyDescent="0.25">
      <c r="A2709" s="89"/>
      <c r="B2709" s="94"/>
      <c r="C2709" s="90"/>
      <c r="D2709" s="89"/>
      <c r="E2709" s="89"/>
    </row>
    <row r="2710" spans="1:5" x14ac:dyDescent="0.25">
      <c r="A2710" s="89"/>
      <c r="B2710" s="94"/>
      <c r="C2710" s="90"/>
      <c r="D2710" s="89"/>
      <c r="E2710" s="89"/>
    </row>
    <row r="2711" spans="1:5" x14ac:dyDescent="0.25">
      <c r="A2711" s="89"/>
      <c r="B2711" s="94"/>
      <c r="C2711" s="90"/>
      <c r="D2711" s="89"/>
      <c r="E2711" s="89"/>
    </row>
    <row r="2712" spans="1:5" x14ac:dyDescent="0.25">
      <c r="A2712" s="89"/>
      <c r="B2712" s="94"/>
      <c r="C2712" s="90"/>
      <c r="D2712" s="89"/>
      <c r="E2712" s="89"/>
    </row>
    <row r="2713" spans="1:5" x14ac:dyDescent="0.25">
      <c r="A2713" s="89"/>
      <c r="B2713" s="94"/>
      <c r="C2713" s="90"/>
      <c r="D2713" s="89"/>
      <c r="E2713" s="89"/>
    </row>
    <row r="2714" spans="1:5" x14ac:dyDescent="0.25">
      <c r="A2714" s="89"/>
      <c r="B2714" s="94"/>
      <c r="C2714" s="90"/>
      <c r="D2714" s="89"/>
      <c r="E2714" s="89"/>
    </row>
    <row r="2715" spans="1:5" x14ac:dyDescent="0.25">
      <c r="A2715" s="89"/>
      <c r="B2715" s="94"/>
      <c r="C2715" s="90"/>
      <c r="D2715" s="89"/>
      <c r="E2715" s="89"/>
    </row>
    <row r="2716" spans="1:5" x14ac:dyDescent="0.25">
      <c r="A2716" s="89"/>
      <c r="B2716" s="94"/>
      <c r="C2716" s="90"/>
      <c r="D2716" s="89"/>
      <c r="E2716" s="89"/>
    </row>
    <row r="2717" spans="1:5" x14ac:dyDescent="0.25">
      <c r="A2717" s="89"/>
      <c r="B2717" s="94"/>
      <c r="C2717" s="90"/>
      <c r="D2717" s="89"/>
      <c r="E2717" s="89"/>
    </row>
    <row r="2718" spans="1:5" x14ac:dyDescent="0.25">
      <c r="A2718" s="89"/>
      <c r="B2718" s="94"/>
      <c r="C2718" s="90"/>
      <c r="D2718" s="89"/>
      <c r="E2718" s="89"/>
    </row>
    <row r="2719" spans="1:5" x14ac:dyDescent="0.25">
      <c r="A2719" s="89"/>
      <c r="B2719" s="94"/>
      <c r="C2719" s="90"/>
      <c r="D2719" s="89"/>
      <c r="E2719" s="89"/>
    </row>
    <row r="2720" spans="1:5" x14ac:dyDescent="0.25">
      <c r="A2720" s="89"/>
      <c r="B2720" s="94"/>
      <c r="C2720" s="90"/>
      <c r="D2720" s="89"/>
      <c r="E2720" s="89"/>
    </row>
    <row r="2721" spans="1:5" x14ac:dyDescent="0.25">
      <c r="A2721" s="89"/>
      <c r="B2721" s="94"/>
      <c r="C2721" s="90"/>
      <c r="D2721" s="89"/>
      <c r="E2721" s="89"/>
    </row>
    <row r="2722" spans="1:5" x14ac:dyDescent="0.25">
      <c r="A2722" s="89"/>
      <c r="B2722" s="94"/>
      <c r="C2722" s="90"/>
      <c r="D2722" s="89"/>
      <c r="E2722" s="89"/>
    </row>
    <row r="2723" spans="1:5" x14ac:dyDescent="0.25">
      <c r="A2723" s="89"/>
      <c r="B2723" s="94"/>
      <c r="C2723" s="90"/>
      <c r="D2723" s="89"/>
      <c r="E2723" s="89"/>
    </row>
    <row r="2724" spans="1:5" x14ac:dyDescent="0.25">
      <c r="A2724" s="89"/>
      <c r="B2724" s="94"/>
      <c r="C2724" s="90"/>
      <c r="D2724" s="89"/>
      <c r="E2724" s="89"/>
    </row>
    <row r="2725" spans="1:5" x14ac:dyDescent="0.25">
      <c r="A2725" s="89"/>
      <c r="B2725" s="94"/>
      <c r="C2725" s="90"/>
      <c r="D2725" s="89"/>
      <c r="E2725" s="89"/>
    </row>
    <row r="2726" spans="1:5" x14ac:dyDescent="0.25">
      <c r="A2726" s="89"/>
      <c r="B2726" s="94"/>
      <c r="C2726" s="90"/>
      <c r="D2726" s="89"/>
      <c r="E2726" s="89"/>
    </row>
    <row r="2727" spans="1:5" x14ac:dyDescent="0.25">
      <c r="A2727" s="89"/>
      <c r="B2727" s="94"/>
      <c r="C2727" s="90"/>
      <c r="D2727" s="89"/>
      <c r="E2727" s="89"/>
    </row>
    <row r="2728" spans="1:5" x14ac:dyDescent="0.25">
      <c r="A2728" s="89"/>
      <c r="B2728" s="94"/>
      <c r="C2728" s="90"/>
      <c r="D2728" s="89"/>
      <c r="E2728" s="89"/>
    </row>
    <row r="2729" spans="1:5" x14ac:dyDescent="0.25">
      <c r="A2729" s="89"/>
      <c r="B2729" s="94"/>
      <c r="C2729" s="90"/>
      <c r="D2729" s="89"/>
      <c r="E2729" s="89"/>
    </row>
    <row r="2730" spans="1:5" x14ac:dyDescent="0.25">
      <c r="A2730" s="89"/>
      <c r="B2730" s="94"/>
      <c r="C2730" s="90"/>
      <c r="D2730" s="89"/>
      <c r="E2730" s="89"/>
    </row>
    <row r="2731" spans="1:5" x14ac:dyDescent="0.25">
      <c r="A2731" s="89"/>
      <c r="B2731" s="94"/>
      <c r="C2731" s="90"/>
      <c r="D2731" s="89"/>
      <c r="E2731" s="89"/>
    </row>
    <row r="2732" spans="1:5" x14ac:dyDescent="0.25">
      <c r="A2732" s="89"/>
      <c r="B2732" s="94"/>
      <c r="C2732" s="90"/>
      <c r="D2732" s="89"/>
      <c r="E2732" s="89"/>
    </row>
    <row r="2733" spans="1:5" x14ac:dyDescent="0.25">
      <c r="A2733" s="89"/>
      <c r="B2733" s="94"/>
      <c r="C2733" s="90"/>
      <c r="D2733" s="89"/>
      <c r="E2733" s="89"/>
    </row>
    <row r="2734" spans="1:5" x14ac:dyDescent="0.25">
      <c r="A2734" s="89"/>
      <c r="B2734" s="94"/>
      <c r="C2734" s="90"/>
      <c r="D2734" s="89"/>
      <c r="E2734" s="89"/>
    </row>
    <row r="2735" spans="1:5" x14ac:dyDescent="0.25">
      <c r="A2735" s="89"/>
      <c r="B2735" s="94"/>
      <c r="C2735" s="90"/>
      <c r="D2735" s="89"/>
      <c r="E2735" s="89"/>
    </row>
    <row r="2736" spans="1:5" x14ac:dyDescent="0.25">
      <c r="A2736" s="89"/>
      <c r="B2736" s="94"/>
      <c r="C2736" s="90"/>
      <c r="D2736" s="89"/>
      <c r="E2736" s="89"/>
    </row>
    <row r="2737" spans="1:5" x14ac:dyDescent="0.25">
      <c r="A2737" s="89"/>
      <c r="B2737" s="94"/>
      <c r="C2737" s="90"/>
      <c r="D2737" s="89"/>
      <c r="E2737" s="89"/>
    </row>
    <row r="2738" spans="1:5" x14ac:dyDescent="0.25">
      <c r="A2738" s="89"/>
      <c r="B2738" s="94"/>
      <c r="C2738" s="90"/>
      <c r="D2738" s="89"/>
      <c r="E2738" s="89"/>
    </row>
    <row r="2739" spans="1:5" x14ac:dyDescent="0.25">
      <c r="A2739" s="89"/>
      <c r="B2739" s="94"/>
      <c r="C2739" s="90"/>
      <c r="D2739" s="89"/>
      <c r="E2739" s="89"/>
    </row>
    <row r="2740" spans="1:5" x14ac:dyDescent="0.25">
      <c r="A2740" s="89"/>
      <c r="B2740" s="94"/>
      <c r="C2740" s="90"/>
      <c r="D2740" s="89"/>
      <c r="E2740" s="89"/>
    </row>
    <row r="2741" spans="1:5" x14ac:dyDescent="0.25">
      <c r="A2741" s="89"/>
      <c r="B2741" s="94"/>
      <c r="C2741" s="90"/>
      <c r="D2741" s="89"/>
      <c r="E2741" s="89"/>
    </row>
    <row r="2742" spans="1:5" x14ac:dyDescent="0.25">
      <c r="A2742" s="89"/>
      <c r="B2742" s="94"/>
      <c r="C2742" s="90"/>
      <c r="D2742" s="89"/>
      <c r="E2742" s="89"/>
    </row>
    <row r="2743" spans="1:5" x14ac:dyDescent="0.25">
      <c r="A2743" s="89"/>
      <c r="B2743" s="94"/>
      <c r="C2743" s="90"/>
      <c r="D2743" s="89"/>
      <c r="E2743" s="89"/>
    </row>
    <row r="2744" spans="1:5" x14ac:dyDescent="0.25">
      <c r="A2744" s="89"/>
      <c r="B2744" s="94"/>
      <c r="C2744" s="90"/>
      <c r="D2744" s="89"/>
      <c r="E2744" s="89"/>
    </row>
    <row r="2745" spans="1:5" x14ac:dyDescent="0.25">
      <c r="A2745" s="89"/>
      <c r="B2745" s="94"/>
      <c r="C2745" s="90"/>
      <c r="D2745" s="89"/>
      <c r="E2745" s="89"/>
    </row>
    <row r="2746" spans="1:5" x14ac:dyDescent="0.25">
      <c r="A2746" s="89"/>
      <c r="B2746" s="94"/>
      <c r="C2746" s="90"/>
      <c r="D2746" s="89"/>
      <c r="E2746" s="89"/>
    </row>
    <row r="2747" spans="1:5" x14ac:dyDescent="0.25">
      <c r="A2747" s="89"/>
      <c r="B2747" s="94"/>
      <c r="C2747" s="90"/>
      <c r="D2747" s="89"/>
      <c r="E2747" s="89"/>
    </row>
    <row r="2748" spans="1:5" x14ac:dyDescent="0.25">
      <c r="A2748" s="89"/>
      <c r="B2748" s="94"/>
      <c r="C2748" s="90"/>
      <c r="D2748" s="89"/>
      <c r="E2748" s="89"/>
    </row>
    <row r="2749" spans="1:5" x14ac:dyDescent="0.25">
      <c r="A2749" s="89"/>
      <c r="B2749" s="94"/>
      <c r="C2749" s="90"/>
      <c r="D2749" s="89"/>
      <c r="E2749" s="89"/>
    </row>
    <row r="2750" spans="1:5" x14ac:dyDescent="0.25">
      <c r="A2750" s="89"/>
      <c r="B2750" s="94"/>
      <c r="C2750" s="90"/>
      <c r="D2750" s="89"/>
      <c r="E2750" s="89"/>
    </row>
    <row r="2751" spans="1:5" x14ac:dyDescent="0.25">
      <c r="A2751" s="89"/>
      <c r="B2751" s="94"/>
      <c r="C2751" s="90"/>
      <c r="D2751" s="89"/>
      <c r="E2751" s="89"/>
    </row>
    <row r="2752" spans="1:5" x14ac:dyDescent="0.25">
      <c r="A2752" s="89"/>
      <c r="B2752" s="94"/>
      <c r="C2752" s="90"/>
      <c r="D2752" s="89"/>
      <c r="E2752" s="89"/>
    </row>
    <row r="2753" spans="1:5" x14ac:dyDescent="0.25">
      <c r="A2753" s="89"/>
      <c r="B2753" s="94"/>
      <c r="C2753" s="90"/>
      <c r="D2753" s="89"/>
      <c r="E2753" s="89"/>
    </row>
    <row r="2754" spans="1:5" x14ac:dyDescent="0.25">
      <c r="A2754" s="89"/>
      <c r="B2754" s="94"/>
      <c r="C2754" s="90"/>
      <c r="D2754" s="89"/>
      <c r="E2754" s="89"/>
    </row>
    <row r="2755" spans="1:5" x14ac:dyDescent="0.25">
      <c r="A2755" s="89"/>
      <c r="B2755" s="94"/>
      <c r="C2755" s="90"/>
      <c r="D2755" s="89"/>
      <c r="E2755" s="89"/>
    </row>
    <row r="2756" spans="1:5" x14ac:dyDescent="0.25">
      <c r="A2756" s="89"/>
      <c r="B2756" s="94"/>
      <c r="C2756" s="90"/>
      <c r="D2756" s="89"/>
      <c r="E2756" s="89"/>
    </row>
    <row r="2757" spans="1:5" x14ac:dyDescent="0.25">
      <c r="A2757" s="89"/>
      <c r="B2757" s="94"/>
      <c r="C2757" s="90"/>
      <c r="D2757" s="89"/>
      <c r="E2757" s="89"/>
    </row>
    <row r="2758" spans="1:5" x14ac:dyDescent="0.25">
      <c r="A2758" s="89"/>
      <c r="B2758" s="94"/>
      <c r="C2758" s="90"/>
      <c r="D2758" s="89"/>
      <c r="E2758" s="89"/>
    </row>
    <row r="2759" spans="1:5" x14ac:dyDescent="0.25">
      <c r="A2759" s="89"/>
      <c r="B2759" s="94"/>
      <c r="C2759" s="90"/>
      <c r="D2759" s="89"/>
      <c r="E2759" s="89"/>
    </row>
    <row r="2760" spans="1:5" x14ac:dyDescent="0.25">
      <c r="A2760" s="89"/>
      <c r="B2760" s="94"/>
      <c r="C2760" s="90"/>
      <c r="D2760" s="89"/>
      <c r="E2760" s="89"/>
    </row>
    <row r="2761" spans="1:5" x14ac:dyDescent="0.25">
      <c r="A2761" s="89"/>
      <c r="B2761" s="94"/>
      <c r="C2761" s="90"/>
      <c r="D2761" s="89"/>
      <c r="E2761" s="89"/>
    </row>
    <row r="2762" spans="1:5" x14ac:dyDescent="0.25">
      <c r="A2762" s="89"/>
      <c r="B2762" s="94"/>
      <c r="C2762" s="90"/>
      <c r="D2762" s="89"/>
      <c r="E2762" s="89"/>
    </row>
    <row r="2763" spans="1:5" x14ac:dyDescent="0.25">
      <c r="A2763" s="89"/>
      <c r="B2763" s="94"/>
      <c r="C2763" s="90"/>
      <c r="D2763" s="89"/>
      <c r="E2763" s="89"/>
    </row>
    <row r="2764" spans="1:5" x14ac:dyDescent="0.25">
      <c r="A2764" s="89"/>
      <c r="B2764" s="94"/>
      <c r="C2764" s="90"/>
      <c r="D2764" s="89"/>
      <c r="E2764" s="89"/>
    </row>
    <row r="2765" spans="1:5" x14ac:dyDescent="0.25">
      <c r="A2765" s="89"/>
      <c r="B2765" s="94"/>
      <c r="C2765" s="90"/>
      <c r="D2765" s="89"/>
      <c r="E2765" s="89"/>
    </row>
    <row r="2766" spans="1:5" x14ac:dyDescent="0.25">
      <c r="A2766" s="89"/>
      <c r="B2766" s="94"/>
      <c r="C2766" s="90"/>
      <c r="D2766" s="89"/>
      <c r="E2766" s="89"/>
    </row>
    <row r="2767" spans="1:5" x14ac:dyDescent="0.25">
      <c r="A2767" s="89"/>
      <c r="B2767" s="94"/>
      <c r="C2767" s="90"/>
      <c r="D2767" s="89"/>
      <c r="E2767" s="89"/>
    </row>
    <row r="2768" spans="1:5" x14ac:dyDescent="0.25">
      <c r="A2768" s="89"/>
      <c r="B2768" s="94"/>
      <c r="C2768" s="90"/>
      <c r="D2768" s="89"/>
      <c r="E2768" s="89"/>
    </row>
    <row r="2769" spans="1:5" x14ac:dyDescent="0.25">
      <c r="A2769" s="89"/>
      <c r="B2769" s="94"/>
      <c r="C2769" s="90"/>
      <c r="D2769" s="89"/>
      <c r="E2769" s="89"/>
    </row>
    <row r="2770" spans="1:5" x14ac:dyDescent="0.25">
      <c r="A2770" s="89"/>
      <c r="B2770" s="94"/>
      <c r="C2770" s="90"/>
      <c r="D2770" s="89"/>
      <c r="E2770" s="89"/>
    </row>
    <row r="2771" spans="1:5" x14ac:dyDescent="0.25">
      <c r="A2771" s="89"/>
      <c r="B2771" s="94"/>
      <c r="C2771" s="90"/>
      <c r="D2771" s="89"/>
      <c r="E2771" s="89"/>
    </row>
    <row r="2772" spans="1:5" x14ac:dyDescent="0.25">
      <c r="A2772" s="89"/>
      <c r="B2772" s="94"/>
      <c r="C2772" s="90"/>
      <c r="D2772" s="89"/>
      <c r="E2772" s="89"/>
    </row>
    <row r="2773" spans="1:5" x14ac:dyDescent="0.25">
      <c r="A2773" s="89"/>
      <c r="B2773" s="94"/>
      <c r="C2773" s="90"/>
      <c r="D2773" s="89"/>
      <c r="E2773" s="89"/>
    </row>
    <row r="2774" spans="1:5" x14ac:dyDescent="0.25">
      <c r="A2774" s="89"/>
      <c r="B2774" s="94"/>
      <c r="C2774" s="90"/>
      <c r="D2774" s="89"/>
      <c r="E2774" s="89"/>
    </row>
    <row r="2775" spans="1:5" x14ac:dyDescent="0.25">
      <c r="A2775" s="89"/>
      <c r="B2775" s="94"/>
      <c r="C2775" s="90"/>
      <c r="D2775" s="89"/>
      <c r="E2775" s="89"/>
    </row>
    <row r="2776" spans="1:5" x14ac:dyDescent="0.25">
      <c r="A2776" s="89"/>
      <c r="B2776" s="94"/>
      <c r="C2776" s="90"/>
      <c r="D2776" s="89"/>
      <c r="E2776" s="89"/>
    </row>
    <row r="2777" spans="1:5" x14ac:dyDescent="0.25">
      <c r="A2777" s="89"/>
      <c r="B2777" s="94"/>
      <c r="C2777" s="90"/>
      <c r="D2777" s="89"/>
      <c r="E2777" s="89"/>
    </row>
    <row r="2778" spans="1:5" x14ac:dyDescent="0.25">
      <c r="A2778" s="89"/>
      <c r="B2778" s="94"/>
      <c r="C2778" s="90"/>
      <c r="D2778" s="89"/>
      <c r="E2778" s="89"/>
    </row>
    <row r="2779" spans="1:5" x14ac:dyDescent="0.25">
      <c r="A2779" s="89"/>
      <c r="B2779" s="94"/>
      <c r="C2779" s="90"/>
      <c r="D2779" s="89"/>
      <c r="E2779" s="89"/>
    </row>
    <row r="2780" spans="1:5" x14ac:dyDescent="0.25">
      <c r="A2780" s="89"/>
      <c r="B2780" s="94"/>
      <c r="C2780" s="90"/>
      <c r="D2780" s="89"/>
      <c r="E2780" s="89"/>
    </row>
    <row r="2781" spans="1:5" x14ac:dyDescent="0.25">
      <c r="A2781" s="89"/>
      <c r="B2781" s="94"/>
      <c r="C2781" s="90"/>
      <c r="D2781" s="89"/>
      <c r="E2781" s="89"/>
    </row>
    <row r="2782" spans="1:5" x14ac:dyDescent="0.25">
      <c r="A2782" s="89"/>
      <c r="B2782" s="94"/>
      <c r="C2782" s="90"/>
      <c r="D2782" s="89"/>
      <c r="E2782" s="89"/>
    </row>
    <row r="2783" spans="1:5" x14ac:dyDescent="0.25">
      <c r="A2783" s="89"/>
      <c r="B2783" s="94"/>
      <c r="C2783" s="90"/>
      <c r="D2783" s="89"/>
      <c r="E2783" s="89"/>
    </row>
    <row r="2784" spans="1:5" x14ac:dyDescent="0.25">
      <c r="A2784" s="89"/>
      <c r="B2784" s="94"/>
      <c r="C2784" s="90"/>
      <c r="D2784" s="89"/>
      <c r="E2784" s="89"/>
    </row>
    <row r="2785" spans="1:5" x14ac:dyDescent="0.25">
      <c r="A2785" s="89"/>
      <c r="B2785" s="94"/>
      <c r="C2785" s="90"/>
      <c r="D2785" s="89"/>
      <c r="E2785" s="89"/>
    </row>
    <row r="2786" spans="1:5" x14ac:dyDescent="0.25">
      <c r="A2786" s="89"/>
      <c r="B2786" s="94"/>
      <c r="C2786" s="90"/>
      <c r="D2786" s="89"/>
      <c r="E2786" s="89"/>
    </row>
  </sheetData>
  <sheetProtection selectLockedCells="1"/>
  <conditionalFormatting sqref="A3:B1803 D3:E1803">
    <cfRule type="expression" dxfId="10" priority="11">
      <formula>#REF!=1</formula>
    </cfRule>
  </conditionalFormatting>
  <conditionalFormatting sqref="A3:B1803 D3:E1803">
    <cfRule type="expression" dxfId="9" priority="12">
      <formula>AND(#REF!=1,#REF!=0)</formula>
    </cfRule>
  </conditionalFormatting>
  <conditionalFormatting sqref="A3:B1803 D3:E1803">
    <cfRule type="expression" dxfId="8" priority="10">
      <formula>#REF!=1</formula>
    </cfRule>
  </conditionalFormatting>
  <conditionalFormatting sqref="C3:C20">
    <cfRule type="expression" dxfId="7" priority="5">
      <formula>#REF!=1</formula>
    </cfRule>
  </conditionalFormatting>
  <conditionalFormatting sqref="C3:C20">
    <cfRule type="expression" dxfId="6" priority="6">
      <formula>AND(#REF!=1,#REF!=0)</formula>
    </cfRule>
  </conditionalFormatting>
  <conditionalFormatting sqref="C3:C20">
    <cfRule type="expression" dxfId="5" priority="4">
      <formula>#REF!=1</formula>
    </cfRule>
  </conditionalFormatting>
  <conditionalFormatting sqref="C21:C1183">
    <cfRule type="expression" dxfId="4" priority="2">
      <formula>#REF!=1</formula>
    </cfRule>
  </conditionalFormatting>
  <conditionalFormatting sqref="C21:C1183">
    <cfRule type="expression" dxfId="3" priority="3">
      <formula>AND(#REF!=1,#REF!=0)</formula>
    </cfRule>
  </conditionalFormatting>
  <conditionalFormatting sqref="C21:C1183">
    <cfRule type="expression" dxfId="2" priority="1">
      <formula>#REF!=1</formula>
    </cfRule>
  </conditionalFormatting>
  <pageMargins left="0.7" right="0.7" top="0.75" bottom="0.75" header="0.3" footer="0.3"/>
  <pageSetup paperSize="9"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H19"/>
  <sheetViews>
    <sheetView showRuler="0" workbookViewId="0"/>
  </sheetViews>
  <sheetFormatPr defaultColWidth="0" defaultRowHeight="15" zeroHeight="1" x14ac:dyDescent="0.25"/>
  <cols>
    <col min="1" max="1" width="8.85546875" customWidth="1"/>
    <col min="2" max="3" width="13.28515625" bestFit="1" customWidth="1"/>
    <col min="4" max="4" width="8.85546875" customWidth="1"/>
    <col min="5" max="5" width="45" customWidth="1"/>
    <col min="6" max="8" width="0" hidden="1" customWidth="1"/>
    <col min="9" max="16384" width="8.85546875" hidden="1"/>
  </cols>
  <sheetData>
    <row r="1" spans="1:5" ht="18" customHeight="1" x14ac:dyDescent="0.25">
      <c r="A1" s="33" t="s">
        <v>5</v>
      </c>
      <c r="B1" s="34" t="s">
        <v>210</v>
      </c>
      <c r="C1" s="34" t="s">
        <v>269</v>
      </c>
      <c r="D1" s="42"/>
      <c r="E1" s="42"/>
    </row>
    <row r="2" spans="1:5" ht="15.95" customHeight="1" thickBot="1" x14ac:dyDescent="0.3">
      <c r="A2" s="1" t="s">
        <v>77</v>
      </c>
      <c r="B2" s="2" t="s">
        <v>77</v>
      </c>
      <c r="C2" s="2" t="s">
        <v>77</v>
      </c>
      <c r="D2" s="42"/>
      <c r="E2" s="43" t="s">
        <v>212</v>
      </c>
    </row>
    <row r="3" spans="1:5" ht="15.75" customHeight="1" thickTop="1" x14ac:dyDescent="0.25">
      <c r="A3" s="3">
        <v>1</v>
      </c>
      <c r="B3" s="39">
        <v>3.6419999999999999</v>
      </c>
      <c r="C3" s="97"/>
      <c r="D3" s="42"/>
      <c r="E3" s="160" t="s">
        <v>211</v>
      </c>
    </row>
    <row r="4" spans="1:5" x14ac:dyDescent="0.25">
      <c r="A4" s="4">
        <v>2</v>
      </c>
      <c r="B4" s="40">
        <v>1.8839999999999999</v>
      </c>
      <c r="C4" s="83"/>
      <c r="D4" s="42"/>
      <c r="E4" s="160"/>
    </row>
    <row r="5" spans="1:5" ht="15" customHeight="1" x14ac:dyDescent="0.25">
      <c r="A5" s="4">
        <v>3</v>
      </c>
      <c r="B5" s="40">
        <v>1.179</v>
      </c>
      <c r="C5" s="83"/>
      <c r="D5" s="42"/>
      <c r="E5" s="160" t="s">
        <v>270</v>
      </c>
    </row>
    <row r="6" spans="1:5" x14ac:dyDescent="0.25">
      <c r="A6" s="4">
        <v>4</v>
      </c>
      <c r="B6" s="40">
        <v>0.86899999999999999</v>
      </c>
      <c r="C6" s="83"/>
      <c r="D6" s="42"/>
      <c r="E6" s="160"/>
    </row>
    <row r="7" spans="1:5" x14ac:dyDescent="0.25">
      <c r="A7" s="4">
        <v>5</v>
      </c>
      <c r="B7" s="40">
        <v>0.70499999999999996</v>
      </c>
      <c r="C7" s="83"/>
      <c r="D7" s="42"/>
    </row>
    <row r="8" spans="1:5" x14ac:dyDescent="0.25">
      <c r="A8" s="4">
        <v>6</v>
      </c>
      <c r="B8" s="40">
        <v>0.59199999999999997</v>
      </c>
      <c r="C8" s="83"/>
      <c r="D8" s="42"/>
    </row>
    <row r="9" spans="1:5" ht="15" customHeight="1" x14ac:dyDescent="0.25">
      <c r="A9" s="4">
        <v>7</v>
      </c>
      <c r="B9" s="40"/>
      <c r="C9" s="83"/>
      <c r="D9" s="42"/>
      <c r="E9" s="74"/>
    </row>
    <row r="10" spans="1:5" x14ac:dyDescent="0.25">
      <c r="A10" s="4">
        <v>8</v>
      </c>
      <c r="B10" s="40"/>
      <c r="C10" s="83"/>
      <c r="D10" s="42"/>
      <c r="E10" s="74"/>
    </row>
    <row r="11" spans="1:5" x14ac:dyDescent="0.25">
      <c r="A11" s="4">
        <v>9</v>
      </c>
      <c r="B11" s="40"/>
      <c r="C11" s="83"/>
      <c r="D11" s="42"/>
      <c r="E11" s="42"/>
    </row>
    <row r="12" spans="1:5" x14ac:dyDescent="0.25">
      <c r="A12" s="4">
        <v>10</v>
      </c>
      <c r="B12" s="40"/>
      <c r="C12" s="83"/>
      <c r="D12" s="42"/>
      <c r="E12" s="42"/>
    </row>
    <row r="13" spans="1:5" x14ac:dyDescent="0.25">
      <c r="A13" s="4">
        <v>11</v>
      </c>
      <c r="B13" s="40"/>
      <c r="C13" s="83"/>
      <c r="D13" s="42"/>
      <c r="E13" s="42"/>
    </row>
    <row r="14" spans="1:5" x14ac:dyDescent="0.25">
      <c r="A14" s="4">
        <v>12</v>
      </c>
      <c r="B14" s="40"/>
      <c r="C14" s="83"/>
      <c r="D14" s="42"/>
      <c r="E14" s="42"/>
    </row>
    <row r="15" spans="1:5" x14ac:dyDescent="0.25">
      <c r="A15" s="4">
        <v>13</v>
      </c>
      <c r="B15" s="40"/>
      <c r="C15" s="83"/>
      <c r="D15" s="42"/>
      <c r="E15" s="42"/>
    </row>
    <row r="16" spans="1:5" x14ac:dyDescent="0.25">
      <c r="A16" s="4">
        <v>14</v>
      </c>
      <c r="B16" s="40"/>
      <c r="C16" s="83"/>
      <c r="D16" s="42"/>
      <c r="E16" s="42"/>
    </row>
    <row r="17" spans="1:5" x14ac:dyDescent="0.25">
      <c r="A17" s="4">
        <v>15</v>
      </c>
      <c r="B17" s="40"/>
      <c r="C17" s="83"/>
      <c r="D17" s="42"/>
      <c r="E17" s="42"/>
    </row>
    <row r="18" spans="1:5" x14ac:dyDescent="0.25">
      <c r="A18" s="5">
        <v>16</v>
      </c>
      <c r="B18" s="41"/>
      <c r="C18" s="84"/>
      <c r="D18" s="42"/>
      <c r="E18" s="42"/>
    </row>
    <row r="19" spans="1:5" x14ac:dyDescent="0.25">
      <c r="D19" s="42"/>
      <c r="E19" s="42"/>
    </row>
  </sheetData>
  <sheetProtection selectLockedCells="1"/>
  <mergeCells count="2">
    <mergeCell ref="E3:E4"/>
    <mergeCell ref="E5:E6"/>
  </mergeCells>
  <pageMargins left="0.7" right="0.7" top="0.75" bottom="0.75" header="0.3" footer="0.3"/>
  <pageSetup paperSize="9"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C000"/>
  </sheetPr>
  <dimension ref="A1:XFC22"/>
  <sheetViews>
    <sheetView showRuler="0" workbookViewId="0"/>
  </sheetViews>
  <sheetFormatPr defaultColWidth="0" defaultRowHeight="0" customHeight="1" zeroHeight="1" x14ac:dyDescent="0.25"/>
  <cols>
    <col min="1" max="1" width="19.85546875" style="49" bestFit="1" customWidth="1"/>
    <col min="2" max="2" width="8.85546875" style="49" customWidth="1"/>
    <col min="3" max="3" width="58.85546875" style="49" customWidth="1"/>
    <col min="4" max="7" width="0" style="49" hidden="1" customWidth="1"/>
    <col min="8" max="16383" width="8.85546875" style="49" hidden="1"/>
    <col min="16384" max="16384" width="1" style="49" hidden="1" customWidth="1"/>
  </cols>
  <sheetData>
    <row r="1" spans="1:3" ht="18" customHeight="1" x14ac:dyDescent="0.25">
      <c r="A1" s="57" t="s">
        <v>222</v>
      </c>
    </row>
    <row r="2" spans="1:3" ht="15.95" customHeight="1" thickBot="1" x14ac:dyDescent="0.3">
      <c r="A2" s="58" t="s">
        <v>77</v>
      </c>
      <c r="C2" s="59" t="s">
        <v>223</v>
      </c>
    </row>
    <row r="3" spans="1:3" ht="15.75" customHeight="1" thickTop="1" x14ac:dyDescent="0.25">
      <c r="A3" s="81">
        <v>1</v>
      </c>
      <c r="C3" s="161" t="s">
        <v>224</v>
      </c>
    </row>
    <row r="4" spans="1:3" ht="15" x14ac:dyDescent="0.25">
      <c r="A4" s="83"/>
      <c r="C4" s="161"/>
    </row>
    <row r="5" spans="1:3" ht="15" customHeight="1" x14ac:dyDescent="0.25">
      <c r="A5" s="83"/>
      <c r="C5" s="60"/>
    </row>
    <row r="6" spans="1:3" ht="15.75" thickBot="1" x14ac:dyDescent="0.3">
      <c r="A6" s="83"/>
      <c r="C6" s="59" t="s">
        <v>225</v>
      </c>
    </row>
    <row r="7" spans="1:3" ht="15.75" customHeight="1" thickTop="1" x14ac:dyDescent="0.25">
      <c r="A7" s="83"/>
      <c r="C7" s="163" t="s">
        <v>240</v>
      </c>
    </row>
    <row r="8" spans="1:3" ht="15" x14ac:dyDescent="0.25">
      <c r="A8" s="83"/>
      <c r="C8" s="162"/>
    </row>
    <row r="9" spans="1:3" ht="15" customHeight="1" x14ac:dyDescent="0.25">
      <c r="A9" s="83"/>
      <c r="C9" s="162"/>
    </row>
    <row r="10" spans="1:3" ht="15" x14ac:dyDescent="0.25">
      <c r="A10" s="83"/>
      <c r="C10" s="162" t="s">
        <v>239</v>
      </c>
    </row>
    <row r="11" spans="1:3" ht="15" x14ac:dyDescent="0.25">
      <c r="A11" s="83"/>
      <c r="C11" s="162"/>
    </row>
    <row r="12" spans="1:3" ht="15" x14ac:dyDescent="0.25">
      <c r="A12" s="83"/>
      <c r="C12" s="162"/>
    </row>
    <row r="13" spans="1:3" ht="15" x14ac:dyDescent="0.25">
      <c r="A13" s="83"/>
      <c r="C13" s="162" t="s">
        <v>241</v>
      </c>
    </row>
    <row r="14" spans="1:3" ht="15" x14ac:dyDescent="0.25">
      <c r="A14" s="83"/>
      <c r="C14" s="162"/>
    </row>
    <row r="15" spans="1:3" ht="15" x14ac:dyDescent="0.25">
      <c r="A15" s="83"/>
      <c r="C15" s="162"/>
    </row>
    <row r="16" spans="1:3" ht="15" x14ac:dyDescent="0.25">
      <c r="A16" s="83"/>
      <c r="C16" s="162" t="s">
        <v>238</v>
      </c>
    </row>
    <row r="17" spans="1:3" ht="15" x14ac:dyDescent="0.25">
      <c r="A17" s="83"/>
      <c r="C17" s="162"/>
    </row>
    <row r="18" spans="1:3" ht="15" x14ac:dyDescent="0.25">
      <c r="A18" s="83"/>
      <c r="C18" s="162"/>
    </row>
    <row r="19" spans="1:3" ht="15" customHeight="1" x14ac:dyDescent="0.25">
      <c r="A19" s="83"/>
      <c r="C19" s="164" t="s">
        <v>242</v>
      </c>
    </row>
    <row r="20" spans="1:3" ht="15" x14ac:dyDescent="0.25">
      <c r="A20" s="83"/>
      <c r="C20" s="165"/>
    </row>
    <row r="21" spans="1:3" ht="15" x14ac:dyDescent="0.25">
      <c r="A21" s="84"/>
      <c r="C21" s="165"/>
    </row>
    <row r="22" spans="1:3" ht="15" x14ac:dyDescent="0.25">
      <c r="C22" s="80"/>
    </row>
  </sheetData>
  <mergeCells count="6">
    <mergeCell ref="C3:C4"/>
    <mergeCell ref="C10:C12"/>
    <mergeCell ref="C7:C9"/>
    <mergeCell ref="C16:C18"/>
    <mergeCell ref="C19:C21"/>
    <mergeCell ref="C13:C15"/>
  </mergeCells>
  <dataValidations count="1">
    <dataValidation type="decimal" allowBlank="1" showInputMessage="1" showErrorMessage="1" errorTitle="Active cylinder ratio" error="You must set a value between zero and one." promptTitle="Active cylinder ratio" prompt="Set a value between zero and one." sqref="A4:A21">
      <formula1>0</formula1>
      <formula2>1</formula2>
    </dataValidation>
  </dataValidations>
  <pageMargins left="0.7" right="0.7" top="0.75" bottom="0.75" header="0.3" footer="0.3"/>
  <pageSetup paperSize="9"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FF0000"/>
  </sheetPr>
  <dimension ref="A1:F38"/>
  <sheetViews>
    <sheetView showRuler="0" workbookViewId="0"/>
  </sheetViews>
  <sheetFormatPr defaultColWidth="0" defaultRowHeight="15" x14ac:dyDescent="0.25"/>
  <cols>
    <col min="1" max="2" width="8.85546875" style="56" customWidth="1"/>
    <col min="3" max="4" width="8.85546875" hidden="1" customWidth="1"/>
    <col min="5" max="6" width="0" hidden="1" customWidth="1"/>
    <col min="7" max="16384" width="8.85546875" hidden="1"/>
  </cols>
  <sheetData>
    <row r="1" spans="1:2" ht="18" customHeight="1" x14ac:dyDescent="0.25">
      <c r="A1" s="35" t="s">
        <v>75</v>
      </c>
      <c r="B1" s="34" t="s">
        <v>76</v>
      </c>
    </row>
    <row r="2" spans="1:2" ht="15.95" customHeight="1" thickBot="1" x14ac:dyDescent="0.3">
      <c r="A2" s="6" t="s">
        <v>10</v>
      </c>
      <c r="B2" s="7" t="s">
        <v>3</v>
      </c>
    </row>
    <row r="3" spans="1:2" x14ac:dyDescent="0.25">
      <c r="A3" s="50">
        <v>800</v>
      </c>
      <c r="B3" s="51">
        <v>9.8361297106322212</v>
      </c>
    </row>
    <row r="4" spans="1:2" x14ac:dyDescent="0.25">
      <c r="A4" s="52">
        <v>900</v>
      </c>
      <c r="B4" s="53">
        <v>15.36141677173055</v>
      </c>
    </row>
    <row r="5" spans="1:2" x14ac:dyDescent="0.25">
      <c r="A5" s="52">
        <v>1000</v>
      </c>
      <c r="B5" s="53">
        <v>20.53692084126638</v>
      </c>
    </row>
    <row r="6" spans="1:2" x14ac:dyDescent="0.25">
      <c r="A6" s="52">
        <v>1100</v>
      </c>
      <c r="B6" s="53">
        <v>25.39083318543145</v>
      </c>
    </row>
    <row r="7" spans="1:2" x14ac:dyDescent="0.25">
      <c r="A7" s="52">
        <v>1200</v>
      </c>
      <c r="B7" s="53">
        <v>29.94952439240425</v>
      </c>
    </row>
    <row r="8" spans="1:2" x14ac:dyDescent="0.25">
      <c r="A8" s="52">
        <v>1300</v>
      </c>
      <c r="B8" s="53">
        <v>34.237544372350087</v>
      </c>
    </row>
    <row r="9" spans="1:2" x14ac:dyDescent="0.25">
      <c r="A9" s="52">
        <v>1400</v>
      </c>
      <c r="B9" s="53">
        <v>38.277622357421023</v>
      </c>
    </row>
    <row r="10" spans="1:2" x14ac:dyDescent="0.25">
      <c r="A10" s="52">
        <v>1500</v>
      </c>
      <c r="B10" s="53">
        <v>42.090666901755903</v>
      </c>
    </row>
    <row r="11" spans="1:2" x14ac:dyDescent="0.25">
      <c r="A11" s="52">
        <v>1600</v>
      </c>
      <c r="B11" s="53">
        <v>45.695765881480341</v>
      </c>
    </row>
    <row r="12" spans="1:2" x14ac:dyDescent="0.25">
      <c r="A12" s="52">
        <v>1700</v>
      </c>
      <c r="B12" s="53">
        <v>49.110186494706753</v>
      </c>
    </row>
    <row r="13" spans="1:2" x14ac:dyDescent="0.25">
      <c r="A13" s="52">
        <v>1800</v>
      </c>
      <c r="B13" s="53">
        <v>52.349375261534327</v>
      </c>
    </row>
    <row r="14" spans="1:2" x14ac:dyDescent="0.25">
      <c r="A14" s="52">
        <v>1900</v>
      </c>
      <c r="B14" s="53">
        <v>55.426958024049</v>
      </c>
    </row>
    <row r="15" spans="1:2" x14ac:dyDescent="0.25">
      <c r="A15" s="52">
        <v>2000</v>
      </c>
      <c r="B15" s="53">
        <v>58.354739946323548</v>
      </c>
    </row>
    <row r="16" spans="1:2" x14ac:dyDescent="0.25">
      <c r="A16" s="52">
        <v>2100</v>
      </c>
      <c r="B16" s="53">
        <v>61.14270551441745</v>
      </c>
    </row>
    <row r="17" spans="1:2" x14ac:dyDescent="0.25">
      <c r="A17" s="52">
        <v>2200</v>
      </c>
      <c r="B17" s="53">
        <v>63.799018536377062</v>
      </c>
    </row>
    <row r="18" spans="1:2" x14ac:dyDescent="0.25">
      <c r="A18" s="52">
        <v>2300</v>
      </c>
      <c r="B18" s="53">
        <v>66.330022142235421</v>
      </c>
    </row>
    <row r="19" spans="1:2" x14ac:dyDescent="0.25">
      <c r="A19" s="52">
        <v>2400</v>
      </c>
      <c r="B19" s="53">
        <v>68.740238784012405</v>
      </c>
    </row>
    <row r="20" spans="1:2" x14ac:dyDescent="0.25">
      <c r="A20" s="52">
        <v>2500</v>
      </c>
      <c r="B20" s="53">
        <v>71.032370235714637</v>
      </c>
    </row>
    <row r="21" spans="1:2" x14ac:dyDescent="0.25">
      <c r="A21" s="52">
        <v>2600</v>
      </c>
      <c r="B21" s="53">
        <v>73.207297593335539</v>
      </c>
    </row>
    <row r="22" spans="1:2" x14ac:dyDescent="0.25">
      <c r="A22" s="52">
        <v>2700</v>
      </c>
      <c r="B22" s="53">
        <v>75.264081274855315</v>
      </c>
    </row>
    <row r="23" spans="1:2" x14ac:dyDescent="0.25">
      <c r="A23" s="52">
        <v>2800</v>
      </c>
      <c r="B23" s="53">
        <v>77.19996102024092</v>
      </c>
    </row>
    <row r="24" spans="1:2" x14ac:dyDescent="0.25">
      <c r="A24" s="52">
        <v>2900</v>
      </c>
      <c r="B24" s="53">
        <v>79.01035589144611</v>
      </c>
    </row>
    <row r="25" spans="1:2" x14ac:dyDescent="0.25">
      <c r="A25" s="52">
        <v>3000</v>
      </c>
      <c r="B25" s="53">
        <v>80.688864272411465</v>
      </c>
    </row>
    <row r="26" spans="1:2" x14ac:dyDescent="0.25">
      <c r="A26" s="52">
        <v>3100</v>
      </c>
      <c r="B26" s="53">
        <v>82.227263869064245</v>
      </c>
    </row>
    <row r="27" spans="1:2" x14ac:dyDescent="0.25">
      <c r="A27" s="52">
        <v>3200</v>
      </c>
      <c r="B27" s="53">
        <v>83.615511709318554</v>
      </c>
    </row>
    <row r="28" spans="1:2" x14ac:dyDescent="0.25">
      <c r="A28" s="52">
        <v>3300</v>
      </c>
      <c r="B28" s="53">
        <v>84.841744143075289</v>
      </c>
    </row>
    <row r="29" spans="1:2" x14ac:dyDescent="0.25">
      <c r="A29" s="52">
        <v>3400</v>
      </c>
      <c r="B29" s="53">
        <v>85.89227684222206</v>
      </c>
    </row>
    <row r="30" spans="1:2" x14ac:dyDescent="0.25">
      <c r="A30" s="52">
        <v>3500</v>
      </c>
      <c r="B30" s="53">
        <v>86.751604800633331</v>
      </c>
    </row>
    <row r="31" spans="1:2" x14ac:dyDescent="0.25">
      <c r="A31" s="52">
        <v>3600</v>
      </c>
      <c r="B31" s="53">
        <v>87.402402334170276</v>
      </c>
    </row>
    <row r="32" spans="1:2" x14ac:dyDescent="0.25">
      <c r="A32" s="52">
        <v>3700</v>
      </c>
      <c r="B32" s="53">
        <v>87.825523080680938</v>
      </c>
    </row>
    <row r="33" spans="1:2" x14ac:dyDescent="0.25">
      <c r="A33" s="52">
        <v>3800</v>
      </c>
      <c r="B33" s="53">
        <v>88</v>
      </c>
    </row>
    <row r="34" spans="1:2" x14ac:dyDescent="0.25">
      <c r="A34" s="52">
        <v>3900</v>
      </c>
      <c r="B34" s="53">
        <v>87.903045373949084</v>
      </c>
    </row>
    <row r="35" spans="1:2" x14ac:dyDescent="0.25">
      <c r="A35" s="52">
        <v>4000</v>
      </c>
      <c r="B35" s="53">
        <v>87.510050806336494</v>
      </c>
    </row>
    <row r="36" spans="1:2" x14ac:dyDescent="0.25">
      <c r="A36" s="52"/>
      <c r="B36" s="53"/>
    </row>
    <row r="37" spans="1:2" x14ac:dyDescent="0.25">
      <c r="A37" s="52"/>
      <c r="B37" s="53"/>
    </row>
    <row r="38" spans="1:2" x14ac:dyDescent="0.25">
      <c r="A38" s="54"/>
      <c r="B38" s="55"/>
    </row>
  </sheetData>
  <sheetProtection selectLockedCells="1"/>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344</v>
      </c>
      <c r="B2" s="96" t="s">
        <v>305</v>
      </c>
      <c r="C2" s="145">
        <v>123.80567810438529</v>
      </c>
      <c r="D2" s="18" t="s">
        <v>139</v>
      </c>
      <c r="E2" s="26" t="s">
        <v>60</v>
      </c>
      <c r="F2" s="99" t="str">
        <f>HYPERLINK("https://docs.co2mpas.io/en/latest/glossary.html#term-co2-emissions-low-wltp-h",G2)</f>
        <v>Phase low, bag values not corrected for RCB, not rounded WLTP-H test measurements</v>
      </c>
      <c r="G2" s="19" t="s">
        <v>148</v>
      </c>
    </row>
    <row r="3" spans="1:7" ht="18" x14ac:dyDescent="0.25">
      <c r="A3" s="20" t="s">
        <v>345</v>
      </c>
      <c r="B3" s="96" t="s">
        <v>306</v>
      </c>
      <c r="C3" s="145">
        <v>122.8136559378467</v>
      </c>
      <c r="D3" s="18" t="s">
        <v>139</v>
      </c>
      <c r="E3" s="26" t="s">
        <v>60</v>
      </c>
      <c r="F3" s="99" t="str">
        <f>HYPERLINK("https://docs.co2mpas.io/en/latest/glossary.html#term-co2-emissions-medium-wltp-h",G3)</f>
        <v>Phase medium, bag values not corrected for RCB, not rounded WLTP-H test measurements</v>
      </c>
      <c r="G3" s="19" t="s">
        <v>149</v>
      </c>
    </row>
    <row r="4" spans="1:7" ht="18" x14ac:dyDescent="0.25">
      <c r="A4" s="20" t="s">
        <v>346</v>
      </c>
      <c r="B4" s="96" t="s">
        <v>307</v>
      </c>
      <c r="C4" s="145">
        <v>123.2221298638346</v>
      </c>
      <c r="D4" s="18" t="s">
        <v>139</v>
      </c>
      <c r="E4" s="26" t="s">
        <v>60</v>
      </c>
      <c r="F4" s="99" t="str">
        <f>HYPERLINK("https://docs.co2mpas.io/en/latest/glossary.html#term-co2-emissions-high-wltp-h",G4)</f>
        <v>Phase high, bag values not corrected for RCB, not rounded WLTP-H test measurements</v>
      </c>
      <c r="G4" s="19" t="s">
        <v>150</v>
      </c>
    </row>
    <row r="5" spans="1:7" ht="18" x14ac:dyDescent="0.25">
      <c r="A5" s="20" t="s">
        <v>347</v>
      </c>
      <c r="B5" s="96" t="s">
        <v>308</v>
      </c>
      <c r="C5" s="145">
        <v>164.24307498721751</v>
      </c>
      <c r="D5" s="18" t="s">
        <v>139</v>
      </c>
      <c r="E5" s="26" t="s">
        <v>60</v>
      </c>
      <c r="F5" s="99" t="str">
        <f>HYPERLINK("https://docs.co2mpas.io/en/latest/glossary.html#term-co2-emissions-extra-high-wltp-h",G5)</f>
        <v>Phase extra high, bag values not corrected for RCB, not rounded WLTP-H test measurements</v>
      </c>
      <c r="G5" s="19" t="s">
        <v>151</v>
      </c>
    </row>
    <row r="6" spans="1:7" x14ac:dyDescent="0.25">
      <c r="A6" s="129" t="s">
        <v>309</v>
      </c>
      <c r="B6" s="96" t="s">
        <v>376</v>
      </c>
      <c r="C6" s="145">
        <v>5.3646216868861503</v>
      </c>
      <c r="D6" s="18" t="s">
        <v>300</v>
      </c>
      <c r="E6" s="26" t="s">
        <v>60</v>
      </c>
      <c r="F6" s="99" t="str">
        <f>HYPERLINK("https://docs.co2mpas.io/en/latest/glossary.html#term-target-fuel-consumption-value-wltp-h",G6)</f>
        <v>Combined fuel consumption for WLTP-H test [l/100 km]</v>
      </c>
      <c r="G6" t="s">
        <v>302</v>
      </c>
    </row>
    <row r="7" spans="1:7" x14ac:dyDescent="0.25">
      <c r="A7" s="128" t="s">
        <v>322</v>
      </c>
      <c r="B7" s="96" t="s">
        <v>317</v>
      </c>
      <c r="C7" s="145">
        <v>0</v>
      </c>
      <c r="E7" s="26" t="s">
        <v>72</v>
      </c>
      <c r="F7" s="99" t="str">
        <f>HYPERLINK("https://docs.co2mpas.io/en/latest/glossary.html#term-rcb-correction",G7)</f>
        <v>0 = No | 1 = Yes - Correction performed?  (default: 0)</v>
      </c>
      <c r="G7" t="s">
        <v>321</v>
      </c>
    </row>
    <row r="8" spans="1:7" x14ac:dyDescent="0.25">
      <c r="A8" s="128" t="s">
        <v>323</v>
      </c>
      <c r="B8" s="96" t="s">
        <v>318</v>
      </c>
      <c r="C8" s="145">
        <v>1</v>
      </c>
      <c r="E8" s="26" t="s">
        <v>72</v>
      </c>
      <c r="F8" s="99" t="str">
        <f>HYPERLINK("https://docs.co2mpas.io/en/latest/glossary.html#term-speed-distance-correction",G8)</f>
        <v>0 = No | 1 = Yes - Correction performed?  (default: 0)</v>
      </c>
      <c r="G8" t="s">
        <v>321</v>
      </c>
    </row>
    <row r="9" spans="1:7" ht="25.5" x14ac:dyDescent="0.25">
      <c r="A9" s="129" t="s">
        <v>338</v>
      </c>
      <c r="B9" s="96" t="s">
        <v>377</v>
      </c>
      <c r="C9" s="145">
        <v>139.11768942073601</v>
      </c>
      <c r="D9" s="18" t="s">
        <v>139</v>
      </c>
      <c r="E9" s="26" t="s">
        <v>60</v>
      </c>
      <c r="F9" s="99" t="str">
        <f>HYPERLINK("https://docs.co2mpas.io/en/latest/glossary.html#term-target-corrected-co2-emission-value-wltp-h",G9)</f>
        <v>Combined bag values corrected for RCB (if applicable), speed and distance (if applicable), Ki (if applicable), and ATCT (MCO2,C,5 values from appendix 4 to Annex I to Regulation (EU) 2017/1151)</v>
      </c>
      <c r="G9" t="s">
        <v>337</v>
      </c>
    </row>
    <row r="10" spans="1:7" ht="18" x14ac:dyDescent="0.25">
      <c r="A10" s="20" t="s">
        <v>348</v>
      </c>
      <c r="B10" s="96" t="s">
        <v>310</v>
      </c>
      <c r="C10" s="145">
        <v>124.5845304794228</v>
      </c>
      <c r="D10" s="18" t="s">
        <v>139</v>
      </c>
      <c r="E10" s="26" t="s">
        <v>60</v>
      </c>
      <c r="F10" s="99" t="str">
        <f>HYPERLINK("https://docs.co2mpas.io/en/latest/glossary.html#term-co2-emissions-low-wltp-h",G10)</f>
        <v>Phase low, bag values not corrected for RCB, not rounded WLTP-H test measurements</v>
      </c>
      <c r="G10" s="19" t="s">
        <v>148</v>
      </c>
    </row>
    <row r="11" spans="1:7" ht="18" x14ac:dyDescent="0.25">
      <c r="A11" s="20" t="s">
        <v>349</v>
      </c>
      <c r="B11" s="96" t="s">
        <v>311</v>
      </c>
      <c r="C11" s="145">
        <v>124.53404076405199</v>
      </c>
      <c r="D11" s="18" t="s">
        <v>139</v>
      </c>
      <c r="E11" s="26" t="s">
        <v>60</v>
      </c>
      <c r="F11" s="99" t="str">
        <f>HYPERLINK("https://docs.co2mpas.io/en/latest/glossary.html#term-co2-emissions-medium-wltp-h",G11)</f>
        <v>Phase medium, bag values not corrected for RCB, not rounded WLTP-H test measurements</v>
      </c>
      <c r="G11" s="19" t="s">
        <v>149</v>
      </c>
    </row>
    <row r="12" spans="1:7" ht="18" x14ac:dyDescent="0.25">
      <c r="A12" s="20" t="s">
        <v>350</v>
      </c>
      <c r="B12" s="96" t="s">
        <v>312</v>
      </c>
      <c r="C12" s="145">
        <v>125.19336167708821</v>
      </c>
      <c r="D12" s="18" t="s">
        <v>139</v>
      </c>
      <c r="E12" s="26" t="s">
        <v>60</v>
      </c>
      <c r="F12" s="99" t="str">
        <f>HYPERLINK("https://docs.co2mpas.io/en/latest/glossary.html#term-co2-emissions-high-wltp-h",G12)</f>
        <v>Phase high, bag values not corrected for RCB, not rounded WLTP-H test measurements</v>
      </c>
      <c r="G12" s="19" t="s">
        <v>150</v>
      </c>
    </row>
    <row r="13" spans="1:7" ht="18" x14ac:dyDescent="0.25">
      <c r="A13" s="20" t="s">
        <v>351</v>
      </c>
      <c r="B13" s="96" t="s">
        <v>313</v>
      </c>
      <c r="C13" s="145">
        <v>169.12955482676469</v>
      </c>
      <c r="D13" s="18" t="s">
        <v>139</v>
      </c>
      <c r="E13" s="26" t="s">
        <v>60</v>
      </c>
      <c r="F13" s="99" t="str">
        <f>HYPERLINK("https://docs.co2mpas.io/en/latest/glossary.html#term-co2-emissions-extra-high-wltp-h",G13)</f>
        <v>Phase extra high, bag values not corrected for RCB, not rounded WLTP-H test measurements</v>
      </c>
      <c r="G13" s="19" t="s">
        <v>151</v>
      </c>
    </row>
    <row r="14" spans="1:7" x14ac:dyDescent="0.25">
      <c r="A14" s="129" t="s">
        <v>314</v>
      </c>
      <c r="B14" s="96" t="s">
        <v>378</v>
      </c>
      <c r="C14" s="145">
        <v>5.4732480368711798</v>
      </c>
      <c r="D14" s="18" t="s">
        <v>300</v>
      </c>
      <c r="E14" s="26" t="s">
        <v>60</v>
      </c>
      <c r="F14" s="99" t="str">
        <f>HYPERLINK("https://docs.co2mpas.io/en/latest/glossary.html#term-target-fuel-consumption-value-wltp-h",G14)</f>
        <v>Combined fuel consumption for WLTP-H test [l/100 km]</v>
      </c>
      <c r="G14" t="s">
        <v>302</v>
      </c>
    </row>
    <row r="15" spans="1:7" x14ac:dyDescent="0.25">
      <c r="A15" s="128" t="s">
        <v>324</v>
      </c>
      <c r="B15" s="96" t="s">
        <v>319</v>
      </c>
      <c r="C15" s="145">
        <v>0</v>
      </c>
      <c r="E15" s="26" t="s">
        <v>72</v>
      </c>
      <c r="F15" s="99" t="str">
        <f>HYPERLINK("https://docs.co2mpas.io/en/latest/glossary.html#term-rcb-correction",G15)</f>
        <v>0 = No | 1 = Yes - Correction performed?  (default: 0)</v>
      </c>
      <c r="G15" t="s">
        <v>321</v>
      </c>
    </row>
    <row r="16" spans="1:7" x14ac:dyDescent="0.25">
      <c r="A16" s="128" t="s">
        <v>325</v>
      </c>
      <c r="B16" s="96" t="s">
        <v>320</v>
      </c>
      <c r="C16" s="145">
        <v>1</v>
      </c>
      <c r="E16" s="26" t="s">
        <v>72</v>
      </c>
      <c r="F16" s="99" t="str">
        <f>HYPERLINK("https://docs.co2mpas.io/en/latest/glossary.html#term-speed-distance-correction",G16)</f>
        <v>0 = No | 1 = Yes - Correction performed?  (default: 0)</v>
      </c>
      <c r="G16" t="s">
        <v>321</v>
      </c>
    </row>
    <row r="17" spans="1:8" ht="25.5" x14ac:dyDescent="0.25">
      <c r="A17" s="129" t="s">
        <v>339</v>
      </c>
      <c r="B17" s="96" t="s">
        <v>379</v>
      </c>
      <c r="C17" s="145">
        <v>141.93463490210499</v>
      </c>
      <c r="D17" s="18" t="s">
        <v>139</v>
      </c>
      <c r="E17" s="26" t="s">
        <v>60</v>
      </c>
      <c r="F17" s="99" t="str">
        <f>HYPERLINK("https://docs.co2mpas.io/en/latest/glossary.html#term-target-corrected-co2-emission-value-wltp-h",G17)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list" allowBlank="1" showInputMessage="1" showErrorMessage="1" sqref="C19:C20 C15:C16 C7:C8">
      <formula1>"0,1"</formula1>
    </dataValidation>
    <dataValidation type="decimal" allowBlank="1" showInputMessage="1" showErrorMessage="1" sqref="C17 C2:C6 C9:C14">
      <formula1>0</formula1>
      <formula2>1000</formula2>
    </dataValidation>
  </dataValidations>
  <pageMargins left="0.7" right="0.7" top="0.75" bottom="0.75" header="0.3" footer="0.3"/>
  <pageSetup paperSize="9"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v>0</v>
      </c>
      <c r="B3" s="146">
        <v>0</v>
      </c>
      <c r="C3" s="146">
        <v>0</v>
      </c>
      <c r="D3" s="90"/>
      <c r="E3" s="146">
        <v>809.79020270624699</v>
      </c>
      <c r="F3" s="146">
        <v>23.5</v>
      </c>
      <c r="G3" s="146">
        <v>2.8299370521157301</v>
      </c>
      <c r="H3" s="146">
        <v>0</v>
      </c>
      <c r="I3" s="146">
        <v>-6.7199315199413396</v>
      </c>
    </row>
    <row r="4" spans="1:9" x14ac:dyDescent="0.25">
      <c r="A4" s="146">
        <v>1</v>
      </c>
      <c r="B4" s="146">
        <v>0</v>
      </c>
      <c r="C4" s="146">
        <v>0</v>
      </c>
      <c r="D4" s="90"/>
      <c r="E4" s="146">
        <v>809.79020270624699</v>
      </c>
      <c r="F4" s="146">
        <v>23.5</v>
      </c>
      <c r="G4" s="146">
        <v>2.8299370521157301</v>
      </c>
      <c r="H4" s="146">
        <v>0</v>
      </c>
      <c r="I4" s="146">
        <v>-6.7199315199413396</v>
      </c>
    </row>
    <row r="5" spans="1:9" x14ac:dyDescent="0.25">
      <c r="A5" s="146">
        <v>2</v>
      </c>
      <c r="B5" s="146">
        <v>0</v>
      </c>
      <c r="C5" s="146">
        <v>0</v>
      </c>
      <c r="D5" s="90"/>
      <c r="E5" s="146">
        <v>809.6874080183934</v>
      </c>
      <c r="F5" s="146">
        <v>23.508171015518428</v>
      </c>
      <c r="G5" s="146">
        <v>2.8298350040263478</v>
      </c>
      <c r="H5" s="146">
        <v>0</v>
      </c>
      <c r="I5" s="146">
        <v>-6.7199315199413396</v>
      </c>
    </row>
    <row r="6" spans="1:9" x14ac:dyDescent="0.25">
      <c r="A6" s="146">
        <v>3</v>
      </c>
      <c r="B6" s="146">
        <v>0</v>
      </c>
      <c r="C6" s="146">
        <v>0</v>
      </c>
      <c r="D6" s="90"/>
      <c r="E6" s="146">
        <v>809.58461333053958</v>
      </c>
      <c r="F6" s="146">
        <v>23.51634203103686</v>
      </c>
      <c r="G6" s="146">
        <v>2.8297329624288379</v>
      </c>
      <c r="H6" s="146">
        <v>0</v>
      </c>
      <c r="I6" s="146">
        <v>-6.7199315199413396</v>
      </c>
    </row>
    <row r="7" spans="1:9" x14ac:dyDescent="0.25">
      <c r="A7" s="146">
        <v>4</v>
      </c>
      <c r="B7" s="146">
        <v>0</v>
      </c>
      <c r="C7" s="146">
        <v>0</v>
      </c>
      <c r="D7" s="90"/>
      <c r="E7" s="146">
        <v>809.48181864268599</v>
      </c>
      <c r="F7" s="146">
        <v>23.524513046555299</v>
      </c>
      <c r="G7" s="146">
        <v>2.829630927322607</v>
      </c>
      <c r="H7" s="146">
        <v>0</v>
      </c>
      <c r="I7" s="146">
        <v>-6.7199315199413396</v>
      </c>
    </row>
    <row r="8" spans="1:9" x14ac:dyDescent="0.25">
      <c r="A8" s="146">
        <v>5</v>
      </c>
      <c r="B8" s="146">
        <v>0</v>
      </c>
      <c r="C8" s="146">
        <v>0</v>
      </c>
      <c r="D8" s="90"/>
      <c r="E8" s="146">
        <v>809.37902395483241</v>
      </c>
      <c r="F8" s="146">
        <v>23.532684062073731</v>
      </c>
      <c r="G8" s="146">
        <v>2.8295288987070601</v>
      </c>
      <c r="H8" s="146">
        <v>0</v>
      </c>
      <c r="I8" s="146">
        <v>-6.7199315199413396</v>
      </c>
    </row>
    <row r="9" spans="1:9" x14ac:dyDescent="0.25">
      <c r="A9" s="146">
        <v>6</v>
      </c>
      <c r="B9" s="146">
        <v>0</v>
      </c>
      <c r="C9" s="146">
        <v>0</v>
      </c>
      <c r="D9" s="90"/>
      <c r="E9" s="146">
        <v>809.27622926697882</v>
      </c>
      <c r="F9" s="146">
        <v>23.540855077592159</v>
      </c>
      <c r="G9" s="146">
        <v>2.8294268765816102</v>
      </c>
      <c r="H9" s="146">
        <v>0</v>
      </c>
      <c r="I9" s="146">
        <v>-6.7199315199413396</v>
      </c>
    </row>
    <row r="10" spans="1:9" x14ac:dyDescent="0.25">
      <c r="A10" s="146">
        <v>7</v>
      </c>
      <c r="B10" s="146">
        <v>0</v>
      </c>
      <c r="C10" s="146">
        <v>0</v>
      </c>
      <c r="D10" s="90"/>
      <c r="E10" s="146">
        <v>809.17343457912523</v>
      </c>
      <c r="F10" s="146">
        <v>23.549026093110591</v>
      </c>
      <c r="G10" s="146">
        <v>2.8293248609456652</v>
      </c>
      <c r="H10" s="146">
        <v>0</v>
      </c>
      <c r="I10" s="146">
        <v>-6.7199315199413396</v>
      </c>
    </row>
    <row r="11" spans="1:9" x14ac:dyDescent="0.25">
      <c r="A11" s="146">
        <v>8</v>
      </c>
      <c r="B11" s="146">
        <v>0</v>
      </c>
      <c r="C11" s="146">
        <v>0</v>
      </c>
      <c r="D11" s="90"/>
      <c r="E11" s="146">
        <v>809.07063989127141</v>
      </c>
      <c r="F11" s="146">
        <v>23.557197108629019</v>
      </c>
      <c r="G11" s="146">
        <v>2.8292228517986322</v>
      </c>
      <c r="H11" s="146">
        <v>0</v>
      </c>
      <c r="I11" s="146">
        <v>-6.7199315199413396</v>
      </c>
    </row>
    <row r="12" spans="1:9" x14ac:dyDescent="0.25">
      <c r="A12" s="146">
        <v>9</v>
      </c>
      <c r="B12" s="146">
        <v>0</v>
      </c>
      <c r="C12" s="146">
        <v>0</v>
      </c>
      <c r="D12" s="90"/>
      <c r="E12" s="146">
        <v>807.79108052538254</v>
      </c>
      <c r="F12" s="146">
        <v>23.658907611902482</v>
      </c>
      <c r="G12" s="146">
        <v>2.8279536134862062</v>
      </c>
      <c r="H12" s="146">
        <v>0</v>
      </c>
      <c r="I12" s="146">
        <v>-6.7199315199413396</v>
      </c>
    </row>
    <row r="13" spans="1:9" x14ac:dyDescent="0.25">
      <c r="A13" s="146">
        <v>10</v>
      </c>
      <c r="B13" s="146">
        <v>0</v>
      </c>
      <c r="C13" s="146">
        <v>0</v>
      </c>
      <c r="D13" s="90"/>
      <c r="E13" s="146">
        <v>807.68828583752895</v>
      </c>
      <c r="F13" s="146">
        <v>23.66707862742091</v>
      </c>
      <c r="G13" s="146">
        <v>2.827851691542802</v>
      </c>
      <c r="H13" s="146">
        <v>0</v>
      </c>
      <c r="I13" s="146">
        <v>-6.7199315199413396</v>
      </c>
    </row>
    <row r="14" spans="1:9" x14ac:dyDescent="0.25">
      <c r="A14" s="146">
        <v>11</v>
      </c>
      <c r="B14" s="146">
        <v>4.0576484054327009E-3</v>
      </c>
      <c r="C14" s="146">
        <v>4.0576484054327009E-3</v>
      </c>
      <c r="D14" s="90"/>
      <c r="E14" s="146">
        <v>807.55574275167476</v>
      </c>
      <c r="F14" s="146">
        <v>23.677614304253911</v>
      </c>
      <c r="G14" s="146">
        <v>2.8277202833351249</v>
      </c>
      <c r="H14" s="146">
        <v>0</v>
      </c>
      <c r="I14" s="146">
        <v>-6.7199315199413396</v>
      </c>
    </row>
    <row r="15" spans="1:9" x14ac:dyDescent="0.25">
      <c r="A15" s="146">
        <v>12</v>
      </c>
      <c r="B15" s="146">
        <v>0.65687872320413587</v>
      </c>
      <c r="C15" s="146">
        <v>0.65687872320413587</v>
      </c>
      <c r="D15" s="90"/>
      <c r="E15" s="146">
        <v>807.16420548171527</v>
      </c>
      <c r="F15" s="146">
        <v>23.708737090612651</v>
      </c>
      <c r="G15" s="146">
        <v>2.8273321614474449</v>
      </c>
      <c r="H15" s="146">
        <v>0</v>
      </c>
      <c r="I15" s="146">
        <v>-6.7199315199413396</v>
      </c>
    </row>
    <row r="16" spans="1:9" x14ac:dyDescent="0.25">
      <c r="A16" s="146">
        <v>13</v>
      </c>
      <c r="B16" s="146">
        <v>1.4105089068412779</v>
      </c>
      <c r="C16" s="146">
        <v>1.4105089068412779</v>
      </c>
      <c r="D16" s="90"/>
      <c r="E16" s="146">
        <v>806.93252605909595</v>
      </c>
      <c r="F16" s="146">
        <v>23.727152985412769</v>
      </c>
      <c r="G16" s="146">
        <v>2.827102547222192</v>
      </c>
      <c r="H16" s="146">
        <v>0</v>
      </c>
      <c r="I16" s="146">
        <v>-6.7199315199413396</v>
      </c>
    </row>
    <row r="17" spans="1:9" x14ac:dyDescent="0.25">
      <c r="A17" s="146">
        <v>14</v>
      </c>
      <c r="B17" s="146">
        <v>3.7593890428543091</v>
      </c>
      <c r="C17" s="146">
        <v>3.7593890428543091</v>
      </c>
      <c r="D17" s="90"/>
      <c r="E17" s="146">
        <v>806.99599738869881</v>
      </c>
      <c r="F17" s="146">
        <v>23.722107732297172</v>
      </c>
      <c r="G17" s="146">
        <v>2.827165449494546</v>
      </c>
      <c r="H17" s="146">
        <v>0</v>
      </c>
      <c r="I17" s="146">
        <v>-6.7199315199413396</v>
      </c>
    </row>
    <row r="18" spans="1:9" x14ac:dyDescent="0.25">
      <c r="A18" s="146">
        <v>15</v>
      </c>
      <c r="B18" s="146">
        <v>9.0949252605438229</v>
      </c>
      <c r="C18" s="146">
        <v>9.0949252605438229</v>
      </c>
      <c r="D18" s="90"/>
      <c r="E18" s="146">
        <v>1083.2336397258391</v>
      </c>
      <c r="F18" s="146">
        <v>23.689715586387312</v>
      </c>
      <c r="G18" s="146">
        <v>17.1979211491199</v>
      </c>
      <c r="H18" s="146">
        <v>0</v>
      </c>
      <c r="I18" s="146">
        <v>-6.7199315199413396</v>
      </c>
    </row>
    <row r="19" spans="1:9" x14ac:dyDescent="0.25">
      <c r="A19" s="146">
        <v>16</v>
      </c>
      <c r="B19" s="146">
        <v>14.361215496063229</v>
      </c>
      <c r="C19" s="146">
        <v>14.361215496063229</v>
      </c>
      <c r="D19" s="90"/>
      <c r="E19" s="146">
        <v>1710.465043640997</v>
      </c>
      <c r="F19" s="146">
        <v>23.695715819627189</v>
      </c>
      <c r="G19" s="146">
        <v>16.132223584965569</v>
      </c>
      <c r="H19" s="146">
        <v>0</v>
      </c>
      <c r="I19" s="146">
        <v>-6.7199315199413396</v>
      </c>
    </row>
    <row r="20" spans="1:9" x14ac:dyDescent="0.25">
      <c r="A20" s="146">
        <v>17</v>
      </c>
      <c r="B20" s="146">
        <v>15.74740257263184</v>
      </c>
      <c r="C20" s="146">
        <v>15.74740257263184</v>
      </c>
      <c r="D20" s="90"/>
      <c r="E20" s="146">
        <v>1875.564198309866</v>
      </c>
      <c r="F20" s="146">
        <v>23.828831098122699</v>
      </c>
      <c r="G20" s="146">
        <v>12.356005458993289</v>
      </c>
      <c r="H20" s="146">
        <v>0</v>
      </c>
      <c r="I20" s="146">
        <v>-6.7199315199413396</v>
      </c>
    </row>
    <row r="21" spans="1:9" x14ac:dyDescent="0.25">
      <c r="A21" s="146">
        <v>18</v>
      </c>
      <c r="B21" s="146">
        <v>18.740525817871099</v>
      </c>
      <c r="C21" s="146">
        <v>18.740525817871099</v>
      </c>
      <c r="D21" s="90"/>
      <c r="E21" s="146">
        <v>1154.6376988614049</v>
      </c>
      <c r="F21" s="146">
        <v>23.965325269036519</v>
      </c>
      <c r="G21" s="146">
        <v>22.788789970707999</v>
      </c>
      <c r="H21" s="146">
        <v>0</v>
      </c>
      <c r="I21" s="146">
        <v>-6.7199315199413396</v>
      </c>
    </row>
    <row r="22" spans="1:9" x14ac:dyDescent="0.25">
      <c r="A22" s="146">
        <v>19</v>
      </c>
      <c r="B22" s="146">
        <v>23.07561283111572</v>
      </c>
      <c r="C22" s="146">
        <v>23.07561283111572</v>
      </c>
      <c r="D22" s="90"/>
      <c r="E22" s="146">
        <v>1421.7302522925099</v>
      </c>
      <c r="F22" s="146">
        <v>24.0475663954136</v>
      </c>
      <c r="G22" s="146">
        <v>25.907054498518431</v>
      </c>
      <c r="H22" s="146">
        <v>0</v>
      </c>
      <c r="I22" s="146">
        <v>-6.7199315199413396</v>
      </c>
    </row>
    <row r="23" spans="1:9" x14ac:dyDescent="0.25">
      <c r="A23" s="146">
        <v>20</v>
      </c>
      <c r="B23" s="146">
        <v>26.041348457336429</v>
      </c>
      <c r="C23" s="146">
        <v>26.041348457336429</v>
      </c>
      <c r="D23" s="90"/>
      <c r="E23" s="146">
        <v>1604.4545894946859</v>
      </c>
      <c r="F23" s="146">
        <v>24.22326058224445</v>
      </c>
      <c r="G23" s="146">
        <v>20.076021963167541</v>
      </c>
      <c r="H23" s="146">
        <v>0</v>
      </c>
      <c r="I23" s="146">
        <v>-6.7199315199413396</v>
      </c>
    </row>
    <row r="24" spans="1:9" x14ac:dyDescent="0.25">
      <c r="A24" s="146">
        <v>21</v>
      </c>
      <c r="B24" s="146">
        <v>27.752846908569339</v>
      </c>
      <c r="C24" s="146">
        <v>27.752846908569339</v>
      </c>
      <c r="D24" s="90"/>
      <c r="E24" s="146">
        <v>1709.9031053229851</v>
      </c>
      <c r="F24" s="146">
        <v>24.385148521044091</v>
      </c>
      <c r="G24" s="146">
        <v>13.150927798941749</v>
      </c>
      <c r="H24" s="146">
        <v>0</v>
      </c>
      <c r="I24" s="146">
        <v>-6.7199315199413396</v>
      </c>
    </row>
    <row r="25" spans="1:9" x14ac:dyDescent="0.25">
      <c r="A25" s="146">
        <v>22</v>
      </c>
      <c r="B25" s="146">
        <v>28.084615516662598</v>
      </c>
      <c r="C25" s="146">
        <v>28.084615516662598</v>
      </c>
      <c r="D25" s="90"/>
      <c r="E25" s="146">
        <v>1730.343969465546</v>
      </c>
      <c r="F25" s="146">
        <v>24.558277768967901</v>
      </c>
      <c r="G25" s="146">
        <v>9.1818441062621066</v>
      </c>
      <c r="H25" s="146">
        <v>0</v>
      </c>
      <c r="I25" s="146">
        <v>-6.7199315199413396</v>
      </c>
    </row>
    <row r="26" spans="1:9" x14ac:dyDescent="0.25">
      <c r="A26" s="146">
        <v>23</v>
      </c>
      <c r="B26" s="146">
        <v>28.46136112213135</v>
      </c>
      <c r="C26" s="146">
        <v>28.46136112213135</v>
      </c>
      <c r="D26" s="90"/>
      <c r="E26" s="146">
        <v>1753.5559477836659</v>
      </c>
      <c r="F26" s="146">
        <v>24.714598793409081</v>
      </c>
      <c r="G26" s="146">
        <v>11.066798916230709</v>
      </c>
      <c r="H26" s="146">
        <v>0</v>
      </c>
      <c r="I26" s="146">
        <v>-6.7199315199413396</v>
      </c>
    </row>
    <row r="27" spans="1:9" x14ac:dyDescent="0.25">
      <c r="A27" s="146">
        <v>24</v>
      </c>
      <c r="B27" s="146">
        <v>29.178848266601559</v>
      </c>
      <c r="C27" s="146">
        <v>29.178848266601559</v>
      </c>
      <c r="D27" s="90"/>
      <c r="E27" s="146">
        <v>1797.761628750404</v>
      </c>
      <c r="F27" s="146">
        <v>24.860374054593869</v>
      </c>
      <c r="G27" s="146">
        <v>15.37379322667547</v>
      </c>
      <c r="H27" s="146">
        <v>0</v>
      </c>
      <c r="I27" s="146">
        <v>-6.7199315199413396</v>
      </c>
    </row>
    <row r="28" spans="1:9" x14ac:dyDescent="0.25">
      <c r="A28" s="146">
        <v>25</v>
      </c>
      <c r="B28" s="146">
        <v>30.685391616821288</v>
      </c>
      <c r="C28" s="146">
        <v>30.685391616821288</v>
      </c>
      <c r="D28" s="90"/>
      <c r="E28" s="146">
        <v>1890.582490023882</v>
      </c>
      <c r="F28" s="146">
        <v>25.009565986396211</v>
      </c>
      <c r="G28" s="146">
        <v>18.89735498262225</v>
      </c>
      <c r="H28" s="146">
        <v>0</v>
      </c>
      <c r="I28" s="146">
        <v>-6.7199315199413396</v>
      </c>
    </row>
    <row r="29" spans="1:9" x14ac:dyDescent="0.25">
      <c r="A29" s="146">
        <v>26</v>
      </c>
      <c r="B29" s="146">
        <v>32.117434883117667</v>
      </c>
      <c r="C29" s="146">
        <v>32.117434883117667</v>
      </c>
      <c r="D29" s="90"/>
      <c r="E29" s="146">
        <v>1978.813266349787</v>
      </c>
      <c r="F29" s="146">
        <v>25.178260689775151</v>
      </c>
      <c r="G29" s="146">
        <v>18.887707450333021</v>
      </c>
      <c r="H29" s="146">
        <v>0</v>
      </c>
      <c r="I29" s="146">
        <v>-6.7199315199413396</v>
      </c>
    </row>
    <row r="30" spans="1:9" x14ac:dyDescent="0.25">
      <c r="A30" s="146">
        <v>27</v>
      </c>
      <c r="B30" s="146">
        <v>33.844672012329099</v>
      </c>
      <c r="C30" s="146">
        <v>33.844672012329099</v>
      </c>
      <c r="D30" s="90"/>
      <c r="E30" s="146">
        <v>1304.9298852646159</v>
      </c>
      <c r="F30" s="146">
        <v>25.401955126213672</v>
      </c>
      <c r="G30" s="146">
        <v>25.337394894938409</v>
      </c>
      <c r="H30" s="146">
        <v>0</v>
      </c>
      <c r="I30" s="146">
        <v>-6.7199315199413396</v>
      </c>
    </row>
    <row r="31" spans="1:9" x14ac:dyDescent="0.25">
      <c r="A31" s="146">
        <v>28</v>
      </c>
      <c r="B31" s="146">
        <v>36.624364089965823</v>
      </c>
      <c r="C31" s="146">
        <v>36.624364089965823</v>
      </c>
      <c r="D31" s="90"/>
      <c r="E31" s="146">
        <v>1412.10490125</v>
      </c>
      <c r="F31" s="146">
        <v>25.61871118364882</v>
      </c>
      <c r="G31" s="146">
        <v>30.1210313336335</v>
      </c>
      <c r="H31" s="146">
        <v>0</v>
      </c>
      <c r="I31" s="146">
        <v>-6.7199315199413396</v>
      </c>
    </row>
    <row r="32" spans="1:9" x14ac:dyDescent="0.25">
      <c r="A32" s="146">
        <v>29</v>
      </c>
      <c r="B32" s="146">
        <v>38.936255645751963</v>
      </c>
      <c r="C32" s="146">
        <v>38.936255645751963</v>
      </c>
      <c r="D32" s="90"/>
      <c r="E32" s="146">
        <v>1501.24319697753</v>
      </c>
      <c r="F32" s="146">
        <v>25.801963147907141</v>
      </c>
      <c r="G32" s="146">
        <v>26.7580503421425</v>
      </c>
      <c r="H32" s="146">
        <v>0</v>
      </c>
      <c r="I32" s="146">
        <v>-6.7199315199413396</v>
      </c>
    </row>
    <row r="33" spans="1:9" x14ac:dyDescent="0.25">
      <c r="A33" s="146">
        <v>30</v>
      </c>
      <c r="B33" s="146">
        <v>40.935709762573239</v>
      </c>
      <c r="C33" s="146">
        <v>40.935709762573239</v>
      </c>
      <c r="D33" s="90"/>
      <c r="E33" s="146">
        <v>1578.335019002131</v>
      </c>
      <c r="F33" s="146">
        <v>25.993339992630741</v>
      </c>
      <c r="G33" s="146">
        <v>24.774441228976009</v>
      </c>
      <c r="H33" s="146">
        <v>0</v>
      </c>
      <c r="I33" s="146">
        <v>-6.7199315199413396</v>
      </c>
    </row>
    <row r="34" spans="1:9" x14ac:dyDescent="0.25">
      <c r="A34" s="146">
        <v>31</v>
      </c>
      <c r="B34" s="146">
        <v>42.214163208007811</v>
      </c>
      <c r="C34" s="146">
        <v>42.214163208007811</v>
      </c>
      <c r="D34" s="90"/>
      <c r="E34" s="146">
        <v>1627.6276257456491</v>
      </c>
      <c r="F34" s="146">
        <v>26.212696784526319</v>
      </c>
      <c r="G34" s="146">
        <v>16.133690845533721</v>
      </c>
      <c r="H34" s="146">
        <v>0</v>
      </c>
      <c r="I34" s="146">
        <v>-6.7199315199413396</v>
      </c>
    </row>
    <row r="35" spans="1:9" x14ac:dyDescent="0.25">
      <c r="A35" s="146">
        <v>32</v>
      </c>
      <c r="B35" s="146">
        <v>42.747965240478507</v>
      </c>
      <c r="C35" s="146">
        <v>42.747965240478507</v>
      </c>
      <c r="D35" s="90"/>
      <c r="E35" s="146">
        <v>1214.8377718787719</v>
      </c>
      <c r="F35" s="146">
        <v>26.418504473699539</v>
      </c>
      <c r="G35" s="146">
        <v>16.861183555676611</v>
      </c>
      <c r="H35" s="146">
        <v>0</v>
      </c>
      <c r="I35" s="146">
        <v>-6.7199315199413396</v>
      </c>
    </row>
    <row r="36" spans="1:9" x14ac:dyDescent="0.25">
      <c r="A36" s="146">
        <v>33</v>
      </c>
      <c r="B36" s="146">
        <v>43.903328704833982</v>
      </c>
      <c r="C36" s="146">
        <v>43.903328704833982</v>
      </c>
      <c r="D36" s="90"/>
      <c r="E36" s="146">
        <v>1247.671596105303</v>
      </c>
      <c r="F36" s="146">
        <v>26.621572625717121</v>
      </c>
      <c r="G36" s="146">
        <v>17.78771266652058</v>
      </c>
      <c r="H36" s="146">
        <v>0</v>
      </c>
      <c r="I36" s="146">
        <v>-6.7199315199413396</v>
      </c>
    </row>
    <row r="37" spans="1:9" x14ac:dyDescent="0.25">
      <c r="A37" s="146">
        <v>34</v>
      </c>
      <c r="B37" s="146">
        <v>44.296427536010739</v>
      </c>
      <c r="C37" s="146">
        <v>44.296427536010739</v>
      </c>
      <c r="D37" s="90"/>
      <c r="E37" s="146">
        <v>1258.842918658517</v>
      </c>
      <c r="F37" s="146">
        <v>26.840897123264561</v>
      </c>
      <c r="G37" s="146">
        <v>10.330839357671829</v>
      </c>
      <c r="H37" s="146">
        <v>0</v>
      </c>
      <c r="I37" s="146">
        <v>-6.7199315199413396</v>
      </c>
    </row>
    <row r="38" spans="1:9" x14ac:dyDescent="0.25">
      <c r="A38" s="146">
        <v>35</v>
      </c>
      <c r="B38" s="146">
        <v>44.37431182861328</v>
      </c>
      <c r="C38" s="146">
        <v>44.37431182861328</v>
      </c>
      <c r="D38" s="90"/>
      <c r="E38" s="146">
        <v>1261.056282030489</v>
      </c>
      <c r="F38" s="146">
        <v>27.057857304067511</v>
      </c>
      <c r="G38" s="146">
        <v>9.0117186242623628</v>
      </c>
      <c r="H38" s="146">
        <v>0</v>
      </c>
      <c r="I38" s="146">
        <v>-6.7199315199413396</v>
      </c>
    </row>
    <row r="39" spans="1:9" x14ac:dyDescent="0.25">
      <c r="A39" s="146">
        <v>36</v>
      </c>
      <c r="B39" s="146">
        <v>44.064076232910153</v>
      </c>
      <c r="C39" s="146">
        <v>44.064076232910153</v>
      </c>
      <c r="D39" s="90"/>
      <c r="E39" s="146">
        <v>1252.239817487176</v>
      </c>
      <c r="F39" s="146">
        <v>27.240896091028471</v>
      </c>
      <c r="G39" s="146">
        <v>2.2285047548532129</v>
      </c>
      <c r="H39" s="146">
        <v>0</v>
      </c>
      <c r="I39" s="146">
        <v>-6.7199315199413396</v>
      </c>
    </row>
    <row r="40" spans="1:9" x14ac:dyDescent="0.25">
      <c r="A40" s="146">
        <v>37</v>
      </c>
      <c r="B40" s="146">
        <v>43.011928558349609</v>
      </c>
      <c r="C40" s="146">
        <v>43.011928558349609</v>
      </c>
      <c r="D40" s="90"/>
      <c r="E40" s="146">
        <v>1222.3392425835491</v>
      </c>
      <c r="F40" s="146">
        <v>27.4406279781786</v>
      </c>
      <c r="G40" s="146">
        <v>0</v>
      </c>
      <c r="H40" s="146">
        <v>0</v>
      </c>
      <c r="I40" s="146">
        <v>-6.7199315199413396</v>
      </c>
    </row>
    <row r="41" spans="1:9" x14ac:dyDescent="0.25">
      <c r="A41" s="146">
        <v>38</v>
      </c>
      <c r="B41" s="146">
        <v>41.819718170166013</v>
      </c>
      <c r="C41" s="146">
        <v>41.819718170166013</v>
      </c>
      <c r="D41" s="90"/>
      <c r="E41" s="146">
        <v>1188.4582799823099</v>
      </c>
      <c r="F41" s="146">
        <v>27.624101300687791</v>
      </c>
      <c r="G41" s="146">
        <v>0</v>
      </c>
      <c r="H41" s="146">
        <v>0</v>
      </c>
      <c r="I41" s="146">
        <v>-6.7199315199413396</v>
      </c>
    </row>
    <row r="42" spans="1:9" x14ac:dyDescent="0.25">
      <c r="A42" s="146">
        <v>39</v>
      </c>
      <c r="B42" s="146">
        <v>39.007048034667967</v>
      </c>
      <c r="C42" s="146">
        <v>39.007048034667967</v>
      </c>
      <c r="D42" s="90"/>
      <c r="E42" s="146">
        <v>1108.526103065434</v>
      </c>
      <c r="F42" s="146">
        <v>27.767852552855139</v>
      </c>
      <c r="G42" s="146">
        <v>0</v>
      </c>
      <c r="H42" s="146">
        <v>0</v>
      </c>
      <c r="I42" s="146">
        <v>-6.7199315199413396</v>
      </c>
    </row>
    <row r="43" spans="1:9" x14ac:dyDescent="0.25">
      <c r="A43" s="146">
        <v>40</v>
      </c>
      <c r="B43" s="146">
        <v>36.139149093627928</v>
      </c>
      <c r="C43" s="146">
        <v>36.139149093627928</v>
      </c>
      <c r="D43" s="90"/>
      <c r="E43" s="146">
        <v>1393.396740944318</v>
      </c>
      <c r="F43" s="146">
        <v>27.946432199645521</v>
      </c>
      <c r="G43" s="146">
        <v>0</v>
      </c>
      <c r="H43" s="146">
        <v>0</v>
      </c>
      <c r="I43" s="146">
        <v>-6.7199315199413396</v>
      </c>
    </row>
    <row r="44" spans="1:9" x14ac:dyDescent="0.25">
      <c r="A44" s="146">
        <v>41</v>
      </c>
      <c r="B44" s="146">
        <v>33.810820388793942</v>
      </c>
      <c r="C44" s="146">
        <v>33.810820388793942</v>
      </c>
      <c r="D44" s="90"/>
      <c r="E44" s="146">
        <v>2083.1458108344659</v>
      </c>
      <c r="F44" s="146">
        <v>28.171270574216059</v>
      </c>
      <c r="G44" s="146">
        <v>0</v>
      </c>
      <c r="H44" s="146">
        <v>0</v>
      </c>
      <c r="I44" s="146">
        <v>-6.7199315199413396</v>
      </c>
    </row>
    <row r="45" spans="1:9" x14ac:dyDescent="0.25">
      <c r="A45" s="146">
        <v>42</v>
      </c>
      <c r="B45" s="146">
        <v>31.566712951660161</v>
      </c>
      <c r="C45" s="146">
        <v>31.566712951660161</v>
      </c>
      <c r="D45" s="90"/>
      <c r="E45" s="146">
        <v>1944.882291849369</v>
      </c>
      <c r="F45" s="146">
        <v>28.352945564158599</v>
      </c>
      <c r="G45" s="146">
        <v>0</v>
      </c>
      <c r="H45" s="146">
        <v>0</v>
      </c>
      <c r="I45" s="146">
        <v>-6.7199315199413396</v>
      </c>
    </row>
    <row r="46" spans="1:9" x14ac:dyDescent="0.25">
      <c r="A46" s="146">
        <v>43</v>
      </c>
      <c r="B46" s="146">
        <v>27.302367782592771</v>
      </c>
      <c r="C46" s="146">
        <v>27.302367782592771</v>
      </c>
      <c r="D46" s="90"/>
      <c r="E46" s="146">
        <v>1682.148271416102</v>
      </c>
      <c r="F46" s="146">
        <v>28.608973745939821</v>
      </c>
      <c r="G46" s="146">
        <v>0</v>
      </c>
      <c r="H46" s="146">
        <v>0</v>
      </c>
      <c r="I46" s="146">
        <v>-6.7199315199413396</v>
      </c>
    </row>
    <row r="47" spans="1:9" x14ac:dyDescent="0.25">
      <c r="A47" s="146">
        <v>44</v>
      </c>
      <c r="B47" s="146">
        <v>24.056869125366209</v>
      </c>
      <c r="C47" s="146">
        <v>24.056869125366209</v>
      </c>
      <c r="D47" s="90"/>
      <c r="E47" s="146">
        <v>1482.18722775828</v>
      </c>
      <c r="F47" s="146">
        <v>28.848377653812399</v>
      </c>
      <c r="G47" s="146">
        <v>0</v>
      </c>
      <c r="H47" s="146">
        <v>0</v>
      </c>
      <c r="I47" s="146">
        <v>-6.7199315199413396</v>
      </c>
    </row>
    <row r="48" spans="1:9" x14ac:dyDescent="0.25">
      <c r="A48" s="146">
        <v>45</v>
      </c>
      <c r="B48" s="146">
        <v>21.749040794372561</v>
      </c>
      <c r="C48" s="146">
        <v>21.749040794372561</v>
      </c>
      <c r="D48" s="90"/>
      <c r="E48" s="146">
        <v>1339.997749225902</v>
      </c>
      <c r="F48" s="146">
        <v>29.020797781982392</v>
      </c>
      <c r="G48" s="146">
        <v>0</v>
      </c>
      <c r="H48" s="146">
        <v>0</v>
      </c>
      <c r="I48" s="146">
        <v>-6.7199315199413396</v>
      </c>
    </row>
    <row r="49" spans="1:9" x14ac:dyDescent="0.25">
      <c r="A49" s="146">
        <v>46</v>
      </c>
      <c r="B49" s="146">
        <v>20.238645935058589</v>
      </c>
      <c r="C49" s="146">
        <v>20.238645935058589</v>
      </c>
      <c r="D49" s="90"/>
      <c r="E49" s="146">
        <v>1246.939589509416</v>
      </c>
      <c r="F49" s="146">
        <v>29.21116886674956</v>
      </c>
      <c r="G49" s="146">
        <v>1.932623169101827</v>
      </c>
      <c r="H49" s="146">
        <v>0</v>
      </c>
      <c r="I49" s="146">
        <v>-6.7199315199413396</v>
      </c>
    </row>
    <row r="50" spans="1:9" x14ac:dyDescent="0.25">
      <c r="A50" s="146">
        <v>47</v>
      </c>
      <c r="B50" s="146">
        <v>19.770313644409178</v>
      </c>
      <c r="C50" s="146">
        <v>19.770313644409178</v>
      </c>
      <c r="D50" s="90"/>
      <c r="E50" s="146">
        <v>1218.0847898291281</v>
      </c>
      <c r="F50" s="146">
        <v>29.405078629819421</v>
      </c>
      <c r="G50" s="146">
        <v>3.3299297246191188</v>
      </c>
      <c r="H50" s="146">
        <v>0</v>
      </c>
      <c r="I50" s="146">
        <v>-6.7199315199413396</v>
      </c>
    </row>
    <row r="51" spans="1:9" x14ac:dyDescent="0.25">
      <c r="A51" s="146">
        <v>48</v>
      </c>
      <c r="B51" s="146">
        <v>18.825577163696291</v>
      </c>
      <c r="C51" s="146">
        <v>18.825577163696291</v>
      </c>
      <c r="D51" s="90"/>
      <c r="E51" s="146">
        <v>1159.8778661428919</v>
      </c>
      <c r="F51" s="146">
        <v>29.582732047359439</v>
      </c>
      <c r="G51" s="146">
        <v>0</v>
      </c>
      <c r="H51" s="146">
        <v>0</v>
      </c>
      <c r="I51" s="146">
        <v>-6.7199315199413396</v>
      </c>
    </row>
    <row r="52" spans="1:9" x14ac:dyDescent="0.25">
      <c r="A52" s="146">
        <v>49</v>
      </c>
      <c r="B52" s="146">
        <v>17.46207942962646</v>
      </c>
      <c r="C52" s="146">
        <v>17.46207942962646</v>
      </c>
      <c r="D52" s="90"/>
      <c r="E52" s="146">
        <v>1075.8703040622261</v>
      </c>
      <c r="F52" s="146">
        <v>29.679932556366278</v>
      </c>
      <c r="G52" s="146">
        <v>2.4560368758042461</v>
      </c>
      <c r="H52" s="146">
        <v>0</v>
      </c>
      <c r="I52" s="146">
        <v>-6.7199315199413396</v>
      </c>
    </row>
    <row r="53" spans="1:9" x14ac:dyDescent="0.25">
      <c r="A53" s="146">
        <v>50</v>
      </c>
      <c r="B53" s="146">
        <v>17.689768409729009</v>
      </c>
      <c r="C53" s="146">
        <v>17.689768409729009</v>
      </c>
      <c r="D53" s="90"/>
      <c r="E53" s="146">
        <v>1089.898634035284</v>
      </c>
      <c r="F53" s="146">
        <v>29.7713942639561</v>
      </c>
      <c r="G53" s="146">
        <v>6.556935466496121</v>
      </c>
      <c r="H53" s="146">
        <v>0</v>
      </c>
      <c r="I53" s="146">
        <v>-6.7199315199413396</v>
      </c>
    </row>
    <row r="54" spans="1:9" x14ac:dyDescent="0.25">
      <c r="A54" s="146">
        <v>51</v>
      </c>
      <c r="B54" s="146">
        <v>17.657237434387209</v>
      </c>
      <c r="C54" s="146">
        <v>17.657237434387209</v>
      </c>
      <c r="D54" s="90"/>
      <c r="E54" s="146">
        <v>1087.894341793145</v>
      </c>
      <c r="F54" s="146">
        <v>29.875024474302329</v>
      </c>
      <c r="G54" s="146">
        <v>2.1718751224714379</v>
      </c>
      <c r="H54" s="146">
        <v>0</v>
      </c>
      <c r="I54" s="146">
        <v>-6.7199315199413396</v>
      </c>
    </row>
    <row r="55" spans="1:9" x14ac:dyDescent="0.25">
      <c r="A55" s="146">
        <v>52</v>
      </c>
      <c r="B55" s="146">
        <v>16.38995637893677</v>
      </c>
      <c r="C55" s="146">
        <v>16.38995637893677</v>
      </c>
      <c r="D55" s="90"/>
      <c r="E55" s="146">
        <v>1009.814863346463</v>
      </c>
      <c r="F55" s="146">
        <v>29.96648618189214</v>
      </c>
      <c r="G55" s="146">
        <v>0</v>
      </c>
      <c r="H55" s="146">
        <v>0</v>
      </c>
      <c r="I55" s="146">
        <v>-6.7199315199413396</v>
      </c>
    </row>
    <row r="56" spans="1:9" x14ac:dyDescent="0.25">
      <c r="A56" s="146">
        <v>53</v>
      </c>
      <c r="B56" s="146">
        <v>14.726016044616699</v>
      </c>
      <c r="C56" s="146">
        <v>14.726016044616699</v>
      </c>
      <c r="D56" s="90"/>
      <c r="E56" s="146">
        <v>907.29648913788628</v>
      </c>
      <c r="F56" s="146">
        <v>30.0150271472748</v>
      </c>
      <c r="G56" s="146">
        <v>0</v>
      </c>
      <c r="H56" s="146">
        <v>0</v>
      </c>
      <c r="I56" s="146">
        <v>-6.7199315199413396</v>
      </c>
    </row>
    <row r="57" spans="1:9" x14ac:dyDescent="0.25">
      <c r="A57" s="146">
        <v>54</v>
      </c>
      <c r="B57" s="146">
        <v>13.14724416732788</v>
      </c>
      <c r="C57" s="146">
        <v>13.14724416732788</v>
      </c>
      <c r="D57" s="90"/>
      <c r="E57" s="146">
        <v>810.02549764406581</v>
      </c>
      <c r="F57" s="146">
        <v>30.02636767297232</v>
      </c>
      <c r="G57" s="146">
        <v>0.46751003362960691</v>
      </c>
      <c r="H57" s="146">
        <v>0</v>
      </c>
      <c r="I57" s="146">
        <v>-6.7199315199413396</v>
      </c>
    </row>
    <row r="58" spans="1:9" x14ac:dyDescent="0.25">
      <c r="A58" s="146">
        <v>55</v>
      </c>
      <c r="B58" s="146">
        <v>12.573618316650389</v>
      </c>
      <c r="C58" s="146">
        <v>12.573618316650389</v>
      </c>
      <c r="D58" s="90"/>
      <c r="E58" s="146">
        <v>800</v>
      </c>
      <c r="F58" s="146">
        <v>30.067340068762739</v>
      </c>
      <c r="G58" s="146">
        <v>2.7389485816996491</v>
      </c>
      <c r="H58" s="146">
        <v>0</v>
      </c>
      <c r="I58" s="146">
        <v>-6.7199315199413396</v>
      </c>
    </row>
    <row r="59" spans="1:9" x14ac:dyDescent="0.25">
      <c r="A59" s="146">
        <v>56</v>
      </c>
      <c r="B59" s="146">
        <v>12.607676696777339</v>
      </c>
      <c r="C59" s="146">
        <v>12.607676696777339</v>
      </c>
      <c r="D59" s="90"/>
      <c r="E59" s="146">
        <v>800</v>
      </c>
      <c r="F59" s="146">
        <v>30.105897164345791</v>
      </c>
      <c r="G59" s="146">
        <v>2.737640986224473</v>
      </c>
      <c r="H59" s="146">
        <v>0</v>
      </c>
      <c r="I59" s="146">
        <v>-6.7199315199413396</v>
      </c>
    </row>
    <row r="60" spans="1:9" x14ac:dyDescent="0.25">
      <c r="A60" s="146">
        <v>57</v>
      </c>
      <c r="B60" s="146">
        <v>12.674852275848391</v>
      </c>
      <c r="C60" s="146">
        <v>12.674852275848391</v>
      </c>
      <c r="D60" s="90"/>
      <c r="E60" s="146">
        <v>800</v>
      </c>
      <c r="F60" s="146">
        <v>30.160164240972701</v>
      </c>
      <c r="G60" s="146">
        <v>2.7357103511186969</v>
      </c>
      <c r="H60" s="146">
        <v>0</v>
      </c>
      <c r="I60" s="146">
        <v>-6.7199315199413396</v>
      </c>
    </row>
    <row r="61" spans="1:9" x14ac:dyDescent="0.25">
      <c r="A61" s="146">
        <v>58</v>
      </c>
      <c r="B61" s="146">
        <v>12.884400463104249</v>
      </c>
      <c r="C61" s="146">
        <v>12.884400463104249</v>
      </c>
      <c r="D61" s="90"/>
      <c r="E61" s="146">
        <v>800</v>
      </c>
      <c r="F61" s="146">
        <v>30.214431317599612</v>
      </c>
      <c r="G61" s="146">
        <v>2.7336685160810288</v>
      </c>
      <c r="H61" s="146">
        <v>0</v>
      </c>
      <c r="I61" s="146">
        <v>-6.7199315199413396</v>
      </c>
    </row>
    <row r="62" spans="1:9" x14ac:dyDescent="0.25">
      <c r="A62" s="146">
        <v>59</v>
      </c>
      <c r="B62" s="146">
        <v>13.02086744308472</v>
      </c>
      <c r="C62" s="146">
        <v>13.02086744308472</v>
      </c>
      <c r="D62" s="90"/>
      <c r="E62" s="146">
        <v>802.23919903708554</v>
      </c>
      <c r="F62" s="146">
        <v>30.268698394226519</v>
      </c>
      <c r="G62" s="146">
        <v>2.731509196646341</v>
      </c>
      <c r="H62" s="146">
        <v>0</v>
      </c>
      <c r="I62" s="146">
        <v>-6.7199315199413396</v>
      </c>
    </row>
    <row r="63" spans="1:9" x14ac:dyDescent="0.25">
      <c r="A63" s="146">
        <v>60</v>
      </c>
      <c r="B63" s="146">
        <v>13.198754596710209</v>
      </c>
      <c r="C63" s="146">
        <v>13.198754596710209</v>
      </c>
      <c r="D63" s="90"/>
      <c r="E63" s="146">
        <v>813.19914838510613</v>
      </c>
      <c r="F63" s="146">
        <v>30.300013700013121</v>
      </c>
      <c r="G63" s="146">
        <v>5.3097617583262471</v>
      </c>
      <c r="H63" s="146">
        <v>0</v>
      </c>
      <c r="I63" s="146">
        <v>-6.7199315199413396</v>
      </c>
    </row>
    <row r="64" spans="1:9" x14ac:dyDescent="0.25">
      <c r="A64" s="146">
        <v>61</v>
      </c>
      <c r="B64" s="146">
        <v>14.14477586746216</v>
      </c>
      <c r="C64" s="146">
        <v>14.14477586746216</v>
      </c>
      <c r="D64" s="90"/>
      <c r="E64" s="146">
        <v>871.48523030994409</v>
      </c>
      <c r="F64" s="146">
        <v>30.341573885081399</v>
      </c>
      <c r="G64" s="146">
        <v>6.6725799557747019</v>
      </c>
      <c r="H64" s="146">
        <v>0</v>
      </c>
      <c r="I64" s="146">
        <v>-6.7199315199413396</v>
      </c>
    </row>
    <row r="65" spans="1:9" x14ac:dyDescent="0.25">
      <c r="A65" s="146">
        <v>62</v>
      </c>
      <c r="B65" s="146">
        <v>14.866742324829101</v>
      </c>
      <c r="C65" s="146">
        <v>14.866742324829101</v>
      </c>
      <c r="D65" s="90"/>
      <c r="E65" s="146">
        <v>915.96688984771197</v>
      </c>
      <c r="F65" s="146">
        <v>30.387406959358689</v>
      </c>
      <c r="G65" s="146">
        <v>6.2555124408065641</v>
      </c>
      <c r="H65" s="146">
        <v>0</v>
      </c>
      <c r="I65" s="146">
        <v>-6.7199315199413396</v>
      </c>
    </row>
    <row r="66" spans="1:9" x14ac:dyDescent="0.25">
      <c r="A66" s="146">
        <v>63</v>
      </c>
      <c r="B66" s="146">
        <v>15.55702238082886</v>
      </c>
      <c r="C66" s="146">
        <v>15.55702238082886</v>
      </c>
      <c r="D66" s="90"/>
      <c r="E66" s="146">
        <v>958.49629287382311</v>
      </c>
      <c r="F66" s="146">
        <v>30.43784674668602</v>
      </c>
      <c r="G66" s="146">
        <v>5.8987506496306477</v>
      </c>
      <c r="H66" s="146">
        <v>0</v>
      </c>
      <c r="I66" s="146">
        <v>-6.7199315199413396</v>
      </c>
    </row>
    <row r="67" spans="1:9" x14ac:dyDescent="0.25">
      <c r="A67" s="146">
        <v>64</v>
      </c>
      <c r="B67" s="146">
        <v>16.0787371635437</v>
      </c>
      <c r="C67" s="146">
        <v>16.0787371635437</v>
      </c>
      <c r="D67" s="90"/>
      <c r="E67" s="146">
        <v>990.64008446377943</v>
      </c>
      <c r="F67" s="146">
        <v>30.49013439195237</v>
      </c>
      <c r="G67" s="146">
        <v>7.3893145357199126</v>
      </c>
      <c r="H67" s="146">
        <v>0</v>
      </c>
      <c r="I67" s="146">
        <v>-6.7199315199413396</v>
      </c>
    </row>
    <row r="68" spans="1:9" x14ac:dyDescent="0.25">
      <c r="A68" s="146">
        <v>65</v>
      </c>
      <c r="B68" s="146">
        <v>17.251276779174809</v>
      </c>
      <c r="C68" s="146">
        <v>17.251276779174809</v>
      </c>
      <c r="D68" s="90"/>
      <c r="E68" s="146">
        <v>1062.8823714077821</v>
      </c>
      <c r="F68" s="146">
        <v>30.540582660136149</v>
      </c>
      <c r="G68" s="146">
        <v>8.4298142724794776</v>
      </c>
      <c r="H68" s="146">
        <v>0</v>
      </c>
      <c r="I68" s="146">
        <v>-6.7199315199413396</v>
      </c>
    </row>
    <row r="69" spans="1:9" x14ac:dyDescent="0.25">
      <c r="A69" s="146">
        <v>66</v>
      </c>
      <c r="B69" s="146">
        <v>17.714098548889162</v>
      </c>
      <c r="C69" s="146">
        <v>17.714098548889162</v>
      </c>
      <c r="D69" s="90"/>
      <c r="E69" s="146">
        <v>1091.3976579242551</v>
      </c>
      <c r="F69" s="146">
        <v>30.590568726768229</v>
      </c>
      <c r="G69" s="146">
        <v>4.4430677003206078</v>
      </c>
      <c r="H69" s="146">
        <v>0</v>
      </c>
      <c r="I69" s="146">
        <v>-6.7199315199413396</v>
      </c>
    </row>
    <row r="70" spans="1:9" x14ac:dyDescent="0.25">
      <c r="A70" s="146">
        <v>67</v>
      </c>
      <c r="B70" s="146">
        <v>17.7156946182251</v>
      </c>
      <c r="C70" s="146">
        <v>17.7156946182251</v>
      </c>
      <c r="D70" s="90"/>
      <c r="E70" s="146">
        <v>1091.495994643469</v>
      </c>
      <c r="F70" s="146">
        <v>30.674088157273431</v>
      </c>
      <c r="G70" s="146">
        <v>7.4662910717946787</v>
      </c>
      <c r="H70" s="146">
        <v>0</v>
      </c>
      <c r="I70" s="146">
        <v>-6.7199315199413396</v>
      </c>
    </row>
    <row r="71" spans="1:9" x14ac:dyDescent="0.25">
      <c r="A71" s="146">
        <v>68</v>
      </c>
      <c r="B71" s="146">
        <v>19.534716033935549</v>
      </c>
      <c r="C71" s="146">
        <v>19.534716033935549</v>
      </c>
      <c r="D71" s="90"/>
      <c r="E71" s="146">
        <v>1203.569194831515</v>
      </c>
      <c r="F71" s="146">
        <v>30.76501147606103</v>
      </c>
      <c r="G71" s="146">
        <v>16.61849279601541</v>
      </c>
      <c r="H71" s="146">
        <v>0</v>
      </c>
      <c r="I71" s="146">
        <v>-6.7199315199413396</v>
      </c>
    </row>
    <row r="72" spans="1:9" x14ac:dyDescent="0.25">
      <c r="A72" s="146">
        <v>69</v>
      </c>
      <c r="B72" s="146">
        <v>22.639580535888669</v>
      </c>
      <c r="C72" s="146">
        <v>22.639580535888669</v>
      </c>
      <c r="D72" s="90"/>
      <c r="E72" s="146">
        <v>1394.8655137636631</v>
      </c>
      <c r="F72" s="146">
        <v>30.855107764792631</v>
      </c>
      <c r="G72" s="146">
        <v>22.61032237713605</v>
      </c>
      <c r="H72" s="146">
        <v>0</v>
      </c>
      <c r="I72" s="146">
        <v>-6.7199315199413396</v>
      </c>
    </row>
    <row r="73" spans="1:9" x14ac:dyDescent="0.25">
      <c r="A73" s="146">
        <v>70</v>
      </c>
      <c r="B73" s="146">
        <v>26.026982688903811</v>
      </c>
      <c r="C73" s="146">
        <v>26.026982688903811</v>
      </c>
      <c r="D73" s="90"/>
      <c r="E73" s="146">
        <v>1603.569488512642</v>
      </c>
      <c r="F73" s="146">
        <v>30.986710193758888</v>
      </c>
      <c r="G73" s="146">
        <v>25.91508604613519</v>
      </c>
      <c r="H73" s="146">
        <v>0</v>
      </c>
      <c r="I73" s="146">
        <v>-6.7199315199413396</v>
      </c>
    </row>
    <row r="74" spans="1:9" x14ac:dyDescent="0.25">
      <c r="A74" s="146">
        <v>71</v>
      </c>
      <c r="B74" s="146">
        <v>28.94229011535645</v>
      </c>
      <c r="C74" s="146">
        <v>28.94229011535645</v>
      </c>
      <c r="D74" s="90"/>
      <c r="E74" s="146">
        <v>1783.186853098159</v>
      </c>
      <c r="F74" s="146">
        <v>31.11708545985676</v>
      </c>
      <c r="G74" s="146">
        <v>20.484182589627501</v>
      </c>
      <c r="H74" s="146">
        <v>0</v>
      </c>
      <c r="I74" s="146">
        <v>-6.7199315199413396</v>
      </c>
    </row>
    <row r="75" spans="1:9" x14ac:dyDescent="0.25">
      <c r="A75" s="146">
        <v>72</v>
      </c>
      <c r="B75" s="146">
        <v>30.645624732971189</v>
      </c>
      <c r="C75" s="146">
        <v>30.645624732971189</v>
      </c>
      <c r="D75" s="90"/>
      <c r="E75" s="146">
        <v>1181.586027841862</v>
      </c>
      <c r="F75" s="146">
        <v>31.234074471477101</v>
      </c>
      <c r="G75" s="146">
        <v>22.172418602521731</v>
      </c>
      <c r="H75" s="146">
        <v>0</v>
      </c>
      <c r="I75" s="146">
        <v>-6.7199315199413396</v>
      </c>
    </row>
    <row r="76" spans="1:9" x14ac:dyDescent="0.25">
      <c r="A76" s="146">
        <v>73</v>
      </c>
      <c r="B76" s="146">
        <v>33.448353576660153</v>
      </c>
      <c r="C76" s="146">
        <v>33.448353576660153</v>
      </c>
      <c r="D76" s="90"/>
      <c r="E76" s="146">
        <v>1289.649259392475</v>
      </c>
      <c r="F76" s="146">
        <v>31.304427581301841</v>
      </c>
      <c r="G76" s="146">
        <v>24.569925229159939</v>
      </c>
      <c r="H76" s="146">
        <v>0</v>
      </c>
      <c r="I76" s="146">
        <v>-6.7199315199413396</v>
      </c>
    </row>
    <row r="77" spans="1:9" x14ac:dyDescent="0.25">
      <c r="A77" s="146">
        <v>74</v>
      </c>
      <c r="B77" s="146">
        <v>34.841136550903322</v>
      </c>
      <c r="C77" s="146">
        <v>34.841136550903322</v>
      </c>
      <c r="D77" s="90"/>
      <c r="E77" s="146">
        <v>1343.3500051439939</v>
      </c>
      <c r="F77" s="146">
        <v>31.470122670636599</v>
      </c>
      <c r="G77" s="146">
        <v>13.986515828528409</v>
      </c>
      <c r="H77" s="146">
        <v>0</v>
      </c>
      <c r="I77" s="146">
        <v>-6.7199315199413396</v>
      </c>
    </row>
    <row r="78" spans="1:9" x14ac:dyDescent="0.25">
      <c r="A78" s="146">
        <v>75</v>
      </c>
      <c r="B78" s="146">
        <v>35.713302230834962</v>
      </c>
      <c r="C78" s="146">
        <v>35.713302230834962</v>
      </c>
      <c r="D78" s="90"/>
      <c r="E78" s="146">
        <v>1376.9776042009551</v>
      </c>
      <c r="F78" s="146">
        <v>31.62384288876617</v>
      </c>
      <c r="G78" s="146">
        <v>14.462833951202549</v>
      </c>
      <c r="H78" s="146">
        <v>0</v>
      </c>
      <c r="I78" s="146">
        <v>-6.7199315199413396</v>
      </c>
    </row>
    <row r="79" spans="1:9" x14ac:dyDescent="0.25">
      <c r="A79" s="146">
        <v>76</v>
      </c>
      <c r="B79" s="146">
        <v>36.717443847656249</v>
      </c>
      <c r="C79" s="146">
        <v>36.717443847656249</v>
      </c>
      <c r="D79" s="90"/>
      <c r="E79" s="146">
        <v>1415.6937248461979</v>
      </c>
      <c r="F79" s="146">
        <v>31.777563106895741</v>
      </c>
      <c r="G79" s="146">
        <v>16.79708267887402</v>
      </c>
      <c r="H79" s="146">
        <v>0</v>
      </c>
      <c r="I79" s="146">
        <v>-6.7199315199413396</v>
      </c>
    </row>
    <row r="80" spans="1:9" x14ac:dyDescent="0.25">
      <c r="A80" s="146">
        <v>77</v>
      </c>
      <c r="B80" s="146">
        <v>37.907084655761722</v>
      </c>
      <c r="C80" s="146">
        <v>37.907084655761722</v>
      </c>
      <c r="D80" s="90"/>
      <c r="E80" s="146">
        <v>1461.562032940946</v>
      </c>
      <c r="F80" s="146">
        <v>31.87203859527418</v>
      </c>
      <c r="G80" s="146">
        <v>17.13320591517342</v>
      </c>
      <c r="H80" s="146">
        <v>0</v>
      </c>
      <c r="I80" s="146">
        <v>-6.7199315199413396</v>
      </c>
    </row>
    <row r="81" spans="1:9" x14ac:dyDescent="0.25">
      <c r="A81" s="146">
        <v>78</v>
      </c>
      <c r="B81" s="146">
        <v>38.744230651855467</v>
      </c>
      <c r="C81" s="146">
        <v>38.744230651855467</v>
      </c>
      <c r="D81" s="90"/>
      <c r="E81" s="146">
        <v>1493.839397845956</v>
      </c>
      <c r="F81" s="146">
        <v>31.982700218161462</v>
      </c>
      <c r="G81" s="146">
        <v>12.34921721486395</v>
      </c>
      <c r="H81" s="146">
        <v>0</v>
      </c>
      <c r="I81" s="146">
        <v>-6.7199315199413396</v>
      </c>
    </row>
    <row r="82" spans="1:9" x14ac:dyDescent="0.25">
      <c r="A82" s="146">
        <v>79</v>
      </c>
      <c r="B82" s="146">
        <v>38.941632080078122</v>
      </c>
      <c r="C82" s="146">
        <v>38.941632080078122</v>
      </c>
      <c r="D82" s="90"/>
      <c r="E82" s="146">
        <v>1501.4504931163669</v>
      </c>
      <c r="F82" s="146">
        <v>32.120071385062133</v>
      </c>
      <c r="G82" s="146">
        <v>8.8805031942513004</v>
      </c>
      <c r="H82" s="146">
        <v>0</v>
      </c>
      <c r="I82" s="146">
        <v>-6.7199315199413396</v>
      </c>
    </row>
    <row r="83" spans="1:9" x14ac:dyDescent="0.25">
      <c r="A83" s="146">
        <v>80</v>
      </c>
      <c r="B83" s="146">
        <v>38.931568527221678</v>
      </c>
      <c r="C83" s="146">
        <v>38.931568527221678</v>
      </c>
      <c r="D83" s="90"/>
      <c r="E83" s="146">
        <v>1501.0624783981409</v>
      </c>
      <c r="F83" s="146">
        <v>32.266447719594929</v>
      </c>
      <c r="G83" s="146">
        <v>7.5067843554349976</v>
      </c>
      <c r="H83" s="146">
        <v>0</v>
      </c>
      <c r="I83" s="146">
        <v>-6.7199315199413396</v>
      </c>
    </row>
    <row r="84" spans="1:9" x14ac:dyDescent="0.25">
      <c r="A84" s="146">
        <v>81</v>
      </c>
      <c r="B84" s="146">
        <v>38.652661132812497</v>
      </c>
      <c r="C84" s="146">
        <v>38.652661132812497</v>
      </c>
      <c r="D84" s="90"/>
      <c r="E84" s="146">
        <v>1490.3088036674999</v>
      </c>
      <c r="F84" s="146">
        <v>32.383787987853367</v>
      </c>
      <c r="G84" s="146">
        <v>4.9389861358269904</v>
      </c>
      <c r="H84" s="146">
        <v>0</v>
      </c>
      <c r="I84" s="146">
        <v>-6.7199315199413396</v>
      </c>
    </row>
    <row r="85" spans="1:9" x14ac:dyDescent="0.25">
      <c r="A85" s="146">
        <v>82</v>
      </c>
      <c r="B85" s="146">
        <v>38.130477905273437</v>
      </c>
      <c r="C85" s="146">
        <v>38.130477905273437</v>
      </c>
      <c r="D85" s="90"/>
      <c r="E85" s="146">
        <v>1470.175280170761</v>
      </c>
      <c r="F85" s="146">
        <v>32.50440719078594</v>
      </c>
      <c r="G85" s="146">
        <v>4.0083504842850539</v>
      </c>
      <c r="H85" s="146">
        <v>0</v>
      </c>
      <c r="I85" s="146">
        <v>-6.7199315199413396</v>
      </c>
    </row>
    <row r="86" spans="1:9" x14ac:dyDescent="0.25">
      <c r="A86" s="146">
        <v>83</v>
      </c>
      <c r="B86" s="146">
        <v>37.620289230346678</v>
      </c>
      <c r="C86" s="146">
        <v>37.620289230346678</v>
      </c>
      <c r="D86" s="90"/>
      <c r="E86" s="146">
        <v>1450.5042238581771</v>
      </c>
      <c r="F86" s="146">
        <v>32.646681955599867</v>
      </c>
      <c r="G86" s="146">
        <v>4.026345747013135</v>
      </c>
      <c r="H86" s="146">
        <v>0</v>
      </c>
      <c r="I86" s="146">
        <v>-6.7199315199413396</v>
      </c>
    </row>
    <row r="87" spans="1:9" x14ac:dyDescent="0.25">
      <c r="A87" s="146">
        <v>84</v>
      </c>
      <c r="B87" s="146">
        <v>37.050527572631843</v>
      </c>
      <c r="C87" s="146">
        <v>37.050527572631843</v>
      </c>
      <c r="D87" s="90"/>
      <c r="E87" s="146">
        <v>1428.5362457268129</v>
      </c>
      <c r="F87" s="146">
        <v>32.818817371606237</v>
      </c>
      <c r="G87" s="146">
        <v>3.0656830073327619</v>
      </c>
      <c r="H87" s="146">
        <v>0</v>
      </c>
      <c r="I87" s="146">
        <v>-6.7199315199413396</v>
      </c>
    </row>
    <row r="88" spans="1:9" x14ac:dyDescent="0.25">
      <c r="A88" s="146">
        <v>85</v>
      </c>
      <c r="B88" s="146">
        <v>36.41363525390625</v>
      </c>
      <c r="C88" s="146">
        <v>36.41363525390625</v>
      </c>
      <c r="D88" s="90"/>
      <c r="E88" s="146">
        <v>1403.979948650046</v>
      </c>
      <c r="F88" s="146">
        <v>32.993661558476411</v>
      </c>
      <c r="G88" s="146">
        <v>3.4845206094612462</v>
      </c>
      <c r="H88" s="146">
        <v>0</v>
      </c>
      <c r="I88" s="146">
        <v>-6.7199315199413396</v>
      </c>
    </row>
    <row r="89" spans="1:9" x14ac:dyDescent="0.25">
      <c r="A89" s="146">
        <v>86</v>
      </c>
      <c r="B89" s="146">
        <v>35.968294906616208</v>
      </c>
      <c r="C89" s="146">
        <v>35.968294906616208</v>
      </c>
      <c r="D89" s="90"/>
      <c r="E89" s="146">
        <v>1386.809212645242</v>
      </c>
      <c r="F89" s="146">
        <v>33.174658823579179</v>
      </c>
      <c r="G89" s="146">
        <v>4.684689046186497</v>
      </c>
      <c r="H89" s="146">
        <v>0</v>
      </c>
      <c r="I89" s="146">
        <v>-6.7199315199413396</v>
      </c>
    </row>
    <row r="90" spans="1:9" x14ac:dyDescent="0.25">
      <c r="A90" s="146">
        <v>87</v>
      </c>
      <c r="B90" s="146">
        <v>35.577899551391603</v>
      </c>
      <c r="C90" s="146">
        <v>35.577899551391603</v>
      </c>
      <c r="D90" s="90"/>
      <c r="E90" s="146">
        <v>1371.75695963728</v>
      </c>
      <c r="F90" s="146">
        <v>33.363114856584403</v>
      </c>
      <c r="G90" s="146">
        <v>4.285273507467382</v>
      </c>
      <c r="H90" s="146">
        <v>0</v>
      </c>
      <c r="I90" s="146">
        <v>-6.7199315199413396</v>
      </c>
    </row>
    <row r="91" spans="1:9" x14ac:dyDescent="0.25">
      <c r="A91" s="146">
        <v>88</v>
      </c>
      <c r="B91" s="146">
        <v>34.989634323120107</v>
      </c>
      <c r="C91" s="146">
        <v>34.989634323120107</v>
      </c>
      <c r="D91" s="90"/>
      <c r="E91" s="146">
        <v>1349.075549796645</v>
      </c>
      <c r="F91" s="146">
        <v>33.542166645602798</v>
      </c>
      <c r="G91" s="146">
        <v>0</v>
      </c>
      <c r="H91" s="146">
        <v>0</v>
      </c>
      <c r="I91" s="146">
        <v>-6.7199315199413396</v>
      </c>
    </row>
    <row r="92" spans="1:9" x14ac:dyDescent="0.25">
      <c r="A92" s="146">
        <v>89</v>
      </c>
      <c r="B92" s="146">
        <v>33.576710510253903</v>
      </c>
      <c r="C92" s="146">
        <v>33.576710510253903</v>
      </c>
      <c r="D92" s="90"/>
      <c r="E92" s="146">
        <v>1294.598245116621</v>
      </c>
      <c r="F92" s="146">
        <v>33.691140580362593</v>
      </c>
      <c r="G92" s="146">
        <v>0</v>
      </c>
      <c r="H92" s="146">
        <v>0</v>
      </c>
      <c r="I92" s="146">
        <v>-6.7199315199413396</v>
      </c>
    </row>
    <row r="93" spans="1:9" x14ac:dyDescent="0.25">
      <c r="A93" s="146">
        <v>90</v>
      </c>
      <c r="B93" s="146">
        <v>30.33063278198242</v>
      </c>
      <c r="C93" s="146">
        <v>30.33063278198242</v>
      </c>
      <c r="D93" s="90"/>
      <c r="E93" s="146">
        <v>1169.441061262977</v>
      </c>
      <c r="F93" s="146">
        <v>33.851381619902128</v>
      </c>
      <c r="G93" s="146">
        <v>0</v>
      </c>
      <c r="H93" s="146">
        <v>0</v>
      </c>
      <c r="I93" s="146">
        <v>-6.7199315199413396</v>
      </c>
    </row>
    <row r="94" spans="1:9" x14ac:dyDescent="0.25">
      <c r="A94" s="146">
        <v>91</v>
      </c>
      <c r="B94" s="146">
        <v>25.052196121215822</v>
      </c>
      <c r="C94" s="146">
        <v>25.052196121215822</v>
      </c>
      <c r="D94" s="90"/>
      <c r="E94" s="146">
        <v>965.92336300898</v>
      </c>
      <c r="F94" s="146">
        <v>33.958100832333884</v>
      </c>
      <c r="G94" s="146">
        <v>0</v>
      </c>
      <c r="H94" s="146">
        <v>0</v>
      </c>
      <c r="I94" s="146">
        <v>-6.7199315199413396</v>
      </c>
    </row>
    <row r="95" spans="1:9" x14ac:dyDescent="0.25">
      <c r="A95" s="146">
        <v>92</v>
      </c>
      <c r="B95" s="146">
        <v>20.265423774719238</v>
      </c>
      <c r="C95" s="146">
        <v>20.265423774719238</v>
      </c>
      <c r="D95" s="90"/>
      <c r="E95" s="146">
        <v>1248.5894206543221</v>
      </c>
      <c r="F95" s="146">
        <v>34.021819196333411</v>
      </c>
      <c r="G95" s="146">
        <v>0</v>
      </c>
      <c r="H95" s="146">
        <v>0</v>
      </c>
      <c r="I95" s="146">
        <v>-6.7199315199413396</v>
      </c>
    </row>
    <row r="96" spans="1:9" x14ac:dyDescent="0.25">
      <c r="A96" s="146">
        <v>93</v>
      </c>
      <c r="B96" s="146">
        <v>15.530478763580319</v>
      </c>
      <c r="C96" s="146">
        <v>15.530478763580319</v>
      </c>
      <c r="D96" s="90"/>
      <c r="E96" s="146">
        <v>956.8608925954552</v>
      </c>
      <c r="F96" s="146">
        <v>34.182060235872953</v>
      </c>
      <c r="G96" s="146">
        <v>0</v>
      </c>
      <c r="H96" s="146">
        <v>0</v>
      </c>
      <c r="I96" s="146">
        <v>-6.7199315199413396</v>
      </c>
    </row>
    <row r="97" spans="1:9" x14ac:dyDescent="0.25">
      <c r="A97" s="146">
        <v>94</v>
      </c>
      <c r="B97" s="146">
        <v>12.60705642700195</v>
      </c>
      <c r="C97" s="146">
        <v>12.60705642700195</v>
      </c>
      <c r="D97" s="90"/>
      <c r="E97" s="146">
        <v>800</v>
      </c>
      <c r="F97" s="146">
        <v>34.234337913444541</v>
      </c>
      <c r="G97" s="146">
        <v>2.3801587433114788</v>
      </c>
      <c r="H97" s="146">
        <v>0</v>
      </c>
      <c r="I97" s="146">
        <v>-6.7199315199413396</v>
      </c>
    </row>
    <row r="98" spans="1:9" x14ac:dyDescent="0.25">
      <c r="A98" s="146">
        <v>95</v>
      </c>
      <c r="B98" s="146">
        <v>10.267230319976809</v>
      </c>
      <c r="C98" s="146">
        <v>10.267230319976809</v>
      </c>
      <c r="D98" s="90"/>
      <c r="E98" s="146">
        <v>1222.8587867193701</v>
      </c>
      <c r="F98" s="146">
        <v>34.273478850292079</v>
      </c>
      <c r="G98" s="146">
        <v>0</v>
      </c>
      <c r="H98" s="146">
        <v>0</v>
      </c>
      <c r="I98" s="146">
        <v>-6.7199315199413396</v>
      </c>
    </row>
    <row r="99" spans="1:9" x14ac:dyDescent="0.25">
      <c r="A99" s="146">
        <v>96</v>
      </c>
      <c r="B99" s="146">
        <v>7.2152830123901364</v>
      </c>
      <c r="C99" s="146">
        <v>7.2152830123901364</v>
      </c>
      <c r="D99" s="90"/>
      <c r="E99" s="146">
        <v>800</v>
      </c>
      <c r="F99" s="146">
        <v>34.409342411784337</v>
      </c>
      <c r="G99" s="146">
        <v>2.3750600578144212</v>
      </c>
      <c r="H99" s="146">
        <v>0</v>
      </c>
      <c r="I99" s="146">
        <v>-6.7199315199413396</v>
      </c>
    </row>
    <row r="100" spans="1:9" x14ac:dyDescent="0.25">
      <c r="A100" s="146">
        <v>97</v>
      </c>
      <c r="B100" s="146">
        <v>4.5265346527099606</v>
      </c>
      <c r="C100" s="146">
        <v>4.5265346527099606</v>
      </c>
      <c r="D100" s="90"/>
      <c r="E100" s="146">
        <v>800</v>
      </c>
      <c r="F100" s="146">
        <v>34.452876894151572</v>
      </c>
      <c r="G100" s="146">
        <v>2.3739623356504702</v>
      </c>
      <c r="H100" s="146">
        <v>0</v>
      </c>
      <c r="I100" s="146">
        <v>-6.7199315199413396</v>
      </c>
    </row>
    <row r="101" spans="1:9" x14ac:dyDescent="0.25">
      <c r="A101" s="146">
        <v>98</v>
      </c>
      <c r="B101" s="146">
        <v>2.476787304878235</v>
      </c>
      <c r="C101" s="146">
        <v>2.476787304878235</v>
      </c>
      <c r="D101" s="90"/>
      <c r="E101" s="146">
        <v>800</v>
      </c>
      <c r="F101" s="146">
        <v>34.496411376518793</v>
      </c>
      <c r="G101" s="146">
        <v>2.3729264367874729</v>
      </c>
      <c r="H101" s="146">
        <v>0</v>
      </c>
      <c r="I101" s="146">
        <v>-6.7199315199413396</v>
      </c>
    </row>
    <row r="102" spans="1:9" x14ac:dyDescent="0.25">
      <c r="A102" s="146">
        <v>99</v>
      </c>
      <c r="B102" s="146">
        <v>0.69213187769055362</v>
      </c>
      <c r="C102" s="146">
        <v>0.69213187769055362</v>
      </c>
      <c r="D102" s="90"/>
      <c r="E102" s="146">
        <v>800</v>
      </c>
      <c r="F102" s="146">
        <v>34.539945858886021</v>
      </c>
      <c r="G102" s="146">
        <v>2.3719493599607411</v>
      </c>
      <c r="H102" s="146">
        <v>0</v>
      </c>
      <c r="I102" s="146">
        <v>-6.7199315199413396</v>
      </c>
    </row>
    <row r="103" spans="1:9" x14ac:dyDescent="0.25">
      <c r="A103" s="146">
        <v>100</v>
      </c>
      <c r="B103" s="146">
        <v>3.4032134898006917E-2</v>
      </c>
      <c r="C103" s="146">
        <v>3.4032134898006917E-2</v>
      </c>
      <c r="D103" s="90"/>
      <c r="E103" s="146">
        <v>0</v>
      </c>
      <c r="F103" s="146">
        <v>34.586757691871718</v>
      </c>
      <c r="G103" s="146">
        <v>0</v>
      </c>
      <c r="H103" s="146">
        <v>0</v>
      </c>
      <c r="I103" s="146">
        <v>-3.1029485636939911</v>
      </c>
    </row>
    <row r="104" spans="1:9" x14ac:dyDescent="0.25">
      <c r="A104" s="146">
        <v>101</v>
      </c>
      <c r="B104" s="146">
        <v>2.786950953304767E-3</v>
      </c>
      <c r="C104" s="146">
        <v>2.786950953304767E-3</v>
      </c>
      <c r="D104" s="90"/>
      <c r="E104" s="146">
        <v>0</v>
      </c>
      <c r="F104" s="146">
        <v>34.637968188514407</v>
      </c>
      <c r="G104" s="146">
        <v>0</v>
      </c>
      <c r="H104" s="146">
        <v>0</v>
      </c>
      <c r="I104" s="146">
        <v>-3.1029485636939911</v>
      </c>
    </row>
    <row r="105" spans="1:9" x14ac:dyDescent="0.25">
      <c r="A105" s="146">
        <v>102</v>
      </c>
      <c r="B105" s="146">
        <v>0</v>
      </c>
      <c r="C105" s="146">
        <v>0</v>
      </c>
      <c r="D105" s="90"/>
      <c r="E105" s="146">
        <v>0</v>
      </c>
      <c r="F105" s="146">
        <v>34.663412848659391</v>
      </c>
      <c r="G105" s="146">
        <v>0</v>
      </c>
      <c r="H105" s="146">
        <v>0</v>
      </c>
      <c r="I105" s="146">
        <v>-3.1029485636939911</v>
      </c>
    </row>
    <row r="106" spans="1:9" x14ac:dyDescent="0.25">
      <c r="A106" s="146">
        <v>103</v>
      </c>
      <c r="B106" s="146">
        <v>0</v>
      </c>
      <c r="C106" s="146">
        <v>0</v>
      </c>
      <c r="D106" s="90"/>
      <c r="E106" s="146">
        <v>0</v>
      </c>
      <c r="F106" s="146">
        <v>34.741058398935863</v>
      </c>
      <c r="G106" s="146">
        <v>0</v>
      </c>
      <c r="H106" s="146">
        <v>0</v>
      </c>
      <c r="I106" s="146">
        <v>-3.1029485636939911</v>
      </c>
    </row>
    <row r="107" spans="1:9" x14ac:dyDescent="0.25">
      <c r="A107" s="146">
        <v>104</v>
      </c>
      <c r="B107" s="146">
        <v>0</v>
      </c>
      <c r="C107" s="146">
        <v>0</v>
      </c>
      <c r="D107" s="90"/>
      <c r="E107" s="146">
        <v>0</v>
      </c>
      <c r="F107" s="146">
        <v>34.76650305908084</v>
      </c>
      <c r="G107" s="146">
        <v>0</v>
      </c>
      <c r="H107" s="146">
        <v>0</v>
      </c>
      <c r="I107" s="146">
        <v>-3.1029485636939911</v>
      </c>
    </row>
    <row r="108" spans="1:9" x14ac:dyDescent="0.25">
      <c r="A108" s="146">
        <v>105</v>
      </c>
      <c r="B108" s="146">
        <v>0</v>
      </c>
      <c r="C108" s="146">
        <v>0</v>
      </c>
      <c r="D108" s="90"/>
      <c r="E108" s="146">
        <v>0</v>
      </c>
      <c r="F108" s="146">
        <v>34.791947719225817</v>
      </c>
      <c r="G108" s="146">
        <v>0</v>
      </c>
      <c r="H108" s="146">
        <v>0</v>
      </c>
      <c r="I108" s="146">
        <v>-3.1029485636939911</v>
      </c>
    </row>
    <row r="109" spans="1:9" x14ac:dyDescent="0.25">
      <c r="A109" s="146">
        <v>106</v>
      </c>
      <c r="B109" s="146">
        <v>0</v>
      </c>
      <c r="C109" s="146">
        <v>0</v>
      </c>
      <c r="D109" s="90"/>
      <c r="E109" s="146">
        <v>0</v>
      </c>
      <c r="F109" s="146">
        <v>34.817392379370808</v>
      </c>
      <c r="G109" s="146">
        <v>0</v>
      </c>
      <c r="H109" s="146">
        <v>0</v>
      </c>
      <c r="I109" s="146">
        <v>-3.1029485636939911</v>
      </c>
    </row>
    <row r="110" spans="1:9" x14ac:dyDescent="0.25">
      <c r="A110" s="146">
        <v>107</v>
      </c>
      <c r="B110" s="146">
        <v>0</v>
      </c>
      <c r="C110" s="146">
        <v>0</v>
      </c>
      <c r="D110" s="90"/>
      <c r="E110" s="146">
        <v>0</v>
      </c>
      <c r="F110" s="146">
        <v>34.842837039515793</v>
      </c>
      <c r="G110" s="146">
        <v>0</v>
      </c>
      <c r="H110" s="146">
        <v>0</v>
      </c>
      <c r="I110" s="146">
        <v>-3.1029485636939911</v>
      </c>
    </row>
    <row r="111" spans="1:9" x14ac:dyDescent="0.25">
      <c r="A111" s="146">
        <v>108</v>
      </c>
      <c r="B111" s="146">
        <v>0</v>
      </c>
      <c r="C111" s="146">
        <v>0</v>
      </c>
      <c r="D111" s="90"/>
      <c r="E111" s="146">
        <v>0</v>
      </c>
      <c r="F111" s="146">
        <v>34.868281699660777</v>
      </c>
      <c r="G111" s="146">
        <v>0</v>
      </c>
      <c r="H111" s="146">
        <v>0</v>
      </c>
      <c r="I111" s="146">
        <v>-3.1029485636939911</v>
      </c>
    </row>
    <row r="112" spans="1:9" x14ac:dyDescent="0.25">
      <c r="A112" s="146">
        <v>109</v>
      </c>
      <c r="B112" s="146">
        <v>0</v>
      </c>
      <c r="C112" s="146">
        <v>0</v>
      </c>
      <c r="D112" s="90"/>
      <c r="E112" s="146">
        <v>0</v>
      </c>
      <c r="F112" s="146">
        <v>34.893726359805761</v>
      </c>
      <c r="G112" s="146">
        <v>0</v>
      </c>
      <c r="H112" s="146">
        <v>0</v>
      </c>
      <c r="I112" s="146">
        <v>-3.1029485636939911</v>
      </c>
    </row>
    <row r="113" spans="1:9" x14ac:dyDescent="0.25">
      <c r="A113" s="146">
        <v>110</v>
      </c>
      <c r="B113" s="146">
        <v>0</v>
      </c>
      <c r="C113" s="146">
        <v>0</v>
      </c>
      <c r="D113" s="90"/>
      <c r="E113" s="146">
        <v>0</v>
      </c>
      <c r="F113" s="146">
        <v>34.919171019950753</v>
      </c>
      <c r="G113" s="146">
        <v>0</v>
      </c>
      <c r="H113" s="146">
        <v>0</v>
      </c>
      <c r="I113" s="146">
        <v>-3.1029485636939911</v>
      </c>
    </row>
    <row r="114" spans="1:9" x14ac:dyDescent="0.25">
      <c r="A114" s="146">
        <v>111</v>
      </c>
      <c r="B114" s="146">
        <v>0</v>
      </c>
      <c r="C114" s="146">
        <v>0</v>
      </c>
      <c r="D114" s="90"/>
      <c r="E114" s="146">
        <v>0</v>
      </c>
      <c r="F114" s="146">
        <v>34.94461568009573</v>
      </c>
      <c r="G114" s="146">
        <v>0</v>
      </c>
      <c r="H114" s="146">
        <v>0</v>
      </c>
      <c r="I114" s="146">
        <v>-3.1029485636939911</v>
      </c>
    </row>
    <row r="115" spans="1:9" x14ac:dyDescent="0.25">
      <c r="A115" s="146">
        <v>112</v>
      </c>
      <c r="B115" s="146">
        <v>0</v>
      </c>
      <c r="C115" s="146">
        <v>0</v>
      </c>
      <c r="D115" s="90"/>
      <c r="E115" s="146">
        <v>0</v>
      </c>
      <c r="F115" s="146">
        <v>34.970060340240707</v>
      </c>
      <c r="G115" s="146">
        <v>0</v>
      </c>
      <c r="H115" s="146">
        <v>0</v>
      </c>
      <c r="I115" s="146">
        <v>-3.1029485636939911</v>
      </c>
    </row>
    <row r="116" spans="1:9" x14ac:dyDescent="0.25">
      <c r="A116" s="146">
        <v>113</v>
      </c>
      <c r="B116" s="146">
        <v>0</v>
      </c>
      <c r="C116" s="146">
        <v>0</v>
      </c>
      <c r="D116" s="90"/>
      <c r="E116" s="146">
        <v>0</v>
      </c>
      <c r="F116" s="146">
        <v>34.995505000385698</v>
      </c>
      <c r="G116" s="146">
        <v>0</v>
      </c>
      <c r="H116" s="146">
        <v>0</v>
      </c>
      <c r="I116" s="146">
        <v>-3.1029485636939911</v>
      </c>
    </row>
    <row r="117" spans="1:9" x14ac:dyDescent="0.25">
      <c r="A117" s="146">
        <v>114</v>
      </c>
      <c r="B117" s="146">
        <v>0</v>
      </c>
      <c r="C117" s="146">
        <v>0</v>
      </c>
      <c r="D117" s="90"/>
      <c r="E117" s="146">
        <v>0</v>
      </c>
      <c r="F117" s="146">
        <v>35.020949660530682</v>
      </c>
      <c r="G117" s="146">
        <v>0</v>
      </c>
      <c r="H117" s="146">
        <v>0</v>
      </c>
      <c r="I117" s="146">
        <v>-3.1029485636939911</v>
      </c>
    </row>
    <row r="118" spans="1:9" x14ac:dyDescent="0.25">
      <c r="A118" s="146">
        <v>115</v>
      </c>
      <c r="B118" s="146">
        <v>0</v>
      </c>
      <c r="C118" s="146">
        <v>0</v>
      </c>
      <c r="D118" s="90"/>
      <c r="E118" s="146">
        <v>0</v>
      </c>
      <c r="F118" s="146">
        <v>35.046394320675667</v>
      </c>
      <c r="G118" s="146">
        <v>0</v>
      </c>
      <c r="H118" s="146">
        <v>0</v>
      </c>
      <c r="I118" s="146">
        <v>-3.1029485636939911</v>
      </c>
    </row>
    <row r="119" spans="1:9" x14ac:dyDescent="0.25">
      <c r="A119" s="146">
        <v>116</v>
      </c>
      <c r="B119" s="146">
        <v>0</v>
      </c>
      <c r="C119" s="146">
        <v>0</v>
      </c>
      <c r="D119" s="90"/>
      <c r="E119" s="146">
        <v>0</v>
      </c>
      <c r="F119" s="146">
        <v>35.071838980820651</v>
      </c>
      <c r="G119" s="146">
        <v>0</v>
      </c>
      <c r="H119" s="146">
        <v>0</v>
      </c>
      <c r="I119" s="146">
        <v>-3.1029485636939911</v>
      </c>
    </row>
    <row r="120" spans="1:9" x14ac:dyDescent="0.25">
      <c r="A120" s="146">
        <v>117</v>
      </c>
      <c r="B120" s="146">
        <v>0</v>
      </c>
      <c r="C120" s="146">
        <v>0</v>
      </c>
      <c r="D120" s="90"/>
      <c r="E120" s="146">
        <v>0</v>
      </c>
      <c r="F120" s="146">
        <v>35.097283640965642</v>
      </c>
      <c r="G120" s="146">
        <v>0</v>
      </c>
      <c r="H120" s="146">
        <v>0</v>
      </c>
      <c r="I120" s="146">
        <v>-3.1029485636939911</v>
      </c>
    </row>
    <row r="121" spans="1:9" x14ac:dyDescent="0.25">
      <c r="A121" s="146">
        <v>118</v>
      </c>
      <c r="B121" s="146">
        <v>0</v>
      </c>
      <c r="C121" s="146">
        <v>0</v>
      </c>
      <c r="D121" s="90"/>
      <c r="E121" s="146">
        <v>0</v>
      </c>
      <c r="F121" s="146">
        <v>35.122728301110619</v>
      </c>
      <c r="G121" s="146">
        <v>0</v>
      </c>
      <c r="H121" s="146">
        <v>0</v>
      </c>
      <c r="I121" s="146">
        <v>-3.1029485636939911</v>
      </c>
    </row>
    <row r="122" spans="1:9" x14ac:dyDescent="0.25">
      <c r="A122" s="146">
        <v>119</v>
      </c>
      <c r="B122" s="146">
        <v>0</v>
      </c>
      <c r="C122" s="146">
        <v>0</v>
      </c>
      <c r="D122" s="90"/>
      <c r="E122" s="146">
        <v>0</v>
      </c>
      <c r="F122" s="146">
        <v>35.148172961255597</v>
      </c>
      <c r="G122" s="146">
        <v>0</v>
      </c>
      <c r="H122" s="146">
        <v>0</v>
      </c>
      <c r="I122" s="146">
        <v>-3.1029485636939911</v>
      </c>
    </row>
    <row r="123" spans="1:9" x14ac:dyDescent="0.25">
      <c r="A123" s="146">
        <v>120</v>
      </c>
      <c r="B123" s="146">
        <v>0</v>
      </c>
      <c r="C123" s="146">
        <v>0</v>
      </c>
      <c r="D123" s="90"/>
      <c r="E123" s="146">
        <v>0</v>
      </c>
      <c r="F123" s="146">
        <v>35.173617621400588</v>
      </c>
      <c r="G123" s="146">
        <v>0</v>
      </c>
      <c r="H123" s="146">
        <v>0</v>
      </c>
      <c r="I123" s="146">
        <v>-3.1029485636939911</v>
      </c>
    </row>
    <row r="124" spans="1:9" x14ac:dyDescent="0.25">
      <c r="A124" s="146">
        <v>121</v>
      </c>
      <c r="B124" s="146">
        <v>0</v>
      </c>
      <c r="C124" s="146">
        <v>0</v>
      </c>
      <c r="D124" s="90"/>
      <c r="E124" s="146">
        <v>0</v>
      </c>
      <c r="F124" s="146">
        <v>35.199062281545572</v>
      </c>
      <c r="G124" s="146">
        <v>0</v>
      </c>
      <c r="H124" s="146">
        <v>0</v>
      </c>
      <c r="I124" s="146">
        <v>-3.1029485636939911</v>
      </c>
    </row>
    <row r="125" spans="1:9" x14ac:dyDescent="0.25">
      <c r="A125" s="146">
        <v>122</v>
      </c>
      <c r="B125" s="146">
        <v>0</v>
      </c>
      <c r="C125" s="146">
        <v>0</v>
      </c>
      <c r="D125" s="90"/>
      <c r="E125" s="146">
        <v>0</v>
      </c>
      <c r="F125" s="146">
        <v>35.224506941690557</v>
      </c>
      <c r="G125" s="146">
        <v>0</v>
      </c>
      <c r="H125" s="146">
        <v>0</v>
      </c>
      <c r="I125" s="146">
        <v>-3.1029485636939911</v>
      </c>
    </row>
    <row r="126" spans="1:9" x14ac:dyDescent="0.25">
      <c r="A126" s="146">
        <v>123</v>
      </c>
      <c r="B126" s="146">
        <v>0</v>
      </c>
      <c r="C126" s="146">
        <v>0</v>
      </c>
      <c r="D126" s="90"/>
      <c r="E126" s="146">
        <v>0</v>
      </c>
      <c r="F126" s="146">
        <v>35.249951601835541</v>
      </c>
      <c r="G126" s="146">
        <v>0</v>
      </c>
      <c r="H126" s="146">
        <v>0</v>
      </c>
      <c r="I126" s="146">
        <v>-3.1029485636939911</v>
      </c>
    </row>
    <row r="127" spans="1:9" x14ac:dyDescent="0.25">
      <c r="A127" s="146">
        <v>124</v>
      </c>
      <c r="B127" s="146">
        <v>0</v>
      </c>
      <c r="C127" s="146">
        <v>0</v>
      </c>
      <c r="D127" s="90"/>
      <c r="E127" s="146">
        <v>0</v>
      </c>
      <c r="F127" s="146">
        <v>35.275396261980532</v>
      </c>
      <c r="G127" s="146">
        <v>0</v>
      </c>
      <c r="H127" s="146">
        <v>0</v>
      </c>
      <c r="I127" s="146">
        <v>-3.1029485636939911</v>
      </c>
    </row>
    <row r="128" spans="1:9" x14ac:dyDescent="0.25">
      <c r="A128" s="146">
        <v>125</v>
      </c>
      <c r="B128" s="146">
        <v>0</v>
      </c>
      <c r="C128" s="146">
        <v>0</v>
      </c>
      <c r="D128" s="90"/>
      <c r="E128" s="146">
        <v>0</v>
      </c>
      <c r="F128" s="146">
        <v>35.300840922125509</v>
      </c>
      <c r="G128" s="146">
        <v>0</v>
      </c>
      <c r="H128" s="146">
        <v>0</v>
      </c>
      <c r="I128" s="146">
        <v>-3.1029485636939911</v>
      </c>
    </row>
    <row r="129" spans="1:9" x14ac:dyDescent="0.25">
      <c r="A129" s="146">
        <v>126</v>
      </c>
      <c r="B129" s="146">
        <v>0</v>
      </c>
      <c r="C129" s="146">
        <v>0</v>
      </c>
      <c r="D129" s="90"/>
      <c r="E129" s="146">
        <v>0</v>
      </c>
      <c r="F129" s="146">
        <v>35.326285582270494</v>
      </c>
      <c r="G129" s="146">
        <v>0</v>
      </c>
      <c r="H129" s="146">
        <v>0</v>
      </c>
      <c r="I129" s="146">
        <v>-3.1029485636939911</v>
      </c>
    </row>
    <row r="130" spans="1:9" x14ac:dyDescent="0.25">
      <c r="A130" s="146">
        <v>127</v>
      </c>
      <c r="B130" s="146">
        <v>0</v>
      </c>
      <c r="C130" s="146">
        <v>0</v>
      </c>
      <c r="D130" s="90"/>
      <c r="E130" s="146">
        <v>0</v>
      </c>
      <c r="F130" s="146">
        <v>35.351730242415478</v>
      </c>
      <c r="G130" s="146">
        <v>0</v>
      </c>
      <c r="H130" s="146">
        <v>0</v>
      </c>
      <c r="I130" s="146">
        <v>-3.1029485636939911</v>
      </c>
    </row>
    <row r="131" spans="1:9" x14ac:dyDescent="0.25">
      <c r="A131" s="146">
        <v>128</v>
      </c>
      <c r="B131" s="146">
        <v>0</v>
      </c>
      <c r="C131" s="146">
        <v>0</v>
      </c>
      <c r="D131" s="90"/>
      <c r="E131" s="146">
        <v>0</v>
      </c>
      <c r="F131" s="146">
        <v>35.377174902560462</v>
      </c>
      <c r="G131" s="146">
        <v>0</v>
      </c>
      <c r="H131" s="146">
        <v>0</v>
      </c>
      <c r="I131" s="146">
        <v>-3.1029485636939911</v>
      </c>
    </row>
    <row r="132" spans="1:9" x14ac:dyDescent="0.25">
      <c r="A132" s="146">
        <v>129</v>
      </c>
      <c r="B132" s="146">
        <v>0</v>
      </c>
      <c r="C132" s="146">
        <v>0</v>
      </c>
      <c r="D132" s="90"/>
      <c r="E132" s="146">
        <v>0</v>
      </c>
      <c r="F132" s="146">
        <v>35.402619562705453</v>
      </c>
      <c r="G132" s="146">
        <v>0</v>
      </c>
      <c r="H132" s="146">
        <v>0</v>
      </c>
      <c r="I132" s="146">
        <v>-3.1029485636939911</v>
      </c>
    </row>
    <row r="133" spans="1:9" x14ac:dyDescent="0.25">
      <c r="A133" s="146">
        <v>130</v>
      </c>
      <c r="B133" s="146">
        <v>0</v>
      </c>
      <c r="C133" s="146">
        <v>0</v>
      </c>
      <c r="D133" s="90"/>
      <c r="E133" s="146">
        <v>0</v>
      </c>
      <c r="F133" s="146">
        <v>35.428064222850431</v>
      </c>
      <c r="G133" s="146">
        <v>0</v>
      </c>
      <c r="H133" s="146">
        <v>0</v>
      </c>
      <c r="I133" s="146">
        <v>-3.1029485636939911</v>
      </c>
    </row>
    <row r="134" spans="1:9" x14ac:dyDescent="0.25">
      <c r="A134" s="146">
        <v>131</v>
      </c>
      <c r="B134" s="146">
        <v>0</v>
      </c>
      <c r="C134" s="146">
        <v>0</v>
      </c>
      <c r="D134" s="90"/>
      <c r="E134" s="146">
        <v>0</v>
      </c>
      <c r="F134" s="146">
        <v>35.453508882995408</v>
      </c>
      <c r="G134" s="146">
        <v>0</v>
      </c>
      <c r="H134" s="146">
        <v>0</v>
      </c>
      <c r="I134" s="146">
        <v>-3.1029485636939911</v>
      </c>
    </row>
    <row r="135" spans="1:9" x14ac:dyDescent="0.25">
      <c r="A135" s="146">
        <v>132</v>
      </c>
      <c r="B135" s="146">
        <v>0</v>
      </c>
      <c r="C135" s="146">
        <v>0</v>
      </c>
      <c r="D135" s="90"/>
      <c r="E135" s="146">
        <v>0</v>
      </c>
      <c r="F135" s="146">
        <v>35.478953543140399</v>
      </c>
      <c r="G135" s="146">
        <v>0</v>
      </c>
      <c r="H135" s="146">
        <v>0</v>
      </c>
      <c r="I135" s="146">
        <v>-3.1029485636939911</v>
      </c>
    </row>
    <row r="136" spans="1:9" x14ac:dyDescent="0.25">
      <c r="A136" s="146">
        <v>133</v>
      </c>
      <c r="B136" s="146">
        <v>0</v>
      </c>
      <c r="C136" s="146">
        <v>0</v>
      </c>
      <c r="D136" s="90"/>
      <c r="E136" s="146">
        <v>0</v>
      </c>
      <c r="F136" s="146">
        <v>35.504398203285383</v>
      </c>
      <c r="G136" s="146">
        <v>0</v>
      </c>
      <c r="H136" s="146">
        <v>0</v>
      </c>
      <c r="I136" s="146">
        <v>-3.1029485636939911</v>
      </c>
    </row>
    <row r="137" spans="1:9" x14ac:dyDescent="0.25">
      <c r="A137" s="146">
        <v>134</v>
      </c>
      <c r="B137" s="146">
        <v>0</v>
      </c>
      <c r="C137" s="146">
        <v>0</v>
      </c>
      <c r="D137" s="90"/>
      <c r="E137" s="146">
        <v>0</v>
      </c>
      <c r="F137" s="146">
        <v>35.529842863430368</v>
      </c>
      <c r="G137" s="146">
        <v>0</v>
      </c>
      <c r="H137" s="146">
        <v>0</v>
      </c>
      <c r="I137" s="146">
        <v>-3.1029485636939911</v>
      </c>
    </row>
    <row r="138" spans="1:9" x14ac:dyDescent="0.25">
      <c r="A138" s="146">
        <v>135</v>
      </c>
      <c r="B138" s="146">
        <v>0</v>
      </c>
      <c r="C138" s="146">
        <v>0</v>
      </c>
      <c r="D138" s="90"/>
      <c r="E138" s="146">
        <v>0</v>
      </c>
      <c r="F138" s="146">
        <v>35.555287523575352</v>
      </c>
      <c r="G138" s="146">
        <v>0</v>
      </c>
      <c r="H138" s="146">
        <v>0</v>
      </c>
      <c r="I138" s="146">
        <v>-3.1029485636939911</v>
      </c>
    </row>
    <row r="139" spans="1:9" x14ac:dyDescent="0.25">
      <c r="A139" s="146">
        <v>136</v>
      </c>
      <c r="B139" s="146">
        <v>1.097206841222942E-4</v>
      </c>
      <c r="C139" s="146">
        <v>1.097206841222942E-4</v>
      </c>
      <c r="D139" s="90"/>
      <c r="E139" s="146">
        <v>0</v>
      </c>
      <c r="F139" s="146">
        <v>35.632933073851817</v>
      </c>
      <c r="G139" s="146">
        <v>0</v>
      </c>
      <c r="H139" s="146">
        <v>0</v>
      </c>
      <c r="I139" s="146">
        <v>-3.1029485636939911</v>
      </c>
    </row>
    <row r="140" spans="1:9" x14ac:dyDescent="0.25">
      <c r="A140" s="146">
        <v>137</v>
      </c>
      <c r="B140" s="146">
        <v>2.6872912421822548E-3</v>
      </c>
      <c r="C140" s="146">
        <v>2.6872912421822548E-3</v>
      </c>
      <c r="D140" s="90"/>
      <c r="E140" s="146">
        <v>800</v>
      </c>
      <c r="F140" s="146">
        <v>35.658377733996801</v>
      </c>
      <c r="G140" s="146">
        <v>2.3592386209751042</v>
      </c>
      <c r="H140" s="146">
        <v>0</v>
      </c>
      <c r="I140" s="146">
        <v>-6.7199315199413396</v>
      </c>
    </row>
    <row r="141" spans="1:9" x14ac:dyDescent="0.25">
      <c r="A141" s="146">
        <v>138</v>
      </c>
      <c r="B141" s="146">
        <v>0.1046976236626506</v>
      </c>
      <c r="C141" s="146">
        <v>0.1046976236626506</v>
      </c>
      <c r="D141" s="90"/>
      <c r="E141" s="146">
        <v>800</v>
      </c>
      <c r="F141" s="146">
        <v>35.686663385141067</v>
      </c>
      <c r="G141" s="146">
        <v>2.3590830992039069</v>
      </c>
      <c r="H141" s="146">
        <v>0</v>
      </c>
      <c r="I141" s="146">
        <v>-6.7199315199413396</v>
      </c>
    </row>
    <row r="142" spans="1:9" x14ac:dyDescent="0.25">
      <c r="A142" s="146">
        <v>139</v>
      </c>
      <c r="B142" s="146">
        <v>1.5263538002967829</v>
      </c>
      <c r="C142" s="146">
        <v>1.5263538002967829</v>
      </c>
      <c r="D142" s="90"/>
      <c r="E142" s="146">
        <v>800</v>
      </c>
      <c r="F142" s="146">
        <v>35.722352924567737</v>
      </c>
      <c r="G142" s="146">
        <v>2.3588917792946251</v>
      </c>
      <c r="H142" s="146">
        <v>0</v>
      </c>
      <c r="I142" s="146">
        <v>-6.7199315199413396</v>
      </c>
    </row>
    <row r="143" spans="1:9" x14ac:dyDescent="0.25">
      <c r="A143" s="146">
        <v>140</v>
      </c>
      <c r="B143" s="146">
        <v>3.9651694774627679</v>
      </c>
      <c r="C143" s="146">
        <v>3.9651694774627679</v>
      </c>
      <c r="D143" s="90"/>
      <c r="E143" s="146">
        <v>800</v>
      </c>
      <c r="F143" s="146">
        <v>35.724807579665452</v>
      </c>
      <c r="G143" s="146">
        <v>2.3588788127085372</v>
      </c>
      <c r="H143" s="146">
        <v>0</v>
      </c>
      <c r="I143" s="146">
        <v>-6.7199315199413396</v>
      </c>
    </row>
    <row r="144" spans="1:9" x14ac:dyDescent="0.25">
      <c r="A144" s="146">
        <v>141</v>
      </c>
      <c r="B144" s="146">
        <v>8.8312253475189202</v>
      </c>
      <c r="C144" s="146">
        <v>8.8312253475189202</v>
      </c>
      <c r="D144" s="90"/>
      <c r="E144" s="146">
        <v>1051.826167053076</v>
      </c>
      <c r="F144" s="146">
        <v>35.701838880952153</v>
      </c>
      <c r="G144" s="146">
        <v>15.44256594180084</v>
      </c>
      <c r="H144" s="146">
        <v>0</v>
      </c>
      <c r="I144" s="146">
        <v>-6.7199315199413396</v>
      </c>
    </row>
    <row r="145" spans="1:9" x14ac:dyDescent="0.25">
      <c r="A145" s="146">
        <v>142</v>
      </c>
      <c r="B145" s="146">
        <v>14.332768249511719</v>
      </c>
      <c r="C145" s="146">
        <v>14.332768249511719</v>
      </c>
      <c r="D145" s="90"/>
      <c r="E145" s="146">
        <v>1707.076888869032</v>
      </c>
      <c r="F145" s="146">
        <v>35.656298745397663</v>
      </c>
      <c r="G145" s="146">
        <v>18.647851802978021</v>
      </c>
      <c r="H145" s="146">
        <v>0</v>
      </c>
      <c r="I145" s="146">
        <v>-6.7199315199413396</v>
      </c>
    </row>
    <row r="146" spans="1:9" x14ac:dyDescent="0.25">
      <c r="A146" s="146">
        <v>143</v>
      </c>
      <c r="B146" s="146">
        <v>16.810067939758301</v>
      </c>
      <c r="C146" s="146">
        <v>16.810067939758301</v>
      </c>
      <c r="D146" s="90"/>
      <c r="E146" s="146">
        <v>2002.130919911948</v>
      </c>
      <c r="F146" s="146">
        <v>35.726872540693407</v>
      </c>
      <c r="G146" s="146">
        <v>12.084139436613871</v>
      </c>
      <c r="H146" s="146">
        <v>0</v>
      </c>
      <c r="I146" s="146">
        <v>-6.7199315199413396</v>
      </c>
    </row>
    <row r="147" spans="1:9" x14ac:dyDescent="0.25">
      <c r="A147" s="146">
        <v>144</v>
      </c>
      <c r="B147" s="146">
        <v>18.51184349060059</v>
      </c>
      <c r="C147" s="146">
        <v>18.51184349060059</v>
      </c>
      <c r="D147" s="90"/>
      <c r="E147" s="146">
        <v>1140.548166972279</v>
      </c>
      <c r="F147" s="146">
        <v>35.884153022732697</v>
      </c>
      <c r="G147" s="146">
        <v>15.31652267643754</v>
      </c>
      <c r="H147" s="146">
        <v>0</v>
      </c>
      <c r="I147" s="146">
        <v>-6.7199315199413396</v>
      </c>
    </row>
    <row r="148" spans="1:9" x14ac:dyDescent="0.25">
      <c r="A148" s="146">
        <v>145</v>
      </c>
      <c r="B148" s="146">
        <v>21.370381355285641</v>
      </c>
      <c r="C148" s="146">
        <v>21.370381355285641</v>
      </c>
      <c r="D148" s="90"/>
      <c r="E148" s="146">
        <v>1316.6678561562769</v>
      </c>
      <c r="F148" s="146">
        <v>35.928951319879907</v>
      </c>
      <c r="G148" s="146">
        <v>13.575642934545741</v>
      </c>
      <c r="H148" s="146">
        <v>0</v>
      </c>
      <c r="I148" s="146">
        <v>-6.7199315199413396</v>
      </c>
    </row>
    <row r="149" spans="1:9" x14ac:dyDescent="0.25">
      <c r="A149" s="146">
        <v>146</v>
      </c>
      <c r="B149" s="146">
        <v>22.178292083740239</v>
      </c>
      <c r="C149" s="146">
        <v>22.178292083740239</v>
      </c>
      <c r="D149" s="90"/>
      <c r="E149" s="146">
        <v>1366.44469771633</v>
      </c>
      <c r="F149" s="146">
        <v>36.018978030510162</v>
      </c>
      <c r="G149" s="146">
        <v>10.408840315117169</v>
      </c>
      <c r="H149" s="146">
        <v>0</v>
      </c>
      <c r="I149" s="146">
        <v>-6.7199315199413396</v>
      </c>
    </row>
    <row r="150" spans="1:9" x14ac:dyDescent="0.25">
      <c r="A150" s="146">
        <v>147</v>
      </c>
      <c r="B150" s="146">
        <v>24.262481880187991</v>
      </c>
      <c r="C150" s="146">
        <v>24.262481880187991</v>
      </c>
      <c r="D150" s="90"/>
      <c r="E150" s="146">
        <v>1494.8554015540001</v>
      </c>
      <c r="F150" s="146">
        <v>36.116979048832007</v>
      </c>
      <c r="G150" s="146">
        <v>19.387880502889111</v>
      </c>
      <c r="H150" s="146">
        <v>0</v>
      </c>
      <c r="I150" s="146">
        <v>-6.7199315199413396</v>
      </c>
    </row>
    <row r="151" spans="1:9" x14ac:dyDescent="0.25">
      <c r="A151" s="146">
        <v>148</v>
      </c>
      <c r="B151" s="146">
        <v>26.668055915832522</v>
      </c>
      <c r="C151" s="146">
        <v>26.668055915832522</v>
      </c>
      <c r="D151" s="90"/>
      <c r="E151" s="146">
        <v>1643.067169780302</v>
      </c>
      <c r="F151" s="146">
        <v>36.184083225845512</v>
      </c>
      <c r="G151" s="146">
        <v>17.921226425683582</v>
      </c>
      <c r="H151" s="146">
        <v>0</v>
      </c>
      <c r="I151" s="146">
        <v>-6.7199315199413396</v>
      </c>
    </row>
    <row r="152" spans="1:9" x14ac:dyDescent="0.25">
      <c r="A152" s="146">
        <v>149</v>
      </c>
      <c r="B152" s="146">
        <v>28.38027744293213</v>
      </c>
      <c r="C152" s="146">
        <v>28.38027744293213</v>
      </c>
      <c r="D152" s="90"/>
      <c r="E152" s="146">
        <v>1748.5602356208551</v>
      </c>
      <c r="F152" s="146">
        <v>36.28309243206018</v>
      </c>
      <c r="G152" s="146">
        <v>17.223105265199521</v>
      </c>
      <c r="H152" s="146">
        <v>0</v>
      </c>
      <c r="I152" s="146">
        <v>-6.7199315199413396</v>
      </c>
    </row>
    <row r="153" spans="1:9" x14ac:dyDescent="0.25">
      <c r="A153" s="146">
        <v>150</v>
      </c>
      <c r="B153" s="146">
        <v>29.926128196716309</v>
      </c>
      <c r="C153" s="146">
        <v>29.926128196716309</v>
      </c>
      <c r="D153" s="90"/>
      <c r="E153" s="146">
        <v>1843.8028971384119</v>
      </c>
      <c r="F153" s="146">
        <v>36.325052154189372</v>
      </c>
      <c r="G153" s="146">
        <v>13.625396333762451</v>
      </c>
      <c r="H153" s="146">
        <v>0</v>
      </c>
      <c r="I153" s="146">
        <v>-6.7199315199413396</v>
      </c>
    </row>
    <row r="154" spans="1:9" x14ac:dyDescent="0.25">
      <c r="A154" s="146">
        <v>151</v>
      </c>
      <c r="B154" s="146">
        <v>29.887714385986332</v>
      </c>
      <c r="C154" s="146">
        <v>29.887714385986332</v>
      </c>
      <c r="D154" s="90"/>
      <c r="E154" s="146">
        <v>1841.4361527654521</v>
      </c>
      <c r="F154" s="146">
        <v>36.450581313962928</v>
      </c>
      <c r="G154" s="146">
        <v>0</v>
      </c>
      <c r="H154" s="146">
        <v>0</v>
      </c>
      <c r="I154" s="146">
        <v>-6.7199315199413396</v>
      </c>
    </row>
    <row r="155" spans="1:9" x14ac:dyDescent="0.25">
      <c r="A155" s="146">
        <v>152</v>
      </c>
      <c r="B155" s="146">
        <v>28.228955650329588</v>
      </c>
      <c r="C155" s="146">
        <v>28.228955650329588</v>
      </c>
      <c r="D155" s="90"/>
      <c r="E155" s="146">
        <v>1739.237026224481</v>
      </c>
      <c r="F155" s="146">
        <v>36.621744358884577</v>
      </c>
      <c r="G155" s="146">
        <v>0</v>
      </c>
      <c r="H155" s="146">
        <v>0</v>
      </c>
      <c r="I155" s="146">
        <v>-6.7199315199413396</v>
      </c>
    </row>
    <row r="156" spans="1:9" x14ac:dyDescent="0.25">
      <c r="A156" s="146">
        <v>153</v>
      </c>
      <c r="B156" s="146">
        <v>25.749360656738279</v>
      </c>
      <c r="C156" s="146">
        <v>25.749360656738279</v>
      </c>
      <c r="D156" s="90"/>
      <c r="E156" s="146">
        <v>1586.464692868801</v>
      </c>
      <c r="F156" s="146">
        <v>36.736680504730543</v>
      </c>
      <c r="G156" s="146">
        <v>0</v>
      </c>
      <c r="H156" s="146">
        <v>0</v>
      </c>
      <c r="I156" s="146">
        <v>-6.7199315199413396</v>
      </c>
    </row>
    <row r="157" spans="1:9" x14ac:dyDescent="0.25">
      <c r="A157" s="146">
        <v>154</v>
      </c>
      <c r="B157" s="146">
        <v>21.531807518005369</v>
      </c>
      <c r="C157" s="146">
        <v>21.531807518005369</v>
      </c>
      <c r="D157" s="90"/>
      <c r="E157" s="146">
        <v>1326.613614075246</v>
      </c>
      <c r="F157" s="146">
        <v>36.874681522273413</v>
      </c>
      <c r="G157" s="146">
        <v>0</v>
      </c>
      <c r="H157" s="146">
        <v>0</v>
      </c>
      <c r="I157" s="146">
        <v>-6.7199315199413396</v>
      </c>
    </row>
    <row r="158" spans="1:9" x14ac:dyDescent="0.25">
      <c r="A158" s="146">
        <v>155</v>
      </c>
      <c r="B158" s="146">
        <v>16.99701461791992</v>
      </c>
      <c r="C158" s="146">
        <v>16.99701461791992</v>
      </c>
      <c r="D158" s="90"/>
      <c r="E158" s="146">
        <v>1047.2168196707601</v>
      </c>
      <c r="F158" s="146">
        <v>37.008598148619861</v>
      </c>
      <c r="G158" s="146">
        <v>0</v>
      </c>
      <c r="H158" s="146">
        <v>0</v>
      </c>
      <c r="I158" s="146">
        <v>-6.7199315199413396</v>
      </c>
    </row>
    <row r="159" spans="1:9" x14ac:dyDescent="0.25">
      <c r="A159" s="146">
        <v>156</v>
      </c>
      <c r="B159" s="146">
        <v>13.65968170166016</v>
      </c>
      <c r="C159" s="146">
        <v>13.65968170166016</v>
      </c>
      <c r="D159" s="90"/>
      <c r="E159" s="146">
        <v>841.59770117783228</v>
      </c>
      <c r="F159" s="146">
        <v>37.101610791978068</v>
      </c>
      <c r="G159" s="146">
        <v>0.14967569806856329</v>
      </c>
      <c r="H159" s="146">
        <v>0</v>
      </c>
      <c r="I159" s="146">
        <v>-6.7199315199413396</v>
      </c>
    </row>
    <row r="160" spans="1:9" x14ac:dyDescent="0.25">
      <c r="A160" s="146">
        <v>157</v>
      </c>
      <c r="B160" s="146">
        <v>12.782615566253661</v>
      </c>
      <c r="C160" s="146">
        <v>12.782615566253661</v>
      </c>
      <c r="D160" s="90"/>
      <c r="E160" s="146">
        <v>800</v>
      </c>
      <c r="F160" s="146">
        <v>37.141003163151957</v>
      </c>
      <c r="G160" s="146">
        <v>2.3531193129323351</v>
      </c>
      <c r="H160" s="146">
        <v>0</v>
      </c>
      <c r="I160" s="146">
        <v>-6.7199315199413396</v>
      </c>
    </row>
    <row r="161" spans="1:9" x14ac:dyDescent="0.25">
      <c r="A161" s="146">
        <v>158</v>
      </c>
      <c r="B161" s="146">
        <v>13.190379524230959</v>
      </c>
      <c r="C161" s="146">
        <v>13.190379524230959</v>
      </c>
      <c r="D161" s="90"/>
      <c r="E161" s="146">
        <v>812.68314501843349</v>
      </c>
      <c r="F161" s="146">
        <v>37.209997853916029</v>
      </c>
      <c r="G161" s="146">
        <v>6.7204229309385246</v>
      </c>
      <c r="H161" s="146">
        <v>0</v>
      </c>
      <c r="I161" s="146">
        <v>-6.7199315199413396</v>
      </c>
    </row>
    <row r="162" spans="1:9" x14ac:dyDescent="0.25">
      <c r="A162" s="146">
        <v>159</v>
      </c>
      <c r="B162" s="146">
        <v>15.42160024642944</v>
      </c>
      <c r="C162" s="146">
        <v>15.42160024642944</v>
      </c>
      <c r="D162" s="90"/>
      <c r="E162" s="146">
        <v>950.15269018319145</v>
      </c>
      <c r="F162" s="146">
        <v>37.214376047996993</v>
      </c>
      <c r="G162" s="146">
        <v>15.15248225135934</v>
      </c>
      <c r="H162" s="146">
        <v>0</v>
      </c>
      <c r="I162" s="146">
        <v>-6.7199315199413396</v>
      </c>
    </row>
    <row r="163" spans="1:9" x14ac:dyDescent="0.25">
      <c r="A163" s="146">
        <v>160</v>
      </c>
      <c r="B163" s="146">
        <v>19.305016899108889</v>
      </c>
      <c r="C163" s="146">
        <v>19.305016899108889</v>
      </c>
      <c r="D163" s="90"/>
      <c r="E163" s="146">
        <v>1189.4170155893621</v>
      </c>
      <c r="F163" s="146">
        <v>37.207657768164758</v>
      </c>
      <c r="G163" s="146">
        <v>22.436029841005169</v>
      </c>
      <c r="H163" s="146">
        <v>0</v>
      </c>
      <c r="I163" s="146">
        <v>-6.7199315199413396</v>
      </c>
    </row>
    <row r="164" spans="1:9" x14ac:dyDescent="0.25">
      <c r="A164" s="146">
        <v>161</v>
      </c>
      <c r="B164" s="146">
        <v>22.87868518829346</v>
      </c>
      <c r="C164" s="146">
        <v>22.87868518829346</v>
      </c>
      <c r="D164" s="90"/>
      <c r="E164" s="146">
        <v>1409.597183959195</v>
      </c>
      <c r="F164" s="146">
        <v>37.250382526966817</v>
      </c>
      <c r="G164" s="146">
        <v>18.848248418081539</v>
      </c>
      <c r="H164" s="146">
        <v>0</v>
      </c>
      <c r="I164" s="146">
        <v>-6.7199315199413396</v>
      </c>
    </row>
    <row r="165" spans="1:9" x14ac:dyDescent="0.25">
      <c r="A165" s="146">
        <v>162</v>
      </c>
      <c r="B165" s="146">
        <v>24.72300109863281</v>
      </c>
      <c r="C165" s="146">
        <v>24.72300109863281</v>
      </c>
      <c r="D165" s="90"/>
      <c r="E165" s="146">
        <v>1523.228823721244</v>
      </c>
      <c r="F165" s="146">
        <v>37.293427876092359</v>
      </c>
      <c r="G165" s="146">
        <v>13.128289774869151</v>
      </c>
      <c r="H165" s="146">
        <v>0</v>
      </c>
      <c r="I165" s="146">
        <v>-6.7199315199413396</v>
      </c>
    </row>
    <row r="166" spans="1:9" x14ac:dyDescent="0.25">
      <c r="A166" s="146">
        <v>163</v>
      </c>
      <c r="B166" s="146">
        <v>26.194281768798831</v>
      </c>
      <c r="C166" s="146">
        <v>26.194281768798831</v>
      </c>
      <c r="D166" s="90"/>
      <c r="E166" s="146">
        <v>1613.877087483394</v>
      </c>
      <c r="F166" s="146">
        <v>37.357598866929841</v>
      </c>
      <c r="G166" s="146">
        <v>16.600372045690602</v>
      </c>
      <c r="H166" s="146">
        <v>0</v>
      </c>
      <c r="I166" s="146">
        <v>-6.7199315199413396</v>
      </c>
    </row>
    <row r="167" spans="1:9" x14ac:dyDescent="0.25">
      <c r="A167" s="146">
        <v>164</v>
      </c>
      <c r="B167" s="146">
        <v>28.50858478546143</v>
      </c>
      <c r="C167" s="146">
        <v>28.50858478546143</v>
      </c>
      <c r="D167" s="90"/>
      <c r="E167" s="146">
        <v>1756.465483113099</v>
      </c>
      <c r="F167" s="146">
        <v>37.45052173539468</v>
      </c>
      <c r="G167" s="146">
        <v>23.115003593540571</v>
      </c>
      <c r="H167" s="146">
        <v>0</v>
      </c>
      <c r="I167" s="146">
        <v>-6.7199315199413396</v>
      </c>
    </row>
    <row r="168" spans="1:9" x14ac:dyDescent="0.25">
      <c r="A168" s="146">
        <v>165</v>
      </c>
      <c r="B168" s="146">
        <v>30.808292770385741</v>
      </c>
      <c r="C168" s="146">
        <v>30.808292770385741</v>
      </c>
      <c r="D168" s="90"/>
      <c r="E168" s="146">
        <v>1898.1546524337409</v>
      </c>
      <c r="F168" s="146">
        <v>37.498646979710763</v>
      </c>
      <c r="G168" s="146">
        <v>16.887394417766629</v>
      </c>
      <c r="H168" s="146">
        <v>0</v>
      </c>
      <c r="I168" s="146">
        <v>-6.7199315199413396</v>
      </c>
    </row>
    <row r="169" spans="1:9" x14ac:dyDescent="0.25">
      <c r="A169" s="146">
        <v>166</v>
      </c>
      <c r="B169" s="146">
        <v>31.22734260559082</v>
      </c>
      <c r="C169" s="146">
        <v>31.22734260559082</v>
      </c>
      <c r="D169" s="90"/>
      <c r="E169" s="146">
        <v>1204.0149949920651</v>
      </c>
      <c r="F169" s="146">
        <v>37.583528160252733</v>
      </c>
      <c r="G169" s="146">
        <v>6.5086984914152879</v>
      </c>
      <c r="H169" s="146">
        <v>0</v>
      </c>
      <c r="I169" s="146">
        <v>-6.7199315199413396</v>
      </c>
    </row>
    <row r="170" spans="1:9" x14ac:dyDescent="0.25">
      <c r="A170" s="146">
        <v>167</v>
      </c>
      <c r="B170" s="146">
        <v>31.60831356048584</v>
      </c>
      <c r="C170" s="146">
        <v>31.60831356048584</v>
      </c>
      <c r="D170" s="90"/>
      <c r="E170" s="146">
        <v>1218.7038767244451</v>
      </c>
      <c r="F170" s="146">
        <v>37.67765817944246</v>
      </c>
      <c r="G170" s="146">
        <v>13.039168493242119</v>
      </c>
      <c r="H170" s="146">
        <v>0</v>
      </c>
      <c r="I170" s="146">
        <v>-6.7199315199413396</v>
      </c>
    </row>
    <row r="171" spans="1:9" x14ac:dyDescent="0.25">
      <c r="A171" s="146">
        <v>168</v>
      </c>
      <c r="B171" s="146">
        <v>33.3176570892334</v>
      </c>
      <c r="C171" s="146">
        <v>33.3176570892334</v>
      </c>
      <c r="D171" s="90"/>
      <c r="E171" s="146">
        <v>1284.6100688138181</v>
      </c>
      <c r="F171" s="146">
        <v>37.774857444706107</v>
      </c>
      <c r="G171" s="146">
        <v>23.103115780014608</v>
      </c>
      <c r="H171" s="146">
        <v>0</v>
      </c>
      <c r="I171" s="146">
        <v>-6.7199315199413396</v>
      </c>
    </row>
    <row r="172" spans="1:9" x14ac:dyDescent="0.25">
      <c r="A172" s="146">
        <v>169</v>
      </c>
      <c r="B172" s="146">
        <v>35.632570266723633</v>
      </c>
      <c r="C172" s="146">
        <v>35.632570266723633</v>
      </c>
      <c r="D172" s="90"/>
      <c r="E172" s="146">
        <v>1373.8648675011691</v>
      </c>
      <c r="F172" s="146">
        <v>37.915635683362197</v>
      </c>
      <c r="G172" s="146">
        <v>23.444198524088371</v>
      </c>
      <c r="H172" s="146">
        <v>0</v>
      </c>
      <c r="I172" s="146">
        <v>-6.7199315199413396</v>
      </c>
    </row>
    <row r="173" spans="1:9" x14ac:dyDescent="0.25">
      <c r="A173" s="146">
        <v>170</v>
      </c>
      <c r="B173" s="146">
        <v>37.263524246215823</v>
      </c>
      <c r="C173" s="146">
        <v>37.263524246215823</v>
      </c>
      <c r="D173" s="90"/>
      <c r="E173" s="146">
        <v>1436.748638056112</v>
      </c>
      <c r="F173" s="146">
        <v>38.058732605110293</v>
      </c>
      <c r="G173" s="146">
        <v>17.312536031616759</v>
      </c>
      <c r="H173" s="146">
        <v>0</v>
      </c>
      <c r="I173" s="146">
        <v>-6.7199315199413396</v>
      </c>
    </row>
    <row r="174" spans="1:9" x14ac:dyDescent="0.25">
      <c r="A174" s="146">
        <v>171</v>
      </c>
      <c r="B174" s="146">
        <v>37.877011871337892</v>
      </c>
      <c r="C174" s="146">
        <v>37.877011871337892</v>
      </c>
      <c r="D174" s="90"/>
      <c r="E174" s="146">
        <v>1460.402533593058</v>
      </c>
      <c r="F174" s="146">
        <v>38.168175043820142</v>
      </c>
      <c r="G174" s="146">
        <v>5.843694295394088</v>
      </c>
      <c r="H174" s="146">
        <v>0</v>
      </c>
      <c r="I174" s="146">
        <v>-6.7199315199413396</v>
      </c>
    </row>
    <row r="175" spans="1:9" x14ac:dyDescent="0.25">
      <c r="A175" s="146">
        <v>172</v>
      </c>
      <c r="B175" s="146">
        <v>36.635720062255857</v>
      </c>
      <c r="C175" s="146">
        <v>36.635720062255857</v>
      </c>
      <c r="D175" s="90"/>
      <c r="E175" s="146">
        <v>1412.5427470536799</v>
      </c>
      <c r="F175" s="146">
        <v>38.276400711852652</v>
      </c>
      <c r="G175" s="146">
        <v>0</v>
      </c>
      <c r="H175" s="146">
        <v>0</v>
      </c>
      <c r="I175" s="146">
        <v>-6.7199315199413396</v>
      </c>
    </row>
    <row r="176" spans="1:9" x14ac:dyDescent="0.25">
      <c r="A176" s="146">
        <v>173</v>
      </c>
      <c r="B176" s="146">
        <v>33.777757072448729</v>
      </c>
      <c r="C176" s="146">
        <v>33.777757072448729</v>
      </c>
      <c r="D176" s="90"/>
      <c r="E176" s="146">
        <v>1302.349883756882</v>
      </c>
      <c r="F176" s="146">
        <v>38.368764360830099</v>
      </c>
      <c r="G176" s="146">
        <v>0</v>
      </c>
      <c r="H176" s="146">
        <v>0</v>
      </c>
      <c r="I176" s="146">
        <v>-6.7199315199413396</v>
      </c>
    </row>
    <row r="177" spans="1:9" x14ac:dyDescent="0.25">
      <c r="A177" s="146">
        <v>174</v>
      </c>
      <c r="B177" s="146">
        <v>29.693341255187988</v>
      </c>
      <c r="C177" s="146">
        <v>29.693341255187988</v>
      </c>
      <c r="D177" s="90"/>
      <c r="E177" s="146">
        <v>1144.8693721463851</v>
      </c>
      <c r="F177" s="146">
        <v>38.519836693665532</v>
      </c>
      <c r="G177" s="146">
        <v>0</v>
      </c>
      <c r="H177" s="146">
        <v>0</v>
      </c>
      <c r="I177" s="146">
        <v>-6.7199315199413396</v>
      </c>
    </row>
    <row r="178" spans="1:9" x14ac:dyDescent="0.25">
      <c r="A178" s="146">
        <v>175</v>
      </c>
      <c r="B178" s="146">
        <v>26.733255577087402</v>
      </c>
      <c r="C178" s="146">
        <v>26.733255577087402</v>
      </c>
      <c r="D178" s="90"/>
      <c r="E178" s="146">
        <v>1647.0842388620081</v>
      </c>
      <c r="F178" s="146">
        <v>38.593324954945032</v>
      </c>
      <c r="G178" s="146">
        <v>0</v>
      </c>
      <c r="H178" s="146">
        <v>0</v>
      </c>
      <c r="I178" s="146">
        <v>-6.7199315199413396</v>
      </c>
    </row>
    <row r="179" spans="1:9" x14ac:dyDescent="0.25">
      <c r="A179" s="146">
        <v>176</v>
      </c>
      <c r="B179" s="146">
        <v>24.896079063415531</v>
      </c>
      <c r="C179" s="146">
        <v>24.896079063415531</v>
      </c>
      <c r="D179" s="90"/>
      <c r="E179" s="146">
        <v>1533.8924702444251</v>
      </c>
      <c r="F179" s="146">
        <v>38.745694664624168</v>
      </c>
      <c r="G179" s="146">
        <v>3.2131063453885349</v>
      </c>
      <c r="H179" s="146">
        <v>0</v>
      </c>
      <c r="I179" s="146">
        <v>-6.7199315199413396</v>
      </c>
    </row>
    <row r="180" spans="1:9" x14ac:dyDescent="0.25">
      <c r="A180" s="146">
        <v>177</v>
      </c>
      <c r="B180" s="146">
        <v>25.530557823181152</v>
      </c>
      <c r="C180" s="146">
        <v>25.530557823181152</v>
      </c>
      <c r="D180" s="90"/>
      <c r="E180" s="146">
        <v>1572.9838544602089</v>
      </c>
      <c r="F180" s="146">
        <v>38.83016422177591</v>
      </c>
      <c r="G180" s="146">
        <v>13.14877965661792</v>
      </c>
      <c r="H180" s="146">
        <v>0</v>
      </c>
      <c r="I180" s="146">
        <v>-6.7199315199413396</v>
      </c>
    </row>
    <row r="181" spans="1:9" x14ac:dyDescent="0.25">
      <c r="A181" s="146">
        <v>178</v>
      </c>
      <c r="B181" s="146">
        <v>26.98080310821533</v>
      </c>
      <c r="C181" s="146">
        <v>26.98080310821533</v>
      </c>
      <c r="D181" s="90"/>
      <c r="E181" s="146">
        <v>1662.3360900895659</v>
      </c>
      <c r="F181" s="146">
        <v>38.923979726212572</v>
      </c>
      <c r="G181" s="146">
        <v>16.47842061141953</v>
      </c>
      <c r="H181" s="146">
        <v>0</v>
      </c>
      <c r="I181" s="146">
        <v>-6.7199315199413396</v>
      </c>
    </row>
    <row r="182" spans="1:9" x14ac:dyDescent="0.25">
      <c r="A182" s="146">
        <v>179</v>
      </c>
      <c r="B182" s="146">
        <v>28.73556575775147</v>
      </c>
      <c r="C182" s="146">
        <v>28.73556575775147</v>
      </c>
      <c r="D182" s="90"/>
      <c r="E182" s="146">
        <v>1770.4501914439811</v>
      </c>
      <c r="F182" s="146">
        <v>39.018502236643037</v>
      </c>
      <c r="G182" s="146">
        <v>15.740157597551351</v>
      </c>
      <c r="H182" s="146">
        <v>0</v>
      </c>
      <c r="I182" s="146">
        <v>-6.7199315199413396</v>
      </c>
    </row>
    <row r="183" spans="1:9" x14ac:dyDescent="0.25">
      <c r="A183" s="146">
        <v>180</v>
      </c>
      <c r="B183" s="146">
        <v>29.670862388610839</v>
      </c>
      <c r="C183" s="146">
        <v>29.670862388610839</v>
      </c>
      <c r="D183" s="90"/>
      <c r="E183" s="146">
        <v>1828.0755089032421</v>
      </c>
      <c r="F183" s="146">
        <v>39.041633808002658</v>
      </c>
      <c r="G183" s="146">
        <v>11.702059149032509</v>
      </c>
      <c r="H183" s="146">
        <v>0</v>
      </c>
      <c r="I183" s="146">
        <v>-6.7199315199413396</v>
      </c>
    </row>
    <row r="184" spans="1:9" x14ac:dyDescent="0.25">
      <c r="A184" s="146">
        <v>181</v>
      </c>
      <c r="B184" s="146">
        <v>29.971202278137209</v>
      </c>
      <c r="C184" s="146">
        <v>29.971202278137209</v>
      </c>
      <c r="D184" s="90"/>
      <c r="E184" s="146">
        <v>1846.5799928376421</v>
      </c>
      <c r="F184" s="146">
        <v>39.171769680826259</v>
      </c>
      <c r="G184" s="146">
        <v>5.7009408456380406</v>
      </c>
      <c r="H184" s="146">
        <v>0</v>
      </c>
      <c r="I184" s="146">
        <v>-6.7199315199413396</v>
      </c>
    </row>
    <row r="185" spans="1:9" x14ac:dyDescent="0.25">
      <c r="A185" s="146">
        <v>182</v>
      </c>
      <c r="B185" s="146">
        <v>28.896001625061039</v>
      </c>
      <c r="C185" s="146">
        <v>28.896001625061039</v>
      </c>
      <c r="D185" s="90"/>
      <c r="E185" s="146">
        <v>1780.3349354712011</v>
      </c>
      <c r="F185" s="146">
        <v>39.342934944859017</v>
      </c>
      <c r="G185" s="146">
        <v>0</v>
      </c>
      <c r="H185" s="146">
        <v>0</v>
      </c>
      <c r="I185" s="146">
        <v>-6.7199315199413396</v>
      </c>
    </row>
    <row r="186" spans="1:9" x14ac:dyDescent="0.25">
      <c r="A186" s="146">
        <v>183</v>
      </c>
      <c r="B186" s="146">
        <v>27.285104370117189</v>
      </c>
      <c r="C186" s="146">
        <v>27.285104370117189</v>
      </c>
      <c r="D186" s="90"/>
      <c r="E186" s="146">
        <v>1681.084641342484</v>
      </c>
      <c r="F186" s="146">
        <v>39.494697944558972</v>
      </c>
      <c r="G186" s="146">
        <v>0</v>
      </c>
      <c r="H186" s="146">
        <v>0</v>
      </c>
      <c r="I186" s="146">
        <v>-6.7199315199413396</v>
      </c>
    </row>
    <row r="187" spans="1:9" x14ac:dyDescent="0.25">
      <c r="A187" s="146">
        <v>184</v>
      </c>
      <c r="B187" s="146">
        <v>25.738017463684081</v>
      </c>
      <c r="C187" s="146">
        <v>25.738017463684081</v>
      </c>
      <c r="D187" s="90"/>
      <c r="E187" s="146">
        <v>1585.76581822392</v>
      </c>
      <c r="F187" s="146">
        <v>39.618727731178893</v>
      </c>
      <c r="G187" s="146">
        <v>0</v>
      </c>
      <c r="H187" s="146">
        <v>0</v>
      </c>
      <c r="I187" s="146">
        <v>-6.7199315199413396</v>
      </c>
    </row>
    <row r="188" spans="1:9" x14ac:dyDescent="0.25">
      <c r="A188" s="146">
        <v>185</v>
      </c>
      <c r="B188" s="146">
        <v>24.202408790588379</v>
      </c>
      <c r="C188" s="146">
        <v>24.202408790588379</v>
      </c>
      <c r="D188" s="90"/>
      <c r="E188" s="146">
        <v>1491.154189826384</v>
      </c>
      <c r="F188" s="146">
        <v>39.72838882566252</v>
      </c>
      <c r="G188" s="146">
        <v>0</v>
      </c>
      <c r="H188" s="146">
        <v>0</v>
      </c>
      <c r="I188" s="146">
        <v>-6.7199315199413396</v>
      </c>
    </row>
    <row r="189" spans="1:9" x14ac:dyDescent="0.25">
      <c r="A189" s="146">
        <v>186</v>
      </c>
      <c r="B189" s="146">
        <v>22.65163173675537</v>
      </c>
      <c r="C189" s="146">
        <v>22.65163173675537</v>
      </c>
      <c r="D189" s="90"/>
      <c r="E189" s="146">
        <v>1395.608010050719</v>
      </c>
      <c r="F189" s="146">
        <v>39.824617169541384</v>
      </c>
      <c r="G189" s="146">
        <v>0</v>
      </c>
      <c r="H189" s="146">
        <v>0</v>
      </c>
      <c r="I189" s="146">
        <v>-6.7199315199413396</v>
      </c>
    </row>
    <row r="190" spans="1:9" x14ac:dyDescent="0.25">
      <c r="A190" s="146">
        <v>187</v>
      </c>
      <c r="B190" s="146">
        <v>20.456940650939941</v>
      </c>
      <c r="C190" s="146">
        <v>20.456940650939941</v>
      </c>
      <c r="D190" s="90"/>
      <c r="E190" s="146">
        <v>1260.3891218687741</v>
      </c>
      <c r="F190" s="146">
        <v>39.932496453145767</v>
      </c>
      <c r="G190" s="146">
        <v>0</v>
      </c>
      <c r="H190" s="146">
        <v>0</v>
      </c>
      <c r="I190" s="146">
        <v>-6.7199315199413396</v>
      </c>
    </row>
    <row r="191" spans="1:9" x14ac:dyDescent="0.25">
      <c r="A191" s="146">
        <v>188</v>
      </c>
      <c r="B191" s="146">
        <v>18.278320121765141</v>
      </c>
      <c r="C191" s="146">
        <v>18.278320121765141</v>
      </c>
      <c r="D191" s="90"/>
      <c r="E191" s="146">
        <v>1126.1603697544761</v>
      </c>
      <c r="F191" s="146">
        <v>40.066413079492229</v>
      </c>
      <c r="G191" s="146">
        <v>0</v>
      </c>
      <c r="H191" s="146">
        <v>0</v>
      </c>
      <c r="I191" s="146">
        <v>-6.7199315199413396</v>
      </c>
    </row>
    <row r="192" spans="1:9" x14ac:dyDescent="0.25">
      <c r="A192" s="146">
        <v>189</v>
      </c>
      <c r="B192" s="146">
        <v>16.367536449432372</v>
      </c>
      <c r="C192" s="146">
        <v>16.367536449432372</v>
      </c>
      <c r="D192" s="90"/>
      <c r="E192" s="146">
        <v>1008.4335309301169</v>
      </c>
      <c r="F192" s="146">
        <v>40.145933159983286</v>
      </c>
      <c r="G192" s="146">
        <v>0</v>
      </c>
      <c r="H192" s="146">
        <v>0</v>
      </c>
      <c r="I192" s="146">
        <v>-6.7199315199413396</v>
      </c>
    </row>
    <row r="193" spans="1:9" x14ac:dyDescent="0.25">
      <c r="A193" s="146">
        <v>190</v>
      </c>
      <c r="B193" s="146">
        <v>14.86477870941162</v>
      </c>
      <c r="C193" s="146">
        <v>14.86477870941162</v>
      </c>
      <c r="D193" s="90"/>
      <c r="E193" s="146">
        <v>915.84590794949168</v>
      </c>
      <c r="F193" s="146">
        <v>40.187949242014689</v>
      </c>
      <c r="G193" s="146">
        <v>0</v>
      </c>
      <c r="H193" s="146">
        <v>0</v>
      </c>
      <c r="I193" s="146">
        <v>-6.7199315199413396</v>
      </c>
    </row>
    <row r="194" spans="1:9" x14ac:dyDescent="0.25">
      <c r="A194" s="146">
        <v>191</v>
      </c>
      <c r="B194" s="146">
        <v>13.788686752319339</v>
      </c>
      <c r="C194" s="146">
        <v>13.788686752319339</v>
      </c>
      <c r="D194" s="90"/>
      <c r="E194" s="146">
        <v>849.54593573017189</v>
      </c>
      <c r="F194" s="146">
        <v>40.239498566066104</v>
      </c>
      <c r="G194" s="146">
        <v>1.463203420055732</v>
      </c>
      <c r="H194" s="146">
        <v>0</v>
      </c>
      <c r="I194" s="146">
        <v>-6.7199315199413396</v>
      </c>
    </row>
    <row r="195" spans="1:9" x14ac:dyDescent="0.25">
      <c r="A195" s="146">
        <v>192</v>
      </c>
      <c r="B195" s="146">
        <v>13.52552871704102</v>
      </c>
      <c r="C195" s="146">
        <v>13.52552871704102</v>
      </c>
      <c r="D195" s="90"/>
      <c r="E195" s="146">
        <v>833.33229310116451</v>
      </c>
      <c r="F195" s="146">
        <v>40.276429486441437</v>
      </c>
      <c r="G195" s="146">
        <v>2.8612847023934629</v>
      </c>
      <c r="H195" s="146">
        <v>0</v>
      </c>
      <c r="I195" s="146">
        <v>-6.7199315199413396</v>
      </c>
    </row>
    <row r="196" spans="1:9" x14ac:dyDescent="0.25">
      <c r="A196" s="146">
        <v>193</v>
      </c>
      <c r="B196" s="146">
        <v>13.13494787216186</v>
      </c>
      <c r="C196" s="146">
        <v>13.13494787216186</v>
      </c>
      <c r="D196" s="90"/>
      <c r="E196" s="146">
        <v>809.2679006538325</v>
      </c>
      <c r="F196" s="146">
        <v>40.335638839562613</v>
      </c>
      <c r="G196" s="146">
        <v>2.341588245070767</v>
      </c>
      <c r="H196" s="146">
        <v>0</v>
      </c>
      <c r="I196" s="146">
        <v>-6.7199315199413396</v>
      </c>
    </row>
    <row r="197" spans="1:9" x14ac:dyDescent="0.25">
      <c r="A197" s="146">
        <v>194</v>
      </c>
      <c r="B197" s="146">
        <v>12.442195034027099</v>
      </c>
      <c r="C197" s="146">
        <v>12.442195034027099</v>
      </c>
      <c r="D197" s="90"/>
      <c r="E197" s="146">
        <v>800</v>
      </c>
      <c r="F197" s="146">
        <v>40.372569759937953</v>
      </c>
      <c r="G197" s="146">
        <v>2.3414560396917778</v>
      </c>
      <c r="H197" s="146">
        <v>-6.6470418001351081</v>
      </c>
      <c r="I197" s="146">
        <v>-7.288971980623149E-2</v>
      </c>
    </row>
    <row r="198" spans="1:9" x14ac:dyDescent="0.25">
      <c r="A198" s="146">
        <v>195</v>
      </c>
      <c r="B198" s="146">
        <v>12.69155263900757</v>
      </c>
      <c r="C198" s="146">
        <v>12.69155263900757</v>
      </c>
      <c r="D198" s="90"/>
      <c r="E198" s="146">
        <v>800</v>
      </c>
      <c r="F198" s="146">
        <v>40.424031690906993</v>
      </c>
      <c r="G198" s="146">
        <v>2.341271854597744</v>
      </c>
      <c r="H198" s="146">
        <v>-6.4004253114278633</v>
      </c>
      <c r="I198" s="146">
        <v>-0.31950620851347628</v>
      </c>
    </row>
    <row r="199" spans="1:9" x14ac:dyDescent="0.25">
      <c r="A199" s="146">
        <v>196</v>
      </c>
      <c r="B199" s="146">
        <v>12.70962734222412</v>
      </c>
      <c r="C199" s="146">
        <v>12.70962734222412</v>
      </c>
      <c r="D199" s="90"/>
      <c r="E199" s="146">
        <v>800</v>
      </c>
      <c r="F199" s="146">
        <v>40.472428121892293</v>
      </c>
      <c r="G199" s="146">
        <v>2.341098681905355</v>
      </c>
      <c r="H199" s="146">
        <v>-6.4004253114278633</v>
      </c>
      <c r="I199" s="146">
        <v>-0.31950620851347628</v>
      </c>
    </row>
    <row r="200" spans="1:9" x14ac:dyDescent="0.25">
      <c r="A200" s="146">
        <v>197</v>
      </c>
      <c r="B200" s="146">
        <v>12.90046443939209</v>
      </c>
      <c r="C200" s="146">
        <v>12.90046443939209</v>
      </c>
      <c r="D200" s="90"/>
      <c r="E200" s="146">
        <v>800</v>
      </c>
      <c r="F200" s="146">
        <v>40.519044049155653</v>
      </c>
      <c r="G200" s="146">
        <v>2.3409319176173988</v>
      </c>
      <c r="H200" s="146">
        <v>-6.4004253114278633</v>
      </c>
      <c r="I200" s="146">
        <v>-0.31950620851347628</v>
      </c>
    </row>
    <row r="201" spans="1:9" x14ac:dyDescent="0.25">
      <c r="A201" s="146">
        <v>198</v>
      </c>
      <c r="B201" s="146">
        <v>13.06118068695068</v>
      </c>
      <c r="C201" s="146">
        <v>13.06118068695068</v>
      </c>
      <c r="D201" s="90"/>
      <c r="E201" s="146">
        <v>804.72297092179178</v>
      </c>
      <c r="F201" s="146">
        <v>40.567440480140952</v>
      </c>
      <c r="G201" s="146">
        <v>2.3407588225352711</v>
      </c>
      <c r="H201" s="146">
        <v>-6.4004253114278633</v>
      </c>
      <c r="I201" s="146">
        <v>-0.31950620851347628</v>
      </c>
    </row>
    <row r="202" spans="1:9" x14ac:dyDescent="0.25">
      <c r="A202" s="146">
        <v>199</v>
      </c>
      <c r="B202" s="146">
        <v>13.114905834198</v>
      </c>
      <c r="C202" s="146">
        <v>13.114905834198</v>
      </c>
      <c r="D202" s="90"/>
      <c r="E202" s="146">
        <v>808.03307443710901</v>
      </c>
      <c r="F202" s="146">
        <v>40.615836911126237</v>
      </c>
      <c r="G202" s="146">
        <v>2.3405857669630379</v>
      </c>
      <c r="H202" s="146">
        <v>-6.4004253114278633</v>
      </c>
      <c r="I202" s="146">
        <v>-0.31950620851347628</v>
      </c>
    </row>
    <row r="203" spans="1:9" x14ac:dyDescent="0.25">
      <c r="A203" s="146">
        <v>200</v>
      </c>
      <c r="B203" s="146">
        <v>13.09740028381348</v>
      </c>
      <c r="C203" s="146">
        <v>13.09740028381348</v>
      </c>
      <c r="D203" s="90"/>
      <c r="E203" s="146">
        <v>806.95452580887297</v>
      </c>
      <c r="F203" s="146">
        <v>40.641281571271229</v>
      </c>
      <c r="G203" s="146">
        <v>2.340494797991846</v>
      </c>
      <c r="H203" s="146">
        <v>-6.6470418001351081</v>
      </c>
      <c r="I203" s="146">
        <v>-7.288971980623149E-2</v>
      </c>
    </row>
    <row r="204" spans="1:9" x14ac:dyDescent="0.25">
      <c r="A204" s="146">
        <v>201</v>
      </c>
      <c r="B204" s="146">
        <v>13.082557296752929</v>
      </c>
      <c r="C204" s="146">
        <v>13.082557296752929</v>
      </c>
      <c r="D204" s="90"/>
      <c r="E204" s="146">
        <v>806.04002252383293</v>
      </c>
      <c r="F204" s="146">
        <v>40.669567222415502</v>
      </c>
      <c r="G204" s="146">
        <v>2.340393684807319</v>
      </c>
      <c r="H204" s="146">
        <v>-6.4004253114278633</v>
      </c>
      <c r="I204" s="146">
        <v>-0.31950620851347628</v>
      </c>
    </row>
    <row r="205" spans="1:9" x14ac:dyDescent="0.25">
      <c r="A205" s="146">
        <v>202</v>
      </c>
      <c r="B205" s="146">
        <v>13.68927879333496</v>
      </c>
      <c r="C205" s="146">
        <v>13.68927879333496</v>
      </c>
      <c r="D205" s="90"/>
      <c r="E205" s="146">
        <v>843.42123153960029</v>
      </c>
      <c r="F205" s="146">
        <v>40.717963653400801</v>
      </c>
      <c r="G205" s="146">
        <v>6.9141413334043307</v>
      </c>
      <c r="H205" s="146">
        <v>-3.0020673969012699</v>
      </c>
      <c r="I205" s="146">
        <v>-3.7178641230400689</v>
      </c>
    </row>
    <row r="206" spans="1:9" x14ac:dyDescent="0.25">
      <c r="A206" s="146">
        <v>203</v>
      </c>
      <c r="B206" s="146">
        <v>15.487672805786129</v>
      </c>
      <c r="C206" s="146">
        <v>15.487672805786129</v>
      </c>
      <c r="D206" s="90"/>
      <c r="E206" s="146">
        <v>954.22354009609739</v>
      </c>
      <c r="F206" s="146">
        <v>40.722341847481758</v>
      </c>
      <c r="G206" s="146">
        <v>12.140335916620341</v>
      </c>
      <c r="H206" s="146">
        <v>-0.99661244338881605</v>
      </c>
      <c r="I206" s="146">
        <v>-5.7233190765525226</v>
      </c>
    </row>
    <row r="207" spans="1:9" x14ac:dyDescent="0.25">
      <c r="A207" s="146">
        <v>204</v>
      </c>
      <c r="B207" s="146">
        <v>18.037965011596679</v>
      </c>
      <c r="C207" s="146">
        <v>18.037965011596679</v>
      </c>
      <c r="D207" s="90"/>
      <c r="E207" s="146">
        <v>1111.351656593939</v>
      </c>
      <c r="F207" s="146">
        <v>40.732495717534832</v>
      </c>
      <c r="G207" s="146">
        <v>13.143181449439689</v>
      </c>
      <c r="H207" s="146">
        <v>-4.0725407662636268</v>
      </c>
      <c r="I207" s="146">
        <v>-2.6473907536777128</v>
      </c>
    </row>
    <row r="208" spans="1:9" x14ac:dyDescent="0.25">
      <c r="A208" s="146">
        <v>205</v>
      </c>
      <c r="B208" s="146">
        <v>19.93777408599853</v>
      </c>
      <c r="C208" s="146">
        <v>19.93777408599853</v>
      </c>
      <c r="D208" s="90"/>
      <c r="E208" s="146">
        <v>1228.4023305857841</v>
      </c>
      <c r="F208" s="146">
        <v>40.7887186695975</v>
      </c>
      <c r="G208" s="146">
        <v>14.2249794860768</v>
      </c>
      <c r="H208" s="146">
        <v>-5.7425455911225756</v>
      </c>
      <c r="I208" s="146">
        <v>-0.97738592881876318</v>
      </c>
    </row>
    <row r="209" spans="1:9" x14ac:dyDescent="0.25">
      <c r="A209" s="146">
        <v>206</v>
      </c>
      <c r="B209" s="146">
        <v>22.648807525634769</v>
      </c>
      <c r="C209" s="146">
        <v>22.648807525634769</v>
      </c>
      <c r="D209" s="90"/>
      <c r="E209" s="146">
        <v>1395.434005294338</v>
      </c>
      <c r="F209" s="146">
        <v>40.876276454207769</v>
      </c>
      <c r="G209" s="146">
        <v>20.836265163094239</v>
      </c>
      <c r="H209" s="146">
        <v>-8.2543652132150918</v>
      </c>
      <c r="I209" s="146">
        <v>1.5344336932737519</v>
      </c>
    </row>
    <row r="210" spans="1:9" x14ac:dyDescent="0.25">
      <c r="A210" s="146">
        <v>207</v>
      </c>
      <c r="B210" s="146">
        <v>25.651572227478031</v>
      </c>
      <c r="C210" s="146">
        <v>25.651572227478031</v>
      </c>
      <c r="D210" s="90"/>
      <c r="E210" s="146">
        <v>1580.4397708344011</v>
      </c>
      <c r="F210" s="146">
        <v>41.014405989705459</v>
      </c>
      <c r="G210" s="146">
        <v>21.306587833341361</v>
      </c>
      <c r="H210" s="146">
        <v>-9.0415494885759866</v>
      </c>
      <c r="I210" s="146">
        <v>2.321617968634647</v>
      </c>
    </row>
    <row r="211" spans="1:9" x14ac:dyDescent="0.25">
      <c r="A211" s="146">
        <v>208</v>
      </c>
      <c r="B211" s="146">
        <v>28.339316177368161</v>
      </c>
      <c r="C211" s="146">
        <v>28.339316177368161</v>
      </c>
      <c r="D211" s="90"/>
      <c r="E211" s="146">
        <v>1746.036537947009</v>
      </c>
      <c r="F211" s="146">
        <v>41.121169236014929</v>
      </c>
      <c r="G211" s="146">
        <v>26.729815415638789</v>
      </c>
      <c r="H211" s="146">
        <v>-9.2928373394868036</v>
      </c>
      <c r="I211" s="146">
        <v>2.5729058195454639</v>
      </c>
    </row>
    <row r="212" spans="1:9" x14ac:dyDescent="0.25">
      <c r="A212" s="146">
        <v>209</v>
      </c>
      <c r="B212" s="146">
        <v>31.753574180603032</v>
      </c>
      <c r="C212" s="146">
        <v>31.753574180603032</v>
      </c>
      <c r="D212" s="90"/>
      <c r="E212" s="146">
        <v>1956.3951502125669</v>
      </c>
      <c r="F212" s="146">
        <v>41.18423501913491</v>
      </c>
      <c r="G212" s="146">
        <v>26.712497116787251</v>
      </c>
      <c r="H212" s="146">
        <v>-6.5002534118658062</v>
      </c>
      <c r="I212" s="146">
        <v>-0.21967810807553351</v>
      </c>
    </row>
    <row r="213" spans="1:9" x14ac:dyDescent="0.25">
      <c r="A213" s="146">
        <v>210</v>
      </c>
      <c r="B213" s="146">
        <v>33.784212875366208</v>
      </c>
      <c r="C213" s="146">
        <v>33.784212875366208</v>
      </c>
      <c r="D213" s="90"/>
      <c r="E213" s="146">
        <v>2081.5064737969042</v>
      </c>
      <c r="F213" s="146">
        <v>41.28968323042114</v>
      </c>
      <c r="G213" s="146">
        <v>24.002743103973561</v>
      </c>
      <c r="H213" s="146">
        <v>-5.0067302260443434</v>
      </c>
      <c r="I213" s="146">
        <v>-1.713201293896996</v>
      </c>
    </row>
    <row r="214" spans="1:9" x14ac:dyDescent="0.25">
      <c r="A214" s="146">
        <v>211</v>
      </c>
      <c r="B214" s="146">
        <v>36.202038574218747</v>
      </c>
      <c r="C214" s="146">
        <v>36.202038574218747</v>
      </c>
      <c r="D214" s="90"/>
      <c r="E214" s="146">
        <v>1395.8215350939511</v>
      </c>
      <c r="F214" s="146">
        <v>41.346202849587712</v>
      </c>
      <c r="G214" s="146">
        <v>24.863111629554322</v>
      </c>
      <c r="H214" s="146">
        <v>-5.0067302260443434</v>
      </c>
      <c r="I214" s="146">
        <v>-1.713201293896996</v>
      </c>
    </row>
    <row r="215" spans="1:9" x14ac:dyDescent="0.25">
      <c r="A215" s="146">
        <v>212</v>
      </c>
      <c r="B215" s="146">
        <v>37.833061981201169</v>
      </c>
      <c r="C215" s="146">
        <v>37.833061981201169</v>
      </c>
      <c r="D215" s="90"/>
      <c r="E215" s="146">
        <v>1458.7079825253859</v>
      </c>
      <c r="F215" s="146">
        <v>41.504452374191757</v>
      </c>
      <c r="G215" s="146">
        <v>19.04455239231898</v>
      </c>
      <c r="H215" s="146">
        <v>-6.6767350509032841</v>
      </c>
      <c r="I215" s="146">
        <v>-4.3196469038055518E-2</v>
      </c>
    </row>
    <row r="216" spans="1:9" x14ac:dyDescent="0.25">
      <c r="A216" s="146">
        <v>213</v>
      </c>
      <c r="B216" s="146">
        <v>39.366858291625967</v>
      </c>
      <c r="C216" s="146">
        <v>39.366858291625967</v>
      </c>
      <c r="D216" s="90"/>
      <c r="E216" s="146">
        <v>1517.8456997605481</v>
      </c>
      <c r="F216" s="146">
        <v>41.59835405040814</v>
      </c>
      <c r="G216" s="146">
        <v>23.79269704020205</v>
      </c>
      <c r="H216" s="146">
        <v>-6.6767350509032841</v>
      </c>
      <c r="I216" s="146">
        <v>-4.3196469038055518E-2</v>
      </c>
    </row>
    <row r="217" spans="1:9" x14ac:dyDescent="0.25">
      <c r="A217" s="146">
        <v>214</v>
      </c>
      <c r="B217" s="146">
        <v>41.356435012817393</v>
      </c>
      <c r="C217" s="146">
        <v>41.356435012817393</v>
      </c>
      <c r="D217" s="90"/>
      <c r="E217" s="146">
        <v>1594.5566846258671</v>
      </c>
      <c r="F217" s="146">
        <v>41.684434743233567</v>
      </c>
      <c r="G217" s="146">
        <v>25.666549167843151</v>
      </c>
      <c r="H217" s="146">
        <v>-6.6767350509032841</v>
      </c>
      <c r="I217" s="146">
        <v>-4.3196469038055518E-2</v>
      </c>
    </row>
    <row r="218" spans="1:9" x14ac:dyDescent="0.25">
      <c r="A218" s="146">
        <v>215</v>
      </c>
      <c r="B218" s="146">
        <v>42.88108673095703</v>
      </c>
      <c r="C218" s="146">
        <v>42.88108673095703</v>
      </c>
      <c r="D218" s="90"/>
      <c r="E218" s="146">
        <v>1653.3418189860311</v>
      </c>
      <c r="F218" s="146">
        <v>41.79980436642294</v>
      </c>
      <c r="G218" s="146">
        <v>19.789849457813549</v>
      </c>
      <c r="H218" s="146">
        <v>-5.8996375928188787</v>
      </c>
      <c r="I218" s="146">
        <v>-0.82029392712246096</v>
      </c>
    </row>
    <row r="219" spans="1:9" x14ac:dyDescent="0.25">
      <c r="A219" s="146">
        <v>216</v>
      </c>
      <c r="B219" s="146">
        <v>44.130686950683597</v>
      </c>
      <c r="C219" s="146">
        <v>44.130686950683597</v>
      </c>
      <c r="D219" s="90"/>
      <c r="E219" s="146">
        <v>1254.1328015276531</v>
      </c>
      <c r="F219" s="146">
        <v>41.90475541512572</v>
      </c>
      <c r="G219" s="146">
        <v>26.93690693563331</v>
      </c>
      <c r="H219" s="146">
        <v>-6.6767350509032841</v>
      </c>
      <c r="I219" s="146">
        <v>-4.3196469038055518E-2</v>
      </c>
    </row>
    <row r="220" spans="1:9" x14ac:dyDescent="0.25">
      <c r="A220" s="146">
        <v>217</v>
      </c>
      <c r="B220" s="146">
        <v>46.473565673828134</v>
      </c>
      <c r="C220" s="146">
        <v>46.473565673828134</v>
      </c>
      <c r="D220" s="90"/>
      <c r="E220" s="146">
        <v>1320.7141593021281</v>
      </c>
      <c r="F220" s="146">
        <v>42.035023966206651</v>
      </c>
      <c r="G220" s="146">
        <v>34.20402213843407</v>
      </c>
      <c r="H220" s="146">
        <v>-6.6767350509032841</v>
      </c>
      <c r="I220" s="146">
        <v>-4.3196469038055518E-2</v>
      </c>
    </row>
    <row r="221" spans="1:9" x14ac:dyDescent="0.25">
      <c r="A221" s="146">
        <v>218</v>
      </c>
      <c r="B221" s="146">
        <v>48.42630310058594</v>
      </c>
      <c r="C221" s="146">
        <v>48.42630310058594</v>
      </c>
      <c r="D221" s="90"/>
      <c r="E221" s="146">
        <v>1376.2082435524919</v>
      </c>
      <c r="F221" s="146">
        <v>42.187924211049527</v>
      </c>
      <c r="G221" s="146">
        <v>28.716150864481659</v>
      </c>
      <c r="H221" s="146">
        <v>-6.6767350509032841</v>
      </c>
      <c r="I221" s="146">
        <v>-4.3196469038055518E-2</v>
      </c>
    </row>
    <row r="222" spans="1:9" x14ac:dyDescent="0.25">
      <c r="A222" s="146">
        <v>219</v>
      </c>
      <c r="B222" s="146">
        <v>50.103905105590819</v>
      </c>
      <c r="C222" s="146">
        <v>50.103905105590819</v>
      </c>
      <c r="D222" s="90"/>
      <c r="E222" s="146">
        <v>1423.8833614299081</v>
      </c>
      <c r="F222" s="146">
        <v>42.35465629491565</v>
      </c>
      <c r="G222" s="146">
        <v>27.97014878208476</v>
      </c>
      <c r="H222" s="146">
        <v>-6.6767350509032841</v>
      </c>
      <c r="I222" s="146">
        <v>-4.3196469038055518E-2</v>
      </c>
    </row>
    <row r="223" spans="1:9" x14ac:dyDescent="0.25">
      <c r="A223" s="146">
        <v>220</v>
      </c>
      <c r="B223" s="146">
        <v>51.600291442871097</v>
      </c>
      <c r="C223" s="146">
        <v>51.600291442871097</v>
      </c>
      <c r="D223" s="90"/>
      <c r="E223" s="146">
        <v>1466.4085818380611</v>
      </c>
      <c r="F223" s="146">
        <v>42.513886869947441</v>
      </c>
      <c r="G223" s="146">
        <v>26.96481663671667</v>
      </c>
      <c r="H223" s="146">
        <v>-6.6767350509032841</v>
      </c>
      <c r="I223" s="146">
        <v>-4.3196469038055518E-2</v>
      </c>
    </row>
    <row r="224" spans="1:9" x14ac:dyDescent="0.25">
      <c r="A224" s="146">
        <v>221</v>
      </c>
      <c r="B224" s="146">
        <v>52.690879058837893</v>
      </c>
      <c r="C224" s="146">
        <v>52.690879058837893</v>
      </c>
      <c r="D224" s="90"/>
      <c r="E224" s="146">
        <v>1497.4015664623939</v>
      </c>
      <c r="F224" s="146">
        <v>42.610271696905507</v>
      </c>
      <c r="G224" s="146">
        <v>16.45310642321563</v>
      </c>
      <c r="H224" s="146">
        <v>-6.9571391854643094</v>
      </c>
      <c r="I224" s="146">
        <v>0.2372076655229689</v>
      </c>
    </row>
    <row r="225" spans="1:9" x14ac:dyDescent="0.25">
      <c r="A225" s="146">
        <v>222</v>
      </c>
      <c r="B225" s="146">
        <v>52.800963211059567</v>
      </c>
      <c r="C225" s="146">
        <v>52.800963211059567</v>
      </c>
      <c r="D225" s="90"/>
      <c r="E225" s="146">
        <v>1217.3459765208299</v>
      </c>
      <c r="F225" s="146">
        <v>42.755736452524019</v>
      </c>
      <c r="G225" s="146">
        <v>14.112503487364039</v>
      </c>
      <c r="H225" s="146">
        <v>-6.069127854471196</v>
      </c>
      <c r="I225" s="146">
        <v>-0.65080366547014368</v>
      </c>
    </row>
    <row r="226" spans="1:9" x14ac:dyDescent="0.25">
      <c r="A226" s="146">
        <v>223</v>
      </c>
      <c r="B226" s="146">
        <v>53.429204940795898</v>
      </c>
      <c r="C226" s="146">
        <v>53.429204940795898</v>
      </c>
      <c r="D226" s="90"/>
      <c r="E226" s="146">
        <v>1231.8303248256129</v>
      </c>
      <c r="F226" s="146">
        <v>42.917336753781001</v>
      </c>
      <c r="G226" s="146">
        <v>17.08654470523668</v>
      </c>
      <c r="H226" s="146">
        <v>-5.4650338254289874</v>
      </c>
      <c r="I226" s="146">
        <v>-1.254897694512352</v>
      </c>
    </row>
    <row r="227" spans="1:9" x14ac:dyDescent="0.25">
      <c r="A227" s="146">
        <v>224</v>
      </c>
      <c r="B227" s="146">
        <v>53.673435211181641</v>
      </c>
      <c r="C227" s="146">
        <v>53.673435211181641</v>
      </c>
      <c r="D227" s="90"/>
      <c r="E227" s="146">
        <v>1237.4611451538381</v>
      </c>
      <c r="F227" s="146">
        <v>43.088320042495738</v>
      </c>
      <c r="G227" s="146">
        <v>12.74713755094877</v>
      </c>
      <c r="H227" s="146">
        <v>-5.7736710198625394</v>
      </c>
      <c r="I227" s="146">
        <v>-0.94626050007880114</v>
      </c>
    </row>
    <row r="228" spans="1:9" x14ac:dyDescent="0.25">
      <c r="A228" s="146">
        <v>225</v>
      </c>
      <c r="B228" s="146">
        <v>53.964289093017577</v>
      </c>
      <c r="C228" s="146">
        <v>53.964289093017577</v>
      </c>
      <c r="D228" s="90"/>
      <c r="E228" s="146">
        <v>1244.1668903008181</v>
      </c>
      <c r="F228" s="146">
        <v>43.259489494193367</v>
      </c>
      <c r="G228" s="146">
        <v>15.87294556030168</v>
      </c>
      <c r="H228" s="146">
        <v>-7.8746085661031504</v>
      </c>
      <c r="I228" s="146">
        <v>1.154677046161811</v>
      </c>
    </row>
    <row r="229" spans="1:9" x14ac:dyDescent="0.25">
      <c r="A229" s="146">
        <v>226</v>
      </c>
      <c r="B229" s="146">
        <v>54.466582107543942</v>
      </c>
      <c r="C229" s="146">
        <v>54.466582107543942</v>
      </c>
      <c r="D229" s="90"/>
      <c r="E229" s="146">
        <v>1255.747443818829</v>
      </c>
      <c r="F229" s="146">
        <v>43.445648600486713</v>
      </c>
      <c r="G229" s="146">
        <v>17.90849190640413</v>
      </c>
      <c r="H229" s="146">
        <v>-6.3363250772802244</v>
      </c>
      <c r="I229" s="146">
        <v>-0.3836064426611161</v>
      </c>
    </row>
    <row r="230" spans="1:9" x14ac:dyDescent="0.25">
      <c r="A230" s="146">
        <v>227</v>
      </c>
      <c r="B230" s="146">
        <v>55.057389450073252</v>
      </c>
      <c r="C230" s="146">
        <v>55.057389450073252</v>
      </c>
      <c r="D230" s="90"/>
      <c r="E230" s="146">
        <v>1269.368728310403</v>
      </c>
      <c r="F230" s="146">
        <v>43.619100815221429</v>
      </c>
      <c r="G230" s="146">
        <v>18.591688021982609</v>
      </c>
      <c r="H230" s="146">
        <v>-6.3363250772802244</v>
      </c>
      <c r="I230" s="146">
        <v>-0.3836064426611161</v>
      </c>
    </row>
    <row r="231" spans="1:9" x14ac:dyDescent="0.25">
      <c r="A231" s="146">
        <v>228</v>
      </c>
      <c r="B231" s="146">
        <v>55.631687545776373</v>
      </c>
      <c r="C231" s="146">
        <v>55.631687545776373</v>
      </c>
      <c r="D231" s="90"/>
      <c r="E231" s="146">
        <v>1282.6093859350231</v>
      </c>
      <c r="F231" s="146">
        <v>43.792553029956153</v>
      </c>
      <c r="G231" s="146">
        <v>17.907654484276701</v>
      </c>
      <c r="H231" s="146">
        <v>-6.3363250772802244</v>
      </c>
      <c r="I231" s="146">
        <v>-0.3836064426611161</v>
      </c>
    </row>
    <row r="232" spans="1:9" x14ac:dyDescent="0.25">
      <c r="A232" s="146">
        <v>229</v>
      </c>
      <c r="B232" s="146">
        <v>56.112960433959962</v>
      </c>
      <c r="C232" s="146">
        <v>56.112960433959962</v>
      </c>
      <c r="D232" s="90"/>
      <c r="E232" s="146">
        <v>1293.705312569864</v>
      </c>
      <c r="F232" s="146">
        <v>43.966005244690862</v>
      </c>
      <c r="G232" s="146">
        <v>17.363026749302819</v>
      </c>
      <c r="H232" s="146">
        <v>-7.5033911440465024</v>
      </c>
      <c r="I232" s="146">
        <v>0.7834596241051619</v>
      </c>
    </row>
    <row r="233" spans="1:9" x14ac:dyDescent="0.25">
      <c r="A233" s="146">
        <v>230</v>
      </c>
      <c r="B233" s="146">
        <v>56.559401702880862</v>
      </c>
      <c r="C233" s="146">
        <v>56.559401702880862</v>
      </c>
      <c r="D233" s="90"/>
      <c r="E233" s="146">
        <v>1303.9981831809789</v>
      </c>
      <c r="F233" s="146">
        <v>44.152164350984208</v>
      </c>
      <c r="G233" s="146">
        <v>16.855666682852601</v>
      </c>
      <c r="H233" s="146">
        <v>-7.8746085661031504</v>
      </c>
      <c r="I233" s="146">
        <v>1.154677046161811</v>
      </c>
    </row>
    <row r="234" spans="1:9" x14ac:dyDescent="0.25">
      <c r="A234" s="146">
        <v>231</v>
      </c>
      <c r="B234" s="146">
        <v>56.834680175781251</v>
      </c>
      <c r="C234" s="146">
        <v>56.834680175781251</v>
      </c>
      <c r="D234" s="90"/>
      <c r="E234" s="146">
        <v>1310.3448314432201</v>
      </c>
      <c r="F234" s="146">
        <v>44.338323457277554</v>
      </c>
      <c r="G234" s="146">
        <v>12.80356157188033</v>
      </c>
      <c r="H234" s="146">
        <v>-5.7736710198625394</v>
      </c>
      <c r="I234" s="146">
        <v>-0.94626050007880114</v>
      </c>
    </row>
    <row r="235" spans="1:9" x14ac:dyDescent="0.25">
      <c r="A235" s="146">
        <v>232</v>
      </c>
      <c r="B235" s="146">
        <v>56.551870727539061</v>
      </c>
      <c r="C235" s="146">
        <v>56.551870727539061</v>
      </c>
      <c r="D235" s="90"/>
      <c r="E235" s="146">
        <v>1303.8245537247331</v>
      </c>
      <c r="F235" s="146">
        <v>44.509492908975183</v>
      </c>
      <c r="G235" s="146">
        <v>3.9710096851810079</v>
      </c>
      <c r="H235" s="146">
        <v>-27.576542863865122</v>
      </c>
      <c r="I235" s="146">
        <v>20.856611343923781</v>
      </c>
    </row>
    <row r="236" spans="1:9" x14ac:dyDescent="0.25">
      <c r="A236" s="146">
        <v>233</v>
      </c>
      <c r="B236" s="146">
        <v>55.555884552001963</v>
      </c>
      <c r="C236" s="146">
        <v>55.555884552001963</v>
      </c>
      <c r="D236" s="90"/>
      <c r="E236" s="146">
        <v>1280.8617195314639</v>
      </c>
      <c r="F236" s="146">
        <v>44.660627532797399</v>
      </c>
      <c r="G236" s="146">
        <v>2.1055754187237561</v>
      </c>
      <c r="H236" s="146">
        <v>-51.772095533610397</v>
      </c>
      <c r="I236" s="146">
        <v>45.052164013669064</v>
      </c>
    </row>
    <row r="237" spans="1:9" x14ac:dyDescent="0.25">
      <c r="A237" s="146">
        <v>234</v>
      </c>
      <c r="B237" s="146">
        <v>54.248105239868167</v>
      </c>
      <c r="C237" s="146">
        <v>54.248105239868167</v>
      </c>
      <c r="D237" s="90"/>
      <c r="E237" s="146">
        <v>1541.6557706901719</v>
      </c>
      <c r="F237" s="146">
        <v>44.811759937508512</v>
      </c>
      <c r="G237" s="146">
        <v>0</v>
      </c>
      <c r="H237" s="146">
        <v>-28.81089237829471</v>
      </c>
      <c r="I237" s="146">
        <v>22.09096085835337</v>
      </c>
    </row>
    <row r="238" spans="1:9" x14ac:dyDescent="0.25">
      <c r="A238" s="146">
        <v>235</v>
      </c>
      <c r="B238" s="146">
        <v>51.359251403808592</v>
      </c>
      <c r="C238" s="146">
        <v>51.359251403808592</v>
      </c>
      <c r="D238" s="90"/>
      <c r="E238" s="146">
        <v>1459.5585588640779</v>
      </c>
      <c r="F238" s="146">
        <v>44.932218175403243</v>
      </c>
      <c r="G238" s="146">
        <v>0</v>
      </c>
      <c r="H238" s="146">
        <v>-34.384428044676461</v>
      </c>
      <c r="I238" s="146">
        <v>27.664496524735121</v>
      </c>
    </row>
    <row r="239" spans="1:9" x14ac:dyDescent="0.25">
      <c r="A239" s="146">
        <v>236</v>
      </c>
      <c r="B239" s="146">
        <v>50.008868789672853</v>
      </c>
      <c r="C239" s="146">
        <v>50.008868789672853</v>
      </c>
      <c r="D239" s="90"/>
      <c r="E239" s="146">
        <v>1421.1825613888329</v>
      </c>
      <c r="F239" s="146">
        <v>45.070752198991798</v>
      </c>
      <c r="G239" s="146">
        <v>3.469694824841409</v>
      </c>
      <c r="H239" s="146">
        <v>-16.962633437965241</v>
      </c>
      <c r="I239" s="146">
        <v>10.242701918023901</v>
      </c>
    </row>
    <row r="240" spans="1:9" x14ac:dyDescent="0.25">
      <c r="A240" s="146">
        <v>237</v>
      </c>
      <c r="B240" s="146">
        <v>49.461663818359384</v>
      </c>
      <c r="C240" s="146">
        <v>49.461663818359384</v>
      </c>
      <c r="D240" s="90"/>
      <c r="E240" s="146">
        <v>1405.6317564704741</v>
      </c>
      <c r="F240" s="146">
        <v>45.219997903757758</v>
      </c>
      <c r="G240" s="146">
        <v>6.0402426407515426</v>
      </c>
      <c r="H240" s="146">
        <v>-6.4488526148415382</v>
      </c>
      <c r="I240" s="146">
        <v>-0.27107890509980148</v>
      </c>
    </row>
    <row r="241" spans="1:9" x14ac:dyDescent="0.25">
      <c r="A241" s="146">
        <v>238</v>
      </c>
      <c r="B241" s="146">
        <v>48.967922210693359</v>
      </c>
      <c r="C241" s="146">
        <v>48.967922210693359</v>
      </c>
      <c r="D241" s="90"/>
      <c r="E241" s="146">
        <v>1391.6003060571841</v>
      </c>
      <c r="F241" s="146">
        <v>45.375396686756318</v>
      </c>
      <c r="G241" s="146">
        <v>2.9247134884528641</v>
      </c>
      <c r="H241" s="146">
        <v>-26.624033807268859</v>
      </c>
      <c r="I241" s="146">
        <v>19.904102287327511</v>
      </c>
    </row>
    <row r="242" spans="1:9" x14ac:dyDescent="0.25">
      <c r="A242" s="146">
        <v>239</v>
      </c>
      <c r="B242" s="146">
        <v>47.847206878662107</v>
      </c>
      <c r="C242" s="146">
        <v>47.847206878662107</v>
      </c>
      <c r="D242" s="90"/>
      <c r="E242" s="146">
        <v>1359.75113360614</v>
      </c>
      <c r="F242" s="146">
        <v>45.544002596526482</v>
      </c>
      <c r="G242" s="146">
        <v>0</v>
      </c>
      <c r="H242" s="146">
        <v>-62.63707773313714</v>
      </c>
      <c r="I242" s="146">
        <v>55.917146213195799</v>
      </c>
    </row>
    <row r="243" spans="1:9" x14ac:dyDescent="0.25">
      <c r="A243" s="146">
        <v>240</v>
      </c>
      <c r="B243" s="146">
        <v>46.284252548217772</v>
      </c>
      <c r="C243" s="146">
        <v>46.284252548217772</v>
      </c>
      <c r="D243" s="90"/>
      <c r="E243" s="146">
        <v>1315.33414333154</v>
      </c>
      <c r="F243" s="146">
        <v>45.693959280455559</v>
      </c>
      <c r="G243" s="146">
        <v>0</v>
      </c>
      <c r="H243" s="146">
        <v>-32.91014655644036</v>
      </c>
      <c r="I243" s="146">
        <v>26.190215036499019</v>
      </c>
    </row>
    <row r="244" spans="1:9" x14ac:dyDescent="0.25">
      <c r="A244" s="146">
        <v>241</v>
      </c>
      <c r="B244" s="146">
        <v>43.584682083129877</v>
      </c>
      <c r="C244" s="146">
        <v>43.584682083129877</v>
      </c>
      <c r="D244" s="90"/>
      <c r="E244" s="146">
        <v>1238.616101890548</v>
      </c>
      <c r="F244" s="146">
        <v>45.851812493541317</v>
      </c>
      <c r="G244" s="146">
        <v>0</v>
      </c>
      <c r="H244" s="146">
        <v>-44.481935292816253</v>
      </c>
      <c r="I244" s="146">
        <v>37.762003772874912</v>
      </c>
    </row>
    <row r="245" spans="1:9" x14ac:dyDescent="0.25">
      <c r="A245" s="146">
        <v>242</v>
      </c>
      <c r="B245" s="146">
        <v>40.528971862792972</v>
      </c>
      <c r="C245" s="146">
        <v>40.528971862792972</v>
      </c>
      <c r="D245" s="90"/>
      <c r="E245" s="146">
        <v>1151.777063477881</v>
      </c>
      <c r="F245" s="146">
        <v>46.026821413116053</v>
      </c>
      <c r="G245" s="146">
        <v>0</v>
      </c>
      <c r="H245" s="146">
        <v>-35.479275451117331</v>
      </c>
      <c r="I245" s="146">
        <v>28.759343931175991</v>
      </c>
    </row>
    <row r="246" spans="1:9" x14ac:dyDescent="0.25">
      <c r="A246" s="146">
        <v>243</v>
      </c>
      <c r="B246" s="146">
        <v>37.940379333496097</v>
      </c>
      <c r="C246" s="146">
        <v>37.940379333496097</v>
      </c>
      <c r="D246" s="90"/>
      <c r="E246" s="146">
        <v>1462.8457570077651</v>
      </c>
      <c r="F246" s="146">
        <v>46.035486945838059</v>
      </c>
      <c r="G246" s="146">
        <v>0</v>
      </c>
      <c r="H246" s="146">
        <v>-29.669211105346449</v>
      </c>
      <c r="I246" s="146">
        <v>22.949279585405112</v>
      </c>
    </row>
    <row r="247" spans="1:9" x14ac:dyDescent="0.25">
      <c r="A247" s="146">
        <v>244</v>
      </c>
      <c r="B247" s="146">
        <v>36.19873123168945</v>
      </c>
      <c r="C247" s="146">
        <v>36.19873123168945</v>
      </c>
      <c r="D247" s="90"/>
      <c r="E247" s="146">
        <v>1395.694015757799</v>
      </c>
      <c r="F247" s="146">
        <v>46.161965169042887</v>
      </c>
      <c r="G247" s="146">
        <v>0</v>
      </c>
      <c r="H247" s="146">
        <v>-26.297522076329699</v>
      </c>
      <c r="I247" s="146">
        <v>19.577590556388358</v>
      </c>
    </row>
    <row r="248" spans="1:9" x14ac:dyDescent="0.25">
      <c r="A248" s="146">
        <v>245</v>
      </c>
      <c r="B248" s="146">
        <v>33.565273666381827</v>
      </c>
      <c r="C248" s="146">
        <v>33.565273666381827</v>
      </c>
      <c r="D248" s="90"/>
      <c r="E248" s="146">
        <v>1294.1572811930721</v>
      </c>
      <c r="F248" s="146">
        <v>46.3372896680766</v>
      </c>
      <c r="G248" s="146">
        <v>0</v>
      </c>
      <c r="H248" s="146">
        <v>-21.110687760110039</v>
      </c>
      <c r="I248" s="146">
        <v>14.390756240168701</v>
      </c>
    </row>
    <row r="249" spans="1:9" x14ac:dyDescent="0.25">
      <c r="A249" s="146">
        <v>246</v>
      </c>
      <c r="B249" s="146">
        <v>30.348660087585451</v>
      </c>
      <c r="C249" s="146">
        <v>30.348660087585451</v>
      </c>
      <c r="D249" s="90"/>
      <c r="E249" s="146">
        <v>1170.1361298936799</v>
      </c>
      <c r="F249" s="146">
        <v>46.495142881162359</v>
      </c>
      <c r="G249" s="146">
        <v>0</v>
      </c>
      <c r="H249" s="146">
        <v>-7.8289763648006439</v>
      </c>
      <c r="I249" s="146">
        <v>1.109044844859304</v>
      </c>
    </row>
    <row r="250" spans="1:9" x14ac:dyDescent="0.25">
      <c r="A250" s="146">
        <v>247</v>
      </c>
      <c r="B250" s="146">
        <v>27.116350173950199</v>
      </c>
      <c r="C250" s="146">
        <v>27.116350173950199</v>
      </c>
      <c r="D250" s="90"/>
      <c r="E250" s="146">
        <v>1670.687390025786</v>
      </c>
      <c r="F250" s="146">
        <v>46.612092111259869</v>
      </c>
      <c r="G250" s="146">
        <v>0</v>
      </c>
      <c r="H250" s="146">
        <v>-10.9504081173729</v>
      </c>
      <c r="I250" s="146">
        <v>4.2304765974315588</v>
      </c>
    </row>
    <row r="251" spans="1:9" x14ac:dyDescent="0.25">
      <c r="A251" s="146">
        <v>248</v>
      </c>
      <c r="B251" s="146">
        <v>24.044495201110841</v>
      </c>
      <c r="C251" s="146">
        <v>24.044495201110841</v>
      </c>
      <c r="D251" s="90"/>
      <c r="E251" s="146">
        <v>1481.4248478994141</v>
      </c>
      <c r="F251" s="146">
        <v>46.713206259109008</v>
      </c>
      <c r="G251" s="146">
        <v>0</v>
      </c>
      <c r="H251" s="146">
        <v>-16.878483123956389</v>
      </c>
      <c r="I251" s="146">
        <v>10.158551604015051</v>
      </c>
    </row>
    <row r="252" spans="1:9" x14ac:dyDescent="0.25">
      <c r="A252" s="146">
        <v>249</v>
      </c>
      <c r="B252" s="146">
        <v>21.755221366882321</v>
      </c>
      <c r="C252" s="146">
        <v>21.755221366882321</v>
      </c>
      <c r="D252" s="90"/>
      <c r="E252" s="146">
        <v>1340.3785454794149</v>
      </c>
      <c r="F252" s="146">
        <v>46.764492333744542</v>
      </c>
      <c r="G252" s="146">
        <v>0</v>
      </c>
      <c r="H252" s="146">
        <v>-34.929164584299322</v>
      </c>
      <c r="I252" s="146">
        <v>28.209233064357981</v>
      </c>
    </row>
    <row r="253" spans="1:9" x14ac:dyDescent="0.25">
      <c r="A253" s="146">
        <v>250</v>
      </c>
      <c r="B253" s="146">
        <v>21.1845251083374</v>
      </c>
      <c r="C253" s="146">
        <v>21.1845251083374</v>
      </c>
      <c r="D253" s="90"/>
      <c r="E253" s="146">
        <v>1305.2169165518669</v>
      </c>
      <c r="F253" s="146">
        <v>46.858327009945342</v>
      </c>
      <c r="G253" s="146">
        <v>3.0030991125101649</v>
      </c>
      <c r="H253" s="146">
        <v>-29.552165746387601</v>
      </c>
      <c r="I253" s="146">
        <v>22.832234226446261</v>
      </c>
    </row>
    <row r="254" spans="1:9" x14ac:dyDescent="0.25">
      <c r="A254" s="146">
        <v>251</v>
      </c>
      <c r="B254" s="146">
        <v>20.129869651794429</v>
      </c>
      <c r="C254" s="146">
        <v>20.129869651794429</v>
      </c>
      <c r="D254" s="90"/>
      <c r="E254" s="146">
        <v>1240.2376859118631</v>
      </c>
      <c r="F254" s="146">
        <v>46.944104201637131</v>
      </c>
      <c r="G254" s="146">
        <v>1.80931316951971</v>
      </c>
      <c r="H254" s="146">
        <v>-9.7902249312443868</v>
      </c>
      <c r="I254" s="146">
        <v>3.0702934113030471</v>
      </c>
    </row>
    <row r="255" spans="1:9" x14ac:dyDescent="0.25">
      <c r="A255" s="146">
        <v>252</v>
      </c>
      <c r="B255" s="146">
        <v>19.528892898559569</v>
      </c>
      <c r="C255" s="146">
        <v>19.528892898559569</v>
      </c>
      <c r="D255" s="90"/>
      <c r="E255" s="146">
        <v>1203.2104209264489</v>
      </c>
      <c r="F255" s="146">
        <v>47.029881393328921</v>
      </c>
      <c r="G255" s="146">
        <v>1.472541122423723</v>
      </c>
      <c r="H255" s="146">
        <v>-18.697709862165691</v>
      </c>
      <c r="I255" s="146">
        <v>11.977778342224349</v>
      </c>
    </row>
    <row r="256" spans="1:9" x14ac:dyDescent="0.25">
      <c r="A256" s="146">
        <v>253</v>
      </c>
      <c r="B256" s="146">
        <v>18.180965232849118</v>
      </c>
      <c r="C256" s="146">
        <v>18.180965232849118</v>
      </c>
      <c r="D256" s="90"/>
      <c r="E256" s="146">
        <v>1120.1621589249969</v>
      </c>
      <c r="F256" s="146">
        <v>47.087209628749683</v>
      </c>
      <c r="G256" s="146">
        <v>1.416628086037925</v>
      </c>
      <c r="H256" s="146">
        <v>-39.375338808966838</v>
      </c>
      <c r="I256" s="146">
        <v>32.655407289025497</v>
      </c>
    </row>
    <row r="257" spans="1:9" x14ac:dyDescent="0.25">
      <c r="A257" s="146">
        <v>254</v>
      </c>
      <c r="B257" s="146">
        <v>17.685577201843259</v>
      </c>
      <c r="C257" s="146">
        <v>17.685577201843259</v>
      </c>
      <c r="D257" s="90"/>
      <c r="E257" s="146">
        <v>1089.640406135188</v>
      </c>
      <c r="F257" s="146">
        <v>47.137821638870243</v>
      </c>
      <c r="G257" s="146">
        <v>4.3009003676300512</v>
      </c>
      <c r="H257" s="146">
        <v>0</v>
      </c>
      <c r="I257" s="146">
        <v>-6.7199315199413396</v>
      </c>
    </row>
    <row r="258" spans="1:9" x14ac:dyDescent="0.25">
      <c r="A258" s="146">
        <v>255</v>
      </c>
      <c r="B258" s="146">
        <v>17.732223129272459</v>
      </c>
      <c r="C258" s="146">
        <v>17.732223129272459</v>
      </c>
      <c r="D258" s="90"/>
      <c r="E258" s="146">
        <v>1092.514346110594</v>
      </c>
      <c r="F258" s="146">
        <v>47.171208587343422</v>
      </c>
      <c r="G258" s="146">
        <v>3.530841575856321</v>
      </c>
      <c r="H258" s="146">
        <v>0</v>
      </c>
      <c r="I258" s="146">
        <v>-6.7199315199413396</v>
      </c>
    </row>
    <row r="259" spans="1:9" x14ac:dyDescent="0.25">
      <c r="A259" s="146">
        <v>256</v>
      </c>
      <c r="B259" s="146">
        <v>17.006916046142582</v>
      </c>
      <c r="C259" s="146">
        <v>17.006916046142582</v>
      </c>
      <c r="D259" s="90"/>
      <c r="E259" s="146">
        <v>1047.826864576092</v>
      </c>
      <c r="F259" s="146">
        <v>47.230612806640657</v>
      </c>
      <c r="G259" s="146">
        <v>1.207009334400007</v>
      </c>
      <c r="H259" s="146">
        <v>-39.375338808966838</v>
      </c>
      <c r="I259" s="146">
        <v>32.655407289025497</v>
      </c>
    </row>
    <row r="260" spans="1:9" x14ac:dyDescent="0.25">
      <c r="A260" s="146">
        <v>257</v>
      </c>
      <c r="B260" s="146">
        <v>15.64498720169067</v>
      </c>
      <c r="C260" s="146">
        <v>15.64498720169067</v>
      </c>
      <c r="D260" s="90"/>
      <c r="E260" s="146">
        <v>963.9159646230429</v>
      </c>
      <c r="F260" s="146">
        <v>47.281224816761217</v>
      </c>
      <c r="G260" s="146">
        <v>0.90850425045987881</v>
      </c>
      <c r="H260" s="146">
        <v>-39.375338808966838</v>
      </c>
      <c r="I260" s="146">
        <v>32.655407289025497</v>
      </c>
    </row>
    <row r="261" spans="1:9" x14ac:dyDescent="0.25">
      <c r="A261" s="146">
        <v>258</v>
      </c>
      <c r="B261" s="146">
        <v>15.051131343841551</v>
      </c>
      <c r="C261" s="146">
        <v>15.051131343841551</v>
      </c>
      <c r="D261" s="90"/>
      <c r="E261" s="146">
        <v>927.32743088465668</v>
      </c>
      <c r="F261" s="146">
        <v>47.315910834849348</v>
      </c>
      <c r="G261" s="146">
        <v>5.0992340185388949</v>
      </c>
      <c r="H261" s="146">
        <v>0</v>
      </c>
      <c r="I261" s="146">
        <v>-6.7199315199413396</v>
      </c>
    </row>
    <row r="262" spans="1:9" x14ac:dyDescent="0.25">
      <c r="A262" s="146">
        <v>259</v>
      </c>
      <c r="B262" s="146">
        <v>16.537281227111819</v>
      </c>
      <c r="C262" s="146">
        <v>16.537281227111819</v>
      </c>
      <c r="D262" s="90"/>
      <c r="E262" s="146">
        <v>1018.8918137658439</v>
      </c>
      <c r="F262" s="146">
        <v>47.356323562130413</v>
      </c>
      <c r="G262" s="146">
        <v>11.799410350602891</v>
      </c>
      <c r="H262" s="146">
        <v>0</v>
      </c>
      <c r="I262" s="146">
        <v>-6.7199315199413396</v>
      </c>
    </row>
    <row r="263" spans="1:9" x14ac:dyDescent="0.25">
      <c r="A263" s="146">
        <v>260</v>
      </c>
      <c r="B263" s="146">
        <v>18.81292991638184</v>
      </c>
      <c r="C263" s="146">
        <v>18.81292991638184</v>
      </c>
      <c r="D263" s="90"/>
      <c r="E263" s="146">
        <v>1159.0986463558911</v>
      </c>
      <c r="F263" s="146">
        <v>47.359814870676018</v>
      </c>
      <c r="G263" s="146">
        <v>13.601027550423209</v>
      </c>
      <c r="H263" s="146">
        <v>-0.5600906830022917</v>
      </c>
      <c r="I263" s="146">
        <v>-6.1598408369390478</v>
      </c>
    </row>
    <row r="264" spans="1:9" x14ac:dyDescent="0.25">
      <c r="A264" s="146">
        <v>261</v>
      </c>
      <c r="B264" s="146">
        <v>21.094497871398929</v>
      </c>
      <c r="C264" s="146">
        <v>21.094497871398929</v>
      </c>
      <c r="D264" s="90"/>
      <c r="E264" s="146">
        <v>1299.670175617076</v>
      </c>
      <c r="F264" s="146">
        <v>47.367516752926903</v>
      </c>
      <c r="G264" s="146">
        <v>17.24985949859343</v>
      </c>
      <c r="H264" s="146">
        <v>-2.9878033286044818</v>
      </c>
      <c r="I264" s="146">
        <v>-3.7321281913368569</v>
      </c>
    </row>
    <row r="265" spans="1:9" x14ac:dyDescent="0.25">
      <c r="A265" s="146">
        <v>262</v>
      </c>
      <c r="B265" s="146">
        <v>24.15061721801758</v>
      </c>
      <c r="C265" s="146">
        <v>24.15061721801758</v>
      </c>
      <c r="D265" s="90"/>
      <c r="E265" s="146">
        <v>1487.9632173448899</v>
      </c>
      <c r="F265" s="146">
        <v>47.42382218889059</v>
      </c>
      <c r="G265" s="146">
        <v>22.674578492711621</v>
      </c>
      <c r="H265" s="146">
        <v>-4.1103824313665296</v>
      </c>
      <c r="I265" s="146">
        <v>-2.60954908857481</v>
      </c>
    </row>
    <row r="266" spans="1:9" x14ac:dyDescent="0.25">
      <c r="A266" s="146">
        <v>263</v>
      </c>
      <c r="B266" s="146">
        <v>27.580531501770022</v>
      </c>
      <c r="C266" s="146">
        <v>27.580531501770022</v>
      </c>
      <c r="D266" s="90"/>
      <c r="E266" s="146">
        <v>1699.286441376694</v>
      </c>
      <c r="F266" s="146">
        <v>47.453436698197073</v>
      </c>
      <c r="G266" s="146">
        <v>30.61432358471124</v>
      </c>
      <c r="H266" s="146">
        <v>-4.8594859556105803</v>
      </c>
      <c r="I266" s="146">
        <v>-1.8604455643307589</v>
      </c>
    </row>
    <row r="267" spans="1:9" x14ac:dyDescent="0.25">
      <c r="A267" s="146">
        <v>264</v>
      </c>
      <c r="B267" s="146">
        <v>31.51139850616455</v>
      </c>
      <c r="C267" s="146">
        <v>31.51139850616455</v>
      </c>
      <c r="D267" s="90"/>
      <c r="E267" s="146">
        <v>1941.4742687937969</v>
      </c>
      <c r="F267" s="146">
        <v>47.534624343243657</v>
      </c>
      <c r="G267" s="146">
        <v>28.24161193850815</v>
      </c>
      <c r="H267" s="146">
        <v>-20.68011919049826</v>
      </c>
      <c r="I267" s="146">
        <v>13.96018767055692</v>
      </c>
    </row>
    <row r="268" spans="1:9" x14ac:dyDescent="0.25">
      <c r="A268" s="146">
        <v>265</v>
      </c>
      <c r="B268" s="146">
        <v>33.666714096069327</v>
      </c>
      <c r="C268" s="146">
        <v>33.666714096069327</v>
      </c>
      <c r="D268" s="90"/>
      <c r="E268" s="146">
        <v>1298.0684624928961</v>
      </c>
      <c r="F268" s="146">
        <v>47.601695408426181</v>
      </c>
      <c r="G268" s="146">
        <v>25.512273851647041</v>
      </c>
      <c r="H268" s="146">
        <v>-1.078787677127065</v>
      </c>
      <c r="I268" s="146">
        <v>-5.6411438428142748</v>
      </c>
    </row>
    <row r="269" spans="1:9" x14ac:dyDescent="0.25">
      <c r="A269" s="146">
        <v>266</v>
      </c>
      <c r="B269" s="146">
        <v>36.822694015502933</v>
      </c>
      <c r="C269" s="146">
        <v>36.822694015502933</v>
      </c>
      <c r="D269" s="90"/>
      <c r="E269" s="146">
        <v>1419.751796066455</v>
      </c>
      <c r="F269" s="146">
        <v>47.713928208314833</v>
      </c>
      <c r="G269" s="146">
        <v>32.286131420440682</v>
      </c>
      <c r="H269" s="146">
        <v>-4.4823538831357013</v>
      </c>
      <c r="I269" s="146">
        <v>-2.2375776368056379</v>
      </c>
    </row>
    <row r="270" spans="1:9" x14ac:dyDescent="0.25">
      <c r="A270" s="146">
        <v>267</v>
      </c>
      <c r="B270" s="146">
        <v>39.388475799560553</v>
      </c>
      <c r="C270" s="146">
        <v>39.388475799560553</v>
      </c>
      <c r="D270" s="90"/>
      <c r="E270" s="146">
        <v>1518.679193792887</v>
      </c>
      <c r="F270" s="146">
        <v>47.850797054432718</v>
      </c>
      <c r="G270" s="146">
        <v>31.135553657437871</v>
      </c>
      <c r="H270" s="146">
        <v>-4.4204054804461954</v>
      </c>
      <c r="I270" s="146">
        <v>-2.2995260394951438</v>
      </c>
    </row>
    <row r="271" spans="1:9" x14ac:dyDescent="0.25">
      <c r="A271" s="146">
        <v>268</v>
      </c>
      <c r="B271" s="146">
        <v>41.909218597412107</v>
      </c>
      <c r="C271" s="146">
        <v>41.909218597412107</v>
      </c>
      <c r="D271" s="90"/>
      <c r="E271" s="146">
        <v>1615.8700487902049</v>
      </c>
      <c r="F271" s="146">
        <v>47.939187737499161</v>
      </c>
      <c r="G271" s="146">
        <v>23.694639717806758</v>
      </c>
      <c r="H271" s="146">
        <v>-1.4942801427830119</v>
      </c>
      <c r="I271" s="146">
        <v>-5.2256513771583277</v>
      </c>
    </row>
    <row r="272" spans="1:9" x14ac:dyDescent="0.25">
      <c r="A272" s="146">
        <v>269</v>
      </c>
      <c r="B272" s="146">
        <v>42.892303466796882</v>
      </c>
      <c r="C272" s="146">
        <v>42.892303466796882</v>
      </c>
      <c r="D272" s="90"/>
      <c r="E272" s="146">
        <v>1653.7742963286159</v>
      </c>
      <c r="F272" s="146">
        <v>48.039797558842459</v>
      </c>
      <c r="G272" s="146">
        <v>20.150170410657399</v>
      </c>
      <c r="H272" s="146">
        <v>-1.652728378576132</v>
      </c>
      <c r="I272" s="146">
        <v>-5.0672031413652094</v>
      </c>
    </row>
    <row r="273" spans="1:9" x14ac:dyDescent="0.25">
      <c r="A273" s="146">
        <v>270</v>
      </c>
      <c r="B273" s="146">
        <v>44.692741012573237</v>
      </c>
      <c r="C273" s="146">
        <v>44.692741012573237</v>
      </c>
      <c r="D273" s="90"/>
      <c r="E273" s="146">
        <v>1270.105596966695</v>
      </c>
      <c r="F273" s="146">
        <v>48.12387961076071</v>
      </c>
      <c r="G273" s="146">
        <v>27.303757923057411</v>
      </c>
      <c r="H273" s="146">
        <v>-0.60493631795120173</v>
      </c>
      <c r="I273" s="146">
        <v>-6.1149952019901379</v>
      </c>
    </row>
    <row r="274" spans="1:9" x14ac:dyDescent="0.25">
      <c r="A274" s="146">
        <v>271</v>
      </c>
      <c r="B274" s="146">
        <v>45.964542388916023</v>
      </c>
      <c r="C274" s="146">
        <v>45.964542388916023</v>
      </c>
      <c r="D274" s="90"/>
      <c r="E274" s="146">
        <v>1306.2484248560941</v>
      </c>
      <c r="F274" s="146">
        <v>48.220171508374662</v>
      </c>
      <c r="G274" s="146">
        <v>14.991420903448869</v>
      </c>
      <c r="H274" s="146">
        <v>-8.9506935709600721E-2</v>
      </c>
      <c r="I274" s="146">
        <v>-6.6304245842317391</v>
      </c>
    </row>
    <row r="275" spans="1:9" x14ac:dyDescent="0.25">
      <c r="A275" s="146">
        <v>272</v>
      </c>
      <c r="B275" s="146">
        <v>46.031270217895511</v>
      </c>
      <c r="C275" s="146">
        <v>46.031270217895511</v>
      </c>
      <c r="D275" s="90"/>
      <c r="E275" s="146">
        <v>1308.144737034316</v>
      </c>
      <c r="F275" s="146">
        <v>48.340812441871073</v>
      </c>
      <c r="G275" s="146">
        <v>6.1158342182706518</v>
      </c>
      <c r="H275" s="146">
        <v>0</v>
      </c>
      <c r="I275" s="146">
        <v>-6.7199315199413396</v>
      </c>
    </row>
    <row r="276" spans="1:9" x14ac:dyDescent="0.25">
      <c r="A276" s="146">
        <v>273</v>
      </c>
      <c r="B276" s="146">
        <v>45.516894531250003</v>
      </c>
      <c r="C276" s="146">
        <v>45.516894531250003</v>
      </c>
      <c r="D276" s="90"/>
      <c r="E276" s="146">
        <v>1293.5268947684269</v>
      </c>
      <c r="F276" s="146">
        <v>48.451159785674307</v>
      </c>
      <c r="G276" s="146">
        <v>2.1090619418060612</v>
      </c>
      <c r="H276" s="146">
        <v>-11.99538160548483</v>
      </c>
      <c r="I276" s="146">
        <v>5.2754500855434916</v>
      </c>
    </row>
    <row r="277" spans="1:9" x14ac:dyDescent="0.25">
      <c r="A277" s="146">
        <v>274</v>
      </c>
      <c r="B277" s="146">
        <v>44.45483474731445</v>
      </c>
      <c r="C277" s="146">
        <v>44.45483474731445</v>
      </c>
      <c r="D277" s="90"/>
      <c r="E277" s="146">
        <v>1263.344631489693</v>
      </c>
      <c r="F277" s="146">
        <v>48.561507129477562</v>
      </c>
      <c r="G277" s="146">
        <v>0</v>
      </c>
      <c r="H277" s="146">
        <v>-48.237168008863698</v>
      </c>
      <c r="I277" s="146">
        <v>41.517236488922357</v>
      </c>
    </row>
    <row r="278" spans="1:9" x14ac:dyDescent="0.25">
      <c r="A278" s="146">
        <v>275</v>
      </c>
      <c r="B278" s="146">
        <v>42.537970352172849</v>
      </c>
      <c r="C278" s="146">
        <v>42.537970352172849</v>
      </c>
      <c r="D278" s="90"/>
      <c r="E278" s="146">
        <v>1208.870008950641</v>
      </c>
      <c r="F278" s="146">
        <v>48.663239175902831</v>
      </c>
      <c r="G278" s="146">
        <v>0</v>
      </c>
      <c r="H278" s="146">
        <v>-15.86659120399521</v>
      </c>
      <c r="I278" s="146">
        <v>9.1466596840538728</v>
      </c>
    </row>
    <row r="279" spans="1:9" x14ac:dyDescent="0.25">
      <c r="A279" s="146">
        <v>276</v>
      </c>
      <c r="B279" s="146">
        <v>39.021421051025392</v>
      </c>
      <c r="C279" s="146">
        <v>39.021421051025392</v>
      </c>
      <c r="D279" s="90"/>
      <c r="E279" s="146">
        <v>1504.526871361832</v>
      </c>
      <c r="F279" s="146">
        <v>48.748477084432047</v>
      </c>
      <c r="G279" s="146">
        <v>0</v>
      </c>
      <c r="H279" s="146">
        <v>-25.93287604608938</v>
      </c>
      <c r="I279" s="146">
        <v>19.212944526148039</v>
      </c>
    </row>
    <row r="280" spans="1:9" x14ac:dyDescent="0.25">
      <c r="A280" s="146">
        <v>277</v>
      </c>
      <c r="B280" s="146">
        <v>35.841101074218749</v>
      </c>
      <c r="C280" s="146">
        <v>35.841101074218749</v>
      </c>
      <c r="D280" s="90"/>
      <c r="E280" s="146">
        <v>1381.905071956382</v>
      </c>
      <c r="F280" s="146">
        <v>48.8480159493703</v>
      </c>
      <c r="G280" s="146">
        <v>0</v>
      </c>
      <c r="H280" s="146">
        <v>-14.8751348834142</v>
      </c>
      <c r="I280" s="146">
        <v>8.1552033634728645</v>
      </c>
    </row>
    <row r="281" spans="1:9" x14ac:dyDescent="0.25">
      <c r="A281" s="146">
        <v>278</v>
      </c>
      <c r="B281" s="146">
        <v>33.141448783874509</v>
      </c>
      <c r="C281" s="146">
        <v>33.141448783874509</v>
      </c>
      <c r="D281" s="90"/>
      <c r="E281" s="146">
        <v>1277.8161048004899</v>
      </c>
      <c r="F281" s="146">
        <v>48.957565849090201</v>
      </c>
      <c r="G281" s="146">
        <v>0</v>
      </c>
      <c r="H281" s="146">
        <v>-21.06658782523337</v>
      </c>
      <c r="I281" s="146">
        <v>14.346656305292029</v>
      </c>
    </row>
    <row r="282" spans="1:9" x14ac:dyDescent="0.25">
      <c r="A282" s="146">
        <v>279</v>
      </c>
      <c r="B282" s="146">
        <v>28.487258529663091</v>
      </c>
      <c r="C282" s="146">
        <v>28.487258529663091</v>
      </c>
      <c r="D282" s="90"/>
      <c r="E282" s="146">
        <v>1098.3671223368581</v>
      </c>
      <c r="F282" s="146">
        <v>49.081952772207082</v>
      </c>
      <c r="G282" s="146">
        <v>0</v>
      </c>
      <c r="H282" s="146">
        <v>-12.679690621092799</v>
      </c>
      <c r="I282" s="146">
        <v>5.9597591011514632</v>
      </c>
    </row>
    <row r="283" spans="1:9" x14ac:dyDescent="0.25">
      <c r="A283" s="146">
        <v>280</v>
      </c>
      <c r="B283" s="146">
        <v>23.912226295471189</v>
      </c>
      <c r="C283" s="146">
        <v>23.912226295471189</v>
      </c>
      <c r="D283" s="90"/>
      <c r="E283" s="146">
        <v>921.9701909004674</v>
      </c>
      <c r="F283" s="146">
        <v>49.15585669822223</v>
      </c>
      <c r="G283" s="146">
        <v>0</v>
      </c>
      <c r="H283" s="146">
        <v>-5.2419177806890094</v>
      </c>
      <c r="I283" s="146">
        <v>-1.47801373925233</v>
      </c>
    </row>
    <row r="284" spans="1:9" x14ac:dyDescent="0.25">
      <c r="A284" s="146">
        <v>281</v>
      </c>
      <c r="B284" s="146">
        <v>21.35169162750244</v>
      </c>
      <c r="C284" s="146">
        <v>21.35169162750244</v>
      </c>
      <c r="D284" s="90"/>
      <c r="E284" s="146">
        <v>1315.51634821623</v>
      </c>
      <c r="F284" s="146">
        <v>49.206257939829449</v>
      </c>
      <c r="G284" s="146">
        <v>1.5985303117960461</v>
      </c>
      <c r="H284" s="146">
        <v>-41.1052146141568</v>
      </c>
      <c r="I284" s="146">
        <v>34.38528309421546</v>
      </c>
    </row>
    <row r="285" spans="1:9" x14ac:dyDescent="0.25">
      <c r="A285" s="146">
        <v>282</v>
      </c>
      <c r="B285" s="146">
        <v>21.8695104598999</v>
      </c>
      <c r="C285" s="146">
        <v>21.8695104598999</v>
      </c>
      <c r="D285" s="90"/>
      <c r="E285" s="146">
        <v>1347.4201032590231</v>
      </c>
      <c r="F285" s="146">
        <v>49.322344085049707</v>
      </c>
      <c r="G285" s="146">
        <v>16.430141620720239</v>
      </c>
      <c r="H285" s="146">
        <v>-6.3050327184127841</v>
      </c>
      <c r="I285" s="146">
        <v>-0.41489880152855552</v>
      </c>
    </row>
    <row r="286" spans="1:9" x14ac:dyDescent="0.25">
      <c r="A286" s="146">
        <v>283</v>
      </c>
      <c r="B286" s="146">
        <v>25.48793277740479</v>
      </c>
      <c r="C286" s="146">
        <v>25.48793277740479</v>
      </c>
      <c r="D286" s="90"/>
      <c r="E286" s="146">
        <v>1570.357648277555</v>
      </c>
      <c r="F286" s="146">
        <v>49.41434311395934</v>
      </c>
      <c r="G286" s="146">
        <v>29.72967916044394</v>
      </c>
      <c r="H286" s="146">
        <v>-4.0263753750719466</v>
      </c>
      <c r="I286" s="146">
        <v>-2.693556144869393</v>
      </c>
    </row>
    <row r="287" spans="1:9" x14ac:dyDescent="0.25">
      <c r="A287" s="146">
        <v>284</v>
      </c>
      <c r="B287" s="146">
        <v>29.62521934509277</v>
      </c>
      <c r="C287" s="146">
        <v>29.62521934509277</v>
      </c>
      <c r="D287" s="90"/>
      <c r="E287" s="146">
        <v>1825.2633584199041</v>
      </c>
      <c r="F287" s="146">
        <v>49.532814745089773</v>
      </c>
      <c r="G287" s="146">
        <v>33.398852161808001</v>
      </c>
      <c r="H287" s="146">
        <v>-5.7868157872050796</v>
      </c>
      <c r="I287" s="146">
        <v>-0.93311573273625914</v>
      </c>
    </row>
    <row r="288" spans="1:9" x14ac:dyDescent="0.25">
      <c r="A288" s="146">
        <v>285</v>
      </c>
      <c r="B288" s="146">
        <v>33.246844100952153</v>
      </c>
      <c r="C288" s="146">
        <v>33.246844100952153</v>
      </c>
      <c r="D288" s="90"/>
      <c r="E288" s="146">
        <v>2048.3982114589421</v>
      </c>
      <c r="F288" s="146">
        <v>49.644936525843967</v>
      </c>
      <c r="G288" s="146">
        <v>28.39694187920696</v>
      </c>
      <c r="H288" s="146">
        <v>-3.7498036482047841</v>
      </c>
      <c r="I288" s="146">
        <v>-2.970127871736556</v>
      </c>
    </row>
    <row r="289" spans="1:9" x14ac:dyDescent="0.25">
      <c r="A289" s="146">
        <v>286</v>
      </c>
      <c r="B289" s="146">
        <v>35.590398025512698</v>
      </c>
      <c r="C289" s="146">
        <v>35.590398025512698</v>
      </c>
      <c r="D289" s="90"/>
      <c r="E289" s="146">
        <v>1372.238856238165</v>
      </c>
      <c r="F289" s="146">
        <v>49.734644455206151</v>
      </c>
      <c r="G289" s="146">
        <v>27.63981267278972</v>
      </c>
      <c r="H289" s="146">
        <v>-3.106413515151075</v>
      </c>
      <c r="I289" s="146">
        <v>-3.6135180047902651</v>
      </c>
    </row>
    <row r="290" spans="1:9" x14ac:dyDescent="0.25">
      <c r="A290" s="146">
        <v>287</v>
      </c>
      <c r="B290" s="146">
        <v>39.188042068481437</v>
      </c>
      <c r="C290" s="146">
        <v>39.188042068481437</v>
      </c>
      <c r="D290" s="90"/>
      <c r="E290" s="146">
        <v>1510.951183735501</v>
      </c>
      <c r="F290" s="146">
        <v>49.894064779136279</v>
      </c>
      <c r="G290" s="146">
        <v>51.673291266232347</v>
      </c>
      <c r="H290" s="146">
        <v>-5.3629626431078874</v>
      </c>
      <c r="I290" s="146">
        <v>-1.3569688768334529</v>
      </c>
    </row>
    <row r="291" spans="1:9" x14ac:dyDescent="0.25">
      <c r="A291" s="146">
        <v>288</v>
      </c>
      <c r="B291" s="146">
        <v>43.880683135986331</v>
      </c>
      <c r="C291" s="146">
        <v>43.880683135986331</v>
      </c>
      <c r="D291" s="90"/>
      <c r="E291" s="146">
        <v>1691.8826924697701</v>
      </c>
      <c r="F291" s="146">
        <v>49.957642359323088</v>
      </c>
      <c r="G291" s="146">
        <v>42.856237306638157</v>
      </c>
      <c r="H291" s="146">
        <v>-5.9243678081595634</v>
      </c>
      <c r="I291" s="146">
        <v>-0.79556371178177709</v>
      </c>
    </row>
    <row r="292" spans="1:9" x14ac:dyDescent="0.25">
      <c r="A292" s="146">
        <v>289</v>
      </c>
      <c r="B292" s="146">
        <v>45.869472503662109</v>
      </c>
      <c r="C292" s="146">
        <v>45.869472503662109</v>
      </c>
      <c r="D292" s="90"/>
      <c r="E292" s="146">
        <v>1768.5633197907041</v>
      </c>
      <c r="F292" s="146">
        <v>49.992152866378497</v>
      </c>
      <c r="G292" s="146">
        <v>26.48717890462968</v>
      </c>
      <c r="H292" s="146">
        <v>-4.5372709409429124</v>
      </c>
      <c r="I292" s="146">
        <v>-2.1826605789984268</v>
      </c>
    </row>
    <row r="293" spans="1:9" x14ac:dyDescent="0.25">
      <c r="A293" s="146">
        <v>290</v>
      </c>
      <c r="B293" s="146">
        <v>48.006986236572267</v>
      </c>
      <c r="C293" s="146">
        <v>48.006986236572267</v>
      </c>
      <c r="D293" s="90"/>
      <c r="E293" s="146">
        <v>1364.291840937211</v>
      </c>
      <c r="F293" s="146">
        <v>50.028886196897467</v>
      </c>
      <c r="G293" s="146">
        <v>34.525596574457559</v>
      </c>
      <c r="H293" s="146">
        <v>-6.0775752260475038</v>
      </c>
      <c r="I293" s="146">
        <v>-0.64235629389383586</v>
      </c>
    </row>
    <row r="294" spans="1:9" x14ac:dyDescent="0.25">
      <c r="A294" s="146">
        <v>291</v>
      </c>
      <c r="B294" s="146">
        <v>49.662968826293948</v>
      </c>
      <c r="C294" s="146">
        <v>49.662968826293948</v>
      </c>
      <c r="D294" s="90"/>
      <c r="E294" s="146">
        <v>1411.3525650734459</v>
      </c>
      <c r="F294" s="146">
        <v>50.163236128047821</v>
      </c>
      <c r="G294" s="146">
        <v>17.229590551473699</v>
      </c>
      <c r="H294" s="146">
        <v>-4.0218415587013148</v>
      </c>
      <c r="I294" s="146">
        <v>-2.6980899612400249</v>
      </c>
    </row>
    <row r="295" spans="1:9" x14ac:dyDescent="0.25">
      <c r="A295" s="146">
        <v>292</v>
      </c>
      <c r="B295" s="146">
        <v>49.493046569824223</v>
      </c>
      <c r="C295" s="146">
        <v>49.493046569824223</v>
      </c>
      <c r="D295" s="90"/>
      <c r="E295" s="146">
        <v>1406.5236106593341</v>
      </c>
      <c r="F295" s="146">
        <v>50.254348085394568</v>
      </c>
      <c r="G295" s="146">
        <v>5.1797486951174729</v>
      </c>
      <c r="H295" s="146">
        <v>-5.1165470702271723</v>
      </c>
      <c r="I295" s="146">
        <v>-1.6033844497141669</v>
      </c>
    </row>
    <row r="296" spans="1:9" x14ac:dyDescent="0.25">
      <c r="A296" s="146">
        <v>293</v>
      </c>
      <c r="B296" s="146">
        <v>49.015130233764651</v>
      </c>
      <c r="C296" s="146">
        <v>49.015130233764651</v>
      </c>
      <c r="D296" s="90"/>
      <c r="E296" s="146">
        <v>1392.9418924751601</v>
      </c>
      <c r="F296" s="146">
        <v>50.36895958837416</v>
      </c>
      <c r="G296" s="146">
        <v>3.6909429085544092</v>
      </c>
      <c r="H296" s="146">
        <v>-18.656297979462391</v>
      </c>
      <c r="I296" s="146">
        <v>11.93636645952105</v>
      </c>
    </row>
    <row r="297" spans="1:9" x14ac:dyDescent="0.25">
      <c r="A297" s="146">
        <v>294</v>
      </c>
      <c r="B297" s="146">
        <v>48.159003067016599</v>
      </c>
      <c r="C297" s="146">
        <v>48.159003067016599</v>
      </c>
      <c r="D297" s="90"/>
      <c r="E297" s="146">
        <v>1368.61194802409</v>
      </c>
      <c r="F297" s="146">
        <v>50.49677821812535</v>
      </c>
      <c r="G297" s="146">
        <v>2.3909927555030919</v>
      </c>
      <c r="H297" s="146">
        <v>-20.924748070698989</v>
      </c>
      <c r="I297" s="146">
        <v>14.20481655075765</v>
      </c>
    </row>
    <row r="298" spans="1:9" x14ac:dyDescent="0.25">
      <c r="A298" s="146">
        <v>295</v>
      </c>
      <c r="B298" s="146">
        <v>47.549473190307623</v>
      </c>
      <c r="C298" s="146">
        <v>47.549473190307623</v>
      </c>
      <c r="D298" s="90"/>
      <c r="E298" s="146">
        <v>1351.2899558977019</v>
      </c>
      <c r="F298" s="146">
        <v>50.609444245020583</v>
      </c>
      <c r="G298" s="146">
        <v>4.8446238176854131</v>
      </c>
      <c r="H298" s="146">
        <v>-3.348785292757305</v>
      </c>
      <c r="I298" s="146">
        <v>-3.3711462271840351</v>
      </c>
    </row>
    <row r="299" spans="1:9" x14ac:dyDescent="0.25">
      <c r="A299" s="146">
        <v>296</v>
      </c>
      <c r="B299" s="146">
        <v>47.122156906127927</v>
      </c>
      <c r="C299" s="146">
        <v>47.122156906127927</v>
      </c>
      <c r="D299" s="90"/>
      <c r="E299" s="146">
        <v>1339.1462208768639</v>
      </c>
      <c r="F299" s="146">
        <v>50.736322376404289</v>
      </c>
      <c r="G299" s="146">
        <v>5.6049016486118362</v>
      </c>
      <c r="H299" s="146">
        <v>-10.86100396903729</v>
      </c>
      <c r="I299" s="146">
        <v>4.1410724490959474</v>
      </c>
    </row>
    <row r="300" spans="1:9" x14ac:dyDescent="0.25">
      <c r="A300" s="146">
        <v>297</v>
      </c>
      <c r="B300" s="146">
        <v>46.759469604492189</v>
      </c>
      <c r="C300" s="146">
        <v>46.759469604492189</v>
      </c>
      <c r="D300" s="90"/>
      <c r="E300" s="146">
        <v>1328.8391517349939</v>
      </c>
      <c r="F300" s="146">
        <v>50.863200507787987</v>
      </c>
      <c r="G300" s="146">
        <v>6.9112284400430619</v>
      </c>
      <c r="H300" s="146">
        <v>-10.86100396903729</v>
      </c>
      <c r="I300" s="146">
        <v>4.1410724490959474</v>
      </c>
    </row>
    <row r="301" spans="1:9" x14ac:dyDescent="0.25">
      <c r="A301" s="146">
        <v>298</v>
      </c>
      <c r="B301" s="146">
        <v>46.632989501953134</v>
      </c>
      <c r="C301" s="146">
        <v>46.632989501953134</v>
      </c>
      <c r="D301" s="90"/>
      <c r="E301" s="146">
        <v>1325.244762970729</v>
      </c>
      <c r="F301" s="146">
        <v>50.995758964358643</v>
      </c>
      <c r="G301" s="146">
        <v>9.1440143364102369</v>
      </c>
      <c r="H301" s="146">
        <v>-2.2567400893148499</v>
      </c>
      <c r="I301" s="146">
        <v>-4.4631914306264893</v>
      </c>
    </row>
    <row r="302" spans="1:9" x14ac:dyDescent="0.25">
      <c r="A302" s="146">
        <v>299</v>
      </c>
      <c r="B302" s="146">
        <v>46.701000976562497</v>
      </c>
      <c r="C302" s="146">
        <v>46.701000976562497</v>
      </c>
      <c r="D302" s="90"/>
      <c r="E302" s="146">
        <v>1327.1775545740679</v>
      </c>
      <c r="F302" s="146">
        <v>51.000614488897689</v>
      </c>
      <c r="G302" s="146">
        <v>10.16208580712571</v>
      </c>
      <c r="H302" s="146">
        <v>-2.2567400893148499</v>
      </c>
      <c r="I302" s="146">
        <v>-4.4631914306264893</v>
      </c>
    </row>
    <row r="303" spans="1:9" x14ac:dyDescent="0.25">
      <c r="A303" s="146">
        <v>300</v>
      </c>
      <c r="B303" s="146">
        <v>46.796805191040043</v>
      </c>
      <c r="C303" s="146">
        <v>46.796805191040043</v>
      </c>
      <c r="D303" s="90"/>
      <c r="E303" s="146">
        <v>1329.9001772251761</v>
      </c>
      <c r="F303" s="146">
        <v>51.141222909011063</v>
      </c>
      <c r="G303" s="146">
        <v>10.38474129477164</v>
      </c>
      <c r="H303" s="146">
        <v>-8.9832049058011396</v>
      </c>
      <c r="I303" s="146">
        <v>2.2632733858598</v>
      </c>
    </row>
    <row r="304" spans="1:9" x14ac:dyDescent="0.25">
      <c r="A304" s="146">
        <v>301</v>
      </c>
      <c r="B304" s="146">
        <v>46.918886947631833</v>
      </c>
      <c r="C304" s="146">
        <v>46.918886947631833</v>
      </c>
      <c r="D304" s="90"/>
      <c r="E304" s="146">
        <v>1333.369571109323</v>
      </c>
      <c r="F304" s="146">
        <v>51.284150012216408</v>
      </c>
      <c r="G304" s="146">
        <v>10.892591515929229</v>
      </c>
      <c r="H304" s="146">
        <v>-2.5134210807451609</v>
      </c>
      <c r="I304" s="146">
        <v>-4.2065104391961787</v>
      </c>
    </row>
    <row r="305" spans="1:9" x14ac:dyDescent="0.25">
      <c r="A305" s="146">
        <v>302</v>
      </c>
      <c r="B305" s="146">
        <v>46.912242507934572</v>
      </c>
      <c r="C305" s="146">
        <v>46.912242507934572</v>
      </c>
      <c r="D305" s="90"/>
      <c r="E305" s="146">
        <v>1333.1807453658801</v>
      </c>
      <c r="F305" s="146">
        <v>51.42707711542176</v>
      </c>
      <c r="G305" s="146">
        <v>5.2766919269611821</v>
      </c>
      <c r="H305" s="146">
        <v>-3.2491874354774231</v>
      </c>
      <c r="I305" s="146">
        <v>-3.470744084463917</v>
      </c>
    </row>
    <row r="306" spans="1:9" x14ac:dyDescent="0.25">
      <c r="A306" s="146">
        <v>303</v>
      </c>
      <c r="B306" s="146">
        <v>46.041595458984382</v>
      </c>
      <c r="C306" s="146">
        <v>46.041595458984382</v>
      </c>
      <c r="D306" s="90"/>
      <c r="E306" s="146">
        <v>1308.4381660386659</v>
      </c>
      <c r="F306" s="146">
        <v>51.553955246805472</v>
      </c>
      <c r="G306" s="146">
        <v>0</v>
      </c>
      <c r="H306" s="146">
        <v>-45.331620376399208</v>
      </c>
      <c r="I306" s="146">
        <v>38.611688856457867</v>
      </c>
    </row>
    <row r="307" spans="1:9" x14ac:dyDescent="0.25">
      <c r="A307" s="146">
        <v>304</v>
      </c>
      <c r="B307" s="146">
        <v>44.959444808959958</v>
      </c>
      <c r="C307" s="146">
        <v>44.959444808959958</v>
      </c>
      <c r="D307" s="90"/>
      <c r="E307" s="146">
        <v>1277.684948262865</v>
      </c>
      <c r="F307" s="146">
        <v>51.668627714828133</v>
      </c>
      <c r="G307" s="146">
        <v>3.4590002066087129</v>
      </c>
      <c r="H307" s="146">
        <v>-85.230227506846234</v>
      </c>
      <c r="I307" s="146">
        <v>63.801335754411902</v>
      </c>
    </row>
    <row r="308" spans="1:9" x14ac:dyDescent="0.25">
      <c r="A308" s="146">
        <v>305</v>
      </c>
      <c r="B308" s="146">
        <v>44.271913528442383</v>
      </c>
      <c r="C308" s="146">
        <v>44.271913528442383</v>
      </c>
      <c r="D308" s="90"/>
      <c r="E308" s="146">
        <v>1258.1462646267601</v>
      </c>
      <c r="F308" s="146">
        <v>51.770694182825558</v>
      </c>
      <c r="G308" s="146">
        <v>3.642237158620512</v>
      </c>
      <c r="H308" s="146">
        <v>-46.139766949448941</v>
      </c>
      <c r="I308" s="146">
        <v>39.4198354295076</v>
      </c>
    </row>
    <row r="309" spans="1:9" x14ac:dyDescent="0.25">
      <c r="A309" s="146">
        <v>306</v>
      </c>
      <c r="B309" s="146">
        <v>43.378023910522458</v>
      </c>
      <c r="C309" s="146">
        <v>43.378023910522458</v>
      </c>
      <c r="D309" s="90"/>
      <c r="E309" s="146">
        <v>1232.743163786042</v>
      </c>
      <c r="F309" s="146">
        <v>51.879627849431188</v>
      </c>
      <c r="G309" s="146">
        <v>0</v>
      </c>
      <c r="H309" s="146">
        <v>-52.08339312451627</v>
      </c>
      <c r="I309" s="146">
        <v>45.36346160457493</v>
      </c>
    </row>
    <row r="310" spans="1:9" x14ac:dyDescent="0.25">
      <c r="A310" s="146">
        <v>307</v>
      </c>
      <c r="B310" s="146">
        <v>42.149662399291991</v>
      </c>
      <c r="C310" s="146">
        <v>42.149662399291991</v>
      </c>
      <c r="D310" s="90"/>
      <c r="E310" s="146">
        <v>1197.8348365014519</v>
      </c>
      <c r="F310" s="146">
        <v>51.991831391433877</v>
      </c>
      <c r="G310" s="146">
        <v>0</v>
      </c>
      <c r="H310" s="146">
        <v>-73.93932910093433</v>
      </c>
      <c r="I310" s="146">
        <v>63.801335754411902</v>
      </c>
    </row>
    <row r="311" spans="1:9" x14ac:dyDescent="0.25">
      <c r="A311" s="146">
        <v>308</v>
      </c>
      <c r="B311" s="146">
        <v>40.90592727661133</v>
      </c>
      <c r="C311" s="146">
        <v>40.90592727661133</v>
      </c>
      <c r="D311" s="90"/>
      <c r="E311" s="146">
        <v>1577.1867125279241</v>
      </c>
      <c r="F311" s="146">
        <v>52.070568002998712</v>
      </c>
      <c r="G311" s="146">
        <v>0</v>
      </c>
      <c r="H311" s="146">
        <v>-50.68246201009417</v>
      </c>
      <c r="I311" s="146">
        <v>43.96253049015283</v>
      </c>
    </row>
    <row r="312" spans="1:9" x14ac:dyDescent="0.25">
      <c r="A312" s="146">
        <v>309</v>
      </c>
      <c r="B312" s="146">
        <v>39.952312088012697</v>
      </c>
      <c r="C312" s="146">
        <v>39.952312088012697</v>
      </c>
      <c r="D312" s="90"/>
      <c r="E312" s="146">
        <v>1540.418710811397</v>
      </c>
      <c r="F312" s="146">
        <v>52.183991357477638</v>
      </c>
      <c r="G312" s="146">
        <v>3.6516915042517031</v>
      </c>
      <c r="H312" s="146">
        <v>-23.016204957880099</v>
      </c>
      <c r="I312" s="146">
        <v>16.296273437938758</v>
      </c>
    </row>
    <row r="313" spans="1:9" x14ac:dyDescent="0.25">
      <c r="A313" s="146">
        <v>310</v>
      </c>
      <c r="B313" s="146">
        <v>39.583305358886719</v>
      </c>
      <c r="C313" s="146">
        <v>39.583305358886719</v>
      </c>
      <c r="D313" s="90"/>
      <c r="E313" s="146">
        <v>1526.19112696822</v>
      </c>
      <c r="F313" s="146">
        <v>52.250196544152097</v>
      </c>
      <c r="G313" s="146">
        <v>7.7024000299137931</v>
      </c>
      <c r="H313" s="146">
        <v>-14.85593175661748</v>
      </c>
      <c r="I313" s="146">
        <v>8.1360002366761428</v>
      </c>
    </row>
    <row r="314" spans="1:9" x14ac:dyDescent="0.25">
      <c r="A314" s="146">
        <v>311</v>
      </c>
      <c r="B314" s="146">
        <v>39.488755035400388</v>
      </c>
      <c r="C314" s="146">
        <v>39.488755035400388</v>
      </c>
      <c r="D314" s="90"/>
      <c r="E314" s="146">
        <v>1522.5456035979889</v>
      </c>
      <c r="F314" s="146">
        <v>52.336463987864697</v>
      </c>
      <c r="G314" s="146">
        <v>6.8131646497911804</v>
      </c>
      <c r="H314" s="146">
        <v>-15.01572149108879</v>
      </c>
      <c r="I314" s="146">
        <v>8.2957899711474496</v>
      </c>
    </row>
    <row r="315" spans="1:9" x14ac:dyDescent="0.25">
      <c r="A315" s="146">
        <v>312</v>
      </c>
      <c r="B315" s="146">
        <v>38.935828399658213</v>
      </c>
      <c r="C315" s="146">
        <v>38.935828399658213</v>
      </c>
      <c r="D315" s="90"/>
      <c r="E315" s="146">
        <v>1501.2267238914301</v>
      </c>
      <c r="F315" s="146">
        <v>52.405198671782273</v>
      </c>
      <c r="G315" s="146">
        <v>2.9341725065941739</v>
      </c>
      <c r="H315" s="146">
        <v>-58.719406942399573</v>
      </c>
      <c r="I315" s="146">
        <v>51.999475422458232</v>
      </c>
    </row>
    <row r="316" spans="1:9" x14ac:dyDescent="0.25">
      <c r="A316" s="146">
        <v>313</v>
      </c>
      <c r="B316" s="146">
        <v>37.820566558837889</v>
      </c>
      <c r="C316" s="146">
        <v>37.820566558837889</v>
      </c>
      <c r="D316" s="90"/>
      <c r="E316" s="146">
        <v>1458.2262035894009</v>
      </c>
      <c r="F316" s="146">
        <v>52.491010253499553</v>
      </c>
      <c r="G316" s="146">
        <v>0</v>
      </c>
      <c r="H316" s="146">
        <v>-48.363802241542913</v>
      </c>
      <c r="I316" s="146">
        <v>41.643870721601573</v>
      </c>
    </row>
    <row r="317" spans="1:9" x14ac:dyDescent="0.25">
      <c r="A317" s="146">
        <v>314</v>
      </c>
      <c r="B317" s="146">
        <v>36.678187561035159</v>
      </c>
      <c r="C317" s="146">
        <v>36.678187561035159</v>
      </c>
      <c r="D317" s="90"/>
      <c r="E317" s="146">
        <v>1414.1801423958291</v>
      </c>
      <c r="F317" s="146">
        <v>52.581030027284861</v>
      </c>
      <c r="G317" s="146">
        <v>0</v>
      </c>
      <c r="H317" s="146">
        <v>-49.907054989977077</v>
      </c>
      <c r="I317" s="146">
        <v>43.187123470035743</v>
      </c>
    </row>
    <row r="318" spans="1:9" x14ac:dyDescent="0.25">
      <c r="A318" s="146">
        <v>315</v>
      </c>
      <c r="B318" s="146">
        <v>35.531142425537112</v>
      </c>
      <c r="C318" s="146">
        <v>35.531142425537112</v>
      </c>
      <c r="D318" s="90"/>
      <c r="E318" s="146">
        <v>1369.9541715690609</v>
      </c>
      <c r="F318" s="146">
        <v>52.654149517938507</v>
      </c>
      <c r="G318" s="146">
        <v>0</v>
      </c>
      <c r="H318" s="146">
        <v>-49.907054989977077</v>
      </c>
      <c r="I318" s="146">
        <v>43.187123470035743</v>
      </c>
    </row>
    <row r="319" spans="1:9" x14ac:dyDescent="0.25">
      <c r="A319" s="146">
        <v>316</v>
      </c>
      <c r="B319" s="146">
        <v>34.358207702636719</v>
      </c>
      <c r="C319" s="146">
        <v>34.358207702636719</v>
      </c>
      <c r="D319" s="90"/>
      <c r="E319" s="146">
        <v>1324.7299905570619</v>
      </c>
      <c r="F319" s="146">
        <v>52.771140669053167</v>
      </c>
      <c r="G319" s="146">
        <v>0</v>
      </c>
      <c r="H319" s="146">
        <v>-50.867704864628337</v>
      </c>
      <c r="I319" s="146">
        <v>44.147773344687003</v>
      </c>
    </row>
    <row r="320" spans="1:9" x14ac:dyDescent="0.25">
      <c r="A320" s="146">
        <v>317</v>
      </c>
      <c r="B320" s="146">
        <v>33.082944107055667</v>
      </c>
      <c r="C320" s="146">
        <v>33.082944107055667</v>
      </c>
      <c r="D320" s="90"/>
      <c r="E320" s="146">
        <v>1275.5603730510179</v>
      </c>
      <c r="F320" s="146">
        <v>52.842022380432283</v>
      </c>
      <c r="G320" s="146">
        <v>1.844075399366641</v>
      </c>
      <c r="H320" s="146">
        <v>-86.237488372848901</v>
      </c>
      <c r="I320" s="146">
        <v>63.801335754411902</v>
      </c>
    </row>
    <row r="321" spans="1:9" x14ac:dyDescent="0.25">
      <c r="A321" s="146">
        <v>318</v>
      </c>
      <c r="B321" s="146">
        <v>31.780774879455571</v>
      </c>
      <c r="C321" s="146">
        <v>31.780774879455571</v>
      </c>
      <c r="D321" s="90"/>
      <c r="E321" s="146">
        <v>1225.353370301862</v>
      </c>
      <c r="F321" s="146">
        <v>52.915240484823798</v>
      </c>
      <c r="G321" s="146">
        <v>0</v>
      </c>
      <c r="H321" s="146">
        <v>-18.319217221396059</v>
      </c>
      <c r="I321" s="146">
        <v>11.599285701454709</v>
      </c>
    </row>
    <row r="322" spans="1:9" x14ac:dyDescent="0.25">
      <c r="A322" s="146">
        <v>319</v>
      </c>
      <c r="B322" s="146">
        <v>29.39683208465576</v>
      </c>
      <c r="C322" s="146">
        <v>29.39683208465576</v>
      </c>
      <c r="D322" s="90"/>
      <c r="E322" s="146">
        <v>1133.437035684635</v>
      </c>
      <c r="F322" s="146">
        <v>52.979603660622971</v>
      </c>
      <c r="G322" s="146">
        <v>0</v>
      </c>
      <c r="H322" s="146">
        <v>0</v>
      </c>
      <c r="I322" s="146">
        <v>-6.7199315199413396</v>
      </c>
    </row>
    <row r="323" spans="1:9" x14ac:dyDescent="0.25">
      <c r="A323" s="146">
        <v>320</v>
      </c>
      <c r="B323" s="146">
        <v>27.812075614929199</v>
      </c>
      <c r="C323" s="146">
        <v>27.812075614929199</v>
      </c>
      <c r="D323" s="90"/>
      <c r="E323" s="146">
        <v>1713.552293071639</v>
      </c>
      <c r="F323" s="146">
        <v>53.024644611096711</v>
      </c>
      <c r="G323" s="146">
        <v>0</v>
      </c>
      <c r="H323" s="146">
        <v>0</v>
      </c>
      <c r="I323" s="146">
        <v>-6.7199315199413396</v>
      </c>
    </row>
    <row r="324" spans="1:9" x14ac:dyDescent="0.25">
      <c r="A324" s="146">
        <v>321</v>
      </c>
      <c r="B324" s="146">
        <v>25.89376239776611</v>
      </c>
      <c r="C324" s="146">
        <v>25.89376239776611</v>
      </c>
      <c r="D324" s="90"/>
      <c r="E324" s="146">
        <v>1595.36154536869</v>
      </c>
      <c r="F324" s="146">
        <v>53.022594700424641</v>
      </c>
      <c r="G324" s="146">
        <v>0</v>
      </c>
      <c r="H324" s="146">
        <v>0</v>
      </c>
      <c r="I324" s="146">
        <v>-6.7199315199413396</v>
      </c>
    </row>
    <row r="325" spans="1:9" x14ac:dyDescent="0.25">
      <c r="A325" s="146">
        <v>322</v>
      </c>
      <c r="B325" s="146">
        <v>25.395616722106929</v>
      </c>
      <c r="C325" s="146">
        <v>25.395616722106929</v>
      </c>
      <c r="D325" s="90"/>
      <c r="E325" s="146">
        <v>1564.669889102973</v>
      </c>
      <c r="F325" s="146">
        <v>53.088155953594203</v>
      </c>
      <c r="G325" s="146">
        <v>6.4653865608600407</v>
      </c>
      <c r="H325" s="146">
        <v>0</v>
      </c>
      <c r="I325" s="146">
        <v>-6.7199315199413396</v>
      </c>
    </row>
    <row r="326" spans="1:9" x14ac:dyDescent="0.25">
      <c r="A326" s="146">
        <v>323</v>
      </c>
      <c r="B326" s="146">
        <v>25.41097087860107</v>
      </c>
      <c r="C326" s="146">
        <v>25.41097087860107</v>
      </c>
      <c r="D326" s="90"/>
      <c r="E326" s="146">
        <v>1565.615886461567</v>
      </c>
      <c r="F326" s="146">
        <v>53.142899882794609</v>
      </c>
      <c r="G326" s="146">
        <v>5.4753682908665198</v>
      </c>
      <c r="H326" s="146">
        <v>0</v>
      </c>
      <c r="I326" s="146">
        <v>-6.7199315199413396</v>
      </c>
    </row>
    <row r="327" spans="1:9" x14ac:dyDescent="0.25">
      <c r="A327" s="146">
        <v>324</v>
      </c>
      <c r="B327" s="146">
        <v>24.96058368682861</v>
      </c>
      <c r="C327" s="146">
        <v>24.96058368682861</v>
      </c>
      <c r="D327" s="90"/>
      <c r="E327" s="146">
        <v>1537.866716787315</v>
      </c>
      <c r="F327" s="146">
        <v>53.201840189267607</v>
      </c>
      <c r="G327" s="146">
        <v>2.8904352367327499</v>
      </c>
      <c r="H327" s="146">
        <v>0</v>
      </c>
      <c r="I327" s="146">
        <v>-6.7199315199413396</v>
      </c>
    </row>
    <row r="328" spans="1:9" x14ac:dyDescent="0.25">
      <c r="A328" s="146">
        <v>325</v>
      </c>
      <c r="B328" s="146">
        <v>24.312717247009282</v>
      </c>
      <c r="C328" s="146">
        <v>24.312717247009282</v>
      </c>
      <c r="D328" s="90"/>
      <c r="E328" s="146">
        <v>1497.9504933839571</v>
      </c>
      <c r="F328" s="146">
        <v>53.226591012310926</v>
      </c>
      <c r="G328" s="146">
        <v>3.2393504742010411</v>
      </c>
      <c r="H328" s="146">
        <v>0</v>
      </c>
      <c r="I328" s="146">
        <v>-6.7199315199413396</v>
      </c>
    </row>
    <row r="329" spans="1:9" x14ac:dyDescent="0.25">
      <c r="A329" s="146">
        <v>326</v>
      </c>
      <c r="B329" s="146">
        <v>23.935940361022951</v>
      </c>
      <c r="C329" s="146">
        <v>23.935940361022951</v>
      </c>
      <c r="D329" s="90"/>
      <c r="E329" s="146">
        <v>1474.736587816561</v>
      </c>
      <c r="F329" s="146">
        <v>53.257361820664357</v>
      </c>
      <c r="G329" s="146">
        <v>4.7065017814640582</v>
      </c>
      <c r="H329" s="146">
        <v>0</v>
      </c>
      <c r="I329" s="146">
        <v>-6.7199315199413396</v>
      </c>
    </row>
    <row r="330" spans="1:9" x14ac:dyDescent="0.25">
      <c r="A330" s="146">
        <v>327</v>
      </c>
      <c r="B330" s="146">
        <v>23.767086601257329</v>
      </c>
      <c r="C330" s="146">
        <v>23.767086601257329</v>
      </c>
      <c r="D330" s="90"/>
      <c r="E330" s="146">
        <v>1464.3332022064319</v>
      </c>
      <c r="F330" s="146">
        <v>53.293812954204732</v>
      </c>
      <c r="G330" s="146">
        <v>5.4821675606844806</v>
      </c>
      <c r="H330" s="146">
        <v>0</v>
      </c>
      <c r="I330" s="146">
        <v>-6.7199315199413396</v>
      </c>
    </row>
    <row r="331" spans="1:9" x14ac:dyDescent="0.25">
      <c r="A331" s="146">
        <v>328</v>
      </c>
      <c r="B331" s="146">
        <v>23.380190277099612</v>
      </c>
      <c r="C331" s="146">
        <v>23.380190277099612</v>
      </c>
      <c r="D331" s="90"/>
      <c r="E331" s="146">
        <v>1440.4958197463629</v>
      </c>
      <c r="F331" s="146">
        <v>53.315938493327103</v>
      </c>
      <c r="G331" s="146">
        <v>0</v>
      </c>
      <c r="H331" s="146">
        <v>0</v>
      </c>
      <c r="I331" s="146">
        <v>-6.7199315199413396</v>
      </c>
    </row>
    <row r="332" spans="1:9" x14ac:dyDescent="0.25">
      <c r="A332" s="146">
        <v>329</v>
      </c>
      <c r="B332" s="146">
        <v>21.501876831054691</v>
      </c>
      <c r="C332" s="146">
        <v>21.501876831054691</v>
      </c>
      <c r="D332" s="90"/>
      <c r="E332" s="146">
        <v>1324.7695303050291</v>
      </c>
      <c r="F332" s="146">
        <v>53.384558907798578</v>
      </c>
      <c r="G332" s="146">
        <v>0</v>
      </c>
      <c r="H332" s="146">
        <v>0</v>
      </c>
      <c r="I332" s="146">
        <v>-6.7199315199413396</v>
      </c>
    </row>
    <row r="333" spans="1:9" x14ac:dyDescent="0.25">
      <c r="A333" s="146">
        <v>330</v>
      </c>
      <c r="B333" s="146">
        <v>19.196826171874999</v>
      </c>
      <c r="C333" s="146">
        <v>19.196826171874999</v>
      </c>
      <c r="D333" s="90"/>
      <c r="E333" s="146">
        <v>1182.751189158156</v>
      </c>
      <c r="F333" s="146">
        <v>53.448922083597751</v>
      </c>
      <c r="G333" s="146">
        <v>0</v>
      </c>
      <c r="H333" s="146">
        <v>0</v>
      </c>
      <c r="I333" s="146">
        <v>-6.7199315199413396</v>
      </c>
    </row>
    <row r="334" spans="1:9" x14ac:dyDescent="0.25">
      <c r="A334" s="146">
        <v>331</v>
      </c>
      <c r="B334" s="146">
        <v>17.660013198852539</v>
      </c>
      <c r="C334" s="146">
        <v>17.660013198852539</v>
      </c>
      <c r="D334" s="90"/>
      <c r="E334" s="146">
        <v>1088.0653616634499</v>
      </c>
      <c r="F334" s="146">
        <v>53.485186513250383</v>
      </c>
      <c r="G334" s="146">
        <v>0</v>
      </c>
      <c r="H334" s="146">
        <v>0</v>
      </c>
      <c r="I334" s="146">
        <v>-6.7199315199413396</v>
      </c>
    </row>
    <row r="335" spans="1:9" x14ac:dyDescent="0.25">
      <c r="A335" s="146">
        <v>332</v>
      </c>
      <c r="B335" s="146">
        <v>16.766658592224118</v>
      </c>
      <c r="C335" s="146">
        <v>16.766658592224118</v>
      </c>
      <c r="D335" s="90"/>
      <c r="E335" s="146">
        <v>800</v>
      </c>
      <c r="F335" s="146">
        <v>53.532217412819378</v>
      </c>
      <c r="G335" s="146">
        <v>2.2957651093291731</v>
      </c>
      <c r="H335" s="146">
        <v>0</v>
      </c>
      <c r="I335" s="146">
        <v>-6.7199315199413396</v>
      </c>
    </row>
    <row r="336" spans="1:9" x14ac:dyDescent="0.25">
      <c r="A336" s="146">
        <v>333</v>
      </c>
      <c r="B336" s="146">
        <v>16.126298427581791</v>
      </c>
      <c r="C336" s="146">
        <v>16.126298427581791</v>
      </c>
      <c r="D336" s="90"/>
      <c r="E336" s="146">
        <v>800</v>
      </c>
      <c r="F336" s="146">
        <v>53.555568896176958</v>
      </c>
      <c r="G336" s="146">
        <v>2.2956864610851531</v>
      </c>
      <c r="H336" s="146">
        <v>0</v>
      </c>
      <c r="I336" s="146">
        <v>-6.7199315199413396</v>
      </c>
    </row>
    <row r="337" spans="1:9" x14ac:dyDescent="0.25">
      <c r="A337" s="146">
        <v>334</v>
      </c>
      <c r="B337" s="146">
        <v>15.679835319519039</v>
      </c>
      <c r="C337" s="146">
        <v>15.679835319519039</v>
      </c>
      <c r="D337" s="90"/>
      <c r="E337" s="146">
        <v>800</v>
      </c>
      <c r="F337" s="146">
        <v>53.578920379534551</v>
      </c>
      <c r="G337" s="146">
        <v>2.2956078211589861</v>
      </c>
      <c r="H337" s="146">
        <v>0</v>
      </c>
      <c r="I337" s="146">
        <v>-6.7199315199413396</v>
      </c>
    </row>
    <row r="338" spans="1:9" x14ac:dyDescent="0.25">
      <c r="A338" s="146">
        <v>335</v>
      </c>
      <c r="B338" s="146">
        <v>15.406261253356931</v>
      </c>
      <c r="C338" s="146">
        <v>15.406261253356931</v>
      </c>
      <c r="D338" s="90"/>
      <c r="E338" s="146">
        <v>800</v>
      </c>
      <c r="F338" s="146">
        <v>53.616802873485852</v>
      </c>
      <c r="G338" s="146">
        <v>2.29548026337477</v>
      </c>
      <c r="H338" s="146">
        <v>0</v>
      </c>
      <c r="I338" s="146">
        <v>-6.7199315199413396</v>
      </c>
    </row>
    <row r="339" spans="1:9" x14ac:dyDescent="0.25">
      <c r="A339" s="146">
        <v>336</v>
      </c>
      <c r="B339" s="146">
        <v>14.51876420974731</v>
      </c>
      <c r="C339" s="146">
        <v>14.51876420974731</v>
      </c>
      <c r="D339" s="90"/>
      <c r="E339" s="146">
        <v>800</v>
      </c>
      <c r="F339" s="146">
        <v>53.640154356843432</v>
      </c>
      <c r="G339" s="146">
        <v>2.2954016452532882</v>
      </c>
      <c r="H339" s="146">
        <v>0</v>
      </c>
      <c r="I339" s="146">
        <v>-6.7199315199413396</v>
      </c>
    </row>
    <row r="340" spans="1:9" x14ac:dyDescent="0.25">
      <c r="A340" s="146">
        <v>337</v>
      </c>
      <c r="B340" s="146">
        <v>14.232547664642331</v>
      </c>
      <c r="C340" s="146">
        <v>14.232547664642331</v>
      </c>
      <c r="D340" s="90"/>
      <c r="E340" s="146">
        <v>876.89300952094186</v>
      </c>
      <c r="F340" s="146">
        <v>53.663505840201019</v>
      </c>
      <c r="G340" s="146">
        <v>2.4408729572055088</v>
      </c>
      <c r="H340" s="146">
        <v>0</v>
      </c>
      <c r="I340" s="146">
        <v>-6.7199315199413396</v>
      </c>
    </row>
    <row r="341" spans="1:9" x14ac:dyDescent="0.25">
      <c r="A341" s="146">
        <v>338</v>
      </c>
      <c r="B341" s="146">
        <v>13.92305955886841</v>
      </c>
      <c r="C341" s="146">
        <v>13.92305955886841</v>
      </c>
      <c r="D341" s="90"/>
      <c r="E341" s="146">
        <v>857.82488743361955</v>
      </c>
      <c r="F341" s="146">
        <v>53.695736925817663</v>
      </c>
      <c r="G341" s="146">
        <v>3.820742922877526</v>
      </c>
      <c r="H341" s="146">
        <v>0</v>
      </c>
      <c r="I341" s="146">
        <v>-6.7199315199413396</v>
      </c>
    </row>
    <row r="342" spans="1:9" x14ac:dyDescent="0.25">
      <c r="A342" s="146">
        <v>339</v>
      </c>
      <c r="B342" s="146">
        <v>14.876980686187739</v>
      </c>
      <c r="C342" s="146">
        <v>14.876980686187739</v>
      </c>
      <c r="D342" s="90"/>
      <c r="E342" s="146">
        <v>916.59769381309377</v>
      </c>
      <c r="F342" s="146">
        <v>53.730553919785223</v>
      </c>
      <c r="G342" s="146">
        <v>8.915701563356409</v>
      </c>
      <c r="H342" s="146">
        <v>0</v>
      </c>
      <c r="I342" s="146">
        <v>-6.7199315199413396</v>
      </c>
    </row>
    <row r="343" spans="1:9" x14ac:dyDescent="0.25">
      <c r="A343" s="146">
        <v>340</v>
      </c>
      <c r="B343" s="146">
        <v>16.890380859375</v>
      </c>
      <c r="C343" s="146">
        <v>16.890380859375</v>
      </c>
      <c r="D343" s="90"/>
      <c r="E343" s="146">
        <v>1040.64692089717</v>
      </c>
      <c r="F343" s="146">
        <v>53.728728047316103</v>
      </c>
      <c r="G343" s="146">
        <v>12.21699833300087</v>
      </c>
      <c r="H343" s="146">
        <v>0</v>
      </c>
      <c r="I343" s="146">
        <v>-6.7199315199413396</v>
      </c>
    </row>
    <row r="344" spans="1:9" x14ac:dyDescent="0.25">
      <c r="A344" s="146">
        <v>341</v>
      </c>
      <c r="B344" s="146">
        <v>19.512342071533201</v>
      </c>
      <c r="C344" s="146">
        <v>19.512342071533201</v>
      </c>
      <c r="D344" s="90"/>
      <c r="E344" s="146">
        <v>1202.190694531485</v>
      </c>
      <c r="F344" s="146">
        <v>53.746814022933187</v>
      </c>
      <c r="G344" s="146">
        <v>19.53801079004095</v>
      </c>
      <c r="H344" s="146">
        <v>0</v>
      </c>
      <c r="I344" s="146">
        <v>-6.7199315199413396</v>
      </c>
    </row>
    <row r="345" spans="1:9" x14ac:dyDescent="0.25">
      <c r="A345" s="146">
        <v>342</v>
      </c>
      <c r="B345" s="146">
        <v>23.37537498474121</v>
      </c>
      <c r="C345" s="146">
        <v>23.37537498474121</v>
      </c>
      <c r="D345" s="90"/>
      <c r="E345" s="146">
        <v>1440.1991408728841</v>
      </c>
      <c r="F345" s="146">
        <v>53.778275220444598</v>
      </c>
      <c r="G345" s="146">
        <v>23.037630530390981</v>
      </c>
      <c r="H345" s="146">
        <v>0</v>
      </c>
      <c r="I345" s="146">
        <v>-6.7199315199413396</v>
      </c>
    </row>
    <row r="346" spans="1:9" x14ac:dyDescent="0.25">
      <c r="A346" s="146">
        <v>343</v>
      </c>
      <c r="B346" s="146">
        <v>25.429359054565431</v>
      </c>
      <c r="C346" s="146">
        <v>25.429359054565431</v>
      </c>
      <c r="D346" s="90"/>
      <c r="E346" s="146">
        <v>1566.7488152485221</v>
      </c>
      <c r="F346" s="146">
        <v>53.82931368126124</v>
      </c>
      <c r="G346" s="146">
        <v>9.0407799441176078</v>
      </c>
      <c r="H346" s="146">
        <v>0</v>
      </c>
      <c r="I346" s="146">
        <v>-6.7199315199413396</v>
      </c>
    </row>
    <row r="347" spans="1:9" x14ac:dyDescent="0.25">
      <c r="A347" s="146">
        <v>344</v>
      </c>
      <c r="B347" s="146">
        <v>25.18998126983643</v>
      </c>
      <c r="C347" s="146">
        <v>25.18998126983643</v>
      </c>
      <c r="D347" s="90"/>
      <c r="E347" s="146">
        <v>1552.000316876376</v>
      </c>
      <c r="F347" s="146">
        <v>53.882138963564678</v>
      </c>
      <c r="G347" s="146">
        <v>5.8047726793719754</v>
      </c>
      <c r="H347" s="146">
        <v>0</v>
      </c>
      <c r="I347" s="146">
        <v>-6.7199315199413396</v>
      </c>
    </row>
    <row r="348" spans="1:9" x14ac:dyDescent="0.25">
      <c r="A348" s="146">
        <v>345</v>
      </c>
      <c r="B348" s="146">
        <v>25.696479606628419</v>
      </c>
      <c r="C348" s="146">
        <v>25.696479606628419</v>
      </c>
      <c r="D348" s="90"/>
      <c r="E348" s="146">
        <v>1583.2065957051659</v>
      </c>
      <c r="F348" s="146">
        <v>53.933577558606082</v>
      </c>
      <c r="G348" s="146">
        <v>9.8096139176238015</v>
      </c>
      <c r="H348" s="146">
        <v>0</v>
      </c>
      <c r="I348" s="146">
        <v>-6.7199315199413396</v>
      </c>
    </row>
    <row r="349" spans="1:9" x14ac:dyDescent="0.25">
      <c r="A349" s="146">
        <v>346</v>
      </c>
      <c r="B349" s="146">
        <v>26.174578857421871</v>
      </c>
      <c r="C349" s="146">
        <v>26.174578857421871</v>
      </c>
      <c r="D349" s="90"/>
      <c r="E349" s="146">
        <v>1612.663155469199</v>
      </c>
      <c r="F349" s="146">
        <v>54.003149828299868</v>
      </c>
      <c r="G349" s="146">
        <v>8.8875961829518797</v>
      </c>
      <c r="H349" s="146">
        <v>0</v>
      </c>
      <c r="I349" s="146">
        <v>-6.7199315199413396</v>
      </c>
    </row>
    <row r="350" spans="1:9" x14ac:dyDescent="0.25">
      <c r="A350" s="146">
        <v>347</v>
      </c>
      <c r="B350" s="146">
        <v>26.61575183868408</v>
      </c>
      <c r="C350" s="146">
        <v>26.61575183868408</v>
      </c>
      <c r="D350" s="90"/>
      <c r="E350" s="146">
        <v>1639.8446209646149</v>
      </c>
      <c r="F350" s="146">
        <v>54.069011047173269</v>
      </c>
      <c r="G350" s="146">
        <v>8.5264248639680265</v>
      </c>
      <c r="H350" s="146">
        <v>0</v>
      </c>
      <c r="I350" s="146">
        <v>-6.7199315199413396</v>
      </c>
    </row>
    <row r="351" spans="1:9" x14ac:dyDescent="0.25">
      <c r="A351" s="146">
        <v>348</v>
      </c>
      <c r="B351" s="146">
        <v>26.887516403198241</v>
      </c>
      <c r="C351" s="146">
        <v>26.887516403198241</v>
      </c>
      <c r="D351" s="90"/>
      <c r="E351" s="146">
        <v>1656.5885274297941</v>
      </c>
      <c r="F351" s="146">
        <v>54.146418724218641</v>
      </c>
      <c r="G351" s="146">
        <v>8.5411720710200942</v>
      </c>
      <c r="H351" s="146">
        <v>0</v>
      </c>
      <c r="I351" s="146">
        <v>-6.7199315199413396</v>
      </c>
    </row>
    <row r="352" spans="1:9" x14ac:dyDescent="0.25">
      <c r="A352" s="146">
        <v>349</v>
      </c>
      <c r="B352" s="146">
        <v>27.36326694488525</v>
      </c>
      <c r="C352" s="146">
        <v>27.36326694488525</v>
      </c>
      <c r="D352" s="90"/>
      <c r="E352" s="146">
        <v>1685.9003789767621</v>
      </c>
      <c r="F352" s="146">
        <v>54.223826401264013</v>
      </c>
      <c r="G352" s="146">
        <v>10.17361753343153</v>
      </c>
      <c r="H352" s="146">
        <v>0</v>
      </c>
      <c r="I352" s="146">
        <v>-6.7199315199413396</v>
      </c>
    </row>
    <row r="353" spans="1:9" x14ac:dyDescent="0.25">
      <c r="A353" s="146">
        <v>350</v>
      </c>
      <c r="B353" s="146">
        <v>27.993116188049321</v>
      </c>
      <c r="C353" s="146">
        <v>27.993116188049321</v>
      </c>
      <c r="D353" s="90"/>
      <c r="E353" s="146">
        <v>1724.70653029953</v>
      </c>
      <c r="F353" s="146">
        <v>54.293110647962443</v>
      </c>
      <c r="G353" s="146">
        <v>10.62705704379893</v>
      </c>
      <c r="H353" s="146">
        <v>0</v>
      </c>
      <c r="I353" s="146">
        <v>-6.7199315199413396</v>
      </c>
    </row>
    <row r="354" spans="1:9" x14ac:dyDescent="0.25">
      <c r="A354" s="146">
        <v>351</v>
      </c>
      <c r="B354" s="146">
        <v>28.35376415252686</v>
      </c>
      <c r="C354" s="146">
        <v>28.35376415252686</v>
      </c>
      <c r="D354" s="90"/>
      <c r="E354" s="146">
        <v>1746.926703834165</v>
      </c>
      <c r="F354" s="146">
        <v>54.324961330827669</v>
      </c>
      <c r="G354" s="146">
        <v>6.5588097461037584</v>
      </c>
      <c r="H354" s="146">
        <v>0</v>
      </c>
      <c r="I354" s="146">
        <v>-6.7199315199413396</v>
      </c>
    </row>
    <row r="355" spans="1:9" x14ac:dyDescent="0.25">
      <c r="A355" s="146">
        <v>352</v>
      </c>
      <c r="B355" s="146">
        <v>27.895983886718749</v>
      </c>
      <c r="C355" s="146">
        <v>27.895983886718749</v>
      </c>
      <c r="D355" s="90"/>
      <c r="E355" s="146">
        <v>1718.72203349387</v>
      </c>
      <c r="F355" s="146">
        <v>54.32267509783459</v>
      </c>
      <c r="G355" s="146">
        <v>4.4564585841935918</v>
      </c>
      <c r="H355" s="146">
        <v>0</v>
      </c>
      <c r="I355" s="146">
        <v>-6.7199315199413396</v>
      </c>
    </row>
    <row r="356" spans="1:9" x14ac:dyDescent="0.25">
      <c r="A356" s="146">
        <v>353</v>
      </c>
      <c r="B356" s="146">
        <v>27.78742790222168</v>
      </c>
      <c r="C356" s="146">
        <v>27.78742790222168</v>
      </c>
      <c r="D356" s="90"/>
      <c r="E356" s="146">
        <v>1712.033702901897</v>
      </c>
      <c r="F356" s="146">
        <v>54.365840415568442</v>
      </c>
      <c r="G356" s="146">
        <v>8.0318686875818717</v>
      </c>
      <c r="H356" s="146">
        <v>0</v>
      </c>
      <c r="I356" s="146">
        <v>-6.7199315199413396</v>
      </c>
    </row>
    <row r="357" spans="1:9" x14ac:dyDescent="0.25">
      <c r="A357" s="146">
        <v>354</v>
      </c>
      <c r="B357" s="146">
        <v>28.02247943878174</v>
      </c>
      <c r="C357" s="146">
        <v>28.02247943878174</v>
      </c>
      <c r="D357" s="90"/>
      <c r="E357" s="146">
        <v>1726.515653297799</v>
      </c>
      <c r="F357" s="146">
        <v>54.434650484956563</v>
      </c>
      <c r="G357" s="146">
        <v>7.7445343291824562</v>
      </c>
      <c r="H357" s="146">
        <v>0</v>
      </c>
      <c r="I357" s="146">
        <v>-6.7199315199413396</v>
      </c>
    </row>
    <row r="358" spans="1:9" x14ac:dyDescent="0.25">
      <c r="A358" s="146">
        <v>355</v>
      </c>
      <c r="B358" s="146">
        <v>27.951305007934572</v>
      </c>
      <c r="C358" s="146">
        <v>27.951305007934572</v>
      </c>
      <c r="D358" s="90"/>
      <c r="E358" s="146">
        <v>1722.130467852641</v>
      </c>
      <c r="F358" s="146">
        <v>54.474624598168731</v>
      </c>
      <c r="G358" s="146">
        <v>6.3826318635049368</v>
      </c>
      <c r="H358" s="146">
        <v>0</v>
      </c>
      <c r="I358" s="146">
        <v>-6.7199315199413396</v>
      </c>
    </row>
    <row r="359" spans="1:9" x14ac:dyDescent="0.25">
      <c r="A359" s="146">
        <v>356</v>
      </c>
      <c r="B359" s="146">
        <v>27.91529369354248</v>
      </c>
      <c r="C359" s="146">
        <v>27.91529369354248</v>
      </c>
      <c r="D359" s="90"/>
      <c r="E359" s="146">
        <v>1719.9117456253809</v>
      </c>
      <c r="F359" s="146">
        <v>54.538837509278487</v>
      </c>
      <c r="G359" s="146">
        <v>7.5700076120602926</v>
      </c>
      <c r="H359" s="146">
        <v>0</v>
      </c>
      <c r="I359" s="146">
        <v>-6.7199315199413396</v>
      </c>
    </row>
    <row r="360" spans="1:9" x14ac:dyDescent="0.25">
      <c r="A360" s="146">
        <v>357</v>
      </c>
      <c r="B360" s="146">
        <v>28.0995943069458</v>
      </c>
      <c r="C360" s="146">
        <v>28.0995943069458</v>
      </c>
      <c r="D360" s="90"/>
      <c r="E360" s="146">
        <v>1731.266839832814</v>
      </c>
      <c r="F360" s="146">
        <v>54.578811622490662</v>
      </c>
      <c r="G360" s="146">
        <v>8.4332561960140993</v>
      </c>
      <c r="H360" s="146">
        <v>0</v>
      </c>
      <c r="I360" s="146">
        <v>-6.7199315199413396</v>
      </c>
    </row>
    <row r="361" spans="1:9" x14ac:dyDescent="0.25">
      <c r="A361" s="146">
        <v>358</v>
      </c>
      <c r="B361" s="146">
        <v>28.141854858398439</v>
      </c>
      <c r="C361" s="146">
        <v>28.141854858398439</v>
      </c>
      <c r="D361" s="90"/>
      <c r="E361" s="146">
        <v>1733.870588860781</v>
      </c>
      <c r="F361" s="146">
        <v>54.618785735702829</v>
      </c>
      <c r="G361" s="146">
        <v>5.3564264864800011</v>
      </c>
      <c r="H361" s="146">
        <v>0</v>
      </c>
      <c r="I361" s="146">
        <v>-6.7199315199413396</v>
      </c>
    </row>
    <row r="362" spans="1:9" x14ac:dyDescent="0.25">
      <c r="A362" s="146">
        <v>359</v>
      </c>
      <c r="B362" s="146">
        <v>27.308000373840329</v>
      </c>
      <c r="C362" s="146">
        <v>27.308000373840329</v>
      </c>
      <c r="D362" s="90"/>
      <c r="E362" s="146">
        <v>1682.495305552706</v>
      </c>
      <c r="F362" s="146">
        <v>54.661951053436681</v>
      </c>
      <c r="G362" s="146">
        <v>0</v>
      </c>
      <c r="H362" s="146">
        <v>0</v>
      </c>
      <c r="I362" s="146">
        <v>-6.7199315199413396</v>
      </c>
    </row>
    <row r="363" spans="1:9" x14ac:dyDescent="0.25">
      <c r="A363" s="146">
        <v>360</v>
      </c>
      <c r="B363" s="146">
        <v>25.759233665466311</v>
      </c>
      <c r="C363" s="146">
        <v>25.759233665466311</v>
      </c>
      <c r="D363" s="90"/>
      <c r="E363" s="146">
        <v>1587.0729867976561</v>
      </c>
      <c r="F363" s="146">
        <v>54.748288736420747</v>
      </c>
      <c r="G363" s="146">
        <v>0</v>
      </c>
      <c r="H363" s="146">
        <v>0</v>
      </c>
      <c r="I363" s="146">
        <v>-6.7199315199413396</v>
      </c>
    </row>
    <row r="364" spans="1:9" x14ac:dyDescent="0.25">
      <c r="A364" s="146">
        <v>361</v>
      </c>
      <c r="B364" s="146">
        <v>24.25182380676269</v>
      </c>
      <c r="C364" s="146">
        <v>24.25182380676269</v>
      </c>
      <c r="D364" s="90"/>
      <c r="E364" s="146">
        <v>1494.198738368897</v>
      </c>
      <c r="F364" s="146">
        <v>54.793112422403141</v>
      </c>
      <c r="G364" s="146">
        <v>0</v>
      </c>
      <c r="H364" s="146">
        <v>0</v>
      </c>
      <c r="I364" s="146">
        <v>-6.7199315199413396</v>
      </c>
    </row>
    <row r="365" spans="1:9" x14ac:dyDescent="0.25">
      <c r="A365" s="146">
        <v>362</v>
      </c>
      <c r="B365" s="146">
        <v>22.775779533386231</v>
      </c>
      <c r="C365" s="146">
        <v>22.775779533386231</v>
      </c>
      <c r="D365" s="90"/>
      <c r="E365" s="146">
        <v>1403.256980395184</v>
      </c>
      <c r="F365" s="146">
        <v>54.829622032173589</v>
      </c>
      <c r="G365" s="146">
        <v>0</v>
      </c>
      <c r="H365" s="146">
        <v>0</v>
      </c>
      <c r="I365" s="146">
        <v>-6.7199315199413396</v>
      </c>
    </row>
    <row r="366" spans="1:9" x14ac:dyDescent="0.25">
      <c r="A366" s="146">
        <v>363</v>
      </c>
      <c r="B366" s="146">
        <v>21.328539276123049</v>
      </c>
      <c r="C366" s="146">
        <v>21.328539276123049</v>
      </c>
      <c r="D366" s="90"/>
      <c r="E366" s="146">
        <v>1314.0898899631511</v>
      </c>
      <c r="F366" s="146">
        <v>54.907104295741462</v>
      </c>
      <c r="G366" s="146">
        <v>0</v>
      </c>
      <c r="H366" s="146">
        <v>0</v>
      </c>
      <c r="I366" s="146">
        <v>-6.7199315199413396</v>
      </c>
    </row>
    <row r="367" spans="1:9" x14ac:dyDescent="0.25">
      <c r="A367" s="146">
        <v>364</v>
      </c>
      <c r="B367" s="146">
        <v>20.21386108398438</v>
      </c>
      <c r="C367" s="146">
        <v>20.21386108398438</v>
      </c>
      <c r="D367" s="90"/>
      <c r="E367" s="146">
        <v>1245.412549996807</v>
      </c>
      <c r="F367" s="146">
        <v>54.980322400132991</v>
      </c>
      <c r="G367" s="146">
        <v>2.6886959869320068</v>
      </c>
      <c r="H367" s="146">
        <v>0</v>
      </c>
      <c r="I367" s="146">
        <v>-6.7199315199413396</v>
      </c>
    </row>
    <row r="368" spans="1:9" x14ac:dyDescent="0.25">
      <c r="A368" s="146">
        <v>365</v>
      </c>
      <c r="B368" s="146">
        <v>20.270689392089839</v>
      </c>
      <c r="C368" s="146">
        <v>20.270689392089839</v>
      </c>
      <c r="D368" s="90"/>
      <c r="E368" s="146">
        <v>1248.9138448664801</v>
      </c>
      <c r="F368" s="146">
        <v>55.047801703107503</v>
      </c>
      <c r="G368" s="146">
        <v>6.1036725714117512</v>
      </c>
      <c r="H368" s="146">
        <v>0</v>
      </c>
      <c r="I368" s="146">
        <v>-6.7199315199413396</v>
      </c>
    </row>
    <row r="369" spans="1:9" x14ac:dyDescent="0.25">
      <c r="A369" s="146">
        <v>366</v>
      </c>
      <c r="B369" s="146">
        <v>20.49099674224853</v>
      </c>
      <c r="C369" s="146">
        <v>20.49099674224853</v>
      </c>
      <c r="D369" s="90"/>
      <c r="E369" s="146">
        <v>1262.4873792646929</v>
      </c>
      <c r="F369" s="146">
        <v>55.126746516691959</v>
      </c>
      <c r="G369" s="146">
        <v>5.8395367290470652</v>
      </c>
      <c r="H369" s="146">
        <v>0</v>
      </c>
      <c r="I369" s="146">
        <v>-6.7199315199413396</v>
      </c>
    </row>
    <row r="370" spans="1:9" x14ac:dyDescent="0.25">
      <c r="A370" s="146">
        <v>367</v>
      </c>
      <c r="B370" s="146">
        <v>20.817331695556639</v>
      </c>
      <c r="C370" s="146">
        <v>20.817331695556639</v>
      </c>
      <c r="D370" s="90"/>
      <c r="E370" s="146">
        <v>1282.5934661059921</v>
      </c>
      <c r="F370" s="146">
        <v>55.205691330276423</v>
      </c>
      <c r="G370" s="146">
        <v>7.3722529091426496</v>
      </c>
      <c r="H370" s="146">
        <v>0</v>
      </c>
      <c r="I370" s="146">
        <v>-6.7199315199413396</v>
      </c>
    </row>
    <row r="371" spans="1:9" x14ac:dyDescent="0.25">
      <c r="A371" s="146">
        <v>368</v>
      </c>
      <c r="B371" s="146">
        <v>21.580126571655271</v>
      </c>
      <c r="C371" s="146">
        <v>21.580126571655271</v>
      </c>
      <c r="D371" s="90"/>
      <c r="E371" s="146">
        <v>1329.590638383939</v>
      </c>
      <c r="F371" s="146">
        <v>55.271929252302257</v>
      </c>
      <c r="G371" s="146">
        <v>9.3385972688878169</v>
      </c>
      <c r="H371" s="146">
        <v>0</v>
      </c>
      <c r="I371" s="146">
        <v>-6.7199315199413396</v>
      </c>
    </row>
    <row r="372" spans="1:9" x14ac:dyDescent="0.25">
      <c r="A372" s="146">
        <v>369</v>
      </c>
      <c r="B372" s="146">
        <v>22.579393959045412</v>
      </c>
      <c r="C372" s="146">
        <v>22.579393959045412</v>
      </c>
      <c r="D372" s="90"/>
      <c r="E372" s="146">
        <v>1391.157309881658</v>
      </c>
      <c r="F372" s="146">
        <v>55.340462605581727</v>
      </c>
      <c r="G372" s="146">
        <v>10.66054805557849</v>
      </c>
      <c r="H372" s="146">
        <v>0</v>
      </c>
      <c r="I372" s="146">
        <v>-6.7199315199413396</v>
      </c>
    </row>
    <row r="373" spans="1:9" x14ac:dyDescent="0.25">
      <c r="A373" s="146">
        <v>370</v>
      </c>
      <c r="B373" s="146">
        <v>23.743189048767089</v>
      </c>
      <c r="C373" s="146">
        <v>23.743189048767089</v>
      </c>
      <c r="D373" s="90"/>
      <c r="E373" s="146">
        <v>1462.8608307647819</v>
      </c>
      <c r="F373" s="146">
        <v>55.393897492651128</v>
      </c>
      <c r="G373" s="146">
        <v>11.619561964989289</v>
      </c>
      <c r="H373" s="146">
        <v>0</v>
      </c>
      <c r="I373" s="146">
        <v>-6.7199315199413396</v>
      </c>
    </row>
    <row r="374" spans="1:9" x14ac:dyDescent="0.25">
      <c r="A374" s="146">
        <v>371</v>
      </c>
      <c r="B374" s="146">
        <v>24.597763824462891</v>
      </c>
      <c r="C374" s="146">
        <v>24.597763824462891</v>
      </c>
      <c r="D374" s="90"/>
      <c r="E374" s="146">
        <v>1515.512728694639</v>
      </c>
      <c r="F374" s="146">
        <v>55.392534881902051</v>
      </c>
      <c r="G374" s="146">
        <v>7.2566757497507979</v>
      </c>
      <c r="H374" s="146">
        <v>0</v>
      </c>
      <c r="I374" s="146">
        <v>-6.7199315199413396</v>
      </c>
    </row>
    <row r="375" spans="1:9" x14ac:dyDescent="0.25">
      <c r="A375" s="146">
        <v>372</v>
      </c>
      <c r="B375" s="146">
        <v>24.06110954284668</v>
      </c>
      <c r="C375" s="146">
        <v>24.06110954284668</v>
      </c>
      <c r="D375" s="90"/>
      <c r="E375" s="146">
        <v>1482.448487550532</v>
      </c>
      <c r="F375" s="146">
        <v>55.416749702204747</v>
      </c>
      <c r="G375" s="146">
        <v>0</v>
      </c>
      <c r="H375" s="146">
        <v>0</v>
      </c>
      <c r="I375" s="146">
        <v>-6.7199315199413396</v>
      </c>
    </row>
    <row r="376" spans="1:9" x14ac:dyDescent="0.25">
      <c r="A376" s="146">
        <v>373</v>
      </c>
      <c r="B376" s="146">
        <v>22.585071754455569</v>
      </c>
      <c r="C376" s="146">
        <v>22.585071754455569</v>
      </c>
      <c r="D376" s="90"/>
      <c r="E376" s="146">
        <v>1391.507129128498</v>
      </c>
      <c r="F376" s="146">
        <v>55.453259311975202</v>
      </c>
      <c r="G376" s="146">
        <v>0</v>
      </c>
      <c r="H376" s="146">
        <v>0</v>
      </c>
      <c r="I376" s="146">
        <v>-6.7199315199413396</v>
      </c>
    </row>
    <row r="377" spans="1:9" x14ac:dyDescent="0.25">
      <c r="A377" s="146">
        <v>374</v>
      </c>
      <c r="B377" s="146">
        <v>20.551900672912598</v>
      </c>
      <c r="C377" s="146">
        <v>20.551900672912598</v>
      </c>
      <c r="D377" s="90"/>
      <c r="E377" s="146">
        <v>1266.2397806133531</v>
      </c>
      <c r="F377" s="146">
        <v>55.528821103231827</v>
      </c>
      <c r="G377" s="146">
        <v>0</v>
      </c>
      <c r="H377" s="146">
        <v>0</v>
      </c>
      <c r="I377" s="146">
        <v>-6.7199315199413396</v>
      </c>
    </row>
    <row r="378" spans="1:9" x14ac:dyDescent="0.25">
      <c r="A378" s="146">
        <v>375</v>
      </c>
      <c r="B378" s="146">
        <v>17.001518535614011</v>
      </c>
      <c r="C378" s="146">
        <v>17.001518535614011</v>
      </c>
      <c r="D378" s="90"/>
      <c r="E378" s="146">
        <v>1047.4943141878671</v>
      </c>
      <c r="F378" s="146">
        <v>55.593184279031</v>
      </c>
      <c r="G378" s="146">
        <v>0</v>
      </c>
      <c r="H378" s="146">
        <v>0</v>
      </c>
      <c r="I378" s="146">
        <v>-6.7199315199413396</v>
      </c>
    </row>
    <row r="379" spans="1:9" x14ac:dyDescent="0.25">
      <c r="A379" s="146">
        <v>376</v>
      </c>
      <c r="B379" s="146">
        <v>13.958459568023679</v>
      </c>
      <c r="C379" s="146">
        <v>13.958459568023679</v>
      </c>
      <c r="D379" s="90"/>
      <c r="E379" s="146">
        <v>860.00594603933598</v>
      </c>
      <c r="F379" s="146">
        <v>55.638225229504741</v>
      </c>
      <c r="G379" s="146">
        <v>9.6257687885380028E-2</v>
      </c>
      <c r="H379" s="146">
        <v>0</v>
      </c>
      <c r="I379" s="146">
        <v>-6.7199315199413396</v>
      </c>
    </row>
    <row r="380" spans="1:9" x14ac:dyDescent="0.25">
      <c r="A380" s="146">
        <v>377</v>
      </c>
      <c r="B380" s="146">
        <v>12.121801471710199</v>
      </c>
      <c r="C380" s="146">
        <v>12.121801471710199</v>
      </c>
      <c r="D380" s="90"/>
      <c r="E380" s="146">
        <v>800</v>
      </c>
      <c r="F380" s="146">
        <v>55.649684064865887</v>
      </c>
      <c r="G380" s="146">
        <v>2.288667084454858</v>
      </c>
      <c r="H380" s="146">
        <v>0</v>
      </c>
      <c r="I380" s="146">
        <v>-6.7199315199413396</v>
      </c>
    </row>
    <row r="381" spans="1:9" x14ac:dyDescent="0.25">
      <c r="A381" s="146">
        <v>378</v>
      </c>
      <c r="B381" s="146">
        <v>10.512025356292719</v>
      </c>
      <c r="C381" s="146">
        <v>10.512025356292719</v>
      </c>
      <c r="D381" s="90"/>
      <c r="E381" s="146">
        <v>800</v>
      </c>
      <c r="F381" s="146">
        <v>55.665983143570088</v>
      </c>
      <c r="G381" s="146">
        <v>2.2886127102843981</v>
      </c>
      <c r="H381" s="146">
        <v>0</v>
      </c>
      <c r="I381" s="146">
        <v>-6.7199315199413396</v>
      </c>
    </row>
    <row r="382" spans="1:9" x14ac:dyDescent="0.25">
      <c r="A382" s="146">
        <v>379</v>
      </c>
      <c r="B382" s="146">
        <v>9.2110195159912109</v>
      </c>
      <c r="C382" s="146">
        <v>9.2110195159912109</v>
      </c>
      <c r="D382" s="90"/>
      <c r="E382" s="146">
        <v>800</v>
      </c>
      <c r="F382" s="146">
        <v>55.686675767793979</v>
      </c>
      <c r="G382" s="146">
        <v>2.2885436848719811</v>
      </c>
      <c r="H382" s="146">
        <v>0</v>
      </c>
      <c r="I382" s="146">
        <v>-6.7199315199413396</v>
      </c>
    </row>
    <row r="383" spans="1:9" x14ac:dyDescent="0.25">
      <c r="A383" s="146">
        <v>380</v>
      </c>
      <c r="B383" s="146">
        <v>8.7856609344482415</v>
      </c>
      <c r="C383" s="146">
        <v>8.7856609344482415</v>
      </c>
      <c r="D383" s="90"/>
      <c r="E383" s="146">
        <v>800</v>
      </c>
      <c r="F383" s="146">
        <v>55.710027251151573</v>
      </c>
      <c r="G383" s="146">
        <v>2.2884657978901179</v>
      </c>
      <c r="H383" s="146">
        <v>0</v>
      </c>
      <c r="I383" s="146">
        <v>-6.7199315199413396</v>
      </c>
    </row>
    <row r="384" spans="1:9" x14ac:dyDescent="0.25">
      <c r="A384" s="146">
        <v>381</v>
      </c>
      <c r="B384" s="146">
        <v>7.2215997695922853</v>
      </c>
      <c r="C384" s="146">
        <v>7.2215997695922853</v>
      </c>
      <c r="D384" s="90"/>
      <c r="E384" s="146">
        <v>800</v>
      </c>
      <c r="F384" s="146">
        <v>55.733378734509152</v>
      </c>
      <c r="G384" s="146">
        <v>2.2883879190916079</v>
      </c>
      <c r="H384" s="146">
        <v>0</v>
      </c>
      <c r="I384" s="146">
        <v>-6.7199315199413396</v>
      </c>
    </row>
    <row r="385" spans="1:9" x14ac:dyDescent="0.25">
      <c r="A385" s="146">
        <v>382</v>
      </c>
      <c r="B385" s="146">
        <v>5.755288076400757</v>
      </c>
      <c r="C385" s="146">
        <v>5.755288076400757</v>
      </c>
      <c r="D385" s="90"/>
      <c r="E385" s="146">
        <v>800</v>
      </c>
      <c r="F385" s="146">
        <v>55.721486112954402</v>
      </c>
      <c r="G385" s="146">
        <v>2.288427580777646</v>
      </c>
      <c r="H385" s="146">
        <v>0</v>
      </c>
      <c r="I385" s="146">
        <v>-6.7199315199413396</v>
      </c>
    </row>
    <row r="386" spans="1:9" x14ac:dyDescent="0.25">
      <c r="A386" s="146">
        <v>383</v>
      </c>
      <c r="B386" s="146">
        <v>4.838781785964966</v>
      </c>
      <c r="C386" s="146">
        <v>4.838781785964966</v>
      </c>
      <c r="D386" s="90"/>
      <c r="E386" s="146">
        <v>800</v>
      </c>
      <c r="F386" s="146">
        <v>55.754969943248703</v>
      </c>
      <c r="G386" s="146">
        <v>2.288315918209717</v>
      </c>
      <c r="H386" s="146">
        <v>0</v>
      </c>
      <c r="I386" s="146">
        <v>-6.7199315199413396</v>
      </c>
    </row>
    <row r="387" spans="1:9" x14ac:dyDescent="0.25">
      <c r="A387" s="146">
        <v>384</v>
      </c>
      <c r="B387" s="146">
        <v>3.658462834358216</v>
      </c>
      <c r="C387" s="146">
        <v>3.658462834358216</v>
      </c>
      <c r="D387" s="90"/>
      <c r="E387" s="146">
        <v>800</v>
      </c>
      <c r="F387" s="146">
        <v>55.77832142660629</v>
      </c>
      <c r="G387" s="146">
        <v>2.2882380551569881</v>
      </c>
      <c r="H387" s="146">
        <v>0</v>
      </c>
      <c r="I387" s="146">
        <v>-6.7199315199413396</v>
      </c>
    </row>
    <row r="388" spans="1:9" x14ac:dyDescent="0.25">
      <c r="A388" s="146">
        <v>385</v>
      </c>
      <c r="B388" s="146">
        <v>1.784280961751938</v>
      </c>
      <c r="C388" s="146">
        <v>1.784280961751938</v>
      </c>
      <c r="D388" s="90"/>
      <c r="E388" s="146">
        <v>800</v>
      </c>
      <c r="F388" s="146">
        <v>55.799014050830181</v>
      </c>
      <c r="G388" s="146">
        <v>2.2881690646242272</v>
      </c>
      <c r="H388" s="146">
        <v>0</v>
      </c>
      <c r="I388" s="146">
        <v>-6.7199315199413396</v>
      </c>
    </row>
    <row r="389" spans="1:9" x14ac:dyDescent="0.25">
      <c r="A389" s="146">
        <v>386</v>
      </c>
      <c r="B389" s="146">
        <v>0.16313565094023941</v>
      </c>
      <c r="C389" s="146">
        <v>0.16313565094023941</v>
      </c>
      <c r="D389" s="90"/>
      <c r="E389" s="146">
        <v>800</v>
      </c>
      <c r="F389" s="146">
        <v>55.829220530506007</v>
      </c>
      <c r="G389" s="146">
        <v>2.2880683658175518</v>
      </c>
      <c r="H389" s="146">
        <v>0</v>
      </c>
      <c r="I389" s="146">
        <v>-6.7199315199413396</v>
      </c>
    </row>
    <row r="390" spans="1:9" x14ac:dyDescent="0.25">
      <c r="A390" s="146">
        <v>387</v>
      </c>
      <c r="B390" s="146">
        <v>1.108115511015057E-2</v>
      </c>
      <c r="C390" s="146">
        <v>1.108115511015057E-2</v>
      </c>
      <c r="D390" s="90"/>
      <c r="E390" s="146">
        <v>800</v>
      </c>
      <c r="F390" s="146">
        <v>55.852572013863593</v>
      </c>
      <c r="G390" s="146">
        <v>2.287990528767005</v>
      </c>
      <c r="H390" s="146">
        <v>0</v>
      </c>
      <c r="I390" s="146">
        <v>-6.7199315199413396</v>
      </c>
    </row>
    <row r="391" spans="1:9" x14ac:dyDescent="0.25">
      <c r="A391" s="146">
        <v>388</v>
      </c>
      <c r="B391" s="146">
        <v>1.246682647615671E-3</v>
      </c>
      <c r="C391" s="146">
        <v>1.246682647615671E-3</v>
      </c>
      <c r="D391" s="90"/>
      <c r="E391" s="146">
        <v>0</v>
      </c>
      <c r="F391" s="146">
        <v>55.887389007831153</v>
      </c>
      <c r="G391" s="146">
        <v>0</v>
      </c>
      <c r="H391" s="146">
        <v>0</v>
      </c>
      <c r="I391" s="146">
        <v>-3.1029485636939911</v>
      </c>
    </row>
    <row r="392" spans="1:9" x14ac:dyDescent="0.25">
      <c r="A392" s="146">
        <v>389</v>
      </c>
      <c r="B392" s="146">
        <v>0</v>
      </c>
      <c r="C392" s="146">
        <v>0</v>
      </c>
      <c r="D392" s="90"/>
      <c r="E392" s="146">
        <v>0</v>
      </c>
      <c r="F392" s="146">
        <v>55.905507925031777</v>
      </c>
      <c r="G392" s="146">
        <v>0</v>
      </c>
      <c r="H392" s="146">
        <v>0</v>
      </c>
      <c r="I392" s="146">
        <v>-3.1029485636939911</v>
      </c>
    </row>
    <row r="393" spans="1:9" x14ac:dyDescent="0.25">
      <c r="A393" s="146">
        <v>390</v>
      </c>
      <c r="B393" s="146">
        <v>0</v>
      </c>
      <c r="C393" s="146">
        <v>0</v>
      </c>
      <c r="D393" s="90"/>
      <c r="E393" s="146">
        <v>0</v>
      </c>
      <c r="F393" s="146">
        <v>55.917373148159022</v>
      </c>
      <c r="G393" s="146">
        <v>0</v>
      </c>
      <c r="H393" s="146">
        <v>0</v>
      </c>
      <c r="I393" s="146">
        <v>-3.1029485636939911</v>
      </c>
    </row>
    <row r="394" spans="1:9" x14ac:dyDescent="0.25">
      <c r="A394" s="146">
        <v>391</v>
      </c>
      <c r="B394" s="146">
        <v>0</v>
      </c>
      <c r="C394" s="146">
        <v>0</v>
      </c>
      <c r="D394" s="90"/>
      <c r="E394" s="146">
        <v>0</v>
      </c>
      <c r="F394" s="146">
        <v>55.929238371286253</v>
      </c>
      <c r="G394" s="146">
        <v>0</v>
      </c>
      <c r="H394" s="146">
        <v>0</v>
      </c>
      <c r="I394" s="146">
        <v>-3.1029485636939911</v>
      </c>
    </row>
    <row r="395" spans="1:9" x14ac:dyDescent="0.25">
      <c r="A395" s="146">
        <v>392</v>
      </c>
      <c r="B395" s="146">
        <v>0</v>
      </c>
      <c r="C395" s="146">
        <v>0</v>
      </c>
      <c r="D395" s="90"/>
      <c r="E395" s="146">
        <v>0</v>
      </c>
      <c r="F395" s="146">
        <v>55.941103594413491</v>
      </c>
      <c r="G395" s="146">
        <v>0</v>
      </c>
      <c r="H395" s="146">
        <v>0</v>
      </c>
      <c r="I395" s="146">
        <v>-3.1029485636939911</v>
      </c>
    </row>
    <row r="396" spans="1:9" x14ac:dyDescent="0.25">
      <c r="A396" s="146">
        <v>393</v>
      </c>
      <c r="B396" s="146">
        <v>0.49195581050589682</v>
      </c>
      <c r="C396" s="146">
        <v>0.49195581050589682</v>
      </c>
      <c r="D396" s="90"/>
      <c r="E396" s="146">
        <v>800</v>
      </c>
      <c r="F396" s="146">
        <v>55.952968817540729</v>
      </c>
      <c r="G396" s="146">
        <v>2.2876559711380651</v>
      </c>
      <c r="H396" s="146">
        <v>0</v>
      </c>
      <c r="I396" s="146">
        <v>-6.7199315199413396</v>
      </c>
    </row>
    <row r="397" spans="1:9" x14ac:dyDescent="0.25">
      <c r="A397" s="146">
        <v>394</v>
      </c>
      <c r="B397" s="146">
        <v>2.919212162494659</v>
      </c>
      <c r="C397" s="146">
        <v>2.919212162494659</v>
      </c>
      <c r="D397" s="90"/>
      <c r="E397" s="146">
        <v>800</v>
      </c>
      <c r="F397" s="146">
        <v>55.94184403562069</v>
      </c>
      <c r="G397" s="146">
        <v>2.2876930354022349</v>
      </c>
      <c r="H397" s="146">
        <v>0</v>
      </c>
      <c r="I397" s="146">
        <v>-6.7199315199413396</v>
      </c>
    </row>
    <row r="398" spans="1:9" x14ac:dyDescent="0.25">
      <c r="A398" s="146">
        <v>395</v>
      </c>
      <c r="B398" s="146">
        <v>6.1310925006866457</v>
      </c>
      <c r="C398" s="146">
        <v>6.1310925006866457</v>
      </c>
      <c r="D398" s="90"/>
      <c r="E398" s="146">
        <v>800</v>
      </c>
      <c r="F398" s="146">
        <v>55.913565728730319</v>
      </c>
      <c r="G398" s="146">
        <v>2.2877872581474379</v>
      </c>
      <c r="H398" s="146">
        <v>0</v>
      </c>
      <c r="I398" s="146">
        <v>-6.7199315199413396</v>
      </c>
    </row>
    <row r="399" spans="1:9" x14ac:dyDescent="0.25">
      <c r="A399" s="146">
        <v>396</v>
      </c>
      <c r="B399" s="146">
        <v>10.762544441223151</v>
      </c>
      <c r="C399" s="146">
        <v>10.762544441223151</v>
      </c>
      <c r="D399" s="90"/>
      <c r="E399" s="146">
        <v>1281.8522256971401</v>
      </c>
      <c r="F399" s="146">
        <v>55.877436900191142</v>
      </c>
      <c r="G399" s="146">
        <v>16.627936909841051</v>
      </c>
      <c r="H399" s="146">
        <v>0</v>
      </c>
      <c r="I399" s="146">
        <v>-6.7199315199413396</v>
      </c>
    </row>
    <row r="400" spans="1:9" x14ac:dyDescent="0.25">
      <c r="A400" s="146">
        <v>397</v>
      </c>
      <c r="B400" s="146">
        <v>15.42104616165161</v>
      </c>
      <c r="C400" s="146">
        <v>15.42104616165161</v>
      </c>
      <c r="D400" s="90"/>
      <c r="E400" s="146">
        <v>1836.694143550028</v>
      </c>
      <c r="F400" s="146">
        <v>55.856539773612838</v>
      </c>
      <c r="G400" s="146">
        <v>17.287989078216551</v>
      </c>
      <c r="H400" s="146">
        <v>0</v>
      </c>
      <c r="I400" s="146">
        <v>-6.7199315199413396</v>
      </c>
    </row>
    <row r="401" spans="1:9" x14ac:dyDescent="0.25">
      <c r="A401" s="146">
        <v>398</v>
      </c>
      <c r="B401" s="146">
        <v>18.358397293090821</v>
      </c>
      <c r="C401" s="146">
        <v>18.358397293090821</v>
      </c>
      <c r="D401" s="90"/>
      <c r="E401" s="146">
        <v>1131.0940691463391</v>
      </c>
      <c r="F401" s="146">
        <v>55.872638638690013</v>
      </c>
      <c r="G401" s="146">
        <v>18.623722935806121</v>
      </c>
      <c r="H401" s="146">
        <v>0</v>
      </c>
      <c r="I401" s="146">
        <v>-6.7199315199413396</v>
      </c>
    </row>
    <row r="402" spans="1:9" x14ac:dyDescent="0.25">
      <c r="A402" s="146">
        <v>399</v>
      </c>
      <c r="B402" s="146">
        <v>22.748694992065431</v>
      </c>
      <c r="C402" s="146">
        <v>22.748694992065431</v>
      </c>
      <c r="D402" s="90"/>
      <c r="E402" s="146">
        <v>1401.588252806145</v>
      </c>
      <c r="F402" s="146">
        <v>55.884777610875993</v>
      </c>
      <c r="G402" s="146">
        <v>28.122219054302171</v>
      </c>
      <c r="H402" s="146">
        <v>0</v>
      </c>
      <c r="I402" s="146">
        <v>-6.7199315199413396</v>
      </c>
    </row>
    <row r="403" spans="1:9" x14ac:dyDescent="0.25">
      <c r="A403" s="146">
        <v>400</v>
      </c>
      <c r="B403" s="146">
        <v>25.99820156097412</v>
      </c>
      <c r="C403" s="146">
        <v>25.99820156097412</v>
      </c>
      <c r="D403" s="90"/>
      <c r="E403" s="146">
        <v>1601.7962311533599</v>
      </c>
      <c r="F403" s="146">
        <v>55.964294779402188</v>
      </c>
      <c r="G403" s="146">
        <v>13.976170048194961</v>
      </c>
      <c r="H403" s="146">
        <v>0</v>
      </c>
      <c r="I403" s="146">
        <v>-6.7199315199413396</v>
      </c>
    </row>
    <row r="404" spans="1:9" x14ac:dyDescent="0.25">
      <c r="A404" s="146">
        <v>401</v>
      </c>
      <c r="B404" s="146">
        <v>25.735187339782719</v>
      </c>
      <c r="C404" s="146">
        <v>25.735187339782719</v>
      </c>
      <c r="D404" s="90"/>
      <c r="E404" s="146">
        <v>1585.5914491704191</v>
      </c>
      <c r="F404" s="146">
        <v>55.977533305159213</v>
      </c>
      <c r="G404" s="146">
        <v>0</v>
      </c>
      <c r="H404" s="146">
        <v>0</v>
      </c>
      <c r="I404" s="146">
        <v>-6.7199315199413396</v>
      </c>
    </row>
    <row r="405" spans="1:9" x14ac:dyDescent="0.25">
      <c r="A405" s="146">
        <v>402</v>
      </c>
      <c r="B405" s="146">
        <v>24.834686088562009</v>
      </c>
      <c r="C405" s="146">
        <v>24.834686088562009</v>
      </c>
      <c r="D405" s="90"/>
      <c r="E405" s="146">
        <v>1530.109937998531</v>
      </c>
      <c r="F405" s="146">
        <v>56.049502296006992</v>
      </c>
      <c r="G405" s="146">
        <v>5.0076535833065687</v>
      </c>
      <c r="H405" s="146">
        <v>0</v>
      </c>
      <c r="I405" s="146">
        <v>-6.7199315199413396</v>
      </c>
    </row>
    <row r="406" spans="1:9" x14ac:dyDescent="0.25">
      <c r="A406" s="146">
        <v>403</v>
      </c>
      <c r="B406" s="146">
        <v>24.947117805480961</v>
      </c>
      <c r="C406" s="146">
        <v>24.947117805480961</v>
      </c>
      <c r="D406" s="90"/>
      <c r="E406" s="146">
        <v>1537.0370594765479</v>
      </c>
      <c r="F406" s="146">
        <v>56.088784129644019</v>
      </c>
      <c r="G406" s="146">
        <v>4.8493518532114974</v>
      </c>
      <c r="H406" s="146">
        <v>0</v>
      </c>
      <c r="I406" s="146">
        <v>-6.7199315199413396</v>
      </c>
    </row>
    <row r="407" spans="1:9" x14ac:dyDescent="0.25">
      <c r="A407" s="146">
        <v>404</v>
      </c>
      <c r="B407" s="146">
        <v>23.89813499450684</v>
      </c>
      <c r="C407" s="146">
        <v>23.89813499450684</v>
      </c>
      <c r="D407" s="90"/>
      <c r="E407" s="146">
        <v>1472.407330792345</v>
      </c>
      <c r="F407" s="146">
        <v>56.113534952687353</v>
      </c>
      <c r="G407" s="146">
        <v>0</v>
      </c>
      <c r="H407" s="146">
        <v>0</v>
      </c>
      <c r="I407" s="146">
        <v>-6.7199315199413396</v>
      </c>
    </row>
    <row r="408" spans="1:9" x14ac:dyDescent="0.25">
      <c r="A408" s="146">
        <v>405</v>
      </c>
      <c r="B408" s="146">
        <v>22.295589447021481</v>
      </c>
      <c r="C408" s="146">
        <v>22.295589447021481</v>
      </c>
      <c r="D408" s="90"/>
      <c r="E408" s="146">
        <v>1373.671600469102</v>
      </c>
      <c r="F408" s="146">
        <v>56.14770816944538</v>
      </c>
      <c r="G408" s="146">
        <v>0</v>
      </c>
      <c r="H408" s="146">
        <v>0</v>
      </c>
      <c r="I408" s="146">
        <v>-6.7199315199413396</v>
      </c>
    </row>
    <row r="409" spans="1:9" x14ac:dyDescent="0.25">
      <c r="A409" s="146">
        <v>406</v>
      </c>
      <c r="B409" s="146">
        <v>20.569823074340821</v>
      </c>
      <c r="C409" s="146">
        <v>20.569823074340821</v>
      </c>
      <c r="D409" s="90"/>
      <c r="E409" s="146">
        <v>1267.344012188511</v>
      </c>
      <c r="F409" s="146">
        <v>56.194742422207391</v>
      </c>
      <c r="G409" s="146">
        <v>0</v>
      </c>
      <c r="H409" s="146">
        <v>0</v>
      </c>
      <c r="I409" s="146">
        <v>-6.7199315199413396</v>
      </c>
    </row>
    <row r="410" spans="1:9" x14ac:dyDescent="0.25">
      <c r="A410" s="146">
        <v>407</v>
      </c>
      <c r="B410" s="146">
        <v>18.874365615844731</v>
      </c>
      <c r="C410" s="146">
        <v>18.874365615844731</v>
      </c>
      <c r="D410" s="90"/>
      <c r="E410" s="146">
        <v>1162.883810942262</v>
      </c>
      <c r="F410" s="146">
        <v>56.251475697659991</v>
      </c>
      <c r="G410" s="146">
        <v>0</v>
      </c>
      <c r="H410" s="146">
        <v>0</v>
      </c>
      <c r="I410" s="146">
        <v>-6.7199315199413396</v>
      </c>
    </row>
    <row r="411" spans="1:9" x14ac:dyDescent="0.25">
      <c r="A411" s="146">
        <v>408</v>
      </c>
      <c r="B411" s="146">
        <v>17.184584236145021</v>
      </c>
      <c r="C411" s="146">
        <v>17.184584236145021</v>
      </c>
      <c r="D411" s="90"/>
      <c r="E411" s="146">
        <v>1058.7733231791731</v>
      </c>
      <c r="F411" s="146">
        <v>56.316485434276757</v>
      </c>
      <c r="G411" s="146">
        <v>0</v>
      </c>
      <c r="H411" s="146">
        <v>0</v>
      </c>
      <c r="I411" s="146">
        <v>-6.7199315199413396</v>
      </c>
    </row>
    <row r="412" spans="1:9" x14ac:dyDescent="0.25">
      <c r="A412" s="146">
        <v>409</v>
      </c>
      <c r="B412" s="146">
        <v>15.454484939575201</v>
      </c>
      <c r="C412" s="146">
        <v>15.454484939575201</v>
      </c>
      <c r="D412" s="90"/>
      <c r="E412" s="146">
        <v>952.17877561913826</v>
      </c>
      <c r="F412" s="146">
        <v>56.356232877416353</v>
      </c>
      <c r="G412" s="146">
        <v>0</v>
      </c>
      <c r="H412" s="146">
        <v>0</v>
      </c>
      <c r="I412" s="146">
        <v>-6.7199315199413396</v>
      </c>
    </row>
    <row r="413" spans="1:9" x14ac:dyDescent="0.25">
      <c r="A413" s="146">
        <v>410</v>
      </c>
      <c r="B413" s="146">
        <v>13.96715869903564</v>
      </c>
      <c r="C413" s="146">
        <v>13.96715869903564</v>
      </c>
      <c r="D413" s="90"/>
      <c r="E413" s="146">
        <v>860.54191523845896</v>
      </c>
      <c r="F413" s="146">
        <v>56.381411558379611</v>
      </c>
      <c r="G413" s="146">
        <v>9.4140260446899784E-2</v>
      </c>
      <c r="H413" s="146">
        <v>0</v>
      </c>
      <c r="I413" s="146">
        <v>-6.7199315199413396</v>
      </c>
    </row>
    <row r="414" spans="1:9" x14ac:dyDescent="0.25">
      <c r="A414" s="146">
        <v>411</v>
      </c>
      <c r="B414" s="146">
        <v>13.118327045440671</v>
      </c>
      <c r="C414" s="146">
        <v>13.118327045440671</v>
      </c>
      <c r="D414" s="90"/>
      <c r="E414" s="146">
        <v>808.24386145103563</v>
      </c>
      <c r="F414" s="146">
        <v>56.410501843154222</v>
      </c>
      <c r="G414" s="146">
        <v>2.2861332196576698</v>
      </c>
      <c r="H414" s="146">
        <v>0</v>
      </c>
      <c r="I414" s="146">
        <v>-6.7199315199413396</v>
      </c>
    </row>
    <row r="415" spans="1:9" x14ac:dyDescent="0.25">
      <c r="A415" s="146">
        <v>412</v>
      </c>
      <c r="B415" s="146">
        <v>13.948044395446781</v>
      </c>
      <c r="C415" s="146">
        <v>13.948044395446781</v>
      </c>
      <c r="D415" s="90"/>
      <c r="E415" s="146">
        <v>859.36424841493022</v>
      </c>
      <c r="F415" s="146">
        <v>56.445318837121768</v>
      </c>
      <c r="G415" s="146">
        <v>5.9616631688263988</v>
      </c>
      <c r="H415" s="146">
        <v>0</v>
      </c>
      <c r="I415" s="146">
        <v>-6.7199315199413396</v>
      </c>
    </row>
    <row r="416" spans="1:9" x14ac:dyDescent="0.25">
      <c r="A416" s="146">
        <v>413</v>
      </c>
      <c r="B416" s="146">
        <v>14.39841966629028</v>
      </c>
      <c r="C416" s="146">
        <v>14.39841966629028</v>
      </c>
      <c r="D416" s="90"/>
      <c r="E416" s="146">
        <v>887.11268361918337</v>
      </c>
      <c r="F416" s="146">
        <v>56.462822226480647</v>
      </c>
      <c r="G416" s="146">
        <v>4.3231005333980903</v>
      </c>
      <c r="H416" s="146">
        <v>0</v>
      </c>
      <c r="I416" s="146">
        <v>-6.7199315199413396</v>
      </c>
    </row>
    <row r="417" spans="1:9" x14ac:dyDescent="0.25">
      <c r="A417" s="146">
        <v>414</v>
      </c>
      <c r="B417" s="146">
        <v>14.811865139007571</v>
      </c>
      <c r="C417" s="146">
        <v>14.811865139007571</v>
      </c>
      <c r="D417" s="90"/>
      <c r="E417" s="146">
        <v>912.58580715170024</v>
      </c>
      <c r="F417" s="146">
        <v>56.506518822707257</v>
      </c>
      <c r="G417" s="146">
        <v>5.4918292283230228</v>
      </c>
      <c r="H417" s="146">
        <v>0</v>
      </c>
      <c r="I417" s="146">
        <v>-6.7199315199413396</v>
      </c>
    </row>
    <row r="418" spans="1:9" x14ac:dyDescent="0.25">
      <c r="A418" s="146">
        <v>415</v>
      </c>
      <c r="B418" s="146">
        <v>15.635589027404791</v>
      </c>
      <c r="C418" s="146">
        <v>15.635589027404791</v>
      </c>
      <c r="D418" s="90"/>
      <c r="E418" s="146">
        <v>963.33692610318428</v>
      </c>
      <c r="F418" s="146">
        <v>56.53750852737523</v>
      </c>
      <c r="G418" s="146">
        <v>7.1158525716675092</v>
      </c>
      <c r="H418" s="146">
        <v>0</v>
      </c>
      <c r="I418" s="146">
        <v>-6.7199315199413396</v>
      </c>
    </row>
    <row r="419" spans="1:9" x14ac:dyDescent="0.25">
      <c r="A419" s="146">
        <v>416</v>
      </c>
      <c r="B419" s="146">
        <v>16.715913391113279</v>
      </c>
      <c r="C419" s="146">
        <v>16.715913391113279</v>
      </c>
      <c r="D419" s="90"/>
      <c r="E419" s="146">
        <v>1029.897664550916</v>
      </c>
      <c r="F419" s="146">
        <v>56.537804603946952</v>
      </c>
      <c r="G419" s="146">
        <v>7.980882365593196</v>
      </c>
      <c r="H419" s="146">
        <v>0</v>
      </c>
      <c r="I419" s="146">
        <v>-6.7199315199413396</v>
      </c>
    </row>
    <row r="420" spans="1:9" x14ac:dyDescent="0.25">
      <c r="A420" s="146">
        <v>417</v>
      </c>
      <c r="B420" s="146">
        <v>17.781499862670898</v>
      </c>
      <c r="C420" s="146">
        <v>17.781499862670898</v>
      </c>
      <c r="D420" s="90"/>
      <c r="E420" s="146">
        <v>1095.550374801119</v>
      </c>
      <c r="F420" s="146">
        <v>56.527240169519622</v>
      </c>
      <c r="G420" s="146">
        <v>8.0742098698035942</v>
      </c>
      <c r="H420" s="146">
        <v>0</v>
      </c>
      <c r="I420" s="146">
        <v>-6.7199315199413396</v>
      </c>
    </row>
    <row r="421" spans="1:9" x14ac:dyDescent="0.25">
      <c r="A421" s="146">
        <v>418</v>
      </c>
      <c r="B421" s="146">
        <v>18.75662631988525</v>
      </c>
      <c r="C421" s="146">
        <v>18.75662631988525</v>
      </c>
      <c r="D421" s="90"/>
      <c r="E421" s="146">
        <v>1155.6296799176901</v>
      </c>
      <c r="F421" s="146">
        <v>56.531298711945119</v>
      </c>
      <c r="G421" s="146">
        <v>8.4306026369296987</v>
      </c>
      <c r="H421" s="146">
        <v>0</v>
      </c>
      <c r="I421" s="146">
        <v>-6.7199315199413396</v>
      </c>
    </row>
    <row r="422" spans="1:9" x14ac:dyDescent="0.25">
      <c r="A422" s="146">
        <v>419</v>
      </c>
      <c r="B422" s="146">
        <v>19.533797073364259</v>
      </c>
      <c r="C422" s="146">
        <v>19.533797073364259</v>
      </c>
      <c r="D422" s="90"/>
      <c r="E422" s="146">
        <v>1203.5125760082401</v>
      </c>
      <c r="F422" s="146">
        <v>56.591581281858353</v>
      </c>
      <c r="G422" s="146">
        <v>5.9099720917280028</v>
      </c>
      <c r="H422" s="146">
        <v>0</v>
      </c>
      <c r="I422" s="146">
        <v>-6.7199315199413396</v>
      </c>
    </row>
    <row r="423" spans="1:9" x14ac:dyDescent="0.25">
      <c r="A423" s="146">
        <v>420</v>
      </c>
      <c r="B423" s="146">
        <v>19.105088806152349</v>
      </c>
      <c r="C423" s="146">
        <v>19.105088806152349</v>
      </c>
      <c r="D423" s="90"/>
      <c r="E423" s="146">
        <v>1177.0990840952011</v>
      </c>
      <c r="F423" s="146">
        <v>56.670526095442817</v>
      </c>
      <c r="G423" s="146">
        <v>0</v>
      </c>
      <c r="H423" s="146">
        <v>0</v>
      </c>
      <c r="I423" s="146">
        <v>-6.7199315199413396</v>
      </c>
    </row>
    <row r="424" spans="1:9" x14ac:dyDescent="0.25">
      <c r="A424" s="146">
        <v>421</v>
      </c>
      <c r="B424" s="146">
        <v>17.672147369384771</v>
      </c>
      <c r="C424" s="146">
        <v>17.672147369384771</v>
      </c>
      <c r="D424" s="90"/>
      <c r="E424" s="146">
        <v>1088.812969861699</v>
      </c>
      <c r="F424" s="146">
        <v>56.724421974508921</v>
      </c>
      <c r="G424" s="146">
        <v>0</v>
      </c>
      <c r="H424" s="146">
        <v>0</v>
      </c>
      <c r="I424" s="146">
        <v>-6.7199315199413396</v>
      </c>
    </row>
    <row r="425" spans="1:9" x14ac:dyDescent="0.25">
      <c r="A425" s="146">
        <v>422</v>
      </c>
      <c r="B425" s="146">
        <v>16.701898574829102</v>
      </c>
      <c r="C425" s="146">
        <v>16.701898574829102</v>
      </c>
      <c r="D425" s="90"/>
      <c r="E425" s="146">
        <v>1029.0341863656399</v>
      </c>
      <c r="F425" s="146">
        <v>56.778317853575032</v>
      </c>
      <c r="G425" s="146">
        <v>2.2137291465970099</v>
      </c>
      <c r="H425" s="146">
        <v>0</v>
      </c>
      <c r="I425" s="146">
        <v>-6.7199315199413396</v>
      </c>
    </row>
    <row r="426" spans="1:9" x14ac:dyDescent="0.25">
      <c r="A426" s="146">
        <v>423</v>
      </c>
      <c r="B426" s="146">
        <v>16.54147281646728</v>
      </c>
      <c r="C426" s="146">
        <v>16.54147281646728</v>
      </c>
      <c r="D426" s="90"/>
      <c r="E426" s="146">
        <v>1019.1500651689799</v>
      </c>
      <c r="F426" s="146">
        <v>56.820983735731168</v>
      </c>
      <c r="G426" s="146">
        <v>3.8127328647341008</v>
      </c>
      <c r="H426" s="146">
        <v>0</v>
      </c>
      <c r="I426" s="146">
        <v>-6.7199315199413396</v>
      </c>
    </row>
    <row r="427" spans="1:9" x14ac:dyDescent="0.25">
      <c r="A427" s="146">
        <v>424</v>
      </c>
      <c r="B427" s="146">
        <v>16.723502540588381</v>
      </c>
      <c r="C427" s="146">
        <v>16.723502540588381</v>
      </c>
      <c r="D427" s="90"/>
      <c r="E427" s="146">
        <v>1030.365245779501</v>
      </c>
      <c r="F427" s="146">
        <v>56.852597449097352</v>
      </c>
      <c r="G427" s="146">
        <v>6.6324147016627508</v>
      </c>
      <c r="H427" s="146">
        <v>0</v>
      </c>
      <c r="I427" s="146">
        <v>-6.7199315199413396</v>
      </c>
    </row>
    <row r="428" spans="1:9" x14ac:dyDescent="0.25">
      <c r="A428" s="146">
        <v>425</v>
      </c>
      <c r="B428" s="146">
        <v>18.216557884216311</v>
      </c>
      <c r="C428" s="146">
        <v>18.216557884216311</v>
      </c>
      <c r="D428" s="90"/>
      <c r="E428" s="146">
        <v>1122.3550865658949</v>
      </c>
      <c r="F428" s="146">
        <v>56.894021950304818</v>
      </c>
      <c r="G428" s="146">
        <v>12.77281200882655</v>
      </c>
      <c r="H428" s="146">
        <v>0</v>
      </c>
      <c r="I428" s="146">
        <v>-6.7199315199413396</v>
      </c>
    </row>
    <row r="429" spans="1:9" x14ac:dyDescent="0.25">
      <c r="A429" s="146">
        <v>426</v>
      </c>
      <c r="B429" s="146">
        <v>21.045853614807129</v>
      </c>
      <c r="C429" s="146">
        <v>21.045853614807129</v>
      </c>
      <c r="D429" s="90"/>
      <c r="E429" s="146">
        <v>1296.673114966813</v>
      </c>
      <c r="F429" s="146">
        <v>56.912107925921909</v>
      </c>
      <c r="G429" s="146">
        <v>22.235674538239401</v>
      </c>
      <c r="H429" s="146">
        <v>0</v>
      </c>
      <c r="I429" s="146">
        <v>-6.7199315199413396</v>
      </c>
    </row>
    <row r="430" spans="1:9" x14ac:dyDescent="0.25">
      <c r="A430" s="146">
        <v>427</v>
      </c>
      <c r="B430" s="146">
        <v>25.66015357971191</v>
      </c>
      <c r="C430" s="146">
        <v>25.66015357971191</v>
      </c>
      <c r="D430" s="90"/>
      <c r="E430" s="146">
        <v>1580.968483469934</v>
      </c>
      <c r="F430" s="146">
        <v>56.936017933603821</v>
      </c>
      <c r="G430" s="146">
        <v>36.644101558446692</v>
      </c>
      <c r="H430" s="146">
        <v>0</v>
      </c>
      <c r="I430" s="146">
        <v>-6.7199315199413396</v>
      </c>
    </row>
    <row r="431" spans="1:9" x14ac:dyDescent="0.25">
      <c r="A431" s="146">
        <v>428</v>
      </c>
      <c r="B431" s="146">
        <v>30.45582733154297</v>
      </c>
      <c r="C431" s="146">
        <v>30.45582733154297</v>
      </c>
      <c r="D431" s="90"/>
      <c r="E431" s="146">
        <v>1876.438619106357</v>
      </c>
      <c r="F431" s="146">
        <v>57.026941334507839</v>
      </c>
      <c r="G431" s="146">
        <v>27.727017966141229</v>
      </c>
      <c r="H431" s="146">
        <v>0</v>
      </c>
      <c r="I431" s="146">
        <v>-6.7199315199413396</v>
      </c>
    </row>
    <row r="432" spans="1:9" x14ac:dyDescent="0.25">
      <c r="A432" s="146">
        <v>429</v>
      </c>
      <c r="B432" s="146">
        <v>31.964519882202151</v>
      </c>
      <c r="C432" s="146">
        <v>31.964519882202151</v>
      </c>
      <c r="D432" s="90"/>
      <c r="E432" s="146">
        <v>1969.391896506999</v>
      </c>
      <c r="F432" s="146">
        <v>57.111581557975541</v>
      </c>
      <c r="G432" s="146">
        <v>15.38755274524045</v>
      </c>
      <c r="H432" s="146">
        <v>0</v>
      </c>
      <c r="I432" s="146">
        <v>-6.7199315199413396</v>
      </c>
    </row>
    <row r="433" spans="1:9" x14ac:dyDescent="0.25">
      <c r="A433" s="146">
        <v>430</v>
      </c>
      <c r="B433" s="146">
        <v>33.248790740966797</v>
      </c>
      <c r="C433" s="146">
        <v>33.248790740966797</v>
      </c>
      <c r="D433" s="90"/>
      <c r="E433" s="146">
        <v>1281.9548279561311</v>
      </c>
      <c r="F433" s="146">
        <v>57.133026205987967</v>
      </c>
      <c r="G433" s="146">
        <v>14.137542165458569</v>
      </c>
      <c r="H433" s="146">
        <v>0</v>
      </c>
      <c r="I433" s="146">
        <v>-6.7199315199413396</v>
      </c>
    </row>
    <row r="434" spans="1:9" x14ac:dyDescent="0.25">
      <c r="A434" s="146">
        <v>431</v>
      </c>
      <c r="B434" s="146">
        <v>33.534035110473631</v>
      </c>
      <c r="C434" s="146">
        <v>33.534035110473631</v>
      </c>
      <c r="D434" s="90"/>
      <c r="E434" s="146">
        <v>1292.9528338531111</v>
      </c>
      <c r="F434" s="146">
        <v>57.165875438742518</v>
      </c>
      <c r="G434" s="146">
        <v>3.377422950873505</v>
      </c>
      <c r="H434" s="146">
        <v>0</v>
      </c>
      <c r="I434" s="146">
        <v>-6.7199315199413396</v>
      </c>
    </row>
    <row r="435" spans="1:9" x14ac:dyDescent="0.25">
      <c r="A435" s="146">
        <v>432</v>
      </c>
      <c r="B435" s="146">
        <v>32.623836517333977</v>
      </c>
      <c r="C435" s="146">
        <v>32.623836517333977</v>
      </c>
      <c r="D435" s="90"/>
      <c r="E435" s="146">
        <v>1257.8588212628561</v>
      </c>
      <c r="F435" s="146">
        <v>57.233354741717029</v>
      </c>
      <c r="G435" s="146">
        <v>0</v>
      </c>
      <c r="H435" s="146">
        <v>0</v>
      </c>
      <c r="I435" s="146">
        <v>-6.7199315199413396</v>
      </c>
    </row>
    <row r="436" spans="1:9" x14ac:dyDescent="0.25">
      <c r="A436" s="146">
        <v>433</v>
      </c>
      <c r="B436" s="146">
        <v>31.797959899902349</v>
      </c>
      <c r="C436" s="146">
        <v>31.797959899902349</v>
      </c>
      <c r="D436" s="90"/>
      <c r="E436" s="146">
        <v>1226.015963419967</v>
      </c>
      <c r="F436" s="146">
        <v>57.300831825580431</v>
      </c>
      <c r="G436" s="146">
        <v>2.4705543945540018</v>
      </c>
      <c r="H436" s="146">
        <v>0</v>
      </c>
      <c r="I436" s="146">
        <v>-6.7199315199413396</v>
      </c>
    </row>
    <row r="437" spans="1:9" x14ac:dyDescent="0.25">
      <c r="A437" s="146">
        <v>434</v>
      </c>
      <c r="B437" s="146">
        <v>31.493528175354001</v>
      </c>
      <c r="C437" s="146">
        <v>31.493528175354001</v>
      </c>
      <c r="D437" s="90"/>
      <c r="E437" s="146">
        <v>1214.2781615218989</v>
      </c>
      <c r="F437" s="146">
        <v>57.368311128554943</v>
      </c>
      <c r="G437" s="146">
        <v>5.7441646126500627</v>
      </c>
      <c r="H437" s="146">
        <v>0</v>
      </c>
      <c r="I437" s="146">
        <v>-6.7199315199413396</v>
      </c>
    </row>
    <row r="438" spans="1:9" x14ac:dyDescent="0.25">
      <c r="A438" s="146">
        <v>435</v>
      </c>
      <c r="B438" s="146">
        <v>31.563125801086429</v>
      </c>
      <c r="C438" s="146">
        <v>31.563125801086429</v>
      </c>
      <c r="D438" s="90"/>
      <c r="E438" s="146">
        <v>1216.96159783142</v>
      </c>
      <c r="F438" s="146">
        <v>57.427145162298373</v>
      </c>
      <c r="G438" s="146">
        <v>6.8390675253043067</v>
      </c>
      <c r="H438" s="146">
        <v>0</v>
      </c>
      <c r="I438" s="146">
        <v>-6.7199315199413396</v>
      </c>
    </row>
    <row r="439" spans="1:9" x14ac:dyDescent="0.25">
      <c r="A439" s="146">
        <v>436</v>
      </c>
      <c r="B439" s="146">
        <v>31.147194862365719</v>
      </c>
      <c r="C439" s="146">
        <v>31.147194862365719</v>
      </c>
      <c r="D439" s="90"/>
      <c r="E439" s="146">
        <v>1200.9247837667101</v>
      </c>
      <c r="F439" s="146">
        <v>57.506089975882837</v>
      </c>
      <c r="G439" s="146">
        <v>0</v>
      </c>
      <c r="H439" s="146">
        <v>0</v>
      </c>
      <c r="I439" s="146">
        <v>-6.7199315199413396</v>
      </c>
    </row>
    <row r="440" spans="1:9" x14ac:dyDescent="0.25">
      <c r="A440" s="146">
        <v>437</v>
      </c>
      <c r="B440" s="146">
        <v>29.043862724304201</v>
      </c>
      <c r="C440" s="146">
        <v>29.043862724304201</v>
      </c>
      <c r="D440" s="90"/>
      <c r="E440" s="146">
        <v>1119.8277956028371</v>
      </c>
      <c r="F440" s="146">
        <v>57.56495398147937</v>
      </c>
      <c r="G440" s="146">
        <v>0</v>
      </c>
      <c r="H440" s="146">
        <v>0</v>
      </c>
      <c r="I440" s="146">
        <v>-6.7199315199413396</v>
      </c>
    </row>
    <row r="441" spans="1:9" x14ac:dyDescent="0.25">
      <c r="A441" s="146">
        <v>438</v>
      </c>
      <c r="B441" s="146">
        <v>26.82247333526611</v>
      </c>
      <c r="C441" s="146">
        <v>26.82247333526611</v>
      </c>
      <c r="D441" s="90"/>
      <c r="E441" s="146">
        <v>1652.5811063459939</v>
      </c>
      <c r="F441" s="146">
        <v>57.609994931953111</v>
      </c>
      <c r="G441" s="146">
        <v>0</v>
      </c>
      <c r="H441" s="146">
        <v>0</v>
      </c>
      <c r="I441" s="146">
        <v>-6.7199315199413396</v>
      </c>
    </row>
    <row r="442" spans="1:9" x14ac:dyDescent="0.25">
      <c r="A442" s="146">
        <v>439</v>
      </c>
      <c r="B442" s="146">
        <v>22.281783103942871</v>
      </c>
      <c r="C442" s="146">
        <v>22.281783103942871</v>
      </c>
      <c r="D442" s="90"/>
      <c r="E442" s="146">
        <v>1372.820966695167</v>
      </c>
      <c r="F442" s="146">
        <v>57.692811191084971</v>
      </c>
      <c r="G442" s="146">
        <v>0</v>
      </c>
      <c r="H442" s="146">
        <v>0</v>
      </c>
      <c r="I442" s="146">
        <v>-6.7199315199413396</v>
      </c>
    </row>
    <row r="443" spans="1:9" x14ac:dyDescent="0.25">
      <c r="A443" s="146">
        <v>440</v>
      </c>
      <c r="B443" s="146">
        <v>17.481492710113521</v>
      </c>
      <c r="C443" s="146">
        <v>17.481492710113521</v>
      </c>
      <c r="D443" s="90"/>
      <c r="E443" s="146">
        <v>1077.0663913933281</v>
      </c>
      <c r="F443" s="146">
        <v>57.7766487564651</v>
      </c>
      <c r="G443" s="146">
        <v>0</v>
      </c>
      <c r="H443" s="146">
        <v>0</v>
      </c>
      <c r="I443" s="146">
        <v>-6.7199315199413396</v>
      </c>
    </row>
    <row r="444" spans="1:9" x14ac:dyDescent="0.25">
      <c r="A444" s="146">
        <v>441</v>
      </c>
      <c r="B444" s="146">
        <v>12.286238765716551</v>
      </c>
      <c r="C444" s="146">
        <v>12.286238765716551</v>
      </c>
      <c r="D444" s="90"/>
      <c r="E444" s="146">
        <v>800</v>
      </c>
      <c r="F444" s="146">
        <v>57.821689706938841</v>
      </c>
      <c r="G444" s="146">
        <v>2.2814561718062731</v>
      </c>
      <c r="H444" s="146">
        <v>0</v>
      </c>
      <c r="I444" s="146">
        <v>-6.7199315199413396</v>
      </c>
    </row>
    <row r="445" spans="1:9" x14ac:dyDescent="0.25">
      <c r="A445" s="146">
        <v>442</v>
      </c>
      <c r="B445" s="146">
        <v>7.3343197822570803</v>
      </c>
      <c r="C445" s="146">
        <v>7.3343197822570803</v>
      </c>
      <c r="D445" s="90"/>
      <c r="E445" s="146">
        <v>873.54009901698839</v>
      </c>
      <c r="F445" s="146">
        <v>57.843994940233998</v>
      </c>
      <c r="G445" s="146">
        <v>9.1590573267617548E-2</v>
      </c>
      <c r="H445" s="146">
        <v>0</v>
      </c>
      <c r="I445" s="146">
        <v>-6.7199315199413396</v>
      </c>
    </row>
    <row r="446" spans="1:9" x14ac:dyDescent="0.25">
      <c r="A446" s="146">
        <v>443</v>
      </c>
      <c r="B446" s="146">
        <v>3.1911738514900212</v>
      </c>
      <c r="C446" s="146">
        <v>3.1911738514900212</v>
      </c>
      <c r="D446" s="90"/>
      <c r="E446" s="146">
        <v>800</v>
      </c>
      <c r="F446" s="146">
        <v>57.864333377854187</v>
      </c>
      <c r="G446" s="146">
        <v>2.281315298907582</v>
      </c>
      <c r="H446" s="146">
        <v>0</v>
      </c>
      <c r="I446" s="146">
        <v>-6.7199315199413396</v>
      </c>
    </row>
    <row r="447" spans="1:9" x14ac:dyDescent="0.25">
      <c r="A447" s="146">
        <v>444</v>
      </c>
      <c r="B447" s="146">
        <v>0.88083406537771225</v>
      </c>
      <c r="C447" s="146">
        <v>0.88083406537771225</v>
      </c>
      <c r="D447" s="90"/>
      <c r="E447" s="146">
        <v>800</v>
      </c>
      <c r="F447" s="146">
        <v>57.89453985753002</v>
      </c>
      <c r="G447" s="146">
        <v>2.281215528380987</v>
      </c>
      <c r="H447" s="146">
        <v>0</v>
      </c>
      <c r="I447" s="146">
        <v>-6.7199315199413396</v>
      </c>
    </row>
    <row r="448" spans="1:9" x14ac:dyDescent="0.25">
      <c r="A448" s="146">
        <v>445</v>
      </c>
      <c r="B448" s="146">
        <v>6.8660397641360754E-2</v>
      </c>
      <c r="C448" s="146">
        <v>6.8660397641360754E-2</v>
      </c>
      <c r="D448" s="90"/>
      <c r="E448" s="146">
        <v>800</v>
      </c>
      <c r="F448" s="146">
        <v>57.928023687824322</v>
      </c>
      <c r="G448" s="146">
        <v>2.2811049486669139</v>
      </c>
      <c r="H448" s="146">
        <v>0</v>
      </c>
      <c r="I448" s="146">
        <v>-6.7199315199413396</v>
      </c>
    </row>
    <row r="449" spans="1:9" x14ac:dyDescent="0.25">
      <c r="A449" s="146">
        <v>446</v>
      </c>
      <c r="B449" s="146">
        <v>8.311945179593749E-3</v>
      </c>
      <c r="C449" s="146">
        <v>8.311945179593749E-3</v>
      </c>
      <c r="D449" s="90"/>
      <c r="E449" s="146">
        <v>0</v>
      </c>
      <c r="F449" s="146">
        <v>57.951375171181908</v>
      </c>
      <c r="G449" s="146">
        <v>0</v>
      </c>
      <c r="H449" s="146">
        <v>0</v>
      </c>
      <c r="I449" s="146">
        <v>-3.1029485636939911</v>
      </c>
    </row>
    <row r="450" spans="1:9" x14ac:dyDescent="0.25">
      <c r="A450" s="146">
        <v>447</v>
      </c>
      <c r="B450" s="146">
        <v>0</v>
      </c>
      <c r="C450" s="146">
        <v>0</v>
      </c>
      <c r="D450" s="90"/>
      <c r="E450" s="146">
        <v>0</v>
      </c>
      <c r="F450" s="146">
        <v>57.963240394309153</v>
      </c>
      <c r="G450" s="146">
        <v>0</v>
      </c>
      <c r="H450" s="146">
        <v>0</v>
      </c>
      <c r="I450" s="146">
        <v>-3.1029485636939911</v>
      </c>
    </row>
    <row r="451" spans="1:9" x14ac:dyDescent="0.25">
      <c r="A451" s="146">
        <v>448</v>
      </c>
      <c r="B451" s="146">
        <v>0</v>
      </c>
      <c r="C451" s="146">
        <v>0</v>
      </c>
      <c r="D451" s="90"/>
      <c r="E451" s="146">
        <v>0</v>
      </c>
      <c r="F451" s="146">
        <v>57.981359311509777</v>
      </c>
      <c r="G451" s="146">
        <v>0</v>
      </c>
      <c r="H451" s="146">
        <v>0</v>
      </c>
      <c r="I451" s="146">
        <v>-3.1029485636939911</v>
      </c>
    </row>
    <row r="452" spans="1:9" x14ac:dyDescent="0.25">
      <c r="A452" s="146">
        <v>449</v>
      </c>
      <c r="B452" s="146">
        <v>0</v>
      </c>
      <c r="C452" s="146">
        <v>0</v>
      </c>
      <c r="D452" s="90"/>
      <c r="E452" s="146">
        <v>0</v>
      </c>
      <c r="F452" s="146">
        <v>57.993224534637022</v>
      </c>
      <c r="G452" s="146">
        <v>0</v>
      </c>
      <c r="H452" s="146">
        <v>0</v>
      </c>
      <c r="I452" s="146">
        <v>-3.1029485636939911</v>
      </c>
    </row>
    <row r="453" spans="1:9" x14ac:dyDescent="0.25">
      <c r="A453" s="146">
        <v>450</v>
      </c>
      <c r="B453" s="146">
        <v>0</v>
      </c>
      <c r="C453" s="146">
        <v>0</v>
      </c>
      <c r="D453" s="90"/>
      <c r="E453" s="146">
        <v>0</v>
      </c>
      <c r="F453" s="146">
        <v>58.005089757764253</v>
      </c>
      <c r="G453" s="146">
        <v>0</v>
      </c>
      <c r="H453" s="146">
        <v>0</v>
      </c>
      <c r="I453" s="146">
        <v>-3.1029485636939911</v>
      </c>
    </row>
    <row r="454" spans="1:9" x14ac:dyDescent="0.25">
      <c r="A454" s="146">
        <v>451</v>
      </c>
      <c r="B454" s="146">
        <v>0</v>
      </c>
      <c r="C454" s="146">
        <v>0</v>
      </c>
      <c r="D454" s="90"/>
      <c r="E454" s="146">
        <v>0</v>
      </c>
      <c r="F454" s="146">
        <v>58.016954980891491</v>
      </c>
      <c r="G454" s="146">
        <v>0</v>
      </c>
      <c r="H454" s="146">
        <v>0</v>
      </c>
      <c r="I454" s="146">
        <v>-3.1029485636939911</v>
      </c>
    </row>
    <row r="455" spans="1:9" x14ac:dyDescent="0.25">
      <c r="A455" s="146">
        <v>452</v>
      </c>
      <c r="B455" s="146">
        <v>0</v>
      </c>
      <c r="C455" s="146">
        <v>0</v>
      </c>
      <c r="D455" s="90"/>
      <c r="E455" s="146">
        <v>0</v>
      </c>
      <c r="F455" s="146">
        <v>58.028820204018729</v>
      </c>
      <c r="G455" s="146">
        <v>0</v>
      </c>
      <c r="H455" s="146">
        <v>0</v>
      </c>
      <c r="I455" s="146">
        <v>-3.1029485636939911</v>
      </c>
    </row>
    <row r="456" spans="1:9" x14ac:dyDescent="0.25">
      <c r="A456" s="146">
        <v>453</v>
      </c>
      <c r="B456" s="146">
        <v>0</v>
      </c>
      <c r="C456" s="146">
        <v>0</v>
      </c>
      <c r="D456" s="90"/>
      <c r="E456" s="146">
        <v>0</v>
      </c>
      <c r="F456" s="146">
        <v>58.040685427145966</v>
      </c>
      <c r="G456" s="146">
        <v>0</v>
      </c>
      <c r="H456" s="146">
        <v>0</v>
      </c>
      <c r="I456" s="146">
        <v>-3.1029485636939911</v>
      </c>
    </row>
    <row r="457" spans="1:9" x14ac:dyDescent="0.25">
      <c r="A457" s="146">
        <v>454</v>
      </c>
      <c r="B457" s="146">
        <v>0</v>
      </c>
      <c r="C457" s="146">
        <v>0</v>
      </c>
      <c r="D457" s="90"/>
      <c r="E457" s="146">
        <v>0</v>
      </c>
      <c r="F457" s="146">
        <v>58.052550650273197</v>
      </c>
      <c r="G457" s="146">
        <v>0</v>
      </c>
      <c r="H457" s="146">
        <v>0</v>
      </c>
      <c r="I457" s="146">
        <v>-3.1029485636939911</v>
      </c>
    </row>
    <row r="458" spans="1:9" x14ac:dyDescent="0.25">
      <c r="A458" s="146">
        <v>455</v>
      </c>
      <c r="B458" s="146">
        <v>0</v>
      </c>
      <c r="C458" s="146">
        <v>0</v>
      </c>
      <c r="D458" s="90"/>
      <c r="E458" s="146">
        <v>0</v>
      </c>
      <c r="F458" s="146">
        <v>58.064415873400442</v>
      </c>
      <c r="G458" s="146">
        <v>0</v>
      </c>
      <c r="H458" s="146">
        <v>0</v>
      </c>
      <c r="I458" s="146">
        <v>-3.1029485636939911</v>
      </c>
    </row>
    <row r="459" spans="1:9" x14ac:dyDescent="0.25">
      <c r="A459" s="146">
        <v>456</v>
      </c>
      <c r="B459" s="146">
        <v>0</v>
      </c>
      <c r="C459" s="146">
        <v>0</v>
      </c>
      <c r="D459" s="90"/>
      <c r="E459" s="146">
        <v>0</v>
      </c>
      <c r="F459" s="146">
        <v>58.07628109652768</v>
      </c>
      <c r="G459" s="146">
        <v>0</v>
      </c>
      <c r="H459" s="146">
        <v>0</v>
      </c>
      <c r="I459" s="146">
        <v>-3.1029485636939911</v>
      </c>
    </row>
    <row r="460" spans="1:9" x14ac:dyDescent="0.25">
      <c r="A460" s="146">
        <v>457</v>
      </c>
      <c r="B460" s="146">
        <v>0</v>
      </c>
      <c r="C460" s="146">
        <v>0</v>
      </c>
      <c r="D460" s="90"/>
      <c r="E460" s="146">
        <v>0</v>
      </c>
      <c r="F460" s="146">
        <v>58.088146319654918</v>
      </c>
      <c r="G460" s="146">
        <v>0</v>
      </c>
      <c r="H460" s="146">
        <v>0</v>
      </c>
      <c r="I460" s="146">
        <v>-3.1029485636939911</v>
      </c>
    </row>
    <row r="461" spans="1:9" x14ac:dyDescent="0.25">
      <c r="A461" s="146">
        <v>458</v>
      </c>
      <c r="B461" s="146">
        <v>0</v>
      </c>
      <c r="C461" s="146">
        <v>0</v>
      </c>
      <c r="D461" s="90"/>
      <c r="E461" s="146">
        <v>0</v>
      </c>
      <c r="F461" s="146">
        <v>58.100011542782163</v>
      </c>
      <c r="G461" s="146">
        <v>0</v>
      </c>
      <c r="H461" s="146">
        <v>0</v>
      </c>
      <c r="I461" s="146">
        <v>-3.1029485636939911</v>
      </c>
    </row>
    <row r="462" spans="1:9" x14ac:dyDescent="0.25">
      <c r="A462" s="146">
        <v>459</v>
      </c>
      <c r="B462" s="146">
        <v>0</v>
      </c>
      <c r="C462" s="146">
        <v>0</v>
      </c>
      <c r="D462" s="90"/>
      <c r="E462" s="146">
        <v>0</v>
      </c>
      <c r="F462" s="146">
        <v>58.111876765909393</v>
      </c>
      <c r="G462" s="146">
        <v>0</v>
      </c>
      <c r="H462" s="146">
        <v>0</v>
      </c>
      <c r="I462" s="146">
        <v>-3.1029485636939911</v>
      </c>
    </row>
    <row r="463" spans="1:9" x14ac:dyDescent="0.25">
      <c r="A463" s="146">
        <v>460</v>
      </c>
      <c r="B463" s="146">
        <v>0</v>
      </c>
      <c r="C463" s="146">
        <v>0</v>
      </c>
      <c r="D463" s="90"/>
      <c r="E463" s="146">
        <v>0</v>
      </c>
      <c r="F463" s="146">
        <v>58.123741989036631</v>
      </c>
      <c r="G463" s="146">
        <v>0</v>
      </c>
      <c r="H463" s="146">
        <v>0</v>
      </c>
      <c r="I463" s="146">
        <v>-3.1029485636939911</v>
      </c>
    </row>
    <row r="464" spans="1:9" x14ac:dyDescent="0.25">
      <c r="A464" s="146">
        <v>461</v>
      </c>
      <c r="B464" s="146">
        <v>0</v>
      </c>
      <c r="C464" s="146">
        <v>0</v>
      </c>
      <c r="D464" s="90"/>
      <c r="E464" s="146">
        <v>0</v>
      </c>
      <c r="F464" s="146">
        <v>58.135607212163869</v>
      </c>
      <c r="G464" s="146">
        <v>0</v>
      </c>
      <c r="H464" s="146">
        <v>0</v>
      </c>
      <c r="I464" s="146">
        <v>-3.1029485636939911</v>
      </c>
    </row>
    <row r="465" spans="1:9" x14ac:dyDescent="0.25">
      <c r="A465" s="146">
        <v>462</v>
      </c>
      <c r="B465" s="146">
        <v>0</v>
      </c>
      <c r="C465" s="146">
        <v>0</v>
      </c>
      <c r="D465" s="90"/>
      <c r="E465" s="146">
        <v>0</v>
      </c>
      <c r="F465" s="146">
        <v>58.147472435291107</v>
      </c>
      <c r="G465" s="146">
        <v>0</v>
      </c>
      <c r="H465" s="146">
        <v>0</v>
      </c>
      <c r="I465" s="146">
        <v>-3.1029485636939911</v>
      </c>
    </row>
    <row r="466" spans="1:9" x14ac:dyDescent="0.25">
      <c r="A466" s="146">
        <v>463</v>
      </c>
      <c r="B466" s="146">
        <v>0</v>
      </c>
      <c r="C466" s="146">
        <v>0</v>
      </c>
      <c r="D466" s="90"/>
      <c r="E466" s="146">
        <v>0</v>
      </c>
      <c r="F466" s="146">
        <v>58.159337658418337</v>
      </c>
      <c r="G466" s="146">
        <v>0</v>
      </c>
      <c r="H466" s="146">
        <v>0</v>
      </c>
      <c r="I466" s="146">
        <v>-3.1029485636939911</v>
      </c>
    </row>
    <row r="467" spans="1:9" x14ac:dyDescent="0.25">
      <c r="A467" s="146">
        <v>464</v>
      </c>
      <c r="B467" s="146">
        <v>0</v>
      </c>
      <c r="C467" s="146">
        <v>0</v>
      </c>
      <c r="D467" s="90"/>
      <c r="E467" s="146">
        <v>0</v>
      </c>
      <c r="F467" s="146">
        <v>58.171202881545582</v>
      </c>
      <c r="G467" s="146">
        <v>0</v>
      </c>
      <c r="H467" s="146">
        <v>0</v>
      </c>
      <c r="I467" s="146">
        <v>-3.1029485636939911</v>
      </c>
    </row>
    <row r="468" spans="1:9" x14ac:dyDescent="0.25">
      <c r="A468" s="146">
        <v>465</v>
      </c>
      <c r="B468" s="146">
        <v>0</v>
      </c>
      <c r="C468" s="146">
        <v>0</v>
      </c>
      <c r="D468" s="90"/>
      <c r="E468" s="146">
        <v>0</v>
      </c>
      <c r="F468" s="146">
        <v>58.18306810467282</v>
      </c>
      <c r="G468" s="146">
        <v>0</v>
      </c>
      <c r="H468" s="146">
        <v>0</v>
      </c>
      <c r="I468" s="146">
        <v>-3.1029485636939911</v>
      </c>
    </row>
    <row r="469" spans="1:9" x14ac:dyDescent="0.25">
      <c r="A469" s="146">
        <v>466</v>
      </c>
      <c r="B469" s="146">
        <v>0</v>
      </c>
      <c r="C469" s="146">
        <v>0</v>
      </c>
      <c r="D469" s="90"/>
      <c r="E469" s="146">
        <v>0</v>
      </c>
      <c r="F469" s="146">
        <v>58.194933327800058</v>
      </c>
      <c r="G469" s="146">
        <v>0</v>
      </c>
      <c r="H469" s="146">
        <v>0</v>
      </c>
      <c r="I469" s="146">
        <v>-3.1029485636939911</v>
      </c>
    </row>
    <row r="470" spans="1:9" x14ac:dyDescent="0.25">
      <c r="A470" s="146">
        <v>467</v>
      </c>
      <c r="B470" s="146">
        <v>0</v>
      </c>
      <c r="C470" s="146">
        <v>0</v>
      </c>
      <c r="D470" s="90"/>
      <c r="E470" s="146">
        <v>0</v>
      </c>
      <c r="F470" s="146">
        <v>58.206798550927303</v>
      </c>
      <c r="G470" s="146">
        <v>0</v>
      </c>
      <c r="H470" s="146">
        <v>0</v>
      </c>
      <c r="I470" s="146">
        <v>-3.1029485636939911</v>
      </c>
    </row>
    <row r="471" spans="1:9" x14ac:dyDescent="0.25">
      <c r="A471" s="146">
        <v>468</v>
      </c>
      <c r="B471" s="146">
        <v>0</v>
      </c>
      <c r="C471" s="146">
        <v>0</v>
      </c>
      <c r="D471" s="90"/>
      <c r="E471" s="146">
        <v>0</v>
      </c>
      <c r="F471" s="146">
        <v>58.218663774054527</v>
      </c>
      <c r="G471" s="146">
        <v>0</v>
      </c>
      <c r="H471" s="146">
        <v>0</v>
      </c>
      <c r="I471" s="146">
        <v>-3.1029485636939911</v>
      </c>
    </row>
    <row r="472" spans="1:9" x14ac:dyDescent="0.25">
      <c r="A472" s="146">
        <v>469</v>
      </c>
      <c r="B472" s="146">
        <v>0</v>
      </c>
      <c r="C472" s="146">
        <v>0</v>
      </c>
      <c r="D472" s="90"/>
      <c r="E472" s="146">
        <v>0</v>
      </c>
      <c r="F472" s="146">
        <v>58.230528997181771</v>
      </c>
      <c r="G472" s="146">
        <v>0</v>
      </c>
      <c r="H472" s="146">
        <v>0</v>
      </c>
      <c r="I472" s="146">
        <v>-3.1029485636939911</v>
      </c>
    </row>
    <row r="473" spans="1:9" x14ac:dyDescent="0.25">
      <c r="A473" s="146">
        <v>470</v>
      </c>
      <c r="B473" s="146">
        <v>0</v>
      </c>
      <c r="C473" s="146">
        <v>0</v>
      </c>
      <c r="D473" s="90"/>
      <c r="E473" s="146">
        <v>0</v>
      </c>
      <c r="F473" s="146">
        <v>58.242394220309009</v>
      </c>
      <c r="G473" s="146">
        <v>0</v>
      </c>
      <c r="H473" s="146">
        <v>0</v>
      </c>
      <c r="I473" s="146">
        <v>-3.1029485636939911</v>
      </c>
    </row>
    <row r="474" spans="1:9" x14ac:dyDescent="0.25">
      <c r="A474" s="146">
        <v>471</v>
      </c>
      <c r="B474" s="146">
        <v>0</v>
      </c>
      <c r="C474" s="146">
        <v>0</v>
      </c>
      <c r="D474" s="90"/>
      <c r="E474" s="146">
        <v>0</v>
      </c>
      <c r="F474" s="146">
        <v>58.254259443436247</v>
      </c>
      <c r="G474" s="146">
        <v>0</v>
      </c>
      <c r="H474" s="146">
        <v>0</v>
      </c>
      <c r="I474" s="146">
        <v>-3.1029485636939911</v>
      </c>
    </row>
    <row r="475" spans="1:9" x14ac:dyDescent="0.25">
      <c r="A475" s="146">
        <v>472</v>
      </c>
      <c r="B475" s="146">
        <v>0</v>
      </c>
      <c r="C475" s="146">
        <v>0</v>
      </c>
      <c r="D475" s="90"/>
      <c r="E475" s="146">
        <v>0</v>
      </c>
      <c r="F475" s="146">
        <v>58.266124666563478</v>
      </c>
      <c r="G475" s="146">
        <v>0</v>
      </c>
      <c r="H475" s="146">
        <v>0</v>
      </c>
      <c r="I475" s="146">
        <v>-3.1029485636939911</v>
      </c>
    </row>
    <row r="476" spans="1:9" x14ac:dyDescent="0.25">
      <c r="A476" s="146">
        <v>473</v>
      </c>
      <c r="B476" s="146">
        <v>0</v>
      </c>
      <c r="C476" s="146">
        <v>0</v>
      </c>
      <c r="D476" s="90"/>
      <c r="E476" s="146">
        <v>0</v>
      </c>
      <c r="F476" s="146">
        <v>58.277989889690723</v>
      </c>
      <c r="G476" s="146">
        <v>0</v>
      </c>
      <c r="H476" s="146">
        <v>0</v>
      </c>
      <c r="I476" s="146">
        <v>-3.1029485636939911</v>
      </c>
    </row>
    <row r="477" spans="1:9" x14ac:dyDescent="0.25">
      <c r="A477" s="146">
        <v>474</v>
      </c>
      <c r="B477" s="146">
        <v>0</v>
      </c>
      <c r="C477" s="146">
        <v>0</v>
      </c>
      <c r="D477" s="90"/>
      <c r="E477" s="146">
        <v>0</v>
      </c>
      <c r="F477" s="146">
        <v>58.289855112817961</v>
      </c>
      <c r="G477" s="146">
        <v>0</v>
      </c>
      <c r="H477" s="146">
        <v>0</v>
      </c>
      <c r="I477" s="146">
        <v>-3.1029485636939911</v>
      </c>
    </row>
    <row r="478" spans="1:9" x14ac:dyDescent="0.25">
      <c r="A478" s="146">
        <v>475</v>
      </c>
      <c r="B478" s="146">
        <v>0</v>
      </c>
      <c r="C478" s="146">
        <v>0</v>
      </c>
      <c r="D478" s="90"/>
      <c r="E478" s="146">
        <v>0</v>
      </c>
      <c r="F478" s="146">
        <v>58.301720335945198</v>
      </c>
      <c r="G478" s="146">
        <v>0</v>
      </c>
      <c r="H478" s="146">
        <v>0</v>
      </c>
      <c r="I478" s="146">
        <v>-3.1029485636939911</v>
      </c>
    </row>
    <row r="479" spans="1:9" x14ac:dyDescent="0.25">
      <c r="A479" s="146">
        <v>476</v>
      </c>
      <c r="B479" s="146">
        <v>0</v>
      </c>
      <c r="C479" s="146">
        <v>0</v>
      </c>
      <c r="D479" s="90"/>
      <c r="E479" s="146">
        <v>0</v>
      </c>
      <c r="F479" s="146">
        <v>58.313585559072443</v>
      </c>
      <c r="G479" s="146">
        <v>0</v>
      </c>
      <c r="H479" s="146">
        <v>0</v>
      </c>
      <c r="I479" s="146">
        <v>-3.1029485636939911</v>
      </c>
    </row>
    <row r="480" spans="1:9" x14ac:dyDescent="0.25">
      <c r="A480" s="146">
        <v>477</v>
      </c>
      <c r="B480" s="146">
        <v>0</v>
      </c>
      <c r="C480" s="146">
        <v>0</v>
      </c>
      <c r="D480" s="90"/>
      <c r="E480" s="146">
        <v>0</v>
      </c>
      <c r="F480" s="146">
        <v>58.325450782199667</v>
      </c>
      <c r="G480" s="146">
        <v>0</v>
      </c>
      <c r="H480" s="146">
        <v>0</v>
      </c>
      <c r="I480" s="146">
        <v>-3.1029485636939911</v>
      </c>
    </row>
    <row r="481" spans="1:9" x14ac:dyDescent="0.25">
      <c r="A481" s="146">
        <v>478</v>
      </c>
      <c r="B481" s="146">
        <v>0</v>
      </c>
      <c r="C481" s="146">
        <v>0</v>
      </c>
      <c r="D481" s="90"/>
      <c r="E481" s="146">
        <v>0</v>
      </c>
      <c r="F481" s="146">
        <v>58.337316005326912</v>
      </c>
      <c r="G481" s="146">
        <v>0</v>
      </c>
      <c r="H481" s="146">
        <v>0</v>
      </c>
      <c r="I481" s="146">
        <v>-3.1029485636939911</v>
      </c>
    </row>
    <row r="482" spans="1:9" x14ac:dyDescent="0.25">
      <c r="A482" s="146">
        <v>479</v>
      </c>
      <c r="B482" s="146">
        <v>0</v>
      </c>
      <c r="C482" s="146">
        <v>0</v>
      </c>
      <c r="D482" s="90"/>
      <c r="E482" s="146">
        <v>0</v>
      </c>
      <c r="F482" s="146">
        <v>58.34918122845415</v>
      </c>
      <c r="G482" s="146">
        <v>0</v>
      </c>
      <c r="H482" s="146">
        <v>0</v>
      </c>
      <c r="I482" s="146">
        <v>-3.1029485636939911</v>
      </c>
    </row>
    <row r="483" spans="1:9" x14ac:dyDescent="0.25">
      <c r="A483" s="146">
        <v>480</v>
      </c>
      <c r="B483" s="146">
        <v>0</v>
      </c>
      <c r="C483" s="146">
        <v>0</v>
      </c>
      <c r="D483" s="90"/>
      <c r="E483" s="146">
        <v>0</v>
      </c>
      <c r="F483" s="146">
        <v>58.361046451581387</v>
      </c>
      <c r="G483" s="146">
        <v>0</v>
      </c>
      <c r="H483" s="146">
        <v>0</v>
      </c>
      <c r="I483" s="146">
        <v>-3.1029485636939911</v>
      </c>
    </row>
    <row r="484" spans="1:9" x14ac:dyDescent="0.25">
      <c r="A484" s="146">
        <v>481</v>
      </c>
      <c r="B484" s="146">
        <v>0</v>
      </c>
      <c r="C484" s="146">
        <v>0</v>
      </c>
      <c r="D484" s="90"/>
      <c r="E484" s="146">
        <v>0</v>
      </c>
      <c r="F484" s="146">
        <v>58.372911674708632</v>
      </c>
      <c r="G484" s="146">
        <v>0</v>
      </c>
      <c r="H484" s="146">
        <v>0</v>
      </c>
      <c r="I484" s="146">
        <v>-3.1029485636939911</v>
      </c>
    </row>
    <row r="485" spans="1:9" x14ac:dyDescent="0.25">
      <c r="A485" s="146">
        <v>482</v>
      </c>
      <c r="B485" s="146">
        <v>0</v>
      </c>
      <c r="C485" s="146">
        <v>0</v>
      </c>
      <c r="D485" s="90"/>
      <c r="E485" s="146">
        <v>0</v>
      </c>
      <c r="F485" s="146">
        <v>58.384776897835863</v>
      </c>
      <c r="G485" s="146">
        <v>0</v>
      </c>
      <c r="H485" s="146">
        <v>0</v>
      </c>
      <c r="I485" s="146">
        <v>-3.1029485636939911</v>
      </c>
    </row>
    <row r="486" spans="1:9" x14ac:dyDescent="0.25">
      <c r="A486" s="146">
        <v>483</v>
      </c>
      <c r="B486" s="146">
        <v>0</v>
      </c>
      <c r="C486" s="146">
        <v>0</v>
      </c>
      <c r="D486" s="90"/>
      <c r="E486" s="146">
        <v>0</v>
      </c>
      <c r="F486" s="146">
        <v>58.396642120963101</v>
      </c>
      <c r="G486" s="146">
        <v>0</v>
      </c>
      <c r="H486" s="146">
        <v>0</v>
      </c>
      <c r="I486" s="146">
        <v>-3.1029485636939911</v>
      </c>
    </row>
    <row r="487" spans="1:9" x14ac:dyDescent="0.25">
      <c r="A487" s="146">
        <v>484</v>
      </c>
      <c r="B487" s="146">
        <v>0</v>
      </c>
      <c r="C487" s="146">
        <v>0</v>
      </c>
      <c r="D487" s="90"/>
      <c r="E487" s="146">
        <v>0</v>
      </c>
      <c r="F487" s="146">
        <v>58.408507344090339</v>
      </c>
      <c r="G487" s="146">
        <v>0</v>
      </c>
      <c r="H487" s="146">
        <v>0</v>
      </c>
      <c r="I487" s="146">
        <v>-3.1029485636939911</v>
      </c>
    </row>
    <row r="488" spans="1:9" x14ac:dyDescent="0.25">
      <c r="A488" s="146">
        <v>485</v>
      </c>
      <c r="B488" s="146">
        <v>0</v>
      </c>
      <c r="C488" s="146">
        <v>0</v>
      </c>
      <c r="D488" s="90"/>
      <c r="E488" s="146">
        <v>0</v>
      </c>
      <c r="F488" s="146">
        <v>58.420372567217584</v>
      </c>
      <c r="G488" s="146">
        <v>0</v>
      </c>
      <c r="H488" s="146">
        <v>0</v>
      </c>
      <c r="I488" s="146">
        <v>-3.1029485636939911</v>
      </c>
    </row>
    <row r="489" spans="1:9" x14ac:dyDescent="0.25">
      <c r="A489" s="146">
        <v>486</v>
      </c>
      <c r="B489" s="146">
        <v>0</v>
      </c>
      <c r="C489" s="146">
        <v>0</v>
      </c>
      <c r="D489" s="90"/>
      <c r="E489" s="146">
        <v>0</v>
      </c>
      <c r="F489" s="146">
        <v>58.432237790344807</v>
      </c>
      <c r="G489" s="146">
        <v>0</v>
      </c>
      <c r="H489" s="146">
        <v>0</v>
      </c>
      <c r="I489" s="146">
        <v>-3.1029485636939911</v>
      </c>
    </row>
    <row r="490" spans="1:9" x14ac:dyDescent="0.25">
      <c r="A490" s="146">
        <v>487</v>
      </c>
      <c r="B490" s="146">
        <v>0</v>
      </c>
      <c r="C490" s="146">
        <v>0</v>
      </c>
      <c r="D490" s="90"/>
      <c r="E490" s="146">
        <v>0</v>
      </c>
      <c r="F490" s="146">
        <v>58.444103013472052</v>
      </c>
      <c r="G490" s="146">
        <v>0</v>
      </c>
      <c r="H490" s="146">
        <v>0</v>
      </c>
      <c r="I490" s="146">
        <v>-3.1029485636939911</v>
      </c>
    </row>
    <row r="491" spans="1:9" x14ac:dyDescent="0.25">
      <c r="A491" s="146">
        <v>488</v>
      </c>
      <c r="B491" s="146">
        <v>0</v>
      </c>
      <c r="C491" s="146">
        <v>0</v>
      </c>
      <c r="D491" s="90"/>
      <c r="E491" s="146">
        <v>0</v>
      </c>
      <c r="F491" s="146">
        <v>58.45596823659929</v>
      </c>
      <c r="G491" s="146">
        <v>0</v>
      </c>
      <c r="H491" s="146">
        <v>0</v>
      </c>
      <c r="I491" s="146">
        <v>-3.1029485636939911</v>
      </c>
    </row>
    <row r="492" spans="1:9" x14ac:dyDescent="0.25">
      <c r="A492" s="146">
        <v>489</v>
      </c>
      <c r="B492" s="146">
        <v>0</v>
      </c>
      <c r="C492" s="146">
        <v>0</v>
      </c>
      <c r="D492" s="90"/>
      <c r="E492" s="146">
        <v>0</v>
      </c>
      <c r="F492" s="146">
        <v>58.467833459726528</v>
      </c>
      <c r="G492" s="146">
        <v>0</v>
      </c>
      <c r="H492" s="146">
        <v>0</v>
      </c>
      <c r="I492" s="146">
        <v>-3.1029485636939911</v>
      </c>
    </row>
    <row r="493" spans="1:9" x14ac:dyDescent="0.25">
      <c r="A493" s="146">
        <v>490</v>
      </c>
      <c r="B493" s="146">
        <v>0</v>
      </c>
      <c r="C493" s="146">
        <v>0</v>
      </c>
      <c r="D493" s="90"/>
      <c r="E493" s="146">
        <v>0</v>
      </c>
      <c r="F493" s="146">
        <v>58.479698682853773</v>
      </c>
      <c r="G493" s="146">
        <v>0</v>
      </c>
      <c r="H493" s="146">
        <v>0</v>
      </c>
      <c r="I493" s="146">
        <v>-3.1029485636939911</v>
      </c>
    </row>
    <row r="494" spans="1:9" x14ac:dyDescent="0.25">
      <c r="A494" s="146">
        <v>491</v>
      </c>
      <c r="B494" s="146">
        <v>0</v>
      </c>
      <c r="C494" s="146">
        <v>0</v>
      </c>
      <c r="D494" s="90"/>
      <c r="E494" s="146">
        <v>0</v>
      </c>
      <c r="F494" s="146">
        <v>58.491563905981003</v>
      </c>
      <c r="G494" s="146">
        <v>0</v>
      </c>
      <c r="H494" s="146">
        <v>0</v>
      </c>
      <c r="I494" s="146">
        <v>-3.1029485636939911</v>
      </c>
    </row>
    <row r="495" spans="1:9" x14ac:dyDescent="0.25">
      <c r="A495" s="146">
        <v>492</v>
      </c>
      <c r="B495" s="146">
        <v>0</v>
      </c>
      <c r="C495" s="146">
        <v>0</v>
      </c>
      <c r="D495" s="90"/>
      <c r="E495" s="146">
        <v>0</v>
      </c>
      <c r="F495" s="146">
        <v>58.503429129108241</v>
      </c>
      <c r="G495" s="146">
        <v>0</v>
      </c>
      <c r="H495" s="146">
        <v>0</v>
      </c>
      <c r="I495" s="146">
        <v>-3.1029485636939911</v>
      </c>
    </row>
    <row r="496" spans="1:9" x14ac:dyDescent="0.25">
      <c r="A496" s="146">
        <v>493</v>
      </c>
      <c r="B496" s="146">
        <v>0</v>
      </c>
      <c r="C496" s="146">
        <v>0</v>
      </c>
      <c r="D496" s="90"/>
      <c r="E496" s="146">
        <v>0</v>
      </c>
      <c r="F496" s="146">
        <v>58.52776840161642</v>
      </c>
      <c r="G496" s="146">
        <v>0</v>
      </c>
      <c r="H496" s="146">
        <v>0</v>
      </c>
      <c r="I496" s="146">
        <v>-3.1029485636939911</v>
      </c>
    </row>
    <row r="497" spans="1:9" x14ac:dyDescent="0.25">
      <c r="A497" s="146">
        <v>494</v>
      </c>
      <c r="B497" s="146">
        <v>0</v>
      </c>
      <c r="C497" s="146">
        <v>0</v>
      </c>
      <c r="D497" s="90"/>
      <c r="E497" s="146">
        <v>0</v>
      </c>
      <c r="F497" s="146">
        <v>58.552107674124599</v>
      </c>
      <c r="G497" s="146">
        <v>0</v>
      </c>
      <c r="H497" s="146">
        <v>0</v>
      </c>
      <c r="I497" s="146">
        <v>-3.1029485636939911</v>
      </c>
    </row>
    <row r="498" spans="1:9" x14ac:dyDescent="0.25">
      <c r="A498" s="146">
        <v>495</v>
      </c>
      <c r="B498" s="146">
        <v>0</v>
      </c>
      <c r="C498" s="146">
        <v>0</v>
      </c>
      <c r="D498" s="90"/>
      <c r="E498" s="146">
        <v>0</v>
      </c>
      <c r="F498" s="146">
        <v>58.576446946632778</v>
      </c>
      <c r="G498" s="146">
        <v>0</v>
      </c>
      <c r="H498" s="146">
        <v>0</v>
      </c>
      <c r="I498" s="146">
        <v>-3.1029485636939911</v>
      </c>
    </row>
    <row r="499" spans="1:9" x14ac:dyDescent="0.25">
      <c r="A499" s="146">
        <v>496</v>
      </c>
      <c r="B499" s="146">
        <v>0</v>
      </c>
      <c r="C499" s="146">
        <v>0</v>
      </c>
      <c r="D499" s="90"/>
      <c r="E499" s="146">
        <v>0</v>
      </c>
      <c r="F499" s="146">
        <v>58.600786219140957</v>
      </c>
      <c r="G499" s="146">
        <v>0</v>
      </c>
      <c r="H499" s="146">
        <v>0</v>
      </c>
      <c r="I499" s="146">
        <v>-3.1029485636939911</v>
      </c>
    </row>
    <row r="500" spans="1:9" x14ac:dyDescent="0.25">
      <c r="A500" s="146">
        <v>497</v>
      </c>
      <c r="B500" s="146">
        <v>0</v>
      </c>
      <c r="C500" s="146">
        <v>0</v>
      </c>
      <c r="D500" s="90"/>
      <c r="E500" s="146">
        <v>0</v>
      </c>
      <c r="F500" s="146">
        <v>58.625125491649143</v>
      </c>
      <c r="G500" s="146">
        <v>0</v>
      </c>
      <c r="H500" s="146">
        <v>0</v>
      </c>
      <c r="I500" s="146">
        <v>-3.1029485636939911</v>
      </c>
    </row>
    <row r="501" spans="1:9" x14ac:dyDescent="0.25">
      <c r="A501" s="146">
        <v>498</v>
      </c>
      <c r="B501" s="146">
        <v>0</v>
      </c>
      <c r="C501" s="146">
        <v>0</v>
      </c>
      <c r="D501" s="90"/>
      <c r="E501" s="146">
        <v>0</v>
      </c>
      <c r="F501" s="146">
        <v>58.649464764157322</v>
      </c>
      <c r="G501" s="146">
        <v>0</v>
      </c>
      <c r="H501" s="146">
        <v>0</v>
      </c>
      <c r="I501" s="146">
        <v>-3.1029485636939911</v>
      </c>
    </row>
    <row r="502" spans="1:9" x14ac:dyDescent="0.25">
      <c r="A502" s="146">
        <v>499</v>
      </c>
      <c r="B502" s="146">
        <v>0</v>
      </c>
      <c r="C502" s="146">
        <v>0</v>
      </c>
      <c r="D502" s="90"/>
      <c r="E502" s="146">
        <v>0</v>
      </c>
      <c r="F502" s="146">
        <v>58.673804036665487</v>
      </c>
      <c r="G502" s="146">
        <v>0</v>
      </c>
      <c r="H502" s="146">
        <v>0</v>
      </c>
      <c r="I502" s="146">
        <v>-3.1029485636939911</v>
      </c>
    </row>
    <row r="503" spans="1:9" x14ac:dyDescent="0.25">
      <c r="A503" s="146">
        <v>500</v>
      </c>
      <c r="B503" s="146">
        <v>0</v>
      </c>
      <c r="C503" s="146">
        <v>0</v>
      </c>
      <c r="D503" s="90"/>
      <c r="E503" s="146">
        <v>0</v>
      </c>
      <c r="F503" s="146">
        <v>58.698143309173673</v>
      </c>
      <c r="G503" s="146">
        <v>0</v>
      </c>
      <c r="H503" s="146">
        <v>0</v>
      </c>
      <c r="I503" s="146">
        <v>-3.1029485636939911</v>
      </c>
    </row>
    <row r="504" spans="1:9" x14ac:dyDescent="0.25">
      <c r="A504" s="146">
        <v>501</v>
      </c>
      <c r="B504" s="146">
        <v>0</v>
      </c>
      <c r="C504" s="146">
        <v>0</v>
      </c>
      <c r="D504" s="90"/>
      <c r="E504" s="146">
        <v>0</v>
      </c>
      <c r="F504" s="146">
        <v>58.722482581681852</v>
      </c>
      <c r="G504" s="146">
        <v>0</v>
      </c>
      <c r="H504" s="146">
        <v>0</v>
      </c>
      <c r="I504" s="146">
        <v>-3.1029485636939911</v>
      </c>
    </row>
    <row r="505" spans="1:9" x14ac:dyDescent="0.25">
      <c r="A505" s="146">
        <v>502</v>
      </c>
      <c r="B505" s="146">
        <v>0</v>
      </c>
      <c r="C505" s="146">
        <v>0</v>
      </c>
      <c r="D505" s="90"/>
      <c r="E505" s="146">
        <v>0</v>
      </c>
      <c r="F505" s="146">
        <v>58.746821854190031</v>
      </c>
      <c r="G505" s="146">
        <v>0</v>
      </c>
      <c r="H505" s="146">
        <v>0</v>
      </c>
      <c r="I505" s="146">
        <v>-3.1029485636939911</v>
      </c>
    </row>
    <row r="506" spans="1:9" x14ac:dyDescent="0.25">
      <c r="A506" s="146">
        <v>503</v>
      </c>
      <c r="B506" s="146">
        <v>0</v>
      </c>
      <c r="C506" s="146">
        <v>0</v>
      </c>
      <c r="D506" s="90"/>
      <c r="E506" s="146">
        <v>0</v>
      </c>
      <c r="F506" s="146">
        <v>58.77116112669821</v>
      </c>
      <c r="G506" s="146">
        <v>0</v>
      </c>
      <c r="H506" s="146">
        <v>0</v>
      </c>
      <c r="I506" s="146">
        <v>-3.1029485636939911</v>
      </c>
    </row>
    <row r="507" spans="1:9" x14ac:dyDescent="0.25">
      <c r="A507" s="146">
        <v>504</v>
      </c>
      <c r="B507" s="146">
        <v>0</v>
      </c>
      <c r="C507" s="146">
        <v>0</v>
      </c>
      <c r="D507" s="90"/>
      <c r="E507" s="146">
        <v>0</v>
      </c>
      <c r="F507" s="146">
        <v>58.795500399206389</v>
      </c>
      <c r="G507" s="146">
        <v>0</v>
      </c>
      <c r="H507" s="146">
        <v>0</v>
      </c>
      <c r="I507" s="146">
        <v>-3.1029485636939911</v>
      </c>
    </row>
    <row r="508" spans="1:9" x14ac:dyDescent="0.25">
      <c r="A508" s="146">
        <v>505</v>
      </c>
      <c r="B508" s="146">
        <v>0</v>
      </c>
      <c r="C508" s="146">
        <v>0</v>
      </c>
      <c r="D508" s="90"/>
      <c r="E508" s="146">
        <v>0</v>
      </c>
      <c r="F508" s="146">
        <v>58.819839671714568</v>
      </c>
      <c r="G508" s="146">
        <v>0</v>
      </c>
      <c r="H508" s="146">
        <v>0</v>
      </c>
      <c r="I508" s="146">
        <v>-3.1029485636939911</v>
      </c>
    </row>
    <row r="509" spans="1:9" x14ac:dyDescent="0.25">
      <c r="A509" s="146">
        <v>506</v>
      </c>
      <c r="B509" s="146">
        <v>0</v>
      </c>
      <c r="C509" s="146">
        <v>0</v>
      </c>
      <c r="D509" s="90"/>
      <c r="E509" s="146">
        <v>0</v>
      </c>
      <c r="F509" s="146">
        <v>58.844178944222747</v>
      </c>
      <c r="G509" s="146">
        <v>0</v>
      </c>
      <c r="H509" s="146">
        <v>0</v>
      </c>
      <c r="I509" s="146">
        <v>-3.1029485636939911</v>
      </c>
    </row>
    <row r="510" spans="1:9" x14ac:dyDescent="0.25">
      <c r="A510" s="146">
        <v>507</v>
      </c>
      <c r="B510" s="146">
        <v>0</v>
      </c>
      <c r="C510" s="146">
        <v>0</v>
      </c>
      <c r="D510" s="90"/>
      <c r="E510" s="146">
        <v>0</v>
      </c>
      <c r="F510" s="146">
        <v>58.868518216730934</v>
      </c>
      <c r="G510" s="146">
        <v>0</v>
      </c>
      <c r="H510" s="146">
        <v>0</v>
      </c>
      <c r="I510" s="146">
        <v>-3.1029485636939911</v>
      </c>
    </row>
    <row r="511" spans="1:9" x14ac:dyDescent="0.25">
      <c r="A511" s="146">
        <v>508</v>
      </c>
      <c r="B511" s="146">
        <v>0</v>
      </c>
      <c r="C511" s="146">
        <v>0</v>
      </c>
      <c r="D511" s="90"/>
      <c r="E511" s="146">
        <v>0</v>
      </c>
      <c r="F511" s="146">
        <v>58.892857489239113</v>
      </c>
      <c r="G511" s="146">
        <v>0</v>
      </c>
      <c r="H511" s="146">
        <v>0</v>
      </c>
      <c r="I511" s="146">
        <v>-3.1029485636939911</v>
      </c>
    </row>
    <row r="512" spans="1:9" x14ac:dyDescent="0.25">
      <c r="A512" s="146">
        <v>509</v>
      </c>
      <c r="B512" s="146">
        <v>0</v>
      </c>
      <c r="C512" s="146">
        <v>0</v>
      </c>
      <c r="D512" s="90"/>
      <c r="E512" s="146">
        <v>0</v>
      </c>
      <c r="F512" s="146">
        <v>58.917196761747277</v>
      </c>
      <c r="G512" s="146">
        <v>0</v>
      </c>
      <c r="H512" s="146">
        <v>0</v>
      </c>
      <c r="I512" s="146">
        <v>-3.1029485636939911</v>
      </c>
    </row>
    <row r="513" spans="1:9" x14ac:dyDescent="0.25">
      <c r="A513" s="146">
        <v>510</v>
      </c>
      <c r="B513" s="146">
        <v>0</v>
      </c>
      <c r="C513" s="146">
        <v>0</v>
      </c>
      <c r="D513" s="90"/>
      <c r="E513" s="146">
        <v>0</v>
      </c>
      <c r="F513" s="146">
        <v>59.035551851695217</v>
      </c>
      <c r="G513" s="146">
        <v>0</v>
      </c>
      <c r="H513" s="146">
        <v>0</v>
      </c>
      <c r="I513" s="146">
        <v>-3.1029485636939911</v>
      </c>
    </row>
    <row r="514" spans="1:9" x14ac:dyDescent="0.25">
      <c r="A514" s="146">
        <v>511</v>
      </c>
      <c r="B514" s="146">
        <v>0</v>
      </c>
      <c r="C514" s="146">
        <v>0</v>
      </c>
      <c r="D514" s="90"/>
      <c r="E514" s="146">
        <v>0</v>
      </c>
      <c r="F514" s="146">
        <v>59.059891124203403</v>
      </c>
      <c r="G514" s="146">
        <v>0</v>
      </c>
      <c r="H514" s="146">
        <v>0</v>
      </c>
      <c r="I514" s="146">
        <v>-3.1029485636939911</v>
      </c>
    </row>
    <row r="515" spans="1:9" x14ac:dyDescent="0.25">
      <c r="A515" s="146">
        <v>512</v>
      </c>
      <c r="B515" s="146">
        <v>1.430013040080667E-2</v>
      </c>
      <c r="C515" s="146">
        <v>1.430013040080667E-2</v>
      </c>
      <c r="D515" s="90"/>
      <c r="E515" s="146">
        <v>800</v>
      </c>
      <c r="F515" s="146">
        <v>59.087071387710857</v>
      </c>
      <c r="G515" s="146">
        <v>2.2772873871263339</v>
      </c>
      <c r="H515" s="146">
        <v>0</v>
      </c>
      <c r="I515" s="146">
        <v>-6.7199315199413396</v>
      </c>
    </row>
    <row r="516" spans="1:9" x14ac:dyDescent="0.25">
      <c r="A516" s="146">
        <v>513</v>
      </c>
      <c r="B516" s="146">
        <v>1.2493524610996249</v>
      </c>
      <c r="C516" s="146">
        <v>1.2493524610996249</v>
      </c>
      <c r="D516" s="90"/>
      <c r="E516" s="146">
        <v>800</v>
      </c>
      <c r="F516" s="146">
        <v>59.134362431059358</v>
      </c>
      <c r="G516" s="146">
        <v>2.277132042889797</v>
      </c>
      <c r="H516" s="146">
        <v>0</v>
      </c>
      <c r="I516" s="146">
        <v>-6.7199315199413396</v>
      </c>
    </row>
    <row r="517" spans="1:9" x14ac:dyDescent="0.25">
      <c r="A517" s="146">
        <v>514</v>
      </c>
      <c r="B517" s="146">
        <v>4.5703518390655518</v>
      </c>
      <c r="C517" s="146">
        <v>4.5703518390655518</v>
      </c>
      <c r="D517" s="90"/>
      <c r="E517" s="146">
        <v>800</v>
      </c>
      <c r="F517" s="146">
        <v>59.13012614797092</v>
      </c>
      <c r="G517" s="146">
        <v>2.2771459571328818</v>
      </c>
      <c r="H517" s="146">
        <v>0</v>
      </c>
      <c r="I517" s="146">
        <v>-6.7199315199413396</v>
      </c>
    </row>
    <row r="518" spans="1:9" x14ac:dyDescent="0.25">
      <c r="A518" s="146">
        <v>515</v>
      </c>
      <c r="B518" s="146">
        <v>8.8802947998046875</v>
      </c>
      <c r="C518" s="146">
        <v>8.8802947998046875</v>
      </c>
      <c r="D518" s="90"/>
      <c r="E518" s="146">
        <v>1057.6704901097439</v>
      </c>
      <c r="F518" s="146">
        <v>59.106052061620808</v>
      </c>
      <c r="G518" s="146">
        <v>12.67463589283555</v>
      </c>
      <c r="H518" s="146">
        <v>0</v>
      </c>
      <c r="I518" s="146">
        <v>-6.7199315199413396</v>
      </c>
    </row>
    <row r="519" spans="1:9" x14ac:dyDescent="0.25">
      <c r="A519" s="146">
        <v>516</v>
      </c>
      <c r="B519" s="146">
        <v>13.69991121292114</v>
      </c>
      <c r="C519" s="146">
        <v>13.69991121292114</v>
      </c>
      <c r="D519" s="90"/>
      <c r="E519" s="146">
        <v>1631.7016646056579</v>
      </c>
      <c r="F519" s="146">
        <v>59.111188732807832</v>
      </c>
      <c r="G519" s="146">
        <v>21.022932667079491</v>
      </c>
      <c r="H519" s="146">
        <v>0</v>
      </c>
      <c r="I519" s="146">
        <v>-6.7199315199413396</v>
      </c>
    </row>
    <row r="520" spans="1:9" x14ac:dyDescent="0.25">
      <c r="A520" s="146">
        <v>517</v>
      </c>
      <c r="B520" s="146">
        <v>18.508749580383299</v>
      </c>
      <c r="C520" s="146">
        <v>18.508749580383299</v>
      </c>
      <c r="D520" s="90"/>
      <c r="E520" s="146">
        <v>2204.449140633606</v>
      </c>
      <c r="F520" s="146">
        <v>59.112153543831319</v>
      </c>
      <c r="G520" s="146">
        <v>21.092099455870709</v>
      </c>
      <c r="H520" s="146">
        <v>0</v>
      </c>
      <c r="I520" s="146">
        <v>-6.7199315199413396</v>
      </c>
    </row>
    <row r="521" spans="1:9" x14ac:dyDescent="0.25">
      <c r="A521" s="146">
        <v>518</v>
      </c>
      <c r="B521" s="146">
        <v>20.641105651855469</v>
      </c>
      <c r="C521" s="146">
        <v>20.641105651855469</v>
      </c>
      <c r="D521" s="90"/>
      <c r="E521" s="146">
        <v>1271.7358607454989</v>
      </c>
      <c r="F521" s="146">
        <v>59.128458027994547</v>
      </c>
      <c r="G521" s="146">
        <v>11.413114207563121</v>
      </c>
      <c r="H521" s="146">
        <v>0</v>
      </c>
      <c r="I521" s="146">
        <v>-6.7199315199413396</v>
      </c>
    </row>
    <row r="522" spans="1:9" x14ac:dyDescent="0.25">
      <c r="A522" s="146">
        <v>519</v>
      </c>
      <c r="B522" s="146">
        <v>21.6026496887207</v>
      </c>
      <c r="C522" s="146">
        <v>21.6026496887207</v>
      </c>
      <c r="D522" s="90"/>
      <c r="E522" s="146">
        <v>1330.9783283725949</v>
      </c>
      <c r="F522" s="146">
        <v>59.174354422264237</v>
      </c>
      <c r="G522" s="146">
        <v>6.3782540509288994</v>
      </c>
      <c r="H522" s="146">
        <v>0</v>
      </c>
      <c r="I522" s="146">
        <v>-6.7199315199413396</v>
      </c>
    </row>
    <row r="523" spans="1:9" x14ac:dyDescent="0.25">
      <c r="A523" s="146">
        <v>520</v>
      </c>
      <c r="B523" s="146">
        <v>21.255192565917969</v>
      </c>
      <c r="C523" s="146">
        <v>21.255192565917969</v>
      </c>
      <c r="D523" s="90"/>
      <c r="E523" s="146">
        <v>1309.570866456912</v>
      </c>
      <c r="F523" s="146">
        <v>59.268091968321627</v>
      </c>
      <c r="G523" s="146">
        <v>2.693284213060763</v>
      </c>
      <c r="H523" s="146">
        <v>0</v>
      </c>
      <c r="I523" s="146">
        <v>-6.7199315199413396</v>
      </c>
    </row>
    <row r="524" spans="1:9" x14ac:dyDescent="0.25">
      <c r="A524" s="146">
        <v>521</v>
      </c>
      <c r="B524" s="146">
        <v>20.676639938354491</v>
      </c>
      <c r="C524" s="146">
        <v>20.676639938354491</v>
      </c>
      <c r="D524" s="90"/>
      <c r="E524" s="146">
        <v>1273.9251924212831</v>
      </c>
      <c r="F524" s="146">
        <v>59.34804532067708</v>
      </c>
      <c r="G524" s="146">
        <v>1.3754835672004511</v>
      </c>
      <c r="H524" s="146">
        <v>0</v>
      </c>
      <c r="I524" s="146">
        <v>-6.7199315199413396</v>
      </c>
    </row>
    <row r="525" spans="1:9" x14ac:dyDescent="0.25">
      <c r="A525" s="146">
        <v>522</v>
      </c>
      <c r="B525" s="146">
        <v>19.512798690795901</v>
      </c>
      <c r="C525" s="146">
        <v>19.512798690795901</v>
      </c>
      <c r="D525" s="90"/>
      <c r="E525" s="146">
        <v>1202.218827670323</v>
      </c>
      <c r="F525" s="146">
        <v>59.427998673032533</v>
      </c>
      <c r="G525" s="146">
        <v>0</v>
      </c>
      <c r="H525" s="146">
        <v>0</v>
      </c>
      <c r="I525" s="146">
        <v>-6.7199315199413396</v>
      </c>
    </row>
    <row r="526" spans="1:9" x14ac:dyDescent="0.25">
      <c r="A526" s="146">
        <v>523</v>
      </c>
      <c r="B526" s="146">
        <v>18.404001045227051</v>
      </c>
      <c r="C526" s="146">
        <v>18.404001045227051</v>
      </c>
      <c r="D526" s="90"/>
      <c r="E526" s="146">
        <v>1133.903798816561</v>
      </c>
      <c r="F526" s="146">
        <v>59.513690826805004</v>
      </c>
      <c r="G526" s="146">
        <v>0.75704640410658619</v>
      </c>
      <c r="H526" s="146">
        <v>0</v>
      </c>
      <c r="I526" s="146">
        <v>-6.7199315199413396</v>
      </c>
    </row>
    <row r="527" spans="1:9" x14ac:dyDescent="0.25">
      <c r="A527" s="146">
        <v>524</v>
      </c>
      <c r="B527" s="146">
        <v>17.36972789764404</v>
      </c>
      <c r="C527" s="146">
        <v>17.36972789764404</v>
      </c>
      <c r="D527" s="90"/>
      <c r="E527" s="146">
        <v>1070.180359104929</v>
      </c>
      <c r="F527" s="146">
        <v>59.567454755226812</v>
      </c>
      <c r="G527" s="146">
        <v>0</v>
      </c>
      <c r="H527" s="146">
        <v>0</v>
      </c>
      <c r="I527" s="146">
        <v>-6.7199315199413396</v>
      </c>
    </row>
    <row r="528" spans="1:9" x14ac:dyDescent="0.25">
      <c r="A528" s="146">
        <v>525</v>
      </c>
      <c r="B528" s="146">
        <v>15.43247051239014</v>
      </c>
      <c r="C528" s="146">
        <v>15.43247051239014</v>
      </c>
      <c r="D528" s="90"/>
      <c r="E528" s="146">
        <v>950.82242693427543</v>
      </c>
      <c r="F528" s="146">
        <v>59.633824683673858</v>
      </c>
      <c r="G528" s="146">
        <v>0</v>
      </c>
      <c r="H528" s="146">
        <v>0</v>
      </c>
      <c r="I528" s="146">
        <v>-6.7199315199413396</v>
      </c>
    </row>
    <row r="529" spans="1:9" x14ac:dyDescent="0.25">
      <c r="A529" s="146">
        <v>526</v>
      </c>
      <c r="B529" s="146">
        <v>11.84491415023804</v>
      </c>
      <c r="C529" s="146">
        <v>11.84491415023804</v>
      </c>
      <c r="D529" s="90"/>
      <c r="E529" s="146">
        <v>800</v>
      </c>
      <c r="F529" s="146">
        <v>59.675413691496097</v>
      </c>
      <c r="G529" s="146">
        <v>2.2753570929090658</v>
      </c>
      <c r="H529" s="146">
        <v>0</v>
      </c>
      <c r="I529" s="146">
        <v>-6.7199315199413396</v>
      </c>
    </row>
    <row r="530" spans="1:9" x14ac:dyDescent="0.25">
      <c r="A530" s="146">
        <v>527</v>
      </c>
      <c r="B530" s="146">
        <v>7.6243631362915041</v>
      </c>
      <c r="C530" s="146">
        <v>7.6243631362915041</v>
      </c>
      <c r="D530" s="90"/>
      <c r="E530" s="146">
        <v>800</v>
      </c>
      <c r="F530" s="146">
        <v>59.7081230970593</v>
      </c>
      <c r="G530" s="146">
        <v>2.2752499246825089</v>
      </c>
      <c r="H530" s="146">
        <v>0</v>
      </c>
      <c r="I530" s="146">
        <v>-6.7199315199413396</v>
      </c>
    </row>
    <row r="531" spans="1:9" x14ac:dyDescent="0.25">
      <c r="A531" s="146">
        <v>528</v>
      </c>
      <c r="B531" s="146">
        <v>3.6924769639968869</v>
      </c>
      <c r="C531" s="146">
        <v>3.6924769639968869</v>
      </c>
      <c r="D531" s="90"/>
      <c r="E531" s="146">
        <v>800</v>
      </c>
      <c r="F531" s="146">
        <v>59.750803626116067</v>
      </c>
      <c r="G531" s="146">
        <v>2.2751101107629781</v>
      </c>
      <c r="H531" s="146">
        <v>0</v>
      </c>
      <c r="I531" s="146">
        <v>-6.7199315199413396</v>
      </c>
    </row>
    <row r="532" spans="1:9" x14ac:dyDescent="0.25">
      <c r="A532" s="146">
        <v>529</v>
      </c>
      <c r="B532" s="146">
        <v>0.88451289087533946</v>
      </c>
      <c r="C532" s="146">
        <v>0.88451289087533946</v>
      </c>
      <c r="D532" s="90"/>
      <c r="E532" s="146">
        <v>0</v>
      </c>
      <c r="F532" s="146">
        <v>59.793484155172827</v>
      </c>
      <c r="G532" s="146">
        <v>0</v>
      </c>
      <c r="H532" s="146">
        <v>0</v>
      </c>
      <c r="I532" s="146">
        <v>-3.1029485636939911</v>
      </c>
    </row>
    <row r="533" spans="1:9" x14ac:dyDescent="0.25">
      <c r="A533" s="146">
        <v>530</v>
      </c>
      <c r="B533" s="146">
        <v>5.6511668162420391E-2</v>
      </c>
      <c r="C533" s="146">
        <v>5.6511668162420391E-2</v>
      </c>
      <c r="D533" s="90"/>
      <c r="E533" s="146">
        <v>0</v>
      </c>
      <c r="F533" s="146">
        <v>59.794065582999018</v>
      </c>
      <c r="G533" s="146">
        <v>0</v>
      </c>
      <c r="H533" s="146">
        <v>0</v>
      </c>
      <c r="I533" s="146">
        <v>-3.1029485636939911</v>
      </c>
    </row>
    <row r="534" spans="1:9" x14ac:dyDescent="0.25">
      <c r="A534" s="146">
        <v>531</v>
      </c>
      <c r="B534" s="146">
        <v>7.7147832605987789E-3</v>
      </c>
      <c r="C534" s="146">
        <v>7.7147832605987789E-3</v>
      </c>
      <c r="D534" s="90"/>
      <c r="E534" s="146">
        <v>0</v>
      </c>
      <c r="F534" s="146">
        <v>59.84442212633126</v>
      </c>
      <c r="G534" s="146">
        <v>0</v>
      </c>
      <c r="H534" s="146">
        <v>0</v>
      </c>
      <c r="I534" s="146">
        <v>-3.1029485636939911</v>
      </c>
    </row>
    <row r="535" spans="1:9" x14ac:dyDescent="0.25">
      <c r="A535" s="146">
        <v>532</v>
      </c>
      <c r="B535" s="146">
        <v>0</v>
      </c>
      <c r="C535" s="146">
        <v>0</v>
      </c>
      <c r="D535" s="90"/>
      <c r="E535" s="146">
        <v>0</v>
      </c>
      <c r="F535" s="146">
        <v>59.868761398839439</v>
      </c>
      <c r="G535" s="146">
        <v>0</v>
      </c>
      <c r="H535" s="146">
        <v>0</v>
      </c>
      <c r="I535" s="146">
        <v>-3.1029485636939911</v>
      </c>
    </row>
    <row r="536" spans="1:9" x14ac:dyDescent="0.25">
      <c r="A536" s="146">
        <v>533</v>
      </c>
      <c r="B536" s="146">
        <v>0</v>
      </c>
      <c r="C536" s="146">
        <v>0</v>
      </c>
      <c r="D536" s="90"/>
      <c r="E536" s="146">
        <v>0</v>
      </c>
      <c r="F536" s="146">
        <v>59.893100671347618</v>
      </c>
      <c r="G536" s="146">
        <v>0</v>
      </c>
      <c r="H536" s="146">
        <v>0</v>
      </c>
      <c r="I536" s="146">
        <v>-3.1029485636939911</v>
      </c>
    </row>
    <row r="537" spans="1:9" x14ac:dyDescent="0.25">
      <c r="A537" s="146">
        <v>534</v>
      </c>
      <c r="B537" s="146">
        <v>0.34184009409509603</v>
      </c>
      <c r="C537" s="146">
        <v>0.34184009409509603</v>
      </c>
      <c r="D537" s="90"/>
      <c r="E537" s="146">
        <v>800</v>
      </c>
      <c r="F537" s="146">
        <v>59.920280934855093</v>
      </c>
      <c r="G537" s="146">
        <v>2.274555194524484</v>
      </c>
      <c r="H537" s="146">
        <v>0</v>
      </c>
      <c r="I537" s="146">
        <v>-6.7199315199413396</v>
      </c>
    </row>
    <row r="538" spans="1:9" x14ac:dyDescent="0.25">
      <c r="A538" s="146">
        <v>535</v>
      </c>
      <c r="B538" s="146">
        <v>2.4506949067115782</v>
      </c>
      <c r="C538" s="146">
        <v>2.4506949067115782</v>
      </c>
      <c r="D538" s="90"/>
      <c r="E538" s="146">
        <v>800</v>
      </c>
      <c r="F538" s="146">
        <v>59.921630202315988</v>
      </c>
      <c r="G538" s="146">
        <v>2.2745507783209211</v>
      </c>
      <c r="H538" s="146">
        <v>0</v>
      </c>
      <c r="I538" s="146">
        <v>-6.7199315199413396</v>
      </c>
    </row>
    <row r="539" spans="1:9" x14ac:dyDescent="0.25">
      <c r="A539" s="146">
        <v>536</v>
      </c>
      <c r="B539" s="146">
        <v>3.8787465333938602</v>
      </c>
      <c r="C539" s="146">
        <v>3.8787465333938602</v>
      </c>
      <c r="D539" s="90"/>
      <c r="E539" s="146">
        <v>800</v>
      </c>
      <c r="F539" s="146">
        <v>59.922979469776891</v>
      </c>
      <c r="G539" s="146">
        <v>2.2745463621438309</v>
      </c>
      <c r="H539" s="146">
        <v>0</v>
      </c>
      <c r="I539" s="146">
        <v>-6.7199315199413396</v>
      </c>
    </row>
    <row r="540" spans="1:9" x14ac:dyDescent="0.25">
      <c r="A540" s="146">
        <v>537</v>
      </c>
      <c r="B540" s="146">
        <v>6.3370007514953617</v>
      </c>
      <c r="C540" s="146">
        <v>6.3370007514953617</v>
      </c>
      <c r="D540" s="90"/>
      <c r="E540" s="146">
        <v>800</v>
      </c>
      <c r="F540" s="146">
        <v>59.924328737237794</v>
      </c>
      <c r="G540" s="146">
        <v>2.2745419459932119</v>
      </c>
      <c r="H540" s="146">
        <v>0</v>
      </c>
      <c r="I540" s="146">
        <v>-6.7199315199413396</v>
      </c>
    </row>
    <row r="541" spans="1:9" x14ac:dyDescent="0.25">
      <c r="A541" s="146">
        <v>538</v>
      </c>
      <c r="B541" s="146">
        <v>10.02387094497681</v>
      </c>
      <c r="C541" s="146">
        <v>10.02387094497681</v>
      </c>
      <c r="D541" s="90"/>
      <c r="E541" s="146">
        <v>1193.8739348386971</v>
      </c>
      <c r="F541" s="146">
        <v>59.908524479728356</v>
      </c>
      <c r="G541" s="146">
        <v>14.7221371199544</v>
      </c>
      <c r="H541" s="146">
        <v>0</v>
      </c>
      <c r="I541" s="146">
        <v>-6.7199315199413396</v>
      </c>
    </row>
    <row r="542" spans="1:9" x14ac:dyDescent="0.25">
      <c r="A542" s="146">
        <v>539</v>
      </c>
      <c r="B542" s="146">
        <v>15.085245418548579</v>
      </c>
      <c r="C542" s="146">
        <v>15.085245418548579</v>
      </c>
      <c r="D542" s="90"/>
      <c r="E542" s="146">
        <v>1796.699239715889</v>
      </c>
      <c r="F542" s="146">
        <v>59.93359661148132</v>
      </c>
      <c r="G542" s="146">
        <v>19.942125355853559</v>
      </c>
      <c r="H542" s="146">
        <v>0</v>
      </c>
      <c r="I542" s="146">
        <v>-6.7199315199413396</v>
      </c>
    </row>
    <row r="543" spans="1:9" x14ac:dyDescent="0.25">
      <c r="A543" s="146">
        <v>540</v>
      </c>
      <c r="B543" s="146">
        <v>18.731454849243161</v>
      </c>
      <c r="C543" s="146">
        <v>18.731454849243161</v>
      </c>
      <c r="D543" s="90"/>
      <c r="E543" s="146">
        <v>2230.9740247928798</v>
      </c>
      <c r="F543" s="146">
        <v>59.966656221723618</v>
      </c>
      <c r="G543" s="146">
        <v>24.02289962180657</v>
      </c>
      <c r="H543" s="146">
        <v>-5.5188097155293256</v>
      </c>
      <c r="I543" s="146">
        <v>-1.201121804412014</v>
      </c>
    </row>
    <row r="544" spans="1:9" x14ac:dyDescent="0.25">
      <c r="A544" s="146">
        <v>541</v>
      </c>
      <c r="B544" s="146">
        <v>23.07856006622314</v>
      </c>
      <c r="C544" s="146">
        <v>23.07856006622314</v>
      </c>
      <c r="D544" s="90"/>
      <c r="E544" s="146">
        <v>1421.911836779281</v>
      </c>
      <c r="F544" s="146">
        <v>59.890062628815137</v>
      </c>
      <c r="G544" s="146">
        <v>20.160749612875598</v>
      </c>
      <c r="H544" s="146">
        <v>-4.4640060622349456</v>
      </c>
      <c r="I544" s="146">
        <v>-2.2559254577063941</v>
      </c>
    </row>
    <row r="545" spans="1:9" x14ac:dyDescent="0.25">
      <c r="A545" s="146">
        <v>542</v>
      </c>
      <c r="B545" s="146">
        <v>24.076881980896001</v>
      </c>
      <c r="C545" s="146">
        <v>24.076881980896001</v>
      </c>
      <c r="D545" s="90"/>
      <c r="E545" s="146">
        <v>1483.420255992447</v>
      </c>
      <c r="F545" s="146">
        <v>59.94037878549193</v>
      </c>
      <c r="G545" s="146">
        <v>7.9460134335753621</v>
      </c>
      <c r="H545" s="146">
        <v>-4.0528515041626054</v>
      </c>
      <c r="I545" s="146">
        <v>-2.6670800157787342</v>
      </c>
    </row>
    <row r="546" spans="1:9" x14ac:dyDescent="0.25">
      <c r="A546" s="146">
        <v>543</v>
      </c>
      <c r="B546" s="146">
        <v>24.599412345886229</v>
      </c>
      <c r="C546" s="146">
        <v>24.599412345886229</v>
      </c>
      <c r="D546" s="90"/>
      <c r="E546" s="146">
        <v>1515.614297081848</v>
      </c>
      <c r="F546" s="146">
        <v>59.995089153836261</v>
      </c>
      <c r="G546" s="146">
        <v>6.9669331646798129</v>
      </c>
      <c r="H546" s="146">
        <v>-5.0593932703606921</v>
      </c>
      <c r="I546" s="146">
        <v>-1.660538249580648</v>
      </c>
    </row>
    <row r="547" spans="1:9" x14ac:dyDescent="0.25">
      <c r="A547" s="146">
        <v>544</v>
      </c>
      <c r="B547" s="146">
        <v>24.05595512390137</v>
      </c>
      <c r="C547" s="146">
        <v>24.05595512390137</v>
      </c>
      <c r="D547" s="90"/>
      <c r="E547" s="146">
        <v>1482.1309144745239</v>
      </c>
      <c r="F547" s="146">
        <v>60.031778023519898</v>
      </c>
      <c r="G547" s="146">
        <v>2.443061936422164</v>
      </c>
      <c r="H547" s="146">
        <v>-51.772095533610397</v>
      </c>
      <c r="I547" s="146">
        <v>45.052164013669064</v>
      </c>
    </row>
    <row r="548" spans="1:9" x14ac:dyDescent="0.25">
      <c r="A548" s="146">
        <v>545</v>
      </c>
      <c r="B548" s="146">
        <v>22.735590553283689</v>
      </c>
      <c r="C548" s="146">
        <v>22.735590553283689</v>
      </c>
      <c r="D548" s="90"/>
      <c r="E548" s="146">
        <v>1400.7808646257461</v>
      </c>
      <c r="F548" s="146">
        <v>60.080761682671287</v>
      </c>
      <c r="G548" s="146">
        <v>0</v>
      </c>
      <c r="H548" s="146">
        <v>-31.31383451440125</v>
      </c>
      <c r="I548" s="146">
        <v>24.59390299445991</v>
      </c>
    </row>
    <row r="549" spans="1:9" x14ac:dyDescent="0.25">
      <c r="A549" s="146">
        <v>546</v>
      </c>
      <c r="B549" s="146">
        <v>21.107728385925292</v>
      </c>
      <c r="C549" s="146">
        <v>21.107728385925292</v>
      </c>
      <c r="D549" s="90"/>
      <c r="E549" s="146">
        <v>1300.485331552183</v>
      </c>
      <c r="F549" s="146">
        <v>60.155590396537271</v>
      </c>
      <c r="G549" s="146">
        <v>0</v>
      </c>
      <c r="H549" s="146">
        <v>-32.089600203733028</v>
      </c>
      <c r="I549" s="146">
        <v>25.369668683791691</v>
      </c>
    </row>
    <row r="550" spans="1:9" x14ac:dyDescent="0.25">
      <c r="A550" s="146">
        <v>547</v>
      </c>
      <c r="B550" s="146">
        <v>19.52998332977295</v>
      </c>
      <c r="C550" s="146">
        <v>19.52998332977295</v>
      </c>
      <c r="D550" s="90"/>
      <c r="E550" s="146">
        <v>1203.2776043661891</v>
      </c>
      <c r="F550" s="146">
        <v>60.22615495122691</v>
      </c>
      <c r="G550" s="146">
        <v>0</v>
      </c>
      <c r="H550" s="146">
        <v>-33.632852952167212</v>
      </c>
      <c r="I550" s="146">
        <v>26.912921432225868</v>
      </c>
    </row>
    <row r="551" spans="1:9" x14ac:dyDescent="0.25">
      <c r="A551" s="146">
        <v>548</v>
      </c>
      <c r="B551" s="146">
        <v>17.94774665832519</v>
      </c>
      <c r="C551" s="146">
        <v>17.94774665832519</v>
      </c>
      <c r="D551" s="90"/>
      <c r="E551" s="146">
        <v>1105.7931406361261</v>
      </c>
      <c r="F551" s="146">
        <v>60.29905589892897</v>
      </c>
      <c r="G551" s="146">
        <v>0</v>
      </c>
      <c r="H551" s="146">
        <v>-33.632852952167212</v>
      </c>
      <c r="I551" s="146">
        <v>26.912921432225868</v>
      </c>
    </row>
    <row r="552" spans="1:9" x14ac:dyDescent="0.25">
      <c r="A552" s="146">
        <v>549</v>
      </c>
      <c r="B552" s="146">
        <v>16.4397388458252</v>
      </c>
      <c r="C552" s="146">
        <v>16.4397388458252</v>
      </c>
      <c r="D552" s="90"/>
      <c r="E552" s="146">
        <v>1012.882051192222</v>
      </c>
      <c r="F552" s="146">
        <v>60.352634621305597</v>
      </c>
      <c r="G552" s="146">
        <v>1.28093610766118</v>
      </c>
      <c r="H552" s="146">
        <v>-53.161554878091238</v>
      </c>
      <c r="I552" s="146">
        <v>46.441623358149897</v>
      </c>
    </row>
    <row r="553" spans="1:9" x14ac:dyDescent="0.25">
      <c r="A553" s="146">
        <v>550</v>
      </c>
      <c r="B553" s="146">
        <v>15.47046203613281</v>
      </c>
      <c r="C553" s="146">
        <v>15.47046203613281</v>
      </c>
      <c r="D553" s="90"/>
      <c r="E553" s="146">
        <v>953.16315344199427</v>
      </c>
      <c r="F553" s="146">
        <v>60.407693751626702</v>
      </c>
      <c r="G553" s="146">
        <v>2.080743026335401</v>
      </c>
      <c r="H553" s="146">
        <v>-20.86937966278083</v>
      </c>
      <c r="I553" s="146">
        <v>14.149448142839489</v>
      </c>
    </row>
    <row r="554" spans="1:9" x14ac:dyDescent="0.25">
      <c r="A554" s="146">
        <v>551</v>
      </c>
      <c r="B554" s="146">
        <v>14.80836067199707</v>
      </c>
      <c r="C554" s="146">
        <v>14.80836067199707</v>
      </c>
      <c r="D554" s="90"/>
      <c r="E554" s="146">
        <v>912.36989059930124</v>
      </c>
      <c r="F554" s="146">
        <v>60.452398886624287</v>
      </c>
      <c r="G554" s="146">
        <v>1.6153591880645819</v>
      </c>
      <c r="H554" s="146">
        <v>-25.639523970189551</v>
      </c>
      <c r="I554" s="146">
        <v>18.91959245024821</v>
      </c>
    </row>
    <row r="555" spans="1:9" x14ac:dyDescent="0.25">
      <c r="A555" s="146">
        <v>552</v>
      </c>
      <c r="B555" s="146">
        <v>13.826117229461669</v>
      </c>
      <c r="C555" s="146">
        <v>13.826117229461669</v>
      </c>
      <c r="D555" s="90"/>
      <c r="E555" s="146">
        <v>851.85209514186215</v>
      </c>
      <c r="F555" s="146">
        <v>60.497104021621873</v>
      </c>
      <c r="G555" s="146">
        <v>2.133088720673892</v>
      </c>
      <c r="H555" s="146">
        <v>-34.297576130654747</v>
      </c>
      <c r="I555" s="146">
        <v>27.57764461071341</v>
      </c>
    </row>
    <row r="556" spans="1:9" x14ac:dyDescent="0.25">
      <c r="A556" s="146">
        <v>553</v>
      </c>
      <c r="B556" s="146">
        <v>13.510975074768069</v>
      </c>
      <c r="C556" s="146">
        <v>13.510975074768069</v>
      </c>
      <c r="D556" s="90"/>
      <c r="E556" s="146">
        <v>832.4356168719379</v>
      </c>
      <c r="F556" s="146">
        <v>60.5329295543604</v>
      </c>
      <c r="G556" s="146">
        <v>3.574170986317776</v>
      </c>
      <c r="H556" s="146">
        <v>-8.9217473848821687</v>
      </c>
      <c r="I556" s="146">
        <v>2.201815864940829</v>
      </c>
    </row>
    <row r="557" spans="1:9" x14ac:dyDescent="0.25">
      <c r="A557" s="146">
        <v>554</v>
      </c>
      <c r="B557" s="146">
        <v>13.616144943237311</v>
      </c>
      <c r="C557" s="146">
        <v>13.616144943237311</v>
      </c>
      <c r="D557" s="90"/>
      <c r="E557" s="146">
        <v>838.91532272966151</v>
      </c>
      <c r="F557" s="146">
        <v>60.557268826868579</v>
      </c>
      <c r="G557" s="146">
        <v>3.7172231904829558</v>
      </c>
      <c r="H557" s="146">
        <v>-8.9217473848821687</v>
      </c>
      <c r="I557" s="146">
        <v>2.201815864940829</v>
      </c>
    </row>
    <row r="558" spans="1:9" x14ac:dyDescent="0.25">
      <c r="A558" s="146">
        <v>555</v>
      </c>
      <c r="B558" s="146">
        <v>13.5828950881958</v>
      </c>
      <c r="C558" s="146">
        <v>13.5828950881958</v>
      </c>
      <c r="D558" s="90"/>
      <c r="E558" s="146">
        <v>836.86673900870812</v>
      </c>
      <c r="F558" s="146">
        <v>60.604559870217066</v>
      </c>
      <c r="G558" s="146">
        <v>3.445249865047328</v>
      </c>
      <c r="H558" s="146">
        <v>-9.1683638735894117</v>
      </c>
      <c r="I558" s="146">
        <v>2.4484323536480721</v>
      </c>
    </row>
    <row r="559" spans="1:9" x14ac:dyDescent="0.25">
      <c r="A559" s="146">
        <v>556</v>
      </c>
      <c r="B559" s="146">
        <v>13.5499584197998</v>
      </c>
      <c r="C559" s="146">
        <v>13.5499584197998</v>
      </c>
      <c r="D559" s="90"/>
      <c r="E559" s="146">
        <v>834.837451283566</v>
      </c>
      <c r="F559" s="146">
        <v>60.635152836798653</v>
      </c>
      <c r="G559" s="146">
        <v>3.1966425692441529</v>
      </c>
      <c r="H559" s="146">
        <v>-9.1683638735894117</v>
      </c>
      <c r="I559" s="146">
        <v>2.4484323536480721</v>
      </c>
    </row>
    <row r="560" spans="1:9" x14ac:dyDescent="0.25">
      <c r="A560" s="146">
        <v>557</v>
      </c>
      <c r="B560" s="146">
        <v>13.262800407409671</v>
      </c>
      <c r="C560" s="146">
        <v>13.262800407409671</v>
      </c>
      <c r="D560" s="90"/>
      <c r="E560" s="146">
        <v>817.14512664667768</v>
      </c>
      <c r="F560" s="146">
        <v>60.653407813872782</v>
      </c>
      <c r="G560" s="146">
        <v>2.1687444740447832</v>
      </c>
      <c r="H560" s="146">
        <v>-11.74696936901139</v>
      </c>
      <c r="I560" s="146">
        <v>5.0270378490700507</v>
      </c>
    </row>
    <row r="561" spans="1:9" x14ac:dyDescent="0.25">
      <c r="A561" s="146">
        <v>558</v>
      </c>
      <c r="B561" s="146">
        <v>13.10162525177002</v>
      </c>
      <c r="C561" s="146">
        <v>13.10162525177002</v>
      </c>
      <c r="D561" s="90"/>
      <c r="E561" s="146">
        <v>807.21483372800583</v>
      </c>
      <c r="F561" s="146">
        <v>60.68923334661131</v>
      </c>
      <c r="G561" s="146">
        <v>2.2720426674039138</v>
      </c>
      <c r="H561" s="146">
        <v>-6.0424318549920812</v>
      </c>
      <c r="I561" s="146">
        <v>-0.6774996649492584</v>
      </c>
    </row>
    <row r="562" spans="1:9" x14ac:dyDescent="0.25">
      <c r="A562" s="146">
        <v>559</v>
      </c>
      <c r="B562" s="146">
        <v>14.441206645965581</v>
      </c>
      <c r="C562" s="146">
        <v>14.441206645965581</v>
      </c>
      <c r="D562" s="90"/>
      <c r="E562" s="146">
        <v>889.74886684230273</v>
      </c>
      <c r="F562" s="146">
        <v>60.723817498401168</v>
      </c>
      <c r="G562" s="146">
        <v>8.9637530550479614</v>
      </c>
      <c r="H562" s="146">
        <v>-10.42910329252255</v>
      </c>
      <c r="I562" s="146">
        <v>3.7091717725812141</v>
      </c>
    </row>
    <row r="563" spans="1:9" x14ac:dyDescent="0.25">
      <c r="A563" s="146">
        <v>560</v>
      </c>
      <c r="B563" s="146">
        <v>15.90328311920166</v>
      </c>
      <c r="C563" s="146">
        <v>15.90328311920166</v>
      </c>
      <c r="D563" s="90"/>
      <c r="E563" s="146">
        <v>979.83004338041587</v>
      </c>
      <c r="F563" s="146">
        <v>60.734465675312997</v>
      </c>
      <c r="G563" s="146">
        <v>8.3353506136136506</v>
      </c>
      <c r="H563" s="146">
        <v>0</v>
      </c>
      <c r="I563" s="146">
        <v>-6.7199315199413396</v>
      </c>
    </row>
    <row r="564" spans="1:9" x14ac:dyDescent="0.25">
      <c r="A564" s="146">
        <v>561</v>
      </c>
      <c r="B564" s="146">
        <v>16.972953224182131</v>
      </c>
      <c r="C564" s="146">
        <v>16.972953224182131</v>
      </c>
      <c r="D564" s="90"/>
      <c r="E564" s="146">
        <v>1045.734353673444</v>
      </c>
      <c r="F564" s="146">
        <v>60.747037391208067</v>
      </c>
      <c r="G564" s="146">
        <v>7.019866204122982</v>
      </c>
      <c r="H564" s="146">
        <v>-13.813798033732761</v>
      </c>
      <c r="I564" s="146">
        <v>7.0938665137914212</v>
      </c>
    </row>
    <row r="565" spans="1:9" x14ac:dyDescent="0.25">
      <c r="A565" s="146">
        <v>562</v>
      </c>
      <c r="B565" s="146">
        <v>17.302552795410161</v>
      </c>
      <c r="C565" s="146">
        <v>17.302552795410161</v>
      </c>
      <c r="D565" s="90"/>
      <c r="E565" s="146">
        <v>1066.041579530764</v>
      </c>
      <c r="F565" s="146">
        <v>60.806427137289432</v>
      </c>
      <c r="G565" s="146">
        <v>4.9548985564139896</v>
      </c>
      <c r="H565" s="146">
        <v>-15.511871257026989</v>
      </c>
      <c r="I565" s="146">
        <v>8.7919397370856522</v>
      </c>
    </row>
    <row r="566" spans="1:9" x14ac:dyDescent="0.25">
      <c r="A566" s="146">
        <v>563</v>
      </c>
      <c r="B566" s="146">
        <v>17.019921684265139</v>
      </c>
      <c r="C566" s="146">
        <v>17.019921684265139</v>
      </c>
      <c r="D566" s="90"/>
      <c r="E566" s="146">
        <v>1048.6281654691411</v>
      </c>
      <c r="F566" s="146">
        <v>60.878523774929413</v>
      </c>
      <c r="G566" s="146">
        <v>1.518773451421513</v>
      </c>
      <c r="H566" s="146">
        <v>-21.46090897891083</v>
      </c>
      <c r="I566" s="146">
        <v>14.740977458969491</v>
      </c>
    </row>
    <row r="567" spans="1:9" x14ac:dyDescent="0.25">
      <c r="A567" s="146">
        <v>564</v>
      </c>
      <c r="B567" s="146">
        <v>15.628794574737549</v>
      </c>
      <c r="C567" s="146">
        <v>15.628794574737549</v>
      </c>
      <c r="D567" s="90"/>
      <c r="E567" s="146">
        <v>962.91830758260664</v>
      </c>
      <c r="F567" s="146">
        <v>60.939154901959427</v>
      </c>
      <c r="G567" s="146">
        <v>0.78359071344078579</v>
      </c>
      <c r="H567" s="146">
        <v>-53.900948811637583</v>
      </c>
      <c r="I567" s="146">
        <v>47.181017291696243</v>
      </c>
    </row>
    <row r="568" spans="1:9" x14ac:dyDescent="0.25">
      <c r="A568" s="146">
        <v>565</v>
      </c>
      <c r="B568" s="146">
        <v>13.79700679779053</v>
      </c>
      <c r="C568" s="146">
        <v>13.79700679779053</v>
      </c>
      <c r="D568" s="90"/>
      <c r="E568" s="146">
        <v>800</v>
      </c>
      <c r="F568" s="146">
        <v>60.989598838374029</v>
      </c>
      <c r="G568" s="146">
        <v>2.271063557477798</v>
      </c>
      <c r="H568" s="146">
        <v>0</v>
      </c>
      <c r="I568" s="146">
        <v>-6.7199315199413396</v>
      </c>
    </row>
    <row r="569" spans="1:9" x14ac:dyDescent="0.25">
      <c r="A569" s="146">
        <v>566</v>
      </c>
      <c r="B569" s="146">
        <v>9.4852088451385494</v>
      </c>
      <c r="C569" s="146">
        <v>9.4852088451385494</v>
      </c>
      <c r="D569" s="90"/>
      <c r="E569" s="146">
        <v>800</v>
      </c>
      <c r="F569" s="146">
        <v>61.032279367430803</v>
      </c>
      <c r="G569" s="146">
        <v>2.270924536220825</v>
      </c>
      <c r="H569" s="146">
        <v>0</v>
      </c>
      <c r="I569" s="146">
        <v>-6.7199315199413396</v>
      </c>
    </row>
    <row r="570" spans="1:9" x14ac:dyDescent="0.25">
      <c r="A570" s="146">
        <v>567</v>
      </c>
      <c r="B570" s="146">
        <v>3.9216421484947199</v>
      </c>
      <c r="C570" s="146">
        <v>3.9216421484947199</v>
      </c>
      <c r="D570" s="90"/>
      <c r="E570" s="146">
        <v>800</v>
      </c>
      <c r="F570" s="146">
        <v>61.077029773600472</v>
      </c>
      <c r="G570" s="146">
        <v>2.2707788010639711</v>
      </c>
      <c r="H570" s="146">
        <v>0</v>
      </c>
      <c r="I570" s="146">
        <v>-6.7199315199413396</v>
      </c>
    </row>
    <row r="571" spans="1:9" x14ac:dyDescent="0.25">
      <c r="A571" s="146">
        <v>568</v>
      </c>
      <c r="B571" s="146">
        <v>0.24649031609296801</v>
      </c>
      <c r="C571" s="146">
        <v>0.24649031609296801</v>
      </c>
      <c r="D571" s="90"/>
      <c r="E571" s="146">
        <v>800</v>
      </c>
      <c r="F571" s="146">
        <v>61.121780179770148</v>
      </c>
      <c r="G571" s="146">
        <v>2.2706330947779612</v>
      </c>
      <c r="H571" s="146">
        <v>0</v>
      </c>
      <c r="I571" s="146">
        <v>-6.7199315199413396</v>
      </c>
    </row>
    <row r="572" spans="1:9" x14ac:dyDescent="0.25">
      <c r="A572" s="146">
        <v>569</v>
      </c>
      <c r="B572" s="146">
        <v>3.9935140591114762E-2</v>
      </c>
      <c r="C572" s="146">
        <v>3.9935140591114762E-2</v>
      </c>
      <c r="D572" s="90"/>
      <c r="E572" s="146">
        <v>800</v>
      </c>
      <c r="F572" s="146">
        <v>61.153589623518883</v>
      </c>
      <c r="G572" s="146">
        <v>2.2705295415152671</v>
      </c>
      <c r="H572" s="146">
        <v>-1.2361934258754159</v>
      </c>
      <c r="I572" s="146">
        <v>-5.4837380940659237</v>
      </c>
    </row>
    <row r="573" spans="1:9" x14ac:dyDescent="0.25">
      <c r="A573" s="146">
        <v>570</v>
      </c>
      <c r="B573" s="146">
        <v>3.160701552405954E-3</v>
      </c>
      <c r="C573" s="146">
        <v>3.160701552405954E-3</v>
      </c>
      <c r="D573" s="90"/>
      <c r="E573" s="146">
        <v>800</v>
      </c>
      <c r="F573" s="146">
        <v>61.200880666867377</v>
      </c>
      <c r="G573" s="146">
        <v>2.2703756160123429</v>
      </c>
      <c r="H573" s="146">
        <v>-1.2361934258754159</v>
      </c>
      <c r="I573" s="146">
        <v>-5.4837380940659237</v>
      </c>
    </row>
    <row r="574" spans="1:9" x14ac:dyDescent="0.25">
      <c r="A574" s="146">
        <v>571</v>
      </c>
      <c r="B574" s="146">
        <v>0</v>
      </c>
      <c r="C574" s="146">
        <v>0</v>
      </c>
      <c r="D574" s="90"/>
      <c r="E574" s="146">
        <v>0</v>
      </c>
      <c r="F574" s="146">
        <v>61.228060930374838</v>
      </c>
      <c r="G574" s="146">
        <v>0</v>
      </c>
      <c r="H574" s="146">
        <v>0</v>
      </c>
      <c r="I574" s="146">
        <v>-3.1029485636939911</v>
      </c>
    </row>
    <row r="575" spans="1:9" x14ac:dyDescent="0.25">
      <c r="A575" s="146">
        <v>572</v>
      </c>
      <c r="B575" s="146">
        <v>0</v>
      </c>
      <c r="C575" s="146">
        <v>0</v>
      </c>
      <c r="D575" s="90"/>
      <c r="E575" s="146">
        <v>0</v>
      </c>
      <c r="F575" s="146">
        <v>61.252400202883017</v>
      </c>
      <c r="G575" s="146">
        <v>0</v>
      </c>
      <c r="H575" s="146">
        <v>0</v>
      </c>
      <c r="I575" s="146">
        <v>-3.1029485636939911</v>
      </c>
    </row>
    <row r="576" spans="1:9" x14ac:dyDescent="0.25">
      <c r="A576" s="146">
        <v>573</v>
      </c>
      <c r="B576" s="146">
        <v>0</v>
      </c>
      <c r="C576" s="146">
        <v>0</v>
      </c>
      <c r="D576" s="90"/>
      <c r="E576" s="146">
        <v>0</v>
      </c>
      <c r="F576" s="146">
        <v>61.370755292830957</v>
      </c>
      <c r="G576" s="146">
        <v>0</v>
      </c>
      <c r="H576" s="146">
        <v>0</v>
      </c>
      <c r="I576" s="146">
        <v>-3.1029485636939911</v>
      </c>
    </row>
    <row r="577" spans="1:9" x14ac:dyDescent="0.25">
      <c r="A577" s="146">
        <v>574</v>
      </c>
      <c r="B577" s="146">
        <v>0</v>
      </c>
      <c r="C577" s="146">
        <v>0</v>
      </c>
      <c r="D577" s="90"/>
      <c r="E577" s="146">
        <v>0</v>
      </c>
      <c r="F577" s="146">
        <v>61.395094565339143</v>
      </c>
      <c r="G577" s="146">
        <v>0</v>
      </c>
      <c r="H577" s="146">
        <v>0</v>
      </c>
      <c r="I577" s="146">
        <v>-3.1029485636939911</v>
      </c>
    </row>
    <row r="578" spans="1:9" x14ac:dyDescent="0.25">
      <c r="A578" s="146">
        <v>575</v>
      </c>
      <c r="B578" s="146">
        <v>0</v>
      </c>
      <c r="C578" s="146">
        <v>0</v>
      </c>
      <c r="D578" s="90"/>
      <c r="E578" s="146">
        <v>0</v>
      </c>
      <c r="F578" s="146">
        <v>61.419433837847308</v>
      </c>
      <c r="G578" s="146">
        <v>0</v>
      </c>
      <c r="H578" s="146">
        <v>0</v>
      </c>
      <c r="I578" s="146">
        <v>-3.1029485636939911</v>
      </c>
    </row>
    <row r="579" spans="1:9" x14ac:dyDescent="0.25">
      <c r="A579" s="146">
        <v>576</v>
      </c>
      <c r="B579" s="146">
        <v>0</v>
      </c>
      <c r="C579" s="146">
        <v>0</v>
      </c>
      <c r="D579" s="90"/>
      <c r="E579" s="146">
        <v>0</v>
      </c>
      <c r="F579" s="146">
        <v>61.443773110355487</v>
      </c>
      <c r="G579" s="146">
        <v>0</v>
      </c>
      <c r="H579" s="146">
        <v>0</v>
      </c>
      <c r="I579" s="146">
        <v>-3.1029485636939911</v>
      </c>
    </row>
    <row r="580" spans="1:9" x14ac:dyDescent="0.25">
      <c r="A580" s="146">
        <v>577</v>
      </c>
      <c r="B580" s="146">
        <v>0</v>
      </c>
      <c r="C580" s="146">
        <v>0</v>
      </c>
      <c r="D580" s="90"/>
      <c r="E580" s="146">
        <v>0</v>
      </c>
      <c r="F580" s="146">
        <v>61.468112382863673</v>
      </c>
      <c r="G580" s="146">
        <v>0</v>
      </c>
      <c r="H580" s="146">
        <v>0</v>
      </c>
      <c r="I580" s="146">
        <v>-3.1029485636939911</v>
      </c>
    </row>
    <row r="581" spans="1:9" x14ac:dyDescent="0.25">
      <c r="A581" s="146">
        <v>578</v>
      </c>
      <c r="B581" s="146">
        <v>0</v>
      </c>
      <c r="C581" s="146">
        <v>0</v>
      </c>
      <c r="D581" s="90"/>
      <c r="E581" s="146">
        <v>0</v>
      </c>
      <c r="F581" s="146">
        <v>61.492451655371852</v>
      </c>
      <c r="G581" s="146">
        <v>0</v>
      </c>
      <c r="H581" s="146">
        <v>0</v>
      </c>
      <c r="I581" s="146">
        <v>-3.1029485636939911</v>
      </c>
    </row>
    <row r="582" spans="1:9" x14ac:dyDescent="0.25">
      <c r="A582" s="146">
        <v>579</v>
      </c>
      <c r="B582" s="146">
        <v>0</v>
      </c>
      <c r="C582" s="146">
        <v>0</v>
      </c>
      <c r="D582" s="90"/>
      <c r="E582" s="146">
        <v>0</v>
      </c>
      <c r="F582" s="146">
        <v>61.516790927880031</v>
      </c>
      <c r="G582" s="146">
        <v>0</v>
      </c>
      <c r="H582" s="146">
        <v>0</v>
      </c>
      <c r="I582" s="146">
        <v>-3.1029485636939911</v>
      </c>
    </row>
    <row r="583" spans="1:9" x14ac:dyDescent="0.25">
      <c r="A583" s="146">
        <v>580</v>
      </c>
      <c r="B583" s="146">
        <v>0</v>
      </c>
      <c r="C583" s="146">
        <v>0</v>
      </c>
      <c r="D583" s="90"/>
      <c r="E583" s="146">
        <v>0</v>
      </c>
      <c r="F583" s="146">
        <v>61.54113020038821</v>
      </c>
      <c r="G583" s="146">
        <v>0</v>
      </c>
      <c r="H583" s="146">
        <v>0</v>
      </c>
      <c r="I583" s="146">
        <v>-3.1029485636939911</v>
      </c>
    </row>
    <row r="584" spans="1:9" x14ac:dyDescent="0.25">
      <c r="A584" s="146">
        <v>581</v>
      </c>
      <c r="B584" s="146">
        <v>0</v>
      </c>
      <c r="C584" s="146">
        <v>0</v>
      </c>
      <c r="D584" s="90"/>
      <c r="E584" s="146">
        <v>0</v>
      </c>
      <c r="F584" s="146">
        <v>61.565469472896389</v>
      </c>
      <c r="G584" s="146">
        <v>0</v>
      </c>
      <c r="H584" s="146">
        <v>0</v>
      </c>
      <c r="I584" s="146">
        <v>-3.1029485636939911</v>
      </c>
    </row>
    <row r="585" spans="1:9" x14ac:dyDescent="0.25">
      <c r="A585" s="146">
        <v>582</v>
      </c>
      <c r="B585" s="146">
        <v>0</v>
      </c>
      <c r="C585" s="146">
        <v>0</v>
      </c>
      <c r="D585" s="90"/>
      <c r="E585" s="146">
        <v>0</v>
      </c>
      <c r="F585" s="146">
        <v>61.589808745404568</v>
      </c>
      <c r="G585" s="146">
        <v>0</v>
      </c>
      <c r="H585" s="146">
        <v>0</v>
      </c>
      <c r="I585" s="146">
        <v>-3.1029485636939911</v>
      </c>
    </row>
    <row r="586" spans="1:9" x14ac:dyDescent="0.25">
      <c r="A586" s="146">
        <v>583</v>
      </c>
      <c r="B586" s="146">
        <v>0</v>
      </c>
      <c r="C586" s="146">
        <v>0</v>
      </c>
      <c r="D586" s="90"/>
      <c r="E586" s="146">
        <v>0</v>
      </c>
      <c r="F586" s="146">
        <v>61.614148017912747</v>
      </c>
      <c r="G586" s="146">
        <v>0</v>
      </c>
      <c r="H586" s="146">
        <v>0</v>
      </c>
      <c r="I586" s="146">
        <v>-3.1029485636939911</v>
      </c>
    </row>
    <row r="587" spans="1:9" x14ac:dyDescent="0.25">
      <c r="A587" s="146">
        <v>584</v>
      </c>
      <c r="B587" s="146">
        <v>0</v>
      </c>
      <c r="C587" s="146">
        <v>0</v>
      </c>
      <c r="D587" s="90"/>
      <c r="E587" s="146">
        <v>0</v>
      </c>
      <c r="F587" s="146">
        <v>61.638487290420933</v>
      </c>
      <c r="G587" s="146">
        <v>0</v>
      </c>
      <c r="H587" s="146">
        <v>0</v>
      </c>
      <c r="I587" s="146">
        <v>-3.1029485636939911</v>
      </c>
    </row>
    <row r="588" spans="1:9" x14ac:dyDescent="0.25">
      <c r="A588" s="146">
        <v>585</v>
      </c>
      <c r="B588" s="146">
        <v>0</v>
      </c>
      <c r="C588" s="146">
        <v>0</v>
      </c>
      <c r="D588" s="90"/>
      <c r="E588" s="146">
        <v>0</v>
      </c>
      <c r="F588" s="146">
        <v>61.662826562929112</v>
      </c>
      <c r="G588" s="146">
        <v>0</v>
      </c>
      <c r="H588" s="146">
        <v>0</v>
      </c>
      <c r="I588" s="146">
        <v>-3.1029485636939911</v>
      </c>
    </row>
    <row r="589" spans="1:9" x14ac:dyDescent="0.25">
      <c r="A589" s="146">
        <v>586</v>
      </c>
      <c r="B589" s="146">
        <v>0</v>
      </c>
      <c r="C589" s="146">
        <v>0</v>
      </c>
      <c r="D589" s="90"/>
      <c r="E589" s="146">
        <v>0</v>
      </c>
      <c r="F589" s="146">
        <v>61.687165835437277</v>
      </c>
      <c r="G589" s="146">
        <v>0</v>
      </c>
      <c r="H589" s="146">
        <v>0</v>
      </c>
      <c r="I589" s="146">
        <v>-3.1029485636939911</v>
      </c>
    </row>
    <row r="590" spans="1:9" x14ac:dyDescent="0.25">
      <c r="A590" s="146">
        <v>587</v>
      </c>
      <c r="B590" s="146">
        <v>0</v>
      </c>
      <c r="C590" s="146">
        <v>0</v>
      </c>
      <c r="D590" s="90"/>
      <c r="E590" s="146">
        <v>0</v>
      </c>
      <c r="F590" s="146">
        <v>61.711505107945463</v>
      </c>
      <c r="G590" s="146">
        <v>0</v>
      </c>
      <c r="H590" s="146">
        <v>0</v>
      </c>
      <c r="I590" s="146">
        <v>-3.1029485636939911</v>
      </c>
    </row>
    <row r="591" spans="1:9" x14ac:dyDescent="0.25">
      <c r="A591" s="146">
        <v>588</v>
      </c>
      <c r="B591" s="146">
        <v>0</v>
      </c>
      <c r="C591" s="146">
        <v>0</v>
      </c>
      <c r="D591" s="90"/>
      <c r="E591" s="146">
        <v>0</v>
      </c>
      <c r="F591" s="146">
        <v>61.735844380453642</v>
      </c>
      <c r="G591" s="146">
        <v>0</v>
      </c>
      <c r="H591" s="146">
        <v>0</v>
      </c>
      <c r="I591" s="146">
        <v>-3.1029485636939911</v>
      </c>
    </row>
    <row r="592" spans="1:9" x14ac:dyDescent="0.25">
      <c r="A592" s="146">
        <v>589</v>
      </c>
      <c r="B592" s="146">
        <v>0</v>
      </c>
      <c r="C592" s="146">
        <v>0</v>
      </c>
      <c r="D592" s="90"/>
      <c r="E592" s="146">
        <v>0</v>
      </c>
      <c r="F592" s="146">
        <v>61.760183652961821</v>
      </c>
      <c r="G592" s="146">
        <v>0</v>
      </c>
      <c r="H592" s="146">
        <v>0</v>
      </c>
      <c r="I592" s="146">
        <v>-3.1029485636939911</v>
      </c>
    </row>
    <row r="593" spans="1:9" x14ac:dyDescent="0.25">
      <c r="A593" s="146">
        <v>590</v>
      </c>
      <c r="B593" s="146">
        <v>0</v>
      </c>
      <c r="C593" s="146">
        <v>0</v>
      </c>
      <c r="D593" s="90"/>
      <c r="E593" s="146">
        <v>0</v>
      </c>
      <c r="F593" s="146">
        <v>61.78452292547</v>
      </c>
      <c r="G593" s="146">
        <v>0</v>
      </c>
      <c r="H593" s="146">
        <v>0</v>
      </c>
      <c r="I593" s="146">
        <v>-3.1029485636939911</v>
      </c>
    </row>
    <row r="594" spans="1:9" x14ac:dyDescent="0.25">
      <c r="A594" s="146">
        <v>591</v>
      </c>
      <c r="B594" s="146">
        <v>0</v>
      </c>
      <c r="C594" s="146">
        <v>0</v>
      </c>
      <c r="D594" s="90"/>
      <c r="E594" s="146">
        <v>0</v>
      </c>
      <c r="F594" s="146">
        <v>61.808862197978179</v>
      </c>
      <c r="G594" s="146">
        <v>0</v>
      </c>
      <c r="H594" s="146">
        <v>0</v>
      </c>
      <c r="I594" s="146">
        <v>-3.1029485636939911</v>
      </c>
    </row>
    <row r="595" spans="1:9" x14ac:dyDescent="0.25">
      <c r="A595" s="146">
        <v>592</v>
      </c>
      <c r="B595" s="146">
        <v>0</v>
      </c>
      <c r="C595" s="146">
        <v>0</v>
      </c>
      <c r="D595" s="90"/>
      <c r="E595" s="146">
        <v>0</v>
      </c>
      <c r="F595" s="146">
        <v>61.833201470486358</v>
      </c>
      <c r="G595" s="146">
        <v>0</v>
      </c>
      <c r="H595" s="146">
        <v>0</v>
      </c>
      <c r="I595" s="146">
        <v>-3.1029485636939911</v>
      </c>
    </row>
    <row r="596" spans="1:9" x14ac:dyDescent="0.25">
      <c r="A596" s="146">
        <v>593</v>
      </c>
      <c r="B596" s="146">
        <v>0</v>
      </c>
      <c r="C596" s="146">
        <v>0</v>
      </c>
      <c r="D596" s="90"/>
      <c r="E596" s="146">
        <v>0</v>
      </c>
      <c r="F596" s="146">
        <v>61.857540742994537</v>
      </c>
      <c r="G596" s="146">
        <v>0</v>
      </c>
      <c r="H596" s="146">
        <v>0</v>
      </c>
      <c r="I596" s="146">
        <v>-3.1029485636939911</v>
      </c>
    </row>
    <row r="597" spans="1:9" x14ac:dyDescent="0.25">
      <c r="A597" s="146">
        <v>594</v>
      </c>
      <c r="B597" s="146">
        <v>0</v>
      </c>
      <c r="C597" s="146">
        <v>0</v>
      </c>
      <c r="D597" s="90"/>
      <c r="E597" s="146">
        <v>0</v>
      </c>
      <c r="F597" s="146">
        <v>61.881880015502723</v>
      </c>
      <c r="G597" s="146">
        <v>0</v>
      </c>
      <c r="H597" s="146">
        <v>0</v>
      </c>
      <c r="I597" s="146">
        <v>-3.1029485636939911</v>
      </c>
    </row>
    <row r="598" spans="1:9" x14ac:dyDescent="0.25">
      <c r="A598" s="146">
        <v>595</v>
      </c>
      <c r="B598" s="146">
        <v>0</v>
      </c>
      <c r="C598" s="146">
        <v>0</v>
      </c>
      <c r="D598" s="90"/>
      <c r="E598" s="146">
        <v>0</v>
      </c>
      <c r="F598" s="146">
        <v>61.906219288010902</v>
      </c>
      <c r="G598" s="146">
        <v>0</v>
      </c>
      <c r="H598" s="146">
        <v>0</v>
      </c>
      <c r="I598" s="146">
        <v>-3.1029485636939911</v>
      </c>
    </row>
    <row r="599" spans="1:9" x14ac:dyDescent="0.25">
      <c r="A599" s="146">
        <v>596</v>
      </c>
      <c r="B599" s="146">
        <v>0</v>
      </c>
      <c r="C599" s="146">
        <v>0</v>
      </c>
      <c r="D599" s="90"/>
      <c r="E599" s="146">
        <v>0</v>
      </c>
      <c r="F599" s="146">
        <v>61.930558560519067</v>
      </c>
      <c r="G599" s="146">
        <v>0</v>
      </c>
      <c r="H599" s="146">
        <v>0</v>
      </c>
      <c r="I599" s="146">
        <v>-3.1029485636939911</v>
      </c>
    </row>
    <row r="600" spans="1:9" x14ac:dyDescent="0.25">
      <c r="A600" s="146">
        <v>597</v>
      </c>
      <c r="B600" s="146">
        <v>0</v>
      </c>
      <c r="C600" s="146">
        <v>0</v>
      </c>
      <c r="D600" s="90"/>
      <c r="E600" s="146">
        <v>0</v>
      </c>
      <c r="F600" s="146">
        <v>61.954897833027253</v>
      </c>
      <c r="G600" s="146">
        <v>0</v>
      </c>
      <c r="H600" s="146">
        <v>0</v>
      </c>
      <c r="I600" s="146">
        <v>-3.1029485636939911</v>
      </c>
    </row>
    <row r="601" spans="1:9" x14ac:dyDescent="0.25">
      <c r="A601" s="146">
        <v>598</v>
      </c>
      <c r="B601" s="146">
        <v>0</v>
      </c>
      <c r="C601" s="146">
        <v>0</v>
      </c>
      <c r="D601" s="90"/>
      <c r="E601" s="146">
        <v>0</v>
      </c>
      <c r="F601" s="146">
        <v>61.979237105535432</v>
      </c>
      <c r="G601" s="146">
        <v>0</v>
      </c>
      <c r="H601" s="146">
        <v>0</v>
      </c>
      <c r="I601" s="146">
        <v>-3.1029485636939911</v>
      </c>
    </row>
    <row r="602" spans="1:9" x14ac:dyDescent="0.25">
      <c r="A602" s="146">
        <v>599</v>
      </c>
      <c r="B602" s="146">
        <v>0</v>
      </c>
      <c r="C602" s="146">
        <v>0</v>
      </c>
      <c r="D602" s="90"/>
      <c r="E602" s="146">
        <v>0</v>
      </c>
      <c r="F602" s="146">
        <v>62.003576378043611</v>
      </c>
      <c r="G602" s="146">
        <v>0</v>
      </c>
      <c r="H602" s="146">
        <v>0</v>
      </c>
      <c r="I602" s="146">
        <v>-3.1029485636939911</v>
      </c>
    </row>
    <row r="603" spans="1:9" x14ac:dyDescent="0.25">
      <c r="A603" s="146">
        <v>600</v>
      </c>
      <c r="B603" s="146">
        <v>0</v>
      </c>
      <c r="C603" s="146">
        <v>0</v>
      </c>
      <c r="D603" s="90"/>
      <c r="E603" s="146">
        <v>0</v>
      </c>
      <c r="F603" s="146">
        <v>62.02791565055179</v>
      </c>
      <c r="G603" s="146">
        <v>0</v>
      </c>
      <c r="H603" s="146">
        <v>0</v>
      </c>
      <c r="I603" s="146">
        <v>-3.1029485636939911</v>
      </c>
    </row>
    <row r="604" spans="1:9" x14ac:dyDescent="0.25">
      <c r="A604" s="146">
        <v>601</v>
      </c>
      <c r="B604" s="146">
        <v>0</v>
      </c>
      <c r="C604" s="146">
        <v>0</v>
      </c>
      <c r="D604" s="90"/>
      <c r="E604" s="146">
        <v>0</v>
      </c>
      <c r="F604" s="146">
        <v>62.058508617133363</v>
      </c>
      <c r="G604" s="146">
        <v>0</v>
      </c>
      <c r="H604" s="146">
        <v>0</v>
      </c>
      <c r="I604" s="146">
        <v>-3.1029485636939911</v>
      </c>
    </row>
    <row r="605" spans="1:9" x14ac:dyDescent="0.25">
      <c r="A605" s="146">
        <v>602</v>
      </c>
      <c r="B605" s="146">
        <v>0.26020130990073093</v>
      </c>
      <c r="C605" s="146">
        <v>0.26020130990073093</v>
      </c>
      <c r="D605" s="90"/>
      <c r="E605" s="146">
        <v>800</v>
      </c>
      <c r="F605" s="146">
        <v>62.105799660481857</v>
      </c>
      <c r="G605" s="146">
        <v>2.267436428034991</v>
      </c>
      <c r="H605" s="146">
        <v>-13.67689255779908</v>
      </c>
      <c r="I605" s="146">
        <v>6.9569610378577407</v>
      </c>
    </row>
    <row r="606" spans="1:9" x14ac:dyDescent="0.25">
      <c r="A606" s="146">
        <v>603</v>
      </c>
      <c r="B606" s="146">
        <v>1.4369156837463379</v>
      </c>
      <c r="C606" s="146">
        <v>1.4369156837463379</v>
      </c>
      <c r="D606" s="90"/>
      <c r="E606" s="146">
        <v>800</v>
      </c>
      <c r="F606" s="146">
        <v>62.140383812271722</v>
      </c>
      <c r="G606" s="146">
        <v>2.2673243312207778</v>
      </c>
      <c r="H606" s="146">
        <v>-10.785253690245749</v>
      </c>
      <c r="I606" s="146">
        <v>4.065322170304408</v>
      </c>
    </row>
    <row r="607" spans="1:9" x14ac:dyDescent="0.25">
      <c r="A607" s="146">
        <v>604</v>
      </c>
      <c r="B607" s="146">
        <v>4.6611763715744017</v>
      </c>
      <c r="C607" s="146">
        <v>4.6611763715744017</v>
      </c>
      <c r="D607" s="90"/>
      <c r="E607" s="146">
        <v>800</v>
      </c>
      <c r="F607" s="146">
        <v>62.141733079732617</v>
      </c>
      <c r="G607" s="146">
        <v>2.2673199582180241</v>
      </c>
      <c r="H607" s="146">
        <v>-15.828407965659039</v>
      </c>
      <c r="I607" s="146">
        <v>9.1084764457177023</v>
      </c>
    </row>
    <row r="608" spans="1:9" x14ac:dyDescent="0.25">
      <c r="A608" s="146">
        <v>605</v>
      </c>
      <c r="B608" s="146">
        <v>8.8870928287506104</v>
      </c>
      <c r="C608" s="146">
        <v>8.8870928287506104</v>
      </c>
      <c r="D608" s="90"/>
      <c r="E608" s="146">
        <v>1058.4801563166779</v>
      </c>
      <c r="F608" s="146">
        <v>62.117658993382513</v>
      </c>
      <c r="G608" s="146">
        <v>11.590488466741309</v>
      </c>
      <c r="H608" s="146">
        <v>-7.5844918596991153</v>
      </c>
      <c r="I608" s="146">
        <v>0.86456033975777569</v>
      </c>
    </row>
    <row r="609" spans="1:9" x14ac:dyDescent="0.25">
      <c r="A609" s="146">
        <v>606</v>
      </c>
      <c r="B609" s="146">
        <v>13.09237813949585</v>
      </c>
      <c r="C609" s="146">
        <v>13.09237813949585</v>
      </c>
      <c r="D609" s="90"/>
      <c r="E609" s="146">
        <v>1559.3426024333371</v>
      </c>
      <c r="F609" s="146">
        <v>62.118809808515763</v>
      </c>
      <c r="G609" s="146">
        <v>21.526630817364492</v>
      </c>
      <c r="H609" s="146">
        <v>-6.2639509625868204</v>
      </c>
      <c r="I609" s="146">
        <v>-0.45598055735451931</v>
      </c>
    </row>
    <row r="610" spans="1:9" x14ac:dyDescent="0.25">
      <c r="A610" s="146">
        <v>607</v>
      </c>
      <c r="B610" s="146">
        <v>19.275098991394039</v>
      </c>
      <c r="C610" s="146">
        <v>19.275098991394039</v>
      </c>
      <c r="D610" s="90"/>
      <c r="E610" s="146">
        <v>2295.7237182700219</v>
      </c>
      <c r="F610" s="146">
        <v>62.100218398140811</v>
      </c>
      <c r="G610" s="146">
        <v>28.208120680690861</v>
      </c>
      <c r="H610" s="146">
        <v>-8.2275175492610995</v>
      </c>
      <c r="I610" s="146">
        <v>1.50758602931976</v>
      </c>
    </row>
    <row r="611" spans="1:9" x14ac:dyDescent="0.25">
      <c r="A611" s="146">
        <v>608</v>
      </c>
      <c r="B611" s="146">
        <v>23.60387210845947</v>
      </c>
      <c r="C611" s="146">
        <v>23.60387210845947</v>
      </c>
      <c r="D611" s="90"/>
      <c r="E611" s="146">
        <v>1454.277262036107</v>
      </c>
      <c r="F611" s="146">
        <v>62.045746448840511</v>
      </c>
      <c r="G611" s="146">
        <v>36.39308492808226</v>
      </c>
      <c r="H611" s="146">
        <v>-7.5879835141899754</v>
      </c>
      <c r="I611" s="146">
        <v>0.86805199424863577</v>
      </c>
    </row>
    <row r="612" spans="1:9" x14ac:dyDescent="0.25">
      <c r="A612" s="146">
        <v>609</v>
      </c>
      <c r="B612" s="146">
        <v>30.87660980224609</v>
      </c>
      <c r="C612" s="146">
        <v>30.87660980224609</v>
      </c>
      <c r="D612" s="90"/>
      <c r="E612" s="146">
        <v>1902.363788358042</v>
      </c>
      <c r="F612" s="146">
        <v>62.080611491038439</v>
      </c>
      <c r="G612" s="146">
        <v>54.535967069857207</v>
      </c>
      <c r="H612" s="146">
        <v>-6.9738528236841653</v>
      </c>
      <c r="I612" s="146">
        <v>0.25392130374282562</v>
      </c>
    </row>
    <row r="613" spans="1:9" x14ac:dyDescent="0.25">
      <c r="A613" s="146">
        <v>610</v>
      </c>
      <c r="B613" s="146">
        <v>35.521400833129881</v>
      </c>
      <c r="C613" s="146">
        <v>35.521400833129881</v>
      </c>
      <c r="D613" s="90"/>
      <c r="E613" s="146">
        <v>2188.5377665970891</v>
      </c>
      <c r="F613" s="146">
        <v>62.165913032312062</v>
      </c>
      <c r="G613" s="146">
        <v>32.602201887282853</v>
      </c>
      <c r="H613" s="146">
        <v>-8.7289913744077481</v>
      </c>
      <c r="I613" s="146">
        <v>2.009059854466408</v>
      </c>
    </row>
    <row r="614" spans="1:9" x14ac:dyDescent="0.25">
      <c r="A614" s="146">
        <v>611</v>
      </c>
      <c r="B614" s="146">
        <v>38.476598358154298</v>
      </c>
      <c r="C614" s="146">
        <v>38.476598358154298</v>
      </c>
      <c r="D614" s="90"/>
      <c r="E614" s="146">
        <v>1483.5204507991259</v>
      </c>
      <c r="F614" s="146">
        <v>62.262965567352509</v>
      </c>
      <c r="G614" s="146">
        <v>41.190637752348387</v>
      </c>
      <c r="H614" s="146">
        <v>-14.52774143329705</v>
      </c>
      <c r="I614" s="146">
        <v>7.8078099133557091</v>
      </c>
    </row>
    <row r="615" spans="1:9" x14ac:dyDescent="0.25">
      <c r="A615" s="146">
        <v>612</v>
      </c>
      <c r="B615" s="146">
        <v>43.022981262207033</v>
      </c>
      <c r="C615" s="146">
        <v>43.022981262207033</v>
      </c>
      <c r="D615" s="90"/>
      <c r="E615" s="146">
        <v>1658.812766209757</v>
      </c>
      <c r="F615" s="146">
        <v>62.313153702044701</v>
      </c>
      <c r="G615" s="146">
        <v>53.585377557070949</v>
      </c>
      <c r="H615" s="146">
        <v>-9.0221865434177104</v>
      </c>
      <c r="I615" s="146">
        <v>2.3022550234763708</v>
      </c>
    </row>
    <row r="616" spans="1:9" x14ac:dyDescent="0.25">
      <c r="A616" s="146">
        <v>613</v>
      </c>
      <c r="B616" s="146">
        <v>46.415273666381843</v>
      </c>
      <c r="C616" s="146">
        <v>46.415273666381843</v>
      </c>
      <c r="D616" s="90"/>
      <c r="E616" s="146">
        <v>1789.6074666622019</v>
      </c>
      <c r="F616" s="146">
        <v>62.321439906664658</v>
      </c>
      <c r="G616" s="146">
        <v>32.4197783854204</v>
      </c>
      <c r="H616" s="146">
        <v>-5.7409176340550676</v>
      </c>
      <c r="I616" s="146">
        <v>-0.97901388588627203</v>
      </c>
    </row>
    <row r="617" spans="1:9" x14ac:dyDescent="0.25">
      <c r="A617" s="146">
        <v>614</v>
      </c>
      <c r="B617" s="146">
        <v>47.813014221191409</v>
      </c>
      <c r="C617" s="146">
        <v>47.813014221191409</v>
      </c>
      <c r="D617" s="90"/>
      <c r="E617" s="146">
        <v>1358.7794257930871</v>
      </c>
      <c r="F617" s="146">
        <v>62.426372015310591</v>
      </c>
      <c r="G617" s="146">
        <v>20.116909069817989</v>
      </c>
      <c r="H617" s="146">
        <v>-4.529216408580762</v>
      </c>
      <c r="I617" s="146">
        <v>-2.1907151113605781</v>
      </c>
    </row>
    <row r="618" spans="1:9" x14ac:dyDescent="0.25">
      <c r="A618" s="146">
        <v>615</v>
      </c>
      <c r="B618" s="146">
        <v>48.617021560668952</v>
      </c>
      <c r="C618" s="146">
        <v>48.617021560668952</v>
      </c>
      <c r="D618" s="90"/>
      <c r="E618" s="146">
        <v>1381.628197176015</v>
      </c>
      <c r="F618" s="146">
        <v>62.507553460235798</v>
      </c>
      <c r="G618" s="146">
        <v>13.222664289120919</v>
      </c>
      <c r="H618" s="146">
        <v>-5.0515980900797057</v>
      </c>
      <c r="I618" s="146">
        <v>-1.6683334298616339</v>
      </c>
    </row>
    <row r="619" spans="1:9" x14ac:dyDescent="0.25">
      <c r="A619" s="146">
        <v>616</v>
      </c>
      <c r="B619" s="146">
        <v>48.460420227050783</v>
      </c>
      <c r="C619" s="146">
        <v>48.460420227050783</v>
      </c>
      <c r="D619" s="90"/>
      <c r="E619" s="146">
        <v>1377.177804879313</v>
      </c>
      <c r="F619" s="146">
        <v>62.609860323558649</v>
      </c>
      <c r="G619" s="146">
        <v>5.6707874509576772</v>
      </c>
      <c r="H619" s="146">
        <v>-7.5807153438150046</v>
      </c>
      <c r="I619" s="146">
        <v>0.86078382387366492</v>
      </c>
    </row>
    <row r="620" spans="1:9" x14ac:dyDescent="0.25">
      <c r="A620" s="146">
        <v>617</v>
      </c>
      <c r="B620" s="146">
        <v>48.11827201843262</v>
      </c>
      <c r="C620" s="146">
        <v>48.11827201843262</v>
      </c>
      <c r="D620" s="90"/>
      <c r="E620" s="146">
        <v>1367.4544282209911</v>
      </c>
      <c r="F620" s="146">
        <v>62.692132359006088</v>
      </c>
      <c r="G620" s="146">
        <v>7.9124034549872917</v>
      </c>
      <c r="H620" s="146">
        <v>-6.5741735776169179</v>
      </c>
      <c r="I620" s="146">
        <v>-0.14575794232442171</v>
      </c>
    </row>
    <row r="621" spans="1:9" x14ac:dyDescent="0.25">
      <c r="A621" s="146">
        <v>618</v>
      </c>
      <c r="B621" s="146">
        <v>48.030245208740233</v>
      </c>
      <c r="C621" s="146">
        <v>48.030245208740233</v>
      </c>
      <c r="D621" s="90"/>
      <c r="E621" s="146">
        <v>1364.952828606818</v>
      </c>
      <c r="F621" s="146">
        <v>62.767114511495762</v>
      </c>
      <c r="G621" s="146">
        <v>7.9298508612798591</v>
      </c>
      <c r="H621" s="146">
        <v>-6.5741735776169179</v>
      </c>
      <c r="I621" s="146">
        <v>-0.14575794232442171</v>
      </c>
    </row>
    <row r="622" spans="1:9" x14ac:dyDescent="0.25">
      <c r="A622" s="146">
        <v>619</v>
      </c>
      <c r="B622" s="146">
        <v>47.638368225097658</v>
      </c>
      <c r="C622" s="146">
        <v>47.638368225097658</v>
      </c>
      <c r="D622" s="90"/>
      <c r="E622" s="146">
        <v>1353.816229262713</v>
      </c>
      <c r="F622" s="146">
        <v>62.842096663985423</v>
      </c>
      <c r="G622" s="146">
        <v>4.0694653751238947</v>
      </c>
      <c r="H622" s="146">
        <v>-11.87217571730158</v>
      </c>
      <c r="I622" s="146">
        <v>5.1522441973602424</v>
      </c>
    </row>
    <row r="623" spans="1:9" x14ac:dyDescent="0.25">
      <c r="A623" s="146">
        <v>620</v>
      </c>
      <c r="B623" s="146">
        <v>46.910640716552727</v>
      </c>
      <c r="C623" s="146">
        <v>46.910640716552727</v>
      </c>
      <c r="D623" s="90"/>
      <c r="E623" s="146">
        <v>1333.13522468057</v>
      </c>
      <c r="F623" s="146">
        <v>62.924368699432861</v>
      </c>
      <c r="G623" s="146">
        <v>2.6947316882710579</v>
      </c>
      <c r="H623" s="146">
        <v>-59.77763338457823</v>
      </c>
      <c r="I623" s="146">
        <v>53.05770186463689</v>
      </c>
    </row>
    <row r="624" spans="1:9" x14ac:dyDescent="0.25">
      <c r="A624" s="146">
        <v>621</v>
      </c>
      <c r="B624" s="146">
        <v>45.980830764770509</v>
      </c>
      <c r="C624" s="146">
        <v>45.980830764770509</v>
      </c>
      <c r="D624" s="90"/>
      <c r="E624" s="146">
        <v>1306.711317864434</v>
      </c>
      <c r="F624" s="146">
        <v>62.999773536272087</v>
      </c>
      <c r="G624" s="146">
        <v>3.0691582471061101</v>
      </c>
      <c r="H624" s="146">
        <v>-67.995560688075969</v>
      </c>
      <c r="I624" s="146">
        <v>61.275629168134628</v>
      </c>
    </row>
    <row r="625" spans="1:9" x14ac:dyDescent="0.25">
      <c r="A625" s="146">
        <v>622</v>
      </c>
      <c r="B625" s="146">
        <v>45.162375640869143</v>
      </c>
      <c r="C625" s="146">
        <v>45.162375640869143</v>
      </c>
      <c r="D625" s="90"/>
      <c r="E625" s="146">
        <v>1283.4519605240389</v>
      </c>
      <c r="F625" s="146">
        <v>63.072859690019342</v>
      </c>
      <c r="G625" s="146">
        <v>1.5292885728454231</v>
      </c>
      <c r="H625" s="146">
        <v>-39.375338808966838</v>
      </c>
      <c r="I625" s="146">
        <v>32.655407289025497</v>
      </c>
    </row>
    <row r="626" spans="1:9" x14ac:dyDescent="0.25">
      <c r="A626" s="146">
        <v>623</v>
      </c>
      <c r="B626" s="146">
        <v>44.196532058715817</v>
      </c>
      <c r="C626" s="146">
        <v>44.196532058715817</v>
      </c>
      <c r="D626" s="90"/>
      <c r="E626" s="146">
        <v>1256.004028003136</v>
      </c>
      <c r="F626" s="146">
        <v>63.152810823263678</v>
      </c>
      <c r="G626" s="146">
        <v>1.769944148266984</v>
      </c>
      <c r="H626" s="146">
        <v>-11.99538160548483</v>
      </c>
      <c r="I626" s="146">
        <v>5.2754500855434916</v>
      </c>
    </row>
    <row r="627" spans="1:9" x14ac:dyDescent="0.25">
      <c r="A627" s="146">
        <v>624</v>
      </c>
      <c r="B627" s="146">
        <v>43.72876052856445</v>
      </c>
      <c r="C627" s="146">
        <v>43.72876052856445</v>
      </c>
      <c r="D627" s="90"/>
      <c r="E627" s="146">
        <v>1242.7106111062001</v>
      </c>
      <c r="F627" s="146">
        <v>63.232764175619117</v>
      </c>
      <c r="G627" s="146">
        <v>6.1905244605558387</v>
      </c>
      <c r="H627" s="146">
        <v>0</v>
      </c>
      <c r="I627" s="146">
        <v>-6.7199315199413396</v>
      </c>
    </row>
    <row r="628" spans="1:9" x14ac:dyDescent="0.25">
      <c r="A628" s="146">
        <v>625</v>
      </c>
      <c r="B628" s="146">
        <v>43.660957717895513</v>
      </c>
      <c r="C628" s="146">
        <v>43.660957717895513</v>
      </c>
      <c r="D628" s="90"/>
      <c r="E628" s="146">
        <v>1240.783749442099</v>
      </c>
      <c r="F628" s="146">
        <v>63.32724853856827</v>
      </c>
      <c r="G628" s="146">
        <v>8.9510760094118744</v>
      </c>
      <c r="H628" s="146">
        <v>0</v>
      </c>
      <c r="I628" s="146">
        <v>-6.7199315199413396</v>
      </c>
    </row>
    <row r="629" spans="1:9" x14ac:dyDescent="0.25">
      <c r="A629" s="146">
        <v>626</v>
      </c>
      <c r="B629" s="146">
        <v>43.934258651733401</v>
      </c>
      <c r="C629" s="146">
        <v>43.934258651733401</v>
      </c>
      <c r="D629" s="90"/>
      <c r="E629" s="146">
        <v>1248.5505822176069</v>
      </c>
      <c r="F629" s="146">
        <v>63.423250862745363</v>
      </c>
      <c r="G629" s="146">
        <v>13.232086631530549</v>
      </c>
      <c r="H629" s="146">
        <v>0</v>
      </c>
      <c r="I629" s="146">
        <v>-6.7199315199413396</v>
      </c>
    </row>
    <row r="630" spans="1:9" x14ac:dyDescent="0.25">
      <c r="A630" s="146">
        <v>627</v>
      </c>
      <c r="B630" s="146">
        <v>44.692511749267581</v>
      </c>
      <c r="C630" s="146">
        <v>44.692511749267581</v>
      </c>
      <c r="D630" s="90"/>
      <c r="E630" s="146">
        <v>1270.0990816221199</v>
      </c>
      <c r="F630" s="146">
        <v>63.503431926996917</v>
      </c>
      <c r="G630" s="146">
        <v>17.39579081700651</v>
      </c>
      <c r="H630" s="146">
        <v>-8.9506935709600721E-2</v>
      </c>
      <c r="I630" s="146">
        <v>-6.6304245842317391</v>
      </c>
    </row>
    <row r="631" spans="1:9" x14ac:dyDescent="0.25">
      <c r="A631" s="146">
        <v>628</v>
      </c>
      <c r="B631" s="146">
        <v>45.55546760559082</v>
      </c>
      <c r="C631" s="146">
        <v>45.55546760559082</v>
      </c>
      <c r="D631" s="90"/>
      <c r="E631" s="146">
        <v>1294.62308794214</v>
      </c>
      <c r="F631" s="146">
        <v>63.601096157214833</v>
      </c>
      <c r="G631" s="146">
        <v>15.29630708128958</v>
      </c>
      <c r="H631" s="146">
        <v>-8.9506935709600721E-2</v>
      </c>
      <c r="I631" s="146">
        <v>-6.6304245842317391</v>
      </c>
    </row>
    <row r="632" spans="1:9" x14ac:dyDescent="0.25">
      <c r="A632" s="146">
        <v>629</v>
      </c>
      <c r="B632" s="146">
        <v>45.929171371459958</v>
      </c>
      <c r="C632" s="146">
        <v>45.929171371459958</v>
      </c>
      <c r="D632" s="90"/>
      <c r="E632" s="146">
        <v>1305.243229689642</v>
      </c>
      <c r="F632" s="146">
        <v>63.703367100482772</v>
      </c>
      <c r="G632" s="146">
        <v>9.8944438092485765</v>
      </c>
      <c r="H632" s="146">
        <v>0</v>
      </c>
      <c r="I632" s="146">
        <v>-6.7199315199413396</v>
      </c>
    </row>
    <row r="633" spans="1:9" x14ac:dyDescent="0.25">
      <c r="A633" s="146">
        <v>630</v>
      </c>
      <c r="B633" s="146">
        <v>45.871995544433602</v>
      </c>
      <c r="C633" s="146">
        <v>45.871995544433602</v>
      </c>
      <c r="D633" s="90"/>
      <c r="E633" s="146">
        <v>1303.618372133983</v>
      </c>
      <c r="F633" s="146">
        <v>63.799369424659872</v>
      </c>
      <c r="G633" s="146">
        <v>7.2958947068859743</v>
      </c>
      <c r="H633" s="146">
        <v>0</v>
      </c>
      <c r="I633" s="146">
        <v>-6.7199315199413396</v>
      </c>
    </row>
    <row r="634" spans="1:9" x14ac:dyDescent="0.25">
      <c r="A634" s="146">
        <v>631</v>
      </c>
      <c r="B634" s="146">
        <v>45.759190368652341</v>
      </c>
      <c r="C634" s="146">
        <v>45.759190368652341</v>
      </c>
      <c r="D634" s="90"/>
      <c r="E634" s="146">
        <v>1300.4126057862379</v>
      </c>
      <c r="F634" s="146">
        <v>63.875914046833749</v>
      </c>
      <c r="G634" s="146">
        <v>8.9662641305431663</v>
      </c>
      <c r="H634" s="146">
        <v>0</v>
      </c>
      <c r="I634" s="146">
        <v>-6.7199315199413396</v>
      </c>
    </row>
    <row r="635" spans="1:9" x14ac:dyDescent="0.25">
      <c r="A635" s="146">
        <v>632</v>
      </c>
      <c r="B635" s="146">
        <v>45.96952934265137</v>
      </c>
      <c r="C635" s="146">
        <v>45.96952934265137</v>
      </c>
      <c r="D635" s="90"/>
      <c r="E635" s="146">
        <v>1306.3901471516519</v>
      </c>
      <c r="F635" s="146">
        <v>63.948964600170527</v>
      </c>
      <c r="G635" s="146">
        <v>12.533907715019181</v>
      </c>
      <c r="H635" s="146">
        <v>0</v>
      </c>
      <c r="I635" s="146">
        <v>-6.7199315199413396</v>
      </c>
    </row>
    <row r="636" spans="1:9" x14ac:dyDescent="0.25">
      <c r="A636" s="146">
        <v>633</v>
      </c>
      <c r="B636" s="146">
        <v>46.501511001586913</v>
      </c>
      <c r="C636" s="146">
        <v>46.501511001586913</v>
      </c>
      <c r="D636" s="90"/>
      <c r="E636" s="146">
        <v>1321.50832668572</v>
      </c>
      <c r="F636" s="146">
        <v>64.048952780401393</v>
      </c>
      <c r="G636" s="146">
        <v>15.943646616628239</v>
      </c>
      <c r="H636" s="146">
        <v>-8.9506935709600721E-2</v>
      </c>
      <c r="I636" s="146">
        <v>-6.6304245842317391</v>
      </c>
    </row>
    <row r="637" spans="1:9" x14ac:dyDescent="0.25">
      <c r="A637" s="146">
        <v>634</v>
      </c>
      <c r="B637" s="146">
        <v>47.444276809692383</v>
      </c>
      <c r="C637" s="146">
        <v>47.444276809692383</v>
      </c>
      <c r="D637" s="90"/>
      <c r="E637" s="146">
        <v>1348.300420935806</v>
      </c>
      <c r="F637" s="146">
        <v>64.151223723669347</v>
      </c>
      <c r="G637" s="146">
        <v>22.36794404202681</v>
      </c>
      <c r="H637" s="146">
        <v>-0.76338455374432168</v>
      </c>
      <c r="I637" s="146">
        <v>-5.9565469661970178</v>
      </c>
    </row>
    <row r="638" spans="1:9" x14ac:dyDescent="0.25">
      <c r="A638" s="146">
        <v>635</v>
      </c>
      <c r="B638" s="146">
        <v>48.978480148315427</v>
      </c>
      <c r="C638" s="146">
        <v>48.978480148315427</v>
      </c>
      <c r="D638" s="90"/>
      <c r="E638" s="146">
        <v>1391.900347973665</v>
      </c>
      <c r="F638" s="146">
        <v>64.217273356618449</v>
      </c>
      <c r="G638" s="146">
        <v>28.131233350623269</v>
      </c>
      <c r="H638" s="146">
        <v>-0.60493631795120173</v>
      </c>
      <c r="I638" s="146">
        <v>-6.1149952019901379</v>
      </c>
    </row>
    <row r="639" spans="1:9" x14ac:dyDescent="0.25">
      <c r="A639" s="146">
        <v>636</v>
      </c>
      <c r="B639" s="146">
        <v>50.79364013671875</v>
      </c>
      <c r="C639" s="146">
        <v>50.79364013671875</v>
      </c>
      <c r="D639" s="90"/>
      <c r="E639" s="146">
        <v>1443.484672596147</v>
      </c>
      <c r="F639" s="146">
        <v>64.347895055108197</v>
      </c>
      <c r="G639" s="146">
        <v>33.243480780387273</v>
      </c>
      <c r="H639" s="146">
        <v>-0.60493631795120173</v>
      </c>
      <c r="I639" s="146">
        <v>-6.1149952019901379</v>
      </c>
    </row>
    <row r="640" spans="1:9" x14ac:dyDescent="0.25">
      <c r="A640" s="146">
        <v>637</v>
      </c>
      <c r="B640" s="146">
        <v>52.592008209228517</v>
      </c>
      <c r="C640" s="146">
        <v>52.592008209228517</v>
      </c>
      <c r="D640" s="90"/>
      <c r="E640" s="146">
        <v>1494.591794302069</v>
      </c>
      <c r="F640" s="146">
        <v>64.45052017234805</v>
      </c>
      <c r="G640" s="146">
        <v>23.12041784535117</v>
      </c>
      <c r="H640" s="146">
        <v>-8.9506935709600721E-2</v>
      </c>
      <c r="I640" s="146">
        <v>-6.6304245842317391</v>
      </c>
    </row>
    <row r="641" spans="1:9" x14ac:dyDescent="0.25">
      <c r="A641" s="146">
        <v>638</v>
      </c>
      <c r="B641" s="146">
        <v>52.9194953918457</v>
      </c>
      <c r="C641" s="146">
        <v>52.9194953918457</v>
      </c>
      <c r="D641" s="90"/>
      <c r="E641" s="146">
        <v>1220.078780329568</v>
      </c>
      <c r="F641" s="146">
        <v>64.50590063183455</v>
      </c>
      <c r="G641" s="146">
        <v>10.73234314128716</v>
      </c>
      <c r="H641" s="146">
        <v>0</v>
      </c>
      <c r="I641" s="146">
        <v>-6.7199315199413396</v>
      </c>
    </row>
    <row r="642" spans="1:9" x14ac:dyDescent="0.25">
      <c r="A642" s="146">
        <v>639</v>
      </c>
      <c r="B642" s="146">
        <v>53.075200271606448</v>
      </c>
      <c r="C642" s="146">
        <v>53.075200271606448</v>
      </c>
      <c r="D642" s="90"/>
      <c r="E642" s="146">
        <v>1223.6686146313359</v>
      </c>
      <c r="F642" s="146">
        <v>64.578951185171334</v>
      </c>
      <c r="G642" s="146">
        <v>13.17697748449706</v>
      </c>
      <c r="H642" s="146">
        <v>-1.512623720286677</v>
      </c>
      <c r="I642" s="146">
        <v>-5.2073077996546626</v>
      </c>
    </row>
    <row r="643" spans="1:9" x14ac:dyDescent="0.25">
      <c r="A643" s="146">
        <v>640</v>
      </c>
      <c r="B643" s="146">
        <v>53.237634277343751</v>
      </c>
      <c r="C643" s="146">
        <v>53.237634277343751</v>
      </c>
      <c r="D643" s="90"/>
      <c r="E643" s="146">
        <v>1227.4135914520059</v>
      </c>
      <c r="F643" s="146">
        <v>64.678939365402201</v>
      </c>
      <c r="G643" s="146">
        <v>9.9951656648793428</v>
      </c>
      <c r="H643" s="146">
        <v>0</v>
      </c>
      <c r="I643" s="146">
        <v>-6.7199315199413396</v>
      </c>
    </row>
    <row r="644" spans="1:9" x14ac:dyDescent="0.25">
      <c r="A644" s="146">
        <v>641</v>
      </c>
      <c r="B644" s="146">
        <v>52.984689331054689</v>
      </c>
      <c r="C644" s="146">
        <v>52.984689331054689</v>
      </c>
      <c r="D644" s="90"/>
      <c r="E644" s="146">
        <v>1221.5818510078891</v>
      </c>
      <c r="F644" s="146">
        <v>64.758243612812379</v>
      </c>
      <c r="G644" s="146">
        <v>6.3460856514642732</v>
      </c>
      <c r="H644" s="146">
        <v>-2.241209608276074</v>
      </c>
      <c r="I644" s="146">
        <v>-4.4787219116652652</v>
      </c>
    </row>
    <row r="645" spans="1:9" x14ac:dyDescent="0.25">
      <c r="A645" s="146">
        <v>642</v>
      </c>
      <c r="B645" s="146">
        <v>52.693441772460943</v>
      </c>
      <c r="C645" s="146">
        <v>52.693441772460943</v>
      </c>
      <c r="D645" s="90"/>
      <c r="E645" s="146">
        <v>1214.867029495857</v>
      </c>
      <c r="F645" s="146">
        <v>64.838196965167825</v>
      </c>
      <c r="G645" s="146">
        <v>8.6481255192928437</v>
      </c>
      <c r="H645" s="146">
        <v>0</v>
      </c>
      <c r="I645" s="146">
        <v>-6.7199315199413396</v>
      </c>
    </row>
    <row r="646" spans="1:9" x14ac:dyDescent="0.25">
      <c r="A646" s="146">
        <v>643</v>
      </c>
      <c r="B646" s="146">
        <v>52.9057014465332</v>
      </c>
      <c r="C646" s="146">
        <v>52.9057014465332</v>
      </c>
      <c r="D646" s="90"/>
      <c r="E646" s="146">
        <v>1219.7607557556721</v>
      </c>
      <c r="F646" s="146">
        <v>64.918489308301062</v>
      </c>
      <c r="G646" s="146">
        <v>18.503986728064248</v>
      </c>
      <c r="H646" s="146">
        <v>-0.90852969124446992</v>
      </c>
      <c r="I646" s="146">
        <v>-5.8114018286968694</v>
      </c>
    </row>
    <row r="647" spans="1:9" x14ac:dyDescent="0.25">
      <c r="A647" s="146">
        <v>644</v>
      </c>
      <c r="B647" s="146">
        <v>53.932971954345703</v>
      </c>
      <c r="C647" s="146">
        <v>53.932971954345703</v>
      </c>
      <c r="D647" s="90"/>
      <c r="E647" s="146">
        <v>1243.444861943002</v>
      </c>
      <c r="F647" s="146">
        <v>65.020760251569016</v>
      </c>
      <c r="G647" s="146">
        <v>23.771673997201681</v>
      </c>
      <c r="H647" s="146">
        <v>-1.6074350561586019</v>
      </c>
      <c r="I647" s="146">
        <v>-5.1124964637827377</v>
      </c>
    </row>
    <row r="648" spans="1:9" x14ac:dyDescent="0.25">
      <c r="A648" s="146">
        <v>645</v>
      </c>
      <c r="B648" s="146">
        <v>54.795644760131843</v>
      </c>
      <c r="C648" s="146">
        <v>54.795644760131843</v>
      </c>
      <c r="D648" s="90"/>
      <c r="E648" s="146">
        <v>1263.3341064815891</v>
      </c>
      <c r="F648" s="146">
        <v>65.116835061730356</v>
      </c>
      <c r="G648" s="146">
        <v>19.156656557881181</v>
      </c>
      <c r="H648" s="146">
        <v>-4.529216408580762</v>
      </c>
      <c r="I648" s="146">
        <v>-2.1907151113605781</v>
      </c>
    </row>
    <row r="649" spans="1:9" x14ac:dyDescent="0.25">
      <c r="A649" s="146">
        <v>646</v>
      </c>
      <c r="B649" s="146">
        <v>55.340510177612302</v>
      </c>
      <c r="C649" s="146">
        <v>55.340510177612302</v>
      </c>
      <c r="D649" s="90"/>
      <c r="E649" s="146">
        <v>1275.8961826896279</v>
      </c>
      <c r="F649" s="146">
        <v>65.219106004998309</v>
      </c>
      <c r="G649" s="146">
        <v>16.944725443111711</v>
      </c>
      <c r="H649" s="146">
        <v>-6.0213217686160849</v>
      </c>
      <c r="I649" s="146">
        <v>-0.69860975132525471</v>
      </c>
    </row>
    <row r="650" spans="1:9" x14ac:dyDescent="0.25">
      <c r="A650" s="146">
        <v>647</v>
      </c>
      <c r="B650" s="146">
        <v>55.752508544921866</v>
      </c>
      <c r="C650" s="146">
        <v>55.752508544921866</v>
      </c>
      <c r="D650" s="90"/>
      <c r="E650" s="146">
        <v>1285.394959308014</v>
      </c>
      <c r="F650" s="146">
        <v>65.334083839824885</v>
      </c>
      <c r="G650" s="146">
        <v>15.375218849485609</v>
      </c>
      <c r="H650" s="146">
        <v>-6.0674998974036889</v>
      </c>
      <c r="I650" s="146">
        <v>-0.65243162253765075</v>
      </c>
    </row>
    <row r="651" spans="1:9" x14ac:dyDescent="0.25">
      <c r="A651" s="146">
        <v>648</v>
      </c>
      <c r="B651" s="146">
        <v>56.03053436279297</v>
      </c>
      <c r="C651" s="146">
        <v>56.03053436279297</v>
      </c>
      <c r="D651" s="90"/>
      <c r="E651" s="146">
        <v>1291.804948637212</v>
      </c>
      <c r="F651" s="146">
        <v>65.437037673432116</v>
      </c>
      <c r="G651" s="146">
        <v>15.04537812165719</v>
      </c>
      <c r="H651" s="146">
        <v>-6.0674998974036889</v>
      </c>
      <c r="I651" s="146">
        <v>-0.65243162253765075</v>
      </c>
    </row>
    <row r="652" spans="1:9" x14ac:dyDescent="0.25">
      <c r="A652" s="146">
        <v>649</v>
      </c>
      <c r="B652" s="146">
        <v>56.381514739990237</v>
      </c>
      <c r="C652" s="146">
        <v>56.381514739990237</v>
      </c>
      <c r="D652" s="90"/>
      <c r="E652" s="146">
        <v>1299.896932647257</v>
      </c>
      <c r="F652" s="146">
        <v>65.539991507039346</v>
      </c>
      <c r="G652" s="146">
        <v>16.428432009759049</v>
      </c>
      <c r="H652" s="146">
        <v>-6.0674998974036889</v>
      </c>
      <c r="I652" s="146">
        <v>-0.65243162253765075</v>
      </c>
    </row>
    <row r="653" spans="1:9" x14ac:dyDescent="0.25">
      <c r="A653" s="146">
        <v>650</v>
      </c>
      <c r="B653" s="146">
        <v>56.789994049072263</v>
      </c>
      <c r="C653" s="146">
        <v>56.789994049072263</v>
      </c>
      <c r="D653" s="90"/>
      <c r="E653" s="146">
        <v>1309.3145760606039</v>
      </c>
      <c r="F653" s="146">
        <v>65.654969341865922</v>
      </c>
      <c r="G653" s="146">
        <v>16.921105490560329</v>
      </c>
      <c r="H653" s="146">
        <v>-6.0674998974036889</v>
      </c>
      <c r="I653" s="146">
        <v>-0.65243162253765075</v>
      </c>
    </row>
    <row r="654" spans="1:9" x14ac:dyDescent="0.25">
      <c r="A654" s="146">
        <v>651</v>
      </c>
      <c r="B654" s="146">
        <v>56.982097625732422</v>
      </c>
      <c r="C654" s="146">
        <v>56.982097625732422</v>
      </c>
      <c r="D654" s="90"/>
      <c r="E654" s="146">
        <v>1313.743595947755</v>
      </c>
      <c r="F654" s="146">
        <v>65.769947176692497</v>
      </c>
      <c r="G654" s="146">
        <v>8.556512340079701</v>
      </c>
      <c r="H654" s="146">
        <v>-2.8245296426591899</v>
      </c>
      <c r="I654" s="146">
        <v>-3.8954018772821488</v>
      </c>
    </row>
    <row r="655" spans="1:9" x14ac:dyDescent="0.25">
      <c r="A655" s="146">
        <v>652</v>
      </c>
      <c r="B655" s="146">
        <v>56.25060691833496</v>
      </c>
      <c r="C655" s="146">
        <v>56.25060691833496</v>
      </c>
      <c r="D655" s="90"/>
      <c r="E655" s="146">
        <v>1296.8788038046041</v>
      </c>
      <c r="F655" s="146">
        <v>65.843417328056219</v>
      </c>
      <c r="G655" s="146">
        <v>1.9768201190220669</v>
      </c>
      <c r="H655" s="146">
        <v>-55.13585373972434</v>
      </c>
      <c r="I655" s="146">
        <v>48.415922219782999</v>
      </c>
    </row>
    <row r="656" spans="1:9" x14ac:dyDescent="0.25">
      <c r="A656" s="146">
        <v>653</v>
      </c>
      <c r="B656" s="146">
        <v>55.074553680419918</v>
      </c>
      <c r="C656" s="146">
        <v>55.074553680419918</v>
      </c>
      <c r="D656" s="90"/>
      <c r="E656" s="146">
        <v>1269.764456067662</v>
      </c>
      <c r="F656" s="146">
        <v>65.923368461300569</v>
      </c>
      <c r="G656" s="146">
        <v>0</v>
      </c>
      <c r="H656" s="146">
        <v>-21.501608636639219</v>
      </c>
      <c r="I656" s="146">
        <v>14.781677116697869</v>
      </c>
    </row>
    <row r="657" spans="1:9" x14ac:dyDescent="0.25">
      <c r="A657" s="146">
        <v>654</v>
      </c>
      <c r="B657" s="146">
        <v>53.01559410095215</v>
      </c>
      <c r="C657" s="146">
        <v>53.01559410095215</v>
      </c>
      <c r="D657" s="90"/>
      <c r="E657" s="146">
        <v>1506.6295167528569</v>
      </c>
      <c r="F657" s="146">
        <v>66.014274301805116</v>
      </c>
      <c r="G657" s="146">
        <v>0</v>
      </c>
      <c r="H657" s="146">
        <v>-17.197341567234329</v>
      </c>
      <c r="I657" s="146">
        <v>10.47741004729299</v>
      </c>
    </row>
    <row r="658" spans="1:9" x14ac:dyDescent="0.25">
      <c r="A658" s="146">
        <v>655</v>
      </c>
      <c r="B658" s="146">
        <v>50.163393783569333</v>
      </c>
      <c r="C658" s="146">
        <v>50.163393783569333</v>
      </c>
      <c r="D658" s="90"/>
      <c r="E658" s="146">
        <v>1425.5739469958139</v>
      </c>
      <c r="F658" s="146">
        <v>66.058870744932577</v>
      </c>
      <c r="G658" s="146">
        <v>0</v>
      </c>
      <c r="H658" s="146">
        <v>-14.091584681477199</v>
      </c>
      <c r="I658" s="146">
        <v>7.3716531615358614</v>
      </c>
    </row>
    <row r="659" spans="1:9" x14ac:dyDescent="0.25">
      <c r="A659" s="146">
        <v>656</v>
      </c>
      <c r="B659" s="146">
        <v>47.869046401977542</v>
      </c>
      <c r="C659" s="146">
        <v>47.869046401977542</v>
      </c>
      <c r="D659" s="90"/>
      <c r="E659" s="146">
        <v>1360.3717825117469</v>
      </c>
      <c r="F659" s="146">
        <v>66.11429466897772</v>
      </c>
      <c r="G659" s="146">
        <v>0</v>
      </c>
      <c r="H659" s="146">
        <v>-12.453740100397789</v>
      </c>
      <c r="I659" s="146">
        <v>5.7338085804564516</v>
      </c>
    </row>
    <row r="660" spans="1:9" x14ac:dyDescent="0.25">
      <c r="A660" s="146">
        <v>657</v>
      </c>
      <c r="B660" s="146">
        <v>44.625469207763672</v>
      </c>
      <c r="C660" s="146">
        <v>44.625469207763672</v>
      </c>
      <c r="D660" s="90"/>
      <c r="E660" s="146">
        <v>1268.1938257512611</v>
      </c>
      <c r="F660" s="146">
        <v>66.173926195171106</v>
      </c>
      <c r="G660" s="146">
        <v>0</v>
      </c>
      <c r="H660" s="146">
        <v>-16.339633509245608</v>
      </c>
      <c r="I660" s="146">
        <v>9.6197019893042679</v>
      </c>
    </row>
    <row r="661" spans="1:9" x14ac:dyDescent="0.25">
      <c r="A661" s="146">
        <v>658</v>
      </c>
      <c r="B661" s="146">
        <v>41.135737609863277</v>
      </c>
      <c r="C661" s="146">
        <v>41.135737609863277</v>
      </c>
      <c r="D661" s="90"/>
      <c r="E661" s="146">
        <v>1169.020502880823</v>
      </c>
      <c r="F661" s="146">
        <v>66.26085742969866</v>
      </c>
      <c r="G661" s="146">
        <v>0</v>
      </c>
      <c r="H661" s="146">
        <v>-16.339633509245608</v>
      </c>
      <c r="I661" s="146">
        <v>9.6197019893042679</v>
      </c>
    </row>
    <row r="662" spans="1:9" x14ac:dyDescent="0.25">
      <c r="A662" s="146">
        <v>659</v>
      </c>
      <c r="B662" s="146">
        <v>37.84649658203125</v>
      </c>
      <c r="C662" s="146">
        <v>37.84649658203125</v>
      </c>
      <c r="D662" s="90"/>
      <c r="E662" s="146">
        <v>1459.2259728345659</v>
      </c>
      <c r="F662" s="146">
        <v>66.32846643890079</v>
      </c>
      <c r="G662" s="146">
        <v>0</v>
      </c>
      <c r="H662" s="146">
        <v>-17.7745875175133</v>
      </c>
      <c r="I662" s="146">
        <v>11.05465599757196</v>
      </c>
    </row>
    <row r="663" spans="1:9" x14ac:dyDescent="0.25">
      <c r="A663" s="146">
        <v>660</v>
      </c>
      <c r="B663" s="146">
        <v>35.279132080078128</v>
      </c>
      <c r="C663" s="146">
        <v>35.279132080078128</v>
      </c>
      <c r="D663" s="90"/>
      <c r="E663" s="146">
        <v>1360.237551148999</v>
      </c>
      <c r="F663" s="146">
        <v>66.385984474583708</v>
      </c>
      <c r="G663" s="146">
        <v>0</v>
      </c>
      <c r="H663" s="146">
        <v>-13.266732311143119</v>
      </c>
      <c r="I663" s="146">
        <v>6.5468007912017798</v>
      </c>
    </row>
    <row r="664" spans="1:9" x14ac:dyDescent="0.25">
      <c r="A664" s="146">
        <v>661</v>
      </c>
      <c r="B664" s="146">
        <v>32.487013816833503</v>
      </c>
      <c r="C664" s="146">
        <v>32.487013816833503</v>
      </c>
      <c r="D664" s="90"/>
      <c r="E664" s="146">
        <v>1252.5834257500651</v>
      </c>
      <c r="F664" s="146">
        <v>66.465140382855807</v>
      </c>
      <c r="G664" s="146">
        <v>0</v>
      </c>
      <c r="H664" s="146">
        <v>-14.157720004050191</v>
      </c>
      <c r="I664" s="146">
        <v>7.4377884841088493</v>
      </c>
    </row>
    <row r="665" spans="1:9" x14ac:dyDescent="0.25">
      <c r="A665" s="146">
        <v>662</v>
      </c>
      <c r="B665" s="146">
        <v>27.791171836853032</v>
      </c>
      <c r="C665" s="146">
        <v>27.791171836853032</v>
      </c>
      <c r="D665" s="90"/>
      <c r="E665" s="146">
        <v>1712.264373487634</v>
      </c>
      <c r="F665" s="146">
        <v>66.559133314524885</v>
      </c>
      <c r="G665" s="146">
        <v>0</v>
      </c>
      <c r="H665" s="146">
        <v>-11.116581475421359</v>
      </c>
      <c r="I665" s="146">
        <v>4.3966499554800196</v>
      </c>
    </row>
    <row r="666" spans="1:9" x14ac:dyDescent="0.25">
      <c r="A666" s="146">
        <v>663</v>
      </c>
      <c r="B666" s="146">
        <v>23.310349845886229</v>
      </c>
      <c r="C666" s="146">
        <v>23.310349845886229</v>
      </c>
      <c r="D666" s="90"/>
      <c r="E666" s="146">
        <v>1436.192824431962</v>
      </c>
      <c r="F666" s="146">
        <v>66.655920024727891</v>
      </c>
      <c r="G666" s="146">
        <v>0</v>
      </c>
      <c r="H666" s="146">
        <v>-8.9861083153486252</v>
      </c>
      <c r="I666" s="146">
        <v>2.266176795407286</v>
      </c>
    </row>
    <row r="667" spans="1:9" x14ac:dyDescent="0.25">
      <c r="A667" s="146">
        <v>664</v>
      </c>
      <c r="B667" s="146">
        <v>18.131566333770749</v>
      </c>
      <c r="C667" s="146">
        <v>18.131566333770749</v>
      </c>
      <c r="D667" s="90"/>
      <c r="E667" s="146">
        <v>1117.1186033859231</v>
      </c>
      <c r="F667" s="146">
        <v>66.750648771217087</v>
      </c>
      <c r="G667" s="146">
        <v>0</v>
      </c>
      <c r="H667" s="146">
        <v>-20.837426779942991</v>
      </c>
      <c r="I667" s="146">
        <v>14.11749526000165</v>
      </c>
    </row>
    <row r="668" spans="1:9" x14ac:dyDescent="0.25">
      <c r="A668" s="146">
        <v>665</v>
      </c>
      <c r="B668" s="146">
        <v>13.70788564682007</v>
      </c>
      <c r="C668" s="146">
        <v>13.70788564682007</v>
      </c>
      <c r="D668" s="90"/>
      <c r="E668" s="146">
        <v>844.56763344421552</v>
      </c>
      <c r="F668" s="146">
        <v>66.810233648184678</v>
      </c>
      <c r="G668" s="146">
        <v>6.2471423420170528E-2</v>
      </c>
      <c r="H668" s="146">
        <v>-16.049396037344611</v>
      </c>
      <c r="I668" s="146">
        <v>9.3294645174032702</v>
      </c>
    </row>
    <row r="669" spans="1:9" x14ac:dyDescent="0.25">
      <c r="A669" s="146">
        <v>666</v>
      </c>
      <c r="B669" s="146">
        <v>12.50633230209351</v>
      </c>
      <c r="C669" s="146">
        <v>12.50633230209351</v>
      </c>
      <c r="D669" s="90"/>
      <c r="E669" s="146">
        <v>800</v>
      </c>
      <c r="F669" s="146">
        <v>66.842943053747874</v>
      </c>
      <c r="G669" s="146">
        <v>2.2522395407007121</v>
      </c>
      <c r="H669" s="146">
        <v>0</v>
      </c>
      <c r="I669" s="146">
        <v>-6.7199315199413396</v>
      </c>
    </row>
    <row r="670" spans="1:9" x14ac:dyDescent="0.25">
      <c r="A670" s="146">
        <v>667</v>
      </c>
      <c r="B670" s="146">
        <v>13.126267337799071</v>
      </c>
      <c r="C670" s="146">
        <v>13.126267337799071</v>
      </c>
      <c r="D670" s="90"/>
      <c r="E670" s="146">
        <v>808.73307722790798</v>
      </c>
      <c r="F670" s="146">
        <v>66.890234097096368</v>
      </c>
      <c r="G670" s="146">
        <v>2.2520894109930878</v>
      </c>
      <c r="H670" s="146">
        <v>0</v>
      </c>
      <c r="I670" s="146">
        <v>-6.7199315199413396</v>
      </c>
    </row>
    <row r="671" spans="1:9" x14ac:dyDescent="0.25">
      <c r="A671" s="146">
        <v>668</v>
      </c>
      <c r="B671" s="146">
        <v>13.83103971481323</v>
      </c>
      <c r="C671" s="146">
        <v>13.83103971481323</v>
      </c>
      <c r="D671" s="90"/>
      <c r="E671" s="146">
        <v>852.15537836957117</v>
      </c>
      <c r="F671" s="146">
        <v>66.937525140444862</v>
      </c>
      <c r="G671" s="146">
        <v>8.9247405865741687</v>
      </c>
      <c r="H671" s="146">
        <v>0</v>
      </c>
      <c r="I671" s="146">
        <v>-6.7199315199413396</v>
      </c>
    </row>
    <row r="672" spans="1:9" x14ac:dyDescent="0.25">
      <c r="A672" s="146">
        <v>669</v>
      </c>
      <c r="B672" s="146">
        <v>17.093409729003909</v>
      </c>
      <c r="C672" s="146">
        <v>17.093409729003909</v>
      </c>
      <c r="D672" s="90"/>
      <c r="E672" s="146">
        <v>1053.155896851687</v>
      </c>
      <c r="F672" s="146">
        <v>66.939293715097634</v>
      </c>
      <c r="G672" s="146">
        <v>20.023614474605719</v>
      </c>
      <c r="H672" s="146">
        <v>-2.5375399789370539</v>
      </c>
      <c r="I672" s="146">
        <v>-4.1823915410042858</v>
      </c>
    </row>
    <row r="673" spans="1:9" x14ac:dyDescent="0.25">
      <c r="A673" s="146">
        <v>670</v>
      </c>
      <c r="B673" s="146">
        <v>21.873756790161131</v>
      </c>
      <c r="C673" s="146">
        <v>21.873756790161131</v>
      </c>
      <c r="D673" s="90"/>
      <c r="E673" s="146">
        <v>1347.6817273483939</v>
      </c>
      <c r="F673" s="146">
        <v>66.970869641561706</v>
      </c>
      <c r="G673" s="146">
        <v>35.106821326409658</v>
      </c>
      <c r="H673" s="146">
        <v>-2.3795653489665498</v>
      </c>
      <c r="I673" s="146">
        <v>-4.3403661709747894</v>
      </c>
    </row>
    <row r="674" spans="1:9" x14ac:dyDescent="0.25">
      <c r="A674" s="146">
        <v>671</v>
      </c>
      <c r="B674" s="146">
        <v>27.947026252746578</v>
      </c>
      <c r="C674" s="146">
        <v>27.947026252746578</v>
      </c>
      <c r="D674" s="90"/>
      <c r="E674" s="146">
        <v>1721.866846004873</v>
      </c>
      <c r="F674" s="146">
        <v>67.025308035504708</v>
      </c>
      <c r="G674" s="146">
        <v>34.933045024159043</v>
      </c>
      <c r="H674" s="146">
        <v>-2.3066706007319921</v>
      </c>
      <c r="I674" s="146">
        <v>-4.4132609192093479</v>
      </c>
    </row>
    <row r="675" spans="1:9" x14ac:dyDescent="0.25">
      <c r="A675" s="146">
        <v>672</v>
      </c>
      <c r="B675" s="146">
        <v>30.751797866821288</v>
      </c>
      <c r="C675" s="146">
        <v>30.751797866821288</v>
      </c>
      <c r="D675" s="90"/>
      <c r="E675" s="146">
        <v>1185.679685340529</v>
      </c>
      <c r="F675" s="146">
        <v>67.068469368961146</v>
      </c>
      <c r="G675" s="146">
        <v>20.095225903578431</v>
      </c>
      <c r="H675" s="146">
        <v>-0.60493631795120173</v>
      </c>
      <c r="I675" s="146">
        <v>-6.1149952019901379</v>
      </c>
    </row>
    <row r="676" spans="1:9" x14ac:dyDescent="0.25">
      <c r="A676" s="146">
        <v>673</v>
      </c>
      <c r="B676" s="146">
        <v>32.959213638305663</v>
      </c>
      <c r="C676" s="146">
        <v>32.959213638305663</v>
      </c>
      <c r="D676" s="90"/>
      <c r="E676" s="146">
        <v>1270.7897673163591</v>
      </c>
      <c r="F676" s="146">
        <v>67.125468649236225</v>
      </c>
      <c r="G676" s="146">
        <v>21.726215040615411</v>
      </c>
      <c r="H676" s="146">
        <v>-0.60493631795120173</v>
      </c>
      <c r="I676" s="146">
        <v>-6.1149952019901379</v>
      </c>
    </row>
    <row r="677" spans="1:9" x14ac:dyDescent="0.25">
      <c r="A677" s="146">
        <v>674</v>
      </c>
      <c r="B677" s="146">
        <v>34.957275390625</v>
      </c>
      <c r="C677" s="146">
        <v>34.957275390625</v>
      </c>
      <c r="D677" s="90"/>
      <c r="E677" s="146">
        <v>1347.827904730008</v>
      </c>
      <c r="F677" s="146">
        <v>67.187276060110094</v>
      </c>
      <c r="G677" s="146">
        <v>22.83589672782167</v>
      </c>
      <c r="H677" s="146">
        <v>-0.60493631795120173</v>
      </c>
      <c r="I677" s="146">
        <v>-6.1149952019901379</v>
      </c>
    </row>
    <row r="678" spans="1:9" x14ac:dyDescent="0.25">
      <c r="A678" s="146">
        <v>675</v>
      </c>
      <c r="B678" s="146">
        <v>37.132699966430657</v>
      </c>
      <c r="C678" s="146">
        <v>37.132699966430657</v>
      </c>
      <c r="D678" s="90"/>
      <c r="E678" s="146">
        <v>1431.7045202597369</v>
      </c>
      <c r="F678" s="146">
        <v>67.283128297130716</v>
      </c>
      <c r="G678" s="146">
        <v>23.880964876300041</v>
      </c>
      <c r="H678" s="146">
        <v>-0.60493631795120173</v>
      </c>
      <c r="I678" s="146">
        <v>-6.1149952019901379</v>
      </c>
    </row>
    <row r="679" spans="1:9" x14ac:dyDescent="0.25">
      <c r="A679" s="146">
        <v>676</v>
      </c>
      <c r="B679" s="146">
        <v>39.00560111999512</v>
      </c>
      <c r="C679" s="146">
        <v>39.00560111999512</v>
      </c>
      <c r="D679" s="90"/>
      <c r="E679" s="146">
        <v>1503.9169112246291</v>
      </c>
      <c r="F679" s="146">
        <v>67.372064161139306</v>
      </c>
      <c r="G679" s="146">
        <v>23.642636282401941</v>
      </c>
      <c r="H679" s="146">
        <v>-0.60493631795120173</v>
      </c>
      <c r="I679" s="146">
        <v>-6.1149952019901379</v>
      </c>
    </row>
    <row r="680" spans="1:9" x14ac:dyDescent="0.25">
      <c r="A680" s="146">
        <v>677</v>
      </c>
      <c r="B680" s="146">
        <v>40.601964950561523</v>
      </c>
      <c r="C680" s="146">
        <v>40.601964950561523</v>
      </c>
      <c r="D680" s="90"/>
      <c r="E680" s="146">
        <v>1565.467008962398</v>
      </c>
      <c r="F680" s="146">
        <v>67.438491993236923</v>
      </c>
      <c r="G680" s="146">
        <v>15.624926531663419</v>
      </c>
      <c r="H680" s="146">
        <v>-8.9506935709600721E-2</v>
      </c>
      <c r="I680" s="146">
        <v>-6.6304245842317391</v>
      </c>
    </row>
    <row r="681" spans="1:9" x14ac:dyDescent="0.25">
      <c r="A681" s="146">
        <v>678</v>
      </c>
      <c r="B681" s="146">
        <v>40.554846572875967</v>
      </c>
      <c r="C681" s="146">
        <v>40.554846572875967</v>
      </c>
      <c r="D681" s="90"/>
      <c r="E681" s="146">
        <v>1563.650292311557</v>
      </c>
      <c r="F681" s="146">
        <v>67.530921253857315</v>
      </c>
      <c r="G681" s="146">
        <v>4.9976465309980771</v>
      </c>
      <c r="H681" s="146">
        <v>-62.86207527816056</v>
      </c>
      <c r="I681" s="146">
        <v>56.14214375821922</v>
      </c>
    </row>
    <row r="682" spans="1:9" x14ac:dyDescent="0.25">
      <c r="A682" s="146">
        <v>679</v>
      </c>
      <c r="B682" s="146">
        <v>39.573766708374023</v>
      </c>
      <c r="C682" s="146">
        <v>39.573766708374023</v>
      </c>
      <c r="D682" s="90"/>
      <c r="E682" s="146">
        <v>1525.823350612917</v>
      </c>
      <c r="F682" s="146">
        <v>67.609625492669025</v>
      </c>
      <c r="G682" s="146">
        <v>0</v>
      </c>
      <c r="H682" s="146">
        <v>-48.237168008863698</v>
      </c>
      <c r="I682" s="146">
        <v>41.517236488922357</v>
      </c>
    </row>
    <row r="683" spans="1:9" x14ac:dyDescent="0.25">
      <c r="A683" s="146">
        <v>680</v>
      </c>
      <c r="B683" s="146">
        <v>37.680450439453118</v>
      </c>
      <c r="C683" s="146">
        <v>37.680450439453118</v>
      </c>
      <c r="D683" s="90"/>
      <c r="E683" s="146">
        <v>1452.823825586569</v>
      </c>
      <c r="F683" s="146">
        <v>67.626233554364731</v>
      </c>
      <c r="G683" s="146">
        <v>0</v>
      </c>
      <c r="H683" s="146">
        <v>-4.1894567858820579</v>
      </c>
      <c r="I683" s="146">
        <v>-2.5304747340592821</v>
      </c>
    </row>
    <row r="684" spans="1:9" x14ac:dyDescent="0.25">
      <c r="A684" s="146">
        <v>681</v>
      </c>
      <c r="B684" s="146">
        <v>34.116189002990723</v>
      </c>
      <c r="C684" s="146">
        <v>34.116189002990723</v>
      </c>
      <c r="D684" s="90"/>
      <c r="E684" s="146">
        <v>2101.9601235932059</v>
      </c>
      <c r="F684" s="146">
        <v>67.683751590047649</v>
      </c>
      <c r="G684" s="146">
        <v>0</v>
      </c>
      <c r="H684" s="146">
        <v>-23.01487195355519</v>
      </c>
      <c r="I684" s="146">
        <v>16.294940433613849</v>
      </c>
    </row>
    <row r="685" spans="1:9" x14ac:dyDescent="0.25">
      <c r="A685" s="146">
        <v>682</v>
      </c>
      <c r="B685" s="146">
        <v>29.12703018188477</v>
      </c>
      <c r="C685" s="146">
        <v>29.12703018188477</v>
      </c>
      <c r="D685" s="90"/>
      <c r="E685" s="146">
        <v>1794.5690228076321</v>
      </c>
      <c r="F685" s="146">
        <v>67.783912267029848</v>
      </c>
      <c r="G685" s="146">
        <v>0</v>
      </c>
      <c r="H685" s="146">
        <v>-10.17166137194654</v>
      </c>
      <c r="I685" s="146">
        <v>3.4517298520051982</v>
      </c>
    </row>
    <row r="686" spans="1:9" x14ac:dyDescent="0.25">
      <c r="A686" s="146">
        <v>683</v>
      </c>
      <c r="B686" s="146">
        <v>24.314295768737789</v>
      </c>
      <c r="C686" s="146">
        <v>24.314295768737789</v>
      </c>
      <c r="D686" s="90"/>
      <c r="E686" s="146">
        <v>1498.047748963332</v>
      </c>
      <c r="F686" s="146">
        <v>67.917626916275452</v>
      </c>
      <c r="G686" s="146">
        <v>0</v>
      </c>
      <c r="H686" s="146">
        <v>-19.037185157517619</v>
      </c>
      <c r="I686" s="146">
        <v>12.317253637576281</v>
      </c>
    </row>
    <row r="687" spans="1:9" x14ac:dyDescent="0.25">
      <c r="A687" s="146">
        <v>684</v>
      </c>
      <c r="B687" s="146">
        <v>20.889773559570308</v>
      </c>
      <c r="C687" s="146">
        <v>20.889773559570308</v>
      </c>
      <c r="D687" s="90"/>
      <c r="E687" s="146">
        <v>1287.0567404014339</v>
      </c>
      <c r="F687" s="146">
        <v>67.963089151574636</v>
      </c>
      <c r="G687" s="146">
        <v>0</v>
      </c>
      <c r="H687" s="146">
        <v>-15.744015510404481</v>
      </c>
      <c r="I687" s="146">
        <v>9.02408399046314</v>
      </c>
    </row>
    <row r="688" spans="1:9" x14ac:dyDescent="0.25">
      <c r="A688" s="146">
        <v>685</v>
      </c>
      <c r="B688" s="146">
        <v>19.071101760864259</v>
      </c>
      <c r="C688" s="146">
        <v>19.071101760864259</v>
      </c>
      <c r="D688" s="90"/>
      <c r="E688" s="146">
        <v>1175.0050807495161</v>
      </c>
      <c r="F688" s="146">
        <v>68.03992637675475</v>
      </c>
      <c r="G688" s="146">
        <v>1.8039850053157249</v>
      </c>
      <c r="H688" s="146">
        <v>-10.66463124224572</v>
      </c>
      <c r="I688" s="146">
        <v>3.9446997223043772</v>
      </c>
    </row>
    <row r="689" spans="1:9" x14ac:dyDescent="0.25">
      <c r="A689" s="146">
        <v>686</v>
      </c>
      <c r="B689" s="146">
        <v>19.484577751159669</v>
      </c>
      <c r="C689" s="146">
        <v>19.484577751159669</v>
      </c>
      <c r="D689" s="90"/>
      <c r="E689" s="146">
        <v>1200.4800845252289</v>
      </c>
      <c r="F689" s="146">
        <v>68.100557503784771</v>
      </c>
      <c r="G689" s="146">
        <v>11.15161232154342</v>
      </c>
      <c r="H689" s="146">
        <v>0</v>
      </c>
      <c r="I689" s="146">
        <v>-6.7199315199413396</v>
      </c>
    </row>
    <row r="690" spans="1:9" x14ac:dyDescent="0.25">
      <c r="A690" s="146">
        <v>687</v>
      </c>
      <c r="B690" s="146">
        <v>21.692568778991699</v>
      </c>
      <c r="C690" s="146">
        <v>21.692568778991699</v>
      </c>
      <c r="D690" s="90"/>
      <c r="E690" s="146">
        <v>1336.5184061955561</v>
      </c>
      <c r="F690" s="146">
        <v>68.14645389805446</v>
      </c>
      <c r="G690" s="146">
        <v>16.060378704400929</v>
      </c>
      <c r="H690" s="146">
        <v>-1.4942801427830119</v>
      </c>
      <c r="I690" s="146">
        <v>-5.2256513771583277</v>
      </c>
    </row>
    <row r="691" spans="1:9" x14ac:dyDescent="0.25">
      <c r="A691" s="146">
        <v>688</v>
      </c>
      <c r="B691" s="146">
        <v>23.748386764526369</v>
      </c>
      <c r="C691" s="146">
        <v>23.748386764526369</v>
      </c>
      <c r="D691" s="90"/>
      <c r="E691" s="146">
        <v>1463.181071435826</v>
      </c>
      <c r="F691" s="146">
        <v>68.208058935516291</v>
      </c>
      <c r="G691" s="146">
        <v>14.978907271784029</v>
      </c>
      <c r="H691" s="146">
        <v>-2.164799923786505</v>
      </c>
      <c r="I691" s="146">
        <v>-4.5551315961548351</v>
      </c>
    </row>
    <row r="692" spans="1:9" x14ac:dyDescent="0.25">
      <c r="A692" s="146">
        <v>689</v>
      </c>
      <c r="B692" s="146">
        <v>25.614362525939939</v>
      </c>
      <c r="C692" s="146">
        <v>25.614362525939939</v>
      </c>
      <c r="D692" s="90"/>
      <c r="E692" s="146">
        <v>1578.1472138070901</v>
      </c>
      <c r="F692" s="146">
        <v>68.220212488541279</v>
      </c>
      <c r="G692" s="146">
        <v>17.190261890773922</v>
      </c>
      <c r="H692" s="146">
        <v>-0.60493631795120173</v>
      </c>
      <c r="I692" s="146">
        <v>-6.1149952019901379</v>
      </c>
    </row>
    <row r="693" spans="1:9" x14ac:dyDescent="0.25">
      <c r="A693" s="146">
        <v>690</v>
      </c>
      <c r="B693" s="146">
        <v>27.868342208862309</v>
      </c>
      <c r="C693" s="146">
        <v>27.868342208862309</v>
      </c>
      <c r="D693" s="90"/>
      <c r="E693" s="146">
        <v>1717.0189797149631</v>
      </c>
      <c r="F693" s="146">
        <v>68.279849423862942</v>
      </c>
      <c r="G693" s="146">
        <v>20.45717984219927</v>
      </c>
      <c r="H693" s="146">
        <v>-0.60493631795120173</v>
      </c>
      <c r="I693" s="146">
        <v>-6.1149952019901379</v>
      </c>
    </row>
    <row r="694" spans="1:9" x14ac:dyDescent="0.25">
      <c r="A694" s="146">
        <v>691</v>
      </c>
      <c r="B694" s="146">
        <v>29.840993309020991</v>
      </c>
      <c r="C694" s="146">
        <v>29.840993309020991</v>
      </c>
      <c r="D694" s="90"/>
      <c r="E694" s="146">
        <v>1838.5575826911729</v>
      </c>
      <c r="F694" s="146">
        <v>68.301143286414089</v>
      </c>
      <c r="G694" s="146">
        <v>15.43518385733667</v>
      </c>
      <c r="H694" s="146">
        <v>-2.0497407834176702</v>
      </c>
      <c r="I694" s="146">
        <v>-4.6701907365236703</v>
      </c>
    </row>
    <row r="695" spans="1:9" x14ac:dyDescent="0.25">
      <c r="A695" s="146">
        <v>692</v>
      </c>
      <c r="B695" s="146">
        <v>30.466425704956059</v>
      </c>
      <c r="C695" s="146">
        <v>30.466425704956059</v>
      </c>
      <c r="D695" s="90"/>
      <c r="E695" s="146">
        <v>1877.091604065706</v>
      </c>
      <c r="F695" s="146">
        <v>68.339453541897768</v>
      </c>
      <c r="G695" s="146">
        <v>9.6697960812340753</v>
      </c>
      <c r="H695" s="146">
        <v>0</v>
      </c>
      <c r="I695" s="146">
        <v>-6.7199315199413396</v>
      </c>
    </row>
    <row r="696" spans="1:9" x14ac:dyDescent="0.25">
      <c r="A696" s="146">
        <v>693</v>
      </c>
      <c r="B696" s="146">
        <v>30.78200359344482</v>
      </c>
      <c r="C696" s="146">
        <v>30.78200359344482</v>
      </c>
      <c r="D696" s="90"/>
      <c r="E696" s="146">
        <v>1896.5349286830301</v>
      </c>
      <c r="F696" s="146">
        <v>68.419693938435586</v>
      </c>
      <c r="G696" s="146">
        <v>9.8151731625263618</v>
      </c>
      <c r="H696" s="146">
        <v>0</v>
      </c>
      <c r="I696" s="146">
        <v>-6.7199315199413396</v>
      </c>
    </row>
    <row r="697" spans="1:9" x14ac:dyDescent="0.25">
      <c r="A697" s="146">
        <v>694</v>
      </c>
      <c r="B697" s="146">
        <v>31.22807502746582</v>
      </c>
      <c r="C697" s="146">
        <v>31.22807502746582</v>
      </c>
      <c r="D697" s="90"/>
      <c r="E697" s="146">
        <v>1924.018196714638</v>
      </c>
      <c r="F697" s="146">
        <v>68.487770808794735</v>
      </c>
      <c r="G697" s="146">
        <v>12.669864740968469</v>
      </c>
      <c r="H697" s="146">
        <v>0</v>
      </c>
      <c r="I697" s="146">
        <v>-6.7199315199413396</v>
      </c>
    </row>
    <row r="698" spans="1:9" x14ac:dyDescent="0.25">
      <c r="A698" s="146">
        <v>695</v>
      </c>
      <c r="B698" s="146">
        <v>32.256647682189943</v>
      </c>
      <c r="C698" s="146">
        <v>32.256647682189943</v>
      </c>
      <c r="D698" s="90"/>
      <c r="E698" s="146">
        <v>1987.3904187485521</v>
      </c>
      <c r="F698" s="146">
        <v>68.573594328931179</v>
      </c>
      <c r="G698" s="146">
        <v>15.99368554559441</v>
      </c>
      <c r="H698" s="146">
        <v>-1.9689151685659669</v>
      </c>
      <c r="I698" s="146">
        <v>-4.7510163513753723</v>
      </c>
    </row>
    <row r="699" spans="1:9" x14ac:dyDescent="0.25">
      <c r="A699" s="146">
        <v>696</v>
      </c>
      <c r="B699" s="146">
        <v>33.023177337646487</v>
      </c>
      <c r="C699" s="146">
        <v>33.023177337646487</v>
      </c>
      <c r="D699" s="90"/>
      <c r="E699" s="146">
        <v>2034.6176975392759</v>
      </c>
      <c r="F699" s="146">
        <v>68.686395048185673</v>
      </c>
      <c r="G699" s="146">
        <v>8.7003221938268318</v>
      </c>
      <c r="H699" s="146">
        <v>0</v>
      </c>
      <c r="I699" s="146">
        <v>-6.7199315199413396</v>
      </c>
    </row>
    <row r="700" spans="1:9" x14ac:dyDescent="0.25">
      <c r="A700" s="146">
        <v>697</v>
      </c>
      <c r="B700" s="146">
        <v>32.038607406616208</v>
      </c>
      <c r="C700" s="146">
        <v>32.038607406616208</v>
      </c>
      <c r="D700" s="90"/>
      <c r="E700" s="146">
        <v>1973.9565629168501</v>
      </c>
      <c r="F700" s="146">
        <v>68.718527719044829</v>
      </c>
      <c r="G700" s="146">
        <v>0</v>
      </c>
      <c r="H700" s="146">
        <v>-19.408816767339012</v>
      </c>
      <c r="I700" s="146">
        <v>12.688885247397669</v>
      </c>
    </row>
    <row r="701" spans="1:9" x14ac:dyDescent="0.25">
      <c r="A701" s="146">
        <v>698</v>
      </c>
      <c r="B701" s="146">
        <v>29.534009552001951</v>
      </c>
      <c r="C701" s="146">
        <v>29.534009552001951</v>
      </c>
      <c r="D701" s="90"/>
      <c r="E701" s="146">
        <v>1819.643758061221</v>
      </c>
      <c r="F701" s="146">
        <v>68.853541616506234</v>
      </c>
      <c r="G701" s="146">
        <v>0</v>
      </c>
      <c r="H701" s="146">
        <v>-7.9256083284752723</v>
      </c>
      <c r="I701" s="146">
        <v>1.2056768085339331</v>
      </c>
    </row>
    <row r="702" spans="1:9" x14ac:dyDescent="0.25">
      <c r="A702" s="146">
        <v>699</v>
      </c>
      <c r="B702" s="146">
        <v>26.229945755004881</v>
      </c>
      <c r="C702" s="146">
        <v>26.229945755004881</v>
      </c>
      <c r="D702" s="90"/>
      <c r="E702" s="146">
        <v>1616.074410192766</v>
      </c>
      <c r="F702" s="146">
        <v>68.979679573376345</v>
      </c>
      <c r="G702" s="146">
        <v>0</v>
      </c>
      <c r="H702" s="146">
        <v>-16.878483123956389</v>
      </c>
      <c r="I702" s="146">
        <v>10.158551604015051</v>
      </c>
    </row>
    <row r="703" spans="1:9" x14ac:dyDescent="0.25">
      <c r="A703" s="146">
        <v>700</v>
      </c>
      <c r="B703" s="146">
        <v>24.082356071472169</v>
      </c>
      <c r="C703" s="146">
        <v>24.082356071472169</v>
      </c>
      <c r="D703" s="90"/>
      <c r="E703" s="146">
        <v>1483.7575246159449</v>
      </c>
      <c r="F703" s="146">
        <v>69.054193452074628</v>
      </c>
      <c r="G703" s="146">
        <v>0</v>
      </c>
      <c r="H703" s="146">
        <v>-30.430015904525501</v>
      </c>
      <c r="I703" s="146">
        <v>23.71008438458416</v>
      </c>
    </row>
    <row r="704" spans="1:9" x14ac:dyDescent="0.25">
      <c r="A704" s="146">
        <v>701</v>
      </c>
      <c r="B704" s="146">
        <v>22.46852264404297</v>
      </c>
      <c r="C704" s="146">
        <v>22.46852264404297</v>
      </c>
      <c r="D704" s="90"/>
      <c r="E704" s="146">
        <v>1384.326327588617</v>
      </c>
      <c r="F704" s="146">
        <v>69.07467457650452</v>
      </c>
      <c r="G704" s="146">
        <v>0</v>
      </c>
      <c r="H704" s="146">
        <v>-11.450364432715761</v>
      </c>
      <c r="I704" s="146">
        <v>4.7304329127744191</v>
      </c>
    </row>
    <row r="705" spans="1:9" x14ac:dyDescent="0.25">
      <c r="A705" s="146">
        <v>702</v>
      </c>
      <c r="B705" s="146">
        <v>21.386657524108891</v>
      </c>
      <c r="C705" s="146">
        <v>21.386657524108891</v>
      </c>
      <c r="D705" s="90"/>
      <c r="E705" s="146">
        <v>1317.6706603624659</v>
      </c>
      <c r="F705" s="146">
        <v>69.172089657355784</v>
      </c>
      <c r="G705" s="146">
        <v>3.10715429332057</v>
      </c>
      <c r="H705" s="146">
        <v>0</v>
      </c>
      <c r="I705" s="146">
        <v>-6.7199315199413396</v>
      </c>
    </row>
    <row r="706" spans="1:9" x14ac:dyDescent="0.25">
      <c r="A706" s="146">
        <v>703</v>
      </c>
      <c r="B706" s="146">
        <v>21.568651008605961</v>
      </c>
      <c r="C706" s="146">
        <v>21.568651008605961</v>
      </c>
      <c r="D706" s="90"/>
      <c r="E706" s="146">
        <v>1328.8836081841901</v>
      </c>
      <c r="F706" s="146">
        <v>69.25204300971123</v>
      </c>
      <c r="G706" s="146">
        <v>7.4842334915335487</v>
      </c>
      <c r="H706" s="146">
        <v>0</v>
      </c>
      <c r="I706" s="146">
        <v>-6.7199315199413396</v>
      </c>
    </row>
    <row r="707" spans="1:9" x14ac:dyDescent="0.25">
      <c r="A707" s="146">
        <v>704</v>
      </c>
      <c r="B707" s="146">
        <v>21.841845893859858</v>
      </c>
      <c r="C707" s="146">
        <v>21.841845893859858</v>
      </c>
      <c r="D707" s="90"/>
      <c r="E707" s="146">
        <v>1345.7156392977181</v>
      </c>
      <c r="F707" s="146">
        <v>69.333073664210005</v>
      </c>
      <c r="G707" s="146">
        <v>4.067881053180896</v>
      </c>
      <c r="H707" s="146">
        <v>0</v>
      </c>
      <c r="I707" s="146">
        <v>-6.7199315199413396</v>
      </c>
    </row>
    <row r="708" spans="1:9" x14ac:dyDescent="0.25">
      <c r="A708" s="146">
        <v>705</v>
      </c>
      <c r="B708" s="146">
        <v>21.057711219787599</v>
      </c>
      <c r="C708" s="146">
        <v>21.057711219787599</v>
      </c>
      <c r="D708" s="90"/>
      <c r="E708" s="146">
        <v>1297.403683461087</v>
      </c>
      <c r="F708" s="146">
        <v>69.415345699657436</v>
      </c>
      <c r="G708" s="146">
        <v>2.858793158436892</v>
      </c>
      <c r="H708" s="146">
        <v>-63.614082762113227</v>
      </c>
      <c r="I708" s="146">
        <v>56.894151242171887</v>
      </c>
    </row>
    <row r="709" spans="1:9" x14ac:dyDescent="0.25">
      <c r="A709" s="146">
        <v>706</v>
      </c>
      <c r="B709" s="146">
        <v>20.055515861511228</v>
      </c>
      <c r="C709" s="146">
        <v>20.055515861511228</v>
      </c>
      <c r="D709" s="90"/>
      <c r="E709" s="146">
        <v>1235.656614380116</v>
      </c>
      <c r="F709" s="146">
        <v>69.488431853404677</v>
      </c>
      <c r="G709" s="146">
        <v>1.0787548193592471</v>
      </c>
      <c r="H709" s="146">
        <v>-38.044588445727733</v>
      </c>
      <c r="I709" s="146">
        <v>31.324656925786389</v>
      </c>
    </row>
    <row r="710" spans="1:9" x14ac:dyDescent="0.25">
      <c r="A710" s="146">
        <v>707</v>
      </c>
      <c r="B710" s="146">
        <v>18.529128646850591</v>
      </c>
      <c r="C710" s="146">
        <v>18.529128646850591</v>
      </c>
      <c r="D710" s="90"/>
      <c r="E710" s="146">
        <v>1141.6131367191749</v>
      </c>
      <c r="F710" s="146">
        <v>69.574124007177147</v>
      </c>
      <c r="G710" s="146">
        <v>0</v>
      </c>
      <c r="H710" s="146">
        <v>-24.585770748084521</v>
      </c>
      <c r="I710" s="146">
        <v>17.86583922814318</v>
      </c>
    </row>
    <row r="711" spans="1:9" x14ac:dyDescent="0.25">
      <c r="A711" s="146">
        <v>708</v>
      </c>
      <c r="B711" s="146">
        <v>16.56630191802979</v>
      </c>
      <c r="C711" s="146">
        <v>16.56630191802979</v>
      </c>
      <c r="D711" s="90"/>
      <c r="E711" s="146">
        <v>1020.679831034225</v>
      </c>
      <c r="F711" s="146">
        <v>69.595117483775141</v>
      </c>
      <c r="G711" s="146">
        <v>0</v>
      </c>
      <c r="H711" s="146">
        <v>-47.824345017961093</v>
      </c>
      <c r="I711" s="146">
        <v>41.104413498019753</v>
      </c>
    </row>
    <row r="712" spans="1:9" x14ac:dyDescent="0.25">
      <c r="A712" s="146">
        <v>709</v>
      </c>
      <c r="B712" s="146">
        <v>14.23363723754883</v>
      </c>
      <c r="C712" s="146">
        <v>14.23363723754883</v>
      </c>
      <c r="D712" s="90"/>
      <c r="E712" s="146">
        <v>876.96014007884207</v>
      </c>
      <c r="F712" s="146">
        <v>69.638364767315778</v>
      </c>
      <c r="G712" s="146">
        <v>5.7806782838265861E-2</v>
      </c>
      <c r="H712" s="146">
        <v>-59.445079916020013</v>
      </c>
      <c r="I712" s="146">
        <v>52.725148396078673</v>
      </c>
    </row>
    <row r="713" spans="1:9" x14ac:dyDescent="0.25">
      <c r="A713" s="146">
        <v>710</v>
      </c>
      <c r="B713" s="146">
        <v>12.761105918884279</v>
      </c>
      <c r="C713" s="146">
        <v>12.761105918884279</v>
      </c>
      <c r="D713" s="90"/>
      <c r="E713" s="146">
        <v>800</v>
      </c>
      <c r="F713" s="146">
        <v>69.683194960099499</v>
      </c>
      <c r="G713" s="146">
        <v>2.243277328008265</v>
      </c>
      <c r="H713" s="146">
        <v>-18.351633509632521</v>
      </c>
      <c r="I713" s="146">
        <v>11.63170198969118</v>
      </c>
    </row>
    <row r="714" spans="1:9" x14ac:dyDescent="0.25">
      <c r="A714" s="146">
        <v>711</v>
      </c>
      <c r="B714" s="146">
        <v>13.50278644561768</v>
      </c>
      <c r="C714" s="146">
        <v>13.50278644561768</v>
      </c>
      <c r="D714" s="90"/>
      <c r="E714" s="146">
        <v>831.9311006160483</v>
      </c>
      <c r="F714" s="146">
        <v>69.719020492838027</v>
      </c>
      <c r="G714" s="146">
        <v>8.7319538201314675</v>
      </c>
      <c r="H714" s="146">
        <v>-5.739215599246835</v>
      </c>
      <c r="I714" s="146">
        <v>-0.98071592069450464</v>
      </c>
    </row>
    <row r="715" spans="1:9" x14ac:dyDescent="0.25">
      <c r="A715" s="146">
        <v>712</v>
      </c>
      <c r="B715" s="146">
        <v>16.08139791488647</v>
      </c>
      <c r="C715" s="146">
        <v>16.08139791488647</v>
      </c>
      <c r="D715" s="90"/>
      <c r="E715" s="146">
        <v>990.80401816753556</v>
      </c>
      <c r="F715" s="146">
        <v>69.720789067490799</v>
      </c>
      <c r="G715" s="146">
        <v>15.970337198702159</v>
      </c>
      <c r="H715" s="146">
        <v>-6.1294769212456526</v>
      </c>
      <c r="I715" s="146">
        <v>-0.59045459869568706</v>
      </c>
    </row>
    <row r="716" spans="1:9" x14ac:dyDescent="0.25">
      <c r="A716" s="146">
        <v>713</v>
      </c>
      <c r="B716" s="146">
        <v>19.541101646423339</v>
      </c>
      <c r="C716" s="146">
        <v>19.541101646423339</v>
      </c>
      <c r="D716" s="90"/>
      <c r="E716" s="146">
        <v>1203.9626239690101</v>
      </c>
      <c r="F716" s="146">
        <v>69.729604595147592</v>
      </c>
      <c r="G716" s="146">
        <v>18.25588590823094</v>
      </c>
      <c r="H716" s="146">
        <v>-7.5701924934856279</v>
      </c>
      <c r="I716" s="146">
        <v>0.85026097354428831</v>
      </c>
    </row>
    <row r="717" spans="1:9" x14ac:dyDescent="0.25">
      <c r="A717" s="146">
        <v>714</v>
      </c>
      <c r="B717" s="146">
        <v>21.676742553710941</v>
      </c>
      <c r="C717" s="146">
        <v>21.676742553710941</v>
      </c>
      <c r="D717" s="90"/>
      <c r="E717" s="146">
        <v>1335.5433238250059</v>
      </c>
      <c r="F717" s="146">
        <v>69.79605525507273</v>
      </c>
      <c r="G717" s="146">
        <v>9.7815079643956864</v>
      </c>
      <c r="H717" s="146">
        <v>-6.0717809147977881</v>
      </c>
      <c r="I717" s="146">
        <v>-0.64815060514355149</v>
      </c>
    </row>
    <row r="718" spans="1:9" x14ac:dyDescent="0.25">
      <c r="A718" s="146">
        <v>715</v>
      </c>
      <c r="B718" s="146">
        <v>21.509408760070801</v>
      </c>
      <c r="C718" s="146">
        <v>21.509408760070801</v>
      </c>
      <c r="D718" s="90"/>
      <c r="E718" s="146">
        <v>1325.2335860776191</v>
      </c>
      <c r="F718" s="146">
        <v>69.894616936804141</v>
      </c>
      <c r="G718" s="146">
        <v>1.810865270430942</v>
      </c>
      <c r="H718" s="146">
        <v>-47.901343763793513</v>
      </c>
      <c r="I718" s="146">
        <v>41.181412243852172</v>
      </c>
    </row>
    <row r="719" spans="1:9" x14ac:dyDescent="0.25">
      <c r="A719" s="146">
        <v>716</v>
      </c>
      <c r="B719" s="146">
        <v>19.624744606018069</v>
      </c>
      <c r="C719" s="146">
        <v>19.624744606018069</v>
      </c>
      <c r="D719" s="90"/>
      <c r="E719" s="146">
        <v>1209.116018026946</v>
      </c>
      <c r="F719" s="146">
        <v>69.980309090576611</v>
      </c>
      <c r="G719" s="146">
        <v>0</v>
      </c>
      <c r="H719" s="146">
        <v>-31.852238849366991</v>
      </c>
      <c r="I719" s="146">
        <v>25.13230732942565</v>
      </c>
    </row>
    <row r="720" spans="1:9" x14ac:dyDescent="0.25">
      <c r="A720" s="146">
        <v>717</v>
      </c>
      <c r="B720" s="146">
        <v>16.358254623413089</v>
      </c>
      <c r="C720" s="146">
        <v>16.358254623413089</v>
      </c>
      <c r="D720" s="90"/>
      <c r="E720" s="146">
        <v>1007.861660837448</v>
      </c>
      <c r="F720" s="146">
        <v>70.057146315756725</v>
      </c>
      <c r="G720" s="146">
        <v>0</v>
      </c>
      <c r="H720" s="146">
        <v>-42.249072369894748</v>
      </c>
      <c r="I720" s="146">
        <v>35.529140849953407</v>
      </c>
    </row>
    <row r="721" spans="1:9" x14ac:dyDescent="0.25">
      <c r="A721" s="146">
        <v>718</v>
      </c>
      <c r="B721" s="146">
        <v>13.14095268249512</v>
      </c>
      <c r="C721" s="146">
        <v>13.14095268249512</v>
      </c>
      <c r="D721" s="90"/>
      <c r="E721" s="146">
        <v>809.63786788168238</v>
      </c>
      <c r="F721" s="146">
        <v>70.103350517485467</v>
      </c>
      <c r="G721" s="146">
        <v>2.2419608827088182</v>
      </c>
      <c r="H721" s="146">
        <v>-37.846334326591631</v>
      </c>
      <c r="I721" s="146">
        <v>31.12640280665029</v>
      </c>
    </row>
    <row r="722" spans="1:9" x14ac:dyDescent="0.25">
      <c r="A722" s="146">
        <v>719</v>
      </c>
      <c r="B722" s="146">
        <v>12.574855041503911</v>
      </c>
      <c r="C722" s="146">
        <v>12.574855041503911</v>
      </c>
      <c r="D722" s="90"/>
      <c r="E722" s="146">
        <v>800</v>
      </c>
      <c r="F722" s="146">
        <v>70.141637501022544</v>
      </c>
      <c r="G722" s="146">
        <v>2.2418410392054859</v>
      </c>
      <c r="H722" s="146">
        <v>-9.1982167763668148</v>
      </c>
      <c r="I722" s="146">
        <v>2.4782852564254751</v>
      </c>
    </row>
    <row r="723" spans="1:9" x14ac:dyDescent="0.25">
      <c r="A723" s="146">
        <v>720</v>
      </c>
      <c r="B723" s="146">
        <v>13.034290409088131</v>
      </c>
      <c r="C723" s="146">
        <v>13.034290409088131</v>
      </c>
      <c r="D723" s="90"/>
      <c r="E723" s="146">
        <v>803.06621225585559</v>
      </c>
      <c r="F723" s="146">
        <v>70.188928544371038</v>
      </c>
      <c r="G723" s="146">
        <v>2.2416930390603</v>
      </c>
      <c r="H723" s="146">
        <v>-9.8140478011273427</v>
      </c>
      <c r="I723" s="146">
        <v>3.094116281186003</v>
      </c>
    </row>
    <row r="724" spans="1:9" x14ac:dyDescent="0.25">
      <c r="A724" s="146">
        <v>721</v>
      </c>
      <c r="B724" s="146">
        <v>14.771603965759279</v>
      </c>
      <c r="C724" s="146">
        <v>14.771603965759279</v>
      </c>
      <c r="D724" s="90"/>
      <c r="E724" s="146">
        <v>910.10524343194925</v>
      </c>
      <c r="F724" s="146">
        <v>70.192819068064651</v>
      </c>
      <c r="G724" s="146">
        <v>11.20625813873618</v>
      </c>
      <c r="H724" s="146">
        <v>-6.7392635635865119</v>
      </c>
      <c r="I724" s="146">
        <v>1.933204364517227E-2</v>
      </c>
    </row>
    <row r="725" spans="1:9" x14ac:dyDescent="0.25">
      <c r="A725" s="146">
        <v>722</v>
      </c>
      <c r="B725" s="146">
        <v>17.273986244201659</v>
      </c>
      <c r="C725" s="146">
        <v>17.273986244201659</v>
      </c>
      <c r="D725" s="90"/>
      <c r="E725" s="146">
        <v>1064.281542631461</v>
      </c>
      <c r="F725" s="146">
        <v>70.201867550480912</v>
      </c>
      <c r="G725" s="146">
        <v>14.009975730348909</v>
      </c>
      <c r="H725" s="146">
        <v>-4.2067143583537394</v>
      </c>
      <c r="I725" s="146">
        <v>-2.5132171615875998</v>
      </c>
    </row>
    <row r="726" spans="1:9" x14ac:dyDescent="0.25">
      <c r="A726" s="146">
        <v>723</v>
      </c>
      <c r="B726" s="146">
        <v>19.765435981750489</v>
      </c>
      <c r="C726" s="146">
        <v>19.765435981750489</v>
      </c>
      <c r="D726" s="90"/>
      <c r="E726" s="146">
        <v>1217.784268208615</v>
      </c>
      <c r="F726" s="146">
        <v>70.221002920563492</v>
      </c>
      <c r="G726" s="146">
        <v>15.141603673830261</v>
      </c>
      <c r="H726" s="146">
        <v>-6.6345915888934339</v>
      </c>
      <c r="I726" s="146">
        <v>-8.5339931047905715E-2</v>
      </c>
    </row>
    <row r="727" spans="1:9" x14ac:dyDescent="0.25">
      <c r="A727" s="146">
        <v>724</v>
      </c>
      <c r="B727" s="146">
        <v>22.013114929199219</v>
      </c>
      <c r="C727" s="146">
        <v>22.013114929199219</v>
      </c>
      <c r="D727" s="90"/>
      <c r="E727" s="146">
        <v>1356.267834405385</v>
      </c>
      <c r="F727" s="146">
        <v>70.268265273713979</v>
      </c>
      <c r="G727" s="146">
        <v>15.105085367823561</v>
      </c>
      <c r="H727" s="146">
        <v>-10.40006471566242</v>
      </c>
      <c r="I727" s="146">
        <v>3.680133195721079</v>
      </c>
    </row>
    <row r="728" spans="1:9" x14ac:dyDescent="0.25">
      <c r="A728" s="146">
        <v>725</v>
      </c>
      <c r="B728" s="146">
        <v>24.011800003051761</v>
      </c>
      <c r="C728" s="146">
        <v>24.011800003051761</v>
      </c>
      <c r="D728" s="90"/>
      <c r="E728" s="146">
        <v>1479.4104375985701</v>
      </c>
      <c r="F728" s="146">
        <v>70.323431860505806</v>
      </c>
      <c r="G728" s="146">
        <v>17.132258609477969</v>
      </c>
      <c r="H728" s="146">
        <v>-9.5947452157100148</v>
      </c>
      <c r="I728" s="146">
        <v>2.8748136957686752</v>
      </c>
    </row>
    <row r="729" spans="1:9" x14ac:dyDescent="0.25">
      <c r="A729" s="146">
        <v>726</v>
      </c>
      <c r="B729" s="146">
        <v>26.496970748901369</v>
      </c>
      <c r="C729" s="146">
        <v>26.496970748901369</v>
      </c>
      <c r="D729" s="90"/>
      <c r="E729" s="146">
        <v>1632.526303137899</v>
      </c>
      <c r="F729" s="146">
        <v>70.347609414750139</v>
      </c>
      <c r="G729" s="146">
        <v>21.61990655732091</v>
      </c>
      <c r="H729" s="146">
        <v>-6.7810994013448216</v>
      </c>
      <c r="I729" s="146">
        <v>6.116788140348195E-2</v>
      </c>
    </row>
    <row r="730" spans="1:9" x14ac:dyDescent="0.25">
      <c r="A730" s="146">
        <v>727</v>
      </c>
      <c r="B730" s="146">
        <v>29.738817024230961</v>
      </c>
      <c r="C730" s="146">
        <v>29.738817024230961</v>
      </c>
      <c r="D730" s="90"/>
      <c r="E730" s="146">
        <v>1832.2623169395749</v>
      </c>
      <c r="F730" s="146">
        <v>70.390201588193179</v>
      </c>
      <c r="G730" s="146">
        <v>34.917100294417949</v>
      </c>
      <c r="H730" s="146">
        <v>-7.1188731550057236</v>
      </c>
      <c r="I730" s="146">
        <v>0.39894163506438479</v>
      </c>
    </row>
    <row r="731" spans="1:9" x14ac:dyDescent="0.25">
      <c r="A731" s="146">
        <v>728</v>
      </c>
      <c r="B731" s="146">
        <v>34.299396896362303</v>
      </c>
      <c r="C731" s="146">
        <v>34.299396896362303</v>
      </c>
      <c r="D731" s="90"/>
      <c r="E731" s="146">
        <v>2113.2478933426592</v>
      </c>
      <c r="F731" s="146">
        <v>70.471929377499578</v>
      </c>
      <c r="G731" s="146">
        <v>35.399630904228857</v>
      </c>
      <c r="H731" s="146">
        <v>-17.85809997495474</v>
      </c>
      <c r="I731" s="146">
        <v>11.1381684550134</v>
      </c>
    </row>
    <row r="732" spans="1:9" x14ac:dyDescent="0.25">
      <c r="A732" s="146">
        <v>729</v>
      </c>
      <c r="B732" s="146">
        <v>36.717679214477542</v>
      </c>
      <c r="C732" s="146">
        <v>36.717679214477542</v>
      </c>
      <c r="D732" s="90"/>
      <c r="E732" s="146">
        <v>1415.7027997516659</v>
      </c>
      <c r="F732" s="146">
        <v>70.543099983429386</v>
      </c>
      <c r="G732" s="146">
        <v>26.372490728703092</v>
      </c>
      <c r="H732" s="146">
        <v>-13.14467806896478</v>
      </c>
      <c r="I732" s="146">
        <v>6.4247465490234417</v>
      </c>
    </row>
    <row r="733" spans="1:9" x14ac:dyDescent="0.25">
      <c r="A733" s="146">
        <v>730</v>
      </c>
      <c r="B733" s="146">
        <v>39.320521163940427</v>
      </c>
      <c r="C733" s="146">
        <v>39.320521163940427</v>
      </c>
      <c r="D733" s="90"/>
      <c r="E733" s="146">
        <v>1516.0591053242899</v>
      </c>
      <c r="F733" s="146">
        <v>70.597776332338015</v>
      </c>
      <c r="G733" s="146">
        <v>28.415569903978461</v>
      </c>
      <c r="H733" s="146">
        <v>-22.792533461874768</v>
      </c>
      <c r="I733" s="146">
        <v>16.072601941933431</v>
      </c>
    </row>
    <row r="734" spans="1:9" x14ac:dyDescent="0.25">
      <c r="A734" s="146">
        <v>731</v>
      </c>
      <c r="B734" s="146">
        <v>40.942814254760741</v>
      </c>
      <c r="C734" s="146">
        <v>40.942814254760741</v>
      </c>
      <c r="D734" s="90"/>
      <c r="E734" s="146">
        <v>1578.6089428909991</v>
      </c>
      <c r="F734" s="146">
        <v>70.663307506694977</v>
      </c>
      <c r="G734" s="146">
        <v>19.01636549877615</v>
      </c>
      <c r="H734" s="146">
        <v>-16.577496013612251</v>
      </c>
      <c r="I734" s="146">
        <v>9.8575644936709104</v>
      </c>
    </row>
    <row r="735" spans="1:9" x14ac:dyDescent="0.25">
      <c r="A735" s="146">
        <v>732</v>
      </c>
      <c r="B735" s="146">
        <v>41.842810058593749</v>
      </c>
      <c r="C735" s="146">
        <v>41.842810058593749</v>
      </c>
      <c r="D735" s="90"/>
      <c r="E735" s="146">
        <v>1613.309572301933</v>
      </c>
      <c r="F735" s="146">
        <v>70.743745194620857</v>
      </c>
      <c r="G735" s="146">
        <v>14.332547742079299</v>
      </c>
      <c r="H735" s="146">
        <v>-15.20870278644164</v>
      </c>
      <c r="I735" s="146">
        <v>8.4887712665003008</v>
      </c>
    </row>
    <row r="736" spans="1:9" x14ac:dyDescent="0.25">
      <c r="A736" s="146">
        <v>733</v>
      </c>
      <c r="B736" s="146">
        <v>42.227445983886717</v>
      </c>
      <c r="C736" s="146">
        <v>42.227445983886717</v>
      </c>
      <c r="D736" s="90"/>
      <c r="E736" s="146">
        <v>1628.1397622260181</v>
      </c>
      <c r="F736" s="146">
        <v>70.82124732594437</v>
      </c>
      <c r="G736" s="146">
        <v>11.993511638034191</v>
      </c>
      <c r="H736" s="146">
        <v>-13.34997275142759</v>
      </c>
      <c r="I736" s="146">
        <v>6.6300412314862456</v>
      </c>
    </row>
    <row r="737" spans="1:9" x14ac:dyDescent="0.25">
      <c r="A737" s="146">
        <v>734</v>
      </c>
      <c r="B737" s="146">
        <v>42.526817321777337</v>
      </c>
      <c r="C737" s="146">
        <v>42.526817321777337</v>
      </c>
      <c r="D737" s="90"/>
      <c r="E737" s="146">
        <v>1639.682453656528</v>
      </c>
      <c r="F737" s="146">
        <v>70.930103031419137</v>
      </c>
      <c r="G737" s="146">
        <v>11.0726938561704</v>
      </c>
      <c r="H737" s="146">
        <v>-8.5893737625474529</v>
      </c>
      <c r="I737" s="146">
        <v>1.869442242606113</v>
      </c>
    </row>
    <row r="738" spans="1:9" x14ac:dyDescent="0.25">
      <c r="A738" s="146">
        <v>735</v>
      </c>
      <c r="B738" s="146">
        <v>42.60540771484375</v>
      </c>
      <c r="C738" s="146">
        <v>42.60540771484375</v>
      </c>
      <c r="D738" s="90"/>
      <c r="E738" s="146">
        <v>1210.7864850904441</v>
      </c>
      <c r="F738" s="146">
        <v>71.038958736893903</v>
      </c>
      <c r="G738" s="146">
        <v>8.4953965421333244</v>
      </c>
      <c r="H738" s="146">
        <v>-9.7704799764636938</v>
      </c>
      <c r="I738" s="146">
        <v>3.0505484565223542</v>
      </c>
    </row>
    <row r="739" spans="1:9" x14ac:dyDescent="0.25">
      <c r="A739" s="146">
        <v>736</v>
      </c>
      <c r="B739" s="146">
        <v>42.685048675537111</v>
      </c>
      <c r="C739" s="146">
        <v>42.685048675537111</v>
      </c>
      <c r="D739" s="90"/>
      <c r="E739" s="146">
        <v>1213.0497705285859</v>
      </c>
      <c r="F739" s="146">
        <v>71.121816346855766</v>
      </c>
      <c r="G739" s="146">
        <v>10.08910433582971</v>
      </c>
      <c r="H739" s="146">
        <v>-8.5893737625474529</v>
      </c>
      <c r="I739" s="146">
        <v>1.869442242606113</v>
      </c>
    </row>
    <row r="740" spans="1:9" x14ac:dyDescent="0.25">
      <c r="A740" s="146">
        <v>737</v>
      </c>
      <c r="B740" s="146">
        <v>43.053956604003908</v>
      </c>
      <c r="C740" s="146">
        <v>43.053956604003908</v>
      </c>
      <c r="D740" s="90"/>
      <c r="E740" s="146">
        <v>1223.5336212411501</v>
      </c>
      <c r="F740" s="146">
        <v>71.232209188869632</v>
      </c>
      <c r="G740" s="146">
        <v>13.133275027636371</v>
      </c>
      <c r="H740" s="146">
        <v>-15.27690699581051</v>
      </c>
      <c r="I740" s="146">
        <v>8.556975475869173</v>
      </c>
    </row>
    <row r="741" spans="1:9" x14ac:dyDescent="0.25">
      <c r="A741" s="146">
        <v>738</v>
      </c>
      <c r="B741" s="146">
        <v>43.593232345581058</v>
      </c>
      <c r="C741" s="146">
        <v>43.593232345581058</v>
      </c>
      <c r="D741" s="90"/>
      <c r="E741" s="146">
        <v>1238.859088468429</v>
      </c>
      <c r="F741" s="146">
        <v>71.346587886937272</v>
      </c>
      <c r="G741" s="146">
        <v>13.54491181507473</v>
      </c>
      <c r="H741" s="146">
        <v>-15.20870278644164</v>
      </c>
      <c r="I741" s="146">
        <v>8.4887712665003008</v>
      </c>
    </row>
    <row r="742" spans="1:9" x14ac:dyDescent="0.25">
      <c r="A742" s="146">
        <v>739</v>
      </c>
      <c r="B742" s="146">
        <v>43.947863769531253</v>
      </c>
      <c r="C742" s="146">
        <v>43.947863769531253</v>
      </c>
      <c r="D742" s="90"/>
      <c r="E742" s="146">
        <v>1248.9372207604879</v>
      </c>
      <c r="F742" s="146">
        <v>71.448259693446275</v>
      </c>
      <c r="G742" s="146">
        <v>9.417456256074729</v>
      </c>
      <c r="H742" s="146">
        <v>-8.5893737625474529</v>
      </c>
      <c r="I742" s="146">
        <v>1.869442242606113</v>
      </c>
    </row>
    <row r="743" spans="1:9" x14ac:dyDescent="0.25">
      <c r="A743" s="146">
        <v>740</v>
      </c>
      <c r="B743" s="146">
        <v>44.013115692138669</v>
      </c>
      <c r="C743" s="146">
        <v>44.013115692138669</v>
      </c>
      <c r="D743" s="90"/>
      <c r="E743" s="146">
        <v>1250.7915897304549</v>
      </c>
      <c r="F743" s="146">
        <v>71.558652535460141</v>
      </c>
      <c r="G743" s="146">
        <v>12.05605173155455</v>
      </c>
      <c r="H743" s="146">
        <v>-13.34997275142759</v>
      </c>
      <c r="I743" s="146">
        <v>6.6300412314862456</v>
      </c>
    </row>
    <row r="744" spans="1:9" x14ac:dyDescent="0.25">
      <c r="A744" s="146">
        <v>741</v>
      </c>
      <c r="B744" s="146">
        <v>44.823952865600589</v>
      </c>
      <c r="C744" s="146">
        <v>44.823952865600589</v>
      </c>
      <c r="D744" s="90"/>
      <c r="E744" s="146">
        <v>1273.8344555048529</v>
      </c>
      <c r="F744" s="146">
        <v>71.67303123352778</v>
      </c>
      <c r="G744" s="146">
        <v>19.87514922584301</v>
      </c>
      <c r="H744" s="146">
        <v>-16.14289224622236</v>
      </c>
      <c r="I744" s="146">
        <v>9.4229607262810156</v>
      </c>
    </row>
    <row r="745" spans="1:9" x14ac:dyDescent="0.25">
      <c r="A745" s="146">
        <v>742</v>
      </c>
      <c r="B745" s="146">
        <v>46.01504821777344</v>
      </c>
      <c r="C745" s="146">
        <v>46.01504821777344</v>
      </c>
      <c r="D745" s="90"/>
      <c r="E745" s="146">
        <v>1307.6837303320599</v>
      </c>
      <c r="F745" s="146">
        <v>71.750189826940741</v>
      </c>
      <c r="G745" s="146">
        <v>21.775572292173951</v>
      </c>
      <c r="H745" s="146">
        <v>-16.816769864257068</v>
      </c>
      <c r="I745" s="146">
        <v>10.09683834431573</v>
      </c>
    </row>
    <row r="746" spans="1:9" x14ac:dyDescent="0.25">
      <c r="A746" s="146">
        <v>743</v>
      </c>
      <c r="B746" s="146">
        <v>47.113433837890618</v>
      </c>
      <c r="C746" s="146">
        <v>47.113433837890618</v>
      </c>
      <c r="D746" s="90"/>
      <c r="E746" s="146">
        <v>1338.898323398663</v>
      </c>
      <c r="F746" s="146">
        <v>71.828311294634631</v>
      </c>
      <c r="G746" s="146">
        <v>18.321900145839351</v>
      </c>
      <c r="H746" s="146">
        <v>-16.14289224622236</v>
      </c>
      <c r="I746" s="146">
        <v>9.4229607262810156</v>
      </c>
    </row>
    <row r="747" spans="1:9" x14ac:dyDescent="0.25">
      <c r="A747" s="146">
        <v>744</v>
      </c>
      <c r="B747" s="146">
        <v>47.585925674438478</v>
      </c>
      <c r="C747" s="146">
        <v>47.585925674438478</v>
      </c>
      <c r="D747" s="90"/>
      <c r="E747" s="146">
        <v>1352.3258848443049</v>
      </c>
      <c r="F747" s="146">
        <v>71.942684725781305</v>
      </c>
      <c r="G747" s="146">
        <v>10.286093176386631</v>
      </c>
      <c r="H747" s="146">
        <v>-8.5893737625474529</v>
      </c>
      <c r="I747" s="146">
        <v>1.869442242606113</v>
      </c>
    </row>
    <row r="748" spans="1:9" x14ac:dyDescent="0.25">
      <c r="A748" s="146">
        <v>745</v>
      </c>
      <c r="B748" s="146">
        <v>47.481541442871091</v>
      </c>
      <c r="C748" s="146">
        <v>47.481541442871091</v>
      </c>
      <c r="D748" s="90"/>
      <c r="E748" s="146">
        <v>1349.3594300298309</v>
      </c>
      <c r="F748" s="146">
        <v>72.055396250887156</v>
      </c>
      <c r="G748" s="146">
        <v>9.016565661722618</v>
      </c>
      <c r="H748" s="146">
        <v>-8.5893737625474529</v>
      </c>
      <c r="I748" s="146">
        <v>1.869442242606113</v>
      </c>
    </row>
    <row r="749" spans="1:9" x14ac:dyDescent="0.25">
      <c r="A749" s="146">
        <v>746</v>
      </c>
      <c r="B749" s="146">
        <v>47.678356170654297</v>
      </c>
      <c r="C749" s="146">
        <v>47.678356170654297</v>
      </c>
      <c r="D749" s="90"/>
      <c r="E749" s="146">
        <v>1354.9526311103509</v>
      </c>
      <c r="F749" s="146">
        <v>72.147996996151988</v>
      </c>
      <c r="G749" s="146">
        <v>13.78493530286279</v>
      </c>
      <c r="H749" s="146">
        <v>-14.51672083788749</v>
      </c>
      <c r="I749" s="146">
        <v>7.7967893179461507</v>
      </c>
    </row>
    <row r="750" spans="1:9" x14ac:dyDescent="0.25">
      <c r="A750" s="146">
        <v>747</v>
      </c>
      <c r="B750" s="146">
        <v>48.07660255432129</v>
      </c>
      <c r="C750" s="146">
        <v>48.07660255432129</v>
      </c>
      <c r="D750" s="90"/>
      <c r="E750" s="146">
        <v>1366.270239952576</v>
      </c>
      <c r="F750" s="146">
        <v>72.257594152890945</v>
      </c>
      <c r="G750" s="146">
        <v>12.248487970113249</v>
      </c>
      <c r="H750" s="146">
        <v>-13.34997275142759</v>
      </c>
      <c r="I750" s="146">
        <v>6.6300412314862456</v>
      </c>
    </row>
    <row r="751" spans="1:9" x14ac:dyDescent="0.25">
      <c r="A751" s="146">
        <v>748</v>
      </c>
      <c r="B751" s="146">
        <v>48.138988113403322</v>
      </c>
      <c r="C751" s="146">
        <v>48.138988113403322</v>
      </c>
      <c r="D751" s="90"/>
      <c r="E751" s="146">
        <v>1368.043150854096</v>
      </c>
      <c r="F751" s="146">
        <v>72.37429153405057</v>
      </c>
      <c r="G751" s="146">
        <v>9.9646551440958788</v>
      </c>
      <c r="H751" s="146">
        <v>-8.5893737625474529</v>
      </c>
      <c r="I751" s="146">
        <v>1.869442242606113</v>
      </c>
    </row>
    <row r="752" spans="1:9" x14ac:dyDescent="0.25">
      <c r="A752" s="146">
        <v>749</v>
      </c>
      <c r="B752" s="146">
        <v>48.364151000976563</v>
      </c>
      <c r="C752" s="146">
        <v>48.364151000976563</v>
      </c>
      <c r="D752" s="90"/>
      <c r="E752" s="146">
        <v>1374.4419672447821</v>
      </c>
      <c r="F752" s="146">
        <v>72.464051288316114</v>
      </c>
      <c r="G752" s="146">
        <v>15.35750779855236</v>
      </c>
      <c r="H752" s="146">
        <v>-17.70275585205766</v>
      </c>
      <c r="I752" s="146">
        <v>10.982824332116319</v>
      </c>
    </row>
    <row r="753" spans="1:9" x14ac:dyDescent="0.25">
      <c r="A753" s="146">
        <v>750</v>
      </c>
      <c r="B753" s="146">
        <v>49.096934890747072</v>
      </c>
      <c r="C753" s="146">
        <v>49.096934890747072</v>
      </c>
      <c r="D753" s="90"/>
      <c r="E753" s="146">
        <v>1395.2666671552829</v>
      </c>
      <c r="F753" s="146">
        <v>72.537842836765506</v>
      </c>
      <c r="G753" s="146">
        <v>18.858847071612121</v>
      </c>
      <c r="H753" s="146">
        <v>-27.22265855151781</v>
      </c>
      <c r="I753" s="146">
        <v>20.50272703157647</v>
      </c>
    </row>
    <row r="754" spans="1:9" x14ac:dyDescent="0.25">
      <c r="A754" s="146">
        <v>751</v>
      </c>
      <c r="B754" s="146">
        <v>49.706768417358397</v>
      </c>
      <c r="C754" s="146">
        <v>49.706768417358397</v>
      </c>
      <c r="D754" s="90"/>
      <c r="E754" s="146">
        <v>1412.59728858996</v>
      </c>
      <c r="F754" s="146">
        <v>72.686552044791554</v>
      </c>
      <c r="G754" s="146">
        <v>14.617849964889089</v>
      </c>
      <c r="H754" s="146">
        <v>-25.596487143182941</v>
      </c>
      <c r="I754" s="146">
        <v>18.8765556232416</v>
      </c>
    </row>
    <row r="755" spans="1:9" x14ac:dyDescent="0.25">
      <c r="A755" s="146">
        <v>752</v>
      </c>
      <c r="B755" s="146">
        <v>49.896064376831063</v>
      </c>
      <c r="C755" s="146">
        <v>49.896064376831063</v>
      </c>
      <c r="D755" s="90"/>
      <c r="E755" s="146">
        <v>1417.9768167227669</v>
      </c>
      <c r="F755" s="146">
        <v>72.752277541069517</v>
      </c>
      <c r="G755" s="146">
        <v>11.97004337185791</v>
      </c>
      <c r="H755" s="146">
        <v>-24.42973905672304</v>
      </c>
      <c r="I755" s="146">
        <v>17.7098075367817</v>
      </c>
    </row>
    <row r="756" spans="1:9" x14ac:dyDescent="0.25">
      <c r="A756" s="146">
        <v>753</v>
      </c>
      <c r="B756" s="146">
        <v>50.001599121093747</v>
      </c>
      <c r="C756" s="146">
        <v>50.001599121093747</v>
      </c>
      <c r="D756" s="90"/>
      <c r="E756" s="146">
        <v>1420.9759675093519</v>
      </c>
      <c r="F756" s="146">
        <v>72.829063634583065</v>
      </c>
      <c r="G756" s="146">
        <v>10.76542834743209</v>
      </c>
      <c r="H756" s="146">
        <v>-15.350382716035449</v>
      </c>
      <c r="I756" s="146">
        <v>8.6304511960941106</v>
      </c>
    </row>
    <row r="757" spans="1:9" x14ac:dyDescent="0.25">
      <c r="A757" s="146">
        <v>754</v>
      </c>
      <c r="B757" s="146">
        <v>49.847048568725583</v>
      </c>
      <c r="C757" s="146">
        <v>49.847048568725583</v>
      </c>
      <c r="D757" s="90"/>
      <c r="E757" s="146">
        <v>1416.5838555661201</v>
      </c>
      <c r="F757" s="146">
        <v>72.914615786700367</v>
      </c>
      <c r="G757" s="146">
        <v>6.4281227558061431</v>
      </c>
      <c r="H757" s="146">
        <v>-15.01572149108879</v>
      </c>
      <c r="I757" s="146">
        <v>8.2957899711474496</v>
      </c>
    </row>
    <row r="758" spans="1:9" x14ac:dyDescent="0.25">
      <c r="A758" s="146">
        <v>755</v>
      </c>
      <c r="B758" s="146">
        <v>49.195389938354502</v>
      </c>
      <c r="C758" s="146">
        <v>49.195389938354502</v>
      </c>
      <c r="D758" s="90"/>
      <c r="E758" s="146">
        <v>1398.064622800488</v>
      </c>
      <c r="F758" s="146">
        <v>72.975352908392267</v>
      </c>
      <c r="G758" s="146">
        <v>2.7273247231554421</v>
      </c>
      <c r="H758" s="146">
        <v>-58.605005231620773</v>
      </c>
      <c r="I758" s="146">
        <v>51.885073711679432</v>
      </c>
    </row>
    <row r="759" spans="1:9" x14ac:dyDescent="0.25">
      <c r="A759" s="146">
        <v>756</v>
      </c>
      <c r="B759" s="146">
        <v>48.154731369018563</v>
      </c>
      <c r="C759" s="146">
        <v>48.154731369018563</v>
      </c>
      <c r="D759" s="90"/>
      <c r="E759" s="146">
        <v>1368.490552302706</v>
      </c>
      <c r="F759" s="146">
        <v>73.011918342695722</v>
      </c>
      <c r="G759" s="146">
        <v>0</v>
      </c>
      <c r="H759" s="146">
        <v>-63.41261762250965</v>
      </c>
      <c r="I759" s="146">
        <v>56.69268610256831</v>
      </c>
    </row>
    <row r="760" spans="1:9" x14ac:dyDescent="0.25">
      <c r="A760" s="146">
        <v>757</v>
      </c>
      <c r="B760" s="146">
        <v>47.009099578857423</v>
      </c>
      <c r="C760" s="146">
        <v>47.009099578857423</v>
      </c>
      <c r="D760" s="90"/>
      <c r="E760" s="146">
        <v>1335.9332887341709</v>
      </c>
      <c r="F760" s="146">
        <v>73.114319697396951</v>
      </c>
      <c r="G760" s="146">
        <v>0</v>
      </c>
      <c r="H760" s="146">
        <v>-52.597842347837492</v>
      </c>
      <c r="I760" s="146">
        <v>45.877910827896137</v>
      </c>
    </row>
    <row r="761" spans="1:9" x14ac:dyDescent="0.25">
      <c r="A761" s="146">
        <v>758</v>
      </c>
      <c r="B761" s="146">
        <v>45.0222770690918</v>
      </c>
      <c r="C761" s="146">
        <v>45.0222770690918</v>
      </c>
      <c r="D761" s="90"/>
      <c r="E761" s="146">
        <v>1279.4705537875091</v>
      </c>
      <c r="F761" s="146">
        <v>73.202366953303184</v>
      </c>
      <c r="G761" s="146">
        <v>0</v>
      </c>
      <c r="H761" s="146">
        <v>-13.764564174981549</v>
      </c>
      <c r="I761" s="146">
        <v>7.0446326550402096</v>
      </c>
    </row>
    <row r="762" spans="1:9" x14ac:dyDescent="0.25">
      <c r="A762" s="146">
        <v>759</v>
      </c>
      <c r="B762" s="146">
        <v>40.95965232849121</v>
      </c>
      <c r="C762" s="146">
        <v>40.95965232849121</v>
      </c>
      <c r="D762" s="90"/>
      <c r="E762" s="146">
        <v>1164.016403862792</v>
      </c>
      <c r="F762" s="146">
        <v>73.310750402809035</v>
      </c>
      <c r="G762" s="146">
        <v>0</v>
      </c>
      <c r="H762" s="146">
        <v>0</v>
      </c>
      <c r="I762" s="146">
        <v>-6.7199315199413396</v>
      </c>
    </row>
    <row r="763" spans="1:9" x14ac:dyDescent="0.25">
      <c r="A763" s="146">
        <v>760</v>
      </c>
      <c r="B763" s="146">
        <v>35.786441040039072</v>
      </c>
      <c r="C763" s="146">
        <v>35.786441040039072</v>
      </c>
      <c r="D763" s="90"/>
      <c r="E763" s="146">
        <v>1017.000927459008</v>
      </c>
      <c r="F763" s="146">
        <v>73.383650830076718</v>
      </c>
      <c r="G763" s="146">
        <v>0</v>
      </c>
      <c r="H763" s="146">
        <v>0</v>
      </c>
      <c r="I763" s="146">
        <v>-6.7199315199413396</v>
      </c>
    </row>
    <row r="764" spans="1:9" x14ac:dyDescent="0.25">
      <c r="A764" s="146">
        <v>761</v>
      </c>
      <c r="B764" s="146">
        <v>30.207736396789549</v>
      </c>
      <c r="C764" s="146">
        <v>30.207736396789549</v>
      </c>
      <c r="D764" s="90"/>
      <c r="E764" s="146">
        <v>1861.1532877983691</v>
      </c>
      <c r="F764" s="146">
        <v>73.440169968197679</v>
      </c>
      <c r="G764" s="146">
        <v>0</v>
      </c>
      <c r="H764" s="146">
        <v>0</v>
      </c>
      <c r="I764" s="146">
        <v>-6.7199315199413396</v>
      </c>
    </row>
    <row r="765" spans="1:9" x14ac:dyDescent="0.25">
      <c r="A765" s="146">
        <v>762</v>
      </c>
      <c r="B765" s="146">
        <v>25.176763343811039</v>
      </c>
      <c r="C765" s="146">
        <v>25.176763343811039</v>
      </c>
      <c r="D765" s="90"/>
      <c r="E765" s="146">
        <v>1551.1859365415869</v>
      </c>
      <c r="F765" s="146">
        <v>73.569030668122579</v>
      </c>
      <c r="G765" s="146">
        <v>0</v>
      </c>
      <c r="H765" s="146">
        <v>0</v>
      </c>
      <c r="I765" s="146">
        <v>-6.7199315199413396</v>
      </c>
    </row>
    <row r="766" spans="1:9" x14ac:dyDescent="0.25">
      <c r="A766" s="146">
        <v>763</v>
      </c>
      <c r="B766" s="146">
        <v>19.68708057403564</v>
      </c>
      <c r="C766" s="146">
        <v>19.68708057403564</v>
      </c>
      <c r="D766" s="90"/>
      <c r="E766" s="146">
        <v>1212.956649787634</v>
      </c>
      <c r="F766" s="146">
        <v>73.665773169553063</v>
      </c>
      <c r="G766" s="146">
        <v>0</v>
      </c>
      <c r="H766" s="146">
        <v>0</v>
      </c>
      <c r="I766" s="146">
        <v>-6.7199315199413396</v>
      </c>
    </row>
    <row r="767" spans="1:9" x14ac:dyDescent="0.25">
      <c r="A767" s="146">
        <v>764</v>
      </c>
      <c r="B767" s="146">
        <v>15.9498254776001</v>
      </c>
      <c r="C767" s="146">
        <v>15.9498254776001</v>
      </c>
      <c r="D767" s="90"/>
      <c r="E767" s="146">
        <v>982.69760228047107</v>
      </c>
      <c r="F767" s="146">
        <v>73.75700091256995</v>
      </c>
      <c r="G767" s="146">
        <v>0</v>
      </c>
      <c r="H767" s="146">
        <v>0</v>
      </c>
      <c r="I767" s="146">
        <v>-6.7199315199413396</v>
      </c>
    </row>
    <row r="768" spans="1:9" x14ac:dyDescent="0.25">
      <c r="A768" s="146">
        <v>765</v>
      </c>
      <c r="B768" s="146">
        <v>13.37148160934448</v>
      </c>
      <c r="C768" s="146">
        <v>13.37148160934448</v>
      </c>
      <c r="D768" s="90"/>
      <c r="E768" s="146">
        <v>823.84117211151943</v>
      </c>
      <c r="F768" s="146">
        <v>73.812980438228976</v>
      </c>
      <c r="G768" s="146">
        <v>4.1771258664767413E-2</v>
      </c>
      <c r="H768" s="146">
        <v>0</v>
      </c>
      <c r="I768" s="146">
        <v>-6.7199315199413396</v>
      </c>
    </row>
    <row r="769" spans="1:9" x14ac:dyDescent="0.25">
      <c r="A769" s="146">
        <v>766</v>
      </c>
      <c r="B769" s="146">
        <v>13.147434139251709</v>
      </c>
      <c r="C769" s="146">
        <v>13.147434139251709</v>
      </c>
      <c r="D769" s="90"/>
      <c r="E769" s="146">
        <v>810.03720215796864</v>
      </c>
      <c r="F769" s="146">
        <v>73.856144084150898</v>
      </c>
      <c r="G769" s="146">
        <v>5.7614009941545357</v>
      </c>
      <c r="H769" s="146">
        <v>0</v>
      </c>
      <c r="I769" s="146">
        <v>-6.7199315199413396</v>
      </c>
    </row>
    <row r="770" spans="1:9" x14ac:dyDescent="0.25">
      <c r="A770" s="146">
        <v>767</v>
      </c>
      <c r="B770" s="146">
        <v>14.957485771179201</v>
      </c>
      <c r="C770" s="146">
        <v>14.957485771179201</v>
      </c>
      <c r="D770" s="90"/>
      <c r="E770" s="146">
        <v>921.55775774003723</v>
      </c>
      <c r="F770" s="146">
        <v>73.900512040727492</v>
      </c>
      <c r="G770" s="146">
        <v>12.27710022088908</v>
      </c>
      <c r="H770" s="146">
        <v>0</v>
      </c>
      <c r="I770" s="146">
        <v>-6.7199315199413396</v>
      </c>
    </row>
    <row r="771" spans="1:9" x14ac:dyDescent="0.25">
      <c r="A771" s="146">
        <v>768</v>
      </c>
      <c r="B771" s="146">
        <v>18.113513183593749</v>
      </c>
      <c r="C771" s="146">
        <v>18.113513183593749</v>
      </c>
      <c r="D771" s="90"/>
      <c r="E771" s="146">
        <v>1116.006316143817</v>
      </c>
      <c r="F771" s="146">
        <v>73.91514628323803</v>
      </c>
      <c r="G771" s="146">
        <v>18.460088435954969</v>
      </c>
      <c r="H771" s="146">
        <v>0</v>
      </c>
      <c r="I771" s="146">
        <v>-6.7199315199413396</v>
      </c>
    </row>
    <row r="772" spans="1:9" x14ac:dyDescent="0.25">
      <c r="A772" s="146">
        <v>769</v>
      </c>
      <c r="B772" s="146">
        <v>21.660616683959962</v>
      </c>
      <c r="C772" s="146">
        <v>21.660616683959962</v>
      </c>
      <c r="D772" s="90"/>
      <c r="E772" s="146">
        <v>1334.5497798165641</v>
      </c>
      <c r="F772" s="146">
        <v>73.954149822641739</v>
      </c>
      <c r="G772" s="146">
        <v>21.263349196162359</v>
      </c>
      <c r="H772" s="146">
        <v>0</v>
      </c>
      <c r="I772" s="146">
        <v>-6.7199315199413396</v>
      </c>
    </row>
    <row r="773" spans="1:9" x14ac:dyDescent="0.25">
      <c r="A773" s="146">
        <v>770</v>
      </c>
      <c r="B773" s="146">
        <v>25.181502914428709</v>
      </c>
      <c r="C773" s="146">
        <v>25.181502914428709</v>
      </c>
      <c r="D773" s="90"/>
      <c r="E773" s="146">
        <v>1551.4779500616321</v>
      </c>
      <c r="F773" s="146">
        <v>74.007243080633359</v>
      </c>
      <c r="G773" s="146">
        <v>27.892790322316209</v>
      </c>
      <c r="H773" s="146">
        <v>0</v>
      </c>
      <c r="I773" s="146">
        <v>-6.7199315199413396</v>
      </c>
    </row>
    <row r="774" spans="1:9" x14ac:dyDescent="0.25">
      <c r="A774" s="146">
        <v>771</v>
      </c>
      <c r="B774" s="146">
        <v>29.845351600646971</v>
      </c>
      <c r="C774" s="146">
        <v>29.845351600646971</v>
      </c>
      <c r="D774" s="90"/>
      <c r="E774" s="146">
        <v>1838.826104922774</v>
      </c>
      <c r="F774" s="146">
        <v>74.103564912994457</v>
      </c>
      <c r="G774" s="146">
        <v>40.539473615486777</v>
      </c>
      <c r="H774" s="146">
        <v>0</v>
      </c>
      <c r="I774" s="146">
        <v>-6.7199315199413396</v>
      </c>
    </row>
    <row r="775" spans="1:9" x14ac:dyDescent="0.25">
      <c r="A775" s="146">
        <v>772</v>
      </c>
      <c r="B775" s="146">
        <v>34.724599456787111</v>
      </c>
      <c r="C775" s="146">
        <v>34.724599456787111</v>
      </c>
      <c r="D775" s="90"/>
      <c r="E775" s="146">
        <v>2139.4453923184192</v>
      </c>
      <c r="F775" s="146">
        <v>74.102547465561628</v>
      </c>
      <c r="G775" s="146">
        <v>39.764857000395423</v>
      </c>
      <c r="H775" s="146">
        <v>0</v>
      </c>
      <c r="I775" s="146">
        <v>-6.7199315199413396</v>
      </c>
    </row>
    <row r="776" spans="1:9" x14ac:dyDescent="0.25">
      <c r="A776" s="146">
        <v>773</v>
      </c>
      <c r="B776" s="146">
        <v>38.831108856201169</v>
      </c>
      <c r="C776" s="146">
        <v>38.831108856201169</v>
      </c>
      <c r="D776" s="90"/>
      <c r="E776" s="146">
        <v>1497.1891116557849</v>
      </c>
      <c r="F776" s="146">
        <v>74.104146793832001</v>
      </c>
      <c r="G776" s="146">
        <v>55.209218897216807</v>
      </c>
      <c r="H776" s="146">
        <v>0</v>
      </c>
      <c r="I776" s="146">
        <v>-6.7199315199413396</v>
      </c>
    </row>
    <row r="777" spans="1:9" x14ac:dyDescent="0.25">
      <c r="A777" s="146">
        <v>774</v>
      </c>
      <c r="B777" s="146">
        <v>44.181932830810553</v>
      </c>
      <c r="C777" s="146">
        <v>44.181932830810553</v>
      </c>
      <c r="D777" s="90"/>
      <c r="E777" s="146">
        <v>1703.4978066466711</v>
      </c>
      <c r="F777" s="146">
        <v>74.143334476062307</v>
      </c>
      <c r="G777" s="146">
        <v>46.018889213512161</v>
      </c>
      <c r="H777" s="146">
        <v>0</v>
      </c>
      <c r="I777" s="146">
        <v>-6.7199315199413396</v>
      </c>
    </row>
    <row r="778" spans="1:9" x14ac:dyDescent="0.25">
      <c r="A778" s="146">
        <v>775</v>
      </c>
      <c r="B778" s="146">
        <v>46.177658081054688</v>
      </c>
      <c r="C778" s="146">
        <v>46.177658081054688</v>
      </c>
      <c r="D778" s="90"/>
      <c r="E778" s="146">
        <v>1312.3048766926599</v>
      </c>
      <c r="F778" s="146">
        <v>74.14885255721201</v>
      </c>
      <c r="G778" s="146">
        <v>30.54355558448567</v>
      </c>
      <c r="H778" s="146">
        <v>0</v>
      </c>
      <c r="I778" s="146">
        <v>-6.7199315199413396</v>
      </c>
    </row>
    <row r="779" spans="1:9" x14ac:dyDescent="0.25">
      <c r="A779" s="146">
        <v>776</v>
      </c>
      <c r="B779" s="146">
        <v>49.725616455078118</v>
      </c>
      <c r="C779" s="146">
        <v>49.725616455078118</v>
      </c>
      <c r="D779" s="90"/>
      <c r="E779" s="146">
        <v>1413.1329236317431</v>
      </c>
      <c r="F779" s="146">
        <v>74.288760373745447</v>
      </c>
      <c r="G779" s="146">
        <v>69.627479164272799</v>
      </c>
      <c r="H779" s="146">
        <v>0</v>
      </c>
      <c r="I779" s="146">
        <v>-6.7199315199413396</v>
      </c>
    </row>
    <row r="780" spans="1:9" x14ac:dyDescent="0.25">
      <c r="A780" s="146">
        <v>777</v>
      </c>
      <c r="B780" s="146">
        <v>54.014520263671884</v>
      </c>
      <c r="C780" s="146">
        <v>54.014520263671884</v>
      </c>
      <c r="D780" s="90"/>
      <c r="E780" s="146">
        <v>1535.017610243696</v>
      </c>
      <c r="F780" s="146">
        <v>74.387201834583124</v>
      </c>
      <c r="G780" s="146">
        <v>46.771108419725223</v>
      </c>
      <c r="H780" s="146">
        <v>0</v>
      </c>
      <c r="I780" s="146">
        <v>-6.7199315199413396</v>
      </c>
    </row>
    <row r="781" spans="1:9" x14ac:dyDescent="0.25">
      <c r="A781" s="146">
        <v>778</v>
      </c>
      <c r="B781" s="146">
        <v>55.4778133392334</v>
      </c>
      <c r="C781" s="146">
        <v>55.4778133392334</v>
      </c>
      <c r="D781" s="90"/>
      <c r="E781" s="146">
        <v>1576.6023661384049</v>
      </c>
      <c r="F781" s="146">
        <v>74.454030330642667</v>
      </c>
      <c r="G781" s="146">
        <v>26.518469319067648</v>
      </c>
      <c r="H781" s="146">
        <v>0</v>
      </c>
      <c r="I781" s="146">
        <v>-6.7199315199413396</v>
      </c>
    </row>
    <row r="782" spans="1:9" x14ac:dyDescent="0.25">
      <c r="A782" s="146">
        <v>779</v>
      </c>
      <c r="B782" s="146">
        <v>57.248311614990243</v>
      </c>
      <c r="C782" s="146">
        <v>57.248311614990243</v>
      </c>
      <c r="D782" s="90"/>
      <c r="E782" s="146">
        <v>1319.8812591456999</v>
      </c>
      <c r="F782" s="146">
        <v>74.531007324031336</v>
      </c>
      <c r="G782" s="146">
        <v>37.572117079486333</v>
      </c>
      <c r="H782" s="146">
        <v>0</v>
      </c>
      <c r="I782" s="146">
        <v>-6.7199315199413396</v>
      </c>
    </row>
    <row r="783" spans="1:9" x14ac:dyDescent="0.25">
      <c r="A783" s="146">
        <v>780</v>
      </c>
      <c r="B783" s="146">
        <v>58.953284454345713</v>
      </c>
      <c r="C783" s="146">
        <v>58.953284454345713</v>
      </c>
      <c r="D783" s="90"/>
      <c r="E783" s="146">
        <v>1359.1900463314601</v>
      </c>
      <c r="F783" s="146">
        <v>74.646822623530994</v>
      </c>
      <c r="G783" s="146">
        <v>32.51098980768009</v>
      </c>
      <c r="H783" s="146">
        <v>0</v>
      </c>
      <c r="I783" s="146">
        <v>-6.7199315199413396</v>
      </c>
    </row>
    <row r="784" spans="1:9" x14ac:dyDescent="0.25">
      <c r="A784" s="146">
        <v>781</v>
      </c>
      <c r="B784" s="146">
        <v>60.401895141601557</v>
      </c>
      <c r="C784" s="146">
        <v>60.401895141601557</v>
      </c>
      <c r="D784" s="90"/>
      <c r="E784" s="146">
        <v>1392.5883081136731</v>
      </c>
      <c r="F784" s="146">
        <v>74.777320634458334</v>
      </c>
      <c r="G784" s="146">
        <v>33.988904473310491</v>
      </c>
      <c r="H784" s="146">
        <v>0</v>
      </c>
      <c r="I784" s="146">
        <v>-6.7199315199413396</v>
      </c>
    </row>
    <row r="785" spans="1:9" x14ac:dyDescent="0.25">
      <c r="A785" s="146">
        <v>782</v>
      </c>
      <c r="B785" s="146">
        <v>61.882164001464837</v>
      </c>
      <c r="C785" s="146">
        <v>61.882164001464837</v>
      </c>
      <c r="D785" s="90"/>
      <c r="E785" s="146">
        <v>1426.716460918776</v>
      </c>
      <c r="F785" s="146">
        <v>74.904676756704859</v>
      </c>
      <c r="G785" s="146">
        <v>29.22968102698821</v>
      </c>
      <c r="H785" s="146">
        <v>0</v>
      </c>
      <c r="I785" s="146">
        <v>-6.7199315199413396</v>
      </c>
    </row>
    <row r="786" spans="1:9" x14ac:dyDescent="0.25">
      <c r="A786" s="146">
        <v>783</v>
      </c>
      <c r="B786" s="146">
        <v>62.678578567504893</v>
      </c>
      <c r="C786" s="146">
        <v>62.678578567504893</v>
      </c>
      <c r="D786" s="90"/>
      <c r="E786" s="146">
        <v>1445.078096931665</v>
      </c>
      <c r="F786" s="146">
        <v>75.012009754201912</v>
      </c>
      <c r="G786" s="146">
        <v>23.263645072611261</v>
      </c>
      <c r="H786" s="146">
        <v>0</v>
      </c>
      <c r="I786" s="146">
        <v>-6.7199315199413396</v>
      </c>
    </row>
    <row r="787" spans="1:9" x14ac:dyDescent="0.25">
      <c r="A787" s="146">
        <v>784</v>
      </c>
      <c r="B787" s="146">
        <v>63.448435974121097</v>
      </c>
      <c r="C787" s="146">
        <v>63.448435974121097</v>
      </c>
      <c r="D787" s="90"/>
      <c r="E787" s="146">
        <v>1228.360069550062</v>
      </c>
      <c r="F787" s="146">
        <v>75.129557085016629</v>
      </c>
      <c r="G787" s="146">
        <v>24.350736779287001</v>
      </c>
      <c r="H787" s="146">
        <v>0</v>
      </c>
      <c r="I787" s="146">
        <v>-6.7199315199413396</v>
      </c>
    </row>
    <row r="788" spans="1:9" x14ac:dyDescent="0.25">
      <c r="A788" s="146">
        <v>785</v>
      </c>
      <c r="B788" s="146">
        <v>64.059189605712888</v>
      </c>
      <c r="C788" s="146">
        <v>64.059189605712888</v>
      </c>
      <c r="D788" s="90"/>
      <c r="E788" s="146">
        <v>1240.1842439660561</v>
      </c>
      <c r="F788" s="146">
        <v>75.251702105751392</v>
      </c>
      <c r="G788" s="146">
        <v>20.481874036912622</v>
      </c>
      <c r="H788" s="146">
        <v>0</v>
      </c>
      <c r="I788" s="146">
        <v>-6.7199315199413396</v>
      </c>
    </row>
    <row r="789" spans="1:9" x14ac:dyDescent="0.25">
      <c r="A789" s="146">
        <v>786</v>
      </c>
      <c r="B789" s="146">
        <v>64.464283752441403</v>
      </c>
      <c r="C789" s="146">
        <v>64.464283752441403</v>
      </c>
      <c r="D789" s="90"/>
      <c r="E789" s="146">
        <v>1248.026856106294</v>
      </c>
      <c r="F789" s="146">
        <v>75.369341969716643</v>
      </c>
      <c r="G789" s="146">
        <v>20.201470053982121</v>
      </c>
      <c r="H789" s="146">
        <v>0</v>
      </c>
      <c r="I789" s="146">
        <v>-6.7199315199413396</v>
      </c>
    </row>
    <row r="790" spans="1:9" x14ac:dyDescent="0.25">
      <c r="A790" s="146">
        <v>787</v>
      </c>
      <c r="B790" s="146">
        <v>64.924586486816409</v>
      </c>
      <c r="C790" s="146">
        <v>64.924586486816409</v>
      </c>
      <c r="D790" s="90"/>
      <c r="E790" s="146">
        <v>1256.938305066858</v>
      </c>
      <c r="F790" s="146">
        <v>75.486981833681895</v>
      </c>
      <c r="G790" s="146">
        <v>19.711133514790191</v>
      </c>
      <c r="H790" s="146">
        <v>0</v>
      </c>
      <c r="I790" s="146">
        <v>-6.7199315199413396</v>
      </c>
    </row>
    <row r="791" spans="1:9" x14ac:dyDescent="0.25">
      <c r="A791" s="146">
        <v>788</v>
      </c>
      <c r="B791" s="146">
        <v>65.164595794677737</v>
      </c>
      <c r="C791" s="146">
        <v>65.164595794677737</v>
      </c>
      <c r="D791" s="90"/>
      <c r="E791" s="146">
        <v>1261.5848790220839</v>
      </c>
      <c r="F791" s="146">
        <v>75.604621697647147</v>
      </c>
      <c r="G791" s="146">
        <v>15.811891777690141</v>
      </c>
      <c r="H791" s="146">
        <v>0</v>
      </c>
      <c r="I791" s="146">
        <v>-6.7199315199413396</v>
      </c>
    </row>
    <row r="792" spans="1:9" x14ac:dyDescent="0.25">
      <c r="A792" s="146">
        <v>789</v>
      </c>
      <c r="B792" s="146">
        <v>65.161618041992185</v>
      </c>
      <c r="C792" s="146">
        <v>65.161618041992185</v>
      </c>
      <c r="D792" s="90"/>
      <c r="E792" s="146">
        <v>1261.527229807572</v>
      </c>
      <c r="F792" s="146">
        <v>75.722261561612399</v>
      </c>
      <c r="G792" s="146">
        <v>12.22699870106103</v>
      </c>
      <c r="H792" s="146">
        <v>0</v>
      </c>
      <c r="I792" s="146">
        <v>-6.7199315199413396</v>
      </c>
    </row>
    <row r="793" spans="1:9" x14ac:dyDescent="0.25">
      <c r="A793" s="146">
        <v>790</v>
      </c>
      <c r="B793" s="146">
        <v>65.001782226562497</v>
      </c>
      <c r="C793" s="146">
        <v>65.001782226562497</v>
      </c>
      <c r="D793" s="90"/>
      <c r="E793" s="146">
        <v>1258.4328125797319</v>
      </c>
      <c r="F793" s="146">
        <v>75.809201789938086</v>
      </c>
      <c r="G793" s="146">
        <v>13.25734585908693</v>
      </c>
      <c r="H793" s="146">
        <v>0</v>
      </c>
      <c r="I793" s="146">
        <v>-6.7199315199413396</v>
      </c>
    </row>
    <row r="794" spans="1:9" x14ac:dyDescent="0.25">
      <c r="A794" s="146">
        <v>791</v>
      </c>
      <c r="B794" s="146">
        <v>65.125465393066406</v>
      </c>
      <c r="C794" s="146">
        <v>65.125465393066406</v>
      </c>
      <c r="D794" s="90"/>
      <c r="E794" s="146">
        <v>1260.8273154650501</v>
      </c>
      <c r="F794" s="146">
        <v>75.884640995045928</v>
      </c>
      <c r="G794" s="146">
        <v>17.9614828033633</v>
      </c>
      <c r="H794" s="146">
        <v>0</v>
      </c>
      <c r="I794" s="146">
        <v>-6.7199315199413396</v>
      </c>
    </row>
    <row r="795" spans="1:9" x14ac:dyDescent="0.25">
      <c r="A795" s="146">
        <v>792</v>
      </c>
      <c r="B795" s="146">
        <v>65.454368591308594</v>
      </c>
      <c r="C795" s="146">
        <v>65.454368591308594</v>
      </c>
      <c r="D795" s="90"/>
      <c r="E795" s="146">
        <v>1267.1948728250579</v>
      </c>
      <c r="F795" s="146">
        <v>76.002280859011179</v>
      </c>
      <c r="G795" s="146">
        <v>19.59213116600181</v>
      </c>
      <c r="H795" s="146">
        <v>0</v>
      </c>
      <c r="I795" s="146">
        <v>-6.7199315199413396</v>
      </c>
    </row>
    <row r="796" spans="1:9" x14ac:dyDescent="0.25">
      <c r="A796" s="146">
        <v>793</v>
      </c>
      <c r="B796" s="146">
        <v>65.770102691650393</v>
      </c>
      <c r="C796" s="146">
        <v>65.770102691650393</v>
      </c>
      <c r="D796" s="90"/>
      <c r="E796" s="146">
        <v>1273.3074767923699</v>
      </c>
      <c r="F796" s="146">
        <v>76.119920722976431</v>
      </c>
      <c r="G796" s="146">
        <v>17.57745337401153</v>
      </c>
      <c r="H796" s="146">
        <v>0</v>
      </c>
      <c r="I796" s="146">
        <v>-6.7199315199413396</v>
      </c>
    </row>
    <row r="797" spans="1:9" x14ac:dyDescent="0.25">
      <c r="A797" s="146">
        <v>794</v>
      </c>
      <c r="B797" s="146">
        <v>65.675537109375</v>
      </c>
      <c r="C797" s="146">
        <v>65.675537109375</v>
      </c>
      <c r="D797" s="90"/>
      <c r="E797" s="146">
        <v>1271.476689580086</v>
      </c>
      <c r="F797" s="146">
        <v>76.237560586941683</v>
      </c>
      <c r="G797" s="146">
        <v>6.369430247424515</v>
      </c>
      <c r="H797" s="146">
        <v>0</v>
      </c>
      <c r="I797" s="146">
        <v>-6.7199315199413396</v>
      </c>
    </row>
    <row r="798" spans="1:9" x14ac:dyDescent="0.25">
      <c r="A798" s="146">
        <v>795</v>
      </c>
      <c r="B798" s="146">
        <v>64.186476898193362</v>
      </c>
      <c r="C798" s="146">
        <v>64.186476898193362</v>
      </c>
      <c r="D798" s="90"/>
      <c r="E798" s="146">
        <v>1242.648522636501</v>
      </c>
      <c r="F798" s="146">
        <v>76.320175968435805</v>
      </c>
      <c r="G798" s="146">
        <v>0</v>
      </c>
      <c r="H798" s="146">
        <v>0</v>
      </c>
      <c r="I798" s="146">
        <v>-6.7199315199413396</v>
      </c>
    </row>
    <row r="799" spans="1:9" x14ac:dyDescent="0.25">
      <c r="A799" s="146">
        <v>796</v>
      </c>
      <c r="B799" s="146">
        <v>60.483504104614248</v>
      </c>
      <c r="C799" s="146">
        <v>60.483504104614248</v>
      </c>
      <c r="D799" s="90"/>
      <c r="E799" s="146">
        <v>1170.959065703031</v>
      </c>
      <c r="F799" s="146">
        <v>76.40976923210205</v>
      </c>
      <c r="G799" s="146">
        <v>0</v>
      </c>
      <c r="H799" s="146">
        <v>0</v>
      </c>
      <c r="I799" s="146">
        <v>-6.7199315199413396</v>
      </c>
    </row>
    <row r="800" spans="1:9" x14ac:dyDescent="0.25">
      <c r="A800" s="146">
        <v>797</v>
      </c>
      <c r="B800" s="146">
        <v>56.023245620727543</v>
      </c>
      <c r="C800" s="146">
        <v>56.023245620727543</v>
      </c>
      <c r="D800" s="90"/>
      <c r="E800" s="146">
        <v>1084.6085775095471</v>
      </c>
      <c r="F800" s="146">
        <v>76.452863687337612</v>
      </c>
      <c r="G800" s="146">
        <v>0</v>
      </c>
      <c r="H800" s="146">
        <v>0</v>
      </c>
      <c r="I800" s="146">
        <v>-6.7199315199413396</v>
      </c>
    </row>
    <row r="801" spans="1:9" x14ac:dyDescent="0.25">
      <c r="A801" s="146">
        <v>798</v>
      </c>
      <c r="B801" s="146">
        <v>51.206275558471681</v>
      </c>
      <c r="C801" s="146">
        <v>51.206275558471681</v>
      </c>
      <c r="D801" s="90"/>
      <c r="E801" s="146">
        <v>1455.2111979065471</v>
      </c>
      <c r="F801" s="146">
        <v>76.495958142573173</v>
      </c>
      <c r="G801" s="146">
        <v>0</v>
      </c>
      <c r="H801" s="146">
        <v>0</v>
      </c>
      <c r="I801" s="146">
        <v>-6.7199315199413396</v>
      </c>
    </row>
    <row r="802" spans="1:9" x14ac:dyDescent="0.25">
      <c r="A802" s="146">
        <v>799</v>
      </c>
      <c r="B802" s="146">
        <v>46.821897888183592</v>
      </c>
      <c r="C802" s="146">
        <v>46.821897888183592</v>
      </c>
      <c r="D802" s="90"/>
      <c r="E802" s="146">
        <v>1330.613276810544</v>
      </c>
      <c r="F802" s="146">
        <v>76.539055633636963</v>
      </c>
      <c r="G802" s="146">
        <v>0</v>
      </c>
      <c r="H802" s="146">
        <v>0</v>
      </c>
      <c r="I802" s="146">
        <v>-6.7199315199413396</v>
      </c>
    </row>
    <row r="803" spans="1:9" x14ac:dyDescent="0.25">
      <c r="A803" s="146">
        <v>800</v>
      </c>
      <c r="B803" s="146">
        <v>43.470483398437501</v>
      </c>
      <c r="C803" s="146">
        <v>43.470483398437501</v>
      </c>
      <c r="D803" s="90"/>
      <c r="E803" s="146">
        <v>1235.3707339558939</v>
      </c>
      <c r="F803" s="146">
        <v>76.633417945325732</v>
      </c>
      <c r="G803" s="146">
        <v>0</v>
      </c>
      <c r="H803" s="146">
        <v>0</v>
      </c>
      <c r="I803" s="146">
        <v>-6.7199315199413396</v>
      </c>
    </row>
    <row r="804" spans="1:9" x14ac:dyDescent="0.25">
      <c r="A804" s="146">
        <v>801</v>
      </c>
      <c r="B804" s="146">
        <v>41.829849243164063</v>
      </c>
      <c r="C804" s="146">
        <v>41.829849243164063</v>
      </c>
      <c r="D804" s="90"/>
      <c r="E804" s="146">
        <v>1188.7461909993251</v>
      </c>
      <c r="F804" s="146">
        <v>76.712917199644522</v>
      </c>
      <c r="G804" s="146">
        <v>0</v>
      </c>
      <c r="H804" s="146">
        <v>0</v>
      </c>
      <c r="I804" s="146">
        <v>-6.7199315199413396</v>
      </c>
    </row>
    <row r="805" spans="1:9" x14ac:dyDescent="0.25">
      <c r="A805" s="146">
        <v>802</v>
      </c>
      <c r="B805" s="146">
        <v>41.394546508789063</v>
      </c>
      <c r="C805" s="146">
        <v>41.394546508789063</v>
      </c>
      <c r="D805" s="90"/>
      <c r="E805" s="146">
        <v>1596.026128030355</v>
      </c>
      <c r="F805" s="146">
        <v>76.776208136702124</v>
      </c>
      <c r="G805" s="146">
        <v>11.65955573529614</v>
      </c>
      <c r="H805" s="146">
        <v>0</v>
      </c>
      <c r="I805" s="146">
        <v>-6.7199315199413396</v>
      </c>
    </row>
    <row r="806" spans="1:9" x14ac:dyDescent="0.25">
      <c r="A806" s="146">
        <v>803</v>
      </c>
      <c r="B806" s="146">
        <v>42.688506317138668</v>
      </c>
      <c r="C806" s="146">
        <v>42.688506317138668</v>
      </c>
      <c r="D806" s="90"/>
      <c r="E806" s="146">
        <v>1645.916604842527</v>
      </c>
      <c r="F806" s="146">
        <v>76.86178889530683</v>
      </c>
      <c r="G806" s="146">
        <v>29.17222816957274</v>
      </c>
      <c r="H806" s="146">
        <v>0</v>
      </c>
      <c r="I806" s="146">
        <v>-6.7199315199413396</v>
      </c>
    </row>
    <row r="807" spans="1:9" x14ac:dyDescent="0.25">
      <c r="A807" s="146">
        <v>804</v>
      </c>
      <c r="B807" s="146">
        <v>44.996514511108401</v>
      </c>
      <c r="C807" s="146">
        <v>44.996514511108401</v>
      </c>
      <c r="D807" s="90"/>
      <c r="E807" s="146">
        <v>1734.9051719838949</v>
      </c>
      <c r="F807" s="146">
        <v>76.955883254919812</v>
      </c>
      <c r="G807" s="146">
        <v>24.83396321668473</v>
      </c>
      <c r="H807" s="146">
        <v>0</v>
      </c>
      <c r="I807" s="146">
        <v>-6.7199315199413396</v>
      </c>
    </row>
    <row r="808" spans="1:9" x14ac:dyDescent="0.25">
      <c r="A808" s="146">
        <v>805</v>
      </c>
      <c r="B808" s="146">
        <v>46.441712570190433</v>
      </c>
      <c r="C808" s="146">
        <v>46.441712570190433</v>
      </c>
      <c r="D808" s="90"/>
      <c r="E808" s="146">
        <v>1790.626856529562</v>
      </c>
      <c r="F808" s="146">
        <v>76.992927192086427</v>
      </c>
      <c r="G808" s="146">
        <v>36.294475867464222</v>
      </c>
      <c r="H808" s="146">
        <v>0</v>
      </c>
      <c r="I808" s="146">
        <v>-6.7199315199413396</v>
      </c>
    </row>
    <row r="809" spans="1:9" x14ac:dyDescent="0.25">
      <c r="A809" s="146">
        <v>806</v>
      </c>
      <c r="B809" s="146">
        <v>50.060088348388668</v>
      </c>
      <c r="C809" s="146">
        <v>50.060088348388668</v>
      </c>
      <c r="D809" s="90"/>
      <c r="E809" s="146">
        <v>1422.638150075614</v>
      </c>
      <c r="F809" s="146">
        <v>77.138366494675026</v>
      </c>
      <c r="G809" s="146">
        <v>46.908480963972707</v>
      </c>
      <c r="H809" s="146">
        <v>0</v>
      </c>
      <c r="I809" s="146">
        <v>-6.7199315199413396</v>
      </c>
    </row>
    <row r="810" spans="1:9" x14ac:dyDescent="0.25">
      <c r="A810" s="146">
        <v>807</v>
      </c>
      <c r="B810" s="146">
        <v>51.838151931762702</v>
      </c>
      <c r="C810" s="146">
        <v>51.838151931762702</v>
      </c>
      <c r="D810" s="90"/>
      <c r="E810" s="146">
        <v>1473.1682464143159</v>
      </c>
      <c r="F810" s="146">
        <v>77.249682990482711</v>
      </c>
      <c r="G810" s="146">
        <v>22.760368565012961</v>
      </c>
      <c r="H810" s="146">
        <v>0</v>
      </c>
      <c r="I810" s="146">
        <v>-6.7199315199413396</v>
      </c>
    </row>
    <row r="811" spans="1:9" x14ac:dyDescent="0.25">
      <c r="A811" s="146">
        <v>808</v>
      </c>
      <c r="B811" s="146">
        <v>52.716595077514647</v>
      </c>
      <c r="C811" s="146">
        <v>52.716595077514647</v>
      </c>
      <c r="D811" s="90"/>
      <c r="E811" s="146">
        <v>1498.132379979601</v>
      </c>
      <c r="F811" s="146">
        <v>77.307725479107887</v>
      </c>
      <c r="G811" s="146">
        <v>15.986809607688469</v>
      </c>
      <c r="H811" s="146">
        <v>0</v>
      </c>
      <c r="I811" s="146">
        <v>-6.7199315199413396</v>
      </c>
    </row>
    <row r="812" spans="1:9" x14ac:dyDescent="0.25">
      <c r="A812" s="146">
        <v>809</v>
      </c>
      <c r="B812" s="146">
        <v>52.646250152587889</v>
      </c>
      <c r="C812" s="146">
        <v>52.646250152587889</v>
      </c>
      <c r="D812" s="90"/>
      <c r="E812" s="146">
        <v>1496.1332749606779</v>
      </c>
      <c r="F812" s="146">
        <v>77.384670992398298</v>
      </c>
      <c r="G812" s="146">
        <v>4.947830589820656</v>
      </c>
      <c r="H812" s="146">
        <v>0</v>
      </c>
      <c r="I812" s="146">
        <v>-6.7199315199413396</v>
      </c>
    </row>
    <row r="813" spans="1:9" x14ac:dyDescent="0.25">
      <c r="A813" s="146">
        <v>810</v>
      </c>
      <c r="B813" s="146">
        <v>51.807740402221683</v>
      </c>
      <c r="C813" s="146">
        <v>51.807740402221683</v>
      </c>
      <c r="D813" s="90"/>
      <c r="E813" s="146">
        <v>1472.303993002974</v>
      </c>
      <c r="F813" s="146">
        <v>77.430577879271354</v>
      </c>
      <c r="G813" s="146">
        <v>0</v>
      </c>
      <c r="H813" s="146">
        <v>0</v>
      </c>
      <c r="I813" s="146">
        <v>-6.7199315199413396</v>
      </c>
    </row>
    <row r="814" spans="1:9" x14ac:dyDescent="0.25">
      <c r="A814" s="146">
        <v>811</v>
      </c>
      <c r="B814" s="146">
        <v>50.422607803344732</v>
      </c>
      <c r="C814" s="146">
        <v>50.422607803344732</v>
      </c>
      <c r="D814" s="90"/>
      <c r="E814" s="146">
        <v>1432.940449248078</v>
      </c>
      <c r="F814" s="146">
        <v>77.476482547033299</v>
      </c>
      <c r="G814" s="146">
        <v>0</v>
      </c>
      <c r="H814" s="146">
        <v>0</v>
      </c>
      <c r="I814" s="146">
        <v>-6.7199315199413396</v>
      </c>
    </row>
    <row r="815" spans="1:9" x14ac:dyDescent="0.25">
      <c r="A815" s="146">
        <v>812</v>
      </c>
      <c r="B815" s="146">
        <v>47.76672019958496</v>
      </c>
      <c r="C815" s="146">
        <v>47.76672019958496</v>
      </c>
      <c r="D815" s="90"/>
      <c r="E815" s="146">
        <v>1841.7144266253999</v>
      </c>
      <c r="F815" s="146">
        <v>77.556717616172193</v>
      </c>
      <c r="G815" s="146">
        <v>0</v>
      </c>
      <c r="H815" s="146">
        <v>0</v>
      </c>
      <c r="I815" s="146">
        <v>-6.7199315199413396</v>
      </c>
    </row>
    <row r="816" spans="1:9" x14ac:dyDescent="0.25">
      <c r="A816" s="146">
        <v>813</v>
      </c>
      <c r="B816" s="146">
        <v>44.619743347167969</v>
      </c>
      <c r="C816" s="146">
        <v>44.619743347167969</v>
      </c>
      <c r="D816" s="90"/>
      <c r="E816" s="146">
        <v>1720.378219217069</v>
      </c>
      <c r="F816" s="146">
        <v>77.702673308669958</v>
      </c>
      <c r="G816" s="146">
        <v>0</v>
      </c>
      <c r="H816" s="146">
        <v>0</v>
      </c>
      <c r="I816" s="146">
        <v>-6.7199315199413396</v>
      </c>
    </row>
    <row r="817" spans="1:9" x14ac:dyDescent="0.25">
      <c r="A817" s="146">
        <v>814</v>
      </c>
      <c r="B817" s="146">
        <v>40.363534545898439</v>
      </c>
      <c r="C817" s="146">
        <v>40.363534545898439</v>
      </c>
      <c r="D817" s="90"/>
      <c r="E817" s="146">
        <v>1556.2739826424131</v>
      </c>
      <c r="F817" s="146">
        <v>77.773286091835686</v>
      </c>
      <c r="G817" s="146">
        <v>0</v>
      </c>
      <c r="H817" s="146">
        <v>0</v>
      </c>
      <c r="I817" s="146">
        <v>-6.7199315199413396</v>
      </c>
    </row>
    <row r="818" spans="1:9" x14ac:dyDescent="0.25">
      <c r="A818" s="146">
        <v>815</v>
      </c>
      <c r="B818" s="146">
        <v>35.874832916259763</v>
      </c>
      <c r="C818" s="146">
        <v>35.874832916259763</v>
      </c>
      <c r="D818" s="90"/>
      <c r="E818" s="146">
        <v>1383.2056515202289</v>
      </c>
      <c r="F818" s="146">
        <v>77.869414111628871</v>
      </c>
      <c r="G818" s="146">
        <v>0</v>
      </c>
      <c r="H818" s="146">
        <v>0</v>
      </c>
      <c r="I818" s="146">
        <v>-6.7199315199413396</v>
      </c>
    </row>
    <row r="819" spans="1:9" x14ac:dyDescent="0.25">
      <c r="A819" s="146">
        <v>816</v>
      </c>
      <c r="B819" s="146">
        <v>31.656377029418941</v>
      </c>
      <c r="C819" s="146">
        <v>31.656377029418941</v>
      </c>
      <c r="D819" s="90"/>
      <c r="E819" s="146">
        <v>1220.5570327242269</v>
      </c>
      <c r="F819" s="146">
        <v>77.961326058387101</v>
      </c>
      <c r="G819" s="146">
        <v>0</v>
      </c>
      <c r="H819" s="146">
        <v>0</v>
      </c>
      <c r="I819" s="146">
        <v>-6.7199315199413396</v>
      </c>
    </row>
    <row r="820" spans="1:9" x14ac:dyDescent="0.25">
      <c r="A820" s="146">
        <v>817</v>
      </c>
      <c r="B820" s="146">
        <v>27.31662578582764</v>
      </c>
      <c r="C820" s="146">
        <v>27.31662578582764</v>
      </c>
      <c r="D820" s="90"/>
      <c r="E820" s="146">
        <v>1053.231697430281</v>
      </c>
      <c r="F820" s="146">
        <v>78.050919322053346</v>
      </c>
      <c r="G820" s="146">
        <v>0</v>
      </c>
      <c r="H820" s="146">
        <v>0</v>
      </c>
      <c r="I820" s="146">
        <v>-6.7199315199413396</v>
      </c>
    </row>
    <row r="821" spans="1:9" x14ac:dyDescent="0.25">
      <c r="A821" s="146">
        <v>818</v>
      </c>
      <c r="B821" s="146">
        <v>23.162837791442868</v>
      </c>
      <c r="C821" s="146">
        <v>23.162837791442868</v>
      </c>
      <c r="D821" s="90"/>
      <c r="E821" s="146">
        <v>1427.1043398957181</v>
      </c>
      <c r="F821" s="146">
        <v>78.145924745669731</v>
      </c>
      <c r="G821" s="146">
        <v>0</v>
      </c>
      <c r="H821" s="146">
        <v>0</v>
      </c>
      <c r="I821" s="146">
        <v>-6.7199315199413396</v>
      </c>
    </row>
    <row r="822" spans="1:9" x14ac:dyDescent="0.25">
      <c r="A822" s="146">
        <v>819</v>
      </c>
      <c r="B822" s="146">
        <v>18.583305358886719</v>
      </c>
      <c r="C822" s="146">
        <v>18.583305358886719</v>
      </c>
      <c r="D822" s="90"/>
      <c r="E822" s="146">
        <v>1144.951061958051</v>
      </c>
      <c r="F822" s="146">
        <v>78.258363475555299</v>
      </c>
      <c r="G822" s="146">
        <v>0</v>
      </c>
      <c r="H822" s="146">
        <v>0</v>
      </c>
      <c r="I822" s="146">
        <v>-6.7199315199413396</v>
      </c>
    </row>
    <row r="823" spans="1:9" x14ac:dyDescent="0.25">
      <c r="A823" s="146">
        <v>820</v>
      </c>
      <c r="B823" s="146">
        <v>17.60138378143311</v>
      </c>
      <c r="C823" s="146">
        <v>17.60138378143311</v>
      </c>
      <c r="D823" s="90"/>
      <c r="E823" s="146">
        <v>1084.453097190582</v>
      </c>
      <c r="F823" s="146">
        <v>78.318540504548665</v>
      </c>
      <c r="G823" s="146">
        <v>6.0791818478073294</v>
      </c>
      <c r="H823" s="146">
        <v>0</v>
      </c>
      <c r="I823" s="146">
        <v>-6.7199315199413396</v>
      </c>
    </row>
    <row r="824" spans="1:9" x14ac:dyDescent="0.25">
      <c r="A824" s="146">
        <v>821</v>
      </c>
      <c r="B824" s="146">
        <v>18.920224952697751</v>
      </c>
      <c r="C824" s="146">
        <v>18.920224952697751</v>
      </c>
      <c r="D824" s="90"/>
      <c r="E824" s="146">
        <v>1165.70928764926</v>
      </c>
      <c r="F824" s="146">
        <v>78.380592279768692</v>
      </c>
      <c r="G824" s="146">
        <v>12.733668426751111</v>
      </c>
      <c r="H824" s="146">
        <v>0</v>
      </c>
      <c r="I824" s="146">
        <v>-6.7199315199413396</v>
      </c>
    </row>
    <row r="825" spans="1:9" x14ac:dyDescent="0.25">
      <c r="A825" s="146">
        <v>822</v>
      </c>
      <c r="B825" s="146">
        <v>21.544598770141601</v>
      </c>
      <c r="C825" s="146">
        <v>21.544598770141601</v>
      </c>
      <c r="D825" s="90"/>
      <c r="E825" s="146">
        <v>1327.4017062598341</v>
      </c>
      <c r="F825" s="146">
        <v>78.413814333905407</v>
      </c>
      <c r="G825" s="146">
        <v>19.838831017710259</v>
      </c>
      <c r="H825" s="146">
        <v>0</v>
      </c>
      <c r="I825" s="146">
        <v>-6.7199315199413396</v>
      </c>
    </row>
    <row r="826" spans="1:9" x14ac:dyDescent="0.25">
      <c r="A826" s="146">
        <v>823</v>
      </c>
      <c r="B826" s="146">
        <v>24.847729301452642</v>
      </c>
      <c r="C826" s="146">
        <v>24.847729301452642</v>
      </c>
      <c r="D826" s="90"/>
      <c r="E826" s="146">
        <v>1530.9135539410149</v>
      </c>
      <c r="F826" s="146">
        <v>78.492620965741153</v>
      </c>
      <c r="G826" s="146">
        <v>22.3150708019886</v>
      </c>
      <c r="H826" s="146">
        <v>0</v>
      </c>
      <c r="I826" s="146">
        <v>-6.7199315199413396</v>
      </c>
    </row>
    <row r="827" spans="1:9" x14ac:dyDescent="0.25">
      <c r="A827" s="146">
        <v>824</v>
      </c>
      <c r="B827" s="146">
        <v>27.62917327880859</v>
      </c>
      <c r="C827" s="146">
        <v>27.62917327880859</v>
      </c>
      <c r="D827" s="90"/>
      <c r="E827" s="146">
        <v>1702.283349257197</v>
      </c>
      <c r="F827" s="146">
        <v>78.515784717414647</v>
      </c>
      <c r="G827" s="146">
        <v>22.51733598500644</v>
      </c>
      <c r="H827" s="146">
        <v>0</v>
      </c>
      <c r="I827" s="146">
        <v>-6.7199315199413396</v>
      </c>
    </row>
    <row r="828" spans="1:9" x14ac:dyDescent="0.25">
      <c r="A828" s="146">
        <v>825</v>
      </c>
      <c r="B828" s="146">
        <v>30.51597537994385</v>
      </c>
      <c r="C828" s="146">
        <v>30.51597537994385</v>
      </c>
      <c r="D828" s="90"/>
      <c r="E828" s="146">
        <v>1880.1444491813261</v>
      </c>
      <c r="F828" s="146">
        <v>78.54249449613279</v>
      </c>
      <c r="G828" s="146">
        <v>26.916097490231149</v>
      </c>
      <c r="H828" s="146">
        <v>0</v>
      </c>
      <c r="I828" s="146">
        <v>-6.7199315199413396</v>
      </c>
    </row>
    <row r="829" spans="1:9" x14ac:dyDescent="0.25">
      <c r="A829" s="146">
        <v>826</v>
      </c>
      <c r="B829" s="146">
        <v>33.259076309204097</v>
      </c>
      <c r="C829" s="146">
        <v>33.259076309204097</v>
      </c>
      <c r="D829" s="90"/>
      <c r="E829" s="146">
        <v>2049.1518599384622</v>
      </c>
      <c r="F829" s="146">
        <v>78.585103667127512</v>
      </c>
      <c r="G829" s="146">
        <v>22.851537427871978</v>
      </c>
      <c r="H829" s="146">
        <v>0</v>
      </c>
      <c r="I829" s="146">
        <v>-6.7199315199413396</v>
      </c>
    </row>
    <row r="830" spans="1:9" x14ac:dyDescent="0.25">
      <c r="A830" s="146">
        <v>827</v>
      </c>
      <c r="B830" s="146">
        <v>34.737601470947268</v>
      </c>
      <c r="C830" s="146">
        <v>34.737601470947268</v>
      </c>
      <c r="D830" s="90"/>
      <c r="E830" s="146">
        <v>1339.3580615979411</v>
      </c>
      <c r="F830" s="146">
        <v>78.551394105391154</v>
      </c>
      <c r="G830" s="146">
        <v>17.182913441646789</v>
      </c>
      <c r="H830" s="146">
        <v>0</v>
      </c>
      <c r="I830" s="146">
        <v>-6.7199315199413396</v>
      </c>
    </row>
    <row r="831" spans="1:9" x14ac:dyDescent="0.25">
      <c r="A831" s="146">
        <v>828</v>
      </c>
      <c r="B831" s="146">
        <v>36.282130813598627</v>
      </c>
      <c r="C831" s="146">
        <v>36.282130813598627</v>
      </c>
      <c r="D831" s="90"/>
      <c r="E831" s="146">
        <v>1398.9096062889239</v>
      </c>
      <c r="F831" s="146">
        <v>78.517400360208114</v>
      </c>
      <c r="G831" s="146">
        <v>19.227509932317631</v>
      </c>
      <c r="H831" s="146">
        <v>0</v>
      </c>
      <c r="I831" s="146">
        <v>-6.7199315199413396</v>
      </c>
    </row>
    <row r="832" spans="1:9" x14ac:dyDescent="0.25">
      <c r="A832" s="146">
        <v>829</v>
      </c>
      <c r="B832" s="146">
        <v>37.947420883178708</v>
      </c>
      <c r="C832" s="146">
        <v>37.947420883178708</v>
      </c>
      <c r="D832" s="90"/>
      <c r="E832" s="146">
        <v>1463.117254058056</v>
      </c>
      <c r="F832" s="146">
        <v>78.538509752769599</v>
      </c>
      <c r="G832" s="146">
        <v>24.390719108053801</v>
      </c>
      <c r="H832" s="146">
        <v>0</v>
      </c>
      <c r="I832" s="146">
        <v>-6.7199315199413396</v>
      </c>
    </row>
    <row r="833" spans="1:9" x14ac:dyDescent="0.25">
      <c r="A833" s="146">
        <v>830</v>
      </c>
      <c r="B833" s="146">
        <v>40.388487243652342</v>
      </c>
      <c r="C833" s="146">
        <v>40.388487243652342</v>
      </c>
      <c r="D833" s="90"/>
      <c r="E833" s="146">
        <v>1557.2360697031229</v>
      </c>
      <c r="F833" s="146">
        <v>78.594010985162072</v>
      </c>
      <c r="G833" s="146">
        <v>30.745530190205109</v>
      </c>
      <c r="H833" s="146">
        <v>0</v>
      </c>
      <c r="I833" s="146">
        <v>-6.7199315199413396</v>
      </c>
    </row>
    <row r="834" spans="1:9" x14ac:dyDescent="0.25">
      <c r="A834" s="146">
        <v>831</v>
      </c>
      <c r="B834" s="146">
        <v>43.05078468322754</v>
      </c>
      <c r="C834" s="146">
        <v>43.05078468322754</v>
      </c>
      <c r="D834" s="90"/>
      <c r="E834" s="146">
        <v>1659.8847669958491</v>
      </c>
      <c r="F834" s="146">
        <v>78.708150585657435</v>
      </c>
      <c r="G834" s="146">
        <v>37.513492479192479</v>
      </c>
      <c r="H834" s="146">
        <v>0</v>
      </c>
      <c r="I834" s="146">
        <v>-6.7199315199413396</v>
      </c>
    </row>
    <row r="835" spans="1:9" x14ac:dyDescent="0.25">
      <c r="A835" s="146">
        <v>832</v>
      </c>
      <c r="B835" s="146">
        <v>45.888262939453128</v>
      </c>
      <c r="C835" s="146">
        <v>45.888262939453128</v>
      </c>
      <c r="D835" s="90"/>
      <c r="E835" s="146">
        <v>1769.2878120006419</v>
      </c>
      <c r="F835" s="146">
        <v>78.7743259456375</v>
      </c>
      <c r="G835" s="146">
        <v>27.982663719718619</v>
      </c>
      <c r="H835" s="146">
        <v>0</v>
      </c>
      <c r="I835" s="146">
        <v>-6.7199315199413396</v>
      </c>
    </row>
    <row r="836" spans="1:9" x14ac:dyDescent="0.25">
      <c r="A836" s="146">
        <v>833</v>
      </c>
      <c r="B836" s="146">
        <v>46.913219451904297</v>
      </c>
      <c r="C836" s="146">
        <v>46.913219451904297</v>
      </c>
      <c r="D836" s="90"/>
      <c r="E836" s="146">
        <v>1333.208508755991</v>
      </c>
      <c r="F836" s="146">
        <v>78.80905336739896</v>
      </c>
      <c r="G836" s="146">
        <v>20.668692080280451</v>
      </c>
      <c r="H836" s="146">
        <v>0</v>
      </c>
      <c r="I836" s="146">
        <v>-6.7199315199413396</v>
      </c>
    </row>
    <row r="837" spans="1:9" x14ac:dyDescent="0.25">
      <c r="A837" s="146">
        <v>834</v>
      </c>
      <c r="B837" s="146">
        <v>48.427689361572263</v>
      </c>
      <c r="C837" s="146">
        <v>48.427689361572263</v>
      </c>
      <c r="D837" s="90"/>
      <c r="E837" s="146">
        <v>1376.24763916345</v>
      </c>
      <c r="F837" s="146">
        <v>78.86925096537631</v>
      </c>
      <c r="G837" s="146">
        <v>22.635104747494239</v>
      </c>
      <c r="H837" s="146">
        <v>0</v>
      </c>
      <c r="I837" s="146">
        <v>-6.7199315199413396</v>
      </c>
    </row>
    <row r="838" spans="1:9" x14ac:dyDescent="0.25">
      <c r="A838" s="146">
        <v>835</v>
      </c>
      <c r="B838" s="146">
        <v>49.136738967895511</v>
      </c>
      <c r="C838" s="146">
        <v>49.136738967895511</v>
      </c>
      <c r="D838" s="90"/>
      <c r="E838" s="146">
        <v>1396.3978437182529</v>
      </c>
      <c r="F838" s="146">
        <v>78.969688770518871</v>
      </c>
      <c r="G838" s="146">
        <v>15.49098466025781</v>
      </c>
      <c r="H838" s="146">
        <v>0</v>
      </c>
      <c r="I838" s="146">
        <v>-6.7199315199413396</v>
      </c>
    </row>
    <row r="839" spans="1:9" x14ac:dyDescent="0.25">
      <c r="A839" s="146">
        <v>836</v>
      </c>
      <c r="B839" s="146">
        <v>49.723521041870107</v>
      </c>
      <c r="C839" s="146">
        <v>49.723521041870107</v>
      </c>
      <c r="D839" s="90"/>
      <c r="E839" s="146">
        <v>1413.073374900044</v>
      </c>
      <c r="F839" s="146">
        <v>79.09209302887345</v>
      </c>
      <c r="G839" s="146">
        <v>14.18743614485825</v>
      </c>
      <c r="H839" s="146">
        <v>0</v>
      </c>
      <c r="I839" s="146">
        <v>-6.7199315199413396</v>
      </c>
    </row>
    <row r="840" spans="1:9" x14ac:dyDescent="0.25">
      <c r="A840" s="146">
        <v>837</v>
      </c>
      <c r="B840" s="146">
        <v>49.940487670898428</v>
      </c>
      <c r="C840" s="146">
        <v>49.940487670898428</v>
      </c>
      <c r="D840" s="90"/>
      <c r="E840" s="146">
        <v>1419.23926501196</v>
      </c>
      <c r="F840" s="146">
        <v>79.156155914250363</v>
      </c>
      <c r="G840" s="146">
        <v>12.036181138898399</v>
      </c>
      <c r="H840" s="146">
        <v>0</v>
      </c>
      <c r="I840" s="146">
        <v>-6.7199315199413396</v>
      </c>
    </row>
    <row r="841" spans="1:9" x14ac:dyDescent="0.25">
      <c r="A841" s="146">
        <v>838</v>
      </c>
      <c r="B841" s="146">
        <v>50.285600662231452</v>
      </c>
      <c r="C841" s="146">
        <v>50.285600662231452</v>
      </c>
      <c r="D841" s="90"/>
      <c r="E841" s="146">
        <v>1429.046896675336</v>
      </c>
      <c r="F841" s="146">
        <v>79.256917204563649</v>
      </c>
      <c r="G841" s="146">
        <v>14.949659751298389</v>
      </c>
      <c r="H841" s="146">
        <v>0</v>
      </c>
      <c r="I841" s="146">
        <v>-6.7199315199413396</v>
      </c>
    </row>
    <row r="842" spans="1:9" x14ac:dyDescent="0.25">
      <c r="A842" s="146">
        <v>839</v>
      </c>
      <c r="B842" s="146">
        <v>50.893757247924803</v>
      </c>
      <c r="C842" s="146">
        <v>50.893757247924803</v>
      </c>
      <c r="D842" s="90"/>
      <c r="E842" s="146">
        <v>1446.3298617793109</v>
      </c>
      <c r="F842" s="146">
        <v>79.360644148253314</v>
      </c>
      <c r="G842" s="146">
        <v>18.926907937695582</v>
      </c>
      <c r="H842" s="146">
        <v>0</v>
      </c>
      <c r="I842" s="146">
        <v>-6.7199315199413396</v>
      </c>
    </row>
    <row r="843" spans="1:9" x14ac:dyDescent="0.25">
      <c r="A843" s="146">
        <v>840</v>
      </c>
      <c r="B843" s="146">
        <v>51.79106330871582</v>
      </c>
      <c r="C843" s="146">
        <v>51.79106330871582</v>
      </c>
      <c r="D843" s="90"/>
      <c r="E843" s="146">
        <v>1471.8300531791219</v>
      </c>
      <c r="F843" s="146">
        <v>79.475555891713284</v>
      </c>
      <c r="G843" s="146">
        <v>19.827525468162861</v>
      </c>
      <c r="H843" s="146">
        <v>0</v>
      </c>
      <c r="I843" s="146">
        <v>-6.7199315199413396</v>
      </c>
    </row>
    <row r="844" spans="1:9" x14ac:dyDescent="0.25">
      <c r="A844" s="146">
        <v>841</v>
      </c>
      <c r="B844" s="146">
        <v>52.420033645629893</v>
      </c>
      <c r="C844" s="146">
        <v>52.420033645629893</v>
      </c>
      <c r="D844" s="90"/>
      <c r="E844" s="146">
        <v>1489.7045161711289</v>
      </c>
      <c r="F844" s="146">
        <v>79.554370974418461</v>
      </c>
      <c r="G844" s="146">
        <v>15.13019029076187</v>
      </c>
      <c r="H844" s="146">
        <v>0</v>
      </c>
      <c r="I844" s="146">
        <v>-6.7199315199413396</v>
      </c>
    </row>
    <row r="845" spans="1:9" x14ac:dyDescent="0.25">
      <c r="A845" s="146">
        <v>842</v>
      </c>
      <c r="B845" s="146">
        <v>52.89190673828125</v>
      </c>
      <c r="C845" s="146">
        <v>52.89190673828125</v>
      </c>
      <c r="D845" s="90"/>
      <c r="E845" s="146">
        <v>1219.4427135919209</v>
      </c>
      <c r="F845" s="146">
        <v>79.672105225183529</v>
      </c>
      <c r="G845" s="146">
        <v>20.429385972803491</v>
      </c>
      <c r="H845" s="146">
        <v>0</v>
      </c>
      <c r="I845" s="146">
        <v>-6.7199315199413396</v>
      </c>
    </row>
    <row r="846" spans="1:9" x14ac:dyDescent="0.25">
      <c r="A846" s="146">
        <v>843</v>
      </c>
      <c r="B846" s="146">
        <v>54.201630783081058</v>
      </c>
      <c r="C846" s="146">
        <v>54.201630783081058</v>
      </c>
      <c r="D846" s="90"/>
      <c r="E846" s="146">
        <v>1249.638891830497</v>
      </c>
      <c r="F846" s="146">
        <v>79.825244223234108</v>
      </c>
      <c r="G846" s="146">
        <v>29.467894145429849</v>
      </c>
      <c r="H846" s="146">
        <v>0</v>
      </c>
      <c r="I846" s="146">
        <v>-6.7199315199413396</v>
      </c>
    </row>
    <row r="847" spans="1:9" x14ac:dyDescent="0.25">
      <c r="A847" s="146">
        <v>844</v>
      </c>
      <c r="B847" s="146">
        <v>55.613385391235347</v>
      </c>
      <c r="C847" s="146">
        <v>55.613385391235347</v>
      </c>
      <c r="D847" s="90"/>
      <c r="E847" s="146">
        <v>1282.187422909403</v>
      </c>
      <c r="F847" s="146">
        <v>79.993869403608585</v>
      </c>
      <c r="G847" s="146">
        <v>27.23507814968794</v>
      </c>
      <c r="H847" s="146">
        <v>0</v>
      </c>
      <c r="I847" s="146">
        <v>-6.7199315199413396</v>
      </c>
    </row>
    <row r="848" spans="1:9" x14ac:dyDescent="0.25">
      <c r="A848" s="146">
        <v>845</v>
      </c>
      <c r="B848" s="146">
        <v>56.683470153808592</v>
      </c>
      <c r="C848" s="146">
        <v>56.683470153808592</v>
      </c>
      <c r="D848" s="90"/>
      <c r="E848" s="146">
        <v>1306.858627770717</v>
      </c>
      <c r="F848" s="146">
        <v>80.19236566810666</v>
      </c>
      <c r="G848" s="146">
        <v>21.865778320529959</v>
      </c>
      <c r="H848" s="146">
        <v>0</v>
      </c>
      <c r="I848" s="146">
        <v>-6.7199315199413396</v>
      </c>
    </row>
    <row r="849" spans="1:9" x14ac:dyDescent="0.25">
      <c r="A849" s="146">
        <v>846</v>
      </c>
      <c r="B849" s="146">
        <v>57.26289253234863</v>
      </c>
      <c r="C849" s="146">
        <v>57.26289253234863</v>
      </c>
      <c r="D849" s="90"/>
      <c r="E849" s="146">
        <v>1320.2174276547721</v>
      </c>
      <c r="F849" s="146">
        <v>80.350173745454029</v>
      </c>
      <c r="G849" s="146">
        <v>16.05066332046167</v>
      </c>
      <c r="H849" s="146">
        <v>0</v>
      </c>
      <c r="I849" s="146">
        <v>-6.7199315199413396</v>
      </c>
    </row>
    <row r="850" spans="1:9" x14ac:dyDescent="0.25">
      <c r="A850" s="146">
        <v>847</v>
      </c>
      <c r="B850" s="146">
        <v>57.452511978149417</v>
      </c>
      <c r="C850" s="146">
        <v>57.452511978149417</v>
      </c>
      <c r="D850" s="90"/>
      <c r="E850" s="146">
        <v>1324.589174974853</v>
      </c>
      <c r="F850" s="146">
        <v>80.520626348113282</v>
      </c>
      <c r="G850" s="146">
        <v>12.399441057645239</v>
      </c>
      <c r="H850" s="146">
        <v>0</v>
      </c>
      <c r="I850" s="146">
        <v>-6.7199315199413396</v>
      </c>
    </row>
    <row r="851" spans="1:9" x14ac:dyDescent="0.25">
      <c r="A851" s="146">
        <v>848</v>
      </c>
      <c r="B851" s="146">
        <v>57.495626068115243</v>
      </c>
      <c r="C851" s="146">
        <v>57.495626068115243</v>
      </c>
      <c r="D851" s="90"/>
      <c r="E851" s="146">
        <v>1325.5831864617551</v>
      </c>
      <c r="F851" s="146">
        <v>80.676089296176812</v>
      </c>
      <c r="G851" s="146">
        <v>13.15457205801127</v>
      </c>
      <c r="H851" s="146">
        <v>0</v>
      </c>
      <c r="I851" s="146">
        <v>-6.7199315199413396</v>
      </c>
    </row>
    <row r="852" spans="1:9" x14ac:dyDescent="0.25">
      <c r="A852" s="146">
        <v>849</v>
      </c>
      <c r="B852" s="146">
        <v>57.741682815551748</v>
      </c>
      <c r="C852" s="146">
        <v>57.741682815551748</v>
      </c>
      <c r="D852" s="90"/>
      <c r="E852" s="146">
        <v>1331.2561169022531</v>
      </c>
      <c r="F852" s="146">
        <v>80.831552244240342</v>
      </c>
      <c r="G852" s="146">
        <v>16.1093645687437</v>
      </c>
      <c r="H852" s="146">
        <v>0</v>
      </c>
      <c r="I852" s="146">
        <v>-6.7199315199413396</v>
      </c>
    </row>
    <row r="853" spans="1:9" x14ac:dyDescent="0.25">
      <c r="A853" s="146">
        <v>850</v>
      </c>
      <c r="B853" s="146">
        <v>58.257180404663089</v>
      </c>
      <c r="C853" s="146">
        <v>58.257180404663089</v>
      </c>
      <c r="D853" s="90"/>
      <c r="E853" s="146">
        <v>1343.141106831366</v>
      </c>
      <c r="F853" s="146">
        <v>81.004323529991581</v>
      </c>
      <c r="G853" s="146">
        <v>22.129934262681321</v>
      </c>
      <c r="H853" s="146">
        <v>0</v>
      </c>
      <c r="I853" s="146">
        <v>-6.7199315199413396</v>
      </c>
    </row>
    <row r="854" spans="1:9" x14ac:dyDescent="0.25">
      <c r="A854" s="146">
        <v>851</v>
      </c>
      <c r="B854" s="146">
        <v>59.347130203247069</v>
      </c>
      <c r="C854" s="146">
        <v>59.347130203247069</v>
      </c>
      <c r="D854" s="90"/>
      <c r="E854" s="146">
        <v>1368.270307535757</v>
      </c>
      <c r="F854" s="146">
        <v>81.164450290430949</v>
      </c>
      <c r="G854" s="146">
        <v>30.038021763767279</v>
      </c>
      <c r="H854" s="146">
        <v>0</v>
      </c>
      <c r="I854" s="146">
        <v>-6.7199315199413396</v>
      </c>
    </row>
    <row r="855" spans="1:9" x14ac:dyDescent="0.25">
      <c r="A855" s="146">
        <v>852</v>
      </c>
      <c r="B855" s="146">
        <v>60.626414871215822</v>
      </c>
      <c r="C855" s="146">
        <v>60.626414871215822</v>
      </c>
      <c r="D855" s="90"/>
      <c r="E855" s="146">
        <v>1397.764694544408</v>
      </c>
      <c r="F855" s="146">
        <v>81.349684579035539</v>
      </c>
      <c r="G855" s="146">
        <v>27.12832171341255</v>
      </c>
      <c r="H855" s="146">
        <v>0</v>
      </c>
      <c r="I855" s="146">
        <v>-6.7199315199413396</v>
      </c>
    </row>
    <row r="856" spans="1:9" x14ac:dyDescent="0.25">
      <c r="A856" s="146">
        <v>853</v>
      </c>
      <c r="B856" s="146">
        <v>61.471547317504893</v>
      </c>
      <c r="C856" s="146">
        <v>61.471547317504893</v>
      </c>
      <c r="D856" s="90"/>
      <c r="E856" s="146">
        <v>1417.249539527344</v>
      </c>
      <c r="F856" s="146">
        <v>81.497887323502525</v>
      </c>
      <c r="G856" s="146">
        <v>24.326999903378201</v>
      </c>
      <c r="H856" s="146">
        <v>0</v>
      </c>
      <c r="I856" s="146">
        <v>-6.7199315199413396</v>
      </c>
    </row>
    <row r="857" spans="1:9" x14ac:dyDescent="0.25">
      <c r="A857" s="146">
        <v>854</v>
      </c>
      <c r="B857" s="146">
        <v>62.341096878051758</v>
      </c>
      <c r="C857" s="146">
        <v>62.341096878051758</v>
      </c>
      <c r="D857" s="90"/>
      <c r="E857" s="146">
        <v>1437.2973302217281</v>
      </c>
      <c r="F857" s="146">
        <v>81.653814795404344</v>
      </c>
      <c r="G857" s="146">
        <v>24.143050775883768</v>
      </c>
      <c r="H857" s="146">
        <v>0</v>
      </c>
      <c r="I857" s="146">
        <v>-6.7199315199413396</v>
      </c>
    </row>
    <row r="858" spans="1:9" x14ac:dyDescent="0.25">
      <c r="A858" s="146">
        <v>855</v>
      </c>
      <c r="B858" s="146">
        <v>62.865883255004881</v>
      </c>
      <c r="C858" s="146">
        <v>62.865883255004881</v>
      </c>
      <c r="D858" s="90"/>
      <c r="E858" s="146">
        <v>1217.0818640658149</v>
      </c>
      <c r="F858" s="146">
        <v>81.757381309975329</v>
      </c>
      <c r="G858" s="146">
        <v>16.65671907559927</v>
      </c>
      <c r="H858" s="146">
        <v>0</v>
      </c>
      <c r="I858" s="146">
        <v>-6.7199315199413396</v>
      </c>
    </row>
    <row r="859" spans="1:9" x14ac:dyDescent="0.25">
      <c r="A859" s="146">
        <v>856</v>
      </c>
      <c r="B859" s="146">
        <v>62.973839950561533</v>
      </c>
      <c r="C859" s="146">
        <v>62.973839950561533</v>
      </c>
      <c r="D859" s="90"/>
      <c r="E859" s="146">
        <v>1219.171902882792</v>
      </c>
      <c r="F859" s="146">
        <v>81.846463896723463</v>
      </c>
      <c r="G859" s="146">
        <v>15.477841537521829</v>
      </c>
      <c r="H859" s="146">
        <v>0</v>
      </c>
      <c r="I859" s="146">
        <v>-6.7199315199413396</v>
      </c>
    </row>
    <row r="860" spans="1:9" x14ac:dyDescent="0.25">
      <c r="A860" s="146">
        <v>857</v>
      </c>
      <c r="B860" s="146">
        <v>63.269070053100577</v>
      </c>
      <c r="C860" s="146">
        <v>63.269070053100577</v>
      </c>
      <c r="D860" s="90"/>
      <c r="E860" s="146">
        <v>1224.887549986151</v>
      </c>
      <c r="F860" s="146">
        <v>81.935546483471597</v>
      </c>
      <c r="G860" s="146">
        <v>18.255979991069839</v>
      </c>
      <c r="H860" s="146">
        <v>0</v>
      </c>
      <c r="I860" s="146">
        <v>-6.7199315199413396</v>
      </c>
    </row>
    <row r="861" spans="1:9" x14ac:dyDescent="0.25">
      <c r="A861" s="146">
        <v>858</v>
      </c>
      <c r="B861" s="146">
        <v>63.599861526489263</v>
      </c>
      <c r="C861" s="146">
        <v>63.599861526489263</v>
      </c>
      <c r="D861" s="90"/>
      <c r="E861" s="146">
        <v>1231.291664303862</v>
      </c>
      <c r="F861" s="146">
        <v>82.024629070219731</v>
      </c>
      <c r="G861" s="146">
        <v>18.52739245828554</v>
      </c>
      <c r="H861" s="146">
        <v>0</v>
      </c>
      <c r="I861" s="146">
        <v>-6.7199315199413396</v>
      </c>
    </row>
    <row r="862" spans="1:9" x14ac:dyDescent="0.25">
      <c r="A862" s="146">
        <v>859</v>
      </c>
      <c r="B862" s="146">
        <v>64.013924407958982</v>
      </c>
      <c r="C862" s="146">
        <v>64.013924407958982</v>
      </c>
      <c r="D862" s="90"/>
      <c r="E862" s="146">
        <v>1239.3079109153271</v>
      </c>
      <c r="F862" s="146">
        <v>82.113711656967865</v>
      </c>
      <c r="G862" s="146">
        <v>20.729621737177801</v>
      </c>
      <c r="H862" s="146">
        <v>0</v>
      </c>
      <c r="I862" s="146">
        <v>-6.7199315199413396</v>
      </c>
    </row>
    <row r="863" spans="1:9" x14ac:dyDescent="0.25">
      <c r="A863" s="146">
        <v>860</v>
      </c>
      <c r="B863" s="146">
        <v>64.6436149597168</v>
      </c>
      <c r="C863" s="146">
        <v>64.6436149597168</v>
      </c>
      <c r="D863" s="90"/>
      <c r="E863" s="146">
        <v>1251.4987036130019</v>
      </c>
      <c r="F863" s="146">
        <v>82.188280148989364</v>
      </c>
      <c r="G863" s="146">
        <v>26.279821582656179</v>
      </c>
      <c r="H863" s="146">
        <v>0</v>
      </c>
      <c r="I863" s="146">
        <v>-6.7199315199413396</v>
      </c>
    </row>
    <row r="864" spans="1:9" x14ac:dyDescent="0.25">
      <c r="A864" s="146">
        <v>861</v>
      </c>
      <c r="B864" s="146">
        <v>65.640364074707037</v>
      </c>
      <c r="C864" s="146">
        <v>65.640364074707037</v>
      </c>
      <c r="D864" s="90"/>
      <c r="E864" s="146">
        <v>1270.7957405441059</v>
      </c>
      <c r="F864" s="146">
        <v>82.290335158541936</v>
      </c>
      <c r="G864" s="146">
        <v>30.805270452966639</v>
      </c>
      <c r="H864" s="146">
        <v>0</v>
      </c>
      <c r="I864" s="146">
        <v>-6.7199315199413396</v>
      </c>
    </row>
    <row r="865" spans="1:9" x14ac:dyDescent="0.25">
      <c r="A865" s="146">
        <v>862</v>
      </c>
      <c r="B865" s="146">
        <v>66.715666198730474</v>
      </c>
      <c r="C865" s="146">
        <v>66.715666198730474</v>
      </c>
      <c r="D865" s="90"/>
      <c r="E865" s="146">
        <v>1291.613561686167</v>
      </c>
      <c r="F865" s="146">
        <v>82.392498465392876</v>
      </c>
      <c r="G865" s="146">
        <v>31.793984531048391</v>
      </c>
      <c r="H865" s="146">
        <v>0</v>
      </c>
      <c r="I865" s="146">
        <v>-6.7199315199413396</v>
      </c>
    </row>
    <row r="866" spans="1:9" x14ac:dyDescent="0.25">
      <c r="A866" s="146">
        <v>863</v>
      </c>
      <c r="B866" s="146">
        <v>67.928779602050781</v>
      </c>
      <c r="C866" s="146">
        <v>67.928779602050781</v>
      </c>
      <c r="D866" s="90"/>
      <c r="E866" s="146">
        <v>1315.0994056096081</v>
      </c>
      <c r="F866" s="146">
        <v>82.494661772243816</v>
      </c>
      <c r="G866" s="146">
        <v>38.416834247183182</v>
      </c>
      <c r="H866" s="146">
        <v>0</v>
      </c>
      <c r="I866" s="146">
        <v>-6.7199315199413396</v>
      </c>
    </row>
    <row r="867" spans="1:9" x14ac:dyDescent="0.25">
      <c r="A867" s="146">
        <v>864</v>
      </c>
      <c r="B867" s="146">
        <v>69.638473510742187</v>
      </c>
      <c r="C867" s="146">
        <v>69.638473510742187</v>
      </c>
      <c r="D867" s="90"/>
      <c r="E867" s="146">
        <v>1348.1990351961599</v>
      </c>
      <c r="F867" s="146">
        <v>82.588444030697374</v>
      </c>
      <c r="G867" s="146">
        <v>50.350897510088593</v>
      </c>
      <c r="H867" s="146">
        <v>0</v>
      </c>
      <c r="I867" s="146">
        <v>-6.7199315199413396</v>
      </c>
    </row>
    <row r="868" spans="1:9" x14ac:dyDescent="0.25">
      <c r="A868" s="146">
        <v>865</v>
      </c>
      <c r="B868" s="146">
        <v>71.571183013916013</v>
      </c>
      <c r="C868" s="146">
        <v>71.571183013916013</v>
      </c>
      <c r="D868" s="90"/>
      <c r="E868" s="146">
        <v>1385.6162408890939</v>
      </c>
      <c r="F868" s="146">
        <v>82.663802381508589</v>
      </c>
      <c r="G868" s="146">
        <v>44.405694694811061</v>
      </c>
      <c r="H868" s="146">
        <v>0</v>
      </c>
      <c r="I868" s="146">
        <v>-6.7199315199413396</v>
      </c>
    </row>
    <row r="869" spans="1:9" x14ac:dyDescent="0.25">
      <c r="A869" s="146">
        <v>866</v>
      </c>
      <c r="B869" s="146">
        <v>72.667623138427729</v>
      </c>
      <c r="C869" s="146">
        <v>72.667623138427729</v>
      </c>
      <c r="D869" s="90"/>
      <c r="E869" s="146">
        <v>1406.8432931706041</v>
      </c>
      <c r="F869" s="146">
        <v>82.739352054848439</v>
      </c>
      <c r="G869" s="146">
        <v>29.555089305793551</v>
      </c>
      <c r="H869" s="146">
        <v>0</v>
      </c>
      <c r="I869" s="146">
        <v>-6.7199315199413396</v>
      </c>
    </row>
    <row r="870" spans="1:9" x14ac:dyDescent="0.25">
      <c r="A870" s="146">
        <v>867</v>
      </c>
      <c r="B870" s="146">
        <v>73.296411132812494</v>
      </c>
      <c r="C870" s="146">
        <v>73.296411132812494</v>
      </c>
      <c r="D870" s="90"/>
      <c r="E870" s="146">
        <v>1419.0166123810211</v>
      </c>
      <c r="F870" s="146">
        <v>82.875061285333459</v>
      </c>
      <c r="G870" s="146">
        <v>28.004198693004241</v>
      </c>
      <c r="H870" s="146">
        <v>0</v>
      </c>
      <c r="I870" s="146">
        <v>-6.7199315199413396</v>
      </c>
    </row>
    <row r="871" spans="1:9" x14ac:dyDescent="0.25">
      <c r="A871" s="146">
        <v>868</v>
      </c>
      <c r="B871" s="146">
        <v>74.062623596191401</v>
      </c>
      <c r="C871" s="146">
        <v>74.062623596191401</v>
      </c>
      <c r="D871" s="90"/>
      <c r="E871" s="146">
        <v>1433.8504657354231</v>
      </c>
      <c r="F871" s="146">
        <v>82.994963165179144</v>
      </c>
      <c r="G871" s="146">
        <v>33.988063341042917</v>
      </c>
      <c r="H871" s="146">
        <v>0</v>
      </c>
      <c r="I871" s="146">
        <v>-6.7199315199413396</v>
      </c>
    </row>
    <row r="872" spans="1:9" x14ac:dyDescent="0.25">
      <c r="A872" s="146">
        <v>869</v>
      </c>
      <c r="B872" s="146">
        <v>75.139924621582026</v>
      </c>
      <c r="C872" s="146">
        <v>75.139924621582026</v>
      </c>
      <c r="D872" s="90"/>
      <c r="E872" s="146">
        <v>1454.7069855559421</v>
      </c>
      <c r="F872" s="146">
        <v>83.101621955729087</v>
      </c>
      <c r="G872" s="146">
        <v>38.787174993533803</v>
      </c>
      <c r="H872" s="146">
        <v>0</v>
      </c>
      <c r="I872" s="146">
        <v>-6.7199315199413396</v>
      </c>
    </row>
    <row r="873" spans="1:9" x14ac:dyDescent="0.25">
      <c r="A873" s="146">
        <v>870</v>
      </c>
      <c r="B873" s="146">
        <v>76.181153869628901</v>
      </c>
      <c r="C873" s="146">
        <v>76.181153869628901</v>
      </c>
      <c r="D873" s="90"/>
      <c r="E873" s="146">
        <v>1474.865156705662</v>
      </c>
      <c r="F873" s="146">
        <v>83.123308859926581</v>
      </c>
      <c r="G873" s="146">
        <v>32.953174291130111</v>
      </c>
      <c r="H873" s="146">
        <v>0</v>
      </c>
      <c r="I873" s="146">
        <v>-6.7199315199413396</v>
      </c>
    </row>
    <row r="874" spans="1:9" x14ac:dyDescent="0.25">
      <c r="A874" s="146">
        <v>871</v>
      </c>
      <c r="B874" s="146">
        <v>76.702449798583984</v>
      </c>
      <c r="C874" s="146">
        <v>76.702449798583984</v>
      </c>
      <c r="D874" s="90"/>
      <c r="E874" s="146">
        <v>1484.9574323262721</v>
      </c>
      <c r="F874" s="146">
        <v>83.213054163745156</v>
      </c>
      <c r="G874" s="146">
        <v>24.756496308625749</v>
      </c>
      <c r="H874" s="146">
        <v>0</v>
      </c>
      <c r="I874" s="146">
        <v>-6.7199315199413396</v>
      </c>
    </row>
    <row r="875" spans="1:9" x14ac:dyDescent="0.25">
      <c r="A875" s="146">
        <v>872</v>
      </c>
      <c r="B875" s="146">
        <v>76.906688690185547</v>
      </c>
      <c r="C875" s="146">
        <v>76.906688690185547</v>
      </c>
      <c r="D875" s="90"/>
      <c r="E875" s="146">
        <v>1488.911491953445</v>
      </c>
      <c r="F875" s="146">
        <v>83.287240644917702</v>
      </c>
      <c r="G875" s="146">
        <v>20.533830418623889</v>
      </c>
      <c r="H875" s="146">
        <v>0</v>
      </c>
      <c r="I875" s="146">
        <v>-6.7199315199413396</v>
      </c>
    </row>
    <row r="876" spans="1:9" x14ac:dyDescent="0.25">
      <c r="A876" s="146">
        <v>873</v>
      </c>
      <c r="B876" s="146">
        <v>76.655451965332034</v>
      </c>
      <c r="C876" s="146">
        <v>76.655451965332034</v>
      </c>
      <c r="D876" s="90"/>
      <c r="E876" s="146">
        <v>1484.0475554973841</v>
      </c>
      <c r="F876" s="146">
        <v>83.344215077762115</v>
      </c>
      <c r="G876" s="146">
        <v>6.9285727274948679</v>
      </c>
      <c r="H876" s="146">
        <v>0</v>
      </c>
      <c r="I876" s="146">
        <v>-6.7199315199413396</v>
      </c>
    </row>
    <row r="877" spans="1:9" x14ac:dyDescent="0.25">
      <c r="A877" s="146">
        <v>874</v>
      </c>
      <c r="B877" s="146">
        <v>75.608501434326172</v>
      </c>
      <c r="C877" s="146">
        <v>75.608501434326172</v>
      </c>
      <c r="D877" s="90"/>
      <c r="E877" s="146">
        <v>1463.7786204584429</v>
      </c>
      <c r="F877" s="146">
        <v>83.370150884189172</v>
      </c>
      <c r="G877" s="146">
        <v>3.981341715753167</v>
      </c>
      <c r="H877" s="146">
        <v>0</v>
      </c>
      <c r="I877" s="146">
        <v>-6.7199315199413396</v>
      </c>
    </row>
    <row r="878" spans="1:9" x14ac:dyDescent="0.25">
      <c r="A878" s="146">
        <v>875</v>
      </c>
      <c r="B878" s="146">
        <v>74.930731201171881</v>
      </c>
      <c r="C878" s="146">
        <v>74.930731201171881</v>
      </c>
      <c r="D878" s="90"/>
      <c r="E878" s="146">
        <v>1450.65700637995</v>
      </c>
      <c r="F878" s="146">
        <v>83.396086690616229</v>
      </c>
      <c r="G878" s="146">
        <v>7.3968498465804249</v>
      </c>
      <c r="H878" s="146">
        <v>0</v>
      </c>
      <c r="I878" s="146">
        <v>-6.7199315199413396</v>
      </c>
    </row>
    <row r="879" spans="1:9" x14ac:dyDescent="0.25">
      <c r="A879" s="146">
        <v>876</v>
      </c>
      <c r="B879" s="146">
        <v>73.999917602539057</v>
      </c>
      <c r="C879" s="146">
        <v>73.999917602539057</v>
      </c>
      <c r="D879" s="90"/>
      <c r="E879" s="146">
        <v>1432.6364793299049</v>
      </c>
      <c r="F879" s="146">
        <v>83.454133301744321</v>
      </c>
      <c r="G879" s="146">
        <v>0</v>
      </c>
      <c r="H879" s="146">
        <v>0</v>
      </c>
      <c r="I879" s="146">
        <v>-6.7199315199413396</v>
      </c>
    </row>
    <row r="880" spans="1:9" x14ac:dyDescent="0.25">
      <c r="A880" s="146">
        <v>877</v>
      </c>
      <c r="B880" s="146">
        <v>72.809201049804685</v>
      </c>
      <c r="C880" s="146">
        <v>72.809201049804685</v>
      </c>
      <c r="D880" s="90"/>
      <c r="E880" s="146">
        <v>1409.5842378510481</v>
      </c>
      <c r="F880" s="146">
        <v>83.511053734792327</v>
      </c>
      <c r="G880" s="146">
        <v>0</v>
      </c>
      <c r="H880" s="146">
        <v>0</v>
      </c>
      <c r="I880" s="146">
        <v>-6.7199315199413396</v>
      </c>
    </row>
    <row r="881" spans="1:9" x14ac:dyDescent="0.25">
      <c r="A881" s="146">
        <v>878</v>
      </c>
      <c r="B881" s="146">
        <v>71.77951278686524</v>
      </c>
      <c r="C881" s="146">
        <v>71.77951278686524</v>
      </c>
      <c r="D881" s="90"/>
      <c r="E881" s="146">
        <v>1389.6494998727139</v>
      </c>
      <c r="F881" s="146">
        <v>83.523032425922509</v>
      </c>
      <c r="G881" s="146">
        <v>3.8971521034695411</v>
      </c>
      <c r="H881" s="146">
        <v>0</v>
      </c>
      <c r="I881" s="146">
        <v>-6.7199315199413396</v>
      </c>
    </row>
    <row r="882" spans="1:9" x14ac:dyDescent="0.25">
      <c r="A882" s="146">
        <v>879</v>
      </c>
      <c r="B882" s="146">
        <v>70.994152832031247</v>
      </c>
      <c r="C882" s="146">
        <v>70.994152832031247</v>
      </c>
      <c r="D882" s="90"/>
      <c r="E882" s="146">
        <v>1374.444951581954</v>
      </c>
      <c r="F882" s="146">
        <v>83.59739965404944</v>
      </c>
      <c r="G882" s="146">
        <v>5.2364616501324042</v>
      </c>
      <c r="H882" s="146">
        <v>0</v>
      </c>
      <c r="I882" s="146">
        <v>-6.7199315199413396</v>
      </c>
    </row>
    <row r="883" spans="1:9" x14ac:dyDescent="0.25">
      <c r="A883" s="146">
        <v>880</v>
      </c>
      <c r="B883" s="146">
        <v>70.34469299316406</v>
      </c>
      <c r="C883" s="146">
        <v>70.34469299316406</v>
      </c>
      <c r="D883" s="90"/>
      <c r="E883" s="146">
        <v>1361.8714260002321</v>
      </c>
      <c r="F883" s="146">
        <v>83.662362638189563</v>
      </c>
      <c r="G883" s="146">
        <v>10.262545517923559</v>
      </c>
      <c r="H883" s="146">
        <v>0</v>
      </c>
      <c r="I883" s="146">
        <v>-6.7199315199413396</v>
      </c>
    </row>
    <row r="884" spans="1:9" x14ac:dyDescent="0.25">
      <c r="A884" s="146">
        <v>881</v>
      </c>
      <c r="B884" s="146">
        <v>69.993465423583984</v>
      </c>
      <c r="C884" s="146">
        <v>69.993465423583984</v>
      </c>
      <c r="D884" s="90"/>
      <c r="E884" s="146">
        <v>1355.071669391996</v>
      </c>
      <c r="F884" s="146">
        <v>83.731909083541368</v>
      </c>
      <c r="G884" s="146">
        <v>6.3899493656414474</v>
      </c>
      <c r="H884" s="146">
        <v>0</v>
      </c>
      <c r="I884" s="146">
        <v>-6.7199315199413396</v>
      </c>
    </row>
    <row r="885" spans="1:9" x14ac:dyDescent="0.25">
      <c r="A885" s="146">
        <v>882</v>
      </c>
      <c r="B885" s="146">
        <v>69.070716094970706</v>
      </c>
      <c r="C885" s="146">
        <v>69.070716094970706</v>
      </c>
      <c r="D885" s="90"/>
      <c r="E885" s="146">
        <v>1337.2072663996989</v>
      </c>
      <c r="F885" s="146">
        <v>83.796872067681491</v>
      </c>
      <c r="G885" s="146">
        <v>4.0880068778809182</v>
      </c>
      <c r="H885" s="146">
        <v>0</v>
      </c>
      <c r="I885" s="146">
        <v>-6.7199315199413396</v>
      </c>
    </row>
    <row r="886" spans="1:9" x14ac:dyDescent="0.25">
      <c r="A886" s="146">
        <v>883</v>
      </c>
      <c r="B886" s="146">
        <v>68.606496429443354</v>
      </c>
      <c r="C886" s="146">
        <v>68.606496429443354</v>
      </c>
      <c r="D886" s="90"/>
      <c r="E886" s="146">
        <v>1328.2199857539431</v>
      </c>
      <c r="F886" s="146">
        <v>83.861835051821615</v>
      </c>
      <c r="G886" s="146">
        <v>11.049360027484351</v>
      </c>
      <c r="H886" s="146">
        <v>0</v>
      </c>
      <c r="I886" s="146">
        <v>-6.7199315199413396</v>
      </c>
    </row>
    <row r="887" spans="1:9" x14ac:dyDescent="0.25">
      <c r="A887" s="146">
        <v>884</v>
      </c>
      <c r="B887" s="146">
        <v>68.277655792236331</v>
      </c>
      <c r="C887" s="146">
        <v>68.277655792236331</v>
      </c>
      <c r="D887" s="90"/>
      <c r="E887" s="146">
        <v>1321.8536395739479</v>
      </c>
      <c r="F887" s="146">
        <v>83.931381497173419</v>
      </c>
      <c r="G887" s="146">
        <v>9.9383290348564195</v>
      </c>
      <c r="H887" s="146">
        <v>0</v>
      </c>
      <c r="I887" s="146">
        <v>-6.7199315199413396</v>
      </c>
    </row>
    <row r="888" spans="1:9" x14ac:dyDescent="0.25">
      <c r="A888" s="146">
        <v>885</v>
      </c>
      <c r="B888" s="146">
        <v>67.943804931640628</v>
      </c>
      <c r="C888" s="146">
        <v>67.943804931640628</v>
      </c>
      <c r="D888" s="90"/>
      <c r="E888" s="146">
        <v>1315.390295599512</v>
      </c>
      <c r="F888" s="146">
        <v>83.998609259433238</v>
      </c>
      <c r="G888" s="146">
        <v>12.248978063891069</v>
      </c>
      <c r="H888" s="146">
        <v>0</v>
      </c>
      <c r="I888" s="146">
        <v>-6.7199315199413396</v>
      </c>
    </row>
    <row r="889" spans="1:9" x14ac:dyDescent="0.25">
      <c r="A889" s="146">
        <v>886</v>
      </c>
      <c r="B889" s="146">
        <v>67.956545257568365</v>
      </c>
      <c r="C889" s="146">
        <v>67.956545257568365</v>
      </c>
      <c r="D889" s="90"/>
      <c r="E889" s="146">
        <v>1315.6369479779739</v>
      </c>
      <c r="F889" s="146">
        <v>84.084353888340516</v>
      </c>
      <c r="G889" s="146">
        <v>18.541945884933931</v>
      </c>
      <c r="H889" s="146">
        <v>0</v>
      </c>
      <c r="I889" s="146">
        <v>-6.7199315199413396</v>
      </c>
    </row>
    <row r="890" spans="1:9" x14ac:dyDescent="0.25">
      <c r="A890" s="146">
        <v>887</v>
      </c>
      <c r="B890" s="146">
        <v>68.287023925781256</v>
      </c>
      <c r="C890" s="146">
        <v>68.287023925781256</v>
      </c>
      <c r="D890" s="90"/>
      <c r="E890" s="146">
        <v>1322.0350063956221</v>
      </c>
      <c r="F890" s="146">
        <v>84.18202267185977</v>
      </c>
      <c r="G890" s="146">
        <v>20.8084113676809</v>
      </c>
      <c r="H890" s="146">
        <v>0</v>
      </c>
      <c r="I890" s="146">
        <v>-6.7199315199413396</v>
      </c>
    </row>
    <row r="891" spans="1:9" x14ac:dyDescent="0.25">
      <c r="A891" s="146">
        <v>888</v>
      </c>
      <c r="B891" s="146">
        <v>68.600466918945315</v>
      </c>
      <c r="C891" s="146">
        <v>68.600466918945315</v>
      </c>
      <c r="D891" s="90"/>
      <c r="E891" s="146">
        <v>1328.1032545875869</v>
      </c>
      <c r="F891" s="146">
        <v>84.265177360652388</v>
      </c>
      <c r="G891" s="146">
        <v>19.913310686028471</v>
      </c>
      <c r="H891" s="146">
        <v>0</v>
      </c>
      <c r="I891" s="146">
        <v>-6.7199315199413396</v>
      </c>
    </row>
    <row r="892" spans="1:9" x14ac:dyDescent="0.25">
      <c r="A892" s="146">
        <v>889</v>
      </c>
      <c r="B892" s="146">
        <v>68.898305511474604</v>
      </c>
      <c r="C892" s="146">
        <v>68.898305511474604</v>
      </c>
      <c r="D892" s="90"/>
      <c r="E892" s="146">
        <v>1333.8694019892851</v>
      </c>
      <c r="F892" s="146">
        <v>84.362846144171641</v>
      </c>
      <c r="G892" s="146">
        <v>20.598805760715429</v>
      </c>
      <c r="H892" s="146">
        <v>0</v>
      </c>
      <c r="I892" s="146">
        <v>-6.7199315199413396</v>
      </c>
    </row>
    <row r="893" spans="1:9" x14ac:dyDescent="0.25">
      <c r="A893" s="146">
        <v>890</v>
      </c>
      <c r="B893" s="146">
        <v>69.050794219970697</v>
      </c>
      <c r="C893" s="146">
        <v>69.050794219970697</v>
      </c>
      <c r="D893" s="90"/>
      <c r="E893" s="146">
        <v>1336.8215794180601</v>
      </c>
      <c r="F893" s="146">
        <v>84.448319516056259</v>
      </c>
      <c r="G893" s="146">
        <v>12.24621222608577</v>
      </c>
      <c r="H893" s="146">
        <v>0</v>
      </c>
      <c r="I893" s="146">
        <v>-6.7199315199413396</v>
      </c>
    </row>
    <row r="894" spans="1:9" x14ac:dyDescent="0.25">
      <c r="A894" s="146">
        <v>891</v>
      </c>
      <c r="B894" s="146">
        <v>68.348639678955081</v>
      </c>
      <c r="C894" s="146">
        <v>68.348639678955081</v>
      </c>
      <c r="D894" s="90"/>
      <c r="E894" s="146">
        <v>1323.227885773844</v>
      </c>
      <c r="F894" s="146">
        <v>84.536382828055537</v>
      </c>
      <c r="G894" s="146">
        <v>0</v>
      </c>
      <c r="H894" s="146">
        <v>0</v>
      </c>
      <c r="I894" s="146">
        <v>-6.7199315199413396</v>
      </c>
    </row>
    <row r="895" spans="1:9" x14ac:dyDescent="0.25">
      <c r="A895" s="146">
        <v>892</v>
      </c>
      <c r="B895" s="146">
        <v>67.225273895263669</v>
      </c>
      <c r="C895" s="146">
        <v>67.225273895263669</v>
      </c>
      <c r="D895" s="90"/>
      <c r="E895" s="146">
        <v>1301.4795534312129</v>
      </c>
      <c r="F895" s="146">
        <v>84.60332149169011</v>
      </c>
      <c r="G895" s="146">
        <v>0</v>
      </c>
      <c r="H895" s="146">
        <v>0</v>
      </c>
      <c r="I895" s="146">
        <v>-6.7199315199413396</v>
      </c>
    </row>
    <row r="896" spans="1:9" x14ac:dyDescent="0.25">
      <c r="A896" s="146">
        <v>893</v>
      </c>
      <c r="B896" s="146">
        <v>66.272579956054685</v>
      </c>
      <c r="C896" s="146">
        <v>66.272579956054685</v>
      </c>
      <c r="D896" s="90"/>
      <c r="E896" s="146">
        <v>1283.0354235569321</v>
      </c>
      <c r="F896" s="146">
        <v>84.676001175852804</v>
      </c>
      <c r="G896" s="146">
        <v>1.5148748491554189</v>
      </c>
      <c r="H896" s="146">
        <v>0</v>
      </c>
      <c r="I896" s="146">
        <v>-6.7199315199413396</v>
      </c>
    </row>
    <row r="897" spans="1:9" x14ac:dyDescent="0.25">
      <c r="A897" s="146">
        <v>894</v>
      </c>
      <c r="B897" s="146">
        <v>65.227228546142584</v>
      </c>
      <c r="C897" s="146">
        <v>65.227228546142584</v>
      </c>
      <c r="D897" s="90"/>
      <c r="E897" s="146">
        <v>1262.7974474607579</v>
      </c>
      <c r="F897" s="146">
        <v>84.749807038095582</v>
      </c>
      <c r="G897" s="146">
        <v>0</v>
      </c>
      <c r="H897" s="146">
        <v>0</v>
      </c>
      <c r="I897" s="146">
        <v>-6.7199315199413396</v>
      </c>
    </row>
    <row r="898" spans="1:9" x14ac:dyDescent="0.25">
      <c r="A898" s="146">
        <v>895</v>
      </c>
      <c r="B898" s="146">
        <v>64.165148544311521</v>
      </c>
      <c r="C898" s="146">
        <v>64.165148544311521</v>
      </c>
      <c r="D898" s="90"/>
      <c r="E898" s="146">
        <v>1242.235606260306</v>
      </c>
      <c r="F898" s="146">
        <v>84.829351701755385</v>
      </c>
      <c r="G898" s="146">
        <v>0</v>
      </c>
      <c r="H898" s="146">
        <v>0</v>
      </c>
      <c r="I898" s="146">
        <v>-6.7199315199413396</v>
      </c>
    </row>
    <row r="899" spans="1:9" x14ac:dyDescent="0.25">
      <c r="A899" s="146">
        <v>896</v>
      </c>
      <c r="B899" s="146">
        <v>63.132301712036131</v>
      </c>
      <c r="C899" s="146">
        <v>63.132301712036131</v>
      </c>
      <c r="D899" s="90"/>
      <c r="E899" s="146">
        <v>1222.239718461813</v>
      </c>
      <c r="F899" s="146">
        <v>84.908896365415188</v>
      </c>
      <c r="G899" s="146">
        <v>2.1822080537223298</v>
      </c>
      <c r="H899" s="146">
        <v>0</v>
      </c>
      <c r="I899" s="146">
        <v>-6.7199315199413396</v>
      </c>
    </row>
    <row r="900" spans="1:9" x14ac:dyDescent="0.25">
      <c r="A900" s="146">
        <v>897</v>
      </c>
      <c r="B900" s="146">
        <v>62.523517608642578</v>
      </c>
      <c r="C900" s="146">
        <v>62.523517608642578</v>
      </c>
      <c r="D900" s="90"/>
      <c r="E900" s="146">
        <v>1210.453674060491</v>
      </c>
      <c r="F900" s="146">
        <v>84.982702227657967</v>
      </c>
      <c r="G900" s="146">
        <v>7.9859964175444649</v>
      </c>
      <c r="H900" s="146">
        <v>0</v>
      </c>
      <c r="I900" s="146">
        <v>-6.7199315199413396</v>
      </c>
    </row>
    <row r="901" spans="1:9" x14ac:dyDescent="0.25">
      <c r="A901" s="146">
        <v>898</v>
      </c>
      <c r="B901" s="146">
        <v>62.292244720458982</v>
      </c>
      <c r="C901" s="146">
        <v>62.292244720458982</v>
      </c>
      <c r="D901" s="90"/>
      <c r="E901" s="146">
        <v>1205.9762369629059</v>
      </c>
      <c r="F901" s="146">
        <v>85.056508089900746</v>
      </c>
      <c r="G901" s="146">
        <v>11.23446893066896</v>
      </c>
      <c r="H901" s="146">
        <v>0</v>
      </c>
      <c r="I901" s="146">
        <v>-6.7199315199413396</v>
      </c>
    </row>
    <row r="902" spans="1:9" x14ac:dyDescent="0.25">
      <c r="A902" s="146">
        <v>899</v>
      </c>
      <c r="B902" s="146">
        <v>62.187694549560547</v>
      </c>
      <c r="C902" s="146">
        <v>62.187694549560547</v>
      </c>
      <c r="D902" s="90"/>
      <c r="E902" s="146">
        <v>1203.952148374676</v>
      </c>
      <c r="F902" s="146">
        <v>85.17094703979771</v>
      </c>
      <c r="G902" s="146">
        <v>11.651853821505</v>
      </c>
      <c r="H902" s="146">
        <v>0</v>
      </c>
      <c r="I902" s="146">
        <v>-6.7199315199413396</v>
      </c>
    </row>
    <row r="903" spans="1:9" x14ac:dyDescent="0.25">
      <c r="A903" s="146">
        <v>900</v>
      </c>
      <c r="B903" s="146">
        <v>62.019655990600583</v>
      </c>
      <c r="C903" s="146">
        <v>62.019655990600583</v>
      </c>
      <c r="D903" s="90"/>
      <c r="E903" s="146">
        <v>1200.6989262455229</v>
      </c>
      <c r="F903" s="146">
        <v>85.244676950074876</v>
      </c>
      <c r="G903" s="146">
        <v>9.0076225953763398</v>
      </c>
      <c r="H903" s="146">
        <v>0</v>
      </c>
      <c r="I903" s="146">
        <v>-6.7199315199413396</v>
      </c>
    </row>
    <row r="904" spans="1:9" x14ac:dyDescent="0.25">
      <c r="A904" s="146">
        <v>901</v>
      </c>
      <c r="B904" s="146">
        <v>61.779738616943362</v>
      </c>
      <c r="C904" s="146">
        <v>61.779738616943362</v>
      </c>
      <c r="D904" s="90"/>
      <c r="E904" s="146">
        <v>1196.0541321340961</v>
      </c>
      <c r="F904" s="146">
        <v>85.323066273529349</v>
      </c>
      <c r="G904" s="146">
        <v>13.429723093603361</v>
      </c>
      <c r="H904" s="146">
        <v>0</v>
      </c>
      <c r="I904" s="146">
        <v>-6.7199315199413396</v>
      </c>
    </row>
    <row r="905" spans="1:9" x14ac:dyDescent="0.25">
      <c r="A905" s="146">
        <v>902</v>
      </c>
      <c r="B905" s="146">
        <v>61.935029602050783</v>
      </c>
      <c r="C905" s="146">
        <v>61.935029602050783</v>
      </c>
      <c r="D905" s="90"/>
      <c r="E905" s="146">
        <v>1199.0605615651521</v>
      </c>
      <c r="F905" s="146">
        <v>85.408026235504934</v>
      </c>
      <c r="G905" s="146">
        <v>11.096319654535311</v>
      </c>
      <c r="H905" s="146">
        <v>0</v>
      </c>
      <c r="I905" s="146">
        <v>-6.7199315199413396</v>
      </c>
    </row>
    <row r="906" spans="1:9" x14ac:dyDescent="0.25">
      <c r="A906" s="146">
        <v>903</v>
      </c>
      <c r="B906" s="146">
        <v>60.741935348510737</v>
      </c>
      <c r="C906" s="146">
        <v>60.741935348510737</v>
      </c>
      <c r="D906" s="90"/>
      <c r="E906" s="146">
        <v>1400.4280624015171</v>
      </c>
      <c r="F906" s="146">
        <v>85.482171088525504</v>
      </c>
      <c r="G906" s="146">
        <v>0</v>
      </c>
      <c r="H906" s="146">
        <v>0</v>
      </c>
      <c r="I906" s="146">
        <v>-6.7199315199413396</v>
      </c>
    </row>
    <row r="907" spans="1:9" x14ac:dyDescent="0.25">
      <c r="A907" s="146">
        <v>904</v>
      </c>
      <c r="B907" s="146">
        <v>56.747121810913093</v>
      </c>
      <c r="C907" s="146">
        <v>56.747121810913093</v>
      </c>
      <c r="D907" s="90"/>
      <c r="E907" s="146">
        <v>1308.3261405576591</v>
      </c>
      <c r="F907" s="146">
        <v>85.491944878248432</v>
      </c>
      <c r="G907" s="146">
        <v>0</v>
      </c>
      <c r="H907" s="146">
        <v>0</v>
      </c>
      <c r="I907" s="146">
        <v>-6.7199315199413396</v>
      </c>
    </row>
    <row r="908" spans="1:9" x14ac:dyDescent="0.25">
      <c r="A908" s="146">
        <v>905</v>
      </c>
      <c r="B908" s="146">
        <v>51.48452796936035</v>
      </c>
      <c r="C908" s="146">
        <v>51.48452796936035</v>
      </c>
      <c r="D908" s="90"/>
      <c r="E908" s="146">
        <v>1186.995069124938</v>
      </c>
      <c r="F908" s="146">
        <v>85.518391625005151</v>
      </c>
      <c r="G908" s="146">
        <v>0</v>
      </c>
      <c r="H908" s="146">
        <v>0</v>
      </c>
      <c r="I908" s="146">
        <v>-6.7199315199413396</v>
      </c>
    </row>
    <row r="909" spans="1:9" x14ac:dyDescent="0.25">
      <c r="A909" s="146">
        <v>906</v>
      </c>
      <c r="B909" s="146">
        <v>46.627432250976561</v>
      </c>
      <c r="C909" s="146">
        <v>46.627432250976561</v>
      </c>
      <c r="D909" s="90"/>
      <c r="E909" s="146">
        <v>1325.0868336200299</v>
      </c>
      <c r="F909" s="146">
        <v>85.538523138749696</v>
      </c>
      <c r="G909" s="146">
        <v>0</v>
      </c>
      <c r="H909" s="146">
        <v>0</v>
      </c>
      <c r="I909" s="146">
        <v>-6.7199315199413396</v>
      </c>
    </row>
    <row r="910" spans="1:9" x14ac:dyDescent="0.25">
      <c r="A910" s="146">
        <v>907</v>
      </c>
      <c r="B910" s="146">
        <v>43.383051681518552</v>
      </c>
      <c r="C910" s="146">
        <v>43.383051681518552</v>
      </c>
      <c r="D910" s="90"/>
      <c r="E910" s="146">
        <v>1232.886046051432</v>
      </c>
      <c r="F910" s="146">
        <v>85.58304736884044</v>
      </c>
      <c r="G910" s="146">
        <v>0</v>
      </c>
      <c r="H910" s="146">
        <v>0</v>
      </c>
      <c r="I910" s="146">
        <v>-6.7199315199413396</v>
      </c>
    </row>
    <row r="911" spans="1:9" x14ac:dyDescent="0.25">
      <c r="A911" s="146">
        <v>908</v>
      </c>
      <c r="B911" s="146">
        <v>42.031902313232422</v>
      </c>
      <c r="C911" s="146">
        <v>42.031902313232422</v>
      </c>
      <c r="D911" s="90"/>
      <c r="E911" s="146">
        <v>1620.600295463918</v>
      </c>
      <c r="F911" s="146">
        <v>85.626576689354948</v>
      </c>
      <c r="G911" s="146">
        <v>0</v>
      </c>
      <c r="H911" s="146">
        <v>0</v>
      </c>
      <c r="I911" s="146">
        <v>-6.7199315199413396</v>
      </c>
    </row>
    <row r="912" spans="1:9" x14ac:dyDescent="0.25">
      <c r="A912" s="146">
        <v>909</v>
      </c>
      <c r="B912" s="146">
        <v>41.194915771484382</v>
      </c>
      <c r="C912" s="146">
        <v>41.194915771484382</v>
      </c>
      <c r="D912" s="90"/>
      <c r="E912" s="146">
        <v>1588.3290785499701</v>
      </c>
      <c r="F912" s="146">
        <v>85.696128108780371</v>
      </c>
      <c r="G912" s="146">
        <v>10.575944826016739</v>
      </c>
      <c r="H912" s="146">
        <v>0</v>
      </c>
      <c r="I912" s="146">
        <v>-6.7199315199413396</v>
      </c>
    </row>
    <row r="913" spans="1:9" x14ac:dyDescent="0.25">
      <c r="A913" s="146">
        <v>910</v>
      </c>
      <c r="B913" s="146">
        <v>42.662954330444343</v>
      </c>
      <c r="C913" s="146">
        <v>42.662954330444343</v>
      </c>
      <c r="D913" s="90"/>
      <c r="E913" s="146">
        <v>1644.9314113369389</v>
      </c>
      <c r="F913" s="146">
        <v>85.750957788290222</v>
      </c>
      <c r="G913" s="146">
        <v>27.803624878468781</v>
      </c>
      <c r="H913" s="146">
        <v>0</v>
      </c>
      <c r="I913" s="146">
        <v>-6.7199315199413396</v>
      </c>
    </row>
    <row r="914" spans="1:9" x14ac:dyDescent="0.25">
      <c r="A914" s="146">
        <v>911</v>
      </c>
      <c r="B914" s="146">
        <v>44.80721740722656</v>
      </c>
      <c r="C914" s="146">
        <v>44.80721740722656</v>
      </c>
      <c r="D914" s="90"/>
      <c r="E914" s="146">
        <v>1727.606550565449</v>
      </c>
      <c r="F914" s="146">
        <v>85.83624262865186</v>
      </c>
      <c r="G914" s="146">
        <v>31.29391882552795</v>
      </c>
      <c r="H914" s="146">
        <v>0</v>
      </c>
      <c r="I914" s="146">
        <v>-6.7199315199413396</v>
      </c>
    </row>
    <row r="915" spans="1:9" x14ac:dyDescent="0.25">
      <c r="A915" s="146">
        <v>912</v>
      </c>
      <c r="B915" s="146">
        <v>47.452272796630858</v>
      </c>
      <c r="C915" s="146">
        <v>47.452272796630858</v>
      </c>
      <c r="D915" s="90"/>
      <c r="E915" s="146">
        <v>1829.5904558772379</v>
      </c>
      <c r="F915" s="146">
        <v>85.896460791335159</v>
      </c>
      <c r="G915" s="146">
        <v>43.555418820865128</v>
      </c>
      <c r="H915" s="146">
        <v>0</v>
      </c>
      <c r="I915" s="146">
        <v>-6.7199315199413396</v>
      </c>
    </row>
    <row r="916" spans="1:9" x14ac:dyDescent="0.25">
      <c r="A916" s="146">
        <v>913</v>
      </c>
      <c r="B916" s="146">
        <v>50.659038543701172</v>
      </c>
      <c r="C916" s="146">
        <v>50.659038543701172</v>
      </c>
      <c r="D916" s="90"/>
      <c r="E916" s="146">
        <v>1439.6594823576661</v>
      </c>
      <c r="F916" s="146">
        <v>85.934568841672487</v>
      </c>
      <c r="G916" s="146">
        <v>39.083192008838893</v>
      </c>
      <c r="H916" s="146">
        <v>0</v>
      </c>
      <c r="I916" s="146">
        <v>-6.7199315199413396</v>
      </c>
    </row>
    <row r="917" spans="1:9" x14ac:dyDescent="0.25">
      <c r="A917" s="146">
        <v>914</v>
      </c>
      <c r="B917" s="146">
        <v>52.241518402099608</v>
      </c>
      <c r="C917" s="146">
        <v>52.241518402099608</v>
      </c>
      <c r="D917" s="90"/>
      <c r="E917" s="146">
        <v>1484.6313610051061</v>
      </c>
      <c r="F917" s="146">
        <v>85.982030440331314</v>
      </c>
      <c r="G917" s="146">
        <v>24.149837504292329</v>
      </c>
      <c r="H917" s="146">
        <v>0</v>
      </c>
      <c r="I917" s="146">
        <v>-6.7199315199413396</v>
      </c>
    </row>
    <row r="918" spans="1:9" x14ac:dyDescent="0.25">
      <c r="A918" s="146">
        <v>915</v>
      </c>
      <c r="B918" s="146">
        <v>53.821506500244141</v>
      </c>
      <c r="C918" s="146">
        <v>53.821506500244141</v>
      </c>
      <c r="D918" s="90"/>
      <c r="E918" s="146">
        <v>1529.532427288545</v>
      </c>
      <c r="F918" s="146">
        <v>86.030645692455693</v>
      </c>
      <c r="G918" s="146">
        <v>37.674954270603543</v>
      </c>
      <c r="H918" s="146">
        <v>0</v>
      </c>
      <c r="I918" s="146">
        <v>-6.7199315199413396</v>
      </c>
    </row>
    <row r="919" spans="1:9" x14ac:dyDescent="0.25">
      <c r="A919" s="146">
        <v>916</v>
      </c>
      <c r="B919" s="146">
        <v>56.271994018554693</v>
      </c>
      <c r="C919" s="146">
        <v>56.271994018554693</v>
      </c>
      <c r="D919" s="90"/>
      <c r="E919" s="146">
        <v>1599.1718774942881</v>
      </c>
      <c r="F919" s="146">
        <v>86.097461372890095</v>
      </c>
      <c r="G919" s="146">
        <v>38.354214916587878</v>
      </c>
      <c r="H919" s="146">
        <v>0</v>
      </c>
      <c r="I919" s="146">
        <v>-6.7199315199413396</v>
      </c>
    </row>
    <row r="920" spans="1:9" x14ac:dyDescent="0.25">
      <c r="A920" s="146">
        <v>917</v>
      </c>
      <c r="B920" s="146">
        <v>57.648912811279303</v>
      </c>
      <c r="C920" s="146">
        <v>57.648912811279303</v>
      </c>
      <c r="D920" s="90"/>
      <c r="E920" s="146">
        <v>1329.117269718889</v>
      </c>
      <c r="F920" s="146">
        <v>86.131788487985162</v>
      </c>
      <c r="G920" s="146">
        <v>22.93696875972098</v>
      </c>
      <c r="H920" s="146">
        <v>0</v>
      </c>
      <c r="I920" s="146">
        <v>-6.7199315199413396</v>
      </c>
    </row>
    <row r="921" spans="1:9" x14ac:dyDescent="0.25">
      <c r="A921" s="146">
        <v>918</v>
      </c>
      <c r="B921" s="146">
        <v>58.424620437622067</v>
      </c>
      <c r="C921" s="146">
        <v>58.424620437622067</v>
      </c>
      <c r="D921" s="90"/>
      <c r="E921" s="146">
        <v>1347.001499483983</v>
      </c>
      <c r="F921" s="146">
        <v>86.242835959510529</v>
      </c>
      <c r="G921" s="146">
        <v>23.25702943290673</v>
      </c>
      <c r="H921" s="146">
        <v>0</v>
      </c>
      <c r="I921" s="146">
        <v>-6.7199315199413396</v>
      </c>
    </row>
    <row r="922" spans="1:9" x14ac:dyDescent="0.25">
      <c r="A922" s="146">
        <v>919</v>
      </c>
      <c r="B922" s="146">
        <v>59.25448913574219</v>
      </c>
      <c r="C922" s="146">
        <v>59.25448913574219</v>
      </c>
      <c r="D922" s="90"/>
      <c r="E922" s="146">
        <v>1366.1344330378449</v>
      </c>
      <c r="F922" s="146">
        <v>86.353883431035896</v>
      </c>
      <c r="G922" s="146">
        <v>18.356048441738341</v>
      </c>
      <c r="H922" s="146">
        <v>0</v>
      </c>
      <c r="I922" s="146">
        <v>-6.7199315199413396</v>
      </c>
    </row>
    <row r="923" spans="1:9" x14ac:dyDescent="0.25">
      <c r="A923" s="146">
        <v>920</v>
      </c>
      <c r="B923" s="146">
        <v>59.267997741699219</v>
      </c>
      <c r="C923" s="146">
        <v>59.267997741699219</v>
      </c>
      <c r="D923" s="90"/>
      <c r="E923" s="146">
        <v>1366.4458790060651</v>
      </c>
      <c r="F923" s="146">
        <v>86.465032458841804</v>
      </c>
      <c r="G923" s="146">
        <v>9.5374795396747665</v>
      </c>
      <c r="H923" s="146">
        <v>0</v>
      </c>
      <c r="I923" s="146">
        <v>-6.7199315199413396</v>
      </c>
    </row>
    <row r="924" spans="1:9" x14ac:dyDescent="0.25">
      <c r="A924" s="146">
        <v>921</v>
      </c>
      <c r="B924" s="146">
        <v>59.2555549621582</v>
      </c>
      <c r="C924" s="146">
        <v>59.2555549621582</v>
      </c>
      <c r="D924" s="90"/>
      <c r="E924" s="146">
        <v>1366.1590060649321</v>
      </c>
      <c r="F924" s="146">
        <v>86.560271475981963</v>
      </c>
      <c r="G924" s="146">
        <v>17.657014772499771</v>
      </c>
      <c r="H924" s="146">
        <v>0</v>
      </c>
      <c r="I924" s="146">
        <v>-6.7199315199413396</v>
      </c>
    </row>
    <row r="925" spans="1:9" x14ac:dyDescent="0.25">
      <c r="A925" s="146">
        <v>922</v>
      </c>
      <c r="B925" s="146">
        <v>60.175099945068361</v>
      </c>
      <c r="C925" s="146">
        <v>60.175099945068361</v>
      </c>
      <c r="D925" s="90"/>
      <c r="E925" s="146">
        <v>1387.359459941144</v>
      </c>
      <c r="F925" s="146">
        <v>86.675251582637372</v>
      </c>
      <c r="G925" s="146">
        <v>29.91495441000265</v>
      </c>
      <c r="H925" s="146">
        <v>0</v>
      </c>
      <c r="I925" s="146">
        <v>-6.7199315199413396</v>
      </c>
    </row>
    <row r="926" spans="1:9" x14ac:dyDescent="0.25">
      <c r="A926" s="146">
        <v>923</v>
      </c>
      <c r="B926" s="146">
        <v>61.616669464111332</v>
      </c>
      <c r="C926" s="146">
        <v>61.616669464111332</v>
      </c>
      <c r="D926" s="90"/>
      <c r="E926" s="146">
        <v>1420.595384953861</v>
      </c>
      <c r="F926" s="146">
        <v>86.812098936132926</v>
      </c>
      <c r="G926" s="146">
        <v>35.380238982185503</v>
      </c>
      <c r="H926" s="146">
        <v>0</v>
      </c>
      <c r="I926" s="146">
        <v>-6.7199315199413396</v>
      </c>
    </row>
    <row r="927" spans="1:9" x14ac:dyDescent="0.25">
      <c r="A927" s="146">
        <v>924</v>
      </c>
      <c r="B927" s="146">
        <v>63.120337295532217</v>
      </c>
      <c r="C927" s="146">
        <v>63.120337295532217</v>
      </c>
      <c r="D927" s="90"/>
      <c r="E927" s="146">
        <v>1455.2630098092459</v>
      </c>
      <c r="F927" s="146">
        <v>86.915116412973404</v>
      </c>
      <c r="G927" s="146">
        <v>31.680484542266448</v>
      </c>
      <c r="H927" s="146">
        <v>0</v>
      </c>
      <c r="I927" s="146">
        <v>-6.7199315199413396</v>
      </c>
    </row>
    <row r="928" spans="1:9" x14ac:dyDescent="0.25">
      <c r="A928" s="146">
        <v>925</v>
      </c>
      <c r="B928" s="146">
        <v>64.061505508422854</v>
      </c>
      <c r="C928" s="146">
        <v>64.061505508422854</v>
      </c>
      <c r="D928" s="90"/>
      <c r="E928" s="146">
        <v>1240.229079782262</v>
      </c>
      <c r="F928" s="146">
        <v>87.01352092667085</v>
      </c>
      <c r="G928" s="146">
        <v>24.044463368517761</v>
      </c>
      <c r="H928" s="146">
        <v>0</v>
      </c>
      <c r="I928" s="146">
        <v>-6.7199315199413396</v>
      </c>
    </row>
    <row r="929" spans="1:9" x14ac:dyDescent="0.25">
      <c r="A929" s="146">
        <v>926</v>
      </c>
      <c r="B929" s="146">
        <v>64.342687988281256</v>
      </c>
      <c r="C929" s="146">
        <v>64.342687988281256</v>
      </c>
      <c r="D929" s="90"/>
      <c r="E929" s="146">
        <v>1245.672765276038</v>
      </c>
      <c r="F929" s="146">
        <v>87.130687507003756</v>
      </c>
      <c r="G929" s="146">
        <v>8.0193723557696241</v>
      </c>
      <c r="H929" s="146">
        <v>0</v>
      </c>
      <c r="I929" s="146">
        <v>-6.7199315199413396</v>
      </c>
    </row>
    <row r="930" spans="1:9" x14ac:dyDescent="0.25">
      <c r="A930" s="146">
        <v>927</v>
      </c>
      <c r="B930" s="146">
        <v>63.389445495605472</v>
      </c>
      <c r="C930" s="146">
        <v>63.389445495605472</v>
      </c>
      <c r="D930" s="90"/>
      <c r="E930" s="146">
        <v>1227.2180154209129</v>
      </c>
      <c r="F930" s="146">
        <v>87.208324448096036</v>
      </c>
      <c r="G930" s="146">
        <v>0</v>
      </c>
      <c r="H930" s="146">
        <v>0</v>
      </c>
      <c r="I930" s="146">
        <v>-6.7199315199413396</v>
      </c>
    </row>
    <row r="931" spans="1:9" x14ac:dyDescent="0.25">
      <c r="A931" s="146">
        <v>928</v>
      </c>
      <c r="B931" s="146">
        <v>62.596561813354491</v>
      </c>
      <c r="C931" s="146">
        <v>62.596561813354491</v>
      </c>
      <c r="D931" s="90"/>
      <c r="E931" s="146">
        <v>1211.8678079631261</v>
      </c>
      <c r="F931" s="146">
        <v>87.29170019060534</v>
      </c>
      <c r="G931" s="146">
        <v>4.8715943992338318</v>
      </c>
      <c r="H931" s="146">
        <v>0</v>
      </c>
      <c r="I931" s="146">
        <v>-6.7199315199413396</v>
      </c>
    </row>
    <row r="932" spans="1:9" x14ac:dyDescent="0.25">
      <c r="A932" s="146">
        <v>929</v>
      </c>
      <c r="B932" s="146">
        <v>62.008307266235349</v>
      </c>
      <c r="C932" s="146">
        <v>62.008307266235349</v>
      </c>
      <c r="D932" s="90"/>
      <c r="E932" s="146">
        <v>1200.4792152371031</v>
      </c>
      <c r="F932" s="146">
        <v>87.36933713169762</v>
      </c>
      <c r="G932" s="146">
        <v>4.8600453833061463</v>
      </c>
      <c r="H932" s="146">
        <v>0</v>
      </c>
      <c r="I932" s="146">
        <v>-6.7199315199413396</v>
      </c>
    </row>
    <row r="933" spans="1:9" x14ac:dyDescent="0.25">
      <c r="A933" s="146">
        <v>930</v>
      </c>
      <c r="B933" s="146">
        <v>61.410721969604502</v>
      </c>
      <c r="C933" s="146">
        <v>61.410721969604502</v>
      </c>
      <c r="D933" s="90"/>
      <c r="E933" s="146">
        <v>1188.9099794433159</v>
      </c>
      <c r="F933" s="146">
        <v>87.446974072789899</v>
      </c>
      <c r="G933" s="146">
        <v>6.2223130553012798</v>
      </c>
      <c r="H933" s="146">
        <v>0</v>
      </c>
      <c r="I933" s="146">
        <v>-6.7199315199413396</v>
      </c>
    </row>
    <row r="934" spans="1:9" x14ac:dyDescent="0.25">
      <c r="A934" s="146">
        <v>931</v>
      </c>
      <c r="B934" s="146">
        <v>61.062155151367193</v>
      </c>
      <c r="C934" s="146">
        <v>61.062155151367193</v>
      </c>
      <c r="D934" s="90"/>
      <c r="E934" s="146">
        <v>1407.810849852787</v>
      </c>
      <c r="F934" s="146">
        <v>87.505288788556754</v>
      </c>
      <c r="G934" s="146">
        <v>9.7667043597274024</v>
      </c>
      <c r="H934" s="146">
        <v>0</v>
      </c>
      <c r="I934" s="146">
        <v>-6.7199315199413396</v>
      </c>
    </row>
    <row r="935" spans="1:9" x14ac:dyDescent="0.25">
      <c r="A935" s="146">
        <v>932</v>
      </c>
      <c r="B935" s="146">
        <v>60.763770294189463</v>
      </c>
      <c r="C935" s="146">
        <v>60.763770294189463</v>
      </c>
      <c r="D935" s="90"/>
      <c r="E935" s="146">
        <v>1400.9314752495609</v>
      </c>
      <c r="F935" s="146">
        <v>87.626914595614295</v>
      </c>
      <c r="G935" s="146">
        <v>7.1407313526188219</v>
      </c>
      <c r="H935" s="146">
        <v>0</v>
      </c>
      <c r="I935" s="146">
        <v>-6.7199315199413396</v>
      </c>
    </row>
    <row r="936" spans="1:9" x14ac:dyDescent="0.25">
      <c r="A936" s="146">
        <v>933</v>
      </c>
      <c r="B936" s="146">
        <v>60.07742347717285</v>
      </c>
      <c r="C936" s="146">
        <v>60.07742347717285</v>
      </c>
      <c r="D936" s="90"/>
      <c r="E936" s="146">
        <v>1385.107492401876</v>
      </c>
      <c r="F936" s="146">
        <v>87.718682436854294</v>
      </c>
      <c r="G936" s="146">
        <v>1.6690700731687149</v>
      </c>
      <c r="H936" s="146">
        <v>0</v>
      </c>
      <c r="I936" s="146">
        <v>-6.7199315199413396</v>
      </c>
    </row>
    <row r="937" spans="1:9" x14ac:dyDescent="0.25">
      <c r="A937" s="146">
        <v>934</v>
      </c>
      <c r="B937" s="146">
        <v>59.248056030273439</v>
      </c>
      <c r="C937" s="146">
        <v>59.248056030273439</v>
      </c>
      <c r="D937" s="90"/>
      <c r="E937" s="146">
        <v>1365.9861153825859</v>
      </c>
      <c r="F937" s="146">
        <v>87.817909045996743</v>
      </c>
      <c r="G937" s="146">
        <v>6.5808304083691826</v>
      </c>
      <c r="H937" s="146">
        <v>0</v>
      </c>
      <c r="I937" s="146">
        <v>-6.7199315199413396</v>
      </c>
    </row>
    <row r="938" spans="1:9" x14ac:dyDescent="0.25">
      <c r="A938" s="146">
        <v>935</v>
      </c>
      <c r="B938" s="146">
        <v>58.963488769531253</v>
      </c>
      <c r="C938" s="146">
        <v>58.963488769531253</v>
      </c>
      <c r="D938" s="90"/>
      <c r="E938" s="146">
        <v>1359.425310638753</v>
      </c>
      <c r="F938" s="146">
        <v>87.907850697105687</v>
      </c>
      <c r="G938" s="146">
        <v>5.0154273930441784</v>
      </c>
      <c r="H938" s="146">
        <v>0</v>
      </c>
      <c r="I938" s="146">
        <v>-6.7199315199413396</v>
      </c>
    </row>
    <row r="939" spans="1:9" x14ac:dyDescent="0.25">
      <c r="A939" s="146">
        <v>936</v>
      </c>
      <c r="B939" s="146">
        <v>57.947687530517577</v>
      </c>
      <c r="C939" s="146">
        <v>57.947687530517577</v>
      </c>
      <c r="D939" s="90"/>
      <c r="E939" s="146">
        <v>1336.0056327378929</v>
      </c>
      <c r="F939" s="146">
        <v>87.997792348214631</v>
      </c>
      <c r="G939" s="146">
        <v>0</v>
      </c>
      <c r="H939" s="146">
        <v>0</v>
      </c>
      <c r="I939" s="146">
        <v>-6.7199315199413396</v>
      </c>
    </row>
    <row r="940" spans="1:9" x14ac:dyDescent="0.25">
      <c r="A940" s="146">
        <v>937</v>
      </c>
      <c r="B940" s="146">
        <v>57.051768875122072</v>
      </c>
      <c r="C940" s="146">
        <v>57.051768875122072</v>
      </c>
      <c r="D940" s="90"/>
      <c r="E940" s="146">
        <v>1315.3498926886809</v>
      </c>
      <c r="F940" s="146">
        <v>88.093472800740599</v>
      </c>
      <c r="G940" s="146">
        <v>2.701841347163449</v>
      </c>
      <c r="H940" s="146">
        <v>0</v>
      </c>
      <c r="I940" s="146">
        <v>-6.7199315199413396</v>
      </c>
    </row>
    <row r="941" spans="1:9" x14ac:dyDescent="0.25">
      <c r="A941" s="146">
        <v>938</v>
      </c>
      <c r="B941" s="146">
        <v>56.315454483032227</v>
      </c>
      <c r="C941" s="146">
        <v>56.315454483032227</v>
      </c>
      <c r="D941" s="90"/>
      <c r="E941" s="146">
        <v>1298.3738886888671</v>
      </c>
      <c r="F941" s="146">
        <v>88.169395586005223</v>
      </c>
      <c r="G941" s="146">
        <v>2.8838303301891939</v>
      </c>
      <c r="H941" s="146">
        <v>0</v>
      </c>
      <c r="I941" s="146">
        <v>-6.7199315199413396</v>
      </c>
    </row>
    <row r="942" spans="1:9" x14ac:dyDescent="0.25">
      <c r="A942" s="146">
        <v>939</v>
      </c>
      <c r="B942" s="146">
        <v>55.608777618408197</v>
      </c>
      <c r="C942" s="146">
        <v>55.608777618408197</v>
      </c>
      <c r="D942" s="90"/>
      <c r="E942" s="146">
        <v>1282.081188981635</v>
      </c>
      <c r="F942" s="146">
        <v>88.245318371269846</v>
      </c>
      <c r="G942" s="146">
        <v>3.9299077984774402</v>
      </c>
      <c r="H942" s="146">
        <v>0</v>
      </c>
      <c r="I942" s="146">
        <v>-6.7199315199413396</v>
      </c>
    </row>
    <row r="943" spans="1:9" x14ac:dyDescent="0.25">
      <c r="A943" s="146">
        <v>940</v>
      </c>
      <c r="B943" s="146">
        <v>55.118815231323239</v>
      </c>
      <c r="C943" s="146">
        <v>55.118815231323239</v>
      </c>
      <c r="D943" s="90"/>
      <c r="E943" s="146">
        <v>1270.784922696108</v>
      </c>
      <c r="F943" s="146">
        <v>88.321241156534469</v>
      </c>
      <c r="G943" s="146">
        <v>6.4097861201874728</v>
      </c>
      <c r="H943" s="146">
        <v>0</v>
      </c>
      <c r="I943" s="146">
        <v>-6.7199315199413396</v>
      </c>
    </row>
    <row r="944" spans="1:9" x14ac:dyDescent="0.25">
      <c r="A944" s="146">
        <v>941</v>
      </c>
      <c r="B944" s="146">
        <v>54.769581604003903</v>
      </c>
      <c r="C944" s="146">
        <v>54.769581604003903</v>
      </c>
      <c r="D944" s="90"/>
      <c r="E944" s="146">
        <v>1262.7332106585161</v>
      </c>
      <c r="F944" s="146">
        <v>88.397163941799093</v>
      </c>
      <c r="G944" s="146">
        <v>6.7598674307544204</v>
      </c>
      <c r="H944" s="146">
        <v>0</v>
      </c>
      <c r="I944" s="146">
        <v>-6.7199315199413396</v>
      </c>
    </row>
    <row r="945" spans="1:9" x14ac:dyDescent="0.25">
      <c r="A945" s="146">
        <v>942</v>
      </c>
      <c r="B945" s="146">
        <v>54.40321235656738</v>
      </c>
      <c r="C945" s="146">
        <v>54.40321235656738</v>
      </c>
      <c r="D945" s="90"/>
      <c r="E945" s="146">
        <v>1254.2864304832181</v>
      </c>
      <c r="F945" s="146">
        <v>88.473086727063716</v>
      </c>
      <c r="G945" s="146">
        <v>6.5443352651819371</v>
      </c>
      <c r="H945" s="146">
        <v>0</v>
      </c>
      <c r="I945" s="146">
        <v>-6.7199315199413396</v>
      </c>
    </row>
    <row r="946" spans="1:9" x14ac:dyDescent="0.25">
      <c r="A946" s="146">
        <v>943</v>
      </c>
      <c r="B946" s="146">
        <v>54.087275695800777</v>
      </c>
      <c r="C946" s="146">
        <v>54.087275695800777</v>
      </c>
      <c r="D946" s="90"/>
      <c r="E946" s="146">
        <v>1247.0023924765189</v>
      </c>
      <c r="F946" s="146">
        <v>88.54900951232834</v>
      </c>
      <c r="G946" s="146">
        <v>7.6582055706133838</v>
      </c>
      <c r="H946" s="146">
        <v>0</v>
      </c>
      <c r="I946" s="146">
        <v>-6.7199315199413396</v>
      </c>
    </row>
    <row r="947" spans="1:9" x14ac:dyDescent="0.25">
      <c r="A947" s="146">
        <v>944</v>
      </c>
      <c r="B947" s="146">
        <v>53.924180603027352</v>
      </c>
      <c r="C947" s="146">
        <v>53.924180603027352</v>
      </c>
      <c r="D947" s="90"/>
      <c r="E947" s="146">
        <v>1243.242174046708</v>
      </c>
      <c r="F947" s="146">
        <v>88.630612622779907</v>
      </c>
      <c r="G947" s="146">
        <v>9.8712857019051512</v>
      </c>
      <c r="H947" s="146">
        <v>0</v>
      </c>
      <c r="I947" s="146">
        <v>-6.7199315199413396</v>
      </c>
    </row>
    <row r="948" spans="1:9" x14ac:dyDescent="0.25">
      <c r="A948" s="146">
        <v>945</v>
      </c>
      <c r="B948" s="146">
        <v>53.940390014648443</v>
      </c>
      <c r="C948" s="146">
        <v>53.940390014648443</v>
      </c>
      <c r="D948" s="90"/>
      <c r="E948" s="146">
        <v>1243.615888100745</v>
      </c>
      <c r="F948" s="146">
        <v>88.702473600025158</v>
      </c>
      <c r="G948" s="146">
        <v>11.00767491634859</v>
      </c>
      <c r="H948" s="146">
        <v>0</v>
      </c>
      <c r="I948" s="146">
        <v>-6.7199315199413396</v>
      </c>
    </row>
    <row r="949" spans="1:9" x14ac:dyDescent="0.25">
      <c r="A949" s="146">
        <v>946</v>
      </c>
      <c r="B949" s="146">
        <v>53.985516738891597</v>
      </c>
      <c r="C949" s="146">
        <v>53.985516738891597</v>
      </c>
      <c r="D949" s="90"/>
      <c r="E949" s="146">
        <v>1244.65630162448</v>
      </c>
      <c r="F949" s="146">
        <v>88.792664853389482</v>
      </c>
      <c r="G949" s="146">
        <v>11.41812159760228</v>
      </c>
      <c r="H949" s="146">
        <v>0</v>
      </c>
      <c r="I949" s="146">
        <v>-6.7199315199413396</v>
      </c>
    </row>
    <row r="950" spans="1:9" x14ac:dyDescent="0.25">
      <c r="A950" s="146">
        <v>947</v>
      </c>
      <c r="B950" s="146">
        <v>54.136102676391602</v>
      </c>
      <c r="C950" s="146">
        <v>54.136102676391602</v>
      </c>
      <c r="D950" s="90"/>
      <c r="E950" s="146">
        <v>1248.128116795795</v>
      </c>
      <c r="F950" s="146">
        <v>88.878474890502076</v>
      </c>
      <c r="G950" s="146">
        <v>13.4485807179902</v>
      </c>
      <c r="H950" s="146">
        <v>0</v>
      </c>
      <c r="I950" s="146">
        <v>-6.7199315199413396</v>
      </c>
    </row>
    <row r="951" spans="1:9" x14ac:dyDescent="0.25">
      <c r="A951" s="146">
        <v>948</v>
      </c>
      <c r="B951" s="146">
        <v>54.55064582824707</v>
      </c>
      <c r="C951" s="146">
        <v>54.55064582824707</v>
      </c>
      <c r="D951" s="90"/>
      <c r="E951" s="146">
        <v>1257.6855643747031</v>
      </c>
      <c r="F951" s="146">
        <v>88.957184703194002</v>
      </c>
      <c r="G951" s="146">
        <v>18.455514763065811</v>
      </c>
      <c r="H951" s="146">
        <v>0</v>
      </c>
      <c r="I951" s="146">
        <v>-6.7199315199413396</v>
      </c>
    </row>
    <row r="952" spans="1:9" x14ac:dyDescent="0.25">
      <c r="A952" s="146">
        <v>949</v>
      </c>
      <c r="B952" s="146">
        <v>55.364738845825187</v>
      </c>
      <c r="C952" s="146">
        <v>55.364738845825187</v>
      </c>
      <c r="D952" s="90"/>
      <c r="E952" s="146">
        <v>1276.4547837069531</v>
      </c>
      <c r="F952" s="146">
        <v>89.045277503343684</v>
      </c>
      <c r="G952" s="146">
        <v>21.657650865068199</v>
      </c>
      <c r="H952" s="146">
        <v>0</v>
      </c>
      <c r="I952" s="146">
        <v>-6.7199315199413396</v>
      </c>
    </row>
    <row r="953" spans="1:9" x14ac:dyDescent="0.25">
      <c r="A953" s="146">
        <v>950</v>
      </c>
      <c r="B953" s="146">
        <v>56.111335754394531</v>
      </c>
      <c r="C953" s="146">
        <v>56.111335754394531</v>
      </c>
      <c r="D953" s="90"/>
      <c r="E953" s="146">
        <v>1293.6678549741721</v>
      </c>
      <c r="F953" s="146">
        <v>89.061129213717663</v>
      </c>
      <c r="G953" s="146">
        <v>18.235758573153021</v>
      </c>
      <c r="H953" s="146">
        <v>0</v>
      </c>
      <c r="I953" s="146">
        <v>-6.7199315199413396</v>
      </c>
    </row>
    <row r="954" spans="1:9" x14ac:dyDescent="0.25">
      <c r="A954" s="146">
        <v>951</v>
      </c>
      <c r="B954" s="146">
        <v>56.356718444824217</v>
      </c>
      <c r="C954" s="146">
        <v>56.356718444824217</v>
      </c>
      <c r="D954" s="90"/>
      <c r="E954" s="146">
        <v>1299.325244777998</v>
      </c>
      <c r="F954" s="146">
        <v>89.09610173186833</v>
      </c>
      <c r="G954" s="146">
        <v>9.2412676588621991</v>
      </c>
      <c r="H954" s="146">
        <v>0</v>
      </c>
      <c r="I954" s="146">
        <v>-6.7199315199413396</v>
      </c>
    </row>
    <row r="955" spans="1:9" x14ac:dyDescent="0.25">
      <c r="A955" s="146">
        <v>952</v>
      </c>
      <c r="B955" s="146">
        <v>55.672520828247073</v>
      </c>
      <c r="C955" s="146">
        <v>55.672520828247073</v>
      </c>
      <c r="D955" s="90"/>
      <c r="E955" s="146">
        <v>1283.550812551146</v>
      </c>
      <c r="F955" s="146">
        <v>89.115921262733551</v>
      </c>
      <c r="G955" s="146">
        <v>0</v>
      </c>
      <c r="H955" s="146">
        <v>0</v>
      </c>
      <c r="I955" s="146">
        <v>-6.7199315199413396</v>
      </c>
    </row>
    <row r="956" spans="1:9" x14ac:dyDescent="0.25">
      <c r="A956" s="146">
        <v>953</v>
      </c>
      <c r="B956" s="146">
        <v>53.679944610595697</v>
      </c>
      <c r="C956" s="146">
        <v>53.679944610595697</v>
      </c>
      <c r="D956" s="90"/>
      <c r="E956" s="146">
        <v>1525.509435091466</v>
      </c>
      <c r="F956" s="146">
        <v>89.141849623749451</v>
      </c>
      <c r="G956" s="146">
        <v>0</v>
      </c>
      <c r="H956" s="146">
        <v>0</v>
      </c>
      <c r="I956" s="146">
        <v>-6.7199315199413396</v>
      </c>
    </row>
    <row r="957" spans="1:9" x14ac:dyDescent="0.25">
      <c r="A957" s="146">
        <v>954</v>
      </c>
      <c r="B957" s="146">
        <v>49.771207046508792</v>
      </c>
      <c r="C957" s="146">
        <v>49.771207046508792</v>
      </c>
      <c r="D957" s="90"/>
      <c r="E957" s="146">
        <v>1414.428544889988</v>
      </c>
      <c r="F957" s="146">
        <v>89.00010292217803</v>
      </c>
      <c r="G957" s="146">
        <v>0</v>
      </c>
      <c r="H957" s="146">
        <v>0</v>
      </c>
      <c r="I957" s="146">
        <v>-6.7199315199413396</v>
      </c>
    </row>
    <row r="958" spans="1:9" x14ac:dyDescent="0.25">
      <c r="A958" s="146">
        <v>955</v>
      </c>
      <c r="B958" s="146">
        <v>45.530467987060547</v>
      </c>
      <c r="C958" s="146">
        <v>45.530467987060547</v>
      </c>
      <c r="D958" s="90"/>
      <c r="E958" s="146">
        <v>1293.912633521624</v>
      </c>
      <c r="F958" s="146">
        <v>88.981083537671992</v>
      </c>
      <c r="G958" s="146">
        <v>0</v>
      </c>
      <c r="H958" s="146">
        <v>0</v>
      </c>
      <c r="I958" s="146">
        <v>-6.7199315199413396</v>
      </c>
    </row>
    <row r="959" spans="1:9" x14ac:dyDescent="0.25">
      <c r="A959" s="146">
        <v>956</v>
      </c>
      <c r="B959" s="146">
        <v>40.539379501342772</v>
      </c>
      <c r="C959" s="146">
        <v>40.539379501342772</v>
      </c>
      <c r="D959" s="90"/>
      <c r="E959" s="146">
        <v>1152.072834103576</v>
      </c>
      <c r="F959" s="146">
        <v>89.013483871506338</v>
      </c>
      <c r="G959" s="146">
        <v>0</v>
      </c>
      <c r="H959" s="146">
        <v>0</v>
      </c>
      <c r="I959" s="146">
        <v>-6.7199315199413396</v>
      </c>
    </row>
    <row r="960" spans="1:9" x14ac:dyDescent="0.25">
      <c r="A960" s="146">
        <v>957</v>
      </c>
      <c r="B960" s="146">
        <v>35.253213500976557</v>
      </c>
      <c r="C960" s="146">
        <v>35.253213500976557</v>
      </c>
      <c r="D960" s="90"/>
      <c r="E960" s="146">
        <v>1359.238223147212</v>
      </c>
      <c r="F960" s="146">
        <v>88.939627673551925</v>
      </c>
      <c r="G960" s="146">
        <v>0</v>
      </c>
      <c r="H960" s="146">
        <v>0</v>
      </c>
      <c r="I960" s="146">
        <v>-6.7199315199413396</v>
      </c>
    </row>
    <row r="961" spans="1:9" x14ac:dyDescent="0.25">
      <c r="A961" s="146">
        <v>958</v>
      </c>
      <c r="B961" s="146">
        <v>30.12454357147217</v>
      </c>
      <c r="C961" s="146">
        <v>30.12454357147217</v>
      </c>
      <c r="D961" s="90"/>
      <c r="E961" s="146">
        <v>1161.494996082394</v>
      </c>
      <c r="F961" s="146">
        <v>88.88996555806375</v>
      </c>
      <c r="G961" s="146">
        <v>0</v>
      </c>
      <c r="H961" s="146">
        <v>0</v>
      </c>
      <c r="I961" s="146">
        <v>-6.7199315199413396</v>
      </c>
    </row>
    <row r="962" spans="1:9" x14ac:dyDescent="0.25">
      <c r="A962" s="146">
        <v>959</v>
      </c>
      <c r="B962" s="146">
        <v>26.116093444824219</v>
      </c>
      <c r="C962" s="146">
        <v>26.116093444824219</v>
      </c>
      <c r="D962" s="90"/>
      <c r="E962" s="146">
        <v>1006.943450658933</v>
      </c>
      <c r="F962" s="146">
        <v>88.914695940392718</v>
      </c>
      <c r="G962" s="146">
        <v>0</v>
      </c>
      <c r="H962" s="146">
        <v>0</v>
      </c>
      <c r="I962" s="146">
        <v>-6.7199315199413396</v>
      </c>
    </row>
    <row r="963" spans="1:9" x14ac:dyDescent="0.25">
      <c r="A963" s="146">
        <v>960</v>
      </c>
      <c r="B963" s="146">
        <v>25.421780586242679</v>
      </c>
      <c r="C963" s="146">
        <v>25.421780586242679</v>
      </c>
      <c r="D963" s="90"/>
      <c r="E963" s="146">
        <v>980.17322228867374</v>
      </c>
      <c r="F963" s="146">
        <v>88.923841117881295</v>
      </c>
      <c r="G963" s="146">
        <v>11.113311206661731</v>
      </c>
      <c r="H963" s="146">
        <v>0</v>
      </c>
      <c r="I963" s="146">
        <v>-6.7199315199413396</v>
      </c>
    </row>
    <row r="964" spans="1:9" x14ac:dyDescent="0.25">
      <c r="A964" s="146">
        <v>961</v>
      </c>
      <c r="B964" s="146">
        <v>28.429443931579591</v>
      </c>
      <c r="C964" s="146">
        <v>28.429443931579591</v>
      </c>
      <c r="D964" s="90"/>
      <c r="E964" s="146">
        <v>1096.1379975630609</v>
      </c>
      <c r="F964" s="146">
        <v>88.93665534325136</v>
      </c>
      <c r="G964" s="146">
        <v>39.760363852862447</v>
      </c>
      <c r="H964" s="146">
        <v>0</v>
      </c>
      <c r="I964" s="146">
        <v>-6.7199315199413396</v>
      </c>
    </row>
    <row r="965" spans="1:9" x14ac:dyDescent="0.25">
      <c r="A965" s="146">
        <v>962</v>
      </c>
      <c r="B965" s="146">
        <v>33.969284248352047</v>
      </c>
      <c r="C965" s="146">
        <v>33.969284248352047</v>
      </c>
      <c r="D965" s="90"/>
      <c r="E965" s="146">
        <v>1309.734488801527</v>
      </c>
      <c r="F965" s="146">
        <v>89.067264141324642</v>
      </c>
      <c r="G965" s="146">
        <v>45.723295714736203</v>
      </c>
      <c r="H965" s="146">
        <v>0</v>
      </c>
      <c r="I965" s="146">
        <v>-6.7199315199413396</v>
      </c>
    </row>
    <row r="966" spans="1:9" x14ac:dyDescent="0.25">
      <c r="A966" s="146">
        <v>963</v>
      </c>
      <c r="B966" s="146">
        <v>38.492555618286133</v>
      </c>
      <c r="C966" s="146">
        <v>38.492555618286133</v>
      </c>
      <c r="D966" s="90"/>
      <c r="E966" s="146">
        <v>1484.135705856861</v>
      </c>
      <c r="F966" s="146">
        <v>89.131872408355179</v>
      </c>
      <c r="G966" s="146">
        <v>64.786980434740585</v>
      </c>
      <c r="H966" s="146">
        <v>0</v>
      </c>
      <c r="I966" s="146">
        <v>-6.7199315199413396</v>
      </c>
    </row>
    <row r="967" spans="1:9" x14ac:dyDescent="0.25">
      <c r="A967" s="146">
        <v>964</v>
      </c>
      <c r="B967" s="146">
        <v>45.152205276489248</v>
      </c>
      <c r="C967" s="146">
        <v>45.152205276489248</v>
      </c>
      <c r="D967" s="90"/>
      <c r="E967" s="146">
        <v>1740.9080528075349</v>
      </c>
      <c r="F967" s="146">
        <v>89.245432280424012</v>
      </c>
      <c r="G967" s="146">
        <v>58.603923938276132</v>
      </c>
      <c r="H967" s="146">
        <v>0</v>
      </c>
      <c r="I967" s="146">
        <v>-6.7199315199413396</v>
      </c>
    </row>
    <row r="968" spans="1:9" x14ac:dyDescent="0.25">
      <c r="A968" s="146">
        <v>965</v>
      </c>
      <c r="B968" s="146">
        <v>47.477563476562501</v>
      </c>
      <c r="C968" s="146">
        <v>47.477563476562501</v>
      </c>
      <c r="D968" s="90"/>
      <c r="E968" s="146">
        <v>1349.2463817549069</v>
      </c>
      <c r="F968" s="146">
        <v>89.160996231072644</v>
      </c>
      <c r="G968" s="146">
        <v>31.680032352876179</v>
      </c>
      <c r="H968" s="146">
        <v>0</v>
      </c>
      <c r="I968" s="146">
        <v>-6.7199315199413396</v>
      </c>
    </row>
    <row r="969" spans="1:9" x14ac:dyDescent="0.25">
      <c r="A969" s="146">
        <v>966</v>
      </c>
      <c r="B969" s="146">
        <v>50.443849182128908</v>
      </c>
      <c r="C969" s="146">
        <v>50.443849182128908</v>
      </c>
      <c r="D969" s="90"/>
      <c r="E969" s="146">
        <v>1433.5440997172559</v>
      </c>
      <c r="F969" s="146">
        <v>89.199593950400995</v>
      </c>
      <c r="G969" s="146">
        <v>42.724354903966393</v>
      </c>
      <c r="H969" s="146">
        <v>0</v>
      </c>
      <c r="I969" s="146">
        <v>-6.7199315199413396</v>
      </c>
    </row>
    <row r="970" spans="1:9" x14ac:dyDescent="0.25">
      <c r="A970" s="146">
        <v>967</v>
      </c>
      <c r="B970" s="146">
        <v>52.278043746948242</v>
      </c>
      <c r="C970" s="146">
        <v>52.278043746948242</v>
      </c>
      <c r="D970" s="90"/>
      <c r="E970" s="146">
        <v>1485.6693605520641</v>
      </c>
      <c r="F970" s="146">
        <v>89.139483419614336</v>
      </c>
      <c r="G970" s="146">
        <v>23.442652248422171</v>
      </c>
      <c r="H970" s="146">
        <v>0</v>
      </c>
      <c r="I970" s="146">
        <v>-6.7199315199413396</v>
      </c>
    </row>
    <row r="971" spans="1:9" x14ac:dyDescent="0.25">
      <c r="A971" s="146">
        <v>968</v>
      </c>
      <c r="B971" s="146">
        <v>52.867823410034177</v>
      </c>
      <c r="C971" s="146">
        <v>52.867823410034177</v>
      </c>
      <c r="D971" s="90"/>
      <c r="E971" s="146">
        <v>1502.430079051112</v>
      </c>
      <c r="F971" s="146">
        <v>89.062958720877987</v>
      </c>
      <c r="G971" s="146">
        <v>9.9537409516196238</v>
      </c>
      <c r="H971" s="146">
        <v>0</v>
      </c>
      <c r="I971" s="146">
        <v>-6.7199315199413396</v>
      </c>
    </row>
    <row r="972" spans="1:9" x14ac:dyDescent="0.25">
      <c r="A972" s="146">
        <v>969</v>
      </c>
      <c r="B972" s="146">
        <v>52.353198242187503</v>
      </c>
      <c r="C972" s="146">
        <v>52.353198242187503</v>
      </c>
      <c r="D972" s="90"/>
      <c r="E972" s="146">
        <v>1487.805146876151</v>
      </c>
      <c r="F972" s="146">
        <v>89.002828047946977</v>
      </c>
      <c r="G972" s="146">
        <v>4.149957854152734</v>
      </c>
      <c r="H972" s="146">
        <v>0</v>
      </c>
      <c r="I972" s="146">
        <v>-6.7199315199413396</v>
      </c>
    </row>
    <row r="973" spans="1:9" x14ac:dyDescent="0.25">
      <c r="A973" s="146">
        <v>970</v>
      </c>
      <c r="B973" s="146">
        <v>51.846055603027352</v>
      </c>
      <c r="C973" s="146">
        <v>51.846055603027352</v>
      </c>
      <c r="D973" s="90"/>
      <c r="E973" s="146">
        <v>1473.392857769144</v>
      </c>
      <c r="F973" s="146">
        <v>89.022028021591694</v>
      </c>
      <c r="G973" s="146">
        <v>4.6120785295393851</v>
      </c>
      <c r="H973" s="146">
        <v>0</v>
      </c>
      <c r="I973" s="146">
        <v>-6.7199315199413396</v>
      </c>
    </row>
    <row r="974" spans="1:9" x14ac:dyDescent="0.25">
      <c r="A974" s="146">
        <v>971</v>
      </c>
      <c r="B974" s="146">
        <v>51.098731231689463</v>
      </c>
      <c r="C974" s="146">
        <v>51.098731231689463</v>
      </c>
      <c r="D974" s="90"/>
      <c r="E974" s="146">
        <v>1452.154937577164</v>
      </c>
      <c r="F974" s="146">
        <v>89.041227995236412</v>
      </c>
      <c r="G974" s="146">
        <v>0</v>
      </c>
      <c r="H974" s="146">
        <v>0</v>
      </c>
      <c r="I974" s="146">
        <v>-6.7199315199413396</v>
      </c>
    </row>
    <row r="975" spans="1:9" x14ac:dyDescent="0.25">
      <c r="A975" s="146">
        <v>972</v>
      </c>
      <c r="B975" s="146">
        <v>49.87953071594238</v>
      </c>
      <c r="C975" s="146">
        <v>49.87953071594238</v>
      </c>
      <c r="D975" s="90"/>
      <c r="E975" s="146">
        <v>1417.50695305459</v>
      </c>
      <c r="F975" s="146">
        <v>89.003679087070893</v>
      </c>
      <c r="G975" s="146">
        <v>0</v>
      </c>
      <c r="H975" s="146">
        <v>0</v>
      </c>
      <c r="I975" s="146">
        <v>-6.7199315199413396</v>
      </c>
    </row>
    <row r="976" spans="1:9" x14ac:dyDescent="0.25">
      <c r="A976" s="146">
        <v>973</v>
      </c>
      <c r="B976" s="146">
        <v>47.541949462890628</v>
      </c>
      <c r="C976" s="146">
        <v>47.541949462890628</v>
      </c>
      <c r="D976" s="90"/>
      <c r="E976" s="146">
        <v>1351.076142019075</v>
      </c>
      <c r="F976" s="146">
        <v>88.990231348541784</v>
      </c>
      <c r="G976" s="146">
        <v>0</v>
      </c>
      <c r="H976" s="146">
        <v>0</v>
      </c>
      <c r="I976" s="146">
        <v>-6.7199315199413396</v>
      </c>
    </row>
    <row r="977" spans="1:9" x14ac:dyDescent="0.25">
      <c r="A977" s="146">
        <v>974</v>
      </c>
      <c r="B977" s="146">
        <v>43.439809799194343</v>
      </c>
      <c r="C977" s="146">
        <v>43.439809799194343</v>
      </c>
      <c r="D977" s="90"/>
      <c r="E977" s="146">
        <v>1234.4990328877741</v>
      </c>
      <c r="F977" s="146">
        <v>89.036602639288162</v>
      </c>
      <c r="G977" s="146">
        <v>0</v>
      </c>
      <c r="H977" s="146">
        <v>0</v>
      </c>
      <c r="I977" s="146">
        <v>-6.7199315199413396</v>
      </c>
    </row>
    <row r="978" spans="1:9" x14ac:dyDescent="0.25">
      <c r="A978" s="146">
        <v>975</v>
      </c>
      <c r="B978" s="146">
        <v>38.777434539794918</v>
      </c>
      <c r="C978" s="146">
        <v>38.777434539794918</v>
      </c>
      <c r="D978" s="90"/>
      <c r="E978" s="146">
        <v>1102.0008065996101</v>
      </c>
      <c r="F978" s="146">
        <v>89.03985635524721</v>
      </c>
      <c r="G978" s="146">
        <v>0</v>
      </c>
      <c r="H978" s="146">
        <v>0</v>
      </c>
      <c r="I978" s="146">
        <v>-6.7199315199413396</v>
      </c>
    </row>
    <row r="979" spans="1:9" x14ac:dyDescent="0.25">
      <c r="A979" s="146">
        <v>976</v>
      </c>
      <c r="B979" s="146">
        <v>32.476216506958011</v>
      </c>
      <c r="C979" s="146">
        <v>32.476216506958011</v>
      </c>
      <c r="D979" s="90"/>
      <c r="E979" s="146">
        <v>2000.9184512613931</v>
      </c>
      <c r="F979" s="146">
        <v>88.917391418892009</v>
      </c>
      <c r="G979" s="146">
        <v>0</v>
      </c>
      <c r="H979" s="146">
        <v>0</v>
      </c>
      <c r="I979" s="146">
        <v>-6.7199315199413396</v>
      </c>
    </row>
    <row r="980" spans="1:9" x14ac:dyDescent="0.25">
      <c r="A980" s="146">
        <v>977</v>
      </c>
      <c r="B980" s="146">
        <v>27.36760845184326</v>
      </c>
      <c r="C980" s="146">
        <v>27.36760845184326</v>
      </c>
      <c r="D980" s="90"/>
      <c r="E980" s="146">
        <v>1686.1678670746039</v>
      </c>
      <c r="F980" s="146">
        <v>88.929515508764851</v>
      </c>
      <c r="G980" s="146">
        <v>0</v>
      </c>
      <c r="H980" s="146">
        <v>0</v>
      </c>
      <c r="I980" s="146">
        <v>-6.7199315199413396</v>
      </c>
    </row>
    <row r="981" spans="1:9" x14ac:dyDescent="0.25">
      <c r="A981" s="146">
        <v>978</v>
      </c>
      <c r="B981" s="146">
        <v>22.19104442596436</v>
      </c>
      <c r="C981" s="146">
        <v>22.19104442596436</v>
      </c>
      <c r="D981" s="90"/>
      <c r="E981" s="146">
        <v>1367.230392590842</v>
      </c>
      <c r="F981" s="146">
        <v>88.895220152317236</v>
      </c>
      <c r="G981" s="146">
        <v>0</v>
      </c>
      <c r="H981" s="146">
        <v>0</v>
      </c>
      <c r="I981" s="146">
        <v>-6.7199315199413396</v>
      </c>
    </row>
    <row r="982" spans="1:9" x14ac:dyDescent="0.25">
      <c r="A982" s="146">
        <v>979</v>
      </c>
      <c r="B982" s="146">
        <v>17.8133861541748</v>
      </c>
      <c r="C982" s="146">
        <v>17.8133861541748</v>
      </c>
      <c r="D982" s="90"/>
      <c r="E982" s="146">
        <v>1097.5149469057169</v>
      </c>
      <c r="F982" s="146">
        <v>88.966325828339194</v>
      </c>
      <c r="G982" s="146">
        <v>0</v>
      </c>
      <c r="H982" s="146">
        <v>0</v>
      </c>
      <c r="I982" s="146">
        <v>-6.7199315199413396</v>
      </c>
    </row>
    <row r="983" spans="1:9" x14ac:dyDescent="0.25">
      <c r="A983" s="146">
        <v>980</v>
      </c>
      <c r="B983" s="146">
        <v>14.24292688369751</v>
      </c>
      <c r="C983" s="146">
        <v>14.24292688369751</v>
      </c>
      <c r="D983" s="90"/>
      <c r="E983" s="146">
        <v>877.53249198383082</v>
      </c>
      <c r="F983" s="146">
        <v>88.980962201320708</v>
      </c>
      <c r="G983" s="146">
        <v>8.2139763922831916E-3</v>
      </c>
      <c r="H983" s="146">
        <v>0</v>
      </c>
      <c r="I983" s="146">
        <v>-6.7199315199413396</v>
      </c>
    </row>
    <row r="984" spans="1:9" x14ac:dyDescent="0.25">
      <c r="A984" s="146">
        <v>981</v>
      </c>
      <c r="B984" s="146">
        <v>12.19992809295654</v>
      </c>
      <c r="C984" s="146">
        <v>12.19992809295654</v>
      </c>
      <c r="D984" s="90"/>
      <c r="E984" s="146">
        <v>800</v>
      </c>
      <c r="F984" s="146">
        <v>88.990107378809284</v>
      </c>
      <c r="G984" s="146">
        <v>2.1883892776039109</v>
      </c>
      <c r="H984" s="146">
        <v>0</v>
      </c>
      <c r="I984" s="146">
        <v>-6.7199315199413396</v>
      </c>
    </row>
    <row r="985" spans="1:9" x14ac:dyDescent="0.25">
      <c r="A985" s="146">
        <v>982</v>
      </c>
      <c r="B985" s="146">
        <v>10.505735301971439</v>
      </c>
      <c r="C985" s="146">
        <v>10.505735301971439</v>
      </c>
      <c r="D985" s="90"/>
      <c r="E985" s="146">
        <v>800</v>
      </c>
      <c r="F985" s="146">
        <v>89.041201514164797</v>
      </c>
      <c r="G985" s="146">
        <v>2.1883892776039109</v>
      </c>
      <c r="H985" s="146">
        <v>0</v>
      </c>
      <c r="I985" s="146">
        <v>-6.7199315199413396</v>
      </c>
    </row>
    <row r="986" spans="1:9" x14ac:dyDescent="0.25">
      <c r="A986" s="146">
        <v>983</v>
      </c>
      <c r="B986" s="146">
        <v>7.7143094539642334</v>
      </c>
      <c r="C986" s="146">
        <v>7.7143094539642334</v>
      </c>
      <c r="D986" s="90"/>
      <c r="E986" s="146">
        <v>800</v>
      </c>
      <c r="F986" s="146">
        <v>89.06264903687088</v>
      </c>
      <c r="G986" s="146">
        <v>2.1883892776039109</v>
      </c>
      <c r="H986" s="146">
        <v>0</v>
      </c>
      <c r="I986" s="146">
        <v>-6.7199315199413396</v>
      </c>
    </row>
    <row r="987" spans="1:9" x14ac:dyDescent="0.25">
      <c r="A987" s="146">
        <v>984</v>
      </c>
      <c r="B987" s="146">
        <v>5.9075465202331543</v>
      </c>
      <c r="C987" s="146">
        <v>5.9075465202331543</v>
      </c>
      <c r="D987" s="90"/>
      <c r="E987" s="146">
        <v>800</v>
      </c>
      <c r="F987" s="146">
        <v>89.084096559576963</v>
      </c>
      <c r="G987" s="146">
        <v>2.1883892776039109</v>
      </c>
      <c r="H987" s="146">
        <v>0</v>
      </c>
      <c r="I987" s="146">
        <v>-6.7199315199413396</v>
      </c>
    </row>
    <row r="988" spans="1:9" x14ac:dyDescent="0.25">
      <c r="A988" s="146">
        <v>985</v>
      </c>
      <c r="B988" s="146">
        <v>4.2707318305969242</v>
      </c>
      <c r="C988" s="146">
        <v>4.2707318305969242</v>
      </c>
      <c r="D988" s="90"/>
      <c r="E988" s="146">
        <v>800</v>
      </c>
      <c r="F988" s="146">
        <v>89.101611234918693</v>
      </c>
      <c r="G988" s="146">
        <v>2.1883892776039109</v>
      </c>
      <c r="H988" s="146">
        <v>0</v>
      </c>
      <c r="I988" s="146">
        <v>-6.7199315199413396</v>
      </c>
    </row>
    <row r="989" spans="1:9" x14ac:dyDescent="0.25">
      <c r="A989" s="146">
        <v>986</v>
      </c>
      <c r="B989" s="146">
        <v>2.5914572834968568</v>
      </c>
      <c r="C989" s="146">
        <v>2.5914572834968568</v>
      </c>
      <c r="D989" s="90"/>
      <c r="E989" s="146">
        <v>800</v>
      </c>
      <c r="F989" s="146">
        <v>89.119125910260422</v>
      </c>
      <c r="G989" s="146">
        <v>2.1883892776039109</v>
      </c>
      <c r="H989" s="146">
        <v>0</v>
      </c>
      <c r="I989" s="146">
        <v>-6.7199315199413396</v>
      </c>
    </row>
    <row r="990" spans="1:9" x14ac:dyDescent="0.25">
      <c r="A990" s="146">
        <v>987</v>
      </c>
      <c r="B990" s="146">
        <v>0.70520386397838597</v>
      </c>
      <c r="C990" s="146">
        <v>0.70520386397838597</v>
      </c>
      <c r="D990" s="90"/>
      <c r="E990" s="146">
        <v>800</v>
      </c>
      <c r="F990" s="146">
        <v>89.110557367143656</v>
      </c>
      <c r="G990" s="146">
        <v>2.1883892776039109</v>
      </c>
      <c r="H990" s="146">
        <v>0</v>
      </c>
      <c r="I990" s="146">
        <v>-6.7199315199413396</v>
      </c>
    </row>
    <row r="991" spans="1:9" x14ac:dyDescent="0.25">
      <c r="A991" s="146">
        <v>988</v>
      </c>
      <c r="B991" s="146">
        <v>3.6119648348540069E-2</v>
      </c>
      <c r="C991" s="146">
        <v>3.6119648348540069E-2</v>
      </c>
      <c r="D991" s="90"/>
      <c r="E991" s="146">
        <v>800</v>
      </c>
      <c r="F991" s="146">
        <v>89.140863248555803</v>
      </c>
      <c r="G991" s="146">
        <v>2.1883892776039109</v>
      </c>
      <c r="H991" s="146">
        <v>0</v>
      </c>
      <c r="I991" s="146">
        <v>-6.7199315199413396</v>
      </c>
    </row>
    <row r="992" spans="1:9" x14ac:dyDescent="0.25">
      <c r="A992" s="146">
        <v>989</v>
      </c>
      <c r="B992" s="146">
        <v>2.748260227963329E-3</v>
      </c>
      <c r="C992" s="146">
        <v>2.748260227963329E-3</v>
      </c>
      <c r="D992" s="90"/>
      <c r="E992" s="146">
        <v>0</v>
      </c>
      <c r="F992" s="146">
        <v>89.153746900073472</v>
      </c>
      <c r="G992" s="146">
        <v>0</v>
      </c>
      <c r="H992" s="146">
        <v>0</v>
      </c>
      <c r="I992" s="146">
        <v>-3.1029485636939911</v>
      </c>
    </row>
    <row r="993" spans="1:9" x14ac:dyDescent="0.25">
      <c r="A993" s="146">
        <v>990</v>
      </c>
      <c r="B993" s="146">
        <v>7.6806778088212013E-4</v>
      </c>
      <c r="C993" s="146">
        <v>7.6806778088212013E-4</v>
      </c>
      <c r="D993" s="90"/>
      <c r="E993" s="146">
        <v>0</v>
      </c>
      <c r="F993" s="146">
        <v>89.162434174318548</v>
      </c>
      <c r="G993" s="146">
        <v>0</v>
      </c>
      <c r="H993" s="146">
        <v>0</v>
      </c>
      <c r="I993" s="146">
        <v>-3.1029485636939911</v>
      </c>
    </row>
    <row r="994" spans="1:9" x14ac:dyDescent="0.25">
      <c r="A994" s="146">
        <v>991</v>
      </c>
      <c r="B994" s="146">
        <v>0</v>
      </c>
      <c r="C994" s="146">
        <v>0</v>
      </c>
      <c r="D994" s="90"/>
      <c r="E994" s="146">
        <v>0</v>
      </c>
      <c r="F994" s="146">
        <v>89.223322338695112</v>
      </c>
      <c r="G994" s="146">
        <v>0</v>
      </c>
      <c r="H994" s="146">
        <v>0</v>
      </c>
      <c r="I994" s="146">
        <v>-3.1029485636939911</v>
      </c>
    </row>
    <row r="995" spans="1:9" x14ac:dyDescent="0.25">
      <c r="A995" s="146">
        <v>992</v>
      </c>
      <c r="B995" s="146">
        <v>0</v>
      </c>
      <c r="C995" s="146">
        <v>0</v>
      </c>
      <c r="D995" s="90"/>
      <c r="E995" s="146">
        <v>0</v>
      </c>
      <c r="F995" s="146">
        <v>89.232009612940189</v>
      </c>
      <c r="G995" s="146">
        <v>0</v>
      </c>
      <c r="H995" s="146">
        <v>0</v>
      </c>
      <c r="I995" s="146">
        <v>-3.1029485636939911</v>
      </c>
    </row>
    <row r="996" spans="1:9" x14ac:dyDescent="0.25">
      <c r="A996" s="146">
        <v>993</v>
      </c>
      <c r="B996" s="146">
        <v>0</v>
      </c>
      <c r="C996" s="146">
        <v>0</v>
      </c>
      <c r="D996" s="90"/>
      <c r="E996" s="146">
        <v>0</v>
      </c>
      <c r="F996" s="146">
        <v>89.240696887185265</v>
      </c>
      <c r="G996" s="146">
        <v>0</v>
      </c>
      <c r="H996" s="146">
        <v>0</v>
      </c>
      <c r="I996" s="146">
        <v>-3.1029485636939911</v>
      </c>
    </row>
    <row r="997" spans="1:9" x14ac:dyDescent="0.25">
      <c r="A997" s="146">
        <v>994</v>
      </c>
      <c r="B997" s="146">
        <v>0</v>
      </c>
      <c r="C997" s="146">
        <v>0</v>
      </c>
      <c r="D997" s="90"/>
      <c r="E997" s="146">
        <v>0</v>
      </c>
      <c r="F997" s="146">
        <v>89.249384161430342</v>
      </c>
      <c r="G997" s="146">
        <v>0</v>
      </c>
      <c r="H997" s="146">
        <v>0</v>
      </c>
      <c r="I997" s="146">
        <v>-3.1029485636939911</v>
      </c>
    </row>
    <row r="998" spans="1:9" x14ac:dyDescent="0.25">
      <c r="A998" s="146">
        <v>995</v>
      </c>
      <c r="B998" s="146">
        <v>0</v>
      </c>
      <c r="C998" s="146">
        <v>0</v>
      </c>
      <c r="D998" s="90"/>
      <c r="E998" s="146">
        <v>0</v>
      </c>
      <c r="F998" s="146">
        <v>89.258071435675419</v>
      </c>
      <c r="G998" s="146">
        <v>0</v>
      </c>
      <c r="H998" s="146">
        <v>0</v>
      </c>
      <c r="I998" s="146">
        <v>-3.1029485636939911</v>
      </c>
    </row>
    <row r="999" spans="1:9" x14ac:dyDescent="0.25">
      <c r="A999" s="146">
        <v>996</v>
      </c>
      <c r="B999" s="146">
        <v>0</v>
      </c>
      <c r="C999" s="146">
        <v>0</v>
      </c>
      <c r="D999" s="90"/>
      <c r="E999" s="146">
        <v>0</v>
      </c>
      <c r="F999" s="146">
        <v>89.266758709920495</v>
      </c>
      <c r="G999" s="146">
        <v>0</v>
      </c>
      <c r="H999" s="146">
        <v>0</v>
      </c>
      <c r="I999" s="146">
        <v>-3.1029485636939911</v>
      </c>
    </row>
    <row r="1000" spans="1:9" x14ac:dyDescent="0.25">
      <c r="A1000" s="146">
        <v>997</v>
      </c>
      <c r="B1000" s="146">
        <v>0</v>
      </c>
      <c r="C1000" s="146">
        <v>0</v>
      </c>
      <c r="D1000" s="90"/>
      <c r="E1000" s="146">
        <v>0</v>
      </c>
      <c r="F1000" s="146">
        <v>89.275445984165572</v>
      </c>
      <c r="G1000" s="146">
        <v>0</v>
      </c>
      <c r="H1000" s="146">
        <v>0</v>
      </c>
      <c r="I1000" s="146">
        <v>-3.1029485636939911</v>
      </c>
    </row>
    <row r="1001" spans="1:9" x14ac:dyDescent="0.25">
      <c r="A1001" s="146">
        <v>998</v>
      </c>
      <c r="B1001" s="146">
        <v>0</v>
      </c>
      <c r="C1001" s="146">
        <v>0</v>
      </c>
      <c r="D1001" s="90"/>
      <c r="E1001" s="146">
        <v>0</v>
      </c>
      <c r="F1001" s="146">
        <v>89.284133258410648</v>
      </c>
      <c r="G1001" s="146">
        <v>0</v>
      </c>
      <c r="H1001" s="146">
        <v>0</v>
      </c>
      <c r="I1001" s="146">
        <v>-3.1029485636939911</v>
      </c>
    </row>
    <row r="1002" spans="1:9" x14ac:dyDescent="0.25">
      <c r="A1002" s="146">
        <v>999</v>
      </c>
      <c r="B1002" s="146">
        <v>0</v>
      </c>
      <c r="C1002" s="146">
        <v>0</v>
      </c>
      <c r="D1002" s="90"/>
      <c r="E1002" s="146">
        <v>0</v>
      </c>
      <c r="F1002" s="146">
        <v>89.292820532655725</v>
      </c>
      <c r="G1002" s="146">
        <v>0</v>
      </c>
      <c r="H1002" s="146">
        <v>0</v>
      </c>
      <c r="I1002" s="146">
        <v>-3.1029485636939911</v>
      </c>
    </row>
    <row r="1003" spans="1:9" x14ac:dyDescent="0.25">
      <c r="A1003" s="146">
        <v>1000</v>
      </c>
      <c r="B1003" s="146">
        <v>0</v>
      </c>
      <c r="C1003" s="146">
        <v>0</v>
      </c>
      <c r="D1003" s="90"/>
      <c r="E1003" s="146">
        <v>0</v>
      </c>
      <c r="F1003" s="146">
        <v>89.301507806900801</v>
      </c>
      <c r="G1003" s="146">
        <v>0</v>
      </c>
      <c r="H1003" s="146">
        <v>0</v>
      </c>
      <c r="I1003" s="146">
        <v>-3.1029485636939911</v>
      </c>
    </row>
    <row r="1004" spans="1:9" x14ac:dyDescent="0.25">
      <c r="A1004" s="146">
        <v>1001</v>
      </c>
      <c r="B1004" s="146">
        <v>0</v>
      </c>
      <c r="C1004" s="146">
        <v>0</v>
      </c>
      <c r="D1004" s="90"/>
      <c r="E1004" s="146">
        <v>0</v>
      </c>
      <c r="F1004" s="146">
        <v>89.310195081145878</v>
      </c>
      <c r="G1004" s="146">
        <v>0</v>
      </c>
      <c r="H1004" s="146">
        <v>0</v>
      </c>
      <c r="I1004" s="146">
        <v>-3.1029485636939911</v>
      </c>
    </row>
    <row r="1005" spans="1:9" x14ac:dyDescent="0.25">
      <c r="A1005" s="146">
        <v>1002</v>
      </c>
      <c r="B1005" s="146">
        <v>0</v>
      </c>
      <c r="C1005" s="146">
        <v>0</v>
      </c>
      <c r="D1005" s="90"/>
      <c r="E1005" s="146">
        <v>0</v>
      </c>
      <c r="F1005" s="146">
        <v>89.318882355390954</v>
      </c>
      <c r="G1005" s="146">
        <v>0</v>
      </c>
      <c r="H1005" s="146">
        <v>0</v>
      </c>
      <c r="I1005" s="146">
        <v>-3.1029485636939911</v>
      </c>
    </row>
    <row r="1006" spans="1:9" x14ac:dyDescent="0.25">
      <c r="A1006" s="146">
        <v>1003</v>
      </c>
      <c r="B1006" s="146">
        <v>0</v>
      </c>
      <c r="C1006" s="146">
        <v>0</v>
      </c>
      <c r="D1006" s="90"/>
      <c r="E1006" s="146">
        <v>0</v>
      </c>
      <c r="F1006" s="146">
        <v>89.327569629636031</v>
      </c>
      <c r="G1006" s="146">
        <v>0</v>
      </c>
      <c r="H1006" s="146">
        <v>0</v>
      </c>
      <c r="I1006" s="146">
        <v>-3.1029485636939911</v>
      </c>
    </row>
    <row r="1007" spans="1:9" x14ac:dyDescent="0.25">
      <c r="A1007" s="146">
        <v>1004</v>
      </c>
      <c r="B1007" s="146">
        <v>0</v>
      </c>
      <c r="C1007" s="146">
        <v>0</v>
      </c>
      <c r="D1007" s="90"/>
      <c r="E1007" s="146">
        <v>0</v>
      </c>
      <c r="F1007" s="146">
        <v>89.336256903881107</v>
      </c>
      <c r="G1007" s="146">
        <v>0</v>
      </c>
      <c r="H1007" s="146">
        <v>0</v>
      </c>
      <c r="I1007" s="146">
        <v>-3.1029485636939911</v>
      </c>
    </row>
    <row r="1008" spans="1:9" x14ac:dyDescent="0.25">
      <c r="A1008" s="146">
        <v>1005</v>
      </c>
      <c r="B1008" s="146">
        <v>0</v>
      </c>
      <c r="C1008" s="146">
        <v>0</v>
      </c>
      <c r="D1008" s="90"/>
      <c r="E1008" s="146">
        <v>0</v>
      </c>
      <c r="F1008" s="146">
        <v>89.344944178126184</v>
      </c>
      <c r="G1008" s="146">
        <v>0</v>
      </c>
      <c r="H1008" s="146">
        <v>0</v>
      </c>
      <c r="I1008" s="146">
        <v>-3.1029485636939911</v>
      </c>
    </row>
    <row r="1009" spans="1:9" x14ac:dyDescent="0.25">
      <c r="A1009" s="146">
        <v>1006</v>
      </c>
      <c r="B1009" s="146">
        <v>0</v>
      </c>
      <c r="C1009" s="146">
        <v>0</v>
      </c>
      <c r="D1009" s="90"/>
      <c r="E1009" s="146">
        <v>0</v>
      </c>
      <c r="F1009" s="146">
        <v>89.35363145237126</v>
      </c>
      <c r="G1009" s="146">
        <v>0</v>
      </c>
      <c r="H1009" s="146">
        <v>0</v>
      </c>
      <c r="I1009" s="146">
        <v>-3.1029485636939911</v>
      </c>
    </row>
    <row r="1010" spans="1:9" x14ac:dyDescent="0.25">
      <c r="A1010" s="146">
        <v>1007</v>
      </c>
      <c r="B1010" s="146">
        <v>0</v>
      </c>
      <c r="C1010" s="146">
        <v>0</v>
      </c>
      <c r="D1010" s="90"/>
      <c r="E1010" s="146">
        <v>0</v>
      </c>
      <c r="F1010" s="146">
        <v>89.362318726616337</v>
      </c>
      <c r="G1010" s="146">
        <v>0</v>
      </c>
      <c r="H1010" s="146">
        <v>0</v>
      </c>
      <c r="I1010" s="146">
        <v>-3.1029485636939911</v>
      </c>
    </row>
    <row r="1011" spans="1:9" x14ac:dyDescent="0.25">
      <c r="A1011" s="146">
        <v>1008</v>
      </c>
      <c r="B1011" s="146">
        <v>0</v>
      </c>
      <c r="C1011" s="146">
        <v>0</v>
      </c>
      <c r="D1011" s="90"/>
      <c r="E1011" s="146">
        <v>0</v>
      </c>
      <c r="F1011" s="146">
        <v>89.371006000861414</v>
      </c>
      <c r="G1011" s="146">
        <v>0</v>
      </c>
      <c r="H1011" s="146">
        <v>0</v>
      </c>
      <c r="I1011" s="146">
        <v>-3.1029485636939911</v>
      </c>
    </row>
    <row r="1012" spans="1:9" x14ac:dyDescent="0.25">
      <c r="A1012" s="146">
        <v>1009</v>
      </c>
      <c r="B1012" s="146">
        <v>0</v>
      </c>
      <c r="C1012" s="146">
        <v>0</v>
      </c>
      <c r="D1012" s="90"/>
      <c r="E1012" s="146">
        <v>0</v>
      </c>
      <c r="F1012" s="146">
        <v>89.37969327510649</v>
      </c>
      <c r="G1012" s="146">
        <v>0</v>
      </c>
      <c r="H1012" s="146">
        <v>0</v>
      </c>
      <c r="I1012" s="146">
        <v>-3.1029485636939911</v>
      </c>
    </row>
    <row r="1013" spans="1:9" x14ac:dyDescent="0.25">
      <c r="A1013" s="146">
        <v>1010</v>
      </c>
      <c r="B1013" s="146">
        <v>0</v>
      </c>
      <c r="C1013" s="146">
        <v>0</v>
      </c>
      <c r="D1013" s="90"/>
      <c r="E1013" s="146">
        <v>0</v>
      </c>
      <c r="F1013" s="146">
        <v>89.388380549351567</v>
      </c>
      <c r="G1013" s="146">
        <v>0</v>
      </c>
      <c r="H1013" s="146">
        <v>0</v>
      </c>
      <c r="I1013" s="146">
        <v>-3.1029485636939911</v>
      </c>
    </row>
    <row r="1014" spans="1:9" x14ac:dyDescent="0.25">
      <c r="A1014" s="146">
        <v>1011</v>
      </c>
      <c r="B1014" s="146">
        <v>0</v>
      </c>
      <c r="C1014" s="146">
        <v>0</v>
      </c>
      <c r="D1014" s="90"/>
      <c r="E1014" s="146">
        <v>0</v>
      </c>
      <c r="F1014" s="146">
        <v>89.397067823596643</v>
      </c>
      <c r="G1014" s="146">
        <v>0</v>
      </c>
      <c r="H1014" s="146">
        <v>0</v>
      </c>
      <c r="I1014" s="146">
        <v>-3.1029485636939911</v>
      </c>
    </row>
    <row r="1015" spans="1:9" x14ac:dyDescent="0.25">
      <c r="A1015" s="146">
        <v>1012</v>
      </c>
      <c r="B1015" s="146">
        <v>0</v>
      </c>
      <c r="C1015" s="146">
        <v>0</v>
      </c>
      <c r="D1015" s="90"/>
      <c r="E1015" s="146">
        <v>0</v>
      </c>
      <c r="F1015" s="146">
        <v>89.40575509784172</v>
      </c>
      <c r="G1015" s="146">
        <v>0</v>
      </c>
      <c r="H1015" s="146">
        <v>0</v>
      </c>
      <c r="I1015" s="146">
        <v>-3.1029485636939911</v>
      </c>
    </row>
    <row r="1016" spans="1:9" x14ac:dyDescent="0.25">
      <c r="A1016" s="146">
        <v>1013</v>
      </c>
      <c r="B1016" s="146">
        <v>0</v>
      </c>
      <c r="C1016" s="146">
        <v>0</v>
      </c>
      <c r="D1016" s="90"/>
      <c r="E1016" s="146">
        <v>0</v>
      </c>
      <c r="F1016" s="146">
        <v>89.414442372086796</v>
      </c>
      <c r="G1016" s="146">
        <v>0</v>
      </c>
      <c r="H1016" s="146">
        <v>0</v>
      </c>
      <c r="I1016" s="146">
        <v>-3.1029485636939911</v>
      </c>
    </row>
    <row r="1017" spans="1:9" x14ac:dyDescent="0.25">
      <c r="A1017" s="146">
        <v>1014</v>
      </c>
      <c r="B1017" s="146">
        <v>0</v>
      </c>
      <c r="C1017" s="146">
        <v>0</v>
      </c>
      <c r="D1017" s="90"/>
      <c r="E1017" s="146">
        <v>0</v>
      </c>
      <c r="F1017" s="146">
        <v>89.423129646331873</v>
      </c>
      <c r="G1017" s="146">
        <v>0</v>
      </c>
      <c r="H1017" s="146">
        <v>0</v>
      </c>
      <c r="I1017" s="146">
        <v>-3.1029485636939911</v>
      </c>
    </row>
    <row r="1018" spans="1:9" x14ac:dyDescent="0.25">
      <c r="A1018" s="146">
        <v>1015</v>
      </c>
      <c r="B1018" s="146">
        <v>0</v>
      </c>
      <c r="C1018" s="146">
        <v>0</v>
      </c>
      <c r="D1018" s="90"/>
      <c r="E1018" s="146">
        <v>0</v>
      </c>
      <c r="F1018" s="146">
        <v>89.431816920576949</v>
      </c>
      <c r="G1018" s="146">
        <v>0</v>
      </c>
      <c r="H1018" s="146">
        <v>0</v>
      </c>
      <c r="I1018" s="146">
        <v>-3.1029485636939911</v>
      </c>
    </row>
    <row r="1019" spans="1:9" x14ac:dyDescent="0.25">
      <c r="A1019" s="146">
        <v>1016</v>
      </c>
      <c r="B1019" s="146">
        <v>0</v>
      </c>
      <c r="C1019" s="146">
        <v>0</v>
      </c>
      <c r="D1019" s="90"/>
      <c r="E1019" s="146">
        <v>0</v>
      </c>
      <c r="F1019" s="146">
        <v>89.440504194822026</v>
      </c>
      <c r="G1019" s="146">
        <v>0</v>
      </c>
      <c r="H1019" s="146">
        <v>0</v>
      </c>
      <c r="I1019" s="146">
        <v>-3.1029485636939911</v>
      </c>
    </row>
    <row r="1020" spans="1:9" x14ac:dyDescent="0.25">
      <c r="A1020" s="146">
        <v>1017</v>
      </c>
      <c r="B1020" s="146">
        <v>0</v>
      </c>
      <c r="C1020" s="146">
        <v>0</v>
      </c>
      <c r="D1020" s="90"/>
      <c r="E1020" s="146">
        <v>0</v>
      </c>
      <c r="F1020" s="146">
        <v>89.449191469067102</v>
      </c>
      <c r="G1020" s="146">
        <v>0</v>
      </c>
      <c r="H1020" s="146">
        <v>0</v>
      </c>
      <c r="I1020" s="146">
        <v>-3.1029485636939911</v>
      </c>
    </row>
    <row r="1021" spans="1:9" x14ac:dyDescent="0.25">
      <c r="A1021" s="146">
        <v>1018</v>
      </c>
      <c r="B1021" s="146">
        <v>0</v>
      </c>
      <c r="C1021" s="146">
        <v>0</v>
      </c>
      <c r="D1021" s="90"/>
      <c r="E1021" s="146">
        <v>0</v>
      </c>
      <c r="F1021" s="146">
        <v>89.457878743312179</v>
      </c>
      <c r="G1021" s="146">
        <v>0</v>
      </c>
      <c r="H1021" s="146">
        <v>0</v>
      </c>
      <c r="I1021" s="146">
        <v>-3.1029485636939911</v>
      </c>
    </row>
    <row r="1022" spans="1:9" x14ac:dyDescent="0.25">
      <c r="A1022" s="146">
        <v>1019</v>
      </c>
      <c r="B1022" s="146">
        <v>0</v>
      </c>
      <c r="C1022" s="146">
        <v>0</v>
      </c>
      <c r="D1022" s="90"/>
      <c r="E1022" s="146">
        <v>0</v>
      </c>
      <c r="F1022" s="146">
        <v>89.466566017557255</v>
      </c>
      <c r="G1022" s="146">
        <v>0</v>
      </c>
      <c r="H1022" s="146">
        <v>0</v>
      </c>
      <c r="I1022" s="146">
        <v>-3.1029485636939911</v>
      </c>
    </row>
    <row r="1023" spans="1:9" x14ac:dyDescent="0.25">
      <c r="A1023" s="146">
        <v>1020</v>
      </c>
      <c r="B1023" s="146">
        <v>0</v>
      </c>
      <c r="C1023" s="146">
        <v>0</v>
      </c>
      <c r="D1023" s="90"/>
      <c r="E1023" s="146">
        <v>0</v>
      </c>
      <c r="F1023" s="146">
        <v>89.475253291802332</v>
      </c>
      <c r="G1023" s="146">
        <v>0</v>
      </c>
      <c r="H1023" s="146">
        <v>0</v>
      </c>
      <c r="I1023" s="146">
        <v>-3.1029485636939911</v>
      </c>
    </row>
    <row r="1024" spans="1:9" x14ac:dyDescent="0.25">
      <c r="A1024" s="146">
        <v>1021</v>
      </c>
      <c r="B1024" s="146">
        <v>0</v>
      </c>
      <c r="C1024" s="146">
        <v>0</v>
      </c>
      <c r="D1024" s="90"/>
      <c r="E1024" s="146">
        <v>0</v>
      </c>
      <c r="F1024" s="146">
        <v>89.483940566047409</v>
      </c>
      <c r="G1024" s="146">
        <v>0</v>
      </c>
      <c r="H1024" s="146">
        <v>0</v>
      </c>
      <c r="I1024" s="146">
        <v>-3.1029485636939911</v>
      </c>
    </row>
    <row r="1025" spans="1:9" x14ac:dyDescent="0.25">
      <c r="A1025" s="146">
        <v>1022</v>
      </c>
      <c r="B1025" s="146">
        <v>0</v>
      </c>
      <c r="C1025" s="146">
        <v>0</v>
      </c>
      <c r="D1025" s="90"/>
      <c r="E1025" s="146">
        <v>0</v>
      </c>
      <c r="F1025" s="146">
        <v>89.492627840292485</v>
      </c>
      <c r="G1025" s="146">
        <v>0</v>
      </c>
      <c r="H1025" s="146">
        <v>0</v>
      </c>
      <c r="I1025" s="146">
        <v>-3.1029485636939911</v>
      </c>
    </row>
    <row r="1026" spans="1:9" x14ac:dyDescent="0.25">
      <c r="A1026" s="146">
        <v>1023</v>
      </c>
      <c r="B1026" s="146">
        <v>0</v>
      </c>
      <c r="C1026" s="146">
        <v>0</v>
      </c>
      <c r="D1026" s="90"/>
      <c r="E1026" s="146">
        <v>0</v>
      </c>
      <c r="F1026" s="146">
        <v>89.501315114537562</v>
      </c>
      <c r="G1026" s="146">
        <v>0</v>
      </c>
      <c r="H1026" s="146">
        <v>0</v>
      </c>
      <c r="I1026" s="146">
        <v>-3.1029485636939911</v>
      </c>
    </row>
    <row r="1027" spans="1:9" x14ac:dyDescent="0.25">
      <c r="A1027" s="146">
        <v>1024</v>
      </c>
      <c r="B1027" s="146">
        <v>0</v>
      </c>
      <c r="C1027" s="146">
        <v>0</v>
      </c>
      <c r="D1027" s="90"/>
      <c r="E1027" s="146">
        <v>0</v>
      </c>
      <c r="F1027" s="146">
        <v>89.510002388782638</v>
      </c>
      <c r="G1027" s="146">
        <v>0</v>
      </c>
      <c r="H1027" s="146">
        <v>0</v>
      </c>
      <c r="I1027" s="146">
        <v>-3.1029485636939911</v>
      </c>
    </row>
    <row r="1028" spans="1:9" x14ac:dyDescent="0.25">
      <c r="A1028" s="146">
        <v>1025</v>
      </c>
      <c r="B1028" s="146">
        <v>0</v>
      </c>
      <c r="C1028" s="146">
        <v>0</v>
      </c>
      <c r="D1028" s="90"/>
      <c r="E1028" s="146">
        <v>0</v>
      </c>
      <c r="F1028" s="146">
        <v>89.405888538293723</v>
      </c>
      <c r="G1028" s="146">
        <v>0</v>
      </c>
      <c r="H1028" s="146">
        <v>0</v>
      </c>
      <c r="I1028" s="146">
        <v>-3.1029485636939911</v>
      </c>
    </row>
    <row r="1029" spans="1:9" x14ac:dyDescent="0.25">
      <c r="A1029" s="146">
        <v>1026</v>
      </c>
      <c r="B1029" s="146">
        <v>0</v>
      </c>
      <c r="C1029" s="146">
        <v>0</v>
      </c>
      <c r="D1029" s="90"/>
      <c r="E1029" s="146">
        <v>0</v>
      </c>
      <c r="F1029" s="146">
        <v>89.4145758125388</v>
      </c>
      <c r="G1029" s="146">
        <v>0</v>
      </c>
      <c r="H1029" s="146">
        <v>0</v>
      </c>
      <c r="I1029" s="146">
        <v>-3.1029485636939911</v>
      </c>
    </row>
    <row r="1030" spans="1:9" x14ac:dyDescent="0.25">
      <c r="A1030" s="146">
        <v>1027</v>
      </c>
      <c r="B1030" s="146">
        <v>0.17525361822918059</v>
      </c>
      <c r="C1030" s="146">
        <v>0.17525361822918059</v>
      </c>
      <c r="D1030" s="90"/>
      <c r="E1030" s="146">
        <v>800</v>
      </c>
      <c r="F1030" s="146">
        <v>89.42951678085727</v>
      </c>
      <c r="G1030" s="146">
        <v>2.1883892776039109</v>
      </c>
      <c r="H1030" s="146">
        <v>0</v>
      </c>
      <c r="I1030" s="146">
        <v>-6.7199315199413396</v>
      </c>
    </row>
    <row r="1031" spans="1:9" x14ac:dyDescent="0.25">
      <c r="A1031" s="146">
        <v>1028</v>
      </c>
      <c r="B1031" s="146">
        <v>1.1910518646240229</v>
      </c>
      <c r="C1031" s="146">
        <v>1.1910518646240229</v>
      </c>
      <c r="D1031" s="90"/>
      <c r="E1031" s="146">
        <v>800</v>
      </c>
      <c r="F1031" s="146">
        <v>89.448448934384032</v>
      </c>
      <c r="G1031" s="146">
        <v>2.1883892776039109</v>
      </c>
      <c r="H1031" s="146">
        <v>0</v>
      </c>
      <c r="I1031" s="146">
        <v>-6.7199315199413396</v>
      </c>
    </row>
    <row r="1032" spans="1:9" x14ac:dyDescent="0.25">
      <c r="A1032" s="146">
        <v>1029</v>
      </c>
      <c r="B1032" s="146">
        <v>2.9850691914558412</v>
      </c>
      <c r="C1032" s="146">
        <v>2.9850691914558412</v>
      </c>
      <c r="D1032" s="90"/>
      <c r="E1032" s="146">
        <v>800</v>
      </c>
      <c r="F1032" s="146">
        <v>89.462774374860757</v>
      </c>
      <c r="G1032" s="146">
        <v>2.1883892776039109</v>
      </c>
      <c r="H1032" s="146">
        <v>0</v>
      </c>
      <c r="I1032" s="146">
        <v>-6.7199315199413396</v>
      </c>
    </row>
    <row r="1033" spans="1:9" x14ac:dyDescent="0.25">
      <c r="A1033" s="146">
        <v>1030</v>
      </c>
      <c r="B1033" s="146">
        <v>9.0836594104766846</v>
      </c>
      <c r="C1033" s="146">
        <v>9.0836594104766846</v>
      </c>
      <c r="D1033" s="90"/>
      <c r="E1033" s="146">
        <v>1081.8918422483191</v>
      </c>
      <c r="F1033" s="146">
        <v>89.507532249660713</v>
      </c>
      <c r="G1033" s="146">
        <v>17.77987230228635</v>
      </c>
      <c r="H1033" s="146">
        <v>0</v>
      </c>
      <c r="I1033" s="146">
        <v>-6.7199315199413396</v>
      </c>
    </row>
    <row r="1034" spans="1:9" x14ac:dyDescent="0.25">
      <c r="A1034" s="146">
        <v>1031</v>
      </c>
      <c r="B1034" s="146">
        <v>15.23809032440186</v>
      </c>
      <c r="C1034" s="146">
        <v>15.23809032440186</v>
      </c>
      <c r="D1034" s="90"/>
      <c r="E1034" s="146">
        <v>1814.9035392497469</v>
      </c>
      <c r="F1034" s="146">
        <v>89.486798983716042</v>
      </c>
      <c r="G1034" s="146">
        <v>24.423215019749222</v>
      </c>
      <c r="H1034" s="146">
        <v>0</v>
      </c>
      <c r="I1034" s="146">
        <v>-6.7199315199413396</v>
      </c>
    </row>
    <row r="1035" spans="1:9" x14ac:dyDescent="0.25">
      <c r="A1035" s="146">
        <v>1032</v>
      </c>
      <c r="B1035" s="146">
        <v>20.014668273925778</v>
      </c>
      <c r="C1035" s="146">
        <v>20.014668273925778</v>
      </c>
      <c r="D1035" s="90"/>
      <c r="E1035" s="146">
        <v>2383.8087000369178</v>
      </c>
      <c r="F1035" s="146">
        <v>89.405195974973452</v>
      </c>
      <c r="G1035" s="146">
        <v>23.797208247812581</v>
      </c>
      <c r="H1035" s="146">
        <v>0</v>
      </c>
      <c r="I1035" s="146">
        <v>-6.7199315199413396</v>
      </c>
    </row>
    <row r="1036" spans="1:9" x14ac:dyDescent="0.25">
      <c r="A1036" s="146">
        <v>1033</v>
      </c>
      <c r="B1036" s="146">
        <v>23.200815963745121</v>
      </c>
      <c r="C1036" s="146">
        <v>23.200815963745121</v>
      </c>
      <c r="D1036" s="90"/>
      <c r="E1036" s="146">
        <v>1429.4442437970381</v>
      </c>
      <c r="F1036" s="146">
        <v>89.240129719698672</v>
      </c>
      <c r="G1036" s="146">
        <v>21.18381634479314</v>
      </c>
      <c r="H1036" s="146">
        <v>0</v>
      </c>
      <c r="I1036" s="146">
        <v>-6.7199315199413396</v>
      </c>
    </row>
    <row r="1037" spans="1:9" x14ac:dyDescent="0.25">
      <c r="A1037" s="146">
        <v>1034</v>
      </c>
      <c r="B1037" s="146">
        <v>26.966372108459471</v>
      </c>
      <c r="C1037" s="146">
        <v>26.966372108459471</v>
      </c>
      <c r="D1037" s="90"/>
      <c r="E1037" s="146">
        <v>1661.4469700876889</v>
      </c>
      <c r="F1037" s="146">
        <v>89.287320601516953</v>
      </c>
      <c r="G1037" s="146">
        <v>33.556704956248083</v>
      </c>
      <c r="H1037" s="146">
        <v>0</v>
      </c>
      <c r="I1037" s="146">
        <v>-6.7199315199413396</v>
      </c>
    </row>
    <row r="1038" spans="1:9" x14ac:dyDescent="0.25">
      <c r="A1038" s="146">
        <v>1035</v>
      </c>
      <c r="B1038" s="146">
        <v>31.451449775695799</v>
      </c>
      <c r="C1038" s="146">
        <v>31.451449775695799</v>
      </c>
      <c r="D1038" s="90"/>
      <c r="E1038" s="146">
        <v>1937.78071905721</v>
      </c>
      <c r="F1038" s="146">
        <v>89.27000763170112</v>
      </c>
      <c r="G1038" s="146">
        <v>28.431543189627561</v>
      </c>
      <c r="H1038" s="146">
        <v>0</v>
      </c>
      <c r="I1038" s="146">
        <v>-6.7199315199413396</v>
      </c>
    </row>
    <row r="1039" spans="1:9" x14ac:dyDescent="0.25">
      <c r="A1039" s="146">
        <v>1036</v>
      </c>
      <c r="B1039" s="146">
        <v>33.155113220214837</v>
      </c>
      <c r="C1039" s="146">
        <v>33.155113220214837</v>
      </c>
      <c r="D1039" s="90"/>
      <c r="E1039" s="146">
        <v>1278.342956747505</v>
      </c>
      <c r="F1039" s="146">
        <v>89.198032261745908</v>
      </c>
      <c r="G1039" s="146">
        <v>16.74479845655738</v>
      </c>
      <c r="H1039" s="146">
        <v>0</v>
      </c>
      <c r="I1039" s="146">
        <v>-6.7199315199413396</v>
      </c>
    </row>
    <row r="1040" spans="1:9" x14ac:dyDescent="0.25">
      <c r="A1040" s="146">
        <v>1037</v>
      </c>
      <c r="B1040" s="146">
        <v>35.260726547241212</v>
      </c>
      <c r="C1040" s="146">
        <v>35.260726547241212</v>
      </c>
      <c r="D1040" s="90"/>
      <c r="E1040" s="146">
        <v>1359.5278994246639</v>
      </c>
      <c r="F1040" s="146">
        <v>89.195605741547794</v>
      </c>
      <c r="G1040" s="146">
        <v>27.126236134219461</v>
      </c>
      <c r="H1040" s="146">
        <v>0</v>
      </c>
      <c r="I1040" s="146">
        <v>-6.7199315199413396</v>
      </c>
    </row>
    <row r="1041" spans="1:9" x14ac:dyDescent="0.25">
      <c r="A1041" s="146">
        <v>1038</v>
      </c>
      <c r="B1041" s="146">
        <v>38.16328582763672</v>
      </c>
      <c r="C1041" s="146">
        <v>38.16328582763672</v>
      </c>
      <c r="D1041" s="90"/>
      <c r="E1041" s="146">
        <v>1471.440236685916</v>
      </c>
      <c r="F1041" s="146">
        <v>89.201302972286115</v>
      </c>
      <c r="G1041" s="146">
        <v>34.731567634439592</v>
      </c>
      <c r="H1041" s="146">
        <v>0</v>
      </c>
      <c r="I1041" s="146">
        <v>-6.7199315199413396</v>
      </c>
    </row>
    <row r="1042" spans="1:9" x14ac:dyDescent="0.25">
      <c r="A1042" s="146">
        <v>1039</v>
      </c>
      <c r="B1042" s="146">
        <v>41.277260208129881</v>
      </c>
      <c r="C1042" s="146">
        <v>41.277260208129881</v>
      </c>
      <c r="D1042" s="90"/>
      <c r="E1042" s="146">
        <v>1591.5039864416719</v>
      </c>
      <c r="F1042" s="146">
        <v>89.211349431530536</v>
      </c>
      <c r="G1042" s="146">
        <v>32.610305253867431</v>
      </c>
      <c r="H1042" s="146">
        <v>0</v>
      </c>
      <c r="I1042" s="146">
        <v>-6.7199315199413396</v>
      </c>
    </row>
    <row r="1043" spans="1:9" x14ac:dyDescent="0.25">
      <c r="A1043" s="146">
        <v>1040</v>
      </c>
      <c r="B1043" s="146">
        <v>43.303782272338857</v>
      </c>
      <c r="C1043" s="146">
        <v>43.303782272338857</v>
      </c>
      <c r="D1043" s="90"/>
      <c r="E1043" s="146">
        <v>1669.6394520112931</v>
      </c>
      <c r="F1043" s="146">
        <v>89.100422360264972</v>
      </c>
      <c r="G1043" s="146">
        <v>22.601456040667198</v>
      </c>
      <c r="H1043" s="146">
        <v>0</v>
      </c>
      <c r="I1043" s="146">
        <v>-6.7199315199413396</v>
      </c>
    </row>
    <row r="1044" spans="1:9" x14ac:dyDescent="0.25">
      <c r="A1044" s="146">
        <v>1041</v>
      </c>
      <c r="B1044" s="146">
        <v>44.685794067382822</v>
      </c>
      <c r="C1044" s="146">
        <v>44.685794067382822</v>
      </c>
      <c r="D1044" s="90"/>
      <c r="E1044" s="146">
        <v>1269.9081744374821</v>
      </c>
      <c r="F1044" s="146">
        <v>89.011785842950502</v>
      </c>
      <c r="G1044" s="146">
        <v>24.447994742240489</v>
      </c>
      <c r="H1044" s="146">
        <v>0</v>
      </c>
      <c r="I1044" s="146">
        <v>-6.7199315199413396</v>
      </c>
    </row>
    <row r="1045" spans="1:9" x14ac:dyDescent="0.25">
      <c r="A1045" s="146">
        <v>1042</v>
      </c>
      <c r="B1045" s="146">
        <v>46.73675537109375</v>
      </c>
      <c r="C1045" s="146">
        <v>46.73675537109375</v>
      </c>
      <c r="D1045" s="90"/>
      <c r="E1045" s="146">
        <v>1328.1936447842779</v>
      </c>
      <c r="F1045" s="146">
        <v>89.091141253760867</v>
      </c>
      <c r="G1045" s="146">
        <v>34.649041760385387</v>
      </c>
      <c r="H1045" s="146">
        <v>0</v>
      </c>
      <c r="I1045" s="146">
        <v>-6.7199315199413396</v>
      </c>
    </row>
    <row r="1046" spans="1:9" x14ac:dyDescent="0.25">
      <c r="A1046" s="146">
        <v>1043</v>
      </c>
      <c r="B1046" s="146">
        <v>49.348112106323242</v>
      </c>
      <c r="C1046" s="146">
        <v>49.348112106323242</v>
      </c>
      <c r="D1046" s="90"/>
      <c r="E1046" s="146">
        <v>1402.404774599712</v>
      </c>
      <c r="F1046" s="146">
        <v>89.103540247911113</v>
      </c>
      <c r="G1046" s="146">
        <v>41.850207710284067</v>
      </c>
      <c r="H1046" s="146">
        <v>0</v>
      </c>
      <c r="I1046" s="146">
        <v>-6.7199315199413396</v>
      </c>
    </row>
    <row r="1047" spans="1:9" x14ac:dyDescent="0.25">
      <c r="A1047" s="146">
        <v>1044</v>
      </c>
      <c r="B1047" s="146">
        <v>51.767185592651373</v>
      </c>
      <c r="C1047" s="146">
        <v>51.767185592651373</v>
      </c>
      <c r="D1047" s="90"/>
      <c r="E1047" s="146">
        <v>1471.1514816677511</v>
      </c>
      <c r="F1047" s="146">
        <v>89.06215830719222</v>
      </c>
      <c r="G1047" s="146">
        <v>27.40545076558611</v>
      </c>
      <c r="H1047" s="146">
        <v>0</v>
      </c>
      <c r="I1047" s="146">
        <v>-6.7199315199413396</v>
      </c>
    </row>
    <row r="1048" spans="1:9" x14ac:dyDescent="0.25">
      <c r="A1048" s="146">
        <v>1045</v>
      </c>
      <c r="B1048" s="146">
        <v>52.428678894042967</v>
      </c>
      <c r="C1048" s="146">
        <v>52.428678894042967</v>
      </c>
      <c r="D1048" s="90"/>
      <c r="E1048" s="146">
        <v>1208.7628222016481</v>
      </c>
      <c r="F1048" s="146">
        <v>88.989319861915234</v>
      </c>
      <c r="G1048" s="146">
        <v>15.38742122894142</v>
      </c>
      <c r="H1048" s="146">
        <v>0</v>
      </c>
      <c r="I1048" s="146">
        <v>-6.7199315199413396</v>
      </c>
    </row>
    <row r="1049" spans="1:9" x14ac:dyDescent="0.25">
      <c r="A1049" s="146">
        <v>1046</v>
      </c>
      <c r="B1049" s="146">
        <v>53.026247406005858</v>
      </c>
      <c r="C1049" s="146">
        <v>53.026247406005858</v>
      </c>
      <c r="D1049" s="90"/>
      <c r="E1049" s="146">
        <v>1222.5399879860249</v>
      </c>
      <c r="F1049" s="146">
        <v>89.090119553623538</v>
      </c>
      <c r="G1049" s="146">
        <v>15.36518323061992</v>
      </c>
      <c r="H1049" s="146">
        <v>0</v>
      </c>
      <c r="I1049" s="146">
        <v>-6.7199315199413396</v>
      </c>
    </row>
    <row r="1050" spans="1:9" x14ac:dyDescent="0.25">
      <c r="A1050" s="146">
        <v>1047</v>
      </c>
      <c r="B1050" s="146">
        <v>53.260914230346678</v>
      </c>
      <c r="C1050" s="146">
        <v>53.260914230346678</v>
      </c>
      <c r="D1050" s="90"/>
      <c r="E1050" s="146">
        <v>1227.9503194849469</v>
      </c>
      <c r="F1050" s="146">
        <v>89.142774287279963</v>
      </c>
      <c r="G1050" s="146">
        <v>13.429175274996901</v>
      </c>
      <c r="H1050" s="146">
        <v>0</v>
      </c>
      <c r="I1050" s="146">
        <v>-6.7199315199413396</v>
      </c>
    </row>
    <row r="1051" spans="1:9" x14ac:dyDescent="0.25">
      <c r="A1051" s="146">
        <v>1048</v>
      </c>
      <c r="B1051" s="146">
        <v>53.622089004516603</v>
      </c>
      <c r="C1051" s="146">
        <v>53.622089004516603</v>
      </c>
      <c r="D1051" s="90"/>
      <c r="E1051" s="146">
        <v>1236.2773391341741</v>
      </c>
      <c r="F1051" s="146">
        <v>89.178234843346004</v>
      </c>
      <c r="G1051" s="146">
        <v>13.535551514437349</v>
      </c>
      <c r="H1051" s="146">
        <v>0</v>
      </c>
      <c r="I1051" s="146">
        <v>-6.7199315199413396</v>
      </c>
    </row>
    <row r="1052" spans="1:9" x14ac:dyDescent="0.25">
      <c r="A1052" s="146">
        <v>1049</v>
      </c>
      <c r="B1052" s="146">
        <v>53.764498519897458</v>
      </c>
      <c r="C1052" s="146">
        <v>53.764498519897458</v>
      </c>
      <c r="D1052" s="90"/>
      <c r="E1052" s="146">
        <v>1239.560643832124</v>
      </c>
      <c r="F1052" s="146">
        <v>89.213695399412046</v>
      </c>
      <c r="G1052" s="146">
        <v>12.45977111766603</v>
      </c>
      <c r="H1052" s="146">
        <v>0</v>
      </c>
      <c r="I1052" s="146">
        <v>-6.7199315199413396</v>
      </c>
    </row>
    <row r="1053" spans="1:9" x14ac:dyDescent="0.25">
      <c r="A1053" s="146">
        <v>1050</v>
      </c>
      <c r="B1053" s="146">
        <v>53.783152389526357</v>
      </c>
      <c r="C1053" s="146">
        <v>53.783152389526357</v>
      </c>
      <c r="D1053" s="90"/>
      <c r="E1053" s="146">
        <v>1239.9907157807841</v>
      </c>
      <c r="F1053" s="146">
        <v>89.256256179898756</v>
      </c>
      <c r="G1053" s="146">
        <v>5.1791077452216792</v>
      </c>
      <c r="H1053" s="146">
        <v>0</v>
      </c>
      <c r="I1053" s="146">
        <v>-6.7199315199413396</v>
      </c>
    </row>
    <row r="1054" spans="1:9" x14ac:dyDescent="0.25">
      <c r="A1054" s="146">
        <v>1051</v>
      </c>
      <c r="B1054" s="146">
        <v>52.822467041015628</v>
      </c>
      <c r="C1054" s="146">
        <v>52.822467041015628</v>
      </c>
      <c r="D1054" s="90"/>
      <c r="E1054" s="146">
        <v>1217.8417553719121</v>
      </c>
      <c r="F1054" s="146">
        <v>89.278782132510045</v>
      </c>
      <c r="G1054" s="146">
        <v>0</v>
      </c>
      <c r="H1054" s="146">
        <v>0</v>
      </c>
      <c r="I1054" s="146">
        <v>-6.7199315199413396</v>
      </c>
    </row>
    <row r="1055" spans="1:9" x14ac:dyDescent="0.25">
      <c r="A1055" s="146">
        <v>1052</v>
      </c>
      <c r="B1055" s="146">
        <v>51.722993469238283</v>
      </c>
      <c r="C1055" s="146">
        <v>51.722993469238283</v>
      </c>
      <c r="D1055" s="90"/>
      <c r="E1055" s="146">
        <v>1192.4929805106649</v>
      </c>
      <c r="F1055" s="146">
        <v>89.307046886538359</v>
      </c>
      <c r="G1055" s="146">
        <v>0</v>
      </c>
      <c r="H1055" s="146">
        <v>0</v>
      </c>
      <c r="I1055" s="146">
        <v>-6.7199315199413396</v>
      </c>
    </row>
    <row r="1056" spans="1:9" x14ac:dyDescent="0.25">
      <c r="A1056" s="146">
        <v>1053</v>
      </c>
      <c r="B1056" s="146">
        <v>50.111157989501947</v>
      </c>
      <c r="C1056" s="146">
        <v>50.111157989501947</v>
      </c>
      <c r="D1056" s="90"/>
      <c r="E1056" s="146">
        <v>1155.3315100233319</v>
      </c>
      <c r="F1056" s="146">
        <v>89.295485647968505</v>
      </c>
      <c r="G1056" s="146">
        <v>0</v>
      </c>
      <c r="H1056" s="146">
        <v>0</v>
      </c>
      <c r="I1056" s="146">
        <v>-6.7199315199413396</v>
      </c>
    </row>
    <row r="1057" spans="1:9" x14ac:dyDescent="0.25">
      <c r="A1057" s="146">
        <v>1054</v>
      </c>
      <c r="B1057" s="146">
        <v>47.641843414306642</v>
      </c>
      <c r="C1057" s="146">
        <v>47.641843414306642</v>
      </c>
      <c r="D1057" s="90"/>
      <c r="E1057" s="146">
        <v>1353.914989311098</v>
      </c>
      <c r="F1057" s="146">
        <v>89.283842571513702</v>
      </c>
      <c r="G1057" s="146">
        <v>0</v>
      </c>
      <c r="H1057" s="146">
        <v>0</v>
      </c>
      <c r="I1057" s="146">
        <v>-6.7199315199413396</v>
      </c>
    </row>
    <row r="1058" spans="1:9" x14ac:dyDescent="0.25">
      <c r="A1058" s="146">
        <v>1055</v>
      </c>
      <c r="B1058" s="146">
        <v>44.724267578125001</v>
      </c>
      <c r="C1058" s="146">
        <v>44.724267578125001</v>
      </c>
      <c r="D1058" s="90"/>
      <c r="E1058" s="146">
        <v>1271.00153815207</v>
      </c>
      <c r="F1058" s="146">
        <v>89.294026302775734</v>
      </c>
      <c r="G1058" s="146">
        <v>0</v>
      </c>
      <c r="H1058" s="146">
        <v>0</v>
      </c>
      <c r="I1058" s="146">
        <v>-6.7199315199413396</v>
      </c>
    </row>
    <row r="1059" spans="1:9" x14ac:dyDescent="0.25">
      <c r="A1059" s="146">
        <v>1056</v>
      </c>
      <c r="B1059" s="146">
        <v>41.33033638000488</v>
      </c>
      <c r="C1059" s="146">
        <v>41.33033638000488</v>
      </c>
      <c r="D1059" s="90"/>
      <c r="E1059" s="146">
        <v>1174.5507295243431</v>
      </c>
      <c r="F1059" s="146">
        <v>89.294829653804243</v>
      </c>
      <c r="G1059" s="146">
        <v>0</v>
      </c>
      <c r="H1059" s="146">
        <v>0</v>
      </c>
      <c r="I1059" s="146">
        <v>-6.7199315199413396</v>
      </c>
    </row>
    <row r="1060" spans="1:9" x14ac:dyDescent="0.25">
      <c r="A1060" s="146">
        <v>1057</v>
      </c>
      <c r="B1060" s="146">
        <v>37.557274627685537</v>
      </c>
      <c r="C1060" s="146">
        <v>37.557274627685537</v>
      </c>
      <c r="D1060" s="90"/>
      <c r="E1060" s="146">
        <v>1067.3255573655449</v>
      </c>
      <c r="F1060" s="146">
        <v>89.293280586696895</v>
      </c>
      <c r="G1060" s="146">
        <v>0</v>
      </c>
      <c r="H1060" s="146">
        <v>0</v>
      </c>
      <c r="I1060" s="146">
        <v>-6.7199315199413396</v>
      </c>
    </row>
    <row r="1061" spans="1:9" x14ac:dyDescent="0.25">
      <c r="A1061" s="146">
        <v>1058</v>
      </c>
      <c r="B1061" s="146">
        <v>32.806328010559078</v>
      </c>
      <c r="C1061" s="146">
        <v>32.806328010559078</v>
      </c>
      <c r="D1061" s="90"/>
      <c r="E1061" s="146">
        <v>1264.895042598647</v>
      </c>
      <c r="F1061" s="146">
        <v>89.291731519589547</v>
      </c>
      <c r="G1061" s="146">
        <v>0</v>
      </c>
      <c r="H1061" s="146">
        <v>0</v>
      </c>
      <c r="I1061" s="146">
        <v>-6.7199315199413396</v>
      </c>
    </row>
    <row r="1062" spans="1:9" x14ac:dyDescent="0.25">
      <c r="A1062" s="146">
        <v>1059</v>
      </c>
      <c r="B1062" s="146">
        <v>27.61437549591064</v>
      </c>
      <c r="C1062" s="146">
        <v>27.61437549591064</v>
      </c>
      <c r="D1062" s="90"/>
      <c r="E1062" s="146">
        <v>1064.7118646741731</v>
      </c>
      <c r="F1062" s="146">
        <v>89.197130318902524</v>
      </c>
      <c r="G1062" s="146">
        <v>0</v>
      </c>
      <c r="H1062" s="146">
        <v>0</v>
      </c>
      <c r="I1062" s="146">
        <v>-6.7199315199413396</v>
      </c>
    </row>
    <row r="1063" spans="1:9" x14ac:dyDescent="0.25">
      <c r="A1063" s="146">
        <v>1060</v>
      </c>
      <c r="B1063" s="146">
        <v>23.662585449218749</v>
      </c>
      <c r="C1063" s="146">
        <v>23.662585449218749</v>
      </c>
      <c r="D1063" s="90"/>
      <c r="E1063" s="146">
        <v>1457.894697177768</v>
      </c>
      <c r="F1063" s="146">
        <v>89.202642948936699</v>
      </c>
      <c r="G1063" s="146">
        <v>0</v>
      </c>
      <c r="H1063" s="146">
        <v>0</v>
      </c>
      <c r="I1063" s="146">
        <v>-6.7199315199413396</v>
      </c>
    </row>
    <row r="1064" spans="1:9" x14ac:dyDescent="0.25">
      <c r="A1064" s="146">
        <v>1061</v>
      </c>
      <c r="B1064" s="146">
        <v>19.19074287414551</v>
      </c>
      <c r="C1064" s="146">
        <v>19.19074287414551</v>
      </c>
      <c r="D1064" s="90"/>
      <c r="E1064" s="146">
        <v>1182.3763861798329</v>
      </c>
      <c r="F1064" s="146">
        <v>89.118558149374891</v>
      </c>
      <c r="G1064" s="146">
        <v>0</v>
      </c>
      <c r="H1064" s="146">
        <v>0</v>
      </c>
      <c r="I1064" s="146">
        <v>-6.7199315199413396</v>
      </c>
    </row>
    <row r="1065" spans="1:9" x14ac:dyDescent="0.25">
      <c r="A1065" s="146">
        <v>1062</v>
      </c>
      <c r="B1065" s="146">
        <v>15.16451892852783</v>
      </c>
      <c r="C1065" s="146">
        <v>15.16451892852783</v>
      </c>
      <c r="D1065" s="90"/>
      <c r="E1065" s="146">
        <v>934.31344510506722</v>
      </c>
      <c r="F1065" s="146">
        <v>89.106915072920089</v>
      </c>
      <c r="G1065" s="146">
        <v>0</v>
      </c>
      <c r="H1065" s="146">
        <v>0</v>
      </c>
      <c r="I1065" s="146">
        <v>-6.7199315199413396</v>
      </c>
    </row>
    <row r="1066" spans="1:9" x14ac:dyDescent="0.25">
      <c r="A1066" s="146">
        <v>1063</v>
      </c>
      <c r="B1066" s="146">
        <v>12.959607696533199</v>
      </c>
      <c r="C1066" s="146">
        <v>12.959607696533199</v>
      </c>
      <c r="D1066" s="90"/>
      <c r="E1066" s="146">
        <v>800</v>
      </c>
      <c r="F1066" s="146">
        <v>89.095271996465286</v>
      </c>
      <c r="G1066" s="146">
        <v>2.1883892776039109</v>
      </c>
      <c r="H1066" s="146">
        <v>0</v>
      </c>
      <c r="I1066" s="146">
        <v>-6.7199315199413396</v>
      </c>
    </row>
    <row r="1067" spans="1:9" x14ac:dyDescent="0.25">
      <c r="A1067" s="146">
        <v>1064</v>
      </c>
      <c r="B1067" s="146">
        <v>12.240702152252201</v>
      </c>
      <c r="C1067" s="146">
        <v>12.240702152252201</v>
      </c>
      <c r="D1067" s="90"/>
      <c r="E1067" s="146">
        <v>800</v>
      </c>
      <c r="F1067" s="146">
        <v>89.121184332357743</v>
      </c>
      <c r="G1067" s="146">
        <v>2.1883892776039109</v>
      </c>
      <c r="H1067" s="146">
        <v>0</v>
      </c>
      <c r="I1067" s="146">
        <v>-6.7199315199413396</v>
      </c>
    </row>
    <row r="1068" spans="1:9" x14ac:dyDescent="0.25">
      <c r="A1068" s="146">
        <v>1065</v>
      </c>
      <c r="B1068" s="146">
        <v>12.82878255844116</v>
      </c>
      <c r="C1068" s="146">
        <v>12.82878255844116</v>
      </c>
      <c r="D1068" s="90"/>
      <c r="E1068" s="146">
        <v>800</v>
      </c>
      <c r="F1068" s="146">
        <v>89.152823377443141</v>
      </c>
      <c r="G1068" s="146">
        <v>2.1883892776039109</v>
      </c>
      <c r="H1068" s="146">
        <v>0</v>
      </c>
      <c r="I1068" s="146">
        <v>-6.7199315199413396</v>
      </c>
    </row>
    <row r="1069" spans="1:9" x14ac:dyDescent="0.25">
      <c r="A1069" s="146">
        <v>1066</v>
      </c>
      <c r="B1069" s="146">
        <v>14.018739795684811</v>
      </c>
      <c r="C1069" s="146">
        <v>14.018739795684811</v>
      </c>
      <c r="D1069" s="90"/>
      <c r="E1069" s="146">
        <v>863.71991991765253</v>
      </c>
      <c r="F1069" s="146">
        <v>89.171755530969904</v>
      </c>
      <c r="G1069" s="146">
        <v>10.3464505781435</v>
      </c>
      <c r="H1069" s="146">
        <v>0</v>
      </c>
      <c r="I1069" s="146">
        <v>-6.7199315199413396</v>
      </c>
    </row>
    <row r="1070" spans="1:9" x14ac:dyDescent="0.25">
      <c r="A1070" s="146">
        <v>1067</v>
      </c>
      <c r="B1070" s="146">
        <v>17.583408355712891</v>
      </c>
      <c r="C1070" s="146">
        <v>17.583408355712891</v>
      </c>
      <c r="D1070" s="90"/>
      <c r="E1070" s="146">
        <v>1083.34559869287</v>
      </c>
      <c r="F1070" s="146">
        <v>89.152286556810239</v>
      </c>
      <c r="G1070" s="146">
        <v>22.047512154386801</v>
      </c>
      <c r="H1070" s="146">
        <v>0</v>
      </c>
      <c r="I1070" s="146">
        <v>-6.7199315199413396</v>
      </c>
    </row>
    <row r="1071" spans="1:9" x14ac:dyDescent="0.25">
      <c r="A1071" s="146">
        <v>1068</v>
      </c>
      <c r="B1071" s="146">
        <v>21.92827129364014</v>
      </c>
      <c r="C1071" s="146">
        <v>21.92827129364014</v>
      </c>
      <c r="D1071" s="90"/>
      <c r="E1071" s="146">
        <v>1351.040464529159</v>
      </c>
      <c r="F1071" s="146">
        <v>89.203503730033106</v>
      </c>
      <c r="G1071" s="146">
        <v>21.97566372180194</v>
      </c>
      <c r="H1071" s="146">
        <v>0</v>
      </c>
      <c r="I1071" s="146">
        <v>-6.7199315199413396</v>
      </c>
    </row>
    <row r="1072" spans="1:9" x14ac:dyDescent="0.25">
      <c r="A1072" s="146">
        <v>1069</v>
      </c>
      <c r="B1072" s="146">
        <v>24.245238113403321</v>
      </c>
      <c r="C1072" s="146">
        <v>24.245238113403321</v>
      </c>
      <c r="D1072" s="90"/>
      <c r="E1072" s="146">
        <v>1493.79298188694</v>
      </c>
      <c r="F1072" s="146">
        <v>89.259392004483828</v>
      </c>
      <c r="G1072" s="146">
        <v>12.68482494277742</v>
      </c>
      <c r="H1072" s="146">
        <v>0</v>
      </c>
      <c r="I1072" s="146">
        <v>-6.7199315199413396</v>
      </c>
    </row>
    <row r="1073" spans="1:9" x14ac:dyDescent="0.25">
      <c r="A1073" s="146">
        <v>1070</v>
      </c>
      <c r="B1073" s="146">
        <v>25.307163047790532</v>
      </c>
      <c r="C1073" s="146">
        <v>25.307163047790532</v>
      </c>
      <c r="D1073" s="90"/>
      <c r="E1073" s="146">
        <v>1559.2200982080381</v>
      </c>
      <c r="F1073" s="146">
        <v>89.155677552642615</v>
      </c>
      <c r="G1073" s="146">
        <v>11.858350473861581</v>
      </c>
      <c r="H1073" s="146">
        <v>0</v>
      </c>
      <c r="I1073" s="146">
        <v>-6.7199315199413396</v>
      </c>
    </row>
    <row r="1074" spans="1:9" x14ac:dyDescent="0.25">
      <c r="A1074" s="146">
        <v>1071</v>
      </c>
      <c r="B1074" s="146">
        <v>26.76694297790527</v>
      </c>
      <c r="C1074" s="146">
        <v>26.76694297790527</v>
      </c>
      <c r="D1074" s="90"/>
      <c r="E1074" s="146">
        <v>1649.159780569802</v>
      </c>
      <c r="F1074" s="146">
        <v>89.04315334443892</v>
      </c>
      <c r="G1074" s="146">
        <v>16.13558093496837</v>
      </c>
      <c r="H1074" s="146">
        <v>0</v>
      </c>
      <c r="I1074" s="146">
        <v>-6.7199315199413396</v>
      </c>
    </row>
    <row r="1075" spans="1:9" x14ac:dyDescent="0.25">
      <c r="A1075" s="146">
        <v>1072</v>
      </c>
      <c r="B1075" s="146">
        <v>28.809384346008301</v>
      </c>
      <c r="C1075" s="146">
        <v>28.809384346008301</v>
      </c>
      <c r="D1075" s="90"/>
      <c r="E1075" s="146">
        <v>1774.9982882106569</v>
      </c>
      <c r="F1075" s="146">
        <v>88.934954504913463</v>
      </c>
      <c r="G1075" s="146">
        <v>21.449941320336102</v>
      </c>
      <c r="H1075" s="146">
        <v>0</v>
      </c>
      <c r="I1075" s="146">
        <v>-6.7199315199413396</v>
      </c>
    </row>
    <row r="1076" spans="1:9" x14ac:dyDescent="0.25">
      <c r="A1076" s="146">
        <v>1073</v>
      </c>
      <c r="B1076" s="146">
        <v>31.34697952270508</v>
      </c>
      <c r="C1076" s="146">
        <v>31.34697952270508</v>
      </c>
      <c r="D1076" s="90"/>
      <c r="E1076" s="146">
        <v>1931.344117774782</v>
      </c>
      <c r="F1076" s="146">
        <v>88.947154352700849</v>
      </c>
      <c r="G1076" s="146">
        <v>23.264934391788231</v>
      </c>
      <c r="H1076" s="146">
        <v>0</v>
      </c>
      <c r="I1076" s="146">
        <v>-6.7199315199413396</v>
      </c>
    </row>
    <row r="1077" spans="1:9" x14ac:dyDescent="0.25">
      <c r="A1077" s="146">
        <v>1074</v>
      </c>
      <c r="B1077" s="146">
        <v>34.002463531494143</v>
      </c>
      <c r="C1077" s="146">
        <v>34.002463531494143</v>
      </c>
      <c r="D1077" s="90"/>
      <c r="E1077" s="146">
        <v>1311.013763664288</v>
      </c>
      <c r="F1077" s="146">
        <v>88.937893211306886</v>
      </c>
      <c r="G1077" s="146">
        <v>35.601194396301551</v>
      </c>
      <c r="H1077" s="146">
        <v>0</v>
      </c>
      <c r="I1077" s="146">
        <v>-6.7199315199413396</v>
      </c>
    </row>
    <row r="1078" spans="1:9" x14ac:dyDescent="0.25">
      <c r="A1078" s="146">
        <v>1075</v>
      </c>
      <c r="B1078" s="146">
        <v>38.609489440917969</v>
      </c>
      <c r="C1078" s="146">
        <v>38.609489440917969</v>
      </c>
      <c r="D1078" s="90"/>
      <c r="E1078" s="146">
        <v>1488.6442571495111</v>
      </c>
      <c r="F1078" s="146">
        <v>89.06723725590308</v>
      </c>
      <c r="G1078" s="146">
        <v>49.157613006707983</v>
      </c>
      <c r="H1078" s="146">
        <v>0</v>
      </c>
      <c r="I1078" s="146">
        <v>-6.7199315199413396</v>
      </c>
    </row>
    <row r="1079" spans="1:9" x14ac:dyDescent="0.25">
      <c r="A1079" s="146">
        <v>1076</v>
      </c>
      <c r="B1079" s="146">
        <v>43.145127868652352</v>
      </c>
      <c r="C1079" s="146">
        <v>43.145127868652352</v>
      </c>
      <c r="D1079" s="90"/>
      <c r="E1079" s="146">
        <v>1663.522303860944</v>
      </c>
      <c r="F1079" s="146">
        <v>89.041261771062437</v>
      </c>
      <c r="G1079" s="146">
        <v>63.491909489138308</v>
      </c>
      <c r="H1079" s="146">
        <v>0</v>
      </c>
      <c r="I1079" s="146">
        <v>-6.7199315199413396</v>
      </c>
    </row>
    <row r="1080" spans="1:9" x14ac:dyDescent="0.25">
      <c r="A1080" s="146">
        <v>1077</v>
      </c>
      <c r="B1080" s="146">
        <v>48.628063964843747</v>
      </c>
      <c r="C1080" s="146">
        <v>48.628063964843747</v>
      </c>
      <c r="D1080" s="90"/>
      <c r="E1080" s="146">
        <v>1874.9247712363069</v>
      </c>
      <c r="F1080" s="146">
        <v>89.06758024572423</v>
      </c>
      <c r="G1080" s="146">
        <v>55.882896988236674</v>
      </c>
      <c r="H1080" s="146">
        <v>0</v>
      </c>
      <c r="I1080" s="146">
        <v>-6.7199315199413396</v>
      </c>
    </row>
    <row r="1081" spans="1:9" x14ac:dyDescent="0.25">
      <c r="A1081" s="146">
        <v>1078</v>
      </c>
      <c r="B1081" s="146">
        <v>51.693826293945307</v>
      </c>
      <c r="C1081" s="146">
        <v>51.693826293945307</v>
      </c>
      <c r="D1081" s="90"/>
      <c r="E1081" s="146">
        <v>1469.06671233463</v>
      </c>
      <c r="F1081" s="146">
        <v>88.933506356410831</v>
      </c>
      <c r="G1081" s="146">
        <v>58.069594916285148</v>
      </c>
      <c r="H1081" s="146">
        <v>0</v>
      </c>
      <c r="I1081" s="146">
        <v>-6.7199315199413396</v>
      </c>
    </row>
    <row r="1082" spans="1:9" x14ac:dyDescent="0.25">
      <c r="A1082" s="146">
        <v>1079</v>
      </c>
      <c r="B1082" s="146">
        <v>56.097922515869143</v>
      </c>
      <c r="C1082" s="146">
        <v>56.097922515869143</v>
      </c>
      <c r="D1082" s="90"/>
      <c r="E1082" s="146">
        <v>1594.22500726829</v>
      </c>
      <c r="F1082" s="146">
        <v>88.917201978612567</v>
      </c>
      <c r="G1082" s="146">
        <v>53.264602721737909</v>
      </c>
      <c r="H1082" s="146">
        <v>0</v>
      </c>
      <c r="I1082" s="146">
        <v>-6.7199315199413396</v>
      </c>
    </row>
    <row r="1083" spans="1:9" x14ac:dyDescent="0.25">
      <c r="A1083" s="146">
        <v>1080</v>
      </c>
      <c r="B1083" s="146">
        <v>57.644754409790039</v>
      </c>
      <c r="C1083" s="146">
        <v>57.644754409790039</v>
      </c>
      <c r="D1083" s="90"/>
      <c r="E1083" s="146">
        <v>1329.021396215569</v>
      </c>
      <c r="F1083" s="146">
        <v>89.003148843224949</v>
      </c>
      <c r="G1083" s="146">
        <v>30.960051155392549</v>
      </c>
      <c r="H1083" s="146">
        <v>0</v>
      </c>
      <c r="I1083" s="146">
        <v>-6.7199315199413396</v>
      </c>
    </row>
    <row r="1084" spans="1:9" x14ac:dyDescent="0.25">
      <c r="A1084" s="146">
        <v>1081</v>
      </c>
      <c r="B1084" s="146">
        <v>59.983598709106452</v>
      </c>
      <c r="C1084" s="146">
        <v>59.983598709106452</v>
      </c>
      <c r="D1084" s="90"/>
      <c r="E1084" s="146">
        <v>1382.9443272443191</v>
      </c>
      <c r="F1084" s="146">
        <v>89.114094068147224</v>
      </c>
      <c r="G1084" s="146">
        <v>51.983152971378964</v>
      </c>
      <c r="H1084" s="146">
        <v>0</v>
      </c>
      <c r="I1084" s="146">
        <v>-6.7199315199413396</v>
      </c>
    </row>
    <row r="1085" spans="1:9" x14ac:dyDescent="0.25">
      <c r="A1085" s="146">
        <v>1082</v>
      </c>
      <c r="B1085" s="146">
        <v>62.272959899902347</v>
      </c>
      <c r="C1085" s="146">
        <v>62.272959899902347</v>
      </c>
      <c r="D1085" s="90"/>
      <c r="E1085" s="146">
        <v>1435.7264066787061</v>
      </c>
      <c r="F1085" s="146">
        <v>89.047020689811887</v>
      </c>
      <c r="G1085" s="146">
        <v>38.068437032205232</v>
      </c>
      <c r="H1085" s="146">
        <v>0</v>
      </c>
      <c r="I1085" s="146">
        <v>-6.7199315199413396</v>
      </c>
    </row>
    <row r="1086" spans="1:9" x14ac:dyDescent="0.25">
      <c r="A1086" s="146">
        <v>1083</v>
      </c>
      <c r="B1086" s="146">
        <v>63.264905166625979</v>
      </c>
      <c r="C1086" s="146">
        <v>63.264905166625979</v>
      </c>
      <c r="D1086" s="90"/>
      <c r="E1086" s="146">
        <v>1458.5960762062871</v>
      </c>
      <c r="F1086" s="146">
        <v>89.02441994034568</v>
      </c>
      <c r="G1086" s="146">
        <v>17.769337726864968</v>
      </c>
      <c r="H1086" s="146">
        <v>0</v>
      </c>
      <c r="I1086" s="146">
        <v>-6.7199315199413396</v>
      </c>
    </row>
    <row r="1087" spans="1:9" x14ac:dyDescent="0.25">
      <c r="A1087" s="146">
        <v>1084</v>
      </c>
      <c r="B1087" s="146">
        <v>62.980828094482419</v>
      </c>
      <c r="C1087" s="146">
        <v>62.980828094482419</v>
      </c>
      <c r="D1087" s="90"/>
      <c r="E1087" s="146">
        <v>1452.0465729441321</v>
      </c>
      <c r="F1087" s="146">
        <v>89.088632978363307</v>
      </c>
      <c r="G1087" s="146">
        <v>3.757754765040334</v>
      </c>
      <c r="H1087" s="146">
        <v>0</v>
      </c>
      <c r="I1087" s="146">
        <v>-6.7199315199413396</v>
      </c>
    </row>
    <row r="1088" spans="1:9" x14ac:dyDescent="0.25">
      <c r="A1088" s="146">
        <v>1085</v>
      </c>
      <c r="B1088" s="146">
        <v>61.854199981689447</v>
      </c>
      <c r="C1088" s="146">
        <v>61.854199981689447</v>
      </c>
      <c r="D1088" s="90"/>
      <c r="E1088" s="146">
        <v>1426.07173997259</v>
      </c>
      <c r="F1088" s="146">
        <v>89.051086289308898</v>
      </c>
      <c r="G1088" s="146">
        <v>0</v>
      </c>
      <c r="H1088" s="146">
        <v>0</v>
      </c>
      <c r="I1088" s="146">
        <v>-6.7199315199413396</v>
      </c>
    </row>
    <row r="1089" spans="1:9" x14ac:dyDescent="0.25">
      <c r="A1089" s="146">
        <v>1086</v>
      </c>
      <c r="B1089" s="146">
        <v>60.347498703002927</v>
      </c>
      <c r="C1089" s="146">
        <v>60.347498703002927</v>
      </c>
      <c r="D1089" s="90"/>
      <c r="E1089" s="146">
        <v>1391.3341778547151</v>
      </c>
      <c r="F1089" s="146">
        <v>89.004081383600067</v>
      </c>
      <c r="G1089" s="146">
        <v>0</v>
      </c>
      <c r="H1089" s="146">
        <v>0</v>
      </c>
      <c r="I1089" s="146">
        <v>-6.7199315199413396</v>
      </c>
    </row>
    <row r="1090" spans="1:9" x14ac:dyDescent="0.25">
      <c r="A1090" s="146">
        <v>1087</v>
      </c>
      <c r="B1090" s="146">
        <v>59.093187713623053</v>
      </c>
      <c r="C1090" s="146">
        <v>59.093187713623053</v>
      </c>
      <c r="D1090" s="90"/>
      <c r="E1090" s="146">
        <v>1362.415568356553</v>
      </c>
      <c r="F1090" s="146">
        <v>89.075160891266975</v>
      </c>
      <c r="G1090" s="146">
        <v>0</v>
      </c>
      <c r="H1090" s="146">
        <v>0</v>
      </c>
      <c r="I1090" s="146">
        <v>-6.7199315199413396</v>
      </c>
    </row>
    <row r="1091" spans="1:9" x14ac:dyDescent="0.25">
      <c r="A1091" s="146">
        <v>1088</v>
      </c>
      <c r="B1091" s="146">
        <v>58.34975891113281</v>
      </c>
      <c r="C1091" s="146">
        <v>58.34975891113281</v>
      </c>
      <c r="D1091" s="90"/>
      <c r="E1091" s="146">
        <v>1345.2755389611871</v>
      </c>
      <c r="F1091" s="146">
        <v>89.060136117612984</v>
      </c>
      <c r="G1091" s="146">
        <v>9.7080695697113928</v>
      </c>
      <c r="H1091" s="146">
        <v>0</v>
      </c>
      <c r="I1091" s="146">
        <v>-6.7199315199413396</v>
      </c>
    </row>
    <row r="1092" spans="1:9" x14ac:dyDescent="0.25">
      <c r="A1092" s="146">
        <v>1089</v>
      </c>
      <c r="B1092" s="146">
        <v>58.622912979125978</v>
      </c>
      <c r="C1092" s="146">
        <v>58.622912979125978</v>
      </c>
      <c r="D1092" s="90"/>
      <c r="E1092" s="146">
        <v>1351.5732082728739</v>
      </c>
      <c r="F1092" s="146">
        <v>89.08227433157019</v>
      </c>
      <c r="G1092" s="146">
        <v>17.349229935444779</v>
      </c>
      <c r="H1092" s="146">
        <v>0</v>
      </c>
      <c r="I1092" s="146">
        <v>-6.7199315199413396</v>
      </c>
    </row>
    <row r="1093" spans="1:9" x14ac:dyDescent="0.25">
      <c r="A1093" s="146">
        <v>1090</v>
      </c>
      <c r="B1093" s="146">
        <v>58.833363342285153</v>
      </c>
      <c r="C1093" s="146">
        <v>58.833363342285153</v>
      </c>
      <c r="D1093" s="90"/>
      <c r="E1093" s="146">
        <v>1356.425220192147</v>
      </c>
      <c r="F1093" s="146">
        <v>89.132272424371465</v>
      </c>
      <c r="G1093" s="146">
        <v>11.78936741816303</v>
      </c>
      <c r="H1093" s="146">
        <v>0</v>
      </c>
      <c r="I1093" s="146">
        <v>-6.7199315199413396</v>
      </c>
    </row>
    <row r="1094" spans="1:9" x14ac:dyDescent="0.25">
      <c r="A1094" s="146">
        <v>1091</v>
      </c>
      <c r="B1094" s="146">
        <v>58.672814559936533</v>
      </c>
      <c r="C1094" s="146">
        <v>58.672814559936533</v>
      </c>
      <c r="D1094" s="90"/>
      <c r="E1094" s="146">
        <v>1352.723707902567</v>
      </c>
      <c r="F1094" s="146">
        <v>89.114845600408955</v>
      </c>
      <c r="G1094" s="146">
        <v>10.171537079485439</v>
      </c>
      <c r="H1094" s="146">
        <v>0</v>
      </c>
      <c r="I1094" s="146">
        <v>-6.7199315199413396</v>
      </c>
    </row>
    <row r="1095" spans="1:9" x14ac:dyDescent="0.25">
      <c r="A1095" s="146">
        <v>1092</v>
      </c>
      <c r="B1095" s="146">
        <v>58.664517974853517</v>
      </c>
      <c r="C1095" s="146">
        <v>58.664517974853517</v>
      </c>
      <c r="D1095" s="90"/>
      <c r="E1095" s="146">
        <v>1352.532427027078</v>
      </c>
      <c r="F1095" s="146">
        <v>89.140864967142363</v>
      </c>
      <c r="G1095" s="146">
        <v>13.811968937724441</v>
      </c>
      <c r="H1095" s="146">
        <v>0</v>
      </c>
      <c r="I1095" s="146">
        <v>-6.7199315199413396</v>
      </c>
    </row>
    <row r="1096" spans="1:9" x14ac:dyDescent="0.25">
      <c r="A1096" s="146">
        <v>1093</v>
      </c>
      <c r="B1096" s="146">
        <v>58.928948974609384</v>
      </c>
      <c r="C1096" s="146">
        <v>58.928948974609384</v>
      </c>
      <c r="D1096" s="90"/>
      <c r="E1096" s="146">
        <v>1358.6289827344699</v>
      </c>
      <c r="F1096" s="146">
        <v>89.17864420630039</v>
      </c>
      <c r="G1096" s="146">
        <v>16.903361272321909</v>
      </c>
      <c r="H1096" s="146">
        <v>0</v>
      </c>
      <c r="I1096" s="146">
        <v>-6.7199315199413396</v>
      </c>
    </row>
    <row r="1097" spans="1:9" x14ac:dyDescent="0.25">
      <c r="A1097" s="146">
        <v>1094</v>
      </c>
      <c r="B1097" s="146">
        <v>59.558064270019528</v>
      </c>
      <c r="C1097" s="146">
        <v>59.558064270019528</v>
      </c>
      <c r="D1097" s="90"/>
      <c r="E1097" s="146">
        <v>1373.133471422942</v>
      </c>
      <c r="F1097" s="146">
        <v>89.183034088327375</v>
      </c>
      <c r="G1097" s="146">
        <v>26.477022048367559</v>
      </c>
      <c r="H1097" s="146">
        <v>0</v>
      </c>
      <c r="I1097" s="146">
        <v>-6.7199315199413396</v>
      </c>
    </row>
    <row r="1098" spans="1:9" x14ac:dyDescent="0.25">
      <c r="A1098" s="146">
        <v>1095</v>
      </c>
      <c r="B1098" s="146">
        <v>60.939900207519528</v>
      </c>
      <c r="C1098" s="146">
        <v>60.939900207519528</v>
      </c>
      <c r="D1098" s="90"/>
      <c r="E1098" s="146">
        <v>1404.992216347792</v>
      </c>
      <c r="F1098" s="146">
        <v>89.125223760240317</v>
      </c>
      <c r="G1098" s="146">
        <v>32.690476088883123</v>
      </c>
      <c r="H1098" s="146">
        <v>0</v>
      </c>
      <c r="I1098" s="146">
        <v>-6.7199315199413396</v>
      </c>
    </row>
    <row r="1099" spans="1:9" x14ac:dyDescent="0.25">
      <c r="A1099" s="146">
        <v>1096</v>
      </c>
      <c r="B1099" s="146">
        <v>62.190368270874018</v>
      </c>
      <c r="C1099" s="146">
        <v>62.190368270874018</v>
      </c>
      <c r="D1099" s="90"/>
      <c r="E1099" s="146">
        <v>1433.8222257475741</v>
      </c>
      <c r="F1099" s="146">
        <v>89.120158744878722</v>
      </c>
      <c r="G1099" s="146">
        <v>28.98712003037403</v>
      </c>
      <c r="H1099" s="146">
        <v>0</v>
      </c>
      <c r="I1099" s="146">
        <v>-6.7199315199413396</v>
      </c>
    </row>
    <row r="1100" spans="1:9" x14ac:dyDescent="0.25">
      <c r="A1100" s="146">
        <v>1097</v>
      </c>
      <c r="B1100" s="146">
        <v>63.277836227416991</v>
      </c>
      <c r="C1100" s="146">
        <v>63.277836227416991</v>
      </c>
      <c r="D1100" s="90"/>
      <c r="E1100" s="146">
        <v>1458.894206654461</v>
      </c>
      <c r="F1100" s="146">
        <v>89.080120341915446</v>
      </c>
      <c r="G1100" s="146">
        <v>29.101652803910149</v>
      </c>
      <c r="H1100" s="146">
        <v>0</v>
      </c>
      <c r="I1100" s="146">
        <v>-6.7199315199413396</v>
      </c>
    </row>
    <row r="1101" spans="1:9" x14ac:dyDescent="0.25">
      <c r="A1101" s="146">
        <v>1098</v>
      </c>
      <c r="B1101" s="146">
        <v>64.099216842651373</v>
      </c>
      <c r="C1101" s="146">
        <v>64.099216842651373</v>
      </c>
      <c r="D1101" s="90"/>
      <c r="E1101" s="146">
        <v>1477.831444279291</v>
      </c>
      <c r="F1101" s="146">
        <v>89.027091497512785</v>
      </c>
      <c r="G1101" s="146">
        <v>17.540776834051108</v>
      </c>
      <c r="H1101" s="146">
        <v>0</v>
      </c>
      <c r="I1101" s="146">
        <v>-6.7199315199413396</v>
      </c>
    </row>
    <row r="1102" spans="1:9" x14ac:dyDescent="0.25">
      <c r="A1102" s="146">
        <v>1099</v>
      </c>
      <c r="B1102" s="146">
        <v>63.6695255279541</v>
      </c>
      <c r="C1102" s="146">
        <v>63.6695255279541</v>
      </c>
      <c r="D1102" s="90"/>
      <c r="E1102" s="146">
        <v>1467.9247501343041</v>
      </c>
      <c r="F1102" s="146">
        <v>89.077330097574873</v>
      </c>
      <c r="G1102" s="146">
        <v>2.1761850194154579</v>
      </c>
      <c r="H1102" s="146">
        <v>0</v>
      </c>
      <c r="I1102" s="146">
        <v>-6.7199315199413396</v>
      </c>
    </row>
    <row r="1103" spans="1:9" x14ac:dyDescent="0.25">
      <c r="A1103" s="146">
        <v>1100</v>
      </c>
      <c r="B1103" s="146">
        <v>62.595204925537111</v>
      </c>
      <c r="C1103" s="146">
        <v>62.595204925537111</v>
      </c>
      <c r="D1103" s="90"/>
      <c r="E1103" s="146">
        <v>1443.155886399413</v>
      </c>
      <c r="F1103" s="146">
        <v>89.007672603819429</v>
      </c>
      <c r="G1103" s="146">
        <v>0</v>
      </c>
      <c r="H1103" s="146">
        <v>0</v>
      </c>
      <c r="I1103" s="146">
        <v>-6.7199315199413396</v>
      </c>
    </row>
    <row r="1104" spans="1:9" x14ac:dyDescent="0.25">
      <c r="A1104" s="146">
        <v>1101</v>
      </c>
      <c r="B1104" s="146">
        <v>61.492683410644531</v>
      </c>
      <c r="C1104" s="146">
        <v>61.492683410644531</v>
      </c>
      <c r="D1104" s="90"/>
      <c r="E1104" s="146">
        <v>1417.7368400684361</v>
      </c>
      <c r="F1104" s="146">
        <v>89.064722183582205</v>
      </c>
      <c r="G1104" s="146">
        <v>0</v>
      </c>
      <c r="H1104" s="146">
        <v>0</v>
      </c>
      <c r="I1104" s="146">
        <v>-6.7199315199413396</v>
      </c>
    </row>
    <row r="1105" spans="1:9" x14ac:dyDescent="0.25">
      <c r="A1105" s="146">
        <v>1102</v>
      </c>
      <c r="B1105" s="146">
        <v>60.002048492431641</v>
      </c>
      <c r="C1105" s="146">
        <v>60.002048492431641</v>
      </c>
      <c r="D1105" s="90"/>
      <c r="E1105" s="146">
        <v>1383.369693906832</v>
      </c>
      <c r="F1105" s="146">
        <v>88.966431662902224</v>
      </c>
      <c r="G1105" s="146">
        <v>0</v>
      </c>
      <c r="H1105" s="146">
        <v>0</v>
      </c>
      <c r="I1105" s="146">
        <v>-6.7199315199413396</v>
      </c>
    </row>
    <row r="1106" spans="1:9" x14ac:dyDescent="0.25">
      <c r="A1106" s="146">
        <v>1103</v>
      </c>
      <c r="B1106" s="146">
        <v>58.898969650268548</v>
      </c>
      <c r="C1106" s="146">
        <v>58.898969650268548</v>
      </c>
      <c r="D1106" s="90"/>
      <c r="E1106" s="146">
        <v>1357.93779818696</v>
      </c>
      <c r="F1106" s="146">
        <v>89.022358567713184</v>
      </c>
      <c r="G1106" s="146">
        <v>3.677447985363322</v>
      </c>
      <c r="H1106" s="146">
        <v>0</v>
      </c>
      <c r="I1106" s="146">
        <v>-6.7199315199413396</v>
      </c>
    </row>
    <row r="1107" spans="1:9" x14ac:dyDescent="0.25">
      <c r="A1107" s="146">
        <v>1104</v>
      </c>
      <c r="B1107" s="146">
        <v>58.675376510620119</v>
      </c>
      <c r="C1107" s="146">
        <v>58.675376510620119</v>
      </c>
      <c r="D1107" s="90"/>
      <c r="E1107" s="146">
        <v>1352.78277463482</v>
      </c>
      <c r="F1107" s="146">
        <v>89.090452460042343</v>
      </c>
      <c r="G1107" s="146">
        <v>15.234725464090371</v>
      </c>
      <c r="H1107" s="146">
        <v>0</v>
      </c>
      <c r="I1107" s="146">
        <v>-6.7199315199413396</v>
      </c>
    </row>
    <row r="1108" spans="1:9" x14ac:dyDescent="0.25">
      <c r="A1108" s="146">
        <v>1105</v>
      </c>
      <c r="B1108" s="146">
        <v>59.558193588256827</v>
      </c>
      <c r="C1108" s="146">
        <v>59.558193588256827</v>
      </c>
      <c r="D1108" s="90"/>
      <c r="E1108" s="146">
        <v>1373.1364529033219</v>
      </c>
      <c r="F1108" s="146">
        <v>89.145425876790753</v>
      </c>
      <c r="G1108" s="146">
        <v>35.44810857026539</v>
      </c>
      <c r="H1108" s="146">
        <v>0</v>
      </c>
      <c r="I1108" s="146">
        <v>-6.7199315199413396</v>
      </c>
    </row>
    <row r="1109" spans="1:9" x14ac:dyDescent="0.25">
      <c r="A1109" s="146">
        <v>1106</v>
      </c>
      <c r="B1109" s="146">
        <v>61.422558975219729</v>
      </c>
      <c r="C1109" s="146">
        <v>61.422558975219729</v>
      </c>
      <c r="D1109" s="90"/>
      <c r="E1109" s="146">
        <v>1416.1200949537881</v>
      </c>
      <c r="F1109" s="146">
        <v>89.120120893808036</v>
      </c>
      <c r="G1109" s="146">
        <v>30.914330322807309</v>
      </c>
      <c r="H1109" s="146">
        <v>0</v>
      </c>
      <c r="I1109" s="146">
        <v>-6.7199315199413396</v>
      </c>
    </row>
    <row r="1110" spans="1:9" x14ac:dyDescent="0.25">
      <c r="A1110" s="146">
        <v>1107</v>
      </c>
      <c r="B1110" s="146">
        <v>62.137750244140634</v>
      </c>
      <c r="C1110" s="146">
        <v>62.137750244140634</v>
      </c>
      <c r="D1110" s="90"/>
      <c r="E1110" s="146">
        <v>1202.9852279212821</v>
      </c>
      <c r="F1110" s="146">
        <v>89.061295539912976</v>
      </c>
      <c r="G1110" s="146">
        <v>26.19732201443534</v>
      </c>
      <c r="H1110" s="146">
        <v>0</v>
      </c>
      <c r="I1110" s="146">
        <v>-6.7199315199413396</v>
      </c>
    </row>
    <row r="1111" spans="1:9" x14ac:dyDescent="0.25">
      <c r="A1111" s="146">
        <v>1108</v>
      </c>
      <c r="B1111" s="146">
        <v>63.371896362304689</v>
      </c>
      <c r="C1111" s="146">
        <v>63.371896362304689</v>
      </c>
      <c r="D1111" s="90"/>
      <c r="E1111" s="146">
        <v>1226.8782646568329</v>
      </c>
      <c r="F1111" s="146">
        <v>89.092771084358631</v>
      </c>
      <c r="G1111" s="146">
        <v>26.54065533353538</v>
      </c>
      <c r="H1111" s="146">
        <v>0</v>
      </c>
      <c r="I1111" s="146">
        <v>-6.7199315199413396</v>
      </c>
    </row>
    <row r="1112" spans="1:9" x14ac:dyDescent="0.25">
      <c r="A1112" s="146">
        <v>1109</v>
      </c>
      <c r="B1112" s="146">
        <v>63.570068359375</v>
      </c>
      <c r="C1112" s="146">
        <v>63.570068359375</v>
      </c>
      <c r="D1112" s="90"/>
      <c r="E1112" s="146">
        <v>1230.71486936374</v>
      </c>
      <c r="F1112" s="146">
        <v>89.097051752338558</v>
      </c>
      <c r="G1112" s="146">
        <v>10.731953855070371</v>
      </c>
      <c r="H1112" s="146">
        <v>0</v>
      </c>
      <c r="I1112" s="146">
        <v>-6.7199315199413396</v>
      </c>
    </row>
    <row r="1113" spans="1:9" x14ac:dyDescent="0.25">
      <c r="A1113" s="146">
        <v>1110</v>
      </c>
      <c r="B1113" s="146">
        <v>63.264804840087891</v>
      </c>
      <c r="C1113" s="146">
        <v>63.264804840087891</v>
      </c>
      <c r="D1113" s="90"/>
      <c r="E1113" s="146">
        <v>1224.804975573205</v>
      </c>
      <c r="F1113" s="146">
        <v>89.138692176755242</v>
      </c>
      <c r="G1113" s="146">
        <v>7.6970450301303206</v>
      </c>
      <c r="H1113" s="146">
        <v>0</v>
      </c>
      <c r="I1113" s="146">
        <v>-6.7199315199413396</v>
      </c>
    </row>
    <row r="1114" spans="1:9" x14ac:dyDescent="0.25">
      <c r="A1114" s="146">
        <v>1111</v>
      </c>
      <c r="B1114" s="146">
        <v>62.698470687866212</v>
      </c>
      <c r="C1114" s="146">
        <v>62.698470687866212</v>
      </c>
      <c r="D1114" s="90"/>
      <c r="E1114" s="146">
        <v>1213.840761122035</v>
      </c>
      <c r="F1114" s="146">
        <v>89.161218129366532</v>
      </c>
      <c r="G1114" s="146">
        <v>3.3387310917064519</v>
      </c>
      <c r="H1114" s="146">
        <v>0</v>
      </c>
      <c r="I1114" s="146">
        <v>-6.7199315199413396</v>
      </c>
    </row>
    <row r="1115" spans="1:9" x14ac:dyDescent="0.25">
      <c r="A1115" s="146">
        <v>1112</v>
      </c>
      <c r="B1115" s="146">
        <v>61.931509780883793</v>
      </c>
      <c r="C1115" s="146">
        <v>61.931509780883793</v>
      </c>
      <c r="D1115" s="90"/>
      <c r="E1115" s="146">
        <v>1427.8541463392819</v>
      </c>
      <c r="F1115" s="146">
        <v>89.183744081977821</v>
      </c>
      <c r="G1115" s="146">
        <v>5.4940079212010478</v>
      </c>
      <c r="H1115" s="146">
        <v>0</v>
      </c>
      <c r="I1115" s="146">
        <v>-6.7199315199413396</v>
      </c>
    </row>
    <row r="1116" spans="1:9" x14ac:dyDescent="0.25">
      <c r="A1116" s="146">
        <v>1113</v>
      </c>
      <c r="B1116" s="146">
        <v>61.688626480102542</v>
      </c>
      <c r="C1116" s="146">
        <v>61.688626480102542</v>
      </c>
      <c r="D1116" s="90"/>
      <c r="E1116" s="146">
        <v>1422.2543808996211</v>
      </c>
      <c r="F1116" s="146">
        <v>89.148906163787203</v>
      </c>
      <c r="G1116" s="146">
        <v>15.04919158066817</v>
      </c>
      <c r="H1116" s="146">
        <v>0</v>
      </c>
      <c r="I1116" s="146">
        <v>-6.7199315199413396</v>
      </c>
    </row>
    <row r="1117" spans="1:9" x14ac:dyDescent="0.25">
      <c r="A1117" s="146">
        <v>1114</v>
      </c>
      <c r="B1117" s="146">
        <v>62.293731689453118</v>
      </c>
      <c r="C1117" s="146">
        <v>62.293731689453118</v>
      </c>
      <c r="D1117" s="90"/>
      <c r="E1117" s="146">
        <v>1436.205308064154</v>
      </c>
      <c r="F1117" s="146">
        <v>89.137068726848369</v>
      </c>
      <c r="G1117" s="146">
        <v>28.988375902138738</v>
      </c>
      <c r="H1117" s="146">
        <v>0</v>
      </c>
      <c r="I1117" s="146">
        <v>-6.7199315199413396</v>
      </c>
    </row>
    <row r="1118" spans="1:9" x14ac:dyDescent="0.25">
      <c r="A1118" s="146">
        <v>1115</v>
      </c>
      <c r="B1118" s="146">
        <v>64.272654724121097</v>
      </c>
      <c r="C1118" s="146">
        <v>64.272654724121097</v>
      </c>
      <c r="D1118" s="90"/>
      <c r="E1118" s="146">
        <v>1481.830119575033</v>
      </c>
      <c r="F1118" s="146">
        <v>89.097030323885093</v>
      </c>
      <c r="G1118" s="146">
        <v>64.886799698257931</v>
      </c>
      <c r="H1118" s="146">
        <v>0</v>
      </c>
      <c r="I1118" s="146">
        <v>-6.7199315199413396</v>
      </c>
    </row>
    <row r="1119" spans="1:9" x14ac:dyDescent="0.25">
      <c r="A1119" s="146">
        <v>1116</v>
      </c>
      <c r="B1119" s="146">
        <v>67.655744934082037</v>
      </c>
      <c r="C1119" s="146">
        <v>67.655744934082037</v>
      </c>
      <c r="D1119" s="90"/>
      <c r="E1119" s="146">
        <v>1559.828531059321</v>
      </c>
      <c r="F1119" s="146">
        <v>89.214486132842936</v>
      </c>
      <c r="G1119" s="146">
        <v>55.431493461465372</v>
      </c>
      <c r="H1119" s="146">
        <v>0</v>
      </c>
      <c r="I1119" s="146">
        <v>-6.7199315199413396</v>
      </c>
    </row>
    <row r="1120" spans="1:9" x14ac:dyDescent="0.25">
      <c r="A1120" s="146">
        <v>1117</v>
      </c>
      <c r="B1120" s="146">
        <v>68.894583129882818</v>
      </c>
      <c r="C1120" s="146">
        <v>68.894583129882818</v>
      </c>
      <c r="D1120" s="90"/>
      <c r="E1120" s="146">
        <v>1588.3904095082071</v>
      </c>
      <c r="F1120" s="146">
        <v>89.172049968163208</v>
      </c>
      <c r="G1120" s="146">
        <v>29.93697507839935</v>
      </c>
      <c r="H1120" s="146">
        <v>0</v>
      </c>
      <c r="I1120" s="146">
        <v>-6.7199315199413396</v>
      </c>
    </row>
    <row r="1121" spans="1:9" x14ac:dyDescent="0.25">
      <c r="A1121" s="146">
        <v>1118</v>
      </c>
      <c r="B1121" s="146">
        <v>69.901360321044919</v>
      </c>
      <c r="C1121" s="146">
        <v>69.901360321044919</v>
      </c>
      <c r="D1121" s="90"/>
      <c r="E1121" s="146">
        <v>1611.6020346070741</v>
      </c>
      <c r="F1121" s="146">
        <v>89.097507154350296</v>
      </c>
      <c r="G1121" s="146">
        <v>25.838300039490761</v>
      </c>
      <c r="H1121" s="146">
        <v>0</v>
      </c>
      <c r="I1121" s="146">
        <v>-6.7199315199413396</v>
      </c>
    </row>
    <row r="1122" spans="1:9" x14ac:dyDescent="0.25">
      <c r="A1122" s="146">
        <v>1119</v>
      </c>
      <c r="B1122" s="146">
        <v>69.805590057373053</v>
      </c>
      <c r="C1122" s="146">
        <v>69.805590057373053</v>
      </c>
      <c r="D1122" s="90"/>
      <c r="E1122" s="146">
        <v>1609.394015319901</v>
      </c>
      <c r="F1122" s="146">
        <v>89.017118123754557</v>
      </c>
      <c r="G1122" s="146">
        <v>7.038370551728752</v>
      </c>
      <c r="H1122" s="146">
        <v>0</v>
      </c>
      <c r="I1122" s="146">
        <v>-6.7199315199413396</v>
      </c>
    </row>
    <row r="1123" spans="1:9" x14ac:dyDescent="0.25">
      <c r="A1123" s="146">
        <v>1120</v>
      </c>
      <c r="B1123" s="146">
        <v>68.866831207275396</v>
      </c>
      <c r="C1123" s="146">
        <v>68.866831207275396</v>
      </c>
      <c r="D1123" s="90"/>
      <c r="E1123" s="146">
        <v>1587.7505785416431</v>
      </c>
      <c r="F1123" s="146">
        <v>89.065369740798388</v>
      </c>
      <c r="G1123" s="146">
        <v>0</v>
      </c>
      <c r="H1123" s="146">
        <v>0</v>
      </c>
      <c r="I1123" s="146">
        <v>-6.7199315199413396</v>
      </c>
    </row>
    <row r="1124" spans="1:9" x14ac:dyDescent="0.25">
      <c r="A1124" s="146">
        <v>1121</v>
      </c>
      <c r="B1124" s="146">
        <v>67.7357780456543</v>
      </c>
      <c r="C1124" s="146">
        <v>67.7357780456543</v>
      </c>
      <c r="D1124" s="90"/>
      <c r="E1124" s="146">
        <v>1561.6737244125461</v>
      </c>
      <c r="F1124" s="146">
        <v>88.999231817224654</v>
      </c>
      <c r="G1124" s="146">
        <v>0</v>
      </c>
      <c r="H1124" s="146">
        <v>0</v>
      </c>
      <c r="I1124" s="146">
        <v>-6.7199315199413396</v>
      </c>
    </row>
    <row r="1125" spans="1:9" x14ac:dyDescent="0.25">
      <c r="A1125" s="146">
        <v>1122</v>
      </c>
      <c r="B1125" s="146">
        <v>66.799913024902338</v>
      </c>
      <c r="C1125" s="146">
        <v>66.799913024902338</v>
      </c>
      <c r="D1125" s="90"/>
      <c r="E1125" s="146">
        <v>1540.0970059533579</v>
      </c>
      <c r="F1125" s="146">
        <v>89.059629973363741</v>
      </c>
      <c r="G1125" s="146">
        <v>6.7377396785109971</v>
      </c>
      <c r="H1125" s="146">
        <v>0</v>
      </c>
      <c r="I1125" s="146">
        <v>-6.7199315199413396</v>
      </c>
    </row>
    <row r="1126" spans="1:9" x14ac:dyDescent="0.25">
      <c r="A1126" s="146">
        <v>1123</v>
      </c>
      <c r="B1126" s="146">
        <v>66.348883819580081</v>
      </c>
      <c r="C1126" s="146">
        <v>66.348883819580081</v>
      </c>
      <c r="D1126" s="90"/>
      <c r="E1126" s="146">
        <v>1529.6983587506979</v>
      </c>
      <c r="F1126" s="146">
        <v>88.946273881985547</v>
      </c>
      <c r="G1126" s="146">
        <v>6.7485793447842726</v>
      </c>
      <c r="H1126" s="146">
        <v>0</v>
      </c>
      <c r="I1126" s="146">
        <v>-6.7199315199413396</v>
      </c>
    </row>
    <row r="1127" spans="1:9" x14ac:dyDescent="0.25">
      <c r="A1127" s="146">
        <v>1124</v>
      </c>
      <c r="B1127" s="146">
        <v>65.489860534667969</v>
      </c>
      <c r="C1127" s="146">
        <v>65.489860534667969</v>
      </c>
      <c r="D1127" s="90"/>
      <c r="E1127" s="146">
        <v>1509.8932552823121</v>
      </c>
      <c r="F1127" s="146">
        <v>88.959453870320175</v>
      </c>
      <c r="G1127" s="146">
        <v>2.5685380331888439</v>
      </c>
      <c r="H1127" s="146">
        <v>0</v>
      </c>
      <c r="I1127" s="146">
        <v>-6.7199315199413396</v>
      </c>
    </row>
    <row r="1128" spans="1:9" x14ac:dyDescent="0.25">
      <c r="A1128" s="146">
        <v>1125</v>
      </c>
      <c r="B1128" s="146">
        <v>64.311805343627924</v>
      </c>
      <c r="C1128" s="146">
        <v>64.311805343627924</v>
      </c>
      <c r="D1128" s="90"/>
      <c r="E1128" s="146">
        <v>1482.732751766503</v>
      </c>
      <c r="F1128" s="146">
        <v>88.960632345304205</v>
      </c>
      <c r="G1128" s="146">
        <v>0</v>
      </c>
      <c r="H1128" s="146">
        <v>0</v>
      </c>
      <c r="I1128" s="146">
        <v>-6.7199315199413396</v>
      </c>
    </row>
    <row r="1129" spans="1:9" x14ac:dyDescent="0.25">
      <c r="A1129" s="146">
        <v>1126</v>
      </c>
      <c r="B1129" s="146">
        <v>61.560054016113277</v>
      </c>
      <c r="C1129" s="146">
        <v>61.560054016113277</v>
      </c>
      <c r="D1129" s="90"/>
      <c r="E1129" s="146">
        <v>1419.2900946023601</v>
      </c>
      <c r="F1129" s="146">
        <v>88.917999642195838</v>
      </c>
      <c r="G1129" s="146">
        <v>0</v>
      </c>
      <c r="H1129" s="146">
        <v>0</v>
      </c>
      <c r="I1129" s="146">
        <v>-6.7199315199413396</v>
      </c>
    </row>
    <row r="1130" spans="1:9" x14ac:dyDescent="0.25">
      <c r="A1130" s="146">
        <v>1127</v>
      </c>
      <c r="B1130" s="146">
        <v>57.415671920776369</v>
      </c>
      <c r="C1130" s="146">
        <v>57.415671920776369</v>
      </c>
      <c r="D1130" s="90"/>
      <c r="E1130" s="146">
        <v>1323.7398136584959</v>
      </c>
      <c r="F1130" s="146">
        <v>88.94119749005138</v>
      </c>
      <c r="G1130" s="146">
        <v>0</v>
      </c>
      <c r="H1130" s="146">
        <v>0</v>
      </c>
      <c r="I1130" s="146">
        <v>-6.7199315199413396</v>
      </c>
    </row>
    <row r="1131" spans="1:9" x14ac:dyDescent="0.25">
      <c r="A1131" s="146">
        <v>1128</v>
      </c>
      <c r="B1131" s="146">
        <v>52.579685974121091</v>
      </c>
      <c r="C1131" s="146">
        <v>52.579685974121091</v>
      </c>
      <c r="D1131" s="90"/>
      <c r="E1131" s="146">
        <v>1494.241613502626</v>
      </c>
      <c r="F1131" s="146">
        <v>88.958073514600528</v>
      </c>
      <c r="G1131" s="146">
        <v>0</v>
      </c>
      <c r="H1131" s="146">
        <v>0</v>
      </c>
      <c r="I1131" s="146">
        <v>-6.7199315199413396</v>
      </c>
    </row>
    <row r="1132" spans="1:9" x14ac:dyDescent="0.25">
      <c r="A1132" s="146">
        <v>1129</v>
      </c>
      <c r="B1132" s="146">
        <v>47.727590560913093</v>
      </c>
      <c r="C1132" s="146">
        <v>47.727590560913093</v>
      </c>
      <c r="D1132" s="90"/>
      <c r="E1132" s="146">
        <v>1356.3518040680649</v>
      </c>
      <c r="F1132" s="146">
        <v>88.93370780829737</v>
      </c>
      <c r="G1132" s="146">
        <v>0</v>
      </c>
      <c r="H1132" s="146">
        <v>0</v>
      </c>
      <c r="I1132" s="146">
        <v>-6.7199315199413396</v>
      </c>
    </row>
    <row r="1133" spans="1:9" x14ac:dyDescent="0.25">
      <c r="A1133" s="146">
        <v>1130</v>
      </c>
      <c r="B1133" s="146">
        <v>42.92529640197754</v>
      </c>
      <c r="C1133" s="146">
        <v>42.92529640197754</v>
      </c>
      <c r="D1133" s="90"/>
      <c r="E1133" s="146">
        <v>1219.8772770788039</v>
      </c>
      <c r="F1133" s="146">
        <v>88.961168445849637</v>
      </c>
      <c r="G1133" s="146">
        <v>0</v>
      </c>
      <c r="H1133" s="146">
        <v>0</v>
      </c>
      <c r="I1133" s="146">
        <v>-6.7199315199413396</v>
      </c>
    </row>
    <row r="1134" spans="1:9" x14ac:dyDescent="0.25">
      <c r="A1134" s="146">
        <v>1131</v>
      </c>
      <c r="B1134" s="146">
        <v>37.885212707519528</v>
      </c>
      <c r="C1134" s="146">
        <v>37.885212707519528</v>
      </c>
      <c r="D1134" s="90"/>
      <c r="E1134" s="146">
        <v>1460.718728597509</v>
      </c>
      <c r="F1134" s="146">
        <v>88.906634473220649</v>
      </c>
      <c r="G1134" s="146">
        <v>0</v>
      </c>
      <c r="H1134" s="146">
        <v>0</v>
      </c>
      <c r="I1134" s="146">
        <v>-6.7199315199413396</v>
      </c>
    </row>
    <row r="1135" spans="1:9" x14ac:dyDescent="0.25">
      <c r="A1135" s="146">
        <v>1132</v>
      </c>
      <c r="B1135" s="146">
        <v>33.899302673339847</v>
      </c>
      <c r="C1135" s="146">
        <v>33.899302673339847</v>
      </c>
      <c r="D1135" s="90"/>
      <c r="E1135" s="146">
        <v>1307.036248776684</v>
      </c>
      <c r="F1135" s="146">
        <v>88.913030905154258</v>
      </c>
      <c r="G1135" s="146">
        <v>0</v>
      </c>
      <c r="H1135" s="146">
        <v>0</v>
      </c>
      <c r="I1135" s="146">
        <v>-6.7199315199413396</v>
      </c>
    </row>
    <row r="1136" spans="1:9" x14ac:dyDescent="0.25">
      <c r="A1136" s="146">
        <v>1133</v>
      </c>
      <c r="B1136" s="146">
        <v>30.07897167205811</v>
      </c>
      <c r="C1136" s="146">
        <v>30.07897167205811</v>
      </c>
      <c r="D1136" s="90"/>
      <c r="E1136" s="146">
        <v>1159.737906119992</v>
      </c>
      <c r="F1136" s="146">
        <v>88.957083512808651</v>
      </c>
      <c r="G1136" s="146">
        <v>0</v>
      </c>
      <c r="H1136" s="146">
        <v>0</v>
      </c>
      <c r="I1136" s="146">
        <v>-6.7199315199413396</v>
      </c>
    </row>
    <row r="1137" spans="1:9" x14ac:dyDescent="0.25">
      <c r="A1137" s="146">
        <v>1134</v>
      </c>
      <c r="B1137" s="146">
        <v>27.070876693725591</v>
      </c>
      <c r="C1137" s="146">
        <v>27.070876693725591</v>
      </c>
      <c r="D1137" s="90"/>
      <c r="E1137" s="146">
        <v>1667.8856866437129</v>
      </c>
      <c r="F1137" s="146">
        <v>88.971719885790165</v>
      </c>
      <c r="G1137" s="146">
        <v>0</v>
      </c>
      <c r="H1137" s="146">
        <v>0</v>
      </c>
      <c r="I1137" s="146">
        <v>-6.7199315199413396</v>
      </c>
    </row>
    <row r="1138" spans="1:9" x14ac:dyDescent="0.25">
      <c r="A1138" s="146">
        <v>1135</v>
      </c>
      <c r="B1138" s="146">
        <v>23.15227661132813</v>
      </c>
      <c r="C1138" s="146">
        <v>23.15227661132813</v>
      </c>
      <c r="D1138" s="90"/>
      <c r="E1138" s="146">
        <v>1426.4536464827661</v>
      </c>
      <c r="F1138" s="146">
        <v>89.01426482645843</v>
      </c>
      <c r="G1138" s="146">
        <v>0</v>
      </c>
      <c r="H1138" s="146">
        <v>0</v>
      </c>
      <c r="I1138" s="146">
        <v>-6.7199315199413396</v>
      </c>
    </row>
    <row r="1139" spans="1:9" x14ac:dyDescent="0.25">
      <c r="A1139" s="146">
        <v>1136</v>
      </c>
      <c r="B1139" s="146">
        <v>20.563782119750979</v>
      </c>
      <c r="C1139" s="146">
        <v>20.563782119750979</v>
      </c>
      <c r="D1139" s="90"/>
      <c r="E1139" s="146">
        <v>1266.9718180476241</v>
      </c>
      <c r="F1139" s="146">
        <v>89.03646776473775</v>
      </c>
      <c r="G1139" s="146">
        <v>0</v>
      </c>
      <c r="H1139" s="146">
        <v>0</v>
      </c>
      <c r="I1139" s="146">
        <v>-6.7199315199413396</v>
      </c>
    </row>
    <row r="1140" spans="1:9" x14ac:dyDescent="0.25">
      <c r="A1140" s="146">
        <v>1137</v>
      </c>
      <c r="B1140" s="146">
        <v>18.255357360839849</v>
      </c>
      <c r="C1140" s="146">
        <v>18.255357360839849</v>
      </c>
      <c r="D1140" s="90"/>
      <c r="E1140" s="146">
        <v>1124.7455925122599</v>
      </c>
      <c r="F1140" s="146">
        <v>89.027177106418819</v>
      </c>
      <c r="G1140" s="146">
        <v>0</v>
      </c>
      <c r="H1140" s="146">
        <v>0</v>
      </c>
      <c r="I1140" s="146">
        <v>-6.7199315199413396</v>
      </c>
    </row>
    <row r="1141" spans="1:9" x14ac:dyDescent="0.25">
      <c r="A1141" s="146">
        <v>1138</v>
      </c>
      <c r="B1141" s="146">
        <v>15.585868835449221</v>
      </c>
      <c r="C1141" s="146">
        <v>15.585868835449221</v>
      </c>
      <c r="D1141" s="90"/>
      <c r="E1141" s="146">
        <v>960.2735751286998</v>
      </c>
      <c r="F1141" s="146">
        <v>89.041813479400332</v>
      </c>
      <c r="G1141" s="146">
        <v>0</v>
      </c>
      <c r="H1141" s="146">
        <v>0</v>
      </c>
      <c r="I1141" s="146">
        <v>-6.7199315199413396</v>
      </c>
    </row>
    <row r="1142" spans="1:9" x14ac:dyDescent="0.25">
      <c r="A1142" s="146">
        <v>1139</v>
      </c>
      <c r="B1142" s="146">
        <v>14.0568998336792</v>
      </c>
      <c r="C1142" s="146">
        <v>14.0568998336792</v>
      </c>
      <c r="D1142" s="90"/>
      <c r="E1142" s="146">
        <v>866.07102889327609</v>
      </c>
      <c r="F1142" s="146">
        <v>89.021393882124428</v>
      </c>
      <c r="G1142" s="146">
        <v>0.99807008526009489</v>
      </c>
      <c r="H1142" s="146">
        <v>0</v>
      </c>
      <c r="I1142" s="146">
        <v>-6.7199315199413396</v>
      </c>
    </row>
    <row r="1143" spans="1:9" x14ac:dyDescent="0.25">
      <c r="A1143" s="146">
        <v>1140</v>
      </c>
      <c r="B1143" s="146">
        <v>14.006826305389399</v>
      </c>
      <c r="C1143" s="146">
        <v>14.006826305389399</v>
      </c>
      <c r="D1143" s="90"/>
      <c r="E1143" s="146">
        <v>862.98590822802419</v>
      </c>
      <c r="F1143" s="146">
        <v>89.062355670543241</v>
      </c>
      <c r="G1143" s="146">
        <v>5.0245448807014244</v>
      </c>
      <c r="H1143" s="146">
        <v>0</v>
      </c>
      <c r="I1143" s="146">
        <v>-6.7199315199413396</v>
      </c>
    </row>
    <row r="1144" spans="1:9" x14ac:dyDescent="0.25">
      <c r="A1144" s="146">
        <v>1141</v>
      </c>
      <c r="B1144" s="146">
        <v>14.744479084014889</v>
      </c>
      <c r="C1144" s="146">
        <v>14.744479084014889</v>
      </c>
      <c r="D1144" s="90"/>
      <c r="E1144" s="146">
        <v>908.43403039643465</v>
      </c>
      <c r="F1144" s="146">
        <v>89.081287824070003</v>
      </c>
      <c r="G1144" s="146">
        <v>4.9406969019134932</v>
      </c>
      <c r="H1144" s="146">
        <v>0</v>
      </c>
      <c r="I1144" s="146">
        <v>-6.7199315199413396</v>
      </c>
    </row>
    <row r="1145" spans="1:9" x14ac:dyDescent="0.25">
      <c r="A1145" s="146">
        <v>1142</v>
      </c>
      <c r="B1145" s="146">
        <v>15.14856634140015</v>
      </c>
      <c r="C1145" s="146">
        <v>15.14856634140015</v>
      </c>
      <c r="D1145" s="90"/>
      <c r="E1145" s="146">
        <v>933.33057735252896</v>
      </c>
      <c r="F1145" s="146">
        <v>89.112926869155402</v>
      </c>
      <c r="G1145" s="146">
        <v>6.5565913021844118</v>
      </c>
      <c r="H1145" s="146">
        <v>0</v>
      </c>
      <c r="I1145" s="146">
        <v>-6.7199315199413396</v>
      </c>
    </row>
    <row r="1146" spans="1:9" x14ac:dyDescent="0.25">
      <c r="A1146" s="146">
        <v>1143</v>
      </c>
      <c r="B1146" s="146">
        <v>16.82706089019775</v>
      </c>
      <c r="C1146" s="146">
        <v>16.82706089019775</v>
      </c>
      <c r="D1146" s="90"/>
      <c r="E1146" s="146">
        <v>1036.7456630448919</v>
      </c>
      <c r="F1146" s="146">
        <v>89.127252309632127</v>
      </c>
      <c r="G1146" s="146">
        <v>11.453518879887129</v>
      </c>
      <c r="H1146" s="146">
        <v>0</v>
      </c>
      <c r="I1146" s="146">
        <v>-6.7199315199413396</v>
      </c>
    </row>
    <row r="1147" spans="1:9" x14ac:dyDescent="0.25">
      <c r="A1147" s="146">
        <v>1144</v>
      </c>
      <c r="B1147" s="146">
        <v>19.06285743713379</v>
      </c>
      <c r="C1147" s="146">
        <v>19.06285743713379</v>
      </c>
      <c r="D1147" s="90"/>
      <c r="E1147" s="146">
        <v>1174.497133049791</v>
      </c>
      <c r="F1147" s="146">
        <v>89.117354742075577</v>
      </c>
      <c r="G1147" s="146">
        <v>15.140973770856361</v>
      </c>
      <c r="H1147" s="146">
        <v>0</v>
      </c>
      <c r="I1147" s="146">
        <v>-6.7199315199413396</v>
      </c>
    </row>
    <row r="1148" spans="1:9" x14ac:dyDescent="0.25">
      <c r="A1148" s="146">
        <v>1145</v>
      </c>
      <c r="B1148" s="146">
        <v>21.895280075073241</v>
      </c>
      <c r="C1148" s="146">
        <v>21.895280075073241</v>
      </c>
      <c r="D1148" s="90"/>
      <c r="E1148" s="146">
        <v>1349.007815869302</v>
      </c>
      <c r="F1148" s="146">
        <v>89.111965577139387</v>
      </c>
      <c r="G1148" s="146">
        <v>18.28986765174626</v>
      </c>
      <c r="H1148" s="146">
        <v>0</v>
      </c>
      <c r="I1148" s="146">
        <v>-6.7199315199413396</v>
      </c>
    </row>
    <row r="1149" spans="1:9" x14ac:dyDescent="0.25">
      <c r="A1149" s="146">
        <v>1146</v>
      </c>
      <c r="B1149" s="146">
        <v>24.170294570922849</v>
      </c>
      <c r="C1149" s="146">
        <v>24.170294570922849</v>
      </c>
      <c r="D1149" s="90"/>
      <c r="E1149" s="146">
        <v>1489.175574655407</v>
      </c>
      <c r="F1149" s="146">
        <v>89.110758885268126</v>
      </c>
      <c r="G1149" s="146">
        <v>13.407211350426509</v>
      </c>
      <c r="H1149" s="146">
        <v>0</v>
      </c>
      <c r="I1149" s="146">
        <v>-6.7199315199413396</v>
      </c>
    </row>
    <row r="1150" spans="1:9" x14ac:dyDescent="0.25">
      <c r="A1150" s="146">
        <v>1147</v>
      </c>
      <c r="B1150" s="146">
        <v>24.686214447021481</v>
      </c>
      <c r="C1150" s="146">
        <v>24.686214447021481</v>
      </c>
      <c r="D1150" s="90"/>
      <c r="E1150" s="146">
        <v>1520.962331565255</v>
      </c>
      <c r="F1150" s="146">
        <v>89.007044433426913</v>
      </c>
      <c r="G1150" s="146">
        <v>3.168410733862046</v>
      </c>
      <c r="H1150" s="146">
        <v>0</v>
      </c>
      <c r="I1150" s="146">
        <v>-6.7199315199413396</v>
      </c>
    </row>
    <row r="1151" spans="1:9" x14ac:dyDescent="0.25">
      <c r="A1151" s="146">
        <v>1148</v>
      </c>
      <c r="B1151" s="146">
        <v>23.131112861633301</v>
      </c>
      <c r="C1151" s="146">
        <v>23.131112861633301</v>
      </c>
      <c r="D1151" s="90"/>
      <c r="E1151" s="146">
        <v>1425.1497095770251</v>
      </c>
      <c r="F1151" s="146">
        <v>89.008222908410943</v>
      </c>
      <c r="G1151" s="146">
        <v>0</v>
      </c>
      <c r="H1151" s="146">
        <v>0</v>
      </c>
      <c r="I1151" s="146">
        <v>-6.7199315199413396</v>
      </c>
    </row>
    <row r="1152" spans="1:9" x14ac:dyDescent="0.25">
      <c r="A1152" s="146">
        <v>1149</v>
      </c>
      <c r="B1152" s="146">
        <v>19.725339317321779</v>
      </c>
      <c r="C1152" s="146">
        <v>19.725339317321779</v>
      </c>
      <c r="D1152" s="90"/>
      <c r="E1152" s="146">
        <v>1215.313840174849</v>
      </c>
      <c r="F1152" s="146">
        <v>89.030425846690264</v>
      </c>
      <c r="G1152" s="146">
        <v>0</v>
      </c>
      <c r="H1152" s="146">
        <v>0</v>
      </c>
      <c r="I1152" s="146">
        <v>-6.7199315199413396</v>
      </c>
    </row>
    <row r="1153" spans="1:9" x14ac:dyDescent="0.25">
      <c r="A1153" s="146">
        <v>1150</v>
      </c>
      <c r="B1153" s="146">
        <v>15.309971618652339</v>
      </c>
      <c r="C1153" s="146">
        <v>15.309971618652339</v>
      </c>
      <c r="D1153" s="90"/>
      <c r="E1153" s="146">
        <v>943.2750484800597</v>
      </c>
      <c r="F1153" s="146">
        <v>89.064384444997202</v>
      </c>
      <c r="G1153" s="146">
        <v>0</v>
      </c>
      <c r="H1153" s="146">
        <v>0</v>
      </c>
      <c r="I1153" s="146">
        <v>-6.7199315199413396</v>
      </c>
    </row>
    <row r="1154" spans="1:9" x14ac:dyDescent="0.25">
      <c r="A1154" s="146">
        <v>1151</v>
      </c>
      <c r="B1154" s="146">
        <v>12.94662790298462</v>
      </c>
      <c r="C1154" s="146">
        <v>12.94662790298462</v>
      </c>
      <c r="D1154" s="90"/>
      <c r="E1154" s="146">
        <v>800</v>
      </c>
      <c r="F1154" s="146">
        <v>89.052741368542399</v>
      </c>
      <c r="G1154" s="146">
        <v>2.1883892776039109</v>
      </c>
      <c r="H1154" s="146">
        <v>0</v>
      </c>
      <c r="I1154" s="146">
        <v>-6.7199315199413396</v>
      </c>
    </row>
    <row r="1155" spans="1:9" x14ac:dyDescent="0.25">
      <c r="A1155" s="146">
        <v>1152</v>
      </c>
      <c r="B1155" s="146">
        <v>12.73959894180298</v>
      </c>
      <c r="C1155" s="146">
        <v>12.73959894180298</v>
      </c>
      <c r="D1155" s="90"/>
      <c r="E1155" s="146">
        <v>800</v>
      </c>
      <c r="F1155" s="146">
        <v>89.072914903017832</v>
      </c>
      <c r="G1155" s="146">
        <v>2.1883892776039109</v>
      </c>
      <c r="H1155" s="146">
        <v>0</v>
      </c>
      <c r="I1155" s="146">
        <v>-6.7199315199413396</v>
      </c>
    </row>
    <row r="1156" spans="1:9" x14ac:dyDescent="0.25">
      <c r="A1156" s="146">
        <v>1153</v>
      </c>
      <c r="B1156" s="146">
        <v>12.89740514755249</v>
      </c>
      <c r="C1156" s="146">
        <v>12.89740514755249</v>
      </c>
      <c r="D1156" s="90"/>
      <c r="E1156" s="146">
        <v>800</v>
      </c>
      <c r="F1156" s="146">
        <v>89.104553948103231</v>
      </c>
      <c r="G1156" s="146">
        <v>2.1883892776039109</v>
      </c>
      <c r="H1156" s="146">
        <v>0</v>
      </c>
      <c r="I1156" s="146">
        <v>-6.7199315199413396</v>
      </c>
    </row>
    <row r="1157" spans="1:9" x14ac:dyDescent="0.25">
      <c r="A1157" s="146">
        <v>1154</v>
      </c>
      <c r="B1157" s="146">
        <v>13.434035396575929</v>
      </c>
      <c r="C1157" s="146">
        <v>13.434035396575929</v>
      </c>
      <c r="D1157" s="90"/>
      <c r="E1157" s="146">
        <v>827.69522410802779</v>
      </c>
      <c r="F1157" s="146">
        <v>89.136192993188629</v>
      </c>
      <c r="G1157" s="146">
        <v>7.7602829466547876</v>
      </c>
      <c r="H1157" s="146">
        <v>0</v>
      </c>
      <c r="I1157" s="146">
        <v>-6.7199315199413396</v>
      </c>
    </row>
    <row r="1158" spans="1:9" x14ac:dyDescent="0.25">
      <c r="A1158" s="146">
        <v>1155</v>
      </c>
      <c r="B1158" s="146">
        <v>16.231780719757079</v>
      </c>
      <c r="C1158" s="146">
        <v>16.231780719757079</v>
      </c>
      <c r="D1158" s="90"/>
      <c r="E1158" s="146">
        <v>1000.069374831036</v>
      </c>
      <c r="F1158" s="146">
        <v>89.109726736207776</v>
      </c>
      <c r="G1158" s="146">
        <v>17.375904362989029</v>
      </c>
      <c r="H1158" s="146">
        <v>0</v>
      </c>
      <c r="I1158" s="146">
        <v>-6.7199315199413396</v>
      </c>
    </row>
    <row r="1159" spans="1:9" x14ac:dyDescent="0.25">
      <c r="A1159" s="146">
        <v>1156</v>
      </c>
      <c r="B1159" s="146">
        <v>20.651663780212399</v>
      </c>
      <c r="C1159" s="146">
        <v>20.651663780212399</v>
      </c>
      <c r="D1159" s="90"/>
      <c r="E1159" s="146">
        <v>1272.386366134132</v>
      </c>
      <c r="F1159" s="146">
        <v>89.168495099260142</v>
      </c>
      <c r="G1159" s="146">
        <v>29.727924678366008</v>
      </c>
      <c r="H1159" s="146">
        <v>0</v>
      </c>
      <c r="I1159" s="146">
        <v>-6.7199315199413396</v>
      </c>
    </row>
    <row r="1160" spans="1:9" x14ac:dyDescent="0.25">
      <c r="A1160" s="146">
        <v>1157</v>
      </c>
      <c r="B1160" s="146">
        <v>26.38936710357666</v>
      </c>
      <c r="C1160" s="146">
        <v>26.38936710357666</v>
      </c>
      <c r="D1160" s="90"/>
      <c r="E1160" s="146">
        <v>1625.896647885198</v>
      </c>
      <c r="F1160" s="146">
        <v>89.210599294356072</v>
      </c>
      <c r="G1160" s="146">
        <v>38.70484954933994</v>
      </c>
      <c r="H1160" s="146">
        <v>0</v>
      </c>
      <c r="I1160" s="146">
        <v>-6.7199315199413396</v>
      </c>
    </row>
    <row r="1161" spans="1:9" x14ac:dyDescent="0.25">
      <c r="A1161" s="146">
        <v>1158</v>
      </c>
      <c r="B1161" s="146">
        <v>30.78507385253906</v>
      </c>
      <c r="C1161" s="146">
        <v>30.78507385253906</v>
      </c>
      <c r="D1161" s="90"/>
      <c r="E1161" s="146">
        <v>1896.7240929001889</v>
      </c>
      <c r="F1161" s="146">
        <v>89.116126335596107</v>
      </c>
      <c r="G1161" s="146">
        <v>26.32733439370886</v>
      </c>
      <c r="H1161" s="146">
        <v>0</v>
      </c>
      <c r="I1161" s="146">
        <v>-6.7199315199413396</v>
      </c>
    </row>
    <row r="1162" spans="1:9" x14ac:dyDescent="0.25">
      <c r="A1162" s="146">
        <v>1159</v>
      </c>
      <c r="B1162" s="146">
        <v>32.977640151977539</v>
      </c>
      <c r="C1162" s="146">
        <v>32.977640151977539</v>
      </c>
      <c r="D1162" s="90"/>
      <c r="E1162" s="146">
        <v>1271.500227986887</v>
      </c>
      <c r="F1162" s="146">
        <v>88.999706883501858</v>
      </c>
      <c r="G1162" s="146">
        <v>25.40273295938329</v>
      </c>
      <c r="H1162" s="146">
        <v>0</v>
      </c>
      <c r="I1162" s="146">
        <v>-6.7199315199413396</v>
      </c>
    </row>
    <row r="1163" spans="1:9" x14ac:dyDescent="0.25">
      <c r="A1163" s="146">
        <v>1160</v>
      </c>
      <c r="B1163" s="146">
        <v>36.810299682617178</v>
      </c>
      <c r="C1163" s="146">
        <v>36.810299682617178</v>
      </c>
      <c r="D1163" s="90"/>
      <c r="E1163" s="146">
        <v>1419.2739147803061</v>
      </c>
      <c r="F1163" s="146">
        <v>89.067367548824436</v>
      </c>
      <c r="G1163" s="146">
        <v>49.361927503092048</v>
      </c>
      <c r="H1163" s="146">
        <v>0</v>
      </c>
      <c r="I1163" s="146">
        <v>-6.7199315199413396</v>
      </c>
    </row>
    <row r="1164" spans="1:9" x14ac:dyDescent="0.25">
      <c r="A1164" s="146">
        <v>1161</v>
      </c>
      <c r="B1164" s="146">
        <v>41.366282653808597</v>
      </c>
      <c r="C1164" s="146">
        <v>41.366282653808597</v>
      </c>
      <c r="D1164" s="90"/>
      <c r="E1164" s="146">
        <v>1594.9363745523669</v>
      </c>
      <c r="F1164" s="146">
        <v>89.083824866511222</v>
      </c>
      <c r="G1164" s="146">
        <v>38.234658593485307</v>
      </c>
      <c r="H1164" s="146">
        <v>0</v>
      </c>
      <c r="I1164" s="146">
        <v>-6.7199315199413396</v>
      </c>
    </row>
    <row r="1165" spans="1:9" x14ac:dyDescent="0.25">
      <c r="A1165" s="146">
        <v>1162</v>
      </c>
      <c r="B1165" s="146">
        <v>43.708555603027342</v>
      </c>
      <c r="C1165" s="146">
        <v>43.708555603027342</v>
      </c>
      <c r="D1165" s="90"/>
      <c r="E1165" s="146">
        <v>1242.1364151981049</v>
      </c>
      <c r="F1165" s="146">
        <v>89.020203927672142</v>
      </c>
      <c r="G1165" s="146">
        <v>37.687682916072298</v>
      </c>
      <c r="H1165" s="146">
        <v>0</v>
      </c>
      <c r="I1165" s="146">
        <v>-6.7199315199413396</v>
      </c>
    </row>
    <row r="1166" spans="1:9" x14ac:dyDescent="0.25">
      <c r="A1166" s="146">
        <v>1163</v>
      </c>
      <c r="B1166" s="146">
        <v>47.361842346191409</v>
      </c>
      <c r="C1166" s="146">
        <v>47.361842346191409</v>
      </c>
      <c r="D1166" s="90"/>
      <c r="E1166" s="146">
        <v>1345.957748029572</v>
      </c>
      <c r="F1166" s="146">
        <v>89.200538661200127</v>
      </c>
      <c r="G1166" s="146">
        <v>46.616276540987442</v>
      </c>
      <c r="H1166" s="146">
        <v>0</v>
      </c>
      <c r="I1166" s="146">
        <v>-6.7199315199413396</v>
      </c>
    </row>
    <row r="1167" spans="1:9" x14ac:dyDescent="0.25">
      <c r="A1167" s="146">
        <v>1164</v>
      </c>
      <c r="B1167" s="146">
        <v>49.864344787597659</v>
      </c>
      <c r="C1167" s="146">
        <v>49.864344787597659</v>
      </c>
      <c r="D1167" s="90"/>
      <c r="E1167" s="146">
        <v>1417.0753900725761</v>
      </c>
      <c r="F1167" s="146">
        <v>89.267465611322649</v>
      </c>
      <c r="G1167" s="146">
        <v>37.101955413693453</v>
      </c>
      <c r="H1167" s="146">
        <v>0</v>
      </c>
      <c r="I1167" s="146">
        <v>-6.7199315199413396</v>
      </c>
    </row>
    <row r="1168" spans="1:9" x14ac:dyDescent="0.25">
      <c r="A1168" s="146">
        <v>1165</v>
      </c>
      <c r="B1168" s="146">
        <v>52.247294616699222</v>
      </c>
      <c r="C1168" s="146">
        <v>52.247294616699222</v>
      </c>
      <c r="D1168" s="90"/>
      <c r="E1168" s="146">
        <v>1484.795512997712</v>
      </c>
      <c r="F1168" s="146">
        <v>89.202364894231238</v>
      </c>
      <c r="G1168" s="146">
        <v>31.045769563845688</v>
      </c>
      <c r="H1168" s="146">
        <v>0</v>
      </c>
      <c r="I1168" s="146">
        <v>-6.7199315199413396</v>
      </c>
    </row>
    <row r="1169" spans="1:9" x14ac:dyDescent="0.25">
      <c r="A1169" s="146">
        <v>1166</v>
      </c>
      <c r="B1169" s="146">
        <v>53.593080139160158</v>
      </c>
      <c r="C1169" s="146">
        <v>53.593080139160158</v>
      </c>
      <c r="D1169" s="90"/>
      <c r="E1169" s="146">
        <v>1523.040867515429</v>
      </c>
      <c r="F1169" s="146">
        <v>89.142474628047083</v>
      </c>
      <c r="G1169" s="146">
        <v>31.20073522295505</v>
      </c>
      <c r="H1169" s="146">
        <v>0</v>
      </c>
      <c r="I1169" s="146">
        <v>-6.7199315199413396</v>
      </c>
    </row>
    <row r="1170" spans="1:9" x14ac:dyDescent="0.25">
      <c r="A1170" s="146">
        <v>1167</v>
      </c>
      <c r="B1170" s="146">
        <v>55.915402221679678</v>
      </c>
      <c r="C1170" s="146">
        <v>55.915402221679678</v>
      </c>
      <c r="D1170" s="90"/>
      <c r="E1170" s="146">
        <v>1289.1505340161709</v>
      </c>
      <c r="F1170" s="146">
        <v>89.026884250889594</v>
      </c>
      <c r="G1170" s="146">
        <v>43.699143003581867</v>
      </c>
      <c r="H1170" s="146">
        <v>0</v>
      </c>
      <c r="I1170" s="146">
        <v>-6.7199315199413396</v>
      </c>
    </row>
    <row r="1171" spans="1:9" x14ac:dyDescent="0.25">
      <c r="A1171" s="146">
        <v>1168</v>
      </c>
      <c r="B1171" s="146">
        <v>57.861907958984382</v>
      </c>
      <c r="C1171" s="146">
        <v>57.861907958984382</v>
      </c>
      <c r="D1171" s="90"/>
      <c r="E1171" s="146">
        <v>1334.0279525986839</v>
      </c>
      <c r="F1171" s="146">
        <v>89.06395785049898</v>
      </c>
      <c r="G1171" s="146">
        <v>31.686715238182131</v>
      </c>
      <c r="H1171" s="146">
        <v>0</v>
      </c>
      <c r="I1171" s="146">
        <v>-6.7199315199413396</v>
      </c>
    </row>
    <row r="1172" spans="1:9" x14ac:dyDescent="0.25">
      <c r="A1172" s="146">
        <v>1169</v>
      </c>
      <c r="B1172" s="146">
        <v>59.148777770996091</v>
      </c>
      <c r="C1172" s="146">
        <v>59.148777770996091</v>
      </c>
      <c r="D1172" s="90"/>
      <c r="E1172" s="146">
        <v>1363.697217943268</v>
      </c>
      <c r="F1172" s="146">
        <v>89.102555569827331</v>
      </c>
      <c r="G1172" s="146">
        <v>29.678315283741</v>
      </c>
      <c r="H1172" s="146">
        <v>0</v>
      </c>
      <c r="I1172" s="146">
        <v>-6.7199315199413396</v>
      </c>
    </row>
    <row r="1173" spans="1:9" x14ac:dyDescent="0.25">
      <c r="A1173" s="146">
        <v>1170</v>
      </c>
      <c r="B1173" s="146">
        <v>60.710214233398439</v>
      </c>
      <c r="C1173" s="146">
        <v>60.710214233398439</v>
      </c>
      <c r="D1173" s="90"/>
      <c r="E1173" s="146">
        <v>1399.6967202156111</v>
      </c>
      <c r="F1173" s="146">
        <v>89.09746861736464</v>
      </c>
      <c r="G1173" s="146">
        <v>38.775955526039823</v>
      </c>
      <c r="H1173" s="146">
        <v>0</v>
      </c>
      <c r="I1173" s="146">
        <v>-6.7199315199413396</v>
      </c>
    </row>
    <row r="1174" spans="1:9" x14ac:dyDescent="0.25">
      <c r="A1174" s="146">
        <v>1171</v>
      </c>
      <c r="B1174" s="146">
        <v>62.754711914062497</v>
      </c>
      <c r="C1174" s="146">
        <v>62.754711914062497</v>
      </c>
      <c r="D1174" s="90"/>
      <c r="E1174" s="146">
        <v>1446.8333797423311</v>
      </c>
      <c r="F1174" s="146">
        <v>88.959568871350342</v>
      </c>
      <c r="G1174" s="146">
        <v>45.715565731505301</v>
      </c>
      <c r="H1174" s="146">
        <v>0</v>
      </c>
      <c r="I1174" s="146">
        <v>-6.7199315199413396</v>
      </c>
    </row>
    <row r="1175" spans="1:9" x14ac:dyDescent="0.25">
      <c r="A1175" s="146">
        <v>1172</v>
      </c>
      <c r="B1175" s="146">
        <v>64.589100646972653</v>
      </c>
      <c r="C1175" s="146">
        <v>64.589100646972653</v>
      </c>
      <c r="D1175" s="90"/>
      <c r="E1175" s="146">
        <v>1489.1258988097779</v>
      </c>
      <c r="F1175" s="146">
        <v>88.987763590617647</v>
      </c>
      <c r="G1175" s="146">
        <v>30.782169909545431</v>
      </c>
      <c r="H1175" s="146">
        <v>0</v>
      </c>
      <c r="I1175" s="146">
        <v>-6.7199315199413396</v>
      </c>
    </row>
    <row r="1176" spans="1:9" x14ac:dyDescent="0.25">
      <c r="A1176" s="146">
        <v>1173</v>
      </c>
      <c r="B1176" s="146">
        <v>65.359761047363278</v>
      </c>
      <c r="C1176" s="146">
        <v>65.359761047363278</v>
      </c>
      <c r="D1176" s="90"/>
      <c r="E1176" s="146">
        <v>1265.363273235936</v>
      </c>
      <c r="F1176" s="146">
        <v>89.039238515674526</v>
      </c>
      <c r="G1176" s="146">
        <v>30.698554032495469</v>
      </c>
      <c r="H1176" s="146">
        <v>0</v>
      </c>
      <c r="I1176" s="146">
        <v>-6.7199315199413396</v>
      </c>
    </row>
    <row r="1177" spans="1:9" x14ac:dyDescent="0.25">
      <c r="A1177" s="146">
        <v>1174</v>
      </c>
      <c r="B1177" s="146">
        <v>66.983540344238278</v>
      </c>
      <c r="C1177" s="146">
        <v>66.983540344238278</v>
      </c>
      <c r="D1177" s="90"/>
      <c r="E1177" s="146">
        <v>1296.799598173194</v>
      </c>
      <c r="F1177" s="146">
        <v>89.078058808143595</v>
      </c>
      <c r="G1177" s="146">
        <v>43.135814997590948</v>
      </c>
      <c r="H1177" s="146">
        <v>0</v>
      </c>
      <c r="I1177" s="146">
        <v>-6.7199315199413396</v>
      </c>
    </row>
    <row r="1178" spans="1:9" x14ac:dyDescent="0.25">
      <c r="A1178" s="146">
        <v>1175</v>
      </c>
      <c r="B1178" s="146">
        <v>68.389508819580072</v>
      </c>
      <c r="C1178" s="146">
        <v>68.389508819580072</v>
      </c>
      <c r="D1178" s="90"/>
      <c r="E1178" s="146">
        <v>1324.019111272941</v>
      </c>
      <c r="F1178" s="146">
        <v>89.054021978511642</v>
      </c>
      <c r="G1178" s="146">
        <v>33.140455010928939</v>
      </c>
      <c r="H1178" s="146">
        <v>0</v>
      </c>
      <c r="I1178" s="146">
        <v>-6.7199315199413396</v>
      </c>
    </row>
    <row r="1179" spans="1:9" x14ac:dyDescent="0.25">
      <c r="A1179" s="146">
        <v>1176</v>
      </c>
      <c r="B1179" s="146">
        <v>69.341557312011716</v>
      </c>
      <c r="C1179" s="146">
        <v>69.341557312011716</v>
      </c>
      <c r="D1179" s="90"/>
      <c r="E1179" s="146">
        <v>1342.450745314407</v>
      </c>
      <c r="F1179" s="146">
        <v>89.065415998084049</v>
      </c>
      <c r="G1179" s="146">
        <v>30.471928579380769</v>
      </c>
      <c r="H1179" s="146">
        <v>0</v>
      </c>
      <c r="I1179" s="146">
        <v>-6.7199315199413396</v>
      </c>
    </row>
    <row r="1180" spans="1:9" x14ac:dyDescent="0.25">
      <c r="A1180" s="146">
        <v>1177</v>
      </c>
      <c r="B1180" s="146">
        <v>70.316403961181635</v>
      </c>
      <c r="C1180" s="146">
        <v>70.316403961181635</v>
      </c>
      <c r="D1180" s="90"/>
      <c r="E1180" s="146">
        <v>1361.3237510771251</v>
      </c>
      <c r="F1180" s="146">
        <v>89.125356442029798</v>
      </c>
      <c r="G1180" s="146">
        <v>32.712076733769649</v>
      </c>
      <c r="H1180" s="146">
        <v>0</v>
      </c>
      <c r="I1180" s="146">
        <v>-6.7199315199413396</v>
      </c>
    </row>
    <row r="1181" spans="1:9" x14ac:dyDescent="0.25">
      <c r="A1181" s="146">
        <v>1178</v>
      </c>
      <c r="B1181" s="146">
        <v>71.338571166992182</v>
      </c>
      <c r="C1181" s="146">
        <v>71.338571166992182</v>
      </c>
      <c r="D1181" s="90"/>
      <c r="E1181" s="146">
        <v>1381.112881585138</v>
      </c>
      <c r="F1181" s="146">
        <v>89.120887206816562</v>
      </c>
      <c r="G1181" s="146">
        <v>33.901578816198651</v>
      </c>
      <c r="H1181" s="146">
        <v>0</v>
      </c>
      <c r="I1181" s="146">
        <v>-6.7199315199413396</v>
      </c>
    </row>
    <row r="1182" spans="1:9" x14ac:dyDescent="0.25">
      <c r="A1182" s="146">
        <v>1179</v>
      </c>
      <c r="B1182" s="146">
        <v>72.346372222900385</v>
      </c>
      <c r="C1182" s="146">
        <v>72.346372222900385</v>
      </c>
      <c r="D1182" s="90"/>
      <c r="E1182" s="146">
        <v>1400.6238838048459</v>
      </c>
      <c r="F1182" s="146">
        <v>89.098123480066548</v>
      </c>
      <c r="G1182" s="146">
        <v>32.645459082375588</v>
      </c>
      <c r="H1182" s="146">
        <v>0</v>
      </c>
      <c r="I1182" s="146">
        <v>-6.7199315199413396</v>
      </c>
    </row>
    <row r="1183" spans="1:9" x14ac:dyDescent="0.25">
      <c r="A1183" s="146">
        <v>1180</v>
      </c>
      <c r="B1183" s="146">
        <v>73.207263183593753</v>
      </c>
      <c r="C1183" s="146">
        <v>73.207263183593753</v>
      </c>
      <c r="D1183" s="90"/>
      <c r="E1183" s="146">
        <v>1417.290710403749</v>
      </c>
      <c r="F1183" s="146">
        <v>89.114401189322351</v>
      </c>
      <c r="G1183" s="146">
        <v>31.855921226422819</v>
      </c>
      <c r="H1183" s="146">
        <v>0</v>
      </c>
      <c r="I1183" s="146">
        <v>-6.7199315199413396</v>
      </c>
    </row>
    <row r="1184" spans="1:9" x14ac:dyDescent="0.25">
      <c r="A1184" s="146">
        <v>1181</v>
      </c>
      <c r="B1184" s="146">
        <v>74.0623176574707</v>
      </c>
      <c r="C1184" s="146">
        <v>74.0623176574707</v>
      </c>
      <c r="D1184" s="90"/>
      <c r="E1184" s="146">
        <v>1433.8445427697509</v>
      </c>
      <c r="F1184" s="146">
        <v>89.082941249930116</v>
      </c>
      <c r="G1184" s="146">
        <v>31.642272692400059</v>
      </c>
      <c r="H1184" s="146">
        <v>0</v>
      </c>
      <c r="I1184" s="146">
        <v>-6.7199315199413396</v>
      </c>
    </row>
    <row r="1185" spans="1:9" x14ac:dyDescent="0.25">
      <c r="A1185" s="146">
        <v>1182</v>
      </c>
      <c r="B1185" s="146">
        <v>74.786332702636713</v>
      </c>
      <c r="C1185" s="146">
        <v>74.786332702636713</v>
      </c>
      <c r="D1185" s="90"/>
      <c r="E1185" s="146">
        <v>1447.8614552055139</v>
      </c>
      <c r="F1185" s="146">
        <v>89.099673543141591</v>
      </c>
      <c r="G1185" s="146">
        <v>29.249713035874208</v>
      </c>
      <c r="H1185" s="146">
        <v>0</v>
      </c>
      <c r="I1185" s="146">
        <v>-6.7199315199413396</v>
      </c>
    </row>
    <row r="1186" spans="1:9" x14ac:dyDescent="0.25">
      <c r="A1186" s="146">
        <v>1183</v>
      </c>
      <c r="B1186" s="146">
        <v>75.389387512207037</v>
      </c>
      <c r="C1186" s="146">
        <v>75.389387512207037</v>
      </c>
      <c r="D1186" s="90"/>
      <c r="E1186" s="146">
        <v>1459.536580627494</v>
      </c>
      <c r="F1186" s="146">
        <v>89.092175102972931</v>
      </c>
      <c r="G1186" s="146">
        <v>28.38968655191475</v>
      </c>
      <c r="H1186" s="146">
        <v>0</v>
      </c>
      <c r="I1186" s="146">
        <v>-6.7199315199413396</v>
      </c>
    </row>
    <row r="1187" spans="1:9" x14ac:dyDescent="0.25">
      <c r="A1187" s="146">
        <v>1184</v>
      </c>
      <c r="B1187" s="146">
        <v>75.976681518554685</v>
      </c>
      <c r="C1187" s="146">
        <v>75.976681518554685</v>
      </c>
      <c r="D1187" s="90"/>
      <c r="E1187" s="146">
        <v>1470.9065773091741</v>
      </c>
      <c r="F1187" s="146">
        <v>89.062554440005002</v>
      </c>
      <c r="G1187" s="146">
        <v>29.278260512723641</v>
      </c>
      <c r="H1187" s="146">
        <v>0</v>
      </c>
      <c r="I1187" s="146">
        <v>-6.7199315199413396</v>
      </c>
    </row>
    <row r="1188" spans="1:9" x14ac:dyDescent="0.25">
      <c r="A1188" s="146">
        <v>1185</v>
      </c>
      <c r="B1188" s="146">
        <v>76.613845062255862</v>
      </c>
      <c r="C1188" s="146">
        <v>76.613845062255862</v>
      </c>
      <c r="D1188" s="90"/>
      <c r="E1188" s="146">
        <v>1483.2420469364281</v>
      </c>
      <c r="F1188" s="146">
        <v>89.028613611488296</v>
      </c>
      <c r="G1188" s="146">
        <v>30.644402703207039</v>
      </c>
      <c r="H1188" s="146">
        <v>0</v>
      </c>
      <c r="I1188" s="146">
        <v>-6.7199315199413396</v>
      </c>
    </row>
    <row r="1189" spans="1:9" x14ac:dyDescent="0.25">
      <c r="A1189" s="146">
        <v>1186</v>
      </c>
      <c r="B1189" s="146">
        <v>77.311467742919916</v>
      </c>
      <c r="C1189" s="146">
        <v>77.311467742919916</v>
      </c>
      <c r="D1189" s="90"/>
      <c r="E1189" s="146">
        <v>1496.748003882155</v>
      </c>
      <c r="F1189" s="146">
        <v>89.112628499339806</v>
      </c>
      <c r="G1189" s="146">
        <v>32.700480129197359</v>
      </c>
      <c r="H1189" s="146">
        <v>0</v>
      </c>
      <c r="I1189" s="146">
        <v>-6.7199315199413396</v>
      </c>
    </row>
    <row r="1190" spans="1:9" x14ac:dyDescent="0.25">
      <c r="A1190" s="146">
        <v>1187</v>
      </c>
      <c r="B1190" s="146">
        <v>78.063956451416018</v>
      </c>
      <c r="C1190" s="146">
        <v>78.063956451416018</v>
      </c>
      <c r="D1190" s="90"/>
      <c r="E1190" s="146">
        <v>1511.3161656991131</v>
      </c>
      <c r="F1190" s="146">
        <v>89.060393179286322</v>
      </c>
      <c r="G1190" s="146">
        <v>32.155733493894907</v>
      </c>
      <c r="H1190" s="146">
        <v>0</v>
      </c>
      <c r="I1190" s="146">
        <v>-6.7199315199413396</v>
      </c>
    </row>
    <row r="1191" spans="1:9" x14ac:dyDescent="0.25">
      <c r="A1191" s="146">
        <v>1188</v>
      </c>
      <c r="B1191" s="146">
        <v>78.675300598144531</v>
      </c>
      <c r="C1191" s="146">
        <v>78.675300598144531</v>
      </c>
      <c r="D1191" s="90"/>
      <c r="E1191" s="146">
        <v>1523.1517724727889</v>
      </c>
      <c r="F1191" s="146">
        <v>88.970752239796283</v>
      </c>
      <c r="G1191" s="146">
        <v>30.343779860579421</v>
      </c>
      <c r="H1191" s="146">
        <v>0</v>
      </c>
      <c r="I1191" s="146">
        <v>-6.7199315199413396</v>
      </c>
    </row>
    <row r="1192" spans="1:9" x14ac:dyDescent="0.25">
      <c r="A1192" s="146">
        <v>1189</v>
      </c>
      <c r="B1192" s="146">
        <v>79.327367401123041</v>
      </c>
      <c r="C1192" s="146">
        <v>79.327367401123041</v>
      </c>
      <c r="D1192" s="90"/>
      <c r="E1192" s="146">
        <v>1535.7757688118741</v>
      </c>
      <c r="F1192" s="146">
        <v>89.036745628987092</v>
      </c>
      <c r="G1192" s="146">
        <v>35.181384534364227</v>
      </c>
      <c r="H1192" s="146">
        <v>0</v>
      </c>
      <c r="I1192" s="146">
        <v>-6.7199315199413396</v>
      </c>
    </row>
    <row r="1193" spans="1:9" x14ac:dyDescent="0.25">
      <c r="A1193" s="146">
        <v>1190</v>
      </c>
      <c r="B1193" s="146">
        <v>80.220331573486334</v>
      </c>
      <c r="C1193" s="146">
        <v>80.220331573486334</v>
      </c>
      <c r="D1193" s="90"/>
      <c r="E1193" s="146">
        <v>1553.063531954172</v>
      </c>
      <c r="F1193" s="146">
        <v>88.955388172284259</v>
      </c>
      <c r="G1193" s="146">
        <v>36.348102675016193</v>
      </c>
      <c r="H1193" s="146">
        <v>0</v>
      </c>
      <c r="I1193" s="146">
        <v>-6.7199315199413396</v>
      </c>
    </row>
    <row r="1194" spans="1:9" x14ac:dyDescent="0.25">
      <c r="A1194" s="146">
        <v>1191</v>
      </c>
      <c r="B1194" s="146">
        <v>80.944586944580081</v>
      </c>
      <c r="C1194" s="146">
        <v>80.944586944580081</v>
      </c>
      <c r="D1194" s="90"/>
      <c r="E1194" s="146">
        <v>1567.085097093644</v>
      </c>
      <c r="F1194" s="146">
        <v>89.129942499574668</v>
      </c>
      <c r="G1194" s="146">
        <v>34.404453480490517</v>
      </c>
      <c r="H1194" s="146">
        <v>0</v>
      </c>
      <c r="I1194" s="146">
        <v>-6.7199315199413396</v>
      </c>
    </row>
    <row r="1195" spans="1:9" x14ac:dyDescent="0.25">
      <c r="A1195" s="146">
        <v>1192</v>
      </c>
      <c r="B1195" s="146">
        <v>81.672583007812506</v>
      </c>
      <c r="C1195" s="146">
        <v>81.672583007812506</v>
      </c>
      <c r="D1195" s="90"/>
      <c r="E1195" s="146">
        <v>1581.1790819355881</v>
      </c>
      <c r="F1195" s="146">
        <v>89.075487948285883</v>
      </c>
      <c r="G1195" s="146">
        <v>34.650063520641368</v>
      </c>
      <c r="H1195" s="146">
        <v>0</v>
      </c>
      <c r="I1195" s="146">
        <v>-6.7199315199413396</v>
      </c>
    </row>
    <row r="1196" spans="1:9" x14ac:dyDescent="0.25">
      <c r="A1196" s="146">
        <v>1193</v>
      </c>
      <c r="B1196" s="146">
        <v>82.316172027587896</v>
      </c>
      <c r="C1196" s="146">
        <v>82.316172027587896</v>
      </c>
      <c r="D1196" s="90"/>
      <c r="E1196" s="146">
        <v>1593.6389486124499</v>
      </c>
      <c r="F1196" s="146">
        <v>89.021033396997097</v>
      </c>
      <c r="G1196" s="146">
        <v>33.941206612028957</v>
      </c>
      <c r="H1196" s="146">
        <v>0</v>
      </c>
      <c r="I1196" s="146">
        <v>-6.7199315199413396</v>
      </c>
    </row>
    <row r="1197" spans="1:9" x14ac:dyDescent="0.25">
      <c r="A1197" s="146">
        <v>1194</v>
      </c>
      <c r="B1197" s="146">
        <v>82.93579177856445</v>
      </c>
      <c r="C1197" s="146">
        <v>82.93579177856445</v>
      </c>
      <c r="D1197" s="90"/>
      <c r="E1197" s="146">
        <v>1605.63477086904</v>
      </c>
      <c r="F1197" s="146">
        <v>89.104130419953535</v>
      </c>
      <c r="G1197" s="146">
        <v>32.966057371133687</v>
      </c>
      <c r="H1197" s="146">
        <v>0</v>
      </c>
      <c r="I1197" s="146">
        <v>-6.7199315199413396</v>
      </c>
    </row>
    <row r="1198" spans="1:9" x14ac:dyDescent="0.25">
      <c r="A1198" s="146">
        <v>1195</v>
      </c>
      <c r="B1198" s="146">
        <v>83.393693542480463</v>
      </c>
      <c r="C1198" s="146">
        <v>83.393693542480463</v>
      </c>
      <c r="D1198" s="90"/>
      <c r="E1198" s="146">
        <v>1614.4997371039899</v>
      </c>
      <c r="F1198" s="146">
        <v>89.031593114229111</v>
      </c>
      <c r="G1198" s="146">
        <v>29.273946070803252</v>
      </c>
      <c r="H1198" s="146">
        <v>0</v>
      </c>
      <c r="I1198" s="146">
        <v>-6.7199315199413396</v>
      </c>
    </row>
    <row r="1199" spans="1:9" x14ac:dyDescent="0.25">
      <c r="A1199" s="146">
        <v>1196</v>
      </c>
      <c r="B1199" s="146">
        <v>83.675822448730472</v>
      </c>
      <c r="C1199" s="146">
        <v>83.675822448730472</v>
      </c>
      <c r="D1199" s="90"/>
      <c r="E1199" s="146">
        <v>1619.9617453880819</v>
      </c>
      <c r="F1199" s="146">
        <v>89.145691520280948</v>
      </c>
      <c r="G1199" s="146">
        <v>27.401544284842679</v>
      </c>
      <c r="H1199" s="146">
        <v>0</v>
      </c>
      <c r="I1199" s="146">
        <v>-6.7199315199413396</v>
      </c>
    </row>
    <row r="1200" spans="1:9" x14ac:dyDescent="0.25">
      <c r="A1200" s="146">
        <v>1197</v>
      </c>
      <c r="B1200" s="146">
        <v>83.917607116699216</v>
      </c>
      <c r="C1200" s="146">
        <v>83.917607116699216</v>
      </c>
      <c r="D1200" s="90"/>
      <c r="E1200" s="146">
        <v>1624.642690268794</v>
      </c>
      <c r="F1200" s="146">
        <v>89.091207418559108</v>
      </c>
      <c r="G1200" s="146">
        <v>27.412333281720151</v>
      </c>
      <c r="H1200" s="146">
        <v>0</v>
      </c>
      <c r="I1200" s="146">
        <v>-6.7199315199413396</v>
      </c>
    </row>
    <row r="1201" spans="1:9" x14ac:dyDescent="0.25">
      <c r="A1201" s="146">
        <v>1198</v>
      </c>
      <c r="B1201" s="146">
        <v>84.218396759033197</v>
      </c>
      <c r="C1201" s="146">
        <v>84.218396759033197</v>
      </c>
      <c r="D1201" s="90"/>
      <c r="E1201" s="146">
        <v>1630.4659699179249</v>
      </c>
      <c r="F1201" s="146">
        <v>89.036723316837268</v>
      </c>
      <c r="G1201" s="146">
        <v>31.318197502708919</v>
      </c>
      <c r="H1201" s="146">
        <v>0</v>
      </c>
      <c r="I1201" s="146">
        <v>-6.7199315199413396</v>
      </c>
    </row>
    <row r="1202" spans="1:9" x14ac:dyDescent="0.25">
      <c r="A1202" s="146">
        <v>1199</v>
      </c>
      <c r="B1202" s="146">
        <v>84.75765686035156</v>
      </c>
      <c r="C1202" s="146">
        <v>84.75765686035156</v>
      </c>
      <c r="D1202" s="90"/>
      <c r="E1202" s="146">
        <v>1640.9060314480651</v>
      </c>
      <c r="F1202" s="146">
        <v>89.006733852380222</v>
      </c>
      <c r="G1202" s="146">
        <v>34.137669365209703</v>
      </c>
      <c r="H1202" s="146">
        <v>0</v>
      </c>
      <c r="I1202" s="146">
        <v>-6.7199315199413396</v>
      </c>
    </row>
    <row r="1203" spans="1:9" x14ac:dyDescent="0.25">
      <c r="A1203" s="146">
        <v>1200</v>
      </c>
      <c r="B1203" s="146">
        <v>85.288842773437494</v>
      </c>
      <c r="C1203" s="146">
        <v>85.288842773437494</v>
      </c>
      <c r="D1203" s="90"/>
      <c r="E1203" s="146">
        <v>1651.1897769041141</v>
      </c>
      <c r="F1203" s="146">
        <v>89.101377333508623</v>
      </c>
      <c r="G1203" s="146">
        <v>34.488516429091483</v>
      </c>
      <c r="H1203" s="146">
        <v>0</v>
      </c>
      <c r="I1203" s="146">
        <v>-6.7199315199413396</v>
      </c>
    </row>
    <row r="1204" spans="1:9" x14ac:dyDescent="0.25">
      <c r="A1204" s="146">
        <v>1201</v>
      </c>
      <c r="B1204" s="146">
        <v>85.886940765380857</v>
      </c>
      <c r="C1204" s="146">
        <v>85.886940765380857</v>
      </c>
      <c r="D1204" s="90"/>
      <c r="E1204" s="146">
        <v>1662.7689384658099</v>
      </c>
      <c r="F1204" s="146">
        <v>89.040386485956162</v>
      </c>
      <c r="G1204" s="146">
        <v>36.074759550455099</v>
      </c>
      <c r="H1204" s="146">
        <v>0</v>
      </c>
      <c r="I1204" s="146">
        <v>-6.7199315199413396</v>
      </c>
    </row>
    <row r="1205" spans="1:9" x14ac:dyDescent="0.25">
      <c r="A1205" s="146">
        <v>1202</v>
      </c>
      <c r="B1205" s="146">
        <v>86.503253936767578</v>
      </c>
      <c r="C1205" s="146">
        <v>86.503253936767578</v>
      </c>
      <c r="D1205" s="90"/>
      <c r="E1205" s="146">
        <v>1674.700745427577</v>
      </c>
      <c r="F1205" s="146">
        <v>88.998889038008826</v>
      </c>
      <c r="G1205" s="146">
        <v>37.096270100312957</v>
      </c>
      <c r="H1205" s="146">
        <v>0</v>
      </c>
      <c r="I1205" s="146">
        <v>-6.7199315199413396</v>
      </c>
    </row>
    <row r="1206" spans="1:9" x14ac:dyDescent="0.25">
      <c r="A1206" s="146">
        <v>1203</v>
      </c>
      <c r="B1206" s="146">
        <v>87.162863159179693</v>
      </c>
      <c r="C1206" s="146">
        <v>87.162863159179693</v>
      </c>
      <c r="D1206" s="90"/>
      <c r="E1206" s="146">
        <v>1687.4707628106451</v>
      </c>
      <c r="F1206" s="146">
        <v>89.010309728322468</v>
      </c>
      <c r="G1206" s="146">
        <v>37.939606736103713</v>
      </c>
      <c r="H1206" s="146">
        <v>0</v>
      </c>
      <c r="I1206" s="146">
        <v>-6.7199315199413396</v>
      </c>
    </row>
    <row r="1207" spans="1:9" x14ac:dyDescent="0.25">
      <c r="A1207" s="146">
        <v>1204</v>
      </c>
      <c r="B1207" s="146">
        <v>87.782802581787109</v>
      </c>
      <c r="C1207" s="146">
        <v>87.782802581787109</v>
      </c>
      <c r="D1207" s="90"/>
      <c r="E1207" s="146">
        <v>1699.4727739016901</v>
      </c>
      <c r="F1207" s="146">
        <v>89.000550946421413</v>
      </c>
      <c r="G1207" s="146">
        <v>36.680834363849698</v>
      </c>
      <c r="H1207" s="146">
        <v>0</v>
      </c>
      <c r="I1207" s="146">
        <v>-6.7199315199413396</v>
      </c>
    </row>
    <row r="1208" spans="1:9" x14ac:dyDescent="0.25">
      <c r="A1208" s="146">
        <v>1205</v>
      </c>
      <c r="B1208" s="146">
        <v>88.283012390136719</v>
      </c>
      <c r="C1208" s="146">
        <v>88.283012390136719</v>
      </c>
      <c r="D1208" s="90"/>
      <c r="E1208" s="146">
        <v>1709.156822776032</v>
      </c>
      <c r="F1208" s="146">
        <v>89.0423599072966</v>
      </c>
      <c r="G1208" s="146">
        <v>33.754090600592342</v>
      </c>
      <c r="H1208" s="146">
        <v>0</v>
      </c>
      <c r="I1208" s="146">
        <v>-6.7199315199413396</v>
      </c>
    </row>
    <row r="1209" spans="1:9" x14ac:dyDescent="0.25">
      <c r="A1209" s="146">
        <v>1206</v>
      </c>
      <c r="B1209" s="146">
        <v>88.630265808105463</v>
      </c>
      <c r="C1209" s="146">
        <v>88.630265808105463</v>
      </c>
      <c r="D1209" s="90"/>
      <c r="E1209" s="146">
        <v>1715.879639912479</v>
      </c>
      <c r="F1209" s="146">
        <v>88.985478343645525</v>
      </c>
      <c r="G1209" s="146">
        <v>32.134043384009047</v>
      </c>
      <c r="H1209" s="146">
        <v>0</v>
      </c>
      <c r="I1209" s="146">
        <v>-6.7199315199413396</v>
      </c>
    </row>
    <row r="1210" spans="1:9" x14ac:dyDescent="0.25">
      <c r="A1210" s="146">
        <v>1207</v>
      </c>
      <c r="B1210" s="146">
        <v>88.922676086425781</v>
      </c>
      <c r="C1210" s="146">
        <v>88.922676086425781</v>
      </c>
      <c r="D1210" s="90"/>
      <c r="E1210" s="146">
        <v>1721.540695292334</v>
      </c>
      <c r="F1210" s="146">
        <v>89.073689644036136</v>
      </c>
      <c r="G1210" s="146">
        <v>30.42073608802432</v>
      </c>
      <c r="H1210" s="146">
        <v>0</v>
      </c>
      <c r="I1210" s="146">
        <v>-6.7199315199413396</v>
      </c>
    </row>
    <row r="1211" spans="1:9" x14ac:dyDescent="0.25">
      <c r="A1211" s="146">
        <v>1208</v>
      </c>
      <c r="B1211" s="146">
        <v>89.136003875732428</v>
      </c>
      <c r="C1211" s="146">
        <v>89.136003875732428</v>
      </c>
      <c r="D1211" s="90"/>
      <c r="E1211" s="146">
        <v>1725.6707157425869</v>
      </c>
      <c r="F1211" s="146">
        <v>89.006266615745886</v>
      </c>
      <c r="G1211" s="146">
        <v>31.98546802997685</v>
      </c>
      <c r="H1211" s="146">
        <v>0</v>
      </c>
      <c r="I1211" s="146">
        <v>-6.7199315199413396</v>
      </c>
    </row>
    <row r="1212" spans="1:9" x14ac:dyDescent="0.25">
      <c r="A1212" s="146">
        <v>1209</v>
      </c>
      <c r="B1212" s="146">
        <v>89.552339172363276</v>
      </c>
      <c r="C1212" s="146">
        <v>89.552339172363276</v>
      </c>
      <c r="D1212" s="90"/>
      <c r="E1212" s="146">
        <v>1733.7309562524431</v>
      </c>
      <c r="F1212" s="146">
        <v>89.094477916136498</v>
      </c>
      <c r="G1212" s="146">
        <v>36.105549497886571</v>
      </c>
      <c r="H1212" s="146">
        <v>0</v>
      </c>
      <c r="I1212" s="146">
        <v>-6.7199315199413396</v>
      </c>
    </row>
    <row r="1213" spans="1:9" x14ac:dyDescent="0.25">
      <c r="A1213" s="146">
        <v>1210</v>
      </c>
      <c r="B1213" s="146">
        <v>90.053369903564459</v>
      </c>
      <c r="C1213" s="146">
        <v>90.053369903564459</v>
      </c>
      <c r="D1213" s="90"/>
      <c r="E1213" s="146">
        <v>1743.4308981718309</v>
      </c>
      <c r="F1213" s="146">
        <v>89.073704810392712</v>
      </c>
      <c r="G1213" s="146">
        <v>37.536621079469647</v>
      </c>
      <c r="H1213" s="146">
        <v>0</v>
      </c>
      <c r="I1213" s="146">
        <v>-6.7199315199413396</v>
      </c>
    </row>
    <row r="1214" spans="1:9" x14ac:dyDescent="0.25">
      <c r="A1214" s="146">
        <v>1211</v>
      </c>
      <c r="B1214" s="146">
        <v>90.57748718261719</v>
      </c>
      <c r="C1214" s="146">
        <v>90.57748718261719</v>
      </c>
      <c r="D1214" s="90"/>
      <c r="E1214" s="146">
        <v>1753.5777950569211</v>
      </c>
      <c r="F1214" s="146">
        <v>88.906421065018733</v>
      </c>
      <c r="G1214" s="146">
        <v>36.614498514098749</v>
      </c>
      <c r="H1214" s="146">
        <v>0</v>
      </c>
      <c r="I1214" s="146">
        <v>-6.7199315199413396</v>
      </c>
    </row>
    <row r="1215" spans="1:9" x14ac:dyDescent="0.25">
      <c r="A1215" s="146">
        <v>1212</v>
      </c>
      <c r="B1215" s="146">
        <v>90.959501647949224</v>
      </c>
      <c r="C1215" s="146">
        <v>90.959501647949224</v>
      </c>
      <c r="D1215" s="90"/>
      <c r="E1215" s="146">
        <v>1760.973585165849</v>
      </c>
      <c r="F1215" s="146">
        <v>88.91697173680852</v>
      </c>
      <c r="G1215" s="146">
        <v>33.62492664996698</v>
      </c>
      <c r="H1215" s="146">
        <v>0</v>
      </c>
      <c r="I1215" s="146">
        <v>-6.7199315199413396</v>
      </c>
    </row>
    <row r="1216" spans="1:9" x14ac:dyDescent="0.25">
      <c r="A1216" s="146">
        <v>1213</v>
      </c>
      <c r="B1216" s="146">
        <v>91.264143371582037</v>
      </c>
      <c r="C1216" s="146">
        <v>91.264143371582037</v>
      </c>
      <c r="D1216" s="90"/>
      <c r="E1216" s="146">
        <v>1766.8714410086959</v>
      </c>
      <c r="F1216" s="146">
        <v>88.97175932119427</v>
      </c>
      <c r="G1216" s="146">
        <v>34.469545576517277</v>
      </c>
      <c r="H1216" s="146">
        <v>0</v>
      </c>
      <c r="I1216" s="146">
        <v>-6.7199315199413396</v>
      </c>
    </row>
    <row r="1217" spans="1:9" x14ac:dyDescent="0.25">
      <c r="A1217" s="146">
        <v>1214</v>
      </c>
      <c r="B1217" s="146">
        <v>91.677423095703119</v>
      </c>
      <c r="C1217" s="146">
        <v>91.677423095703119</v>
      </c>
      <c r="D1217" s="90"/>
      <c r="E1217" s="146">
        <v>1774.872525714268</v>
      </c>
      <c r="F1217" s="146">
        <v>89.02654690558002</v>
      </c>
      <c r="G1217" s="146">
        <v>37.549278313759793</v>
      </c>
      <c r="H1217" s="146">
        <v>0</v>
      </c>
      <c r="I1217" s="146">
        <v>-6.7199315199413396</v>
      </c>
    </row>
    <row r="1218" spans="1:9" x14ac:dyDescent="0.25">
      <c r="A1218" s="146">
        <v>1215</v>
      </c>
      <c r="B1218" s="146">
        <v>92.084898376464849</v>
      </c>
      <c r="C1218" s="146">
        <v>92.084898376464849</v>
      </c>
      <c r="D1218" s="90"/>
      <c r="E1218" s="146">
        <v>1782.761236547432</v>
      </c>
      <c r="F1218" s="146">
        <v>89.063454973986126</v>
      </c>
      <c r="G1218" s="146">
        <v>32.686735383007232</v>
      </c>
      <c r="H1218" s="146">
        <v>0</v>
      </c>
      <c r="I1218" s="146">
        <v>-6.7199315199413396</v>
      </c>
    </row>
    <row r="1219" spans="1:9" x14ac:dyDescent="0.25">
      <c r="A1219" s="146">
        <v>1216</v>
      </c>
      <c r="B1219" s="146">
        <v>92.23535079956055</v>
      </c>
      <c r="C1219" s="146">
        <v>92.23535079956055</v>
      </c>
      <c r="D1219" s="90"/>
      <c r="E1219" s="146">
        <v>1785.6739915438391</v>
      </c>
      <c r="F1219" s="146">
        <v>89.007202418211634</v>
      </c>
      <c r="G1219" s="146">
        <v>34.047508138699591</v>
      </c>
      <c r="H1219" s="146">
        <v>0</v>
      </c>
      <c r="I1219" s="146">
        <v>-6.7199315199413396</v>
      </c>
    </row>
    <row r="1220" spans="1:9" x14ac:dyDescent="0.25">
      <c r="A1220" s="146">
        <v>1217</v>
      </c>
      <c r="B1220" s="146">
        <v>92.686930084228521</v>
      </c>
      <c r="C1220" s="146">
        <v>92.686930084228521</v>
      </c>
      <c r="D1220" s="90"/>
      <c r="E1220" s="146">
        <v>1794.4165547450559</v>
      </c>
      <c r="F1220" s="146">
        <v>89.106584191118003</v>
      </c>
      <c r="G1220" s="146">
        <v>37.325555926571163</v>
      </c>
      <c r="H1220" s="146">
        <v>0</v>
      </c>
      <c r="I1220" s="146">
        <v>-6.7199315199413396</v>
      </c>
    </row>
    <row r="1221" spans="1:9" x14ac:dyDescent="0.25">
      <c r="A1221" s="146">
        <v>1218</v>
      </c>
      <c r="B1221" s="146">
        <v>92.967360687255862</v>
      </c>
      <c r="C1221" s="146">
        <v>92.967360687255862</v>
      </c>
      <c r="D1221" s="90"/>
      <c r="E1221" s="146">
        <v>1799.845683922947</v>
      </c>
      <c r="F1221" s="146">
        <v>88.99633746887578</v>
      </c>
      <c r="G1221" s="146">
        <v>32.814543298091181</v>
      </c>
      <c r="H1221" s="146">
        <v>0</v>
      </c>
      <c r="I1221" s="146">
        <v>-6.7199315199413396</v>
      </c>
    </row>
    <row r="1222" spans="1:9" x14ac:dyDescent="0.25">
      <c r="A1222" s="146">
        <v>1219</v>
      </c>
      <c r="B1222" s="146">
        <v>93.161556243896484</v>
      </c>
      <c r="C1222" s="146">
        <v>93.161556243896484</v>
      </c>
      <c r="D1222" s="90"/>
      <c r="E1222" s="146">
        <v>1803.6053048465999</v>
      </c>
      <c r="F1222" s="146">
        <v>89.111624883129821</v>
      </c>
      <c r="G1222" s="146">
        <v>32.497544684911503</v>
      </c>
      <c r="H1222" s="146">
        <v>0</v>
      </c>
      <c r="I1222" s="146">
        <v>-6.7199315199413396</v>
      </c>
    </row>
    <row r="1223" spans="1:9" x14ac:dyDescent="0.25">
      <c r="A1223" s="146">
        <v>1220</v>
      </c>
      <c r="B1223" s="146">
        <v>93.361492919921872</v>
      </c>
      <c r="C1223" s="146">
        <v>93.361492919921872</v>
      </c>
      <c r="D1223" s="90"/>
      <c r="E1223" s="146">
        <v>1807.4760736921601</v>
      </c>
      <c r="F1223" s="146">
        <v>89.071277968703001</v>
      </c>
      <c r="G1223" s="146">
        <v>34.072826330669997</v>
      </c>
      <c r="H1223" s="146">
        <v>0</v>
      </c>
      <c r="I1223" s="146">
        <v>-6.7199315199413396</v>
      </c>
    </row>
    <row r="1224" spans="1:9" x14ac:dyDescent="0.25">
      <c r="A1224" s="146">
        <v>1221</v>
      </c>
      <c r="B1224" s="146">
        <v>93.652751922607422</v>
      </c>
      <c r="C1224" s="146">
        <v>93.652751922607422</v>
      </c>
      <c r="D1224" s="90"/>
      <c r="E1224" s="146">
        <v>1813.1148404056819</v>
      </c>
      <c r="F1224" s="146">
        <v>89.030931054276181</v>
      </c>
      <c r="G1224" s="146">
        <v>35.190192286965733</v>
      </c>
      <c r="H1224" s="146">
        <v>0</v>
      </c>
      <c r="I1224" s="146">
        <v>-6.7199315199413396</v>
      </c>
    </row>
    <row r="1225" spans="1:9" x14ac:dyDescent="0.25">
      <c r="A1225" s="146">
        <v>1222</v>
      </c>
      <c r="B1225" s="146">
        <v>93.92416076660156</v>
      </c>
      <c r="C1225" s="146">
        <v>93.92416076660156</v>
      </c>
      <c r="D1225" s="90"/>
      <c r="E1225" s="146">
        <v>1818.3693085634329</v>
      </c>
      <c r="F1225" s="146">
        <v>89.146218468530222</v>
      </c>
      <c r="G1225" s="146">
        <v>34.921702697832337</v>
      </c>
      <c r="H1225" s="146">
        <v>0</v>
      </c>
      <c r="I1225" s="146">
        <v>-6.7199315199413396</v>
      </c>
    </row>
    <row r="1226" spans="1:9" x14ac:dyDescent="0.25">
      <c r="A1226" s="146">
        <v>1223</v>
      </c>
      <c r="B1226" s="146">
        <v>94.179162597656244</v>
      </c>
      <c r="C1226" s="146">
        <v>94.179162597656244</v>
      </c>
      <c r="D1226" s="90"/>
      <c r="E1226" s="146">
        <v>1823.306137377582</v>
      </c>
      <c r="F1226" s="146">
        <v>89.105871554103402</v>
      </c>
      <c r="G1226" s="146">
        <v>33.77446976636454</v>
      </c>
      <c r="H1226" s="146">
        <v>0</v>
      </c>
      <c r="I1226" s="146">
        <v>-6.7199315199413396</v>
      </c>
    </row>
    <row r="1227" spans="1:9" x14ac:dyDescent="0.25">
      <c r="A1227" s="146">
        <v>1224</v>
      </c>
      <c r="B1227" s="146">
        <v>94.310726928710935</v>
      </c>
      <c r="C1227" s="146">
        <v>94.310726928710935</v>
      </c>
      <c r="D1227" s="90"/>
      <c r="E1227" s="146">
        <v>1825.8532194035381</v>
      </c>
      <c r="F1227" s="146">
        <v>89.065524639676582</v>
      </c>
      <c r="G1227" s="146">
        <v>30.757736787007111</v>
      </c>
      <c r="H1227" s="146">
        <v>0</v>
      </c>
      <c r="I1227" s="146">
        <v>-6.7199315199413396</v>
      </c>
    </row>
    <row r="1228" spans="1:9" x14ac:dyDescent="0.25">
      <c r="A1228" s="146">
        <v>1225</v>
      </c>
      <c r="B1228" s="146">
        <v>94.336462402343756</v>
      </c>
      <c r="C1228" s="146">
        <v>94.336462402343756</v>
      </c>
      <c r="D1228" s="90"/>
      <c r="E1228" s="146">
        <v>1826.3514575034401</v>
      </c>
      <c r="F1228" s="146">
        <v>89.04347221678654</v>
      </c>
      <c r="G1228" s="146">
        <v>30.001534259713139</v>
      </c>
      <c r="H1228" s="146">
        <v>0</v>
      </c>
      <c r="I1228" s="146">
        <v>-6.7199315199413396</v>
      </c>
    </row>
    <row r="1229" spans="1:9" x14ac:dyDescent="0.25">
      <c r="A1229" s="146">
        <v>1226</v>
      </c>
      <c r="B1229" s="146">
        <v>94.400373840332037</v>
      </c>
      <c r="C1229" s="146">
        <v>94.400373840332037</v>
      </c>
      <c r="D1229" s="90"/>
      <c r="E1229" s="146">
        <v>1827.5887812799369</v>
      </c>
      <c r="F1229" s="146">
        <v>88.998468023056176</v>
      </c>
      <c r="G1229" s="146">
        <v>31.97936348497046</v>
      </c>
      <c r="H1229" s="146">
        <v>0</v>
      </c>
      <c r="I1229" s="146">
        <v>-6.7199315199413396</v>
      </c>
    </row>
    <row r="1230" spans="1:9" x14ac:dyDescent="0.25">
      <c r="A1230" s="146">
        <v>1227</v>
      </c>
      <c r="B1230" s="146">
        <v>94.550824737548822</v>
      </c>
      <c r="C1230" s="146">
        <v>94.550824737548822</v>
      </c>
      <c r="D1230" s="90"/>
      <c r="E1230" s="146">
        <v>1830.501506735367</v>
      </c>
      <c r="F1230" s="146">
        <v>89.132049928846982</v>
      </c>
      <c r="G1230" s="146">
        <v>33.013569934355381</v>
      </c>
      <c r="H1230" s="146">
        <v>0</v>
      </c>
      <c r="I1230" s="146">
        <v>-6.7199315199413396</v>
      </c>
    </row>
    <row r="1231" spans="1:9" x14ac:dyDescent="0.25">
      <c r="A1231" s="146">
        <v>1228</v>
      </c>
      <c r="B1231" s="146">
        <v>94.701358795166016</v>
      </c>
      <c r="C1231" s="146">
        <v>94.701358795166016</v>
      </c>
      <c r="D1231" s="90"/>
      <c r="E1231" s="146">
        <v>1833.415842173986</v>
      </c>
      <c r="F1231" s="146">
        <v>89.091703014420162</v>
      </c>
      <c r="G1231" s="146">
        <v>32.989451631098312</v>
      </c>
      <c r="H1231" s="146">
        <v>0</v>
      </c>
      <c r="I1231" s="146">
        <v>-6.7199315199413396</v>
      </c>
    </row>
    <row r="1232" spans="1:9" x14ac:dyDescent="0.25">
      <c r="A1232" s="146">
        <v>1229</v>
      </c>
      <c r="B1232" s="146">
        <v>94.861512756347651</v>
      </c>
      <c r="C1232" s="146">
        <v>94.861512756347651</v>
      </c>
      <c r="D1232" s="90"/>
      <c r="E1232" s="146">
        <v>1836.5164186953059</v>
      </c>
      <c r="F1232" s="146">
        <v>89.051356099993342</v>
      </c>
      <c r="G1232" s="146">
        <v>33.337673974331949</v>
      </c>
      <c r="H1232" s="146">
        <v>0</v>
      </c>
      <c r="I1232" s="146">
        <v>-6.7199315199413396</v>
      </c>
    </row>
    <row r="1233" spans="1:9" x14ac:dyDescent="0.25">
      <c r="A1233" s="146">
        <v>1230</v>
      </c>
      <c r="B1233" s="146">
        <v>95.023145294189447</v>
      </c>
      <c r="C1233" s="146">
        <v>95.023145294189447</v>
      </c>
      <c r="D1233" s="90"/>
      <c r="E1233" s="146">
        <v>1839.645620422293</v>
      </c>
      <c r="F1233" s="146">
        <v>89.011009185566522</v>
      </c>
      <c r="G1233" s="146">
        <v>33.381353498525002</v>
      </c>
      <c r="H1233" s="146">
        <v>0</v>
      </c>
      <c r="I1233" s="146">
        <v>-6.7199315199413396</v>
      </c>
    </row>
    <row r="1234" spans="1:9" x14ac:dyDescent="0.25">
      <c r="A1234" s="146">
        <v>1231</v>
      </c>
      <c r="B1234" s="146">
        <v>95.181261444091803</v>
      </c>
      <c r="C1234" s="146">
        <v>95.181261444091803</v>
      </c>
      <c r="D1234" s="90"/>
      <c r="E1234" s="146">
        <v>1842.706744970269</v>
      </c>
      <c r="F1234" s="146">
        <v>89.126296599820563</v>
      </c>
      <c r="G1234" s="146">
        <v>33.439801969326922</v>
      </c>
      <c r="H1234" s="146">
        <v>0</v>
      </c>
      <c r="I1234" s="146">
        <v>-6.7199315199413396</v>
      </c>
    </row>
    <row r="1235" spans="1:9" x14ac:dyDescent="0.25">
      <c r="A1235" s="146">
        <v>1232</v>
      </c>
      <c r="B1235" s="146">
        <v>95.337988281250006</v>
      </c>
      <c r="C1235" s="146">
        <v>95.337988281250006</v>
      </c>
      <c r="D1235" s="90"/>
      <c r="E1235" s="146">
        <v>1845.7409724596671</v>
      </c>
      <c r="F1235" s="146">
        <v>89.085949685393743</v>
      </c>
      <c r="G1235" s="146">
        <v>33.551119835443217</v>
      </c>
      <c r="H1235" s="146">
        <v>0</v>
      </c>
      <c r="I1235" s="146">
        <v>-6.7199315199413396</v>
      </c>
    </row>
    <row r="1236" spans="1:9" x14ac:dyDescent="0.25">
      <c r="A1236" s="146">
        <v>1233</v>
      </c>
      <c r="B1236" s="146">
        <v>95.46374588012695</v>
      </c>
      <c r="C1236" s="146">
        <v>95.46374588012695</v>
      </c>
      <c r="D1236" s="90"/>
      <c r="E1236" s="146">
        <v>1848.175636301751</v>
      </c>
      <c r="F1236" s="146">
        <v>89.045602770966923</v>
      </c>
      <c r="G1236" s="146">
        <v>31.645256232294471</v>
      </c>
      <c r="H1236" s="146">
        <v>0</v>
      </c>
      <c r="I1236" s="146">
        <v>-6.7199315199413396</v>
      </c>
    </row>
    <row r="1237" spans="1:9" x14ac:dyDescent="0.25">
      <c r="A1237" s="146">
        <v>1234</v>
      </c>
      <c r="B1237" s="146">
        <v>95.489923095703119</v>
      </c>
      <c r="C1237" s="146">
        <v>95.489923095703119</v>
      </c>
      <c r="D1237" s="90"/>
      <c r="E1237" s="146">
        <v>1848.682426514182</v>
      </c>
      <c r="F1237" s="146">
        <v>89.023550348076881</v>
      </c>
      <c r="G1237" s="146">
        <v>31.285696766052109</v>
      </c>
      <c r="H1237" s="146">
        <v>0</v>
      </c>
      <c r="I1237" s="146">
        <v>-6.7199315199413396</v>
      </c>
    </row>
    <row r="1238" spans="1:9" x14ac:dyDescent="0.25">
      <c r="A1238" s="146">
        <v>1235</v>
      </c>
      <c r="B1238" s="146">
        <v>95.603804016113287</v>
      </c>
      <c r="C1238" s="146">
        <v>95.603804016113287</v>
      </c>
      <c r="D1238" s="90"/>
      <c r="E1238" s="146">
        <v>1850.887158170176</v>
      </c>
      <c r="F1238" s="146">
        <v>89.157132253867687</v>
      </c>
      <c r="G1238" s="146">
        <v>34.131712970231519</v>
      </c>
      <c r="H1238" s="146">
        <v>0</v>
      </c>
      <c r="I1238" s="146">
        <v>-6.7199315199413396</v>
      </c>
    </row>
    <row r="1239" spans="1:9" x14ac:dyDescent="0.25">
      <c r="A1239" s="146">
        <v>1236</v>
      </c>
      <c r="B1239" s="146">
        <v>95.809070587158203</v>
      </c>
      <c r="C1239" s="146">
        <v>95.809070587158203</v>
      </c>
      <c r="D1239" s="90"/>
      <c r="E1239" s="146">
        <v>1854.861113644632</v>
      </c>
      <c r="F1239" s="146">
        <v>89.116785339440867</v>
      </c>
      <c r="G1239" s="146">
        <v>35.140526368711882</v>
      </c>
      <c r="H1239" s="146">
        <v>0</v>
      </c>
      <c r="I1239" s="146">
        <v>-6.7199315199413396</v>
      </c>
    </row>
    <row r="1240" spans="1:9" x14ac:dyDescent="0.25">
      <c r="A1240" s="146">
        <v>1237</v>
      </c>
      <c r="B1240" s="146">
        <v>96.014656066894531</v>
      </c>
      <c r="C1240" s="146">
        <v>96.014656066894531</v>
      </c>
      <c r="D1240" s="90"/>
      <c r="E1240" s="146">
        <v>1858.8412431830559</v>
      </c>
      <c r="F1240" s="146">
        <v>89.076438425014047</v>
      </c>
      <c r="G1240" s="146">
        <v>35.052599868971242</v>
      </c>
      <c r="H1240" s="146">
        <v>0</v>
      </c>
      <c r="I1240" s="146">
        <v>-6.7199315199413396</v>
      </c>
    </row>
    <row r="1241" spans="1:9" x14ac:dyDescent="0.25">
      <c r="A1241" s="146">
        <v>1238</v>
      </c>
      <c r="B1241" s="146">
        <v>96.216779327392572</v>
      </c>
      <c r="C1241" s="146">
        <v>96.216779327392572</v>
      </c>
      <c r="D1241" s="90"/>
      <c r="E1241" s="146">
        <v>1862.7543442471131</v>
      </c>
      <c r="F1241" s="146">
        <v>88.95741618590921</v>
      </c>
      <c r="G1241" s="146">
        <v>35.12528729323008</v>
      </c>
      <c r="H1241" s="146">
        <v>0</v>
      </c>
      <c r="I1241" s="146">
        <v>-6.7199315199413396</v>
      </c>
    </row>
    <row r="1242" spans="1:9" x14ac:dyDescent="0.25">
      <c r="A1242" s="146">
        <v>1239</v>
      </c>
      <c r="B1242" s="146">
        <v>96.413937377929685</v>
      </c>
      <c r="C1242" s="146">
        <v>96.413937377929685</v>
      </c>
      <c r="D1242" s="90"/>
      <c r="E1242" s="146">
        <v>1866.571318975519</v>
      </c>
      <c r="F1242" s="146">
        <v>88.994028275485221</v>
      </c>
      <c r="G1242" s="146">
        <v>35.298758100102241</v>
      </c>
      <c r="H1242" s="146">
        <v>0</v>
      </c>
      <c r="I1242" s="146">
        <v>-6.7199315199413396</v>
      </c>
    </row>
    <row r="1243" spans="1:9" x14ac:dyDescent="0.25">
      <c r="A1243" s="146">
        <v>1240</v>
      </c>
      <c r="B1243" s="146">
        <v>96.631248474121094</v>
      </c>
      <c r="C1243" s="146">
        <v>96.631248474121094</v>
      </c>
      <c r="D1243" s="90"/>
      <c r="E1243" s="146">
        <v>1870.778456143416</v>
      </c>
      <c r="F1243" s="146">
        <v>89.030640365061231</v>
      </c>
      <c r="G1243" s="146">
        <v>36.461438132844307</v>
      </c>
      <c r="H1243" s="146">
        <v>0</v>
      </c>
      <c r="I1243" s="146">
        <v>-6.7199315199413396</v>
      </c>
    </row>
    <row r="1244" spans="1:9" x14ac:dyDescent="0.25">
      <c r="A1244" s="146">
        <v>1241</v>
      </c>
      <c r="B1244" s="146">
        <v>96.883303070068365</v>
      </c>
      <c r="C1244" s="146">
        <v>96.883303070068365</v>
      </c>
      <c r="D1244" s="90"/>
      <c r="E1244" s="146">
        <v>1875.6582265625721</v>
      </c>
      <c r="F1244" s="146">
        <v>89.019923472864534</v>
      </c>
      <c r="G1244" s="146">
        <v>36.275284917905793</v>
      </c>
      <c r="H1244" s="146">
        <v>0</v>
      </c>
      <c r="I1244" s="146">
        <v>-6.7199315199413396</v>
      </c>
    </row>
    <row r="1245" spans="1:9" x14ac:dyDescent="0.25">
      <c r="A1245" s="146">
        <v>1242</v>
      </c>
      <c r="B1245" s="146">
        <v>97.068699645996091</v>
      </c>
      <c r="C1245" s="146">
        <v>97.068699645996091</v>
      </c>
      <c r="D1245" s="90"/>
      <c r="E1245" s="146">
        <v>1879.247499448571</v>
      </c>
      <c r="F1245" s="146">
        <v>89.175028257002026</v>
      </c>
      <c r="G1245" s="146">
        <v>34.847366290461082</v>
      </c>
      <c r="H1245" s="146">
        <v>0</v>
      </c>
      <c r="I1245" s="146">
        <v>-6.7199315199413396</v>
      </c>
    </row>
    <row r="1246" spans="1:9" x14ac:dyDescent="0.25">
      <c r="A1246" s="146">
        <v>1243</v>
      </c>
      <c r="B1246" s="146">
        <v>97.211701965332026</v>
      </c>
      <c r="C1246" s="146">
        <v>97.211701965332026</v>
      </c>
      <c r="D1246" s="90"/>
      <c r="E1246" s="146">
        <v>1882.016020630037</v>
      </c>
      <c r="F1246" s="146">
        <v>89.05600601789719</v>
      </c>
      <c r="G1246" s="146">
        <v>34.431279457884607</v>
      </c>
      <c r="H1246" s="146">
        <v>0</v>
      </c>
      <c r="I1246" s="146">
        <v>-6.7199315199413396</v>
      </c>
    </row>
    <row r="1247" spans="1:9" x14ac:dyDescent="0.25">
      <c r="A1247" s="146">
        <v>1244</v>
      </c>
      <c r="B1247" s="146">
        <v>97.338163757324224</v>
      </c>
      <c r="C1247" s="146">
        <v>97.338163757324224</v>
      </c>
      <c r="D1247" s="90"/>
      <c r="E1247" s="146">
        <v>1884.4643176325089</v>
      </c>
      <c r="F1247" s="146">
        <v>88.936983778792353</v>
      </c>
      <c r="G1247" s="146">
        <v>34.320633186904779</v>
      </c>
      <c r="H1247" s="146">
        <v>0</v>
      </c>
      <c r="I1247" s="146">
        <v>-6.7199315199413396</v>
      </c>
    </row>
    <row r="1248" spans="1:9" x14ac:dyDescent="0.25">
      <c r="A1248" s="146">
        <v>1245</v>
      </c>
      <c r="B1248" s="146">
        <v>97.463456726074213</v>
      </c>
      <c r="C1248" s="146">
        <v>97.463456726074213</v>
      </c>
      <c r="D1248" s="90"/>
      <c r="E1248" s="146">
        <v>1886.8899862474241</v>
      </c>
      <c r="F1248" s="146">
        <v>88.973595868368363</v>
      </c>
      <c r="G1248" s="146">
        <v>34.606219981105781</v>
      </c>
      <c r="H1248" s="146">
        <v>0</v>
      </c>
      <c r="I1248" s="146">
        <v>-6.7199315199413396</v>
      </c>
    </row>
    <row r="1249" spans="1:9" x14ac:dyDescent="0.25">
      <c r="A1249" s="146">
        <v>1246</v>
      </c>
      <c r="B1249" s="146">
        <v>97.59387283325195</v>
      </c>
      <c r="C1249" s="146">
        <v>97.59387283325195</v>
      </c>
      <c r="D1249" s="90"/>
      <c r="E1249" s="146">
        <v>1889.4148386889981</v>
      </c>
      <c r="F1249" s="146">
        <v>89.010207957944374</v>
      </c>
      <c r="G1249" s="146">
        <v>34.41380801370515</v>
      </c>
      <c r="H1249" s="146">
        <v>0</v>
      </c>
      <c r="I1249" s="146">
        <v>-6.7199315199413396</v>
      </c>
    </row>
    <row r="1250" spans="1:9" x14ac:dyDescent="0.25">
      <c r="A1250" s="146">
        <v>1247</v>
      </c>
      <c r="B1250" s="146">
        <v>97.666230773925776</v>
      </c>
      <c r="C1250" s="146">
        <v>97.666230773925776</v>
      </c>
      <c r="D1250" s="90"/>
      <c r="E1250" s="146">
        <v>1890.8156865377121</v>
      </c>
      <c r="F1250" s="146">
        <v>89.046820047520384</v>
      </c>
      <c r="G1250" s="146">
        <v>31.974046546470301</v>
      </c>
      <c r="H1250" s="146">
        <v>0</v>
      </c>
      <c r="I1250" s="146">
        <v>-6.7199315199413396</v>
      </c>
    </row>
    <row r="1251" spans="1:9" x14ac:dyDescent="0.25">
      <c r="A1251" s="146">
        <v>1248</v>
      </c>
      <c r="B1251" s="146">
        <v>97.606790924072271</v>
      </c>
      <c r="C1251" s="146">
        <v>97.606790924072271</v>
      </c>
      <c r="D1251" s="90"/>
      <c r="E1251" s="146">
        <v>1889.6649325911551</v>
      </c>
      <c r="F1251" s="146">
        <v>88.923140529112004</v>
      </c>
      <c r="G1251" s="146">
        <v>29.789557369459811</v>
      </c>
      <c r="H1251" s="146">
        <v>0</v>
      </c>
      <c r="I1251" s="146">
        <v>-6.7199315199413396</v>
      </c>
    </row>
    <row r="1252" spans="1:9" x14ac:dyDescent="0.25">
      <c r="A1252" s="146">
        <v>1249</v>
      </c>
      <c r="B1252" s="146">
        <v>97.50845031738281</v>
      </c>
      <c r="C1252" s="146">
        <v>97.50845031738281</v>
      </c>
      <c r="D1252" s="90"/>
      <c r="E1252" s="146">
        <v>1887.7610610044389</v>
      </c>
      <c r="F1252" s="146">
        <v>88.976799859740623</v>
      </c>
      <c r="G1252" s="146">
        <v>29.703857231114029</v>
      </c>
      <c r="H1252" s="146">
        <v>0</v>
      </c>
      <c r="I1252" s="146">
        <v>-6.7199315199413396</v>
      </c>
    </row>
    <row r="1253" spans="1:9" x14ac:dyDescent="0.25">
      <c r="A1253" s="146">
        <v>1250</v>
      </c>
      <c r="B1253" s="146">
        <v>97.418946838378901</v>
      </c>
      <c r="C1253" s="146">
        <v>97.418946838378901</v>
      </c>
      <c r="D1253" s="90"/>
      <c r="E1253" s="146">
        <v>1886.0282759797769</v>
      </c>
      <c r="F1253" s="146">
        <v>89.016628629134331</v>
      </c>
      <c r="G1253" s="146">
        <v>29.89815253218374</v>
      </c>
      <c r="H1253" s="146">
        <v>0</v>
      </c>
      <c r="I1253" s="146">
        <v>-6.7199315199413396</v>
      </c>
    </row>
    <row r="1254" spans="1:9" x14ac:dyDescent="0.25">
      <c r="A1254" s="146">
        <v>1251</v>
      </c>
      <c r="B1254" s="146">
        <v>97.336968231201169</v>
      </c>
      <c r="C1254" s="146">
        <v>97.336968231201169</v>
      </c>
      <c r="D1254" s="90"/>
      <c r="E1254" s="146">
        <v>1884.4411722778741</v>
      </c>
      <c r="F1254" s="146">
        <v>89.056457398528039</v>
      </c>
      <c r="G1254" s="146">
        <v>29.87547670978222</v>
      </c>
      <c r="H1254" s="146">
        <v>0</v>
      </c>
      <c r="I1254" s="146">
        <v>-6.7199315199413396</v>
      </c>
    </row>
    <row r="1255" spans="1:9" x14ac:dyDescent="0.25">
      <c r="A1255" s="146">
        <v>1252</v>
      </c>
      <c r="B1255" s="146">
        <v>97.259769439697266</v>
      </c>
      <c r="C1255" s="146">
        <v>97.259769439697266</v>
      </c>
      <c r="D1255" s="90"/>
      <c r="E1255" s="146">
        <v>1882.9466056830479</v>
      </c>
      <c r="F1255" s="146">
        <v>88.940651839240886</v>
      </c>
      <c r="G1255" s="146">
        <v>30.210670839208792</v>
      </c>
      <c r="H1255" s="146">
        <v>0</v>
      </c>
      <c r="I1255" s="146">
        <v>-6.7199315199413396</v>
      </c>
    </row>
    <row r="1256" spans="1:9" x14ac:dyDescent="0.25">
      <c r="A1256" s="146">
        <v>1253</v>
      </c>
      <c r="B1256" s="146">
        <v>97.224990081787112</v>
      </c>
      <c r="C1256" s="146">
        <v>97.224990081787112</v>
      </c>
      <c r="D1256" s="90"/>
      <c r="E1256" s="146">
        <v>1882.273278218855</v>
      </c>
      <c r="F1256" s="146">
        <v>88.980480608634593</v>
      </c>
      <c r="G1256" s="146">
        <v>31.627911950039501</v>
      </c>
      <c r="H1256" s="146">
        <v>0</v>
      </c>
      <c r="I1256" s="146">
        <v>-6.7199315199413396</v>
      </c>
    </row>
    <row r="1257" spans="1:9" x14ac:dyDescent="0.25">
      <c r="A1257" s="146">
        <v>1254</v>
      </c>
      <c r="B1257" s="146">
        <v>97.262741088867188</v>
      </c>
      <c r="C1257" s="146">
        <v>97.262741088867188</v>
      </c>
      <c r="D1257" s="90"/>
      <c r="E1257" s="146">
        <v>1883.004136733656</v>
      </c>
      <c r="F1257" s="146">
        <v>89.01243541890706</v>
      </c>
      <c r="G1257" s="146">
        <v>32.920284993304357</v>
      </c>
      <c r="H1257" s="146">
        <v>0</v>
      </c>
      <c r="I1257" s="146">
        <v>-6.7199315199413396</v>
      </c>
    </row>
    <row r="1258" spans="1:9" x14ac:dyDescent="0.25">
      <c r="A1258" s="146">
        <v>1255</v>
      </c>
      <c r="B1258" s="146">
        <v>97.310084533691409</v>
      </c>
      <c r="C1258" s="146">
        <v>97.310084533691409</v>
      </c>
      <c r="D1258" s="90"/>
      <c r="E1258" s="146">
        <v>1883.9207045935909</v>
      </c>
      <c r="F1258" s="146">
        <v>89.049047508483071</v>
      </c>
      <c r="G1258" s="146">
        <v>31.780123557553839</v>
      </c>
      <c r="H1258" s="146">
        <v>0</v>
      </c>
      <c r="I1258" s="146">
        <v>-6.7199315199413396</v>
      </c>
    </row>
    <row r="1259" spans="1:9" x14ac:dyDescent="0.25">
      <c r="A1259" s="146">
        <v>1256</v>
      </c>
      <c r="B1259" s="146">
        <v>97.2926025390625</v>
      </c>
      <c r="C1259" s="146">
        <v>97.2926025390625</v>
      </c>
      <c r="D1259" s="90"/>
      <c r="E1259" s="146">
        <v>1883.582253632452</v>
      </c>
      <c r="F1259" s="146">
        <v>88.92536799007469</v>
      </c>
      <c r="G1259" s="146">
        <v>31.6110840910405</v>
      </c>
      <c r="H1259" s="146">
        <v>0</v>
      </c>
      <c r="I1259" s="146">
        <v>-6.7199315199413396</v>
      </c>
    </row>
    <row r="1260" spans="1:9" x14ac:dyDescent="0.25">
      <c r="A1260" s="146">
        <v>1257</v>
      </c>
      <c r="B1260" s="146">
        <v>97.30789413452149</v>
      </c>
      <c r="C1260" s="146">
        <v>97.30789413452149</v>
      </c>
      <c r="D1260" s="90"/>
      <c r="E1260" s="146">
        <v>1883.8782985226551</v>
      </c>
      <c r="F1260" s="146">
        <v>88.971153361582068</v>
      </c>
      <c r="G1260" s="146">
        <v>31.3412341745532</v>
      </c>
      <c r="H1260" s="146">
        <v>0</v>
      </c>
      <c r="I1260" s="146">
        <v>-6.7199315199413396</v>
      </c>
    </row>
    <row r="1261" spans="1:9" x14ac:dyDescent="0.25">
      <c r="A1261" s="146">
        <v>1258</v>
      </c>
      <c r="B1261" s="146">
        <v>97.153466796874994</v>
      </c>
      <c r="C1261" s="146">
        <v>97.153466796874994</v>
      </c>
      <c r="D1261" s="90"/>
      <c r="E1261" s="146">
        <v>1880.888589283971</v>
      </c>
      <c r="F1261" s="146">
        <v>89.060342030107961</v>
      </c>
      <c r="G1261" s="146">
        <v>23.805299927899728</v>
      </c>
      <c r="H1261" s="146">
        <v>0</v>
      </c>
      <c r="I1261" s="146">
        <v>-6.7199315199413396</v>
      </c>
    </row>
    <row r="1262" spans="1:9" x14ac:dyDescent="0.25">
      <c r="A1262" s="146">
        <v>1259</v>
      </c>
      <c r="B1262" s="146">
        <v>96.586511230468744</v>
      </c>
      <c r="C1262" s="146">
        <v>96.586511230468744</v>
      </c>
      <c r="D1262" s="90"/>
      <c r="E1262" s="146">
        <v>1869.912344270356</v>
      </c>
      <c r="F1262" s="146">
        <v>88.996691018712255</v>
      </c>
      <c r="G1262" s="146">
        <v>16.810035021278061</v>
      </c>
      <c r="H1262" s="146">
        <v>0</v>
      </c>
      <c r="I1262" s="146">
        <v>-6.7199315199413396</v>
      </c>
    </row>
    <row r="1263" spans="1:9" x14ac:dyDescent="0.25">
      <c r="A1263" s="146">
        <v>1260</v>
      </c>
      <c r="B1263" s="146">
        <v>95.876768493652349</v>
      </c>
      <c r="C1263" s="146">
        <v>95.876768493652349</v>
      </c>
      <c r="D1263" s="90"/>
      <c r="E1263" s="146">
        <v>1856.17174335288</v>
      </c>
      <c r="F1263" s="146">
        <v>89.056359066925722</v>
      </c>
      <c r="G1263" s="146">
        <v>16.340885322219339</v>
      </c>
      <c r="H1263" s="146">
        <v>0</v>
      </c>
      <c r="I1263" s="146">
        <v>-6.7199315199413396</v>
      </c>
    </row>
    <row r="1264" spans="1:9" x14ac:dyDescent="0.25">
      <c r="A1264" s="146">
        <v>1261</v>
      </c>
      <c r="B1264" s="146">
        <v>95.253067016601563</v>
      </c>
      <c r="C1264" s="146">
        <v>95.253067016601563</v>
      </c>
      <c r="D1264" s="90"/>
      <c r="E1264" s="146">
        <v>1844.096898985699</v>
      </c>
      <c r="F1264" s="146">
        <v>89.063270658678377</v>
      </c>
      <c r="G1264" s="146">
        <v>19.426104531167429</v>
      </c>
      <c r="H1264" s="146">
        <v>0</v>
      </c>
      <c r="I1264" s="146">
        <v>-6.7199315199413396</v>
      </c>
    </row>
    <row r="1265" spans="1:9" x14ac:dyDescent="0.25">
      <c r="A1265" s="146">
        <v>1262</v>
      </c>
      <c r="B1265" s="146">
        <v>94.929319763183599</v>
      </c>
      <c r="C1265" s="146">
        <v>94.929319763183599</v>
      </c>
      <c r="D1265" s="90"/>
      <c r="E1265" s="146">
        <v>1837.8291605833319</v>
      </c>
      <c r="F1265" s="146">
        <v>89.06520692648391</v>
      </c>
      <c r="G1265" s="146">
        <v>28.802035900628709</v>
      </c>
      <c r="H1265" s="146">
        <v>0</v>
      </c>
      <c r="I1265" s="146">
        <v>-6.7199315199413396</v>
      </c>
    </row>
    <row r="1266" spans="1:9" x14ac:dyDescent="0.25">
      <c r="A1266" s="146">
        <v>1263</v>
      </c>
      <c r="B1266" s="146">
        <v>95.065022277832028</v>
      </c>
      <c r="C1266" s="146">
        <v>95.065022277832028</v>
      </c>
      <c r="D1266" s="90"/>
      <c r="E1266" s="146">
        <v>1840.456357735987</v>
      </c>
      <c r="F1266" s="146">
        <v>89.018422419468038</v>
      </c>
      <c r="G1266" s="146">
        <v>33.704413043353789</v>
      </c>
      <c r="H1266" s="146">
        <v>0</v>
      </c>
      <c r="I1266" s="146">
        <v>-6.7199315199413396</v>
      </c>
    </row>
    <row r="1267" spans="1:9" x14ac:dyDescent="0.25">
      <c r="A1267" s="146">
        <v>1264</v>
      </c>
      <c r="B1267" s="146">
        <v>95.182585144042974</v>
      </c>
      <c r="C1267" s="146">
        <v>95.182585144042974</v>
      </c>
      <c r="D1267" s="90"/>
      <c r="E1267" s="146">
        <v>1842.732371766881</v>
      </c>
      <c r="F1267" s="146">
        <v>89.133709833722079</v>
      </c>
      <c r="G1267" s="146">
        <v>32.643061079123328</v>
      </c>
      <c r="H1267" s="146">
        <v>0</v>
      </c>
      <c r="I1267" s="146">
        <v>-6.7199315199413396</v>
      </c>
    </row>
    <row r="1268" spans="1:9" x14ac:dyDescent="0.25">
      <c r="A1268" s="146">
        <v>1265</v>
      </c>
      <c r="B1268" s="146">
        <v>95.292182159423831</v>
      </c>
      <c r="C1268" s="146">
        <v>95.292182159423831</v>
      </c>
      <c r="D1268" s="90"/>
      <c r="E1268" s="146">
        <v>1844.854167132974</v>
      </c>
      <c r="F1268" s="146">
        <v>89.093362919295259</v>
      </c>
      <c r="G1268" s="146">
        <v>30.79096983609837</v>
      </c>
      <c r="H1268" s="146">
        <v>0</v>
      </c>
      <c r="I1268" s="146">
        <v>-6.7199315199413396</v>
      </c>
    </row>
    <row r="1269" spans="1:9" x14ac:dyDescent="0.25">
      <c r="A1269" s="146">
        <v>1266</v>
      </c>
      <c r="B1269" s="146">
        <v>95.216478729248053</v>
      </c>
      <c r="C1269" s="146">
        <v>95.216478729248053</v>
      </c>
      <c r="D1269" s="90"/>
      <c r="E1269" s="146">
        <v>1843.388550694551</v>
      </c>
      <c r="F1269" s="146">
        <v>89.048358725564896</v>
      </c>
      <c r="G1269" s="146">
        <v>27.324087176575599</v>
      </c>
      <c r="H1269" s="146">
        <v>0</v>
      </c>
      <c r="I1269" s="146">
        <v>-6.7199315199413396</v>
      </c>
    </row>
    <row r="1270" spans="1:9" x14ac:dyDescent="0.25">
      <c r="A1270" s="146">
        <v>1267</v>
      </c>
      <c r="B1270" s="146">
        <v>95.07065124511719</v>
      </c>
      <c r="C1270" s="146">
        <v>95.07065124511719</v>
      </c>
      <c r="D1270" s="90"/>
      <c r="E1270" s="146">
        <v>1840.565334396164</v>
      </c>
      <c r="F1270" s="146">
        <v>89.035658156068195</v>
      </c>
      <c r="G1270" s="146">
        <v>26.729943074361231</v>
      </c>
      <c r="H1270" s="146">
        <v>0</v>
      </c>
      <c r="I1270" s="146">
        <v>-6.7199315199413396</v>
      </c>
    </row>
    <row r="1271" spans="1:9" x14ac:dyDescent="0.25">
      <c r="A1271" s="146">
        <v>1268</v>
      </c>
      <c r="B1271" s="146">
        <v>94.91147079467774</v>
      </c>
      <c r="C1271" s="146">
        <v>94.91147079467774</v>
      </c>
      <c r="D1271" s="90"/>
      <c r="E1271" s="146">
        <v>1837.4836050174829</v>
      </c>
      <c r="F1271" s="146">
        <v>89.104227603988676</v>
      </c>
      <c r="G1271" s="146">
        <v>26.79720449881313</v>
      </c>
      <c r="H1271" s="146">
        <v>0</v>
      </c>
      <c r="I1271" s="146">
        <v>-6.7199315199413396</v>
      </c>
    </row>
    <row r="1272" spans="1:9" x14ac:dyDescent="0.25">
      <c r="A1272" s="146">
        <v>1269</v>
      </c>
      <c r="B1272" s="146">
        <v>94.77774276733399</v>
      </c>
      <c r="C1272" s="146">
        <v>94.77774276733399</v>
      </c>
      <c r="D1272" s="90"/>
      <c r="E1272" s="146">
        <v>1834.894633887671</v>
      </c>
      <c r="F1272" s="146">
        <v>88.956086519460086</v>
      </c>
      <c r="G1272" s="146">
        <v>27.26345329082973</v>
      </c>
      <c r="H1272" s="146">
        <v>0</v>
      </c>
      <c r="I1272" s="146">
        <v>-6.7199315199413396</v>
      </c>
    </row>
    <row r="1273" spans="1:9" x14ac:dyDescent="0.25">
      <c r="A1273" s="146">
        <v>1270</v>
      </c>
      <c r="B1273" s="146">
        <v>94.63967590332031</v>
      </c>
      <c r="C1273" s="146">
        <v>94.63967590332031</v>
      </c>
      <c r="D1273" s="90"/>
      <c r="E1273" s="146">
        <v>1832.221662992823</v>
      </c>
      <c r="F1273" s="146">
        <v>89.135328519466867</v>
      </c>
      <c r="G1273" s="146">
        <v>26.09160861908725</v>
      </c>
      <c r="H1273" s="146">
        <v>0</v>
      </c>
      <c r="I1273" s="146">
        <v>-6.7199315199413396</v>
      </c>
    </row>
    <row r="1274" spans="1:9" x14ac:dyDescent="0.25">
      <c r="A1274" s="146">
        <v>1271</v>
      </c>
      <c r="B1274" s="146">
        <v>94.452597045898443</v>
      </c>
      <c r="C1274" s="146">
        <v>94.452597045898443</v>
      </c>
      <c r="D1274" s="90"/>
      <c r="E1274" s="146">
        <v>1828.599821180871</v>
      </c>
      <c r="F1274" s="146">
        <v>89.122054656979614</v>
      </c>
      <c r="G1274" s="146">
        <v>26.437718096624138</v>
      </c>
      <c r="H1274" s="146">
        <v>0</v>
      </c>
      <c r="I1274" s="146">
        <v>-6.7199315199413396</v>
      </c>
    </row>
    <row r="1275" spans="1:9" x14ac:dyDescent="0.25">
      <c r="A1275" s="146">
        <v>1272</v>
      </c>
      <c r="B1275" s="146">
        <v>94.341269683837893</v>
      </c>
      <c r="C1275" s="146">
        <v>94.341269683837893</v>
      </c>
      <c r="D1275" s="90"/>
      <c r="E1275" s="146">
        <v>1826.444526348082</v>
      </c>
      <c r="F1275" s="146">
        <v>89.064242625055186</v>
      </c>
      <c r="G1275" s="146">
        <v>27.216190681604029</v>
      </c>
      <c r="H1275" s="146">
        <v>0</v>
      </c>
      <c r="I1275" s="146">
        <v>-6.7199315199413396</v>
      </c>
    </row>
    <row r="1276" spans="1:9" x14ac:dyDescent="0.25">
      <c r="A1276" s="146">
        <v>1273</v>
      </c>
      <c r="B1276" s="146">
        <v>94.186969757080078</v>
      </c>
      <c r="C1276" s="146">
        <v>94.186969757080078</v>
      </c>
      <c r="D1276" s="90"/>
      <c r="E1276" s="146">
        <v>1823.457283780888</v>
      </c>
      <c r="F1276" s="146">
        <v>89.03648037674634</v>
      </c>
      <c r="G1276" s="146">
        <v>25.269323603455991</v>
      </c>
      <c r="H1276" s="146">
        <v>0</v>
      </c>
      <c r="I1276" s="146">
        <v>-6.7199315199413396</v>
      </c>
    </row>
    <row r="1277" spans="1:9" x14ac:dyDescent="0.25">
      <c r="A1277" s="146">
        <v>1274</v>
      </c>
      <c r="B1277" s="146">
        <v>93.951019287109375</v>
      </c>
      <c r="C1277" s="146">
        <v>93.951019287109375</v>
      </c>
      <c r="D1277" s="90"/>
      <c r="E1277" s="146">
        <v>1818.8892888216139</v>
      </c>
      <c r="F1277" s="146">
        <v>89.059926505683919</v>
      </c>
      <c r="G1277" s="146">
        <v>24.307882015152529</v>
      </c>
      <c r="H1277" s="146">
        <v>-9.2754220143503314</v>
      </c>
      <c r="I1277" s="146">
        <v>2.5554904944089918</v>
      </c>
    </row>
    <row r="1278" spans="1:9" x14ac:dyDescent="0.25">
      <c r="A1278" s="146">
        <v>1275</v>
      </c>
      <c r="B1278" s="146">
        <v>93.628335571289057</v>
      </c>
      <c r="C1278" s="146">
        <v>93.628335571289057</v>
      </c>
      <c r="D1278" s="90"/>
      <c r="E1278" s="146">
        <v>1812.6421404794639</v>
      </c>
      <c r="F1278" s="146">
        <v>89.080631144153173</v>
      </c>
      <c r="G1278" s="146">
        <v>20.206129827540799</v>
      </c>
      <c r="H1278" s="146">
        <v>-9.2754220143503314</v>
      </c>
      <c r="I1278" s="146">
        <v>2.5554904944089918</v>
      </c>
    </row>
    <row r="1279" spans="1:9" x14ac:dyDescent="0.25">
      <c r="A1279" s="146">
        <v>1276</v>
      </c>
      <c r="B1279" s="146">
        <v>93.057714843750006</v>
      </c>
      <c r="C1279" s="146">
        <v>93.057714843750006</v>
      </c>
      <c r="D1279" s="90"/>
      <c r="E1279" s="146">
        <v>1801.594938041686</v>
      </c>
      <c r="F1279" s="146">
        <v>89.082567411958706</v>
      </c>
      <c r="G1279" s="146">
        <v>16.60608341060933</v>
      </c>
      <c r="H1279" s="146">
        <v>-8.4890344290993713</v>
      </c>
      <c r="I1279" s="146">
        <v>1.7691029091580319</v>
      </c>
    </row>
    <row r="1280" spans="1:9" x14ac:dyDescent="0.25">
      <c r="A1280" s="146">
        <v>1277</v>
      </c>
      <c r="B1280" s="146">
        <v>92.452339172363281</v>
      </c>
      <c r="C1280" s="146">
        <v>92.452339172363281</v>
      </c>
      <c r="D1280" s="90"/>
      <c r="E1280" s="146">
        <v>1789.8748807953291</v>
      </c>
      <c r="F1280" s="146">
        <v>89.089479003711361</v>
      </c>
      <c r="G1280" s="146">
        <v>16.584049152507781</v>
      </c>
      <c r="H1280" s="146">
        <v>-8.4890344290993713</v>
      </c>
      <c r="I1280" s="146">
        <v>1.7691029091580319</v>
      </c>
    </row>
    <row r="1281" spans="1:9" x14ac:dyDescent="0.25">
      <c r="A1281" s="146">
        <v>1278</v>
      </c>
      <c r="B1281" s="146">
        <v>91.790325164794922</v>
      </c>
      <c r="C1281" s="146">
        <v>91.790325164794922</v>
      </c>
      <c r="D1281" s="90"/>
      <c r="E1281" s="146">
        <v>1777.058306834208</v>
      </c>
      <c r="F1281" s="146">
        <v>89.096390595464015</v>
      </c>
      <c r="G1281" s="146">
        <v>13.0474687321963</v>
      </c>
      <c r="H1281" s="146">
        <v>-8.5972754235491333</v>
      </c>
      <c r="I1281" s="146">
        <v>1.8773439036077939</v>
      </c>
    </row>
    <row r="1282" spans="1:9" x14ac:dyDescent="0.25">
      <c r="A1282" s="146">
        <v>1279</v>
      </c>
      <c r="B1282" s="146">
        <v>90.985723876953131</v>
      </c>
      <c r="C1282" s="146">
        <v>90.985723876953131</v>
      </c>
      <c r="D1282" s="90"/>
      <c r="E1282" s="146">
        <v>1761.4812468370701</v>
      </c>
      <c r="F1282" s="146">
        <v>89.047189888510871</v>
      </c>
      <c r="G1282" s="146">
        <v>14.00505607730261</v>
      </c>
      <c r="H1282" s="146">
        <v>-13.81021995933353</v>
      </c>
      <c r="I1282" s="146">
        <v>7.0902884393921886</v>
      </c>
    </row>
    <row r="1283" spans="1:9" x14ac:dyDescent="0.25">
      <c r="A1283" s="146">
        <v>1280</v>
      </c>
      <c r="B1283" s="146">
        <v>90.4285888671875</v>
      </c>
      <c r="C1283" s="146">
        <v>90.4285888671875</v>
      </c>
      <c r="D1283" s="90"/>
      <c r="E1283" s="146">
        <v>1750.6951275444901</v>
      </c>
      <c r="F1283" s="146">
        <v>88.941702528566807</v>
      </c>
      <c r="G1283" s="146">
        <v>17.63866682625941</v>
      </c>
      <c r="H1283" s="146">
        <v>-0.72156356599881277</v>
      </c>
      <c r="I1283" s="146">
        <v>-5.9983679539425268</v>
      </c>
    </row>
    <row r="1284" spans="1:9" x14ac:dyDescent="0.25">
      <c r="A1284" s="146">
        <v>1281</v>
      </c>
      <c r="B1284" s="146">
        <v>89.966515350341794</v>
      </c>
      <c r="C1284" s="146">
        <v>89.966515350341794</v>
      </c>
      <c r="D1284" s="90"/>
      <c r="E1284" s="146">
        <v>1741.7493962813689</v>
      </c>
      <c r="F1284" s="146">
        <v>88.989831315249475</v>
      </c>
      <c r="G1284" s="146">
        <v>18.223805139179451</v>
      </c>
      <c r="H1284" s="146">
        <v>-0.72156356599881277</v>
      </c>
      <c r="I1284" s="146">
        <v>-5.9983679539425268</v>
      </c>
    </row>
    <row r="1285" spans="1:9" x14ac:dyDescent="0.25">
      <c r="A1285" s="146">
        <v>1282</v>
      </c>
      <c r="B1285" s="146">
        <v>89.466278076171875</v>
      </c>
      <c r="C1285" s="146">
        <v>89.466278076171875</v>
      </c>
      <c r="D1285" s="90"/>
      <c r="E1285" s="146">
        <v>1732.064815669461</v>
      </c>
      <c r="F1285" s="146">
        <v>89.037960101932143</v>
      </c>
      <c r="G1285" s="146">
        <v>13.819129535265279</v>
      </c>
      <c r="H1285" s="146">
        <v>-8.220900735824717</v>
      </c>
      <c r="I1285" s="146">
        <v>1.500969215883377</v>
      </c>
    </row>
    <row r="1286" spans="1:9" x14ac:dyDescent="0.25">
      <c r="A1286" s="146">
        <v>1283</v>
      </c>
      <c r="B1286" s="146">
        <v>88.629501342773438</v>
      </c>
      <c r="C1286" s="146">
        <v>88.629501342773438</v>
      </c>
      <c r="D1286" s="90"/>
      <c r="E1286" s="146">
        <v>1715.8648398835419</v>
      </c>
      <c r="F1286" s="146">
        <v>88.947601966456162</v>
      </c>
      <c r="G1286" s="146">
        <v>9.2437104207098386</v>
      </c>
      <c r="H1286" s="146">
        <v>-5.6425408176644787</v>
      </c>
      <c r="I1286" s="146">
        <v>-1.077390702276861</v>
      </c>
    </row>
    <row r="1287" spans="1:9" x14ac:dyDescent="0.25">
      <c r="A1287" s="146">
        <v>1284</v>
      </c>
      <c r="B1287" s="146">
        <v>87.823046112060553</v>
      </c>
      <c r="C1287" s="146">
        <v>87.823046112060553</v>
      </c>
      <c r="D1287" s="90"/>
      <c r="E1287" s="146">
        <v>1700.2518876006591</v>
      </c>
      <c r="F1287" s="146">
        <v>88.979196449481307</v>
      </c>
      <c r="G1287" s="146">
        <v>12.99984712479357</v>
      </c>
      <c r="H1287" s="146">
        <v>-7.1358649969080883</v>
      </c>
      <c r="I1287" s="146">
        <v>0.41593347696674859</v>
      </c>
    </row>
    <row r="1288" spans="1:9" x14ac:dyDescent="0.25">
      <c r="A1288" s="146">
        <v>1285</v>
      </c>
      <c r="B1288" s="146">
        <v>87.263967132568354</v>
      </c>
      <c r="C1288" s="146">
        <v>87.263967132568354</v>
      </c>
      <c r="D1288" s="90"/>
      <c r="E1288" s="146">
        <v>1689.4281331047539</v>
      </c>
      <c r="F1288" s="146">
        <v>89.044210349894087</v>
      </c>
      <c r="G1288" s="146">
        <v>15.63237670146146</v>
      </c>
      <c r="H1288" s="146">
        <v>-10.83528562018563</v>
      </c>
      <c r="I1288" s="146">
        <v>4.1153541002442919</v>
      </c>
    </row>
    <row r="1289" spans="1:9" x14ac:dyDescent="0.25">
      <c r="A1289" s="146">
        <v>1286</v>
      </c>
      <c r="B1289" s="146">
        <v>86.669361114501953</v>
      </c>
      <c r="C1289" s="146">
        <v>86.669361114501953</v>
      </c>
      <c r="D1289" s="90"/>
      <c r="E1289" s="146">
        <v>1677.9165760664559</v>
      </c>
      <c r="F1289" s="146">
        <v>88.992127161210718</v>
      </c>
      <c r="G1289" s="146">
        <v>12.017478715029039</v>
      </c>
      <c r="H1289" s="146">
        <v>-22.143200485528752</v>
      </c>
      <c r="I1289" s="146">
        <v>15.423268965587409</v>
      </c>
    </row>
    <row r="1290" spans="1:9" x14ac:dyDescent="0.25">
      <c r="A1290" s="146">
        <v>1287</v>
      </c>
      <c r="B1290" s="146">
        <v>85.889380645751956</v>
      </c>
      <c r="C1290" s="146">
        <v>85.889380645751956</v>
      </c>
      <c r="D1290" s="90"/>
      <c r="E1290" s="146">
        <v>1662.8161744863089</v>
      </c>
      <c r="F1290" s="146">
        <v>89.065738669280748</v>
      </c>
      <c r="G1290" s="146">
        <v>11.200022341575931</v>
      </c>
      <c r="H1290" s="146">
        <v>-3.2841098010896621</v>
      </c>
      <c r="I1290" s="146">
        <v>-3.435821718851678</v>
      </c>
    </row>
    <row r="1291" spans="1:9" x14ac:dyDescent="0.25">
      <c r="A1291" s="146">
        <v>1288</v>
      </c>
      <c r="B1291" s="146">
        <v>85.256984710693359</v>
      </c>
      <c r="C1291" s="146">
        <v>85.256984710693359</v>
      </c>
      <c r="D1291" s="90"/>
      <c r="E1291" s="146">
        <v>1650.573005638324</v>
      </c>
      <c r="F1291" s="146">
        <v>89.012814097637971</v>
      </c>
      <c r="G1291" s="146">
        <v>12.03254051016061</v>
      </c>
      <c r="H1291" s="146">
        <v>0</v>
      </c>
      <c r="I1291" s="146">
        <v>-6.7199315199413396</v>
      </c>
    </row>
    <row r="1292" spans="1:9" x14ac:dyDescent="0.25">
      <c r="A1292" s="146">
        <v>1289</v>
      </c>
      <c r="B1292" s="146">
        <v>84.551943206787115</v>
      </c>
      <c r="C1292" s="146">
        <v>84.551943206787115</v>
      </c>
      <c r="D1292" s="90"/>
      <c r="E1292" s="146">
        <v>1636.9234204676641</v>
      </c>
      <c r="F1292" s="146">
        <v>89.086425605708001</v>
      </c>
      <c r="G1292" s="146">
        <v>10.96785618266092</v>
      </c>
      <c r="H1292" s="146">
        <v>-7.337732197548271</v>
      </c>
      <c r="I1292" s="146">
        <v>0.61780067760693136</v>
      </c>
    </row>
    <row r="1293" spans="1:9" x14ac:dyDescent="0.25">
      <c r="A1293" s="146">
        <v>1290</v>
      </c>
      <c r="B1293" s="146">
        <v>83.945153808593744</v>
      </c>
      <c r="C1293" s="146">
        <v>83.945153808593744</v>
      </c>
      <c r="D1293" s="90"/>
      <c r="E1293" s="146">
        <v>1625.175993507115</v>
      </c>
      <c r="F1293" s="146">
        <v>89.033501034065225</v>
      </c>
      <c r="G1293" s="146">
        <v>14.568853537993061</v>
      </c>
      <c r="H1293" s="146">
        <v>0</v>
      </c>
      <c r="I1293" s="146">
        <v>-6.7199315199413396</v>
      </c>
    </row>
    <row r="1294" spans="1:9" x14ac:dyDescent="0.25">
      <c r="A1294" s="146">
        <v>1291</v>
      </c>
      <c r="B1294" s="146">
        <v>83.49538879394531</v>
      </c>
      <c r="C1294" s="146">
        <v>83.49538879394531</v>
      </c>
      <c r="D1294" s="90"/>
      <c r="E1294" s="146">
        <v>1616.4685545262701</v>
      </c>
      <c r="F1294" s="146">
        <v>89.096407466922699</v>
      </c>
      <c r="G1294" s="146">
        <v>12.29693832112523</v>
      </c>
      <c r="H1294" s="146">
        <v>0</v>
      </c>
      <c r="I1294" s="146">
        <v>-6.7199315199413396</v>
      </c>
    </row>
    <row r="1295" spans="1:9" x14ac:dyDescent="0.25">
      <c r="A1295" s="146">
        <v>1292</v>
      </c>
      <c r="B1295" s="146">
        <v>82.724767303466791</v>
      </c>
      <c r="C1295" s="146">
        <v>82.724767303466791</v>
      </c>
      <c r="D1295" s="90"/>
      <c r="E1295" s="146">
        <v>1601.5493425219411</v>
      </c>
      <c r="F1295" s="146">
        <v>89.022706465465404</v>
      </c>
      <c r="G1295" s="146">
        <v>7.9581229895076451</v>
      </c>
      <c r="H1295" s="146">
        <v>-6.8442254450946027</v>
      </c>
      <c r="I1295" s="146">
        <v>0.1242939251532631</v>
      </c>
    </row>
    <row r="1296" spans="1:9" x14ac:dyDescent="0.25">
      <c r="A1296" s="146">
        <v>1293</v>
      </c>
      <c r="B1296" s="146">
        <v>81.971881866455078</v>
      </c>
      <c r="C1296" s="146">
        <v>81.971881866455078</v>
      </c>
      <c r="D1296" s="90"/>
      <c r="E1296" s="146">
        <v>1586.9735000512439</v>
      </c>
      <c r="F1296" s="146">
        <v>89.070958082509236</v>
      </c>
      <c r="G1296" s="146">
        <v>11.21418523974641</v>
      </c>
      <c r="H1296" s="146">
        <v>-7.4898781912951371</v>
      </c>
      <c r="I1296" s="146">
        <v>0.76994667135379746</v>
      </c>
    </row>
    <row r="1297" spans="1:9" x14ac:dyDescent="0.25">
      <c r="A1297" s="146">
        <v>1294</v>
      </c>
      <c r="B1297" s="146">
        <v>81.473725891113276</v>
      </c>
      <c r="C1297" s="146">
        <v>81.473725891113276</v>
      </c>
      <c r="D1297" s="90"/>
      <c r="E1297" s="146">
        <v>1577.3292133304931</v>
      </c>
      <c r="F1297" s="146">
        <v>89.003664818730172</v>
      </c>
      <c r="G1297" s="146">
        <v>15.17101258474764</v>
      </c>
      <c r="H1297" s="146">
        <v>-18.301875729735329</v>
      </c>
      <c r="I1297" s="146">
        <v>11.58194420979398</v>
      </c>
    </row>
    <row r="1298" spans="1:9" x14ac:dyDescent="0.25">
      <c r="A1298" s="146">
        <v>1295</v>
      </c>
      <c r="B1298" s="146">
        <v>81.041539001464841</v>
      </c>
      <c r="C1298" s="146">
        <v>81.041539001464841</v>
      </c>
      <c r="D1298" s="90"/>
      <c r="E1298" s="146">
        <v>1568.9620863922701</v>
      </c>
      <c r="F1298" s="146">
        <v>89.065873288040294</v>
      </c>
      <c r="G1298" s="146">
        <v>12.1336055454715</v>
      </c>
      <c r="H1298" s="146">
        <v>-8.4955300972194472</v>
      </c>
      <c r="I1298" s="146">
        <v>1.775598577278108</v>
      </c>
    </row>
    <row r="1299" spans="1:9" x14ac:dyDescent="0.25">
      <c r="A1299" s="146">
        <v>1296</v>
      </c>
      <c r="B1299" s="146">
        <v>80.388787078857419</v>
      </c>
      <c r="C1299" s="146">
        <v>80.388787078857419</v>
      </c>
      <c r="D1299" s="90"/>
      <c r="E1299" s="146">
        <v>1556.3248261549959</v>
      </c>
      <c r="F1299" s="146">
        <v>88.99858002426123</v>
      </c>
      <c r="G1299" s="146">
        <v>10.10610211611823</v>
      </c>
      <c r="H1299" s="146">
        <v>0</v>
      </c>
      <c r="I1299" s="146">
        <v>-6.7199315199413396</v>
      </c>
    </row>
    <row r="1300" spans="1:9" x14ac:dyDescent="0.25">
      <c r="A1300" s="146">
        <v>1297</v>
      </c>
      <c r="B1300" s="146">
        <v>79.827874755859369</v>
      </c>
      <c r="C1300" s="146">
        <v>79.827874755859369</v>
      </c>
      <c r="D1300" s="90"/>
      <c r="E1300" s="146">
        <v>1545.4655781765209</v>
      </c>
      <c r="F1300" s="146">
        <v>89.057822840194973</v>
      </c>
      <c r="G1300" s="146">
        <v>11.9375036591063</v>
      </c>
      <c r="H1300" s="146">
        <v>0</v>
      </c>
      <c r="I1300" s="146">
        <v>-6.7199315199413396</v>
      </c>
    </row>
    <row r="1301" spans="1:9" x14ac:dyDescent="0.25">
      <c r="A1301" s="146">
        <v>1298</v>
      </c>
      <c r="B1301" s="146">
        <v>79.318558502197263</v>
      </c>
      <c r="C1301" s="146">
        <v>79.318558502197263</v>
      </c>
      <c r="D1301" s="90"/>
      <c r="E1301" s="146">
        <v>1535.6052287578759</v>
      </c>
      <c r="F1301" s="146">
        <v>88.949050210028474</v>
      </c>
      <c r="G1301" s="146">
        <v>12.35066176690526</v>
      </c>
      <c r="H1301" s="146">
        <v>-7.9222525821590484</v>
      </c>
      <c r="I1301" s="146">
        <v>1.202321062217709</v>
      </c>
    </row>
    <row r="1302" spans="1:9" x14ac:dyDescent="0.25">
      <c r="A1302" s="146">
        <v>1299</v>
      </c>
      <c r="B1302" s="146">
        <v>78.864602661132807</v>
      </c>
      <c r="C1302" s="146">
        <v>78.864602661132807</v>
      </c>
      <c r="D1302" s="90"/>
      <c r="E1302" s="146">
        <v>1526.81665548666</v>
      </c>
      <c r="F1302" s="146">
        <v>88.966813659574782</v>
      </c>
      <c r="G1302" s="146">
        <v>13.95003610602279</v>
      </c>
      <c r="H1302" s="146">
        <v>-9.0890006686189384</v>
      </c>
      <c r="I1302" s="146">
        <v>2.3690691486775992</v>
      </c>
    </row>
    <row r="1303" spans="1:9" x14ac:dyDescent="0.25">
      <c r="A1303" s="146">
        <v>1300</v>
      </c>
      <c r="B1303" s="146">
        <v>78.557150268554693</v>
      </c>
      <c r="C1303" s="146">
        <v>78.557150268554693</v>
      </c>
      <c r="D1303" s="90"/>
      <c r="E1303" s="146">
        <v>1520.864385166165</v>
      </c>
      <c r="F1303" s="146">
        <v>88.977476884700422</v>
      </c>
      <c r="G1303" s="146">
        <v>16.479345085753781</v>
      </c>
      <c r="H1303" s="146">
        <v>-9.2754220143503314</v>
      </c>
      <c r="I1303" s="146">
        <v>2.5554904944089918</v>
      </c>
    </row>
    <row r="1304" spans="1:9" x14ac:dyDescent="0.25">
      <c r="A1304" s="146">
        <v>1301</v>
      </c>
      <c r="B1304" s="146">
        <v>78.373277282714838</v>
      </c>
      <c r="C1304" s="146">
        <v>78.373277282714838</v>
      </c>
      <c r="D1304" s="90"/>
      <c r="E1304" s="146">
        <v>1517.304608944625</v>
      </c>
      <c r="F1304" s="146">
        <v>89.026974168820715</v>
      </c>
      <c r="G1304" s="146">
        <v>17.523207439910561</v>
      </c>
      <c r="H1304" s="146">
        <v>-9.2754220143503314</v>
      </c>
      <c r="I1304" s="146">
        <v>2.5554904944089918</v>
      </c>
    </row>
    <row r="1305" spans="1:9" x14ac:dyDescent="0.25">
      <c r="A1305" s="146">
        <v>1302</v>
      </c>
      <c r="B1305" s="146">
        <v>78.190738677978516</v>
      </c>
      <c r="C1305" s="146">
        <v>78.190738677978516</v>
      </c>
      <c r="D1305" s="90"/>
      <c r="E1305" s="146">
        <v>1513.770666306528</v>
      </c>
      <c r="F1305" s="146">
        <v>89.044317029430587</v>
      </c>
      <c r="G1305" s="146">
        <v>16.548880750306701</v>
      </c>
      <c r="H1305" s="146">
        <v>-9.2754220143503314</v>
      </c>
      <c r="I1305" s="146">
        <v>2.5554904944089918</v>
      </c>
    </row>
    <row r="1306" spans="1:9" x14ac:dyDescent="0.25">
      <c r="A1306" s="146">
        <v>1303</v>
      </c>
      <c r="B1306" s="146">
        <v>77.936509704589838</v>
      </c>
      <c r="C1306" s="146">
        <v>77.936509704589838</v>
      </c>
      <c r="D1306" s="90"/>
      <c r="E1306" s="146">
        <v>1508.848799996684</v>
      </c>
      <c r="F1306" s="146">
        <v>88.957407208464929</v>
      </c>
      <c r="G1306" s="146">
        <v>15.050172334523619</v>
      </c>
      <c r="H1306" s="146">
        <v>-0.72156356599881277</v>
      </c>
      <c r="I1306" s="146">
        <v>-5.9983679539425268</v>
      </c>
    </row>
    <row r="1307" spans="1:9" x14ac:dyDescent="0.25">
      <c r="A1307" s="146">
        <v>1304</v>
      </c>
      <c r="B1307" s="146">
        <v>77.646582794189456</v>
      </c>
      <c r="C1307" s="146">
        <v>77.646582794189456</v>
      </c>
      <c r="D1307" s="90"/>
      <c r="E1307" s="146">
        <v>1503.235822555142</v>
      </c>
      <c r="F1307" s="146">
        <v>88.966134798037018</v>
      </c>
      <c r="G1307" s="146">
        <v>15.19925965853685</v>
      </c>
      <c r="H1307" s="146">
        <v>-10.83528562018563</v>
      </c>
      <c r="I1307" s="146">
        <v>4.1153541002442919</v>
      </c>
    </row>
    <row r="1308" spans="1:9" x14ac:dyDescent="0.25">
      <c r="A1308" s="146">
        <v>1305</v>
      </c>
      <c r="B1308" s="146">
        <v>77.33047714233399</v>
      </c>
      <c r="C1308" s="146">
        <v>77.33047714233399</v>
      </c>
      <c r="D1308" s="90"/>
      <c r="E1308" s="146">
        <v>1497.116025360192</v>
      </c>
      <c r="F1308" s="146">
        <v>89.006472515113614</v>
      </c>
      <c r="G1308" s="146">
        <v>13.24355230409842</v>
      </c>
      <c r="H1308" s="146">
        <v>-9.0072883210756753</v>
      </c>
      <c r="I1308" s="146">
        <v>2.2873568011343361</v>
      </c>
    </row>
    <row r="1309" spans="1:9" x14ac:dyDescent="0.25">
      <c r="A1309" s="146">
        <v>1306</v>
      </c>
      <c r="B1309" s="146">
        <v>76.866802978515622</v>
      </c>
      <c r="C1309" s="146">
        <v>76.866802978515622</v>
      </c>
      <c r="D1309" s="90"/>
      <c r="E1309" s="146">
        <v>1488.139305613329</v>
      </c>
      <c r="F1309" s="146">
        <v>89.030255949970027</v>
      </c>
      <c r="G1309" s="146">
        <v>11.351961023051301</v>
      </c>
      <c r="H1309" s="146">
        <v>0</v>
      </c>
      <c r="I1309" s="146">
        <v>-6.7199315199413396</v>
      </c>
    </row>
    <row r="1310" spans="1:9" x14ac:dyDescent="0.25">
      <c r="A1310" s="146">
        <v>1307</v>
      </c>
      <c r="B1310" s="146">
        <v>76.454736328124994</v>
      </c>
      <c r="C1310" s="146">
        <v>76.454736328124994</v>
      </c>
      <c r="D1310" s="90"/>
      <c r="E1310" s="146">
        <v>1480.1617059836151</v>
      </c>
      <c r="F1310" s="146">
        <v>89.054039384826439</v>
      </c>
      <c r="G1310" s="146">
        <v>14.244597812915041</v>
      </c>
      <c r="H1310" s="146">
        <v>-9.0890006686189384</v>
      </c>
      <c r="I1310" s="146">
        <v>2.3690691486775992</v>
      </c>
    </row>
    <row r="1311" spans="1:9" x14ac:dyDescent="0.25">
      <c r="A1311" s="146">
        <v>1308</v>
      </c>
      <c r="B1311" s="146">
        <v>76.245840454101568</v>
      </c>
      <c r="C1311" s="146">
        <v>76.245840454101568</v>
      </c>
      <c r="D1311" s="90"/>
      <c r="E1311" s="146">
        <v>1476.1174872979279</v>
      </c>
      <c r="F1311" s="146">
        <v>88.981865127862008</v>
      </c>
      <c r="G1311" s="146">
        <v>16.83376201414805</v>
      </c>
      <c r="H1311" s="146">
        <v>-9.2754220143503314</v>
      </c>
      <c r="I1311" s="146">
        <v>2.5554904944089918</v>
      </c>
    </row>
    <row r="1312" spans="1:9" x14ac:dyDescent="0.25">
      <c r="A1312" s="146">
        <v>1309</v>
      </c>
      <c r="B1312" s="146">
        <v>76.131247711181643</v>
      </c>
      <c r="C1312" s="146">
        <v>76.131247711181643</v>
      </c>
      <c r="D1312" s="90"/>
      <c r="E1312" s="146">
        <v>1473.8989747766659</v>
      </c>
      <c r="F1312" s="146">
        <v>89.01639374688024</v>
      </c>
      <c r="G1312" s="146">
        <v>17.853536663423469</v>
      </c>
      <c r="H1312" s="146">
        <v>-9.2754220143503314</v>
      </c>
      <c r="I1312" s="146">
        <v>2.5554904944089918</v>
      </c>
    </row>
    <row r="1313" spans="1:9" x14ac:dyDescent="0.25">
      <c r="A1313" s="146">
        <v>1310</v>
      </c>
      <c r="B1313" s="146">
        <v>76.076952362060553</v>
      </c>
      <c r="C1313" s="146">
        <v>76.076952362060553</v>
      </c>
      <c r="D1313" s="90"/>
      <c r="E1313" s="146">
        <v>1472.8478182304309</v>
      </c>
      <c r="F1313" s="146">
        <v>89.046521567101294</v>
      </c>
      <c r="G1313" s="146">
        <v>18.206356262818399</v>
      </c>
      <c r="H1313" s="146">
        <v>-0.72156356599881277</v>
      </c>
      <c r="I1313" s="146">
        <v>-5.9983679539425268</v>
      </c>
    </row>
    <row r="1314" spans="1:9" x14ac:dyDescent="0.25">
      <c r="A1314" s="146">
        <v>1311</v>
      </c>
      <c r="B1314" s="146">
        <v>76.01663436889649</v>
      </c>
      <c r="C1314" s="146">
        <v>76.01663436889649</v>
      </c>
      <c r="D1314" s="90"/>
      <c r="E1314" s="146">
        <v>1471.6800634522299</v>
      </c>
      <c r="F1314" s="146">
        <v>88.981333597623149</v>
      </c>
      <c r="G1314" s="146">
        <v>17.162339925580781</v>
      </c>
      <c r="H1314" s="146">
        <v>-0.72156356599881277</v>
      </c>
      <c r="I1314" s="146">
        <v>-5.9983679539425268</v>
      </c>
    </row>
    <row r="1315" spans="1:9" x14ac:dyDescent="0.25">
      <c r="A1315" s="146">
        <v>1312</v>
      </c>
      <c r="B1315" s="146">
        <v>75.911846923828122</v>
      </c>
      <c r="C1315" s="146">
        <v>75.911846923828122</v>
      </c>
      <c r="D1315" s="90"/>
      <c r="E1315" s="146">
        <v>1469.651381242244</v>
      </c>
      <c r="F1315" s="146">
        <v>89.011461417844203</v>
      </c>
      <c r="G1315" s="146">
        <v>18.297657166466038</v>
      </c>
      <c r="H1315" s="146">
        <v>-9.2754220143503314</v>
      </c>
      <c r="I1315" s="146">
        <v>2.5554904944089918</v>
      </c>
    </row>
    <row r="1316" spans="1:9" x14ac:dyDescent="0.25">
      <c r="A1316" s="146">
        <v>1313</v>
      </c>
      <c r="B1316" s="146">
        <v>75.896276855468756</v>
      </c>
      <c r="C1316" s="146">
        <v>75.896276855468756</v>
      </c>
      <c r="D1316" s="90"/>
      <c r="E1316" s="146">
        <v>1469.349945123935</v>
      </c>
      <c r="F1316" s="146">
        <v>89.045001941139375</v>
      </c>
      <c r="G1316" s="146">
        <v>17.902839814798199</v>
      </c>
      <c r="H1316" s="146">
        <v>-9.2754220143503314</v>
      </c>
      <c r="I1316" s="146">
        <v>2.5554904944089918</v>
      </c>
    </row>
    <row r="1317" spans="1:9" x14ac:dyDescent="0.25">
      <c r="A1317" s="146">
        <v>1314</v>
      </c>
      <c r="B1317" s="146">
        <v>75.731241607666021</v>
      </c>
      <c r="C1317" s="146">
        <v>75.731241607666021</v>
      </c>
      <c r="D1317" s="90"/>
      <c r="E1317" s="146">
        <v>1466.1548670206409</v>
      </c>
      <c r="F1317" s="146">
        <v>88.976401268587125</v>
      </c>
      <c r="G1317" s="146">
        <v>15.50818030685762</v>
      </c>
      <c r="H1317" s="146">
        <v>-9.2754220143503314</v>
      </c>
      <c r="I1317" s="146">
        <v>2.5554904944089918</v>
      </c>
    </row>
    <row r="1318" spans="1:9" x14ac:dyDescent="0.25">
      <c r="A1318" s="146">
        <v>1315</v>
      </c>
      <c r="B1318" s="146">
        <v>75.518693542480463</v>
      </c>
      <c r="C1318" s="146">
        <v>75.518693542480463</v>
      </c>
      <c r="D1318" s="90"/>
      <c r="E1318" s="146">
        <v>1462.0399420090839</v>
      </c>
      <c r="F1318" s="146">
        <v>89.017681367413616</v>
      </c>
      <c r="G1318" s="146">
        <v>15.40944197651633</v>
      </c>
      <c r="H1318" s="146">
        <v>-9.2754220143503314</v>
      </c>
      <c r="I1318" s="146">
        <v>2.5554904944089918</v>
      </c>
    </row>
    <row r="1319" spans="1:9" x14ac:dyDescent="0.25">
      <c r="A1319" s="146">
        <v>1316</v>
      </c>
      <c r="B1319" s="146">
        <v>75.311688232421872</v>
      </c>
      <c r="C1319" s="146">
        <v>75.311688232421872</v>
      </c>
      <c r="D1319" s="90"/>
      <c r="E1319" s="146">
        <v>1458.0323245925649</v>
      </c>
      <c r="F1319" s="146">
        <v>89.072935904195631</v>
      </c>
      <c r="G1319" s="146">
        <v>15.323514092708759</v>
      </c>
      <c r="H1319" s="146">
        <v>-0.72156356599881277</v>
      </c>
      <c r="I1319" s="146">
        <v>-5.9983679539425268</v>
      </c>
    </row>
    <row r="1320" spans="1:9" x14ac:dyDescent="0.25">
      <c r="A1320" s="146">
        <v>1317</v>
      </c>
      <c r="B1320" s="146">
        <v>75.093859863281253</v>
      </c>
      <c r="C1320" s="146">
        <v>75.093859863281253</v>
      </c>
      <c r="D1320" s="90"/>
      <c r="E1320" s="146">
        <v>1453.81517303383</v>
      </c>
      <c r="F1320" s="146">
        <v>89.037423085563162</v>
      </c>
      <c r="G1320" s="146">
        <v>14.136141116427069</v>
      </c>
      <c r="H1320" s="146">
        <v>-9.0890006686189384</v>
      </c>
      <c r="I1320" s="146">
        <v>2.3690691486775992</v>
      </c>
    </row>
    <row r="1321" spans="1:9" x14ac:dyDescent="0.25">
      <c r="A1321" s="146">
        <v>1318</v>
      </c>
      <c r="B1321" s="146">
        <v>74.688188171386713</v>
      </c>
      <c r="C1321" s="146">
        <v>74.688188171386713</v>
      </c>
      <c r="D1321" s="90"/>
      <c r="E1321" s="146">
        <v>1445.9613796342051</v>
      </c>
      <c r="F1321" s="146">
        <v>88.979223266554257</v>
      </c>
      <c r="G1321" s="146">
        <v>9.6295061117081797</v>
      </c>
      <c r="H1321" s="146">
        <v>-7.353497388715569</v>
      </c>
      <c r="I1321" s="146">
        <v>0.63356586877422938</v>
      </c>
    </row>
    <row r="1322" spans="1:9" x14ac:dyDescent="0.25">
      <c r="A1322" s="146">
        <v>1319</v>
      </c>
      <c r="B1322" s="146">
        <v>74.025396728515631</v>
      </c>
      <c r="C1322" s="146">
        <v>74.025396728515631</v>
      </c>
      <c r="D1322" s="90"/>
      <c r="E1322" s="146">
        <v>1433.1297545458519</v>
      </c>
      <c r="F1322" s="146">
        <v>89.035117506111703</v>
      </c>
      <c r="G1322" s="146">
        <v>7.2599312260993889</v>
      </c>
      <c r="H1322" s="146">
        <v>-14.990864547729849</v>
      </c>
      <c r="I1322" s="146">
        <v>8.2709330277885051</v>
      </c>
    </row>
    <row r="1323" spans="1:9" x14ac:dyDescent="0.25">
      <c r="A1323" s="146">
        <v>1320</v>
      </c>
      <c r="B1323" s="146">
        <v>73.442494201660153</v>
      </c>
      <c r="C1323" s="146">
        <v>73.442494201660153</v>
      </c>
      <c r="D1323" s="90"/>
      <c r="E1323" s="146">
        <v>1421.844776792876</v>
      </c>
      <c r="F1323" s="146">
        <v>89.086428284457469</v>
      </c>
      <c r="G1323" s="146">
        <v>12.181169792899389</v>
      </c>
      <c r="H1323" s="146">
        <v>0</v>
      </c>
      <c r="I1323" s="146">
        <v>-6.7199315199413396</v>
      </c>
    </row>
    <row r="1324" spans="1:9" x14ac:dyDescent="0.25">
      <c r="A1324" s="146">
        <v>1321</v>
      </c>
      <c r="B1324" s="146">
        <v>73.369039154052729</v>
      </c>
      <c r="C1324" s="146">
        <v>73.369039154052729</v>
      </c>
      <c r="D1324" s="90"/>
      <c r="E1324" s="146">
        <v>1420.422688982474</v>
      </c>
      <c r="F1324" s="146">
        <v>89.060159683532305</v>
      </c>
      <c r="G1324" s="146">
        <v>19.478077295909799</v>
      </c>
      <c r="H1324" s="146">
        <v>-0.72156356599881277</v>
      </c>
      <c r="I1324" s="146">
        <v>-5.9983679539425268</v>
      </c>
    </row>
    <row r="1325" spans="1:9" x14ac:dyDescent="0.25">
      <c r="A1325" s="146">
        <v>1322</v>
      </c>
      <c r="B1325" s="146">
        <v>73.616206359863284</v>
      </c>
      <c r="C1325" s="146">
        <v>73.616206359863284</v>
      </c>
      <c r="D1325" s="90"/>
      <c r="E1325" s="146">
        <v>1425.2078396557511</v>
      </c>
      <c r="F1325" s="146">
        <v>89.050475222439673</v>
      </c>
      <c r="G1325" s="146">
        <v>24.574869367593831</v>
      </c>
      <c r="H1325" s="146">
        <v>-9.2754220143503314</v>
      </c>
      <c r="I1325" s="146">
        <v>2.5554904944089918</v>
      </c>
    </row>
    <row r="1326" spans="1:9" x14ac:dyDescent="0.25">
      <c r="A1326" s="146">
        <v>1323</v>
      </c>
      <c r="B1326" s="146">
        <v>74.219455718994141</v>
      </c>
      <c r="C1326" s="146">
        <v>74.219455718994141</v>
      </c>
      <c r="D1326" s="90"/>
      <c r="E1326" s="146">
        <v>1436.88673155216</v>
      </c>
      <c r="F1326" s="146">
        <v>89.058002809675173</v>
      </c>
      <c r="G1326" s="146">
        <v>32.566656390149653</v>
      </c>
      <c r="H1326" s="146">
        <v>-7.8615391883051879</v>
      </c>
      <c r="I1326" s="146">
        <v>1.1416076683638481</v>
      </c>
    </row>
    <row r="1327" spans="1:9" x14ac:dyDescent="0.25">
      <c r="A1327" s="146">
        <v>1324</v>
      </c>
      <c r="B1327" s="146">
        <v>75.279456329345706</v>
      </c>
      <c r="C1327" s="146">
        <v>75.279456329345706</v>
      </c>
      <c r="D1327" s="90"/>
      <c r="E1327" s="146">
        <v>1457.4083157876739</v>
      </c>
      <c r="F1327" s="146">
        <v>89.074735102886649</v>
      </c>
      <c r="G1327" s="146">
        <v>40.825493767744319</v>
      </c>
      <c r="H1327" s="146">
        <v>-11.53046755577998</v>
      </c>
      <c r="I1327" s="146">
        <v>4.8105360358386404</v>
      </c>
    </row>
    <row r="1328" spans="1:9" x14ac:dyDescent="0.25">
      <c r="A1328" s="146">
        <v>1325</v>
      </c>
      <c r="B1328" s="146">
        <v>76.689117431640625</v>
      </c>
      <c r="C1328" s="146">
        <v>76.689117431640625</v>
      </c>
      <c r="D1328" s="90"/>
      <c r="E1328" s="146">
        <v>1484.6993180491529</v>
      </c>
      <c r="F1328" s="146">
        <v>88.970426947772964</v>
      </c>
      <c r="G1328" s="146">
        <v>49.789524889292778</v>
      </c>
      <c r="H1328" s="146">
        <v>-5.0849283258034834</v>
      </c>
      <c r="I1328" s="146">
        <v>-1.6350031941378571</v>
      </c>
    </row>
    <row r="1329" spans="1:9" x14ac:dyDescent="0.25">
      <c r="A1329" s="146">
        <v>1326</v>
      </c>
      <c r="B1329" s="146">
        <v>78.387912750244141</v>
      </c>
      <c r="C1329" s="146">
        <v>78.387912750244141</v>
      </c>
      <c r="D1329" s="90"/>
      <c r="E1329" s="146">
        <v>1517.5879512151821</v>
      </c>
      <c r="F1329" s="146">
        <v>88.970650407341324</v>
      </c>
      <c r="G1329" s="146">
        <v>49.658862148772407</v>
      </c>
      <c r="H1329" s="146">
        <v>-5.0849283258034834</v>
      </c>
      <c r="I1329" s="146">
        <v>-1.6350031941378571</v>
      </c>
    </row>
    <row r="1330" spans="1:9" x14ac:dyDescent="0.25">
      <c r="A1330" s="146">
        <v>1327</v>
      </c>
      <c r="B1330" s="146">
        <v>79.634368896484375</v>
      </c>
      <c r="C1330" s="146">
        <v>79.634368896484375</v>
      </c>
      <c r="D1330" s="90"/>
      <c r="E1330" s="146">
        <v>1541.7193097739839</v>
      </c>
      <c r="F1330" s="146">
        <v>88.952852368248998</v>
      </c>
      <c r="G1330" s="146">
        <v>38.835925964846183</v>
      </c>
      <c r="H1330" s="146">
        <v>-2.6475320013203998</v>
      </c>
      <c r="I1330" s="146">
        <v>-4.0723995186209399</v>
      </c>
    </row>
    <row r="1331" spans="1:9" x14ac:dyDescent="0.25">
      <c r="A1331" s="146">
        <v>1328</v>
      </c>
      <c r="B1331" s="146">
        <v>80.49279861450195</v>
      </c>
      <c r="C1331" s="146">
        <v>80.49279861450195</v>
      </c>
      <c r="D1331" s="90"/>
      <c r="E1331" s="146">
        <v>1558.3384867787261</v>
      </c>
      <c r="F1331" s="146">
        <v>88.956705752121479</v>
      </c>
      <c r="G1331" s="146">
        <v>37.011774279190263</v>
      </c>
      <c r="H1331" s="146">
        <v>-8.3565821415471078</v>
      </c>
      <c r="I1331" s="146">
        <v>1.6366506216057679</v>
      </c>
    </row>
    <row r="1332" spans="1:9" x14ac:dyDescent="0.25">
      <c r="A1332" s="146">
        <v>1329</v>
      </c>
      <c r="B1332" s="146">
        <v>81.205201721191401</v>
      </c>
      <c r="C1332" s="146">
        <v>81.205201721191401</v>
      </c>
      <c r="D1332" s="90"/>
      <c r="E1332" s="146">
        <v>1572.1305923877219</v>
      </c>
      <c r="F1332" s="146">
        <v>89.074614228997206</v>
      </c>
      <c r="G1332" s="146">
        <v>28.369850539076399</v>
      </c>
      <c r="H1332" s="146">
        <v>-9.2754220143503314</v>
      </c>
      <c r="I1332" s="146">
        <v>2.5554904944089918</v>
      </c>
    </row>
    <row r="1333" spans="1:9" x14ac:dyDescent="0.25">
      <c r="A1333" s="146">
        <v>1330</v>
      </c>
      <c r="B1333" s="146">
        <v>81.19455261230469</v>
      </c>
      <c r="C1333" s="146">
        <v>81.19455261230469</v>
      </c>
      <c r="D1333" s="90"/>
      <c r="E1333" s="146">
        <v>1571.9244259167619</v>
      </c>
      <c r="F1333" s="146">
        <v>89.041506788397072</v>
      </c>
      <c r="G1333" s="146">
        <v>18.49360064469883</v>
      </c>
      <c r="H1333" s="146">
        <v>-9.2754220143503314</v>
      </c>
      <c r="I1333" s="146">
        <v>2.5554904944089918</v>
      </c>
    </row>
    <row r="1334" spans="1:9" x14ac:dyDescent="0.25">
      <c r="A1334" s="146">
        <v>1331</v>
      </c>
      <c r="B1334" s="146">
        <v>81.031413269042972</v>
      </c>
      <c r="C1334" s="146">
        <v>81.031413269042972</v>
      </c>
      <c r="D1334" s="90"/>
      <c r="E1334" s="146">
        <v>1568.7660524760511</v>
      </c>
      <c r="F1334" s="146">
        <v>88.986256953617982</v>
      </c>
      <c r="G1334" s="146">
        <v>18.967368830264821</v>
      </c>
      <c r="H1334" s="146">
        <v>-0.72156356599881277</v>
      </c>
      <c r="I1334" s="146">
        <v>-5.9983679539425268</v>
      </c>
    </row>
    <row r="1335" spans="1:9" x14ac:dyDescent="0.25">
      <c r="A1335" s="146">
        <v>1332</v>
      </c>
      <c r="B1335" s="146">
        <v>80.911383056640631</v>
      </c>
      <c r="C1335" s="146">
        <v>80.911383056640631</v>
      </c>
      <c r="D1335" s="90"/>
      <c r="E1335" s="146">
        <v>1566.442270687091</v>
      </c>
      <c r="F1335" s="146">
        <v>89.056244953713559</v>
      </c>
      <c r="G1335" s="146">
        <v>19.7011757576409</v>
      </c>
      <c r="H1335" s="146">
        <v>-9.2754220143503314</v>
      </c>
      <c r="I1335" s="146">
        <v>2.5554904944089918</v>
      </c>
    </row>
    <row r="1336" spans="1:9" x14ac:dyDescent="0.25">
      <c r="A1336" s="146">
        <v>1333</v>
      </c>
      <c r="B1336" s="146">
        <v>80.821422576904297</v>
      </c>
      <c r="C1336" s="146">
        <v>80.821422576904297</v>
      </c>
      <c r="D1336" s="90"/>
      <c r="E1336" s="146">
        <v>1564.70063814014</v>
      </c>
      <c r="F1336" s="146">
        <v>88.985425049926008</v>
      </c>
      <c r="G1336" s="146">
        <v>20.604681698715481</v>
      </c>
      <c r="H1336" s="146">
        <v>-9.2754220143503314</v>
      </c>
      <c r="I1336" s="146">
        <v>2.5554904944089918</v>
      </c>
    </row>
    <row r="1337" spans="1:9" x14ac:dyDescent="0.25">
      <c r="A1337" s="146">
        <v>1334</v>
      </c>
      <c r="B1337" s="146">
        <v>80.807442474365232</v>
      </c>
      <c r="C1337" s="146">
        <v>80.807442474365232</v>
      </c>
      <c r="D1337" s="90"/>
      <c r="E1337" s="146">
        <v>1564.4299837187421</v>
      </c>
      <c r="F1337" s="146">
        <v>89.051012251224407</v>
      </c>
      <c r="G1337" s="146">
        <v>21.880991753743348</v>
      </c>
      <c r="H1337" s="146">
        <v>-9.2754220143503314</v>
      </c>
      <c r="I1337" s="146">
        <v>2.5554904944089918</v>
      </c>
    </row>
    <row r="1338" spans="1:9" x14ac:dyDescent="0.25">
      <c r="A1338" s="146">
        <v>1335</v>
      </c>
      <c r="B1338" s="146">
        <v>80.748518371582037</v>
      </c>
      <c r="C1338" s="146">
        <v>80.748518371582037</v>
      </c>
      <c r="D1338" s="90"/>
      <c r="E1338" s="146">
        <v>1563.2892146220461</v>
      </c>
      <c r="F1338" s="146">
        <v>88.962837261710931</v>
      </c>
      <c r="G1338" s="146">
        <v>17.17590186456427</v>
      </c>
      <c r="H1338" s="146">
        <v>-0.72156356599881277</v>
      </c>
      <c r="I1338" s="146">
        <v>-5.9983679539425268</v>
      </c>
    </row>
    <row r="1339" spans="1:9" x14ac:dyDescent="0.25">
      <c r="A1339" s="146">
        <v>1336</v>
      </c>
      <c r="B1339" s="146">
        <v>80.397681427001956</v>
      </c>
      <c r="C1339" s="146">
        <v>80.397681427001956</v>
      </c>
      <c r="D1339" s="90"/>
      <c r="E1339" s="146">
        <v>1556.4970205036459</v>
      </c>
      <c r="F1339" s="146">
        <v>89.065815425569255</v>
      </c>
      <c r="G1339" s="146">
        <v>15.66751128375854</v>
      </c>
      <c r="H1339" s="146">
        <v>-0.72156356599881277</v>
      </c>
      <c r="I1339" s="146">
        <v>-5.9983679539425268</v>
      </c>
    </row>
    <row r="1340" spans="1:9" x14ac:dyDescent="0.25">
      <c r="A1340" s="146">
        <v>1337</v>
      </c>
      <c r="B1340" s="146">
        <v>80.231756591796881</v>
      </c>
      <c r="C1340" s="146">
        <v>80.231756591796881</v>
      </c>
      <c r="D1340" s="90"/>
      <c r="E1340" s="146">
        <v>1553.284720011389</v>
      </c>
      <c r="F1340" s="146">
        <v>89.022830797695065</v>
      </c>
      <c r="G1340" s="146">
        <v>20.06648592947715</v>
      </c>
      <c r="H1340" s="146">
        <v>-9.2754220143503314</v>
      </c>
      <c r="I1340" s="146">
        <v>2.5554904944089918</v>
      </c>
    </row>
    <row r="1341" spans="1:9" x14ac:dyDescent="0.25">
      <c r="A1341" s="146">
        <v>1338</v>
      </c>
      <c r="B1341" s="146">
        <v>80.188356018066401</v>
      </c>
      <c r="C1341" s="146">
        <v>80.188356018066401</v>
      </c>
      <c r="D1341" s="90"/>
      <c r="E1341" s="146">
        <v>1552.444486033236</v>
      </c>
      <c r="F1341" s="146">
        <v>89.082271673835166</v>
      </c>
      <c r="G1341" s="146">
        <v>20.49609560072102</v>
      </c>
      <c r="H1341" s="146">
        <v>-9.2754220143503314</v>
      </c>
      <c r="I1341" s="146">
        <v>2.5554904944089918</v>
      </c>
    </row>
    <row r="1342" spans="1:9" x14ac:dyDescent="0.25">
      <c r="A1342" s="146">
        <v>1339</v>
      </c>
      <c r="B1342" s="146">
        <v>80.133037567138672</v>
      </c>
      <c r="C1342" s="146">
        <v>80.133037567138672</v>
      </c>
      <c r="D1342" s="90"/>
      <c r="E1342" s="146">
        <v>1551.3735222626451</v>
      </c>
      <c r="F1342" s="146">
        <v>89.008718147963421</v>
      </c>
      <c r="G1342" s="146">
        <v>20.200116737000599</v>
      </c>
      <c r="H1342" s="146">
        <v>-9.2754220143503314</v>
      </c>
      <c r="I1342" s="146">
        <v>2.5554904944089918</v>
      </c>
    </row>
    <row r="1343" spans="1:9" x14ac:dyDescent="0.25">
      <c r="A1343" s="146">
        <v>1340</v>
      </c>
      <c r="B1343" s="146">
        <v>80.070614624023435</v>
      </c>
      <c r="C1343" s="146">
        <v>80.070614624023435</v>
      </c>
      <c r="D1343" s="90"/>
      <c r="E1343" s="146">
        <v>1550.1650157081599</v>
      </c>
      <c r="F1343" s="146">
        <v>89.068159024103522</v>
      </c>
      <c r="G1343" s="146">
        <v>19.789159817173811</v>
      </c>
      <c r="H1343" s="146">
        <v>-9.2754220143503314</v>
      </c>
      <c r="I1343" s="146">
        <v>2.5554904944089918</v>
      </c>
    </row>
    <row r="1344" spans="1:9" x14ac:dyDescent="0.25">
      <c r="A1344" s="146">
        <v>1341</v>
      </c>
      <c r="B1344" s="146">
        <v>79.974409484863287</v>
      </c>
      <c r="C1344" s="146">
        <v>79.974409484863287</v>
      </c>
      <c r="D1344" s="90"/>
      <c r="E1344" s="146">
        <v>1548.302486717248</v>
      </c>
      <c r="F1344" s="146">
        <v>88.991192795157673</v>
      </c>
      <c r="G1344" s="146">
        <v>19.106027672081709</v>
      </c>
      <c r="H1344" s="146">
        <v>-0.72156356599881277</v>
      </c>
      <c r="I1344" s="146">
        <v>-5.9983679539425268</v>
      </c>
    </row>
    <row r="1345" spans="1:9" x14ac:dyDescent="0.25">
      <c r="A1345" s="146">
        <v>1342</v>
      </c>
      <c r="B1345" s="146">
        <v>79.880672454833984</v>
      </c>
      <c r="C1345" s="146">
        <v>79.880672454833984</v>
      </c>
      <c r="D1345" s="90"/>
      <c r="E1345" s="146">
        <v>1546.4877402548891</v>
      </c>
      <c r="F1345" s="146">
        <v>89.050633671297774</v>
      </c>
      <c r="G1345" s="146">
        <v>19.502334147193821</v>
      </c>
      <c r="H1345" s="146">
        <v>-9.2754220143503314</v>
      </c>
      <c r="I1345" s="146">
        <v>2.5554904944089918</v>
      </c>
    </row>
    <row r="1346" spans="1:9" x14ac:dyDescent="0.25">
      <c r="A1346" s="146">
        <v>1343</v>
      </c>
      <c r="B1346" s="146">
        <v>79.813738250732428</v>
      </c>
      <c r="C1346" s="146">
        <v>79.813738250732428</v>
      </c>
      <c r="D1346" s="90"/>
      <c r="E1346" s="146">
        <v>1545.191895805091</v>
      </c>
      <c r="F1346" s="146">
        <v>88.973667442351925</v>
      </c>
      <c r="G1346" s="146">
        <v>20.694369221090032</v>
      </c>
      <c r="H1346" s="146">
        <v>-9.2754220143503314</v>
      </c>
      <c r="I1346" s="146">
        <v>2.5554904944089918</v>
      </c>
    </row>
    <row r="1347" spans="1:9" x14ac:dyDescent="0.25">
      <c r="A1347" s="146">
        <v>1344</v>
      </c>
      <c r="B1347" s="146">
        <v>79.901593780517572</v>
      </c>
      <c r="C1347" s="146">
        <v>79.901593780517572</v>
      </c>
      <c r="D1347" s="90"/>
      <c r="E1347" s="146">
        <v>1546.8927765757569</v>
      </c>
      <c r="F1347" s="146">
        <v>89.001187980336994</v>
      </c>
      <c r="G1347" s="146">
        <v>25.235316359977741</v>
      </c>
      <c r="H1347" s="146">
        <v>-9.2754220143503314</v>
      </c>
      <c r="I1347" s="146">
        <v>2.5554904944089918</v>
      </c>
    </row>
    <row r="1348" spans="1:9" x14ac:dyDescent="0.25">
      <c r="A1348" s="146">
        <v>1345</v>
      </c>
      <c r="B1348" s="146">
        <v>80.268761444091794</v>
      </c>
      <c r="C1348" s="146">
        <v>80.268761444091794</v>
      </c>
      <c r="D1348" s="90"/>
      <c r="E1348" s="146">
        <v>1554.0011329889639</v>
      </c>
      <c r="F1348" s="146">
        <v>89.091842489707815</v>
      </c>
      <c r="G1348" s="146">
        <v>29.125725437276461</v>
      </c>
      <c r="H1348" s="146">
        <v>-0.35034614394216451</v>
      </c>
      <c r="I1348" s="146">
        <v>-6.3695853759991756</v>
      </c>
    </row>
    <row r="1349" spans="1:9" x14ac:dyDescent="0.25">
      <c r="A1349" s="146">
        <v>1346</v>
      </c>
      <c r="B1349" s="146">
        <v>80.75765762329101</v>
      </c>
      <c r="C1349" s="146">
        <v>80.75765762329101</v>
      </c>
      <c r="D1349" s="90"/>
      <c r="E1349" s="146">
        <v>1563.4661502973311</v>
      </c>
      <c r="F1349" s="146">
        <v>89.052588723949384</v>
      </c>
      <c r="G1349" s="146">
        <v>30.887957355555539</v>
      </c>
      <c r="H1349" s="146">
        <v>0</v>
      </c>
      <c r="I1349" s="146">
        <v>-6.7199315199413396</v>
      </c>
    </row>
    <row r="1350" spans="1:9" x14ac:dyDescent="0.25">
      <c r="A1350" s="146">
        <v>1347</v>
      </c>
      <c r="B1350" s="146">
        <v>81.260076141357416</v>
      </c>
      <c r="C1350" s="146">
        <v>81.260076141357416</v>
      </c>
      <c r="D1350" s="90"/>
      <c r="E1350" s="146">
        <v>1573.192959734321</v>
      </c>
      <c r="F1350" s="146">
        <v>89.016428664197377</v>
      </c>
      <c r="G1350" s="146">
        <v>29.192476898750201</v>
      </c>
      <c r="H1350" s="146">
        <v>-9.2754220143503314</v>
      </c>
      <c r="I1350" s="146">
        <v>2.5554904944089918</v>
      </c>
    </row>
    <row r="1351" spans="1:9" x14ac:dyDescent="0.25">
      <c r="A1351" s="146">
        <v>1348</v>
      </c>
      <c r="B1351" s="146">
        <v>81.557903289794922</v>
      </c>
      <c r="C1351" s="146">
        <v>81.557903289794922</v>
      </c>
      <c r="D1351" s="90"/>
      <c r="E1351" s="146">
        <v>1578.958885578699</v>
      </c>
      <c r="F1351" s="146">
        <v>89.138955552278105</v>
      </c>
      <c r="G1351" s="146">
        <v>26.56787496578379</v>
      </c>
      <c r="H1351" s="146">
        <v>-9.2754220143503314</v>
      </c>
      <c r="I1351" s="146">
        <v>2.5554904944089918</v>
      </c>
    </row>
    <row r="1352" spans="1:9" x14ac:dyDescent="0.25">
      <c r="A1352" s="146">
        <v>1349</v>
      </c>
      <c r="B1352" s="146">
        <v>81.774464416503903</v>
      </c>
      <c r="C1352" s="146">
        <v>81.774464416503903</v>
      </c>
      <c r="D1352" s="90"/>
      <c r="E1352" s="146">
        <v>1583.151503356931</v>
      </c>
      <c r="F1352" s="146">
        <v>89.062161291210899</v>
      </c>
      <c r="G1352" s="146">
        <v>24.37109137329487</v>
      </c>
      <c r="H1352" s="146">
        <v>-9.2754220143503314</v>
      </c>
      <c r="I1352" s="146">
        <v>2.5554904944089918</v>
      </c>
    </row>
    <row r="1353" spans="1:9" x14ac:dyDescent="0.25">
      <c r="A1353" s="146">
        <v>1350</v>
      </c>
      <c r="B1353" s="146">
        <v>81.745818328857425</v>
      </c>
      <c r="C1353" s="146">
        <v>81.745818328857425</v>
      </c>
      <c r="D1353" s="90"/>
      <c r="E1353" s="146">
        <v>1582.596915845457</v>
      </c>
      <c r="F1353" s="146">
        <v>89.028664215592499</v>
      </c>
      <c r="G1353" s="146">
        <v>18.630379985577651</v>
      </c>
      <c r="H1353" s="146">
        <v>-9.2754220143503314</v>
      </c>
      <c r="I1353" s="146">
        <v>2.5554904944089918</v>
      </c>
    </row>
    <row r="1354" spans="1:9" x14ac:dyDescent="0.25">
      <c r="A1354" s="146">
        <v>1351</v>
      </c>
      <c r="B1354" s="146">
        <v>81.281022644042963</v>
      </c>
      <c r="C1354" s="146">
        <v>81.281022644042963</v>
      </c>
      <c r="D1354" s="90"/>
      <c r="E1354" s="146">
        <v>1573.5984834812909</v>
      </c>
      <c r="F1354" s="146">
        <v>89.10982148589936</v>
      </c>
      <c r="G1354" s="146">
        <v>7.5676739476127004</v>
      </c>
      <c r="H1354" s="146">
        <v>-6.8442254450946027</v>
      </c>
      <c r="I1354" s="146">
        <v>0.1242939251532631</v>
      </c>
    </row>
    <row r="1355" spans="1:9" x14ac:dyDescent="0.25">
      <c r="A1355" s="146">
        <v>1352</v>
      </c>
      <c r="B1355" s="146">
        <v>80.157964324951166</v>
      </c>
      <c r="C1355" s="146">
        <v>80.157964324951166</v>
      </c>
      <c r="D1355" s="90"/>
      <c r="E1355" s="146">
        <v>1551.8561036453079</v>
      </c>
      <c r="F1355" s="146">
        <v>89.037944760908616</v>
      </c>
      <c r="G1355" s="146">
        <v>0</v>
      </c>
      <c r="H1355" s="146">
        <v>-17.77081011217803</v>
      </c>
      <c r="I1355" s="146">
        <v>11.050878592236691</v>
      </c>
    </row>
    <row r="1356" spans="1:9" x14ac:dyDescent="0.25">
      <c r="A1356" s="146">
        <v>1353</v>
      </c>
      <c r="B1356" s="146">
        <v>78.942217254638678</v>
      </c>
      <c r="C1356" s="146">
        <v>78.942217254638678</v>
      </c>
      <c r="D1356" s="90"/>
      <c r="E1356" s="146">
        <v>1528.3192719974261</v>
      </c>
      <c r="F1356" s="146">
        <v>88.965660512176584</v>
      </c>
      <c r="G1356" s="146">
        <v>1.989434343336848</v>
      </c>
      <c r="H1356" s="146">
        <v>-20.768163098723019</v>
      </c>
      <c r="I1356" s="146">
        <v>14.04823157878168</v>
      </c>
    </row>
    <row r="1357" spans="1:9" x14ac:dyDescent="0.25">
      <c r="A1357" s="146">
        <v>1354</v>
      </c>
      <c r="B1357" s="146">
        <v>77.770170593261724</v>
      </c>
      <c r="C1357" s="146">
        <v>77.770170593261724</v>
      </c>
      <c r="D1357" s="90"/>
      <c r="E1357" s="146">
        <v>1505.628479129464</v>
      </c>
      <c r="F1357" s="146">
        <v>88.977714322431126</v>
      </c>
      <c r="G1357" s="146">
        <v>1.633147568822366</v>
      </c>
      <c r="H1357" s="146">
        <v>0</v>
      </c>
      <c r="I1357" s="146">
        <v>-6.7199315199413396</v>
      </c>
    </row>
    <row r="1358" spans="1:9" x14ac:dyDescent="0.25">
      <c r="A1358" s="146">
        <v>1355</v>
      </c>
      <c r="B1358" s="146">
        <v>76.607288360595703</v>
      </c>
      <c r="C1358" s="146">
        <v>76.607288360595703</v>
      </c>
      <c r="D1358" s="90"/>
      <c r="E1358" s="146">
        <v>1483.115109362891</v>
      </c>
      <c r="F1358" s="146">
        <v>88.977766619335071</v>
      </c>
      <c r="G1358" s="146">
        <v>0</v>
      </c>
      <c r="H1358" s="146">
        <v>-18.001185442545179</v>
      </c>
      <c r="I1358" s="146">
        <v>11.281253922603829</v>
      </c>
    </row>
    <row r="1359" spans="1:9" x14ac:dyDescent="0.25">
      <c r="A1359" s="146">
        <v>1356</v>
      </c>
      <c r="B1359" s="146">
        <v>75.286687469482416</v>
      </c>
      <c r="C1359" s="146">
        <v>75.286687469482416</v>
      </c>
      <c r="D1359" s="90"/>
      <c r="E1359" s="146">
        <v>1457.548310472569</v>
      </c>
      <c r="F1359" s="146">
        <v>89.002705394396813</v>
      </c>
      <c r="G1359" s="146">
        <v>0</v>
      </c>
      <c r="H1359" s="146">
        <v>-13.011826546338741</v>
      </c>
      <c r="I1359" s="146">
        <v>6.2918950263973956</v>
      </c>
    </row>
    <row r="1360" spans="1:9" x14ac:dyDescent="0.25">
      <c r="A1360" s="146">
        <v>1357</v>
      </c>
      <c r="B1360" s="146">
        <v>73.570115661621088</v>
      </c>
      <c r="C1360" s="146">
        <v>73.570115661621088</v>
      </c>
      <c r="D1360" s="90"/>
      <c r="E1360" s="146">
        <v>1424.3155249370479</v>
      </c>
      <c r="F1360" s="146">
        <v>89.021794180907065</v>
      </c>
      <c r="G1360" s="146">
        <v>0</v>
      </c>
      <c r="H1360" s="146">
        <v>-14.987776207549659</v>
      </c>
      <c r="I1360" s="146">
        <v>8.2678446876083207</v>
      </c>
    </row>
    <row r="1361" spans="1:9" x14ac:dyDescent="0.25">
      <c r="A1361" s="146">
        <v>1358</v>
      </c>
      <c r="B1361" s="146">
        <v>71.302344512939456</v>
      </c>
      <c r="C1361" s="146">
        <v>71.302344512939456</v>
      </c>
      <c r="D1361" s="90"/>
      <c r="E1361" s="146">
        <v>1380.411534505284</v>
      </c>
      <c r="F1361" s="146">
        <v>89.043997119186386</v>
      </c>
      <c r="G1361" s="146">
        <v>0</v>
      </c>
      <c r="H1361" s="146">
        <v>-20.428643802530651</v>
      </c>
      <c r="I1361" s="146">
        <v>13.70871228258931</v>
      </c>
    </row>
    <row r="1362" spans="1:9" x14ac:dyDescent="0.25">
      <c r="A1362" s="146">
        <v>1359</v>
      </c>
      <c r="B1362" s="146">
        <v>68.989783477783206</v>
      </c>
      <c r="C1362" s="146">
        <v>68.989783477783206</v>
      </c>
      <c r="D1362" s="90"/>
      <c r="E1362" s="146">
        <v>1335.640413036791</v>
      </c>
      <c r="F1362" s="146">
        <v>89.022367013674227</v>
      </c>
      <c r="G1362" s="146">
        <v>0</v>
      </c>
      <c r="H1362" s="146">
        <v>-11.95507252916841</v>
      </c>
      <c r="I1362" s="146">
        <v>5.2351410092270738</v>
      </c>
    </row>
    <row r="1363" spans="1:9" x14ac:dyDescent="0.25">
      <c r="A1363" s="146">
        <v>1360</v>
      </c>
      <c r="B1363" s="146">
        <v>67.227381134033209</v>
      </c>
      <c r="C1363" s="146">
        <v>67.227381134033209</v>
      </c>
      <c r="D1363" s="90"/>
      <c r="E1363" s="146">
        <v>1301.520349518961</v>
      </c>
      <c r="F1363" s="146">
        <v>89.058644295073165</v>
      </c>
      <c r="G1363" s="146">
        <v>0</v>
      </c>
      <c r="H1363" s="146">
        <v>-8.8008593894648151</v>
      </c>
      <c r="I1363" s="146">
        <v>2.080927869523475</v>
      </c>
    </row>
    <row r="1364" spans="1:9" x14ac:dyDescent="0.25">
      <c r="A1364" s="146">
        <v>1361</v>
      </c>
      <c r="B1364" s="146">
        <v>64.892731857299808</v>
      </c>
      <c r="C1364" s="146">
        <v>64.892731857299808</v>
      </c>
      <c r="D1364" s="90"/>
      <c r="E1364" s="146">
        <v>1256.3216002682641</v>
      </c>
      <c r="F1364" s="146">
        <v>89.01933757093137</v>
      </c>
      <c r="G1364" s="146">
        <v>0</v>
      </c>
      <c r="H1364" s="146">
        <v>-17.401967065062109</v>
      </c>
      <c r="I1364" s="146">
        <v>10.682035545120771</v>
      </c>
    </row>
    <row r="1365" spans="1:9" x14ac:dyDescent="0.25">
      <c r="A1365" s="146">
        <v>1362</v>
      </c>
      <c r="B1365" s="146">
        <v>62.423031616210928</v>
      </c>
      <c r="C1365" s="146">
        <v>62.423031616210928</v>
      </c>
      <c r="D1365" s="90"/>
      <c r="E1365" s="146">
        <v>1208.5082678616291</v>
      </c>
      <c r="F1365" s="146">
        <v>89.077184552585877</v>
      </c>
      <c r="G1365" s="146">
        <v>0</v>
      </c>
      <c r="H1365" s="146">
        <v>0</v>
      </c>
      <c r="I1365" s="146">
        <v>-6.7199315199413396</v>
      </c>
    </row>
    <row r="1366" spans="1:9" x14ac:dyDescent="0.25">
      <c r="A1366" s="146">
        <v>1363</v>
      </c>
      <c r="B1366" s="146">
        <v>60.735816955566413</v>
      </c>
      <c r="C1366" s="146">
        <v>60.735816955566413</v>
      </c>
      <c r="D1366" s="90"/>
      <c r="E1366" s="146">
        <v>1175.8438359323609</v>
      </c>
      <c r="F1366" s="146">
        <v>89.067893894266945</v>
      </c>
      <c r="G1366" s="146">
        <v>0</v>
      </c>
      <c r="H1366" s="146">
        <v>-18.744054811389741</v>
      </c>
      <c r="I1366" s="146">
        <v>12.024123291448401</v>
      </c>
    </row>
    <row r="1367" spans="1:9" x14ac:dyDescent="0.25">
      <c r="A1367" s="146">
        <v>1364</v>
      </c>
      <c r="B1367" s="146">
        <v>59.881528854370117</v>
      </c>
      <c r="C1367" s="146">
        <v>59.881528854370117</v>
      </c>
      <c r="D1367" s="90"/>
      <c r="E1367" s="146">
        <v>1380.591068526468</v>
      </c>
      <c r="F1367" s="146">
        <v>89.056332655697091</v>
      </c>
      <c r="G1367" s="146">
        <v>8.228809124493571</v>
      </c>
      <c r="H1367" s="146">
        <v>-0.68365530944168018</v>
      </c>
      <c r="I1367" s="146">
        <v>-6.0362762104996586</v>
      </c>
    </row>
    <row r="1368" spans="1:9" x14ac:dyDescent="0.25">
      <c r="A1368" s="146">
        <v>1365</v>
      </c>
      <c r="B1368" s="146">
        <v>60.148645019531251</v>
      </c>
      <c r="C1368" s="146">
        <v>60.148645019531251</v>
      </c>
      <c r="D1368" s="90"/>
      <c r="E1368" s="146">
        <v>1386.7495317276559</v>
      </c>
      <c r="F1368" s="146">
        <v>89.03556908062609</v>
      </c>
      <c r="G1368" s="146">
        <v>24.573458385079501</v>
      </c>
      <c r="H1368" s="146">
        <v>-0.60715757149067162</v>
      </c>
      <c r="I1368" s="146">
        <v>-6.112773948450668</v>
      </c>
    </row>
    <row r="1369" spans="1:9" x14ac:dyDescent="0.25">
      <c r="A1369" s="146">
        <v>1366</v>
      </c>
      <c r="B1369" s="146">
        <v>61.447166442871087</v>
      </c>
      <c r="C1369" s="146">
        <v>61.447166442871087</v>
      </c>
      <c r="D1369" s="90"/>
      <c r="E1369" s="146">
        <v>1416.6874293339961</v>
      </c>
      <c r="F1369" s="146">
        <v>89.147990143132645</v>
      </c>
      <c r="G1369" s="146">
        <v>33.47038938935426</v>
      </c>
      <c r="H1369" s="146">
        <v>-3.1805577994251322</v>
      </c>
      <c r="I1369" s="146">
        <v>-3.5393737205162079</v>
      </c>
    </row>
    <row r="1370" spans="1:9" x14ac:dyDescent="0.25">
      <c r="A1370" s="146">
        <v>1367</v>
      </c>
      <c r="B1370" s="146">
        <v>62.694965362548828</v>
      </c>
      <c r="C1370" s="146">
        <v>62.694965362548828</v>
      </c>
      <c r="D1370" s="90"/>
      <c r="E1370" s="146">
        <v>1445.4559006269319</v>
      </c>
      <c r="F1370" s="146">
        <v>89.076892987586234</v>
      </c>
      <c r="G1370" s="146">
        <v>26.58064965994792</v>
      </c>
      <c r="H1370" s="146">
        <v>-0.60715757149067162</v>
      </c>
      <c r="I1370" s="146">
        <v>-6.112773948450668</v>
      </c>
    </row>
    <row r="1371" spans="1:9" x14ac:dyDescent="0.25">
      <c r="A1371" s="146">
        <v>1368</v>
      </c>
      <c r="B1371" s="146">
        <v>63.168466567993157</v>
      </c>
      <c r="C1371" s="146">
        <v>63.168466567993157</v>
      </c>
      <c r="D1371" s="90"/>
      <c r="E1371" s="146">
        <v>1456.372648206353</v>
      </c>
      <c r="F1371" s="146">
        <v>89.021101013900449</v>
      </c>
      <c r="G1371" s="146">
        <v>13.20526332942854</v>
      </c>
      <c r="H1371" s="146">
        <v>-1.7529067042611579</v>
      </c>
      <c r="I1371" s="146">
        <v>-4.9670248156801824</v>
      </c>
    </row>
    <row r="1372" spans="1:9" x14ac:dyDescent="0.25">
      <c r="A1372" s="146">
        <v>1369</v>
      </c>
      <c r="B1372" s="146">
        <v>62.654647827148438</v>
      </c>
      <c r="C1372" s="146">
        <v>62.654647827148438</v>
      </c>
      <c r="D1372" s="90"/>
      <c r="E1372" s="146">
        <v>1444.5263647526201</v>
      </c>
      <c r="F1372" s="146">
        <v>89.053626320555423</v>
      </c>
      <c r="G1372" s="146">
        <v>2.6435482936760639</v>
      </c>
      <c r="H1372" s="146">
        <v>-10.902704506066829</v>
      </c>
      <c r="I1372" s="146">
        <v>4.1827729861254914</v>
      </c>
    </row>
    <row r="1373" spans="1:9" x14ac:dyDescent="0.25">
      <c r="A1373" s="146">
        <v>1370</v>
      </c>
      <c r="B1373" s="146">
        <v>61.382324600219732</v>
      </c>
      <c r="C1373" s="146">
        <v>61.382324600219732</v>
      </c>
      <c r="D1373" s="90"/>
      <c r="E1373" s="146">
        <v>1415.192476373644</v>
      </c>
      <c r="F1373" s="146">
        <v>89.016079631501015</v>
      </c>
      <c r="G1373" s="146">
        <v>0</v>
      </c>
      <c r="H1373" s="146">
        <v>-20.972343326346291</v>
      </c>
      <c r="I1373" s="146">
        <v>14.25241180640495</v>
      </c>
    </row>
    <row r="1374" spans="1:9" x14ac:dyDescent="0.25">
      <c r="A1374" s="146">
        <v>1371</v>
      </c>
      <c r="B1374" s="146">
        <v>59.471566009521482</v>
      </c>
      <c r="C1374" s="146">
        <v>59.471566009521482</v>
      </c>
      <c r="D1374" s="90"/>
      <c r="E1374" s="146">
        <v>1371.139221640557</v>
      </c>
      <c r="F1374" s="146">
        <v>89.0618818747391</v>
      </c>
      <c r="G1374" s="146">
        <v>0</v>
      </c>
      <c r="H1374" s="146">
        <v>-19.672028831772749</v>
      </c>
      <c r="I1374" s="146">
        <v>12.952097311831411</v>
      </c>
    </row>
    <row r="1375" spans="1:9" x14ac:dyDescent="0.25">
      <c r="A1375" s="146">
        <v>1372</v>
      </c>
      <c r="B1375" s="146">
        <v>58.357773208618163</v>
      </c>
      <c r="C1375" s="146">
        <v>58.357773208618163</v>
      </c>
      <c r="D1375" s="90"/>
      <c r="E1375" s="146">
        <v>1345.4603115904181</v>
      </c>
      <c r="F1375" s="146">
        <v>89.004011611517413</v>
      </c>
      <c r="G1375" s="146">
        <v>4.8910729360958003</v>
      </c>
      <c r="H1375" s="146">
        <v>-0.1454453386836887</v>
      </c>
      <c r="I1375" s="146">
        <v>-6.5744861812576509</v>
      </c>
    </row>
    <row r="1376" spans="1:9" x14ac:dyDescent="0.25">
      <c r="A1376" s="146">
        <v>1373</v>
      </c>
      <c r="B1376" s="146">
        <v>58.112053298950187</v>
      </c>
      <c r="C1376" s="146">
        <v>58.112053298950187</v>
      </c>
      <c r="D1376" s="90"/>
      <c r="E1376" s="146">
        <v>1339.7951470707919</v>
      </c>
      <c r="F1376" s="146">
        <v>89.072105503846572</v>
      </c>
      <c r="G1376" s="146">
        <v>11.18755568552038</v>
      </c>
      <c r="H1376" s="146">
        <v>0</v>
      </c>
      <c r="I1376" s="146">
        <v>-6.7199315199413396</v>
      </c>
    </row>
    <row r="1377" spans="1:9" x14ac:dyDescent="0.25">
      <c r="A1377" s="146">
        <v>1374</v>
      </c>
      <c r="B1377" s="146">
        <v>58.011111450195322</v>
      </c>
      <c r="C1377" s="146">
        <v>58.011111450195322</v>
      </c>
      <c r="D1377" s="90"/>
      <c r="E1377" s="146">
        <v>1337.467894953191</v>
      </c>
      <c r="F1377" s="146">
        <v>89.092888331530474</v>
      </c>
      <c r="G1377" s="146">
        <v>9.0155327975641431</v>
      </c>
      <c r="H1377" s="146">
        <v>-9.9115771901042232E-2</v>
      </c>
      <c r="I1377" s="146">
        <v>-6.6208157480402976</v>
      </c>
    </row>
    <row r="1378" spans="1:9" x14ac:dyDescent="0.25">
      <c r="A1378" s="146">
        <v>1375</v>
      </c>
      <c r="B1378" s="146">
        <v>57.550370025634763</v>
      </c>
      <c r="C1378" s="146">
        <v>57.550370025634763</v>
      </c>
      <c r="D1378" s="90"/>
      <c r="E1378" s="146">
        <v>1326.845328899552</v>
      </c>
      <c r="F1378" s="146">
        <v>89.136847439039144</v>
      </c>
      <c r="G1378" s="146">
        <v>4.1046236173136323</v>
      </c>
      <c r="H1378" s="146">
        <v>-20.57850027482278</v>
      </c>
      <c r="I1378" s="146">
        <v>13.858568754881439</v>
      </c>
    </row>
    <row r="1379" spans="1:9" x14ac:dyDescent="0.25">
      <c r="A1379" s="146">
        <v>1376</v>
      </c>
      <c r="B1379" s="146">
        <v>56.621486663818359</v>
      </c>
      <c r="C1379" s="146">
        <v>56.621486663818359</v>
      </c>
      <c r="D1379" s="90"/>
      <c r="E1379" s="146">
        <v>1305.429575201189</v>
      </c>
      <c r="F1379" s="146">
        <v>89.159373391650433</v>
      </c>
      <c r="G1379" s="146">
        <v>0</v>
      </c>
      <c r="H1379" s="146">
        <v>-21.714746967156199</v>
      </c>
      <c r="I1379" s="146">
        <v>14.99481544721486</v>
      </c>
    </row>
    <row r="1380" spans="1:9" x14ac:dyDescent="0.25">
      <c r="A1380" s="146">
        <v>1377</v>
      </c>
      <c r="B1380" s="146">
        <v>55.029660415649417</v>
      </c>
      <c r="C1380" s="146">
        <v>55.029660415649417</v>
      </c>
      <c r="D1380" s="90"/>
      <c r="E1380" s="146">
        <v>2121.7475065553881</v>
      </c>
      <c r="F1380" s="146">
        <v>89.187638145678747</v>
      </c>
      <c r="G1380" s="146">
        <v>0</v>
      </c>
      <c r="H1380" s="146">
        <v>-8.5580872836725952</v>
      </c>
      <c r="I1380" s="146">
        <v>1.838155763731256</v>
      </c>
    </row>
    <row r="1381" spans="1:9" x14ac:dyDescent="0.25">
      <c r="A1381" s="146">
        <v>1378</v>
      </c>
      <c r="B1381" s="146">
        <v>51.965003585815431</v>
      </c>
      <c r="C1381" s="146">
        <v>51.965003585815431</v>
      </c>
      <c r="D1381" s="90"/>
      <c r="E1381" s="146">
        <v>2003.585265719553</v>
      </c>
      <c r="F1381" s="146">
        <v>89.001171678115369</v>
      </c>
      <c r="G1381" s="146">
        <v>0</v>
      </c>
      <c r="H1381" s="146">
        <v>-6.9292144140089764</v>
      </c>
      <c r="I1381" s="146">
        <v>0.20928289406763589</v>
      </c>
    </row>
    <row r="1382" spans="1:9" x14ac:dyDescent="0.25">
      <c r="A1382" s="146">
        <v>1379</v>
      </c>
      <c r="B1382" s="146">
        <v>48.116775894165038</v>
      </c>
      <c r="C1382" s="146">
        <v>48.116775894165038</v>
      </c>
      <c r="D1382" s="90"/>
      <c r="E1382" s="146">
        <v>1855.2113261432389</v>
      </c>
      <c r="F1382" s="146">
        <v>89.089581541784469</v>
      </c>
      <c r="G1382" s="146">
        <v>0</v>
      </c>
      <c r="H1382" s="146">
        <v>-0.78365528934877293</v>
      </c>
      <c r="I1382" s="146">
        <v>-5.9362762305925667</v>
      </c>
    </row>
    <row r="1383" spans="1:9" x14ac:dyDescent="0.25">
      <c r="A1383" s="146">
        <v>1380</v>
      </c>
      <c r="B1383" s="146">
        <v>42.79422035217285</v>
      </c>
      <c r="C1383" s="146">
        <v>42.79422035217285</v>
      </c>
      <c r="D1383" s="90"/>
      <c r="E1383" s="146">
        <v>1649.9925611276931</v>
      </c>
      <c r="F1383" s="146">
        <v>89.012096267836327</v>
      </c>
      <c r="G1383" s="146">
        <v>0</v>
      </c>
      <c r="H1383" s="146">
        <v>-25.941902528146951</v>
      </c>
      <c r="I1383" s="146">
        <v>19.22197100820561</v>
      </c>
    </row>
    <row r="1384" spans="1:9" x14ac:dyDescent="0.25">
      <c r="A1384" s="146">
        <v>1381</v>
      </c>
      <c r="B1384" s="146">
        <v>37.225042343139648</v>
      </c>
      <c r="C1384" s="146">
        <v>37.225042343139648</v>
      </c>
      <c r="D1384" s="90"/>
      <c r="E1384" s="146">
        <v>1435.2649130743</v>
      </c>
      <c r="F1384" s="146">
        <v>88.966148637568665</v>
      </c>
      <c r="G1384" s="146">
        <v>0</v>
      </c>
      <c r="H1384" s="146">
        <v>-14.139942469302341</v>
      </c>
      <c r="I1384" s="146">
        <v>7.4200109493609956</v>
      </c>
    </row>
    <row r="1385" spans="1:9" x14ac:dyDescent="0.25">
      <c r="A1385" s="146">
        <v>1382</v>
      </c>
      <c r="B1385" s="146">
        <v>31.929681015014651</v>
      </c>
      <c r="C1385" s="146">
        <v>31.929681015014651</v>
      </c>
      <c r="D1385" s="90"/>
      <c r="E1385" s="146">
        <v>1231.0946599890401</v>
      </c>
      <c r="F1385" s="146">
        <v>88.902483738788419</v>
      </c>
      <c r="G1385" s="146">
        <v>0</v>
      </c>
      <c r="H1385" s="146">
        <v>-8.8353332815003061</v>
      </c>
      <c r="I1385" s="146">
        <v>2.115401761558966</v>
      </c>
    </row>
    <row r="1386" spans="1:9" x14ac:dyDescent="0.25">
      <c r="A1386" s="146">
        <v>1383</v>
      </c>
      <c r="B1386" s="146">
        <v>28.07455310821533</v>
      </c>
      <c r="C1386" s="146">
        <v>28.07455310821533</v>
      </c>
      <c r="D1386" s="90"/>
      <c r="E1386" s="146">
        <v>1082.4546727181501</v>
      </c>
      <c r="F1386" s="146">
        <v>88.85113179472728</v>
      </c>
      <c r="G1386" s="146">
        <v>0</v>
      </c>
      <c r="H1386" s="146">
        <v>-11.44429077324533</v>
      </c>
      <c r="I1386" s="146">
        <v>4.7243592533039944</v>
      </c>
    </row>
    <row r="1387" spans="1:9" x14ac:dyDescent="0.25">
      <c r="A1387" s="146">
        <v>1384</v>
      </c>
      <c r="B1387" s="146">
        <v>29.15797138214111</v>
      </c>
      <c r="C1387" s="146">
        <v>29.15797138214111</v>
      </c>
      <c r="D1387" s="90"/>
      <c r="E1387" s="146">
        <v>1124.227418613649</v>
      </c>
      <c r="F1387" s="146">
        <v>88.900987187043626</v>
      </c>
      <c r="G1387" s="146">
        <v>20.794257721541459</v>
      </c>
      <c r="H1387" s="146">
        <v>-2.277132108584659</v>
      </c>
      <c r="I1387" s="146">
        <v>-4.4427994113566811</v>
      </c>
    </row>
    <row r="1388" spans="1:9" x14ac:dyDescent="0.25">
      <c r="A1388" s="146">
        <v>1385</v>
      </c>
      <c r="B1388" s="146">
        <v>31.788625717163089</v>
      </c>
      <c r="C1388" s="146">
        <v>31.788625717163089</v>
      </c>
      <c r="D1388" s="90"/>
      <c r="E1388" s="146">
        <v>1225.6560706130119</v>
      </c>
      <c r="F1388" s="146">
        <v>88.923708678924456</v>
      </c>
      <c r="G1388" s="146">
        <v>28.857761648801851</v>
      </c>
      <c r="H1388" s="146">
        <v>-0.60425951914359133</v>
      </c>
      <c r="I1388" s="146">
        <v>-6.1156720007977494</v>
      </c>
    </row>
    <row r="1389" spans="1:9" x14ac:dyDescent="0.25">
      <c r="A1389" s="146">
        <v>1386</v>
      </c>
      <c r="B1389" s="146">
        <v>35.003322982788077</v>
      </c>
      <c r="C1389" s="146">
        <v>35.003322982788077</v>
      </c>
      <c r="D1389" s="90"/>
      <c r="E1389" s="146">
        <v>1349.6033357088099</v>
      </c>
      <c r="F1389" s="146">
        <v>89.055422052546703</v>
      </c>
      <c r="G1389" s="146">
        <v>26.737402099172741</v>
      </c>
      <c r="H1389" s="146">
        <v>-1.861639642928713</v>
      </c>
      <c r="I1389" s="146">
        <v>-4.8582918770126273</v>
      </c>
    </row>
    <row r="1390" spans="1:9" x14ac:dyDescent="0.25">
      <c r="A1390" s="146">
        <v>1387</v>
      </c>
      <c r="B1390" s="146">
        <v>36.625473022460938</v>
      </c>
      <c r="C1390" s="146">
        <v>36.625473022460938</v>
      </c>
      <c r="D1390" s="90"/>
      <c r="E1390" s="146">
        <v>1412.147657733298</v>
      </c>
      <c r="F1390" s="146">
        <v>89.035093128451891</v>
      </c>
      <c r="G1390" s="146">
        <v>15.411640291441589</v>
      </c>
      <c r="H1390" s="146">
        <v>0</v>
      </c>
      <c r="I1390" s="146">
        <v>-6.7199315199413396</v>
      </c>
    </row>
    <row r="1391" spans="1:9" x14ac:dyDescent="0.25">
      <c r="A1391" s="146">
        <v>1388</v>
      </c>
      <c r="B1391" s="146">
        <v>37.601191711425777</v>
      </c>
      <c r="C1391" s="146">
        <v>37.601191711425777</v>
      </c>
      <c r="D1391" s="90"/>
      <c r="E1391" s="146">
        <v>1449.7678916176039</v>
      </c>
      <c r="F1391" s="146">
        <v>89.036908428145125</v>
      </c>
      <c r="G1391" s="146">
        <v>15.114574209211121</v>
      </c>
      <c r="H1391" s="146">
        <v>0</v>
      </c>
      <c r="I1391" s="146">
        <v>-6.7199315199413396</v>
      </c>
    </row>
    <row r="1392" spans="1:9" x14ac:dyDescent="0.25">
      <c r="A1392" s="146">
        <v>1389</v>
      </c>
      <c r="B1392" s="146">
        <v>38.969652557373053</v>
      </c>
      <c r="C1392" s="146">
        <v>38.969652557373053</v>
      </c>
      <c r="D1392" s="90"/>
      <c r="E1392" s="146">
        <v>1502.530862818523</v>
      </c>
      <c r="F1392" s="146">
        <v>89.005048615733827</v>
      </c>
      <c r="G1392" s="146">
        <v>25.416448816779539</v>
      </c>
      <c r="H1392" s="146">
        <v>-2.277132108584659</v>
      </c>
      <c r="I1392" s="146">
        <v>-4.4427994113566811</v>
      </c>
    </row>
    <row r="1393" spans="1:9" x14ac:dyDescent="0.25">
      <c r="A1393" s="146">
        <v>1390</v>
      </c>
      <c r="B1393" s="146">
        <v>41.970303726196292</v>
      </c>
      <c r="C1393" s="146">
        <v>41.970303726196292</v>
      </c>
      <c r="D1393" s="90"/>
      <c r="E1393" s="146">
        <v>1618.2252735672889</v>
      </c>
      <c r="F1393" s="146">
        <v>89.04132236880335</v>
      </c>
      <c r="G1393" s="146">
        <v>44.362455890337607</v>
      </c>
      <c r="H1393" s="146">
        <v>-1.145279528563022</v>
      </c>
      <c r="I1393" s="146">
        <v>-5.5746519913783166</v>
      </c>
    </row>
    <row r="1394" spans="1:9" x14ac:dyDescent="0.25">
      <c r="A1394" s="146">
        <v>1391</v>
      </c>
      <c r="B1394" s="146">
        <v>45.700064086914061</v>
      </c>
      <c r="C1394" s="146">
        <v>45.700064086914061</v>
      </c>
      <c r="D1394" s="90"/>
      <c r="E1394" s="146">
        <v>1762.031535238342</v>
      </c>
      <c r="F1394" s="146">
        <v>88.995044898291781</v>
      </c>
      <c r="G1394" s="146">
        <v>40.782814848920232</v>
      </c>
      <c r="H1394" s="146">
        <v>-38.417010858758474</v>
      </c>
      <c r="I1394" s="146">
        <v>31.697079338817129</v>
      </c>
    </row>
    <row r="1395" spans="1:9" x14ac:dyDescent="0.25">
      <c r="A1395" s="146">
        <v>1392</v>
      </c>
      <c r="B1395" s="146">
        <v>48.39417839050293</v>
      </c>
      <c r="C1395" s="146">
        <v>48.39417839050293</v>
      </c>
      <c r="D1395" s="90"/>
      <c r="E1395" s="146">
        <v>1375.295303930689</v>
      </c>
      <c r="F1395" s="146">
        <v>88.937782766397291</v>
      </c>
      <c r="G1395" s="146">
        <v>51.826131343275797</v>
      </c>
      <c r="H1395" s="146">
        <v>-7.254023160843496</v>
      </c>
      <c r="I1395" s="146">
        <v>0.53409164090215633</v>
      </c>
    </row>
    <row r="1396" spans="1:9" x14ac:dyDescent="0.25">
      <c r="A1396" s="146">
        <v>1393</v>
      </c>
      <c r="B1396" s="146">
        <v>52.424165725708008</v>
      </c>
      <c r="C1396" s="146">
        <v>52.424165725708008</v>
      </c>
      <c r="D1396" s="90"/>
      <c r="E1396" s="146">
        <v>1489.821944145235</v>
      </c>
      <c r="F1396" s="146">
        <v>89.053767432066152</v>
      </c>
      <c r="G1396" s="146">
        <v>48.693623976494102</v>
      </c>
      <c r="H1396" s="146">
        <v>-78.570329796961531</v>
      </c>
      <c r="I1396" s="146">
        <v>63.801335754411902</v>
      </c>
    </row>
    <row r="1397" spans="1:9" x14ac:dyDescent="0.25">
      <c r="A1397" s="146">
        <v>1394</v>
      </c>
      <c r="B1397" s="146">
        <v>53.628555297851562</v>
      </c>
      <c r="C1397" s="146">
        <v>53.628555297851562</v>
      </c>
      <c r="D1397" s="90"/>
      <c r="E1397" s="146">
        <v>1236.4264219481149</v>
      </c>
      <c r="F1397" s="146">
        <v>89.022203448388353</v>
      </c>
      <c r="G1397" s="146">
        <v>18.129767438634271</v>
      </c>
      <c r="H1397" s="146">
        <v>0</v>
      </c>
      <c r="I1397" s="146">
        <v>-6.7199315199413396</v>
      </c>
    </row>
    <row r="1398" spans="1:9" x14ac:dyDescent="0.25">
      <c r="A1398" s="146">
        <v>1395</v>
      </c>
      <c r="B1398" s="146">
        <v>54.5414421081543</v>
      </c>
      <c r="C1398" s="146">
        <v>54.5414421081543</v>
      </c>
      <c r="D1398" s="90"/>
      <c r="E1398" s="146">
        <v>1257.4733691619149</v>
      </c>
      <c r="F1398" s="146">
        <v>89.110296248538035</v>
      </c>
      <c r="G1398" s="146">
        <v>21.610495513257259</v>
      </c>
      <c r="H1398" s="146">
        <v>-3.0038574178757389</v>
      </c>
      <c r="I1398" s="146">
        <v>-3.7160741020655998</v>
      </c>
    </row>
    <row r="1399" spans="1:9" x14ac:dyDescent="0.25">
      <c r="A1399" s="146">
        <v>1396</v>
      </c>
      <c r="B1399" s="146">
        <v>55.120210647583008</v>
      </c>
      <c r="C1399" s="146">
        <v>55.120210647583008</v>
      </c>
      <c r="D1399" s="90"/>
      <c r="E1399" s="146">
        <v>1270.8170945404479</v>
      </c>
      <c r="F1399" s="146">
        <v>89.126147958912014</v>
      </c>
      <c r="G1399" s="146">
        <v>14.129564535129219</v>
      </c>
      <c r="H1399" s="146">
        <v>0</v>
      </c>
      <c r="I1399" s="146">
        <v>-6.7199315199413396</v>
      </c>
    </row>
    <row r="1400" spans="1:9" x14ac:dyDescent="0.25">
      <c r="A1400" s="146">
        <v>1397</v>
      </c>
      <c r="B1400" s="146">
        <v>55.102476119995117</v>
      </c>
      <c r="C1400" s="146">
        <v>55.102476119995117</v>
      </c>
      <c r="D1400" s="90"/>
      <c r="E1400" s="146">
        <v>1270.4082183667631</v>
      </c>
      <c r="F1400" s="146">
        <v>89.171674392775103</v>
      </c>
      <c r="G1400" s="146">
        <v>7.4759021311315026</v>
      </c>
      <c r="H1400" s="146">
        <v>0</v>
      </c>
      <c r="I1400" s="146">
        <v>-6.7199315199413396</v>
      </c>
    </row>
    <row r="1401" spans="1:9" x14ac:dyDescent="0.25">
      <c r="A1401" s="146">
        <v>1398</v>
      </c>
      <c r="B1401" s="146">
        <v>54.616473388671878</v>
      </c>
      <c r="C1401" s="146">
        <v>54.616473388671878</v>
      </c>
      <c r="D1401" s="90"/>
      <c r="E1401" s="146">
        <v>1259.203243427394</v>
      </c>
      <c r="F1401" s="146">
        <v>89.194200345386392</v>
      </c>
      <c r="G1401" s="146">
        <v>3.784431523627489</v>
      </c>
      <c r="H1401" s="146">
        <v>-0.22307508579760829</v>
      </c>
      <c r="I1401" s="146">
        <v>-6.4968564341437309</v>
      </c>
    </row>
    <row r="1402" spans="1:9" x14ac:dyDescent="0.25">
      <c r="A1402" s="146">
        <v>1399</v>
      </c>
      <c r="B1402" s="146">
        <v>53.926384353637687</v>
      </c>
      <c r="C1402" s="146">
        <v>53.926384353637687</v>
      </c>
      <c r="D1402" s="90"/>
      <c r="E1402" s="146">
        <v>1243.292982342155</v>
      </c>
      <c r="F1402" s="146">
        <v>89.216726297997681</v>
      </c>
      <c r="G1402" s="146">
        <v>2.0961965337978912</v>
      </c>
      <c r="H1402" s="146">
        <v>-6.5441826023462832</v>
      </c>
      <c r="I1402" s="146">
        <v>-0.1757489175950564</v>
      </c>
    </row>
    <row r="1403" spans="1:9" x14ac:dyDescent="0.25">
      <c r="A1403" s="146">
        <v>1400</v>
      </c>
      <c r="B1403" s="146">
        <v>52.95527801513672</v>
      </c>
      <c r="C1403" s="146">
        <v>52.95527801513672</v>
      </c>
      <c r="D1403" s="90"/>
      <c r="E1403" s="146">
        <v>1220.9037621072409</v>
      </c>
      <c r="F1403" s="146">
        <v>89.23925225060897</v>
      </c>
      <c r="G1403" s="146">
        <v>0</v>
      </c>
      <c r="H1403" s="146">
        <v>-13.182061615048459</v>
      </c>
      <c r="I1403" s="146">
        <v>6.4621300951071232</v>
      </c>
    </row>
    <row r="1404" spans="1:9" x14ac:dyDescent="0.25">
      <c r="A1404" s="146">
        <v>1401</v>
      </c>
      <c r="B1404" s="146">
        <v>51.514027404785153</v>
      </c>
      <c r="C1404" s="146">
        <v>51.514027404785153</v>
      </c>
      <c r="D1404" s="90"/>
      <c r="E1404" s="146">
        <v>1187.675189653809</v>
      </c>
      <c r="F1404" s="146">
        <v>89.239250875154596</v>
      </c>
      <c r="G1404" s="146">
        <v>0</v>
      </c>
      <c r="H1404" s="146">
        <v>-6.4359963314754047</v>
      </c>
      <c r="I1404" s="146">
        <v>-0.28393518846593491</v>
      </c>
    </row>
    <row r="1405" spans="1:9" x14ac:dyDescent="0.25">
      <c r="A1405" s="146">
        <v>1402</v>
      </c>
      <c r="B1405" s="146">
        <v>49.76393280029297</v>
      </c>
      <c r="C1405" s="146">
        <v>49.76393280029297</v>
      </c>
      <c r="D1405" s="90"/>
      <c r="E1405" s="146">
        <v>1414.221820920432</v>
      </c>
      <c r="F1405" s="146">
        <v>89.22367495133544</v>
      </c>
      <c r="G1405" s="146">
        <v>0</v>
      </c>
      <c r="H1405" s="146">
        <v>0</v>
      </c>
      <c r="I1405" s="146">
        <v>-6.7199315199413396</v>
      </c>
    </row>
    <row r="1406" spans="1:9" x14ac:dyDescent="0.25">
      <c r="A1406" s="146">
        <v>1403</v>
      </c>
      <c r="B1406" s="146">
        <v>47.99182205200195</v>
      </c>
      <c r="C1406" s="146">
        <v>47.99182205200195</v>
      </c>
      <c r="D1406" s="90"/>
      <c r="E1406" s="146">
        <v>1363.8608958830521</v>
      </c>
      <c r="F1406" s="146">
        <v>89.087340298078971</v>
      </c>
      <c r="G1406" s="146">
        <v>0</v>
      </c>
      <c r="H1406" s="146">
        <v>-10.533087823466831</v>
      </c>
      <c r="I1406" s="146">
        <v>3.813156303525489</v>
      </c>
    </row>
    <row r="1407" spans="1:9" x14ac:dyDescent="0.25">
      <c r="A1407" s="146">
        <v>1404</v>
      </c>
      <c r="B1407" s="146">
        <v>46.540343856811518</v>
      </c>
      <c r="C1407" s="146">
        <v>46.540343856811518</v>
      </c>
      <c r="D1407" s="90"/>
      <c r="E1407" s="146">
        <v>1322.611902471172</v>
      </c>
      <c r="F1407" s="146">
        <v>89.054409735489756</v>
      </c>
      <c r="G1407" s="146">
        <v>0</v>
      </c>
      <c r="H1407" s="146">
        <v>-16.747073877088798</v>
      </c>
      <c r="I1407" s="146">
        <v>10.02714235714746</v>
      </c>
    </row>
    <row r="1408" spans="1:9" x14ac:dyDescent="0.25">
      <c r="A1408" s="146">
        <v>1405</v>
      </c>
      <c r="B1408" s="146">
        <v>43.433706665039061</v>
      </c>
      <c r="C1408" s="146">
        <v>43.433706665039061</v>
      </c>
      <c r="D1408" s="90"/>
      <c r="E1408" s="146">
        <v>1234.325590295666</v>
      </c>
      <c r="F1408" s="146">
        <v>89.045119077170824</v>
      </c>
      <c r="G1408" s="146">
        <v>0</v>
      </c>
      <c r="H1408" s="146">
        <v>0</v>
      </c>
      <c r="I1408" s="146">
        <v>-6.7199315199413396</v>
      </c>
    </row>
    <row r="1409" spans="1:9" x14ac:dyDescent="0.25">
      <c r="A1409" s="146">
        <v>1406</v>
      </c>
      <c r="B1409" s="146">
        <v>38.788666534423832</v>
      </c>
      <c r="C1409" s="146">
        <v>38.788666534423832</v>
      </c>
      <c r="D1409" s="90"/>
      <c r="E1409" s="146">
        <v>1102.320004279592</v>
      </c>
      <c r="F1409" s="146">
        <v>89.037452182947135</v>
      </c>
      <c r="G1409" s="146">
        <v>0</v>
      </c>
      <c r="H1409" s="146">
        <v>-4.5692256909903293</v>
      </c>
      <c r="I1409" s="146">
        <v>-2.1507058289510099</v>
      </c>
    </row>
    <row r="1410" spans="1:9" x14ac:dyDescent="0.25">
      <c r="A1410" s="146">
        <v>1407</v>
      </c>
      <c r="B1410" s="146">
        <v>34.195271682739261</v>
      </c>
      <c r="C1410" s="146">
        <v>34.195271682739261</v>
      </c>
      <c r="D1410" s="90"/>
      <c r="E1410" s="146">
        <v>971.78210532724836</v>
      </c>
      <c r="F1410" s="146">
        <v>89.038353480770326</v>
      </c>
      <c r="G1410" s="146">
        <v>0</v>
      </c>
      <c r="H1410" s="146">
        <v>-13.329937709067559</v>
      </c>
      <c r="I1410" s="146">
        <v>6.6100061891262163</v>
      </c>
    </row>
    <row r="1411" spans="1:9" x14ac:dyDescent="0.25">
      <c r="A1411" s="146">
        <v>1408</v>
      </c>
      <c r="B1411" s="146">
        <v>29.512209129333499</v>
      </c>
      <c r="C1411" s="146">
        <v>29.512209129333499</v>
      </c>
      <c r="D1411" s="90"/>
      <c r="E1411" s="146">
        <v>1137.885563169807</v>
      </c>
      <c r="F1411" s="146">
        <v>88.941399861947446</v>
      </c>
      <c r="G1411" s="146">
        <v>0</v>
      </c>
      <c r="H1411" s="146">
        <v>-63.476050918370099</v>
      </c>
      <c r="I1411" s="146">
        <v>56.756119398428758</v>
      </c>
    </row>
    <row r="1412" spans="1:9" x14ac:dyDescent="0.25">
      <c r="A1412" s="146">
        <v>1409</v>
      </c>
      <c r="B1412" s="146">
        <v>28.118673324584961</v>
      </c>
      <c r="C1412" s="146">
        <v>28.118673324584961</v>
      </c>
      <c r="D1412" s="90"/>
      <c r="E1412" s="146">
        <v>1732.442332625146</v>
      </c>
      <c r="F1412" s="146">
        <v>88.956036234928959</v>
      </c>
      <c r="G1412" s="146">
        <v>3.3307800552509952</v>
      </c>
      <c r="H1412" s="146">
        <v>-52.947180540305993</v>
      </c>
      <c r="I1412" s="146">
        <v>46.227249020364653</v>
      </c>
    </row>
    <row r="1413" spans="1:9" x14ac:dyDescent="0.25">
      <c r="A1413" s="146">
        <v>1410</v>
      </c>
      <c r="B1413" s="146">
        <v>27.067996025085449</v>
      </c>
      <c r="C1413" s="146">
        <v>27.067996025085449</v>
      </c>
      <c r="D1413" s="90"/>
      <c r="E1413" s="146">
        <v>1667.7082034374171</v>
      </c>
      <c r="F1413" s="146">
        <v>88.987628498843009</v>
      </c>
      <c r="G1413" s="146">
        <v>4.3533393648722312</v>
      </c>
      <c r="H1413" s="146">
        <v>-9.088523064206246</v>
      </c>
      <c r="I1413" s="146">
        <v>2.3685915442649059</v>
      </c>
    </row>
    <row r="1414" spans="1:9" x14ac:dyDescent="0.25">
      <c r="A1414" s="146">
        <v>1411</v>
      </c>
      <c r="B1414" s="146">
        <v>27.35381107330322</v>
      </c>
      <c r="C1414" s="146">
        <v>27.35381107330322</v>
      </c>
      <c r="D1414" s="90"/>
      <c r="E1414" s="146">
        <v>1685.317785622108</v>
      </c>
      <c r="F1414" s="146">
        <v>89.056656545701358</v>
      </c>
      <c r="G1414" s="146">
        <v>9.0478803040722706</v>
      </c>
      <c r="H1414" s="146">
        <v>-4.1411468439707786</v>
      </c>
      <c r="I1414" s="146">
        <v>-2.578784675970561</v>
      </c>
    </row>
    <row r="1415" spans="1:9" x14ac:dyDescent="0.25">
      <c r="A1415" s="146">
        <v>1412</v>
      </c>
      <c r="B1415" s="146">
        <v>27.287122344970701</v>
      </c>
      <c r="C1415" s="146">
        <v>27.287122344970701</v>
      </c>
      <c r="D1415" s="90"/>
      <c r="E1415" s="146">
        <v>1681.208972423899</v>
      </c>
      <c r="F1415" s="146">
        <v>88.995957308325217</v>
      </c>
      <c r="G1415" s="146">
        <v>3.7475962152674529</v>
      </c>
      <c r="H1415" s="146">
        <v>-2.8743390914154792</v>
      </c>
      <c r="I1415" s="146">
        <v>-3.8455924285258609</v>
      </c>
    </row>
    <row r="1416" spans="1:9" x14ac:dyDescent="0.25">
      <c r="A1416" s="146">
        <v>1413</v>
      </c>
      <c r="B1416" s="146">
        <v>26.607315063476559</v>
      </c>
      <c r="C1416" s="146">
        <v>26.607315063476559</v>
      </c>
      <c r="D1416" s="90"/>
      <c r="E1416" s="146">
        <v>1639.3248159812281</v>
      </c>
      <c r="F1416" s="146">
        <v>89.064985355183566</v>
      </c>
      <c r="G1416" s="146">
        <v>3.588896323003071</v>
      </c>
      <c r="H1416" s="146">
        <v>-2.8743390914154792</v>
      </c>
      <c r="I1416" s="146">
        <v>-3.8455924285258609</v>
      </c>
    </row>
    <row r="1417" spans="1:9" x14ac:dyDescent="0.25">
      <c r="A1417" s="146">
        <v>1414</v>
      </c>
      <c r="B1417" s="146">
        <v>26.405716896057129</v>
      </c>
      <c r="C1417" s="146">
        <v>26.405716896057129</v>
      </c>
      <c r="D1417" s="90"/>
      <c r="E1417" s="146">
        <v>1626.9039881781</v>
      </c>
      <c r="F1417" s="146">
        <v>89.007477322329095</v>
      </c>
      <c r="G1417" s="146">
        <v>6.683375527908388</v>
      </c>
      <c r="H1417" s="146">
        <v>-5.4225683937811002</v>
      </c>
      <c r="I1417" s="146">
        <v>-1.297363126160239</v>
      </c>
    </row>
    <row r="1418" spans="1:9" x14ac:dyDescent="0.25">
      <c r="A1418" s="146">
        <v>1415</v>
      </c>
      <c r="B1418" s="146">
        <v>26.793915557861329</v>
      </c>
      <c r="C1418" s="146">
        <v>26.793915557861329</v>
      </c>
      <c r="D1418" s="90"/>
      <c r="E1418" s="146">
        <v>1650.821610016611</v>
      </c>
      <c r="F1418" s="146">
        <v>89.038815935653474</v>
      </c>
      <c r="G1418" s="146">
        <v>12.16676367837338</v>
      </c>
      <c r="H1418" s="146">
        <v>-2.711479673828487</v>
      </c>
      <c r="I1418" s="146">
        <v>-4.0084518461128518</v>
      </c>
    </row>
    <row r="1419" spans="1:9" x14ac:dyDescent="0.25">
      <c r="A1419" s="146">
        <v>1416</v>
      </c>
      <c r="B1419" s="146">
        <v>28.439488410949711</v>
      </c>
      <c r="C1419" s="146">
        <v>28.439488410949711</v>
      </c>
      <c r="D1419" s="90"/>
      <c r="E1419" s="146">
        <v>1752.2083304781499</v>
      </c>
      <c r="F1419" s="146">
        <v>88.925188669607977</v>
      </c>
      <c r="G1419" s="146">
        <v>18.921530926070851</v>
      </c>
      <c r="H1419" s="146">
        <v>-7.5427102246467506</v>
      </c>
      <c r="I1419" s="146">
        <v>0.82277870470541092</v>
      </c>
    </row>
    <row r="1420" spans="1:9" x14ac:dyDescent="0.25">
      <c r="A1420" s="146">
        <v>1417</v>
      </c>
      <c r="B1420" s="146">
        <v>30.66068172454834</v>
      </c>
      <c r="C1420" s="146">
        <v>30.66068172454834</v>
      </c>
      <c r="D1420" s="90"/>
      <c r="E1420" s="146">
        <v>1889.0600688586269</v>
      </c>
      <c r="F1420" s="146">
        <v>88.900345518704256</v>
      </c>
      <c r="G1420" s="146">
        <v>24.37105218609824</v>
      </c>
      <c r="H1420" s="146">
        <v>-7.1272177589908043</v>
      </c>
      <c r="I1420" s="146">
        <v>0.4072862390494647</v>
      </c>
    </row>
    <row r="1421" spans="1:9" x14ac:dyDescent="0.25">
      <c r="A1421" s="146">
        <v>1418</v>
      </c>
      <c r="B1421" s="146">
        <v>33.648235321044922</v>
      </c>
      <c r="C1421" s="146">
        <v>33.648235321044922</v>
      </c>
      <c r="D1421" s="90"/>
      <c r="E1421" s="146">
        <v>1297.3559868109439</v>
      </c>
      <c r="F1421" s="146">
        <v>88.891208384599636</v>
      </c>
      <c r="G1421" s="146">
        <v>31.779329494078571</v>
      </c>
      <c r="H1421" s="146">
        <v>-3.3684913628931552</v>
      </c>
      <c r="I1421" s="146">
        <v>-3.351440157048184</v>
      </c>
    </row>
    <row r="1422" spans="1:9" x14ac:dyDescent="0.25">
      <c r="A1422" s="146">
        <v>1419</v>
      </c>
      <c r="B1422" s="146">
        <v>36.953857803344732</v>
      </c>
      <c r="C1422" s="146">
        <v>36.953857803344732</v>
      </c>
      <c r="D1422" s="90"/>
      <c r="E1422" s="146">
        <v>1424.809004083035</v>
      </c>
      <c r="F1422" s="146">
        <v>89.023918945273692</v>
      </c>
      <c r="G1422" s="146">
        <v>33.524681006100813</v>
      </c>
      <c r="H1422" s="146">
        <v>-5.8698376352056822</v>
      </c>
      <c r="I1422" s="146">
        <v>-0.85009388473565739</v>
      </c>
    </row>
    <row r="1423" spans="1:9" x14ac:dyDescent="0.25">
      <c r="A1423" s="146">
        <v>1420</v>
      </c>
      <c r="B1423" s="146">
        <v>39.69838180541992</v>
      </c>
      <c r="C1423" s="146">
        <v>39.69838180541992</v>
      </c>
      <c r="D1423" s="90"/>
      <c r="E1423" s="146">
        <v>1530.628064460672</v>
      </c>
      <c r="F1423" s="146">
        <v>89.15016441519721</v>
      </c>
      <c r="G1423" s="146">
        <v>27.553063911620189</v>
      </c>
      <c r="H1423" s="146">
        <v>-7.5427102246467506</v>
      </c>
      <c r="I1423" s="146">
        <v>0.82277870470541092</v>
      </c>
    </row>
    <row r="1424" spans="1:9" x14ac:dyDescent="0.25">
      <c r="A1424" s="146">
        <v>1421</v>
      </c>
      <c r="B1424" s="146">
        <v>41.356916427612298</v>
      </c>
      <c r="C1424" s="146">
        <v>41.356916427612298</v>
      </c>
      <c r="D1424" s="90"/>
      <c r="E1424" s="146">
        <v>1594.575246263955</v>
      </c>
      <c r="F1424" s="146">
        <v>89.033627372297488</v>
      </c>
      <c r="G1424" s="146">
        <v>17.69314091323249</v>
      </c>
      <c r="H1424" s="146">
        <v>-4.0646491060197736</v>
      </c>
      <c r="I1424" s="146">
        <v>-2.6552824139215661</v>
      </c>
    </row>
    <row r="1425" spans="1:9" x14ac:dyDescent="0.25">
      <c r="A1425" s="146">
        <v>1422</v>
      </c>
      <c r="B1425" s="146">
        <v>41.461380386352538</v>
      </c>
      <c r="C1425" s="146">
        <v>41.461380386352538</v>
      </c>
      <c r="D1425" s="90"/>
      <c r="E1425" s="146">
        <v>1598.603004064164</v>
      </c>
      <c r="F1425" s="146">
        <v>89.062288623962118</v>
      </c>
      <c r="G1425" s="146">
        <v>0</v>
      </c>
      <c r="H1425" s="146">
        <v>-30.99836163120737</v>
      </c>
      <c r="I1425" s="146">
        <v>24.278430111266029</v>
      </c>
    </row>
    <row r="1426" spans="1:9" x14ac:dyDescent="0.25">
      <c r="A1426" s="146">
        <v>1423</v>
      </c>
      <c r="B1426" s="146">
        <v>39.251630020141597</v>
      </c>
      <c r="C1426" s="146">
        <v>39.251630020141597</v>
      </c>
      <c r="D1426" s="90"/>
      <c r="E1426" s="146">
        <v>1513.402908439286</v>
      </c>
      <c r="F1426" s="146">
        <v>88.98740656969774</v>
      </c>
      <c r="G1426" s="146">
        <v>0</v>
      </c>
      <c r="H1426" s="146">
        <v>-22.202791438565811</v>
      </c>
      <c r="I1426" s="146">
        <v>15.48285991862447</v>
      </c>
    </row>
    <row r="1427" spans="1:9" x14ac:dyDescent="0.25">
      <c r="A1427" s="146">
        <v>1424</v>
      </c>
      <c r="B1427" s="146">
        <v>36.924819564819337</v>
      </c>
      <c r="C1427" s="146">
        <v>36.924819564819337</v>
      </c>
      <c r="D1427" s="90"/>
      <c r="E1427" s="146">
        <v>1423.68939313649</v>
      </c>
      <c r="F1427" s="146">
        <v>88.962101938491685</v>
      </c>
      <c r="G1427" s="146">
        <v>0</v>
      </c>
      <c r="H1427" s="146">
        <v>-34.781016606243007</v>
      </c>
      <c r="I1427" s="146">
        <v>28.06108508630167</v>
      </c>
    </row>
    <row r="1428" spans="1:9" x14ac:dyDescent="0.25">
      <c r="A1428" s="146">
        <v>1425</v>
      </c>
      <c r="B1428" s="146">
        <v>35.694468307495107</v>
      </c>
      <c r="C1428" s="146">
        <v>35.694468307495107</v>
      </c>
      <c r="D1428" s="90"/>
      <c r="E1428" s="146">
        <v>1376.251435266181</v>
      </c>
      <c r="F1428" s="146">
        <v>88.942205775540415</v>
      </c>
      <c r="G1428" s="146">
        <v>1.6326274626593349</v>
      </c>
      <c r="H1428" s="146">
        <v>-42.726506186928212</v>
      </c>
      <c r="I1428" s="146">
        <v>36.006574666986857</v>
      </c>
    </row>
    <row r="1429" spans="1:9" x14ac:dyDescent="0.25">
      <c r="A1429" s="146">
        <v>1426</v>
      </c>
      <c r="B1429" s="146">
        <v>35.102482986450198</v>
      </c>
      <c r="C1429" s="146">
        <v>35.102482986450198</v>
      </c>
      <c r="D1429" s="90"/>
      <c r="E1429" s="146">
        <v>1353.426591911574</v>
      </c>
      <c r="F1429" s="146">
        <v>89.010297448758479</v>
      </c>
      <c r="G1429" s="146">
        <v>7.5350707991833614</v>
      </c>
      <c r="H1429" s="146">
        <v>-3.4876263293409751</v>
      </c>
      <c r="I1429" s="146">
        <v>-3.2323051906003641</v>
      </c>
    </row>
    <row r="1430" spans="1:9" x14ac:dyDescent="0.25">
      <c r="A1430" s="146">
        <v>1427</v>
      </c>
      <c r="B1430" s="146">
        <v>36.16197395324707</v>
      </c>
      <c r="C1430" s="146">
        <v>36.16197395324707</v>
      </c>
      <c r="D1430" s="90"/>
      <c r="E1430" s="146">
        <v>1394.276786153004</v>
      </c>
      <c r="F1430" s="146">
        <v>89.089856851697604</v>
      </c>
      <c r="G1430" s="146">
        <v>23.163678504111939</v>
      </c>
      <c r="H1430" s="146">
        <v>-6.2864195835572438</v>
      </c>
      <c r="I1430" s="146">
        <v>-0.4335119363840958</v>
      </c>
    </row>
    <row r="1431" spans="1:9" x14ac:dyDescent="0.25">
      <c r="A1431" s="146">
        <v>1428</v>
      </c>
      <c r="B1431" s="146">
        <v>38.692221069335943</v>
      </c>
      <c r="C1431" s="146">
        <v>38.692221069335943</v>
      </c>
      <c r="D1431" s="90"/>
      <c r="E1431" s="146">
        <v>1491.8340937754911</v>
      </c>
      <c r="F1431" s="146">
        <v>89.087955055682599</v>
      </c>
      <c r="G1431" s="146">
        <v>29.7562696663617</v>
      </c>
      <c r="H1431" s="146">
        <v>-5.8709271179012958</v>
      </c>
      <c r="I1431" s="146">
        <v>-0.84900440204004379</v>
      </c>
    </row>
    <row r="1432" spans="1:9" x14ac:dyDescent="0.25">
      <c r="A1432" s="146">
        <v>1429</v>
      </c>
      <c r="B1432" s="146">
        <v>40.927332305908202</v>
      </c>
      <c r="C1432" s="146">
        <v>40.927332305908202</v>
      </c>
      <c r="D1432" s="90"/>
      <c r="E1432" s="146">
        <v>1578.0120141415509</v>
      </c>
      <c r="F1432" s="146">
        <v>89.028064789498444</v>
      </c>
      <c r="G1432" s="146">
        <v>25.548185369475512</v>
      </c>
      <c r="H1432" s="146">
        <v>-6.2864195835572438</v>
      </c>
      <c r="I1432" s="146">
        <v>-0.4335119363840958</v>
      </c>
    </row>
    <row r="1433" spans="1:9" x14ac:dyDescent="0.25">
      <c r="A1433" s="146">
        <v>1430</v>
      </c>
      <c r="B1433" s="146">
        <v>42.34172248840332</v>
      </c>
      <c r="C1433" s="146">
        <v>42.34172248840332</v>
      </c>
      <c r="D1433" s="90"/>
      <c r="E1433" s="146">
        <v>1632.54585680637</v>
      </c>
      <c r="F1433" s="146">
        <v>89.086209294801478</v>
      </c>
      <c r="G1433" s="146">
        <v>13.994864241080849</v>
      </c>
      <c r="H1433" s="146">
        <v>-2.6219371191988738</v>
      </c>
      <c r="I1433" s="146">
        <v>-4.0979944007424658</v>
      </c>
    </row>
    <row r="1434" spans="1:9" x14ac:dyDescent="0.25">
      <c r="A1434" s="146">
        <v>1431</v>
      </c>
      <c r="B1434" s="146">
        <v>42.098767852783197</v>
      </c>
      <c r="C1434" s="146">
        <v>42.098767852783197</v>
      </c>
      <c r="D1434" s="90"/>
      <c r="E1434" s="146">
        <v>1623.178392271072</v>
      </c>
      <c r="F1434" s="146">
        <v>89.010286402657712</v>
      </c>
      <c r="G1434" s="146">
        <v>3.091739752587038</v>
      </c>
      <c r="H1434" s="146">
        <v>-30.507221537095251</v>
      </c>
      <c r="I1434" s="146">
        <v>23.787290017153911</v>
      </c>
    </row>
    <row r="1435" spans="1:9" x14ac:dyDescent="0.25">
      <c r="A1435" s="146">
        <v>1432</v>
      </c>
      <c r="B1435" s="146">
        <v>40.748497772216787</v>
      </c>
      <c r="C1435" s="146">
        <v>40.748497772216787</v>
      </c>
      <c r="D1435" s="90"/>
      <c r="E1435" s="146">
        <v>1571.1167921271001</v>
      </c>
      <c r="F1435" s="146">
        <v>89.067767991344084</v>
      </c>
      <c r="G1435" s="146">
        <v>0</v>
      </c>
      <c r="H1435" s="146">
        <v>-60.588775395816249</v>
      </c>
      <c r="I1435" s="146">
        <v>53.868843875874909</v>
      </c>
    </row>
    <row r="1436" spans="1:9" x14ac:dyDescent="0.25">
      <c r="A1436" s="146">
        <v>1433</v>
      </c>
      <c r="B1436" s="146">
        <v>37.651887512207033</v>
      </c>
      <c r="C1436" s="146">
        <v>37.651887512207033</v>
      </c>
      <c r="D1436" s="90"/>
      <c r="E1436" s="146">
        <v>1451.722540948311</v>
      </c>
      <c r="F1436" s="146">
        <v>88.969408160163255</v>
      </c>
      <c r="G1436" s="146">
        <v>0</v>
      </c>
      <c r="H1436" s="146">
        <v>-32.170708554012819</v>
      </c>
      <c r="I1436" s="146">
        <v>25.450777034071479</v>
      </c>
    </row>
    <row r="1437" spans="1:9" x14ac:dyDescent="0.25">
      <c r="A1437" s="146">
        <v>1434</v>
      </c>
      <c r="B1437" s="146">
        <v>33.602885437011722</v>
      </c>
      <c r="C1437" s="146">
        <v>33.602885437011722</v>
      </c>
      <c r="D1437" s="90"/>
      <c r="E1437" s="146">
        <v>1295.6074569700691</v>
      </c>
      <c r="F1437" s="146">
        <v>89.004329841666376</v>
      </c>
      <c r="G1437" s="146">
        <v>0</v>
      </c>
      <c r="H1437" s="146">
        <v>-32.402285121539457</v>
      </c>
      <c r="I1437" s="146">
        <v>25.68235360159812</v>
      </c>
    </row>
    <row r="1438" spans="1:9" x14ac:dyDescent="0.25">
      <c r="A1438" s="146">
        <v>1435</v>
      </c>
      <c r="B1438" s="146">
        <v>28.71691284179688</v>
      </c>
      <c r="C1438" s="146">
        <v>28.71691284179688</v>
      </c>
      <c r="D1438" s="90"/>
      <c r="E1438" s="146">
        <v>1107.2217738186071</v>
      </c>
      <c r="F1438" s="146">
        <v>89.048382449320769</v>
      </c>
      <c r="G1438" s="146">
        <v>0</v>
      </c>
      <c r="H1438" s="146">
        <v>-24.294768566242151</v>
      </c>
      <c r="I1438" s="146">
        <v>17.574837046300811</v>
      </c>
    </row>
    <row r="1439" spans="1:9" x14ac:dyDescent="0.25">
      <c r="A1439" s="146">
        <v>1436</v>
      </c>
      <c r="B1439" s="146">
        <v>23.46831912994385</v>
      </c>
      <c r="C1439" s="146">
        <v>23.46831912994385</v>
      </c>
      <c r="D1439" s="90"/>
      <c r="E1439" s="146">
        <v>1445.925597802767</v>
      </c>
      <c r="F1439" s="146">
        <v>88.959899075750087</v>
      </c>
      <c r="G1439" s="146">
        <v>0</v>
      </c>
      <c r="H1439" s="146">
        <v>-36.59793705966031</v>
      </c>
      <c r="I1439" s="146">
        <v>29.87800553971897</v>
      </c>
    </row>
    <row r="1440" spans="1:9" x14ac:dyDescent="0.25">
      <c r="A1440" s="146">
        <v>1437</v>
      </c>
      <c r="B1440" s="146">
        <v>19.924146270751951</v>
      </c>
      <c r="C1440" s="146">
        <v>19.924146270751951</v>
      </c>
      <c r="D1440" s="90"/>
      <c r="E1440" s="146">
        <v>1227.562696234553</v>
      </c>
      <c r="F1440" s="146">
        <v>89.001882454394732</v>
      </c>
      <c r="G1440" s="146">
        <v>0</v>
      </c>
      <c r="H1440" s="146">
        <v>-26.279808839240282</v>
      </c>
      <c r="I1440" s="146">
        <v>19.559877319298941</v>
      </c>
    </row>
    <row r="1441" spans="1:9" x14ac:dyDescent="0.25">
      <c r="A1441" s="146">
        <v>1438</v>
      </c>
      <c r="B1441" s="146">
        <v>20.283776664733889</v>
      </c>
      <c r="C1441" s="146">
        <v>20.283776664733889</v>
      </c>
      <c r="D1441" s="90"/>
      <c r="E1441" s="146">
        <v>1249.7201754100799</v>
      </c>
      <c r="F1441" s="146">
        <v>89.07339646504893</v>
      </c>
      <c r="G1441" s="146">
        <v>11.09426922434452</v>
      </c>
      <c r="H1441" s="146">
        <v>-4.9575182407101579</v>
      </c>
      <c r="I1441" s="146">
        <v>-1.762413279231182</v>
      </c>
    </row>
    <row r="1442" spans="1:9" x14ac:dyDescent="0.25">
      <c r="A1442" s="146">
        <v>1439</v>
      </c>
      <c r="B1442" s="146">
        <v>21.53552589416504</v>
      </c>
      <c r="C1442" s="146">
        <v>21.53552589416504</v>
      </c>
      <c r="D1442" s="90"/>
      <c r="E1442" s="146">
        <v>1326.842709957305</v>
      </c>
      <c r="F1442" s="146">
        <v>89.061865459574463</v>
      </c>
      <c r="G1442" s="146">
        <v>7.6220975248381366</v>
      </c>
      <c r="H1442" s="146">
        <v>-2.4293949682721578</v>
      </c>
      <c r="I1442" s="146">
        <v>-4.2905365516691818</v>
      </c>
    </row>
    <row r="1443" spans="1:9" x14ac:dyDescent="0.25">
      <c r="A1443" s="146">
        <v>1440</v>
      </c>
      <c r="B1443" s="146">
        <v>21.679231452941899</v>
      </c>
      <c r="C1443" s="146">
        <v>21.679231452941899</v>
      </c>
      <c r="D1443" s="90"/>
      <c r="E1443" s="146">
        <v>1335.696669409258</v>
      </c>
      <c r="F1443" s="146">
        <v>89.083150031237096</v>
      </c>
      <c r="G1443" s="146">
        <v>7.5033703543939039</v>
      </c>
      <c r="H1443" s="146">
        <v>-3.797099665529692</v>
      </c>
      <c r="I1443" s="146">
        <v>-2.9228318544116481</v>
      </c>
    </row>
    <row r="1444" spans="1:9" x14ac:dyDescent="0.25">
      <c r="A1444" s="146">
        <v>1441</v>
      </c>
      <c r="B1444" s="146">
        <v>22.550546455383301</v>
      </c>
      <c r="C1444" s="146">
        <v>22.550546455383301</v>
      </c>
      <c r="D1444" s="90"/>
      <c r="E1444" s="146">
        <v>1389.379962993421</v>
      </c>
      <c r="F1444" s="146">
        <v>89.07487788643985</v>
      </c>
      <c r="G1444" s="146">
        <v>7.5311085348585616</v>
      </c>
      <c r="H1444" s="146">
        <v>-3.4720603722606471</v>
      </c>
      <c r="I1444" s="146">
        <v>-3.247871147680693</v>
      </c>
    </row>
    <row r="1445" spans="1:9" x14ac:dyDescent="0.25">
      <c r="A1445" s="146">
        <v>1442</v>
      </c>
      <c r="B1445" s="146">
        <v>22.060635948181151</v>
      </c>
      <c r="C1445" s="146">
        <v>22.060635948181151</v>
      </c>
      <c r="D1445" s="90"/>
      <c r="E1445" s="146">
        <v>1359.195690354471</v>
      </c>
      <c r="F1445" s="146">
        <v>89.074984065965609</v>
      </c>
      <c r="G1445" s="146">
        <v>1.8088689650542591</v>
      </c>
      <c r="H1445" s="146">
        <v>-57.049225624716797</v>
      </c>
      <c r="I1445" s="146">
        <v>50.329294104775457</v>
      </c>
    </row>
    <row r="1446" spans="1:9" x14ac:dyDescent="0.25">
      <c r="A1446" s="146">
        <v>1443</v>
      </c>
      <c r="B1446" s="146">
        <v>20.682193946838382</v>
      </c>
      <c r="C1446" s="146">
        <v>20.682193946838382</v>
      </c>
      <c r="D1446" s="90"/>
      <c r="E1446" s="146">
        <v>1274.2673849316541</v>
      </c>
      <c r="F1446" s="146">
        <v>89.059959292311618</v>
      </c>
      <c r="G1446" s="146">
        <v>0</v>
      </c>
      <c r="H1446" s="146">
        <v>-27.772083401703672</v>
      </c>
      <c r="I1446" s="146">
        <v>21.052151881762331</v>
      </c>
    </row>
    <row r="1447" spans="1:9" x14ac:dyDescent="0.25">
      <c r="A1447" s="146">
        <v>1444</v>
      </c>
      <c r="B1447" s="146">
        <v>19.340471267700199</v>
      </c>
      <c r="C1447" s="146">
        <v>19.340471267700199</v>
      </c>
      <c r="D1447" s="90"/>
      <c r="E1447" s="146">
        <v>1191.6014233782739</v>
      </c>
      <c r="F1447" s="146">
        <v>89.088224046339931</v>
      </c>
      <c r="G1447" s="146">
        <v>0</v>
      </c>
      <c r="H1447" s="146">
        <v>-25.767686381108089</v>
      </c>
      <c r="I1447" s="146">
        <v>19.047754861166752</v>
      </c>
    </row>
    <row r="1448" spans="1:9" x14ac:dyDescent="0.25">
      <c r="A1448" s="146">
        <v>1445</v>
      </c>
      <c r="B1448" s="146">
        <v>18.124936866760251</v>
      </c>
      <c r="C1448" s="146">
        <v>18.124936866760251</v>
      </c>
      <c r="D1448" s="90"/>
      <c r="E1448" s="146">
        <v>1116.71014993013</v>
      </c>
      <c r="F1448" s="146">
        <v>89.114136382232388</v>
      </c>
      <c r="G1448" s="146">
        <v>2.9753576828949022</v>
      </c>
      <c r="H1448" s="146">
        <v>-10.19539506367979</v>
      </c>
      <c r="I1448" s="146">
        <v>3.475463543738452</v>
      </c>
    </row>
    <row r="1449" spans="1:9" x14ac:dyDescent="0.25">
      <c r="A1449" s="146">
        <v>1446</v>
      </c>
      <c r="B1449" s="146">
        <v>18.48690299987793</v>
      </c>
      <c r="C1449" s="146">
        <v>18.48690299987793</v>
      </c>
      <c r="D1449" s="90"/>
      <c r="E1449" s="146">
        <v>1139.011538219364</v>
      </c>
      <c r="F1449" s="146">
        <v>89.134309916707821</v>
      </c>
      <c r="G1449" s="146">
        <v>6.1906055506449578</v>
      </c>
      <c r="H1449" s="146">
        <v>-5.3799055945630334</v>
      </c>
      <c r="I1449" s="146">
        <v>-1.3400259253783069</v>
      </c>
    </row>
    <row r="1450" spans="1:9" x14ac:dyDescent="0.25">
      <c r="A1450" s="146">
        <v>1447</v>
      </c>
      <c r="B1450" s="146">
        <v>18.443396377563481</v>
      </c>
      <c r="C1450" s="146">
        <v>18.443396377563481</v>
      </c>
      <c r="D1450" s="90"/>
      <c r="E1450" s="146">
        <v>1136.331016511351</v>
      </c>
      <c r="F1450" s="146">
        <v>89.165948961793219</v>
      </c>
      <c r="G1450" s="146">
        <v>2.7350700669199899</v>
      </c>
      <c r="H1450" s="146">
        <v>-7.1177905709332148</v>
      </c>
      <c r="I1450" s="146">
        <v>0.39785905099187507</v>
      </c>
    </row>
    <row r="1451" spans="1:9" x14ac:dyDescent="0.25">
      <c r="A1451" s="146">
        <v>1448</v>
      </c>
      <c r="B1451" s="146">
        <v>17.778300476074222</v>
      </c>
      <c r="C1451" s="146">
        <v>17.778300476074222</v>
      </c>
      <c r="D1451" s="90"/>
      <c r="E1451" s="146">
        <v>1095.353254804932</v>
      </c>
      <c r="F1451" s="146">
        <v>89.186122496268652</v>
      </c>
      <c r="G1451" s="146">
        <v>1.6180722787312281</v>
      </c>
      <c r="H1451" s="146">
        <v>-16.517067249020691</v>
      </c>
      <c r="I1451" s="146">
        <v>9.797135729079347</v>
      </c>
    </row>
    <row r="1452" spans="1:9" x14ac:dyDescent="0.25">
      <c r="A1452" s="146">
        <v>1449</v>
      </c>
      <c r="B1452" s="146">
        <v>16.344593811035161</v>
      </c>
      <c r="C1452" s="146">
        <v>16.344593811035161</v>
      </c>
      <c r="D1452" s="90"/>
      <c r="E1452" s="146">
        <v>1007.019993473259</v>
      </c>
      <c r="F1452" s="146">
        <v>89.206296030744085</v>
      </c>
      <c r="G1452" s="146">
        <v>0</v>
      </c>
      <c r="H1452" s="146">
        <v>-24.97735523481898</v>
      </c>
      <c r="I1452" s="146">
        <v>18.257423714877639</v>
      </c>
    </row>
    <row r="1453" spans="1:9" x14ac:dyDescent="0.25">
      <c r="A1453" s="146">
        <v>1450</v>
      </c>
      <c r="B1453" s="146">
        <v>12.43827972412109</v>
      </c>
      <c r="C1453" s="146">
        <v>12.43827972412109</v>
      </c>
      <c r="D1453" s="90"/>
      <c r="E1453" s="146">
        <v>800</v>
      </c>
      <c r="F1453" s="146">
        <v>89.194652954289282</v>
      </c>
      <c r="G1453" s="146">
        <v>2.1883892776039109</v>
      </c>
      <c r="H1453" s="146">
        <v>-10.360694184415619</v>
      </c>
      <c r="I1453" s="146">
        <v>3.6407626644742761</v>
      </c>
    </row>
    <row r="1454" spans="1:9" x14ac:dyDescent="0.25">
      <c r="A1454" s="146">
        <v>1451</v>
      </c>
      <c r="B1454" s="146">
        <v>7.4102553844451906</v>
      </c>
      <c r="C1454" s="146">
        <v>7.4102553844451906</v>
      </c>
      <c r="D1454" s="90"/>
      <c r="E1454" s="146">
        <v>882.58426335991589</v>
      </c>
      <c r="F1454" s="146">
        <v>89.183009877834479</v>
      </c>
      <c r="G1454" s="146">
        <v>8.430105385070932E-3</v>
      </c>
      <c r="H1454" s="146">
        <v>0</v>
      </c>
      <c r="I1454" s="146">
        <v>-6.7199315199413396</v>
      </c>
    </row>
    <row r="1455" spans="1:9" x14ac:dyDescent="0.25">
      <c r="A1455" s="146">
        <v>1452</v>
      </c>
      <c r="B1455" s="146">
        <v>3.5355535507202149</v>
      </c>
      <c r="C1455" s="146">
        <v>3.5355535507202149</v>
      </c>
      <c r="D1455" s="90"/>
      <c r="E1455" s="146">
        <v>800</v>
      </c>
      <c r="F1455" s="146">
        <v>89.162590280558575</v>
      </c>
      <c r="G1455" s="146">
        <v>2.1883892776039109</v>
      </c>
      <c r="H1455" s="146">
        <v>-2.5114036655265162</v>
      </c>
      <c r="I1455" s="146">
        <v>-4.2085278544148226</v>
      </c>
    </row>
    <row r="1456" spans="1:9" x14ac:dyDescent="0.25">
      <c r="A1456" s="146">
        <v>1453</v>
      </c>
      <c r="B1456" s="146">
        <v>0.87537091821432111</v>
      </c>
      <c r="C1456" s="146">
        <v>0.87537091821432111</v>
      </c>
      <c r="D1456" s="90"/>
      <c r="E1456" s="146">
        <v>800</v>
      </c>
      <c r="F1456" s="146">
        <v>89.184037803264658</v>
      </c>
      <c r="G1456" s="146">
        <v>2.1883892776039109</v>
      </c>
      <c r="H1456" s="146">
        <v>-2.3900698196901038</v>
      </c>
      <c r="I1456" s="146">
        <v>-4.3298617002512358</v>
      </c>
    </row>
    <row r="1457" spans="1:9" x14ac:dyDescent="0.25">
      <c r="A1457" s="146">
        <v>1454</v>
      </c>
      <c r="B1457" s="146">
        <v>5.5099639669060708E-2</v>
      </c>
      <c r="C1457" s="146">
        <v>5.5099639669060708E-2</v>
      </c>
      <c r="D1457" s="90"/>
      <c r="E1457" s="146">
        <v>0</v>
      </c>
      <c r="F1457" s="146">
        <v>89.20019524875029</v>
      </c>
      <c r="G1457" s="146">
        <v>0</v>
      </c>
      <c r="H1457" s="146">
        <v>0</v>
      </c>
      <c r="I1457" s="146">
        <v>-3.1029485636939911</v>
      </c>
    </row>
    <row r="1458" spans="1:9" x14ac:dyDescent="0.25">
      <c r="A1458" s="146">
        <v>1455</v>
      </c>
      <c r="B1458" s="146">
        <v>5.1296245306730274E-3</v>
      </c>
      <c r="C1458" s="146">
        <v>5.1296245306730274E-3</v>
      </c>
      <c r="D1458" s="90"/>
      <c r="E1458" s="146">
        <v>0</v>
      </c>
      <c r="F1458" s="146">
        <v>89.234899793819423</v>
      </c>
      <c r="G1458" s="146">
        <v>0</v>
      </c>
      <c r="H1458" s="146">
        <v>0</v>
      </c>
      <c r="I1458" s="146">
        <v>-3.1029485636939911</v>
      </c>
    </row>
    <row r="1459" spans="1:9" x14ac:dyDescent="0.25">
      <c r="A1459" s="146">
        <v>1456</v>
      </c>
      <c r="B1459" s="146">
        <v>0</v>
      </c>
      <c r="C1459" s="146">
        <v>0</v>
      </c>
      <c r="D1459" s="90"/>
      <c r="E1459" s="146">
        <v>0</v>
      </c>
      <c r="F1459" s="146">
        <v>89.2435870680645</v>
      </c>
      <c r="G1459" s="146">
        <v>0</v>
      </c>
      <c r="H1459" s="146">
        <v>0</v>
      </c>
      <c r="I1459" s="146">
        <v>-3.1029485636939911</v>
      </c>
    </row>
    <row r="1460" spans="1:9" x14ac:dyDescent="0.25">
      <c r="A1460" s="146">
        <v>1457</v>
      </c>
      <c r="B1460" s="146">
        <v>0</v>
      </c>
      <c r="C1460" s="146">
        <v>0</v>
      </c>
      <c r="D1460" s="90"/>
      <c r="E1460" s="146">
        <v>0</v>
      </c>
      <c r="F1460" s="146">
        <v>89.304475232441064</v>
      </c>
      <c r="G1460" s="146">
        <v>0</v>
      </c>
      <c r="H1460" s="146">
        <v>0</v>
      </c>
      <c r="I1460" s="146">
        <v>-3.1029485636939911</v>
      </c>
    </row>
    <row r="1461" spans="1:9" x14ac:dyDescent="0.25">
      <c r="A1461" s="146">
        <v>1458</v>
      </c>
      <c r="B1461" s="146">
        <v>0</v>
      </c>
      <c r="C1461" s="146">
        <v>0</v>
      </c>
      <c r="D1461" s="90"/>
      <c r="E1461" s="146">
        <v>0</v>
      </c>
      <c r="F1461" s="146">
        <v>89.31316250668614</v>
      </c>
      <c r="G1461" s="146">
        <v>0</v>
      </c>
      <c r="H1461" s="146">
        <v>0</v>
      </c>
      <c r="I1461" s="146">
        <v>-3.1029485636939911</v>
      </c>
    </row>
    <row r="1462" spans="1:9" x14ac:dyDescent="0.25">
      <c r="A1462" s="146">
        <v>1459</v>
      </c>
      <c r="B1462" s="146">
        <v>0</v>
      </c>
      <c r="C1462" s="146">
        <v>0</v>
      </c>
      <c r="D1462" s="90"/>
      <c r="E1462" s="146">
        <v>0</v>
      </c>
      <c r="F1462" s="146">
        <v>89.321849780931217</v>
      </c>
      <c r="G1462" s="146">
        <v>0</v>
      </c>
      <c r="H1462" s="146">
        <v>0</v>
      </c>
      <c r="I1462" s="146">
        <v>-3.1029485636939911</v>
      </c>
    </row>
    <row r="1463" spans="1:9" x14ac:dyDescent="0.25">
      <c r="A1463" s="146">
        <v>1460</v>
      </c>
      <c r="B1463" s="146">
        <v>0</v>
      </c>
      <c r="C1463" s="146">
        <v>0</v>
      </c>
      <c r="D1463" s="90"/>
      <c r="E1463" s="146">
        <v>0</v>
      </c>
      <c r="F1463" s="146">
        <v>89.330537055176293</v>
      </c>
      <c r="G1463" s="146">
        <v>0</v>
      </c>
      <c r="H1463" s="146">
        <v>0</v>
      </c>
      <c r="I1463" s="146">
        <v>-3.1029485636939911</v>
      </c>
    </row>
    <row r="1464" spans="1:9" x14ac:dyDescent="0.25">
      <c r="A1464" s="146">
        <v>1461</v>
      </c>
      <c r="B1464" s="146">
        <v>0</v>
      </c>
      <c r="C1464" s="146">
        <v>0</v>
      </c>
      <c r="D1464" s="90"/>
      <c r="E1464" s="146">
        <v>0</v>
      </c>
      <c r="F1464" s="146">
        <v>89.33922432942137</v>
      </c>
      <c r="G1464" s="146">
        <v>0</v>
      </c>
      <c r="H1464" s="146">
        <v>0</v>
      </c>
      <c r="I1464" s="146">
        <v>-3.1029485636939911</v>
      </c>
    </row>
    <row r="1465" spans="1:9" x14ac:dyDescent="0.25">
      <c r="A1465" s="146">
        <v>1462</v>
      </c>
      <c r="B1465" s="146">
        <v>0</v>
      </c>
      <c r="C1465" s="146">
        <v>0</v>
      </c>
      <c r="D1465" s="90"/>
      <c r="E1465" s="146">
        <v>0</v>
      </c>
      <c r="F1465" s="146">
        <v>89.347911603666446</v>
      </c>
      <c r="G1465" s="146">
        <v>0</v>
      </c>
      <c r="H1465" s="146">
        <v>0</v>
      </c>
      <c r="I1465" s="146">
        <v>-3.1029485636939911</v>
      </c>
    </row>
    <row r="1466" spans="1:9" x14ac:dyDescent="0.25">
      <c r="A1466" s="146">
        <v>1463</v>
      </c>
      <c r="B1466" s="146">
        <v>0</v>
      </c>
      <c r="C1466" s="146">
        <v>0</v>
      </c>
      <c r="D1466" s="90"/>
      <c r="E1466" s="146">
        <v>0</v>
      </c>
      <c r="F1466" s="146">
        <v>89.356598877911523</v>
      </c>
      <c r="G1466" s="146">
        <v>0</v>
      </c>
      <c r="H1466" s="146">
        <v>0</v>
      </c>
      <c r="I1466" s="146">
        <v>-3.1029485636939911</v>
      </c>
    </row>
    <row r="1467" spans="1:9" x14ac:dyDescent="0.25">
      <c r="A1467" s="146">
        <v>1464</v>
      </c>
      <c r="B1467" s="146">
        <v>0</v>
      </c>
      <c r="C1467" s="146">
        <v>0</v>
      </c>
      <c r="D1467" s="90"/>
      <c r="E1467" s="146">
        <v>0</v>
      </c>
      <c r="F1467" s="146">
        <v>89.3652861521566</v>
      </c>
      <c r="G1467" s="146">
        <v>0</v>
      </c>
      <c r="H1467" s="146">
        <v>0</v>
      </c>
      <c r="I1467" s="146">
        <v>-3.1029485636939911</v>
      </c>
    </row>
    <row r="1468" spans="1:9" x14ac:dyDescent="0.25">
      <c r="A1468" s="146">
        <v>1465</v>
      </c>
      <c r="B1468" s="146">
        <v>0</v>
      </c>
      <c r="C1468" s="146">
        <v>0</v>
      </c>
      <c r="D1468" s="90"/>
      <c r="E1468" s="146">
        <v>0</v>
      </c>
      <c r="F1468" s="146">
        <v>89.373973426401676</v>
      </c>
      <c r="G1468" s="146">
        <v>0</v>
      </c>
      <c r="H1468" s="146">
        <v>0</v>
      </c>
      <c r="I1468" s="146">
        <v>-3.1029485636939911</v>
      </c>
    </row>
    <row r="1469" spans="1:9" x14ac:dyDescent="0.25">
      <c r="A1469" s="146">
        <v>1466</v>
      </c>
      <c r="B1469" s="146">
        <v>0</v>
      </c>
      <c r="C1469" s="146">
        <v>0</v>
      </c>
      <c r="D1469" s="90"/>
      <c r="E1469" s="146">
        <v>0</v>
      </c>
      <c r="F1469" s="146">
        <v>89.382660700646753</v>
      </c>
      <c r="G1469" s="146">
        <v>0</v>
      </c>
      <c r="H1469" s="146">
        <v>0</v>
      </c>
      <c r="I1469" s="146">
        <v>-3.1029485636939911</v>
      </c>
    </row>
    <row r="1470" spans="1:9" x14ac:dyDescent="0.25">
      <c r="A1470" s="146">
        <v>1467</v>
      </c>
      <c r="B1470" s="146">
        <v>0</v>
      </c>
      <c r="C1470" s="146">
        <v>0</v>
      </c>
      <c r="D1470" s="90"/>
      <c r="E1470" s="146">
        <v>0</v>
      </c>
      <c r="F1470" s="146">
        <v>89.391347974891829</v>
      </c>
      <c r="G1470" s="146">
        <v>0</v>
      </c>
      <c r="H1470" s="146">
        <v>0</v>
      </c>
      <c r="I1470" s="146">
        <v>-3.1029485636939911</v>
      </c>
    </row>
    <row r="1471" spans="1:9" x14ac:dyDescent="0.25">
      <c r="A1471" s="146">
        <v>1468</v>
      </c>
      <c r="B1471" s="146">
        <v>0</v>
      </c>
      <c r="C1471" s="146">
        <v>0</v>
      </c>
      <c r="D1471" s="90"/>
      <c r="E1471" s="146">
        <v>0</v>
      </c>
      <c r="F1471" s="146">
        <v>89.400035249136906</v>
      </c>
      <c r="G1471" s="146">
        <v>0</v>
      </c>
      <c r="H1471" s="146">
        <v>0</v>
      </c>
      <c r="I1471" s="146">
        <v>-3.1029485636939911</v>
      </c>
    </row>
    <row r="1472" spans="1:9" x14ac:dyDescent="0.25">
      <c r="A1472" s="146">
        <v>1469</v>
      </c>
      <c r="B1472" s="146">
        <v>0</v>
      </c>
      <c r="C1472" s="146">
        <v>0</v>
      </c>
      <c r="D1472" s="90"/>
      <c r="E1472" s="146">
        <v>0</v>
      </c>
      <c r="F1472" s="146">
        <v>89.408722523381982</v>
      </c>
      <c r="G1472" s="146">
        <v>0</v>
      </c>
      <c r="H1472" s="146">
        <v>0</v>
      </c>
      <c r="I1472" s="146">
        <v>-3.1029485636939911</v>
      </c>
    </row>
    <row r="1473" spans="1:9" x14ac:dyDescent="0.25">
      <c r="A1473" s="146">
        <v>1470</v>
      </c>
      <c r="B1473" s="146">
        <v>0</v>
      </c>
      <c r="C1473" s="146">
        <v>0</v>
      </c>
      <c r="D1473" s="90"/>
      <c r="E1473" s="146">
        <v>0</v>
      </c>
      <c r="F1473" s="146">
        <v>89.417409797627059</v>
      </c>
      <c r="G1473" s="146">
        <v>0</v>
      </c>
      <c r="H1473" s="146">
        <v>0</v>
      </c>
      <c r="I1473" s="146">
        <v>-3.1029485636939911</v>
      </c>
    </row>
    <row r="1474" spans="1:9" x14ac:dyDescent="0.25">
      <c r="A1474" s="146">
        <v>1471</v>
      </c>
      <c r="B1474" s="146">
        <v>0</v>
      </c>
      <c r="C1474" s="146">
        <v>0</v>
      </c>
      <c r="D1474" s="90"/>
      <c r="E1474" s="146">
        <v>0</v>
      </c>
      <c r="F1474" s="146">
        <v>89.426097071872135</v>
      </c>
      <c r="G1474" s="146">
        <v>0</v>
      </c>
      <c r="H1474" s="146">
        <v>0</v>
      </c>
      <c r="I1474" s="146">
        <v>-3.1029485636939911</v>
      </c>
    </row>
    <row r="1475" spans="1:9" x14ac:dyDescent="0.25">
      <c r="A1475" s="146">
        <v>1472</v>
      </c>
      <c r="B1475" s="146">
        <v>0</v>
      </c>
      <c r="C1475" s="146">
        <v>0</v>
      </c>
      <c r="D1475" s="90"/>
      <c r="E1475" s="146">
        <v>0</v>
      </c>
      <c r="F1475" s="146">
        <v>89.434784346117212</v>
      </c>
      <c r="G1475" s="146">
        <v>0</v>
      </c>
      <c r="H1475" s="146">
        <v>0</v>
      </c>
      <c r="I1475" s="146">
        <v>-3.1029485636939911</v>
      </c>
    </row>
    <row r="1476" spans="1:9" x14ac:dyDescent="0.25">
      <c r="A1476" s="146">
        <v>1473</v>
      </c>
      <c r="B1476" s="146">
        <v>0</v>
      </c>
      <c r="C1476" s="146">
        <v>0</v>
      </c>
      <c r="D1476" s="90"/>
      <c r="E1476" s="146">
        <v>0</v>
      </c>
      <c r="F1476" s="146">
        <v>89.443471620362288</v>
      </c>
      <c r="G1476" s="146">
        <v>0</v>
      </c>
      <c r="H1476" s="146">
        <v>0</v>
      </c>
      <c r="I1476" s="146">
        <v>-3.1029485636939911</v>
      </c>
    </row>
    <row r="1477" spans="1:9" x14ac:dyDescent="0.25">
      <c r="A1477" s="146">
        <v>1474</v>
      </c>
      <c r="B1477" s="146">
        <v>2.717099920846522E-3</v>
      </c>
      <c r="C1477" s="146">
        <v>2.717099920846522E-3</v>
      </c>
      <c r="D1477" s="90"/>
      <c r="E1477" s="146">
        <v>0</v>
      </c>
      <c r="F1477" s="146">
        <v>89.452158894607365</v>
      </c>
      <c r="G1477" s="146">
        <v>0</v>
      </c>
      <c r="H1477" s="146">
        <v>0</v>
      </c>
      <c r="I1477" s="146">
        <v>-3.1029485636939911</v>
      </c>
    </row>
    <row r="1478" spans="1:9" x14ac:dyDescent="0.25">
      <c r="A1478" s="146">
        <v>1475</v>
      </c>
      <c r="B1478" s="146">
        <v>0</v>
      </c>
      <c r="C1478" s="146">
        <v>0</v>
      </c>
      <c r="D1478" s="90"/>
      <c r="E1478" s="146">
        <v>0</v>
      </c>
      <c r="F1478" s="146">
        <v>89.460846168852441</v>
      </c>
      <c r="G1478" s="146">
        <v>0</v>
      </c>
      <c r="H1478" s="146">
        <v>0</v>
      </c>
      <c r="I1478" s="146">
        <v>-3.1029485636939911</v>
      </c>
    </row>
    <row r="1479" spans="1:9" x14ac:dyDescent="0.25">
      <c r="A1479" s="146">
        <v>1476</v>
      </c>
      <c r="B1479" s="146">
        <v>0</v>
      </c>
      <c r="C1479" s="146">
        <v>0</v>
      </c>
      <c r="D1479" s="90"/>
      <c r="E1479" s="146">
        <v>0</v>
      </c>
      <c r="F1479" s="146">
        <v>89.469533443097518</v>
      </c>
      <c r="G1479" s="146">
        <v>0</v>
      </c>
      <c r="H1479" s="146">
        <v>0</v>
      </c>
      <c r="I1479" s="146">
        <v>-3.1029485636939911</v>
      </c>
    </row>
    <row r="1480" spans="1:9" x14ac:dyDescent="0.25">
      <c r="A1480" s="146">
        <v>1477</v>
      </c>
      <c r="B1480" s="146">
        <v>0</v>
      </c>
      <c r="C1480" s="146">
        <v>0</v>
      </c>
      <c r="D1480" s="90"/>
      <c r="E1480" s="146">
        <v>0</v>
      </c>
      <c r="F1480" s="146">
        <v>89.497381856129223</v>
      </c>
      <c r="G1480" s="146">
        <v>0</v>
      </c>
      <c r="H1480" s="146">
        <v>0</v>
      </c>
      <c r="I1480" s="146">
        <v>-3.1029485636939911</v>
      </c>
    </row>
    <row r="1481" spans="1:9" x14ac:dyDescent="0.25">
      <c r="A1481" s="146">
        <v>1478</v>
      </c>
      <c r="B1481" s="146">
        <v>0</v>
      </c>
      <c r="C1481" s="146">
        <v>0</v>
      </c>
      <c r="D1481" s="90"/>
      <c r="E1481" s="146">
        <v>0</v>
      </c>
      <c r="F1481" s="146">
        <v>89.5060691303743</v>
      </c>
      <c r="G1481" s="146">
        <v>0</v>
      </c>
      <c r="H1481" s="146">
        <v>0</v>
      </c>
      <c r="I1481" s="146">
        <v>-3.1029485636939911</v>
      </c>
    </row>
    <row r="1482" spans="1:9" x14ac:dyDescent="0.25">
      <c r="A1482" s="146">
        <v>1479</v>
      </c>
      <c r="B1482" s="146">
        <v>0</v>
      </c>
      <c r="C1482" s="146">
        <v>0</v>
      </c>
      <c r="D1482" s="90"/>
      <c r="E1482" s="146">
        <v>800</v>
      </c>
      <c r="F1482" s="146">
        <v>89.517597395618665</v>
      </c>
      <c r="G1482" s="146">
        <v>2.1883892776039109</v>
      </c>
      <c r="H1482" s="146">
        <v>-8.6659038885176631</v>
      </c>
      <c r="I1482" s="146">
        <v>1.9459723685763231</v>
      </c>
    </row>
    <row r="1483" spans="1:9" x14ac:dyDescent="0.25">
      <c r="A1483" s="146">
        <v>1480</v>
      </c>
      <c r="B1483" s="146">
        <v>0.74661370180547237</v>
      </c>
      <c r="C1483" s="146">
        <v>0.74661370180547237</v>
      </c>
      <c r="D1483" s="90"/>
      <c r="E1483" s="146">
        <v>800</v>
      </c>
      <c r="F1483" s="146">
        <v>89.549236440704064</v>
      </c>
      <c r="G1483" s="146">
        <v>2.1883892776039109</v>
      </c>
      <c r="H1483" s="146">
        <v>-9.0190932880540604</v>
      </c>
      <c r="I1483" s="146">
        <v>2.2991617681127212</v>
      </c>
    </row>
    <row r="1484" spans="1:9" x14ac:dyDescent="0.25">
      <c r="A1484" s="146">
        <v>1481</v>
      </c>
      <c r="B1484" s="146">
        <v>2.247539222240448</v>
      </c>
      <c r="C1484" s="146">
        <v>2.247539222240448</v>
      </c>
      <c r="D1484" s="90"/>
      <c r="E1484" s="146">
        <v>800</v>
      </c>
      <c r="F1484" s="146">
        <v>89.536857248885127</v>
      </c>
      <c r="G1484" s="146">
        <v>2.1883892776039109</v>
      </c>
      <c r="H1484" s="146">
        <v>-8.2553103367476179</v>
      </c>
      <c r="I1484" s="146">
        <v>1.5353788168062781</v>
      </c>
    </row>
    <row r="1485" spans="1:9" x14ac:dyDescent="0.25">
      <c r="A1485" s="146">
        <v>1482</v>
      </c>
      <c r="B1485" s="146">
        <v>4.2360694408416748</v>
      </c>
      <c r="C1485" s="146">
        <v>4.2360694408416748</v>
      </c>
      <c r="D1485" s="90"/>
      <c r="E1485" s="146">
        <v>800</v>
      </c>
      <c r="F1485" s="146">
        <v>89.522554518082927</v>
      </c>
      <c r="G1485" s="146">
        <v>2.1883892776039109</v>
      </c>
      <c r="H1485" s="146">
        <v>-7.7412810776501209</v>
      </c>
      <c r="I1485" s="146">
        <v>1.021349557708781</v>
      </c>
    </row>
    <row r="1486" spans="1:9" x14ac:dyDescent="0.25">
      <c r="A1486" s="146">
        <v>1483</v>
      </c>
      <c r="B1486" s="146">
        <v>6.3569518566131604</v>
      </c>
      <c r="C1486" s="146">
        <v>6.3569518566131604</v>
      </c>
      <c r="D1486" s="90"/>
      <c r="E1486" s="146">
        <v>800</v>
      </c>
      <c r="F1486" s="146">
        <v>89.508251787280727</v>
      </c>
      <c r="G1486" s="146">
        <v>2.1883892776039109</v>
      </c>
      <c r="H1486" s="146">
        <v>-9.1289742602205752</v>
      </c>
      <c r="I1486" s="146">
        <v>2.409042740279236</v>
      </c>
    </row>
    <row r="1487" spans="1:9" x14ac:dyDescent="0.25">
      <c r="A1487" s="146">
        <v>1484</v>
      </c>
      <c r="B1487" s="146">
        <v>8.0688169479370124</v>
      </c>
      <c r="C1487" s="146">
        <v>8.0688169479370124</v>
      </c>
      <c r="D1487" s="90"/>
      <c r="E1487" s="146">
        <v>961.02097602863864</v>
      </c>
      <c r="F1487" s="146">
        <v>89.493949056478527</v>
      </c>
      <c r="G1487" s="146">
        <v>4.6743673135333426</v>
      </c>
      <c r="H1487" s="146">
        <v>-3.6389620062190788</v>
      </c>
      <c r="I1487" s="146">
        <v>-3.0809695137222608</v>
      </c>
    </row>
    <row r="1488" spans="1:9" x14ac:dyDescent="0.25">
      <c r="A1488" s="146">
        <v>1485</v>
      </c>
      <c r="B1488" s="146">
        <v>8.4564404487609863</v>
      </c>
      <c r="C1488" s="146">
        <v>8.4564404487609863</v>
      </c>
      <c r="D1488" s="90"/>
      <c r="E1488" s="146">
        <v>1007.188130085682</v>
      </c>
      <c r="F1488" s="146">
        <v>89.508274496955252</v>
      </c>
      <c r="G1488" s="146">
        <v>4.470149293719655</v>
      </c>
      <c r="H1488" s="146">
        <v>-3.5860663920473872</v>
      </c>
      <c r="I1488" s="146">
        <v>-3.133865127893952</v>
      </c>
    </row>
    <row r="1489" spans="1:9" x14ac:dyDescent="0.25">
      <c r="A1489" s="146">
        <v>1486</v>
      </c>
      <c r="B1489" s="146">
        <v>9.7754595756530769</v>
      </c>
      <c r="C1489" s="146">
        <v>9.7754595756530769</v>
      </c>
      <c r="D1489" s="90"/>
      <c r="E1489" s="146">
        <v>1164.2873748579129</v>
      </c>
      <c r="F1489" s="146">
        <v>89.527206650482015</v>
      </c>
      <c r="G1489" s="146">
        <v>7.2322228962680466</v>
      </c>
      <c r="H1489" s="146">
        <v>-5.53371081080292</v>
      </c>
      <c r="I1489" s="146">
        <v>-1.18622070913842</v>
      </c>
    </row>
    <row r="1490" spans="1:9" x14ac:dyDescent="0.25">
      <c r="A1490" s="146">
        <v>1487</v>
      </c>
      <c r="B1490" s="146">
        <v>11.20643548965454</v>
      </c>
      <c r="C1490" s="146">
        <v>11.20643548965454</v>
      </c>
      <c r="D1490" s="90"/>
      <c r="E1490" s="146">
        <v>1334.7210181566079</v>
      </c>
      <c r="F1490" s="146">
        <v>89.512903919679815</v>
      </c>
      <c r="G1490" s="146">
        <v>6.8086773716300746</v>
      </c>
      <c r="H1490" s="146">
        <v>-3.479172271747776</v>
      </c>
      <c r="I1490" s="146">
        <v>-3.2407592481935641</v>
      </c>
    </row>
    <row r="1491" spans="1:9" x14ac:dyDescent="0.25">
      <c r="A1491" s="146">
        <v>1488</v>
      </c>
      <c r="B1491" s="146">
        <v>12.13302879333496</v>
      </c>
      <c r="C1491" s="146">
        <v>12.13302879333496</v>
      </c>
      <c r="D1491" s="90"/>
      <c r="E1491" s="146">
        <v>1445.081137469047</v>
      </c>
      <c r="F1491" s="146">
        <v>89.505813546338189</v>
      </c>
      <c r="G1491" s="146">
        <v>7.8129672645371384</v>
      </c>
      <c r="H1491" s="146">
        <v>-8.2260164691912454</v>
      </c>
      <c r="I1491" s="146">
        <v>1.506084949249906</v>
      </c>
    </row>
    <row r="1492" spans="1:9" x14ac:dyDescent="0.25">
      <c r="A1492" s="146">
        <v>1489</v>
      </c>
      <c r="B1492" s="146">
        <v>14.17809829711914</v>
      </c>
      <c r="C1492" s="146">
        <v>14.17809829711914</v>
      </c>
      <c r="D1492" s="90"/>
      <c r="E1492" s="146">
        <v>1688.6552206654151</v>
      </c>
      <c r="F1492" s="146">
        <v>89.435714130989396</v>
      </c>
      <c r="G1492" s="146">
        <v>14.850975855503419</v>
      </c>
      <c r="H1492" s="146">
        <v>-3.8281949619439972</v>
      </c>
      <c r="I1492" s="146">
        <v>-2.891736557997342</v>
      </c>
    </row>
    <row r="1493" spans="1:9" x14ac:dyDescent="0.25">
      <c r="A1493" s="146">
        <v>1490</v>
      </c>
      <c r="B1493" s="146">
        <v>17.63282051086426</v>
      </c>
      <c r="C1493" s="146">
        <v>17.63282051086426</v>
      </c>
      <c r="D1493" s="90"/>
      <c r="E1493" s="146">
        <v>2100.1232878162009</v>
      </c>
      <c r="F1493" s="146">
        <v>89.38574862579695</v>
      </c>
      <c r="G1493" s="146">
        <v>17.430205832416569</v>
      </c>
      <c r="H1493" s="146">
        <v>-14.81342918334003</v>
      </c>
      <c r="I1493" s="146">
        <v>8.0934976633986899</v>
      </c>
    </row>
    <row r="1494" spans="1:9" x14ac:dyDescent="0.25">
      <c r="A1494" s="146">
        <v>1491</v>
      </c>
      <c r="B1494" s="146">
        <v>19.780615234374999</v>
      </c>
      <c r="C1494" s="146">
        <v>19.780615234374999</v>
      </c>
      <c r="D1494" s="90"/>
      <c r="E1494" s="146">
        <v>1218.7194894233839</v>
      </c>
      <c r="F1494" s="146">
        <v>89.153333033996887</v>
      </c>
      <c r="G1494" s="146">
        <v>16.066992028364599</v>
      </c>
      <c r="H1494" s="146">
        <v>-6.704598583302225</v>
      </c>
      <c r="I1494" s="146">
        <v>-1.533293663911461E-2</v>
      </c>
    </row>
    <row r="1495" spans="1:9" x14ac:dyDescent="0.25">
      <c r="A1495" s="146">
        <v>1492</v>
      </c>
      <c r="B1495" s="146">
        <v>23.554453277587889</v>
      </c>
      <c r="C1495" s="146">
        <v>23.554453277587889</v>
      </c>
      <c r="D1495" s="90"/>
      <c r="E1495" s="146">
        <v>1451.232478463196</v>
      </c>
      <c r="F1495" s="146">
        <v>89.150296287196568</v>
      </c>
      <c r="G1495" s="146">
        <v>29.985362840419711</v>
      </c>
      <c r="H1495" s="146">
        <v>-2.829714754022723</v>
      </c>
      <c r="I1495" s="146">
        <v>-3.8902167659186171</v>
      </c>
    </row>
    <row r="1496" spans="1:9" x14ac:dyDescent="0.25">
      <c r="A1496" s="146">
        <v>1493</v>
      </c>
      <c r="B1496" s="146">
        <v>28.065311622619632</v>
      </c>
      <c r="C1496" s="146">
        <v>28.065311622619632</v>
      </c>
      <c r="D1496" s="90"/>
      <c r="E1496" s="146">
        <v>1729.1546216311549</v>
      </c>
      <c r="F1496" s="146">
        <v>89.185563287369362</v>
      </c>
      <c r="G1496" s="146">
        <v>27.775665442044641</v>
      </c>
      <c r="H1496" s="146">
        <v>-2.432391280808722</v>
      </c>
      <c r="I1496" s="146">
        <v>-4.2875402391326176</v>
      </c>
    </row>
    <row r="1497" spans="1:9" x14ac:dyDescent="0.25">
      <c r="A1497" s="146">
        <v>1494</v>
      </c>
      <c r="B1497" s="146">
        <v>30.764197921752931</v>
      </c>
      <c r="C1497" s="146">
        <v>30.764197921752931</v>
      </c>
      <c r="D1497" s="90"/>
      <c r="E1497" s="146">
        <v>1895.437889038102</v>
      </c>
      <c r="F1497" s="146">
        <v>89.121235090705355</v>
      </c>
      <c r="G1497" s="146">
        <v>26.817144808528369</v>
      </c>
      <c r="H1497" s="146">
        <v>-16.91435456233026</v>
      </c>
      <c r="I1497" s="146">
        <v>10.194423042388919</v>
      </c>
    </row>
    <row r="1498" spans="1:9" x14ac:dyDescent="0.25">
      <c r="A1498" s="146">
        <v>1495</v>
      </c>
      <c r="B1498" s="146">
        <v>34.090474700927743</v>
      </c>
      <c r="C1498" s="146">
        <v>34.090474700927743</v>
      </c>
      <c r="D1498" s="90"/>
      <c r="E1498" s="146">
        <v>1314.4071605685081</v>
      </c>
      <c r="F1498" s="146">
        <v>89.004815638611106</v>
      </c>
      <c r="G1498" s="146">
        <v>30.228651841510491</v>
      </c>
      <c r="H1498" s="146">
        <v>-21.65099217935639</v>
      </c>
      <c r="I1498" s="146">
        <v>14.931060659415049</v>
      </c>
    </row>
    <row r="1499" spans="1:9" x14ac:dyDescent="0.25">
      <c r="A1499" s="146">
        <v>1496</v>
      </c>
      <c r="B1499" s="146">
        <v>36.529384231567377</v>
      </c>
      <c r="C1499" s="146">
        <v>36.529384231567377</v>
      </c>
      <c r="D1499" s="90"/>
      <c r="E1499" s="146">
        <v>1408.4428165449931</v>
      </c>
      <c r="F1499" s="146">
        <v>89.122283428041257</v>
      </c>
      <c r="G1499" s="146">
        <v>27.505840415527899</v>
      </c>
      <c r="H1499" s="146">
        <v>-6.704598583302225</v>
      </c>
      <c r="I1499" s="146">
        <v>-1.533293663911461E-2</v>
      </c>
    </row>
    <row r="1500" spans="1:9" x14ac:dyDescent="0.25">
      <c r="A1500" s="146">
        <v>1497</v>
      </c>
      <c r="B1500" s="146">
        <v>39.746691513061521</v>
      </c>
      <c r="C1500" s="146">
        <v>39.746691513061521</v>
      </c>
      <c r="D1500" s="90"/>
      <c r="E1500" s="146">
        <v>1532.49071454713</v>
      </c>
      <c r="F1500" s="146">
        <v>89.149520314282867</v>
      </c>
      <c r="G1500" s="146">
        <v>44.199086030540769</v>
      </c>
      <c r="H1500" s="146">
        <v>-8.7778858963677973</v>
      </c>
      <c r="I1500" s="146">
        <v>2.0579543764264581</v>
      </c>
    </row>
    <row r="1501" spans="1:9" x14ac:dyDescent="0.25">
      <c r="A1501" s="146">
        <v>1498</v>
      </c>
      <c r="B1501" s="146">
        <v>43.530216217041023</v>
      </c>
      <c r="C1501" s="146">
        <v>43.530216217041023</v>
      </c>
      <c r="D1501" s="90"/>
      <c r="E1501" s="146">
        <v>1678.3699376065599</v>
      </c>
      <c r="F1501" s="146">
        <v>89.079846231819488</v>
      </c>
      <c r="G1501" s="146">
        <v>39.710937660370007</v>
      </c>
      <c r="H1501" s="146">
        <v>-162.01909754011561</v>
      </c>
      <c r="I1501" s="146">
        <v>63.801335754411902</v>
      </c>
    </row>
    <row r="1502" spans="1:9" x14ac:dyDescent="0.25">
      <c r="A1502" s="146">
        <v>1499</v>
      </c>
      <c r="B1502" s="146">
        <v>45.167808532714837</v>
      </c>
      <c r="C1502" s="146">
        <v>45.167808532714837</v>
      </c>
      <c r="D1502" s="90"/>
      <c r="E1502" s="146">
        <v>1283.606355761041</v>
      </c>
      <c r="F1502" s="146">
        <v>88.982959130393255</v>
      </c>
      <c r="G1502" s="146">
        <v>26.62543172546356</v>
      </c>
      <c r="H1502" s="146">
        <v>-5.7606040057764236</v>
      </c>
      <c r="I1502" s="146">
        <v>-0.95932751416491602</v>
      </c>
    </row>
    <row r="1503" spans="1:9" x14ac:dyDescent="0.25">
      <c r="A1503" s="146">
        <v>1500</v>
      </c>
      <c r="B1503" s="146">
        <v>47.443668746948241</v>
      </c>
      <c r="C1503" s="146">
        <v>47.443668746948241</v>
      </c>
      <c r="D1503" s="90"/>
      <c r="E1503" s="146">
        <v>1348.283140637549</v>
      </c>
      <c r="F1503" s="146">
        <v>89.04778655012359</v>
      </c>
      <c r="G1503" s="146">
        <v>31.33922780810396</v>
      </c>
      <c r="H1503" s="146">
        <v>-5.4450038049389882</v>
      </c>
      <c r="I1503" s="146">
        <v>-1.274927715002351</v>
      </c>
    </row>
    <row r="1504" spans="1:9" x14ac:dyDescent="0.25">
      <c r="A1504" s="146">
        <v>1501</v>
      </c>
      <c r="B1504" s="146">
        <v>49.008555221557607</v>
      </c>
      <c r="C1504" s="146">
        <v>49.008555221557607</v>
      </c>
      <c r="D1504" s="90"/>
      <c r="E1504" s="146">
        <v>1392.7550397645171</v>
      </c>
      <c r="F1504" s="146">
        <v>89.086384269451941</v>
      </c>
      <c r="G1504" s="146">
        <v>26.380471993375451</v>
      </c>
      <c r="H1504" s="146">
        <v>-4.5403429142464677</v>
      </c>
      <c r="I1504" s="146">
        <v>-2.1795886056948719</v>
      </c>
    </row>
    <row r="1505" spans="1:9" x14ac:dyDescent="0.25">
      <c r="A1505" s="146">
        <v>1502</v>
      </c>
      <c r="B1505" s="146">
        <v>50.683753967285163</v>
      </c>
      <c r="C1505" s="146">
        <v>50.683753967285163</v>
      </c>
      <c r="D1505" s="90"/>
      <c r="E1505" s="146">
        <v>1440.3618603527091</v>
      </c>
      <c r="F1505" s="146">
        <v>89.054292944670578</v>
      </c>
      <c r="G1505" s="146">
        <v>26.95020980006208</v>
      </c>
      <c r="H1505" s="146">
        <v>-4.5403429142464677</v>
      </c>
      <c r="I1505" s="146">
        <v>-2.1795886056948719</v>
      </c>
    </row>
    <row r="1506" spans="1:9" x14ac:dyDescent="0.25">
      <c r="A1506" s="146">
        <v>1503</v>
      </c>
      <c r="B1506" s="146">
        <v>51.831898498535153</v>
      </c>
      <c r="C1506" s="146">
        <v>51.831898498535153</v>
      </c>
      <c r="D1506" s="90"/>
      <c r="E1506" s="146">
        <v>1472.990532531421</v>
      </c>
      <c r="F1506" s="146">
        <v>88.977158246367395</v>
      </c>
      <c r="G1506" s="146">
        <v>20.728344408083409</v>
      </c>
      <c r="H1506" s="146">
        <v>-2.689910345450456</v>
      </c>
      <c r="I1506" s="146">
        <v>-4.0300211744908836</v>
      </c>
    </row>
    <row r="1507" spans="1:9" x14ac:dyDescent="0.25">
      <c r="A1507" s="146">
        <v>1504</v>
      </c>
      <c r="B1507" s="146">
        <v>52.48631401062012</v>
      </c>
      <c r="C1507" s="146">
        <v>52.48631401062012</v>
      </c>
      <c r="D1507" s="90"/>
      <c r="E1507" s="146">
        <v>1491.588112044549</v>
      </c>
      <c r="F1507" s="146">
        <v>88.995569147094173</v>
      </c>
      <c r="G1507" s="146">
        <v>13.31112144935922</v>
      </c>
      <c r="H1507" s="146">
        <v>-3.0878913641716079</v>
      </c>
      <c r="I1507" s="146">
        <v>-3.6320401557697322</v>
      </c>
    </row>
    <row r="1508" spans="1:9" x14ac:dyDescent="0.25">
      <c r="A1508" s="146">
        <v>1505</v>
      </c>
      <c r="B1508" s="146">
        <v>52.52864303588867</v>
      </c>
      <c r="C1508" s="146">
        <v>52.52864303588867</v>
      </c>
      <c r="D1508" s="90"/>
      <c r="E1508" s="146">
        <v>1211.0675329203859</v>
      </c>
      <c r="F1508" s="146">
        <v>89.030818092560537</v>
      </c>
      <c r="G1508" s="146">
        <v>13.10506073299551</v>
      </c>
      <c r="H1508" s="146">
        <v>-3.1696037117148719</v>
      </c>
      <c r="I1508" s="146">
        <v>-3.5503278082264669</v>
      </c>
    </row>
    <row r="1509" spans="1:9" x14ac:dyDescent="0.25">
      <c r="A1509" s="146">
        <v>1506</v>
      </c>
      <c r="B1509" s="146">
        <v>53.120232009887687</v>
      </c>
      <c r="C1509" s="146">
        <v>53.120232009887687</v>
      </c>
      <c r="D1509" s="90"/>
      <c r="E1509" s="146">
        <v>1224.7068382181531</v>
      </c>
      <c r="F1509" s="146">
        <v>89.116628129673131</v>
      </c>
      <c r="G1509" s="146">
        <v>18.129604197963001</v>
      </c>
      <c r="H1509" s="146">
        <v>-2.689910345450456</v>
      </c>
      <c r="I1509" s="146">
        <v>-4.0300211744908836</v>
      </c>
    </row>
    <row r="1510" spans="1:9" x14ac:dyDescent="0.25">
      <c r="A1510" s="146">
        <v>1507</v>
      </c>
      <c r="B1510" s="146">
        <v>53.627853393554688</v>
      </c>
      <c r="C1510" s="146">
        <v>53.627853393554688</v>
      </c>
      <c r="D1510" s="90"/>
      <c r="E1510" s="146">
        <v>1236.410239281744</v>
      </c>
      <c r="F1510" s="146">
        <v>89.151600647823798</v>
      </c>
      <c r="G1510" s="146">
        <v>15.145528993343991</v>
      </c>
      <c r="H1510" s="146">
        <v>-4.1037931714955924</v>
      </c>
      <c r="I1510" s="146">
        <v>-2.6161383484457472</v>
      </c>
    </row>
    <row r="1511" spans="1:9" x14ac:dyDescent="0.25">
      <c r="A1511" s="146">
        <v>1508</v>
      </c>
      <c r="B1511" s="146">
        <v>54.045515823364248</v>
      </c>
      <c r="C1511" s="146">
        <v>54.045515823364248</v>
      </c>
      <c r="D1511" s="90"/>
      <c r="E1511" s="146">
        <v>1246.039602981801</v>
      </c>
      <c r="F1511" s="146">
        <v>89.197127081686887</v>
      </c>
      <c r="G1511" s="146">
        <v>17.119028223483522</v>
      </c>
      <c r="H1511" s="146">
        <v>-4.9553697214595207</v>
      </c>
      <c r="I1511" s="146">
        <v>-1.7645617984818189</v>
      </c>
    </row>
    <row r="1512" spans="1:9" x14ac:dyDescent="0.25">
      <c r="A1512" s="146">
        <v>1509</v>
      </c>
      <c r="B1512" s="146">
        <v>54.680368804931639</v>
      </c>
      <c r="C1512" s="146">
        <v>54.680368804931639</v>
      </c>
      <c r="D1512" s="90"/>
      <c r="E1512" s="146">
        <v>1260.676376172928</v>
      </c>
      <c r="F1512" s="146">
        <v>89.232099599837554</v>
      </c>
      <c r="G1512" s="146">
        <v>18.0876886134781</v>
      </c>
      <c r="H1512" s="146">
        <v>-3.0055105462878919</v>
      </c>
      <c r="I1512" s="146">
        <v>-3.7144209736534481</v>
      </c>
    </row>
    <row r="1513" spans="1:9" x14ac:dyDescent="0.25">
      <c r="A1513" s="146">
        <v>1510</v>
      </c>
      <c r="B1513" s="146">
        <v>55.241245269775391</v>
      </c>
      <c r="C1513" s="146">
        <v>55.241245269775391</v>
      </c>
      <c r="D1513" s="90"/>
      <c r="E1513" s="146">
        <v>1273.6075930727691</v>
      </c>
      <c r="F1513" s="146">
        <v>89.267072117988221</v>
      </c>
      <c r="G1513" s="146">
        <v>18.763768209712222</v>
      </c>
      <c r="H1513" s="146">
        <v>-3.0055105462878919</v>
      </c>
      <c r="I1513" s="146">
        <v>-3.7144209736534481</v>
      </c>
    </row>
    <row r="1514" spans="1:9" x14ac:dyDescent="0.25">
      <c r="A1514" s="146">
        <v>1511</v>
      </c>
      <c r="B1514" s="146">
        <v>56.044987869262698</v>
      </c>
      <c r="C1514" s="146">
        <v>56.044987869262698</v>
      </c>
      <c r="D1514" s="90"/>
      <c r="E1514" s="146">
        <v>1292.138179640541</v>
      </c>
      <c r="F1514" s="146">
        <v>89.302044636138888</v>
      </c>
      <c r="G1514" s="146">
        <v>23.100156248636299</v>
      </c>
      <c r="H1514" s="146">
        <v>-3.0055105462878919</v>
      </c>
      <c r="I1514" s="146">
        <v>-3.7144209736534481</v>
      </c>
    </row>
    <row r="1515" spans="1:9" x14ac:dyDescent="0.25">
      <c r="A1515" s="146">
        <v>1512</v>
      </c>
      <c r="B1515" s="146">
        <v>57.063745498657227</v>
      </c>
      <c r="C1515" s="146">
        <v>57.063745498657227</v>
      </c>
      <c r="D1515" s="90"/>
      <c r="E1515" s="146">
        <v>1315.62601822856</v>
      </c>
      <c r="F1515" s="146">
        <v>89.349622489567636</v>
      </c>
      <c r="G1515" s="146">
        <v>25.159988443879101</v>
      </c>
      <c r="H1515" s="146">
        <v>-5.1715211054933166</v>
      </c>
      <c r="I1515" s="146">
        <v>-1.548410414448022</v>
      </c>
    </row>
    <row r="1516" spans="1:9" x14ac:dyDescent="0.25">
      <c r="A1516" s="146">
        <v>1513</v>
      </c>
      <c r="B1516" s="146">
        <v>58.112239074707027</v>
      </c>
      <c r="C1516" s="146">
        <v>58.112239074707027</v>
      </c>
      <c r="D1516" s="90"/>
      <c r="E1516" s="146">
        <v>1339.799430200424</v>
      </c>
      <c r="F1516" s="146">
        <v>89.372289679673244</v>
      </c>
      <c r="G1516" s="146">
        <v>25.672464654370931</v>
      </c>
      <c r="H1516" s="146">
        <v>-5.1715211054933166</v>
      </c>
      <c r="I1516" s="146">
        <v>-1.548410414448022</v>
      </c>
    </row>
    <row r="1517" spans="1:9" x14ac:dyDescent="0.25">
      <c r="A1517" s="146">
        <v>1514</v>
      </c>
      <c r="B1517" s="146">
        <v>59.359534835815431</v>
      </c>
      <c r="C1517" s="146">
        <v>59.359534835815431</v>
      </c>
      <c r="D1517" s="90"/>
      <c r="E1517" s="146">
        <v>1368.5563009841519</v>
      </c>
      <c r="F1517" s="146">
        <v>89.397275552870852</v>
      </c>
      <c r="G1517" s="146">
        <v>35.165076481878103</v>
      </c>
      <c r="H1517" s="146">
        <v>-8.5622579593939179</v>
      </c>
      <c r="I1517" s="146">
        <v>1.842326439452578</v>
      </c>
    </row>
    <row r="1518" spans="1:9" x14ac:dyDescent="0.25">
      <c r="A1518" s="146">
        <v>1515</v>
      </c>
      <c r="B1518" s="146">
        <v>61.591788864135737</v>
      </c>
      <c r="C1518" s="146">
        <v>61.591788864135737</v>
      </c>
      <c r="D1518" s="90"/>
      <c r="E1518" s="146">
        <v>1420.0217534056519</v>
      </c>
      <c r="F1518" s="146">
        <v>89.371970569888134</v>
      </c>
      <c r="G1518" s="146">
        <v>56.102925960495277</v>
      </c>
      <c r="H1518" s="146">
        <v>-5.2659012381820176</v>
      </c>
      <c r="I1518" s="146">
        <v>-1.454030281759322</v>
      </c>
    </row>
    <row r="1519" spans="1:9" x14ac:dyDescent="0.25">
      <c r="A1519" s="146">
        <v>1516</v>
      </c>
      <c r="B1519" s="146">
        <v>64.857546615600583</v>
      </c>
      <c r="C1519" s="146">
        <v>64.857546615600583</v>
      </c>
      <c r="D1519" s="90"/>
      <c r="E1519" s="146">
        <v>1495.3150211277971</v>
      </c>
      <c r="F1519" s="146">
        <v>89.297019888000904</v>
      </c>
      <c r="G1519" s="146">
        <v>75.981432676658002</v>
      </c>
      <c r="H1519" s="146">
        <v>-6.1437813284258453</v>
      </c>
      <c r="I1519" s="146">
        <v>-0.57615019151549429</v>
      </c>
    </row>
    <row r="1520" spans="1:9" x14ac:dyDescent="0.25">
      <c r="A1520" s="146">
        <v>1517</v>
      </c>
      <c r="B1520" s="146">
        <v>67.926721954345709</v>
      </c>
      <c r="C1520" s="146">
        <v>67.926721954345709</v>
      </c>
      <c r="D1520" s="90"/>
      <c r="E1520" s="146">
        <v>1566.0760077204759</v>
      </c>
      <c r="F1520" s="146">
        <v>89.326826329516109</v>
      </c>
      <c r="G1520" s="146">
        <v>42.891940440953121</v>
      </c>
      <c r="H1520" s="146">
        <v>-10.820760219085001</v>
      </c>
      <c r="I1520" s="146">
        <v>4.1008286991436629</v>
      </c>
    </row>
    <row r="1521" spans="1:9" x14ac:dyDescent="0.25">
      <c r="A1521" s="146">
        <v>1518</v>
      </c>
      <c r="B1521" s="146">
        <v>68.631758117675787</v>
      </c>
      <c r="C1521" s="146">
        <v>68.631758117675787</v>
      </c>
      <c r="D1521" s="90"/>
      <c r="E1521" s="146">
        <v>1328.7090513808221</v>
      </c>
      <c r="F1521" s="146">
        <v>89.204400966228349</v>
      </c>
      <c r="G1521" s="146">
        <v>28.72229260712195</v>
      </c>
      <c r="H1521" s="146">
        <v>-5.1715211054933166</v>
      </c>
      <c r="I1521" s="146">
        <v>-1.548410414448022</v>
      </c>
    </row>
    <row r="1522" spans="1:9" x14ac:dyDescent="0.25">
      <c r="A1522" s="146">
        <v>1519</v>
      </c>
      <c r="B1522" s="146">
        <v>70.171346282958979</v>
      </c>
      <c r="C1522" s="146">
        <v>70.171346282958979</v>
      </c>
      <c r="D1522" s="90"/>
      <c r="E1522" s="146">
        <v>1358.5154382010901</v>
      </c>
      <c r="F1522" s="146">
        <v>89.273870311790787</v>
      </c>
      <c r="G1522" s="146">
        <v>45.949082433299523</v>
      </c>
      <c r="H1522" s="146">
        <v>-10.06826819214074</v>
      </c>
      <c r="I1522" s="146">
        <v>3.348336672199403</v>
      </c>
    </row>
    <row r="1523" spans="1:9" x14ac:dyDescent="0.25">
      <c r="A1523" s="146">
        <v>1520</v>
      </c>
      <c r="B1523" s="146">
        <v>71.58285293579101</v>
      </c>
      <c r="C1523" s="146">
        <v>71.58285293579101</v>
      </c>
      <c r="D1523" s="90"/>
      <c r="E1523" s="146">
        <v>1385.842170272947</v>
      </c>
      <c r="F1523" s="146">
        <v>89.20654395447653</v>
      </c>
      <c r="G1523" s="146">
        <v>36.751546758124569</v>
      </c>
      <c r="H1523" s="146">
        <v>-6.4612195634735663</v>
      </c>
      <c r="I1523" s="146">
        <v>-0.25871195646777329</v>
      </c>
    </row>
    <row r="1524" spans="1:9" x14ac:dyDescent="0.25">
      <c r="A1524" s="146">
        <v>1521</v>
      </c>
      <c r="B1524" s="146">
        <v>72.558281707763669</v>
      </c>
      <c r="C1524" s="146">
        <v>72.558281707763669</v>
      </c>
      <c r="D1524" s="90"/>
      <c r="E1524" s="146">
        <v>1404.7264459179789</v>
      </c>
      <c r="F1524" s="146">
        <v>89.212060154068979</v>
      </c>
      <c r="G1524" s="146">
        <v>29.760907729335258</v>
      </c>
      <c r="H1524" s="146">
        <v>-3.0055105462878919</v>
      </c>
      <c r="I1524" s="146">
        <v>-3.7144209736534481</v>
      </c>
    </row>
    <row r="1525" spans="1:9" x14ac:dyDescent="0.25">
      <c r="A1525" s="146">
        <v>1522</v>
      </c>
      <c r="B1525" s="146">
        <v>73.120081329345709</v>
      </c>
      <c r="C1525" s="146">
        <v>73.120081329345709</v>
      </c>
      <c r="D1525" s="90"/>
      <c r="E1525" s="146">
        <v>1415.602871973952</v>
      </c>
      <c r="F1525" s="146">
        <v>89.232944576374834</v>
      </c>
      <c r="G1525" s="146">
        <v>24.760571783971521</v>
      </c>
      <c r="H1525" s="146">
        <v>-6.2141865094818076</v>
      </c>
      <c r="I1525" s="146">
        <v>-0.50574501045953202</v>
      </c>
    </row>
    <row r="1526" spans="1:9" x14ac:dyDescent="0.25">
      <c r="A1526" s="146">
        <v>1523</v>
      </c>
      <c r="B1526" s="146">
        <v>73.497238159179688</v>
      </c>
      <c r="C1526" s="146">
        <v>73.497238159179688</v>
      </c>
      <c r="D1526" s="90"/>
      <c r="E1526" s="146">
        <v>1422.904618386033</v>
      </c>
      <c r="F1526" s="146">
        <v>89.200808105297583</v>
      </c>
      <c r="G1526" s="146">
        <v>23.33051898320646</v>
      </c>
      <c r="H1526" s="146">
        <v>-6.5854039315384556</v>
      </c>
      <c r="I1526" s="146">
        <v>-0.13452758840288309</v>
      </c>
    </row>
    <row r="1527" spans="1:9" x14ac:dyDescent="0.25">
      <c r="A1527" s="146">
        <v>1524</v>
      </c>
      <c r="B1527" s="146">
        <v>73.778305053710938</v>
      </c>
      <c r="C1527" s="146">
        <v>73.778305053710938</v>
      </c>
      <c r="D1527" s="90"/>
      <c r="E1527" s="146">
        <v>1428.346066150883</v>
      </c>
      <c r="F1527" s="146">
        <v>89.208335692533083</v>
      </c>
      <c r="G1527" s="146">
        <v>21.30369312755456</v>
      </c>
      <c r="H1527" s="146">
        <v>-6.5854039315384556</v>
      </c>
      <c r="I1527" s="146">
        <v>-0.13452758840288309</v>
      </c>
    </row>
    <row r="1528" spans="1:9" x14ac:dyDescent="0.25">
      <c r="A1528" s="146">
        <v>1525</v>
      </c>
      <c r="B1528" s="146">
        <v>73.805121612548831</v>
      </c>
      <c r="C1528" s="146">
        <v>73.805121612548831</v>
      </c>
      <c r="D1528" s="90"/>
      <c r="E1528" s="146">
        <v>1428.865234032226</v>
      </c>
      <c r="F1528" s="146">
        <v>89.184137136713815</v>
      </c>
      <c r="G1528" s="146">
        <v>14.33410652753315</v>
      </c>
      <c r="H1528" s="146">
        <v>-5.2884909517469136</v>
      </c>
      <c r="I1528" s="146">
        <v>-1.431440568194426</v>
      </c>
    </row>
    <row r="1529" spans="1:9" x14ac:dyDescent="0.25">
      <c r="A1529" s="146">
        <v>1526</v>
      </c>
      <c r="B1529" s="146">
        <v>73.227995300292974</v>
      </c>
      <c r="C1529" s="146">
        <v>73.227995300292974</v>
      </c>
      <c r="D1529" s="90"/>
      <c r="E1529" s="146">
        <v>1417.6920836436029</v>
      </c>
      <c r="F1529" s="146">
        <v>89.175365199758716</v>
      </c>
      <c r="G1529" s="146">
        <v>3.5325559282402428</v>
      </c>
      <c r="H1529" s="146">
        <v>-7.4366499477315271</v>
      </c>
      <c r="I1529" s="146">
        <v>0.71671842779018746</v>
      </c>
    </row>
    <row r="1530" spans="1:9" x14ac:dyDescent="0.25">
      <c r="A1530" s="146">
        <v>1527</v>
      </c>
      <c r="B1530" s="146">
        <v>72.068627166748044</v>
      </c>
      <c r="C1530" s="146">
        <v>72.068627166748044</v>
      </c>
      <c r="D1530" s="90"/>
      <c r="E1530" s="146">
        <v>1395.2467467445781</v>
      </c>
      <c r="F1530" s="146">
        <v>89.108809452124021</v>
      </c>
      <c r="G1530" s="146">
        <v>0</v>
      </c>
      <c r="H1530" s="146">
        <v>-34.293492182328443</v>
      </c>
      <c r="I1530" s="146">
        <v>27.573560662387099</v>
      </c>
    </row>
    <row r="1531" spans="1:9" x14ac:dyDescent="0.25">
      <c r="A1531" s="146">
        <v>1528</v>
      </c>
      <c r="B1531" s="146">
        <v>70.927011871337896</v>
      </c>
      <c r="C1531" s="146">
        <v>70.927011871337896</v>
      </c>
      <c r="D1531" s="90"/>
      <c r="E1531" s="146">
        <v>1373.1451043299189</v>
      </c>
      <c r="F1531" s="146">
        <v>89.108937281325993</v>
      </c>
      <c r="G1531" s="146">
        <v>0</v>
      </c>
      <c r="H1531" s="146">
        <v>-30.930569132486749</v>
      </c>
      <c r="I1531" s="146">
        <v>24.210637612545408</v>
      </c>
    </row>
    <row r="1532" spans="1:9" x14ac:dyDescent="0.25">
      <c r="A1532" s="146">
        <v>1529</v>
      </c>
      <c r="B1532" s="146">
        <v>69.445576477050778</v>
      </c>
      <c r="C1532" s="146">
        <v>69.445576477050778</v>
      </c>
      <c r="D1532" s="90"/>
      <c r="E1532" s="146">
        <v>1344.4645536430171</v>
      </c>
      <c r="F1532" s="146">
        <v>89.093912507672002</v>
      </c>
      <c r="G1532" s="146">
        <v>0</v>
      </c>
      <c r="H1532" s="146">
        <v>-24.508552724309659</v>
      </c>
      <c r="I1532" s="146">
        <v>17.788621204368319</v>
      </c>
    </row>
    <row r="1533" spans="1:9" x14ac:dyDescent="0.25">
      <c r="A1533" s="146">
        <v>1530</v>
      </c>
      <c r="B1533" s="146">
        <v>67.364263916015631</v>
      </c>
      <c r="C1533" s="146">
        <v>67.364263916015631</v>
      </c>
      <c r="D1533" s="90"/>
      <c r="E1533" s="146">
        <v>1304.170396616493</v>
      </c>
      <c r="F1533" s="146">
        <v>89.044841431214479</v>
      </c>
      <c r="G1533" s="146">
        <v>0</v>
      </c>
      <c r="H1533" s="146">
        <v>-10.2797102024181</v>
      </c>
      <c r="I1533" s="146">
        <v>3.5597786824767601</v>
      </c>
    </row>
    <row r="1534" spans="1:9" x14ac:dyDescent="0.25">
      <c r="A1534" s="146">
        <v>1531</v>
      </c>
      <c r="B1534" s="146">
        <v>64.897943496704102</v>
      </c>
      <c r="C1534" s="146">
        <v>64.897943496704102</v>
      </c>
      <c r="D1534" s="90"/>
      <c r="E1534" s="146">
        <v>1256.422497471526</v>
      </c>
      <c r="F1534" s="146">
        <v>89.08417354151868</v>
      </c>
      <c r="G1534" s="146">
        <v>0</v>
      </c>
      <c r="H1534" s="146">
        <v>-8.0087586898670171</v>
      </c>
      <c r="I1534" s="146">
        <v>1.288827169925677</v>
      </c>
    </row>
    <row r="1535" spans="1:9" x14ac:dyDescent="0.25">
      <c r="A1535" s="146">
        <v>1532</v>
      </c>
      <c r="B1535" s="146">
        <v>62.772010040283213</v>
      </c>
      <c r="C1535" s="146">
        <v>62.772010040283213</v>
      </c>
      <c r="D1535" s="90"/>
      <c r="E1535" s="146">
        <v>1215.2644810713559</v>
      </c>
      <c r="F1535" s="146">
        <v>89.105832963688826</v>
      </c>
      <c r="G1535" s="146">
        <v>0</v>
      </c>
      <c r="H1535" s="146">
        <v>-8.7171188340216528</v>
      </c>
      <c r="I1535" s="146">
        <v>1.9971873140803129</v>
      </c>
    </row>
    <row r="1536" spans="1:9" x14ac:dyDescent="0.25">
      <c r="A1536" s="146">
        <v>1533</v>
      </c>
      <c r="B1536" s="146">
        <v>61.665362548828128</v>
      </c>
      <c r="C1536" s="146">
        <v>61.665362548828128</v>
      </c>
      <c r="D1536" s="90"/>
      <c r="E1536" s="146">
        <v>1193.839814431416</v>
      </c>
      <c r="F1536" s="146">
        <v>89.092609458005541</v>
      </c>
      <c r="G1536" s="146">
        <v>1.631902541554455</v>
      </c>
      <c r="H1536" s="146">
        <v>-32.071264520934562</v>
      </c>
      <c r="I1536" s="146">
        <v>25.351333000993218</v>
      </c>
    </row>
    <row r="1537" spans="1:9" x14ac:dyDescent="0.25">
      <c r="A1537" s="146">
        <v>1534</v>
      </c>
      <c r="B1537" s="146">
        <v>60.804177474975589</v>
      </c>
      <c r="C1537" s="146">
        <v>60.804177474975589</v>
      </c>
      <c r="D1537" s="90"/>
      <c r="E1537" s="146">
        <v>1177.167293809403</v>
      </c>
      <c r="F1537" s="146">
        <v>89.105915793872768</v>
      </c>
      <c r="G1537" s="146">
        <v>6.4574245914791621</v>
      </c>
      <c r="H1537" s="146">
        <v>-0.41343909948353652</v>
      </c>
      <c r="I1537" s="146">
        <v>-6.3064924204578032</v>
      </c>
    </row>
    <row r="1538" spans="1:9" x14ac:dyDescent="0.25">
      <c r="A1538" s="146">
        <v>1535</v>
      </c>
      <c r="B1538" s="146">
        <v>60.723841857910159</v>
      </c>
      <c r="C1538" s="146">
        <v>60.723841857910159</v>
      </c>
      <c r="D1538" s="90"/>
      <c r="E1538" s="146">
        <v>1175.611998353324</v>
      </c>
      <c r="F1538" s="146">
        <v>89.126089328348201</v>
      </c>
      <c r="G1538" s="146">
        <v>12.317561027643229</v>
      </c>
      <c r="H1538" s="146">
        <v>0</v>
      </c>
      <c r="I1538" s="146">
        <v>-6.7199315199413396</v>
      </c>
    </row>
    <row r="1539" spans="1:9" x14ac:dyDescent="0.25">
      <c r="A1539" s="146">
        <v>1536</v>
      </c>
      <c r="B1539" s="146">
        <v>60.687341308593751</v>
      </c>
      <c r="C1539" s="146">
        <v>60.687341308593751</v>
      </c>
      <c r="D1539" s="90"/>
      <c r="E1539" s="146">
        <v>1399.169376370179</v>
      </c>
      <c r="F1539" s="146">
        <v>89.195546809990219</v>
      </c>
      <c r="G1539" s="146">
        <v>14.93737521004971</v>
      </c>
      <c r="H1539" s="146">
        <v>-3.464596901239632</v>
      </c>
      <c r="I1539" s="146">
        <v>-3.2553346187017072</v>
      </c>
    </row>
    <row r="1540" spans="1:9" x14ac:dyDescent="0.25">
      <c r="A1540" s="146">
        <v>1537</v>
      </c>
      <c r="B1540" s="146">
        <v>61.230152130126953</v>
      </c>
      <c r="C1540" s="146">
        <v>61.230152130126953</v>
      </c>
      <c r="D1540" s="90"/>
      <c r="E1540" s="146">
        <v>1411.684083099374</v>
      </c>
      <c r="F1540" s="146">
        <v>89.144553795798458</v>
      </c>
      <c r="G1540" s="146">
        <v>25.3612875283671</v>
      </c>
      <c r="H1540" s="146">
        <v>-0.49085046935919358</v>
      </c>
      <c r="I1540" s="146">
        <v>-6.2290810505821463</v>
      </c>
    </row>
    <row r="1541" spans="1:9" x14ac:dyDescent="0.25">
      <c r="A1541" s="146">
        <v>1538</v>
      </c>
      <c r="B1541" s="146">
        <v>62.579121398925778</v>
      </c>
      <c r="C1541" s="146">
        <v>62.579121398925778</v>
      </c>
      <c r="D1541" s="90"/>
      <c r="E1541" s="146">
        <v>1442.7850746714089</v>
      </c>
      <c r="F1541" s="146">
        <v>89.088994525174087</v>
      </c>
      <c r="G1541" s="146">
        <v>40.978040942286029</v>
      </c>
      <c r="H1541" s="146">
        <v>-5.4171219238124424</v>
      </c>
      <c r="I1541" s="146">
        <v>-1.3028095961288979</v>
      </c>
    </row>
    <row r="1542" spans="1:9" x14ac:dyDescent="0.25">
      <c r="A1542" s="146">
        <v>1539</v>
      </c>
      <c r="B1542" s="146">
        <v>65.033146286010748</v>
      </c>
      <c r="C1542" s="146">
        <v>65.033146286010748</v>
      </c>
      <c r="D1542" s="90"/>
      <c r="E1542" s="146">
        <v>1499.3635372769761</v>
      </c>
      <c r="F1542" s="146">
        <v>89.004885053876436</v>
      </c>
      <c r="G1542" s="146">
        <v>63.58976239359847</v>
      </c>
      <c r="H1542" s="146">
        <v>-6.8765971593125013</v>
      </c>
      <c r="I1542" s="146">
        <v>0.1566656393711616</v>
      </c>
    </row>
    <row r="1543" spans="1:9" x14ac:dyDescent="0.25">
      <c r="A1543" s="146">
        <v>1540</v>
      </c>
      <c r="B1543" s="146">
        <v>68.335034942626947</v>
      </c>
      <c r="C1543" s="146">
        <v>68.335034942626947</v>
      </c>
      <c r="D1543" s="90"/>
      <c r="E1543" s="146">
        <v>1575.489816545487</v>
      </c>
      <c r="F1543" s="146">
        <v>89.19291493806999</v>
      </c>
      <c r="G1543" s="146">
        <v>75.046587957374726</v>
      </c>
      <c r="H1543" s="146">
        <v>-1.5339217032522821</v>
      </c>
      <c r="I1543" s="146">
        <v>-5.186009816689058</v>
      </c>
    </row>
    <row r="1544" spans="1:9" x14ac:dyDescent="0.25">
      <c r="A1544" s="146">
        <v>1541</v>
      </c>
      <c r="B1544" s="146">
        <v>71.589367675781247</v>
      </c>
      <c r="C1544" s="146">
        <v>71.589367675781247</v>
      </c>
      <c r="D1544" s="90"/>
      <c r="E1544" s="146">
        <v>1650.5196761927371</v>
      </c>
      <c r="F1544" s="146">
        <v>89.204217918190551</v>
      </c>
      <c r="G1544" s="146">
        <v>74.450144318845076</v>
      </c>
      <c r="H1544" s="146">
        <v>-4.5487488819606678</v>
      </c>
      <c r="I1544" s="146">
        <v>-2.1711826379806718</v>
      </c>
    </row>
    <row r="1545" spans="1:9" x14ac:dyDescent="0.25">
      <c r="A1545" s="146">
        <v>1542</v>
      </c>
      <c r="B1545" s="146">
        <v>74.744742584228518</v>
      </c>
      <c r="C1545" s="146">
        <v>74.744742584228518</v>
      </c>
      <c r="D1545" s="90"/>
      <c r="E1545" s="146">
        <v>1723.2680261396661</v>
      </c>
      <c r="F1545" s="146">
        <v>89.13825563886671</v>
      </c>
      <c r="G1545" s="146">
        <v>79.488492677827139</v>
      </c>
      <c r="H1545" s="146">
        <v>-2.9821777740477509</v>
      </c>
      <c r="I1545" s="146">
        <v>-3.7377537458935879</v>
      </c>
    </row>
    <row r="1546" spans="1:9" x14ac:dyDescent="0.25">
      <c r="A1546" s="146">
        <v>1543</v>
      </c>
      <c r="B1546" s="146">
        <v>78.112228393554687</v>
      </c>
      <c r="C1546" s="146">
        <v>78.112228393554687</v>
      </c>
      <c r="D1546" s="90"/>
      <c r="E1546" s="146">
        <v>1800.9066723247331</v>
      </c>
      <c r="F1546" s="146">
        <v>89.073965908456969</v>
      </c>
      <c r="G1546" s="146">
        <v>93.339127754878362</v>
      </c>
      <c r="H1546" s="146">
        <v>-6.2202900026759744</v>
      </c>
      <c r="I1546" s="146">
        <v>-0.4996415172653661</v>
      </c>
    </row>
    <row r="1547" spans="1:9" x14ac:dyDescent="0.25">
      <c r="A1547" s="146">
        <v>1544</v>
      </c>
      <c r="B1547" s="146">
        <v>81.75570373535156</v>
      </c>
      <c r="C1547" s="146">
        <v>81.75570373535156</v>
      </c>
      <c r="D1547" s="90"/>
      <c r="E1547" s="146">
        <v>1884.9083605166679</v>
      </c>
      <c r="F1547" s="146">
        <v>89.12563733286791</v>
      </c>
      <c r="G1547" s="146">
        <v>97.818523469897187</v>
      </c>
      <c r="H1547" s="146">
        <v>0</v>
      </c>
      <c r="I1547" s="146">
        <v>-6.7199315199413396</v>
      </c>
    </row>
    <row r="1548" spans="1:9" x14ac:dyDescent="0.25">
      <c r="A1548" s="146">
        <v>1545</v>
      </c>
      <c r="B1548" s="146">
        <v>84.651611328125</v>
      </c>
      <c r="C1548" s="146">
        <v>84.651611328125</v>
      </c>
      <c r="D1548" s="90"/>
      <c r="E1548" s="146">
        <v>1951.6745943512151</v>
      </c>
      <c r="F1548" s="146">
        <v>88.85759035224136</v>
      </c>
      <c r="G1548" s="146">
        <v>61.023739214158788</v>
      </c>
      <c r="H1548" s="146">
        <v>-3.750383365705543</v>
      </c>
      <c r="I1548" s="146">
        <v>-2.9695481542357962</v>
      </c>
    </row>
    <row r="1549" spans="1:9" x14ac:dyDescent="0.25">
      <c r="A1549" s="146">
        <v>1546</v>
      </c>
      <c r="B1549" s="146">
        <v>86.045912933349612</v>
      </c>
      <c r="C1549" s="146">
        <v>86.045912933349612</v>
      </c>
      <c r="D1549" s="90"/>
      <c r="E1549" s="146">
        <v>1665.8466355012779</v>
      </c>
      <c r="F1549" s="146">
        <v>88.88551855821018</v>
      </c>
      <c r="G1549" s="146">
        <v>63.882923387922503</v>
      </c>
      <c r="H1549" s="146">
        <v>-9.7976692361881703</v>
      </c>
      <c r="I1549" s="146">
        <v>3.0777377162468311</v>
      </c>
    </row>
    <row r="1550" spans="1:9" x14ac:dyDescent="0.25">
      <c r="A1550" s="146">
        <v>1547</v>
      </c>
      <c r="B1550" s="146">
        <v>88.3717041015625</v>
      </c>
      <c r="C1550" s="146">
        <v>88.3717041015625</v>
      </c>
      <c r="D1550" s="90"/>
      <c r="E1550" s="146">
        <v>1710.8738920015039</v>
      </c>
      <c r="F1550" s="146">
        <v>88.967865402342156</v>
      </c>
      <c r="G1550" s="146">
        <v>68.395417823585177</v>
      </c>
      <c r="H1550" s="146">
        <v>0</v>
      </c>
      <c r="I1550" s="146">
        <v>-6.7199315199413396</v>
      </c>
    </row>
    <row r="1551" spans="1:9" x14ac:dyDescent="0.25">
      <c r="A1551" s="146">
        <v>1548</v>
      </c>
      <c r="B1551" s="146">
        <v>89.519231414794916</v>
      </c>
      <c r="C1551" s="146">
        <v>89.519231414794916</v>
      </c>
      <c r="D1551" s="90"/>
      <c r="E1551" s="146">
        <v>1733.089990927373</v>
      </c>
      <c r="F1551" s="146">
        <v>89.045302913519023</v>
      </c>
      <c r="G1551" s="146">
        <v>43.964901197492843</v>
      </c>
      <c r="H1551" s="146">
        <v>-3.537164987210613</v>
      </c>
      <c r="I1551" s="146">
        <v>-3.1827665327307271</v>
      </c>
    </row>
    <row r="1552" spans="1:9" x14ac:dyDescent="0.25">
      <c r="A1552" s="146">
        <v>1549</v>
      </c>
      <c r="B1552" s="146">
        <v>90.401790618896484</v>
      </c>
      <c r="C1552" s="146">
        <v>90.401790618896484</v>
      </c>
      <c r="D1552" s="90"/>
      <c r="E1552" s="146">
        <v>1750.176314154859</v>
      </c>
      <c r="F1552" s="146">
        <v>88.846216131755057</v>
      </c>
      <c r="G1552" s="146">
        <v>43.160631731854259</v>
      </c>
      <c r="H1552" s="146">
        <v>-2.6620284643239081</v>
      </c>
      <c r="I1552" s="146">
        <v>-4.057903055617432</v>
      </c>
    </row>
    <row r="1553" spans="1:9" x14ac:dyDescent="0.25">
      <c r="A1553" s="146">
        <v>1550</v>
      </c>
      <c r="B1553" s="146">
        <v>90.952306365966791</v>
      </c>
      <c r="C1553" s="146">
        <v>90.952306365966791</v>
      </c>
      <c r="D1553" s="90"/>
      <c r="E1553" s="146">
        <v>1760.8342846938881</v>
      </c>
      <c r="F1553" s="146">
        <v>88.781982928400609</v>
      </c>
      <c r="G1553" s="146">
        <v>34.490701814564993</v>
      </c>
      <c r="H1553" s="146">
        <v>-2.3997762486462548</v>
      </c>
      <c r="I1553" s="146">
        <v>-4.3201552712950848</v>
      </c>
    </row>
    <row r="1554" spans="1:9" x14ac:dyDescent="0.25">
      <c r="A1554" s="146">
        <v>1551</v>
      </c>
      <c r="B1554" s="146">
        <v>91.272106170654297</v>
      </c>
      <c r="C1554" s="146">
        <v>91.272106170654297</v>
      </c>
      <c r="D1554" s="90"/>
      <c r="E1554" s="146">
        <v>1767.0256005915451</v>
      </c>
      <c r="F1554" s="146">
        <v>88.836770512786359</v>
      </c>
      <c r="G1554" s="146">
        <v>36.528266632699292</v>
      </c>
      <c r="H1554" s="146">
        <v>-4.2276187026808643</v>
      </c>
      <c r="I1554" s="146">
        <v>-2.4923128172604749</v>
      </c>
    </row>
    <row r="1555" spans="1:9" x14ac:dyDescent="0.25">
      <c r="A1555" s="146">
        <v>1552</v>
      </c>
      <c r="B1555" s="146">
        <v>91.867759704589844</v>
      </c>
      <c r="C1555" s="146">
        <v>91.867759704589844</v>
      </c>
      <c r="D1555" s="90"/>
      <c r="E1555" s="146">
        <v>1778.557437509814</v>
      </c>
      <c r="F1555" s="146">
        <v>88.847321184576145</v>
      </c>
      <c r="G1555" s="146">
        <v>42.002002998669788</v>
      </c>
      <c r="H1555" s="146">
        <v>-4.8610883404151632</v>
      </c>
      <c r="I1555" s="146">
        <v>-1.8588431795261759</v>
      </c>
    </row>
    <row r="1556" spans="1:9" x14ac:dyDescent="0.25">
      <c r="A1556" s="146">
        <v>1553</v>
      </c>
      <c r="B1556" s="146">
        <v>92.5089714050293</v>
      </c>
      <c r="C1556" s="146">
        <v>92.5089714050293</v>
      </c>
      <c r="D1556" s="90"/>
      <c r="E1556" s="146">
        <v>1790.971279346189</v>
      </c>
      <c r="F1556" s="146">
        <v>88.810013639592171</v>
      </c>
      <c r="G1556" s="146">
        <v>41.61871004881889</v>
      </c>
      <c r="H1556" s="146">
        <v>-4.8610883404151632</v>
      </c>
      <c r="I1556" s="146">
        <v>-1.8588431795261759</v>
      </c>
    </row>
    <row r="1557" spans="1:9" x14ac:dyDescent="0.25">
      <c r="A1557" s="146">
        <v>1554</v>
      </c>
      <c r="B1557" s="146">
        <v>93.172589111328122</v>
      </c>
      <c r="C1557" s="146">
        <v>93.172589111328122</v>
      </c>
      <c r="D1557" s="90"/>
      <c r="E1557" s="146">
        <v>1803.8189008730051</v>
      </c>
      <c r="F1557" s="146">
        <v>88.788611735955868</v>
      </c>
      <c r="G1557" s="146">
        <v>45.318981819400463</v>
      </c>
      <c r="H1557" s="146">
        <v>-5.7362248633018726</v>
      </c>
      <c r="I1557" s="146">
        <v>-0.98370665663946699</v>
      </c>
    </row>
    <row r="1558" spans="1:9" x14ac:dyDescent="0.25">
      <c r="A1558" s="146">
        <v>1555</v>
      </c>
      <c r="B1558" s="146">
        <v>94.022099304199216</v>
      </c>
      <c r="C1558" s="146">
        <v>94.022099304199216</v>
      </c>
      <c r="D1558" s="90"/>
      <c r="E1558" s="146">
        <v>1820.265396102993</v>
      </c>
      <c r="F1558" s="146">
        <v>88.767209832319566</v>
      </c>
      <c r="G1558" s="146">
        <v>48.591135675903317</v>
      </c>
      <c r="H1558" s="146">
        <v>-5.7362248633018726</v>
      </c>
      <c r="I1558" s="146">
        <v>-0.98370665663946699</v>
      </c>
    </row>
    <row r="1559" spans="1:9" x14ac:dyDescent="0.25">
      <c r="A1559" s="146">
        <v>1556</v>
      </c>
      <c r="B1559" s="146">
        <v>94.865908813476565</v>
      </c>
      <c r="C1559" s="146">
        <v>94.865908813476565</v>
      </c>
      <c r="D1559" s="90"/>
      <c r="E1559" s="146">
        <v>1836.6015262469371</v>
      </c>
      <c r="F1559" s="146">
        <v>88.741201215633211</v>
      </c>
      <c r="G1559" s="146">
        <v>48.489398759975593</v>
      </c>
      <c r="H1559" s="146">
        <v>-5.7362248633018726</v>
      </c>
      <c r="I1559" s="146">
        <v>-0.98370665663946699</v>
      </c>
    </row>
    <row r="1560" spans="1:9" x14ac:dyDescent="0.25">
      <c r="A1560" s="146">
        <v>1557</v>
      </c>
      <c r="B1560" s="146">
        <v>95.652180480957028</v>
      </c>
      <c r="C1560" s="146">
        <v>95.652180480957028</v>
      </c>
      <c r="D1560" s="90"/>
      <c r="E1560" s="146">
        <v>1851.82372527081</v>
      </c>
      <c r="F1560" s="146">
        <v>88.734375772970296</v>
      </c>
      <c r="G1560" s="146">
        <v>45.743968477785408</v>
      </c>
      <c r="H1560" s="146">
        <v>-5.7362248633018726</v>
      </c>
      <c r="I1560" s="146">
        <v>-0.98370665663946699</v>
      </c>
    </row>
    <row r="1561" spans="1:9" x14ac:dyDescent="0.25">
      <c r="A1561" s="146">
        <v>1558</v>
      </c>
      <c r="B1561" s="146">
        <v>96.360119628906247</v>
      </c>
      <c r="C1561" s="146">
        <v>96.360119628906247</v>
      </c>
      <c r="D1561" s="90"/>
      <c r="E1561" s="146">
        <v>1865.529408754747</v>
      </c>
      <c r="F1561" s="146">
        <v>88.712973869333993</v>
      </c>
      <c r="G1561" s="146">
        <v>51.715420637665822</v>
      </c>
      <c r="H1561" s="146">
        <v>-5.7362248633018726</v>
      </c>
      <c r="I1561" s="146">
        <v>-0.98370665663946699</v>
      </c>
    </row>
    <row r="1562" spans="1:9" x14ac:dyDescent="0.25">
      <c r="A1562" s="146">
        <v>1559</v>
      </c>
      <c r="B1562" s="146">
        <v>97.511979675292963</v>
      </c>
      <c r="C1562" s="146">
        <v>97.511979675292963</v>
      </c>
      <c r="D1562" s="90"/>
      <c r="E1562" s="146">
        <v>1887.8293892817469</v>
      </c>
      <c r="F1562" s="146">
        <v>88.653045804470068</v>
      </c>
      <c r="G1562" s="146">
        <v>61.271023858707487</v>
      </c>
      <c r="H1562" s="146">
        <v>-3.989005287046596</v>
      </c>
      <c r="I1562" s="146">
        <v>-2.7309262328947441</v>
      </c>
    </row>
    <row r="1563" spans="1:9" x14ac:dyDescent="0.25">
      <c r="A1563" s="146">
        <v>1560</v>
      </c>
      <c r="B1563" s="146">
        <v>98.666849517822271</v>
      </c>
      <c r="C1563" s="146">
        <v>98.666849517822271</v>
      </c>
      <c r="D1563" s="90"/>
      <c r="E1563" s="146">
        <v>1910.187639383754</v>
      </c>
      <c r="F1563" s="146">
        <v>88.699680678148184</v>
      </c>
      <c r="G1563" s="146">
        <v>56.215772303043302</v>
      </c>
      <c r="H1563" s="146">
        <v>-5.2125923735678583</v>
      </c>
      <c r="I1563" s="146">
        <v>-1.5073391463734811</v>
      </c>
    </row>
    <row r="1564" spans="1:9" x14ac:dyDescent="0.25">
      <c r="A1564" s="146">
        <v>1561</v>
      </c>
      <c r="B1564" s="146">
        <v>99.793117523193359</v>
      </c>
      <c r="C1564" s="146">
        <v>99.793117523193359</v>
      </c>
      <c r="D1564" s="90"/>
      <c r="E1564" s="146">
        <v>1931.992158662589</v>
      </c>
      <c r="F1564" s="146">
        <v>88.674157985537761</v>
      </c>
      <c r="G1564" s="146">
        <v>72.600008437477854</v>
      </c>
      <c r="H1564" s="146">
        <v>-0.1314210298491448</v>
      </c>
      <c r="I1564" s="146">
        <v>-6.5885104900921947</v>
      </c>
    </row>
    <row r="1565" spans="1:9" x14ac:dyDescent="0.25">
      <c r="A1565" s="146">
        <v>1562</v>
      </c>
      <c r="B1565" s="146">
        <v>101.7293510437012</v>
      </c>
      <c r="C1565" s="146">
        <v>101.7293510437012</v>
      </c>
      <c r="D1565" s="90"/>
      <c r="E1565" s="146">
        <v>1969.477589239415</v>
      </c>
      <c r="F1565" s="146">
        <v>88.637299361931184</v>
      </c>
      <c r="G1565" s="146">
        <v>82.739052008431429</v>
      </c>
      <c r="H1565" s="146">
        <v>-0.1147517109702271</v>
      </c>
      <c r="I1565" s="146">
        <v>-6.6051798089711129</v>
      </c>
    </row>
    <row r="1566" spans="1:9" x14ac:dyDescent="0.25">
      <c r="A1566" s="146">
        <v>1563</v>
      </c>
      <c r="B1566" s="146">
        <v>103.2584297180176</v>
      </c>
      <c r="C1566" s="146">
        <v>103.2584297180176</v>
      </c>
      <c r="D1566" s="90"/>
      <c r="E1566" s="146">
        <v>1999.0805125880211</v>
      </c>
      <c r="F1566" s="146">
        <v>88.677402504397094</v>
      </c>
      <c r="G1566" s="146">
        <v>72.178597379062325</v>
      </c>
      <c r="H1566" s="146">
        <v>-0.44702123068658078</v>
      </c>
      <c r="I1566" s="146">
        <v>-6.2729102892547584</v>
      </c>
    </row>
    <row r="1567" spans="1:9" x14ac:dyDescent="0.25">
      <c r="A1567" s="146">
        <v>1564</v>
      </c>
      <c r="B1567" s="146">
        <v>104.774730682373</v>
      </c>
      <c r="C1567" s="146">
        <v>104.774730682373</v>
      </c>
      <c r="D1567" s="90"/>
      <c r="E1567" s="146">
        <v>2028.4360598042549</v>
      </c>
      <c r="F1567" s="146">
        <v>88.712102012521015</v>
      </c>
      <c r="G1567" s="146">
        <v>80.172844020075814</v>
      </c>
      <c r="H1567" s="146">
        <v>0</v>
      </c>
      <c r="I1567" s="146">
        <v>-6.7199315199413396</v>
      </c>
    </row>
    <row r="1568" spans="1:9" x14ac:dyDescent="0.25">
      <c r="A1568" s="146">
        <v>1565</v>
      </c>
      <c r="B1568" s="146">
        <v>106.4544364929199</v>
      </c>
      <c r="C1568" s="146">
        <v>106.4544364929199</v>
      </c>
      <c r="D1568" s="90"/>
      <c r="E1568" s="146">
        <v>2060.9551205910102</v>
      </c>
      <c r="F1568" s="146">
        <v>88.792882808226267</v>
      </c>
      <c r="G1568" s="146">
        <v>84.010006613194278</v>
      </c>
      <c r="H1568" s="146">
        <v>-1.6917015803205711</v>
      </c>
      <c r="I1568" s="146">
        <v>-5.0282299396207684</v>
      </c>
    </row>
    <row r="1569" spans="1:9" x14ac:dyDescent="0.25">
      <c r="A1569" s="146">
        <v>1566</v>
      </c>
      <c r="B1569" s="146">
        <v>108.1193336486816</v>
      </c>
      <c r="C1569" s="146">
        <v>108.1193336486816</v>
      </c>
      <c r="D1569" s="90"/>
      <c r="E1569" s="146">
        <v>2093.1874862064419</v>
      </c>
      <c r="F1569" s="146">
        <v>88.772322729562831</v>
      </c>
      <c r="G1569" s="146">
        <v>87.768096065081636</v>
      </c>
      <c r="H1569" s="146">
        <v>-2.4146692394590148</v>
      </c>
      <c r="I1569" s="146">
        <v>-4.3052622804823244</v>
      </c>
    </row>
    <row r="1570" spans="1:9" x14ac:dyDescent="0.25">
      <c r="A1570" s="146">
        <v>1567</v>
      </c>
      <c r="B1570" s="146">
        <v>109.9675987243652</v>
      </c>
      <c r="C1570" s="146">
        <v>109.9675987243652</v>
      </c>
      <c r="D1570" s="90"/>
      <c r="E1570" s="146">
        <v>2128.9698499803831</v>
      </c>
      <c r="F1570" s="146">
        <v>88.790434786741073</v>
      </c>
      <c r="G1570" s="146">
        <v>100</v>
      </c>
      <c r="H1570" s="146">
        <v>-3.3193301301515361</v>
      </c>
      <c r="I1570" s="146">
        <v>-3.400601389789804</v>
      </c>
    </row>
    <row r="1571" spans="1:9" x14ac:dyDescent="0.25">
      <c r="A1571" s="146">
        <v>1568</v>
      </c>
      <c r="B1571" s="146">
        <v>111.9819366455078</v>
      </c>
      <c r="C1571" s="146">
        <v>111.9819366455078</v>
      </c>
      <c r="D1571" s="90"/>
      <c r="E1571" s="146">
        <v>2167.9673797212458</v>
      </c>
      <c r="F1571" s="146">
        <v>88.629627622477756</v>
      </c>
      <c r="G1571" s="146">
        <v>98.770687224991178</v>
      </c>
      <c r="H1571" s="146">
        <v>-3.3193301301515361</v>
      </c>
      <c r="I1571" s="146">
        <v>-3.400601389789804</v>
      </c>
    </row>
    <row r="1572" spans="1:9" x14ac:dyDescent="0.25">
      <c r="A1572" s="146">
        <v>1569</v>
      </c>
      <c r="B1572" s="146">
        <v>113.6062026977539</v>
      </c>
      <c r="C1572" s="146">
        <v>113.6062026977539</v>
      </c>
      <c r="D1572" s="90"/>
      <c r="E1572" s="146">
        <v>2199.413128229824</v>
      </c>
      <c r="F1572" s="146">
        <v>88.499310140886067</v>
      </c>
      <c r="G1572" s="146">
        <v>86.852183237146946</v>
      </c>
      <c r="H1572" s="146">
        <v>-0.88517806429688761</v>
      </c>
      <c r="I1572" s="146">
        <v>-5.834753455644452</v>
      </c>
    </row>
    <row r="1573" spans="1:9" x14ac:dyDescent="0.25">
      <c r="A1573" s="146">
        <v>1570</v>
      </c>
      <c r="B1573" s="146">
        <v>115.0234786987305</v>
      </c>
      <c r="C1573" s="146">
        <v>115.0234786987305</v>
      </c>
      <c r="D1573" s="90"/>
      <c r="E1573" s="146">
        <v>2226.851554731641</v>
      </c>
      <c r="F1573" s="146">
        <v>88.559254711307474</v>
      </c>
      <c r="G1573" s="146">
        <v>91.211936343368208</v>
      </c>
      <c r="H1573" s="146">
        <v>-0.88517806429688761</v>
      </c>
      <c r="I1573" s="146">
        <v>-5.834753455644452</v>
      </c>
    </row>
    <row r="1574" spans="1:9" x14ac:dyDescent="0.25">
      <c r="A1574" s="146">
        <v>1571</v>
      </c>
      <c r="B1574" s="146">
        <v>116.61336593627929</v>
      </c>
      <c r="C1574" s="146">
        <v>116.61336593627929</v>
      </c>
      <c r="D1574" s="90"/>
      <c r="E1574" s="146">
        <v>2257.6317302822072</v>
      </c>
      <c r="F1574" s="146">
        <v>88.411583554339501</v>
      </c>
      <c r="G1574" s="146">
        <v>95.595417861210521</v>
      </c>
      <c r="H1574" s="146">
        <v>-0.88517806429688761</v>
      </c>
      <c r="I1574" s="146">
        <v>-5.834753455644452</v>
      </c>
    </row>
    <row r="1575" spans="1:9" x14ac:dyDescent="0.25">
      <c r="A1575" s="146">
        <v>1572</v>
      </c>
      <c r="B1575" s="146">
        <v>118.0485160827637</v>
      </c>
      <c r="C1575" s="146">
        <v>118.0485160827637</v>
      </c>
      <c r="D1575" s="90"/>
      <c r="E1575" s="146">
        <v>2285.4161997759761</v>
      </c>
      <c r="F1575" s="146">
        <v>88.048573643754523</v>
      </c>
      <c r="G1575" s="146">
        <v>89.817875722372847</v>
      </c>
      <c r="H1575" s="146">
        <v>-1.103392488228744</v>
      </c>
      <c r="I1575" s="146">
        <v>-5.6165390317125956</v>
      </c>
    </row>
    <row r="1576" spans="1:9" x14ac:dyDescent="0.25">
      <c r="A1576" s="146">
        <v>1573</v>
      </c>
      <c r="B1576" s="146">
        <v>119.3018714904785</v>
      </c>
      <c r="C1576" s="146">
        <v>119.3018714904785</v>
      </c>
      <c r="D1576" s="90"/>
      <c r="E1576" s="146">
        <v>2309.681127857411</v>
      </c>
      <c r="F1576" s="146">
        <v>88.074341922687694</v>
      </c>
      <c r="G1576" s="146">
        <v>88.029667281192459</v>
      </c>
      <c r="H1576" s="146">
        <v>0</v>
      </c>
      <c r="I1576" s="146">
        <v>-6.7199315199413396</v>
      </c>
    </row>
    <row r="1577" spans="1:9" x14ac:dyDescent="0.25">
      <c r="A1577" s="146">
        <v>1574</v>
      </c>
      <c r="B1577" s="146">
        <v>120.4776473999023</v>
      </c>
      <c r="C1577" s="146">
        <v>120.4776473999023</v>
      </c>
      <c r="D1577" s="90"/>
      <c r="E1577" s="146">
        <v>2332.444118870525</v>
      </c>
      <c r="F1577" s="146">
        <v>88.221467524220756</v>
      </c>
      <c r="G1577" s="146">
        <v>86.597892707881385</v>
      </c>
      <c r="H1577" s="146">
        <v>0</v>
      </c>
      <c r="I1577" s="146">
        <v>-6.7199315199413396</v>
      </c>
    </row>
    <row r="1578" spans="1:9" x14ac:dyDescent="0.25">
      <c r="A1578" s="146">
        <v>1575</v>
      </c>
      <c r="B1578" s="146">
        <v>121.5530387878418</v>
      </c>
      <c r="C1578" s="146">
        <v>121.5530387878418</v>
      </c>
      <c r="D1578" s="90"/>
      <c r="E1578" s="146">
        <v>2353.2636681596782</v>
      </c>
      <c r="F1578" s="146">
        <v>88.24077097027822</v>
      </c>
      <c r="G1578" s="146">
        <v>87.125354219945251</v>
      </c>
      <c r="H1578" s="146">
        <v>0</v>
      </c>
      <c r="I1578" s="146">
        <v>-6.7199315199413396</v>
      </c>
    </row>
    <row r="1579" spans="1:9" x14ac:dyDescent="0.25">
      <c r="A1579" s="146">
        <v>1576</v>
      </c>
      <c r="B1579" s="146">
        <v>122.5589912414551</v>
      </c>
      <c r="C1579" s="146">
        <v>122.5589912414551</v>
      </c>
      <c r="D1579" s="90"/>
      <c r="E1579" s="146">
        <v>2372.738881487056</v>
      </c>
      <c r="F1579" s="146">
        <v>88.291116846121483</v>
      </c>
      <c r="G1579" s="146">
        <v>79.536418795889048</v>
      </c>
      <c r="H1579" s="146">
        <v>0</v>
      </c>
      <c r="I1579" s="146">
        <v>-6.7199315199413396</v>
      </c>
    </row>
    <row r="1580" spans="1:9" x14ac:dyDescent="0.25">
      <c r="A1580" s="146">
        <v>1577</v>
      </c>
      <c r="B1580" s="146">
        <v>123.1322547912598</v>
      </c>
      <c r="C1580" s="146">
        <v>123.1322547912598</v>
      </c>
      <c r="D1580" s="90"/>
      <c r="E1580" s="146">
        <v>2383.8372488951318</v>
      </c>
      <c r="F1580" s="146">
        <v>88.291642284342259</v>
      </c>
      <c r="G1580" s="146">
        <v>68.980517853756083</v>
      </c>
      <c r="H1580" s="146">
        <v>-0.84424433468353222</v>
      </c>
      <c r="I1580" s="146">
        <v>-5.8756871852578074</v>
      </c>
    </row>
    <row r="1581" spans="1:9" x14ac:dyDescent="0.25">
      <c r="A1581" s="146">
        <v>1578</v>
      </c>
      <c r="B1581" s="146">
        <v>123.47297897338871</v>
      </c>
      <c r="C1581" s="146">
        <v>123.47297897338871</v>
      </c>
      <c r="D1581" s="90"/>
      <c r="E1581" s="146">
        <v>2390.4336601956088</v>
      </c>
      <c r="F1581" s="146">
        <v>88.229620617235128</v>
      </c>
      <c r="G1581" s="146">
        <v>61.656909459529999</v>
      </c>
      <c r="H1581" s="146">
        <v>-11.32306399498013</v>
      </c>
      <c r="I1581" s="146">
        <v>4.6031324750387919</v>
      </c>
    </row>
    <row r="1582" spans="1:9" x14ac:dyDescent="0.25">
      <c r="A1582" s="146">
        <v>1579</v>
      </c>
      <c r="B1582" s="146">
        <v>123.43546066284181</v>
      </c>
      <c r="C1582" s="146">
        <v>123.43546066284181</v>
      </c>
      <c r="D1582" s="90"/>
      <c r="E1582" s="146">
        <v>2389.7073066796361</v>
      </c>
      <c r="F1582" s="146">
        <v>88.246591232215678</v>
      </c>
      <c r="G1582" s="146">
        <v>50.113421765179289</v>
      </c>
      <c r="H1582" s="146">
        <v>-7.8176532054911068</v>
      </c>
      <c r="I1582" s="146">
        <v>1.0977216855497669</v>
      </c>
    </row>
    <row r="1583" spans="1:9" x14ac:dyDescent="0.25">
      <c r="A1583" s="146">
        <v>1580</v>
      </c>
      <c r="B1583" s="146">
        <v>123.1856086730957</v>
      </c>
      <c r="C1583" s="146">
        <v>123.1856086730957</v>
      </c>
      <c r="D1583" s="90"/>
      <c r="E1583" s="146">
        <v>2384.8701786592242</v>
      </c>
      <c r="F1583" s="146">
        <v>88.212986686877301</v>
      </c>
      <c r="G1583" s="146">
        <v>51.70765592550589</v>
      </c>
      <c r="H1583" s="146">
        <v>-7.8176532054911068</v>
      </c>
      <c r="I1583" s="146">
        <v>1.0977216855497669</v>
      </c>
    </row>
    <row r="1584" spans="1:9" x14ac:dyDescent="0.25">
      <c r="A1584" s="146">
        <v>1581</v>
      </c>
      <c r="B1584" s="146">
        <v>123.0960182189941</v>
      </c>
      <c r="C1584" s="146">
        <v>123.0960182189941</v>
      </c>
      <c r="D1584" s="90"/>
      <c r="E1584" s="146">
        <v>2383.1357097989339</v>
      </c>
      <c r="F1584" s="146">
        <v>88.135195091568605</v>
      </c>
      <c r="G1584" s="146">
        <v>50.803919759766579</v>
      </c>
      <c r="H1584" s="146">
        <v>-7.8176532054911068</v>
      </c>
      <c r="I1584" s="146">
        <v>1.0977216855497669</v>
      </c>
    </row>
    <row r="1585" spans="1:9" x14ac:dyDescent="0.25">
      <c r="A1585" s="146">
        <v>1582</v>
      </c>
      <c r="B1585" s="146">
        <v>122.7671073913574</v>
      </c>
      <c r="C1585" s="146">
        <v>122.7671073913574</v>
      </c>
      <c r="D1585" s="90"/>
      <c r="E1585" s="146">
        <v>2376.7680047340459</v>
      </c>
      <c r="F1585" s="146">
        <v>88.100433952158738</v>
      </c>
      <c r="G1585" s="146">
        <v>45.130540364058888</v>
      </c>
      <c r="H1585" s="146">
        <v>-7.6242072738031332</v>
      </c>
      <c r="I1585" s="146">
        <v>0.9042757538617936</v>
      </c>
    </row>
    <row r="1586" spans="1:9" x14ac:dyDescent="0.25">
      <c r="A1586" s="146">
        <v>1583</v>
      </c>
      <c r="B1586" s="146">
        <v>122.43971710205081</v>
      </c>
      <c r="C1586" s="146">
        <v>122.43971710205081</v>
      </c>
      <c r="D1586" s="90"/>
      <c r="E1586" s="146">
        <v>2370.4297372516648</v>
      </c>
      <c r="F1586" s="146">
        <v>88.063798189212434</v>
      </c>
      <c r="G1586" s="146">
        <v>46.862700644973202</v>
      </c>
      <c r="H1586" s="146">
        <v>-7.8176532054911068</v>
      </c>
      <c r="I1586" s="146">
        <v>1.0977216855497669</v>
      </c>
    </row>
    <row r="1587" spans="1:9" x14ac:dyDescent="0.25">
      <c r="A1587" s="146">
        <v>1584</v>
      </c>
      <c r="B1587" s="146">
        <v>122.1593841552734</v>
      </c>
      <c r="C1587" s="146">
        <v>122.1593841552734</v>
      </c>
      <c r="D1587" s="90"/>
      <c r="E1587" s="146">
        <v>2365.002498696233</v>
      </c>
      <c r="F1587" s="146">
        <v>88.072591043912126</v>
      </c>
      <c r="G1587" s="146">
        <v>47.565188970625627</v>
      </c>
      <c r="H1587" s="146">
        <v>-7.8176532054911068</v>
      </c>
      <c r="I1587" s="146">
        <v>1.0977216855497669</v>
      </c>
    </row>
    <row r="1588" spans="1:9" x14ac:dyDescent="0.25">
      <c r="A1588" s="146">
        <v>1585</v>
      </c>
      <c r="B1588" s="146">
        <v>121.8883972167969</v>
      </c>
      <c r="C1588" s="146">
        <v>121.8883972167969</v>
      </c>
      <c r="D1588" s="90"/>
      <c r="E1588" s="146">
        <v>2359.756198618325</v>
      </c>
      <c r="F1588" s="146">
        <v>88.087064223798762</v>
      </c>
      <c r="G1588" s="146">
        <v>45.884721576173384</v>
      </c>
      <c r="H1588" s="146">
        <v>-7.6242072738031332</v>
      </c>
      <c r="I1588" s="146">
        <v>0.9042757538617936</v>
      </c>
    </row>
    <row r="1589" spans="1:9" x14ac:dyDescent="0.25">
      <c r="A1589" s="146">
        <v>1586</v>
      </c>
      <c r="B1589" s="146">
        <v>121.31699371337891</v>
      </c>
      <c r="C1589" s="146">
        <v>121.31699371337891</v>
      </c>
      <c r="D1589" s="90"/>
      <c r="E1589" s="146">
        <v>2348.6938416598969</v>
      </c>
      <c r="F1589" s="146">
        <v>88.050428460852459</v>
      </c>
      <c r="G1589" s="146">
        <v>26.50045537259615</v>
      </c>
      <c r="H1589" s="146">
        <v>-2.9344047571669778</v>
      </c>
      <c r="I1589" s="146">
        <v>-3.785526762774361</v>
      </c>
    </row>
    <row r="1590" spans="1:9" x14ac:dyDescent="0.25">
      <c r="A1590" s="146">
        <v>1587</v>
      </c>
      <c r="B1590" s="146">
        <v>119.9981803894043</v>
      </c>
      <c r="C1590" s="146">
        <v>119.9981803894043</v>
      </c>
      <c r="D1590" s="90"/>
      <c r="E1590" s="146">
        <v>2323.1616500228679</v>
      </c>
      <c r="F1590" s="146">
        <v>88.172227102400726</v>
      </c>
      <c r="G1590" s="146">
        <v>19.037083474981891</v>
      </c>
      <c r="H1590" s="146">
        <v>-2.9344047571669778</v>
      </c>
      <c r="I1590" s="146">
        <v>-3.785526762774361</v>
      </c>
    </row>
    <row r="1591" spans="1:9" x14ac:dyDescent="0.25">
      <c r="A1591" s="146">
        <v>1588</v>
      </c>
      <c r="B1591" s="146">
        <v>119.1085327148437</v>
      </c>
      <c r="C1591" s="146">
        <v>119.1085327148437</v>
      </c>
      <c r="D1591" s="90"/>
      <c r="E1591" s="146">
        <v>2305.938094191737</v>
      </c>
      <c r="F1591" s="146">
        <v>88.205994347944824</v>
      </c>
      <c r="G1591" s="146">
        <v>38.319266415734113</v>
      </c>
      <c r="H1591" s="146">
        <v>-7.9177440173184301</v>
      </c>
      <c r="I1591" s="146">
        <v>1.1978124973770909</v>
      </c>
    </row>
    <row r="1592" spans="1:9" x14ac:dyDescent="0.25">
      <c r="A1592" s="146">
        <v>1589</v>
      </c>
      <c r="B1592" s="146">
        <v>118.86254959106449</v>
      </c>
      <c r="C1592" s="146">
        <v>118.86254959106449</v>
      </c>
      <c r="D1592" s="90"/>
      <c r="E1592" s="146">
        <v>2301.175867315776</v>
      </c>
      <c r="F1592" s="146">
        <v>88.222419928387296</v>
      </c>
      <c r="G1592" s="146">
        <v>46.695798558968079</v>
      </c>
      <c r="H1592" s="146">
        <v>-7.8176532054911068</v>
      </c>
      <c r="I1592" s="146">
        <v>1.0977216855497669</v>
      </c>
    </row>
    <row r="1593" spans="1:9" x14ac:dyDescent="0.25">
      <c r="A1593" s="146">
        <v>1590</v>
      </c>
      <c r="B1593" s="146">
        <v>118.3527847290039</v>
      </c>
      <c r="C1593" s="146">
        <v>118.3527847290039</v>
      </c>
      <c r="D1593" s="90"/>
      <c r="E1593" s="146">
        <v>2291.30683285021</v>
      </c>
      <c r="F1593" s="146">
        <v>88.09155009276337</v>
      </c>
      <c r="G1593" s="146">
        <v>21.859991905486279</v>
      </c>
      <c r="H1593" s="146">
        <v>-2.9344047571669778</v>
      </c>
      <c r="I1593" s="146">
        <v>-3.785526762774361</v>
      </c>
    </row>
    <row r="1594" spans="1:9" x14ac:dyDescent="0.25">
      <c r="A1594" s="146">
        <v>1591</v>
      </c>
      <c r="B1594" s="146">
        <v>116.90863189697269</v>
      </c>
      <c r="C1594" s="146">
        <v>116.90863189697269</v>
      </c>
      <c r="D1594" s="90"/>
      <c r="E1594" s="146">
        <v>2263.3480715985002</v>
      </c>
      <c r="F1594" s="146">
        <v>88.074077309273775</v>
      </c>
      <c r="G1594" s="146">
        <v>17.512757003297459</v>
      </c>
      <c r="H1594" s="146">
        <v>-2.9344047571669778</v>
      </c>
      <c r="I1594" s="146">
        <v>-3.785526762774361</v>
      </c>
    </row>
    <row r="1595" spans="1:9" x14ac:dyDescent="0.25">
      <c r="A1595" s="146">
        <v>1592</v>
      </c>
      <c r="B1595" s="146">
        <v>116.15454330444339</v>
      </c>
      <c r="C1595" s="146">
        <v>116.15454330444339</v>
      </c>
      <c r="D1595" s="90"/>
      <c r="E1595" s="146">
        <v>2248.748936068288</v>
      </c>
      <c r="F1595" s="146">
        <v>88.017253165622918</v>
      </c>
      <c r="G1595" s="146">
        <v>35.58053388609693</v>
      </c>
      <c r="H1595" s="146">
        <v>-5.0729357091936418</v>
      </c>
      <c r="I1595" s="146">
        <v>-1.6469958107476981</v>
      </c>
    </row>
    <row r="1596" spans="1:9" x14ac:dyDescent="0.25">
      <c r="A1596" s="146">
        <v>1593</v>
      </c>
      <c r="B1596" s="146">
        <v>115.68156204223629</v>
      </c>
      <c r="C1596" s="146">
        <v>115.68156204223629</v>
      </c>
      <c r="D1596" s="90"/>
      <c r="E1596" s="146">
        <v>2239.5920311387872</v>
      </c>
      <c r="F1596" s="146">
        <v>88.014008439813381</v>
      </c>
      <c r="G1596" s="146">
        <v>35.321110083709272</v>
      </c>
      <c r="H1596" s="146">
        <v>-5.0729357091936418</v>
      </c>
      <c r="I1596" s="146">
        <v>-1.6469958107476981</v>
      </c>
    </row>
    <row r="1597" spans="1:9" x14ac:dyDescent="0.25">
      <c r="A1597" s="146">
        <v>1594</v>
      </c>
      <c r="B1597" s="146">
        <v>115.179175567627</v>
      </c>
      <c r="C1597" s="146">
        <v>115.179175567627</v>
      </c>
      <c r="D1597" s="90"/>
      <c r="E1597" s="146">
        <v>2229.8658420622928</v>
      </c>
      <c r="F1597" s="146">
        <v>88.010763714003843</v>
      </c>
      <c r="G1597" s="146">
        <v>34.071360385930021</v>
      </c>
      <c r="H1597" s="146">
        <v>-4.5778927559517211</v>
      </c>
      <c r="I1597" s="146">
        <v>-2.142038763989619</v>
      </c>
    </row>
    <row r="1598" spans="1:9" x14ac:dyDescent="0.25">
      <c r="A1598" s="146">
        <v>1595</v>
      </c>
      <c r="B1598" s="146">
        <v>114.6878768920898</v>
      </c>
      <c r="C1598" s="146">
        <v>114.6878768920898</v>
      </c>
      <c r="D1598" s="90"/>
      <c r="E1598" s="146">
        <v>2220.3543124873358</v>
      </c>
      <c r="F1598" s="146">
        <v>88.090039977796067</v>
      </c>
      <c r="G1598" s="146">
        <v>35.281678863741568</v>
      </c>
      <c r="H1598" s="146">
        <v>-5.0729357091936418</v>
      </c>
      <c r="I1598" s="146">
        <v>-1.6469958107476981</v>
      </c>
    </row>
    <row r="1599" spans="1:9" x14ac:dyDescent="0.25">
      <c r="A1599" s="146">
        <v>1596</v>
      </c>
      <c r="B1599" s="146">
        <v>114.32604598999021</v>
      </c>
      <c r="C1599" s="146">
        <v>114.32604598999021</v>
      </c>
      <c r="D1599" s="90"/>
      <c r="E1599" s="146">
        <v>2213.3492756374171</v>
      </c>
      <c r="F1599" s="146">
        <v>88.221679491391455</v>
      </c>
      <c r="G1599" s="146">
        <v>39.93163844360511</v>
      </c>
      <c r="H1599" s="146">
        <v>-7.9177440173184301</v>
      </c>
      <c r="I1599" s="146">
        <v>1.1978124973770909</v>
      </c>
    </row>
    <row r="1600" spans="1:9" x14ac:dyDescent="0.25">
      <c r="A1600" s="146">
        <v>1597</v>
      </c>
      <c r="B1600" s="146">
        <v>114.16937255859381</v>
      </c>
      <c r="C1600" s="146">
        <v>114.16937255859381</v>
      </c>
      <c r="D1600" s="90"/>
      <c r="E1600" s="146">
        <v>2210.3160820821759</v>
      </c>
      <c r="F1600" s="146">
        <v>88.235016903842066</v>
      </c>
      <c r="G1600" s="146">
        <v>44.01840312814339</v>
      </c>
      <c r="H1600" s="146">
        <v>-7.6242072738031332</v>
      </c>
      <c r="I1600" s="146">
        <v>0.9042757538617936</v>
      </c>
    </row>
    <row r="1601" spans="1:9" x14ac:dyDescent="0.25">
      <c r="A1601" s="146">
        <v>1598</v>
      </c>
      <c r="B1601" s="146">
        <v>114.0131675720215</v>
      </c>
      <c r="C1601" s="146">
        <v>114.0131675720215</v>
      </c>
      <c r="D1601" s="90"/>
      <c r="E1601" s="146">
        <v>2207.2919576065428</v>
      </c>
      <c r="F1601" s="146">
        <v>88.180475535789284</v>
      </c>
      <c r="G1601" s="146">
        <v>39.190737534402587</v>
      </c>
      <c r="H1601" s="146">
        <v>-49.088032330269492</v>
      </c>
      <c r="I1601" s="146">
        <v>42.368100810328151</v>
      </c>
    </row>
    <row r="1602" spans="1:9" x14ac:dyDescent="0.25">
      <c r="A1602" s="146">
        <v>1599</v>
      </c>
      <c r="B1602" s="146">
        <v>113.4796760559082</v>
      </c>
      <c r="C1602" s="146">
        <v>113.4796760559082</v>
      </c>
      <c r="D1602" s="90"/>
      <c r="E1602" s="146">
        <v>2196.963575735876</v>
      </c>
      <c r="F1602" s="146">
        <v>88.236563715766025</v>
      </c>
      <c r="G1602" s="146">
        <v>28.71719851286667</v>
      </c>
      <c r="H1602" s="146">
        <v>-3.791505170700757</v>
      </c>
      <c r="I1602" s="146">
        <v>-2.9284263492405822</v>
      </c>
    </row>
    <row r="1603" spans="1:9" x14ac:dyDescent="0.25">
      <c r="A1603" s="146">
        <v>1600</v>
      </c>
      <c r="B1603" s="146">
        <v>112.7232238769531</v>
      </c>
      <c r="C1603" s="146">
        <v>112.7232238769531</v>
      </c>
      <c r="D1603" s="90"/>
      <c r="E1603" s="146">
        <v>2182.31868123396</v>
      </c>
      <c r="F1603" s="146">
        <v>88.376843448491442</v>
      </c>
      <c r="G1603" s="146">
        <v>23.836038952871132</v>
      </c>
      <c r="H1603" s="146">
        <v>-4.1660767820635378</v>
      </c>
      <c r="I1603" s="146">
        <v>-2.5538547378778018</v>
      </c>
    </row>
    <row r="1604" spans="1:9" x14ac:dyDescent="0.25">
      <c r="A1604" s="146">
        <v>1601</v>
      </c>
      <c r="B1604" s="146">
        <v>111.7636421203613</v>
      </c>
      <c r="C1604" s="146">
        <v>111.7636421203613</v>
      </c>
      <c r="D1604" s="90"/>
      <c r="E1604" s="146">
        <v>2163.7412033943669</v>
      </c>
      <c r="F1604" s="146">
        <v>88.468622718758141</v>
      </c>
      <c r="G1604" s="146">
        <v>18.331056101302309</v>
      </c>
      <c r="H1604" s="146">
        <v>-3.4124247575915891</v>
      </c>
      <c r="I1604" s="146">
        <v>-3.3075067623497509</v>
      </c>
    </row>
    <row r="1605" spans="1:9" x14ac:dyDescent="0.25">
      <c r="A1605" s="146">
        <v>1602</v>
      </c>
      <c r="B1605" s="146">
        <v>110.6647270202637</v>
      </c>
      <c r="C1605" s="146">
        <v>110.6647270202637</v>
      </c>
      <c r="D1605" s="90"/>
      <c r="E1605" s="146">
        <v>2142.4662356499121</v>
      </c>
      <c r="F1605" s="146">
        <v>88.557446290484748</v>
      </c>
      <c r="G1605" s="146">
        <v>17.263588509868711</v>
      </c>
      <c r="H1605" s="146">
        <v>-3.4124247575915891</v>
      </c>
      <c r="I1605" s="146">
        <v>-3.3075067623497509</v>
      </c>
    </row>
    <row r="1606" spans="1:9" x14ac:dyDescent="0.25">
      <c r="A1606" s="146">
        <v>1603</v>
      </c>
      <c r="B1606" s="146">
        <v>109.6749855041504</v>
      </c>
      <c r="C1606" s="146">
        <v>109.6749855041504</v>
      </c>
      <c r="D1606" s="90"/>
      <c r="E1606" s="146">
        <v>2123.3048656507299</v>
      </c>
      <c r="F1606" s="146">
        <v>88.646269862211355</v>
      </c>
      <c r="G1606" s="146">
        <v>20.593322410423092</v>
      </c>
      <c r="H1606" s="146">
        <v>-3.4124247575915891</v>
      </c>
      <c r="I1606" s="146">
        <v>-3.3075067623497509</v>
      </c>
    </row>
    <row r="1607" spans="1:9" x14ac:dyDescent="0.25">
      <c r="A1607" s="146">
        <v>1604</v>
      </c>
      <c r="B1607" s="146">
        <v>108.84222869873049</v>
      </c>
      <c r="C1607" s="146">
        <v>108.84222869873049</v>
      </c>
      <c r="D1607" s="90"/>
      <c r="E1607" s="146">
        <v>2107.182715565878</v>
      </c>
      <c r="F1607" s="146">
        <v>88.724961087001262</v>
      </c>
      <c r="G1607" s="146">
        <v>22.39205351607994</v>
      </c>
      <c r="H1607" s="146">
        <v>-3.3883880323711999</v>
      </c>
      <c r="I1607" s="146">
        <v>-3.3315434875701389</v>
      </c>
    </row>
    <row r="1608" spans="1:9" x14ac:dyDescent="0.25">
      <c r="A1608" s="146">
        <v>1605</v>
      </c>
      <c r="B1608" s="146">
        <v>108.0824005126953</v>
      </c>
      <c r="C1608" s="146">
        <v>108.0824005126953</v>
      </c>
      <c r="D1608" s="90"/>
      <c r="E1608" s="146">
        <v>2092.472461654736</v>
      </c>
      <c r="F1608" s="146">
        <v>88.758648534392904</v>
      </c>
      <c r="G1608" s="146">
        <v>24.301401063068909</v>
      </c>
      <c r="H1608" s="146">
        <v>-14.196384679106259</v>
      </c>
      <c r="I1608" s="146">
        <v>7.4764531591649233</v>
      </c>
    </row>
    <row r="1609" spans="1:9" x14ac:dyDescent="0.25">
      <c r="A1609" s="146">
        <v>1606</v>
      </c>
      <c r="B1609" s="146">
        <v>107.42643203735351</v>
      </c>
      <c r="C1609" s="146">
        <v>107.42643203735351</v>
      </c>
      <c r="D1609" s="90"/>
      <c r="E1609" s="146">
        <v>2079.7729290402181</v>
      </c>
      <c r="F1609" s="146">
        <v>88.819938121987974</v>
      </c>
      <c r="G1609" s="146">
        <v>24.748167018536108</v>
      </c>
      <c r="H1609" s="146">
        <v>-4.2695251711253679</v>
      </c>
      <c r="I1609" s="146">
        <v>-2.4504063488159722</v>
      </c>
    </row>
    <row r="1610" spans="1:9" x14ac:dyDescent="0.25">
      <c r="A1610" s="146">
        <v>1607</v>
      </c>
      <c r="B1610" s="146">
        <v>106.8026191711426</v>
      </c>
      <c r="C1610" s="146">
        <v>106.8026191711426</v>
      </c>
      <c r="D1610" s="90"/>
      <c r="E1610" s="146">
        <v>2067.695928181794</v>
      </c>
      <c r="F1610" s="146">
        <v>88.898768482857051</v>
      </c>
      <c r="G1610" s="146">
        <v>26.552683953875551</v>
      </c>
      <c r="H1610" s="146">
        <v>-5.0559127563763298</v>
      </c>
      <c r="I1610" s="146">
        <v>-1.6640187635650101</v>
      </c>
    </row>
    <row r="1611" spans="1:9" x14ac:dyDescent="0.25">
      <c r="A1611" s="146">
        <v>1608</v>
      </c>
      <c r="B1611" s="146">
        <v>106.3710472106934</v>
      </c>
      <c r="C1611" s="146">
        <v>106.3710472106934</v>
      </c>
      <c r="D1611" s="90"/>
      <c r="E1611" s="146">
        <v>2059.3407062568681</v>
      </c>
      <c r="F1611" s="146">
        <v>88.971489648787681</v>
      </c>
      <c r="G1611" s="146">
        <v>31.3902281033779</v>
      </c>
      <c r="H1611" s="146">
        <v>-5.0559127563763298</v>
      </c>
      <c r="I1611" s="146">
        <v>-1.6640187635650101</v>
      </c>
    </row>
    <row r="1612" spans="1:9" x14ac:dyDescent="0.25">
      <c r="A1612" s="146">
        <v>1609</v>
      </c>
      <c r="B1612" s="146">
        <v>106.1463928222656</v>
      </c>
      <c r="C1612" s="146">
        <v>106.1463928222656</v>
      </c>
      <c r="D1612" s="90"/>
      <c r="E1612" s="146">
        <v>2054.991403142345</v>
      </c>
      <c r="F1612" s="146">
        <v>89.023426229921753</v>
      </c>
      <c r="G1612" s="146">
        <v>35.83664576003509</v>
      </c>
      <c r="H1612" s="146">
        <v>-5.5509557096182496</v>
      </c>
      <c r="I1612" s="146">
        <v>-1.1689758103230889</v>
      </c>
    </row>
    <row r="1613" spans="1:9" x14ac:dyDescent="0.25">
      <c r="A1613" s="146">
        <v>1610</v>
      </c>
      <c r="B1613" s="146">
        <v>106.1151878356934</v>
      </c>
      <c r="C1613" s="146">
        <v>106.1151878356934</v>
      </c>
      <c r="D1613" s="90"/>
      <c r="E1613" s="146">
        <v>2054.3872754142499</v>
      </c>
      <c r="F1613" s="146">
        <v>89.027741652468691</v>
      </c>
      <c r="G1613" s="146">
        <v>40.294965204897608</v>
      </c>
      <c r="H1613" s="146">
        <v>-7.2270907513410396</v>
      </c>
      <c r="I1613" s="146">
        <v>0.50715923139969998</v>
      </c>
    </row>
    <row r="1614" spans="1:9" x14ac:dyDescent="0.25">
      <c r="A1614" s="146">
        <v>1611</v>
      </c>
      <c r="B1614" s="146">
        <v>106.2443504333496</v>
      </c>
      <c r="C1614" s="146">
        <v>106.2443504333496</v>
      </c>
      <c r="D1614" s="90"/>
      <c r="E1614" s="146">
        <v>2056.8878599441041</v>
      </c>
      <c r="F1614" s="146">
        <v>88.880707827201562</v>
      </c>
      <c r="G1614" s="146">
        <v>43.473400426555372</v>
      </c>
      <c r="H1614" s="146">
        <v>-11.07750864774065</v>
      </c>
      <c r="I1614" s="146">
        <v>4.3575771277993107</v>
      </c>
    </row>
    <row r="1615" spans="1:9" x14ac:dyDescent="0.25">
      <c r="A1615" s="146">
        <v>1612</v>
      </c>
      <c r="B1615" s="146">
        <v>106.4436141967773</v>
      </c>
      <c r="C1615" s="146">
        <v>106.4436141967773</v>
      </c>
      <c r="D1615" s="90"/>
      <c r="E1615" s="146">
        <v>2060.745601219282</v>
      </c>
      <c r="F1615" s="146">
        <v>88.799411757624696</v>
      </c>
      <c r="G1615" s="146">
        <v>44.116620060971918</v>
      </c>
      <c r="H1615" s="146">
        <v>-8.1022272742277401</v>
      </c>
      <c r="I1615" s="146">
        <v>1.3822957542864009</v>
      </c>
    </row>
    <row r="1616" spans="1:9" x14ac:dyDescent="0.25">
      <c r="A1616" s="146">
        <v>1613</v>
      </c>
      <c r="B1616" s="146">
        <v>106.6426559448242</v>
      </c>
      <c r="C1616" s="146">
        <v>106.6426559448242</v>
      </c>
      <c r="D1616" s="90"/>
      <c r="E1616" s="146">
        <v>2064.599044282465</v>
      </c>
      <c r="F1616" s="146">
        <v>88.718115688047831</v>
      </c>
      <c r="G1616" s="146">
        <v>44.228414286949999</v>
      </c>
      <c r="H1616" s="146">
        <v>-8.1022272742277401</v>
      </c>
      <c r="I1616" s="146">
        <v>1.3822957542864009</v>
      </c>
    </row>
    <row r="1617" spans="1:9" x14ac:dyDescent="0.25">
      <c r="A1617" s="146">
        <v>1614</v>
      </c>
      <c r="B1617" s="146">
        <v>106.8410865783691</v>
      </c>
      <c r="C1617" s="146">
        <v>106.8410865783691</v>
      </c>
      <c r="D1617" s="90"/>
      <c r="E1617" s="146">
        <v>2068.44065618479</v>
      </c>
      <c r="F1617" s="146">
        <v>88.636819618470966</v>
      </c>
      <c r="G1617" s="146">
        <v>44.072261191096153</v>
      </c>
      <c r="H1617" s="146">
        <v>-8.1022272742277401</v>
      </c>
      <c r="I1617" s="146">
        <v>1.3822957542864009</v>
      </c>
    </row>
    <row r="1618" spans="1:9" x14ac:dyDescent="0.25">
      <c r="A1618" s="146">
        <v>1615</v>
      </c>
      <c r="B1618" s="146">
        <v>107.0251373291016</v>
      </c>
      <c r="C1618" s="146">
        <v>107.0251373291016</v>
      </c>
      <c r="D1618" s="90"/>
      <c r="E1618" s="146">
        <v>2072.0038739300262</v>
      </c>
      <c r="F1618" s="146">
        <v>88.58601323156573</v>
      </c>
      <c r="G1618" s="146">
        <v>44.565495037515859</v>
      </c>
      <c r="H1618" s="146">
        <v>-8.1022272742277401</v>
      </c>
      <c r="I1618" s="146">
        <v>1.3822957542864009</v>
      </c>
    </row>
    <row r="1619" spans="1:9" x14ac:dyDescent="0.25">
      <c r="A1619" s="146">
        <v>1616</v>
      </c>
      <c r="B1619" s="146">
        <v>107.2625762939453</v>
      </c>
      <c r="C1619" s="146">
        <v>107.2625762939453</v>
      </c>
      <c r="D1619" s="90"/>
      <c r="E1619" s="146">
        <v>2076.600686111311</v>
      </c>
      <c r="F1619" s="146">
        <v>88.535206844660493</v>
      </c>
      <c r="G1619" s="146">
        <v>46.753854105527587</v>
      </c>
      <c r="H1619" s="146">
        <v>-8.2956732059157119</v>
      </c>
      <c r="I1619" s="146">
        <v>1.575741685974372</v>
      </c>
    </row>
    <row r="1620" spans="1:9" x14ac:dyDescent="0.25">
      <c r="A1620" s="146">
        <v>1617</v>
      </c>
      <c r="B1620" s="146">
        <v>107.77400894165039</v>
      </c>
      <c r="C1620" s="146">
        <v>107.77400894165039</v>
      </c>
      <c r="D1620" s="90"/>
      <c r="E1620" s="146">
        <v>2086.5020088635601</v>
      </c>
      <c r="F1620" s="146">
        <v>88.484400457755257</v>
      </c>
      <c r="G1620" s="146">
        <v>64.225896515686216</v>
      </c>
      <c r="H1620" s="146">
        <v>-1.463058254013651</v>
      </c>
      <c r="I1620" s="146">
        <v>-5.2568732659276884</v>
      </c>
    </row>
    <row r="1621" spans="1:9" x14ac:dyDescent="0.25">
      <c r="A1621" s="146">
        <v>1618</v>
      </c>
      <c r="B1621" s="146">
        <v>109.0789863586426</v>
      </c>
      <c r="C1621" s="146">
        <v>109.0789863586426</v>
      </c>
      <c r="D1621" s="90"/>
      <c r="E1621" s="146">
        <v>2111.7663377014151</v>
      </c>
      <c r="F1621" s="146">
        <v>88.549781939670993</v>
      </c>
      <c r="G1621" s="146">
        <v>80.450122169870554</v>
      </c>
      <c r="H1621" s="146">
        <v>-1.103392488228744</v>
      </c>
      <c r="I1621" s="146">
        <v>-5.6165390317125956</v>
      </c>
    </row>
    <row r="1622" spans="1:9" x14ac:dyDescent="0.25">
      <c r="A1622" s="146">
        <v>1619</v>
      </c>
      <c r="B1622" s="146">
        <v>110.392488861084</v>
      </c>
      <c r="C1622" s="146">
        <v>110.392488861084</v>
      </c>
      <c r="D1622" s="90"/>
      <c r="E1622" s="146">
        <v>2137.1957119717472</v>
      </c>
      <c r="F1622" s="146">
        <v>88.567684876263925</v>
      </c>
      <c r="G1622" s="146">
        <v>74.123970935214999</v>
      </c>
      <c r="H1622" s="146">
        <v>0</v>
      </c>
      <c r="I1622" s="146">
        <v>-6.7199315199413396</v>
      </c>
    </row>
    <row r="1623" spans="1:9" x14ac:dyDescent="0.25">
      <c r="A1623" s="146">
        <v>1620</v>
      </c>
      <c r="B1623" s="146">
        <v>111.4882209777832</v>
      </c>
      <c r="C1623" s="146">
        <v>111.4882209777832</v>
      </c>
      <c r="D1623" s="90"/>
      <c r="E1623" s="146">
        <v>2158.4090572404289</v>
      </c>
      <c r="F1623" s="146">
        <v>88.557781099570775</v>
      </c>
      <c r="G1623" s="146">
        <v>73.865972967353429</v>
      </c>
      <c r="H1623" s="146">
        <v>-0.6337668086535837</v>
      </c>
      <c r="I1623" s="146">
        <v>-6.0861647112877559</v>
      </c>
    </row>
    <row r="1624" spans="1:9" x14ac:dyDescent="0.25">
      <c r="A1624" s="146">
        <v>1621</v>
      </c>
      <c r="B1624" s="146">
        <v>112.686060333252</v>
      </c>
      <c r="C1624" s="146">
        <v>112.686060333252</v>
      </c>
      <c r="D1624" s="90"/>
      <c r="E1624" s="146">
        <v>2181.5991959948901</v>
      </c>
      <c r="F1624" s="146">
        <v>88.539363258767196</v>
      </c>
      <c r="G1624" s="146">
        <v>80.103149384829706</v>
      </c>
      <c r="H1624" s="146">
        <v>-0.62537248780413246</v>
      </c>
      <c r="I1624" s="146">
        <v>-6.094559032137207</v>
      </c>
    </row>
    <row r="1625" spans="1:9" x14ac:dyDescent="0.25">
      <c r="A1625" s="146">
        <v>1622</v>
      </c>
      <c r="B1625" s="146">
        <v>113.9487861633301</v>
      </c>
      <c r="C1625" s="146">
        <v>113.9487861633301</v>
      </c>
      <c r="D1625" s="90"/>
      <c r="E1625" s="146">
        <v>2206.0455352094618</v>
      </c>
      <c r="F1625" s="146">
        <v>88.559189734343377</v>
      </c>
      <c r="G1625" s="146">
        <v>80.149737591061694</v>
      </c>
      <c r="H1625" s="146">
        <v>0</v>
      </c>
      <c r="I1625" s="146">
        <v>-6.7199315199413396</v>
      </c>
    </row>
    <row r="1626" spans="1:9" x14ac:dyDescent="0.25">
      <c r="A1626" s="146">
        <v>1623</v>
      </c>
      <c r="B1626" s="146">
        <v>115.0979721069336</v>
      </c>
      <c r="C1626" s="146">
        <v>115.0979721069336</v>
      </c>
      <c r="D1626" s="90"/>
      <c r="E1626" s="146">
        <v>2228.2937451761591</v>
      </c>
      <c r="F1626" s="146">
        <v>88.590359040491109</v>
      </c>
      <c r="G1626" s="146">
        <v>79.232758457703312</v>
      </c>
      <c r="H1626" s="146">
        <v>0</v>
      </c>
      <c r="I1626" s="146">
        <v>-6.7199315199413396</v>
      </c>
    </row>
    <row r="1627" spans="1:9" x14ac:dyDescent="0.25">
      <c r="A1627" s="146">
        <v>1624</v>
      </c>
      <c r="B1627" s="146">
        <v>116.1026611328125</v>
      </c>
      <c r="C1627" s="146">
        <v>116.1026611328125</v>
      </c>
      <c r="D1627" s="90"/>
      <c r="E1627" s="146">
        <v>2247.7444985754728</v>
      </c>
      <c r="F1627" s="146">
        <v>88.48582185433466</v>
      </c>
      <c r="G1627" s="146">
        <v>68.645284409569456</v>
      </c>
      <c r="H1627" s="146">
        <v>0</v>
      </c>
      <c r="I1627" s="146">
        <v>-6.7199315199413396</v>
      </c>
    </row>
    <row r="1628" spans="1:9" x14ac:dyDescent="0.25">
      <c r="A1628" s="146">
        <v>1625</v>
      </c>
      <c r="B1628" s="146">
        <v>116.5158012390137</v>
      </c>
      <c r="C1628" s="146">
        <v>116.5158012390137</v>
      </c>
      <c r="D1628" s="90"/>
      <c r="E1628" s="146">
        <v>2255.7428802817481</v>
      </c>
      <c r="F1628" s="146">
        <v>88.25503555240563</v>
      </c>
      <c r="G1628" s="146">
        <v>53.805319396962823</v>
      </c>
      <c r="H1628" s="146">
        <v>-7.8176532054911068</v>
      </c>
      <c r="I1628" s="146">
        <v>1.0977216855497669</v>
      </c>
    </row>
    <row r="1629" spans="1:9" x14ac:dyDescent="0.25">
      <c r="A1629" s="146">
        <v>1626</v>
      </c>
      <c r="B1629" s="146">
        <v>116.6422676086426</v>
      </c>
      <c r="C1629" s="146">
        <v>116.6422676086426</v>
      </c>
      <c r="D1629" s="90"/>
      <c r="E1629" s="146">
        <v>2258.1912659071472</v>
      </c>
      <c r="F1629" s="146">
        <v>88.133098213893433</v>
      </c>
      <c r="G1629" s="146">
        <v>52.68136333141674</v>
      </c>
      <c r="H1629" s="146">
        <v>-7.8176532054911068</v>
      </c>
      <c r="I1629" s="146">
        <v>1.0977216855497669</v>
      </c>
    </row>
    <row r="1630" spans="1:9" x14ac:dyDescent="0.25">
      <c r="A1630" s="146">
        <v>1627</v>
      </c>
      <c r="B1630" s="146">
        <v>116.7329483032227</v>
      </c>
      <c r="C1630" s="146">
        <v>116.7329483032227</v>
      </c>
      <c r="D1630" s="90"/>
      <c r="E1630" s="146">
        <v>2259.9468417947342</v>
      </c>
      <c r="F1630" s="146">
        <v>87.878434556030413</v>
      </c>
      <c r="G1630" s="146">
        <v>46.42578263281554</v>
      </c>
      <c r="H1630" s="146">
        <v>-7.8176532054911068</v>
      </c>
      <c r="I1630" s="146">
        <v>1.0977216855497669</v>
      </c>
    </row>
    <row r="1631" spans="1:9" x14ac:dyDescent="0.25">
      <c r="A1631" s="146">
        <v>1628</v>
      </c>
      <c r="B1631" s="146">
        <v>116.2893844604492</v>
      </c>
      <c r="C1631" s="146">
        <v>116.2893844604492</v>
      </c>
      <c r="D1631" s="90"/>
      <c r="E1631" s="146">
        <v>2251.359457340036</v>
      </c>
      <c r="F1631" s="146">
        <v>87.689008948572706</v>
      </c>
      <c r="G1631" s="146">
        <v>27.381408673416821</v>
      </c>
      <c r="H1631" s="146">
        <v>-2.9103680319465899</v>
      </c>
      <c r="I1631" s="146">
        <v>-3.8095634879947502</v>
      </c>
    </row>
    <row r="1632" spans="1:9" x14ac:dyDescent="0.25">
      <c r="A1632" s="146">
        <v>1629</v>
      </c>
      <c r="B1632" s="146">
        <v>115.11676483154299</v>
      </c>
      <c r="C1632" s="146">
        <v>115.11676483154299</v>
      </c>
      <c r="D1632" s="90"/>
      <c r="E1632" s="146">
        <v>2228.6575718356148</v>
      </c>
      <c r="F1632" s="146">
        <v>87.660140306246689</v>
      </c>
      <c r="G1632" s="146">
        <v>10.965784395714641</v>
      </c>
      <c r="H1632" s="146">
        <v>-1.0124801315322109</v>
      </c>
      <c r="I1632" s="146">
        <v>-5.7074513884091287</v>
      </c>
    </row>
    <row r="1633" spans="1:9" x14ac:dyDescent="0.25">
      <c r="A1633" s="146">
        <v>1630</v>
      </c>
      <c r="B1633" s="146">
        <v>113.4699188232422</v>
      </c>
      <c r="C1633" s="146">
        <v>113.4699188232422</v>
      </c>
      <c r="D1633" s="90"/>
      <c r="E1633" s="146">
        <v>2196.7746759653419</v>
      </c>
      <c r="F1633" s="146">
        <v>87.663997118484119</v>
      </c>
      <c r="G1633" s="146">
        <v>7.7180514901846564</v>
      </c>
      <c r="H1633" s="146">
        <v>-93.384947914952662</v>
      </c>
      <c r="I1633" s="146">
        <v>63.801335754411902</v>
      </c>
    </row>
    <row r="1634" spans="1:9" x14ac:dyDescent="0.25">
      <c r="A1634" s="146">
        <v>1631</v>
      </c>
      <c r="B1634" s="146">
        <v>111.7246078491211</v>
      </c>
      <c r="C1634" s="146">
        <v>111.7246078491211</v>
      </c>
      <c r="D1634" s="90"/>
      <c r="E1634" s="146">
        <v>2162.9855009188159</v>
      </c>
      <c r="F1634" s="146">
        <v>87.763660888422862</v>
      </c>
      <c r="G1634" s="146">
        <v>3.9885995239965162</v>
      </c>
      <c r="H1634" s="146">
        <v>-35.072163059504611</v>
      </c>
      <c r="I1634" s="146">
        <v>28.35223153956327</v>
      </c>
    </row>
    <row r="1635" spans="1:9" x14ac:dyDescent="0.25">
      <c r="A1635" s="146">
        <v>1632</v>
      </c>
      <c r="B1635" s="146">
        <v>109.99102630615231</v>
      </c>
      <c r="C1635" s="146">
        <v>109.99102630615231</v>
      </c>
      <c r="D1635" s="90"/>
      <c r="E1635" s="146">
        <v>2129.4234073542029</v>
      </c>
      <c r="F1635" s="146">
        <v>87.810898544213558</v>
      </c>
      <c r="G1635" s="146">
        <v>6.4723876023224269</v>
      </c>
      <c r="H1635" s="146">
        <v>-1.6760677776921671</v>
      </c>
      <c r="I1635" s="146">
        <v>-5.0438637422491723</v>
      </c>
    </row>
    <row r="1636" spans="1:9" x14ac:dyDescent="0.25">
      <c r="A1636" s="146">
        <v>1633</v>
      </c>
      <c r="B1636" s="146">
        <v>108.6274002075195</v>
      </c>
      <c r="C1636" s="146">
        <v>108.6274002075195</v>
      </c>
      <c r="D1636" s="90"/>
      <c r="E1636" s="146">
        <v>2103.023641565806</v>
      </c>
      <c r="F1636" s="146">
        <v>87.900695999390166</v>
      </c>
      <c r="G1636" s="146">
        <v>12.70979485359625</v>
      </c>
      <c r="H1636" s="146">
        <v>-4.1620240156228334</v>
      </c>
      <c r="I1636" s="146">
        <v>-2.5579075043185071</v>
      </c>
    </row>
    <row r="1637" spans="1:9" x14ac:dyDescent="0.25">
      <c r="A1637" s="146">
        <v>1634</v>
      </c>
      <c r="B1637" s="146">
        <v>107.4626052856445</v>
      </c>
      <c r="C1637" s="146">
        <v>107.4626052856445</v>
      </c>
      <c r="D1637" s="90"/>
      <c r="E1637" s="146">
        <v>2080.4732421859139</v>
      </c>
      <c r="F1637" s="146">
        <v>87.985761815304784</v>
      </c>
      <c r="G1637" s="146">
        <v>14.51213461093502</v>
      </c>
      <c r="H1637" s="146">
        <v>-3.1442910643169379</v>
      </c>
      <c r="I1637" s="146">
        <v>-3.5756404556244021</v>
      </c>
    </row>
    <row r="1638" spans="1:9" x14ac:dyDescent="0.25">
      <c r="A1638" s="146">
        <v>1635</v>
      </c>
      <c r="B1638" s="146">
        <v>106.5208152770996</v>
      </c>
      <c r="C1638" s="146">
        <v>106.5208152770996</v>
      </c>
      <c r="D1638" s="90"/>
      <c r="E1638" s="146">
        <v>2062.2402121255741</v>
      </c>
      <c r="F1638" s="146">
        <v>88.092933937763476</v>
      </c>
      <c r="G1638" s="146">
        <v>23.939964598089158</v>
      </c>
      <c r="H1638" s="146">
        <v>-4.2695251711253679</v>
      </c>
      <c r="I1638" s="146">
        <v>-2.4504063488159722</v>
      </c>
    </row>
    <row r="1639" spans="1:9" x14ac:dyDescent="0.25">
      <c r="A1639" s="146">
        <v>1636</v>
      </c>
      <c r="B1639" s="146">
        <v>106.13767700195309</v>
      </c>
      <c r="C1639" s="146">
        <v>106.13767700195309</v>
      </c>
      <c r="D1639" s="90"/>
      <c r="E1639" s="146">
        <v>2054.8226650878778</v>
      </c>
      <c r="F1639" s="146">
        <v>88.184713208030175</v>
      </c>
      <c r="G1639" s="146">
        <v>33.001945768538278</v>
      </c>
      <c r="H1639" s="146">
        <v>-5.0559127563763298</v>
      </c>
      <c r="I1639" s="146">
        <v>-1.6640187635650101</v>
      </c>
    </row>
    <row r="1640" spans="1:9" x14ac:dyDescent="0.25">
      <c r="A1640" s="146">
        <v>1637</v>
      </c>
      <c r="B1640" s="146">
        <v>105.9334289550781</v>
      </c>
      <c r="C1640" s="146">
        <v>105.9334289550781</v>
      </c>
      <c r="D1640" s="90"/>
      <c r="E1640" s="146">
        <v>2050.8684282148502</v>
      </c>
      <c r="F1640" s="146">
        <v>88.301117371305608</v>
      </c>
      <c r="G1640" s="146">
        <v>35.723199217568727</v>
      </c>
      <c r="H1640" s="146">
        <v>-5.5509557096182496</v>
      </c>
      <c r="I1640" s="146">
        <v>-1.1689758103230889</v>
      </c>
    </row>
    <row r="1641" spans="1:9" x14ac:dyDescent="0.25">
      <c r="A1641" s="146">
        <v>1638</v>
      </c>
      <c r="B1641" s="146">
        <v>105.90865097045899</v>
      </c>
      <c r="C1641" s="146">
        <v>105.90865097045899</v>
      </c>
      <c r="D1641" s="90"/>
      <c r="E1641" s="146">
        <v>2050.3887270773389</v>
      </c>
      <c r="F1641" s="146">
        <v>88.356013706900285</v>
      </c>
      <c r="G1641" s="146">
        <v>39.929852665112847</v>
      </c>
      <c r="H1641" s="146">
        <v>-7.2270907513410396</v>
      </c>
      <c r="I1641" s="146">
        <v>0.50715923139969998</v>
      </c>
    </row>
    <row r="1642" spans="1:9" x14ac:dyDescent="0.25">
      <c r="A1642" s="146">
        <v>1639</v>
      </c>
      <c r="B1642" s="146">
        <v>105.8882743835449</v>
      </c>
      <c r="C1642" s="146">
        <v>105.8882743835449</v>
      </c>
      <c r="D1642" s="90"/>
      <c r="E1642" s="146">
        <v>2049.994236884876</v>
      </c>
      <c r="F1642" s="146">
        <v>88.259560794680894</v>
      </c>
      <c r="G1642" s="146">
        <v>33.386635859356169</v>
      </c>
      <c r="H1642" s="146">
        <v>-5.0559127563763298</v>
      </c>
      <c r="I1642" s="146">
        <v>-1.6640187635650101</v>
      </c>
    </row>
    <row r="1643" spans="1:9" x14ac:dyDescent="0.25">
      <c r="A1643" s="146">
        <v>1640</v>
      </c>
      <c r="B1643" s="146">
        <v>105.4353553771973</v>
      </c>
      <c r="C1643" s="146">
        <v>105.4353553771973</v>
      </c>
      <c r="D1643" s="90"/>
      <c r="E1643" s="146">
        <v>2041.2257367067989</v>
      </c>
      <c r="F1643" s="146">
        <v>88.348741962984292</v>
      </c>
      <c r="G1643" s="146">
        <v>24.663765880720341</v>
      </c>
      <c r="H1643" s="146">
        <v>-4.2695251711253679</v>
      </c>
      <c r="I1643" s="146">
        <v>-2.4504063488159722</v>
      </c>
    </row>
    <row r="1644" spans="1:9" x14ac:dyDescent="0.25">
      <c r="A1644" s="146">
        <v>1641</v>
      </c>
      <c r="B1644" s="146">
        <v>104.88033523559569</v>
      </c>
      <c r="C1644" s="146">
        <v>104.88033523559569</v>
      </c>
      <c r="D1644" s="90"/>
      <c r="E1644" s="146">
        <v>2030.4805612068469</v>
      </c>
      <c r="F1644" s="146">
        <v>88.458203119016744</v>
      </c>
      <c r="G1644" s="146">
        <v>27.3999515333015</v>
      </c>
      <c r="H1644" s="146">
        <v>-5.0559127563763298</v>
      </c>
      <c r="I1644" s="146">
        <v>-1.6640187635650101</v>
      </c>
    </row>
    <row r="1645" spans="1:9" x14ac:dyDescent="0.25">
      <c r="A1645" s="146">
        <v>1642</v>
      </c>
      <c r="B1645" s="146">
        <v>104.4686813354492</v>
      </c>
      <c r="C1645" s="146">
        <v>104.4686813354492</v>
      </c>
      <c r="D1645" s="90"/>
      <c r="E1645" s="146">
        <v>2022.5109524111199</v>
      </c>
      <c r="F1645" s="146">
        <v>88.602028016035973</v>
      </c>
      <c r="G1645" s="146">
        <v>25.661954294364939</v>
      </c>
      <c r="H1645" s="146">
        <v>-5.0559127563763298</v>
      </c>
      <c r="I1645" s="146">
        <v>-1.6640187635650101</v>
      </c>
    </row>
    <row r="1646" spans="1:9" x14ac:dyDescent="0.25">
      <c r="A1646" s="146">
        <v>1643</v>
      </c>
      <c r="B1646" s="146">
        <v>103.85198516845701</v>
      </c>
      <c r="C1646" s="146">
        <v>103.85198516845701</v>
      </c>
      <c r="D1646" s="90"/>
      <c r="E1646" s="146">
        <v>2010.5717306643969</v>
      </c>
      <c r="F1646" s="146">
        <v>88.767379365879236</v>
      </c>
      <c r="G1646" s="146">
        <v>23.77495918957203</v>
      </c>
      <c r="H1646" s="146">
        <v>-4.2695251711253679</v>
      </c>
      <c r="I1646" s="146">
        <v>-2.4504063488159722</v>
      </c>
    </row>
    <row r="1647" spans="1:9" x14ac:dyDescent="0.25">
      <c r="A1647" s="146">
        <v>1644</v>
      </c>
      <c r="B1647" s="146">
        <v>103.4934509277344</v>
      </c>
      <c r="C1647" s="146">
        <v>103.4934509277344</v>
      </c>
      <c r="D1647" s="90"/>
      <c r="E1647" s="146">
        <v>2003.6305170929579</v>
      </c>
      <c r="F1647" s="146">
        <v>88.939230706480473</v>
      </c>
      <c r="G1647" s="146">
        <v>34.449747478034553</v>
      </c>
      <c r="H1647" s="146">
        <v>-6.5962170414809211</v>
      </c>
      <c r="I1647" s="146">
        <v>-0.1237144784604185</v>
      </c>
    </row>
    <row r="1648" spans="1:9" x14ac:dyDescent="0.25">
      <c r="A1648" s="146">
        <v>1645</v>
      </c>
      <c r="B1648" s="146">
        <v>103.6784996032715</v>
      </c>
      <c r="C1648" s="146">
        <v>103.6784996032715</v>
      </c>
      <c r="D1648" s="90"/>
      <c r="E1648" s="146">
        <v>2007.213054636446</v>
      </c>
      <c r="F1648" s="146">
        <v>89.046029670013482</v>
      </c>
      <c r="G1648" s="146">
        <v>47.267755100427657</v>
      </c>
      <c r="H1648" s="146">
        <v>-7.924455783859063</v>
      </c>
      <c r="I1648" s="146">
        <v>1.2045242639177229</v>
      </c>
    </row>
    <row r="1649" spans="1:9" x14ac:dyDescent="0.25">
      <c r="A1649" s="146">
        <v>1646</v>
      </c>
      <c r="B1649" s="146">
        <v>104.309196472168</v>
      </c>
      <c r="C1649" s="146">
        <v>104.309196472168</v>
      </c>
      <c r="D1649" s="90"/>
      <c r="E1649" s="146">
        <v>2019.423329607743</v>
      </c>
      <c r="F1649" s="146">
        <v>88.893941216056248</v>
      </c>
      <c r="G1649" s="146">
        <v>56.804409618461307</v>
      </c>
      <c r="H1649" s="146">
        <v>-5.5224026077117419</v>
      </c>
      <c r="I1649" s="146">
        <v>-1.197528912229598</v>
      </c>
    </row>
    <row r="1650" spans="1:9" x14ac:dyDescent="0.25">
      <c r="A1650" s="146">
        <v>1647</v>
      </c>
      <c r="B1650" s="146">
        <v>105.1794570922852</v>
      </c>
      <c r="C1650" s="146">
        <v>105.1794570922852</v>
      </c>
      <c r="D1650" s="90"/>
      <c r="E1650" s="146">
        <v>2036.2715525692961</v>
      </c>
      <c r="F1650" s="146">
        <v>88.936466281882744</v>
      </c>
      <c r="G1650" s="146">
        <v>60.240333601547881</v>
      </c>
      <c r="H1650" s="146">
        <v>-4.1464693671890016</v>
      </c>
      <c r="I1650" s="146">
        <v>-2.5734621527523371</v>
      </c>
    </row>
    <row r="1651" spans="1:9" x14ac:dyDescent="0.25">
      <c r="A1651" s="146">
        <v>1648</v>
      </c>
      <c r="B1651" s="146">
        <v>106.05717239379879</v>
      </c>
      <c r="C1651" s="146">
        <v>106.05717239379879</v>
      </c>
      <c r="D1651" s="90"/>
      <c r="E1651" s="146">
        <v>2053.2640979687162</v>
      </c>
      <c r="F1651" s="146">
        <v>88.907262981986861</v>
      </c>
      <c r="G1651" s="146">
        <v>61.33737136751548</v>
      </c>
      <c r="H1651" s="146">
        <v>-10.193755237671629</v>
      </c>
      <c r="I1651" s="146">
        <v>3.473823717730292</v>
      </c>
    </row>
    <row r="1652" spans="1:9" x14ac:dyDescent="0.25">
      <c r="A1652" s="146">
        <v>1649</v>
      </c>
      <c r="B1652" s="146">
        <v>107.01729812622069</v>
      </c>
      <c r="C1652" s="146">
        <v>107.01729812622069</v>
      </c>
      <c r="D1652" s="90"/>
      <c r="E1652" s="146">
        <v>2071.8521071662258</v>
      </c>
      <c r="F1652" s="146">
        <v>88.922956120695517</v>
      </c>
      <c r="G1652" s="146">
        <v>67.224100404909919</v>
      </c>
      <c r="H1652" s="146">
        <v>-8.6152999431680644E-2</v>
      </c>
      <c r="I1652" s="146">
        <v>-6.6337785205096589</v>
      </c>
    </row>
    <row r="1653" spans="1:9" x14ac:dyDescent="0.25">
      <c r="A1653" s="146">
        <v>1650</v>
      </c>
      <c r="B1653" s="146">
        <v>108.2078018188477</v>
      </c>
      <c r="C1653" s="146">
        <v>108.2078018188477</v>
      </c>
      <c r="D1653" s="90"/>
      <c r="E1653" s="146">
        <v>2094.9002276789411</v>
      </c>
      <c r="F1653" s="146">
        <v>88.844259762351626</v>
      </c>
      <c r="G1653" s="146">
        <v>74.024920354131922</v>
      </c>
      <c r="H1653" s="146">
        <v>0</v>
      </c>
      <c r="I1653" s="146">
        <v>-6.7199315199413396</v>
      </c>
    </row>
    <row r="1654" spans="1:9" x14ac:dyDescent="0.25">
      <c r="A1654" s="146">
        <v>1651</v>
      </c>
      <c r="B1654" s="146">
        <v>109.5379547119141</v>
      </c>
      <c r="C1654" s="146">
        <v>109.5379547119141</v>
      </c>
      <c r="D1654" s="90"/>
      <c r="E1654" s="146">
        <v>2120.6519530785349</v>
      </c>
      <c r="F1654" s="146">
        <v>88.803866302986862</v>
      </c>
      <c r="G1654" s="146">
        <v>81.017309284457994</v>
      </c>
      <c r="H1654" s="146">
        <v>-1.103392488228744</v>
      </c>
      <c r="I1654" s="146">
        <v>-5.6165390317125956</v>
      </c>
    </row>
    <row r="1655" spans="1:9" x14ac:dyDescent="0.25">
      <c r="A1655" s="146">
        <v>1652</v>
      </c>
      <c r="B1655" s="146">
        <v>111.0522109985352</v>
      </c>
      <c r="C1655" s="146">
        <v>111.0522109985352</v>
      </c>
      <c r="D1655" s="90"/>
      <c r="E1655" s="146">
        <v>2149.9679153870329</v>
      </c>
      <c r="F1655" s="146">
        <v>88.791279556908179</v>
      </c>
      <c r="G1655" s="146">
        <v>85.956573476376235</v>
      </c>
      <c r="H1655" s="146">
        <v>-1.103392488228744</v>
      </c>
      <c r="I1655" s="146">
        <v>-5.6165390317125956</v>
      </c>
    </row>
    <row r="1656" spans="1:9" x14ac:dyDescent="0.25">
      <c r="A1656" s="146">
        <v>1653</v>
      </c>
      <c r="B1656" s="146">
        <v>112.5263671875</v>
      </c>
      <c r="C1656" s="146">
        <v>112.5263671875</v>
      </c>
      <c r="D1656" s="90"/>
      <c r="E1656" s="146">
        <v>2178.507540848299</v>
      </c>
      <c r="F1656" s="146">
        <v>88.778692810829497</v>
      </c>
      <c r="G1656" s="146">
        <v>84.866060043630426</v>
      </c>
      <c r="H1656" s="146">
        <v>-1.103392488228744</v>
      </c>
      <c r="I1656" s="146">
        <v>-5.6165390317125956</v>
      </c>
    </row>
    <row r="1657" spans="1:9" x14ac:dyDescent="0.25">
      <c r="A1657" s="146">
        <v>1654</v>
      </c>
      <c r="B1657" s="146">
        <v>113.9346801757813</v>
      </c>
      <c r="C1657" s="146">
        <v>113.9346801757813</v>
      </c>
      <c r="D1657" s="90"/>
      <c r="E1657" s="146">
        <v>2205.77244365755</v>
      </c>
      <c r="F1657" s="146">
        <v>88.766106064750815</v>
      </c>
      <c r="G1657" s="146">
        <v>86.902867879424619</v>
      </c>
      <c r="H1657" s="146">
        <v>-0.62537248780413246</v>
      </c>
      <c r="I1657" s="146">
        <v>-6.094559032137207</v>
      </c>
    </row>
    <row r="1658" spans="1:9" x14ac:dyDescent="0.25">
      <c r="A1658" s="146">
        <v>1655</v>
      </c>
      <c r="B1658" s="146">
        <v>115.2513664245605</v>
      </c>
      <c r="C1658" s="146">
        <v>115.2513664245605</v>
      </c>
      <c r="D1658" s="90"/>
      <c r="E1658" s="146">
        <v>2231.263455174143</v>
      </c>
      <c r="F1658" s="146">
        <v>88.795560952500608</v>
      </c>
      <c r="G1658" s="146">
        <v>77.122032151701418</v>
      </c>
      <c r="H1658" s="146">
        <v>0</v>
      </c>
      <c r="I1658" s="146">
        <v>-6.7199315199413396</v>
      </c>
    </row>
    <row r="1659" spans="1:9" x14ac:dyDescent="0.25">
      <c r="A1659" s="146">
        <v>1656</v>
      </c>
      <c r="B1659" s="146">
        <v>115.99420776367189</v>
      </c>
      <c r="C1659" s="146">
        <v>115.99420776367189</v>
      </c>
      <c r="D1659" s="90"/>
      <c r="E1659" s="146">
        <v>2245.6448441708339</v>
      </c>
      <c r="F1659" s="146">
        <v>88.669665865032428</v>
      </c>
      <c r="G1659" s="146">
        <v>62.865805029966161</v>
      </c>
      <c r="H1659" s="146">
        <v>-0.98503825358904107</v>
      </c>
      <c r="I1659" s="146">
        <v>-5.7348932663522989</v>
      </c>
    </row>
    <row r="1660" spans="1:9" x14ac:dyDescent="0.25">
      <c r="A1660" s="146">
        <v>1657</v>
      </c>
      <c r="B1660" s="146">
        <v>116.4808265686035</v>
      </c>
      <c r="C1660" s="146">
        <v>116.4808265686035</v>
      </c>
      <c r="D1660" s="90"/>
      <c r="E1660" s="146">
        <v>2255.065771572637</v>
      </c>
      <c r="F1660" s="146">
        <v>88.517871845191095</v>
      </c>
      <c r="G1660" s="146">
        <v>61.772725082332528</v>
      </c>
      <c r="H1660" s="146">
        <v>-2.546188882534548</v>
      </c>
      <c r="I1660" s="146">
        <v>-4.1737426374067912</v>
      </c>
    </row>
    <row r="1661" spans="1:9" x14ac:dyDescent="0.25">
      <c r="A1661" s="146">
        <v>1658</v>
      </c>
      <c r="B1661" s="146">
        <v>117.0418174743652</v>
      </c>
      <c r="C1661" s="146">
        <v>117.0418174743652</v>
      </c>
      <c r="D1661" s="90"/>
      <c r="E1661" s="146">
        <v>2265.9265409113718</v>
      </c>
      <c r="F1661" s="146">
        <v>88.378784716908385</v>
      </c>
      <c r="G1661" s="146">
        <v>68.524827706072315</v>
      </c>
      <c r="H1661" s="146">
        <v>0</v>
      </c>
      <c r="I1661" s="146">
        <v>-6.7199315199413396</v>
      </c>
    </row>
    <row r="1662" spans="1:9" x14ac:dyDescent="0.25">
      <c r="A1662" s="146">
        <v>1659</v>
      </c>
      <c r="B1662" s="146">
        <v>117.8589836120605</v>
      </c>
      <c r="C1662" s="146">
        <v>117.8589836120605</v>
      </c>
      <c r="D1662" s="90"/>
      <c r="E1662" s="146">
        <v>2281.7468560747402</v>
      </c>
      <c r="F1662" s="146">
        <v>88.147998414979355</v>
      </c>
      <c r="G1662" s="146">
        <v>75.827729649843405</v>
      </c>
      <c r="H1662" s="146">
        <v>0</v>
      </c>
      <c r="I1662" s="146">
        <v>-6.7199315199413396</v>
      </c>
    </row>
    <row r="1663" spans="1:9" x14ac:dyDescent="0.25">
      <c r="A1663" s="146">
        <v>1660</v>
      </c>
      <c r="B1663" s="146">
        <v>118.772728729248</v>
      </c>
      <c r="C1663" s="146">
        <v>118.772728729248</v>
      </c>
      <c r="D1663" s="90"/>
      <c r="E1663" s="146">
        <v>2299.436937768121</v>
      </c>
      <c r="F1663" s="146">
        <v>88.061959946641636</v>
      </c>
      <c r="G1663" s="146">
        <v>77.818788777954893</v>
      </c>
      <c r="H1663" s="146">
        <v>0</v>
      </c>
      <c r="I1663" s="146">
        <v>-6.7199315199413396</v>
      </c>
    </row>
    <row r="1664" spans="1:9" x14ac:dyDescent="0.25">
      <c r="A1664" s="146">
        <v>1661</v>
      </c>
      <c r="B1664" s="146">
        <v>119.7085472106934</v>
      </c>
      <c r="C1664" s="146">
        <v>119.7085472106934</v>
      </c>
      <c r="D1664" s="90"/>
      <c r="E1664" s="146">
        <v>2317.5543592191921</v>
      </c>
      <c r="F1664" s="146">
        <v>88.154500797957738</v>
      </c>
      <c r="G1664" s="146">
        <v>80.941573125759206</v>
      </c>
      <c r="H1664" s="146">
        <v>0</v>
      </c>
      <c r="I1664" s="146">
        <v>-6.7199315199413396</v>
      </c>
    </row>
    <row r="1665" spans="1:9" x14ac:dyDescent="0.25">
      <c r="A1665" s="146">
        <v>1662</v>
      </c>
      <c r="B1665" s="146">
        <v>120.7102958679199</v>
      </c>
      <c r="C1665" s="146">
        <v>120.7102958679199</v>
      </c>
      <c r="D1665" s="90"/>
      <c r="E1665" s="146">
        <v>2336.9481871579042</v>
      </c>
      <c r="F1665" s="146">
        <v>88.231210297429769</v>
      </c>
      <c r="G1665" s="146">
        <v>82.855079083413997</v>
      </c>
      <c r="H1665" s="146">
        <v>0</v>
      </c>
      <c r="I1665" s="146">
        <v>-6.7199315199413396</v>
      </c>
    </row>
    <row r="1666" spans="1:9" x14ac:dyDescent="0.25">
      <c r="A1666" s="146">
        <v>1663</v>
      </c>
      <c r="B1666" s="146">
        <v>121.64031677246091</v>
      </c>
      <c r="C1666" s="146">
        <v>121.64031677246091</v>
      </c>
      <c r="D1666" s="90"/>
      <c r="E1666" s="146">
        <v>2354.953367670958</v>
      </c>
      <c r="F1666" s="146">
        <v>88.251567094375289</v>
      </c>
      <c r="G1666" s="146">
        <v>80.011926788988475</v>
      </c>
      <c r="H1666" s="146">
        <v>0</v>
      </c>
      <c r="I1666" s="146">
        <v>-6.7199315199413396</v>
      </c>
    </row>
    <row r="1667" spans="1:9" x14ac:dyDescent="0.25">
      <c r="A1667" s="146">
        <v>1664</v>
      </c>
      <c r="B1667" s="146">
        <v>122.4135223388672</v>
      </c>
      <c r="C1667" s="146">
        <v>122.4135223388672</v>
      </c>
      <c r="D1667" s="90"/>
      <c r="E1667" s="146">
        <v>2369.9226073180098</v>
      </c>
      <c r="F1667" s="146">
        <v>88.254369612249803</v>
      </c>
      <c r="G1667" s="146">
        <v>75.414312973107528</v>
      </c>
      <c r="H1667" s="146">
        <v>0</v>
      </c>
      <c r="I1667" s="146">
        <v>-6.7199315199413396</v>
      </c>
    </row>
    <row r="1668" spans="1:9" x14ac:dyDescent="0.25">
      <c r="A1668" s="146">
        <v>1665</v>
      </c>
      <c r="B1668" s="146">
        <v>123.0212562561035</v>
      </c>
      <c r="C1668" s="146">
        <v>123.0212562561035</v>
      </c>
      <c r="D1668" s="90"/>
      <c r="E1668" s="146">
        <v>2381.6883201426549</v>
      </c>
      <c r="F1668" s="146">
        <v>88.240318589497193</v>
      </c>
      <c r="G1668" s="146">
        <v>72.469582801490702</v>
      </c>
      <c r="H1668" s="146">
        <v>0</v>
      </c>
      <c r="I1668" s="146">
        <v>-6.7199315199413396</v>
      </c>
    </row>
    <row r="1669" spans="1:9" x14ac:dyDescent="0.25">
      <c r="A1669" s="146">
        <v>1666</v>
      </c>
      <c r="B1669" s="146">
        <v>123.56662902832031</v>
      </c>
      <c r="C1669" s="146">
        <v>123.56662902832031</v>
      </c>
      <c r="D1669" s="90"/>
      <c r="E1669" s="146">
        <v>2392.2467228223391</v>
      </c>
      <c r="F1669" s="146">
        <v>88.149305800672096</v>
      </c>
      <c r="G1669" s="146">
        <v>72.534584221000856</v>
      </c>
      <c r="H1669" s="146">
        <v>0</v>
      </c>
      <c r="I1669" s="146">
        <v>-6.7199315199413396</v>
      </c>
    </row>
    <row r="1670" spans="1:9" x14ac:dyDescent="0.25">
      <c r="A1670" s="146">
        <v>1667</v>
      </c>
      <c r="B1670" s="146">
        <v>124.10928878784181</v>
      </c>
      <c r="C1670" s="146">
        <v>124.10928878784181</v>
      </c>
      <c r="D1670" s="90"/>
      <c r="E1670" s="146">
        <v>2402.7526016468341</v>
      </c>
      <c r="F1670" s="146">
        <v>88.064085057855223</v>
      </c>
      <c r="G1670" s="146">
        <v>73.684644373481774</v>
      </c>
      <c r="H1670" s="146">
        <v>0</v>
      </c>
      <c r="I1670" s="146">
        <v>-6.7199315199413396</v>
      </c>
    </row>
    <row r="1671" spans="1:9" x14ac:dyDescent="0.25">
      <c r="A1671" s="146">
        <v>1668</v>
      </c>
      <c r="B1671" s="146">
        <v>124.6587799072266</v>
      </c>
      <c r="C1671" s="146">
        <v>124.6587799072266</v>
      </c>
      <c r="D1671" s="90"/>
      <c r="E1671" s="146">
        <v>2413.3907354205321</v>
      </c>
      <c r="F1671" s="146">
        <v>88.114029488946755</v>
      </c>
      <c r="G1671" s="146">
        <v>73.919746733710269</v>
      </c>
      <c r="H1671" s="146">
        <v>0</v>
      </c>
      <c r="I1671" s="146">
        <v>-6.7199315199413396</v>
      </c>
    </row>
    <row r="1672" spans="1:9" x14ac:dyDescent="0.25">
      <c r="A1672" s="146">
        <v>1669</v>
      </c>
      <c r="B1672" s="146">
        <v>125.1615020751953</v>
      </c>
      <c r="C1672" s="146">
        <v>125.1615020751953</v>
      </c>
      <c r="D1672" s="90"/>
      <c r="E1672" s="146">
        <v>2423.123423511729</v>
      </c>
      <c r="F1672" s="146">
        <v>88.103025213439437</v>
      </c>
      <c r="G1672" s="146">
        <v>72.586619352492349</v>
      </c>
      <c r="H1672" s="146">
        <v>-0.95385503288386164</v>
      </c>
      <c r="I1672" s="146">
        <v>-5.7660764870574779</v>
      </c>
    </row>
    <row r="1673" spans="1:9" x14ac:dyDescent="0.25">
      <c r="A1673" s="146">
        <v>1670</v>
      </c>
      <c r="B1673" s="146">
        <v>125.6009056091309</v>
      </c>
      <c r="C1673" s="146">
        <v>125.6009056091309</v>
      </c>
      <c r="D1673" s="90"/>
      <c r="E1673" s="146">
        <v>2431.6302644955758</v>
      </c>
      <c r="F1673" s="146">
        <v>88.030511362181187</v>
      </c>
      <c r="G1673" s="146">
        <v>71.559870256127638</v>
      </c>
      <c r="H1673" s="146">
        <v>-1.0000331616714651</v>
      </c>
      <c r="I1673" s="146">
        <v>-5.7198983582698748</v>
      </c>
    </row>
    <row r="1674" spans="1:9" x14ac:dyDescent="0.25">
      <c r="A1674" s="146">
        <v>1671</v>
      </c>
      <c r="B1674" s="146">
        <v>125.9728973388672</v>
      </c>
      <c r="C1674" s="146">
        <v>125.9728973388672</v>
      </c>
      <c r="D1674" s="90"/>
      <c r="E1674" s="146">
        <v>2438.83201470416</v>
      </c>
      <c r="F1674" s="146">
        <v>88.003426128568933</v>
      </c>
      <c r="G1674" s="146">
        <v>68.331585520027915</v>
      </c>
      <c r="H1674" s="146">
        <v>-1.1194871115377181</v>
      </c>
      <c r="I1674" s="146">
        <v>-5.6004444084036216</v>
      </c>
    </row>
    <row r="1675" spans="1:9" x14ac:dyDescent="0.25">
      <c r="A1675" s="146">
        <v>1672</v>
      </c>
      <c r="B1675" s="146">
        <v>126.2022621154785</v>
      </c>
      <c r="C1675" s="146">
        <v>126.2022621154785</v>
      </c>
      <c r="D1675" s="90"/>
      <c r="E1675" s="146">
        <v>2443.2725108113541</v>
      </c>
      <c r="F1675" s="146">
        <v>87.992625125116021</v>
      </c>
      <c r="G1675" s="146">
        <v>65.561837682264908</v>
      </c>
      <c r="H1675" s="146">
        <v>-2.2367155463458301</v>
      </c>
      <c r="I1675" s="146">
        <v>-4.4832159735955086</v>
      </c>
    </row>
    <row r="1676" spans="1:9" x14ac:dyDescent="0.25">
      <c r="A1676" s="146">
        <v>1673</v>
      </c>
      <c r="B1676" s="146">
        <v>126.3949562072754</v>
      </c>
      <c r="C1676" s="146">
        <v>126.3949562072754</v>
      </c>
      <c r="D1676" s="90"/>
      <c r="E1676" s="146">
        <v>2447.0030634147001</v>
      </c>
      <c r="F1676" s="146">
        <v>88.06465017334267</v>
      </c>
      <c r="G1676" s="146">
        <v>65.328426332659234</v>
      </c>
      <c r="H1676" s="146">
        <v>-2.2367155463458301</v>
      </c>
      <c r="I1676" s="146">
        <v>-4.4832159735955086</v>
      </c>
    </row>
    <row r="1677" spans="1:9" x14ac:dyDescent="0.25">
      <c r="A1677" s="146">
        <v>1674</v>
      </c>
      <c r="B1677" s="146">
        <v>126.5646781921387</v>
      </c>
      <c r="C1677" s="146">
        <v>126.5646781921387</v>
      </c>
      <c r="D1677" s="90"/>
      <c r="E1677" s="146">
        <v>2450.2888766255392</v>
      </c>
      <c r="F1677" s="146">
        <v>88.13667522156932</v>
      </c>
      <c r="G1677" s="146">
        <v>65.086600051148935</v>
      </c>
      <c r="H1677" s="146">
        <v>-2.2367155463458301</v>
      </c>
      <c r="I1677" s="146">
        <v>-4.4832159735955086</v>
      </c>
    </row>
    <row r="1678" spans="1:9" x14ac:dyDescent="0.25">
      <c r="A1678" s="146">
        <v>1675</v>
      </c>
      <c r="B1678" s="146">
        <v>126.7200057983398</v>
      </c>
      <c r="C1678" s="146">
        <v>126.7200057983398</v>
      </c>
      <c r="D1678" s="90"/>
      <c r="E1678" s="146">
        <v>2453.2960150400172</v>
      </c>
      <c r="F1678" s="146">
        <v>88.176599219367802</v>
      </c>
      <c r="G1678" s="146">
        <v>64.183550077583092</v>
      </c>
      <c r="H1678" s="146">
        <v>-2.2367155463458301</v>
      </c>
      <c r="I1678" s="146">
        <v>-4.4832159735955086</v>
      </c>
    </row>
    <row r="1679" spans="1:9" x14ac:dyDescent="0.25">
      <c r="A1679" s="146">
        <v>1676</v>
      </c>
      <c r="B1679" s="146">
        <v>126.8166061401367</v>
      </c>
      <c r="C1679" s="146">
        <v>126.8166061401367</v>
      </c>
      <c r="D1679" s="90"/>
      <c r="E1679" s="146">
        <v>2455.1661951436931</v>
      </c>
      <c r="F1679" s="146">
        <v>88.216523217166284</v>
      </c>
      <c r="G1679" s="146">
        <v>62.462661830634779</v>
      </c>
      <c r="H1679" s="146">
        <v>-2.2367155463458301</v>
      </c>
      <c r="I1679" s="146">
        <v>-4.4832159735955086</v>
      </c>
    </row>
    <row r="1680" spans="1:9" x14ac:dyDescent="0.25">
      <c r="A1680" s="146">
        <v>1677</v>
      </c>
      <c r="B1680" s="146">
        <v>126.8765899658203</v>
      </c>
      <c r="C1680" s="146">
        <v>126.8765899658203</v>
      </c>
      <c r="D1680" s="90"/>
      <c r="E1680" s="146">
        <v>2456.3274804481671</v>
      </c>
      <c r="F1680" s="146">
        <v>88.267881172987444</v>
      </c>
      <c r="G1680" s="146">
        <v>62.276880999800262</v>
      </c>
      <c r="H1680" s="146">
        <v>-2.2367155463458301</v>
      </c>
      <c r="I1680" s="146">
        <v>-4.4832159735955086</v>
      </c>
    </row>
    <row r="1681" spans="1:9" x14ac:dyDescent="0.25">
      <c r="A1681" s="146">
        <v>1678</v>
      </c>
      <c r="B1681" s="146">
        <v>126.930396270752</v>
      </c>
      <c r="C1681" s="146">
        <v>126.930396270752</v>
      </c>
      <c r="D1681" s="90"/>
      <c r="E1681" s="146">
        <v>2457.3691691116201</v>
      </c>
      <c r="F1681" s="146">
        <v>88.319239128808604</v>
      </c>
      <c r="G1681" s="146">
        <v>61.640836037531948</v>
      </c>
      <c r="H1681" s="146">
        <v>-10.967412530003809</v>
      </c>
      <c r="I1681" s="146">
        <v>4.2474810100624714</v>
      </c>
    </row>
    <row r="1682" spans="1:9" x14ac:dyDescent="0.25">
      <c r="A1682" s="146">
        <v>1679</v>
      </c>
      <c r="B1682" s="146">
        <v>126.87996749877929</v>
      </c>
      <c r="C1682" s="146">
        <v>126.87996749877929</v>
      </c>
      <c r="D1682" s="90"/>
      <c r="E1682" s="146">
        <v>2456.3928693983698</v>
      </c>
      <c r="F1682" s="146">
        <v>88.314118663604418</v>
      </c>
      <c r="G1682" s="146">
        <v>55.781328445560398</v>
      </c>
      <c r="H1682" s="146">
        <v>-6.9383692507807719</v>
      </c>
      <c r="I1682" s="146">
        <v>0.2184377308394323</v>
      </c>
    </row>
    <row r="1683" spans="1:9" x14ac:dyDescent="0.25">
      <c r="A1683" s="146">
        <v>1680</v>
      </c>
      <c r="B1683" s="146">
        <v>126.63671340942381</v>
      </c>
      <c r="C1683" s="146">
        <v>126.63671340942381</v>
      </c>
      <c r="D1683" s="90"/>
      <c r="E1683" s="146">
        <v>2451.683476557846</v>
      </c>
      <c r="F1683" s="146">
        <v>88.350127577712342</v>
      </c>
      <c r="G1683" s="146">
        <v>52.457820190421657</v>
      </c>
      <c r="H1683" s="146">
        <v>-7.462001740514788</v>
      </c>
      <c r="I1683" s="146">
        <v>0.7420702205734484</v>
      </c>
    </row>
    <row r="1684" spans="1:9" x14ac:dyDescent="0.25">
      <c r="A1684" s="146">
        <v>1681</v>
      </c>
      <c r="B1684" s="146">
        <v>126.3935119628906</v>
      </c>
      <c r="C1684" s="146">
        <v>126.3935119628906</v>
      </c>
      <c r="D1684" s="90"/>
      <c r="E1684" s="146">
        <v>2446.9751028809901</v>
      </c>
      <c r="F1684" s="146">
        <v>88.346570197493705</v>
      </c>
      <c r="G1684" s="146">
        <v>52.922186792159088</v>
      </c>
      <c r="H1684" s="146">
        <v>-7.462001740514788</v>
      </c>
      <c r="I1684" s="146">
        <v>0.7420702205734484</v>
      </c>
    </row>
    <row r="1685" spans="1:9" x14ac:dyDescent="0.25">
      <c r="A1685" s="146">
        <v>1682</v>
      </c>
      <c r="B1685" s="146">
        <v>126.151847076416</v>
      </c>
      <c r="C1685" s="146">
        <v>126.151847076416</v>
      </c>
      <c r="D1685" s="90"/>
      <c r="E1685" s="146">
        <v>2442.2964769668879</v>
      </c>
      <c r="F1685" s="146">
        <v>88.303213058391705</v>
      </c>
      <c r="G1685" s="146">
        <v>52.818997566415213</v>
      </c>
      <c r="H1685" s="146">
        <v>-7.462001740514788</v>
      </c>
      <c r="I1685" s="146">
        <v>0.7420702205734484</v>
      </c>
    </row>
    <row r="1686" spans="1:9" x14ac:dyDescent="0.25">
      <c r="A1686" s="146">
        <v>1683</v>
      </c>
      <c r="B1686" s="146">
        <v>125.9382621765137</v>
      </c>
      <c r="C1686" s="146">
        <v>125.9382621765137</v>
      </c>
      <c r="D1686" s="90"/>
      <c r="E1686" s="146">
        <v>2438.1614788621928</v>
      </c>
      <c r="F1686" s="146">
        <v>88.259855919289706</v>
      </c>
      <c r="G1686" s="146">
        <v>53.698858979322381</v>
      </c>
      <c r="H1686" s="146">
        <v>-7.462001740514788</v>
      </c>
      <c r="I1686" s="146">
        <v>0.7420702205734484</v>
      </c>
    </row>
    <row r="1687" spans="1:9" x14ac:dyDescent="0.25">
      <c r="A1687" s="146">
        <v>1684</v>
      </c>
      <c r="B1687" s="146">
        <v>125.76279296875001</v>
      </c>
      <c r="C1687" s="146">
        <v>125.76279296875001</v>
      </c>
      <c r="D1687" s="90"/>
      <c r="E1687" s="146">
        <v>2434.764399565543</v>
      </c>
      <c r="F1687" s="146">
        <v>88.29160791660685</v>
      </c>
      <c r="G1687" s="146">
        <v>54.590277371603918</v>
      </c>
      <c r="H1687" s="146">
        <v>-7.462001740514788</v>
      </c>
      <c r="I1687" s="146">
        <v>0.7420702205734484</v>
      </c>
    </row>
    <row r="1688" spans="1:9" x14ac:dyDescent="0.25">
      <c r="A1688" s="146">
        <v>1685</v>
      </c>
      <c r="B1688" s="146">
        <v>125.64711914062499</v>
      </c>
      <c r="C1688" s="146">
        <v>125.64711914062499</v>
      </c>
      <c r="D1688" s="90"/>
      <c r="E1688" s="146">
        <v>2432.5249572628409</v>
      </c>
      <c r="F1688" s="146">
        <v>88.293229489874165</v>
      </c>
      <c r="G1688" s="146">
        <v>57.496102016510839</v>
      </c>
      <c r="H1688" s="146">
        <v>-6.2960599000439226</v>
      </c>
      <c r="I1688" s="146">
        <v>-0.42387161989741617</v>
      </c>
    </row>
    <row r="1689" spans="1:9" x14ac:dyDescent="0.25">
      <c r="A1689" s="146">
        <v>1686</v>
      </c>
      <c r="B1689" s="146">
        <v>125.65497131347659</v>
      </c>
      <c r="C1689" s="146">
        <v>125.65497131347659</v>
      </c>
      <c r="D1689" s="90"/>
      <c r="E1689" s="146">
        <v>2432.6769751249349</v>
      </c>
      <c r="F1689" s="146">
        <v>88.287878930510331</v>
      </c>
      <c r="G1689" s="146">
        <v>60.234418219396737</v>
      </c>
      <c r="H1689" s="146">
        <v>-4.9201266595211841</v>
      </c>
      <c r="I1689" s="146">
        <v>-1.799804860420156</v>
      </c>
    </row>
    <row r="1690" spans="1:9" x14ac:dyDescent="0.25">
      <c r="A1690" s="146">
        <v>1687</v>
      </c>
      <c r="B1690" s="146">
        <v>125.7401649475098</v>
      </c>
      <c r="C1690" s="146">
        <v>125.7401649475098</v>
      </c>
      <c r="D1690" s="90"/>
      <c r="E1690" s="146">
        <v>2434.3263216631058</v>
      </c>
      <c r="F1690" s="146">
        <v>88.310561097390178</v>
      </c>
      <c r="G1690" s="146">
        <v>64.018485881639634</v>
      </c>
      <c r="H1690" s="146">
        <v>-2.2367155463458301</v>
      </c>
      <c r="I1690" s="146">
        <v>-4.4832159735955086</v>
      </c>
    </row>
    <row r="1691" spans="1:9" x14ac:dyDescent="0.25">
      <c r="A1691" s="146">
        <v>1688</v>
      </c>
      <c r="B1691" s="146">
        <v>126.0765014648437</v>
      </c>
      <c r="C1691" s="146">
        <v>126.0765014648437</v>
      </c>
      <c r="D1691" s="90"/>
      <c r="E1691" s="146">
        <v>2440.8377878873189</v>
      </c>
      <c r="F1691" s="146">
        <v>88.337157527970831</v>
      </c>
      <c r="G1691" s="146">
        <v>76.725868102428478</v>
      </c>
      <c r="H1691" s="146">
        <v>0</v>
      </c>
      <c r="I1691" s="146">
        <v>-6.7199315199413396</v>
      </c>
    </row>
    <row r="1692" spans="1:9" x14ac:dyDescent="0.25">
      <c r="A1692" s="146">
        <v>1689</v>
      </c>
      <c r="B1692" s="146">
        <v>126.7473258972168</v>
      </c>
      <c r="C1692" s="146">
        <v>126.7473258972168</v>
      </c>
      <c r="D1692" s="90"/>
      <c r="E1692" s="146">
        <v>2453.8249314434138</v>
      </c>
      <c r="F1692" s="146">
        <v>88.30306876879591</v>
      </c>
      <c r="G1692" s="146">
        <v>79.688140434718946</v>
      </c>
      <c r="H1692" s="146">
        <v>0</v>
      </c>
      <c r="I1692" s="146">
        <v>-6.7199315199413396</v>
      </c>
    </row>
    <row r="1693" spans="1:9" x14ac:dyDescent="0.25">
      <c r="A1693" s="146">
        <v>1690</v>
      </c>
      <c r="B1693" s="146">
        <v>127.21272659301761</v>
      </c>
      <c r="C1693" s="146">
        <v>127.21272659301761</v>
      </c>
      <c r="D1693" s="90"/>
      <c r="E1693" s="146">
        <v>2462.8350768045329</v>
      </c>
      <c r="F1693" s="146">
        <v>88.323405086883909</v>
      </c>
      <c r="G1693" s="146">
        <v>72.349658722344614</v>
      </c>
      <c r="H1693" s="146">
        <v>-1.0000331616714651</v>
      </c>
      <c r="I1693" s="146">
        <v>-5.7198983582698748</v>
      </c>
    </row>
    <row r="1694" spans="1:9" x14ac:dyDescent="0.25">
      <c r="A1694" s="146">
        <v>1691</v>
      </c>
      <c r="B1694" s="146">
        <v>127.5169250488281</v>
      </c>
      <c r="C1694" s="146">
        <v>127.5169250488281</v>
      </c>
      <c r="D1694" s="90"/>
      <c r="E1694" s="146">
        <v>2468.7243509938739</v>
      </c>
      <c r="F1694" s="146">
        <v>88.24595988027302</v>
      </c>
      <c r="G1694" s="146">
        <v>67.49530715820832</v>
      </c>
      <c r="H1694" s="146">
        <v>-1.1194871115377181</v>
      </c>
      <c r="I1694" s="146">
        <v>-5.6004444084036216</v>
      </c>
    </row>
    <row r="1695" spans="1:9" x14ac:dyDescent="0.25">
      <c r="A1695" s="146">
        <v>1692</v>
      </c>
      <c r="B1695" s="146">
        <v>127.67849121093749</v>
      </c>
      <c r="C1695" s="146">
        <v>127.67849121093749</v>
      </c>
      <c r="D1695" s="90"/>
      <c r="E1695" s="146">
        <v>2471.8522676884099</v>
      </c>
      <c r="F1695" s="146">
        <v>88.184798903821459</v>
      </c>
      <c r="G1695" s="146">
        <v>67.871085395227411</v>
      </c>
      <c r="H1695" s="146">
        <v>-1.1194871115377181</v>
      </c>
      <c r="I1695" s="146">
        <v>-5.6004444084036216</v>
      </c>
    </row>
    <row r="1696" spans="1:9" x14ac:dyDescent="0.25">
      <c r="A1696" s="146">
        <v>1693</v>
      </c>
      <c r="B1696" s="146">
        <v>127.9262809753418</v>
      </c>
      <c r="C1696" s="146">
        <v>127.9262809753418</v>
      </c>
      <c r="D1696" s="90"/>
      <c r="E1696" s="146">
        <v>2476.6494710798629</v>
      </c>
      <c r="F1696" s="146">
        <v>88.123637927369899</v>
      </c>
      <c r="G1696" s="146">
        <v>67.505202958352797</v>
      </c>
      <c r="H1696" s="146">
        <v>-1.1194871115377181</v>
      </c>
      <c r="I1696" s="146">
        <v>-5.6004444084036216</v>
      </c>
    </row>
    <row r="1697" spans="1:9" x14ac:dyDescent="0.25">
      <c r="A1697" s="146">
        <v>1694</v>
      </c>
      <c r="B1697" s="146">
        <v>127.996208190918</v>
      </c>
      <c r="C1697" s="146">
        <v>127.996208190918</v>
      </c>
      <c r="D1697" s="90"/>
      <c r="E1697" s="146">
        <v>2478.0032601539328</v>
      </c>
      <c r="F1697" s="146">
        <v>88.161523212879928</v>
      </c>
      <c r="G1697" s="146">
        <v>61.73614552647895</v>
      </c>
      <c r="H1697" s="146">
        <v>-2.2367155463458301</v>
      </c>
      <c r="I1697" s="146">
        <v>-4.4832159735955086</v>
      </c>
    </row>
    <row r="1698" spans="1:9" x14ac:dyDescent="0.25">
      <c r="A1698" s="146">
        <v>1695</v>
      </c>
      <c r="B1698" s="146">
        <v>127.9834716796875</v>
      </c>
      <c r="C1698" s="146">
        <v>127.9834716796875</v>
      </c>
      <c r="D1698" s="90"/>
      <c r="E1698" s="146">
        <v>2477.7566816279109</v>
      </c>
      <c r="F1698" s="146">
        <v>88.2719461260005</v>
      </c>
      <c r="G1698" s="146">
        <v>61.814501630726433</v>
      </c>
      <c r="H1698" s="146">
        <v>-2.2367155463458301</v>
      </c>
      <c r="I1698" s="146">
        <v>-4.4832159735955086</v>
      </c>
    </row>
    <row r="1699" spans="1:9" x14ac:dyDescent="0.25">
      <c r="A1699" s="146">
        <v>1696</v>
      </c>
      <c r="B1699" s="146">
        <v>128.03544311523439</v>
      </c>
      <c r="C1699" s="146">
        <v>128.03544311523439</v>
      </c>
      <c r="D1699" s="90"/>
      <c r="E1699" s="146">
        <v>2478.762847267818</v>
      </c>
      <c r="F1699" s="146">
        <v>88.36007987674968</v>
      </c>
      <c r="G1699" s="146">
        <v>65.719952874637528</v>
      </c>
      <c r="H1699" s="146">
        <v>-2.2367155463458301</v>
      </c>
      <c r="I1699" s="146">
        <v>-4.4832159735955086</v>
      </c>
    </row>
    <row r="1700" spans="1:9" x14ac:dyDescent="0.25">
      <c r="A1700" s="146">
        <v>1697</v>
      </c>
      <c r="B1700" s="146">
        <v>128.2286361694336</v>
      </c>
      <c r="C1700" s="146">
        <v>128.2286361694336</v>
      </c>
      <c r="D1700" s="90"/>
      <c r="E1700" s="146">
        <v>2482.5030597702912</v>
      </c>
      <c r="F1700" s="146">
        <v>88.46075347751696</v>
      </c>
      <c r="G1700" s="146">
        <v>69.62585594466222</v>
      </c>
      <c r="H1700" s="146">
        <v>-1.1194871115377181</v>
      </c>
      <c r="I1700" s="146">
        <v>-5.6004444084036216</v>
      </c>
    </row>
    <row r="1701" spans="1:9" x14ac:dyDescent="0.25">
      <c r="A1701" s="146">
        <v>1698</v>
      </c>
      <c r="B1701" s="146">
        <v>128.44294738769531</v>
      </c>
      <c r="C1701" s="146">
        <v>128.44294738769531</v>
      </c>
      <c r="D1701" s="90"/>
      <c r="E1701" s="146">
        <v>2486.6521193795252</v>
      </c>
      <c r="F1701" s="146">
        <v>88.456524750437111</v>
      </c>
      <c r="G1701" s="146">
        <v>66.556994247647708</v>
      </c>
      <c r="H1701" s="146">
        <v>-1.1194871115377181</v>
      </c>
      <c r="I1701" s="146">
        <v>-5.6004444084036216</v>
      </c>
    </row>
    <row r="1702" spans="1:9" x14ac:dyDescent="0.25">
      <c r="A1702" s="146">
        <v>1699</v>
      </c>
      <c r="B1702" s="146">
        <v>128.50313720703119</v>
      </c>
      <c r="C1702" s="146">
        <v>128.50313720703119</v>
      </c>
      <c r="D1702" s="90"/>
      <c r="E1702" s="146">
        <v>2487.8173927157482</v>
      </c>
      <c r="F1702" s="146">
        <v>88.557198351204391</v>
      </c>
      <c r="G1702" s="146">
        <v>63.883534238089148</v>
      </c>
      <c r="H1702" s="146">
        <v>-2.2367155463458301</v>
      </c>
      <c r="I1702" s="146">
        <v>-4.4832159735955086</v>
      </c>
    </row>
    <row r="1703" spans="1:9" x14ac:dyDescent="0.25">
      <c r="A1703" s="146">
        <v>1700</v>
      </c>
      <c r="B1703" s="146">
        <v>128.57051544189451</v>
      </c>
      <c r="C1703" s="146">
        <v>128.57051544189451</v>
      </c>
      <c r="D1703" s="90"/>
      <c r="E1703" s="146">
        <v>2489.1218335895401</v>
      </c>
      <c r="F1703" s="146">
        <v>88.646465632649637</v>
      </c>
      <c r="G1703" s="146">
        <v>64.7409101020165</v>
      </c>
      <c r="H1703" s="146">
        <v>-2.2367155463458301</v>
      </c>
      <c r="I1703" s="146">
        <v>-4.4832159735955086</v>
      </c>
    </row>
    <row r="1704" spans="1:9" x14ac:dyDescent="0.25">
      <c r="A1704" s="146">
        <v>1701</v>
      </c>
      <c r="B1704" s="146">
        <v>128.60732421874999</v>
      </c>
      <c r="C1704" s="146">
        <v>128.60732421874999</v>
      </c>
      <c r="D1704" s="90"/>
      <c r="E1704" s="146">
        <v>2489.8344505517089</v>
      </c>
      <c r="F1704" s="146">
        <v>88.747139233416917</v>
      </c>
      <c r="G1704" s="146">
        <v>62.330138792877477</v>
      </c>
      <c r="H1704" s="146">
        <v>-2.2367155463458301</v>
      </c>
      <c r="I1704" s="146">
        <v>-4.4832159735955086</v>
      </c>
    </row>
    <row r="1705" spans="1:9" x14ac:dyDescent="0.25">
      <c r="A1705" s="146">
        <v>1702</v>
      </c>
      <c r="B1705" s="146">
        <v>128.55063934326171</v>
      </c>
      <c r="C1705" s="146">
        <v>128.55063934326171</v>
      </c>
      <c r="D1705" s="90"/>
      <c r="E1705" s="146">
        <v>2488.737032837179</v>
      </c>
      <c r="F1705" s="146">
        <v>88.841979423325583</v>
      </c>
      <c r="G1705" s="146">
        <v>59.933927745705738</v>
      </c>
      <c r="H1705" s="146">
        <v>-4.9201266595211841</v>
      </c>
      <c r="I1705" s="146">
        <v>-1.799804860420156</v>
      </c>
    </row>
    <row r="1706" spans="1:9" x14ac:dyDescent="0.25">
      <c r="A1706" s="146">
        <v>1703</v>
      </c>
      <c r="B1706" s="146">
        <v>128.44566650390621</v>
      </c>
      <c r="C1706" s="146">
        <v>128.44566650390621</v>
      </c>
      <c r="D1706" s="90"/>
      <c r="E1706" s="146">
        <v>2486.7047613986178</v>
      </c>
      <c r="F1706" s="146">
        <v>88.908586627452294</v>
      </c>
      <c r="G1706" s="146">
        <v>58.850358172768622</v>
      </c>
      <c r="H1706" s="146">
        <v>-3.5782013209764858</v>
      </c>
      <c r="I1706" s="146">
        <v>-3.1417301989648538</v>
      </c>
    </row>
    <row r="1707" spans="1:9" x14ac:dyDescent="0.25">
      <c r="A1707" s="146">
        <v>1704</v>
      </c>
      <c r="B1707" s="146">
        <v>128.28541717529299</v>
      </c>
      <c r="C1707" s="146">
        <v>128.28541717529299</v>
      </c>
      <c r="D1707" s="90"/>
      <c r="E1707" s="146">
        <v>2483.6023385663029</v>
      </c>
      <c r="F1707" s="146">
        <v>88.966268545145667</v>
      </c>
      <c r="G1707" s="146">
        <v>55.400664996795769</v>
      </c>
      <c r="H1707" s="146">
        <v>-7.462001740514788</v>
      </c>
      <c r="I1707" s="146">
        <v>0.7420702205734484</v>
      </c>
    </row>
    <row r="1708" spans="1:9" x14ac:dyDescent="0.25">
      <c r="A1708" s="146">
        <v>1705</v>
      </c>
      <c r="B1708" s="146">
        <v>128.0312438964844</v>
      </c>
      <c r="C1708" s="146">
        <v>128.0312438964844</v>
      </c>
      <c r="D1708" s="90"/>
      <c r="E1708" s="146">
        <v>2478.68155050208</v>
      </c>
      <c r="F1708" s="146">
        <v>89.019132487554117</v>
      </c>
      <c r="G1708" s="146">
        <v>56.058858677623903</v>
      </c>
      <c r="H1708" s="146">
        <v>-6.9383692507807719</v>
      </c>
      <c r="I1708" s="146">
        <v>0.2184377308394323</v>
      </c>
    </row>
    <row r="1709" spans="1:9" x14ac:dyDescent="0.25">
      <c r="A1709" s="146">
        <v>1706</v>
      </c>
      <c r="B1709" s="146">
        <v>127.88476028442381</v>
      </c>
      <c r="C1709" s="146">
        <v>127.88476028442381</v>
      </c>
      <c r="D1709" s="90"/>
      <c r="E1709" s="146">
        <v>2475.8456315840472</v>
      </c>
      <c r="F1709" s="146">
        <v>89.045269552582383</v>
      </c>
      <c r="G1709" s="146">
        <v>56.538366973767573</v>
      </c>
      <c r="H1709" s="146">
        <v>-6.9383692507807719</v>
      </c>
      <c r="I1709" s="146">
        <v>0.2184377308394323</v>
      </c>
    </row>
    <row r="1710" spans="1:9" x14ac:dyDescent="0.25">
      <c r="A1710" s="146">
        <v>1707</v>
      </c>
      <c r="B1710" s="146">
        <v>127.58691177368161</v>
      </c>
      <c r="C1710" s="146">
        <v>127.58691177368161</v>
      </c>
      <c r="D1710" s="90"/>
      <c r="E1710" s="146">
        <v>2470.079292166005</v>
      </c>
      <c r="F1710" s="146">
        <v>88.848964583802214</v>
      </c>
      <c r="G1710" s="146">
        <v>48.794085793696283</v>
      </c>
      <c r="H1710" s="146">
        <v>-7.462001740514788</v>
      </c>
      <c r="I1710" s="146">
        <v>0.7420702205734484</v>
      </c>
    </row>
    <row r="1711" spans="1:9" x14ac:dyDescent="0.25">
      <c r="A1711" s="146">
        <v>1708</v>
      </c>
      <c r="B1711" s="146">
        <v>127.109481048584</v>
      </c>
      <c r="C1711" s="146">
        <v>127.109481048584</v>
      </c>
      <c r="D1711" s="90"/>
      <c r="E1711" s="146">
        <v>2460.836245750716</v>
      </c>
      <c r="F1711" s="146">
        <v>88.765732302285514</v>
      </c>
      <c r="G1711" s="146">
        <v>48.06902460982986</v>
      </c>
      <c r="H1711" s="146">
        <v>-7.462001740514788</v>
      </c>
      <c r="I1711" s="146">
        <v>0.7420702205734484</v>
      </c>
    </row>
    <row r="1712" spans="1:9" x14ac:dyDescent="0.25">
      <c r="A1712" s="146">
        <v>1709</v>
      </c>
      <c r="B1712" s="146">
        <v>126.84975128173831</v>
      </c>
      <c r="C1712" s="146">
        <v>126.84975128173831</v>
      </c>
      <c r="D1712" s="90"/>
      <c r="E1712" s="146">
        <v>2455.8078842226728</v>
      </c>
      <c r="F1712" s="146">
        <v>88.682500020768813</v>
      </c>
      <c r="G1712" s="146">
        <v>59.248448457772767</v>
      </c>
      <c r="H1712" s="146">
        <v>-6.1339491059427633</v>
      </c>
      <c r="I1712" s="146">
        <v>-0.58598241399857631</v>
      </c>
    </row>
    <row r="1713" spans="1:9" x14ac:dyDescent="0.25">
      <c r="A1713" s="146">
        <v>1710</v>
      </c>
      <c r="B1713" s="146">
        <v>126.9277282714844</v>
      </c>
      <c r="C1713" s="146">
        <v>126.9277282714844</v>
      </c>
      <c r="D1713" s="90"/>
      <c r="E1713" s="146">
        <v>2457.3175167152199</v>
      </c>
      <c r="F1713" s="146">
        <v>88.723282044872917</v>
      </c>
      <c r="G1713" s="146">
        <v>62.318609006894143</v>
      </c>
      <c r="H1713" s="146">
        <v>-2.2367155463458301</v>
      </c>
      <c r="I1713" s="146">
        <v>-4.4832159735955086</v>
      </c>
    </row>
    <row r="1714" spans="1:9" x14ac:dyDescent="0.25">
      <c r="A1714" s="146">
        <v>1711</v>
      </c>
      <c r="B1714" s="146">
        <v>126.8686820983887</v>
      </c>
      <c r="C1714" s="146">
        <v>126.8686820983887</v>
      </c>
      <c r="D1714" s="90"/>
      <c r="E1714" s="146">
        <v>2456.1743843404502</v>
      </c>
      <c r="F1714" s="146">
        <v>88.690585931415114</v>
      </c>
      <c r="G1714" s="146">
        <v>56.345691598473557</v>
      </c>
      <c r="H1714" s="146">
        <v>-6.9383692507807719</v>
      </c>
      <c r="I1714" s="146">
        <v>0.2184377308394323</v>
      </c>
    </row>
    <row r="1715" spans="1:9" x14ac:dyDescent="0.25">
      <c r="A1715" s="146">
        <v>1712</v>
      </c>
      <c r="B1715" s="146">
        <v>126.7057823181152</v>
      </c>
      <c r="C1715" s="146">
        <v>126.7057823181152</v>
      </c>
      <c r="D1715" s="90"/>
      <c r="E1715" s="146">
        <v>2453.02064883296</v>
      </c>
      <c r="F1715" s="146">
        <v>88.705721368848387</v>
      </c>
      <c r="G1715" s="146">
        <v>55.59868542561798</v>
      </c>
      <c r="H1715" s="146">
        <v>-6.9383692507807719</v>
      </c>
      <c r="I1715" s="146">
        <v>0.2184377308394323</v>
      </c>
    </row>
    <row r="1716" spans="1:9" x14ac:dyDescent="0.25">
      <c r="A1716" s="146">
        <v>1713</v>
      </c>
      <c r="B1716" s="146">
        <v>126.6325164794922</v>
      </c>
      <c r="C1716" s="146">
        <v>126.6325164794922</v>
      </c>
      <c r="D1716" s="90"/>
      <c r="E1716" s="146">
        <v>2451.6022241035721</v>
      </c>
      <c r="F1716" s="146">
        <v>88.700632772911206</v>
      </c>
      <c r="G1716" s="146">
        <v>62.339599377703472</v>
      </c>
      <c r="H1716" s="146">
        <v>-2.2367155463458301</v>
      </c>
      <c r="I1716" s="146">
        <v>-4.4832159735955086</v>
      </c>
    </row>
    <row r="1717" spans="1:9" x14ac:dyDescent="0.25">
      <c r="A1717" s="146">
        <v>1714</v>
      </c>
      <c r="B1717" s="146">
        <v>126.8112297058105</v>
      </c>
      <c r="C1717" s="146">
        <v>126.8112297058105</v>
      </c>
      <c r="D1717" s="90"/>
      <c r="E1717" s="146">
        <v>2455.062107515032</v>
      </c>
      <c r="F1717" s="146">
        <v>88.710893218687275</v>
      </c>
      <c r="G1717" s="146">
        <v>65.988689536439054</v>
      </c>
      <c r="H1717" s="146">
        <v>-3.4930061874353391</v>
      </c>
      <c r="I1717" s="146">
        <v>-3.226925332506001</v>
      </c>
    </row>
    <row r="1718" spans="1:9" x14ac:dyDescent="0.25">
      <c r="A1718" s="146">
        <v>1715</v>
      </c>
      <c r="B1718" s="146">
        <v>126.9517349243164</v>
      </c>
      <c r="C1718" s="146">
        <v>126.9517349243164</v>
      </c>
      <c r="D1718" s="90"/>
      <c r="E1718" s="146">
        <v>2457.782284889402</v>
      </c>
      <c r="F1718" s="146">
        <v>88.751839253686228</v>
      </c>
      <c r="G1718" s="146">
        <v>65.199200801651486</v>
      </c>
      <c r="H1718" s="146">
        <v>-3.4930061874353391</v>
      </c>
      <c r="I1718" s="146">
        <v>-3.226925332506001</v>
      </c>
    </row>
    <row r="1719" spans="1:9" x14ac:dyDescent="0.25">
      <c r="A1719" s="146">
        <v>1716</v>
      </c>
      <c r="B1719" s="146">
        <v>127.1788619995117</v>
      </c>
      <c r="C1719" s="146">
        <v>127.1788619995117</v>
      </c>
      <c r="D1719" s="90"/>
      <c r="E1719" s="146">
        <v>2462.1794591554071</v>
      </c>
      <c r="F1719" s="146">
        <v>88.728768955828528</v>
      </c>
      <c r="G1719" s="146">
        <v>70.51068977143548</v>
      </c>
      <c r="H1719" s="146">
        <v>-2.3757777526272248</v>
      </c>
      <c r="I1719" s="146">
        <v>-4.3441537673141148</v>
      </c>
    </row>
    <row r="1720" spans="1:9" x14ac:dyDescent="0.25">
      <c r="A1720" s="146">
        <v>1717</v>
      </c>
      <c r="B1720" s="146">
        <v>127.5711639404297</v>
      </c>
      <c r="C1720" s="146">
        <v>127.5711639404297</v>
      </c>
      <c r="D1720" s="90"/>
      <c r="E1720" s="146">
        <v>2469.7744145240008</v>
      </c>
      <c r="F1720" s="146">
        <v>88.6007963301237</v>
      </c>
      <c r="G1720" s="146">
        <v>75.502375252954863</v>
      </c>
      <c r="H1720" s="146">
        <v>-0.51243857004681626</v>
      </c>
      <c r="I1720" s="146">
        <v>-6.2074929498945233</v>
      </c>
    </row>
    <row r="1721" spans="1:9" x14ac:dyDescent="0.25">
      <c r="A1721" s="146">
        <v>1718</v>
      </c>
      <c r="B1721" s="146">
        <v>128.05147171020511</v>
      </c>
      <c r="C1721" s="146">
        <v>128.05147171020511</v>
      </c>
      <c r="D1721" s="90"/>
      <c r="E1721" s="146">
        <v>2479.0731604493908</v>
      </c>
      <c r="F1721" s="146">
        <v>88.580275153162987</v>
      </c>
      <c r="G1721" s="146">
        <v>77.349623635411675</v>
      </c>
      <c r="H1721" s="146">
        <v>-0.8374778633158616</v>
      </c>
      <c r="I1721" s="146">
        <v>-5.8824536566254784</v>
      </c>
    </row>
    <row r="1722" spans="1:9" x14ac:dyDescent="0.25">
      <c r="A1722" s="146">
        <v>1719</v>
      </c>
      <c r="B1722" s="146">
        <v>128.5340881347656</v>
      </c>
      <c r="C1722" s="146">
        <v>128.5340881347656</v>
      </c>
      <c r="D1722" s="90"/>
      <c r="E1722" s="146">
        <v>2488.4166018713522</v>
      </c>
      <c r="F1722" s="146">
        <v>88.653008192155625</v>
      </c>
      <c r="G1722" s="146">
        <v>77.757249304493982</v>
      </c>
      <c r="H1722" s="146">
        <v>-0.8374778633158616</v>
      </c>
      <c r="I1722" s="146">
        <v>-5.8824536566254784</v>
      </c>
    </row>
    <row r="1723" spans="1:9" x14ac:dyDescent="0.25">
      <c r="A1723" s="146">
        <v>1720</v>
      </c>
      <c r="B1723" s="146">
        <v>129.00895385742189</v>
      </c>
      <c r="C1723" s="146">
        <v>129.00895385742189</v>
      </c>
      <c r="D1723" s="90"/>
      <c r="E1723" s="146">
        <v>2497.609989906116</v>
      </c>
      <c r="F1723" s="146">
        <v>88.725741231148263</v>
      </c>
      <c r="G1723" s="146">
        <v>77.975975258567701</v>
      </c>
      <c r="H1723" s="146">
        <v>-0.51243857004681626</v>
      </c>
      <c r="I1723" s="146">
        <v>-6.2074929498945233</v>
      </c>
    </row>
    <row r="1724" spans="1:9" x14ac:dyDescent="0.25">
      <c r="A1724" s="146">
        <v>1721</v>
      </c>
      <c r="B1724" s="146">
        <v>129.4656677246094</v>
      </c>
      <c r="C1724" s="146">
        <v>129.4656677246094</v>
      </c>
      <c r="D1724" s="90"/>
      <c r="E1724" s="146">
        <v>2506.451958491311</v>
      </c>
      <c r="F1724" s="146">
        <v>88.767984587469286</v>
      </c>
      <c r="G1724" s="146">
        <v>78.281174494660448</v>
      </c>
      <c r="H1724" s="146">
        <v>-0.51243857004681626</v>
      </c>
      <c r="I1724" s="146">
        <v>-6.2074929498945233</v>
      </c>
    </row>
    <row r="1725" spans="1:9" x14ac:dyDescent="0.25">
      <c r="A1725" s="146">
        <v>1722</v>
      </c>
      <c r="B1725" s="146">
        <v>129.92289428710939</v>
      </c>
      <c r="C1725" s="146">
        <v>129.92289428710939</v>
      </c>
      <c r="D1725" s="90"/>
      <c r="E1725" s="146">
        <v>2515.3038528444149</v>
      </c>
      <c r="F1725" s="146">
        <v>88.810227943790309</v>
      </c>
      <c r="G1725" s="146">
        <v>79.186000947699924</v>
      </c>
      <c r="H1725" s="146">
        <v>-0.51243857004681626</v>
      </c>
      <c r="I1725" s="146">
        <v>-6.2074929498945233</v>
      </c>
    </row>
    <row r="1726" spans="1:9" x14ac:dyDescent="0.25">
      <c r="A1726" s="146">
        <v>1723</v>
      </c>
      <c r="B1726" s="146">
        <v>130.39005584716799</v>
      </c>
      <c r="C1726" s="146">
        <v>130.39005584716799</v>
      </c>
      <c r="D1726" s="90"/>
      <c r="E1726" s="146">
        <v>2524.3480884917481</v>
      </c>
      <c r="F1726" s="146">
        <v>88.737864063083904</v>
      </c>
      <c r="G1726" s="146">
        <v>80.435152343742786</v>
      </c>
      <c r="H1726" s="146">
        <v>-0.37913079868841998</v>
      </c>
      <c r="I1726" s="146">
        <v>-6.3408007212529194</v>
      </c>
    </row>
    <row r="1727" spans="1:9" x14ac:dyDescent="0.25">
      <c r="A1727" s="146">
        <v>1724</v>
      </c>
      <c r="B1727" s="146">
        <v>130.84431610107421</v>
      </c>
      <c r="C1727" s="146">
        <v>130.84431610107421</v>
      </c>
      <c r="D1727" s="90"/>
      <c r="E1727" s="146">
        <v>2533.14255518766</v>
      </c>
      <c r="F1727" s="146">
        <v>88.599479626957475</v>
      </c>
      <c r="G1727" s="146">
        <v>78.420635811844107</v>
      </c>
      <c r="H1727" s="146">
        <v>-0.42530892747602322</v>
      </c>
      <c r="I1727" s="146">
        <v>-6.2946225924653163</v>
      </c>
    </row>
    <row r="1728" spans="1:9" x14ac:dyDescent="0.25">
      <c r="A1728" s="146">
        <v>1725</v>
      </c>
      <c r="B1728" s="146">
        <v>131.11667938232421</v>
      </c>
      <c r="C1728" s="146">
        <v>131.11667938232421</v>
      </c>
      <c r="D1728" s="90"/>
      <c r="E1728" s="146">
        <v>2538.4155012258511</v>
      </c>
      <c r="F1728" s="146">
        <v>88.367577611231923</v>
      </c>
      <c r="G1728" s="146">
        <v>69.756997144429945</v>
      </c>
      <c r="H1728" s="146">
        <v>-2.3757777526272248</v>
      </c>
      <c r="I1728" s="146">
        <v>-4.3441537673141148</v>
      </c>
    </row>
    <row r="1729" spans="1:9" x14ac:dyDescent="0.25">
      <c r="A1729" s="146">
        <v>1726</v>
      </c>
      <c r="B1729" s="146">
        <v>131.13497161865229</v>
      </c>
      <c r="C1729" s="146">
        <v>131.13497161865229</v>
      </c>
      <c r="D1729" s="90"/>
      <c r="E1729" s="146">
        <v>2538.7696384452051</v>
      </c>
      <c r="F1729" s="146">
        <v>88.083695409585985</v>
      </c>
      <c r="G1729" s="146">
        <v>66.159554217529305</v>
      </c>
      <c r="H1729" s="146">
        <v>-3.4930061874353391</v>
      </c>
      <c r="I1729" s="146">
        <v>-3.226925332506001</v>
      </c>
    </row>
    <row r="1730" spans="1:9" x14ac:dyDescent="0.25">
      <c r="A1730" s="146">
        <v>1727</v>
      </c>
      <c r="B1730" s="146">
        <v>131.10756683349609</v>
      </c>
      <c r="C1730" s="146">
        <v>131.10756683349609</v>
      </c>
      <c r="D1730" s="90"/>
      <c r="E1730" s="146">
        <v>2538.239082517644</v>
      </c>
      <c r="F1730" s="146">
        <v>87.901801501369178</v>
      </c>
      <c r="G1730" s="146">
        <v>61.09476726792645</v>
      </c>
      <c r="H1730" s="146">
        <v>-6.1764173006106908</v>
      </c>
      <c r="I1730" s="146">
        <v>-0.54351421933064881</v>
      </c>
    </row>
    <row r="1731" spans="1:9" x14ac:dyDescent="0.25">
      <c r="A1731" s="146">
        <v>1728</v>
      </c>
      <c r="B1731" s="146">
        <v>130.63495330810551</v>
      </c>
      <c r="C1731" s="146">
        <v>130.63495330810551</v>
      </c>
      <c r="D1731" s="90"/>
      <c r="E1731" s="146">
        <v>2529.089296963341</v>
      </c>
      <c r="F1731" s="146">
        <v>87.780204737155458</v>
      </c>
      <c r="G1731" s="146">
        <v>39.623387234001278</v>
      </c>
      <c r="H1731" s="146">
        <v>-7.9285472191188386</v>
      </c>
      <c r="I1731" s="146">
        <v>1.208615699177499</v>
      </c>
    </row>
    <row r="1732" spans="1:9" x14ac:dyDescent="0.25">
      <c r="A1732" s="146">
        <v>1729</v>
      </c>
      <c r="B1732" s="146">
        <v>129.48162841796881</v>
      </c>
      <c r="C1732" s="146">
        <v>129.48162841796881</v>
      </c>
      <c r="D1732" s="90"/>
      <c r="E1732" s="146">
        <v>2506.760957099455</v>
      </c>
      <c r="F1732" s="146">
        <v>87.691378585212277</v>
      </c>
      <c r="G1732" s="146">
        <v>27.500272645465252</v>
      </c>
      <c r="H1732" s="146">
        <v>-3.8350439332801671</v>
      </c>
      <c r="I1732" s="146">
        <v>-2.884887586661173</v>
      </c>
    </row>
    <row r="1733" spans="1:9" x14ac:dyDescent="0.25">
      <c r="A1733" s="146">
        <v>1730</v>
      </c>
      <c r="B1733" s="146">
        <v>128.08439407348629</v>
      </c>
      <c r="C1733" s="146">
        <v>128.08439407348629</v>
      </c>
      <c r="D1733" s="90"/>
      <c r="E1733" s="146">
        <v>2479.710536545887</v>
      </c>
      <c r="F1733" s="146">
        <v>87.872122166316018</v>
      </c>
      <c r="G1733" s="146">
        <v>13.19059761925662</v>
      </c>
      <c r="H1733" s="146">
        <v>-2.7479278816781019</v>
      </c>
      <c r="I1733" s="146">
        <v>-3.9720036382632369</v>
      </c>
    </row>
    <row r="1734" spans="1:9" x14ac:dyDescent="0.25">
      <c r="A1734" s="146">
        <v>1731</v>
      </c>
      <c r="B1734" s="146">
        <v>126.0298606872559</v>
      </c>
      <c r="C1734" s="146">
        <v>126.0298606872559</v>
      </c>
      <c r="D1734" s="90"/>
      <c r="E1734" s="146">
        <v>2439.9348236467958</v>
      </c>
      <c r="F1734" s="146">
        <v>87.950427882710144</v>
      </c>
      <c r="G1734" s="146">
        <v>5.3889988227470607</v>
      </c>
      <c r="H1734" s="146">
        <v>-18.25910230230124</v>
      </c>
      <c r="I1734" s="146">
        <v>11.5391707823599</v>
      </c>
    </row>
    <row r="1735" spans="1:9" x14ac:dyDescent="0.25">
      <c r="A1735" s="146">
        <v>1732</v>
      </c>
      <c r="B1735" s="146">
        <v>124.1070098876953</v>
      </c>
      <c r="C1735" s="146">
        <v>124.1070098876953</v>
      </c>
      <c r="D1735" s="90"/>
      <c r="E1735" s="146">
        <v>2402.7084821992939</v>
      </c>
      <c r="F1735" s="146">
        <v>88.005283145336023</v>
      </c>
      <c r="G1735" s="146">
        <v>7.1993195765741689</v>
      </c>
      <c r="H1735" s="146">
        <v>-3.1754323568293512</v>
      </c>
      <c r="I1735" s="146">
        <v>-3.544499163111988</v>
      </c>
    </row>
    <row r="1736" spans="1:9" x14ac:dyDescent="0.25">
      <c r="A1736" s="146">
        <v>1733</v>
      </c>
      <c r="B1736" s="146">
        <v>122.0750045776367</v>
      </c>
      <c r="C1736" s="146">
        <v>122.0750045776367</v>
      </c>
      <c r="D1736" s="90"/>
      <c r="E1736" s="146">
        <v>2363.3689122687169</v>
      </c>
      <c r="F1736" s="146">
        <v>88.036047362415687</v>
      </c>
      <c r="G1736" s="146">
        <v>0</v>
      </c>
      <c r="H1736" s="146">
        <v>-29.900438059297532</v>
      </c>
      <c r="I1736" s="146">
        <v>23.180506539356191</v>
      </c>
    </row>
    <row r="1737" spans="1:9" x14ac:dyDescent="0.25">
      <c r="A1737" s="146">
        <v>1734</v>
      </c>
      <c r="B1737" s="146">
        <v>119.82816848754879</v>
      </c>
      <c r="C1737" s="146">
        <v>119.82816848754879</v>
      </c>
      <c r="D1737" s="90"/>
      <c r="E1737" s="146">
        <v>2319.8702240266039</v>
      </c>
      <c r="F1737" s="146">
        <v>88.060294030076363</v>
      </c>
      <c r="G1737" s="146">
        <v>0</v>
      </c>
      <c r="H1737" s="146">
        <v>-25.94026518450357</v>
      </c>
      <c r="I1737" s="146">
        <v>19.220333664562229</v>
      </c>
    </row>
    <row r="1738" spans="1:9" x14ac:dyDescent="0.25">
      <c r="A1738" s="146">
        <v>1735</v>
      </c>
      <c r="B1738" s="146">
        <v>117.2809532165527</v>
      </c>
      <c r="C1738" s="146">
        <v>117.2809532165527</v>
      </c>
      <c r="D1738" s="90"/>
      <c r="E1738" s="146">
        <v>2270.5562026578832</v>
      </c>
      <c r="F1738" s="146">
        <v>88.093317218558141</v>
      </c>
      <c r="G1738" s="146">
        <v>0</v>
      </c>
      <c r="H1738" s="146">
        <v>-29.189047526508851</v>
      </c>
      <c r="I1738" s="146">
        <v>22.469116006567511</v>
      </c>
    </row>
    <row r="1739" spans="1:9" x14ac:dyDescent="0.25">
      <c r="A1739" s="146">
        <v>1736</v>
      </c>
      <c r="B1739" s="146">
        <v>114.32802734374999</v>
      </c>
      <c r="C1739" s="146">
        <v>114.32802734374999</v>
      </c>
      <c r="D1739" s="90"/>
      <c r="E1739" s="146">
        <v>2213.387634594651</v>
      </c>
      <c r="F1739" s="146">
        <v>87.954985791900427</v>
      </c>
      <c r="G1739" s="146">
        <v>0</v>
      </c>
      <c r="H1739" s="146">
        <v>-25.86741381436245</v>
      </c>
      <c r="I1739" s="146">
        <v>19.14748229442111</v>
      </c>
    </row>
    <row r="1740" spans="1:9" x14ac:dyDescent="0.25">
      <c r="A1740" s="146">
        <v>1737</v>
      </c>
      <c r="B1740" s="146">
        <v>112.1178070068359</v>
      </c>
      <c r="C1740" s="146">
        <v>112.1178070068359</v>
      </c>
      <c r="D1740" s="90"/>
      <c r="E1740" s="146">
        <v>2170.597826381254</v>
      </c>
      <c r="F1740" s="146">
        <v>88.049457537081153</v>
      </c>
      <c r="G1740" s="146">
        <v>0</v>
      </c>
      <c r="H1740" s="146">
        <v>-28.644147418208011</v>
      </c>
      <c r="I1740" s="146">
        <v>21.92421589826667</v>
      </c>
    </row>
    <row r="1741" spans="1:9" x14ac:dyDescent="0.25">
      <c r="A1741" s="146">
        <v>1738</v>
      </c>
      <c r="B1741" s="146">
        <v>110.1340126037598</v>
      </c>
      <c r="C1741" s="146">
        <v>110.1340126037598</v>
      </c>
      <c r="D1741" s="90"/>
      <c r="E1741" s="146">
        <v>2132.1916183554231</v>
      </c>
      <c r="F1741" s="146">
        <v>88.11543074520138</v>
      </c>
      <c r="G1741" s="146">
        <v>0</v>
      </c>
      <c r="H1741" s="146">
        <v>-28.197466832208601</v>
      </c>
      <c r="I1741" s="146">
        <v>21.477535312267261</v>
      </c>
    </row>
    <row r="1742" spans="1:9" x14ac:dyDescent="0.25">
      <c r="A1742" s="146">
        <v>1739</v>
      </c>
      <c r="B1742" s="146">
        <v>107.9919288635254</v>
      </c>
      <c r="C1742" s="146">
        <v>107.9919288635254</v>
      </c>
      <c r="D1742" s="90"/>
      <c r="E1742" s="146">
        <v>2090.7209328808499</v>
      </c>
      <c r="F1742" s="146">
        <v>88.135975335675596</v>
      </c>
      <c r="G1742" s="146">
        <v>0</v>
      </c>
      <c r="H1742" s="146">
        <v>-26.196890525645141</v>
      </c>
      <c r="I1742" s="146">
        <v>19.476959005703801</v>
      </c>
    </row>
    <row r="1743" spans="1:9" x14ac:dyDescent="0.25">
      <c r="A1743" s="146">
        <v>1740</v>
      </c>
      <c r="B1743" s="146">
        <v>105.1355453491211</v>
      </c>
      <c r="C1743" s="146">
        <v>105.1355453491211</v>
      </c>
      <c r="D1743" s="90"/>
      <c r="E1743" s="146">
        <v>2035.4214223642091</v>
      </c>
      <c r="F1743" s="146">
        <v>88.187470006638904</v>
      </c>
      <c r="G1743" s="146">
        <v>0</v>
      </c>
      <c r="H1743" s="146">
        <v>-27.932756885419341</v>
      </c>
      <c r="I1743" s="146">
        <v>21.212825365478</v>
      </c>
    </row>
    <row r="1744" spans="1:9" x14ac:dyDescent="0.25">
      <c r="A1744" s="146">
        <v>1741</v>
      </c>
      <c r="B1744" s="146">
        <v>102.9174217224121</v>
      </c>
      <c r="C1744" s="146">
        <v>102.9174217224121</v>
      </c>
      <c r="D1744" s="90"/>
      <c r="E1744" s="146">
        <v>1992.4786066660231</v>
      </c>
      <c r="F1744" s="146">
        <v>88.218249718952322</v>
      </c>
      <c r="G1744" s="146">
        <v>0</v>
      </c>
      <c r="H1744" s="146">
        <v>-28.197466832208601</v>
      </c>
      <c r="I1744" s="146">
        <v>21.477535312267261</v>
      </c>
    </row>
    <row r="1745" spans="1:9" x14ac:dyDescent="0.25">
      <c r="A1745" s="146">
        <v>1742</v>
      </c>
      <c r="B1745" s="146">
        <v>101.10916671752931</v>
      </c>
      <c r="C1745" s="146">
        <v>101.10916671752931</v>
      </c>
      <c r="D1745" s="90"/>
      <c r="E1745" s="146">
        <v>1957.4708368217341</v>
      </c>
      <c r="F1745" s="146">
        <v>88.314006491869705</v>
      </c>
      <c r="G1745" s="146">
        <v>0</v>
      </c>
      <c r="H1745" s="146">
        <v>-28.907345285049399</v>
      </c>
      <c r="I1745" s="146">
        <v>22.187413765108062</v>
      </c>
    </row>
    <row r="1746" spans="1:9" x14ac:dyDescent="0.25">
      <c r="A1746" s="146">
        <v>1743</v>
      </c>
      <c r="B1746" s="146">
        <v>99.325325775146482</v>
      </c>
      <c r="C1746" s="146">
        <v>99.325325775146482</v>
      </c>
      <c r="D1746" s="90"/>
      <c r="E1746" s="146">
        <v>1922.9357225921999</v>
      </c>
      <c r="F1746" s="146">
        <v>88.326122097648863</v>
      </c>
      <c r="G1746" s="146">
        <v>0</v>
      </c>
      <c r="H1746" s="146">
        <v>-28.262167693498991</v>
      </c>
      <c r="I1746" s="146">
        <v>21.542236173557651</v>
      </c>
    </row>
    <row r="1747" spans="1:9" x14ac:dyDescent="0.25">
      <c r="A1747" s="146">
        <v>1744</v>
      </c>
      <c r="B1747" s="146">
        <v>97.718420410156256</v>
      </c>
      <c r="C1747" s="146">
        <v>97.718420410156256</v>
      </c>
      <c r="D1747" s="90"/>
      <c r="E1747" s="146">
        <v>1891.826076537176</v>
      </c>
      <c r="F1747" s="146">
        <v>88.366270206617045</v>
      </c>
      <c r="G1747" s="146">
        <v>2.876439785558333</v>
      </c>
      <c r="H1747" s="146">
        <v>-31.268784373459319</v>
      </c>
      <c r="I1747" s="146">
        <v>24.548852853517982</v>
      </c>
    </row>
    <row r="1748" spans="1:9" x14ac:dyDescent="0.25">
      <c r="A1748" s="146">
        <v>1745</v>
      </c>
      <c r="B1748" s="146">
        <v>96.232594299316403</v>
      </c>
      <c r="C1748" s="146">
        <v>96.232594299316403</v>
      </c>
      <c r="D1748" s="90"/>
      <c r="E1748" s="146">
        <v>1863.0605216920569</v>
      </c>
      <c r="F1748" s="146">
        <v>88.444333772028472</v>
      </c>
      <c r="G1748" s="146">
        <v>3.1801254274764439</v>
      </c>
      <c r="H1748" s="146">
        <v>-34.122952774693097</v>
      </c>
      <c r="I1748" s="146">
        <v>27.40302125475176</v>
      </c>
    </row>
    <row r="1749" spans="1:9" x14ac:dyDescent="0.25">
      <c r="A1749" s="146">
        <v>1746</v>
      </c>
      <c r="B1749" s="146">
        <v>94.822500610351568</v>
      </c>
      <c r="C1749" s="146">
        <v>94.822500610351568</v>
      </c>
      <c r="D1749" s="90"/>
      <c r="E1749" s="146">
        <v>1835.761144563905</v>
      </c>
      <c r="F1749" s="146">
        <v>88.522397337439898</v>
      </c>
      <c r="G1749" s="146">
        <v>5.2165211462480006</v>
      </c>
      <c r="H1749" s="146">
        <v>-3.810966424303837</v>
      </c>
      <c r="I1749" s="146">
        <v>-2.9089650956375031</v>
      </c>
    </row>
    <row r="1750" spans="1:9" x14ac:dyDescent="0.25">
      <c r="A1750" s="146">
        <v>1747</v>
      </c>
      <c r="B1750" s="146">
        <v>93.711029052734375</v>
      </c>
      <c r="C1750" s="146">
        <v>93.711029052734375</v>
      </c>
      <c r="D1750" s="90"/>
      <c r="E1750" s="146">
        <v>1814.243084128587</v>
      </c>
      <c r="F1750" s="146">
        <v>88.64935710516994</v>
      </c>
      <c r="G1750" s="146">
        <v>8.3591884334422453</v>
      </c>
      <c r="H1750" s="146">
        <v>-2.7987042965029749</v>
      </c>
      <c r="I1750" s="146">
        <v>-3.9212272234383652</v>
      </c>
    </row>
    <row r="1751" spans="1:9" x14ac:dyDescent="0.25">
      <c r="A1751" s="146">
        <v>1748</v>
      </c>
      <c r="B1751" s="146">
        <v>92.639543151855463</v>
      </c>
      <c r="C1751" s="146">
        <v>92.639543151855463</v>
      </c>
      <c r="D1751" s="90"/>
      <c r="E1751" s="146">
        <v>1793.4991449673071</v>
      </c>
      <c r="F1751" s="146">
        <v>88.776316872899983</v>
      </c>
      <c r="G1751" s="146">
        <v>8.0804353038960279</v>
      </c>
      <c r="H1751" s="146">
        <v>-2.7987042965029749</v>
      </c>
      <c r="I1751" s="146">
        <v>-3.9212272234383652</v>
      </c>
    </row>
    <row r="1752" spans="1:9" x14ac:dyDescent="0.25">
      <c r="A1752" s="146">
        <v>1749</v>
      </c>
      <c r="B1752" s="146">
        <v>91.615708160400388</v>
      </c>
      <c r="C1752" s="146">
        <v>91.615708160400388</v>
      </c>
      <c r="D1752" s="90"/>
      <c r="E1752" s="146">
        <v>1773.6777261726099</v>
      </c>
      <c r="F1752" s="146">
        <v>88.893129064602576</v>
      </c>
      <c r="G1752" s="146">
        <v>8.1165093882634167</v>
      </c>
      <c r="H1752" s="146">
        <v>-2.7987042965029749</v>
      </c>
      <c r="I1752" s="146">
        <v>-3.9212272234383652</v>
      </c>
    </row>
    <row r="1753" spans="1:9" x14ac:dyDescent="0.25">
      <c r="A1753" s="146">
        <v>1750</v>
      </c>
      <c r="B1753" s="146">
        <v>90.653561401367185</v>
      </c>
      <c r="C1753" s="146">
        <v>90.653561401367185</v>
      </c>
      <c r="D1753" s="90"/>
      <c r="E1753" s="146">
        <v>1755.0505899524919</v>
      </c>
      <c r="F1753" s="146">
        <v>88.965880976150558</v>
      </c>
      <c r="G1753" s="146">
        <v>11.592034615832651</v>
      </c>
      <c r="H1753" s="146">
        <v>-2.1304761148157079</v>
      </c>
      <c r="I1753" s="146">
        <v>-4.5894554051256318</v>
      </c>
    </row>
    <row r="1754" spans="1:9" x14ac:dyDescent="0.25">
      <c r="A1754" s="146">
        <v>1751</v>
      </c>
      <c r="B1754" s="146">
        <v>90.038356018066409</v>
      </c>
      <c r="C1754" s="146">
        <v>90.038356018066409</v>
      </c>
      <c r="D1754" s="90"/>
      <c r="E1754" s="146">
        <v>1743.140229739246</v>
      </c>
      <c r="F1754" s="146">
        <v>88.986929695919315</v>
      </c>
      <c r="G1754" s="146">
        <v>17.759462042805691</v>
      </c>
      <c r="H1754" s="146">
        <v>-4.5778927559517211</v>
      </c>
      <c r="I1754" s="146">
        <v>-2.142038763989619</v>
      </c>
    </row>
    <row r="1755" spans="1:9" x14ac:dyDescent="0.25">
      <c r="A1755" s="146">
        <v>1752</v>
      </c>
      <c r="B1755" s="146">
        <v>89.636761474609372</v>
      </c>
      <c r="C1755" s="146">
        <v>89.636761474609372</v>
      </c>
      <c r="D1755" s="90"/>
      <c r="E1755" s="146">
        <v>1735.3653698272849</v>
      </c>
      <c r="F1755" s="146">
        <v>89.035058482601983</v>
      </c>
      <c r="G1755" s="146">
        <v>19.331359079982811</v>
      </c>
      <c r="H1755" s="146">
        <v>-4.5778927559517211</v>
      </c>
      <c r="I1755" s="146">
        <v>-2.142038763989619</v>
      </c>
    </row>
    <row r="1756" spans="1:9" x14ac:dyDescent="0.25">
      <c r="A1756" s="146">
        <v>1753</v>
      </c>
      <c r="B1756" s="146">
        <v>89.232721710205084</v>
      </c>
      <c r="C1756" s="146">
        <v>89.232721710205084</v>
      </c>
      <c r="D1756" s="90"/>
      <c r="E1756" s="146">
        <v>1727.5431705014089</v>
      </c>
      <c r="F1756" s="146">
        <v>89.098316493752733</v>
      </c>
      <c r="G1756" s="146">
        <v>17.464482461703341</v>
      </c>
      <c r="H1756" s="146">
        <v>-4.5778927559517211</v>
      </c>
      <c r="I1756" s="146">
        <v>-2.142038763989619</v>
      </c>
    </row>
    <row r="1757" spans="1:9" x14ac:dyDescent="0.25">
      <c r="A1757" s="146">
        <v>1754</v>
      </c>
      <c r="B1757" s="146">
        <v>88.711380004882813</v>
      </c>
      <c r="C1757" s="146">
        <v>88.711380004882813</v>
      </c>
      <c r="D1757" s="90"/>
      <c r="E1757" s="146">
        <v>1717.450008651522</v>
      </c>
      <c r="F1757" s="146">
        <v>89.025167399817519</v>
      </c>
      <c r="G1757" s="146">
        <v>15.33069566740353</v>
      </c>
      <c r="H1757" s="146">
        <v>-6.137756361787023</v>
      </c>
      <c r="I1757" s="146">
        <v>-0.58217515815431664</v>
      </c>
    </row>
    <row r="1758" spans="1:9" x14ac:dyDescent="0.25">
      <c r="A1758" s="146">
        <v>1755</v>
      </c>
      <c r="B1758" s="146">
        <v>88.156330871582028</v>
      </c>
      <c r="C1758" s="146">
        <v>88.156330871582028</v>
      </c>
      <c r="D1758" s="90"/>
      <c r="E1758" s="146">
        <v>1706.704271873027</v>
      </c>
      <c r="F1758" s="146">
        <v>89.062186727013753</v>
      </c>
      <c r="G1758" s="146">
        <v>15.88608320115047</v>
      </c>
      <c r="H1758" s="146">
        <v>-4.5778927559517211</v>
      </c>
      <c r="I1758" s="146">
        <v>-2.142038763989619</v>
      </c>
    </row>
    <row r="1759" spans="1:9" x14ac:dyDescent="0.25">
      <c r="A1759" s="146">
        <v>1756</v>
      </c>
      <c r="B1759" s="146">
        <v>87.683883666992188</v>
      </c>
      <c r="C1759" s="146">
        <v>87.683883666992188</v>
      </c>
      <c r="D1759" s="90"/>
      <c r="E1759" s="146">
        <v>1697.5577062851</v>
      </c>
      <c r="F1759" s="146">
        <v>89.021416936210287</v>
      </c>
      <c r="G1759" s="146">
        <v>16.728252666449499</v>
      </c>
      <c r="H1759" s="146">
        <v>-4.5778927559517211</v>
      </c>
      <c r="I1759" s="146">
        <v>-2.142038763989619</v>
      </c>
    </row>
    <row r="1760" spans="1:9" x14ac:dyDescent="0.25">
      <c r="A1760" s="146">
        <v>1757</v>
      </c>
      <c r="B1760" s="146">
        <v>87.237799072265631</v>
      </c>
      <c r="C1760" s="146">
        <v>87.237799072265631</v>
      </c>
      <c r="D1760" s="90"/>
      <c r="E1760" s="146">
        <v>1688.9215201381789</v>
      </c>
      <c r="F1760" s="146">
        <v>89.113510903536977</v>
      </c>
      <c r="G1760" s="146">
        <v>17.312376037664961</v>
      </c>
      <c r="H1760" s="146">
        <v>-4.5778927559517211</v>
      </c>
      <c r="I1760" s="146">
        <v>-2.142038763989619</v>
      </c>
    </row>
    <row r="1761" spans="1:9" x14ac:dyDescent="0.25">
      <c r="A1761" s="146">
        <v>1758</v>
      </c>
      <c r="B1761" s="146">
        <v>86.847019195556641</v>
      </c>
      <c r="C1761" s="146">
        <v>86.847019195556641</v>
      </c>
      <c r="D1761" s="90"/>
      <c r="E1761" s="146">
        <v>1681.3560318930661</v>
      </c>
      <c r="F1761" s="146">
        <v>89.077795373434967</v>
      </c>
      <c r="G1761" s="146">
        <v>17.290965312299619</v>
      </c>
      <c r="H1761" s="146">
        <v>-4.5778927559517211</v>
      </c>
      <c r="I1761" s="146">
        <v>-2.142038763989619</v>
      </c>
    </row>
    <row r="1762" spans="1:9" x14ac:dyDescent="0.25">
      <c r="A1762" s="146">
        <v>1759</v>
      </c>
      <c r="B1762" s="146">
        <v>86.389517211914068</v>
      </c>
      <c r="C1762" s="146">
        <v>86.389517211914068</v>
      </c>
      <c r="D1762" s="90"/>
      <c r="E1762" s="146">
        <v>1672.498805393808</v>
      </c>
      <c r="F1762" s="146">
        <v>89.042079843332957</v>
      </c>
      <c r="G1762" s="146">
        <v>14.98559802010992</v>
      </c>
      <c r="H1762" s="146">
        <v>-6.0226972214181904</v>
      </c>
      <c r="I1762" s="146">
        <v>-0.69723429852315011</v>
      </c>
    </row>
    <row r="1763" spans="1:9" x14ac:dyDescent="0.25">
      <c r="A1763" s="146">
        <v>1760</v>
      </c>
      <c r="B1763" s="146">
        <v>85.805891418457037</v>
      </c>
      <c r="C1763" s="146">
        <v>85.805891418457037</v>
      </c>
      <c r="D1763" s="90"/>
      <c r="E1763" s="146">
        <v>1661.1998252182441</v>
      </c>
      <c r="F1763" s="146">
        <v>88.989996654649588</v>
      </c>
      <c r="G1763" s="146">
        <v>12.47654758398861</v>
      </c>
      <c r="H1763" s="146">
        <v>-2.4383357385094762</v>
      </c>
      <c r="I1763" s="146">
        <v>-4.2815957814318644</v>
      </c>
    </row>
    <row r="1764" spans="1:9" x14ac:dyDescent="0.25">
      <c r="A1764" s="146">
        <v>1761</v>
      </c>
      <c r="B1764" s="146">
        <v>85.167107391357419</v>
      </c>
      <c r="C1764" s="146">
        <v>85.167107391357419</v>
      </c>
      <c r="D1764" s="90"/>
      <c r="E1764" s="146">
        <v>1648.8329830745611</v>
      </c>
      <c r="F1764" s="146">
        <v>89.063608162719618</v>
      </c>
      <c r="G1764" s="146">
        <v>13.093212658882999</v>
      </c>
      <c r="H1764" s="146">
        <v>-2.4383357385094762</v>
      </c>
      <c r="I1764" s="146">
        <v>-4.2815957814318644</v>
      </c>
    </row>
    <row r="1765" spans="1:9" x14ac:dyDescent="0.25">
      <c r="A1765" s="146">
        <v>1762</v>
      </c>
      <c r="B1765" s="146">
        <v>84.648877716064447</v>
      </c>
      <c r="C1765" s="146">
        <v>84.648877716064447</v>
      </c>
      <c r="D1765" s="90"/>
      <c r="E1765" s="146">
        <v>1638.8000700450671</v>
      </c>
      <c r="F1765" s="146">
        <v>89.010683591076841</v>
      </c>
      <c r="G1765" s="146">
        <v>14.91846921000878</v>
      </c>
      <c r="H1765" s="146">
        <v>-6.0226972214181904</v>
      </c>
      <c r="I1765" s="146">
        <v>-0.69723429852315011</v>
      </c>
    </row>
    <row r="1766" spans="1:9" x14ac:dyDescent="0.25">
      <c r="A1766" s="146">
        <v>1763</v>
      </c>
      <c r="B1766" s="146">
        <v>84.1260986328125</v>
      </c>
      <c r="C1766" s="146">
        <v>84.1260986328125</v>
      </c>
      <c r="D1766" s="90"/>
      <c r="E1766" s="146">
        <v>1628.679080595861</v>
      </c>
      <c r="F1766" s="146">
        <v>89.085136482106279</v>
      </c>
      <c r="G1766" s="146">
        <v>12.03850223991715</v>
      </c>
      <c r="H1766" s="146">
        <v>-3.0116132535698772</v>
      </c>
      <c r="I1766" s="146">
        <v>-3.708318266371462</v>
      </c>
    </row>
    <row r="1767" spans="1:9" x14ac:dyDescent="0.25">
      <c r="A1767" s="146">
        <v>1764</v>
      </c>
      <c r="B1767" s="146">
        <v>83.433283233642584</v>
      </c>
      <c r="C1767" s="146">
        <v>83.433283233642584</v>
      </c>
      <c r="D1767" s="90"/>
      <c r="E1767" s="146">
        <v>1615.266192494777</v>
      </c>
      <c r="F1767" s="146">
        <v>89.032211910463502</v>
      </c>
      <c r="G1767" s="146">
        <v>10.851363645192031</v>
      </c>
      <c r="H1767" s="146">
        <v>-2.492987466668577</v>
      </c>
      <c r="I1767" s="146">
        <v>-4.2269440532727636</v>
      </c>
    </row>
    <row r="1768" spans="1:9" x14ac:dyDescent="0.25">
      <c r="A1768" s="146">
        <v>1765</v>
      </c>
      <c r="B1768" s="146">
        <v>82.833776855468756</v>
      </c>
      <c r="C1768" s="146">
        <v>82.833776855468756</v>
      </c>
      <c r="D1768" s="90"/>
      <c r="E1768" s="146">
        <v>1603.6597646123039</v>
      </c>
      <c r="F1768" s="146">
        <v>89.085046988719014</v>
      </c>
      <c r="G1768" s="146">
        <v>12.674000404937701</v>
      </c>
      <c r="H1768" s="146">
        <v>-3.2247233237604371</v>
      </c>
      <c r="I1768" s="146">
        <v>-3.4952081961809029</v>
      </c>
    </row>
    <row r="1769" spans="1:9" x14ac:dyDescent="0.25">
      <c r="A1769" s="146">
        <v>1766</v>
      </c>
      <c r="B1769" s="146">
        <v>82.24755859375</v>
      </c>
      <c r="C1769" s="146">
        <v>82.24755859375</v>
      </c>
      <c r="D1769" s="90"/>
      <c r="E1769" s="146">
        <v>1592.310594318649</v>
      </c>
      <c r="F1769" s="146">
        <v>89.01134598726172</v>
      </c>
      <c r="G1769" s="146">
        <v>10.52988028667008</v>
      </c>
      <c r="H1769" s="146">
        <v>-1.869580545065991</v>
      </c>
      <c r="I1769" s="146">
        <v>-4.8503509748753491</v>
      </c>
    </row>
    <row r="1770" spans="1:9" x14ac:dyDescent="0.25">
      <c r="A1770" s="146">
        <v>1767</v>
      </c>
      <c r="B1770" s="146">
        <v>81.486476898193359</v>
      </c>
      <c r="C1770" s="146">
        <v>81.486476898193359</v>
      </c>
      <c r="D1770" s="90"/>
      <c r="E1770" s="146">
        <v>1577.5760724957861</v>
      </c>
      <c r="F1770" s="146">
        <v>89.036812762184624</v>
      </c>
      <c r="G1770" s="146">
        <v>7.4921729934982517</v>
      </c>
      <c r="H1770" s="146">
        <v>-3.196704855998604</v>
      </c>
      <c r="I1770" s="146">
        <v>-3.5232266639427361</v>
      </c>
    </row>
    <row r="1771" spans="1:9" x14ac:dyDescent="0.25">
      <c r="A1771" s="146">
        <v>1768</v>
      </c>
      <c r="B1771" s="146">
        <v>80.609414672851557</v>
      </c>
      <c r="C1771" s="146">
        <v>80.609414672851557</v>
      </c>
      <c r="D1771" s="90"/>
      <c r="E1771" s="146">
        <v>1560.5961706340599</v>
      </c>
      <c r="F1771" s="146">
        <v>88.96493603719388</v>
      </c>
      <c r="G1771" s="146">
        <v>5.6625029231706003</v>
      </c>
      <c r="H1771" s="146">
        <v>-2.602842565997959</v>
      </c>
      <c r="I1771" s="146">
        <v>-4.117088953943381</v>
      </c>
    </row>
    <row r="1772" spans="1:9" x14ac:dyDescent="0.25">
      <c r="A1772" s="146">
        <v>1769</v>
      </c>
      <c r="B1772" s="146">
        <v>79.602733612060547</v>
      </c>
      <c r="C1772" s="146">
        <v>79.602733612060547</v>
      </c>
      <c r="D1772" s="90"/>
      <c r="E1772" s="146">
        <v>1541.1068514906799</v>
      </c>
      <c r="F1772" s="146">
        <v>89.019595391915942</v>
      </c>
      <c r="G1772" s="146">
        <v>3.0052620404933572</v>
      </c>
      <c r="H1772" s="146">
        <v>-15.036682255434529</v>
      </c>
      <c r="I1772" s="146">
        <v>8.3167507354931907</v>
      </c>
    </row>
    <row r="1773" spans="1:9" x14ac:dyDescent="0.25">
      <c r="A1773" s="146">
        <v>1770</v>
      </c>
      <c r="B1773" s="146">
        <v>78.364145660400396</v>
      </c>
      <c r="C1773" s="146">
        <v>78.364145660400396</v>
      </c>
      <c r="D1773" s="90"/>
      <c r="E1773" s="146">
        <v>1517.127820974219</v>
      </c>
      <c r="F1773" s="146">
        <v>89.04290772718727</v>
      </c>
      <c r="G1773" s="146">
        <v>0</v>
      </c>
      <c r="H1773" s="146">
        <v>-32.71041605463752</v>
      </c>
      <c r="I1773" s="146">
        <v>25.990484534696179</v>
      </c>
    </row>
    <row r="1774" spans="1:9" x14ac:dyDescent="0.25">
      <c r="A1774" s="146">
        <v>1771</v>
      </c>
      <c r="B1774" s="146">
        <v>76.645417785644526</v>
      </c>
      <c r="C1774" s="146">
        <v>76.645417785644526</v>
      </c>
      <c r="D1774" s="90"/>
      <c r="E1774" s="146">
        <v>1483.8532940397199</v>
      </c>
      <c r="F1774" s="146">
        <v>88.923288923875504</v>
      </c>
      <c r="G1774" s="146">
        <v>0</v>
      </c>
      <c r="H1774" s="146">
        <v>-26.552541990621471</v>
      </c>
      <c r="I1774" s="146">
        <v>19.83261047068013</v>
      </c>
    </row>
    <row r="1775" spans="1:9" x14ac:dyDescent="0.25">
      <c r="A1775" s="146">
        <v>1772</v>
      </c>
      <c r="B1775" s="146">
        <v>73.3987434387207</v>
      </c>
      <c r="C1775" s="146">
        <v>73.3987434387207</v>
      </c>
      <c r="D1775" s="90"/>
      <c r="E1775" s="146">
        <v>1420.9977631607489</v>
      </c>
      <c r="F1775" s="146">
        <v>88.946955871819227</v>
      </c>
      <c r="G1775" s="146">
        <v>0</v>
      </c>
      <c r="H1775" s="146">
        <v>-22.84747152798937</v>
      </c>
      <c r="I1775" s="146">
        <v>16.12754000804803</v>
      </c>
    </row>
    <row r="1776" spans="1:9" x14ac:dyDescent="0.25">
      <c r="A1776" s="146">
        <v>1773</v>
      </c>
      <c r="B1776" s="146">
        <v>69.762416839599609</v>
      </c>
      <c r="C1776" s="146">
        <v>69.762416839599609</v>
      </c>
      <c r="D1776" s="90"/>
      <c r="E1776" s="146">
        <v>1350.5985748178721</v>
      </c>
      <c r="F1776" s="146">
        <v>88.952076236340744</v>
      </c>
      <c r="G1776" s="146">
        <v>0</v>
      </c>
      <c r="H1776" s="146">
        <v>-21.286635732568399</v>
      </c>
      <c r="I1776" s="146">
        <v>14.56670421262706</v>
      </c>
    </row>
    <row r="1777" spans="1:9" x14ac:dyDescent="0.25">
      <c r="A1777" s="146">
        <v>1774</v>
      </c>
      <c r="B1777" s="146">
        <v>66.720904541015628</v>
      </c>
      <c r="C1777" s="146">
        <v>66.720904541015628</v>
      </c>
      <c r="D1777" s="90"/>
      <c r="E1777" s="146">
        <v>1291.714975856507</v>
      </c>
      <c r="F1777" s="146">
        <v>88.989348427315903</v>
      </c>
      <c r="G1777" s="146">
        <v>0</v>
      </c>
      <c r="H1777" s="146">
        <v>-29.85282199085233</v>
      </c>
      <c r="I1777" s="146">
        <v>23.13289047091099</v>
      </c>
    </row>
    <row r="1778" spans="1:9" x14ac:dyDescent="0.25">
      <c r="A1778" s="146">
        <v>1775</v>
      </c>
      <c r="B1778" s="146">
        <v>63.603234481811533</v>
      </c>
      <c r="C1778" s="146">
        <v>63.603234481811533</v>
      </c>
      <c r="D1778" s="90"/>
      <c r="E1778" s="146">
        <v>1231.356964631138</v>
      </c>
      <c r="F1778" s="146">
        <v>89.024930789718084</v>
      </c>
      <c r="G1778" s="146">
        <v>0</v>
      </c>
      <c r="H1778" s="146">
        <v>-25.388735863284701</v>
      </c>
      <c r="I1778" s="146">
        <v>18.668804343343361</v>
      </c>
    </row>
    <row r="1779" spans="1:9" x14ac:dyDescent="0.25">
      <c r="A1779" s="146">
        <v>1776</v>
      </c>
      <c r="B1779" s="146">
        <v>60.498272323608397</v>
      </c>
      <c r="C1779" s="146">
        <v>60.498272323608397</v>
      </c>
      <c r="D1779" s="90"/>
      <c r="E1779" s="146">
        <v>1171.2449780384929</v>
      </c>
      <c r="F1779" s="146">
        <v>89.060513152120265</v>
      </c>
      <c r="G1779" s="146">
        <v>0</v>
      </c>
      <c r="H1779" s="146">
        <v>-28.766428350820281</v>
      </c>
      <c r="I1779" s="146">
        <v>22.04649683087894</v>
      </c>
    </row>
    <row r="1780" spans="1:9" x14ac:dyDescent="0.25">
      <c r="A1780" s="146">
        <v>1777</v>
      </c>
      <c r="B1780" s="146">
        <v>57.874334716796866</v>
      </c>
      <c r="C1780" s="146">
        <v>57.874334716796866</v>
      </c>
      <c r="D1780" s="90"/>
      <c r="E1780" s="146">
        <v>1334.314456152867</v>
      </c>
      <c r="F1780" s="146">
        <v>89.058964085012917</v>
      </c>
      <c r="G1780" s="146">
        <v>0</v>
      </c>
      <c r="H1780" s="146">
        <v>-28.191722960877549</v>
      </c>
      <c r="I1780" s="146">
        <v>21.471791440936201</v>
      </c>
    </row>
    <row r="1781" spans="1:9" x14ac:dyDescent="0.25">
      <c r="A1781" s="146">
        <v>1778</v>
      </c>
      <c r="B1781" s="146">
        <v>55.490584182739248</v>
      </c>
      <c r="C1781" s="146">
        <v>55.490584182739248</v>
      </c>
      <c r="D1781" s="90"/>
      <c r="E1781" s="146">
        <v>1279.3561950684059</v>
      </c>
      <c r="F1781" s="146">
        <v>89.015314108000013</v>
      </c>
      <c r="G1781" s="146">
        <v>0</v>
      </c>
      <c r="H1781" s="146">
        <v>-25.10064840146288</v>
      </c>
      <c r="I1781" s="146">
        <v>18.38071688152154</v>
      </c>
    </row>
    <row r="1782" spans="1:9" x14ac:dyDescent="0.25">
      <c r="A1782" s="146">
        <v>1779</v>
      </c>
      <c r="B1782" s="146">
        <v>53.142570877075187</v>
      </c>
      <c r="C1782" s="146">
        <v>53.142570877075187</v>
      </c>
      <c r="D1782" s="90"/>
      <c r="E1782" s="146">
        <v>1225.2218691652599</v>
      </c>
      <c r="F1782" s="146">
        <v>89.049272706306951</v>
      </c>
      <c r="G1782" s="146">
        <v>0</v>
      </c>
      <c r="H1782" s="146">
        <v>-6.2835114608371656</v>
      </c>
      <c r="I1782" s="146">
        <v>-0.43642005910417309</v>
      </c>
    </row>
    <row r="1783" spans="1:9" x14ac:dyDescent="0.25">
      <c r="A1783" s="146">
        <v>1780</v>
      </c>
      <c r="B1783" s="146">
        <v>50.452739334106447</v>
      </c>
      <c r="C1783" s="146">
        <v>50.452739334106447</v>
      </c>
      <c r="D1783" s="90"/>
      <c r="E1783" s="146">
        <v>1433.7967454831839</v>
      </c>
      <c r="F1783" s="146">
        <v>89.039982047988019</v>
      </c>
      <c r="G1783" s="146">
        <v>0</v>
      </c>
      <c r="H1783" s="146">
        <v>-11.20953117370688</v>
      </c>
      <c r="I1783" s="146">
        <v>4.4895996537655396</v>
      </c>
    </row>
    <row r="1784" spans="1:9" x14ac:dyDescent="0.25">
      <c r="A1784" s="146">
        <v>1781</v>
      </c>
      <c r="B1784" s="146">
        <v>46.784289932250978</v>
      </c>
      <c r="C1784" s="146">
        <v>46.784289932250978</v>
      </c>
      <c r="D1784" s="90"/>
      <c r="E1784" s="146">
        <v>1329.5445109609161</v>
      </c>
      <c r="F1784" s="146">
        <v>88.98604626209098</v>
      </c>
      <c r="G1784" s="146">
        <v>0</v>
      </c>
      <c r="H1784" s="146">
        <v>-11.20953117370688</v>
      </c>
      <c r="I1784" s="146">
        <v>4.4895996537655396</v>
      </c>
    </row>
    <row r="1785" spans="1:9" x14ac:dyDescent="0.25">
      <c r="A1785" s="146">
        <v>1782</v>
      </c>
      <c r="B1785" s="146">
        <v>43.808806610107418</v>
      </c>
      <c r="C1785" s="146">
        <v>43.808806610107418</v>
      </c>
      <c r="D1785" s="90"/>
      <c r="E1785" s="146">
        <v>1244.9854095159551</v>
      </c>
      <c r="F1785" s="146">
        <v>89.032417552837359</v>
      </c>
      <c r="G1785" s="146">
        <v>0</v>
      </c>
      <c r="H1785" s="146">
        <v>-9.7446250496412148</v>
      </c>
      <c r="I1785" s="146">
        <v>3.0246935296998751</v>
      </c>
    </row>
    <row r="1786" spans="1:9" x14ac:dyDescent="0.25">
      <c r="A1786" s="146">
        <v>1783</v>
      </c>
      <c r="B1786" s="146">
        <v>40.972831726074219</v>
      </c>
      <c r="C1786" s="146">
        <v>40.972831726074219</v>
      </c>
      <c r="D1786" s="90"/>
      <c r="E1786" s="146">
        <v>1164.3909440287241</v>
      </c>
      <c r="F1786" s="146">
        <v>88.958092453768799</v>
      </c>
      <c r="G1786" s="146">
        <v>0</v>
      </c>
      <c r="H1786" s="146">
        <v>-21.87919511610912</v>
      </c>
      <c r="I1786" s="146">
        <v>15.159263596167779</v>
      </c>
    </row>
    <row r="1787" spans="1:9" x14ac:dyDescent="0.25">
      <c r="A1787" s="146">
        <v>1784</v>
      </c>
      <c r="B1787" s="146">
        <v>38.048738861083983</v>
      </c>
      <c r="C1787" s="146">
        <v>38.048738861083983</v>
      </c>
      <c r="D1787" s="90"/>
      <c r="E1787" s="146">
        <v>1081.292287966666</v>
      </c>
      <c r="F1787" s="146">
        <v>88.972728826750313</v>
      </c>
      <c r="G1787" s="146">
        <v>0</v>
      </c>
      <c r="H1787" s="146">
        <v>-11.20953117370688</v>
      </c>
      <c r="I1787" s="146">
        <v>4.4895996537655396</v>
      </c>
    </row>
    <row r="1788" spans="1:9" x14ac:dyDescent="0.25">
      <c r="A1788" s="146">
        <v>1785</v>
      </c>
      <c r="B1788" s="146">
        <v>34.107568359375001</v>
      </c>
      <c r="C1788" s="146">
        <v>34.107568359375001</v>
      </c>
      <c r="D1788" s="90"/>
      <c r="E1788" s="146">
        <v>1315.066231093647</v>
      </c>
      <c r="F1788" s="146">
        <v>88.997459209079281</v>
      </c>
      <c r="G1788" s="146">
        <v>0</v>
      </c>
      <c r="H1788" s="146">
        <v>-10.841200968376221</v>
      </c>
      <c r="I1788" s="146">
        <v>4.1212694484348846</v>
      </c>
    </row>
    <row r="1789" spans="1:9" x14ac:dyDescent="0.25">
      <c r="A1789" s="146">
        <v>1786</v>
      </c>
      <c r="B1789" s="146">
        <v>31.27007007598877</v>
      </c>
      <c r="C1789" s="146">
        <v>31.27007007598877</v>
      </c>
      <c r="D1789" s="90"/>
      <c r="E1789" s="146">
        <v>1205.662413912944</v>
      </c>
      <c r="F1789" s="146">
        <v>89.048573513875198</v>
      </c>
      <c r="G1789" s="146">
        <v>0</v>
      </c>
      <c r="H1789" s="146">
        <v>-5.4970473766445078</v>
      </c>
      <c r="I1789" s="146">
        <v>-1.222884143296832</v>
      </c>
    </row>
    <row r="1790" spans="1:9" x14ac:dyDescent="0.25">
      <c r="A1790" s="146">
        <v>1787</v>
      </c>
      <c r="B1790" s="146">
        <v>28.87763500213623</v>
      </c>
      <c r="C1790" s="146">
        <v>28.87763500213623</v>
      </c>
      <c r="D1790" s="90"/>
      <c r="E1790" s="146">
        <v>1113.418647293247</v>
      </c>
      <c r="F1790" s="146">
        <v>89.039282855556266</v>
      </c>
      <c r="G1790" s="146">
        <v>0</v>
      </c>
      <c r="H1790" s="146">
        <v>-8.6524179727312696</v>
      </c>
      <c r="I1790" s="146">
        <v>1.9324864527899299</v>
      </c>
    </row>
    <row r="1791" spans="1:9" x14ac:dyDescent="0.25">
      <c r="A1791" s="146">
        <v>1788</v>
      </c>
      <c r="B1791" s="146">
        <v>27.278369522094732</v>
      </c>
      <c r="C1791" s="146">
        <v>27.278369522094732</v>
      </c>
      <c r="D1791" s="90"/>
      <c r="E1791" s="146">
        <v>1680.6696951719009</v>
      </c>
      <c r="F1791" s="146">
        <v>89.027639779101463</v>
      </c>
      <c r="G1791" s="146">
        <v>0</v>
      </c>
      <c r="H1791" s="146">
        <v>-8.7171188340216528</v>
      </c>
      <c r="I1791" s="146">
        <v>1.9971873140803129</v>
      </c>
    </row>
    <row r="1792" spans="1:9" x14ac:dyDescent="0.25">
      <c r="A1792" s="146">
        <v>1789</v>
      </c>
      <c r="B1792" s="146">
        <v>25.34098205566406</v>
      </c>
      <c r="C1792" s="146">
        <v>25.34098205566406</v>
      </c>
      <c r="D1792" s="90"/>
      <c r="E1792" s="146">
        <v>1561.30374846462</v>
      </c>
      <c r="F1792" s="146">
        <v>89.052141846844108</v>
      </c>
      <c r="G1792" s="146">
        <v>0</v>
      </c>
      <c r="H1792" s="146">
        <v>-9.0990985587306898</v>
      </c>
      <c r="I1792" s="146">
        <v>2.3791670387893502</v>
      </c>
    </row>
    <row r="1793" spans="1:9" x14ac:dyDescent="0.25">
      <c r="A1793" s="146">
        <v>1790</v>
      </c>
      <c r="B1793" s="146">
        <v>23.359586906433101</v>
      </c>
      <c r="C1793" s="146">
        <v>23.359586906433101</v>
      </c>
      <c r="D1793" s="90"/>
      <c r="E1793" s="146">
        <v>1439.2264088063309</v>
      </c>
      <c r="F1793" s="146">
        <v>88.953782015663279</v>
      </c>
      <c r="G1793" s="146">
        <v>0</v>
      </c>
      <c r="H1793" s="146">
        <v>-9.0990985587306898</v>
      </c>
      <c r="I1793" s="146">
        <v>2.3791670387893502</v>
      </c>
    </row>
    <row r="1794" spans="1:9" x14ac:dyDescent="0.25">
      <c r="A1794" s="146">
        <v>1791</v>
      </c>
      <c r="B1794" s="146">
        <v>21.228174781799321</v>
      </c>
      <c r="C1794" s="146">
        <v>21.228174781799321</v>
      </c>
      <c r="D1794" s="90"/>
      <c r="E1794" s="146">
        <v>1307.9062518998669</v>
      </c>
      <c r="F1794" s="146">
        <v>88.97860968781896</v>
      </c>
      <c r="G1794" s="146">
        <v>0</v>
      </c>
      <c r="H1794" s="146">
        <v>-22.592098914335509</v>
      </c>
      <c r="I1794" s="146">
        <v>15.872167394394159</v>
      </c>
    </row>
    <row r="1795" spans="1:9" x14ac:dyDescent="0.25">
      <c r="A1795" s="146">
        <v>1792</v>
      </c>
      <c r="B1795" s="146">
        <v>18.777920341491701</v>
      </c>
      <c r="C1795" s="146">
        <v>18.777920341491701</v>
      </c>
      <c r="D1795" s="90"/>
      <c r="E1795" s="146">
        <v>1156.941643111579</v>
      </c>
      <c r="F1795" s="146">
        <v>89.012568286125898</v>
      </c>
      <c r="G1795" s="146">
        <v>0</v>
      </c>
      <c r="H1795" s="146">
        <v>-9.8096577216829353</v>
      </c>
      <c r="I1795" s="146">
        <v>3.0897262017415961</v>
      </c>
    </row>
    <row r="1796" spans="1:9" x14ac:dyDescent="0.25">
      <c r="A1796" s="146">
        <v>1793</v>
      </c>
      <c r="B1796" s="146">
        <v>15.952125167846679</v>
      </c>
      <c r="C1796" s="146">
        <v>15.952125167846679</v>
      </c>
      <c r="D1796" s="90"/>
      <c r="E1796" s="146">
        <v>982.83929035690062</v>
      </c>
      <c r="F1796" s="146">
        <v>89.027204659107412</v>
      </c>
      <c r="G1796" s="146">
        <v>0</v>
      </c>
      <c r="H1796" s="146">
        <v>-5.1526607319716344</v>
      </c>
      <c r="I1796" s="146">
        <v>-1.5672707879697061</v>
      </c>
    </row>
    <row r="1797" spans="1:9" x14ac:dyDescent="0.25">
      <c r="A1797" s="146">
        <v>1794</v>
      </c>
      <c r="B1797" s="146">
        <v>13.271645259857181</v>
      </c>
      <c r="C1797" s="146">
        <v>13.271645259857181</v>
      </c>
      <c r="D1797" s="90"/>
      <c r="E1797" s="146">
        <v>1580.693869179267</v>
      </c>
      <c r="F1797" s="146">
        <v>89.036349836595988</v>
      </c>
      <c r="G1797" s="146">
        <v>0</v>
      </c>
      <c r="H1797" s="146">
        <v>-5.1526607319716344</v>
      </c>
      <c r="I1797" s="146">
        <v>-1.5672707879697061</v>
      </c>
    </row>
    <row r="1798" spans="1:9" x14ac:dyDescent="0.25">
      <c r="A1798" s="146">
        <v>1795</v>
      </c>
      <c r="B1798" s="146">
        <v>10.269358253479</v>
      </c>
      <c r="C1798" s="146">
        <v>10.269358253479</v>
      </c>
      <c r="D1798" s="90"/>
      <c r="E1798" s="146">
        <v>800</v>
      </c>
      <c r="F1798" s="146">
        <v>88.929213484594044</v>
      </c>
      <c r="G1798" s="146">
        <v>2.1883892776039109</v>
      </c>
      <c r="H1798" s="146">
        <v>0</v>
      </c>
      <c r="I1798" s="146">
        <v>-6.7199315199413396</v>
      </c>
    </row>
    <row r="1799" spans="1:9" x14ac:dyDescent="0.25">
      <c r="A1799" s="146">
        <v>1796</v>
      </c>
      <c r="B1799" s="146">
        <v>6.7400760173797609</v>
      </c>
      <c r="C1799" s="146">
        <v>6.7400760173797609</v>
      </c>
      <c r="D1799" s="90"/>
      <c r="E1799" s="146">
        <v>800</v>
      </c>
      <c r="F1799" s="146">
        <v>88.971449261243507</v>
      </c>
      <c r="G1799" s="146">
        <v>2.1883892776039109</v>
      </c>
      <c r="H1799" s="146">
        <v>0</v>
      </c>
      <c r="I1799" s="146">
        <v>-6.7199315199413396</v>
      </c>
    </row>
    <row r="1800" spans="1:9" x14ac:dyDescent="0.25">
      <c r="A1800" s="146">
        <v>1797</v>
      </c>
      <c r="B1800" s="146">
        <v>2.5359818845987321</v>
      </c>
      <c r="C1800" s="146">
        <v>2.5359818845987321</v>
      </c>
      <c r="D1800" s="90"/>
      <c r="E1800" s="146">
        <v>800</v>
      </c>
      <c r="F1800" s="146">
        <v>89.013685037892969</v>
      </c>
      <c r="G1800" s="146">
        <v>2.1883892776039109</v>
      </c>
      <c r="H1800" s="146">
        <v>0</v>
      </c>
      <c r="I1800" s="146">
        <v>-6.7199315199413396</v>
      </c>
    </row>
    <row r="1801" spans="1:9" x14ac:dyDescent="0.25">
      <c r="A1801" s="146">
        <v>1798</v>
      </c>
      <c r="B1801" s="146">
        <v>0.1416837461292744</v>
      </c>
      <c r="C1801" s="146">
        <v>0.1416837461292744</v>
      </c>
      <c r="D1801" s="90"/>
      <c r="E1801" s="146">
        <v>800</v>
      </c>
      <c r="F1801" s="146">
        <v>89.055920814542432</v>
      </c>
      <c r="G1801" s="146">
        <v>2.1883892776039109</v>
      </c>
      <c r="H1801" s="146">
        <v>0</v>
      </c>
      <c r="I1801" s="146">
        <v>-6.7199315199413396</v>
      </c>
    </row>
    <row r="1802" spans="1:9" x14ac:dyDescent="0.25">
      <c r="A1802" s="146">
        <v>1799</v>
      </c>
      <c r="B1802" s="146">
        <v>1.529400930739939E-2</v>
      </c>
      <c r="C1802" s="146">
        <v>1.529400930739939E-2</v>
      </c>
      <c r="D1802" s="90"/>
      <c r="E1802" s="146">
        <v>800</v>
      </c>
      <c r="F1802" s="146">
        <v>89.086226695954579</v>
      </c>
      <c r="G1802" s="146">
        <v>2.1883892776039109</v>
      </c>
      <c r="H1802" s="146">
        <v>-9.6412292701518361</v>
      </c>
      <c r="I1802" s="146">
        <v>2.921297750210496</v>
      </c>
    </row>
    <row r="1803" spans="1:9" x14ac:dyDescent="0.25">
      <c r="A1803" s="146">
        <v>1800</v>
      </c>
      <c r="B1803" s="146">
        <v>0</v>
      </c>
      <c r="C1803" s="146">
        <v>0</v>
      </c>
      <c r="D1803" s="90"/>
      <c r="E1803" s="146">
        <v>800</v>
      </c>
      <c r="F1803" s="146">
        <v>89.117865741039978</v>
      </c>
      <c r="G1803" s="146">
        <v>2.1883892776039109</v>
      </c>
      <c r="H1803" s="146">
        <v>-3.1456843464448241</v>
      </c>
      <c r="I1803" s="146">
        <v>-3.574247173496516</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v>0</v>
      </c>
      <c r="B3" s="146">
        <v>0</v>
      </c>
      <c r="C3" s="146">
        <v>0</v>
      </c>
      <c r="D3" s="90"/>
      <c r="E3" s="146">
        <v>809.79020270499655</v>
      </c>
      <c r="F3" s="146">
        <v>23</v>
      </c>
      <c r="G3" s="146">
        <v>2.8484845455546548</v>
      </c>
      <c r="H3" s="146">
        <v>0</v>
      </c>
      <c r="I3" s="146">
        <v>-6.7199315199413414</v>
      </c>
    </row>
    <row r="4" spans="1:9" x14ac:dyDescent="0.25">
      <c r="A4" s="146">
        <v>1</v>
      </c>
      <c r="B4" s="146">
        <v>0</v>
      </c>
      <c r="C4" s="146">
        <v>0</v>
      </c>
      <c r="D4" s="90"/>
      <c r="E4" s="146">
        <v>809.79020270499655</v>
      </c>
      <c r="F4" s="146">
        <v>23</v>
      </c>
      <c r="G4" s="146">
        <v>2.8067120882015</v>
      </c>
      <c r="H4" s="146">
        <v>0</v>
      </c>
      <c r="I4" s="146">
        <v>-6.7199315199413414</v>
      </c>
    </row>
    <row r="5" spans="1:9" x14ac:dyDescent="0.25">
      <c r="A5" s="146">
        <v>2</v>
      </c>
      <c r="B5" s="146">
        <v>0</v>
      </c>
      <c r="C5" s="146">
        <v>0</v>
      </c>
      <c r="D5" s="90"/>
      <c r="E5" s="146">
        <v>809.79020270499655</v>
      </c>
      <c r="F5" s="146">
        <v>23.026198834180828</v>
      </c>
      <c r="G5" s="146">
        <v>2.8534321160057181</v>
      </c>
      <c r="H5" s="146">
        <v>0</v>
      </c>
      <c r="I5" s="146">
        <v>-6.7199315199413414</v>
      </c>
    </row>
    <row r="6" spans="1:9" x14ac:dyDescent="0.25">
      <c r="A6" s="146">
        <v>3</v>
      </c>
      <c r="B6" s="146">
        <v>0</v>
      </c>
      <c r="C6" s="146">
        <v>0</v>
      </c>
      <c r="D6" s="90"/>
      <c r="E6" s="146">
        <v>809.79020270499655</v>
      </c>
      <c r="F6" s="146">
        <v>23.05239766836166</v>
      </c>
      <c r="G6" s="146">
        <v>2.8113429559994629</v>
      </c>
      <c r="H6" s="146">
        <v>0</v>
      </c>
      <c r="I6" s="146">
        <v>-6.7199315199413414</v>
      </c>
    </row>
    <row r="7" spans="1:9" x14ac:dyDescent="0.25">
      <c r="A7" s="146">
        <v>4</v>
      </c>
      <c r="B7" s="146">
        <v>0</v>
      </c>
      <c r="C7" s="146">
        <v>0</v>
      </c>
      <c r="D7" s="90"/>
      <c r="E7" s="146">
        <v>809.79020270499655</v>
      </c>
      <c r="F7" s="146">
        <v>23.078596502542499</v>
      </c>
      <c r="G7" s="146">
        <v>2.8393263897261476</v>
      </c>
      <c r="H7" s="146">
        <v>0</v>
      </c>
      <c r="I7" s="146">
        <v>-6.7199315199413414</v>
      </c>
    </row>
    <row r="8" spans="1:9" x14ac:dyDescent="0.25">
      <c r="A8" s="146">
        <v>5</v>
      </c>
      <c r="B8" s="146">
        <v>0</v>
      </c>
      <c r="C8" s="146">
        <v>0</v>
      </c>
      <c r="D8" s="90"/>
      <c r="E8" s="146">
        <v>809.79020270499655</v>
      </c>
      <c r="F8" s="146">
        <v>23.104795336723331</v>
      </c>
      <c r="G8" s="146">
        <v>2.8129896813849635</v>
      </c>
      <c r="H8" s="146">
        <v>0</v>
      </c>
      <c r="I8" s="146">
        <v>-6.7199315199413414</v>
      </c>
    </row>
    <row r="9" spans="1:9" x14ac:dyDescent="0.25">
      <c r="A9" s="146">
        <v>6</v>
      </c>
      <c r="B9" s="146">
        <v>0</v>
      </c>
      <c r="C9" s="146">
        <v>0</v>
      </c>
      <c r="D9" s="90"/>
      <c r="E9" s="146">
        <v>809.79020270499655</v>
      </c>
      <c r="F9" s="146">
        <v>23.13099417090416</v>
      </c>
      <c r="G9" s="146">
        <v>2.8172475559461039</v>
      </c>
      <c r="H9" s="146">
        <v>0</v>
      </c>
      <c r="I9" s="146">
        <v>-6.7199315199413414</v>
      </c>
    </row>
    <row r="10" spans="1:9" x14ac:dyDescent="0.25">
      <c r="A10" s="146">
        <v>7</v>
      </c>
      <c r="B10" s="146">
        <v>0</v>
      </c>
      <c r="C10" s="146">
        <v>0</v>
      </c>
      <c r="D10" s="90"/>
      <c r="E10" s="146">
        <v>809.79020270499655</v>
      </c>
      <c r="F10" s="146">
        <v>23.157193005084991</v>
      </c>
      <c r="G10" s="146">
        <v>2.8566124398397807</v>
      </c>
      <c r="H10" s="146">
        <v>0</v>
      </c>
      <c r="I10" s="146">
        <v>-6.7199315199413414</v>
      </c>
    </row>
    <row r="11" spans="1:9" x14ac:dyDescent="0.25">
      <c r="A11" s="146">
        <v>8</v>
      </c>
      <c r="B11" s="146">
        <v>0</v>
      </c>
      <c r="C11" s="146">
        <v>0</v>
      </c>
      <c r="D11" s="90"/>
      <c r="E11" s="146">
        <v>809.79020270499655</v>
      </c>
      <c r="F11" s="146">
        <v>23.18339183926582</v>
      </c>
      <c r="G11" s="146">
        <v>2.8440110609778206</v>
      </c>
      <c r="H11" s="146">
        <v>0</v>
      </c>
      <c r="I11" s="146">
        <v>-6.7199315199413414</v>
      </c>
    </row>
    <row r="12" spans="1:9" x14ac:dyDescent="0.25">
      <c r="A12" s="146">
        <v>9</v>
      </c>
      <c r="B12" s="146">
        <v>0</v>
      </c>
      <c r="C12" s="146">
        <v>0</v>
      </c>
      <c r="D12" s="90"/>
      <c r="E12" s="146">
        <v>809.79020270499655</v>
      </c>
      <c r="F12" s="146">
        <v>23.209590673446659</v>
      </c>
      <c r="G12" s="146">
        <v>2.8412446218069185</v>
      </c>
      <c r="H12" s="146">
        <v>0</v>
      </c>
      <c r="I12" s="146">
        <v>-6.7199315199413414</v>
      </c>
    </row>
    <row r="13" spans="1:9" x14ac:dyDescent="0.25">
      <c r="A13" s="146">
        <v>10</v>
      </c>
      <c r="B13" s="146">
        <v>0</v>
      </c>
      <c r="C13" s="146">
        <v>0</v>
      </c>
      <c r="D13" s="90"/>
      <c r="E13" s="146">
        <v>809.79020270499655</v>
      </c>
      <c r="F13" s="146">
        <v>23.235789507627491</v>
      </c>
      <c r="G13" s="146">
        <v>2.8408938962282391</v>
      </c>
      <c r="H13" s="146">
        <v>0</v>
      </c>
      <c r="I13" s="146">
        <v>-6.7199315199413414</v>
      </c>
    </row>
    <row r="14" spans="1:9" x14ac:dyDescent="0.25">
      <c r="A14" s="146">
        <v>11</v>
      </c>
      <c r="B14" s="146">
        <v>4.076245055586407E-3</v>
      </c>
      <c r="C14" s="146">
        <v>4.0763509797064803E-3</v>
      </c>
      <c r="D14" s="90"/>
      <c r="E14" s="146">
        <v>809.79020270499655</v>
      </c>
      <c r="F14" s="146">
        <v>23.262825399637219</v>
      </c>
      <c r="G14" s="146">
        <v>2.842425961974484</v>
      </c>
      <c r="H14" s="146">
        <v>0</v>
      </c>
      <c r="I14" s="146">
        <v>-6.7199315199413414</v>
      </c>
    </row>
    <row r="15" spans="1:9" x14ac:dyDescent="0.25">
      <c r="A15" s="146">
        <v>12</v>
      </c>
      <c r="B15" s="146">
        <v>0.65787471888922355</v>
      </c>
      <c r="C15" s="146">
        <v>0.6549794317719535</v>
      </c>
      <c r="D15" s="90"/>
      <c r="E15" s="146">
        <v>809.79020270499655</v>
      </c>
      <c r="F15" s="146">
        <v>23.287498086690899</v>
      </c>
      <c r="G15" s="146">
        <v>2.8229980876532283</v>
      </c>
      <c r="H15" s="146">
        <v>0</v>
      </c>
      <c r="I15" s="146">
        <v>-6.7199315199413414</v>
      </c>
    </row>
    <row r="16" spans="1:9" x14ac:dyDescent="0.25">
      <c r="A16" s="146">
        <v>13</v>
      </c>
      <c r="B16" s="146">
        <v>1.407330760875515</v>
      </c>
      <c r="C16" s="146">
        <v>1.405057724685387</v>
      </c>
      <c r="D16" s="90"/>
      <c r="E16" s="146">
        <v>809.79020270499655</v>
      </c>
      <c r="F16" s="146">
        <v>23.309663891792301</v>
      </c>
      <c r="G16" s="146">
        <v>2.8397160579988197</v>
      </c>
      <c r="H16" s="146">
        <v>0</v>
      </c>
      <c r="I16" s="146">
        <v>-6.7199315199413414</v>
      </c>
    </row>
    <row r="17" spans="1:9" x14ac:dyDescent="0.25">
      <c r="A17" s="146">
        <v>14</v>
      </c>
      <c r="B17" s="146">
        <v>3.724381145239581</v>
      </c>
      <c r="C17" s="146">
        <v>3.7875124602851371</v>
      </c>
      <c r="D17" s="90"/>
      <c r="E17" s="146">
        <v>809.79020270499655</v>
      </c>
      <c r="F17" s="146">
        <v>23.32664662599564</v>
      </c>
      <c r="G17" s="146">
        <v>2.8249419818215111</v>
      </c>
      <c r="H17" s="146">
        <v>0</v>
      </c>
      <c r="I17" s="146">
        <v>-6.7199315199413414</v>
      </c>
    </row>
    <row r="18" spans="1:9" x14ac:dyDescent="0.25">
      <c r="A18" s="146">
        <v>15</v>
      </c>
      <c r="B18" s="146">
        <v>9.1163250605706949</v>
      </c>
      <c r="C18" s="146">
        <v>9.0419248619239738</v>
      </c>
      <c r="D18" s="90"/>
      <c r="E18" s="146">
        <v>1085.782421888247</v>
      </c>
      <c r="F18" s="146">
        <v>23.328476637601849</v>
      </c>
      <c r="G18" s="146">
        <v>17.17708761538605</v>
      </c>
      <c r="H18" s="146">
        <v>0</v>
      </c>
      <c r="I18" s="146">
        <v>-6.7199315199413414</v>
      </c>
    </row>
    <row r="19" spans="1:9" x14ac:dyDescent="0.25">
      <c r="A19" s="146">
        <v>16</v>
      </c>
      <c r="B19" s="146">
        <v>14.338442462185711</v>
      </c>
      <c r="C19" s="146">
        <v>14.22473035781357</v>
      </c>
      <c r="D19" s="90"/>
      <c r="E19" s="146">
        <v>883.44163645543358</v>
      </c>
      <c r="F19" s="146">
        <v>23.360846281051639</v>
      </c>
      <c r="G19" s="146">
        <v>15.994894645001251</v>
      </c>
      <c r="H19" s="146">
        <v>0</v>
      </c>
      <c r="I19" s="146">
        <v>-6.7199315199413414</v>
      </c>
    </row>
    <row r="20" spans="1:9" x14ac:dyDescent="0.25">
      <c r="A20" s="146">
        <v>17</v>
      </c>
      <c r="B20" s="146">
        <v>15.876559424251941</v>
      </c>
      <c r="C20" s="146">
        <v>15.770893390417029</v>
      </c>
      <c r="D20" s="90"/>
      <c r="E20" s="146">
        <v>978.183548189102</v>
      </c>
      <c r="F20" s="146">
        <v>23.37954169511795</v>
      </c>
      <c r="G20" s="146">
        <v>12.456290157337728</v>
      </c>
      <c r="H20" s="146">
        <v>0</v>
      </c>
      <c r="I20" s="146">
        <v>-6.7199315199413414</v>
      </c>
    </row>
    <row r="21" spans="1:9" x14ac:dyDescent="0.25">
      <c r="A21" s="146">
        <v>18</v>
      </c>
      <c r="B21" s="146">
        <v>18.8324933211413</v>
      </c>
      <c r="C21" s="146">
        <v>18.665725286927429</v>
      </c>
      <c r="D21" s="90"/>
      <c r="E21" s="146">
        <v>1160.303983115002</v>
      </c>
      <c r="F21" s="146">
        <v>23.40905100107193</v>
      </c>
      <c r="G21" s="146">
        <v>22.620105365384465</v>
      </c>
      <c r="H21" s="146">
        <v>0</v>
      </c>
      <c r="I21" s="146">
        <v>-6.7199315199413414</v>
      </c>
    </row>
    <row r="22" spans="1:9" x14ac:dyDescent="0.25">
      <c r="A22" s="146">
        <v>19</v>
      </c>
      <c r="B22" s="146">
        <v>23.084948772326211</v>
      </c>
      <c r="C22" s="146">
        <v>23.072117712956992</v>
      </c>
      <c r="D22" s="90"/>
      <c r="E22" s="146">
        <v>1422.3054565200091</v>
      </c>
      <c r="F22" s="146">
        <v>23.457363128662109</v>
      </c>
      <c r="G22" s="146">
        <v>25.757991113567989</v>
      </c>
      <c r="H22" s="146">
        <v>0</v>
      </c>
      <c r="I22" s="146">
        <v>-6.7199315199413414</v>
      </c>
    </row>
    <row r="23" spans="1:9" x14ac:dyDescent="0.25">
      <c r="A23" s="146">
        <v>20</v>
      </c>
      <c r="B23" s="146">
        <v>25.926129941616569</v>
      </c>
      <c r="C23" s="146">
        <v>26.290915359747729</v>
      </c>
      <c r="D23" s="90"/>
      <c r="E23" s="146">
        <v>1597.355768300986</v>
      </c>
      <c r="F23" s="146">
        <v>23.532551467418671</v>
      </c>
      <c r="G23" s="146">
        <v>19.977485101534452</v>
      </c>
      <c r="H23" s="146">
        <v>0</v>
      </c>
      <c r="I23" s="146">
        <v>-6.7199315199413414</v>
      </c>
    </row>
    <row r="24" spans="1:9" x14ac:dyDescent="0.25">
      <c r="A24" s="146">
        <v>21</v>
      </c>
      <c r="B24" s="146">
        <v>27.950469622300979</v>
      </c>
      <c r="C24" s="146">
        <v>28.024639260332592</v>
      </c>
      <c r="D24" s="90"/>
      <c r="E24" s="146">
        <v>1722.0789982324709</v>
      </c>
      <c r="F24" s="146">
        <v>23.6210543513298</v>
      </c>
      <c r="G24" s="146">
        <v>13.168445388598217</v>
      </c>
      <c r="H24" s="146">
        <v>0</v>
      </c>
      <c r="I24" s="146">
        <v>-6.7199315199413414</v>
      </c>
    </row>
    <row r="25" spans="1:9" x14ac:dyDescent="0.25">
      <c r="A25" s="146">
        <v>22</v>
      </c>
      <c r="B25" s="146">
        <v>27.834024074688791</v>
      </c>
      <c r="C25" s="146">
        <v>28.239154197482339</v>
      </c>
      <c r="D25" s="90"/>
      <c r="E25" s="146">
        <v>1714.904577384078</v>
      </c>
      <c r="F25" s="146">
        <v>23.709217339754101</v>
      </c>
      <c r="G25" s="146">
        <v>9.2138055748101344</v>
      </c>
      <c r="H25" s="146">
        <v>0</v>
      </c>
      <c r="I25" s="146">
        <v>-6.7199315199413414</v>
      </c>
    </row>
    <row r="26" spans="1:9" x14ac:dyDescent="0.25">
      <c r="A26" s="146">
        <v>23</v>
      </c>
      <c r="B26" s="146">
        <v>28.307368843166159</v>
      </c>
      <c r="C26" s="146">
        <v>28.564068449449628</v>
      </c>
      <c r="D26" s="90"/>
      <c r="E26" s="146">
        <v>1744.0682048913491</v>
      </c>
      <c r="F26" s="146">
        <v>23.801372200250629</v>
      </c>
      <c r="G26" s="146">
        <v>11.0478744686895</v>
      </c>
      <c r="H26" s="146">
        <v>0</v>
      </c>
      <c r="I26" s="146">
        <v>-6.7199315199413414</v>
      </c>
    </row>
    <row r="27" spans="1:9" x14ac:dyDescent="0.25">
      <c r="A27" s="146">
        <v>24</v>
      </c>
      <c r="B27" s="146">
        <v>29.274805781440271</v>
      </c>
      <c r="C27" s="146">
        <v>29.461186484279839</v>
      </c>
      <c r="D27" s="90"/>
      <c r="E27" s="146">
        <v>1803.6737448350109</v>
      </c>
      <c r="F27" s="146">
        <v>23.920041918754581</v>
      </c>
      <c r="G27" s="146">
        <v>15.327523643598706</v>
      </c>
      <c r="H27" s="146">
        <v>0</v>
      </c>
      <c r="I27" s="146">
        <v>-6.7199315199413414</v>
      </c>
    </row>
    <row r="28" spans="1:9" x14ac:dyDescent="0.25">
      <c r="A28" s="146">
        <v>25</v>
      </c>
      <c r="B28" s="146">
        <v>30.439156515685411</v>
      </c>
      <c r="C28" s="146">
        <v>30.684597914778362</v>
      </c>
      <c r="D28" s="90"/>
      <c r="E28" s="146">
        <v>1875.411499982434</v>
      </c>
      <c r="F28" s="146">
        <v>24.0634625852108</v>
      </c>
      <c r="G28" s="146">
        <v>18.873059032569625</v>
      </c>
      <c r="H28" s="146">
        <v>0</v>
      </c>
      <c r="I28" s="146">
        <v>-6.7199315199413414</v>
      </c>
    </row>
    <row r="29" spans="1:9" x14ac:dyDescent="0.25">
      <c r="A29" s="146">
        <v>26</v>
      </c>
      <c r="B29" s="146">
        <v>31.823507683218459</v>
      </c>
      <c r="C29" s="146">
        <v>31.881029930866251</v>
      </c>
      <c r="D29" s="90"/>
      <c r="E29" s="146">
        <v>1227.0252517433289</v>
      </c>
      <c r="F29" s="146">
        <v>24.219335228204731</v>
      </c>
      <c r="G29" s="146">
        <v>18.969144114607285</v>
      </c>
      <c r="H29" s="146">
        <v>0</v>
      </c>
      <c r="I29" s="146">
        <v>-6.7199315199413414</v>
      </c>
    </row>
    <row r="30" spans="1:9" x14ac:dyDescent="0.25">
      <c r="A30" s="146">
        <v>27</v>
      </c>
      <c r="B30" s="146">
        <v>33.751180201189257</v>
      </c>
      <c r="C30" s="146">
        <v>33.608616655637697</v>
      </c>
      <c r="D30" s="90"/>
      <c r="E30" s="146">
        <v>1301.325174356517</v>
      </c>
      <c r="F30" s="146">
        <v>24.37503561377525</v>
      </c>
      <c r="G30" s="146">
        <v>25.359613734930306</v>
      </c>
      <c r="H30" s="146">
        <v>0</v>
      </c>
      <c r="I30" s="146">
        <v>-6.7199315199413414</v>
      </c>
    </row>
    <row r="31" spans="1:9" x14ac:dyDescent="0.25">
      <c r="A31" s="146">
        <v>28</v>
      </c>
      <c r="B31" s="146">
        <v>36.873981532797977</v>
      </c>
      <c r="C31" s="146">
        <v>36.756672609947728</v>
      </c>
      <c r="D31" s="90"/>
      <c r="E31" s="146">
        <v>1421.729259876267</v>
      </c>
      <c r="F31" s="146">
        <v>24.532101005315781</v>
      </c>
      <c r="G31" s="146">
        <v>29.981546907247488</v>
      </c>
      <c r="H31" s="146">
        <v>0</v>
      </c>
      <c r="I31" s="146">
        <v>-6.7199315199413414</v>
      </c>
    </row>
    <row r="32" spans="1:9" x14ac:dyDescent="0.25">
      <c r="A32" s="146">
        <v>29</v>
      </c>
      <c r="B32" s="146">
        <v>39.06125731670064</v>
      </c>
      <c r="C32" s="146">
        <v>39.199190607007402</v>
      </c>
      <c r="D32" s="90"/>
      <c r="E32" s="146">
        <v>1506.0628157367109</v>
      </c>
      <c r="F32" s="146">
        <v>24.699094086885449</v>
      </c>
      <c r="G32" s="146">
        <v>26.974538477763449</v>
      </c>
      <c r="H32" s="146">
        <v>0</v>
      </c>
      <c r="I32" s="146">
        <v>-6.7199315199413414</v>
      </c>
    </row>
    <row r="33" spans="1:9" x14ac:dyDescent="0.25">
      <c r="A33" s="146">
        <v>30</v>
      </c>
      <c r="B33" s="146">
        <v>40.842107238447802</v>
      </c>
      <c r="C33" s="146">
        <v>41.322395640736083</v>
      </c>
      <c r="D33" s="90"/>
      <c r="E33" s="146">
        <v>1574.726039396035</v>
      </c>
      <c r="F33" s="146">
        <v>24.872759521007541</v>
      </c>
      <c r="G33" s="146">
        <v>24.861651529579138</v>
      </c>
      <c r="H33" s="146">
        <v>0</v>
      </c>
      <c r="I33" s="146">
        <v>-6.7199315199413414</v>
      </c>
    </row>
    <row r="34" spans="1:9" x14ac:dyDescent="0.25">
      <c r="A34" s="146">
        <v>31</v>
      </c>
      <c r="B34" s="146">
        <v>42.60802296530602</v>
      </c>
      <c r="C34" s="146">
        <v>42.068235033236299</v>
      </c>
      <c r="D34" s="90"/>
      <c r="E34" s="146">
        <v>1210.8850637596231</v>
      </c>
      <c r="F34" s="146">
        <v>25.049112170934681</v>
      </c>
      <c r="G34" s="146">
        <v>16.289613992028315</v>
      </c>
      <c r="H34" s="146">
        <v>0</v>
      </c>
      <c r="I34" s="146">
        <v>-6.7199315199413414</v>
      </c>
    </row>
    <row r="35" spans="1:9" x14ac:dyDescent="0.25">
      <c r="A35" s="146">
        <v>32</v>
      </c>
      <c r="B35" s="146">
        <v>42.460372666308942</v>
      </c>
      <c r="C35" s="146">
        <v>43.086392801804791</v>
      </c>
      <c r="D35" s="90"/>
      <c r="E35" s="146">
        <v>1206.664790543927</v>
      </c>
      <c r="F35" s="146">
        <v>25.224245429039001</v>
      </c>
      <c r="G35" s="146">
        <v>17.016953848753065</v>
      </c>
      <c r="H35" s="146">
        <v>0</v>
      </c>
      <c r="I35" s="146">
        <v>-6.7199315199413414</v>
      </c>
    </row>
    <row r="36" spans="1:9" x14ac:dyDescent="0.25">
      <c r="A36" s="146">
        <v>33</v>
      </c>
      <c r="B36" s="146">
        <v>43.959307491951712</v>
      </c>
      <c r="C36" s="146">
        <v>43.562655136549267</v>
      </c>
      <c r="D36" s="90"/>
      <c r="E36" s="146">
        <v>1249.2624354501011</v>
      </c>
      <c r="F36" s="146">
        <v>25.405238270759579</v>
      </c>
      <c r="G36" s="146">
        <v>17.881306654568501</v>
      </c>
      <c r="H36" s="146">
        <v>0</v>
      </c>
      <c r="I36" s="146">
        <v>-6.7199315199413414</v>
      </c>
    </row>
    <row r="37" spans="1:9" x14ac:dyDescent="0.25">
      <c r="A37" s="146">
        <v>34</v>
      </c>
      <c r="B37" s="146">
        <v>44.737819496081102</v>
      </c>
      <c r="C37" s="146">
        <v>44.099725471818118</v>
      </c>
      <c r="D37" s="90"/>
      <c r="E37" s="146">
        <v>1271.3866648293711</v>
      </c>
      <c r="F37" s="146">
        <v>25.607581168413159</v>
      </c>
      <c r="G37" s="146">
        <v>10.296150573769351</v>
      </c>
      <c r="H37" s="146">
        <v>0</v>
      </c>
      <c r="I37" s="146">
        <v>-6.7199315199413414</v>
      </c>
    </row>
    <row r="38" spans="1:9" x14ac:dyDescent="0.25">
      <c r="A38" s="146">
        <v>35</v>
      </c>
      <c r="B38" s="146">
        <v>44.014349122285687</v>
      </c>
      <c r="C38" s="146">
        <v>44.771595908943837</v>
      </c>
      <c r="D38" s="90"/>
      <c r="E38" s="146">
        <v>1250.8266421013259</v>
      </c>
      <c r="F38" s="146">
        <v>25.806438267230991</v>
      </c>
      <c r="G38" s="146">
        <v>8.9917339762958353</v>
      </c>
      <c r="H38" s="146">
        <v>0</v>
      </c>
      <c r="I38" s="146">
        <v>-6.7199315199413414</v>
      </c>
    </row>
    <row r="39" spans="1:9" x14ac:dyDescent="0.25">
      <c r="A39" s="146">
        <v>36</v>
      </c>
      <c r="B39" s="146">
        <v>43.808632409430317</v>
      </c>
      <c r="C39" s="146">
        <v>43.802238367912793</v>
      </c>
      <c r="D39" s="90"/>
      <c r="E39" s="146">
        <v>1244.980458974771</v>
      </c>
      <c r="F39" s="146">
        <v>26.008781164884571</v>
      </c>
      <c r="G39" s="146">
        <v>2.2378596737235723</v>
      </c>
      <c r="H39" s="146">
        <v>0</v>
      </c>
      <c r="I39" s="146">
        <v>-6.7199315199413414</v>
      </c>
    </row>
    <row r="40" spans="1:9" x14ac:dyDescent="0.25">
      <c r="A40" s="146">
        <v>37</v>
      </c>
      <c r="B40" s="146">
        <v>43.348261967756862</v>
      </c>
      <c r="C40" s="146">
        <v>43.0189663316227</v>
      </c>
      <c r="D40" s="90"/>
      <c r="E40" s="146">
        <v>1231.897370728225</v>
      </c>
      <c r="F40" s="146">
        <v>26.211124062538151</v>
      </c>
      <c r="G40" s="146">
        <v>0</v>
      </c>
      <c r="H40" s="146">
        <v>0</v>
      </c>
      <c r="I40" s="146">
        <v>-6.7199315199413414</v>
      </c>
    </row>
    <row r="41" spans="1:9" x14ac:dyDescent="0.25">
      <c r="A41" s="146">
        <v>38</v>
      </c>
      <c r="B41" s="146">
        <v>42.060787542940929</v>
      </c>
      <c r="C41" s="146">
        <v>41.972365920905148</v>
      </c>
      <c r="D41" s="90"/>
      <c r="E41" s="146">
        <v>1195.309136579639</v>
      </c>
      <c r="F41" s="146">
        <v>26.408616155385971</v>
      </c>
      <c r="G41" s="146">
        <v>0</v>
      </c>
      <c r="H41" s="146">
        <v>0</v>
      </c>
      <c r="I41" s="146">
        <v>-6.7199315199413414</v>
      </c>
    </row>
    <row r="42" spans="1:9" x14ac:dyDescent="0.25">
      <c r="A42" s="146">
        <v>39</v>
      </c>
      <c r="B42" s="146">
        <v>38.734756232353462</v>
      </c>
      <c r="C42" s="146">
        <v>39.028050573784213</v>
      </c>
      <c r="D42" s="90"/>
      <c r="E42" s="146">
        <v>1493.4740980094209</v>
      </c>
      <c r="F42" s="146">
        <v>26.589457958936691</v>
      </c>
      <c r="G42" s="146">
        <v>0</v>
      </c>
      <c r="H42" s="146">
        <v>0</v>
      </c>
      <c r="I42" s="146">
        <v>-6.7199315199413414</v>
      </c>
    </row>
    <row r="43" spans="1:9" x14ac:dyDescent="0.25">
      <c r="A43" s="146">
        <v>40</v>
      </c>
      <c r="B43" s="146">
        <v>35.915007974413179</v>
      </c>
      <c r="C43" s="146">
        <v>35.925477466828099</v>
      </c>
      <c r="D43" s="90"/>
      <c r="E43" s="146">
        <v>1384.754658525158</v>
      </c>
      <c r="F43" s="146">
        <v>26.789145767688751</v>
      </c>
      <c r="G43" s="146">
        <v>0</v>
      </c>
      <c r="H43" s="146">
        <v>0</v>
      </c>
      <c r="I43" s="146">
        <v>-6.7199315199413414</v>
      </c>
    </row>
    <row r="44" spans="1:9" x14ac:dyDescent="0.25">
      <c r="A44" s="146">
        <v>41</v>
      </c>
      <c r="B44" s="146">
        <v>33.969093689258152</v>
      </c>
      <c r="C44" s="146">
        <v>33.769436609343011</v>
      </c>
      <c r="D44" s="90"/>
      <c r="E44" s="146">
        <v>1309.7271415222719</v>
      </c>
      <c r="F44" s="146">
        <v>26.9851014316082</v>
      </c>
      <c r="G44" s="146">
        <v>0</v>
      </c>
      <c r="H44" s="146">
        <v>0</v>
      </c>
      <c r="I44" s="146">
        <v>-6.7199315199413414</v>
      </c>
    </row>
    <row r="45" spans="1:9" x14ac:dyDescent="0.25">
      <c r="A45" s="146">
        <v>42</v>
      </c>
      <c r="B45" s="146">
        <v>31.586753358597349</v>
      </c>
      <c r="C45" s="146">
        <v>31.51424461560897</v>
      </c>
      <c r="D45" s="90"/>
      <c r="E45" s="146">
        <v>1217.872592208927</v>
      </c>
      <c r="F45" s="146">
        <v>27.183958530426029</v>
      </c>
      <c r="G45" s="146">
        <v>0</v>
      </c>
      <c r="H45" s="146">
        <v>0</v>
      </c>
      <c r="I45" s="146">
        <v>-6.7199315199413414</v>
      </c>
    </row>
    <row r="46" spans="1:9" x14ac:dyDescent="0.25">
      <c r="A46" s="146">
        <v>43</v>
      </c>
      <c r="B46" s="146">
        <v>27.14138047925487</v>
      </c>
      <c r="C46" s="146">
        <v>27.214594550159301</v>
      </c>
      <c r="D46" s="90"/>
      <c r="E46" s="146">
        <v>1672.229552417582</v>
      </c>
      <c r="F46" s="146">
        <v>27.381450623273849</v>
      </c>
      <c r="G46" s="146">
        <v>0</v>
      </c>
      <c r="H46" s="146">
        <v>0</v>
      </c>
      <c r="I46" s="146">
        <v>-6.7199315199413414</v>
      </c>
    </row>
    <row r="47" spans="1:9" x14ac:dyDescent="0.25">
      <c r="A47" s="146">
        <v>44</v>
      </c>
      <c r="B47" s="146">
        <v>24.13005683681336</v>
      </c>
      <c r="C47" s="146">
        <v>23.988227478883061</v>
      </c>
      <c r="D47" s="90"/>
      <c r="E47" s="146">
        <v>1486.6964550634009</v>
      </c>
      <c r="F47" s="146">
        <v>27.58038246631622</v>
      </c>
      <c r="G47" s="146">
        <v>0</v>
      </c>
      <c r="H47" s="146">
        <v>0</v>
      </c>
      <c r="I47" s="146">
        <v>-6.7199315199413414</v>
      </c>
    </row>
    <row r="48" spans="1:9" x14ac:dyDescent="0.25">
      <c r="A48" s="146">
        <v>45</v>
      </c>
      <c r="B48" s="146">
        <v>21.629760177575189</v>
      </c>
      <c r="C48" s="146">
        <v>21.682193093790271</v>
      </c>
      <c r="D48" s="90"/>
      <c r="E48" s="146">
        <v>1332.648654636125</v>
      </c>
      <c r="F48" s="146">
        <v>27.78007027506828</v>
      </c>
      <c r="G48" s="146">
        <v>0</v>
      </c>
      <c r="H48" s="146">
        <v>0</v>
      </c>
      <c r="I48" s="146">
        <v>-6.7199315199413414</v>
      </c>
    </row>
    <row r="49" spans="1:9" x14ac:dyDescent="0.25">
      <c r="A49" s="146">
        <v>46</v>
      </c>
      <c r="B49" s="146">
        <v>20.112730303607989</v>
      </c>
      <c r="C49" s="146">
        <v>20.146847450705948</v>
      </c>
      <c r="D49" s="90"/>
      <c r="E49" s="146">
        <v>1239.1816996635421</v>
      </c>
      <c r="F49" s="146">
        <v>27.97716706991196</v>
      </c>
      <c r="G49" s="146">
        <v>1.9158164290878961</v>
      </c>
      <c r="H49" s="146">
        <v>0</v>
      </c>
      <c r="I49" s="146">
        <v>-6.7199315199413414</v>
      </c>
    </row>
    <row r="50" spans="1:9" x14ac:dyDescent="0.25">
      <c r="A50" s="146">
        <v>47</v>
      </c>
      <c r="B50" s="146">
        <v>19.847773696594409</v>
      </c>
      <c r="C50" s="146">
        <v>19.92837103688661</v>
      </c>
      <c r="D50" s="90"/>
      <c r="E50" s="146">
        <v>1222.8572437761541</v>
      </c>
      <c r="F50" s="146">
        <v>28.17950996756554</v>
      </c>
      <c r="G50" s="146">
        <v>3.3368568055568417</v>
      </c>
      <c r="H50" s="146">
        <v>0</v>
      </c>
      <c r="I50" s="146">
        <v>-6.7199315199413414</v>
      </c>
    </row>
    <row r="51" spans="1:9" x14ac:dyDescent="0.25">
      <c r="A51" s="146">
        <v>48</v>
      </c>
      <c r="B51" s="146">
        <v>18.761696400257051</v>
      </c>
      <c r="C51" s="146">
        <v>18.679207664738421</v>
      </c>
      <c r="D51" s="90"/>
      <c r="E51" s="146">
        <v>1155.942056741608</v>
      </c>
      <c r="F51" s="146">
        <v>28.377002060413361</v>
      </c>
      <c r="G51" s="146">
        <v>0</v>
      </c>
      <c r="H51" s="146">
        <v>0</v>
      </c>
      <c r="I51" s="146">
        <v>-6.7199315199413414</v>
      </c>
    </row>
    <row r="52" spans="1:9" x14ac:dyDescent="0.25">
      <c r="A52" s="146">
        <v>49</v>
      </c>
      <c r="B52" s="146">
        <v>17.300577058095019</v>
      </c>
      <c r="C52" s="146">
        <v>17.606896540656521</v>
      </c>
      <c r="D52" s="90"/>
      <c r="E52" s="146">
        <v>1065.919850780499</v>
      </c>
      <c r="F52" s="146">
        <v>28.550085425376889</v>
      </c>
      <c r="G52" s="146">
        <v>2.4461339746624353</v>
      </c>
      <c r="H52" s="146">
        <v>0</v>
      </c>
      <c r="I52" s="146">
        <v>-6.7199315199413414</v>
      </c>
    </row>
    <row r="53" spans="1:9" x14ac:dyDescent="0.25">
      <c r="A53" s="146">
        <v>50</v>
      </c>
      <c r="B53" s="146">
        <v>17.7331985965778</v>
      </c>
      <c r="C53" s="146">
        <v>17.530605593532659</v>
      </c>
      <c r="D53" s="90"/>
      <c r="E53" s="146">
        <v>1092.57444641598</v>
      </c>
      <c r="F53" s="146">
        <v>28.666664332151409</v>
      </c>
      <c r="G53" s="146">
        <v>6.6061406545160883</v>
      </c>
      <c r="H53" s="146">
        <v>0</v>
      </c>
      <c r="I53" s="146">
        <v>-6.7199315199413414</v>
      </c>
    </row>
    <row r="54" spans="1:9" x14ac:dyDescent="0.25">
      <c r="A54" s="146">
        <v>51</v>
      </c>
      <c r="B54" s="146">
        <v>17.540770951887211</v>
      </c>
      <c r="C54" s="146">
        <v>17.78525356781865</v>
      </c>
      <c r="D54" s="90"/>
      <c r="E54" s="146">
        <v>1080.7186311084399</v>
      </c>
      <c r="F54" s="146">
        <v>28.80208683013916</v>
      </c>
      <c r="G54" s="146">
        <v>2.1863634488773349</v>
      </c>
      <c r="H54" s="146">
        <v>0</v>
      </c>
      <c r="I54" s="146">
        <v>-6.7199315199413414</v>
      </c>
    </row>
    <row r="55" spans="1:9" x14ac:dyDescent="0.25">
      <c r="A55" s="146">
        <v>52</v>
      </c>
      <c r="B55" s="146">
        <v>16.472165460598411</v>
      </c>
      <c r="C55" s="146">
        <v>16.330135930007341</v>
      </c>
      <c r="D55" s="90"/>
      <c r="E55" s="146">
        <v>1014.879913590933</v>
      </c>
      <c r="F55" s="146">
        <v>28.932713329792019</v>
      </c>
      <c r="G55" s="146">
        <v>0</v>
      </c>
      <c r="H55" s="146">
        <v>0</v>
      </c>
      <c r="I55" s="146">
        <v>-6.7199315199413414</v>
      </c>
    </row>
    <row r="56" spans="1:9" x14ac:dyDescent="0.25">
      <c r="A56" s="146">
        <v>53</v>
      </c>
      <c r="B56" s="146">
        <v>14.58383592285972</v>
      </c>
      <c r="C56" s="146">
        <v>14.813306560089449</v>
      </c>
      <c r="D56" s="90"/>
      <c r="E56" s="146">
        <v>898.53651462037521</v>
      </c>
      <c r="F56" s="146">
        <v>29.05080184340477</v>
      </c>
      <c r="G56" s="146">
        <v>0</v>
      </c>
      <c r="H56" s="146">
        <v>0</v>
      </c>
      <c r="I56" s="146">
        <v>-6.7199315199413414</v>
      </c>
    </row>
    <row r="57" spans="1:9" x14ac:dyDescent="0.25">
      <c r="A57" s="146">
        <v>54</v>
      </c>
      <c r="B57" s="146">
        <v>13.267803211789619</v>
      </c>
      <c r="C57" s="146">
        <v>13.1515021047683</v>
      </c>
      <c r="D57" s="90"/>
      <c r="E57" s="146">
        <v>817.45335847502952</v>
      </c>
      <c r="F57" s="146">
        <v>29.147743761539459</v>
      </c>
      <c r="G57" s="146">
        <v>0.47112419321033078</v>
      </c>
      <c r="H57" s="146">
        <v>0</v>
      </c>
      <c r="I57" s="146">
        <v>-6.7199315199413414</v>
      </c>
    </row>
    <row r="58" spans="1:9" x14ac:dyDescent="0.25">
      <c r="A58" s="146">
        <v>55</v>
      </c>
      <c r="B58" s="146">
        <v>12.61291139336887</v>
      </c>
      <c r="C58" s="146">
        <v>12.604034857586861</v>
      </c>
      <c r="D58" s="90"/>
      <c r="E58" s="146">
        <v>800</v>
      </c>
      <c r="F58" s="146">
        <v>29.22789844870567</v>
      </c>
      <c r="G58" s="146">
        <v>2.7375307465727956</v>
      </c>
      <c r="H58" s="146">
        <v>0</v>
      </c>
      <c r="I58" s="146">
        <v>-6.7199315199413414</v>
      </c>
    </row>
    <row r="59" spans="1:9" x14ac:dyDescent="0.25">
      <c r="A59" s="146">
        <v>56</v>
      </c>
      <c r="B59" s="146">
        <v>12.58585764359437</v>
      </c>
      <c r="C59" s="146">
        <v>12.673190683457999</v>
      </c>
      <c r="D59" s="90"/>
      <c r="E59" s="146">
        <v>800</v>
      </c>
      <c r="F59" s="146">
        <v>29.302718281745911</v>
      </c>
      <c r="G59" s="146">
        <v>2.7257875760642967</v>
      </c>
      <c r="H59" s="146">
        <v>0</v>
      </c>
      <c r="I59" s="146">
        <v>-6.7199315199413414</v>
      </c>
    </row>
    <row r="60" spans="1:9" x14ac:dyDescent="0.25">
      <c r="A60" s="146">
        <v>57</v>
      </c>
      <c r="B60" s="146">
        <v>12.657316609872121</v>
      </c>
      <c r="C60" s="146">
        <v>12.779306535786009</v>
      </c>
      <c r="D60" s="90"/>
      <c r="E60" s="146">
        <v>800</v>
      </c>
      <c r="F60" s="146">
        <v>29.377538114786152</v>
      </c>
      <c r="G60" s="146">
        <v>2.7535100614804575</v>
      </c>
      <c r="H60" s="146">
        <v>0</v>
      </c>
      <c r="I60" s="146">
        <v>-6.7199315199413414</v>
      </c>
    </row>
    <row r="61" spans="1:9" x14ac:dyDescent="0.25">
      <c r="A61" s="146">
        <v>58</v>
      </c>
      <c r="B61" s="146">
        <v>12.946796163056931</v>
      </c>
      <c r="C61" s="146">
        <v>12.907457380367459</v>
      </c>
      <c r="D61" s="90"/>
      <c r="E61" s="146">
        <v>800</v>
      </c>
      <c r="F61" s="146">
        <v>29.452357947826389</v>
      </c>
      <c r="G61" s="146">
        <v>2.7416153262000131</v>
      </c>
      <c r="H61" s="146">
        <v>0</v>
      </c>
      <c r="I61" s="146">
        <v>-6.7199315199413414</v>
      </c>
    </row>
    <row r="62" spans="1:9" x14ac:dyDescent="0.25">
      <c r="A62" s="146">
        <v>59</v>
      </c>
      <c r="B62" s="146">
        <v>13.008717504769111</v>
      </c>
      <c r="C62" s="146">
        <v>13.069711869757681</v>
      </c>
      <c r="D62" s="90"/>
      <c r="E62" s="146">
        <v>801.49061935717805</v>
      </c>
      <c r="F62" s="146">
        <v>29.527177780866619</v>
      </c>
      <c r="G62" s="146">
        <v>2.7329013928018862</v>
      </c>
      <c r="H62" s="146">
        <v>0</v>
      </c>
      <c r="I62" s="146">
        <v>-6.7199315199413414</v>
      </c>
    </row>
    <row r="63" spans="1:9" x14ac:dyDescent="0.25">
      <c r="A63" s="146">
        <v>60</v>
      </c>
      <c r="B63" s="146">
        <v>13.26059420995376</v>
      </c>
      <c r="C63" s="146">
        <v>13.302267502759911</v>
      </c>
      <c r="D63" s="90"/>
      <c r="E63" s="146">
        <v>817.00919883021857</v>
      </c>
      <c r="F63" s="146">
        <v>29.60199761390686</v>
      </c>
      <c r="G63" s="146">
        <v>5.284482900925199</v>
      </c>
      <c r="H63" s="146">
        <v>0</v>
      </c>
      <c r="I63" s="146">
        <v>-6.7199315199413414</v>
      </c>
    </row>
    <row r="64" spans="1:9" x14ac:dyDescent="0.25">
      <c r="A64" s="146">
        <v>61</v>
      </c>
      <c r="B64" s="146">
        <v>14.07628844723112</v>
      </c>
      <c r="C64" s="146">
        <v>14.198457808748319</v>
      </c>
      <c r="D64" s="90"/>
      <c r="E64" s="146">
        <v>867.26559644987844</v>
      </c>
      <c r="F64" s="146">
        <v>29.682152301073071</v>
      </c>
      <c r="G64" s="146">
        <v>6.7068354754546622</v>
      </c>
      <c r="H64" s="146">
        <v>0</v>
      </c>
      <c r="I64" s="146">
        <v>-6.7199315199413414</v>
      </c>
    </row>
    <row r="65" spans="1:9" x14ac:dyDescent="0.25">
      <c r="A65" s="146">
        <v>62</v>
      </c>
      <c r="B65" s="146">
        <v>14.87343655433752</v>
      </c>
      <c r="C65" s="146">
        <v>14.826490260315801</v>
      </c>
      <c r="D65" s="90"/>
      <c r="E65" s="146">
        <v>916.37933343816223</v>
      </c>
      <c r="F65" s="146">
        <v>29.74751678109169</v>
      </c>
      <c r="G65" s="146">
        <v>6.302442391490727</v>
      </c>
      <c r="H65" s="146">
        <v>0</v>
      </c>
      <c r="I65" s="146">
        <v>-6.7199315199413414</v>
      </c>
    </row>
    <row r="66" spans="1:9" x14ac:dyDescent="0.25">
      <c r="A66" s="146">
        <v>63</v>
      </c>
      <c r="B66" s="146">
        <v>15.51191670806878</v>
      </c>
      <c r="C66" s="146">
        <v>15.65549682661409</v>
      </c>
      <c r="D66" s="90"/>
      <c r="E66" s="146">
        <v>955.7172507750347</v>
      </c>
      <c r="F66" s="146">
        <v>29.797581851482391</v>
      </c>
      <c r="G66" s="146">
        <v>5.9439765727698521</v>
      </c>
      <c r="H66" s="146">
        <v>0</v>
      </c>
      <c r="I66" s="146">
        <v>-6.7199315199413414</v>
      </c>
    </row>
    <row r="67" spans="1:9" x14ac:dyDescent="0.25">
      <c r="A67" s="146">
        <v>64</v>
      </c>
      <c r="B67" s="146">
        <v>16.015963947976829</v>
      </c>
      <c r="C67" s="146">
        <v>15.9935455117662</v>
      </c>
      <c r="D67" s="90"/>
      <c r="E67" s="146">
        <v>986.77251309056078</v>
      </c>
      <c r="F67" s="146">
        <v>29.854721635580059</v>
      </c>
      <c r="G67" s="146">
        <v>7.3230241951941695</v>
      </c>
      <c r="H67" s="146">
        <v>0</v>
      </c>
      <c r="I67" s="146">
        <v>-6.7199315199413414</v>
      </c>
    </row>
    <row r="68" spans="1:9" x14ac:dyDescent="0.25">
      <c r="A68" s="146">
        <v>65</v>
      </c>
      <c r="B68" s="146">
        <v>17.330715297978859</v>
      </c>
      <c r="C68" s="146">
        <v>17.183405100360009</v>
      </c>
      <c r="D68" s="90"/>
      <c r="E68" s="146">
        <v>1067.77672226241</v>
      </c>
      <c r="F68" s="146">
        <v>29.911861419677731</v>
      </c>
      <c r="G68" s="146">
        <v>8.4631378129966564</v>
      </c>
      <c r="H68" s="146">
        <v>0</v>
      </c>
      <c r="I68" s="146">
        <v>-6.7199315199413414</v>
      </c>
    </row>
    <row r="69" spans="1:9" x14ac:dyDescent="0.25">
      <c r="A69" s="146">
        <v>66</v>
      </c>
      <c r="B69" s="146">
        <v>17.815317947570431</v>
      </c>
      <c r="C69" s="146">
        <v>17.84000426864176</v>
      </c>
      <c r="D69" s="90"/>
      <c r="E69" s="146">
        <v>1097.633968191602</v>
      </c>
      <c r="F69" s="146">
        <v>29.971196532249451</v>
      </c>
      <c r="G69" s="146">
        <v>4.4283144184346845</v>
      </c>
      <c r="H69" s="146">
        <v>0</v>
      </c>
      <c r="I69" s="146">
        <v>-6.7199315199413414</v>
      </c>
    </row>
    <row r="70" spans="1:9" x14ac:dyDescent="0.25">
      <c r="A70" s="146">
        <v>67</v>
      </c>
      <c r="B70" s="146">
        <v>17.878895575994552</v>
      </c>
      <c r="C70" s="146">
        <v>17.54092031325008</v>
      </c>
      <c r="D70" s="90"/>
      <c r="E70" s="146">
        <v>1101.551100896208</v>
      </c>
      <c r="F70" s="146">
        <v>30.058764338493351</v>
      </c>
      <c r="G70" s="146">
        <v>7.4544828526021787</v>
      </c>
      <c r="H70" s="146">
        <v>0</v>
      </c>
      <c r="I70" s="146">
        <v>-6.7199315199413414</v>
      </c>
    </row>
    <row r="71" spans="1:9" x14ac:dyDescent="0.25">
      <c r="A71" s="146">
        <v>68</v>
      </c>
      <c r="B71" s="146">
        <v>19.626041498605481</v>
      </c>
      <c r="C71" s="146">
        <v>19.665216548536439</v>
      </c>
      <c r="D71" s="90"/>
      <c r="E71" s="146">
        <v>1209.195921925447</v>
      </c>
      <c r="F71" s="146">
        <v>30.157749891281131</v>
      </c>
      <c r="G71" s="146">
        <v>16.546248102787548</v>
      </c>
      <c r="H71" s="146">
        <v>0</v>
      </c>
      <c r="I71" s="146">
        <v>-6.7199315199413414</v>
      </c>
    </row>
    <row r="72" spans="1:9" x14ac:dyDescent="0.25">
      <c r="A72" s="146">
        <v>69</v>
      </c>
      <c r="B72" s="146">
        <v>22.508480515504981</v>
      </c>
      <c r="C72" s="146">
        <v>22.668565496310389</v>
      </c>
      <c r="D72" s="90"/>
      <c r="E72" s="146">
        <v>1386.788204336616</v>
      </c>
      <c r="F72" s="146">
        <v>30.295656532049179</v>
      </c>
      <c r="G72" s="146">
        <v>22.560247888497745</v>
      </c>
      <c r="H72" s="146">
        <v>0</v>
      </c>
      <c r="I72" s="146">
        <v>-6.7199315199413414</v>
      </c>
    </row>
    <row r="73" spans="1:9" x14ac:dyDescent="0.25">
      <c r="A73" s="146">
        <v>70</v>
      </c>
      <c r="B73" s="146">
        <v>25.771683077010049</v>
      </c>
      <c r="C73" s="146">
        <v>26.01077486644202</v>
      </c>
      <c r="D73" s="90"/>
      <c r="E73" s="146">
        <v>1587.840017564921</v>
      </c>
      <c r="F73" s="146">
        <v>30.432995736598969</v>
      </c>
      <c r="G73" s="146">
        <v>26.035501203892895</v>
      </c>
      <c r="H73" s="146">
        <v>0</v>
      </c>
      <c r="I73" s="146">
        <v>-6.7199315199413414</v>
      </c>
    </row>
    <row r="74" spans="1:9" x14ac:dyDescent="0.25">
      <c r="A74" s="146">
        <v>71</v>
      </c>
      <c r="B74" s="146">
        <v>28.703027617591811</v>
      </c>
      <c r="C74" s="146">
        <v>28.90642983354979</v>
      </c>
      <c r="D74" s="90"/>
      <c r="E74" s="146">
        <v>1768.4454577644519</v>
      </c>
      <c r="F74" s="146">
        <v>30.561616569757462</v>
      </c>
      <c r="G74" s="146">
        <v>20.450175466534031</v>
      </c>
      <c r="H74" s="146">
        <v>0</v>
      </c>
      <c r="I74" s="146">
        <v>-6.7199315199413414</v>
      </c>
    </row>
    <row r="75" spans="1:9" x14ac:dyDescent="0.25">
      <c r="A75" s="146">
        <v>72</v>
      </c>
      <c r="B75" s="146">
        <v>30.571033906485841</v>
      </c>
      <c r="C75" s="146">
        <v>30.924622075007111</v>
      </c>
      <c r="D75" s="90"/>
      <c r="E75" s="146">
        <v>1178.734328398785</v>
      </c>
      <c r="F75" s="146">
        <v>30.689897507429119</v>
      </c>
      <c r="G75" s="146">
        <v>21.991213578001229</v>
      </c>
      <c r="H75" s="146">
        <v>0</v>
      </c>
      <c r="I75" s="146">
        <v>-6.7199315199413414</v>
      </c>
    </row>
    <row r="76" spans="1:9" x14ac:dyDescent="0.25">
      <c r="A76" s="146">
        <v>73</v>
      </c>
      <c r="B76" s="146">
        <v>33.262003839625088</v>
      </c>
      <c r="C76" s="146">
        <v>33.635635066899177</v>
      </c>
      <c r="D76" s="90"/>
      <c r="E76" s="146">
        <v>1282.4642779312969</v>
      </c>
      <c r="F76" s="146">
        <v>30.810581475496289</v>
      </c>
      <c r="G76" s="146">
        <v>24.379286090238754</v>
      </c>
      <c r="H76" s="146">
        <v>0</v>
      </c>
      <c r="I76" s="146">
        <v>-6.7199315199413414</v>
      </c>
    </row>
    <row r="77" spans="1:9" x14ac:dyDescent="0.25">
      <c r="A77" s="146">
        <v>74</v>
      </c>
      <c r="B77" s="146">
        <v>34.950638258707123</v>
      </c>
      <c r="C77" s="146">
        <v>34.544254053343217</v>
      </c>
      <c r="D77" s="90"/>
      <c r="E77" s="146">
        <v>1347.5720005868411</v>
      </c>
      <c r="F77" s="146">
        <v>30.952194780111309</v>
      </c>
      <c r="G77" s="146">
        <v>14.066719788678668</v>
      </c>
      <c r="H77" s="146">
        <v>0</v>
      </c>
      <c r="I77" s="146">
        <v>-6.7199315199413414</v>
      </c>
    </row>
    <row r="78" spans="1:9" x14ac:dyDescent="0.25">
      <c r="A78" s="146">
        <v>75</v>
      </c>
      <c r="B78" s="146">
        <v>35.626158545325062</v>
      </c>
      <c r="C78" s="146">
        <v>35.885979410634647</v>
      </c>
      <c r="D78" s="90"/>
      <c r="E78" s="146">
        <v>1373.6176543839631</v>
      </c>
      <c r="F78" s="146">
        <v>31.091475814580921</v>
      </c>
      <c r="G78" s="146">
        <v>14.329942100373643</v>
      </c>
      <c r="H78" s="146">
        <v>0</v>
      </c>
      <c r="I78" s="146">
        <v>-6.7199315199413414</v>
      </c>
    </row>
    <row r="79" spans="1:9" x14ac:dyDescent="0.25">
      <c r="A79" s="146">
        <v>76</v>
      </c>
      <c r="B79" s="146">
        <v>36.632557412273613</v>
      </c>
      <c r="C79" s="146">
        <v>36.942471508998473</v>
      </c>
      <c r="D79" s="90"/>
      <c r="E79" s="146">
        <v>1412.4208065462651</v>
      </c>
      <c r="F79" s="146">
        <v>31.22881501913071</v>
      </c>
      <c r="G79" s="146">
        <v>16.757144950487486</v>
      </c>
      <c r="H79" s="146">
        <v>0</v>
      </c>
      <c r="I79" s="146">
        <v>-6.7199315199413414</v>
      </c>
    </row>
    <row r="80" spans="1:9" x14ac:dyDescent="0.25">
      <c r="A80" s="146">
        <v>77</v>
      </c>
      <c r="B80" s="146">
        <v>38.216047074846479</v>
      </c>
      <c r="C80" s="146">
        <v>37.9541870480057</v>
      </c>
      <c r="D80" s="90"/>
      <c r="E80" s="146">
        <v>1473.474522266901</v>
      </c>
      <c r="F80" s="146">
        <v>31.36321401596069</v>
      </c>
      <c r="G80" s="146">
        <v>17.25309108508743</v>
      </c>
      <c r="H80" s="146">
        <v>0</v>
      </c>
      <c r="I80" s="146">
        <v>-6.7199315199413414</v>
      </c>
    </row>
    <row r="81" spans="1:9" x14ac:dyDescent="0.25">
      <c r="A81" s="146">
        <v>78</v>
      </c>
      <c r="B81" s="146">
        <v>39.001684536473412</v>
      </c>
      <c r="C81" s="146">
        <v>38.837212334579718</v>
      </c>
      <c r="D81" s="90"/>
      <c r="E81" s="146">
        <v>1503.7659017279559</v>
      </c>
      <c r="F81" s="146">
        <v>31.492590814828869</v>
      </c>
      <c r="G81" s="146">
        <v>12.376210816007907</v>
      </c>
      <c r="H81" s="146">
        <v>0</v>
      </c>
      <c r="I81" s="146">
        <v>-6.7199315199413414</v>
      </c>
    </row>
    <row r="82" spans="1:9" x14ac:dyDescent="0.25">
      <c r="A82" s="146">
        <v>79</v>
      </c>
      <c r="B82" s="146">
        <v>39.229253734326363</v>
      </c>
      <c r="C82" s="146">
        <v>39.074447517143582</v>
      </c>
      <c r="D82" s="90"/>
      <c r="E82" s="146">
        <v>1512.5401586371629</v>
      </c>
      <c r="F82" s="146">
        <v>31.621967613697048</v>
      </c>
      <c r="G82" s="146">
        <v>8.9224426922215141</v>
      </c>
      <c r="H82" s="146">
        <v>0</v>
      </c>
      <c r="I82" s="146">
        <v>-6.7199315199413414</v>
      </c>
    </row>
    <row r="83" spans="1:9" x14ac:dyDescent="0.25">
      <c r="A83" s="146">
        <v>80</v>
      </c>
      <c r="B83" s="146">
        <v>39.07879013243101</v>
      </c>
      <c r="C83" s="146">
        <v>38.747366343149892</v>
      </c>
      <c r="D83" s="90"/>
      <c r="E83" s="146">
        <v>1506.738818600945</v>
      </c>
      <c r="F83" s="146">
        <v>31.751344412565231</v>
      </c>
      <c r="G83" s="146">
        <v>7.4882270539879006</v>
      </c>
      <c r="H83" s="146">
        <v>0</v>
      </c>
      <c r="I83" s="146">
        <v>-6.7199315199413414</v>
      </c>
    </row>
    <row r="84" spans="1:9" x14ac:dyDescent="0.25">
      <c r="A84" s="146">
        <v>81</v>
      </c>
      <c r="B84" s="146">
        <v>38.636515339552723</v>
      </c>
      <c r="C84" s="146">
        <v>38.942011621799629</v>
      </c>
      <c r="D84" s="90"/>
      <c r="E84" s="146">
        <v>1489.6862794445351</v>
      </c>
      <c r="F84" s="146">
        <v>31.880721211433411</v>
      </c>
      <c r="G84" s="146">
        <v>4.9107314379440288</v>
      </c>
      <c r="H84" s="146">
        <v>0</v>
      </c>
      <c r="I84" s="146">
        <v>-6.7199315199413414</v>
      </c>
    </row>
    <row r="85" spans="1:9" x14ac:dyDescent="0.25">
      <c r="A85" s="146">
        <v>82</v>
      </c>
      <c r="B85" s="146">
        <v>38.104760992430379</v>
      </c>
      <c r="C85" s="146">
        <v>38.010898410573077</v>
      </c>
      <c r="D85" s="90"/>
      <c r="E85" s="146">
        <v>1469.183727700894</v>
      </c>
      <c r="F85" s="146">
        <v>32.01009801030159</v>
      </c>
      <c r="G85" s="146">
        <v>4.0316105006400811</v>
      </c>
      <c r="H85" s="146">
        <v>0</v>
      </c>
      <c r="I85" s="146">
        <v>-6.7199315199413414</v>
      </c>
    </row>
    <row r="86" spans="1:9" x14ac:dyDescent="0.25">
      <c r="A86" s="146">
        <v>83</v>
      </c>
      <c r="B86" s="146">
        <v>37.842051885731941</v>
      </c>
      <c r="C86" s="146">
        <v>37.332888782370588</v>
      </c>
      <c r="D86" s="90"/>
      <c r="E86" s="146">
        <v>1459.0546011920881</v>
      </c>
      <c r="F86" s="146">
        <v>32.139474809169769</v>
      </c>
      <c r="G86" s="146">
        <v>4.0181591673059378</v>
      </c>
      <c r="H86" s="146">
        <v>0</v>
      </c>
      <c r="I86" s="146">
        <v>-6.7199315199413414</v>
      </c>
    </row>
    <row r="87" spans="1:9" x14ac:dyDescent="0.25">
      <c r="A87" s="146">
        <v>84</v>
      </c>
      <c r="B87" s="146">
        <v>37.257009736758143</v>
      </c>
      <c r="C87" s="146">
        <v>36.822783870797927</v>
      </c>
      <c r="D87" s="90"/>
      <c r="E87" s="146">
        <v>1436.497461797821</v>
      </c>
      <c r="F87" s="146">
        <v>32.270705789327621</v>
      </c>
      <c r="G87" s="146">
        <v>3.0550638545415825</v>
      </c>
      <c r="H87" s="146">
        <v>0</v>
      </c>
      <c r="I87" s="146">
        <v>-6.7199315199413414</v>
      </c>
    </row>
    <row r="88" spans="1:9" x14ac:dyDescent="0.25">
      <c r="A88" s="146">
        <v>85</v>
      </c>
      <c r="B88" s="146">
        <v>36.499393763724498</v>
      </c>
      <c r="C88" s="146">
        <v>36.164107670950429</v>
      </c>
      <c r="D88" s="90"/>
      <c r="E88" s="146">
        <v>1407.2864910309811</v>
      </c>
      <c r="F88" s="146">
        <v>32.40293624997139</v>
      </c>
      <c r="G88" s="146">
        <v>3.5056388823089204</v>
      </c>
      <c r="H88" s="146">
        <v>0</v>
      </c>
      <c r="I88" s="146">
        <v>-6.7199315199413414</v>
      </c>
    </row>
    <row r="89" spans="1:9" x14ac:dyDescent="0.25">
      <c r="A89" s="146">
        <v>86</v>
      </c>
      <c r="B89" s="146">
        <v>36.253073858273247</v>
      </c>
      <c r="C89" s="146">
        <v>35.60980340157306</v>
      </c>
      <c r="D89" s="90"/>
      <c r="E89" s="146">
        <v>1397.7892736893029</v>
      </c>
      <c r="F89" s="146">
        <v>32.544463455677032</v>
      </c>
      <c r="G89" s="146">
        <v>4.680751135111163</v>
      </c>
      <c r="H89" s="146">
        <v>0</v>
      </c>
      <c r="I89" s="146">
        <v>-6.7199315199413414</v>
      </c>
    </row>
    <row r="90" spans="1:9" x14ac:dyDescent="0.25">
      <c r="A90" s="146">
        <v>87</v>
      </c>
      <c r="B90" s="146">
        <v>35.888470639689011</v>
      </c>
      <c r="C90" s="146">
        <v>35.892033562727207</v>
      </c>
      <c r="D90" s="90"/>
      <c r="E90" s="146">
        <v>1383.731473512634</v>
      </c>
      <c r="F90" s="146">
        <v>32.688930869102478</v>
      </c>
      <c r="G90" s="146">
        <v>4.2825677267917399</v>
      </c>
      <c r="H90" s="146">
        <v>0</v>
      </c>
      <c r="I90" s="146">
        <v>-6.7199315199413414</v>
      </c>
    </row>
    <row r="91" spans="1:9" x14ac:dyDescent="0.25">
      <c r="A91" s="146">
        <v>88</v>
      </c>
      <c r="B91" s="146">
        <v>35.015620854777069</v>
      </c>
      <c r="C91" s="146">
        <v>35.09940987731347</v>
      </c>
      <c r="D91" s="90"/>
      <c r="E91" s="146">
        <v>1350.077497806695</v>
      </c>
      <c r="F91" s="146">
        <v>32.833398282527916</v>
      </c>
      <c r="G91" s="146">
        <v>0</v>
      </c>
      <c r="H91" s="146">
        <v>0</v>
      </c>
      <c r="I91" s="146">
        <v>-6.7199315199413414</v>
      </c>
    </row>
    <row r="92" spans="1:9" x14ac:dyDescent="0.25">
      <c r="A92" s="146">
        <v>89</v>
      </c>
      <c r="B92" s="146">
        <v>33.682046576850929</v>
      </c>
      <c r="C92" s="146">
        <v>33.302746136618268</v>
      </c>
      <c r="D92" s="90"/>
      <c r="E92" s="146">
        <v>1298.659628286433</v>
      </c>
      <c r="F92" s="146">
        <v>32.979807525873177</v>
      </c>
      <c r="G92" s="146">
        <v>0</v>
      </c>
      <c r="H92" s="146">
        <v>0</v>
      </c>
      <c r="I92" s="146">
        <v>-6.7199315199413414</v>
      </c>
    </row>
    <row r="93" spans="1:9" x14ac:dyDescent="0.25">
      <c r="A93" s="146">
        <v>90</v>
      </c>
      <c r="B93" s="146">
        <v>30.608244177482359</v>
      </c>
      <c r="C93" s="146">
        <v>30.28341355536282</v>
      </c>
      <c r="D93" s="90"/>
      <c r="E93" s="146">
        <v>1180.144766896346</v>
      </c>
      <c r="F93" s="146">
        <v>33.128549039363861</v>
      </c>
      <c r="G93" s="146">
        <v>0</v>
      </c>
      <c r="H93" s="146">
        <v>0</v>
      </c>
      <c r="I93" s="146">
        <v>-6.7199315199413414</v>
      </c>
    </row>
    <row r="94" spans="1:9" x14ac:dyDescent="0.25">
      <c r="A94" s="146">
        <v>91</v>
      </c>
      <c r="B94" s="146">
        <v>25.00665547021709</v>
      </c>
      <c r="C94" s="146">
        <v>24.994440178380771</v>
      </c>
      <c r="D94" s="90"/>
      <c r="E94" s="146">
        <v>1540.7052827096959</v>
      </c>
      <c r="F94" s="146">
        <v>33.256361216306694</v>
      </c>
      <c r="G94" s="146">
        <v>0</v>
      </c>
      <c r="H94" s="146">
        <v>0</v>
      </c>
      <c r="I94" s="146">
        <v>-6.7199315199413414</v>
      </c>
    </row>
    <row r="95" spans="1:9" x14ac:dyDescent="0.25">
      <c r="A95" s="146">
        <v>92</v>
      </c>
      <c r="B95" s="146">
        <v>20.28643901535996</v>
      </c>
      <c r="C95" s="146">
        <v>20.227352943961829</v>
      </c>
      <c r="D95" s="90"/>
      <c r="E95" s="146">
        <v>1249.8842076485739</v>
      </c>
      <c r="F95" s="146">
        <v>33.391889899969101</v>
      </c>
      <c r="G95" s="146">
        <v>0</v>
      </c>
      <c r="H95" s="146">
        <v>0</v>
      </c>
      <c r="I95" s="146">
        <v>-6.7199315199413414</v>
      </c>
    </row>
    <row r="96" spans="1:9" x14ac:dyDescent="0.25">
      <c r="A96" s="146">
        <v>93</v>
      </c>
      <c r="B96" s="146">
        <v>15.3805715630235</v>
      </c>
      <c r="C96" s="146">
        <v>15.53514965553539</v>
      </c>
      <c r="D96" s="90"/>
      <c r="E96" s="146">
        <v>947.62483877413547</v>
      </c>
      <c r="F96" s="146">
        <v>33.544117212295532</v>
      </c>
      <c r="G96" s="146">
        <v>0</v>
      </c>
      <c r="H96" s="146">
        <v>0</v>
      </c>
      <c r="I96" s="146">
        <v>-6.7199315199413414</v>
      </c>
    </row>
    <row r="97" spans="1:9" x14ac:dyDescent="0.25">
      <c r="A97" s="146">
        <v>94</v>
      </c>
      <c r="B97" s="146">
        <v>12.63623825526547</v>
      </c>
      <c r="C97" s="146">
        <v>12.482543907958</v>
      </c>
      <c r="D97" s="90"/>
      <c r="E97" s="146">
        <v>800</v>
      </c>
      <c r="F97" s="146">
        <v>33.60131049156189</v>
      </c>
      <c r="G97" s="146">
        <v>2.3873286123884543</v>
      </c>
      <c r="H97" s="146">
        <v>0</v>
      </c>
      <c r="I97" s="146">
        <v>-6.7199315199413414</v>
      </c>
    </row>
    <row r="98" spans="1:9" x14ac:dyDescent="0.25">
      <c r="A98" s="146">
        <v>95</v>
      </c>
      <c r="B98" s="146">
        <v>10.258800870308271</v>
      </c>
      <c r="C98" s="146">
        <v>10.27604728367635</v>
      </c>
      <c r="D98" s="90"/>
      <c r="E98" s="146">
        <v>800</v>
      </c>
      <c r="F98" s="146">
        <v>33.653168916702271</v>
      </c>
      <c r="G98" s="146">
        <v>0</v>
      </c>
      <c r="H98" s="146">
        <v>0</v>
      </c>
      <c r="I98" s="146">
        <v>-6.7199315199413414</v>
      </c>
    </row>
    <row r="99" spans="1:9" x14ac:dyDescent="0.25">
      <c r="A99" s="146">
        <v>96</v>
      </c>
      <c r="B99" s="146">
        <v>7.2402360985569763</v>
      </c>
      <c r="C99" s="146">
        <v>7.14449473852022</v>
      </c>
      <c r="D99" s="90"/>
      <c r="E99" s="146">
        <v>800</v>
      </c>
      <c r="F99" s="146">
        <v>33.705027341842651</v>
      </c>
      <c r="G99" s="146">
        <v>2.3769490804426057</v>
      </c>
      <c r="H99" s="146">
        <v>0</v>
      </c>
      <c r="I99" s="146">
        <v>-6.7199315199413414</v>
      </c>
    </row>
    <row r="100" spans="1:9" x14ac:dyDescent="0.25">
      <c r="A100" s="146">
        <v>97</v>
      </c>
      <c r="B100" s="146">
        <v>4.5699365135360948</v>
      </c>
      <c r="C100" s="146">
        <v>4.540925586091527</v>
      </c>
      <c r="D100" s="90"/>
      <c r="E100" s="146">
        <v>800</v>
      </c>
      <c r="F100" s="146">
        <v>33.756885766983032</v>
      </c>
      <c r="G100" s="146">
        <v>2.3730351391769364</v>
      </c>
      <c r="H100" s="146">
        <v>0</v>
      </c>
      <c r="I100" s="146">
        <v>-6.7199315199413414</v>
      </c>
    </row>
    <row r="101" spans="1:9" x14ac:dyDescent="0.25">
      <c r="A101" s="146">
        <v>98</v>
      </c>
      <c r="B101" s="146">
        <v>2.498022828495706</v>
      </c>
      <c r="C101" s="146">
        <v>2.470322529517186</v>
      </c>
      <c r="D101" s="90"/>
      <c r="E101" s="146">
        <v>800</v>
      </c>
      <c r="F101" s="146">
        <v>33.808744192123413</v>
      </c>
      <c r="G101" s="146">
        <v>2.3508744769465175</v>
      </c>
      <c r="H101" s="146">
        <v>0</v>
      </c>
      <c r="I101" s="146">
        <v>-6.7199315199413414</v>
      </c>
    </row>
    <row r="102" spans="1:9" x14ac:dyDescent="0.25">
      <c r="A102" s="146">
        <v>99</v>
      </c>
      <c r="B102" s="146">
        <v>0.69219463530203895</v>
      </c>
      <c r="C102" s="146">
        <v>0.68715209202012817</v>
      </c>
      <c r="D102" s="90"/>
      <c r="E102" s="146">
        <v>800</v>
      </c>
      <c r="F102" s="146">
        <v>33.860602617263787</v>
      </c>
      <c r="G102" s="146">
        <v>2.3688043850030489</v>
      </c>
      <c r="H102" s="146">
        <v>0</v>
      </c>
      <c r="I102" s="146">
        <v>-6.7199315199413414</v>
      </c>
    </row>
    <row r="103" spans="1:9" x14ac:dyDescent="0.25">
      <c r="A103" s="146">
        <v>100</v>
      </c>
      <c r="B103" s="146">
        <v>3.3796961326608428E-2</v>
      </c>
      <c r="C103" s="146">
        <v>3.3706674465844168E-2</v>
      </c>
      <c r="D103" s="90"/>
      <c r="E103" s="146">
        <v>800</v>
      </c>
      <c r="F103" s="146">
        <v>33.912461042404168</v>
      </c>
      <c r="G103" s="146">
        <v>0</v>
      </c>
      <c r="H103" s="146">
        <v>0</v>
      </c>
      <c r="I103" s="146">
        <v>-6.7199315199413414</v>
      </c>
    </row>
    <row r="104" spans="1:9" x14ac:dyDescent="0.25">
      <c r="A104" s="146">
        <v>101</v>
      </c>
      <c r="B104" s="146">
        <v>2.805717404367828E-3</v>
      </c>
      <c r="C104" s="146">
        <v>2.7910738453570112E-3</v>
      </c>
      <c r="D104" s="90"/>
      <c r="E104" s="146">
        <v>800</v>
      </c>
      <c r="F104" s="146">
        <v>33.964319467544563</v>
      </c>
      <c r="G104" s="146">
        <v>0</v>
      </c>
      <c r="H104" s="146">
        <v>0</v>
      </c>
      <c r="I104" s="146">
        <v>-6.7199315199413414</v>
      </c>
    </row>
    <row r="105" spans="1:9" x14ac:dyDescent="0.25">
      <c r="A105" s="146">
        <v>102</v>
      </c>
      <c r="B105" s="146">
        <v>0</v>
      </c>
      <c r="C105" s="146">
        <v>0</v>
      </c>
      <c r="D105" s="90"/>
      <c r="E105" s="146">
        <v>0</v>
      </c>
      <c r="F105" s="146">
        <v>34.016177892684937</v>
      </c>
      <c r="G105" s="146">
        <v>0</v>
      </c>
      <c r="H105" s="146">
        <v>0</v>
      </c>
      <c r="I105" s="146">
        <v>-3.102948563693992</v>
      </c>
    </row>
    <row r="106" spans="1:9" x14ac:dyDescent="0.25">
      <c r="A106" s="146">
        <v>103</v>
      </c>
      <c r="B106" s="146">
        <v>0</v>
      </c>
      <c r="C106" s="146">
        <v>0</v>
      </c>
      <c r="D106" s="90"/>
      <c r="E106" s="146">
        <v>0</v>
      </c>
      <c r="F106" s="146">
        <v>34.0645452439785</v>
      </c>
      <c r="G106" s="146">
        <v>0</v>
      </c>
      <c r="H106" s="146">
        <v>0</v>
      </c>
      <c r="I106" s="146">
        <v>-3.102948563693992</v>
      </c>
    </row>
    <row r="107" spans="1:9" x14ac:dyDescent="0.25">
      <c r="A107" s="146">
        <v>104</v>
      </c>
      <c r="B107" s="146">
        <v>0</v>
      </c>
      <c r="C107" s="146">
        <v>0</v>
      </c>
      <c r="D107" s="90"/>
      <c r="E107" s="146">
        <v>0</v>
      </c>
      <c r="F107" s="146">
        <v>34.112912595272057</v>
      </c>
      <c r="G107" s="146">
        <v>0</v>
      </c>
      <c r="H107" s="146">
        <v>0</v>
      </c>
      <c r="I107" s="146">
        <v>-3.102948563693992</v>
      </c>
    </row>
    <row r="108" spans="1:9" x14ac:dyDescent="0.25">
      <c r="A108" s="146">
        <v>105</v>
      </c>
      <c r="B108" s="146">
        <v>0</v>
      </c>
      <c r="C108" s="146">
        <v>0</v>
      </c>
      <c r="D108" s="90"/>
      <c r="E108" s="146">
        <v>0</v>
      </c>
      <c r="F108" s="146">
        <v>34.161279946565628</v>
      </c>
      <c r="G108" s="146">
        <v>0</v>
      </c>
      <c r="H108" s="146">
        <v>0</v>
      </c>
      <c r="I108" s="146">
        <v>-3.102948563693992</v>
      </c>
    </row>
    <row r="109" spans="1:9" x14ac:dyDescent="0.25">
      <c r="A109" s="146">
        <v>106</v>
      </c>
      <c r="B109" s="146">
        <v>0</v>
      </c>
      <c r="C109" s="146">
        <v>0</v>
      </c>
      <c r="D109" s="90"/>
      <c r="E109" s="146">
        <v>0</v>
      </c>
      <c r="F109" s="146">
        <v>34.209647297859192</v>
      </c>
      <c r="G109" s="146">
        <v>0</v>
      </c>
      <c r="H109" s="146">
        <v>0</v>
      </c>
      <c r="I109" s="146">
        <v>-3.102948563693992</v>
      </c>
    </row>
    <row r="110" spans="1:9" x14ac:dyDescent="0.25">
      <c r="A110" s="146">
        <v>107</v>
      </c>
      <c r="B110" s="146">
        <v>0</v>
      </c>
      <c r="C110" s="146">
        <v>0</v>
      </c>
      <c r="D110" s="90"/>
      <c r="E110" s="146">
        <v>0</v>
      </c>
      <c r="F110" s="146">
        <v>34.258014649152763</v>
      </c>
      <c r="G110" s="146">
        <v>0</v>
      </c>
      <c r="H110" s="146">
        <v>0</v>
      </c>
      <c r="I110" s="146">
        <v>-3.102948563693992</v>
      </c>
    </row>
    <row r="111" spans="1:9" x14ac:dyDescent="0.25">
      <c r="A111" s="146">
        <v>108</v>
      </c>
      <c r="B111" s="146">
        <v>0</v>
      </c>
      <c r="C111" s="146">
        <v>0</v>
      </c>
      <c r="D111" s="90"/>
      <c r="E111" s="146">
        <v>0</v>
      </c>
      <c r="F111" s="146">
        <v>34.30638200044632</v>
      </c>
      <c r="G111" s="146">
        <v>0</v>
      </c>
      <c r="H111" s="146">
        <v>0</v>
      </c>
      <c r="I111" s="146">
        <v>-3.102948563693992</v>
      </c>
    </row>
    <row r="112" spans="1:9" x14ac:dyDescent="0.25">
      <c r="A112" s="146">
        <v>109</v>
      </c>
      <c r="B112" s="146">
        <v>0</v>
      </c>
      <c r="C112" s="146">
        <v>0</v>
      </c>
      <c r="D112" s="90"/>
      <c r="E112" s="146">
        <v>0</v>
      </c>
      <c r="F112" s="146">
        <v>34.354749351739883</v>
      </c>
      <c r="G112" s="146">
        <v>0</v>
      </c>
      <c r="H112" s="146">
        <v>0</v>
      </c>
      <c r="I112" s="146">
        <v>-3.102948563693992</v>
      </c>
    </row>
    <row r="113" spans="1:9" x14ac:dyDescent="0.25">
      <c r="A113" s="146">
        <v>110</v>
      </c>
      <c r="B113" s="146">
        <v>0</v>
      </c>
      <c r="C113" s="146">
        <v>0</v>
      </c>
      <c r="D113" s="90"/>
      <c r="E113" s="146">
        <v>0</v>
      </c>
      <c r="F113" s="146">
        <v>34.403116703033447</v>
      </c>
      <c r="G113" s="146">
        <v>0</v>
      </c>
      <c r="H113" s="146">
        <v>0</v>
      </c>
      <c r="I113" s="146">
        <v>-3.102948563693992</v>
      </c>
    </row>
    <row r="114" spans="1:9" x14ac:dyDescent="0.25">
      <c r="A114" s="146">
        <v>111</v>
      </c>
      <c r="B114" s="146">
        <v>0</v>
      </c>
      <c r="C114" s="146">
        <v>0</v>
      </c>
      <c r="D114" s="90"/>
      <c r="E114" s="146">
        <v>0</v>
      </c>
      <c r="F114" s="146">
        <v>34.451484054327011</v>
      </c>
      <c r="G114" s="146">
        <v>0</v>
      </c>
      <c r="H114" s="146">
        <v>0</v>
      </c>
      <c r="I114" s="146">
        <v>-3.102948563693992</v>
      </c>
    </row>
    <row r="115" spans="1:9" x14ac:dyDescent="0.25">
      <c r="A115" s="146">
        <v>112</v>
      </c>
      <c r="B115" s="146">
        <v>0</v>
      </c>
      <c r="C115" s="146">
        <v>0</v>
      </c>
      <c r="D115" s="90"/>
      <c r="E115" s="146">
        <v>0</v>
      </c>
      <c r="F115" s="146">
        <v>34.499851405620568</v>
      </c>
      <c r="G115" s="146">
        <v>0</v>
      </c>
      <c r="H115" s="146">
        <v>0</v>
      </c>
      <c r="I115" s="146">
        <v>-3.102948563693992</v>
      </c>
    </row>
    <row r="116" spans="1:9" x14ac:dyDescent="0.25">
      <c r="A116" s="146">
        <v>113</v>
      </c>
      <c r="B116" s="146">
        <v>0</v>
      </c>
      <c r="C116" s="146">
        <v>0</v>
      </c>
      <c r="D116" s="90"/>
      <c r="E116" s="146">
        <v>0</v>
      </c>
      <c r="F116" s="146">
        <v>34.548218756914139</v>
      </c>
      <c r="G116" s="146">
        <v>0</v>
      </c>
      <c r="H116" s="146">
        <v>0</v>
      </c>
      <c r="I116" s="146">
        <v>-3.102948563693992</v>
      </c>
    </row>
    <row r="117" spans="1:9" x14ac:dyDescent="0.25">
      <c r="A117" s="146">
        <v>114</v>
      </c>
      <c r="B117" s="146">
        <v>0</v>
      </c>
      <c r="C117" s="146">
        <v>0</v>
      </c>
      <c r="D117" s="90"/>
      <c r="E117" s="146">
        <v>0</v>
      </c>
      <c r="F117" s="146">
        <v>34.589852333068848</v>
      </c>
      <c r="G117" s="146">
        <v>0</v>
      </c>
      <c r="H117" s="146">
        <v>0</v>
      </c>
      <c r="I117" s="146">
        <v>-3.102948563693992</v>
      </c>
    </row>
    <row r="118" spans="1:9" x14ac:dyDescent="0.25">
      <c r="A118" s="146">
        <v>115</v>
      </c>
      <c r="B118" s="146">
        <v>0</v>
      </c>
      <c r="C118" s="146">
        <v>0</v>
      </c>
      <c r="D118" s="90"/>
      <c r="E118" s="146">
        <v>0</v>
      </c>
      <c r="F118" s="146">
        <v>34.631485909223557</v>
      </c>
      <c r="G118" s="146">
        <v>0</v>
      </c>
      <c r="H118" s="146">
        <v>0</v>
      </c>
      <c r="I118" s="146">
        <v>-3.102948563693992</v>
      </c>
    </row>
    <row r="119" spans="1:9" x14ac:dyDescent="0.25">
      <c r="A119" s="146">
        <v>116</v>
      </c>
      <c r="B119" s="146">
        <v>0</v>
      </c>
      <c r="C119" s="146">
        <v>0</v>
      </c>
      <c r="D119" s="90"/>
      <c r="E119" s="146">
        <v>0</v>
      </c>
      <c r="F119" s="146">
        <v>34.669779568910599</v>
      </c>
      <c r="G119" s="146">
        <v>0</v>
      </c>
      <c r="H119" s="146">
        <v>0</v>
      </c>
      <c r="I119" s="146">
        <v>-3.102948563693992</v>
      </c>
    </row>
    <row r="120" spans="1:9" x14ac:dyDescent="0.25">
      <c r="A120" s="146">
        <v>117</v>
      </c>
      <c r="B120" s="146">
        <v>0</v>
      </c>
      <c r="C120" s="146">
        <v>0</v>
      </c>
      <c r="D120" s="90"/>
      <c r="E120" s="146">
        <v>0</v>
      </c>
      <c r="F120" s="146">
        <v>34.70623254776001</v>
      </c>
      <c r="G120" s="146">
        <v>0</v>
      </c>
      <c r="H120" s="146">
        <v>0</v>
      </c>
      <c r="I120" s="146">
        <v>-3.102948563693992</v>
      </c>
    </row>
    <row r="121" spans="1:9" x14ac:dyDescent="0.25">
      <c r="A121" s="146">
        <v>118</v>
      </c>
      <c r="B121" s="146">
        <v>0</v>
      </c>
      <c r="C121" s="146">
        <v>0</v>
      </c>
      <c r="D121" s="90"/>
      <c r="E121" s="146">
        <v>0</v>
      </c>
      <c r="F121" s="146">
        <v>34.742685526609421</v>
      </c>
      <c r="G121" s="146">
        <v>0</v>
      </c>
      <c r="H121" s="146">
        <v>0</v>
      </c>
      <c r="I121" s="146">
        <v>-3.102948563693992</v>
      </c>
    </row>
    <row r="122" spans="1:9" x14ac:dyDescent="0.25">
      <c r="A122" s="146">
        <v>119</v>
      </c>
      <c r="B122" s="146">
        <v>0</v>
      </c>
      <c r="C122" s="146">
        <v>0</v>
      </c>
      <c r="D122" s="90"/>
      <c r="E122" s="146">
        <v>0</v>
      </c>
      <c r="F122" s="146">
        <v>34.779138505458832</v>
      </c>
      <c r="G122" s="146">
        <v>0</v>
      </c>
      <c r="H122" s="146">
        <v>0</v>
      </c>
      <c r="I122" s="146">
        <v>-3.102948563693992</v>
      </c>
    </row>
    <row r="123" spans="1:9" x14ac:dyDescent="0.25">
      <c r="A123" s="146">
        <v>120</v>
      </c>
      <c r="B123" s="146">
        <v>0</v>
      </c>
      <c r="C123" s="146">
        <v>0</v>
      </c>
      <c r="D123" s="90"/>
      <c r="E123" s="146">
        <v>0</v>
      </c>
      <c r="F123" s="146">
        <v>34.810160398483283</v>
      </c>
      <c r="G123" s="146">
        <v>0</v>
      </c>
      <c r="H123" s="146">
        <v>0</v>
      </c>
      <c r="I123" s="146">
        <v>-3.102948563693992</v>
      </c>
    </row>
    <row r="124" spans="1:9" x14ac:dyDescent="0.25">
      <c r="A124" s="146">
        <v>121</v>
      </c>
      <c r="B124" s="146">
        <v>0</v>
      </c>
      <c r="C124" s="146">
        <v>0</v>
      </c>
      <c r="D124" s="90"/>
      <c r="E124" s="146">
        <v>0</v>
      </c>
      <c r="F124" s="146">
        <v>34.837946563959122</v>
      </c>
      <c r="G124" s="146">
        <v>0</v>
      </c>
      <c r="H124" s="146">
        <v>0</v>
      </c>
      <c r="I124" s="146">
        <v>-3.102948563693992</v>
      </c>
    </row>
    <row r="125" spans="1:9" x14ac:dyDescent="0.25">
      <c r="A125" s="146">
        <v>122</v>
      </c>
      <c r="B125" s="146">
        <v>0</v>
      </c>
      <c r="C125" s="146">
        <v>0</v>
      </c>
      <c r="D125" s="90"/>
      <c r="E125" s="146">
        <v>0</v>
      </c>
      <c r="F125" s="146">
        <v>34.865732729434967</v>
      </c>
      <c r="G125" s="146">
        <v>0</v>
      </c>
      <c r="H125" s="146">
        <v>0</v>
      </c>
      <c r="I125" s="146">
        <v>-3.102948563693992</v>
      </c>
    </row>
    <row r="126" spans="1:9" x14ac:dyDescent="0.25">
      <c r="A126" s="146">
        <v>123</v>
      </c>
      <c r="B126" s="146">
        <v>0</v>
      </c>
      <c r="C126" s="146">
        <v>0</v>
      </c>
      <c r="D126" s="90"/>
      <c r="E126" s="146">
        <v>0</v>
      </c>
      <c r="F126" s="146">
        <v>34.893518894910812</v>
      </c>
      <c r="G126" s="146">
        <v>0</v>
      </c>
      <c r="H126" s="146">
        <v>0</v>
      </c>
      <c r="I126" s="146">
        <v>-3.102948563693992</v>
      </c>
    </row>
    <row r="127" spans="1:9" x14ac:dyDescent="0.25">
      <c r="A127" s="146">
        <v>124</v>
      </c>
      <c r="B127" s="146">
        <v>0</v>
      </c>
      <c r="C127" s="146">
        <v>0</v>
      </c>
      <c r="D127" s="90"/>
      <c r="E127" s="146">
        <v>0</v>
      </c>
      <c r="F127" s="146">
        <v>34.921305060386658</v>
      </c>
      <c r="G127" s="146">
        <v>0</v>
      </c>
      <c r="H127" s="146">
        <v>0</v>
      </c>
      <c r="I127" s="146">
        <v>-3.102948563693992</v>
      </c>
    </row>
    <row r="128" spans="1:9" x14ac:dyDescent="0.25">
      <c r="A128" s="146">
        <v>125</v>
      </c>
      <c r="B128" s="146">
        <v>0</v>
      </c>
      <c r="C128" s="146">
        <v>0</v>
      </c>
      <c r="D128" s="90"/>
      <c r="E128" s="146">
        <v>0</v>
      </c>
      <c r="F128" s="146">
        <v>34.949091225862503</v>
      </c>
      <c r="G128" s="146">
        <v>0</v>
      </c>
      <c r="H128" s="146">
        <v>0</v>
      </c>
      <c r="I128" s="146">
        <v>-3.102948563693992</v>
      </c>
    </row>
    <row r="129" spans="1:9" x14ac:dyDescent="0.25">
      <c r="A129" s="146">
        <v>126</v>
      </c>
      <c r="B129" s="146">
        <v>0</v>
      </c>
      <c r="C129" s="146">
        <v>0</v>
      </c>
      <c r="D129" s="90"/>
      <c r="E129" s="146">
        <v>0</v>
      </c>
      <c r="F129" s="146">
        <v>34.976877391338348</v>
      </c>
      <c r="G129" s="146">
        <v>0</v>
      </c>
      <c r="H129" s="146">
        <v>0</v>
      </c>
      <c r="I129" s="146">
        <v>-3.102948563693992</v>
      </c>
    </row>
    <row r="130" spans="1:9" x14ac:dyDescent="0.25">
      <c r="A130" s="146">
        <v>127</v>
      </c>
      <c r="B130" s="146">
        <v>0</v>
      </c>
      <c r="C130" s="146">
        <v>0</v>
      </c>
      <c r="D130" s="90"/>
      <c r="E130" s="146">
        <v>0</v>
      </c>
      <c r="F130" s="146">
        <v>35.004663556814187</v>
      </c>
      <c r="G130" s="146">
        <v>0</v>
      </c>
      <c r="H130" s="146">
        <v>0</v>
      </c>
      <c r="I130" s="146">
        <v>-3.102948563693992</v>
      </c>
    </row>
    <row r="131" spans="1:9" x14ac:dyDescent="0.25">
      <c r="A131" s="146">
        <v>128</v>
      </c>
      <c r="B131" s="146">
        <v>0</v>
      </c>
      <c r="C131" s="146">
        <v>0</v>
      </c>
      <c r="D131" s="90"/>
      <c r="E131" s="146">
        <v>0</v>
      </c>
      <c r="F131" s="146">
        <v>35.032449722290039</v>
      </c>
      <c r="G131" s="146">
        <v>0</v>
      </c>
      <c r="H131" s="146">
        <v>0</v>
      </c>
      <c r="I131" s="146">
        <v>-3.102948563693992</v>
      </c>
    </row>
    <row r="132" spans="1:9" x14ac:dyDescent="0.25">
      <c r="A132" s="146">
        <v>129</v>
      </c>
      <c r="B132" s="146">
        <v>0</v>
      </c>
      <c r="C132" s="146">
        <v>0</v>
      </c>
      <c r="D132" s="90"/>
      <c r="E132" s="146">
        <v>0</v>
      </c>
      <c r="F132" s="146">
        <v>35.060235887765877</v>
      </c>
      <c r="G132" s="146">
        <v>0</v>
      </c>
      <c r="H132" s="146">
        <v>0</v>
      </c>
      <c r="I132" s="146">
        <v>-3.102948563693992</v>
      </c>
    </row>
    <row r="133" spans="1:9" x14ac:dyDescent="0.25">
      <c r="A133" s="146">
        <v>130</v>
      </c>
      <c r="B133" s="146">
        <v>0</v>
      </c>
      <c r="C133" s="146">
        <v>0</v>
      </c>
      <c r="D133" s="90"/>
      <c r="E133" s="146">
        <v>0</v>
      </c>
      <c r="F133" s="146">
        <v>35.08802205324173</v>
      </c>
      <c r="G133" s="146">
        <v>0</v>
      </c>
      <c r="H133" s="146">
        <v>0</v>
      </c>
      <c r="I133" s="146">
        <v>-3.102948563693992</v>
      </c>
    </row>
    <row r="134" spans="1:9" x14ac:dyDescent="0.25">
      <c r="A134" s="146">
        <v>131</v>
      </c>
      <c r="B134" s="146">
        <v>0</v>
      </c>
      <c r="C134" s="146">
        <v>0</v>
      </c>
      <c r="D134" s="90"/>
      <c r="E134" s="146">
        <v>0</v>
      </c>
      <c r="F134" s="146">
        <v>35.115808218717582</v>
      </c>
      <c r="G134" s="146">
        <v>0</v>
      </c>
      <c r="H134" s="146">
        <v>0</v>
      </c>
      <c r="I134" s="146">
        <v>-3.102948563693992</v>
      </c>
    </row>
    <row r="135" spans="1:9" x14ac:dyDescent="0.25">
      <c r="A135" s="146">
        <v>132</v>
      </c>
      <c r="B135" s="146">
        <v>0</v>
      </c>
      <c r="C135" s="146">
        <v>0</v>
      </c>
      <c r="D135" s="90"/>
      <c r="E135" s="146">
        <v>0</v>
      </c>
      <c r="F135" s="146">
        <v>35.14359438419342</v>
      </c>
      <c r="G135" s="146">
        <v>0</v>
      </c>
      <c r="H135" s="146">
        <v>0</v>
      </c>
      <c r="I135" s="146">
        <v>-3.102948563693992</v>
      </c>
    </row>
    <row r="136" spans="1:9" x14ac:dyDescent="0.25">
      <c r="A136" s="146">
        <v>133</v>
      </c>
      <c r="B136" s="146">
        <v>0</v>
      </c>
      <c r="C136" s="146">
        <v>0</v>
      </c>
      <c r="D136" s="90"/>
      <c r="E136" s="146">
        <v>0</v>
      </c>
      <c r="F136" s="146">
        <v>35.171380549669273</v>
      </c>
      <c r="G136" s="146">
        <v>0</v>
      </c>
      <c r="H136" s="146">
        <v>0</v>
      </c>
      <c r="I136" s="146">
        <v>-3.102948563693992</v>
      </c>
    </row>
    <row r="137" spans="1:9" x14ac:dyDescent="0.25">
      <c r="A137" s="146">
        <v>134</v>
      </c>
      <c r="B137" s="146">
        <v>0</v>
      </c>
      <c r="C137" s="146">
        <v>0</v>
      </c>
      <c r="D137" s="90"/>
      <c r="E137" s="146">
        <v>800</v>
      </c>
      <c r="F137" s="146">
        <v>35.199166715145111</v>
      </c>
      <c r="G137" s="146">
        <v>0</v>
      </c>
      <c r="H137" s="146">
        <v>0</v>
      </c>
      <c r="I137" s="146">
        <v>-6.7199315199413414</v>
      </c>
    </row>
    <row r="138" spans="1:9" x14ac:dyDescent="0.25">
      <c r="A138" s="146">
        <v>135</v>
      </c>
      <c r="B138" s="146">
        <v>0</v>
      </c>
      <c r="C138" s="146">
        <v>0</v>
      </c>
      <c r="D138" s="90"/>
      <c r="E138" s="146">
        <v>800</v>
      </c>
      <c r="F138" s="146">
        <v>35.230443954467773</v>
      </c>
      <c r="G138" s="146">
        <v>0</v>
      </c>
      <c r="H138" s="146">
        <v>0</v>
      </c>
      <c r="I138" s="146">
        <v>-6.7199315199413414</v>
      </c>
    </row>
    <row r="139" spans="1:9" x14ac:dyDescent="0.25">
      <c r="A139" s="146">
        <v>136</v>
      </c>
      <c r="B139" s="146">
        <v>1.095453828634699E-4</v>
      </c>
      <c r="C139" s="146">
        <v>1.100548827161211E-4</v>
      </c>
      <c r="D139" s="90"/>
      <c r="E139" s="146">
        <v>800</v>
      </c>
      <c r="F139" s="146">
        <v>35.261721193790443</v>
      </c>
      <c r="G139" s="146">
        <v>0</v>
      </c>
      <c r="H139" s="146">
        <v>0</v>
      </c>
      <c r="I139" s="146">
        <v>-6.7199315199413414</v>
      </c>
    </row>
    <row r="140" spans="1:9" x14ac:dyDescent="0.25">
      <c r="A140" s="146">
        <v>137</v>
      </c>
      <c r="B140" s="146">
        <v>2.7008412555339788E-3</v>
      </c>
      <c r="C140" s="146">
        <v>2.7075520572071338E-3</v>
      </c>
      <c r="D140" s="90"/>
      <c r="E140" s="146">
        <v>800</v>
      </c>
      <c r="F140" s="146">
        <v>35.292998433113098</v>
      </c>
      <c r="G140" s="146">
        <v>2.3695133149921199</v>
      </c>
      <c r="H140" s="146">
        <v>0</v>
      </c>
      <c r="I140" s="146">
        <v>-6.7199315199413414</v>
      </c>
    </row>
    <row r="141" spans="1:9" x14ac:dyDescent="0.25">
      <c r="A141" s="146">
        <v>138</v>
      </c>
      <c r="B141" s="146">
        <v>0.10394309276146139</v>
      </c>
      <c r="C141" s="146">
        <v>0.1053747383697959</v>
      </c>
      <c r="D141" s="90"/>
      <c r="E141" s="146">
        <v>800</v>
      </c>
      <c r="F141" s="146">
        <v>35.32427567243576</v>
      </c>
      <c r="G141" s="146">
        <v>2.3762541235029944</v>
      </c>
      <c r="H141" s="146">
        <v>0</v>
      </c>
      <c r="I141" s="146">
        <v>-6.7199315199413414</v>
      </c>
    </row>
    <row r="142" spans="1:9" x14ac:dyDescent="0.25">
      <c r="A142" s="146">
        <v>139</v>
      </c>
      <c r="B142" s="146">
        <v>1.5234782545188841</v>
      </c>
      <c r="C142" s="146">
        <v>1.5188688707681539</v>
      </c>
      <c r="D142" s="90"/>
      <c r="E142" s="146">
        <v>800</v>
      </c>
      <c r="F142" s="146">
        <v>35.355552911758423</v>
      </c>
      <c r="G142" s="146">
        <v>2.3684424101181318</v>
      </c>
      <c r="H142" s="146">
        <v>0</v>
      </c>
      <c r="I142" s="146">
        <v>-6.7199315199413414</v>
      </c>
    </row>
    <row r="143" spans="1:9" x14ac:dyDescent="0.25">
      <c r="A143" s="146">
        <v>140</v>
      </c>
      <c r="B143" s="146">
        <v>3.9562132672973211</v>
      </c>
      <c r="C143" s="146">
        <v>3.980482129790833</v>
      </c>
      <c r="D143" s="90"/>
      <c r="E143" s="146">
        <v>800</v>
      </c>
      <c r="F143" s="146">
        <v>35.386830151081092</v>
      </c>
      <c r="G143" s="146">
        <v>2.3512784095108854</v>
      </c>
      <c r="H143" s="146">
        <v>0</v>
      </c>
      <c r="I143" s="146">
        <v>-6.7199315199413414</v>
      </c>
    </row>
    <row r="144" spans="1:9" x14ac:dyDescent="0.25">
      <c r="A144" s="146">
        <v>141</v>
      </c>
      <c r="B144" s="146">
        <v>8.7825475958608159</v>
      </c>
      <c r="C144" s="146">
        <v>8.9121054895850751</v>
      </c>
      <c r="D144" s="90"/>
      <c r="E144" s="146">
        <v>1046.0284967488419</v>
      </c>
      <c r="F144" s="146">
        <v>35.418107390403748</v>
      </c>
      <c r="G144" s="146">
        <v>15.299537621102976</v>
      </c>
      <c r="H144" s="146">
        <v>0</v>
      </c>
      <c r="I144" s="146">
        <v>-6.7199315199413414</v>
      </c>
    </row>
    <row r="145" spans="1:9" x14ac:dyDescent="0.25">
      <c r="A145" s="146">
        <v>142</v>
      </c>
      <c r="B145" s="146">
        <v>14.37638953716473</v>
      </c>
      <c r="C145" s="146">
        <v>14.246588620767371</v>
      </c>
      <c r="D145" s="90"/>
      <c r="E145" s="146">
        <v>885.77962439441228</v>
      </c>
      <c r="F145" s="146">
        <v>35.464005410671227</v>
      </c>
      <c r="G145" s="146">
        <v>18.502103880954696</v>
      </c>
      <c r="H145" s="146">
        <v>0</v>
      </c>
      <c r="I145" s="146">
        <v>-6.7199315199413414</v>
      </c>
    </row>
    <row r="146" spans="1:9" x14ac:dyDescent="0.25">
      <c r="A146" s="146">
        <v>143</v>
      </c>
      <c r="B146" s="146">
        <v>16.783926788475181</v>
      </c>
      <c r="C146" s="146">
        <v>16.710129929027161</v>
      </c>
      <c r="D146" s="90"/>
      <c r="E146" s="146">
        <v>1034.0880930044659</v>
      </c>
      <c r="F146" s="146">
        <v>35.500617504119873</v>
      </c>
      <c r="G146" s="146">
        <v>12.169368362577282</v>
      </c>
      <c r="H146" s="146">
        <v>0</v>
      </c>
      <c r="I146" s="146">
        <v>-6.7199315199413414</v>
      </c>
    </row>
    <row r="147" spans="1:9" x14ac:dyDescent="0.25">
      <c r="A147" s="146">
        <v>144</v>
      </c>
      <c r="B147" s="146">
        <v>18.470607800037001</v>
      </c>
      <c r="C147" s="146">
        <v>18.339598269091631</v>
      </c>
      <c r="D147" s="90"/>
      <c r="E147" s="146">
        <v>1138.007561477747</v>
      </c>
      <c r="F147" s="146">
        <v>35.54651552438736</v>
      </c>
      <c r="G147" s="146">
        <v>15.390110099116045</v>
      </c>
      <c r="H147" s="146">
        <v>0</v>
      </c>
      <c r="I147" s="146">
        <v>-6.7199315199413414</v>
      </c>
    </row>
    <row r="148" spans="1:9" x14ac:dyDescent="0.25">
      <c r="A148" s="146">
        <v>145</v>
      </c>
      <c r="B148" s="146">
        <v>21.332505492108609</v>
      </c>
      <c r="C148" s="146">
        <v>21.264692334441591</v>
      </c>
      <c r="D148" s="90"/>
      <c r="E148" s="146">
        <v>1314.334255705247</v>
      </c>
      <c r="F148" s="146">
        <v>35.622154653072357</v>
      </c>
      <c r="G148" s="146">
        <v>13.61674250352198</v>
      </c>
      <c r="H148" s="146">
        <v>0</v>
      </c>
      <c r="I148" s="146">
        <v>-6.7199315199413414</v>
      </c>
    </row>
    <row r="149" spans="1:9" x14ac:dyDescent="0.25">
      <c r="A149" s="146">
        <v>146</v>
      </c>
      <c r="B149" s="146">
        <v>22.29273811773453</v>
      </c>
      <c r="C149" s="146">
        <v>22.02789894995523</v>
      </c>
      <c r="D149" s="90"/>
      <c r="E149" s="146">
        <v>1373.4959249134331</v>
      </c>
      <c r="F149" s="146">
        <v>35.738734275102622</v>
      </c>
      <c r="G149" s="146">
        <v>10.439952899953468</v>
      </c>
      <c r="H149" s="146">
        <v>0</v>
      </c>
      <c r="I149" s="146">
        <v>-6.7199315199413414</v>
      </c>
    </row>
    <row r="150" spans="1:9" x14ac:dyDescent="0.25">
      <c r="A150" s="146">
        <v>147</v>
      </c>
      <c r="B150" s="146">
        <v>24.174614919520309</v>
      </c>
      <c r="C150" s="146">
        <v>24.098379334322551</v>
      </c>
      <c r="D150" s="90"/>
      <c r="E150" s="146">
        <v>1489.441759148378</v>
      </c>
      <c r="F150" s="146">
        <v>35.851202756166458</v>
      </c>
      <c r="G150" s="146">
        <v>19.51905948360389</v>
      </c>
      <c r="H150" s="146">
        <v>0</v>
      </c>
      <c r="I150" s="146">
        <v>-6.7199315199413414</v>
      </c>
    </row>
    <row r="151" spans="1:9" x14ac:dyDescent="0.25">
      <c r="A151" s="146">
        <v>148</v>
      </c>
      <c r="B151" s="146">
        <v>26.60807135344804</v>
      </c>
      <c r="C151" s="146">
        <v>26.429778287494418</v>
      </c>
      <c r="D151" s="90"/>
      <c r="E151" s="146">
        <v>1639.3714123745649</v>
      </c>
      <c r="F151" s="146">
        <v>35.955708831548691</v>
      </c>
      <c r="G151" s="146">
        <v>18.053822046307072</v>
      </c>
      <c r="H151" s="146">
        <v>0</v>
      </c>
      <c r="I151" s="146">
        <v>-6.7199315199413414</v>
      </c>
    </row>
    <row r="152" spans="1:9" x14ac:dyDescent="0.25">
      <c r="A152" s="146">
        <v>149</v>
      </c>
      <c r="B152" s="146">
        <v>28.203186783258321</v>
      </c>
      <c r="C152" s="146">
        <v>28.391540508168472</v>
      </c>
      <c r="D152" s="90"/>
      <c r="E152" s="146">
        <v>1737.649359706124</v>
      </c>
      <c r="F152" s="146">
        <v>36.059458941221237</v>
      </c>
      <c r="G152" s="146">
        <v>17.126515767289938</v>
      </c>
      <c r="H152" s="146">
        <v>0</v>
      </c>
      <c r="I152" s="146">
        <v>-6.7199315199413414</v>
      </c>
    </row>
    <row r="153" spans="1:9" x14ac:dyDescent="0.25">
      <c r="A153" s="146">
        <v>150</v>
      </c>
      <c r="B153" s="146">
        <v>30.027798639438519</v>
      </c>
      <c r="C153" s="146">
        <v>29.780466934072109</v>
      </c>
      <c r="D153" s="90"/>
      <c r="E153" s="146">
        <v>1850.066997045099</v>
      </c>
      <c r="F153" s="146">
        <v>36.162869155406952</v>
      </c>
      <c r="G153" s="146">
        <v>13.690503285711499</v>
      </c>
      <c r="H153" s="146">
        <v>0</v>
      </c>
      <c r="I153" s="146">
        <v>-6.7199315199413414</v>
      </c>
    </row>
    <row r="154" spans="1:9" x14ac:dyDescent="0.25">
      <c r="A154" s="146">
        <v>151</v>
      </c>
      <c r="B154" s="146">
        <v>30.147451354330709</v>
      </c>
      <c r="C154" s="146">
        <v>29.752078345862401</v>
      </c>
      <c r="D154" s="90"/>
      <c r="E154" s="146">
        <v>1857.4390172716551</v>
      </c>
      <c r="F154" s="146">
        <v>36.265065968036652</v>
      </c>
      <c r="G154" s="146">
        <v>0</v>
      </c>
      <c r="H154" s="146">
        <v>0</v>
      </c>
      <c r="I154" s="146">
        <v>-6.7199315199413414</v>
      </c>
    </row>
    <row r="155" spans="1:9" x14ac:dyDescent="0.25">
      <c r="A155" s="146">
        <v>152</v>
      </c>
      <c r="B155" s="146">
        <v>28.119160618247779</v>
      </c>
      <c r="C155" s="146">
        <v>28.21295153584634</v>
      </c>
      <c r="D155" s="90"/>
      <c r="E155" s="146">
        <v>1732.4723556692679</v>
      </c>
      <c r="F155" s="146">
        <v>36.372253328561783</v>
      </c>
      <c r="G155" s="146">
        <v>0</v>
      </c>
      <c r="H155" s="146">
        <v>0</v>
      </c>
      <c r="I155" s="146">
        <v>-6.7199315199413414</v>
      </c>
    </row>
    <row r="156" spans="1:9" x14ac:dyDescent="0.25">
      <c r="A156" s="146">
        <v>153</v>
      </c>
      <c r="B156" s="146">
        <v>25.711208087829409</v>
      </c>
      <c r="C156" s="146">
        <v>25.659947738551828</v>
      </c>
      <c r="D156" s="90"/>
      <c r="E156" s="146">
        <v>1584.114044077048</v>
      </c>
      <c r="F156" s="146">
        <v>36.480368286371231</v>
      </c>
      <c r="G156" s="146">
        <v>0</v>
      </c>
      <c r="H156" s="146">
        <v>0</v>
      </c>
      <c r="I156" s="146">
        <v>-6.7199315199413414</v>
      </c>
    </row>
    <row r="157" spans="1:9" x14ac:dyDescent="0.25">
      <c r="A157" s="146">
        <v>154</v>
      </c>
      <c r="B157" s="146">
        <v>21.507157852749071</v>
      </c>
      <c r="C157" s="146">
        <v>21.366096339680269</v>
      </c>
      <c r="D157" s="90"/>
      <c r="E157" s="146">
        <v>1325.0949036054419</v>
      </c>
      <c r="F157" s="146">
        <v>36.588823139667511</v>
      </c>
      <c r="G157" s="146">
        <v>0</v>
      </c>
      <c r="H157" s="146">
        <v>0</v>
      </c>
      <c r="I157" s="146">
        <v>-6.7199315199413414</v>
      </c>
    </row>
    <row r="158" spans="1:9" x14ac:dyDescent="0.25">
      <c r="A158" s="146">
        <v>155</v>
      </c>
      <c r="B158" s="146">
        <v>17.130725799502439</v>
      </c>
      <c r="C158" s="146">
        <v>17.066135453008972</v>
      </c>
      <c r="D158" s="90"/>
      <c r="E158" s="146">
        <v>1055.4550074630811</v>
      </c>
      <c r="F158" s="146">
        <v>36.707938194274902</v>
      </c>
      <c r="G158" s="146">
        <v>0</v>
      </c>
      <c r="H158" s="146">
        <v>0</v>
      </c>
      <c r="I158" s="146">
        <v>-6.7199315199413414</v>
      </c>
    </row>
    <row r="159" spans="1:9" x14ac:dyDescent="0.25">
      <c r="A159" s="146">
        <v>156</v>
      </c>
      <c r="B159" s="146">
        <v>13.784308768398979</v>
      </c>
      <c r="C159" s="146">
        <v>13.73780775277617</v>
      </c>
      <c r="D159" s="90"/>
      <c r="E159" s="146">
        <v>849.27620022068959</v>
      </c>
      <c r="F159" s="146">
        <v>36.764240652322769</v>
      </c>
      <c r="G159" s="146">
        <v>0.14868577168180075</v>
      </c>
      <c r="H159" s="146">
        <v>0</v>
      </c>
      <c r="I159" s="146">
        <v>-6.7199315199413414</v>
      </c>
    </row>
    <row r="160" spans="1:9" x14ac:dyDescent="0.25">
      <c r="A160" s="146">
        <v>157</v>
      </c>
      <c r="B160" s="146">
        <v>12.85551654584661</v>
      </c>
      <c r="C160" s="146">
        <v>12.745798738812541</v>
      </c>
      <c r="D160" s="90"/>
      <c r="E160" s="146">
        <v>800</v>
      </c>
      <c r="F160" s="146">
        <v>36.805765420198441</v>
      </c>
      <c r="G160" s="146">
        <v>2.3438278007893016</v>
      </c>
      <c r="H160" s="146">
        <v>0</v>
      </c>
      <c r="I160" s="146">
        <v>-6.7199315199413414</v>
      </c>
    </row>
    <row r="161" spans="1:9" x14ac:dyDescent="0.25">
      <c r="A161" s="146">
        <v>158</v>
      </c>
      <c r="B161" s="146">
        <v>13.258477904188901</v>
      </c>
      <c r="C161" s="146">
        <v>13.08725614957441</v>
      </c>
      <c r="D161" s="90"/>
      <c r="E161" s="146">
        <v>816.87880940346611</v>
      </c>
      <c r="F161" s="146">
        <v>36.841955333948142</v>
      </c>
      <c r="G161" s="146">
        <v>6.786826439317168</v>
      </c>
      <c r="H161" s="146">
        <v>0</v>
      </c>
      <c r="I161" s="146">
        <v>-6.7199315199413414</v>
      </c>
    </row>
    <row r="162" spans="1:9" x14ac:dyDescent="0.25">
      <c r="A162" s="146">
        <v>159</v>
      </c>
      <c r="B162" s="146">
        <v>15.530088079589429</v>
      </c>
      <c r="C162" s="146">
        <v>15.37714170022724</v>
      </c>
      <c r="D162" s="90"/>
      <c r="E162" s="146">
        <v>956.83682184799557</v>
      </c>
      <c r="F162" s="146">
        <v>36.883480101823807</v>
      </c>
      <c r="G162" s="146">
        <v>15.131847408564273</v>
      </c>
      <c r="H162" s="146">
        <v>0</v>
      </c>
      <c r="I162" s="146">
        <v>-6.7199315199413414</v>
      </c>
    </row>
    <row r="163" spans="1:9" x14ac:dyDescent="0.25">
      <c r="A163" s="146">
        <v>160</v>
      </c>
      <c r="B163" s="146">
        <v>19.2129036929054</v>
      </c>
      <c r="C163" s="146">
        <v>19.189324744636959</v>
      </c>
      <c r="D163" s="90"/>
      <c r="E163" s="146">
        <v>1183.7417543144561</v>
      </c>
      <c r="F163" s="146">
        <v>36.932079583406448</v>
      </c>
      <c r="G163" s="146">
        <v>22.505366393650036</v>
      </c>
      <c r="H163" s="146">
        <v>0</v>
      </c>
      <c r="I163" s="146">
        <v>-6.7199315199413414</v>
      </c>
    </row>
    <row r="164" spans="1:9" x14ac:dyDescent="0.25">
      <c r="A164" s="146">
        <v>161</v>
      </c>
      <c r="B164" s="146">
        <v>22.907338342923179</v>
      </c>
      <c r="C164" s="146">
        <v>22.897454805518809</v>
      </c>
      <c r="D164" s="90"/>
      <c r="E164" s="146">
        <v>1411.362556651952</v>
      </c>
      <c r="F164" s="146">
        <v>37.032597571611397</v>
      </c>
      <c r="G164" s="146">
        <v>18.8739472047756</v>
      </c>
      <c r="H164" s="146">
        <v>0</v>
      </c>
      <c r="I164" s="146">
        <v>-6.7199315199413414</v>
      </c>
    </row>
    <row r="165" spans="1:9" x14ac:dyDescent="0.25">
      <c r="A165" s="146">
        <v>162</v>
      </c>
      <c r="B165" s="146">
        <v>24.588386854585568</v>
      </c>
      <c r="C165" s="146">
        <v>24.492544948128419</v>
      </c>
      <c r="D165" s="90"/>
      <c r="E165" s="146">
        <v>1514.9349966167531</v>
      </c>
      <c r="F165" s="146">
        <v>37.146830588579178</v>
      </c>
      <c r="G165" s="146">
        <v>13.04460832169929</v>
      </c>
      <c r="H165" s="146">
        <v>0</v>
      </c>
      <c r="I165" s="146">
        <v>-6.7199315199413414</v>
      </c>
    </row>
    <row r="166" spans="1:9" x14ac:dyDescent="0.25">
      <c r="A166" s="146">
        <v>163</v>
      </c>
      <c r="B166" s="146">
        <v>26.02639778154855</v>
      </c>
      <c r="C166" s="146">
        <v>25.99485465280085</v>
      </c>
      <c r="D166" s="90"/>
      <c r="E166" s="146">
        <v>1603.533451312338</v>
      </c>
      <c r="F166" s="146">
        <v>37.255065083503723</v>
      </c>
      <c r="G166" s="146">
        <v>16.580968816157402</v>
      </c>
      <c r="H166" s="146">
        <v>0</v>
      </c>
      <c r="I166" s="146">
        <v>-6.7199315199413414</v>
      </c>
    </row>
    <row r="167" spans="1:9" x14ac:dyDescent="0.25">
      <c r="A167" s="146">
        <v>164</v>
      </c>
      <c r="B167" s="146">
        <v>28.499592060423581</v>
      </c>
      <c r="C167" s="146">
        <v>28.238593665963421</v>
      </c>
      <c r="D167" s="90"/>
      <c r="E167" s="146">
        <v>1755.9114250549051</v>
      </c>
      <c r="F167" s="146">
        <v>37.363519936800003</v>
      </c>
      <c r="G167" s="146">
        <v>23.182513441977601</v>
      </c>
      <c r="H167" s="146">
        <v>0</v>
      </c>
      <c r="I167" s="146">
        <v>-6.7199315199413414</v>
      </c>
    </row>
    <row r="168" spans="1:9" x14ac:dyDescent="0.25">
      <c r="A168" s="146">
        <v>165</v>
      </c>
      <c r="B168" s="146">
        <v>31.11090836018052</v>
      </c>
      <c r="C168" s="146">
        <v>30.79242469432419</v>
      </c>
      <c r="D168" s="90"/>
      <c r="E168" s="146">
        <v>1199.5499625009691</v>
      </c>
      <c r="F168" s="146">
        <v>37.471634894609451</v>
      </c>
      <c r="G168" s="146">
        <v>16.814301945659913</v>
      </c>
      <c r="H168" s="146">
        <v>0</v>
      </c>
      <c r="I168" s="146">
        <v>-6.7199315199413414</v>
      </c>
    </row>
    <row r="169" spans="1:9" x14ac:dyDescent="0.25">
      <c r="A169" s="146">
        <v>166</v>
      </c>
      <c r="B169" s="146">
        <v>31.213350362437492</v>
      </c>
      <c r="C169" s="146">
        <v>31.323551420821531</v>
      </c>
      <c r="D169" s="90"/>
      <c r="E169" s="146">
        <v>1203.4755039830809</v>
      </c>
      <c r="F169" s="146">
        <v>37.575066924095147</v>
      </c>
      <c r="G169" s="146">
        <v>6.4551801683098313</v>
      </c>
      <c r="H169" s="146">
        <v>0</v>
      </c>
      <c r="I169" s="146">
        <v>-6.7199315199413414</v>
      </c>
    </row>
    <row r="170" spans="1:9" x14ac:dyDescent="0.25">
      <c r="A170" s="146">
        <v>167</v>
      </c>
      <c r="B170" s="146">
        <v>31.602607593017321</v>
      </c>
      <c r="C170" s="146">
        <v>31.668739658638241</v>
      </c>
      <c r="D170" s="90"/>
      <c r="E170" s="146">
        <v>1218.4838749625339</v>
      </c>
      <c r="F170" s="146">
        <v>37.678498953580863</v>
      </c>
      <c r="G170" s="146">
        <v>13.012932760810218</v>
      </c>
      <c r="H170" s="146">
        <v>0</v>
      </c>
      <c r="I170" s="146">
        <v>-6.7199315199413414</v>
      </c>
    </row>
    <row r="171" spans="1:9" x14ac:dyDescent="0.25">
      <c r="A171" s="146">
        <v>168</v>
      </c>
      <c r="B171" s="146">
        <v>33.063372755806078</v>
      </c>
      <c r="C171" s="146">
        <v>33.455232365426617</v>
      </c>
      <c r="D171" s="90"/>
      <c r="E171" s="146">
        <v>1274.805771525221</v>
      </c>
      <c r="F171" s="146">
        <v>37.798581272363663</v>
      </c>
      <c r="G171" s="146">
        <v>23.310580471903801</v>
      </c>
      <c r="H171" s="146">
        <v>0</v>
      </c>
      <c r="I171" s="146">
        <v>-6.7199315199413414</v>
      </c>
    </row>
    <row r="172" spans="1:9" x14ac:dyDescent="0.25">
      <c r="A172" s="146">
        <v>169</v>
      </c>
      <c r="B172" s="146">
        <v>35.924006955894797</v>
      </c>
      <c r="C172" s="146">
        <v>35.945984833398633</v>
      </c>
      <c r="D172" s="90"/>
      <c r="E172" s="146">
        <v>1385.1016271667229</v>
      </c>
      <c r="F172" s="146">
        <v>37.92002859711647</v>
      </c>
      <c r="G172" s="146">
        <v>23.513438345709822</v>
      </c>
      <c r="H172" s="146">
        <v>0</v>
      </c>
      <c r="I172" s="146">
        <v>-6.7199315199413414</v>
      </c>
    </row>
    <row r="173" spans="1:9" x14ac:dyDescent="0.25">
      <c r="A173" s="146">
        <v>170</v>
      </c>
      <c r="B173" s="146">
        <v>37.350456267493243</v>
      </c>
      <c r="C173" s="146">
        <v>37.498906819969413</v>
      </c>
      <c r="D173" s="90"/>
      <c r="E173" s="146">
        <v>1440.100426854953</v>
      </c>
      <c r="F173" s="146">
        <v>38.037201821804047</v>
      </c>
      <c r="G173" s="146">
        <v>17.280785621125275</v>
      </c>
      <c r="H173" s="146">
        <v>0</v>
      </c>
      <c r="I173" s="146">
        <v>-6.7199315199413414</v>
      </c>
    </row>
    <row r="174" spans="1:9" x14ac:dyDescent="0.25">
      <c r="A174" s="146">
        <v>171</v>
      </c>
      <c r="B174" s="146">
        <v>37.808401816555069</v>
      </c>
      <c r="C174" s="146">
        <v>37.565537728309103</v>
      </c>
      <c r="D174" s="90"/>
      <c r="E174" s="146">
        <v>1457.7571744983341</v>
      </c>
      <c r="F174" s="146">
        <v>38.148266822099693</v>
      </c>
      <c r="G174" s="146">
        <v>5.8409661668478536</v>
      </c>
      <c r="H174" s="146">
        <v>0</v>
      </c>
      <c r="I174" s="146">
        <v>-6.7199315199413414</v>
      </c>
    </row>
    <row r="175" spans="1:9" x14ac:dyDescent="0.25">
      <c r="A175" s="146">
        <v>172</v>
      </c>
      <c r="B175" s="146">
        <v>36.291759065836487</v>
      </c>
      <c r="C175" s="146">
        <v>36.300635814337546</v>
      </c>
      <c r="D175" s="90"/>
      <c r="E175" s="146">
        <v>1399.280837367289</v>
      </c>
      <c r="F175" s="146">
        <v>38.259331822395318</v>
      </c>
      <c r="G175" s="146">
        <v>0</v>
      </c>
      <c r="H175" s="146">
        <v>0</v>
      </c>
      <c r="I175" s="146">
        <v>-6.7199315199413414</v>
      </c>
    </row>
    <row r="176" spans="1:9" x14ac:dyDescent="0.25">
      <c r="A176" s="146">
        <v>173</v>
      </c>
      <c r="B176" s="146">
        <v>33.665484653263007</v>
      </c>
      <c r="C176" s="146">
        <v>33.590128102423158</v>
      </c>
      <c r="D176" s="90"/>
      <c r="E176" s="146">
        <v>1298.0210595616579</v>
      </c>
      <c r="F176" s="146">
        <v>38.373564839363098</v>
      </c>
      <c r="G176" s="146">
        <v>0</v>
      </c>
      <c r="H176" s="146">
        <v>0</v>
      </c>
      <c r="I176" s="146">
        <v>-6.7199315199413414</v>
      </c>
    </row>
    <row r="177" spans="1:9" x14ac:dyDescent="0.25">
      <c r="A177" s="146">
        <v>174</v>
      </c>
      <c r="B177" s="146">
        <v>29.548227070862541</v>
      </c>
      <c r="C177" s="146">
        <v>29.47971691479761</v>
      </c>
      <c r="D177" s="90"/>
      <c r="E177" s="146">
        <v>1820.5197251189361</v>
      </c>
      <c r="F177" s="146">
        <v>38.495012164115913</v>
      </c>
      <c r="G177" s="146">
        <v>0</v>
      </c>
      <c r="H177" s="146">
        <v>0</v>
      </c>
      <c r="I177" s="146">
        <v>-6.7199315199413414</v>
      </c>
    </row>
    <row r="178" spans="1:9" x14ac:dyDescent="0.25">
      <c r="A178" s="146">
        <v>175</v>
      </c>
      <c r="B178" s="146">
        <v>26.514636894627429</v>
      </c>
      <c r="C178" s="146">
        <v>26.994870406372382</v>
      </c>
      <c r="D178" s="90"/>
      <c r="E178" s="146">
        <v>1633.6147463356581</v>
      </c>
      <c r="F178" s="146">
        <v>38.603127121925347</v>
      </c>
      <c r="G178" s="146">
        <v>0</v>
      </c>
      <c r="H178" s="146">
        <v>0</v>
      </c>
      <c r="I178" s="146">
        <v>-6.7199315199413414</v>
      </c>
    </row>
    <row r="179" spans="1:9" x14ac:dyDescent="0.25">
      <c r="A179" s="146">
        <v>176</v>
      </c>
      <c r="B179" s="146">
        <v>24.68069553290249</v>
      </c>
      <c r="C179" s="146">
        <v>24.653792078311159</v>
      </c>
      <c r="D179" s="90"/>
      <c r="E179" s="146">
        <v>1520.6223012821929</v>
      </c>
      <c r="F179" s="146">
        <v>38.711581975221627</v>
      </c>
      <c r="G179" s="146">
        <v>3.1863960771179207</v>
      </c>
      <c r="H179" s="146">
        <v>0</v>
      </c>
      <c r="I179" s="146">
        <v>-6.7199315199413414</v>
      </c>
    </row>
    <row r="180" spans="1:9" x14ac:dyDescent="0.25">
      <c r="A180" s="146">
        <v>177</v>
      </c>
      <c r="B180" s="146">
        <v>25.72529297821487</v>
      </c>
      <c r="C180" s="146">
        <v>25.414885050686099</v>
      </c>
      <c r="D180" s="90"/>
      <c r="E180" s="146">
        <v>1584.981839654474</v>
      </c>
      <c r="F180" s="146">
        <v>38.819816470146179</v>
      </c>
      <c r="G180" s="146">
        <v>13.132435869331227</v>
      </c>
      <c r="H180" s="146">
        <v>0</v>
      </c>
      <c r="I180" s="146">
        <v>-6.7199315199413414</v>
      </c>
    </row>
    <row r="181" spans="1:9" x14ac:dyDescent="0.25">
      <c r="A181" s="146">
        <v>178</v>
      </c>
      <c r="B181" s="146">
        <v>27.135970957144409</v>
      </c>
      <c r="C181" s="146">
        <v>26.817592346986832</v>
      </c>
      <c r="D181" s="90"/>
      <c r="E181" s="146">
        <v>1671.896261974066</v>
      </c>
      <c r="F181" s="146">
        <v>38.928271323442459</v>
      </c>
      <c r="G181" s="146">
        <v>16.354942548330062</v>
      </c>
      <c r="H181" s="146">
        <v>0</v>
      </c>
      <c r="I181" s="146">
        <v>-6.7199315199413414</v>
      </c>
    </row>
    <row r="182" spans="1:9" x14ac:dyDescent="0.25">
      <c r="A182" s="146">
        <v>179</v>
      </c>
      <c r="B182" s="146">
        <v>28.49769559289113</v>
      </c>
      <c r="C182" s="146">
        <v>28.989318224921771</v>
      </c>
      <c r="D182" s="90"/>
      <c r="E182" s="146">
        <v>1755.7945802593581</v>
      </c>
      <c r="F182" s="146">
        <v>39.036726176738739</v>
      </c>
      <c r="G182" s="146">
        <v>15.796333621515629</v>
      </c>
      <c r="H182" s="146">
        <v>0</v>
      </c>
      <c r="I182" s="146">
        <v>-6.7199315199413414</v>
      </c>
    </row>
    <row r="183" spans="1:9" x14ac:dyDescent="0.25">
      <c r="A183" s="146">
        <v>180</v>
      </c>
      <c r="B183" s="146">
        <v>29.667519772772899</v>
      </c>
      <c r="C183" s="146">
        <v>29.563095078415071</v>
      </c>
      <c r="D183" s="90"/>
      <c r="E183" s="146">
        <v>1827.8695642943869</v>
      </c>
      <c r="F183" s="146">
        <v>39.144841134548187</v>
      </c>
      <c r="G183" s="146">
        <v>11.663817155443674</v>
      </c>
      <c r="H183" s="146">
        <v>0</v>
      </c>
      <c r="I183" s="146">
        <v>-6.7199315199413414</v>
      </c>
    </row>
    <row r="184" spans="1:9" x14ac:dyDescent="0.25">
      <c r="A184" s="146">
        <v>181</v>
      </c>
      <c r="B184" s="146">
        <v>30.074508119217089</v>
      </c>
      <c r="C184" s="146">
        <v>30.167356544625051</v>
      </c>
      <c r="D184" s="90"/>
      <c r="E184" s="146">
        <v>1852.9448525957221</v>
      </c>
      <c r="F184" s="146">
        <v>39.252956092357643</v>
      </c>
      <c r="G184" s="146">
        <v>5.7499389142852921</v>
      </c>
      <c r="H184" s="146">
        <v>0</v>
      </c>
      <c r="I184" s="146">
        <v>-6.7199315199413414</v>
      </c>
    </row>
    <row r="185" spans="1:9" x14ac:dyDescent="0.25">
      <c r="A185" s="146">
        <v>182</v>
      </c>
      <c r="B185" s="146">
        <v>28.944819407461949</v>
      </c>
      <c r="C185" s="146">
        <v>29.047499087648351</v>
      </c>
      <c r="D185" s="90"/>
      <c r="E185" s="146">
        <v>1783.342687360486</v>
      </c>
      <c r="F185" s="146">
        <v>39.357699573040009</v>
      </c>
      <c r="G185" s="146">
        <v>0</v>
      </c>
      <c r="H185" s="146">
        <v>0</v>
      </c>
      <c r="I185" s="146">
        <v>-6.7199315199413414</v>
      </c>
    </row>
    <row r="186" spans="1:9" x14ac:dyDescent="0.25">
      <c r="A186" s="146">
        <v>183</v>
      </c>
      <c r="B186" s="146">
        <v>27.208485975846131</v>
      </c>
      <c r="C186" s="146">
        <v>27.513940957852508</v>
      </c>
      <c r="D186" s="90"/>
      <c r="E186" s="146">
        <v>1676.3640434621821</v>
      </c>
      <c r="F186" s="146">
        <v>39.465814530849457</v>
      </c>
      <c r="G186" s="146">
        <v>0</v>
      </c>
      <c r="H186" s="146">
        <v>0</v>
      </c>
      <c r="I186" s="146">
        <v>-6.7199315199413414</v>
      </c>
    </row>
    <row r="187" spans="1:9" x14ac:dyDescent="0.25">
      <c r="A187" s="146">
        <v>184</v>
      </c>
      <c r="B187" s="146">
        <v>25.952059474522901</v>
      </c>
      <c r="C187" s="146">
        <v>25.535235153492039</v>
      </c>
      <c r="D187" s="90"/>
      <c r="E187" s="146">
        <v>1598.9533337320991</v>
      </c>
      <c r="F187" s="146">
        <v>39.574269384145737</v>
      </c>
      <c r="G187" s="146">
        <v>0</v>
      </c>
      <c r="H187" s="146">
        <v>0</v>
      </c>
      <c r="I187" s="146">
        <v>-6.7199315199413414</v>
      </c>
    </row>
    <row r="188" spans="1:9" x14ac:dyDescent="0.25">
      <c r="A188" s="146">
        <v>185</v>
      </c>
      <c r="B188" s="146">
        <v>24.299970960996241</v>
      </c>
      <c r="C188" s="146">
        <v>23.999933061246271</v>
      </c>
      <c r="D188" s="90"/>
      <c r="E188" s="146">
        <v>1497.165171643567</v>
      </c>
      <c r="F188" s="146">
        <v>39.682724237442017</v>
      </c>
      <c r="G188" s="146">
        <v>0</v>
      </c>
      <c r="H188" s="146">
        <v>0</v>
      </c>
      <c r="I188" s="146">
        <v>-6.7199315199413414</v>
      </c>
    </row>
    <row r="189" spans="1:9" x14ac:dyDescent="0.25">
      <c r="A189" s="146">
        <v>186</v>
      </c>
      <c r="B189" s="146">
        <v>22.467346515369631</v>
      </c>
      <c r="C189" s="146">
        <v>22.780486065159948</v>
      </c>
      <c r="D189" s="90"/>
      <c r="E189" s="146">
        <v>1384.253864173334</v>
      </c>
      <c r="F189" s="146">
        <v>39.791935056447983</v>
      </c>
      <c r="G189" s="146">
        <v>0</v>
      </c>
      <c r="H189" s="146">
        <v>0</v>
      </c>
      <c r="I189" s="146">
        <v>-6.7199315199413414</v>
      </c>
    </row>
    <row r="190" spans="1:9" x14ac:dyDescent="0.25">
      <c r="A190" s="146">
        <v>187</v>
      </c>
      <c r="B190" s="146">
        <v>20.581155565980019</v>
      </c>
      <c r="C190" s="146">
        <v>20.263652650162509</v>
      </c>
      <c r="D190" s="90"/>
      <c r="E190" s="146">
        <v>1268.042227499853</v>
      </c>
      <c r="F190" s="146">
        <v>39.909108281135559</v>
      </c>
      <c r="G190" s="146">
        <v>0</v>
      </c>
      <c r="H190" s="146">
        <v>0</v>
      </c>
      <c r="I190" s="146">
        <v>-6.7199315199413414</v>
      </c>
    </row>
    <row r="191" spans="1:9" x14ac:dyDescent="0.25">
      <c r="A191" s="146">
        <v>188</v>
      </c>
      <c r="B191" s="146">
        <v>18.300896358202429</v>
      </c>
      <c r="C191" s="146">
        <v>18.459202931807631</v>
      </c>
      <c r="D191" s="90"/>
      <c r="E191" s="146">
        <v>1127.5513325237309</v>
      </c>
      <c r="F191" s="146">
        <v>40.030555605888367</v>
      </c>
      <c r="G191" s="146">
        <v>0</v>
      </c>
      <c r="H191" s="146">
        <v>0</v>
      </c>
      <c r="I191" s="146">
        <v>-6.7199315199413414</v>
      </c>
    </row>
    <row r="192" spans="1:9" x14ac:dyDescent="0.25">
      <c r="A192" s="146">
        <v>189</v>
      </c>
      <c r="B192" s="146">
        <v>16.31984371653553</v>
      </c>
      <c r="C192" s="146">
        <v>16.38640050604706</v>
      </c>
      <c r="D192" s="90"/>
      <c r="E192" s="146">
        <v>1005.495095376089</v>
      </c>
      <c r="F192" s="146">
        <v>40.109583109617233</v>
      </c>
      <c r="G192" s="146">
        <v>0</v>
      </c>
      <c r="H192" s="146">
        <v>0</v>
      </c>
      <c r="I192" s="146">
        <v>-6.7199315199413414</v>
      </c>
    </row>
    <row r="193" spans="1:9" x14ac:dyDescent="0.25">
      <c r="A193" s="146">
        <v>190</v>
      </c>
      <c r="B193" s="146">
        <v>14.855177455806849</v>
      </c>
      <c r="C193" s="146">
        <v>15.003950087772379</v>
      </c>
      <c r="D193" s="90"/>
      <c r="E193" s="146">
        <v>915.25435734540861</v>
      </c>
      <c r="F193" s="146">
        <v>40.161179542541497</v>
      </c>
      <c r="G193" s="146">
        <v>0</v>
      </c>
      <c r="H193" s="146">
        <v>0</v>
      </c>
      <c r="I193" s="146">
        <v>-6.7199315199413414</v>
      </c>
    </row>
    <row r="194" spans="1:9" x14ac:dyDescent="0.25">
      <c r="A194" s="146">
        <v>191</v>
      </c>
      <c r="B194" s="146">
        <v>13.782961861830611</v>
      </c>
      <c r="C194" s="146">
        <v>13.89928526835598</v>
      </c>
      <c r="D194" s="90"/>
      <c r="E194" s="146">
        <v>849.19321487034244</v>
      </c>
      <c r="F194" s="146">
        <v>40.202704310417182</v>
      </c>
      <c r="G194" s="146">
        <v>1.4726466156699738</v>
      </c>
      <c r="H194" s="146">
        <v>0</v>
      </c>
      <c r="I194" s="146">
        <v>-6.7199315199413414</v>
      </c>
    </row>
    <row r="195" spans="1:9" x14ac:dyDescent="0.25">
      <c r="A195" s="146">
        <v>192</v>
      </c>
      <c r="B195" s="146">
        <v>13.56809963789865</v>
      </c>
      <c r="C195" s="146">
        <v>13.41763332960622</v>
      </c>
      <c r="D195" s="90"/>
      <c r="E195" s="146">
        <v>835.95516454965934</v>
      </c>
      <c r="F195" s="146">
        <v>40.244229078292847</v>
      </c>
      <c r="G195" s="146">
        <v>2.8893065646378067</v>
      </c>
      <c r="H195" s="146">
        <v>0</v>
      </c>
      <c r="I195" s="146">
        <v>-6.7199315199413414</v>
      </c>
    </row>
    <row r="196" spans="1:9" x14ac:dyDescent="0.25">
      <c r="A196" s="146">
        <v>193</v>
      </c>
      <c r="B196" s="146">
        <v>13.05053715199584</v>
      </c>
      <c r="C196" s="146">
        <v>13.08577601339562</v>
      </c>
      <c r="D196" s="90"/>
      <c r="E196" s="146">
        <v>804.06720347815406</v>
      </c>
      <c r="F196" s="146">
        <v>40.285753846168518</v>
      </c>
      <c r="G196" s="146">
        <v>2.3255466778335738</v>
      </c>
      <c r="H196" s="146">
        <v>0</v>
      </c>
      <c r="I196" s="146">
        <v>-6.7199315199413414</v>
      </c>
    </row>
    <row r="197" spans="1:9" x14ac:dyDescent="0.25">
      <c r="A197" s="146">
        <v>194</v>
      </c>
      <c r="B197" s="146">
        <v>12.465596555846011</v>
      </c>
      <c r="C197" s="146">
        <v>12.39012664774717</v>
      </c>
      <c r="D197" s="90"/>
      <c r="E197" s="146">
        <v>800</v>
      </c>
      <c r="F197" s="146">
        <v>40.321943759918213</v>
      </c>
      <c r="G197" s="146">
        <v>2.3362722100941395</v>
      </c>
      <c r="H197" s="146">
        <v>0</v>
      </c>
      <c r="I197" s="146">
        <v>-6.7199315199413414</v>
      </c>
    </row>
    <row r="198" spans="1:9" x14ac:dyDescent="0.25">
      <c r="A198" s="146">
        <v>195</v>
      </c>
      <c r="B198" s="146">
        <v>12.697178673130249</v>
      </c>
      <c r="C198" s="146">
        <v>12.716350686282039</v>
      </c>
      <c r="D198" s="90"/>
      <c r="E198" s="146">
        <v>800</v>
      </c>
      <c r="F198" s="146">
        <v>40.358133673667908</v>
      </c>
      <c r="G198" s="146">
        <v>2.3193484840188936</v>
      </c>
      <c r="H198" s="146">
        <v>0</v>
      </c>
      <c r="I198" s="146">
        <v>-6.7199315199413414</v>
      </c>
    </row>
    <row r="199" spans="1:9" x14ac:dyDescent="0.25">
      <c r="A199" s="146">
        <v>196</v>
      </c>
      <c r="B199" s="146">
        <v>12.61818764544088</v>
      </c>
      <c r="C199" s="146">
        <v>12.81731183131307</v>
      </c>
      <c r="D199" s="90"/>
      <c r="E199" s="146">
        <v>800</v>
      </c>
      <c r="F199" s="146">
        <v>40.394323587417603</v>
      </c>
      <c r="G199" s="146">
        <v>2.3387795509979057</v>
      </c>
      <c r="H199" s="146">
        <v>0</v>
      </c>
      <c r="I199" s="146">
        <v>-6.7199315199413414</v>
      </c>
    </row>
    <row r="200" spans="1:9" x14ac:dyDescent="0.25">
      <c r="A200" s="146">
        <v>197</v>
      </c>
      <c r="B200" s="146">
        <v>12.908283842162289</v>
      </c>
      <c r="C200" s="146">
        <v>12.859101597256251</v>
      </c>
      <c r="D200" s="90"/>
      <c r="E200" s="146">
        <v>800</v>
      </c>
      <c r="F200" s="146">
        <v>40.430513501167297</v>
      </c>
      <c r="G200" s="146">
        <v>2.362299173550193</v>
      </c>
      <c r="H200" s="146">
        <v>0</v>
      </c>
      <c r="I200" s="146">
        <v>-6.7199315199413414</v>
      </c>
    </row>
    <row r="201" spans="1:9" x14ac:dyDescent="0.25">
      <c r="A201" s="146">
        <v>198</v>
      </c>
      <c r="B201" s="146">
        <v>13.05963681952888</v>
      </c>
      <c r="C201" s="146">
        <v>13.18987962788926</v>
      </c>
      <c r="D201" s="90"/>
      <c r="E201" s="146">
        <v>804.62785045694545</v>
      </c>
      <c r="F201" s="146">
        <v>40.466703414916992</v>
      </c>
      <c r="G201" s="146">
        <v>2.3466034812913268</v>
      </c>
      <c r="H201" s="146">
        <v>0</v>
      </c>
      <c r="I201" s="146">
        <v>-6.7199315199413414</v>
      </c>
    </row>
    <row r="202" spans="1:9" x14ac:dyDescent="0.25">
      <c r="A202" s="146">
        <v>199</v>
      </c>
      <c r="B202" s="146">
        <v>13.09842489416709</v>
      </c>
      <c r="C202" s="146">
        <v>13.21792723221513</v>
      </c>
      <c r="D202" s="90"/>
      <c r="E202" s="146">
        <v>807.01765390636751</v>
      </c>
      <c r="F202" s="146">
        <v>40.502893328666687</v>
      </c>
      <c r="G202" s="146">
        <v>2.356380771098741</v>
      </c>
      <c r="H202" s="146">
        <v>0</v>
      </c>
      <c r="I202" s="146">
        <v>-6.7199315199413414</v>
      </c>
    </row>
    <row r="203" spans="1:9" x14ac:dyDescent="0.25">
      <c r="A203" s="146">
        <v>200</v>
      </c>
      <c r="B203" s="146">
        <v>12.978828665832991</v>
      </c>
      <c r="C203" s="146">
        <v>13.001497979392649</v>
      </c>
      <c r="D203" s="90"/>
      <c r="E203" s="146">
        <v>800</v>
      </c>
      <c r="F203" s="146">
        <v>40.539083242416382</v>
      </c>
      <c r="G203" s="146">
        <v>2.344644444033873</v>
      </c>
      <c r="H203" s="146">
        <v>0</v>
      </c>
      <c r="I203" s="146">
        <v>-6.7199315199413414</v>
      </c>
    </row>
    <row r="204" spans="1:9" x14ac:dyDescent="0.25">
      <c r="A204" s="146">
        <v>201</v>
      </c>
      <c r="B204" s="146">
        <v>13.10250693440876</v>
      </c>
      <c r="C204" s="146">
        <v>13.1851701621505</v>
      </c>
      <c r="D204" s="90"/>
      <c r="E204" s="146">
        <v>807.26915579041849</v>
      </c>
      <c r="F204" s="146">
        <v>40.575273156166077</v>
      </c>
      <c r="G204" s="146">
        <v>2.3515774435965544</v>
      </c>
      <c r="H204" s="146">
        <v>0</v>
      </c>
      <c r="I204" s="146">
        <v>-6.7199315199413414</v>
      </c>
    </row>
    <row r="205" spans="1:9" x14ac:dyDescent="0.25">
      <c r="A205" s="146">
        <v>202</v>
      </c>
      <c r="B205" s="146">
        <v>13.61262448464424</v>
      </c>
      <c r="C205" s="146">
        <v>13.681234429175699</v>
      </c>
      <c r="D205" s="90"/>
      <c r="E205" s="146">
        <v>838.69842090693055</v>
      </c>
      <c r="F205" s="146">
        <v>40.611463069915771</v>
      </c>
      <c r="G205" s="146">
        <v>6.9438287251877382</v>
      </c>
      <c r="H205" s="146">
        <v>0</v>
      </c>
      <c r="I205" s="146">
        <v>-6.7199315199413414</v>
      </c>
    </row>
    <row r="206" spans="1:9" x14ac:dyDescent="0.25">
      <c r="A206" s="146">
        <v>203</v>
      </c>
      <c r="B206" s="146">
        <v>15.478252948397669</v>
      </c>
      <c r="C206" s="146">
        <v>15.522479648017599</v>
      </c>
      <c r="D206" s="90"/>
      <c r="E206" s="146">
        <v>953.64316564106207</v>
      </c>
      <c r="F206" s="146">
        <v>40.652987837791443</v>
      </c>
      <c r="G206" s="146">
        <v>12.093747085638057</v>
      </c>
      <c r="H206" s="146">
        <v>0</v>
      </c>
      <c r="I206" s="146">
        <v>-6.7199315199413414</v>
      </c>
    </row>
    <row r="207" spans="1:9" x14ac:dyDescent="0.25">
      <c r="A207" s="146">
        <v>204</v>
      </c>
      <c r="B207" s="146">
        <v>17.864766019841749</v>
      </c>
      <c r="C207" s="146">
        <v>17.876368448117049</v>
      </c>
      <c r="D207" s="90"/>
      <c r="E207" s="146">
        <v>1100.6805533800521</v>
      </c>
      <c r="F207" s="146">
        <v>40.698218315839767</v>
      </c>
      <c r="G207" s="146">
        <v>13.18883555554009</v>
      </c>
      <c r="H207" s="146">
        <v>0</v>
      </c>
      <c r="I207" s="146">
        <v>-6.7199315199413414</v>
      </c>
    </row>
    <row r="208" spans="1:9" x14ac:dyDescent="0.25">
      <c r="A208" s="146">
        <v>205</v>
      </c>
      <c r="B208" s="146">
        <v>20.08477781239306</v>
      </c>
      <c r="C208" s="146">
        <v>19.925641646021159</v>
      </c>
      <c r="D208" s="90"/>
      <c r="E208" s="146">
        <v>1237.4594961113301</v>
      </c>
      <c r="F208" s="146">
        <v>40.777245819568627</v>
      </c>
      <c r="G208" s="146">
        <v>14.232404021865491</v>
      </c>
      <c r="H208" s="146">
        <v>0</v>
      </c>
      <c r="I208" s="146">
        <v>-6.7199315199413414</v>
      </c>
    </row>
    <row r="209" spans="1:9" x14ac:dyDescent="0.25">
      <c r="A209" s="146">
        <v>206</v>
      </c>
      <c r="B209" s="146">
        <v>22.645746148292631</v>
      </c>
      <c r="C209" s="146">
        <v>22.567160578771489</v>
      </c>
      <c r="D209" s="90"/>
      <c r="E209" s="146">
        <v>1395.2453882979939</v>
      </c>
      <c r="F209" s="146">
        <v>40.902178943157203</v>
      </c>
      <c r="G209" s="146">
        <v>20.649171962854282</v>
      </c>
      <c r="H209" s="146">
        <v>0</v>
      </c>
      <c r="I209" s="146">
        <v>-6.7199315199413414</v>
      </c>
    </row>
    <row r="210" spans="1:9" x14ac:dyDescent="0.25">
      <c r="A210" s="146">
        <v>207</v>
      </c>
      <c r="B210" s="146">
        <v>25.869406528644131</v>
      </c>
      <c r="C210" s="146">
        <v>25.546557398550771</v>
      </c>
      <c r="D210" s="90"/>
      <c r="E210" s="146">
        <v>1593.8609362102229</v>
      </c>
      <c r="F210" s="146">
        <v>41.019352167844772</v>
      </c>
      <c r="G210" s="146">
        <v>21.324820371281536</v>
      </c>
      <c r="H210" s="146">
        <v>0</v>
      </c>
      <c r="I210" s="146">
        <v>-6.7199315199413414</v>
      </c>
    </row>
    <row r="211" spans="1:9" x14ac:dyDescent="0.25">
      <c r="A211" s="146">
        <v>208</v>
      </c>
      <c r="B211" s="146">
        <v>28.582859333278599</v>
      </c>
      <c r="C211" s="146">
        <v>28.351708841040601</v>
      </c>
      <c r="D211" s="90"/>
      <c r="E211" s="146">
        <v>1761.041672373158</v>
      </c>
      <c r="F211" s="146">
        <v>41.127807021141052</v>
      </c>
      <c r="G211" s="146">
        <v>26.527218077685447</v>
      </c>
      <c r="H211" s="146">
        <v>0</v>
      </c>
      <c r="I211" s="146">
        <v>-6.7199315199413414</v>
      </c>
    </row>
    <row r="212" spans="1:9" x14ac:dyDescent="0.25">
      <c r="A212" s="146">
        <v>209</v>
      </c>
      <c r="B212" s="146">
        <v>31.856833552746821</v>
      </c>
      <c r="C212" s="146">
        <v>31.82262267288068</v>
      </c>
      <c r="D212" s="90"/>
      <c r="E212" s="146">
        <v>1228.3101784545149</v>
      </c>
      <c r="F212" s="146">
        <v>41.2359219789505</v>
      </c>
      <c r="G212" s="146">
        <v>26.549401539645153</v>
      </c>
      <c r="H212" s="146">
        <v>0</v>
      </c>
      <c r="I212" s="146">
        <v>-6.7199315199413414</v>
      </c>
    </row>
    <row r="213" spans="1:9" x14ac:dyDescent="0.25">
      <c r="A213" s="146">
        <v>210</v>
      </c>
      <c r="B213" s="146">
        <v>34.0029136969167</v>
      </c>
      <c r="C213" s="146">
        <v>33.858801542446592</v>
      </c>
      <c r="D213" s="90"/>
      <c r="E213" s="146">
        <v>1311.0311204379921</v>
      </c>
      <c r="F213" s="146">
        <v>41.356004297733307</v>
      </c>
      <c r="G213" s="146">
        <v>23.819282903162918</v>
      </c>
      <c r="H213" s="146">
        <v>0</v>
      </c>
      <c r="I213" s="146">
        <v>-6.7199315199413414</v>
      </c>
    </row>
    <row r="214" spans="1:9" x14ac:dyDescent="0.25">
      <c r="A214" s="146">
        <v>211</v>
      </c>
      <c r="B214" s="146">
        <v>36.269346837436579</v>
      </c>
      <c r="C214" s="146">
        <v>35.90362376786652</v>
      </c>
      <c r="D214" s="90"/>
      <c r="E214" s="146">
        <v>1398.4167017472489</v>
      </c>
      <c r="F214" s="146">
        <v>41.477451622486107</v>
      </c>
      <c r="G214" s="146">
        <v>24.896535486002236</v>
      </c>
      <c r="H214" s="146">
        <v>0</v>
      </c>
      <c r="I214" s="146">
        <v>-6.7199315199413414</v>
      </c>
    </row>
    <row r="215" spans="1:9" x14ac:dyDescent="0.25">
      <c r="A215" s="146">
        <v>212</v>
      </c>
      <c r="B215" s="146">
        <v>37.638741796691328</v>
      </c>
      <c r="C215" s="146">
        <v>37.547824169603352</v>
      </c>
      <c r="D215" s="90"/>
      <c r="E215" s="146">
        <v>1451.21568902688</v>
      </c>
      <c r="F215" s="146">
        <v>41.591684639453888</v>
      </c>
      <c r="G215" s="146">
        <v>19.114794612644534</v>
      </c>
      <c r="H215" s="146">
        <v>0</v>
      </c>
      <c r="I215" s="146">
        <v>-6.7199315199413414</v>
      </c>
    </row>
    <row r="216" spans="1:9" x14ac:dyDescent="0.25">
      <c r="A216" s="146">
        <v>213</v>
      </c>
      <c r="B216" s="146">
        <v>39.439223045468069</v>
      </c>
      <c r="C216" s="146">
        <v>38.980009487837478</v>
      </c>
      <c r="D216" s="90"/>
      <c r="E216" s="146">
        <v>1520.635826664244</v>
      </c>
      <c r="F216" s="146">
        <v>41.703019648790359</v>
      </c>
      <c r="G216" s="146">
        <v>23.694385108582512</v>
      </c>
      <c r="H216" s="146">
        <v>0</v>
      </c>
      <c r="I216" s="146">
        <v>-6.7199315199413414</v>
      </c>
    </row>
    <row r="217" spans="1:9" x14ac:dyDescent="0.25">
      <c r="A217" s="146">
        <v>214</v>
      </c>
      <c r="B217" s="146">
        <v>41.089498982713899</v>
      </c>
      <c r="C217" s="146">
        <v>41.248077186038081</v>
      </c>
      <c r="D217" s="90"/>
      <c r="E217" s="146">
        <v>1584.264583020951</v>
      </c>
      <c r="F217" s="146">
        <v>41.815679043531418</v>
      </c>
      <c r="G217" s="146">
        <v>25.483297098044602</v>
      </c>
      <c r="H217" s="146">
        <v>0</v>
      </c>
      <c r="I217" s="146">
        <v>-6.7199315199413414</v>
      </c>
    </row>
    <row r="218" spans="1:9" x14ac:dyDescent="0.25">
      <c r="A218" s="146">
        <v>215</v>
      </c>
      <c r="B218" s="146">
        <v>43.121587100474187</v>
      </c>
      <c r="C218" s="146">
        <v>43.289818161168533</v>
      </c>
      <c r="D218" s="90"/>
      <c r="E218" s="146">
        <v>1225.4798428602139</v>
      </c>
      <c r="F218" s="146">
        <v>41.928558796644211</v>
      </c>
      <c r="G218" s="146">
        <v>19.721463143612112</v>
      </c>
      <c r="H218" s="146">
        <v>0</v>
      </c>
      <c r="I218" s="146">
        <v>-6.7199315199413414</v>
      </c>
    </row>
    <row r="219" spans="1:9" x14ac:dyDescent="0.25">
      <c r="A219" s="146">
        <v>216</v>
      </c>
      <c r="B219" s="146">
        <v>44.24800238440713</v>
      </c>
      <c r="C219" s="146">
        <v>43.78250913148112</v>
      </c>
      <c r="D219" s="90"/>
      <c r="E219" s="146">
        <v>1257.466743138908</v>
      </c>
      <c r="F219" s="146">
        <v>42.05306601524353</v>
      </c>
      <c r="G219" s="146">
        <v>26.742612705151572</v>
      </c>
      <c r="H219" s="146">
        <v>0</v>
      </c>
      <c r="I219" s="146">
        <v>-6.7199315199413414</v>
      </c>
    </row>
    <row r="220" spans="1:9" x14ac:dyDescent="0.25">
      <c r="A220" s="146">
        <v>217</v>
      </c>
      <c r="B220" s="146">
        <v>46.038997385883057</v>
      </c>
      <c r="C220" s="146">
        <v>46.891504142164251</v>
      </c>
      <c r="D220" s="90"/>
      <c r="E220" s="146">
        <v>1308.3643324112691</v>
      </c>
      <c r="F220" s="146">
        <v>42.188723593950272</v>
      </c>
      <c r="G220" s="146">
        <v>34.32506433392556</v>
      </c>
      <c r="H220" s="146">
        <v>0</v>
      </c>
      <c r="I220" s="146">
        <v>-6.7199315199413414</v>
      </c>
    </row>
    <row r="221" spans="1:9" x14ac:dyDescent="0.25">
      <c r="A221" s="146">
        <v>218</v>
      </c>
      <c r="B221" s="146">
        <v>48.85204969179275</v>
      </c>
      <c r="C221" s="146">
        <v>48.757137628863632</v>
      </c>
      <c r="D221" s="90"/>
      <c r="E221" s="146">
        <v>1388.3073700802011</v>
      </c>
      <c r="F221" s="146">
        <v>42.329322397708893</v>
      </c>
      <c r="G221" s="146">
        <v>28.953949745545195</v>
      </c>
      <c r="H221" s="146">
        <v>0</v>
      </c>
      <c r="I221" s="146">
        <v>-6.7199315199413414</v>
      </c>
    </row>
    <row r="222" spans="1:9" x14ac:dyDescent="0.25">
      <c r="A222" s="146">
        <v>219</v>
      </c>
      <c r="B222" s="146">
        <v>50.349174270040997</v>
      </c>
      <c r="C222" s="146">
        <v>49.851366639434467</v>
      </c>
      <c r="D222" s="90"/>
      <c r="E222" s="146">
        <v>1430.8535702708441</v>
      </c>
      <c r="F222" s="146">
        <v>42.474252015352249</v>
      </c>
      <c r="G222" s="146">
        <v>27.893888034223146</v>
      </c>
      <c r="H222" s="146">
        <v>0</v>
      </c>
      <c r="I222" s="146">
        <v>-6.7199315199413414</v>
      </c>
    </row>
    <row r="223" spans="1:9" x14ac:dyDescent="0.25">
      <c r="A223" s="146">
        <v>220</v>
      </c>
      <c r="B223" s="146">
        <v>52.044119861013719</v>
      </c>
      <c r="C223" s="146">
        <v>51.918297481110223</v>
      </c>
      <c r="D223" s="90"/>
      <c r="E223" s="146">
        <v>1199.920926593958</v>
      </c>
      <c r="F223" s="146">
        <v>42.613073438405991</v>
      </c>
      <c r="G223" s="146">
        <v>26.965037604732334</v>
      </c>
      <c r="H223" s="146">
        <v>0</v>
      </c>
      <c r="I223" s="146">
        <v>-6.7199315199413414</v>
      </c>
    </row>
    <row r="224" spans="1:9" x14ac:dyDescent="0.25">
      <c r="A224" s="146">
        <v>221</v>
      </c>
      <c r="B224" s="146">
        <v>52.793103791109203</v>
      </c>
      <c r="C224" s="146">
        <v>52.961325456628003</v>
      </c>
      <c r="D224" s="90"/>
      <c r="E224" s="146">
        <v>1217.1647746511569</v>
      </c>
      <c r="F224" s="146">
        <v>42.744261890649803</v>
      </c>
      <c r="G224" s="146">
        <v>16.470491171407275</v>
      </c>
      <c r="H224" s="146">
        <v>0</v>
      </c>
      <c r="I224" s="146">
        <v>-6.7199315199413414</v>
      </c>
    </row>
    <row r="225" spans="1:9" x14ac:dyDescent="0.25">
      <c r="A225" s="146">
        <v>222</v>
      </c>
      <c r="B225" s="146">
        <v>53.275333927109948</v>
      </c>
      <c r="C225" s="146">
        <v>53.287465813428547</v>
      </c>
      <c r="D225" s="90"/>
      <c r="E225" s="146">
        <v>1228.2827709928349</v>
      </c>
      <c r="F225" s="146">
        <v>42.892100602388382</v>
      </c>
      <c r="G225" s="146">
        <v>14.090492285567969</v>
      </c>
      <c r="H225" s="146">
        <v>0</v>
      </c>
      <c r="I225" s="146">
        <v>-6.7199315199413414</v>
      </c>
    </row>
    <row r="226" spans="1:9" x14ac:dyDescent="0.25">
      <c r="A226" s="146">
        <v>223</v>
      </c>
      <c r="B226" s="146">
        <v>53.245693769429742</v>
      </c>
      <c r="C226" s="146">
        <v>53.939610297937492</v>
      </c>
      <c r="D226" s="90"/>
      <c r="E226" s="146">
        <v>1227.5994060596761</v>
      </c>
      <c r="F226" s="146">
        <v>43.039939314126968</v>
      </c>
      <c r="G226" s="146">
        <v>17.159444298513883</v>
      </c>
      <c r="H226" s="146">
        <v>0</v>
      </c>
      <c r="I226" s="146">
        <v>-6.7199315199413414</v>
      </c>
    </row>
    <row r="227" spans="1:9" x14ac:dyDescent="0.25">
      <c r="A227" s="146">
        <v>224</v>
      </c>
      <c r="B227" s="146">
        <v>53.773712947669438</v>
      </c>
      <c r="C227" s="146">
        <v>53.547310976876638</v>
      </c>
      <c r="D227" s="90"/>
      <c r="E227" s="146">
        <v>1239.7730859144649</v>
      </c>
      <c r="F227" s="146">
        <v>43.187778025865548</v>
      </c>
      <c r="G227" s="146">
        <v>12.704946976398054</v>
      </c>
      <c r="H227" s="146">
        <v>0</v>
      </c>
      <c r="I227" s="146">
        <v>-6.7199315199413414</v>
      </c>
    </row>
    <row r="228" spans="1:9" x14ac:dyDescent="0.25">
      <c r="A228" s="146">
        <v>225</v>
      </c>
      <c r="B228" s="146">
        <v>54.35975414580939</v>
      </c>
      <c r="C228" s="146">
        <v>53.623924105189893</v>
      </c>
      <c r="D228" s="90"/>
      <c r="E228" s="146">
        <v>1253.284485162608</v>
      </c>
      <c r="F228" s="146">
        <v>43.340467542409897</v>
      </c>
      <c r="G228" s="146">
        <v>15.766355998911044</v>
      </c>
      <c r="H228" s="146">
        <v>0</v>
      </c>
      <c r="I228" s="146">
        <v>-6.7199315199413414</v>
      </c>
    </row>
    <row r="229" spans="1:9" x14ac:dyDescent="0.25">
      <c r="A229" s="146">
        <v>226</v>
      </c>
      <c r="B229" s="146">
        <v>54.152261470660683</v>
      </c>
      <c r="C229" s="146">
        <v>54.729791030595237</v>
      </c>
      <c r="D229" s="90"/>
      <c r="E229" s="146">
        <v>1248.500663847831</v>
      </c>
      <c r="F229" s="146">
        <v>43.493157058954239</v>
      </c>
      <c r="G229" s="146">
        <v>17.750093391860528</v>
      </c>
      <c r="H229" s="146">
        <v>0</v>
      </c>
      <c r="I229" s="146">
        <v>-6.7199315199413414</v>
      </c>
    </row>
    <row r="230" spans="1:9" x14ac:dyDescent="0.25">
      <c r="A230" s="146">
        <v>227</v>
      </c>
      <c r="B230" s="146">
        <v>54.615191852094853</v>
      </c>
      <c r="C230" s="146">
        <v>54.983306117752349</v>
      </c>
      <c r="D230" s="90"/>
      <c r="E230" s="146">
        <v>1259.1736971217781</v>
      </c>
      <c r="F230" s="146">
        <v>43.645846575498581</v>
      </c>
      <c r="G230" s="146">
        <v>18.468686926716945</v>
      </c>
      <c r="H230" s="146">
        <v>0</v>
      </c>
      <c r="I230" s="146">
        <v>-6.7199315199413414</v>
      </c>
    </row>
    <row r="231" spans="1:9" x14ac:dyDescent="0.25">
      <c r="A231" s="146">
        <v>228</v>
      </c>
      <c r="B231" s="146">
        <v>56.135693463139951</v>
      </c>
      <c r="C231" s="146">
        <v>56.059013998620102</v>
      </c>
      <c r="D231" s="90"/>
      <c r="E231" s="146">
        <v>1294.2294310692889</v>
      </c>
      <c r="F231" s="146">
        <v>43.798536092042923</v>
      </c>
      <c r="G231" s="146">
        <v>17.990843961317964</v>
      </c>
      <c r="H231" s="146">
        <v>0</v>
      </c>
      <c r="I231" s="146">
        <v>-6.7199315199413414</v>
      </c>
    </row>
    <row r="232" spans="1:9" x14ac:dyDescent="0.25">
      <c r="A232" s="146">
        <v>229</v>
      </c>
      <c r="B232" s="146">
        <v>55.708561124639829</v>
      </c>
      <c r="C232" s="146">
        <v>55.849250838654463</v>
      </c>
      <c r="D232" s="90"/>
      <c r="E232" s="146">
        <v>1284.3817350786569</v>
      </c>
      <c r="F232" s="146">
        <v>43.947739809751511</v>
      </c>
      <c r="G232" s="146">
        <v>17.483891501520453</v>
      </c>
      <c r="H232" s="146">
        <v>0</v>
      </c>
      <c r="I232" s="146">
        <v>-6.7199315199413414</v>
      </c>
    </row>
    <row r="233" spans="1:9" x14ac:dyDescent="0.25">
      <c r="A233" s="146">
        <v>230</v>
      </c>
      <c r="B233" s="146">
        <v>56.148340106789121</v>
      </c>
      <c r="C233" s="146">
        <v>56.393973534421143</v>
      </c>
      <c r="D233" s="90"/>
      <c r="E233" s="146">
        <v>1294.521004173766</v>
      </c>
      <c r="F233" s="146">
        <v>44.096943527460098</v>
      </c>
      <c r="G233" s="146">
        <v>16.915982352676508</v>
      </c>
      <c r="H233" s="146">
        <v>0</v>
      </c>
      <c r="I233" s="146">
        <v>-6.7199315199413414</v>
      </c>
    </row>
    <row r="234" spans="1:9" x14ac:dyDescent="0.25">
      <c r="A234" s="146">
        <v>231</v>
      </c>
      <c r="B234" s="146">
        <v>56.654796946077212</v>
      </c>
      <c r="C234" s="146">
        <v>56.772962866414872</v>
      </c>
      <c r="D234" s="90"/>
      <c r="E234" s="146">
        <v>1306.1975562306741</v>
      </c>
      <c r="F234" s="146">
        <v>44.246147245168693</v>
      </c>
      <c r="G234" s="146">
        <v>12.836830214216731</v>
      </c>
      <c r="H234" s="146">
        <v>0</v>
      </c>
      <c r="I234" s="146">
        <v>-6.7199315199413414</v>
      </c>
    </row>
    <row r="235" spans="1:9" x14ac:dyDescent="0.25">
      <c r="A235" s="146">
        <v>232</v>
      </c>
      <c r="B235" s="146">
        <v>56.702181715841988</v>
      </c>
      <c r="C235" s="146">
        <v>56.343930776328918</v>
      </c>
      <c r="D235" s="90"/>
      <c r="E235" s="146">
        <v>1307.290029839364</v>
      </c>
      <c r="F235" s="146">
        <v>44.395350962877266</v>
      </c>
      <c r="G235" s="146">
        <v>3.9378542588578047</v>
      </c>
      <c r="H235" s="146">
        <v>0</v>
      </c>
      <c r="I235" s="146">
        <v>-6.7199315199413414</v>
      </c>
    </row>
    <row r="236" spans="1:9" x14ac:dyDescent="0.25">
      <c r="A236" s="146">
        <v>233</v>
      </c>
      <c r="B236" s="146">
        <v>55.73223530558753</v>
      </c>
      <c r="C236" s="146">
        <v>56.019312165041839</v>
      </c>
      <c r="D236" s="90"/>
      <c r="E236" s="146">
        <v>1284.927552184472</v>
      </c>
      <c r="F236" s="146">
        <v>44.544554680585861</v>
      </c>
      <c r="G236" s="146">
        <v>2.0957252523128922</v>
      </c>
      <c r="H236" s="146">
        <v>0</v>
      </c>
      <c r="I236" s="146">
        <v>-6.7199315199413414</v>
      </c>
    </row>
    <row r="237" spans="1:9" x14ac:dyDescent="0.25">
      <c r="A237" s="146">
        <v>234</v>
      </c>
      <c r="B237" s="146">
        <v>53.933682052955767</v>
      </c>
      <c r="C237" s="146">
        <v>54.192052753673217</v>
      </c>
      <c r="D237" s="90"/>
      <c r="E237" s="146">
        <v>1243.461233532332</v>
      </c>
      <c r="F237" s="146">
        <v>44.693758398294449</v>
      </c>
      <c r="G237" s="146">
        <v>0</v>
      </c>
      <c r="H237" s="146">
        <v>0</v>
      </c>
      <c r="I237" s="146">
        <v>-6.7199315199413414</v>
      </c>
    </row>
    <row r="238" spans="1:9" x14ac:dyDescent="0.25">
      <c r="A238" s="146">
        <v>235</v>
      </c>
      <c r="B238" s="146">
        <v>51.618157747677508</v>
      </c>
      <c r="C238" s="146">
        <v>50.853855239426892</v>
      </c>
      <c r="D238" s="90"/>
      <c r="E238" s="146">
        <v>1190.0759536975829</v>
      </c>
      <c r="F238" s="146">
        <v>44.846447914838791</v>
      </c>
      <c r="G238" s="146">
        <v>0</v>
      </c>
      <c r="H238" s="146">
        <v>0</v>
      </c>
      <c r="I238" s="146">
        <v>-6.7199315199413414</v>
      </c>
    </row>
    <row r="239" spans="1:9" x14ac:dyDescent="0.25">
      <c r="A239" s="146">
        <v>236</v>
      </c>
      <c r="B239" s="146">
        <v>49.897448297119858</v>
      </c>
      <c r="C239" s="146">
        <v>50.365853646500973</v>
      </c>
      <c r="D239" s="90"/>
      <c r="E239" s="146">
        <v>1418.0161458143541</v>
      </c>
      <c r="F239" s="146">
        <v>44.976390391588211</v>
      </c>
      <c r="G239" s="146">
        <v>3.4564860490976987</v>
      </c>
      <c r="H239" s="146">
        <v>0</v>
      </c>
      <c r="I239" s="146">
        <v>-6.7199315199413414</v>
      </c>
    </row>
    <row r="240" spans="1:9" x14ac:dyDescent="0.25">
      <c r="A240" s="146">
        <v>237</v>
      </c>
      <c r="B240" s="146">
        <v>49.556821083058963</v>
      </c>
      <c r="C240" s="146">
        <v>49.316061400358279</v>
      </c>
      <c r="D240" s="90"/>
      <c r="E240" s="146">
        <v>1408.335993707859</v>
      </c>
      <c r="F240" s="146">
        <v>45.118379801511757</v>
      </c>
      <c r="G240" s="146">
        <v>6.0524589645333569</v>
      </c>
      <c r="H240" s="146">
        <v>0</v>
      </c>
      <c r="I240" s="146">
        <v>-6.7199315199413414</v>
      </c>
    </row>
    <row r="241" spans="1:9" x14ac:dyDescent="0.25">
      <c r="A241" s="146">
        <v>238</v>
      </c>
      <c r="B241" s="146">
        <v>48.640938848019772</v>
      </c>
      <c r="C241" s="146">
        <v>48.581610063581302</v>
      </c>
      <c r="D241" s="90"/>
      <c r="E241" s="146">
        <v>1382.30789324836</v>
      </c>
      <c r="F241" s="146">
        <v>45.260369211435318</v>
      </c>
      <c r="G241" s="146">
        <v>2.902258502207649</v>
      </c>
      <c r="H241" s="146">
        <v>0</v>
      </c>
      <c r="I241" s="146">
        <v>-6.7199315199413414</v>
      </c>
    </row>
    <row r="242" spans="1:9" x14ac:dyDescent="0.25">
      <c r="A242" s="146">
        <v>239</v>
      </c>
      <c r="B242" s="146">
        <v>48.26543851770154</v>
      </c>
      <c r="C242" s="146">
        <v>48.061482932445529</v>
      </c>
      <c r="D242" s="90"/>
      <c r="E242" s="146">
        <v>1371.636695635623</v>
      </c>
      <c r="F242" s="146">
        <v>45.405298829078667</v>
      </c>
      <c r="G242" s="146">
        <v>0</v>
      </c>
      <c r="H242" s="146">
        <v>0</v>
      </c>
      <c r="I242" s="146">
        <v>-6.7199315199413414</v>
      </c>
    </row>
    <row r="243" spans="1:9" x14ac:dyDescent="0.25">
      <c r="A243" s="146">
        <v>240</v>
      </c>
      <c r="B243" s="146">
        <v>46.16125980666807</v>
      </c>
      <c r="C243" s="146">
        <v>45.983675885962441</v>
      </c>
      <c r="D243" s="90"/>
      <c r="E243" s="146">
        <v>1311.8388605207449</v>
      </c>
      <c r="F243" s="146">
        <v>45.542255491018302</v>
      </c>
      <c r="G243" s="146">
        <v>0</v>
      </c>
      <c r="H243" s="146">
        <v>0</v>
      </c>
      <c r="I243" s="146">
        <v>-6.7199315199413414</v>
      </c>
    </row>
    <row r="244" spans="1:9" x14ac:dyDescent="0.25">
      <c r="A244" s="146">
        <v>241</v>
      </c>
      <c r="B244" s="146">
        <v>43.332099427204568</v>
      </c>
      <c r="C244" s="146">
        <v>43.205689056515482</v>
      </c>
      <c r="D244" s="90"/>
      <c r="E244" s="146">
        <v>1231.4380537843199</v>
      </c>
      <c r="F244" s="146">
        <v>45.682469934225082</v>
      </c>
      <c r="G244" s="146">
        <v>0</v>
      </c>
      <c r="H244" s="146">
        <v>0</v>
      </c>
      <c r="I244" s="146">
        <v>-6.7199315199413414</v>
      </c>
    </row>
    <row r="245" spans="1:9" x14ac:dyDescent="0.25">
      <c r="A245" s="146">
        <v>242</v>
      </c>
      <c r="B245" s="146">
        <v>40.406330365356887</v>
      </c>
      <c r="C245" s="146">
        <v>40.422242787990442</v>
      </c>
      <c r="D245" s="90"/>
      <c r="E245" s="146">
        <v>1557.924036859378</v>
      </c>
      <c r="F245" s="146">
        <v>45.821482330560677</v>
      </c>
      <c r="G245" s="146">
        <v>0</v>
      </c>
      <c r="H245" s="146">
        <v>0</v>
      </c>
      <c r="I245" s="146">
        <v>-6.7199315199413414</v>
      </c>
    </row>
    <row r="246" spans="1:9" x14ac:dyDescent="0.25">
      <c r="A246" s="146">
        <v>243</v>
      </c>
      <c r="B246" s="146">
        <v>38.122620457601023</v>
      </c>
      <c r="C246" s="146">
        <v>37.691255769722467</v>
      </c>
      <c r="D246" s="90"/>
      <c r="E246" s="146">
        <v>1469.8723250029309</v>
      </c>
      <c r="F246" s="146">
        <v>45.948646932840347</v>
      </c>
      <c r="G246" s="146">
        <v>0</v>
      </c>
      <c r="H246" s="146">
        <v>0</v>
      </c>
      <c r="I246" s="146">
        <v>-6.7199315199413414</v>
      </c>
    </row>
    <row r="247" spans="1:9" x14ac:dyDescent="0.25">
      <c r="A247" s="146">
        <v>244</v>
      </c>
      <c r="B247" s="146">
        <v>36.189195478312932</v>
      </c>
      <c r="C247" s="146">
        <v>36.346279254062139</v>
      </c>
      <c r="D247" s="90"/>
      <c r="E247" s="146">
        <v>1395.326351105738</v>
      </c>
      <c r="F247" s="146">
        <v>46.076787859201431</v>
      </c>
      <c r="G247" s="146">
        <v>0</v>
      </c>
      <c r="H247" s="146">
        <v>0</v>
      </c>
      <c r="I247" s="146">
        <v>-6.7199315199413414</v>
      </c>
    </row>
    <row r="248" spans="1:9" x14ac:dyDescent="0.25">
      <c r="A248" s="146">
        <v>245</v>
      </c>
      <c r="B248" s="146">
        <v>33.249151406885169</v>
      </c>
      <c r="C248" s="146">
        <v>33.584486572824133</v>
      </c>
      <c r="D248" s="90"/>
      <c r="E248" s="146">
        <v>1281.968733948049</v>
      </c>
      <c r="F248" s="146">
        <v>46.2056864798069</v>
      </c>
      <c r="G248" s="146">
        <v>0</v>
      </c>
      <c r="H248" s="146">
        <v>0</v>
      </c>
      <c r="I248" s="146">
        <v>-6.7199315199413414</v>
      </c>
    </row>
    <row r="249" spans="1:9" x14ac:dyDescent="0.25">
      <c r="A249" s="146">
        <v>246</v>
      </c>
      <c r="B249" s="146">
        <v>30.081929012047421</v>
      </c>
      <c r="C249" s="146">
        <v>30.2820378929658</v>
      </c>
      <c r="D249" s="90"/>
      <c r="E249" s="146">
        <v>1853.402067228031</v>
      </c>
      <c r="F249" s="146">
        <v>46.328421533107758</v>
      </c>
      <c r="G249" s="146">
        <v>0</v>
      </c>
      <c r="H249" s="146">
        <v>0</v>
      </c>
      <c r="I249" s="146">
        <v>-6.7199315199413414</v>
      </c>
    </row>
    <row r="250" spans="1:9" x14ac:dyDescent="0.25">
      <c r="A250" s="146">
        <v>247</v>
      </c>
      <c r="B250" s="146">
        <v>27.24906148565621</v>
      </c>
      <c r="C250" s="146">
        <v>26.918459654555001</v>
      </c>
      <c r="D250" s="90"/>
      <c r="E250" s="146">
        <v>1678.863974026166</v>
      </c>
      <c r="F250" s="146">
        <v>46.436896622180939</v>
      </c>
      <c r="G250" s="146">
        <v>0</v>
      </c>
      <c r="H250" s="146">
        <v>0</v>
      </c>
      <c r="I250" s="146">
        <v>-6.7199315199413414</v>
      </c>
    </row>
    <row r="251" spans="1:9" x14ac:dyDescent="0.25">
      <c r="A251" s="146">
        <v>248</v>
      </c>
      <c r="B251" s="146">
        <v>24.079300339591391</v>
      </c>
      <c r="C251" s="146">
        <v>24.106205031936749</v>
      </c>
      <c r="D251" s="90"/>
      <c r="E251" s="146">
        <v>1483.5692554466891</v>
      </c>
      <c r="F251" s="146">
        <v>46.546639204025269</v>
      </c>
      <c r="G251" s="146">
        <v>0</v>
      </c>
      <c r="H251" s="146">
        <v>0</v>
      </c>
      <c r="I251" s="146">
        <v>-6.7199315199413414</v>
      </c>
    </row>
    <row r="252" spans="1:9" x14ac:dyDescent="0.25">
      <c r="A252" s="146">
        <v>249</v>
      </c>
      <c r="B252" s="146">
        <v>21.777130152908349</v>
      </c>
      <c r="C252" s="146">
        <v>21.61285358321302</v>
      </c>
      <c r="D252" s="90"/>
      <c r="E252" s="146">
        <v>1341.7283854213561</v>
      </c>
      <c r="F252" s="146">
        <v>46.657137751579278</v>
      </c>
      <c r="G252" s="146">
        <v>0</v>
      </c>
      <c r="H252" s="146">
        <v>0</v>
      </c>
      <c r="I252" s="146">
        <v>-6.7199315199413414</v>
      </c>
    </row>
    <row r="253" spans="1:9" x14ac:dyDescent="0.25">
      <c r="A253" s="146">
        <v>250</v>
      </c>
      <c r="B253" s="146">
        <v>21.267355525456558</v>
      </c>
      <c r="C253" s="146">
        <v>21.148853750877681</v>
      </c>
      <c r="D253" s="90"/>
      <c r="E253" s="146">
        <v>1310.3202483979239</v>
      </c>
      <c r="F253" s="146">
        <v>46.777540534734733</v>
      </c>
      <c r="G253" s="146">
        <v>3.009384413820515</v>
      </c>
      <c r="H253" s="146">
        <v>0</v>
      </c>
      <c r="I253" s="146">
        <v>-6.7199315199413414</v>
      </c>
    </row>
    <row r="254" spans="1:9" x14ac:dyDescent="0.25">
      <c r="A254" s="146">
        <v>251</v>
      </c>
      <c r="B254" s="146">
        <v>20.114101615529069</v>
      </c>
      <c r="C254" s="146">
        <v>20.189109676715638</v>
      </c>
      <c r="D254" s="90"/>
      <c r="E254" s="146">
        <v>1239.2661886718199</v>
      </c>
      <c r="F254" s="146">
        <v>46.878785461187363</v>
      </c>
      <c r="G254" s="146">
        <v>1.7925938993564579</v>
      </c>
      <c r="H254" s="146">
        <v>0</v>
      </c>
      <c r="I254" s="146">
        <v>-6.7199315199413414</v>
      </c>
    </row>
    <row r="255" spans="1:9" x14ac:dyDescent="0.25">
      <c r="A255" s="146">
        <v>252</v>
      </c>
      <c r="B255" s="146">
        <v>19.538411559978279</v>
      </c>
      <c r="C255" s="146">
        <v>19.468891551106029</v>
      </c>
      <c r="D255" s="90"/>
      <c r="E255" s="146">
        <v>1203.7968828765329</v>
      </c>
      <c r="F255" s="146">
        <v>46.983516186475747</v>
      </c>
      <c r="G255" s="146">
        <v>1.4660774799910374</v>
      </c>
      <c r="H255" s="146">
        <v>0</v>
      </c>
      <c r="I255" s="146">
        <v>-6.7199315199413414</v>
      </c>
    </row>
    <row r="256" spans="1:9" x14ac:dyDescent="0.25">
      <c r="A256" s="146">
        <v>253</v>
      </c>
      <c r="B256" s="146">
        <v>18.18793860614517</v>
      </c>
      <c r="C256" s="146">
        <v>18.147980995853469</v>
      </c>
      <c r="D256" s="90"/>
      <c r="E256" s="146">
        <v>1120.591801069198</v>
      </c>
      <c r="F256" s="146">
        <v>47.070666432380683</v>
      </c>
      <c r="G256" s="146">
        <v>1.4093635711516743</v>
      </c>
      <c r="H256" s="146">
        <v>0</v>
      </c>
      <c r="I256" s="146">
        <v>-6.7199315199413414</v>
      </c>
    </row>
    <row r="257" spans="1:9" x14ac:dyDescent="0.25">
      <c r="A257" s="146">
        <v>254</v>
      </c>
      <c r="B257" s="146">
        <v>17.807723764362532</v>
      </c>
      <c r="C257" s="146">
        <v>17.55107268835285</v>
      </c>
      <c r="D257" s="90"/>
      <c r="E257" s="146">
        <v>1097.1660768256329</v>
      </c>
      <c r="F257" s="146">
        <v>47.136677592992783</v>
      </c>
      <c r="G257" s="146">
        <v>4.2585442751762477</v>
      </c>
      <c r="H257" s="146">
        <v>0</v>
      </c>
      <c r="I257" s="146">
        <v>-6.7199315199413414</v>
      </c>
    </row>
    <row r="258" spans="1:9" x14ac:dyDescent="0.25">
      <c r="A258" s="146">
        <v>255</v>
      </c>
      <c r="B258" s="146">
        <v>17.851147560879159</v>
      </c>
      <c r="C258" s="146">
        <v>17.7313938395225</v>
      </c>
      <c r="D258" s="90"/>
      <c r="E258" s="146">
        <v>1099.8414954864029</v>
      </c>
      <c r="F258" s="146">
        <v>47.202688753604889</v>
      </c>
      <c r="G258" s="146">
        <v>3.5004359857205611</v>
      </c>
      <c r="H258" s="146">
        <v>0</v>
      </c>
      <c r="I258" s="146">
        <v>-6.7199315199413414</v>
      </c>
    </row>
    <row r="259" spans="1:9" x14ac:dyDescent="0.25">
      <c r="A259" s="146">
        <v>256</v>
      </c>
      <c r="B259" s="146">
        <v>17.057491282872679</v>
      </c>
      <c r="C259" s="146">
        <v>16.940180359672691</v>
      </c>
      <c r="D259" s="90"/>
      <c r="E259" s="146">
        <v>1050.942896405985</v>
      </c>
      <c r="F259" s="146">
        <v>47.268699914217002</v>
      </c>
      <c r="G259" s="146">
        <v>1.2105270658052947</v>
      </c>
      <c r="H259" s="146">
        <v>0</v>
      </c>
      <c r="I259" s="146">
        <v>-6.7199315199413414</v>
      </c>
    </row>
    <row r="260" spans="1:9" x14ac:dyDescent="0.25">
      <c r="A260" s="146">
        <v>257</v>
      </c>
      <c r="B260" s="146">
        <v>15.692100852180779</v>
      </c>
      <c r="C260" s="146">
        <v>15.75018845718067</v>
      </c>
      <c r="D260" s="90"/>
      <c r="E260" s="146">
        <v>966.81872186238263</v>
      </c>
      <c r="F260" s="146">
        <v>47.304322719573968</v>
      </c>
      <c r="G260" s="146">
        <v>0.90967582639078437</v>
      </c>
      <c r="H260" s="146">
        <v>0</v>
      </c>
      <c r="I260" s="146">
        <v>-6.7199315199413414</v>
      </c>
    </row>
    <row r="261" spans="1:9" x14ac:dyDescent="0.25">
      <c r="A261" s="146">
        <v>258</v>
      </c>
      <c r="B261" s="146">
        <v>15.08288335762718</v>
      </c>
      <c r="C261" s="146">
        <v>15.013195920003851</v>
      </c>
      <c r="D261" s="90"/>
      <c r="E261" s="146">
        <v>929.28372989611216</v>
      </c>
      <c r="F261" s="146">
        <v>47.339905858039863</v>
      </c>
      <c r="G261" s="146">
        <v>5.0743601556743245</v>
      </c>
      <c r="H261" s="146">
        <v>0</v>
      </c>
      <c r="I261" s="146">
        <v>-6.7199315199413414</v>
      </c>
    </row>
    <row r="262" spans="1:9" x14ac:dyDescent="0.25">
      <c r="A262" s="146">
        <v>259</v>
      </c>
      <c r="B262" s="146">
        <v>16.596864587877459</v>
      </c>
      <c r="C262" s="146">
        <v>16.68959196896347</v>
      </c>
      <c r="D262" s="90"/>
      <c r="E262" s="146">
        <v>1022.562852414037</v>
      </c>
      <c r="F262" s="146">
        <v>47.371783286333077</v>
      </c>
      <c r="G262" s="146">
        <v>11.803709655036871</v>
      </c>
      <c r="H262" s="146">
        <v>0</v>
      </c>
      <c r="I262" s="146">
        <v>-6.7199315199413414</v>
      </c>
    </row>
    <row r="263" spans="1:9" x14ac:dyDescent="0.25">
      <c r="A263" s="146">
        <v>260</v>
      </c>
      <c r="B263" s="146">
        <v>18.74194302576575</v>
      </c>
      <c r="C263" s="146">
        <v>18.79253641672156</v>
      </c>
      <c r="D263" s="90"/>
      <c r="E263" s="146">
        <v>1154.7250156036459</v>
      </c>
      <c r="F263" s="146">
        <v>47.411071360111237</v>
      </c>
      <c r="G263" s="146">
        <v>13.712262290535662</v>
      </c>
      <c r="H263" s="146">
        <v>0</v>
      </c>
      <c r="I263" s="146">
        <v>-6.7199315199413414</v>
      </c>
    </row>
    <row r="264" spans="1:9" x14ac:dyDescent="0.25">
      <c r="A264" s="146">
        <v>261</v>
      </c>
      <c r="B264" s="146">
        <v>21.056911791404449</v>
      </c>
      <c r="C264" s="146">
        <v>20.976437647224611</v>
      </c>
      <c r="D264" s="90"/>
      <c r="E264" s="146">
        <v>1297.354429232166</v>
      </c>
      <c r="F264" s="146">
        <v>47.497842967510223</v>
      </c>
      <c r="G264" s="146">
        <v>17.350771463682513</v>
      </c>
      <c r="H264" s="146">
        <v>0</v>
      </c>
      <c r="I264" s="146">
        <v>-6.7199315199413414</v>
      </c>
    </row>
    <row r="265" spans="1:9" x14ac:dyDescent="0.25">
      <c r="A265" s="146">
        <v>262</v>
      </c>
      <c r="B265" s="146">
        <v>24.039213071544541</v>
      </c>
      <c r="C265" s="146">
        <v>24.140151241599749</v>
      </c>
      <c r="D265" s="90"/>
      <c r="E265" s="146">
        <v>1481.099406341008</v>
      </c>
      <c r="F265" s="146">
        <v>47.59908789396286</v>
      </c>
      <c r="G265" s="146">
        <v>22.897501564945969</v>
      </c>
      <c r="H265" s="146">
        <v>0</v>
      </c>
      <c r="I265" s="146">
        <v>-6.7199315199413414</v>
      </c>
    </row>
    <row r="266" spans="1:9" x14ac:dyDescent="0.25">
      <c r="A266" s="146">
        <v>263</v>
      </c>
      <c r="B266" s="146">
        <v>27.705344735748291</v>
      </c>
      <c r="C266" s="146">
        <v>27.74086106137689</v>
      </c>
      <c r="D266" s="90"/>
      <c r="E266" s="146">
        <v>1706.976410519967</v>
      </c>
      <c r="F266" s="146">
        <v>47.690256297588348</v>
      </c>
      <c r="G266" s="146">
        <v>30.871850792015913</v>
      </c>
      <c r="H266" s="146">
        <v>0</v>
      </c>
      <c r="I266" s="146">
        <v>-6.7199315199413414</v>
      </c>
    </row>
    <row r="267" spans="1:9" x14ac:dyDescent="0.25">
      <c r="A267" s="146">
        <v>264</v>
      </c>
      <c r="B267" s="146">
        <v>31.52112572653953</v>
      </c>
      <c r="C267" s="146">
        <v>31.436101878931609</v>
      </c>
      <c r="D267" s="90"/>
      <c r="E267" s="146">
        <v>1215.366481586201</v>
      </c>
      <c r="F267" s="146">
        <v>47.782273948192604</v>
      </c>
      <c r="G267" s="146">
        <v>28.433987235882793</v>
      </c>
      <c r="H267" s="146">
        <v>0</v>
      </c>
      <c r="I267" s="146">
        <v>-6.7199315199413414</v>
      </c>
    </row>
    <row r="268" spans="1:9" x14ac:dyDescent="0.25">
      <c r="A268" s="146">
        <v>265</v>
      </c>
      <c r="B268" s="146">
        <v>33.354501213241882</v>
      </c>
      <c r="C268" s="146">
        <v>33.345917143046528</v>
      </c>
      <c r="D268" s="90"/>
      <c r="E268" s="146">
        <v>1286.030646874008</v>
      </c>
      <c r="F268" s="146">
        <v>47.886258959770203</v>
      </c>
      <c r="G268" s="146">
        <v>25.485148639774707</v>
      </c>
      <c r="H268" s="146">
        <v>0</v>
      </c>
      <c r="I268" s="146">
        <v>-6.7199315199413414</v>
      </c>
    </row>
    <row r="269" spans="1:9" x14ac:dyDescent="0.25">
      <c r="A269" s="146">
        <v>266</v>
      </c>
      <c r="B269" s="146">
        <v>37.01992275784405</v>
      </c>
      <c r="C269" s="146">
        <v>36.548454159277519</v>
      </c>
      <c r="D269" s="90"/>
      <c r="E269" s="146">
        <v>1427.3562331849571</v>
      </c>
      <c r="F269" s="146">
        <v>47.99160897731781</v>
      </c>
      <c r="G269" s="146">
        <v>32.45736940878038</v>
      </c>
      <c r="H269" s="146">
        <v>0</v>
      </c>
      <c r="I269" s="146">
        <v>-6.7199315199413414</v>
      </c>
    </row>
    <row r="270" spans="1:9" x14ac:dyDescent="0.25">
      <c r="A270" s="146">
        <v>267</v>
      </c>
      <c r="B270" s="146">
        <v>39.587893226553469</v>
      </c>
      <c r="C270" s="146">
        <v>39.031342415579978</v>
      </c>
      <c r="D270" s="90"/>
      <c r="E270" s="146">
        <v>1526.368018788173</v>
      </c>
      <c r="F270" s="146">
        <v>48.089744687080383</v>
      </c>
      <c r="G270" s="146">
        <v>31.28164009838904</v>
      </c>
      <c r="H270" s="146">
        <v>0</v>
      </c>
      <c r="I270" s="146">
        <v>-6.7199315199413414</v>
      </c>
    </row>
    <row r="271" spans="1:9" x14ac:dyDescent="0.25">
      <c r="A271" s="146">
        <v>268</v>
      </c>
      <c r="B271" s="146">
        <v>41.699069548335608</v>
      </c>
      <c r="C271" s="146">
        <v>42.153567016994828</v>
      </c>
      <c r="D271" s="90"/>
      <c r="E271" s="146">
        <v>1185.0538706817281</v>
      </c>
      <c r="F271" s="146">
        <v>48.181881874799728</v>
      </c>
      <c r="G271" s="146">
        <v>23.874462122374442</v>
      </c>
      <c r="H271" s="146">
        <v>0</v>
      </c>
      <c r="I271" s="146">
        <v>-6.7199315199413414</v>
      </c>
    </row>
    <row r="272" spans="1:9" x14ac:dyDescent="0.25">
      <c r="A272" s="146">
        <v>269</v>
      </c>
      <c r="B272" s="146">
        <v>42.997602703916563</v>
      </c>
      <c r="C272" s="146">
        <v>42.646216508403548</v>
      </c>
      <c r="D272" s="90"/>
      <c r="E272" s="146">
        <v>1221.9321217069919</v>
      </c>
      <c r="F272" s="146">
        <v>48.268644213676453</v>
      </c>
      <c r="G272" s="146">
        <v>19.968530398510229</v>
      </c>
      <c r="H272" s="146">
        <v>0</v>
      </c>
      <c r="I272" s="146">
        <v>-6.7199315199413414</v>
      </c>
    </row>
    <row r="273" spans="1:9" x14ac:dyDescent="0.25">
      <c r="A273" s="146">
        <v>270</v>
      </c>
      <c r="B273" s="146">
        <v>44.281025426049418</v>
      </c>
      <c r="C273" s="146">
        <v>44.38614318471226</v>
      </c>
      <c r="D273" s="90"/>
      <c r="E273" s="146">
        <v>1258.4052120953529</v>
      </c>
      <c r="F273" s="146">
        <v>48.372629225254059</v>
      </c>
      <c r="G273" s="146">
        <v>27.303201936440104</v>
      </c>
      <c r="H273" s="146">
        <v>0</v>
      </c>
      <c r="I273" s="146">
        <v>-6.7199315199413414</v>
      </c>
    </row>
    <row r="274" spans="1:9" x14ac:dyDescent="0.25">
      <c r="A274" s="146">
        <v>271</v>
      </c>
      <c r="B274" s="146">
        <v>45.653824180159248</v>
      </c>
      <c r="C274" s="146">
        <v>46.209881716312367</v>
      </c>
      <c r="D274" s="90"/>
      <c r="E274" s="146">
        <v>1297.418245120409</v>
      </c>
      <c r="F274" s="146">
        <v>48.481465041637421</v>
      </c>
      <c r="G274" s="146">
        <v>14.872091770929096</v>
      </c>
      <c r="H274" s="146">
        <v>0</v>
      </c>
      <c r="I274" s="146">
        <v>-6.7199315199413414</v>
      </c>
    </row>
    <row r="275" spans="1:9" x14ac:dyDescent="0.25">
      <c r="A275" s="146">
        <v>272</v>
      </c>
      <c r="B275" s="146">
        <v>45.634769729079032</v>
      </c>
      <c r="C275" s="146">
        <v>45.906286702288888</v>
      </c>
      <c r="D275" s="90"/>
      <c r="E275" s="146">
        <v>1296.8767440977419</v>
      </c>
      <c r="F275" s="146">
        <v>48.586815059185028</v>
      </c>
      <c r="G275" s="146">
        <v>6.0655232342580705</v>
      </c>
      <c r="H275" s="146">
        <v>0</v>
      </c>
      <c r="I275" s="146">
        <v>-6.7199315199413414</v>
      </c>
    </row>
    <row r="276" spans="1:9" x14ac:dyDescent="0.25">
      <c r="A276" s="146">
        <v>273</v>
      </c>
      <c r="B276" s="146">
        <v>45.925836483870093</v>
      </c>
      <c r="C276" s="146">
        <v>45.962209344182376</v>
      </c>
      <c r="D276" s="90"/>
      <c r="E276" s="146">
        <v>1305.1484568183171</v>
      </c>
      <c r="F276" s="146">
        <v>48.692165076732643</v>
      </c>
      <c r="G276" s="146">
        <v>2.1282263827565284</v>
      </c>
      <c r="H276" s="146">
        <v>0</v>
      </c>
      <c r="I276" s="146">
        <v>-6.7199315199413414</v>
      </c>
    </row>
    <row r="277" spans="1:9" x14ac:dyDescent="0.25">
      <c r="A277" s="146">
        <v>274</v>
      </c>
      <c r="B277" s="146">
        <v>44.364313205040183</v>
      </c>
      <c r="C277" s="146">
        <v>44.819454689136677</v>
      </c>
      <c r="D277" s="90"/>
      <c r="E277" s="146">
        <v>1260.772135042087</v>
      </c>
      <c r="F277" s="146">
        <v>48.797515094280243</v>
      </c>
      <c r="G277" s="146">
        <v>0</v>
      </c>
      <c r="H277" s="146">
        <v>0</v>
      </c>
      <c r="I277" s="146">
        <v>-6.7199315199413414</v>
      </c>
    </row>
    <row r="278" spans="1:9" x14ac:dyDescent="0.25">
      <c r="A278" s="146">
        <v>275</v>
      </c>
      <c r="B278" s="146">
        <v>42.250474540717192</v>
      </c>
      <c r="C278" s="146">
        <v>42.871754595854618</v>
      </c>
      <c r="D278" s="90"/>
      <c r="E278" s="146">
        <v>1200.6997774776689</v>
      </c>
      <c r="F278" s="146">
        <v>48.906350910663598</v>
      </c>
      <c r="G278" s="146">
        <v>0</v>
      </c>
      <c r="H278" s="146">
        <v>0</v>
      </c>
      <c r="I278" s="146">
        <v>-6.7199315199413414</v>
      </c>
    </row>
    <row r="279" spans="1:9" x14ac:dyDescent="0.25">
      <c r="A279" s="146">
        <v>276</v>
      </c>
      <c r="B279" s="146">
        <v>39.153672928053773</v>
      </c>
      <c r="C279" s="146">
        <v>39.174246284337428</v>
      </c>
      <c r="D279" s="90"/>
      <c r="E279" s="146">
        <v>800</v>
      </c>
      <c r="F279" s="146">
        <v>48.996027290821083</v>
      </c>
      <c r="G279" s="146">
        <v>0</v>
      </c>
      <c r="H279" s="146">
        <v>0</v>
      </c>
      <c r="I279" s="146">
        <v>-6.7199315199413414</v>
      </c>
    </row>
    <row r="280" spans="1:9" x14ac:dyDescent="0.25">
      <c r="A280" s="146">
        <v>277</v>
      </c>
      <c r="B280" s="146">
        <v>35.610649221799036</v>
      </c>
      <c r="C280" s="146">
        <v>35.929199961736892</v>
      </c>
      <c r="D280" s="90"/>
      <c r="E280" s="146">
        <v>2120.9792474162582</v>
      </c>
      <c r="F280" s="146">
        <v>49.026674956083298</v>
      </c>
      <c r="G280" s="146">
        <v>0</v>
      </c>
      <c r="H280" s="146">
        <v>0</v>
      </c>
      <c r="I280" s="146">
        <v>-6.7199315199413414</v>
      </c>
    </row>
    <row r="281" spans="1:9" x14ac:dyDescent="0.25">
      <c r="A281" s="146">
        <v>278</v>
      </c>
      <c r="B281" s="146">
        <v>32.864130099149691</v>
      </c>
      <c r="C281" s="146">
        <v>32.930938263140227</v>
      </c>
      <c r="D281" s="90"/>
      <c r="E281" s="146">
        <v>2024.81850944536</v>
      </c>
      <c r="F281" s="146">
        <v>49.089684963226318</v>
      </c>
      <c r="G281" s="146">
        <v>0</v>
      </c>
      <c r="H281" s="146">
        <v>0</v>
      </c>
      <c r="I281" s="146">
        <v>-6.7199315199413414</v>
      </c>
    </row>
    <row r="282" spans="1:9" x14ac:dyDescent="0.25">
      <c r="A282" s="146">
        <v>279</v>
      </c>
      <c r="B282" s="146">
        <v>28.493846358208351</v>
      </c>
      <c r="C282" s="146">
        <v>28.260794234987301</v>
      </c>
      <c r="D282" s="90"/>
      <c r="E282" s="146">
        <v>1755.5574219469549</v>
      </c>
      <c r="F282" s="146">
        <v>49.216418892145157</v>
      </c>
      <c r="G282" s="146">
        <v>0</v>
      </c>
      <c r="H282" s="146">
        <v>0</v>
      </c>
      <c r="I282" s="146">
        <v>-6.7199315199413414</v>
      </c>
    </row>
    <row r="283" spans="1:9" x14ac:dyDescent="0.25">
      <c r="A283" s="146">
        <v>280</v>
      </c>
      <c r="B283" s="146">
        <v>24.084415764121569</v>
      </c>
      <c r="C283" s="146">
        <v>23.97081691041679</v>
      </c>
      <c r="D283" s="90"/>
      <c r="E283" s="146">
        <v>1483.8844260062349</v>
      </c>
      <c r="F283" s="146">
        <v>49.308436542749398</v>
      </c>
      <c r="G283" s="146">
        <v>0</v>
      </c>
      <c r="H283" s="146">
        <v>0</v>
      </c>
      <c r="I283" s="146">
        <v>-6.7199315199413414</v>
      </c>
    </row>
    <row r="284" spans="1:9" x14ac:dyDescent="0.25">
      <c r="A284" s="146">
        <v>281</v>
      </c>
      <c r="B284" s="146">
        <v>21.386364899472799</v>
      </c>
      <c r="C284" s="146">
        <v>21.42880098631316</v>
      </c>
      <c r="D284" s="90"/>
      <c r="E284" s="146">
        <v>1317.652631229254</v>
      </c>
      <c r="F284" s="146">
        <v>49.401550054550171</v>
      </c>
      <c r="G284" s="146">
        <v>1.6029509172305432</v>
      </c>
      <c r="H284" s="146">
        <v>0</v>
      </c>
      <c r="I284" s="146">
        <v>-6.7199315199413414</v>
      </c>
    </row>
    <row r="285" spans="1:9" x14ac:dyDescent="0.25">
      <c r="A285" s="146">
        <v>282</v>
      </c>
      <c r="B285" s="146">
        <v>21.97119333592515</v>
      </c>
      <c r="C285" s="146">
        <v>21.867319756667509</v>
      </c>
      <c r="D285" s="90"/>
      <c r="E285" s="146">
        <v>1353.684969204003</v>
      </c>
      <c r="F285" s="146">
        <v>49.506737112998962</v>
      </c>
      <c r="G285" s="146">
        <v>16.308362594719277</v>
      </c>
      <c r="H285" s="146">
        <v>0</v>
      </c>
      <c r="I285" s="146">
        <v>-6.7199315199413414</v>
      </c>
    </row>
    <row r="286" spans="1:9" x14ac:dyDescent="0.25">
      <c r="A286" s="146">
        <v>283</v>
      </c>
      <c r="B286" s="146">
        <v>25.658684517067289</v>
      </c>
      <c r="C286" s="146">
        <v>25.46997148377875</v>
      </c>
      <c r="D286" s="90"/>
      <c r="E286" s="146">
        <v>1580.8779718627379</v>
      </c>
      <c r="F286" s="146">
        <v>49.609754860401146</v>
      </c>
      <c r="G286" s="146">
        <v>30.026670925178333</v>
      </c>
      <c r="H286" s="146">
        <v>0</v>
      </c>
      <c r="I286" s="146">
        <v>-6.7199315199413414</v>
      </c>
    </row>
    <row r="287" spans="1:9" x14ac:dyDescent="0.25">
      <c r="A287" s="146">
        <v>284</v>
      </c>
      <c r="B287" s="146">
        <v>29.84879207839786</v>
      </c>
      <c r="C287" s="146">
        <v>29.81600550113663</v>
      </c>
      <c r="D287" s="90"/>
      <c r="E287" s="146">
        <v>1839.0380789811261</v>
      </c>
      <c r="F287" s="146">
        <v>49.701892048120499</v>
      </c>
      <c r="G287" s="146">
        <v>33.245008812619552</v>
      </c>
      <c r="H287" s="146">
        <v>0</v>
      </c>
      <c r="I287" s="146">
        <v>-6.7199315199413414</v>
      </c>
    </row>
    <row r="288" spans="1:9" x14ac:dyDescent="0.25">
      <c r="A288" s="146">
        <v>285</v>
      </c>
      <c r="B288" s="146">
        <v>33.060276495670983</v>
      </c>
      <c r="C288" s="146">
        <v>33.454808360039912</v>
      </c>
      <c r="D288" s="90"/>
      <c r="E288" s="146">
        <v>1274.710647658663</v>
      </c>
      <c r="F288" s="146">
        <v>49.793909698724747</v>
      </c>
      <c r="G288" s="146">
        <v>28.354641265517447</v>
      </c>
      <c r="H288" s="146">
        <v>0</v>
      </c>
      <c r="I288" s="146">
        <v>-6.7199315199413414</v>
      </c>
    </row>
    <row r="289" spans="1:9" x14ac:dyDescent="0.25">
      <c r="A289" s="146">
        <v>286</v>
      </c>
      <c r="B289" s="146">
        <v>35.897592082321019</v>
      </c>
      <c r="C289" s="146">
        <v>35.713952913547239</v>
      </c>
      <c r="D289" s="90"/>
      <c r="E289" s="146">
        <v>1384.0831638195421</v>
      </c>
      <c r="F289" s="146">
        <v>49.899259716272347</v>
      </c>
      <c r="G289" s="146">
        <v>27.691780078039287</v>
      </c>
      <c r="H289" s="146">
        <v>0</v>
      </c>
      <c r="I289" s="146">
        <v>-6.7199315199413414</v>
      </c>
    </row>
    <row r="290" spans="1:9" x14ac:dyDescent="0.25">
      <c r="A290" s="146">
        <v>287</v>
      </c>
      <c r="B290" s="146">
        <v>39.576657455360987</v>
      </c>
      <c r="C290" s="146">
        <v>39.06455398271806</v>
      </c>
      <c r="D290" s="90"/>
      <c r="E290" s="146">
        <v>1525.9348075102589</v>
      </c>
      <c r="F290" s="146">
        <v>50.00033563375473</v>
      </c>
      <c r="G290" s="146">
        <v>51.464563075036267</v>
      </c>
      <c r="H290" s="146">
        <v>0</v>
      </c>
      <c r="I290" s="146">
        <v>-6.7199315199413414</v>
      </c>
    </row>
    <row r="291" spans="1:9" x14ac:dyDescent="0.25">
      <c r="A291" s="146">
        <v>288</v>
      </c>
      <c r="B291" s="146">
        <v>44.017135718266637</v>
      </c>
      <c r="C291" s="146">
        <v>43.50585883405531</v>
      </c>
      <c r="D291" s="90"/>
      <c r="E291" s="146">
        <v>1250.930090172054</v>
      </c>
      <c r="F291" s="146">
        <v>50.092472821474082</v>
      </c>
      <c r="G291" s="146">
        <v>42.942969817579474</v>
      </c>
      <c r="H291" s="146">
        <v>0</v>
      </c>
      <c r="I291" s="146">
        <v>-6.7199315199413414</v>
      </c>
    </row>
    <row r="292" spans="1:9" x14ac:dyDescent="0.25">
      <c r="A292" s="146">
        <v>289</v>
      </c>
      <c r="B292" s="146">
        <v>46.268319968026162</v>
      </c>
      <c r="C292" s="146">
        <v>46.013398441878117</v>
      </c>
      <c r="D292" s="90"/>
      <c r="E292" s="146">
        <v>1314.881361541544</v>
      </c>
      <c r="F292" s="146">
        <v>50.201308637857437</v>
      </c>
      <c r="G292" s="146">
        <v>26.424220956187664</v>
      </c>
      <c r="H292" s="146">
        <v>0</v>
      </c>
      <c r="I292" s="146">
        <v>-6.7199315199413414</v>
      </c>
    </row>
    <row r="293" spans="1:9" x14ac:dyDescent="0.25">
      <c r="A293" s="146">
        <v>290</v>
      </c>
      <c r="B293" s="146">
        <v>47.888851644681353</v>
      </c>
      <c r="C293" s="146">
        <v>48.207178254349081</v>
      </c>
      <c r="D293" s="90"/>
      <c r="E293" s="146">
        <v>1360.934619989097</v>
      </c>
      <c r="F293" s="146">
        <v>50.306495696306229</v>
      </c>
      <c r="G293" s="146">
        <v>34.827624412223194</v>
      </c>
      <c r="H293" s="146">
        <v>0</v>
      </c>
      <c r="I293" s="146">
        <v>-6.7199315199413414</v>
      </c>
    </row>
    <row r="294" spans="1:9" x14ac:dyDescent="0.25">
      <c r="A294" s="146">
        <v>291</v>
      </c>
      <c r="B294" s="146">
        <v>49.567159989263182</v>
      </c>
      <c r="C294" s="146">
        <v>49.519916307939837</v>
      </c>
      <c r="D294" s="90"/>
      <c r="E294" s="146">
        <v>1408.6298110557991</v>
      </c>
      <c r="F294" s="146">
        <v>50.41318753361702</v>
      </c>
      <c r="G294" s="146">
        <v>17.1156018839913</v>
      </c>
      <c r="H294" s="146">
        <v>0</v>
      </c>
      <c r="I294" s="146">
        <v>-6.7199315199413414</v>
      </c>
    </row>
    <row r="295" spans="1:9" x14ac:dyDescent="0.25">
      <c r="A295" s="146">
        <v>292</v>
      </c>
      <c r="B295" s="146">
        <v>49.025676605984039</v>
      </c>
      <c r="C295" s="146">
        <v>49.516460352539028</v>
      </c>
      <c r="D295" s="90"/>
      <c r="E295" s="146">
        <v>1393.241605718968</v>
      </c>
      <c r="F295" s="146">
        <v>50.514997333288193</v>
      </c>
      <c r="G295" s="146">
        <v>5.139991238592966</v>
      </c>
      <c r="H295" s="146">
        <v>0</v>
      </c>
      <c r="I295" s="146">
        <v>-6.7199315199413414</v>
      </c>
    </row>
    <row r="296" spans="1:9" x14ac:dyDescent="0.25">
      <c r="A296" s="146">
        <v>293</v>
      </c>
      <c r="B296" s="146">
        <v>48.713124611008858</v>
      </c>
      <c r="C296" s="146">
        <v>49.318182317228697</v>
      </c>
      <c r="D296" s="90"/>
      <c r="E296" s="146">
        <v>1384.359312327085</v>
      </c>
      <c r="F296" s="146">
        <v>50.619747340679169</v>
      </c>
      <c r="G296" s="146">
        <v>3.727127700277137</v>
      </c>
      <c r="H296" s="146">
        <v>0</v>
      </c>
      <c r="I296" s="146">
        <v>-6.7199315199413414</v>
      </c>
    </row>
    <row r="297" spans="1:9" x14ac:dyDescent="0.25">
      <c r="A297" s="146">
        <v>294</v>
      </c>
      <c r="B297" s="146">
        <v>48.044726449822647</v>
      </c>
      <c r="C297" s="146">
        <v>48.109827253641512</v>
      </c>
      <c r="D297" s="90"/>
      <c r="E297" s="146">
        <v>1365.3643653560321</v>
      </c>
      <c r="F297" s="146">
        <v>50.724497348070138</v>
      </c>
      <c r="G297" s="146">
        <v>2.3803909214167889</v>
      </c>
      <c r="H297" s="146">
        <v>0</v>
      </c>
      <c r="I297" s="146">
        <v>-6.7199315199413414</v>
      </c>
    </row>
    <row r="298" spans="1:9" x14ac:dyDescent="0.25">
      <c r="A298" s="146">
        <v>295</v>
      </c>
      <c r="B298" s="146">
        <v>47.380254048852777</v>
      </c>
      <c r="C298" s="146">
        <v>47.797357568206451</v>
      </c>
      <c r="D298" s="90"/>
      <c r="E298" s="146">
        <v>1346.480983035304</v>
      </c>
      <c r="F298" s="146">
        <v>50.831189185380943</v>
      </c>
      <c r="G298" s="146">
        <v>4.8785873660308523</v>
      </c>
      <c r="H298" s="146">
        <v>0</v>
      </c>
      <c r="I298" s="146">
        <v>-6.7199315199413414</v>
      </c>
    </row>
    <row r="299" spans="1:9" x14ac:dyDescent="0.25">
      <c r="A299" s="146">
        <v>296</v>
      </c>
      <c r="B299" s="146">
        <v>46.801660822344587</v>
      </c>
      <c r="C299" s="146">
        <v>47.402906703012533</v>
      </c>
      <c r="D299" s="90"/>
      <c r="E299" s="146">
        <v>1330.0381675197291</v>
      </c>
      <c r="F299" s="146">
        <v>50.937881022691727</v>
      </c>
      <c r="G299" s="146">
        <v>5.6217593989760326</v>
      </c>
      <c r="H299" s="146">
        <v>0</v>
      </c>
      <c r="I299" s="146">
        <v>-6.7199315199413414</v>
      </c>
    </row>
    <row r="300" spans="1:9" x14ac:dyDescent="0.25">
      <c r="A300" s="146">
        <v>297</v>
      </c>
      <c r="B300" s="146">
        <v>47.14461979407001</v>
      </c>
      <c r="C300" s="146">
        <v>46.919417150352963</v>
      </c>
      <c r="D300" s="90"/>
      <c r="E300" s="146">
        <v>1339.7845849389671</v>
      </c>
      <c r="F300" s="146">
        <v>51.044572860002518</v>
      </c>
      <c r="G300" s="146">
        <v>6.8660565918694667</v>
      </c>
      <c r="H300" s="146">
        <v>0</v>
      </c>
      <c r="I300" s="146">
        <v>-6.7199315199413414</v>
      </c>
    </row>
    <row r="301" spans="1:9" x14ac:dyDescent="0.25">
      <c r="A301" s="146">
        <v>298</v>
      </c>
      <c r="B301" s="146">
        <v>46.639743102208833</v>
      </c>
      <c r="C301" s="146">
        <v>46.880168465749087</v>
      </c>
      <c r="D301" s="90"/>
      <c r="E301" s="146">
        <v>1325.4366909055591</v>
      </c>
      <c r="F301" s="146">
        <v>51.151264697313309</v>
      </c>
      <c r="G301" s="146">
        <v>9.0896191233266244</v>
      </c>
      <c r="H301" s="146">
        <v>0</v>
      </c>
      <c r="I301" s="146">
        <v>-6.7199315199413414</v>
      </c>
    </row>
    <row r="302" spans="1:9" x14ac:dyDescent="0.25">
      <c r="A302" s="146">
        <v>299</v>
      </c>
      <c r="B302" s="146">
        <v>46.871449507685341</v>
      </c>
      <c r="C302" s="146">
        <v>46.815640843456208</v>
      </c>
      <c r="D302" s="90"/>
      <c r="E302" s="146">
        <v>1332.0214649825391</v>
      </c>
      <c r="F302" s="146">
        <v>51.2579565346241</v>
      </c>
      <c r="G302" s="146">
        <v>10.08881665488655</v>
      </c>
      <c r="H302" s="146">
        <v>0</v>
      </c>
      <c r="I302" s="146">
        <v>-6.7199315199413414</v>
      </c>
    </row>
    <row r="303" spans="1:9" x14ac:dyDescent="0.25">
      <c r="A303" s="146">
        <v>300</v>
      </c>
      <c r="B303" s="146">
        <v>46.679702705164523</v>
      </c>
      <c r="C303" s="146">
        <v>47.088534169993167</v>
      </c>
      <c r="D303" s="90"/>
      <c r="E303" s="146">
        <v>1326.572287295862</v>
      </c>
      <c r="F303" s="146">
        <v>51.364648371934891</v>
      </c>
      <c r="G303" s="146">
        <v>10.482723382247869</v>
      </c>
      <c r="H303" s="146">
        <v>0</v>
      </c>
      <c r="I303" s="146">
        <v>-6.7199315199413414</v>
      </c>
    </row>
    <row r="304" spans="1:9" x14ac:dyDescent="0.25">
      <c r="A304" s="146">
        <v>301</v>
      </c>
      <c r="B304" s="146">
        <v>47.131572624309648</v>
      </c>
      <c r="C304" s="146">
        <v>47.323890354403062</v>
      </c>
      <c r="D304" s="90"/>
      <c r="E304" s="146">
        <v>1339.413802504017</v>
      </c>
      <c r="F304" s="146">
        <v>51.471340209245682</v>
      </c>
      <c r="G304" s="146">
        <v>10.804632553944147</v>
      </c>
      <c r="H304" s="146">
        <v>0</v>
      </c>
      <c r="I304" s="146">
        <v>-6.7199315199413414</v>
      </c>
    </row>
    <row r="305" spans="1:9" x14ac:dyDescent="0.25">
      <c r="A305" s="146">
        <v>302</v>
      </c>
      <c r="B305" s="146">
        <v>46.463824054538378</v>
      </c>
      <c r="C305" s="146">
        <v>47.129006510409553</v>
      </c>
      <c r="D305" s="90"/>
      <c r="E305" s="146">
        <v>1320.4373160183391</v>
      </c>
      <c r="F305" s="146">
        <v>51.578032046556473</v>
      </c>
      <c r="G305" s="146">
        <v>5.31831317022543</v>
      </c>
      <c r="H305" s="146">
        <v>0</v>
      </c>
      <c r="I305" s="146">
        <v>-6.7199315199413414</v>
      </c>
    </row>
    <row r="306" spans="1:9" x14ac:dyDescent="0.25">
      <c r="A306" s="146">
        <v>303</v>
      </c>
      <c r="B306" s="146">
        <v>46.330800435701228</v>
      </c>
      <c r="C306" s="146">
        <v>46.328071544274742</v>
      </c>
      <c r="D306" s="90"/>
      <c r="E306" s="146">
        <v>1316.656969613399</v>
      </c>
      <c r="F306" s="146">
        <v>51.686893194913857</v>
      </c>
      <c r="G306" s="146">
        <v>0</v>
      </c>
      <c r="H306" s="146">
        <v>0</v>
      </c>
      <c r="I306" s="146">
        <v>-6.7199315199413414</v>
      </c>
    </row>
    <row r="307" spans="1:9" x14ac:dyDescent="0.25">
      <c r="A307" s="146">
        <v>304</v>
      </c>
      <c r="B307" s="146">
        <v>44.881520336105702</v>
      </c>
      <c r="C307" s="146">
        <v>44.574183289810151</v>
      </c>
      <c r="D307" s="90"/>
      <c r="E307" s="146">
        <v>1275.470443023971</v>
      </c>
      <c r="F307" s="146">
        <v>51.795754343271263</v>
      </c>
      <c r="G307" s="146">
        <v>3.4853001600418017</v>
      </c>
      <c r="H307" s="146">
        <v>0</v>
      </c>
      <c r="I307" s="146">
        <v>-6.7199315199413414</v>
      </c>
    </row>
    <row r="308" spans="1:9" x14ac:dyDescent="0.25">
      <c r="A308" s="146">
        <v>305</v>
      </c>
      <c r="B308" s="146">
        <v>44.082135302312153</v>
      </c>
      <c r="C308" s="146">
        <v>44.478627606857842</v>
      </c>
      <c r="D308" s="90"/>
      <c r="E308" s="146">
        <v>1252.753031145676</v>
      </c>
      <c r="F308" s="146">
        <v>51.904778450727463</v>
      </c>
      <c r="G308" s="146">
        <v>3.6756825631120487</v>
      </c>
      <c r="H308" s="146">
        <v>0</v>
      </c>
      <c r="I308" s="146">
        <v>-6.7199315199413414</v>
      </c>
    </row>
    <row r="309" spans="1:9" x14ac:dyDescent="0.25">
      <c r="A309" s="146">
        <v>306</v>
      </c>
      <c r="B309" s="146">
        <v>43.129191377693367</v>
      </c>
      <c r="C309" s="146">
        <v>43.809978532197142</v>
      </c>
      <c r="D309" s="90"/>
      <c r="E309" s="146">
        <v>1225.67168896724</v>
      </c>
      <c r="F309" s="146">
        <v>52.013198703527451</v>
      </c>
      <c r="G309" s="146">
        <v>0</v>
      </c>
      <c r="H309" s="146">
        <v>0</v>
      </c>
      <c r="I309" s="146">
        <v>-6.7199315199413414</v>
      </c>
    </row>
    <row r="310" spans="1:9" x14ac:dyDescent="0.25">
      <c r="A310" s="146">
        <v>307</v>
      </c>
      <c r="B310" s="146">
        <v>42.426038007685037</v>
      </c>
      <c r="C310" s="146">
        <v>42.383104176039723</v>
      </c>
      <c r="D310" s="90"/>
      <c r="E310" s="146">
        <v>1205.689047255416</v>
      </c>
      <c r="F310" s="146">
        <v>52.107210546731949</v>
      </c>
      <c r="G310" s="146">
        <v>0</v>
      </c>
      <c r="H310" s="146">
        <v>0</v>
      </c>
      <c r="I310" s="146">
        <v>-6.7199315199413414</v>
      </c>
    </row>
    <row r="311" spans="1:9" x14ac:dyDescent="0.25">
      <c r="A311" s="146">
        <v>308</v>
      </c>
      <c r="B311" s="146">
        <v>40.627421153814701</v>
      </c>
      <c r="C311" s="146">
        <v>40.890815010752227</v>
      </c>
      <c r="D311" s="90"/>
      <c r="E311" s="146">
        <v>1566.4485093999949</v>
      </c>
      <c r="F311" s="146">
        <v>52.188492715358727</v>
      </c>
      <c r="G311" s="146">
        <v>0</v>
      </c>
      <c r="H311" s="146">
        <v>0</v>
      </c>
      <c r="I311" s="146">
        <v>-6.7199315199413414</v>
      </c>
    </row>
    <row r="312" spans="1:9" x14ac:dyDescent="0.25">
      <c r="A312" s="146">
        <v>309</v>
      </c>
      <c r="B312" s="146">
        <v>39.99327388178358</v>
      </c>
      <c r="C312" s="146">
        <v>39.833817930521953</v>
      </c>
      <c r="D312" s="90"/>
      <c r="E312" s="146">
        <v>1541.9980515367611</v>
      </c>
      <c r="F312" s="146">
        <v>52.270656734704971</v>
      </c>
      <c r="G312" s="146">
        <v>3.6306100610887908</v>
      </c>
      <c r="H312" s="146">
        <v>0</v>
      </c>
      <c r="I312" s="146">
        <v>-6.7199315199413414</v>
      </c>
    </row>
    <row r="313" spans="1:9" x14ac:dyDescent="0.25">
      <c r="A313" s="146">
        <v>310</v>
      </c>
      <c r="B313" s="146">
        <v>39.979004333143934</v>
      </c>
      <c r="C313" s="146">
        <v>39.647793043681808</v>
      </c>
      <c r="D313" s="90"/>
      <c r="E313" s="146">
        <v>1541.4478686169109</v>
      </c>
      <c r="F313" s="146">
        <v>52.352820754051208</v>
      </c>
      <c r="G313" s="146">
        <v>7.6857925756408649</v>
      </c>
      <c r="H313" s="146">
        <v>0</v>
      </c>
      <c r="I313" s="146">
        <v>-6.7199315199413414</v>
      </c>
    </row>
    <row r="314" spans="1:9" x14ac:dyDescent="0.25">
      <c r="A314" s="146">
        <v>311</v>
      </c>
      <c r="B314" s="146">
        <v>39.339796644474973</v>
      </c>
      <c r="C314" s="146">
        <v>39.398677473028158</v>
      </c>
      <c r="D314" s="90"/>
      <c r="E314" s="146">
        <v>1516.802299130193</v>
      </c>
      <c r="F314" s="146">
        <v>52.434984773397453</v>
      </c>
      <c r="G314" s="146">
        <v>6.8696890279095992</v>
      </c>
      <c r="H314" s="146">
        <v>0</v>
      </c>
      <c r="I314" s="146">
        <v>-6.7199315199413414</v>
      </c>
    </row>
    <row r="315" spans="1:9" x14ac:dyDescent="0.25">
      <c r="A315" s="146">
        <v>312</v>
      </c>
      <c r="B315" s="146">
        <v>38.925259349206911</v>
      </c>
      <c r="C315" s="146">
        <v>39.067022551063211</v>
      </c>
      <c r="D315" s="90"/>
      <c r="E315" s="146">
        <v>1500.8192189882129</v>
      </c>
      <c r="F315" s="146">
        <v>52.517148792743683</v>
      </c>
      <c r="G315" s="146">
        <v>2.9446214516809928</v>
      </c>
      <c r="H315" s="146">
        <v>0</v>
      </c>
      <c r="I315" s="146">
        <v>-6.7199315199413414</v>
      </c>
    </row>
    <row r="316" spans="1:9" x14ac:dyDescent="0.25">
      <c r="A316" s="146">
        <v>313</v>
      </c>
      <c r="B316" s="146">
        <v>37.74100302103367</v>
      </c>
      <c r="C316" s="146">
        <v>38.099568861519927</v>
      </c>
      <c r="D316" s="90"/>
      <c r="E316" s="146">
        <v>1455.158517242189</v>
      </c>
      <c r="F316" s="146">
        <v>52.598261505365372</v>
      </c>
      <c r="G316" s="146">
        <v>0</v>
      </c>
      <c r="H316" s="146">
        <v>0</v>
      </c>
      <c r="I316" s="146">
        <v>-6.7199315199413414</v>
      </c>
    </row>
    <row r="317" spans="1:9" x14ac:dyDescent="0.25">
      <c r="A317" s="146">
        <v>314</v>
      </c>
      <c r="B317" s="146">
        <v>36.911845186448943</v>
      </c>
      <c r="C317" s="146">
        <v>36.360750544558677</v>
      </c>
      <c r="D317" s="90"/>
      <c r="E317" s="146">
        <v>1423.189147364508</v>
      </c>
      <c r="F317" s="146">
        <v>52.675927579402916</v>
      </c>
      <c r="G317" s="146">
        <v>0</v>
      </c>
      <c r="H317" s="146">
        <v>0</v>
      </c>
      <c r="I317" s="146">
        <v>-6.7199315199413414</v>
      </c>
    </row>
    <row r="318" spans="1:9" x14ac:dyDescent="0.25">
      <c r="A318" s="146">
        <v>315</v>
      </c>
      <c r="B318" s="146">
        <v>35.217406324087108</v>
      </c>
      <c r="C318" s="146">
        <v>35.687945721640219</v>
      </c>
      <c r="D318" s="90"/>
      <c r="E318" s="146">
        <v>1357.8576260708689</v>
      </c>
      <c r="F318" s="146">
        <v>52.751274913549423</v>
      </c>
      <c r="G318" s="146">
        <v>0</v>
      </c>
      <c r="H318" s="146">
        <v>0</v>
      </c>
      <c r="I318" s="146">
        <v>-6.7199315199413414</v>
      </c>
    </row>
    <row r="319" spans="1:9" x14ac:dyDescent="0.25">
      <c r="A319" s="146">
        <v>316</v>
      </c>
      <c r="B319" s="146">
        <v>34.200119871876502</v>
      </c>
      <c r="C319" s="146">
        <v>34.25459165082907</v>
      </c>
      <c r="D319" s="90"/>
      <c r="E319" s="146">
        <v>1318.63468743873</v>
      </c>
      <c r="F319" s="146">
        <v>52.818875014781952</v>
      </c>
      <c r="G319" s="146">
        <v>0</v>
      </c>
      <c r="H319" s="146">
        <v>0</v>
      </c>
      <c r="I319" s="146">
        <v>-6.7199315199413414</v>
      </c>
    </row>
    <row r="320" spans="1:9" x14ac:dyDescent="0.25">
      <c r="A320" s="146">
        <v>317</v>
      </c>
      <c r="B320" s="146">
        <v>33.40756499231307</v>
      </c>
      <c r="C320" s="146">
        <v>32.79921855592071</v>
      </c>
      <c r="D320" s="90"/>
      <c r="E320" s="146">
        <v>1288.0765970049431</v>
      </c>
      <c r="F320" s="146">
        <v>52.888644427061081</v>
      </c>
      <c r="G320" s="146">
        <v>1.8499041345069716</v>
      </c>
      <c r="H320" s="146">
        <v>0</v>
      </c>
      <c r="I320" s="146">
        <v>-6.7199315199413414</v>
      </c>
    </row>
    <row r="321" spans="1:9" x14ac:dyDescent="0.25">
      <c r="A321" s="146">
        <v>318</v>
      </c>
      <c r="B321" s="146">
        <v>32.041525571592807</v>
      </c>
      <c r="C321" s="146">
        <v>31.470388873333459</v>
      </c>
      <c r="D321" s="90"/>
      <c r="E321" s="146">
        <v>1235.4069873275901</v>
      </c>
      <c r="F321" s="146">
        <v>52.958576798439033</v>
      </c>
      <c r="G321" s="146">
        <v>0</v>
      </c>
      <c r="H321" s="146">
        <v>0</v>
      </c>
      <c r="I321" s="146">
        <v>-6.7199315199413414</v>
      </c>
    </row>
    <row r="322" spans="1:9" x14ac:dyDescent="0.25">
      <c r="A322" s="146">
        <v>319</v>
      </c>
      <c r="B322" s="146">
        <v>29.166279166060249</v>
      </c>
      <c r="C322" s="146">
        <v>29.47691134820851</v>
      </c>
      <c r="D322" s="90"/>
      <c r="E322" s="146">
        <v>1796.9872237274701</v>
      </c>
      <c r="F322" s="146">
        <v>53.023807764053338</v>
      </c>
      <c r="G322" s="146">
        <v>0</v>
      </c>
      <c r="H322" s="146">
        <v>0</v>
      </c>
      <c r="I322" s="146">
        <v>-6.7199315199413414</v>
      </c>
    </row>
    <row r="323" spans="1:9" x14ac:dyDescent="0.25">
      <c r="A323" s="146">
        <v>320</v>
      </c>
      <c r="B323" s="146">
        <v>27.726019727388159</v>
      </c>
      <c r="C323" s="146">
        <v>28.00201736849678</v>
      </c>
      <c r="D323" s="90"/>
      <c r="E323" s="146">
        <v>1708.250234157736</v>
      </c>
      <c r="F323" s="146">
        <v>53.072035014629357</v>
      </c>
      <c r="G323" s="146">
        <v>0</v>
      </c>
      <c r="H323" s="146">
        <v>0</v>
      </c>
      <c r="I323" s="146">
        <v>-6.7199315199413414</v>
      </c>
    </row>
    <row r="324" spans="1:9" x14ac:dyDescent="0.25">
      <c r="A324" s="146">
        <v>321</v>
      </c>
      <c r="B324" s="146">
        <v>25.654417706609181</v>
      </c>
      <c r="C324" s="146">
        <v>25.926827398849522</v>
      </c>
      <c r="D324" s="90"/>
      <c r="E324" s="146">
        <v>1580.6150859513871</v>
      </c>
      <c r="F324" s="146">
        <v>53.120262265205383</v>
      </c>
      <c r="G324" s="146">
        <v>0</v>
      </c>
      <c r="H324" s="146">
        <v>0</v>
      </c>
      <c r="I324" s="146">
        <v>-6.7199315199413414</v>
      </c>
    </row>
    <row r="325" spans="1:9" x14ac:dyDescent="0.25">
      <c r="A325" s="146">
        <v>322</v>
      </c>
      <c r="B325" s="146">
        <v>25.511782362760599</v>
      </c>
      <c r="C325" s="146">
        <v>25.201886752971479</v>
      </c>
      <c r="D325" s="90"/>
      <c r="E325" s="146">
        <v>1571.8270643772771</v>
      </c>
      <c r="F325" s="146">
        <v>53.1686090528965</v>
      </c>
      <c r="G325" s="146">
        <v>6.4964148897124527</v>
      </c>
      <c r="H325" s="146">
        <v>0</v>
      </c>
      <c r="I325" s="146">
        <v>-6.7199315199413414</v>
      </c>
    </row>
    <row r="326" spans="1:9" x14ac:dyDescent="0.25">
      <c r="A326" s="146">
        <v>323</v>
      </c>
      <c r="B326" s="146">
        <v>25.285870298330551</v>
      </c>
      <c r="C326" s="146">
        <v>25.347480905408169</v>
      </c>
      <c r="D326" s="90"/>
      <c r="E326" s="146">
        <v>1557.908213393395</v>
      </c>
      <c r="F326" s="146">
        <v>53.216955840587623</v>
      </c>
      <c r="G326" s="146">
        <v>5.5135934963673785</v>
      </c>
      <c r="H326" s="146">
        <v>0</v>
      </c>
      <c r="I326" s="146">
        <v>-6.7199315199413414</v>
      </c>
    </row>
    <row r="327" spans="1:9" x14ac:dyDescent="0.25">
      <c r="A327" s="146">
        <v>324</v>
      </c>
      <c r="B327" s="146">
        <v>24.961199037396241</v>
      </c>
      <c r="C327" s="146">
        <v>25.106177191440569</v>
      </c>
      <c r="D327" s="90"/>
      <c r="E327" s="146">
        <v>1537.904629649008</v>
      </c>
      <c r="F327" s="146">
        <v>53.265302628278732</v>
      </c>
      <c r="G327" s="146">
        <v>2.9052122313368853</v>
      </c>
      <c r="H327" s="146">
        <v>0</v>
      </c>
      <c r="I327" s="146">
        <v>-6.7199315199413414</v>
      </c>
    </row>
    <row r="328" spans="1:9" x14ac:dyDescent="0.25">
      <c r="A328" s="146">
        <v>325</v>
      </c>
      <c r="B328" s="146">
        <v>24.3747707872189</v>
      </c>
      <c r="C328" s="146">
        <v>24.097223980396208</v>
      </c>
      <c r="D328" s="90"/>
      <c r="E328" s="146">
        <v>1501.773724256461</v>
      </c>
      <c r="F328" s="146">
        <v>53.313649415969849</v>
      </c>
      <c r="G328" s="146">
        <v>3.208943321821081</v>
      </c>
      <c r="H328" s="146">
        <v>0</v>
      </c>
      <c r="I328" s="146">
        <v>-6.7199315199413414</v>
      </c>
    </row>
    <row r="329" spans="1:9" x14ac:dyDescent="0.25">
      <c r="A329" s="146">
        <v>326</v>
      </c>
      <c r="B329" s="146">
        <v>23.809439269203779</v>
      </c>
      <c r="C329" s="146">
        <v>23.69778398721348</v>
      </c>
      <c r="D329" s="90"/>
      <c r="E329" s="146">
        <v>1466.9426266982309</v>
      </c>
      <c r="F329" s="146">
        <v>53.362972527742393</v>
      </c>
      <c r="G329" s="146">
        <v>4.6764542115020769</v>
      </c>
      <c r="H329" s="146">
        <v>0</v>
      </c>
      <c r="I329" s="146">
        <v>-6.7199315199413414</v>
      </c>
    </row>
    <row r="330" spans="1:9" x14ac:dyDescent="0.25">
      <c r="A330" s="146">
        <v>327</v>
      </c>
      <c r="B330" s="146">
        <v>23.696195176531891</v>
      </c>
      <c r="C330" s="146">
        <v>23.757455104648091</v>
      </c>
      <c r="D330" s="90"/>
      <c r="E330" s="146">
        <v>1459.965453280417</v>
      </c>
      <c r="F330" s="146">
        <v>53.412295639514923</v>
      </c>
      <c r="G330" s="146">
        <v>5.5185726725786353</v>
      </c>
      <c r="H330" s="146">
        <v>0</v>
      </c>
      <c r="I330" s="146">
        <v>-6.7199315199413414</v>
      </c>
    </row>
    <row r="331" spans="1:9" x14ac:dyDescent="0.25">
      <c r="A331" s="146">
        <v>328</v>
      </c>
      <c r="B331" s="146">
        <v>23.310836505515731</v>
      </c>
      <c r="C331" s="146">
        <v>23.596323221286791</v>
      </c>
      <c r="D331" s="90"/>
      <c r="E331" s="146">
        <v>1436.222808412145</v>
      </c>
      <c r="F331" s="146">
        <v>53.463472932577133</v>
      </c>
      <c r="G331" s="146">
        <v>0</v>
      </c>
      <c r="H331" s="146">
        <v>0</v>
      </c>
      <c r="I331" s="146">
        <v>-6.7199315199413414</v>
      </c>
    </row>
    <row r="332" spans="1:9" x14ac:dyDescent="0.25">
      <c r="A332" s="146">
        <v>329</v>
      </c>
      <c r="B332" s="146">
        <v>21.647228802961401</v>
      </c>
      <c r="C332" s="146">
        <v>21.415841008154111</v>
      </c>
      <c r="D332" s="90"/>
      <c r="E332" s="146">
        <v>1333.724928248414</v>
      </c>
      <c r="F332" s="146">
        <v>53.515621215105057</v>
      </c>
      <c r="G332" s="146">
        <v>0</v>
      </c>
      <c r="H332" s="146">
        <v>0</v>
      </c>
      <c r="I332" s="146">
        <v>-6.7199315199413414</v>
      </c>
    </row>
    <row r="333" spans="1:9" x14ac:dyDescent="0.25">
      <c r="A333" s="146">
        <v>330</v>
      </c>
      <c r="B333" s="146">
        <v>19.303119514489659</v>
      </c>
      <c r="C333" s="146">
        <v>19.021973029467691</v>
      </c>
      <c r="D333" s="90"/>
      <c r="E333" s="146">
        <v>1189.30011429044</v>
      </c>
      <c r="F333" s="146">
        <v>53.577333450317383</v>
      </c>
      <c r="G333" s="146">
        <v>0</v>
      </c>
      <c r="H333" s="146">
        <v>0</v>
      </c>
      <c r="I333" s="146">
        <v>-6.7199315199413414</v>
      </c>
    </row>
    <row r="334" spans="1:9" x14ac:dyDescent="0.25">
      <c r="A334" s="146">
        <v>331</v>
      </c>
      <c r="B334" s="146">
        <v>17.546201777620471</v>
      </c>
      <c r="C334" s="146">
        <v>17.784113260601661</v>
      </c>
      <c r="D334" s="90"/>
      <c r="E334" s="146">
        <v>1081.0532341066969</v>
      </c>
      <c r="F334" s="146">
        <v>53.627958565950387</v>
      </c>
      <c r="G334" s="146">
        <v>0</v>
      </c>
      <c r="H334" s="146">
        <v>0</v>
      </c>
      <c r="I334" s="146">
        <v>-6.7199315199413414</v>
      </c>
    </row>
    <row r="335" spans="1:9" x14ac:dyDescent="0.25">
      <c r="A335" s="146">
        <v>332</v>
      </c>
      <c r="B335" s="146">
        <v>16.654002494197609</v>
      </c>
      <c r="C335" s="146">
        <v>16.818305800192849</v>
      </c>
      <c r="D335" s="90"/>
      <c r="E335" s="146">
        <v>1026.0832221898061</v>
      </c>
      <c r="F335" s="146">
        <v>53.671502232551568</v>
      </c>
      <c r="G335" s="146">
        <v>2.3133742046795089</v>
      </c>
      <c r="H335" s="146">
        <v>0</v>
      </c>
      <c r="I335" s="146">
        <v>-6.7199315199413414</v>
      </c>
    </row>
    <row r="336" spans="1:9" x14ac:dyDescent="0.25">
      <c r="A336" s="146">
        <v>333</v>
      </c>
      <c r="B336" s="146">
        <v>16.286371633577691</v>
      </c>
      <c r="C336" s="146">
        <v>16.005476924830131</v>
      </c>
      <c r="D336" s="90"/>
      <c r="E336" s="146">
        <v>1003.43281979118</v>
      </c>
      <c r="F336" s="146">
        <v>53.70250791311264</v>
      </c>
      <c r="G336" s="146">
        <v>2.2842113649725655</v>
      </c>
      <c r="H336" s="146">
        <v>0</v>
      </c>
      <c r="I336" s="146">
        <v>-6.7199315199413414</v>
      </c>
    </row>
    <row r="337" spans="1:9" x14ac:dyDescent="0.25">
      <c r="A337" s="146">
        <v>334</v>
      </c>
      <c r="B337" s="146">
        <v>15.583909224768259</v>
      </c>
      <c r="C337" s="146">
        <v>15.628559875952281</v>
      </c>
      <c r="D337" s="90"/>
      <c r="E337" s="146">
        <v>960.15283996954156</v>
      </c>
      <c r="F337" s="146">
        <v>53.729808658361428</v>
      </c>
      <c r="G337" s="146">
        <v>2.3018909386152799</v>
      </c>
      <c r="H337" s="146">
        <v>0</v>
      </c>
      <c r="I337" s="146">
        <v>-6.7199315199413414</v>
      </c>
    </row>
    <row r="338" spans="1:9" x14ac:dyDescent="0.25">
      <c r="A338" s="146">
        <v>335</v>
      </c>
      <c r="B338" s="146">
        <v>15.29614397419574</v>
      </c>
      <c r="C338" s="146">
        <v>15.319010312082581</v>
      </c>
      <c r="D338" s="90"/>
      <c r="E338" s="146">
        <v>942.42310228969052</v>
      </c>
      <c r="F338" s="146">
        <v>53.757109403610229</v>
      </c>
      <c r="G338" s="146">
        <v>2.3146992292232027</v>
      </c>
      <c r="H338" s="146">
        <v>0</v>
      </c>
      <c r="I338" s="146">
        <v>-6.7199315199413414</v>
      </c>
    </row>
    <row r="339" spans="1:9" x14ac:dyDescent="0.25">
      <c r="A339" s="146">
        <v>336</v>
      </c>
      <c r="B339" s="146">
        <v>14.66040561777279</v>
      </c>
      <c r="C339" s="146">
        <v>14.474897352330011</v>
      </c>
      <c r="D339" s="90"/>
      <c r="E339" s="146">
        <v>903.25411204513057</v>
      </c>
      <c r="F339" s="146">
        <v>53.780704438686371</v>
      </c>
      <c r="G339" s="146">
        <v>2.3035713375687417</v>
      </c>
      <c r="H339" s="146">
        <v>0</v>
      </c>
      <c r="I339" s="146">
        <v>-6.7199315199413414</v>
      </c>
    </row>
    <row r="340" spans="1:9" x14ac:dyDescent="0.25">
      <c r="A340" s="146">
        <v>337</v>
      </c>
      <c r="B340" s="146">
        <v>14.14780801421395</v>
      </c>
      <c r="C340" s="146">
        <v>14.22845767897752</v>
      </c>
      <c r="D340" s="90"/>
      <c r="E340" s="146">
        <v>871.67204635673625</v>
      </c>
      <c r="F340" s="146">
        <v>53.804299473762512</v>
      </c>
      <c r="G340" s="146">
        <v>2.4475714556708903</v>
      </c>
      <c r="H340" s="146">
        <v>0</v>
      </c>
      <c r="I340" s="146">
        <v>-6.7199315199413414</v>
      </c>
    </row>
    <row r="341" spans="1:9" x14ac:dyDescent="0.25">
      <c r="A341" s="146">
        <v>338</v>
      </c>
      <c r="B341" s="146">
        <v>14.051440337831661</v>
      </c>
      <c r="C341" s="146">
        <v>14.059288276538711</v>
      </c>
      <c r="D341" s="90"/>
      <c r="E341" s="146">
        <v>865.73465947741192</v>
      </c>
      <c r="F341" s="146">
        <v>53.827894508838646</v>
      </c>
      <c r="G341" s="146">
        <v>3.8277008589589525</v>
      </c>
      <c r="H341" s="146">
        <v>0</v>
      </c>
      <c r="I341" s="146">
        <v>-6.7199315199413414</v>
      </c>
    </row>
    <row r="342" spans="1:9" x14ac:dyDescent="0.25">
      <c r="A342" s="146">
        <v>339</v>
      </c>
      <c r="B342" s="146">
        <v>14.976267236042959</v>
      </c>
      <c r="C342" s="146">
        <v>14.88231611208089</v>
      </c>
      <c r="D342" s="90"/>
      <c r="E342" s="146">
        <v>922.7149177675783</v>
      </c>
      <c r="F342" s="146">
        <v>53.851489543914788</v>
      </c>
      <c r="G342" s="146">
        <v>8.844366560640891</v>
      </c>
      <c r="H342" s="146">
        <v>0</v>
      </c>
      <c r="I342" s="146">
        <v>-6.7199315199413414</v>
      </c>
    </row>
    <row r="343" spans="1:9" x14ac:dyDescent="0.25">
      <c r="A343" s="146">
        <v>340</v>
      </c>
      <c r="B343" s="146">
        <v>16.824808807918039</v>
      </c>
      <c r="C343" s="146">
        <v>16.864420264947519</v>
      </c>
      <c r="D343" s="90"/>
      <c r="E343" s="146">
        <v>1036.6069081814289</v>
      </c>
      <c r="F343" s="146">
        <v>53.875084578990943</v>
      </c>
      <c r="G343" s="146">
        <v>12.337820488266544</v>
      </c>
      <c r="H343" s="146">
        <v>0</v>
      </c>
      <c r="I343" s="146">
        <v>-6.7199315199413414</v>
      </c>
    </row>
    <row r="344" spans="1:9" x14ac:dyDescent="0.25">
      <c r="A344" s="146">
        <v>341</v>
      </c>
      <c r="B344" s="146">
        <v>19.485739839935029</v>
      </c>
      <c r="C344" s="146">
        <v>19.68516647091225</v>
      </c>
      <c r="D344" s="90"/>
      <c r="E344" s="146">
        <v>1200.5516829169981</v>
      </c>
      <c r="F344" s="146">
        <v>53.904596537351608</v>
      </c>
      <c r="G344" s="146">
        <v>19.52014907191062</v>
      </c>
      <c r="H344" s="146">
        <v>0</v>
      </c>
      <c r="I344" s="146">
        <v>-6.7199315199413414</v>
      </c>
    </row>
    <row r="345" spans="1:9" x14ac:dyDescent="0.25">
      <c r="A345" s="146">
        <v>342</v>
      </c>
      <c r="B345" s="146">
        <v>23.310439794689021</v>
      </c>
      <c r="C345" s="146">
        <v>23.229057867582011</v>
      </c>
      <c r="D345" s="90"/>
      <c r="E345" s="146">
        <v>1436.1983663404269</v>
      </c>
      <c r="F345" s="146">
        <v>53.956467628478997</v>
      </c>
      <c r="G345" s="146">
        <v>22.942468287042626</v>
      </c>
      <c r="H345" s="146">
        <v>0</v>
      </c>
      <c r="I345" s="146">
        <v>-6.7199315199413414</v>
      </c>
    </row>
    <row r="346" spans="1:9" x14ac:dyDescent="0.25">
      <c r="A346" s="146">
        <v>343</v>
      </c>
      <c r="B346" s="146">
        <v>25.288037575802591</v>
      </c>
      <c r="C346" s="146">
        <v>25.433901835242288</v>
      </c>
      <c r="D346" s="90"/>
      <c r="E346" s="146">
        <v>1558.041743279239</v>
      </c>
      <c r="F346" s="146">
        <v>54.008615911006927</v>
      </c>
      <c r="G346" s="146">
        <v>8.9769670995454405</v>
      </c>
      <c r="H346" s="146">
        <v>0</v>
      </c>
      <c r="I346" s="146">
        <v>-6.7199315199413414</v>
      </c>
    </row>
    <row r="347" spans="1:9" x14ac:dyDescent="0.25">
      <c r="A347" s="146">
        <v>344</v>
      </c>
      <c r="B347" s="146">
        <v>25.126415060317932</v>
      </c>
      <c r="C347" s="146">
        <v>25.28787496705538</v>
      </c>
      <c r="D347" s="90"/>
      <c r="E347" s="146">
        <v>1548.083887711203</v>
      </c>
      <c r="F347" s="146">
        <v>54.057933688163757</v>
      </c>
      <c r="G347" s="146">
        <v>5.8499811565748452</v>
      </c>
      <c r="H347" s="146">
        <v>0</v>
      </c>
      <c r="I347" s="146">
        <v>-6.7199315199413414</v>
      </c>
    </row>
    <row r="348" spans="1:9" x14ac:dyDescent="0.25">
      <c r="A348" s="146">
        <v>345</v>
      </c>
      <c r="B348" s="146">
        <v>25.808314270472781</v>
      </c>
      <c r="C348" s="146">
        <v>25.681289678980448</v>
      </c>
      <c r="D348" s="90"/>
      <c r="E348" s="146">
        <v>1590.096931663139</v>
      </c>
      <c r="F348" s="146">
        <v>54.107251465320587</v>
      </c>
      <c r="G348" s="146">
        <v>9.7482793813409714</v>
      </c>
      <c r="H348" s="146">
        <v>0</v>
      </c>
      <c r="I348" s="146">
        <v>-6.7199315199413414</v>
      </c>
    </row>
    <row r="349" spans="1:9" x14ac:dyDescent="0.25">
      <c r="A349" s="146">
        <v>346</v>
      </c>
      <c r="B349" s="146">
        <v>26.048820778683329</v>
      </c>
      <c r="C349" s="146">
        <v>26.338725505860161</v>
      </c>
      <c r="D349" s="90"/>
      <c r="E349" s="146">
        <v>1604.9149727309409</v>
      </c>
      <c r="F349" s="146">
        <v>54.156789600849152</v>
      </c>
      <c r="G349" s="146">
        <v>8.8585225812179189</v>
      </c>
      <c r="H349" s="146">
        <v>0</v>
      </c>
      <c r="I349" s="146">
        <v>-6.7199315199413414</v>
      </c>
    </row>
    <row r="350" spans="1:9" x14ac:dyDescent="0.25">
      <c r="A350" s="146">
        <v>347</v>
      </c>
      <c r="B350" s="146">
        <v>26.376335655649878</v>
      </c>
      <c r="C350" s="146">
        <v>26.554295495101641</v>
      </c>
      <c r="D350" s="90"/>
      <c r="E350" s="146">
        <v>1625.0937568034201</v>
      </c>
      <c r="F350" s="146">
        <v>54.206327736377723</v>
      </c>
      <c r="G350" s="146">
        <v>8.5073040579507762</v>
      </c>
      <c r="H350" s="146">
        <v>0</v>
      </c>
      <c r="I350" s="146">
        <v>-6.7199315199413414</v>
      </c>
    </row>
    <row r="351" spans="1:9" x14ac:dyDescent="0.25">
      <c r="A351" s="146">
        <v>348</v>
      </c>
      <c r="B351" s="146">
        <v>26.706128314921049</v>
      </c>
      <c r="C351" s="146">
        <v>26.78956011549198</v>
      </c>
      <c r="D351" s="90"/>
      <c r="E351" s="146">
        <v>1645.41287916439</v>
      </c>
      <c r="F351" s="146">
        <v>54.255865871906281</v>
      </c>
      <c r="G351" s="146">
        <v>8.5440263438968476</v>
      </c>
      <c r="H351" s="146">
        <v>0</v>
      </c>
      <c r="I351" s="146">
        <v>-6.7199315199413414</v>
      </c>
    </row>
    <row r="352" spans="1:9" x14ac:dyDescent="0.25">
      <c r="A352" s="146">
        <v>349</v>
      </c>
      <c r="B352" s="146">
        <v>27.594170925711701</v>
      </c>
      <c r="C352" s="146">
        <v>27.439910883294932</v>
      </c>
      <c r="D352" s="90"/>
      <c r="E352" s="146">
        <v>1700.126790960632</v>
      </c>
      <c r="F352" s="146">
        <v>54.305404007434838</v>
      </c>
      <c r="G352" s="146">
        <v>10.072895082906369</v>
      </c>
      <c r="H352" s="146">
        <v>0</v>
      </c>
      <c r="I352" s="146">
        <v>-6.7199315199413414</v>
      </c>
    </row>
    <row r="353" spans="1:9" x14ac:dyDescent="0.25">
      <c r="A353" s="146">
        <v>350</v>
      </c>
      <c r="B353" s="146">
        <v>27.769815795215258</v>
      </c>
      <c r="C353" s="146">
        <v>28.092351432592761</v>
      </c>
      <c r="D353" s="90"/>
      <c r="E353" s="146">
        <v>1710.948589127416</v>
      </c>
      <c r="F353" s="146">
        <v>54.354602247476578</v>
      </c>
      <c r="G353" s="146">
        <v>10.642084259579061</v>
      </c>
      <c r="H353" s="146">
        <v>0</v>
      </c>
      <c r="I353" s="146">
        <v>-6.7199315199413414</v>
      </c>
    </row>
    <row r="354" spans="1:9" x14ac:dyDescent="0.25">
      <c r="A354" s="146">
        <v>351</v>
      </c>
      <c r="B354" s="146">
        <v>28.516953433524439</v>
      </c>
      <c r="C354" s="146">
        <v>28.559715970506598</v>
      </c>
      <c r="D354" s="90"/>
      <c r="E354" s="146">
        <v>1756.981090659865</v>
      </c>
      <c r="F354" s="146">
        <v>54.403800487518311</v>
      </c>
      <c r="G354" s="146">
        <v>6.6232956054847847</v>
      </c>
      <c r="H354" s="146">
        <v>0</v>
      </c>
      <c r="I354" s="146">
        <v>-6.7199315199413414</v>
      </c>
    </row>
    <row r="355" spans="1:9" x14ac:dyDescent="0.25">
      <c r="A355" s="146">
        <v>352</v>
      </c>
      <c r="B355" s="146">
        <v>27.764187641939291</v>
      </c>
      <c r="C355" s="146">
        <v>27.62013978992541</v>
      </c>
      <c r="D355" s="90"/>
      <c r="E355" s="146">
        <v>1710.60182842227</v>
      </c>
      <c r="F355" s="146">
        <v>54.452998727560043</v>
      </c>
      <c r="G355" s="146">
        <v>4.4656727311226305</v>
      </c>
      <c r="H355" s="146">
        <v>0</v>
      </c>
      <c r="I355" s="146">
        <v>-6.7199315199413414</v>
      </c>
    </row>
    <row r="356" spans="1:9" x14ac:dyDescent="0.25">
      <c r="A356" s="146">
        <v>353</v>
      </c>
      <c r="B356" s="146">
        <v>27.52246031380221</v>
      </c>
      <c r="C356" s="146">
        <v>27.625321123500669</v>
      </c>
      <c r="D356" s="90"/>
      <c r="E356" s="146">
        <v>1695.708570430226</v>
      </c>
      <c r="F356" s="146">
        <v>54.502196967601783</v>
      </c>
      <c r="G356" s="146">
        <v>7.9981425814318845</v>
      </c>
      <c r="H356" s="146">
        <v>0</v>
      </c>
      <c r="I356" s="146">
        <v>-6.7199315199413414</v>
      </c>
    </row>
    <row r="357" spans="1:9" x14ac:dyDescent="0.25">
      <c r="A357" s="146">
        <v>354</v>
      </c>
      <c r="B357" s="146">
        <v>27.76910748657377</v>
      </c>
      <c r="C357" s="146">
        <v>27.847432096061819</v>
      </c>
      <c r="D357" s="90"/>
      <c r="E357" s="146">
        <v>1710.9049489506219</v>
      </c>
      <c r="F357" s="146">
        <v>54.551395207643509</v>
      </c>
      <c r="G357" s="146">
        <v>7.7626745139762034</v>
      </c>
      <c r="H357" s="146">
        <v>0</v>
      </c>
      <c r="I357" s="146">
        <v>-6.7199315199413414</v>
      </c>
    </row>
    <row r="358" spans="1:9" x14ac:dyDescent="0.25">
      <c r="A358" s="146">
        <v>355</v>
      </c>
      <c r="B358" s="146">
        <v>28.055132598813909</v>
      </c>
      <c r="C358" s="146">
        <v>28.12966039698351</v>
      </c>
      <c r="D358" s="90"/>
      <c r="E358" s="146">
        <v>1728.527473559755</v>
      </c>
      <c r="F358" s="146">
        <v>54.600593447685242</v>
      </c>
      <c r="G358" s="146">
        <v>6.4193864127431013</v>
      </c>
      <c r="H358" s="146">
        <v>0</v>
      </c>
      <c r="I358" s="146">
        <v>-6.7199315199413414</v>
      </c>
    </row>
    <row r="359" spans="1:9" x14ac:dyDescent="0.25">
      <c r="A359" s="146">
        <v>356</v>
      </c>
      <c r="B359" s="146">
        <v>27.802000829466419</v>
      </c>
      <c r="C359" s="146">
        <v>27.675660921272449</v>
      </c>
      <c r="D359" s="90"/>
      <c r="E359" s="146">
        <v>1712.9315673131241</v>
      </c>
      <c r="F359" s="146">
        <v>54.649791687726967</v>
      </c>
      <c r="G359" s="146">
        <v>7.5937514437505635</v>
      </c>
      <c r="H359" s="146">
        <v>0</v>
      </c>
      <c r="I359" s="146">
        <v>-6.7199315199413414</v>
      </c>
    </row>
    <row r="360" spans="1:9" x14ac:dyDescent="0.25">
      <c r="A360" s="146">
        <v>357</v>
      </c>
      <c r="B360" s="146">
        <v>27.909478328850799</v>
      </c>
      <c r="C360" s="146">
        <v>28.05345722285151</v>
      </c>
      <c r="D360" s="90"/>
      <c r="E360" s="146">
        <v>1719.5534504862319</v>
      </c>
      <c r="F360" s="146">
        <v>54.698989927768707</v>
      </c>
      <c r="G360" s="146">
        <v>8.4226025044574975</v>
      </c>
      <c r="H360" s="146">
        <v>0</v>
      </c>
      <c r="I360" s="146">
        <v>-6.7199315199413414</v>
      </c>
    </row>
    <row r="361" spans="1:9" x14ac:dyDescent="0.25">
      <c r="A361" s="146">
        <v>358</v>
      </c>
      <c r="B361" s="146">
        <v>28.396650788527271</v>
      </c>
      <c r="C361" s="146">
        <v>28.386095785437611</v>
      </c>
      <c r="D361" s="90"/>
      <c r="E361" s="146">
        <v>1749.569027063762</v>
      </c>
      <c r="F361" s="146">
        <v>54.74818816781044</v>
      </c>
      <c r="G361" s="146">
        <v>5.3785024577988336</v>
      </c>
      <c r="H361" s="146">
        <v>0</v>
      </c>
      <c r="I361" s="146">
        <v>-6.7199315199413414</v>
      </c>
    </row>
    <row r="362" spans="1:9" x14ac:dyDescent="0.25">
      <c r="A362" s="146">
        <v>359</v>
      </c>
      <c r="B362" s="146">
        <v>27.070739573099679</v>
      </c>
      <c r="C362" s="146">
        <v>27.390013618106419</v>
      </c>
      <c r="D362" s="90"/>
      <c r="E362" s="146">
        <v>1667.8772383938881</v>
      </c>
      <c r="F362" s="146">
        <v>54.797386407852173</v>
      </c>
      <c r="G362" s="146">
        <v>0</v>
      </c>
      <c r="H362" s="146">
        <v>0</v>
      </c>
      <c r="I362" s="146">
        <v>-6.7199315199413414</v>
      </c>
    </row>
    <row r="363" spans="1:9" x14ac:dyDescent="0.25">
      <c r="A363" s="146">
        <v>360</v>
      </c>
      <c r="B363" s="146">
        <v>25.896507851347842</v>
      </c>
      <c r="C363" s="146">
        <v>25.605397810472692</v>
      </c>
      <c r="D363" s="90"/>
      <c r="E363" s="146">
        <v>1595.5306977306209</v>
      </c>
      <c r="F363" s="146">
        <v>54.846924543380737</v>
      </c>
      <c r="G363" s="146">
        <v>0</v>
      </c>
      <c r="H363" s="146">
        <v>0</v>
      </c>
      <c r="I363" s="146">
        <v>-6.7199315199413414</v>
      </c>
    </row>
    <row r="364" spans="1:9" x14ac:dyDescent="0.25">
      <c r="A364" s="146">
        <v>361</v>
      </c>
      <c r="B364" s="146">
        <v>24.449177497224809</v>
      </c>
      <c r="C364" s="146">
        <v>24.04221771773938</v>
      </c>
      <c r="D364" s="90"/>
      <c r="E364" s="146">
        <v>1506.3580562680611</v>
      </c>
      <c r="F364" s="146">
        <v>54.896462678909302</v>
      </c>
      <c r="G364" s="146">
        <v>0</v>
      </c>
      <c r="H364" s="146">
        <v>0</v>
      </c>
      <c r="I364" s="146">
        <v>-6.7199315199413414</v>
      </c>
    </row>
    <row r="365" spans="1:9" x14ac:dyDescent="0.25">
      <c r="A365" s="146">
        <v>362</v>
      </c>
      <c r="B365" s="146">
        <v>22.982209060804209</v>
      </c>
      <c r="C365" s="146">
        <v>22.751899523123601</v>
      </c>
      <c r="D365" s="90"/>
      <c r="E365" s="146">
        <v>1415.9754770281679</v>
      </c>
      <c r="F365" s="146">
        <v>54.946756780147552</v>
      </c>
      <c r="G365" s="146">
        <v>0</v>
      </c>
      <c r="H365" s="146">
        <v>0</v>
      </c>
      <c r="I365" s="146">
        <v>-6.7199315199413414</v>
      </c>
    </row>
    <row r="366" spans="1:9" x14ac:dyDescent="0.25">
      <c r="A366" s="146">
        <v>363</v>
      </c>
      <c r="B366" s="146">
        <v>21.3439075805152</v>
      </c>
      <c r="C366" s="146">
        <v>21.38999748061488</v>
      </c>
      <c r="D366" s="90"/>
      <c r="E366" s="146">
        <v>1315.0367589993359</v>
      </c>
      <c r="F366" s="146">
        <v>55.003586977720261</v>
      </c>
      <c r="G366" s="146">
        <v>0</v>
      </c>
      <c r="H366" s="146">
        <v>0</v>
      </c>
      <c r="I366" s="146">
        <v>-6.7199315199413414</v>
      </c>
    </row>
    <row r="367" spans="1:9" x14ac:dyDescent="0.25">
      <c r="A367" s="146">
        <v>364</v>
      </c>
      <c r="B367" s="146">
        <v>20.047725690203421</v>
      </c>
      <c r="C367" s="146">
        <v>20.08106254396434</v>
      </c>
      <c r="D367" s="90"/>
      <c r="E367" s="146">
        <v>1235.176647832752</v>
      </c>
      <c r="F367" s="146">
        <v>55.067468523979187</v>
      </c>
      <c r="G367" s="146">
        <v>2.6627220808434648</v>
      </c>
      <c r="H367" s="146">
        <v>0</v>
      </c>
      <c r="I367" s="146">
        <v>-6.7199315199413414</v>
      </c>
    </row>
    <row r="368" spans="1:9" x14ac:dyDescent="0.25">
      <c r="A368" s="146">
        <v>365</v>
      </c>
      <c r="B368" s="146">
        <v>20.223414754241691</v>
      </c>
      <c r="C368" s="146">
        <v>20.331677703084711</v>
      </c>
      <c r="D368" s="90"/>
      <c r="E368" s="146">
        <v>1246.001168904771</v>
      </c>
      <c r="F368" s="146">
        <v>55.130148023366928</v>
      </c>
      <c r="G368" s="146">
        <v>6.1403539457831533</v>
      </c>
      <c r="H368" s="146">
        <v>0</v>
      </c>
      <c r="I368" s="146">
        <v>-6.7199315199413414</v>
      </c>
    </row>
    <row r="369" spans="1:9" x14ac:dyDescent="0.25">
      <c r="A369" s="146">
        <v>366</v>
      </c>
      <c r="B369" s="146">
        <v>20.623718921303389</v>
      </c>
      <c r="C369" s="146">
        <v>20.476000732681069</v>
      </c>
      <c r="D369" s="90"/>
      <c r="E369" s="146">
        <v>1270.6646328220961</v>
      </c>
      <c r="F369" s="146">
        <v>55.196089059114463</v>
      </c>
      <c r="G369" s="146">
        <v>5.8088702040754399</v>
      </c>
      <c r="H369" s="146">
        <v>0</v>
      </c>
      <c r="I369" s="146">
        <v>-6.7199315199413414</v>
      </c>
    </row>
    <row r="370" spans="1:9" x14ac:dyDescent="0.25">
      <c r="A370" s="146">
        <v>367</v>
      </c>
      <c r="B370" s="146">
        <v>20.900466718155471</v>
      </c>
      <c r="C370" s="146">
        <v>20.962455769313468</v>
      </c>
      <c r="D370" s="90"/>
      <c r="E370" s="146">
        <v>1287.715565246709</v>
      </c>
      <c r="F370" s="146">
        <v>55.25854429602623</v>
      </c>
      <c r="G370" s="146">
        <v>7.3191686612975877</v>
      </c>
      <c r="H370" s="146">
        <v>0</v>
      </c>
      <c r="I370" s="146">
        <v>-6.7199315199413414</v>
      </c>
    </row>
    <row r="371" spans="1:9" x14ac:dyDescent="0.25">
      <c r="A371" s="146">
        <v>368</v>
      </c>
      <c r="B371" s="146">
        <v>21.455816938772831</v>
      </c>
      <c r="C371" s="146">
        <v>21.701648300435082</v>
      </c>
      <c r="D371" s="90"/>
      <c r="E371" s="146">
        <v>1321.931697015239</v>
      </c>
      <c r="F371" s="146">
        <v>55.320999532938004</v>
      </c>
      <c r="G371" s="146">
        <v>9.35270731325501</v>
      </c>
      <c r="H371" s="146">
        <v>0</v>
      </c>
      <c r="I371" s="146">
        <v>-6.7199315199413414</v>
      </c>
    </row>
    <row r="372" spans="1:9" x14ac:dyDescent="0.25">
      <c r="A372" s="146">
        <v>369</v>
      </c>
      <c r="B372" s="146">
        <v>22.759020534244311</v>
      </c>
      <c r="C372" s="146">
        <v>22.48010880614822</v>
      </c>
      <c r="D372" s="90"/>
      <c r="E372" s="146">
        <v>1402.224428139579</v>
      </c>
      <c r="F372" s="146">
        <v>55.381122499704361</v>
      </c>
      <c r="G372" s="146">
        <v>10.720607240211427</v>
      </c>
      <c r="H372" s="146">
        <v>0</v>
      </c>
      <c r="I372" s="146">
        <v>-6.7199315199413414</v>
      </c>
    </row>
    <row r="373" spans="1:9" x14ac:dyDescent="0.25">
      <c r="A373" s="146">
        <v>370</v>
      </c>
      <c r="B373" s="146">
        <v>23.548637803675359</v>
      </c>
      <c r="C373" s="146">
        <v>23.77951277122704</v>
      </c>
      <c r="D373" s="90"/>
      <c r="E373" s="146">
        <v>1450.874176594752</v>
      </c>
      <c r="F373" s="146">
        <v>55.4363634288311</v>
      </c>
      <c r="G373" s="146">
        <v>11.6548127171839</v>
      </c>
      <c r="H373" s="146">
        <v>0</v>
      </c>
      <c r="I373" s="146">
        <v>-6.7199315199413414</v>
      </c>
    </row>
    <row r="374" spans="1:9" x14ac:dyDescent="0.25">
      <c r="A374" s="146">
        <v>371</v>
      </c>
      <c r="B374" s="146">
        <v>24.41429255914467</v>
      </c>
      <c r="C374" s="146">
        <v>24.411781876689361</v>
      </c>
      <c r="D374" s="90"/>
      <c r="E374" s="146">
        <v>1504.2087321230911</v>
      </c>
      <c r="F374" s="146">
        <v>55.486922442913063</v>
      </c>
      <c r="G374" s="146">
        <v>7.3284531253562708</v>
      </c>
      <c r="H374" s="146">
        <v>0</v>
      </c>
      <c r="I374" s="146">
        <v>-6.7199315199413414</v>
      </c>
    </row>
    <row r="375" spans="1:9" x14ac:dyDescent="0.25">
      <c r="A375" s="146">
        <v>372</v>
      </c>
      <c r="B375" s="146">
        <v>24.206515338464701</v>
      </c>
      <c r="C375" s="146">
        <v>24.087147979317141</v>
      </c>
      <c r="D375" s="90"/>
      <c r="E375" s="146">
        <v>1491.407201670143</v>
      </c>
      <c r="F375" s="146">
        <v>55.535627275705338</v>
      </c>
      <c r="G375" s="146">
        <v>0</v>
      </c>
      <c r="H375" s="146">
        <v>0</v>
      </c>
      <c r="I375" s="146">
        <v>-6.7199315199413414</v>
      </c>
    </row>
    <row r="376" spans="1:9" x14ac:dyDescent="0.25">
      <c r="A376" s="146">
        <v>373</v>
      </c>
      <c r="B376" s="146">
        <v>22.690746914346711</v>
      </c>
      <c r="C376" s="146">
        <v>22.430489490516329</v>
      </c>
      <c r="D376" s="90"/>
      <c r="E376" s="146">
        <v>1398.0179669048409</v>
      </c>
      <c r="F376" s="146">
        <v>55.58433210849762</v>
      </c>
      <c r="G376" s="146">
        <v>0</v>
      </c>
      <c r="H376" s="146">
        <v>0</v>
      </c>
      <c r="I376" s="146">
        <v>-6.7199315199413414</v>
      </c>
    </row>
    <row r="377" spans="1:9" x14ac:dyDescent="0.25">
      <c r="A377" s="146">
        <v>374</v>
      </c>
      <c r="B377" s="146">
        <v>20.445080881096199</v>
      </c>
      <c r="C377" s="146">
        <v>20.64533205973531</v>
      </c>
      <c r="D377" s="90"/>
      <c r="E377" s="146">
        <v>1259.6584199933579</v>
      </c>
      <c r="F377" s="146">
        <v>55.639573037624359</v>
      </c>
      <c r="G377" s="146">
        <v>0</v>
      </c>
      <c r="H377" s="146">
        <v>0</v>
      </c>
      <c r="I377" s="146">
        <v>-6.7199315199413414</v>
      </c>
    </row>
    <row r="378" spans="1:9" x14ac:dyDescent="0.25">
      <c r="A378" s="146">
        <v>375</v>
      </c>
      <c r="B378" s="146">
        <v>17.171088157896289</v>
      </c>
      <c r="C378" s="146">
        <v>16.880488796173111</v>
      </c>
      <c r="D378" s="90"/>
      <c r="E378" s="146">
        <v>1057.941805382703</v>
      </c>
      <c r="F378" s="146">
        <v>55.705514073371887</v>
      </c>
      <c r="G378" s="146">
        <v>0</v>
      </c>
      <c r="H378" s="146">
        <v>0</v>
      </c>
      <c r="I378" s="146">
        <v>-6.7199315199413414</v>
      </c>
    </row>
    <row r="379" spans="1:9" x14ac:dyDescent="0.25">
      <c r="A379" s="146">
        <v>376</v>
      </c>
      <c r="B379" s="146">
        <v>13.993162104974401</v>
      </c>
      <c r="C379" s="146">
        <v>14.02063759409705</v>
      </c>
      <c r="D379" s="90"/>
      <c r="E379" s="146">
        <v>862.14403212074251</v>
      </c>
      <c r="F379" s="146">
        <v>55.738928526639938</v>
      </c>
      <c r="G379" s="146">
        <v>9.691400609457429E-2</v>
      </c>
      <c r="H379" s="146">
        <v>0</v>
      </c>
      <c r="I379" s="146">
        <v>-6.7199315199413414</v>
      </c>
    </row>
    <row r="380" spans="1:9" x14ac:dyDescent="0.25">
      <c r="A380" s="146">
        <v>377</v>
      </c>
      <c r="B380" s="146">
        <v>12.07912561485071</v>
      </c>
      <c r="C380" s="146">
        <v>12.057367108336621</v>
      </c>
      <c r="D380" s="90"/>
      <c r="E380" s="146">
        <v>800</v>
      </c>
      <c r="F380" s="146">
        <v>55.760934293270111</v>
      </c>
      <c r="G380" s="146">
        <v>2.2685195856258829</v>
      </c>
      <c r="H380" s="146">
        <v>0</v>
      </c>
      <c r="I380" s="146">
        <v>-6.7199315199413414</v>
      </c>
    </row>
    <row r="381" spans="1:9" x14ac:dyDescent="0.25">
      <c r="A381" s="146">
        <v>378</v>
      </c>
      <c r="B381" s="146">
        <v>10.569452340223689</v>
      </c>
      <c r="C381" s="146">
        <v>10.50999039647275</v>
      </c>
      <c r="D381" s="90"/>
      <c r="E381" s="146">
        <v>800</v>
      </c>
      <c r="F381" s="146">
        <v>55.778708279132843</v>
      </c>
      <c r="G381" s="146">
        <v>2.2921854511023674</v>
      </c>
      <c r="H381" s="146">
        <v>0</v>
      </c>
      <c r="I381" s="146">
        <v>-6.7199315199413414</v>
      </c>
    </row>
    <row r="382" spans="1:9" x14ac:dyDescent="0.25">
      <c r="A382" s="146">
        <v>379</v>
      </c>
      <c r="B382" s="146">
        <v>9.2274735802599697</v>
      </c>
      <c r="C382" s="146">
        <v>9.2427583615084199</v>
      </c>
      <c r="D382" s="90"/>
      <c r="E382" s="146">
        <v>800</v>
      </c>
      <c r="F382" s="146">
        <v>55.796482264995568</v>
      </c>
      <c r="G382" s="146">
        <v>2.2668960194448498</v>
      </c>
      <c r="H382" s="146">
        <v>0</v>
      </c>
      <c r="I382" s="146">
        <v>-6.7199315199413414</v>
      </c>
    </row>
    <row r="383" spans="1:9" x14ac:dyDescent="0.25">
      <c r="A383" s="146">
        <v>380</v>
      </c>
      <c r="B383" s="146">
        <v>8.7260126329798826</v>
      </c>
      <c r="C383" s="146">
        <v>8.7806709948437209</v>
      </c>
      <c r="D383" s="90"/>
      <c r="E383" s="146">
        <v>800</v>
      </c>
      <c r="F383" s="146">
        <v>55.814256250858307</v>
      </c>
      <c r="G383" s="146">
        <v>2.3002354052064322</v>
      </c>
      <c r="H383" s="146">
        <v>0</v>
      </c>
      <c r="I383" s="146">
        <v>-6.7199315199413414</v>
      </c>
    </row>
    <row r="384" spans="1:9" x14ac:dyDescent="0.25">
      <c r="A384" s="146">
        <v>381</v>
      </c>
      <c r="B384" s="146">
        <v>7.1567514073701464</v>
      </c>
      <c r="C384" s="146">
        <v>7.2168168986312473</v>
      </c>
      <c r="D384" s="90"/>
      <c r="E384" s="146">
        <v>800</v>
      </c>
      <c r="F384" s="146">
        <v>55.832030236721039</v>
      </c>
      <c r="G384" s="146">
        <v>2.2984467748107944</v>
      </c>
      <c r="H384" s="146">
        <v>0</v>
      </c>
      <c r="I384" s="146">
        <v>-6.7199315199413414</v>
      </c>
    </row>
    <row r="385" spans="1:9" x14ac:dyDescent="0.25">
      <c r="A385" s="146">
        <v>382</v>
      </c>
      <c r="B385" s="146">
        <v>5.7571757515598909</v>
      </c>
      <c r="C385" s="146">
        <v>5.7359579814299071</v>
      </c>
      <c r="D385" s="90"/>
      <c r="E385" s="146">
        <v>800</v>
      </c>
      <c r="F385" s="146">
        <v>55.849804222583771</v>
      </c>
      <c r="G385" s="146">
        <v>2.2865361540722788</v>
      </c>
      <c r="H385" s="146">
        <v>0</v>
      </c>
      <c r="I385" s="146">
        <v>-6.7199315199413414</v>
      </c>
    </row>
    <row r="386" spans="1:9" x14ac:dyDescent="0.25">
      <c r="A386" s="146">
        <v>383</v>
      </c>
      <c r="B386" s="146">
        <v>4.8800321224732279</v>
      </c>
      <c r="C386" s="146">
        <v>4.8330695642771113</v>
      </c>
      <c r="D386" s="90"/>
      <c r="E386" s="146">
        <v>800</v>
      </c>
      <c r="F386" s="146">
        <v>55.867578208446503</v>
      </c>
      <c r="G386" s="146">
        <v>2.2838306491839395</v>
      </c>
      <c r="H386" s="146">
        <v>0</v>
      </c>
      <c r="I386" s="146">
        <v>-6.7199315199413414</v>
      </c>
    </row>
    <row r="387" spans="1:9" x14ac:dyDescent="0.25">
      <c r="A387" s="146">
        <v>384</v>
      </c>
      <c r="B387" s="146">
        <v>3.6415571153469508</v>
      </c>
      <c r="C387" s="146">
        <v>3.6307703611104718</v>
      </c>
      <c r="D387" s="90"/>
      <c r="E387" s="146">
        <v>800</v>
      </c>
      <c r="F387" s="146">
        <v>55.885082602500923</v>
      </c>
      <c r="G387" s="146">
        <v>2.2889841652735625</v>
      </c>
      <c r="H387" s="146">
        <v>0</v>
      </c>
      <c r="I387" s="146">
        <v>-6.7199315199413414</v>
      </c>
    </row>
    <row r="388" spans="1:9" x14ac:dyDescent="0.25">
      <c r="A388" s="146">
        <v>385</v>
      </c>
      <c r="B388" s="146">
        <v>1.7934337418456689</v>
      </c>
      <c r="C388" s="146">
        <v>1.7876994286780929</v>
      </c>
      <c r="D388" s="90"/>
      <c r="E388" s="146">
        <v>800</v>
      </c>
      <c r="F388" s="146">
        <v>55.902586996555328</v>
      </c>
      <c r="G388" s="146">
        <v>2.3020224640298226</v>
      </c>
      <c r="H388" s="146">
        <v>0</v>
      </c>
      <c r="I388" s="146">
        <v>-6.7199315199413414</v>
      </c>
    </row>
    <row r="389" spans="1:9" x14ac:dyDescent="0.25">
      <c r="A389" s="146">
        <v>386</v>
      </c>
      <c r="B389" s="146">
        <v>0.1622968243748405</v>
      </c>
      <c r="C389" s="146">
        <v>0.16205814351093389</v>
      </c>
      <c r="D389" s="90"/>
      <c r="E389" s="146">
        <v>800</v>
      </c>
      <c r="F389" s="146">
        <v>55.920091390609741</v>
      </c>
      <c r="G389" s="146">
        <v>2.3071669541711257</v>
      </c>
      <c r="H389" s="146">
        <v>0</v>
      </c>
      <c r="I389" s="146">
        <v>-6.7199315199413414</v>
      </c>
    </row>
    <row r="390" spans="1:9" x14ac:dyDescent="0.25">
      <c r="A390" s="146">
        <v>387</v>
      </c>
      <c r="B390" s="146">
        <v>1.106440352882525E-2</v>
      </c>
      <c r="C390" s="146">
        <v>1.11436688631986E-2</v>
      </c>
      <c r="D390" s="90"/>
      <c r="E390" s="146">
        <v>800</v>
      </c>
      <c r="F390" s="146">
        <v>55.937595784664147</v>
      </c>
      <c r="G390" s="146">
        <v>2.2725962864728553</v>
      </c>
      <c r="H390" s="146">
        <v>0</v>
      </c>
      <c r="I390" s="146">
        <v>-6.7199315199413414</v>
      </c>
    </row>
    <row r="391" spans="1:9" x14ac:dyDescent="0.25">
      <c r="A391" s="146">
        <v>388</v>
      </c>
      <c r="B391" s="146">
        <v>1.2563656997174289E-3</v>
      </c>
      <c r="C391" s="146">
        <v>1.2382139014596521E-3</v>
      </c>
      <c r="D391" s="90"/>
      <c r="E391" s="146">
        <v>800</v>
      </c>
      <c r="F391" s="146">
        <v>55.955100178718567</v>
      </c>
      <c r="G391" s="146">
        <v>0</v>
      </c>
      <c r="H391" s="146">
        <v>0</v>
      </c>
      <c r="I391" s="146">
        <v>-6.7199315199413414</v>
      </c>
    </row>
    <row r="392" spans="1:9" x14ac:dyDescent="0.25">
      <c r="A392" s="146">
        <v>389</v>
      </c>
      <c r="B392" s="146">
        <v>0</v>
      </c>
      <c r="C392" s="146">
        <v>0</v>
      </c>
      <c r="D392" s="90"/>
      <c r="E392" s="146">
        <v>0</v>
      </c>
      <c r="F392" s="146">
        <v>55.97260457277298</v>
      </c>
      <c r="G392" s="146">
        <v>0</v>
      </c>
      <c r="H392" s="146">
        <v>0</v>
      </c>
      <c r="I392" s="146">
        <v>-3.102948563693992</v>
      </c>
    </row>
    <row r="393" spans="1:9" x14ac:dyDescent="0.25">
      <c r="A393" s="146">
        <v>390</v>
      </c>
      <c r="B393" s="146">
        <v>0</v>
      </c>
      <c r="C393" s="146">
        <v>0</v>
      </c>
      <c r="D393" s="90"/>
      <c r="E393" s="146">
        <v>0</v>
      </c>
      <c r="F393" s="146">
        <v>55.986617892980583</v>
      </c>
      <c r="G393" s="146">
        <v>0</v>
      </c>
      <c r="H393" s="146">
        <v>0</v>
      </c>
      <c r="I393" s="146">
        <v>-3.102948563693992</v>
      </c>
    </row>
    <row r="394" spans="1:9" x14ac:dyDescent="0.25">
      <c r="A394" s="146">
        <v>391</v>
      </c>
      <c r="B394" s="146">
        <v>0</v>
      </c>
      <c r="C394" s="146">
        <v>0</v>
      </c>
      <c r="D394" s="90"/>
      <c r="E394" s="146">
        <v>800</v>
      </c>
      <c r="F394" s="146">
        <v>56.000631213188171</v>
      </c>
      <c r="G394" s="146">
        <v>0</v>
      </c>
      <c r="H394" s="146">
        <v>0</v>
      </c>
      <c r="I394" s="146">
        <v>-6.7199315199413414</v>
      </c>
    </row>
    <row r="395" spans="1:9" x14ac:dyDescent="0.25">
      <c r="A395" s="146">
        <v>392</v>
      </c>
      <c r="B395" s="146">
        <v>0</v>
      </c>
      <c r="C395" s="146">
        <v>0</v>
      </c>
      <c r="D395" s="90"/>
      <c r="E395" s="146">
        <v>800</v>
      </c>
      <c r="F395" s="146">
        <v>56.018135607242577</v>
      </c>
      <c r="G395" s="146">
        <v>0</v>
      </c>
      <c r="H395" s="146">
        <v>0</v>
      </c>
      <c r="I395" s="146">
        <v>-6.7199315199413414</v>
      </c>
    </row>
    <row r="396" spans="1:9" x14ac:dyDescent="0.25">
      <c r="A396" s="146">
        <v>393</v>
      </c>
      <c r="B396" s="146">
        <v>0.4903170316320426</v>
      </c>
      <c r="C396" s="146">
        <v>0.48827023180073659</v>
      </c>
      <c r="D396" s="90"/>
      <c r="E396" s="146">
        <v>800</v>
      </c>
      <c r="F396" s="146">
        <v>56.035640001296997</v>
      </c>
      <c r="G396" s="146">
        <v>2.2984127310443467</v>
      </c>
      <c r="H396" s="146">
        <v>0</v>
      </c>
      <c r="I396" s="146">
        <v>-6.7199315199413414</v>
      </c>
    </row>
    <row r="397" spans="1:9" x14ac:dyDescent="0.25">
      <c r="A397" s="146">
        <v>394</v>
      </c>
      <c r="B397" s="146">
        <v>2.944450326187658</v>
      </c>
      <c r="C397" s="146">
        <v>2.9283975173913479</v>
      </c>
      <c r="D397" s="90"/>
      <c r="E397" s="146">
        <v>800</v>
      </c>
      <c r="F397" s="146">
        <v>56.05314439535141</v>
      </c>
      <c r="G397" s="146">
        <v>2.2706634721310897</v>
      </c>
      <c r="H397" s="146">
        <v>0</v>
      </c>
      <c r="I397" s="146">
        <v>-6.7199315199413414</v>
      </c>
    </row>
    <row r="398" spans="1:9" x14ac:dyDescent="0.25">
      <c r="A398" s="146">
        <v>395</v>
      </c>
      <c r="B398" s="146">
        <v>6.1239452798704406</v>
      </c>
      <c r="C398" s="146">
        <v>6.0782563895413144</v>
      </c>
      <c r="D398" s="90"/>
      <c r="E398" s="146">
        <v>800</v>
      </c>
      <c r="F398" s="146">
        <v>56.070648789405823</v>
      </c>
      <c r="G398" s="146">
        <v>2.2852375749068536</v>
      </c>
      <c r="H398" s="146">
        <v>0</v>
      </c>
      <c r="I398" s="146">
        <v>-6.7199315199413414</v>
      </c>
    </row>
    <row r="399" spans="1:9" x14ac:dyDescent="0.25">
      <c r="A399" s="146">
        <v>396</v>
      </c>
      <c r="B399" s="146">
        <v>10.84329972749337</v>
      </c>
      <c r="C399" s="146">
        <v>10.79043397204248</v>
      </c>
      <c r="D399" s="90"/>
      <c r="E399" s="146">
        <v>1291.4704292741501</v>
      </c>
      <c r="F399" s="146">
        <v>56.088153183460243</v>
      </c>
      <c r="G399" s="146">
        <v>16.670047910832945</v>
      </c>
      <c r="H399" s="146">
        <v>0</v>
      </c>
      <c r="I399" s="146">
        <v>-6.7199315199413414</v>
      </c>
    </row>
    <row r="400" spans="1:9" x14ac:dyDescent="0.25">
      <c r="A400" s="146">
        <v>397</v>
      </c>
      <c r="B400" s="146">
        <v>15.41929591038801</v>
      </c>
      <c r="C400" s="146">
        <v>15.34367801369357</v>
      </c>
      <c r="D400" s="90"/>
      <c r="E400" s="146">
        <v>950.03497275598829</v>
      </c>
      <c r="F400" s="146">
        <v>56.15033882856369</v>
      </c>
      <c r="G400" s="146">
        <v>17.213133518677342</v>
      </c>
      <c r="H400" s="146">
        <v>0</v>
      </c>
      <c r="I400" s="146">
        <v>-6.7199315199413414</v>
      </c>
    </row>
    <row r="401" spans="1:9" x14ac:dyDescent="0.25">
      <c r="A401" s="146">
        <v>398</v>
      </c>
      <c r="B401" s="146">
        <v>18.306894236289029</v>
      </c>
      <c r="C401" s="146">
        <v>18.180843642137582</v>
      </c>
      <c r="D401" s="90"/>
      <c r="E401" s="146">
        <v>1127.920872643323</v>
      </c>
      <c r="F401" s="146">
        <v>56.172075003385537</v>
      </c>
      <c r="G401" s="146">
        <v>18.607857888993095</v>
      </c>
      <c r="H401" s="146">
        <v>0</v>
      </c>
      <c r="I401" s="146">
        <v>-6.7199315199413414</v>
      </c>
    </row>
    <row r="402" spans="1:9" x14ac:dyDescent="0.25">
      <c r="A402" s="146">
        <v>399</v>
      </c>
      <c r="B402" s="146">
        <v>22.61967013585593</v>
      </c>
      <c r="C402" s="146">
        <v>22.564967250337961</v>
      </c>
      <c r="D402" s="90"/>
      <c r="E402" s="146">
        <v>1393.63879799802</v>
      </c>
      <c r="F402" s="146">
        <v>56.218555808067322</v>
      </c>
      <c r="G402" s="146">
        <v>28.322226420714102</v>
      </c>
      <c r="H402" s="146">
        <v>0</v>
      </c>
      <c r="I402" s="146">
        <v>-6.7199315199413414</v>
      </c>
    </row>
    <row r="403" spans="1:9" x14ac:dyDescent="0.25">
      <c r="A403" s="146">
        <v>400</v>
      </c>
      <c r="B403" s="146">
        <v>26.098665818452119</v>
      </c>
      <c r="C403" s="146">
        <v>25.883784842095711</v>
      </c>
      <c r="D403" s="90"/>
      <c r="E403" s="146">
        <v>1607.986015805059</v>
      </c>
      <c r="F403" s="146">
        <v>56.276467353105552</v>
      </c>
      <c r="G403" s="146">
        <v>14.007560197563935</v>
      </c>
      <c r="H403" s="146">
        <v>0</v>
      </c>
      <c r="I403" s="146">
        <v>-6.7199315199413414</v>
      </c>
    </row>
    <row r="404" spans="1:9" x14ac:dyDescent="0.25">
      <c r="A404" s="146">
        <v>401</v>
      </c>
      <c r="B404" s="146">
        <v>25.620048375181579</v>
      </c>
      <c r="C404" s="146">
        <v>25.582284263574831</v>
      </c>
      <c r="D404" s="90"/>
      <c r="E404" s="146">
        <v>1578.4975292650579</v>
      </c>
      <c r="F404" s="146">
        <v>56.32542809844017</v>
      </c>
      <c r="G404" s="146">
        <v>0</v>
      </c>
      <c r="H404" s="146">
        <v>0</v>
      </c>
      <c r="I404" s="146">
        <v>-6.7199315199413414</v>
      </c>
    </row>
    <row r="405" spans="1:9" x14ac:dyDescent="0.25">
      <c r="A405" s="146">
        <v>402</v>
      </c>
      <c r="B405" s="146">
        <v>25.063184557955481</v>
      </c>
      <c r="C405" s="146">
        <v>24.863076814091851</v>
      </c>
      <c r="D405" s="90"/>
      <c r="E405" s="146">
        <v>1544.188142071238</v>
      </c>
      <c r="F405" s="146">
        <v>56.374168485403061</v>
      </c>
      <c r="G405" s="146">
        <v>5.0084266825813692</v>
      </c>
      <c r="H405" s="146">
        <v>0</v>
      </c>
      <c r="I405" s="146">
        <v>-6.7199315199413414</v>
      </c>
    </row>
    <row r="406" spans="1:9" x14ac:dyDescent="0.25">
      <c r="A406" s="146">
        <v>403</v>
      </c>
      <c r="B406" s="146">
        <v>25.125522201160528</v>
      </c>
      <c r="C406" s="146">
        <v>25.18701397752519</v>
      </c>
      <c r="D406" s="90"/>
      <c r="E406" s="146">
        <v>1548.028877043256</v>
      </c>
      <c r="F406" s="146">
        <v>56.422908872365952</v>
      </c>
      <c r="G406" s="146">
        <v>4.8183702353432389</v>
      </c>
      <c r="H406" s="146">
        <v>0</v>
      </c>
      <c r="I406" s="146">
        <v>-6.7199315199413414</v>
      </c>
    </row>
    <row r="407" spans="1:9" x14ac:dyDescent="0.25">
      <c r="A407" s="146">
        <v>404</v>
      </c>
      <c r="B407" s="146">
        <v>24.116062964134709</v>
      </c>
      <c r="C407" s="146">
        <v>23.768123569195719</v>
      </c>
      <c r="D407" s="90"/>
      <c r="E407" s="146">
        <v>1485.834267251551</v>
      </c>
      <c r="F407" s="146">
        <v>56.471649259328842</v>
      </c>
      <c r="G407" s="146">
        <v>0</v>
      </c>
      <c r="H407" s="146">
        <v>0</v>
      </c>
      <c r="I407" s="146">
        <v>-6.7199315199413414</v>
      </c>
    </row>
    <row r="408" spans="1:9" x14ac:dyDescent="0.25">
      <c r="A408" s="146">
        <v>405</v>
      </c>
      <c r="B408" s="146">
        <v>22.382194337612781</v>
      </c>
      <c r="C408" s="146">
        <v>22.434743468618692</v>
      </c>
      <c r="D408" s="90"/>
      <c r="E408" s="146">
        <v>1379.007484454125</v>
      </c>
      <c r="F408" s="146">
        <v>56.521365970373147</v>
      </c>
      <c r="G408" s="146">
        <v>0</v>
      </c>
      <c r="H408" s="146">
        <v>0</v>
      </c>
      <c r="I408" s="146">
        <v>-6.7199315199413414</v>
      </c>
    </row>
    <row r="409" spans="1:9" x14ac:dyDescent="0.25">
      <c r="A409" s="146">
        <v>406</v>
      </c>
      <c r="B409" s="146">
        <v>20.773543590521701</v>
      </c>
      <c r="C409" s="146">
        <v>20.672162634730942</v>
      </c>
      <c r="D409" s="90"/>
      <c r="E409" s="146">
        <v>1279.895601738343</v>
      </c>
      <c r="F409" s="146">
        <v>56.580558985471733</v>
      </c>
      <c r="G409" s="146">
        <v>0</v>
      </c>
      <c r="H409" s="146">
        <v>0</v>
      </c>
      <c r="I409" s="146">
        <v>-6.7199315199413414</v>
      </c>
    </row>
    <row r="410" spans="1:9" x14ac:dyDescent="0.25">
      <c r="A410" s="146">
        <v>407</v>
      </c>
      <c r="B410" s="146">
        <v>18.920570338981939</v>
      </c>
      <c r="C410" s="146">
        <v>18.787245955750048</v>
      </c>
      <c r="D410" s="90"/>
      <c r="E410" s="146">
        <v>1165.7305675230621</v>
      </c>
      <c r="F410" s="146">
        <v>56.644026100635529</v>
      </c>
      <c r="G410" s="146">
        <v>0</v>
      </c>
      <c r="H410" s="146">
        <v>0</v>
      </c>
      <c r="I410" s="146">
        <v>-6.7199315199413414</v>
      </c>
    </row>
    <row r="411" spans="1:9" x14ac:dyDescent="0.25">
      <c r="A411" s="146">
        <v>408</v>
      </c>
      <c r="B411" s="146">
        <v>17.16666101563635</v>
      </c>
      <c r="C411" s="146">
        <v>17.269189310419549</v>
      </c>
      <c r="D411" s="90"/>
      <c r="E411" s="146">
        <v>1057.669041138987</v>
      </c>
      <c r="F411" s="146">
        <v>56.693438649177551</v>
      </c>
      <c r="G411" s="146">
        <v>0</v>
      </c>
      <c r="H411" s="146">
        <v>0</v>
      </c>
      <c r="I411" s="146">
        <v>-6.7199315199413414</v>
      </c>
    </row>
    <row r="412" spans="1:9" x14ac:dyDescent="0.25">
      <c r="A412" s="146">
        <v>409</v>
      </c>
      <c r="B412" s="146">
        <v>15.49243783133376</v>
      </c>
      <c r="C412" s="146">
        <v>15.456169783003361</v>
      </c>
      <c r="D412" s="90"/>
      <c r="E412" s="146">
        <v>954.5171219404275</v>
      </c>
      <c r="F412" s="146">
        <v>56.728897869586937</v>
      </c>
      <c r="G412" s="146">
        <v>0</v>
      </c>
      <c r="H412" s="146">
        <v>0</v>
      </c>
      <c r="I412" s="146">
        <v>-6.7199315199413414</v>
      </c>
    </row>
    <row r="413" spans="1:9" x14ac:dyDescent="0.25">
      <c r="A413" s="146">
        <v>410</v>
      </c>
      <c r="B413" s="146">
        <v>14.08395955153221</v>
      </c>
      <c r="C413" s="146">
        <v>14.00896882696234</v>
      </c>
      <c r="D413" s="90"/>
      <c r="E413" s="146">
        <v>867.73822706355588</v>
      </c>
      <c r="F413" s="146">
        <v>56.756654113531113</v>
      </c>
      <c r="G413" s="146">
        <v>9.4895561233555054E-2</v>
      </c>
      <c r="H413" s="146">
        <v>0</v>
      </c>
      <c r="I413" s="146">
        <v>-6.7199315199413414</v>
      </c>
    </row>
    <row r="414" spans="1:9" x14ac:dyDescent="0.25">
      <c r="A414" s="146">
        <v>411</v>
      </c>
      <c r="B414" s="146">
        <v>13.0295956201723</v>
      </c>
      <c r="C414" s="146">
        <v>13.06709427523362</v>
      </c>
      <c r="D414" s="90"/>
      <c r="E414" s="146">
        <v>802.77695781747445</v>
      </c>
      <c r="F414" s="146">
        <v>56.780704647302628</v>
      </c>
      <c r="G414" s="146">
        <v>2.2689501179753568</v>
      </c>
      <c r="H414" s="146">
        <v>0</v>
      </c>
      <c r="I414" s="146">
        <v>-6.7199315199413414</v>
      </c>
    </row>
    <row r="415" spans="1:9" x14ac:dyDescent="0.25">
      <c r="A415" s="146">
        <v>412</v>
      </c>
      <c r="B415" s="146">
        <v>13.874203027825841</v>
      </c>
      <c r="C415" s="146">
        <v>13.829190689159461</v>
      </c>
      <c r="D415" s="90"/>
      <c r="E415" s="146">
        <v>854.81474817042181</v>
      </c>
      <c r="F415" s="146">
        <v>56.800523400306702</v>
      </c>
      <c r="G415" s="146">
        <v>5.9077974158671207</v>
      </c>
      <c r="H415" s="146">
        <v>0</v>
      </c>
      <c r="I415" s="146">
        <v>-6.7199315199413414</v>
      </c>
    </row>
    <row r="416" spans="1:9" x14ac:dyDescent="0.25">
      <c r="A416" s="146">
        <v>413</v>
      </c>
      <c r="B416" s="146">
        <v>14.27514553561997</v>
      </c>
      <c r="C416" s="146">
        <v>14.528980811006999</v>
      </c>
      <c r="D416" s="90"/>
      <c r="E416" s="146">
        <v>879.51754141508468</v>
      </c>
      <c r="F416" s="146">
        <v>56.824573934078217</v>
      </c>
      <c r="G416" s="146">
        <v>4.3042631032790997</v>
      </c>
      <c r="H416" s="146">
        <v>0</v>
      </c>
      <c r="I416" s="146">
        <v>-6.7199315199413414</v>
      </c>
    </row>
    <row r="417" spans="1:9" x14ac:dyDescent="0.25">
      <c r="A417" s="146">
        <v>414</v>
      </c>
      <c r="B417" s="146">
        <v>14.879082035851431</v>
      </c>
      <c r="C417" s="146">
        <v>14.933588254581499</v>
      </c>
      <c r="D417" s="90"/>
      <c r="E417" s="146">
        <v>916.72716176739561</v>
      </c>
      <c r="F417" s="146">
        <v>56.848624467849731</v>
      </c>
      <c r="G417" s="146">
        <v>5.4792881274113734</v>
      </c>
      <c r="H417" s="146">
        <v>0</v>
      </c>
      <c r="I417" s="146">
        <v>-6.7199315199413414</v>
      </c>
    </row>
    <row r="418" spans="1:9" x14ac:dyDescent="0.25">
      <c r="A418" s="146">
        <v>415</v>
      </c>
      <c r="B418" s="146">
        <v>15.533387377471509</v>
      </c>
      <c r="C418" s="146">
        <v>15.539178575263991</v>
      </c>
      <c r="D418" s="90"/>
      <c r="E418" s="146">
        <v>957.04009755922368</v>
      </c>
      <c r="F418" s="146">
        <v>56.872675001621253</v>
      </c>
      <c r="G418" s="146">
        <v>7.1674040296687203</v>
      </c>
      <c r="H418" s="146">
        <v>0</v>
      </c>
      <c r="I418" s="146">
        <v>-6.7199315199413414</v>
      </c>
    </row>
    <row r="419" spans="1:9" x14ac:dyDescent="0.25">
      <c r="A419" s="146">
        <v>416</v>
      </c>
      <c r="B419" s="146">
        <v>16.655562167576271</v>
      </c>
      <c r="C419" s="146">
        <v>16.878408296399481</v>
      </c>
      <c r="D419" s="90"/>
      <c r="E419" s="146">
        <v>1026.179316488249</v>
      </c>
      <c r="F419" s="146">
        <v>56.900431245565407</v>
      </c>
      <c r="G419" s="146">
        <v>7.9624950348387395</v>
      </c>
      <c r="H419" s="146">
        <v>0</v>
      </c>
      <c r="I419" s="146">
        <v>-6.7199315199413414</v>
      </c>
    </row>
    <row r="420" spans="1:9" x14ac:dyDescent="0.25">
      <c r="A420" s="146">
        <v>417</v>
      </c>
      <c r="B420" s="146">
        <v>17.825018608707481</v>
      </c>
      <c r="C420" s="146">
        <v>17.797148525643451</v>
      </c>
      <c r="D420" s="90"/>
      <c r="E420" s="146">
        <v>1098.231643473586</v>
      </c>
      <c r="F420" s="146">
        <v>56.931892424821847</v>
      </c>
      <c r="G420" s="146">
        <v>8.1524721589877203</v>
      </c>
      <c r="H420" s="146">
        <v>0</v>
      </c>
      <c r="I420" s="146">
        <v>-6.7199315199413414</v>
      </c>
    </row>
    <row r="421" spans="1:9" x14ac:dyDescent="0.25">
      <c r="A421" s="146">
        <v>418</v>
      </c>
      <c r="B421" s="146">
        <v>18.72329336915006</v>
      </c>
      <c r="C421" s="146">
        <v>18.659012243329819</v>
      </c>
      <c r="D421" s="90"/>
      <c r="E421" s="146">
        <v>1153.575976520721</v>
      </c>
      <c r="F421" s="146">
        <v>56.980687588453293</v>
      </c>
      <c r="G421" s="146">
        <v>8.3644975539726758</v>
      </c>
      <c r="H421" s="146">
        <v>0</v>
      </c>
      <c r="I421" s="146">
        <v>-6.7199315199413414</v>
      </c>
    </row>
    <row r="422" spans="1:9" x14ac:dyDescent="0.25">
      <c r="A422" s="146">
        <v>419</v>
      </c>
      <c r="B422" s="146">
        <v>19.5082332029688</v>
      </c>
      <c r="C422" s="146">
        <v>19.480820612015869</v>
      </c>
      <c r="D422" s="90"/>
      <c r="E422" s="146">
        <v>1201.9375397059359</v>
      </c>
      <c r="F422" s="146">
        <v>57.034214496612549</v>
      </c>
      <c r="G422" s="146">
        <v>5.9244571975282421</v>
      </c>
      <c r="H422" s="146">
        <v>0</v>
      </c>
      <c r="I422" s="146">
        <v>-6.7199315199413414</v>
      </c>
    </row>
    <row r="423" spans="1:9" x14ac:dyDescent="0.25">
      <c r="A423" s="146">
        <v>420</v>
      </c>
      <c r="B423" s="146">
        <v>19.295352836038099</v>
      </c>
      <c r="C423" s="146">
        <v>18.955760197795591</v>
      </c>
      <c r="D423" s="90"/>
      <c r="E423" s="146">
        <v>1188.82159518045</v>
      </c>
      <c r="F423" s="146">
        <v>57.086541086435318</v>
      </c>
      <c r="G423" s="146">
        <v>0</v>
      </c>
      <c r="H423" s="146">
        <v>0</v>
      </c>
      <c r="I423" s="146">
        <v>-6.7199315199413414</v>
      </c>
    </row>
    <row r="424" spans="1:9" x14ac:dyDescent="0.25">
      <c r="A424" s="146">
        <v>421</v>
      </c>
      <c r="B424" s="146">
        <v>17.564270404869561</v>
      </c>
      <c r="C424" s="146">
        <v>17.694310455476529</v>
      </c>
      <c r="D424" s="90"/>
      <c r="E424" s="146">
        <v>1082.1664749192139</v>
      </c>
      <c r="F424" s="146">
        <v>57.135953634977341</v>
      </c>
      <c r="G424" s="146">
        <v>0</v>
      </c>
      <c r="H424" s="146">
        <v>0</v>
      </c>
      <c r="I424" s="146">
        <v>-6.7199315199413414</v>
      </c>
    </row>
    <row r="425" spans="1:9" x14ac:dyDescent="0.25">
      <c r="A425" s="146">
        <v>422</v>
      </c>
      <c r="B425" s="146">
        <v>16.65707689445037</v>
      </c>
      <c r="C425" s="146">
        <v>16.773559834553449</v>
      </c>
      <c r="D425" s="90"/>
      <c r="E425" s="146">
        <v>1026.2726415512341</v>
      </c>
      <c r="F425" s="146">
        <v>57.179952800273902</v>
      </c>
      <c r="G425" s="146">
        <v>2.2154422723523739</v>
      </c>
      <c r="H425" s="146">
        <v>0</v>
      </c>
      <c r="I425" s="146">
        <v>-6.7199315199413414</v>
      </c>
    </row>
    <row r="426" spans="1:9" x14ac:dyDescent="0.25">
      <c r="A426" s="146">
        <v>423</v>
      </c>
      <c r="B426" s="146">
        <v>16.568032964467399</v>
      </c>
      <c r="C426" s="146">
        <v>16.6264613556577</v>
      </c>
      <c r="D426" s="90"/>
      <c r="E426" s="146">
        <v>1020.786483936858</v>
      </c>
      <c r="F426" s="146">
        <v>57.211413979530327</v>
      </c>
      <c r="G426" s="146">
        <v>3.8494793141104182</v>
      </c>
      <c r="H426" s="146">
        <v>0</v>
      </c>
      <c r="I426" s="146">
        <v>-6.7199315199413414</v>
      </c>
    </row>
    <row r="427" spans="1:9" x14ac:dyDescent="0.25">
      <c r="A427" s="146">
        <v>424</v>
      </c>
      <c r="B427" s="146">
        <v>16.78847440671742</v>
      </c>
      <c r="C427" s="146">
        <v>16.647230301452801</v>
      </c>
      <c r="D427" s="90"/>
      <c r="E427" s="146">
        <v>1034.368279991402</v>
      </c>
      <c r="F427" s="146">
        <v>57.242875158786767</v>
      </c>
      <c r="G427" s="146">
        <v>6.5939515294979323</v>
      </c>
      <c r="H427" s="146">
        <v>0</v>
      </c>
      <c r="I427" s="146">
        <v>-6.7199315199413414</v>
      </c>
    </row>
    <row r="428" spans="1:9" x14ac:dyDescent="0.25">
      <c r="A428" s="146">
        <v>425</v>
      </c>
      <c r="B428" s="146">
        <v>18.084097712326781</v>
      </c>
      <c r="C428" s="146">
        <v>18.203368134429521</v>
      </c>
      <c r="D428" s="90"/>
      <c r="E428" s="146">
        <v>1114.1939757439429</v>
      </c>
      <c r="F428" s="146">
        <v>57.272842615842819</v>
      </c>
      <c r="G428" s="146">
        <v>12.787837299067263</v>
      </c>
      <c r="H428" s="146">
        <v>0</v>
      </c>
      <c r="I428" s="146">
        <v>-6.7199315199413414</v>
      </c>
    </row>
    <row r="429" spans="1:9" x14ac:dyDescent="0.25">
      <c r="A429" s="146">
        <v>426</v>
      </c>
      <c r="B429" s="146">
        <v>21.00921625780347</v>
      </c>
      <c r="C429" s="146">
        <v>21.25289258993352</v>
      </c>
      <c r="D429" s="90"/>
      <c r="E429" s="146">
        <v>1294.4158211216891</v>
      </c>
      <c r="F429" s="146">
        <v>57.321637779474258</v>
      </c>
      <c r="G429" s="146">
        <v>22.415772716057536</v>
      </c>
      <c r="H429" s="146">
        <v>0</v>
      </c>
      <c r="I429" s="146">
        <v>-6.7199315199413414</v>
      </c>
    </row>
    <row r="430" spans="1:9" x14ac:dyDescent="0.25">
      <c r="A430" s="146">
        <v>427</v>
      </c>
      <c r="B430" s="146">
        <v>25.778620415817191</v>
      </c>
      <c r="C430" s="146">
        <v>25.638760066919449</v>
      </c>
      <c r="D430" s="90"/>
      <c r="E430" s="146">
        <v>1588.267439559072</v>
      </c>
      <c r="F430" s="146">
        <v>57.386137783527367</v>
      </c>
      <c r="G430" s="146">
        <v>36.780994089846928</v>
      </c>
      <c r="H430" s="146">
        <v>0</v>
      </c>
      <c r="I430" s="146">
        <v>-6.7199315199413414</v>
      </c>
    </row>
    <row r="431" spans="1:9" x14ac:dyDescent="0.25">
      <c r="A431" s="146">
        <v>428</v>
      </c>
      <c r="B431" s="146">
        <v>30.389283100424802</v>
      </c>
      <c r="C431" s="146">
        <v>30.692009308675441</v>
      </c>
      <c r="D431" s="90"/>
      <c r="E431" s="146">
        <v>1872.338708642932</v>
      </c>
      <c r="F431" s="146">
        <v>57.436131417751312</v>
      </c>
      <c r="G431" s="146">
        <v>27.504828058551098</v>
      </c>
      <c r="H431" s="146">
        <v>0</v>
      </c>
      <c r="I431" s="146">
        <v>-6.7199315199413414</v>
      </c>
    </row>
    <row r="432" spans="1:9" x14ac:dyDescent="0.25">
      <c r="A432" s="146">
        <v>429</v>
      </c>
      <c r="B432" s="146">
        <v>31.645797873196049</v>
      </c>
      <c r="C432" s="146">
        <v>31.78255245796241</v>
      </c>
      <c r="D432" s="90"/>
      <c r="E432" s="146">
        <v>1220.1733950635401</v>
      </c>
      <c r="F432" s="146">
        <v>57.485197454690933</v>
      </c>
      <c r="G432" s="146">
        <v>15.467688205816566</v>
      </c>
      <c r="H432" s="146">
        <v>0</v>
      </c>
      <c r="I432" s="146">
        <v>-6.7199315199413414</v>
      </c>
    </row>
    <row r="433" spans="1:9" x14ac:dyDescent="0.25">
      <c r="A433" s="146">
        <v>430</v>
      </c>
      <c r="B433" s="146">
        <v>33.517755674725727</v>
      </c>
      <c r="C433" s="146">
        <v>33.210818132463707</v>
      </c>
      <c r="D433" s="90"/>
      <c r="E433" s="146">
        <v>1292.325156852283</v>
      </c>
      <c r="F433" s="146">
        <v>57.548332452774048</v>
      </c>
      <c r="G433" s="146">
        <v>14.151771398944266</v>
      </c>
      <c r="H433" s="146">
        <v>0</v>
      </c>
      <c r="I433" s="146">
        <v>-6.7199315199413414</v>
      </c>
    </row>
    <row r="434" spans="1:9" x14ac:dyDescent="0.25">
      <c r="A434" s="146">
        <v>431</v>
      </c>
      <c r="B434" s="146">
        <v>33.612935495323818</v>
      </c>
      <c r="C434" s="146">
        <v>33.537801782205896</v>
      </c>
      <c r="D434" s="90"/>
      <c r="E434" s="146">
        <v>1295.9949513867771</v>
      </c>
      <c r="F434" s="146">
        <v>57.612832456827157</v>
      </c>
      <c r="G434" s="146">
        <v>3.3727658449084963</v>
      </c>
      <c r="H434" s="146">
        <v>0</v>
      </c>
      <c r="I434" s="146">
        <v>-6.7199315199413414</v>
      </c>
    </row>
    <row r="435" spans="1:9" x14ac:dyDescent="0.25">
      <c r="A435" s="146">
        <v>432</v>
      </c>
      <c r="B435" s="146">
        <v>32.759096873746209</v>
      </c>
      <c r="C435" s="146">
        <v>32.708545822085341</v>
      </c>
      <c r="D435" s="90"/>
      <c r="E435" s="146">
        <v>1263.073978357879</v>
      </c>
      <c r="F435" s="146">
        <v>57.67733246088028</v>
      </c>
      <c r="G435" s="146">
        <v>0</v>
      </c>
      <c r="H435" s="146">
        <v>0</v>
      </c>
      <c r="I435" s="146">
        <v>-6.7199315199413414</v>
      </c>
    </row>
    <row r="436" spans="1:9" x14ac:dyDescent="0.25">
      <c r="A436" s="146">
        <v>433</v>
      </c>
      <c r="B436" s="146">
        <v>31.692035028692299</v>
      </c>
      <c r="C436" s="146">
        <v>31.741914074953449</v>
      </c>
      <c r="D436" s="90"/>
      <c r="E436" s="146">
        <v>1221.931878043561</v>
      </c>
      <c r="F436" s="146">
        <v>57.743216425180442</v>
      </c>
      <c r="G436" s="146">
        <v>2.4763863166762463</v>
      </c>
      <c r="H436" s="146">
        <v>0</v>
      </c>
      <c r="I436" s="146">
        <v>-6.7199315199413414</v>
      </c>
    </row>
    <row r="437" spans="1:9" x14ac:dyDescent="0.25">
      <c r="A437" s="146">
        <v>434</v>
      </c>
      <c r="B437" s="146">
        <v>31.546538180715281</v>
      </c>
      <c r="C437" s="146">
        <v>31.69281596663685</v>
      </c>
      <c r="D437" s="90"/>
      <c r="E437" s="146">
        <v>1216.322038330301</v>
      </c>
      <c r="F437" s="146">
        <v>57.80635142326355</v>
      </c>
      <c r="G437" s="146">
        <v>5.7286448707225874</v>
      </c>
      <c r="H437" s="146">
        <v>0</v>
      </c>
      <c r="I437" s="146">
        <v>-6.7199315199413414</v>
      </c>
    </row>
    <row r="438" spans="1:9" x14ac:dyDescent="0.25">
      <c r="A438" s="146">
        <v>435</v>
      </c>
      <c r="B438" s="146">
        <v>31.795611556633379</v>
      </c>
      <c r="C438" s="146">
        <v>31.669440648384391</v>
      </c>
      <c r="D438" s="90"/>
      <c r="E438" s="146">
        <v>1225.925419676141</v>
      </c>
      <c r="F438" s="146">
        <v>57.869486421346657</v>
      </c>
      <c r="G438" s="146">
        <v>6.8094918794852264</v>
      </c>
      <c r="H438" s="146">
        <v>0</v>
      </c>
      <c r="I438" s="146">
        <v>-6.7199315199413414</v>
      </c>
    </row>
    <row r="439" spans="1:9" x14ac:dyDescent="0.25">
      <c r="A439" s="146">
        <v>436</v>
      </c>
      <c r="B439" s="146">
        <v>31.321393772220851</v>
      </c>
      <c r="C439" s="146">
        <v>30.99459284515827</v>
      </c>
      <c r="D439" s="90"/>
      <c r="E439" s="146">
        <v>1207.641272653578</v>
      </c>
      <c r="F439" s="146">
        <v>57.932621419429779</v>
      </c>
      <c r="G439" s="146">
        <v>0</v>
      </c>
      <c r="H439" s="146">
        <v>0</v>
      </c>
      <c r="I439" s="146">
        <v>-6.7199315199413414</v>
      </c>
    </row>
    <row r="440" spans="1:9" x14ac:dyDescent="0.25">
      <c r="A440" s="146">
        <v>437</v>
      </c>
      <c r="B440" s="146">
        <v>28.788610262220349</v>
      </c>
      <c r="C440" s="146">
        <v>29.197859733188629</v>
      </c>
      <c r="D440" s="90"/>
      <c r="E440" s="146">
        <v>1773.718359326378</v>
      </c>
      <c r="F440" s="146">
        <v>57.995756417512887</v>
      </c>
      <c r="G440" s="146">
        <v>0</v>
      </c>
      <c r="H440" s="146">
        <v>0</v>
      </c>
      <c r="I440" s="146">
        <v>-6.7199315199413414</v>
      </c>
    </row>
    <row r="441" spans="1:9" x14ac:dyDescent="0.25">
      <c r="A441" s="146">
        <v>438</v>
      </c>
      <c r="B441" s="146">
        <v>26.999369205500361</v>
      </c>
      <c r="C441" s="146">
        <v>26.76466293346564</v>
      </c>
      <c r="D441" s="90"/>
      <c r="E441" s="146">
        <v>1663.4799809309629</v>
      </c>
      <c r="F441" s="146">
        <v>58.045750051736832</v>
      </c>
      <c r="G441" s="146">
        <v>0</v>
      </c>
      <c r="H441" s="146">
        <v>0</v>
      </c>
      <c r="I441" s="146">
        <v>-6.7199315199413414</v>
      </c>
    </row>
    <row r="442" spans="1:9" x14ac:dyDescent="0.25">
      <c r="A442" s="146">
        <v>439</v>
      </c>
      <c r="B442" s="146">
        <v>22.411205529352589</v>
      </c>
      <c r="C442" s="146">
        <v>22.406966887890601</v>
      </c>
      <c r="D442" s="90"/>
      <c r="E442" s="146">
        <v>1380.794916460954</v>
      </c>
      <c r="F442" s="146">
        <v>58.09574368596077</v>
      </c>
      <c r="G442" s="146">
        <v>0</v>
      </c>
      <c r="H442" s="146">
        <v>0</v>
      </c>
      <c r="I442" s="146">
        <v>-6.7199315199413414</v>
      </c>
    </row>
    <row r="443" spans="1:9" x14ac:dyDescent="0.25">
      <c r="A443" s="146">
        <v>440</v>
      </c>
      <c r="B443" s="146">
        <v>17.492280930190859</v>
      </c>
      <c r="C443" s="146">
        <v>17.400221841846161</v>
      </c>
      <c r="D443" s="90"/>
      <c r="E443" s="146">
        <v>1077.73107314911</v>
      </c>
      <c r="F443" s="146">
        <v>58.155969589948647</v>
      </c>
      <c r="G443" s="146">
        <v>0</v>
      </c>
      <c r="H443" s="146">
        <v>0</v>
      </c>
      <c r="I443" s="146">
        <v>-6.7199315199413414</v>
      </c>
    </row>
    <row r="444" spans="1:9" x14ac:dyDescent="0.25">
      <c r="A444" s="146">
        <v>441</v>
      </c>
      <c r="B444" s="146">
        <v>12.31355589160999</v>
      </c>
      <c r="C444" s="146">
        <v>12.24843511959379</v>
      </c>
      <c r="D444" s="90"/>
      <c r="E444" s="146">
        <v>800</v>
      </c>
      <c r="F444" s="146">
        <v>58.199968755245209</v>
      </c>
      <c r="G444" s="146">
        <v>2.277718833385642</v>
      </c>
      <c r="H444" s="146">
        <v>0</v>
      </c>
      <c r="I444" s="146">
        <v>-6.7199315199413414</v>
      </c>
    </row>
    <row r="445" spans="1:9" x14ac:dyDescent="0.25">
      <c r="A445" s="146">
        <v>442</v>
      </c>
      <c r="B445" s="146">
        <v>7.3419473661929393</v>
      </c>
      <c r="C445" s="146">
        <v>7.3630784625167216</v>
      </c>
      <c r="D445" s="90"/>
      <c r="E445" s="146">
        <v>800</v>
      </c>
      <c r="F445" s="146">
        <v>58.219787508249283</v>
      </c>
      <c r="G445" s="146">
        <v>9.1213841628827605E-2</v>
      </c>
      <c r="H445" s="146">
        <v>0</v>
      </c>
      <c r="I445" s="146">
        <v>-6.7199315199413414</v>
      </c>
    </row>
    <row r="446" spans="1:9" x14ac:dyDescent="0.25">
      <c r="A446" s="146">
        <v>443</v>
      </c>
      <c r="B446" s="146">
        <v>3.222920317421889</v>
      </c>
      <c r="C446" s="146">
        <v>3.2150565450078559</v>
      </c>
      <c r="D446" s="90"/>
      <c r="E446" s="146">
        <v>800</v>
      </c>
      <c r="F446" s="146">
        <v>58.239606261253357</v>
      </c>
      <c r="G446" s="146">
        <v>2.2687832779669956</v>
      </c>
      <c r="H446" s="146">
        <v>0</v>
      </c>
      <c r="I446" s="146">
        <v>-6.7199315199413414</v>
      </c>
    </row>
    <row r="447" spans="1:9" x14ac:dyDescent="0.25">
      <c r="A447" s="146">
        <v>444</v>
      </c>
      <c r="B447" s="146">
        <v>0.88804384583405183</v>
      </c>
      <c r="C447" s="146">
        <v>0.87985539516375078</v>
      </c>
      <c r="D447" s="90"/>
      <c r="E447" s="146">
        <v>800</v>
      </c>
      <c r="F447" s="146">
        <v>58.259425014257431</v>
      </c>
      <c r="G447" s="146">
        <v>2.2970513957035581</v>
      </c>
      <c r="H447" s="146">
        <v>0</v>
      </c>
      <c r="I447" s="146">
        <v>-6.7199315199413414</v>
      </c>
    </row>
    <row r="448" spans="1:9" x14ac:dyDescent="0.25">
      <c r="A448" s="146">
        <v>445</v>
      </c>
      <c r="B448" s="146">
        <v>6.8684911448367733E-2</v>
      </c>
      <c r="C448" s="146">
        <v>6.863567030792099E-2</v>
      </c>
      <c r="D448" s="90"/>
      <c r="E448" s="146">
        <v>800</v>
      </c>
      <c r="F448" s="146">
        <v>58.279243767261512</v>
      </c>
      <c r="G448" s="146">
        <v>2.2904437317089532</v>
      </c>
      <c r="H448" s="146">
        <v>0</v>
      </c>
      <c r="I448" s="146">
        <v>-6.7199315199413414</v>
      </c>
    </row>
    <row r="449" spans="1:9" x14ac:dyDescent="0.25">
      <c r="A449" s="146">
        <v>446</v>
      </c>
      <c r="B449" s="146">
        <v>8.3879832922877217E-3</v>
      </c>
      <c r="C449" s="146">
        <v>8.2472424172269181E-3</v>
      </c>
      <c r="D449" s="90"/>
      <c r="E449" s="146">
        <v>800</v>
      </c>
      <c r="F449" s="146">
        <v>58.299062520265579</v>
      </c>
      <c r="G449" s="146">
        <v>0</v>
      </c>
      <c r="H449" s="146">
        <v>0</v>
      </c>
      <c r="I449" s="146">
        <v>-6.7199315199413414</v>
      </c>
    </row>
    <row r="450" spans="1:9" x14ac:dyDescent="0.25">
      <c r="A450" s="146">
        <v>447</v>
      </c>
      <c r="B450" s="146">
        <v>0</v>
      </c>
      <c r="C450" s="146">
        <v>0</v>
      </c>
      <c r="D450" s="90"/>
      <c r="E450" s="146">
        <v>0</v>
      </c>
      <c r="F450" s="146">
        <v>58.318881273269653</v>
      </c>
      <c r="G450" s="146">
        <v>0</v>
      </c>
      <c r="H450" s="146">
        <v>0</v>
      </c>
      <c r="I450" s="146">
        <v>-3.102948563693992</v>
      </c>
    </row>
    <row r="451" spans="1:9" x14ac:dyDescent="0.25">
      <c r="A451" s="146">
        <v>448</v>
      </c>
      <c r="B451" s="146">
        <v>0</v>
      </c>
      <c r="C451" s="146">
        <v>0</v>
      </c>
      <c r="D451" s="90"/>
      <c r="E451" s="146">
        <v>0</v>
      </c>
      <c r="F451" s="146">
        <v>58.33520895242691</v>
      </c>
      <c r="G451" s="146">
        <v>0</v>
      </c>
      <c r="H451" s="146">
        <v>0</v>
      </c>
      <c r="I451" s="146">
        <v>-3.102948563693992</v>
      </c>
    </row>
    <row r="452" spans="1:9" x14ac:dyDescent="0.25">
      <c r="A452" s="146">
        <v>449</v>
      </c>
      <c r="B452" s="146">
        <v>0</v>
      </c>
      <c r="C452" s="146">
        <v>0</v>
      </c>
      <c r="D452" s="90"/>
      <c r="E452" s="146">
        <v>0</v>
      </c>
      <c r="F452" s="146">
        <v>58.351536631584167</v>
      </c>
      <c r="G452" s="146">
        <v>0</v>
      </c>
      <c r="H452" s="146">
        <v>0</v>
      </c>
      <c r="I452" s="146">
        <v>-3.102948563693992</v>
      </c>
    </row>
    <row r="453" spans="1:9" x14ac:dyDescent="0.25">
      <c r="A453" s="146">
        <v>450</v>
      </c>
      <c r="B453" s="146">
        <v>0</v>
      </c>
      <c r="C453" s="146">
        <v>0</v>
      </c>
      <c r="D453" s="90"/>
      <c r="E453" s="146">
        <v>0</v>
      </c>
      <c r="F453" s="146">
        <v>58.367864310741417</v>
      </c>
      <c r="G453" s="146">
        <v>0</v>
      </c>
      <c r="H453" s="146">
        <v>0</v>
      </c>
      <c r="I453" s="146">
        <v>-3.102948563693992</v>
      </c>
    </row>
    <row r="454" spans="1:9" x14ac:dyDescent="0.25">
      <c r="A454" s="146">
        <v>451</v>
      </c>
      <c r="B454" s="146">
        <v>0</v>
      </c>
      <c r="C454" s="146">
        <v>0</v>
      </c>
      <c r="D454" s="90"/>
      <c r="E454" s="146">
        <v>0</v>
      </c>
      <c r="F454" s="146">
        <v>58.384191989898682</v>
      </c>
      <c r="G454" s="146">
        <v>0</v>
      </c>
      <c r="H454" s="146">
        <v>0</v>
      </c>
      <c r="I454" s="146">
        <v>-3.102948563693992</v>
      </c>
    </row>
    <row r="455" spans="1:9" x14ac:dyDescent="0.25">
      <c r="A455" s="146">
        <v>452</v>
      </c>
      <c r="B455" s="146">
        <v>0</v>
      </c>
      <c r="C455" s="146">
        <v>0</v>
      </c>
      <c r="D455" s="90"/>
      <c r="E455" s="146">
        <v>0</v>
      </c>
      <c r="F455" s="146">
        <v>58.400519669055939</v>
      </c>
      <c r="G455" s="146">
        <v>0</v>
      </c>
      <c r="H455" s="146">
        <v>0</v>
      </c>
      <c r="I455" s="146">
        <v>-3.102948563693992</v>
      </c>
    </row>
    <row r="456" spans="1:9" x14ac:dyDescent="0.25">
      <c r="A456" s="146">
        <v>453</v>
      </c>
      <c r="B456" s="146">
        <v>0</v>
      </c>
      <c r="C456" s="146">
        <v>0</v>
      </c>
      <c r="D456" s="90"/>
      <c r="E456" s="146">
        <v>0</v>
      </c>
      <c r="F456" s="146">
        <v>58.416847348213203</v>
      </c>
      <c r="G456" s="146">
        <v>0</v>
      </c>
      <c r="H456" s="146">
        <v>0</v>
      </c>
      <c r="I456" s="146">
        <v>-3.102948563693992</v>
      </c>
    </row>
    <row r="457" spans="1:9" x14ac:dyDescent="0.25">
      <c r="A457" s="146">
        <v>454</v>
      </c>
      <c r="B457" s="146">
        <v>0</v>
      </c>
      <c r="C457" s="146">
        <v>0</v>
      </c>
      <c r="D457" s="90"/>
      <c r="E457" s="146">
        <v>0</v>
      </c>
      <c r="F457" s="146">
        <v>58.433175027370453</v>
      </c>
      <c r="G457" s="146">
        <v>0</v>
      </c>
      <c r="H457" s="146">
        <v>0</v>
      </c>
      <c r="I457" s="146">
        <v>-3.102948563693992</v>
      </c>
    </row>
    <row r="458" spans="1:9" x14ac:dyDescent="0.25">
      <c r="A458" s="146">
        <v>455</v>
      </c>
      <c r="B458" s="146">
        <v>0</v>
      </c>
      <c r="C458" s="146">
        <v>0</v>
      </c>
      <c r="D458" s="90"/>
      <c r="E458" s="146">
        <v>0</v>
      </c>
      <c r="F458" s="146">
        <v>58.44950270652771</v>
      </c>
      <c r="G458" s="146">
        <v>0</v>
      </c>
      <c r="H458" s="146">
        <v>0</v>
      </c>
      <c r="I458" s="146">
        <v>-3.102948563693992</v>
      </c>
    </row>
    <row r="459" spans="1:9" x14ac:dyDescent="0.25">
      <c r="A459" s="146">
        <v>456</v>
      </c>
      <c r="B459" s="146">
        <v>0</v>
      </c>
      <c r="C459" s="146">
        <v>0</v>
      </c>
      <c r="D459" s="90"/>
      <c r="E459" s="146">
        <v>0</v>
      </c>
      <c r="F459" s="146">
        <v>58.465830385684967</v>
      </c>
      <c r="G459" s="146">
        <v>0</v>
      </c>
      <c r="H459" s="146">
        <v>0</v>
      </c>
      <c r="I459" s="146">
        <v>-3.102948563693992</v>
      </c>
    </row>
    <row r="460" spans="1:9" x14ac:dyDescent="0.25">
      <c r="A460" s="146">
        <v>457</v>
      </c>
      <c r="B460" s="146">
        <v>0</v>
      </c>
      <c r="C460" s="146">
        <v>0</v>
      </c>
      <c r="D460" s="90"/>
      <c r="E460" s="146">
        <v>0</v>
      </c>
      <c r="F460" s="146">
        <v>58.482158064842217</v>
      </c>
      <c r="G460" s="146">
        <v>0</v>
      </c>
      <c r="H460" s="146">
        <v>0</v>
      </c>
      <c r="I460" s="146">
        <v>-3.102948563693992</v>
      </c>
    </row>
    <row r="461" spans="1:9" x14ac:dyDescent="0.25">
      <c r="A461" s="146">
        <v>458</v>
      </c>
      <c r="B461" s="146">
        <v>0</v>
      </c>
      <c r="C461" s="146">
        <v>0</v>
      </c>
      <c r="D461" s="90"/>
      <c r="E461" s="146">
        <v>0</v>
      </c>
      <c r="F461" s="146">
        <v>58.499092578887939</v>
      </c>
      <c r="G461" s="146">
        <v>0</v>
      </c>
      <c r="H461" s="146">
        <v>0</v>
      </c>
      <c r="I461" s="146">
        <v>-3.102948563693992</v>
      </c>
    </row>
    <row r="462" spans="1:9" x14ac:dyDescent="0.25">
      <c r="A462" s="146">
        <v>459</v>
      </c>
      <c r="B462" s="146">
        <v>0</v>
      </c>
      <c r="C462" s="146">
        <v>0</v>
      </c>
      <c r="D462" s="90"/>
      <c r="E462" s="146">
        <v>0</v>
      </c>
      <c r="F462" s="146">
        <v>58.518955588340759</v>
      </c>
      <c r="G462" s="146">
        <v>0</v>
      </c>
      <c r="H462" s="146">
        <v>0</v>
      </c>
      <c r="I462" s="146">
        <v>-3.102948563693992</v>
      </c>
    </row>
    <row r="463" spans="1:9" x14ac:dyDescent="0.25">
      <c r="A463" s="146">
        <v>460</v>
      </c>
      <c r="B463" s="146">
        <v>0</v>
      </c>
      <c r="C463" s="146">
        <v>0</v>
      </c>
      <c r="D463" s="90"/>
      <c r="E463" s="146">
        <v>0</v>
      </c>
      <c r="F463" s="146">
        <v>58.540850400924683</v>
      </c>
      <c r="G463" s="146">
        <v>0</v>
      </c>
      <c r="H463" s="146">
        <v>0</v>
      </c>
      <c r="I463" s="146">
        <v>-3.102948563693992</v>
      </c>
    </row>
    <row r="464" spans="1:9" x14ac:dyDescent="0.25">
      <c r="A464" s="146">
        <v>461</v>
      </c>
      <c r="B464" s="146">
        <v>0</v>
      </c>
      <c r="C464" s="146">
        <v>0</v>
      </c>
      <c r="D464" s="90"/>
      <c r="E464" s="146">
        <v>0</v>
      </c>
      <c r="F464" s="146">
        <v>58.564129769802094</v>
      </c>
      <c r="G464" s="146">
        <v>0</v>
      </c>
      <c r="H464" s="146">
        <v>0</v>
      </c>
      <c r="I464" s="146">
        <v>-3.102948563693992</v>
      </c>
    </row>
    <row r="465" spans="1:9" x14ac:dyDescent="0.25">
      <c r="A465" s="146">
        <v>462</v>
      </c>
      <c r="B465" s="146">
        <v>0</v>
      </c>
      <c r="C465" s="146">
        <v>0</v>
      </c>
      <c r="D465" s="90"/>
      <c r="E465" s="146">
        <v>0</v>
      </c>
      <c r="F465" s="146">
        <v>58.587409138679497</v>
      </c>
      <c r="G465" s="146">
        <v>0</v>
      </c>
      <c r="H465" s="146">
        <v>0</v>
      </c>
      <c r="I465" s="146">
        <v>-3.102948563693992</v>
      </c>
    </row>
    <row r="466" spans="1:9" x14ac:dyDescent="0.25">
      <c r="A466" s="146">
        <v>463</v>
      </c>
      <c r="B466" s="146">
        <v>0</v>
      </c>
      <c r="C466" s="146">
        <v>0</v>
      </c>
      <c r="D466" s="90"/>
      <c r="E466" s="146">
        <v>0</v>
      </c>
      <c r="F466" s="146">
        <v>58.610688507556922</v>
      </c>
      <c r="G466" s="146">
        <v>0</v>
      </c>
      <c r="H466" s="146">
        <v>0</v>
      </c>
      <c r="I466" s="146">
        <v>-3.102948563693992</v>
      </c>
    </row>
    <row r="467" spans="1:9" x14ac:dyDescent="0.25">
      <c r="A467" s="146">
        <v>464</v>
      </c>
      <c r="B467" s="146">
        <v>0</v>
      </c>
      <c r="C467" s="146">
        <v>0</v>
      </c>
      <c r="D467" s="90"/>
      <c r="E467" s="146">
        <v>0</v>
      </c>
      <c r="F467" s="146">
        <v>58.633967876434333</v>
      </c>
      <c r="G467" s="146">
        <v>0</v>
      </c>
      <c r="H467" s="146">
        <v>0</v>
      </c>
      <c r="I467" s="146">
        <v>-3.102948563693992</v>
      </c>
    </row>
    <row r="468" spans="1:9" x14ac:dyDescent="0.25">
      <c r="A468" s="146">
        <v>465</v>
      </c>
      <c r="B468" s="146">
        <v>0</v>
      </c>
      <c r="C468" s="146">
        <v>0</v>
      </c>
      <c r="D468" s="90"/>
      <c r="E468" s="146">
        <v>0</v>
      </c>
      <c r="F468" s="146">
        <v>58.657247245311737</v>
      </c>
      <c r="G468" s="146">
        <v>0</v>
      </c>
      <c r="H468" s="146">
        <v>0</v>
      </c>
      <c r="I468" s="146">
        <v>-3.102948563693992</v>
      </c>
    </row>
    <row r="469" spans="1:9" x14ac:dyDescent="0.25">
      <c r="A469" s="146">
        <v>466</v>
      </c>
      <c r="B469" s="146">
        <v>0</v>
      </c>
      <c r="C469" s="146">
        <v>0</v>
      </c>
      <c r="D469" s="90"/>
      <c r="E469" s="146">
        <v>0</v>
      </c>
      <c r="F469" s="146">
        <v>58.680526614189148</v>
      </c>
      <c r="G469" s="146">
        <v>0</v>
      </c>
      <c r="H469" s="146">
        <v>0</v>
      </c>
      <c r="I469" s="146">
        <v>-3.102948563693992</v>
      </c>
    </row>
    <row r="470" spans="1:9" x14ac:dyDescent="0.25">
      <c r="A470" s="146">
        <v>467</v>
      </c>
      <c r="B470" s="146">
        <v>0</v>
      </c>
      <c r="C470" s="146">
        <v>0</v>
      </c>
      <c r="D470" s="90"/>
      <c r="E470" s="146">
        <v>0</v>
      </c>
      <c r="F470" s="146">
        <v>58.703805983066559</v>
      </c>
      <c r="G470" s="146">
        <v>0</v>
      </c>
      <c r="H470" s="146">
        <v>0</v>
      </c>
      <c r="I470" s="146">
        <v>-3.102948563693992</v>
      </c>
    </row>
    <row r="471" spans="1:9" x14ac:dyDescent="0.25">
      <c r="A471" s="146">
        <v>468</v>
      </c>
      <c r="B471" s="146">
        <v>0</v>
      </c>
      <c r="C471" s="146">
        <v>0</v>
      </c>
      <c r="D471" s="90"/>
      <c r="E471" s="146">
        <v>0</v>
      </c>
      <c r="F471" s="146">
        <v>58.72708535194397</v>
      </c>
      <c r="G471" s="146">
        <v>0</v>
      </c>
      <c r="H471" s="146">
        <v>0</v>
      </c>
      <c r="I471" s="146">
        <v>-3.102948563693992</v>
      </c>
    </row>
    <row r="472" spans="1:9" x14ac:dyDescent="0.25">
      <c r="A472" s="146">
        <v>469</v>
      </c>
      <c r="B472" s="146">
        <v>0</v>
      </c>
      <c r="C472" s="146">
        <v>0</v>
      </c>
      <c r="D472" s="90"/>
      <c r="E472" s="146">
        <v>0</v>
      </c>
      <c r="F472" s="146">
        <v>58.750364720821381</v>
      </c>
      <c r="G472" s="146">
        <v>0</v>
      </c>
      <c r="H472" s="146">
        <v>0</v>
      </c>
      <c r="I472" s="146">
        <v>-3.102948563693992</v>
      </c>
    </row>
    <row r="473" spans="1:9" x14ac:dyDescent="0.25">
      <c r="A473" s="146">
        <v>470</v>
      </c>
      <c r="B473" s="146">
        <v>0</v>
      </c>
      <c r="C473" s="146">
        <v>0</v>
      </c>
      <c r="D473" s="90"/>
      <c r="E473" s="146">
        <v>0</v>
      </c>
      <c r="F473" s="146">
        <v>58.773644089698792</v>
      </c>
      <c r="G473" s="146">
        <v>0</v>
      </c>
      <c r="H473" s="146">
        <v>0</v>
      </c>
      <c r="I473" s="146">
        <v>-3.102948563693992</v>
      </c>
    </row>
    <row r="474" spans="1:9" x14ac:dyDescent="0.25">
      <c r="A474" s="146">
        <v>471</v>
      </c>
      <c r="B474" s="146">
        <v>0</v>
      </c>
      <c r="C474" s="146">
        <v>0</v>
      </c>
      <c r="D474" s="90"/>
      <c r="E474" s="146">
        <v>0</v>
      </c>
      <c r="F474" s="146">
        <v>58.796923458576202</v>
      </c>
      <c r="G474" s="146">
        <v>0</v>
      </c>
      <c r="H474" s="146">
        <v>0</v>
      </c>
      <c r="I474" s="146">
        <v>-3.102948563693992</v>
      </c>
    </row>
    <row r="475" spans="1:9" x14ac:dyDescent="0.25">
      <c r="A475" s="146">
        <v>472</v>
      </c>
      <c r="B475" s="146">
        <v>0</v>
      </c>
      <c r="C475" s="146">
        <v>0</v>
      </c>
      <c r="D475" s="90"/>
      <c r="E475" s="146">
        <v>0</v>
      </c>
      <c r="F475" s="146">
        <v>58.820202827453613</v>
      </c>
      <c r="G475" s="146">
        <v>0</v>
      </c>
      <c r="H475" s="146">
        <v>0</v>
      </c>
      <c r="I475" s="146">
        <v>-3.102948563693992</v>
      </c>
    </row>
    <row r="476" spans="1:9" x14ac:dyDescent="0.25">
      <c r="A476" s="146">
        <v>473</v>
      </c>
      <c r="B476" s="146">
        <v>0</v>
      </c>
      <c r="C476" s="146">
        <v>0</v>
      </c>
      <c r="D476" s="90"/>
      <c r="E476" s="146">
        <v>0</v>
      </c>
      <c r="F476" s="146">
        <v>58.846111804246902</v>
      </c>
      <c r="G476" s="146">
        <v>0</v>
      </c>
      <c r="H476" s="146">
        <v>0</v>
      </c>
      <c r="I476" s="146">
        <v>-3.102948563693992</v>
      </c>
    </row>
    <row r="477" spans="1:9" x14ac:dyDescent="0.25">
      <c r="A477" s="146">
        <v>474</v>
      </c>
      <c r="B477" s="146">
        <v>0</v>
      </c>
      <c r="C477" s="146">
        <v>0</v>
      </c>
      <c r="D477" s="90"/>
      <c r="E477" s="146">
        <v>0</v>
      </c>
      <c r="F477" s="146">
        <v>58.872020781040192</v>
      </c>
      <c r="G477" s="146">
        <v>0</v>
      </c>
      <c r="H477" s="146">
        <v>0</v>
      </c>
      <c r="I477" s="146">
        <v>-3.102948563693992</v>
      </c>
    </row>
    <row r="478" spans="1:9" x14ac:dyDescent="0.25">
      <c r="A478" s="146">
        <v>475</v>
      </c>
      <c r="B478" s="146">
        <v>0</v>
      </c>
      <c r="C478" s="146">
        <v>0</v>
      </c>
      <c r="D478" s="90"/>
      <c r="E478" s="146">
        <v>0</v>
      </c>
      <c r="F478" s="146">
        <v>58.897929757833481</v>
      </c>
      <c r="G478" s="146">
        <v>0</v>
      </c>
      <c r="H478" s="146">
        <v>0</v>
      </c>
      <c r="I478" s="146">
        <v>-3.102948563693992</v>
      </c>
    </row>
    <row r="479" spans="1:9" x14ac:dyDescent="0.25">
      <c r="A479" s="146">
        <v>476</v>
      </c>
      <c r="B479" s="146">
        <v>0</v>
      </c>
      <c r="C479" s="146">
        <v>0</v>
      </c>
      <c r="D479" s="90"/>
      <c r="E479" s="146">
        <v>0</v>
      </c>
      <c r="F479" s="146">
        <v>58.92383873462677</v>
      </c>
      <c r="G479" s="146">
        <v>0</v>
      </c>
      <c r="H479" s="146">
        <v>0</v>
      </c>
      <c r="I479" s="146">
        <v>-3.102948563693992</v>
      </c>
    </row>
    <row r="480" spans="1:9" x14ac:dyDescent="0.25">
      <c r="A480" s="146">
        <v>477</v>
      </c>
      <c r="B480" s="146">
        <v>0</v>
      </c>
      <c r="C480" s="146">
        <v>0</v>
      </c>
      <c r="D480" s="90"/>
      <c r="E480" s="146">
        <v>0</v>
      </c>
      <c r="F480" s="146">
        <v>58.949747711420059</v>
      </c>
      <c r="G480" s="146">
        <v>0</v>
      </c>
      <c r="H480" s="146">
        <v>0</v>
      </c>
      <c r="I480" s="146">
        <v>-3.102948563693992</v>
      </c>
    </row>
    <row r="481" spans="1:9" x14ac:dyDescent="0.25">
      <c r="A481" s="146">
        <v>478</v>
      </c>
      <c r="B481" s="146">
        <v>0</v>
      </c>
      <c r="C481" s="146">
        <v>0</v>
      </c>
      <c r="D481" s="90"/>
      <c r="E481" s="146">
        <v>0</v>
      </c>
      <c r="F481" s="146">
        <v>58.975656688213348</v>
      </c>
      <c r="G481" s="146">
        <v>0</v>
      </c>
      <c r="H481" s="146">
        <v>0</v>
      </c>
      <c r="I481" s="146">
        <v>-3.102948563693992</v>
      </c>
    </row>
    <row r="482" spans="1:9" x14ac:dyDescent="0.25">
      <c r="A482" s="146">
        <v>479</v>
      </c>
      <c r="B482" s="146">
        <v>0</v>
      </c>
      <c r="C482" s="146">
        <v>0</v>
      </c>
      <c r="D482" s="90"/>
      <c r="E482" s="146">
        <v>0</v>
      </c>
      <c r="F482" s="146">
        <v>59.001565665006638</v>
      </c>
      <c r="G482" s="146">
        <v>0</v>
      </c>
      <c r="H482" s="146">
        <v>0</v>
      </c>
      <c r="I482" s="146">
        <v>-3.102948563693992</v>
      </c>
    </row>
    <row r="483" spans="1:9" x14ac:dyDescent="0.25">
      <c r="A483" s="146">
        <v>480</v>
      </c>
      <c r="B483" s="146">
        <v>0</v>
      </c>
      <c r="C483" s="146">
        <v>0</v>
      </c>
      <c r="D483" s="90"/>
      <c r="E483" s="146">
        <v>0</v>
      </c>
      <c r="F483" s="146">
        <v>59.027474641799927</v>
      </c>
      <c r="G483" s="146">
        <v>0</v>
      </c>
      <c r="H483" s="146">
        <v>0</v>
      </c>
      <c r="I483" s="146">
        <v>-3.102948563693992</v>
      </c>
    </row>
    <row r="484" spans="1:9" x14ac:dyDescent="0.25">
      <c r="A484" s="146">
        <v>481</v>
      </c>
      <c r="B484" s="146">
        <v>0</v>
      </c>
      <c r="C484" s="146">
        <v>0</v>
      </c>
      <c r="D484" s="90"/>
      <c r="E484" s="146">
        <v>0</v>
      </c>
      <c r="F484" s="146">
        <v>59.053383618593223</v>
      </c>
      <c r="G484" s="146">
        <v>0</v>
      </c>
      <c r="H484" s="146">
        <v>0</v>
      </c>
      <c r="I484" s="146">
        <v>-3.102948563693992</v>
      </c>
    </row>
    <row r="485" spans="1:9" x14ac:dyDescent="0.25">
      <c r="A485" s="146">
        <v>482</v>
      </c>
      <c r="B485" s="146">
        <v>0</v>
      </c>
      <c r="C485" s="146">
        <v>0</v>
      </c>
      <c r="D485" s="90"/>
      <c r="E485" s="146">
        <v>0</v>
      </c>
      <c r="F485" s="146">
        <v>59.079292595386512</v>
      </c>
      <c r="G485" s="146">
        <v>0</v>
      </c>
      <c r="H485" s="146">
        <v>0</v>
      </c>
      <c r="I485" s="146">
        <v>-3.102948563693992</v>
      </c>
    </row>
    <row r="486" spans="1:9" x14ac:dyDescent="0.25">
      <c r="A486" s="146">
        <v>483</v>
      </c>
      <c r="B486" s="146">
        <v>0</v>
      </c>
      <c r="C486" s="146">
        <v>0</v>
      </c>
      <c r="D486" s="90"/>
      <c r="E486" s="146">
        <v>0</v>
      </c>
      <c r="F486" s="146">
        <v>59.105201572179787</v>
      </c>
      <c r="G486" s="146">
        <v>0</v>
      </c>
      <c r="H486" s="146">
        <v>0</v>
      </c>
      <c r="I486" s="146">
        <v>-3.102948563693992</v>
      </c>
    </row>
    <row r="487" spans="1:9" x14ac:dyDescent="0.25">
      <c r="A487" s="146">
        <v>484</v>
      </c>
      <c r="B487" s="146">
        <v>0</v>
      </c>
      <c r="C487" s="146">
        <v>0</v>
      </c>
      <c r="D487" s="90"/>
      <c r="E487" s="146">
        <v>0</v>
      </c>
      <c r="F487" s="146">
        <v>59.131110548973083</v>
      </c>
      <c r="G487" s="146">
        <v>0</v>
      </c>
      <c r="H487" s="146">
        <v>0</v>
      </c>
      <c r="I487" s="146">
        <v>-3.102948563693992</v>
      </c>
    </row>
    <row r="488" spans="1:9" x14ac:dyDescent="0.25">
      <c r="A488" s="146">
        <v>485</v>
      </c>
      <c r="B488" s="146">
        <v>0</v>
      </c>
      <c r="C488" s="146">
        <v>0</v>
      </c>
      <c r="D488" s="90"/>
      <c r="E488" s="146">
        <v>0</v>
      </c>
      <c r="F488" s="146">
        <v>59.157019525766373</v>
      </c>
      <c r="G488" s="146">
        <v>0</v>
      </c>
      <c r="H488" s="146">
        <v>0</v>
      </c>
      <c r="I488" s="146">
        <v>-3.102948563693992</v>
      </c>
    </row>
    <row r="489" spans="1:9" x14ac:dyDescent="0.25">
      <c r="A489" s="146">
        <v>486</v>
      </c>
      <c r="B489" s="146">
        <v>0</v>
      </c>
      <c r="C489" s="146">
        <v>0</v>
      </c>
      <c r="D489" s="90"/>
      <c r="E489" s="146">
        <v>0</v>
      </c>
      <c r="F489" s="146">
        <v>59.182928502559662</v>
      </c>
      <c r="G489" s="146">
        <v>0</v>
      </c>
      <c r="H489" s="146">
        <v>0</v>
      </c>
      <c r="I489" s="146">
        <v>-3.102948563693992</v>
      </c>
    </row>
    <row r="490" spans="1:9" x14ac:dyDescent="0.25">
      <c r="A490" s="146">
        <v>487</v>
      </c>
      <c r="B490" s="146">
        <v>0</v>
      </c>
      <c r="C490" s="146">
        <v>0</v>
      </c>
      <c r="D490" s="90"/>
      <c r="E490" s="146">
        <v>0</v>
      </c>
      <c r="F490" s="146">
        <v>59.208837479352951</v>
      </c>
      <c r="G490" s="146">
        <v>0</v>
      </c>
      <c r="H490" s="146">
        <v>0</v>
      </c>
      <c r="I490" s="146">
        <v>-3.102948563693992</v>
      </c>
    </row>
    <row r="491" spans="1:9" x14ac:dyDescent="0.25">
      <c r="A491" s="146">
        <v>488</v>
      </c>
      <c r="B491" s="146">
        <v>0</v>
      </c>
      <c r="C491" s="146">
        <v>0</v>
      </c>
      <c r="D491" s="90"/>
      <c r="E491" s="146">
        <v>0</v>
      </c>
      <c r="F491" s="146">
        <v>59.23474645614624</v>
      </c>
      <c r="G491" s="146">
        <v>0</v>
      </c>
      <c r="H491" s="146">
        <v>0</v>
      </c>
      <c r="I491" s="146">
        <v>-3.102948563693992</v>
      </c>
    </row>
    <row r="492" spans="1:9" x14ac:dyDescent="0.25">
      <c r="A492" s="146">
        <v>489</v>
      </c>
      <c r="B492" s="146">
        <v>0</v>
      </c>
      <c r="C492" s="146">
        <v>0</v>
      </c>
      <c r="D492" s="90"/>
      <c r="E492" s="146">
        <v>0</v>
      </c>
      <c r="F492" s="146">
        <v>59.260655432939529</v>
      </c>
      <c r="G492" s="146">
        <v>0</v>
      </c>
      <c r="H492" s="146">
        <v>0</v>
      </c>
      <c r="I492" s="146">
        <v>-3.102948563693992</v>
      </c>
    </row>
    <row r="493" spans="1:9" x14ac:dyDescent="0.25">
      <c r="A493" s="146">
        <v>490</v>
      </c>
      <c r="B493" s="146">
        <v>0</v>
      </c>
      <c r="C493" s="146">
        <v>0</v>
      </c>
      <c r="D493" s="90"/>
      <c r="E493" s="146">
        <v>0</v>
      </c>
      <c r="F493" s="146">
        <v>59.286564409732819</v>
      </c>
      <c r="G493" s="146">
        <v>0</v>
      </c>
      <c r="H493" s="146">
        <v>0</v>
      </c>
      <c r="I493" s="146">
        <v>-3.102948563693992</v>
      </c>
    </row>
    <row r="494" spans="1:9" x14ac:dyDescent="0.25">
      <c r="A494" s="146">
        <v>491</v>
      </c>
      <c r="B494" s="146">
        <v>0</v>
      </c>
      <c r="C494" s="146">
        <v>0</v>
      </c>
      <c r="D494" s="90"/>
      <c r="E494" s="146">
        <v>0</v>
      </c>
      <c r="F494" s="146">
        <v>59.312473386526108</v>
      </c>
      <c r="G494" s="146">
        <v>0</v>
      </c>
      <c r="H494" s="146">
        <v>0</v>
      </c>
      <c r="I494" s="146">
        <v>-3.102948563693992</v>
      </c>
    </row>
    <row r="495" spans="1:9" x14ac:dyDescent="0.25">
      <c r="A495" s="146">
        <v>492</v>
      </c>
      <c r="B495" s="146">
        <v>0</v>
      </c>
      <c r="C495" s="146">
        <v>0</v>
      </c>
      <c r="D495" s="90"/>
      <c r="E495" s="146">
        <v>0</v>
      </c>
      <c r="F495" s="146">
        <v>59.338382363319397</v>
      </c>
      <c r="G495" s="146">
        <v>0</v>
      </c>
      <c r="H495" s="146">
        <v>0</v>
      </c>
      <c r="I495" s="146">
        <v>-3.102948563693992</v>
      </c>
    </row>
    <row r="496" spans="1:9" x14ac:dyDescent="0.25">
      <c r="A496" s="146">
        <v>493</v>
      </c>
      <c r="B496" s="146">
        <v>0</v>
      </c>
      <c r="C496" s="146">
        <v>0</v>
      </c>
      <c r="D496" s="90"/>
      <c r="E496" s="146">
        <v>0</v>
      </c>
      <c r="F496" s="146">
        <v>59.364291340112693</v>
      </c>
      <c r="G496" s="146">
        <v>0</v>
      </c>
      <c r="H496" s="146">
        <v>0</v>
      </c>
      <c r="I496" s="146">
        <v>-3.102948563693992</v>
      </c>
    </row>
    <row r="497" spans="1:9" x14ac:dyDescent="0.25">
      <c r="A497" s="146">
        <v>494</v>
      </c>
      <c r="B497" s="146">
        <v>0</v>
      </c>
      <c r="C497" s="146">
        <v>0</v>
      </c>
      <c r="D497" s="90"/>
      <c r="E497" s="146">
        <v>0</v>
      </c>
      <c r="F497" s="146">
        <v>59.390200316905982</v>
      </c>
      <c r="G497" s="146">
        <v>0</v>
      </c>
      <c r="H497" s="146">
        <v>0</v>
      </c>
      <c r="I497" s="146">
        <v>-3.102948563693992</v>
      </c>
    </row>
    <row r="498" spans="1:9" x14ac:dyDescent="0.25">
      <c r="A498" s="146">
        <v>495</v>
      </c>
      <c r="B498" s="146">
        <v>0</v>
      </c>
      <c r="C498" s="146">
        <v>0</v>
      </c>
      <c r="D498" s="90"/>
      <c r="E498" s="146">
        <v>0</v>
      </c>
      <c r="F498" s="146">
        <v>59.416109293699257</v>
      </c>
      <c r="G498" s="146">
        <v>0</v>
      </c>
      <c r="H498" s="146">
        <v>0</v>
      </c>
      <c r="I498" s="146">
        <v>-3.102948563693992</v>
      </c>
    </row>
    <row r="499" spans="1:9" x14ac:dyDescent="0.25">
      <c r="A499" s="146">
        <v>496</v>
      </c>
      <c r="B499" s="146">
        <v>0</v>
      </c>
      <c r="C499" s="146">
        <v>0</v>
      </c>
      <c r="D499" s="90"/>
      <c r="E499" s="146">
        <v>0</v>
      </c>
      <c r="F499" s="146">
        <v>59.442018270492547</v>
      </c>
      <c r="G499" s="146">
        <v>0</v>
      </c>
      <c r="H499" s="146">
        <v>0</v>
      </c>
      <c r="I499" s="146">
        <v>-3.102948563693992</v>
      </c>
    </row>
    <row r="500" spans="1:9" x14ac:dyDescent="0.25">
      <c r="A500" s="146">
        <v>497</v>
      </c>
      <c r="B500" s="146">
        <v>0</v>
      </c>
      <c r="C500" s="146">
        <v>0</v>
      </c>
      <c r="D500" s="90"/>
      <c r="E500" s="146">
        <v>0</v>
      </c>
      <c r="F500" s="146">
        <v>59.467927247285843</v>
      </c>
      <c r="G500" s="146">
        <v>0</v>
      </c>
      <c r="H500" s="146">
        <v>0</v>
      </c>
      <c r="I500" s="146">
        <v>-3.102948563693992</v>
      </c>
    </row>
    <row r="501" spans="1:9" x14ac:dyDescent="0.25">
      <c r="A501" s="146">
        <v>498</v>
      </c>
      <c r="B501" s="146">
        <v>0</v>
      </c>
      <c r="C501" s="146">
        <v>0</v>
      </c>
      <c r="D501" s="90"/>
      <c r="E501" s="146">
        <v>0</v>
      </c>
      <c r="F501" s="146">
        <v>59.493836224079132</v>
      </c>
      <c r="G501" s="146">
        <v>0</v>
      </c>
      <c r="H501" s="146">
        <v>0</v>
      </c>
      <c r="I501" s="146">
        <v>-3.102948563693992</v>
      </c>
    </row>
    <row r="502" spans="1:9" x14ac:dyDescent="0.25">
      <c r="A502" s="146">
        <v>499</v>
      </c>
      <c r="B502" s="146">
        <v>0</v>
      </c>
      <c r="C502" s="146">
        <v>0</v>
      </c>
      <c r="D502" s="90"/>
      <c r="E502" s="146">
        <v>0</v>
      </c>
      <c r="F502" s="146">
        <v>59.519745200872421</v>
      </c>
      <c r="G502" s="146">
        <v>0</v>
      </c>
      <c r="H502" s="146">
        <v>0</v>
      </c>
      <c r="I502" s="146">
        <v>-3.102948563693992</v>
      </c>
    </row>
    <row r="503" spans="1:9" x14ac:dyDescent="0.25">
      <c r="A503" s="146">
        <v>500</v>
      </c>
      <c r="B503" s="146">
        <v>0</v>
      </c>
      <c r="C503" s="146">
        <v>0</v>
      </c>
      <c r="D503" s="90"/>
      <c r="E503" s="146">
        <v>0</v>
      </c>
      <c r="F503" s="146">
        <v>59.54565417766571</v>
      </c>
      <c r="G503" s="146">
        <v>0</v>
      </c>
      <c r="H503" s="146">
        <v>0</v>
      </c>
      <c r="I503" s="146">
        <v>-3.102948563693992</v>
      </c>
    </row>
    <row r="504" spans="1:9" x14ac:dyDescent="0.25">
      <c r="A504" s="146">
        <v>501</v>
      </c>
      <c r="B504" s="146">
        <v>0</v>
      </c>
      <c r="C504" s="146">
        <v>0</v>
      </c>
      <c r="D504" s="90"/>
      <c r="E504" s="146">
        <v>0</v>
      </c>
      <c r="F504" s="146">
        <v>59.571563154459</v>
      </c>
      <c r="G504" s="146">
        <v>0</v>
      </c>
      <c r="H504" s="146">
        <v>0</v>
      </c>
      <c r="I504" s="146">
        <v>-3.102948563693992</v>
      </c>
    </row>
    <row r="505" spans="1:9" x14ac:dyDescent="0.25">
      <c r="A505" s="146">
        <v>502</v>
      </c>
      <c r="B505" s="146">
        <v>0</v>
      </c>
      <c r="C505" s="146">
        <v>0</v>
      </c>
      <c r="D505" s="90"/>
      <c r="E505" s="146">
        <v>0</v>
      </c>
      <c r="F505" s="146">
        <v>59.597472131252289</v>
      </c>
      <c r="G505" s="146">
        <v>0</v>
      </c>
      <c r="H505" s="146">
        <v>0</v>
      </c>
      <c r="I505" s="146">
        <v>-3.102948563693992</v>
      </c>
    </row>
    <row r="506" spans="1:9" x14ac:dyDescent="0.25">
      <c r="A506" s="146">
        <v>503</v>
      </c>
      <c r="B506" s="146">
        <v>0</v>
      </c>
      <c r="C506" s="146">
        <v>0</v>
      </c>
      <c r="D506" s="90"/>
      <c r="E506" s="146">
        <v>0</v>
      </c>
      <c r="F506" s="146">
        <v>59.623381108045578</v>
      </c>
      <c r="G506" s="146">
        <v>0</v>
      </c>
      <c r="H506" s="146">
        <v>0</v>
      </c>
      <c r="I506" s="146">
        <v>-3.102948563693992</v>
      </c>
    </row>
    <row r="507" spans="1:9" x14ac:dyDescent="0.25">
      <c r="A507" s="146">
        <v>504</v>
      </c>
      <c r="B507" s="146">
        <v>0</v>
      </c>
      <c r="C507" s="146">
        <v>0</v>
      </c>
      <c r="D507" s="90"/>
      <c r="E507" s="146">
        <v>0</v>
      </c>
      <c r="F507" s="146">
        <v>59.649290084838867</v>
      </c>
      <c r="G507" s="146">
        <v>0</v>
      </c>
      <c r="H507" s="146">
        <v>0</v>
      </c>
      <c r="I507" s="146">
        <v>-3.102948563693992</v>
      </c>
    </row>
    <row r="508" spans="1:9" x14ac:dyDescent="0.25">
      <c r="A508" s="146">
        <v>505</v>
      </c>
      <c r="B508" s="146">
        <v>0</v>
      </c>
      <c r="C508" s="146">
        <v>0</v>
      </c>
      <c r="D508" s="90"/>
      <c r="E508" s="146">
        <v>0</v>
      </c>
      <c r="F508" s="146">
        <v>59.675199061632163</v>
      </c>
      <c r="G508" s="146">
        <v>0</v>
      </c>
      <c r="H508" s="146">
        <v>0</v>
      </c>
      <c r="I508" s="146">
        <v>-3.102948563693992</v>
      </c>
    </row>
    <row r="509" spans="1:9" x14ac:dyDescent="0.25">
      <c r="A509" s="146">
        <v>506</v>
      </c>
      <c r="B509" s="146">
        <v>0</v>
      </c>
      <c r="C509" s="146">
        <v>0</v>
      </c>
      <c r="D509" s="90"/>
      <c r="E509" s="146">
        <v>0</v>
      </c>
      <c r="F509" s="146">
        <v>59.701108038425453</v>
      </c>
      <c r="G509" s="146">
        <v>0</v>
      </c>
      <c r="H509" s="146">
        <v>0</v>
      </c>
      <c r="I509" s="146">
        <v>-3.102948563693992</v>
      </c>
    </row>
    <row r="510" spans="1:9" x14ac:dyDescent="0.25">
      <c r="A510" s="146">
        <v>507</v>
      </c>
      <c r="B510" s="146">
        <v>0</v>
      </c>
      <c r="C510" s="146">
        <v>0</v>
      </c>
      <c r="D510" s="90"/>
      <c r="E510" s="146">
        <v>0</v>
      </c>
      <c r="F510" s="146">
        <v>59.727017015218728</v>
      </c>
      <c r="G510" s="146">
        <v>0</v>
      </c>
      <c r="H510" s="146">
        <v>0</v>
      </c>
      <c r="I510" s="146">
        <v>-3.102948563693992</v>
      </c>
    </row>
    <row r="511" spans="1:9" x14ac:dyDescent="0.25">
      <c r="A511" s="146">
        <v>508</v>
      </c>
      <c r="B511" s="146">
        <v>0</v>
      </c>
      <c r="C511" s="146">
        <v>0</v>
      </c>
      <c r="D511" s="90"/>
      <c r="E511" s="146">
        <v>0</v>
      </c>
      <c r="F511" s="146">
        <v>59.752925992012017</v>
      </c>
      <c r="G511" s="146">
        <v>0</v>
      </c>
      <c r="H511" s="146">
        <v>0</v>
      </c>
      <c r="I511" s="146">
        <v>-3.102948563693992</v>
      </c>
    </row>
    <row r="512" spans="1:9" x14ac:dyDescent="0.25">
      <c r="A512" s="146">
        <v>509</v>
      </c>
      <c r="B512" s="146">
        <v>0</v>
      </c>
      <c r="C512" s="146">
        <v>0</v>
      </c>
      <c r="D512" s="90"/>
      <c r="E512" s="146">
        <v>0</v>
      </c>
      <c r="F512" s="146">
        <v>59.778834968805313</v>
      </c>
      <c r="G512" s="146">
        <v>0</v>
      </c>
      <c r="H512" s="146">
        <v>0</v>
      </c>
      <c r="I512" s="146">
        <v>-3.102948563693992</v>
      </c>
    </row>
    <row r="513" spans="1:9" x14ac:dyDescent="0.25">
      <c r="A513" s="146">
        <v>510</v>
      </c>
      <c r="B513" s="146">
        <v>0</v>
      </c>
      <c r="C513" s="146">
        <v>0</v>
      </c>
      <c r="D513" s="90"/>
      <c r="E513" s="146">
        <v>800</v>
      </c>
      <c r="F513" s="146">
        <v>59.804743945598602</v>
      </c>
      <c r="G513" s="146">
        <v>0</v>
      </c>
      <c r="H513" s="146">
        <v>0</v>
      </c>
      <c r="I513" s="146">
        <v>-6.7199315199413414</v>
      </c>
    </row>
    <row r="514" spans="1:9" x14ac:dyDescent="0.25">
      <c r="A514" s="146">
        <v>511</v>
      </c>
      <c r="B514" s="146">
        <v>0</v>
      </c>
      <c r="C514" s="146">
        <v>0</v>
      </c>
      <c r="D514" s="90"/>
      <c r="E514" s="146">
        <v>800</v>
      </c>
      <c r="F514" s="146">
        <v>59.834143996238708</v>
      </c>
      <c r="G514" s="146">
        <v>0</v>
      </c>
      <c r="H514" s="146">
        <v>0</v>
      </c>
      <c r="I514" s="146">
        <v>-6.7199315199413414</v>
      </c>
    </row>
    <row r="515" spans="1:9" x14ac:dyDescent="0.25">
      <c r="A515" s="146">
        <v>512</v>
      </c>
      <c r="B515" s="146">
        <v>1.4192095703063489E-2</v>
      </c>
      <c r="C515" s="146">
        <v>1.432061500562742E-2</v>
      </c>
      <c r="D515" s="90"/>
      <c r="E515" s="146">
        <v>800</v>
      </c>
      <c r="F515" s="146">
        <v>59.863544046878808</v>
      </c>
      <c r="G515" s="146">
        <v>2.2613781338098349</v>
      </c>
      <c r="H515" s="146">
        <v>0</v>
      </c>
      <c r="I515" s="146">
        <v>-6.7199315199413414</v>
      </c>
    </row>
    <row r="516" spans="1:9" x14ac:dyDescent="0.25">
      <c r="A516" s="146">
        <v>513</v>
      </c>
      <c r="B516" s="146">
        <v>1.248885869153687</v>
      </c>
      <c r="C516" s="146">
        <v>1.242200192992345</v>
      </c>
      <c r="D516" s="90"/>
      <c r="E516" s="146">
        <v>800</v>
      </c>
      <c r="F516" s="146">
        <v>59.892944097518921</v>
      </c>
      <c r="G516" s="146">
        <v>2.2822810567001488</v>
      </c>
      <c r="H516" s="146">
        <v>0</v>
      </c>
      <c r="I516" s="146">
        <v>-6.7199315199413414</v>
      </c>
    </row>
    <row r="517" spans="1:9" x14ac:dyDescent="0.25">
      <c r="A517" s="146">
        <v>514</v>
      </c>
      <c r="B517" s="146">
        <v>4.5429711394161423</v>
      </c>
      <c r="C517" s="146">
        <v>4.589166365443532</v>
      </c>
      <c r="D517" s="90"/>
      <c r="E517" s="146">
        <v>800</v>
      </c>
      <c r="F517" s="146">
        <v>59.922344148159027</v>
      </c>
      <c r="G517" s="146">
        <v>2.2871339476940338</v>
      </c>
      <c r="H517" s="146">
        <v>0</v>
      </c>
      <c r="I517" s="146">
        <v>-6.7199315199413414</v>
      </c>
    </row>
    <row r="518" spans="1:9" x14ac:dyDescent="0.25">
      <c r="A518" s="146">
        <v>515</v>
      </c>
      <c r="B518" s="146">
        <v>8.8651691632754481</v>
      </c>
      <c r="C518" s="146">
        <v>8.9013698846396387</v>
      </c>
      <c r="D518" s="90"/>
      <c r="E518" s="146">
        <v>1055.868980164212</v>
      </c>
      <c r="F518" s="146">
        <v>59.951744198799133</v>
      </c>
      <c r="G518" s="146">
        <v>12.732137738184655</v>
      </c>
      <c r="H518" s="146">
        <v>0</v>
      </c>
      <c r="I518" s="146">
        <v>-6.7199315199413414</v>
      </c>
    </row>
    <row r="519" spans="1:9" x14ac:dyDescent="0.25">
      <c r="A519" s="146">
        <v>516</v>
      </c>
      <c r="B519" s="146">
        <v>13.66262844542517</v>
      </c>
      <c r="C519" s="146">
        <v>13.702957116971531</v>
      </c>
      <c r="D519" s="90"/>
      <c r="E519" s="146">
        <v>841.80351227715926</v>
      </c>
      <c r="F519" s="146">
        <v>59.996784716844559</v>
      </c>
      <c r="G519" s="146">
        <v>20.838094893707648</v>
      </c>
      <c r="H519" s="146">
        <v>0</v>
      </c>
      <c r="I519" s="146">
        <v>-6.7199315199413414</v>
      </c>
    </row>
    <row r="520" spans="1:9" x14ac:dyDescent="0.25">
      <c r="A520" s="146">
        <v>517</v>
      </c>
      <c r="B520" s="146">
        <v>18.346871794294039</v>
      </c>
      <c r="C520" s="146">
        <v>18.55658426829952</v>
      </c>
      <c r="D520" s="90"/>
      <c r="E520" s="146">
        <v>1130.383962314851</v>
      </c>
      <c r="F520" s="146">
        <v>60.030416548252113</v>
      </c>
      <c r="G520" s="146">
        <v>21.273068658360597</v>
      </c>
      <c r="H520" s="146">
        <v>0</v>
      </c>
      <c r="I520" s="146">
        <v>-6.7199315199413414</v>
      </c>
    </row>
    <row r="521" spans="1:9" x14ac:dyDescent="0.25">
      <c r="A521" s="146">
        <v>518</v>
      </c>
      <c r="B521" s="146">
        <v>20.83086098184188</v>
      </c>
      <c r="C521" s="146">
        <v>20.809303966391258</v>
      </c>
      <c r="D521" s="90"/>
      <c r="E521" s="146">
        <v>1283.4270299096679</v>
      </c>
      <c r="F521" s="146">
        <v>60.090026259422302</v>
      </c>
      <c r="G521" s="146">
        <v>11.410410471775752</v>
      </c>
      <c r="H521" s="146">
        <v>0</v>
      </c>
      <c r="I521" s="146">
        <v>-6.7199315199413414</v>
      </c>
    </row>
    <row r="522" spans="1:9" x14ac:dyDescent="0.25">
      <c r="A522" s="146">
        <v>519</v>
      </c>
      <c r="B522" s="146">
        <v>21.751512274216729</v>
      </c>
      <c r="C522" s="146">
        <v>21.440570065851599</v>
      </c>
      <c r="D522" s="90"/>
      <c r="E522" s="146">
        <v>1340.1500215702199</v>
      </c>
      <c r="F522" s="146">
        <v>60.165159314870827</v>
      </c>
      <c r="G522" s="146">
        <v>6.3750593251216143</v>
      </c>
      <c r="H522" s="146">
        <v>0</v>
      </c>
      <c r="I522" s="146">
        <v>-6.7199315199413414</v>
      </c>
    </row>
    <row r="523" spans="1:9" x14ac:dyDescent="0.25">
      <c r="A523" s="146">
        <v>520</v>
      </c>
      <c r="B523" s="146">
        <v>21.214783094081071</v>
      </c>
      <c r="C523" s="146">
        <v>21.120738594495212</v>
      </c>
      <c r="D523" s="90"/>
      <c r="E523" s="146">
        <v>1307.0811657928321</v>
      </c>
      <c r="F523" s="146">
        <v>60.239145070314407</v>
      </c>
      <c r="G523" s="146">
        <v>2.7162117740053002</v>
      </c>
      <c r="H523" s="146">
        <v>0</v>
      </c>
      <c r="I523" s="146">
        <v>-6.7199315199413414</v>
      </c>
    </row>
    <row r="524" spans="1:9" x14ac:dyDescent="0.25">
      <c r="A524" s="146">
        <v>521</v>
      </c>
      <c r="B524" s="146">
        <v>20.735222439885789</v>
      </c>
      <c r="C524" s="146">
        <v>20.53199097684546</v>
      </c>
      <c r="D524" s="90"/>
      <c r="E524" s="146">
        <v>1277.534566321408</v>
      </c>
      <c r="F524" s="146">
        <v>60.316132098436363</v>
      </c>
      <c r="G524" s="146">
        <v>1.3721508994884368</v>
      </c>
      <c r="H524" s="146">
        <v>0</v>
      </c>
      <c r="I524" s="146">
        <v>-6.7199315199413414</v>
      </c>
    </row>
    <row r="525" spans="1:9" x14ac:dyDescent="0.25">
      <c r="A525" s="146">
        <v>522</v>
      </c>
      <c r="B525" s="146">
        <v>19.363639134067419</v>
      </c>
      <c r="C525" s="146">
        <v>19.49344591712287</v>
      </c>
      <c r="D525" s="90"/>
      <c r="E525" s="146">
        <v>1193.02883753782</v>
      </c>
      <c r="F525" s="146">
        <v>60.393119126558297</v>
      </c>
      <c r="G525" s="146">
        <v>0</v>
      </c>
      <c r="H525" s="146">
        <v>0</v>
      </c>
      <c r="I525" s="146">
        <v>-6.7199315199413414</v>
      </c>
    </row>
    <row r="526" spans="1:9" x14ac:dyDescent="0.25">
      <c r="A526" s="146">
        <v>523</v>
      </c>
      <c r="B526" s="146">
        <v>18.276282732542299</v>
      </c>
      <c r="C526" s="146">
        <v>18.47014326871949</v>
      </c>
      <c r="D526" s="90"/>
      <c r="E526" s="146">
        <v>1126.0348425186451</v>
      </c>
      <c r="F526" s="146">
        <v>60.457932740449913</v>
      </c>
      <c r="G526" s="146">
        <v>0.76089289034384067</v>
      </c>
      <c r="H526" s="146">
        <v>0</v>
      </c>
      <c r="I526" s="146">
        <v>-6.7199315199413414</v>
      </c>
    </row>
    <row r="527" spans="1:9" x14ac:dyDescent="0.25">
      <c r="A527" s="146">
        <v>524</v>
      </c>
      <c r="B527" s="146">
        <v>17.361266280970199</v>
      </c>
      <c r="C527" s="146">
        <v>17.300897725081569</v>
      </c>
      <c r="D527" s="90"/>
      <c r="E527" s="146">
        <v>1069.6590235938611</v>
      </c>
      <c r="F527" s="146">
        <v>60.519396424293518</v>
      </c>
      <c r="G527" s="146">
        <v>0</v>
      </c>
      <c r="H527" s="146">
        <v>0</v>
      </c>
      <c r="I527" s="146">
        <v>-6.7199315199413414</v>
      </c>
    </row>
    <row r="528" spans="1:9" x14ac:dyDescent="0.25">
      <c r="A528" s="146">
        <v>525</v>
      </c>
      <c r="B528" s="146">
        <v>15.461289497878999</v>
      </c>
      <c r="C528" s="146">
        <v>15.50251866882785</v>
      </c>
      <c r="D528" s="90"/>
      <c r="E528" s="146">
        <v>952.59801676626671</v>
      </c>
      <c r="F528" s="146">
        <v>60.576064109802253</v>
      </c>
      <c r="G528" s="146">
        <v>0</v>
      </c>
      <c r="H528" s="146">
        <v>0</v>
      </c>
      <c r="I528" s="146">
        <v>-6.7199315199413414</v>
      </c>
    </row>
    <row r="529" spans="1:9" x14ac:dyDescent="0.25">
      <c r="A529" s="146">
        <v>526</v>
      </c>
      <c r="B529" s="146">
        <v>11.743433248610661</v>
      </c>
      <c r="C529" s="146">
        <v>11.961802198025371</v>
      </c>
      <c r="D529" s="90"/>
      <c r="E529" s="146">
        <v>800</v>
      </c>
      <c r="F529" s="146">
        <v>60.616488873958588</v>
      </c>
      <c r="G529" s="146">
        <v>2.2597093473388417</v>
      </c>
      <c r="H529" s="146">
        <v>0</v>
      </c>
      <c r="I529" s="146">
        <v>-6.7199315199413414</v>
      </c>
    </row>
    <row r="530" spans="1:9" x14ac:dyDescent="0.25">
      <c r="A530" s="146">
        <v>527</v>
      </c>
      <c r="B530" s="146">
        <v>7.6869792744446803</v>
      </c>
      <c r="C530" s="146">
        <v>7.559693641465338</v>
      </c>
      <c r="D530" s="90"/>
      <c r="E530" s="146">
        <v>800</v>
      </c>
      <c r="F530" s="146">
        <v>60.648976147174842</v>
      </c>
      <c r="G530" s="146">
        <v>2.2782390499739407</v>
      </c>
      <c r="H530" s="146">
        <v>0</v>
      </c>
      <c r="I530" s="146">
        <v>-6.7199315199413414</v>
      </c>
    </row>
    <row r="531" spans="1:9" x14ac:dyDescent="0.25">
      <c r="A531" s="146">
        <v>528</v>
      </c>
      <c r="B531" s="146">
        <v>3.6853527726571151</v>
      </c>
      <c r="C531" s="146">
        <v>3.6582452524315872</v>
      </c>
      <c r="D531" s="90"/>
      <c r="E531" s="146">
        <v>800</v>
      </c>
      <c r="F531" s="146">
        <v>60.681463420391083</v>
      </c>
      <c r="G531" s="146">
        <v>2.2527499876123827</v>
      </c>
      <c r="H531" s="146">
        <v>0</v>
      </c>
      <c r="I531" s="146">
        <v>-6.7199315199413414</v>
      </c>
    </row>
    <row r="532" spans="1:9" x14ac:dyDescent="0.25">
      <c r="A532" s="146">
        <v>529</v>
      </c>
      <c r="B532" s="146">
        <v>0.89117168698784377</v>
      </c>
      <c r="C532" s="146">
        <v>0.8858538757560378</v>
      </c>
      <c r="D532" s="90"/>
      <c r="E532" s="146">
        <v>800</v>
      </c>
      <c r="F532" s="146">
        <v>60.71395069360733</v>
      </c>
      <c r="G532" s="146">
        <v>0</v>
      </c>
      <c r="H532" s="146">
        <v>0</v>
      </c>
      <c r="I532" s="146">
        <v>-6.7199315199413414</v>
      </c>
    </row>
    <row r="533" spans="1:9" x14ac:dyDescent="0.25">
      <c r="A533" s="146">
        <v>530</v>
      </c>
      <c r="B533" s="146">
        <v>5.5996746613591108E-2</v>
      </c>
      <c r="C533" s="146">
        <v>5.6346750936625563E-2</v>
      </c>
      <c r="D533" s="90"/>
      <c r="E533" s="146">
        <v>800</v>
      </c>
      <c r="F533" s="146">
        <v>60.746437966823578</v>
      </c>
      <c r="G533" s="146">
        <v>0</v>
      </c>
      <c r="H533" s="146">
        <v>0</v>
      </c>
      <c r="I533" s="146">
        <v>-6.7199315199413414</v>
      </c>
    </row>
    <row r="534" spans="1:9" x14ac:dyDescent="0.25">
      <c r="A534" s="146">
        <v>531</v>
      </c>
      <c r="B534" s="146">
        <v>7.766092713172525E-3</v>
      </c>
      <c r="C534" s="146">
        <v>7.6531376379560404E-3</v>
      </c>
      <c r="D534" s="90"/>
      <c r="E534" s="146">
        <v>800</v>
      </c>
      <c r="F534" s="146">
        <v>60.778925240039833</v>
      </c>
      <c r="G534" s="146">
        <v>0</v>
      </c>
      <c r="H534" s="146">
        <v>0</v>
      </c>
      <c r="I534" s="146">
        <v>-6.7199315199413414</v>
      </c>
    </row>
    <row r="535" spans="1:9" x14ac:dyDescent="0.25">
      <c r="A535" s="146">
        <v>532</v>
      </c>
      <c r="B535" s="146">
        <v>0</v>
      </c>
      <c r="C535" s="146">
        <v>0</v>
      </c>
      <c r="D535" s="90"/>
      <c r="E535" s="146">
        <v>800</v>
      </c>
      <c r="F535" s="146">
        <v>60.811412513256073</v>
      </c>
      <c r="G535" s="146">
        <v>0</v>
      </c>
      <c r="H535" s="146">
        <v>0</v>
      </c>
      <c r="I535" s="146">
        <v>-6.7199315199413414</v>
      </c>
    </row>
    <row r="536" spans="1:9" x14ac:dyDescent="0.25">
      <c r="A536" s="146">
        <v>533</v>
      </c>
      <c r="B536" s="146">
        <v>0</v>
      </c>
      <c r="C536" s="146">
        <v>0</v>
      </c>
      <c r="D536" s="90"/>
      <c r="E536" s="146">
        <v>800</v>
      </c>
      <c r="F536" s="146">
        <v>60.843899786472321</v>
      </c>
      <c r="G536" s="146">
        <v>0</v>
      </c>
      <c r="H536" s="146">
        <v>0</v>
      </c>
      <c r="I536" s="146">
        <v>-6.7199315199413414</v>
      </c>
    </row>
    <row r="537" spans="1:9" x14ac:dyDescent="0.25">
      <c r="A537" s="146">
        <v>534</v>
      </c>
      <c r="B537" s="146">
        <v>0.34468526745656392</v>
      </c>
      <c r="C537" s="146">
        <v>0.33967371888799541</v>
      </c>
      <c r="D537" s="90"/>
      <c r="E537" s="146">
        <v>800</v>
      </c>
      <c r="F537" s="146">
        <v>60.876387059688568</v>
      </c>
      <c r="G537" s="146">
        <v>2.2684173785097679</v>
      </c>
      <c r="H537" s="146">
        <v>0</v>
      </c>
      <c r="I537" s="146">
        <v>-6.7199315199413414</v>
      </c>
    </row>
    <row r="538" spans="1:9" x14ac:dyDescent="0.25">
      <c r="A538" s="146">
        <v>535</v>
      </c>
      <c r="B538" s="146">
        <v>2.4370641221360398</v>
      </c>
      <c r="C538" s="146">
        <v>2.4713629882513848</v>
      </c>
      <c r="D538" s="90"/>
      <c r="E538" s="146">
        <v>800</v>
      </c>
      <c r="F538" s="146">
        <v>60.908874332904823</v>
      </c>
      <c r="G538" s="146">
        <v>2.2692907726298182</v>
      </c>
      <c r="H538" s="146">
        <v>0</v>
      </c>
      <c r="I538" s="146">
        <v>-6.7199315199413414</v>
      </c>
    </row>
    <row r="539" spans="1:9" x14ac:dyDescent="0.25">
      <c r="A539" s="146">
        <v>536</v>
      </c>
      <c r="B539" s="146">
        <v>3.8944094089839689</v>
      </c>
      <c r="C539" s="146">
        <v>3.8718802278924138</v>
      </c>
      <c r="D539" s="90"/>
      <c r="E539" s="146">
        <v>800</v>
      </c>
      <c r="F539" s="146">
        <v>60.941361606121063</v>
      </c>
      <c r="G539" s="146">
        <v>2.2835754796427716</v>
      </c>
      <c r="H539" s="146">
        <v>0</v>
      </c>
      <c r="I539" s="146">
        <v>-6.7199315199413414</v>
      </c>
    </row>
    <row r="540" spans="1:9" x14ac:dyDescent="0.25">
      <c r="A540" s="146">
        <v>537</v>
      </c>
      <c r="B540" s="146">
        <v>6.3858600236642848</v>
      </c>
      <c r="C540" s="146">
        <v>6.3973584669919434</v>
      </c>
      <c r="D540" s="90"/>
      <c r="E540" s="146">
        <v>800</v>
      </c>
      <c r="F540" s="146">
        <v>60.973848879337311</v>
      </c>
      <c r="G540" s="146">
        <v>2.2588522973626146</v>
      </c>
      <c r="H540" s="146">
        <v>0</v>
      </c>
      <c r="I540" s="146">
        <v>-6.7199315199413414</v>
      </c>
    </row>
    <row r="541" spans="1:9" x14ac:dyDescent="0.25">
      <c r="A541" s="146">
        <v>538</v>
      </c>
      <c r="B541" s="146">
        <v>10.078602327375179</v>
      </c>
      <c r="C541" s="146">
        <v>9.9552909102097598</v>
      </c>
      <c r="D541" s="90"/>
      <c r="E541" s="146">
        <v>1200.3926112284651</v>
      </c>
      <c r="F541" s="146">
        <v>61.006336152553558</v>
      </c>
      <c r="G541" s="146">
        <v>14.772499496478732</v>
      </c>
      <c r="H541" s="146">
        <v>0</v>
      </c>
      <c r="I541" s="146">
        <v>-6.7199315199413414</v>
      </c>
    </row>
    <row r="542" spans="1:9" x14ac:dyDescent="0.25">
      <c r="A542" s="146">
        <v>539</v>
      </c>
      <c r="B542" s="146">
        <v>15.12837861447167</v>
      </c>
      <c r="C542" s="146">
        <v>15.14440041042872</v>
      </c>
      <c r="D542" s="90"/>
      <c r="E542" s="146">
        <v>932.1110318601834</v>
      </c>
      <c r="F542" s="146">
        <v>61.07114976644516</v>
      </c>
      <c r="G542" s="146">
        <v>20.1216329960622</v>
      </c>
      <c r="H542" s="146">
        <v>0</v>
      </c>
      <c r="I542" s="146">
        <v>-6.7199315199413414</v>
      </c>
    </row>
    <row r="543" spans="1:9" x14ac:dyDescent="0.25">
      <c r="A543" s="146">
        <v>540</v>
      </c>
      <c r="B543" s="146">
        <v>18.9185078901859</v>
      </c>
      <c r="C543" s="146">
        <v>18.72717642471676</v>
      </c>
      <c r="D543" s="90"/>
      <c r="E543" s="146">
        <v>1165.6034963215909</v>
      </c>
      <c r="F543" s="146">
        <v>61.107868820428848</v>
      </c>
      <c r="G543" s="146">
        <v>24.191765717671053</v>
      </c>
      <c r="H543" s="146">
        <v>0</v>
      </c>
      <c r="I543" s="146">
        <v>-6.7199315199413414</v>
      </c>
    </row>
    <row r="544" spans="1:9" x14ac:dyDescent="0.25">
      <c r="A544" s="146">
        <v>541</v>
      </c>
      <c r="B544" s="146">
        <v>23.066362914361719</v>
      </c>
      <c r="C544" s="146">
        <v>23.295433933423389</v>
      </c>
      <c r="D544" s="90"/>
      <c r="E544" s="146">
        <v>1421.160348187402</v>
      </c>
      <c r="F544" s="146">
        <v>61.169768393039703</v>
      </c>
      <c r="G544" s="146">
        <v>20.239062555873172</v>
      </c>
      <c r="H544" s="146">
        <v>0</v>
      </c>
      <c r="I544" s="146">
        <v>-6.7199315199413414</v>
      </c>
    </row>
    <row r="545" spans="1:9" x14ac:dyDescent="0.25">
      <c r="A545" s="146">
        <v>542</v>
      </c>
      <c r="B545" s="146">
        <v>24.13395290872899</v>
      </c>
      <c r="C545" s="146">
        <v>24.08591206159894</v>
      </c>
      <c r="D545" s="90"/>
      <c r="E545" s="146">
        <v>1486.936499102452</v>
      </c>
      <c r="F545" s="146">
        <v>61.239541113376617</v>
      </c>
      <c r="G545" s="146">
        <v>7.9569285338334774</v>
      </c>
      <c r="H545" s="146">
        <v>0</v>
      </c>
      <c r="I545" s="146">
        <v>-6.7199315199413414</v>
      </c>
    </row>
    <row r="546" spans="1:9" x14ac:dyDescent="0.25">
      <c r="A546" s="146">
        <v>543</v>
      </c>
      <c r="B546" s="146">
        <v>24.666500939288859</v>
      </c>
      <c r="C546" s="146">
        <v>24.650005281469301</v>
      </c>
      <c r="D546" s="90"/>
      <c r="E546" s="146">
        <v>1519.747746690417</v>
      </c>
      <c r="F546" s="146">
        <v>61.302777737379067</v>
      </c>
      <c r="G546" s="146">
        <v>7.0067825246690347</v>
      </c>
      <c r="H546" s="146">
        <v>-8.0616416931152344</v>
      </c>
      <c r="I546" s="146">
        <v>1.3417101731738941</v>
      </c>
    </row>
    <row r="547" spans="1:9" x14ac:dyDescent="0.25">
      <c r="A547" s="146">
        <v>544</v>
      </c>
      <c r="B547" s="146">
        <v>24.070801174942151</v>
      </c>
      <c r="C547" s="146">
        <v>23.993582579981741</v>
      </c>
      <c r="D547" s="90"/>
      <c r="E547" s="146">
        <v>1483.045606536929</v>
      </c>
      <c r="F547" s="146">
        <v>61.36503803730011</v>
      </c>
      <c r="G547" s="146">
        <v>2.4503333739679509</v>
      </c>
      <c r="H547" s="146">
        <v>-15.40254497528076</v>
      </c>
      <c r="I547" s="146">
        <v>8.6826134553394212</v>
      </c>
    </row>
    <row r="548" spans="1:9" x14ac:dyDescent="0.25">
      <c r="A548" s="146">
        <v>545</v>
      </c>
      <c r="B548" s="146">
        <v>22.816216210895579</v>
      </c>
      <c r="C548" s="146">
        <v>22.913769565055951</v>
      </c>
      <c r="D548" s="90"/>
      <c r="E548" s="146">
        <v>1405.74835724996</v>
      </c>
      <c r="F548" s="146">
        <v>61.428274661302567</v>
      </c>
      <c r="G548" s="146">
        <v>0</v>
      </c>
      <c r="H548" s="146">
        <v>-14.769613265991209</v>
      </c>
      <c r="I548" s="146">
        <v>8.0496817460498704</v>
      </c>
    </row>
    <row r="549" spans="1:9" x14ac:dyDescent="0.25">
      <c r="A549" s="146">
        <v>546</v>
      </c>
      <c r="B549" s="146">
        <v>20.929170238819399</v>
      </c>
      <c r="C549" s="146">
        <v>21.25979398396122</v>
      </c>
      <c r="D549" s="90"/>
      <c r="E549" s="146">
        <v>1289.48404108195</v>
      </c>
      <c r="F549" s="146">
        <v>61.498047381639481</v>
      </c>
      <c r="G549" s="146">
        <v>0</v>
      </c>
      <c r="H549" s="146">
        <v>-16.65963172912598</v>
      </c>
      <c r="I549" s="146">
        <v>9.939700209184636</v>
      </c>
    </row>
    <row r="550" spans="1:9" x14ac:dyDescent="0.25">
      <c r="A550" s="146">
        <v>547</v>
      </c>
      <c r="B550" s="146">
        <v>19.343152913561411</v>
      </c>
      <c r="C550" s="146">
        <v>19.39406156861698</v>
      </c>
      <c r="D550" s="90"/>
      <c r="E550" s="146">
        <v>1191.766644431111</v>
      </c>
      <c r="F550" s="146">
        <v>61.575034409761429</v>
      </c>
      <c r="G550" s="146">
        <v>0</v>
      </c>
      <c r="H550" s="146">
        <v>-8.8174552917480469</v>
      </c>
      <c r="I550" s="146">
        <v>2.0975237718067059</v>
      </c>
    </row>
    <row r="551" spans="1:9" x14ac:dyDescent="0.25">
      <c r="A551" s="146">
        <v>548</v>
      </c>
      <c r="B551" s="146">
        <v>18.100285641675139</v>
      </c>
      <c r="C551" s="146">
        <v>17.871522778955079</v>
      </c>
      <c r="D551" s="90"/>
      <c r="E551" s="146">
        <v>1115.1913433564509</v>
      </c>
      <c r="F551" s="146">
        <v>61.63984802365303</v>
      </c>
      <c r="G551" s="146">
        <v>0</v>
      </c>
      <c r="H551" s="146">
        <v>-14.769613265991209</v>
      </c>
      <c r="I551" s="146">
        <v>8.0496817460498704</v>
      </c>
    </row>
    <row r="552" spans="1:9" x14ac:dyDescent="0.25">
      <c r="A552" s="146">
        <v>549</v>
      </c>
      <c r="B552" s="146">
        <v>16.366145862919549</v>
      </c>
      <c r="C552" s="146">
        <v>16.544005389150868</v>
      </c>
      <c r="D552" s="90"/>
      <c r="E552" s="146">
        <v>1008.3478543793721</v>
      </c>
      <c r="F552" s="146">
        <v>61.701311707496643</v>
      </c>
      <c r="G552" s="146">
        <v>1.2924361914691604</v>
      </c>
      <c r="H552" s="146">
        <v>-16.492424011230469</v>
      </c>
      <c r="I552" s="146">
        <v>9.7724924912891282</v>
      </c>
    </row>
    <row r="553" spans="1:9" x14ac:dyDescent="0.25">
      <c r="A553" s="146">
        <v>550</v>
      </c>
      <c r="B553" s="146">
        <v>15.490741277187009</v>
      </c>
      <c r="C553" s="146">
        <v>15.389293384734589</v>
      </c>
      <c r="D553" s="90"/>
      <c r="E553" s="146">
        <v>954.41259417023423</v>
      </c>
      <c r="F553" s="146">
        <v>61.745441406965263</v>
      </c>
      <c r="G553" s="146">
        <v>2.0879954162737286</v>
      </c>
      <c r="H553" s="146">
        <v>-5.7755336761474609</v>
      </c>
      <c r="I553" s="146">
        <v>-0.94439784379387959</v>
      </c>
    </row>
    <row r="554" spans="1:9" x14ac:dyDescent="0.25">
      <c r="A554" s="146">
        <v>551</v>
      </c>
      <c r="B554" s="146">
        <v>14.713772754956169</v>
      </c>
      <c r="C554" s="146">
        <v>14.7293781877726</v>
      </c>
      <c r="D554" s="90"/>
      <c r="E554" s="146">
        <v>906.54215791273759</v>
      </c>
      <c r="F554" s="146">
        <v>61.785866171121597</v>
      </c>
      <c r="G554" s="146">
        <v>1.5992776012539758</v>
      </c>
      <c r="H554" s="146">
        <v>-20.149257659912109</v>
      </c>
      <c r="I554" s="146">
        <v>13.429326139970771</v>
      </c>
    </row>
    <row r="555" spans="1:9" x14ac:dyDescent="0.25">
      <c r="A555" s="146">
        <v>552</v>
      </c>
      <c r="B555" s="146">
        <v>13.856643565808209</v>
      </c>
      <c r="C555" s="146">
        <v>13.875489241838549</v>
      </c>
      <c r="D555" s="90"/>
      <c r="E555" s="146">
        <v>853.73287794893929</v>
      </c>
      <c r="F555" s="146">
        <v>61.822585225105293</v>
      </c>
      <c r="G555" s="146">
        <v>2.1355080955833619</v>
      </c>
      <c r="H555" s="146">
        <v>-8.3079147338867188</v>
      </c>
      <c r="I555" s="146">
        <v>1.587983213945378</v>
      </c>
    </row>
    <row r="556" spans="1:9" x14ac:dyDescent="0.25">
      <c r="A556" s="146">
        <v>553</v>
      </c>
      <c r="B556" s="146">
        <v>13.395722368224719</v>
      </c>
      <c r="C556" s="146">
        <v>13.60974744870996</v>
      </c>
      <c r="D556" s="90"/>
      <c r="E556" s="146">
        <v>825.33468911974762</v>
      </c>
      <c r="F556" s="146">
        <v>61.859304279088967</v>
      </c>
      <c r="G556" s="146">
        <v>3.5986845325484231</v>
      </c>
      <c r="H556" s="146">
        <v>-2.7491075992584229</v>
      </c>
      <c r="I556" s="146">
        <v>-3.9708239206829181</v>
      </c>
    </row>
    <row r="557" spans="1:9" x14ac:dyDescent="0.25">
      <c r="A557" s="146">
        <v>554</v>
      </c>
      <c r="B557" s="146">
        <v>13.685803735440039</v>
      </c>
      <c r="C557" s="146">
        <v>13.59808950758757</v>
      </c>
      <c r="D557" s="90"/>
      <c r="E557" s="146">
        <v>843.20712693601558</v>
      </c>
      <c r="F557" s="146">
        <v>61.896023333072662</v>
      </c>
      <c r="G557" s="146">
        <v>3.7289632594396882</v>
      </c>
      <c r="H557" s="146">
        <v>-2.7491075992584229</v>
      </c>
      <c r="I557" s="146">
        <v>-3.9708239206829181</v>
      </c>
    </row>
    <row r="558" spans="1:9" x14ac:dyDescent="0.25">
      <c r="A558" s="146">
        <v>555</v>
      </c>
      <c r="B558" s="146">
        <v>13.68770369201399</v>
      </c>
      <c r="C558" s="146">
        <v>13.48115495323545</v>
      </c>
      <c r="D558" s="90"/>
      <c r="E558" s="146">
        <v>843.32418669772176</v>
      </c>
      <c r="F558" s="146">
        <v>61.932742387056351</v>
      </c>
      <c r="G558" s="146">
        <v>3.4355588262660834</v>
      </c>
      <c r="H558" s="146">
        <v>-2.339812278747559</v>
      </c>
      <c r="I558" s="146">
        <v>-4.3801192411937819</v>
      </c>
    </row>
    <row r="559" spans="1:9" x14ac:dyDescent="0.25">
      <c r="A559" s="146">
        <v>556</v>
      </c>
      <c r="B559" s="146">
        <v>13.41915813641662</v>
      </c>
      <c r="C559" s="146">
        <v>13.46881280696822</v>
      </c>
      <c r="D559" s="90"/>
      <c r="E559" s="146">
        <v>826.77860919537022</v>
      </c>
      <c r="F559" s="146">
        <v>61.969461441040039</v>
      </c>
      <c r="G559" s="146">
        <v>3.1830486291752607</v>
      </c>
      <c r="H559" s="146">
        <v>-2.339812278747559</v>
      </c>
      <c r="I559" s="146">
        <v>-4.3801192411937819</v>
      </c>
    </row>
    <row r="560" spans="1:9" x14ac:dyDescent="0.25">
      <c r="A560" s="146">
        <v>557</v>
      </c>
      <c r="B560" s="146">
        <v>13.14905907369633</v>
      </c>
      <c r="C560" s="146">
        <v>13.30810105454883</v>
      </c>
      <c r="D560" s="90"/>
      <c r="E560" s="146">
        <v>810.1373173087477</v>
      </c>
      <c r="F560" s="146">
        <v>62.006180495023727</v>
      </c>
      <c r="G560" s="146">
        <v>2.1681391369110354</v>
      </c>
      <c r="H560" s="146">
        <v>-2.339812278747559</v>
      </c>
      <c r="I560" s="146">
        <v>-4.3801192411937819</v>
      </c>
    </row>
    <row r="561" spans="1:9" x14ac:dyDescent="0.25">
      <c r="A561" s="146">
        <v>558</v>
      </c>
      <c r="B561" s="146">
        <v>13.13408241622518</v>
      </c>
      <c r="C561" s="146">
        <v>13.23233602100979</v>
      </c>
      <c r="D561" s="90"/>
      <c r="E561" s="146">
        <v>809.21457834788907</v>
      </c>
      <c r="F561" s="146">
        <v>62.042899549007423</v>
      </c>
      <c r="G561" s="146">
        <v>2.2639902831692007</v>
      </c>
      <c r="H561" s="146">
        <v>-2.7491075992584229</v>
      </c>
      <c r="I561" s="146">
        <v>-3.9708239206829181</v>
      </c>
    </row>
    <row r="562" spans="1:9" x14ac:dyDescent="0.25">
      <c r="A562" s="146">
        <v>559</v>
      </c>
      <c r="B562" s="146">
        <v>14.57635011116901</v>
      </c>
      <c r="C562" s="146">
        <v>14.573638211868721</v>
      </c>
      <c r="D562" s="90"/>
      <c r="E562" s="146">
        <v>898.07530021963316</v>
      </c>
      <c r="F562" s="146">
        <v>62.075365662574768</v>
      </c>
      <c r="G562" s="146">
        <v>9.0524262995904685</v>
      </c>
      <c r="H562" s="146">
        <v>-3.0169353485107422</v>
      </c>
      <c r="I562" s="146">
        <v>-3.7029961714305979</v>
      </c>
    </row>
    <row r="563" spans="1:9" x14ac:dyDescent="0.25">
      <c r="A563" s="146">
        <v>560</v>
      </c>
      <c r="B563" s="146">
        <v>16.058551409375319</v>
      </c>
      <c r="C563" s="146">
        <v>16.054869611133469</v>
      </c>
      <c r="D563" s="90"/>
      <c r="E563" s="146">
        <v>989.39640363170099</v>
      </c>
      <c r="F563" s="146">
        <v>62.10783177614212</v>
      </c>
      <c r="G563" s="146">
        <v>8.3354076067991567</v>
      </c>
      <c r="H563" s="146">
        <v>-2.7491075992584229</v>
      </c>
      <c r="I563" s="146">
        <v>-3.9708239206829181</v>
      </c>
    </row>
    <row r="564" spans="1:9" x14ac:dyDescent="0.25">
      <c r="A564" s="146">
        <v>561</v>
      </c>
      <c r="B564" s="146">
        <v>16.85909464693556</v>
      </c>
      <c r="C564" s="146">
        <v>17.137368119129139</v>
      </c>
      <c r="D564" s="90"/>
      <c r="E564" s="146">
        <v>1038.7193207493281</v>
      </c>
      <c r="F564" s="146">
        <v>62.144003599882133</v>
      </c>
      <c r="G564" s="146">
        <v>7.0436769742253391</v>
      </c>
      <c r="H564" s="146">
        <v>-2.7491075992584229</v>
      </c>
      <c r="I564" s="146">
        <v>-3.9708239206829181</v>
      </c>
    </row>
    <row r="565" spans="1:9" x14ac:dyDescent="0.25">
      <c r="A565" s="146">
        <v>562</v>
      </c>
      <c r="B565" s="146">
        <v>17.296706584592119</v>
      </c>
      <c r="C565" s="146">
        <v>17.350547511705429</v>
      </c>
      <c r="D565" s="90"/>
      <c r="E565" s="146">
        <v>1065.6813839059671</v>
      </c>
      <c r="F565" s="146">
        <v>62.182386636734009</v>
      </c>
      <c r="G565" s="146">
        <v>4.9811793624676381</v>
      </c>
      <c r="H565" s="146">
        <v>-2.7491075992584229</v>
      </c>
      <c r="I565" s="146">
        <v>-3.9708239206829181</v>
      </c>
    </row>
    <row r="566" spans="1:9" x14ac:dyDescent="0.25">
      <c r="A566" s="146">
        <v>563</v>
      </c>
      <c r="B566" s="146">
        <v>17.168927652545811</v>
      </c>
      <c r="C566" s="146">
        <v>16.998751988377052</v>
      </c>
      <c r="D566" s="90"/>
      <c r="E566" s="146">
        <v>1057.80869273952</v>
      </c>
      <c r="F566" s="146">
        <v>62.220753788948059</v>
      </c>
      <c r="G566" s="146">
        <v>1.5164122170105869</v>
      </c>
      <c r="H566" s="146">
        <v>-14.277275085449221</v>
      </c>
      <c r="I566" s="146">
        <v>7.5573435655078782</v>
      </c>
    </row>
    <row r="567" spans="1:9" x14ac:dyDescent="0.25">
      <c r="A567" s="146">
        <v>564</v>
      </c>
      <c r="B567" s="146">
        <v>15.482423564321691</v>
      </c>
      <c r="C567" s="146">
        <v>15.66412635024135</v>
      </c>
      <c r="D567" s="90"/>
      <c r="E567" s="146">
        <v>953.90012483314422</v>
      </c>
      <c r="F567" s="146">
        <v>62.276013046503067</v>
      </c>
      <c r="G567" s="146">
        <v>0.78335039422166197</v>
      </c>
      <c r="H567" s="146">
        <v>-14.769613265991209</v>
      </c>
      <c r="I567" s="146">
        <v>8.0496817460498704</v>
      </c>
    </row>
    <row r="568" spans="1:9" x14ac:dyDescent="0.25">
      <c r="A568" s="146">
        <v>565</v>
      </c>
      <c r="B568" s="146">
        <v>13.67211081118475</v>
      </c>
      <c r="C568" s="146">
        <v>13.72442048164428</v>
      </c>
      <c r="D568" s="90"/>
      <c r="E568" s="146">
        <v>842.3634811009706</v>
      </c>
      <c r="F568" s="146">
        <v>62.32356932759285</v>
      </c>
      <c r="G568" s="146">
        <v>2.2873017406683704</v>
      </c>
      <c r="H568" s="146">
        <v>-15.734792709350589</v>
      </c>
      <c r="I568" s="146">
        <v>9.0148611894092454</v>
      </c>
    </row>
    <row r="569" spans="1:9" x14ac:dyDescent="0.25">
      <c r="A569" s="146">
        <v>566</v>
      </c>
      <c r="B569" s="146">
        <v>9.4010300357148928</v>
      </c>
      <c r="C569" s="146">
        <v>9.3912887284019266</v>
      </c>
      <c r="D569" s="90"/>
      <c r="E569" s="146">
        <v>800</v>
      </c>
      <c r="F569" s="146">
        <v>62.367419898509979</v>
      </c>
      <c r="G569" s="146">
        <v>2.2654901859726326</v>
      </c>
      <c r="H569" s="146">
        <v>-16.191818237304691</v>
      </c>
      <c r="I569" s="146">
        <v>9.471886717363347</v>
      </c>
    </row>
    <row r="570" spans="1:9" x14ac:dyDescent="0.25">
      <c r="A570" s="146">
        <v>567</v>
      </c>
      <c r="B570" s="146">
        <v>3.930124801226889</v>
      </c>
      <c r="C570" s="146">
        <v>3.918554809939633</v>
      </c>
      <c r="D570" s="90"/>
      <c r="E570" s="146">
        <v>800</v>
      </c>
      <c r="F570" s="146">
        <v>62.407038688659668</v>
      </c>
      <c r="G570" s="146">
        <v>2.2732793587233293</v>
      </c>
      <c r="H570" s="146">
        <v>-16.191818237304691</v>
      </c>
      <c r="I570" s="146">
        <v>9.471886717363347</v>
      </c>
    </row>
    <row r="571" spans="1:9" x14ac:dyDescent="0.25">
      <c r="A571" s="146">
        <v>568</v>
      </c>
      <c r="B571" s="146">
        <v>0.24847001484214079</v>
      </c>
      <c r="C571" s="146">
        <v>0.24781745897865051</v>
      </c>
      <c r="D571" s="90"/>
      <c r="E571" s="146">
        <v>800</v>
      </c>
      <c r="F571" s="146">
        <v>62.446657478809357</v>
      </c>
      <c r="G571" s="146">
        <v>2.2492090898849963</v>
      </c>
      <c r="H571" s="146">
        <v>-14.769613265991209</v>
      </c>
      <c r="I571" s="146">
        <v>8.0496817460498704</v>
      </c>
    </row>
    <row r="572" spans="1:9" x14ac:dyDescent="0.25">
      <c r="A572" s="146">
        <v>569</v>
      </c>
      <c r="B572" s="146">
        <v>3.9954656846296698E-2</v>
      </c>
      <c r="C572" s="146">
        <v>4.007457157955243E-2</v>
      </c>
      <c r="D572" s="90"/>
      <c r="E572" s="146">
        <v>800</v>
      </c>
      <c r="F572" s="146">
        <v>62.486276268959053</v>
      </c>
      <c r="G572" s="146">
        <v>2.2780551708374643</v>
      </c>
      <c r="H572" s="146">
        <v>-2.7491075992584229</v>
      </c>
      <c r="I572" s="146">
        <v>-3.9708239206829181</v>
      </c>
    </row>
    <row r="573" spans="1:9" x14ac:dyDescent="0.25">
      <c r="A573" s="146">
        <v>570</v>
      </c>
      <c r="B573" s="146">
        <v>3.1317954935311072E-3</v>
      </c>
      <c r="C573" s="146">
        <v>3.1465261669514849E-3</v>
      </c>
      <c r="D573" s="90"/>
      <c r="E573" s="146">
        <v>800</v>
      </c>
      <c r="F573" s="146">
        <v>62.525895059108727</v>
      </c>
      <c r="G573" s="146">
        <v>2.2869781502007087</v>
      </c>
      <c r="H573" s="146">
        <v>-2.1841037273406978</v>
      </c>
      <c r="I573" s="146">
        <v>-4.5358277926006423</v>
      </c>
    </row>
    <row r="574" spans="1:9" x14ac:dyDescent="0.25">
      <c r="A574" s="146">
        <v>571</v>
      </c>
      <c r="B574" s="146">
        <v>0</v>
      </c>
      <c r="C574" s="146">
        <v>0</v>
      </c>
      <c r="D574" s="90"/>
      <c r="E574" s="146">
        <v>0</v>
      </c>
      <c r="F574" s="146">
        <v>62.565513849258423</v>
      </c>
      <c r="G574" s="146">
        <v>0</v>
      </c>
      <c r="H574" s="146">
        <v>0</v>
      </c>
      <c r="I574" s="146">
        <v>-3.102948563693992</v>
      </c>
    </row>
    <row r="575" spans="1:9" x14ac:dyDescent="0.25">
      <c r="A575" s="146">
        <v>572</v>
      </c>
      <c r="B575" s="146">
        <v>0</v>
      </c>
      <c r="C575" s="146">
        <v>0</v>
      </c>
      <c r="D575" s="90"/>
      <c r="E575" s="146">
        <v>0</v>
      </c>
      <c r="F575" s="146">
        <v>62.601641565561287</v>
      </c>
      <c r="G575" s="146">
        <v>0</v>
      </c>
      <c r="H575" s="146">
        <v>0</v>
      </c>
      <c r="I575" s="146">
        <v>-3.102948563693992</v>
      </c>
    </row>
    <row r="576" spans="1:9" x14ac:dyDescent="0.25">
      <c r="A576" s="146">
        <v>573</v>
      </c>
      <c r="B576" s="146">
        <v>0</v>
      </c>
      <c r="C576" s="146">
        <v>0</v>
      </c>
      <c r="D576" s="90"/>
      <c r="E576" s="146">
        <v>0</v>
      </c>
      <c r="F576" s="146">
        <v>62.637769281864173</v>
      </c>
      <c r="G576" s="146">
        <v>0</v>
      </c>
      <c r="H576" s="146">
        <v>0</v>
      </c>
      <c r="I576" s="146">
        <v>-3.102948563693992</v>
      </c>
    </row>
    <row r="577" spans="1:9" x14ac:dyDescent="0.25">
      <c r="A577" s="146">
        <v>574</v>
      </c>
      <c r="B577" s="146">
        <v>0</v>
      </c>
      <c r="C577" s="146">
        <v>0</v>
      </c>
      <c r="D577" s="90"/>
      <c r="E577" s="146">
        <v>0</v>
      </c>
      <c r="F577" s="146">
        <v>62.673896998167038</v>
      </c>
      <c r="G577" s="146">
        <v>0</v>
      </c>
      <c r="H577" s="146">
        <v>0</v>
      </c>
      <c r="I577" s="146">
        <v>-3.102948563693992</v>
      </c>
    </row>
    <row r="578" spans="1:9" x14ac:dyDescent="0.25">
      <c r="A578" s="146">
        <v>575</v>
      </c>
      <c r="B578" s="146">
        <v>0</v>
      </c>
      <c r="C578" s="146">
        <v>0</v>
      </c>
      <c r="D578" s="90"/>
      <c r="E578" s="146">
        <v>0</v>
      </c>
      <c r="F578" s="146">
        <v>62.71002471446991</v>
      </c>
      <c r="G578" s="146">
        <v>0</v>
      </c>
      <c r="H578" s="146">
        <v>0</v>
      </c>
      <c r="I578" s="146">
        <v>-3.102948563693992</v>
      </c>
    </row>
    <row r="579" spans="1:9" x14ac:dyDescent="0.25">
      <c r="A579" s="146">
        <v>576</v>
      </c>
      <c r="B579" s="146">
        <v>0</v>
      </c>
      <c r="C579" s="146">
        <v>0</v>
      </c>
      <c r="D579" s="90"/>
      <c r="E579" s="146">
        <v>0</v>
      </c>
      <c r="F579" s="146">
        <v>62.746152430772781</v>
      </c>
      <c r="G579" s="146">
        <v>0</v>
      </c>
      <c r="H579" s="146">
        <v>0</v>
      </c>
      <c r="I579" s="146">
        <v>-3.102948563693992</v>
      </c>
    </row>
    <row r="580" spans="1:9" x14ac:dyDescent="0.25">
      <c r="A580" s="146">
        <v>577</v>
      </c>
      <c r="B580" s="146">
        <v>0</v>
      </c>
      <c r="C580" s="146">
        <v>0</v>
      </c>
      <c r="D580" s="90"/>
      <c r="E580" s="146">
        <v>0</v>
      </c>
      <c r="F580" s="146">
        <v>62.782280147075653</v>
      </c>
      <c r="G580" s="146">
        <v>0</v>
      </c>
      <c r="H580" s="146">
        <v>0</v>
      </c>
      <c r="I580" s="146">
        <v>-3.102948563693992</v>
      </c>
    </row>
    <row r="581" spans="1:9" x14ac:dyDescent="0.25">
      <c r="A581" s="146">
        <v>578</v>
      </c>
      <c r="B581" s="146">
        <v>0</v>
      </c>
      <c r="C581" s="146">
        <v>0</v>
      </c>
      <c r="D581" s="90"/>
      <c r="E581" s="146">
        <v>0</v>
      </c>
      <c r="F581" s="146">
        <v>62.818407863378518</v>
      </c>
      <c r="G581" s="146">
        <v>0</v>
      </c>
      <c r="H581" s="146">
        <v>0</v>
      </c>
      <c r="I581" s="146">
        <v>-3.102948563693992</v>
      </c>
    </row>
    <row r="582" spans="1:9" x14ac:dyDescent="0.25">
      <c r="A582" s="146">
        <v>579</v>
      </c>
      <c r="B582" s="146">
        <v>0</v>
      </c>
      <c r="C582" s="146">
        <v>0</v>
      </c>
      <c r="D582" s="90"/>
      <c r="E582" s="146">
        <v>0</v>
      </c>
      <c r="F582" s="146">
        <v>62.854535579681396</v>
      </c>
      <c r="G582" s="146">
        <v>0</v>
      </c>
      <c r="H582" s="146">
        <v>0</v>
      </c>
      <c r="I582" s="146">
        <v>-3.102948563693992</v>
      </c>
    </row>
    <row r="583" spans="1:9" x14ac:dyDescent="0.25">
      <c r="A583" s="146">
        <v>580</v>
      </c>
      <c r="B583" s="146">
        <v>0</v>
      </c>
      <c r="C583" s="146">
        <v>0</v>
      </c>
      <c r="D583" s="90"/>
      <c r="E583" s="146">
        <v>0</v>
      </c>
      <c r="F583" s="146">
        <v>62.890663295984268</v>
      </c>
      <c r="G583" s="146">
        <v>0</v>
      </c>
      <c r="H583" s="146">
        <v>0</v>
      </c>
      <c r="I583" s="146">
        <v>-3.102948563693992</v>
      </c>
    </row>
    <row r="584" spans="1:9" x14ac:dyDescent="0.25">
      <c r="A584" s="146">
        <v>581</v>
      </c>
      <c r="B584" s="146">
        <v>0</v>
      </c>
      <c r="C584" s="146">
        <v>0</v>
      </c>
      <c r="D584" s="90"/>
      <c r="E584" s="146">
        <v>0</v>
      </c>
      <c r="F584" s="146">
        <v>62.92679101228714</v>
      </c>
      <c r="G584" s="146">
        <v>0</v>
      </c>
      <c r="H584" s="146">
        <v>0</v>
      </c>
      <c r="I584" s="146">
        <v>-3.102948563693992</v>
      </c>
    </row>
    <row r="585" spans="1:9" x14ac:dyDescent="0.25">
      <c r="A585" s="146">
        <v>582</v>
      </c>
      <c r="B585" s="146">
        <v>0</v>
      </c>
      <c r="C585" s="146">
        <v>0</v>
      </c>
      <c r="D585" s="90"/>
      <c r="E585" s="146">
        <v>0</v>
      </c>
      <c r="F585" s="146">
        <v>62.962918728590012</v>
      </c>
      <c r="G585" s="146">
        <v>0</v>
      </c>
      <c r="H585" s="146">
        <v>0</v>
      </c>
      <c r="I585" s="146">
        <v>-3.102948563693992</v>
      </c>
    </row>
    <row r="586" spans="1:9" x14ac:dyDescent="0.25">
      <c r="A586" s="146">
        <v>583</v>
      </c>
      <c r="B586" s="146">
        <v>0</v>
      </c>
      <c r="C586" s="146">
        <v>0</v>
      </c>
      <c r="D586" s="90"/>
      <c r="E586" s="146">
        <v>0</v>
      </c>
      <c r="F586" s="146">
        <v>62.999046444892883</v>
      </c>
      <c r="G586" s="146">
        <v>0</v>
      </c>
      <c r="H586" s="146">
        <v>0</v>
      </c>
      <c r="I586" s="146">
        <v>-3.102948563693992</v>
      </c>
    </row>
    <row r="587" spans="1:9" x14ac:dyDescent="0.25">
      <c r="A587" s="146">
        <v>584</v>
      </c>
      <c r="B587" s="146">
        <v>0</v>
      </c>
      <c r="C587" s="146">
        <v>0</v>
      </c>
      <c r="D587" s="90"/>
      <c r="E587" s="146">
        <v>0</v>
      </c>
      <c r="F587" s="146">
        <v>63.035174161195762</v>
      </c>
      <c r="G587" s="146">
        <v>0</v>
      </c>
      <c r="H587" s="146">
        <v>0</v>
      </c>
      <c r="I587" s="146">
        <v>-3.102948563693992</v>
      </c>
    </row>
    <row r="588" spans="1:9" x14ac:dyDescent="0.25">
      <c r="A588" s="146">
        <v>585</v>
      </c>
      <c r="B588" s="146">
        <v>0</v>
      </c>
      <c r="C588" s="146">
        <v>0</v>
      </c>
      <c r="D588" s="90"/>
      <c r="E588" s="146">
        <v>0</v>
      </c>
      <c r="F588" s="146">
        <v>63.071301877498627</v>
      </c>
      <c r="G588" s="146">
        <v>0</v>
      </c>
      <c r="H588" s="146">
        <v>0</v>
      </c>
      <c r="I588" s="146">
        <v>-3.102948563693992</v>
      </c>
    </row>
    <row r="589" spans="1:9" x14ac:dyDescent="0.25">
      <c r="A589" s="146">
        <v>586</v>
      </c>
      <c r="B589" s="146">
        <v>0</v>
      </c>
      <c r="C589" s="146">
        <v>0</v>
      </c>
      <c r="D589" s="90"/>
      <c r="E589" s="146">
        <v>0</v>
      </c>
      <c r="F589" s="146">
        <v>63.107429593801498</v>
      </c>
      <c r="G589" s="146">
        <v>0</v>
      </c>
      <c r="H589" s="146">
        <v>0</v>
      </c>
      <c r="I589" s="146">
        <v>-3.102948563693992</v>
      </c>
    </row>
    <row r="590" spans="1:9" x14ac:dyDescent="0.25">
      <c r="A590" s="146">
        <v>587</v>
      </c>
      <c r="B590" s="146">
        <v>0</v>
      </c>
      <c r="C590" s="146">
        <v>0</v>
      </c>
      <c r="D590" s="90"/>
      <c r="E590" s="146">
        <v>0</v>
      </c>
      <c r="F590" s="146">
        <v>63.14355731010437</v>
      </c>
      <c r="G590" s="146">
        <v>0</v>
      </c>
      <c r="H590" s="146">
        <v>0</v>
      </c>
      <c r="I590" s="146">
        <v>-3.102948563693992</v>
      </c>
    </row>
    <row r="591" spans="1:9" x14ac:dyDescent="0.25">
      <c r="A591" s="146">
        <v>588</v>
      </c>
      <c r="B591" s="146">
        <v>0</v>
      </c>
      <c r="C591" s="146">
        <v>0</v>
      </c>
      <c r="D591" s="90"/>
      <c r="E591" s="146">
        <v>0</v>
      </c>
      <c r="F591" s="146">
        <v>63.180234283208847</v>
      </c>
      <c r="G591" s="146">
        <v>0</v>
      </c>
      <c r="H591" s="146">
        <v>0</v>
      </c>
      <c r="I591" s="146">
        <v>-3.102948563693992</v>
      </c>
    </row>
    <row r="592" spans="1:9" x14ac:dyDescent="0.25">
      <c r="A592" s="146">
        <v>589</v>
      </c>
      <c r="B592" s="146">
        <v>0</v>
      </c>
      <c r="C592" s="146">
        <v>0</v>
      </c>
      <c r="D592" s="90"/>
      <c r="E592" s="146">
        <v>0</v>
      </c>
      <c r="F592" s="146">
        <v>63.216911256313317</v>
      </c>
      <c r="G592" s="146">
        <v>0</v>
      </c>
      <c r="H592" s="146">
        <v>0</v>
      </c>
      <c r="I592" s="146">
        <v>-3.102948563693992</v>
      </c>
    </row>
    <row r="593" spans="1:9" x14ac:dyDescent="0.25">
      <c r="A593" s="146">
        <v>590</v>
      </c>
      <c r="B593" s="146">
        <v>0</v>
      </c>
      <c r="C593" s="146">
        <v>0</v>
      </c>
      <c r="D593" s="90"/>
      <c r="E593" s="146">
        <v>0</v>
      </c>
      <c r="F593" s="146">
        <v>63.254728376865387</v>
      </c>
      <c r="G593" s="146">
        <v>0</v>
      </c>
      <c r="H593" s="146">
        <v>0</v>
      </c>
      <c r="I593" s="146">
        <v>-3.102948563693992</v>
      </c>
    </row>
    <row r="594" spans="1:9" x14ac:dyDescent="0.25">
      <c r="A594" s="146">
        <v>591</v>
      </c>
      <c r="B594" s="146">
        <v>0</v>
      </c>
      <c r="C594" s="146">
        <v>0</v>
      </c>
      <c r="D594" s="90"/>
      <c r="E594" s="146">
        <v>0</v>
      </c>
      <c r="F594" s="146">
        <v>63.29254549741745</v>
      </c>
      <c r="G594" s="146">
        <v>0</v>
      </c>
      <c r="H594" s="146">
        <v>0</v>
      </c>
      <c r="I594" s="146">
        <v>-3.102948563693992</v>
      </c>
    </row>
    <row r="595" spans="1:9" x14ac:dyDescent="0.25">
      <c r="A595" s="146">
        <v>592</v>
      </c>
      <c r="B595" s="146">
        <v>0</v>
      </c>
      <c r="C595" s="146">
        <v>0</v>
      </c>
      <c r="D595" s="90"/>
      <c r="E595" s="146">
        <v>0</v>
      </c>
      <c r="F595" s="146">
        <v>63.330362617969513</v>
      </c>
      <c r="G595" s="146">
        <v>0</v>
      </c>
      <c r="H595" s="146">
        <v>0</v>
      </c>
      <c r="I595" s="146">
        <v>-3.102948563693992</v>
      </c>
    </row>
    <row r="596" spans="1:9" x14ac:dyDescent="0.25">
      <c r="A596" s="146">
        <v>593</v>
      </c>
      <c r="B596" s="146">
        <v>0</v>
      </c>
      <c r="C596" s="146">
        <v>0</v>
      </c>
      <c r="D596" s="90"/>
      <c r="E596" s="146">
        <v>0</v>
      </c>
      <c r="F596" s="146">
        <v>63.368179738521583</v>
      </c>
      <c r="G596" s="146">
        <v>0</v>
      </c>
      <c r="H596" s="146">
        <v>0</v>
      </c>
      <c r="I596" s="146">
        <v>-3.102948563693992</v>
      </c>
    </row>
    <row r="597" spans="1:9" x14ac:dyDescent="0.25">
      <c r="A597" s="146">
        <v>594</v>
      </c>
      <c r="B597" s="146">
        <v>0</v>
      </c>
      <c r="C597" s="146">
        <v>0</v>
      </c>
      <c r="D597" s="90"/>
      <c r="E597" s="146">
        <v>0</v>
      </c>
      <c r="F597" s="146">
        <v>63.405996859073639</v>
      </c>
      <c r="G597" s="146">
        <v>0</v>
      </c>
      <c r="H597" s="146">
        <v>0</v>
      </c>
      <c r="I597" s="146">
        <v>-3.102948563693992</v>
      </c>
    </row>
    <row r="598" spans="1:9" x14ac:dyDescent="0.25">
      <c r="A598" s="146">
        <v>595</v>
      </c>
      <c r="B598" s="146">
        <v>0</v>
      </c>
      <c r="C598" s="146">
        <v>0</v>
      </c>
      <c r="D598" s="90"/>
      <c r="E598" s="146">
        <v>0</v>
      </c>
      <c r="F598" s="146">
        <v>63.443813979625702</v>
      </c>
      <c r="G598" s="146">
        <v>0</v>
      </c>
      <c r="H598" s="146">
        <v>0</v>
      </c>
      <c r="I598" s="146">
        <v>-3.102948563693992</v>
      </c>
    </row>
    <row r="599" spans="1:9" x14ac:dyDescent="0.25">
      <c r="A599" s="146">
        <v>596</v>
      </c>
      <c r="B599" s="146">
        <v>0</v>
      </c>
      <c r="C599" s="146">
        <v>0</v>
      </c>
      <c r="D599" s="90"/>
      <c r="E599" s="146">
        <v>0</v>
      </c>
      <c r="F599" s="146">
        <v>63.481631100177758</v>
      </c>
      <c r="G599" s="146">
        <v>0</v>
      </c>
      <c r="H599" s="146">
        <v>0</v>
      </c>
      <c r="I599" s="146">
        <v>-3.102948563693992</v>
      </c>
    </row>
    <row r="600" spans="1:9" x14ac:dyDescent="0.25">
      <c r="A600" s="146">
        <v>597</v>
      </c>
      <c r="B600" s="146">
        <v>0</v>
      </c>
      <c r="C600" s="146">
        <v>0</v>
      </c>
      <c r="D600" s="90"/>
      <c r="E600" s="146">
        <v>0</v>
      </c>
      <c r="F600" s="146">
        <v>63.519448220729828</v>
      </c>
      <c r="G600" s="146">
        <v>0</v>
      </c>
      <c r="H600" s="146">
        <v>0</v>
      </c>
      <c r="I600" s="146">
        <v>-3.102948563693992</v>
      </c>
    </row>
    <row r="601" spans="1:9" x14ac:dyDescent="0.25">
      <c r="A601" s="146">
        <v>598</v>
      </c>
      <c r="B601" s="146">
        <v>0</v>
      </c>
      <c r="C601" s="146">
        <v>0</v>
      </c>
      <c r="D601" s="90"/>
      <c r="E601" s="146">
        <v>0</v>
      </c>
      <c r="F601" s="146">
        <v>63.557265341281891</v>
      </c>
      <c r="G601" s="146">
        <v>0</v>
      </c>
      <c r="H601" s="146">
        <v>0</v>
      </c>
      <c r="I601" s="146">
        <v>-3.102948563693992</v>
      </c>
    </row>
    <row r="602" spans="1:9" x14ac:dyDescent="0.25">
      <c r="A602" s="146">
        <v>599</v>
      </c>
      <c r="B602" s="146">
        <v>0</v>
      </c>
      <c r="C602" s="146">
        <v>0</v>
      </c>
      <c r="D602" s="90"/>
      <c r="E602" s="146">
        <v>0</v>
      </c>
      <c r="F602" s="146">
        <v>63.595082461833947</v>
      </c>
      <c r="G602" s="146">
        <v>0</v>
      </c>
      <c r="H602" s="146">
        <v>0</v>
      </c>
      <c r="I602" s="146">
        <v>-3.102948563693992</v>
      </c>
    </row>
    <row r="603" spans="1:9" x14ac:dyDescent="0.25">
      <c r="A603" s="146">
        <v>600</v>
      </c>
      <c r="B603" s="146">
        <v>0</v>
      </c>
      <c r="C603" s="146">
        <v>0</v>
      </c>
      <c r="D603" s="90"/>
      <c r="E603" s="146">
        <v>800</v>
      </c>
      <c r="F603" s="146">
        <v>63.632899582386017</v>
      </c>
      <c r="G603" s="146">
        <v>0</v>
      </c>
      <c r="H603" s="146">
        <v>-8.6676845550537109</v>
      </c>
      <c r="I603" s="146">
        <v>1.94775303511237</v>
      </c>
    </row>
    <row r="604" spans="1:9" x14ac:dyDescent="0.25">
      <c r="A604" s="146">
        <v>601</v>
      </c>
      <c r="B604" s="146">
        <v>0</v>
      </c>
      <c r="C604" s="146">
        <v>0</v>
      </c>
      <c r="D604" s="90"/>
      <c r="E604" s="146">
        <v>800</v>
      </c>
      <c r="F604" s="146">
        <v>63.674207776784897</v>
      </c>
      <c r="G604" s="146">
        <v>0</v>
      </c>
      <c r="H604" s="146">
        <v>-8.6676845550537109</v>
      </c>
      <c r="I604" s="146">
        <v>1.94775303511237</v>
      </c>
    </row>
    <row r="605" spans="1:9" x14ac:dyDescent="0.25">
      <c r="A605" s="146">
        <v>602</v>
      </c>
      <c r="B605" s="146">
        <v>0.26242013420386762</v>
      </c>
      <c r="C605" s="146">
        <v>0.25845831945833431</v>
      </c>
      <c r="D605" s="90"/>
      <c r="E605" s="146">
        <v>800</v>
      </c>
      <c r="F605" s="146">
        <v>63.715515971183777</v>
      </c>
      <c r="G605" s="146">
        <v>2.2673332289952928</v>
      </c>
      <c r="H605" s="146">
        <v>-8.6676845550537109</v>
      </c>
      <c r="I605" s="146">
        <v>1.94775303511237</v>
      </c>
    </row>
    <row r="606" spans="1:9" x14ac:dyDescent="0.25">
      <c r="A606" s="146">
        <v>603</v>
      </c>
      <c r="B606" s="146">
        <v>1.424045084484802</v>
      </c>
      <c r="C606" s="146">
        <v>1.4343718169494579</v>
      </c>
      <c r="D606" s="90"/>
      <c r="E606" s="146">
        <v>800</v>
      </c>
      <c r="F606" s="146">
        <v>63.756824165582657</v>
      </c>
      <c r="G606" s="146">
        <v>2.2668884041936468</v>
      </c>
      <c r="H606" s="146">
        <v>-8.9355125427246094</v>
      </c>
      <c r="I606" s="146">
        <v>2.2155810227832688</v>
      </c>
    </row>
    <row r="607" spans="1:9" x14ac:dyDescent="0.25">
      <c r="A607" s="146">
        <v>604</v>
      </c>
      <c r="B607" s="146">
        <v>4.6747456573355191</v>
      </c>
      <c r="C607" s="146">
        <v>4.6653776784439431</v>
      </c>
      <c r="D607" s="90"/>
      <c r="E607" s="146">
        <v>800</v>
      </c>
      <c r="F607" s="146">
        <v>63.798132359981537</v>
      </c>
      <c r="G607" s="146">
        <v>2.2542608838937062</v>
      </c>
      <c r="H607" s="146">
        <v>-20.258346557617191</v>
      </c>
      <c r="I607" s="146">
        <v>13.538415037675851</v>
      </c>
    </row>
    <row r="608" spans="1:9" x14ac:dyDescent="0.25">
      <c r="A608" s="146">
        <v>605</v>
      </c>
      <c r="B608" s="146">
        <v>8.9751303500720443</v>
      </c>
      <c r="C608" s="146">
        <v>8.893478740448364</v>
      </c>
      <c r="D608" s="90"/>
      <c r="E608" s="146">
        <v>1068.96569654065</v>
      </c>
      <c r="F608" s="146">
        <v>63.839440554380417</v>
      </c>
      <c r="G608" s="146">
        <v>11.671282194533701</v>
      </c>
      <c r="H608" s="146">
        <v>-20.258346557617191</v>
      </c>
      <c r="I608" s="146">
        <v>13.538415037675851</v>
      </c>
    </row>
    <row r="609" spans="1:9" x14ac:dyDescent="0.25">
      <c r="A609" s="146">
        <v>606</v>
      </c>
      <c r="B609" s="146">
        <v>13.05402245451044</v>
      </c>
      <c r="C609" s="146">
        <v>13.033152259369141</v>
      </c>
      <c r="D609" s="90"/>
      <c r="E609" s="146">
        <v>1554.774322094501</v>
      </c>
      <c r="F609" s="146">
        <v>63.904929161071777</v>
      </c>
      <c r="G609" s="146">
        <v>21.566316239560908</v>
      </c>
      <c r="H609" s="146">
        <v>-19.652301788330082</v>
      </c>
      <c r="I609" s="146">
        <v>12.932370268388739</v>
      </c>
    </row>
    <row r="610" spans="1:9" x14ac:dyDescent="0.25">
      <c r="A610" s="146">
        <v>607</v>
      </c>
      <c r="B610" s="146">
        <v>19.420665581681309</v>
      </c>
      <c r="C610" s="146">
        <v>19.466920887495441</v>
      </c>
      <c r="D610" s="90"/>
      <c r="E610" s="146">
        <v>1196.56659702611</v>
      </c>
      <c r="F610" s="146">
        <v>63.97546112537384</v>
      </c>
      <c r="G610" s="146">
        <v>28.09878077347085</v>
      </c>
      <c r="H610" s="146">
        <v>-14.33978939056396</v>
      </c>
      <c r="I610" s="146">
        <v>7.6198578706226243</v>
      </c>
    </row>
    <row r="611" spans="1:9" x14ac:dyDescent="0.25">
      <c r="A611" s="146">
        <v>608</v>
      </c>
      <c r="B611" s="146">
        <v>23.640850796158428</v>
      </c>
      <c r="C611" s="146">
        <v>23.80733353572942</v>
      </c>
      <c r="D611" s="90"/>
      <c r="E611" s="146">
        <v>1456.555585882865</v>
      </c>
      <c r="F611" s="146">
        <v>64.049095660448074</v>
      </c>
      <c r="G611" s="146">
        <v>36.54007519590899</v>
      </c>
      <c r="H611" s="146">
        <v>-14.33978939056396</v>
      </c>
      <c r="I611" s="146">
        <v>7.6198578706226243</v>
      </c>
    </row>
    <row r="612" spans="1:9" x14ac:dyDescent="0.25">
      <c r="A612" s="146">
        <v>609</v>
      </c>
      <c r="B612" s="146">
        <v>30.825825076722332</v>
      </c>
      <c r="C612" s="146">
        <v>30.756294542441498</v>
      </c>
      <c r="D612" s="90"/>
      <c r="E612" s="146">
        <v>1899.2348495445881</v>
      </c>
      <c r="F612" s="146">
        <v>64.122458130121231</v>
      </c>
      <c r="G612" s="146">
        <v>54.675164876817576</v>
      </c>
      <c r="H612" s="146">
        <v>-14.33978939056396</v>
      </c>
      <c r="I612" s="146">
        <v>7.6198578706226243</v>
      </c>
    </row>
    <row r="613" spans="1:9" x14ac:dyDescent="0.25">
      <c r="A613" s="146">
        <v>610</v>
      </c>
      <c r="B613" s="146">
        <v>35.65678319740902</v>
      </c>
      <c r="C613" s="146">
        <v>35.723346377349003</v>
      </c>
      <c r="D613" s="90"/>
      <c r="E613" s="146">
        <v>1374.8226886662851</v>
      </c>
      <c r="F613" s="146">
        <v>64.192260712385178</v>
      </c>
      <c r="G613" s="146">
        <v>32.847487923394198</v>
      </c>
      <c r="H613" s="146">
        <v>-23.91129112243652</v>
      </c>
      <c r="I613" s="146">
        <v>17.191359602495179</v>
      </c>
    </row>
    <row r="614" spans="1:9" x14ac:dyDescent="0.25">
      <c r="A614" s="146">
        <v>611</v>
      </c>
      <c r="B614" s="146">
        <v>38.140541084636418</v>
      </c>
      <c r="C614" s="146">
        <v>38.591717160896117</v>
      </c>
      <c r="D614" s="90"/>
      <c r="E614" s="146">
        <v>1470.563280488411</v>
      </c>
      <c r="F614" s="146">
        <v>64.273245304822922</v>
      </c>
      <c r="G614" s="146">
        <v>41.394008869805788</v>
      </c>
      <c r="H614" s="146">
        <v>-14.33978939056396</v>
      </c>
      <c r="I614" s="146">
        <v>7.6198578706226243</v>
      </c>
    </row>
    <row r="615" spans="1:9" x14ac:dyDescent="0.25">
      <c r="A615" s="146">
        <v>612</v>
      </c>
      <c r="B615" s="146">
        <v>43.096746329219677</v>
      </c>
      <c r="C615" s="146">
        <v>42.704596551858323</v>
      </c>
      <c r="D615" s="90"/>
      <c r="E615" s="146">
        <v>1224.77390265855</v>
      </c>
      <c r="F615" s="146">
        <v>64.344753593206406</v>
      </c>
      <c r="G615" s="146">
        <v>53.531206642894738</v>
      </c>
      <c r="H615" s="146">
        <v>-14.33978939056396</v>
      </c>
      <c r="I615" s="146">
        <v>7.6198578706226243</v>
      </c>
    </row>
    <row r="616" spans="1:9" x14ac:dyDescent="0.25">
      <c r="A616" s="146">
        <v>613</v>
      </c>
      <c r="B616" s="146">
        <v>46.482625474942992</v>
      </c>
      <c r="C616" s="146">
        <v>46.611325731813182</v>
      </c>
      <c r="D616" s="90"/>
      <c r="E616" s="146">
        <v>1320.9716262608031</v>
      </c>
      <c r="F616" s="146">
        <v>64.429196536540985</v>
      </c>
      <c r="G616" s="146">
        <v>32.214312222994458</v>
      </c>
      <c r="H616" s="146">
        <v>-3.0169353485107422</v>
      </c>
      <c r="I616" s="146">
        <v>-3.7029961714305979</v>
      </c>
    </row>
    <row r="617" spans="1:9" x14ac:dyDescent="0.25">
      <c r="A617" s="146">
        <v>614</v>
      </c>
      <c r="B617" s="146">
        <v>47.536878245046303</v>
      </c>
      <c r="C617" s="146">
        <v>47.679430111109532</v>
      </c>
      <c r="D617" s="90"/>
      <c r="E617" s="146">
        <v>1350.9320250546291</v>
      </c>
      <c r="F617" s="146">
        <v>64.51484152674675</v>
      </c>
      <c r="G617" s="146">
        <v>19.931417563769099</v>
      </c>
      <c r="H617" s="146">
        <v>-2.7491075992584229</v>
      </c>
      <c r="I617" s="146">
        <v>-3.9708239206829181</v>
      </c>
    </row>
    <row r="618" spans="1:9" x14ac:dyDescent="0.25">
      <c r="A618" s="146">
        <v>615</v>
      </c>
      <c r="B618" s="146">
        <v>48.304279653258639</v>
      </c>
      <c r="C618" s="146">
        <v>48.402679044291467</v>
      </c>
      <c r="D618" s="90"/>
      <c r="E618" s="146">
        <v>1372.740506736619</v>
      </c>
      <c r="F618" s="146">
        <v>64.598317205905914</v>
      </c>
      <c r="G618" s="146">
        <v>13.151859387650408</v>
      </c>
      <c r="H618" s="146">
        <v>-2.7491075992584229</v>
      </c>
      <c r="I618" s="146">
        <v>-3.9708239206829181</v>
      </c>
    </row>
    <row r="619" spans="1:9" x14ac:dyDescent="0.25">
      <c r="A619" s="146">
        <v>616</v>
      </c>
      <c r="B619" s="146">
        <v>48.713758944195853</v>
      </c>
      <c r="C619" s="146">
        <v>48.599552208564901</v>
      </c>
      <c r="D619" s="90"/>
      <c r="E619" s="146">
        <v>1384.377339194825</v>
      </c>
      <c r="F619" s="146">
        <v>64.679301798343658</v>
      </c>
      <c r="G619" s="146">
        <v>5.6624876492476739</v>
      </c>
      <c r="H619" s="146">
        <v>-2.7491075992584229</v>
      </c>
      <c r="I619" s="146">
        <v>-3.9708239206829181</v>
      </c>
    </row>
    <row r="620" spans="1:9" x14ac:dyDescent="0.25">
      <c r="A620" s="146">
        <v>617</v>
      </c>
      <c r="B620" s="146">
        <v>48.433556155254117</v>
      </c>
      <c r="C620" s="146">
        <v>48.081300337899833</v>
      </c>
      <c r="D620" s="90"/>
      <c r="E620" s="146">
        <v>1376.4143652877101</v>
      </c>
      <c r="F620" s="146">
        <v>64.760286390781403</v>
      </c>
      <c r="G620" s="146">
        <v>7.9089394756634714</v>
      </c>
      <c r="H620" s="146">
        <v>-8.3079147338867188</v>
      </c>
      <c r="I620" s="146">
        <v>1.587983213945378</v>
      </c>
    </row>
    <row r="621" spans="1:9" x14ac:dyDescent="0.25">
      <c r="A621" s="146">
        <v>618</v>
      </c>
      <c r="B621" s="146">
        <v>47.663030551515227</v>
      </c>
      <c r="C621" s="146">
        <v>47.749416750949337</v>
      </c>
      <c r="D621" s="90"/>
      <c r="E621" s="146">
        <v>1354.5170983100679</v>
      </c>
      <c r="F621" s="146">
        <v>64.841270983219147</v>
      </c>
      <c r="G621" s="146">
        <v>7.9583741140746103</v>
      </c>
      <c r="H621" s="146">
        <v>-2.339812278747559</v>
      </c>
      <c r="I621" s="146">
        <v>-4.3801192411937819</v>
      </c>
    </row>
    <row r="622" spans="1:9" x14ac:dyDescent="0.25">
      <c r="A622" s="146">
        <v>619</v>
      </c>
      <c r="B622" s="146">
        <v>47.702479416963087</v>
      </c>
      <c r="C622" s="146">
        <v>47.63250574428654</v>
      </c>
      <c r="D622" s="90"/>
      <c r="E622" s="146">
        <v>1355.638180250091</v>
      </c>
      <c r="F622" s="146">
        <v>64.924746662378311</v>
      </c>
      <c r="G622" s="146">
        <v>4.0452168754422431</v>
      </c>
      <c r="H622" s="146">
        <v>-2.339812278747559</v>
      </c>
      <c r="I622" s="146">
        <v>-4.3801192411937819</v>
      </c>
    </row>
    <row r="623" spans="1:9" x14ac:dyDescent="0.25">
      <c r="A623" s="146">
        <v>620</v>
      </c>
      <c r="B623" s="146">
        <v>46.646542322646937</v>
      </c>
      <c r="C623" s="146">
        <v>46.759382239089391</v>
      </c>
      <c r="D623" s="90"/>
      <c r="E623" s="146">
        <v>1325.629915302582</v>
      </c>
      <c r="F623" s="146">
        <v>65.008222341537476</v>
      </c>
      <c r="G623" s="146">
        <v>2.6987844733217821</v>
      </c>
      <c r="H623" s="146">
        <v>-8.8174552917480469</v>
      </c>
      <c r="I623" s="146">
        <v>2.0975237718067059</v>
      </c>
    </row>
    <row r="624" spans="1:9" x14ac:dyDescent="0.25">
      <c r="A624" s="146">
        <v>621</v>
      </c>
      <c r="B624" s="146">
        <v>45.836193339976496</v>
      </c>
      <c r="C624" s="146">
        <v>46.111890373112068</v>
      </c>
      <c r="D624" s="90"/>
      <c r="E624" s="146">
        <v>1302.6009232321151</v>
      </c>
      <c r="F624" s="146">
        <v>65.09169802069664</v>
      </c>
      <c r="G624" s="146">
        <v>3.0483443382139259</v>
      </c>
      <c r="H624" s="146">
        <v>-2.339812278747559</v>
      </c>
      <c r="I624" s="146">
        <v>-4.3801192411937819</v>
      </c>
    </row>
    <row r="625" spans="1:9" x14ac:dyDescent="0.25">
      <c r="A625" s="146">
        <v>622</v>
      </c>
      <c r="B625" s="146">
        <v>45.585250246565508</v>
      </c>
      <c r="C625" s="146">
        <v>45.513528644018599</v>
      </c>
      <c r="D625" s="90"/>
      <c r="E625" s="146">
        <v>1295.4694692142971</v>
      </c>
      <c r="F625" s="146">
        <v>65.177505970001221</v>
      </c>
      <c r="G625" s="146">
        <v>1.5196765619237766</v>
      </c>
      <c r="H625" s="146">
        <v>-22.002105712890621</v>
      </c>
      <c r="I625" s="146">
        <v>15.282174192949279</v>
      </c>
    </row>
    <row r="626" spans="1:9" x14ac:dyDescent="0.25">
      <c r="A626" s="146">
        <v>623</v>
      </c>
      <c r="B626" s="146">
        <v>43.755213822845768</v>
      </c>
      <c r="C626" s="146">
        <v>44.062306484807912</v>
      </c>
      <c r="D626" s="90"/>
      <c r="E626" s="146">
        <v>1243.4623769716111</v>
      </c>
      <c r="F626" s="146">
        <v>65.263313919305801</v>
      </c>
      <c r="G626" s="146">
        <v>1.7533110604691364</v>
      </c>
      <c r="H626" s="146">
        <v>-20.764034271240231</v>
      </c>
      <c r="I626" s="146">
        <v>14.04410275129889</v>
      </c>
    </row>
    <row r="627" spans="1:9" x14ac:dyDescent="0.25">
      <c r="A627" s="146">
        <v>624</v>
      </c>
      <c r="B627" s="146">
        <v>44.04839805660459</v>
      </c>
      <c r="C627" s="146">
        <v>43.455529177871597</v>
      </c>
      <c r="D627" s="90"/>
      <c r="E627" s="146">
        <v>1251.794265502115</v>
      </c>
      <c r="F627" s="146">
        <v>65.352607667446136</v>
      </c>
      <c r="G627" s="146">
        <v>6.167795103553213</v>
      </c>
      <c r="H627" s="146">
        <v>-2.7491075992584229</v>
      </c>
      <c r="I627" s="146">
        <v>-3.9708239206829181</v>
      </c>
    </row>
    <row r="628" spans="1:9" x14ac:dyDescent="0.25">
      <c r="A628" s="146">
        <v>625</v>
      </c>
      <c r="B628" s="146">
        <v>43.868979423480027</v>
      </c>
      <c r="C628" s="146">
        <v>43.527338740119433</v>
      </c>
      <c r="D628" s="90"/>
      <c r="E628" s="146">
        <v>1246.695437259124</v>
      </c>
      <c r="F628" s="146">
        <v>65.441901415586472</v>
      </c>
      <c r="G628" s="146">
        <v>9.038921494870138</v>
      </c>
      <c r="H628" s="146">
        <v>-2.339812278747559</v>
      </c>
      <c r="I628" s="146">
        <v>-4.3801192411937819</v>
      </c>
    </row>
    <row r="629" spans="1:9" x14ac:dyDescent="0.25">
      <c r="A629" s="146">
        <v>626</v>
      </c>
      <c r="B629" s="146">
        <v>43.890786704231203</v>
      </c>
      <c r="C629" s="146">
        <v>43.83535085679538</v>
      </c>
      <c r="D629" s="90"/>
      <c r="E629" s="146">
        <v>1247.315169875857</v>
      </c>
      <c r="F629" s="146">
        <v>65.531195163726807</v>
      </c>
      <c r="G629" s="146">
        <v>13.26740211526435</v>
      </c>
      <c r="H629" s="146">
        <v>-2.7491075992584229</v>
      </c>
      <c r="I629" s="146">
        <v>-3.9708239206829181</v>
      </c>
    </row>
    <row r="630" spans="1:9" x14ac:dyDescent="0.25">
      <c r="A630" s="146">
        <v>627</v>
      </c>
      <c r="B630" s="146">
        <v>44.864561729802091</v>
      </c>
      <c r="C630" s="146">
        <v>44.819475102023873</v>
      </c>
      <c r="D630" s="90"/>
      <c r="E630" s="146">
        <v>1274.9885029975831</v>
      </c>
      <c r="F630" s="146">
        <v>65.620488911867142</v>
      </c>
      <c r="G630" s="146">
        <v>17.36468567226709</v>
      </c>
      <c r="H630" s="146">
        <v>-2.7491075992584229</v>
      </c>
      <c r="I630" s="146">
        <v>-3.9708239206829181</v>
      </c>
    </row>
    <row r="631" spans="1:9" x14ac:dyDescent="0.25">
      <c r="A631" s="146">
        <v>628</v>
      </c>
      <c r="B631" s="146">
        <v>45.242031902447621</v>
      </c>
      <c r="C631" s="146">
        <v>45.407146637674487</v>
      </c>
      <c r="D631" s="90"/>
      <c r="E631" s="146">
        <v>1285.7156807920751</v>
      </c>
      <c r="F631" s="146">
        <v>65.706296861171722</v>
      </c>
      <c r="G631" s="146">
        <v>15.228391116508835</v>
      </c>
      <c r="H631" s="146">
        <v>-2.7491075992584229</v>
      </c>
      <c r="I631" s="146">
        <v>-3.9708239206829181</v>
      </c>
    </row>
    <row r="632" spans="1:9" x14ac:dyDescent="0.25">
      <c r="A632" s="146">
        <v>629</v>
      </c>
      <c r="B632" s="146">
        <v>45.898369391116709</v>
      </c>
      <c r="C632" s="146">
        <v>45.898809916178188</v>
      </c>
      <c r="D632" s="90"/>
      <c r="E632" s="146">
        <v>1304.367880209049</v>
      </c>
      <c r="F632" s="146">
        <v>65.792104810476303</v>
      </c>
      <c r="G632" s="146">
        <v>9.824237148811644</v>
      </c>
      <c r="H632" s="146">
        <v>-2.7491075992584229</v>
      </c>
      <c r="I632" s="146">
        <v>-3.9708239206829181</v>
      </c>
    </row>
    <row r="633" spans="1:9" x14ac:dyDescent="0.25">
      <c r="A633" s="146">
        <v>630</v>
      </c>
      <c r="B633" s="146">
        <v>46.17105803044813</v>
      </c>
      <c r="C633" s="146">
        <v>46.125151558671348</v>
      </c>
      <c r="D633" s="90"/>
      <c r="E633" s="146">
        <v>1312.117312425494</v>
      </c>
      <c r="F633" s="146">
        <v>65.875014424324036</v>
      </c>
      <c r="G633" s="146">
        <v>7.2590904313819316</v>
      </c>
      <c r="H633" s="146">
        <v>-2.339812278747559</v>
      </c>
      <c r="I633" s="146">
        <v>-4.3801192411937819</v>
      </c>
    </row>
    <row r="634" spans="1:9" x14ac:dyDescent="0.25">
      <c r="A634" s="146">
        <v>631</v>
      </c>
      <c r="B634" s="146">
        <v>45.722162254333377</v>
      </c>
      <c r="C634" s="146">
        <v>45.652046205236019</v>
      </c>
      <c r="D634" s="90"/>
      <c r="E634" s="146">
        <v>1299.360318229554</v>
      </c>
      <c r="F634" s="146">
        <v>65.957761079072952</v>
      </c>
      <c r="G634" s="146">
        <v>9.0287717446516211</v>
      </c>
      <c r="H634" s="146">
        <v>-2.5812196731567378</v>
      </c>
      <c r="I634" s="146">
        <v>-4.1387118467846022</v>
      </c>
    </row>
    <row r="635" spans="1:9" x14ac:dyDescent="0.25">
      <c r="A635" s="146">
        <v>632</v>
      </c>
      <c r="B635" s="146">
        <v>46.193779828964523</v>
      </c>
      <c r="C635" s="146">
        <v>45.558795017421659</v>
      </c>
      <c r="D635" s="90"/>
      <c r="E635" s="146">
        <v>1312.76303436635</v>
      </c>
      <c r="F635" s="146">
        <v>66.040670692920685</v>
      </c>
      <c r="G635" s="146">
        <v>12.421812207423377</v>
      </c>
      <c r="H635" s="146">
        <v>-2.7491075992584229</v>
      </c>
      <c r="I635" s="146">
        <v>-3.9708239206829181</v>
      </c>
    </row>
    <row r="636" spans="1:9" x14ac:dyDescent="0.25">
      <c r="A636" s="146">
        <v>633</v>
      </c>
      <c r="B636" s="146">
        <v>46.506738560045328</v>
      </c>
      <c r="C636" s="146">
        <v>46.907517528078792</v>
      </c>
      <c r="D636" s="90"/>
      <c r="E636" s="146">
        <v>1321.6568866331761</v>
      </c>
      <c r="F636" s="146">
        <v>66.123417347669601</v>
      </c>
      <c r="G636" s="146">
        <v>16.031509342536104</v>
      </c>
      <c r="H636" s="146">
        <v>-2.7491075992584229</v>
      </c>
      <c r="I636" s="146">
        <v>-3.9708239206829181</v>
      </c>
    </row>
    <row r="637" spans="1:9" x14ac:dyDescent="0.25">
      <c r="A637" s="146">
        <v>634</v>
      </c>
      <c r="B637" s="146">
        <v>47.047595434048098</v>
      </c>
      <c r="C637" s="146">
        <v>47.479679877451623</v>
      </c>
      <c r="D637" s="90"/>
      <c r="E637" s="146">
        <v>1337.027287446936</v>
      </c>
      <c r="F637" s="146">
        <v>66.206164002418518</v>
      </c>
      <c r="G637" s="146">
        <v>22.453973362160848</v>
      </c>
      <c r="H637" s="146">
        <v>-2.7491075992584229</v>
      </c>
      <c r="I637" s="146">
        <v>-3.9708239206829181</v>
      </c>
    </row>
    <row r="638" spans="1:9" x14ac:dyDescent="0.25">
      <c r="A638" s="146">
        <v>635</v>
      </c>
      <c r="B638" s="146">
        <v>48.980909325236411</v>
      </c>
      <c r="C638" s="146">
        <v>48.73351727116831</v>
      </c>
      <c r="D638" s="90"/>
      <c r="E638" s="146">
        <v>1391.969381806307</v>
      </c>
      <c r="F638" s="146">
        <v>66.286741346120834</v>
      </c>
      <c r="G638" s="146">
        <v>28.24975528263122</v>
      </c>
      <c r="H638" s="146">
        <v>-3.0169353485107422</v>
      </c>
      <c r="I638" s="146">
        <v>-3.7029961714305979</v>
      </c>
    </row>
    <row r="639" spans="1:9" x14ac:dyDescent="0.25">
      <c r="A639" s="146">
        <v>636</v>
      </c>
      <c r="B639" s="146">
        <v>51.063416754378842</v>
      </c>
      <c r="C639" s="146">
        <v>51.035674063857883</v>
      </c>
      <c r="D639" s="90"/>
      <c r="E639" s="146">
        <v>1177.310449276503</v>
      </c>
      <c r="F639" s="146">
        <v>66.36482760310173</v>
      </c>
      <c r="G639" s="146">
        <v>33.040609856356497</v>
      </c>
      <c r="H639" s="146">
        <v>-3.0169353485107422</v>
      </c>
      <c r="I639" s="146">
        <v>-3.7029961714305979</v>
      </c>
    </row>
    <row r="640" spans="1:9" x14ac:dyDescent="0.25">
      <c r="A640" s="146">
        <v>637</v>
      </c>
      <c r="B640" s="146">
        <v>52.562587764438739</v>
      </c>
      <c r="C640" s="146">
        <v>52.22892112250203</v>
      </c>
      <c r="D640" s="90"/>
      <c r="E640" s="146">
        <v>1211.8501413466629</v>
      </c>
      <c r="F640" s="146">
        <v>66.43264976143837</v>
      </c>
      <c r="G640" s="146">
        <v>23.34641054830848</v>
      </c>
      <c r="H640" s="146">
        <v>-2.7491075992584229</v>
      </c>
      <c r="I640" s="146">
        <v>-3.9708239206829181</v>
      </c>
    </row>
    <row r="641" spans="1:9" x14ac:dyDescent="0.25">
      <c r="A641" s="146">
        <v>638</v>
      </c>
      <c r="B641" s="146">
        <v>53.03122441907945</v>
      </c>
      <c r="C641" s="146">
        <v>52.809612245683503</v>
      </c>
      <c r="D641" s="90"/>
      <c r="E641" s="146">
        <v>1222.654734885926</v>
      </c>
      <c r="F641" s="146">
        <v>66.514194369316101</v>
      </c>
      <c r="G641" s="146">
        <v>10.796669736386372</v>
      </c>
      <c r="H641" s="146">
        <v>-2.7491075992584229</v>
      </c>
      <c r="I641" s="146">
        <v>-3.9708239206829181</v>
      </c>
    </row>
    <row r="642" spans="1:9" x14ac:dyDescent="0.25">
      <c r="A642" s="146">
        <v>639</v>
      </c>
      <c r="B642" s="146">
        <v>53.481030305904312</v>
      </c>
      <c r="C642" s="146">
        <v>53.23143614416184</v>
      </c>
      <c r="D642" s="90"/>
      <c r="E642" s="146">
        <v>1233.025178022594</v>
      </c>
      <c r="F642" s="146">
        <v>66.595738977193832</v>
      </c>
      <c r="G642" s="146">
        <v>13.093496328276405</v>
      </c>
      <c r="H642" s="146">
        <v>-2.339812278747559</v>
      </c>
      <c r="I642" s="146">
        <v>-4.3801192411937819</v>
      </c>
    </row>
    <row r="643" spans="1:9" x14ac:dyDescent="0.25">
      <c r="A643" s="146">
        <v>640</v>
      </c>
      <c r="B643" s="146">
        <v>52.81080579212859</v>
      </c>
      <c r="C643" s="146">
        <v>53.726183848960972</v>
      </c>
      <c r="D643" s="90"/>
      <c r="E643" s="146">
        <v>1217.5729009126269</v>
      </c>
      <c r="F643" s="146">
        <v>66.677283585071564</v>
      </c>
      <c r="G643" s="146">
        <v>10.046979678428512</v>
      </c>
      <c r="H643" s="146">
        <v>-2.1841037273406978</v>
      </c>
      <c r="I643" s="146">
        <v>-4.5358277926006423</v>
      </c>
    </row>
    <row r="644" spans="1:9" x14ac:dyDescent="0.25">
      <c r="A644" s="146">
        <v>641</v>
      </c>
      <c r="B644" s="146">
        <v>53.295326256491641</v>
      </c>
      <c r="C644" s="146">
        <v>53.422173272374863</v>
      </c>
      <c r="D644" s="90"/>
      <c r="E644" s="146">
        <v>1228.7437016322399</v>
      </c>
      <c r="F644" s="146">
        <v>66.758828192949295</v>
      </c>
      <c r="G644" s="146">
        <v>6.307884771676302</v>
      </c>
      <c r="H644" s="146">
        <v>-2.7491075992584229</v>
      </c>
      <c r="I644" s="146">
        <v>-3.9708239206829181</v>
      </c>
    </row>
    <row r="645" spans="1:9" x14ac:dyDescent="0.25">
      <c r="A645" s="146">
        <v>642</v>
      </c>
      <c r="B645" s="146">
        <v>52.939368037855473</v>
      </c>
      <c r="C645" s="146">
        <v>53.172455020441987</v>
      </c>
      <c r="D645" s="90"/>
      <c r="E645" s="146">
        <v>1220.5369516240221</v>
      </c>
      <c r="F645" s="146">
        <v>66.840372800827026</v>
      </c>
      <c r="G645" s="146">
        <v>8.5950286500870821</v>
      </c>
      <c r="H645" s="146">
        <v>-2.339812278747559</v>
      </c>
      <c r="I645" s="146">
        <v>-4.3801192411937819</v>
      </c>
    </row>
    <row r="646" spans="1:9" x14ac:dyDescent="0.25">
      <c r="A646" s="146">
        <v>643</v>
      </c>
      <c r="B646" s="146">
        <v>52.92220750167958</v>
      </c>
      <c r="C646" s="146">
        <v>52.415712227133639</v>
      </c>
      <c r="D646" s="90"/>
      <c r="E646" s="146">
        <v>1220.1413090372539</v>
      </c>
      <c r="F646" s="146">
        <v>66.921917408704758</v>
      </c>
      <c r="G646" s="146">
        <v>18.422465984433774</v>
      </c>
      <c r="H646" s="146">
        <v>-2.7491075992584229</v>
      </c>
      <c r="I646" s="146">
        <v>-3.9708239206829181</v>
      </c>
    </row>
    <row r="647" spans="1:9" x14ac:dyDescent="0.25">
      <c r="A647" s="146">
        <v>644</v>
      </c>
      <c r="B647" s="146">
        <v>53.950013916653077</v>
      </c>
      <c r="C647" s="146">
        <v>54.047943579120357</v>
      </c>
      <c r="D647" s="90"/>
      <c r="E647" s="146">
        <v>1243.8377707648351</v>
      </c>
      <c r="F647" s="146">
        <v>67.003462016582489</v>
      </c>
      <c r="G647" s="146">
        <v>23.654491506951082</v>
      </c>
      <c r="H647" s="146">
        <v>-8.0616416931152344</v>
      </c>
      <c r="I647" s="146">
        <v>1.3417101731738941</v>
      </c>
    </row>
    <row r="648" spans="1:9" x14ac:dyDescent="0.25">
      <c r="A648" s="146">
        <v>645</v>
      </c>
      <c r="B648" s="146">
        <v>54.846297892156223</v>
      </c>
      <c r="C648" s="146">
        <v>54.762129388918687</v>
      </c>
      <c r="D648" s="90"/>
      <c r="E648" s="146">
        <v>1264.501933405912</v>
      </c>
      <c r="F648" s="146">
        <v>67.089857429265976</v>
      </c>
      <c r="G648" s="146">
        <v>19.226543221734804</v>
      </c>
      <c r="H648" s="146">
        <v>-8.6676845550537109</v>
      </c>
      <c r="I648" s="146">
        <v>1.94775303511237</v>
      </c>
    </row>
    <row r="649" spans="1:9" x14ac:dyDescent="0.25">
      <c r="A649" s="146">
        <v>646</v>
      </c>
      <c r="B649" s="146">
        <v>54.889272297347958</v>
      </c>
      <c r="C649" s="146">
        <v>55.355955536170093</v>
      </c>
      <c r="D649" s="90"/>
      <c r="E649" s="146">
        <v>1265.4927244080459</v>
      </c>
      <c r="F649" s="146">
        <v>67.170987278223038</v>
      </c>
      <c r="G649" s="146">
        <v>17.090343934635587</v>
      </c>
      <c r="H649" s="146">
        <v>-8.0616416931152344</v>
      </c>
      <c r="I649" s="146">
        <v>1.3417101731738941</v>
      </c>
    </row>
    <row r="650" spans="1:9" x14ac:dyDescent="0.25">
      <c r="A650" s="146">
        <v>647</v>
      </c>
      <c r="B650" s="146">
        <v>56.223151788001573</v>
      </c>
      <c r="C650" s="146">
        <v>55.445156608982323</v>
      </c>
      <c r="D650" s="90"/>
      <c r="E650" s="146">
        <v>1296.2458154950421</v>
      </c>
      <c r="F650" s="146">
        <v>67.252117127180099</v>
      </c>
      <c r="G650" s="146">
        <v>15.387823775062614</v>
      </c>
      <c r="H650" s="146">
        <v>-2.7491075992584229</v>
      </c>
      <c r="I650" s="146">
        <v>-3.9708239206829181</v>
      </c>
    </row>
    <row r="651" spans="1:9" x14ac:dyDescent="0.25">
      <c r="A651" s="146">
        <v>648</v>
      </c>
      <c r="B651" s="146">
        <v>55.674983108936601</v>
      </c>
      <c r="C651" s="146">
        <v>56.139784819626037</v>
      </c>
      <c r="D651" s="90"/>
      <c r="E651" s="146">
        <v>1283.607581354368</v>
      </c>
      <c r="F651" s="146">
        <v>67.335026741027832</v>
      </c>
      <c r="G651" s="146">
        <v>14.993792510005974</v>
      </c>
      <c r="H651" s="146">
        <v>-7.6523427963256836</v>
      </c>
      <c r="I651" s="146">
        <v>0.93241127638434307</v>
      </c>
    </row>
    <row r="652" spans="1:9" x14ac:dyDescent="0.25">
      <c r="A652" s="146">
        <v>649</v>
      </c>
      <c r="B652" s="146">
        <v>56.137622901897153</v>
      </c>
      <c r="C652" s="146">
        <v>56.056683139760992</v>
      </c>
      <c r="D652" s="90"/>
      <c r="E652" s="146">
        <v>1294.2739150022551</v>
      </c>
      <c r="F652" s="146">
        <v>67.417936354875565</v>
      </c>
      <c r="G652" s="146">
        <v>16.363936662690417</v>
      </c>
      <c r="H652" s="146">
        <v>-8.6676845550537109</v>
      </c>
      <c r="I652" s="146">
        <v>1.94775303511237</v>
      </c>
    </row>
    <row r="653" spans="1:9" x14ac:dyDescent="0.25">
      <c r="A653" s="146">
        <v>650</v>
      </c>
      <c r="B653" s="146">
        <v>57.322248806960367</v>
      </c>
      <c r="C653" s="146">
        <v>56.828011725527233</v>
      </c>
      <c r="D653" s="90"/>
      <c r="E653" s="146">
        <v>1321.585908790069</v>
      </c>
      <c r="F653" s="146">
        <v>67.500845968723297</v>
      </c>
      <c r="G653" s="146">
        <v>17.025071604052624</v>
      </c>
      <c r="H653" s="146">
        <v>-8.0616416931152344</v>
      </c>
      <c r="I653" s="146">
        <v>1.3417101731738941</v>
      </c>
    </row>
    <row r="654" spans="1:9" x14ac:dyDescent="0.25">
      <c r="A654" s="146">
        <v>651</v>
      </c>
      <c r="B654" s="146">
        <v>56.960681367005442</v>
      </c>
      <c r="C654" s="146">
        <v>57.115763086753653</v>
      </c>
      <c r="D654" s="90"/>
      <c r="E654" s="146">
        <v>1313.249836084148</v>
      </c>
      <c r="F654" s="146">
        <v>67.583592623472214</v>
      </c>
      <c r="G654" s="146">
        <v>8.5493413120268329</v>
      </c>
      <c r="H654" s="146">
        <v>-2.339812278747559</v>
      </c>
      <c r="I654" s="146">
        <v>-4.3801192411937819</v>
      </c>
    </row>
    <row r="655" spans="1:9" x14ac:dyDescent="0.25">
      <c r="A655" s="146">
        <v>652</v>
      </c>
      <c r="B655" s="146">
        <v>56.60053185824674</v>
      </c>
      <c r="C655" s="146">
        <v>56.678153125320371</v>
      </c>
      <c r="D655" s="90"/>
      <c r="E655" s="146">
        <v>1304.9464543128561</v>
      </c>
      <c r="F655" s="146">
        <v>67.66633927822113</v>
      </c>
      <c r="G655" s="146">
        <v>1.9693912757449485</v>
      </c>
      <c r="H655" s="146">
        <v>-20.056686401367191</v>
      </c>
      <c r="I655" s="146">
        <v>13.336754881425851</v>
      </c>
    </row>
    <row r="656" spans="1:9" x14ac:dyDescent="0.25">
      <c r="A656" s="146">
        <v>653</v>
      </c>
      <c r="B656" s="146">
        <v>54.872489399581873</v>
      </c>
      <c r="C656" s="146">
        <v>55.013872182177003</v>
      </c>
      <c r="D656" s="90"/>
      <c r="E656" s="146">
        <v>1265.105788416211</v>
      </c>
      <c r="F656" s="146">
        <v>67.749248892068863</v>
      </c>
      <c r="G656" s="146">
        <v>0</v>
      </c>
      <c r="H656" s="146">
        <v>-16.65963172912598</v>
      </c>
      <c r="I656" s="146">
        <v>9.939700209184636</v>
      </c>
    </row>
    <row r="657" spans="1:9" x14ac:dyDescent="0.25">
      <c r="A657" s="146">
        <v>654</v>
      </c>
      <c r="B657" s="146">
        <v>52.937741205810021</v>
      </c>
      <c r="C657" s="146">
        <v>52.950407168443071</v>
      </c>
      <c r="D657" s="90"/>
      <c r="E657" s="146">
        <v>1220.499444402097</v>
      </c>
      <c r="F657" s="146">
        <v>67.830378741025925</v>
      </c>
      <c r="G657" s="146">
        <v>0</v>
      </c>
      <c r="H657" s="146">
        <v>-16.65963172912598</v>
      </c>
      <c r="I657" s="146">
        <v>9.939700209184636</v>
      </c>
    </row>
    <row r="658" spans="1:9" x14ac:dyDescent="0.25">
      <c r="A658" s="146">
        <v>655</v>
      </c>
      <c r="B658" s="146">
        <v>50.537023924076088</v>
      </c>
      <c r="C658" s="146">
        <v>49.903295717524458</v>
      </c>
      <c r="D658" s="90"/>
      <c r="E658" s="146">
        <v>800</v>
      </c>
      <c r="F658" s="146">
        <v>67.911923348903656</v>
      </c>
      <c r="G658" s="146">
        <v>0</v>
      </c>
      <c r="H658" s="146">
        <v>-17.377866744995121</v>
      </c>
      <c r="I658" s="146">
        <v>10.65793522505378</v>
      </c>
    </row>
    <row r="659" spans="1:9" x14ac:dyDescent="0.25">
      <c r="A659" s="146">
        <v>656</v>
      </c>
      <c r="B659" s="146">
        <v>47.571387767120683</v>
      </c>
      <c r="C659" s="146">
        <v>47.512696854218667</v>
      </c>
      <c r="D659" s="90"/>
      <c r="E659" s="146">
        <v>1761.1258305900269</v>
      </c>
      <c r="F659" s="146">
        <v>67.950333207845688</v>
      </c>
      <c r="G659" s="146">
        <v>0</v>
      </c>
      <c r="H659" s="146">
        <v>-15.96987342834473</v>
      </c>
      <c r="I659" s="146">
        <v>9.249941908403386</v>
      </c>
    </row>
    <row r="660" spans="1:9" x14ac:dyDescent="0.25">
      <c r="A660" s="146">
        <v>657</v>
      </c>
      <c r="B660" s="146">
        <v>44.996068252844722</v>
      </c>
      <c r="C660" s="146">
        <v>44.54350209214924</v>
      </c>
      <c r="D660" s="90"/>
      <c r="E660" s="146">
        <v>1734.8879658563069</v>
      </c>
      <c r="F660" s="146">
        <v>68.018187195062637</v>
      </c>
      <c r="G660" s="146">
        <v>0</v>
      </c>
      <c r="H660" s="146">
        <v>-17.628461837768551</v>
      </c>
      <c r="I660" s="146">
        <v>10.908530317827211</v>
      </c>
    </row>
    <row r="661" spans="1:9" x14ac:dyDescent="0.25">
      <c r="A661" s="146">
        <v>658</v>
      </c>
      <c r="B661" s="146">
        <v>40.802201509553541</v>
      </c>
      <c r="C661" s="146">
        <v>41.073478234068737</v>
      </c>
      <c r="D661" s="90"/>
      <c r="E661" s="146">
        <v>1573.187416767091</v>
      </c>
      <c r="F661" s="146">
        <v>68.086041182279587</v>
      </c>
      <c r="G661" s="146">
        <v>0</v>
      </c>
      <c r="H661" s="146">
        <v>-17.628461837768551</v>
      </c>
      <c r="I661" s="146">
        <v>10.908530317827211</v>
      </c>
    </row>
    <row r="662" spans="1:9" x14ac:dyDescent="0.25">
      <c r="A662" s="146">
        <v>659</v>
      </c>
      <c r="B662" s="146">
        <v>38.223207234828983</v>
      </c>
      <c r="C662" s="146">
        <v>37.537061868080059</v>
      </c>
      <c r="D662" s="90"/>
      <c r="E662" s="146">
        <v>1473.7505925074711</v>
      </c>
      <c r="F662" s="146">
        <v>68.153674811124802</v>
      </c>
      <c r="G662" s="146">
        <v>0</v>
      </c>
      <c r="H662" s="146">
        <v>-15.734792709350589</v>
      </c>
      <c r="I662" s="146">
        <v>9.0148611894092454</v>
      </c>
    </row>
    <row r="663" spans="1:9" x14ac:dyDescent="0.25">
      <c r="A663" s="146">
        <v>660</v>
      </c>
      <c r="B663" s="146">
        <v>35.247293677121647</v>
      </c>
      <c r="C663" s="146">
        <v>35.094113822126801</v>
      </c>
      <c r="D663" s="90"/>
      <c r="E663" s="146">
        <v>1359.0099758455101</v>
      </c>
      <c r="F663" s="146">
        <v>68.222284764051437</v>
      </c>
      <c r="G663" s="146">
        <v>0</v>
      </c>
      <c r="H663" s="146">
        <v>-14.40632915496826</v>
      </c>
      <c r="I663" s="146">
        <v>7.6863976350269212</v>
      </c>
    </row>
    <row r="664" spans="1:9" x14ac:dyDescent="0.25">
      <c r="A664" s="146">
        <v>661</v>
      </c>
      <c r="B664" s="146">
        <v>32.789450103951488</v>
      </c>
      <c r="C664" s="146">
        <v>32.730455804378053</v>
      </c>
      <c r="D664" s="90"/>
      <c r="E664" s="146">
        <v>1264.2442906952169</v>
      </c>
      <c r="F664" s="146">
        <v>68.302862107753754</v>
      </c>
      <c r="G664" s="146">
        <v>0</v>
      </c>
      <c r="H664" s="146">
        <v>-17.628461837768551</v>
      </c>
      <c r="I664" s="146">
        <v>10.908530317827211</v>
      </c>
    </row>
    <row r="665" spans="1:9" x14ac:dyDescent="0.25">
      <c r="A665" s="146">
        <v>662</v>
      </c>
      <c r="B665" s="146">
        <v>27.580985172200371</v>
      </c>
      <c r="C665" s="146">
        <v>27.563474973665301</v>
      </c>
      <c r="D665" s="90"/>
      <c r="E665" s="146">
        <v>1699.3143928326369</v>
      </c>
      <c r="F665" s="146">
        <v>68.383991956710815</v>
      </c>
      <c r="G665" s="146">
        <v>0</v>
      </c>
      <c r="H665" s="146">
        <v>-16.191818237304691</v>
      </c>
      <c r="I665" s="146">
        <v>9.471886717363347</v>
      </c>
    </row>
    <row r="666" spans="1:9" x14ac:dyDescent="0.25">
      <c r="A666" s="146">
        <v>663</v>
      </c>
      <c r="B666" s="146">
        <v>23.428960031035089</v>
      </c>
      <c r="C666" s="146">
        <v>23.26535290409365</v>
      </c>
      <c r="D666" s="90"/>
      <c r="E666" s="146">
        <v>1443.5006125150051</v>
      </c>
      <c r="F666" s="146">
        <v>68.451845943927765</v>
      </c>
      <c r="G666" s="146">
        <v>0</v>
      </c>
      <c r="H666" s="146">
        <v>-11.11606025695801</v>
      </c>
      <c r="I666" s="146">
        <v>4.3961287370166673</v>
      </c>
    </row>
    <row r="667" spans="1:9" x14ac:dyDescent="0.25">
      <c r="A667" s="146">
        <v>664</v>
      </c>
      <c r="B667" s="146">
        <v>17.97563963648609</v>
      </c>
      <c r="C667" s="146">
        <v>18.168270470088331</v>
      </c>
      <c r="D667" s="90"/>
      <c r="E667" s="146">
        <v>1107.5116774814139</v>
      </c>
      <c r="F667" s="146">
        <v>68.522310078144073</v>
      </c>
      <c r="G667" s="146">
        <v>0</v>
      </c>
      <c r="H667" s="146">
        <v>-16.191818237304691</v>
      </c>
      <c r="I667" s="146">
        <v>9.471886717363347</v>
      </c>
    </row>
    <row r="668" spans="1:9" x14ac:dyDescent="0.25">
      <c r="A668" s="146">
        <v>665</v>
      </c>
      <c r="B668" s="146">
        <v>13.811280616536729</v>
      </c>
      <c r="C668" s="146">
        <v>13.76060717615314</v>
      </c>
      <c r="D668" s="90"/>
      <c r="E668" s="146">
        <v>850.93798457884861</v>
      </c>
      <c r="F668" s="146">
        <v>68.58969634771347</v>
      </c>
      <c r="G668" s="146">
        <v>6.2390018695799764E-2</v>
      </c>
      <c r="H668" s="146">
        <v>-18.175662994384769</v>
      </c>
      <c r="I668" s="146">
        <v>11.45573147444343</v>
      </c>
    </row>
    <row r="669" spans="1:9" x14ac:dyDescent="0.25">
      <c r="A669" s="146">
        <v>666</v>
      </c>
      <c r="B669" s="146">
        <v>12.55020629589831</v>
      </c>
      <c r="C669" s="146">
        <v>12.580300375550751</v>
      </c>
      <c r="D669" s="90"/>
      <c r="E669" s="146">
        <v>800</v>
      </c>
      <c r="F669" s="146">
        <v>68.632337987422943</v>
      </c>
      <c r="G669" s="146">
        <v>2.2675838265395258</v>
      </c>
      <c r="H669" s="146">
        <v>-4.6249737739562988</v>
      </c>
      <c r="I669" s="146">
        <v>-2.0949577459850421</v>
      </c>
    </row>
    <row r="670" spans="1:9" x14ac:dyDescent="0.25">
      <c r="A670" s="146">
        <v>667</v>
      </c>
      <c r="B670" s="146">
        <v>13.01152374652583</v>
      </c>
      <c r="C670" s="146">
        <v>13.159318150400351</v>
      </c>
      <c r="D670" s="90"/>
      <c r="E670" s="146">
        <v>801.66351698854237</v>
      </c>
      <c r="F670" s="146">
        <v>68.670747846364975</v>
      </c>
      <c r="G670" s="146">
        <v>2.2625719569476623</v>
      </c>
      <c r="H670" s="146">
        <v>-4.266822338104248</v>
      </c>
      <c r="I670" s="146">
        <v>-2.453109181837092</v>
      </c>
    </row>
    <row r="671" spans="1:9" x14ac:dyDescent="0.25">
      <c r="A671" s="146">
        <v>668</v>
      </c>
      <c r="B671" s="146">
        <v>13.95897844864113</v>
      </c>
      <c r="C671" s="146">
        <v>13.729678916374549</v>
      </c>
      <c r="D671" s="90"/>
      <c r="E671" s="146">
        <v>860.03791521287667</v>
      </c>
      <c r="F671" s="146">
        <v>68.709157705307007</v>
      </c>
      <c r="G671" s="146">
        <v>8.9727166629763282</v>
      </c>
      <c r="H671" s="146">
        <v>-4.5346498489379883</v>
      </c>
      <c r="I671" s="146">
        <v>-2.1852816710033518</v>
      </c>
    </row>
    <row r="672" spans="1:9" x14ac:dyDescent="0.25">
      <c r="A672" s="146">
        <v>669</v>
      </c>
      <c r="B672" s="146">
        <v>17.248989819031689</v>
      </c>
      <c r="C672" s="146">
        <v>17.148369314475449</v>
      </c>
      <c r="D672" s="90"/>
      <c r="E672" s="146">
        <v>1062.741467656057</v>
      </c>
      <c r="F672" s="146">
        <v>68.751799345016479</v>
      </c>
      <c r="G672" s="146">
        <v>20.211494244364644</v>
      </c>
      <c r="H672" s="146">
        <v>-5.3306589126586914</v>
      </c>
      <c r="I672" s="146">
        <v>-1.3892726072826489</v>
      </c>
    </row>
    <row r="673" spans="1:9" x14ac:dyDescent="0.25">
      <c r="A673" s="146">
        <v>670</v>
      </c>
      <c r="B673" s="146">
        <v>22.020199330163511</v>
      </c>
      <c r="C673" s="146">
        <v>22.034204954284121</v>
      </c>
      <c r="D673" s="90"/>
      <c r="E673" s="146">
        <v>1356.7043171650851</v>
      </c>
      <c r="F673" s="146">
        <v>68.801683008670807</v>
      </c>
      <c r="G673" s="146">
        <v>35.088353577144247</v>
      </c>
      <c r="H673" s="146">
        <v>-5.3306589126586914</v>
      </c>
      <c r="I673" s="146">
        <v>-1.3892726072826489</v>
      </c>
    </row>
    <row r="674" spans="1:9" x14ac:dyDescent="0.25">
      <c r="A674" s="146">
        <v>671</v>
      </c>
      <c r="B674" s="146">
        <v>28.137599961517399</v>
      </c>
      <c r="C674" s="146">
        <v>27.713390874163512</v>
      </c>
      <c r="D674" s="90"/>
      <c r="E674" s="146">
        <v>1733.608436966467</v>
      </c>
      <c r="F674" s="146">
        <v>68.882260352373123</v>
      </c>
      <c r="G674" s="146">
        <v>35.038785734785989</v>
      </c>
      <c r="H674" s="146">
        <v>-5.3306589126586914</v>
      </c>
      <c r="I674" s="146">
        <v>-1.3892726072826489</v>
      </c>
    </row>
    <row r="675" spans="1:9" x14ac:dyDescent="0.25">
      <c r="A675" s="146">
        <v>672</v>
      </c>
      <c r="B675" s="146">
        <v>30.52430961911708</v>
      </c>
      <c r="C675" s="146">
        <v>30.895315395551361</v>
      </c>
      <c r="D675" s="90"/>
      <c r="E675" s="146">
        <v>1176.932806465496</v>
      </c>
      <c r="F675" s="146">
        <v>68.950114339590073</v>
      </c>
      <c r="G675" s="146">
        <v>20.259240415487366</v>
      </c>
      <c r="H675" s="146">
        <v>-4.5346498489379883</v>
      </c>
      <c r="I675" s="146">
        <v>-2.1852816710033518</v>
      </c>
    </row>
    <row r="676" spans="1:9" x14ac:dyDescent="0.25">
      <c r="A676" s="146">
        <v>673</v>
      </c>
      <c r="B676" s="146">
        <v>33.178657357259382</v>
      </c>
      <c r="C676" s="146">
        <v>32.99689845497273</v>
      </c>
      <c r="D676" s="90"/>
      <c r="E676" s="146">
        <v>1279.250734729251</v>
      </c>
      <c r="F676" s="146">
        <v>69.017936497926712</v>
      </c>
      <c r="G676" s="146">
        <v>21.873726027993957</v>
      </c>
      <c r="H676" s="146">
        <v>-4.5346498489379883</v>
      </c>
      <c r="I676" s="146">
        <v>-2.1852816710033518</v>
      </c>
    </row>
    <row r="677" spans="1:9" x14ac:dyDescent="0.25">
      <c r="A677" s="146">
        <v>674</v>
      </c>
      <c r="B677" s="146">
        <v>34.912483686157067</v>
      </c>
      <c r="C677" s="146">
        <v>35.139016394905248</v>
      </c>
      <c r="D677" s="90"/>
      <c r="E677" s="146">
        <v>1346.1008963030729</v>
      </c>
      <c r="F677" s="146">
        <v>69.100846111774445</v>
      </c>
      <c r="G677" s="146">
        <v>22.759344178733578</v>
      </c>
      <c r="H677" s="146">
        <v>-4.5346498489379883</v>
      </c>
      <c r="I677" s="146">
        <v>-2.1852816710033518</v>
      </c>
    </row>
    <row r="678" spans="1:9" x14ac:dyDescent="0.25">
      <c r="A678" s="146">
        <v>675</v>
      </c>
      <c r="B678" s="146">
        <v>37.466203503040653</v>
      </c>
      <c r="C678" s="146">
        <v>36.866708883823833</v>
      </c>
      <c r="D678" s="90"/>
      <c r="E678" s="146">
        <v>1444.5632275802061</v>
      </c>
      <c r="F678" s="146">
        <v>69.181423455476761</v>
      </c>
      <c r="G678" s="146">
        <v>24.030705031163183</v>
      </c>
      <c r="H678" s="146">
        <v>-5.4578046798706046</v>
      </c>
      <c r="I678" s="146">
        <v>-1.2621268400707351</v>
      </c>
    </row>
    <row r="679" spans="1:9" x14ac:dyDescent="0.25">
      <c r="A679" s="146">
        <v>676</v>
      </c>
      <c r="B679" s="146">
        <v>39.330562264451068</v>
      </c>
      <c r="C679" s="146">
        <v>39.161038584352838</v>
      </c>
      <c r="D679" s="90"/>
      <c r="E679" s="146">
        <v>1516.4462543601121</v>
      </c>
      <c r="F679" s="146">
        <v>69.249299913644791</v>
      </c>
      <c r="G679" s="146">
        <v>23.598353683046923</v>
      </c>
      <c r="H679" s="146">
        <v>-2.7491075992584229</v>
      </c>
      <c r="I679" s="146">
        <v>-3.9708239206829181</v>
      </c>
    </row>
    <row r="680" spans="1:9" x14ac:dyDescent="0.25">
      <c r="A680" s="146">
        <v>677</v>
      </c>
      <c r="B680" s="146">
        <v>40.414229750159677</v>
      </c>
      <c r="C680" s="146">
        <v>40.813194676352921</v>
      </c>
      <c r="D680" s="90"/>
      <c r="E680" s="146">
        <v>1558.228608973435</v>
      </c>
      <c r="F680" s="146">
        <v>69.313004195690155</v>
      </c>
      <c r="G680" s="146">
        <v>15.767739423220645</v>
      </c>
      <c r="H680" s="146">
        <v>-2.7491075992584229</v>
      </c>
      <c r="I680" s="146">
        <v>-3.9708239206829181</v>
      </c>
    </row>
    <row r="681" spans="1:9" x14ac:dyDescent="0.25">
      <c r="A681" s="146">
        <v>678</v>
      </c>
      <c r="B681" s="146">
        <v>40.226597371539313</v>
      </c>
      <c r="C681" s="146">
        <v>40.448892192255663</v>
      </c>
      <c r="D681" s="90"/>
      <c r="E681" s="146">
        <v>1550.994173425772</v>
      </c>
      <c r="F681" s="146">
        <v>69.376708477735519</v>
      </c>
      <c r="G681" s="146">
        <v>5.0266377587057436</v>
      </c>
      <c r="H681" s="146">
        <v>-8.3079147338867188</v>
      </c>
      <c r="I681" s="146">
        <v>1.587983213945378</v>
      </c>
    </row>
    <row r="682" spans="1:9" x14ac:dyDescent="0.25">
      <c r="A682" s="146">
        <v>679</v>
      </c>
      <c r="B682" s="146">
        <v>39.311220204418213</v>
      </c>
      <c r="C682" s="146">
        <v>39.636483128793657</v>
      </c>
      <c r="D682" s="90"/>
      <c r="E682" s="146">
        <v>1515.7004934861329</v>
      </c>
      <c r="F682" s="146">
        <v>69.440412759780884</v>
      </c>
      <c r="G682" s="146">
        <v>0</v>
      </c>
      <c r="H682" s="146">
        <v>-8.3079147338867188</v>
      </c>
      <c r="I682" s="146">
        <v>1.587983213945378</v>
      </c>
    </row>
    <row r="683" spans="1:9" x14ac:dyDescent="0.25">
      <c r="A683" s="146">
        <v>680</v>
      </c>
      <c r="B683" s="146">
        <v>38.031801660251723</v>
      </c>
      <c r="C683" s="146">
        <v>37.818467429587052</v>
      </c>
      <c r="D683" s="90"/>
      <c r="E683" s="146">
        <v>1466.37067597641</v>
      </c>
      <c r="F683" s="146">
        <v>69.504117041826248</v>
      </c>
      <c r="G683" s="146">
        <v>0</v>
      </c>
      <c r="H683" s="146">
        <v>-15.734792709350589</v>
      </c>
      <c r="I683" s="146">
        <v>9.0148611894092454</v>
      </c>
    </row>
    <row r="684" spans="1:9" x14ac:dyDescent="0.25">
      <c r="A684" s="146">
        <v>681</v>
      </c>
      <c r="B684" s="146">
        <v>33.873751708158117</v>
      </c>
      <c r="C684" s="146">
        <v>33.793189945519103</v>
      </c>
      <c r="D684" s="90"/>
      <c r="E684" s="146">
        <v>1306.05109465698</v>
      </c>
      <c r="F684" s="146">
        <v>69.568797647953033</v>
      </c>
      <c r="G684" s="146">
        <v>0</v>
      </c>
      <c r="H684" s="146">
        <v>-12.74710273742676</v>
      </c>
      <c r="I684" s="146">
        <v>6.0271712174854173</v>
      </c>
    </row>
    <row r="685" spans="1:9" x14ac:dyDescent="0.25">
      <c r="A685" s="146">
        <v>682</v>
      </c>
      <c r="B685" s="146">
        <v>29.143038552747651</v>
      </c>
      <c r="C685" s="146">
        <v>29.225879559630979</v>
      </c>
      <c r="D685" s="90"/>
      <c r="E685" s="146">
        <v>1795.5553274970141</v>
      </c>
      <c r="F685" s="146">
        <v>69.647777915000916</v>
      </c>
      <c r="G685" s="146">
        <v>0</v>
      </c>
      <c r="H685" s="146">
        <v>-15.187961578369141</v>
      </c>
      <c r="I685" s="146">
        <v>8.4680300584278001</v>
      </c>
    </row>
    <row r="686" spans="1:9" x14ac:dyDescent="0.25">
      <c r="A686" s="146">
        <v>683</v>
      </c>
      <c r="B686" s="146">
        <v>24.44951907907889</v>
      </c>
      <c r="C686" s="146">
        <v>24.266245106288199</v>
      </c>
      <c r="D686" s="90"/>
      <c r="E686" s="146">
        <v>1506.379101744041</v>
      </c>
      <c r="F686" s="146">
        <v>69.711702555418015</v>
      </c>
      <c r="G686" s="146">
        <v>0</v>
      </c>
      <c r="H686" s="146">
        <v>-20.0693359375</v>
      </c>
      <c r="I686" s="146">
        <v>13.349404417558659</v>
      </c>
    </row>
    <row r="687" spans="1:9" x14ac:dyDescent="0.25">
      <c r="A687" s="146">
        <v>684</v>
      </c>
      <c r="B687" s="146">
        <v>20.93756767357684</v>
      </c>
      <c r="C687" s="146">
        <v>20.849958663449851</v>
      </c>
      <c r="D687" s="90"/>
      <c r="E687" s="146">
        <v>1290.0014222290381</v>
      </c>
      <c r="F687" s="146">
        <v>69.7763831615448</v>
      </c>
      <c r="G687" s="146">
        <v>0</v>
      </c>
      <c r="H687" s="146">
        <v>-18.175662994384769</v>
      </c>
      <c r="I687" s="146">
        <v>11.45573147444343</v>
      </c>
    </row>
    <row r="688" spans="1:9" x14ac:dyDescent="0.25">
      <c r="A688" s="146">
        <v>685</v>
      </c>
      <c r="B688" s="146">
        <v>19.146532654335029</v>
      </c>
      <c r="C688" s="146">
        <v>19.091708826133701</v>
      </c>
      <c r="D688" s="90"/>
      <c r="E688" s="146">
        <v>1179.6525145572209</v>
      </c>
      <c r="F688" s="146">
        <v>69.855363428592682</v>
      </c>
      <c r="G688" s="146">
        <v>1.8023471809666567</v>
      </c>
      <c r="H688" s="146">
        <v>-9.1804389953613281</v>
      </c>
      <c r="I688" s="146">
        <v>2.460507475419988</v>
      </c>
    </row>
    <row r="689" spans="1:9" x14ac:dyDescent="0.25">
      <c r="A689" s="146">
        <v>686</v>
      </c>
      <c r="B689" s="146">
        <v>19.507830321714678</v>
      </c>
      <c r="C689" s="146">
        <v>19.334159474372679</v>
      </c>
      <c r="D689" s="90"/>
      <c r="E689" s="146">
        <v>1201.912717463023</v>
      </c>
      <c r="F689" s="146">
        <v>69.919256240129471</v>
      </c>
      <c r="G689" s="146">
        <v>11.250852420977321</v>
      </c>
      <c r="H689" s="146">
        <v>-4.5879721641540527</v>
      </c>
      <c r="I689" s="146">
        <v>-2.1319593557872878</v>
      </c>
    </row>
    <row r="690" spans="1:9" x14ac:dyDescent="0.25">
      <c r="A690" s="146">
        <v>687</v>
      </c>
      <c r="B690" s="146">
        <v>21.86060130134139</v>
      </c>
      <c r="C690" s="146">
        <v>21.50907764962216</v>
      </c>
      <c r="D690" s="90"/>
      <c r="E690" s="146">
        <v>1346.8711938827989</v>
      </c>
      <c r="F690" s="146">
        <v>69.986063092947006</v>
      </c>
      <c r="G690" s="146">
        <v>16.106570413011774</v>
      </c>
      <c r="H690" s="146">
        <v>-4.855799674987793</v>
      </c>
      <c r="I690" s="146">
        <v>-1.864131844953548</v>
      </c>
    </row>
    <row r="691" spans="1:9" x14ac:dyDescent="0.25">
      <c r="A691" s="146">
        <v>688</v>
      </c>
      <c r="B691" s="146">
        <v>23.901905324403781</v>
      </c>
      <c r="C691" s="146">
        <v>23.736441456775552</v>
      </c>
      <c r="D691" s="90"/>
      <c r="E691" s="146">
        <v>1472.6396276381461</v>
      </c>
      <c r="F691" s="146">
        <v>70.062711089849472</v>
      </c>
      <c r="G691" s="146">
        <v>15.105142058042238</v>
      </c>
      <c r="H691" s="146">
        <v>-4.855799674987793</v>
      </c>
      <c r="I691" s="146">
        <v>-1.864131844953548</v>
      </c>
    </row>
    <row r="692" spans="1:9" x14ac:dyDescent="0.25">
      <c r="A692" s="146">
        <v>689</v>
      </c>
      <c r="B692" s="146">
        <v>25.774264520013929</v>
      </c>
      <c r="C692" s="146">
        <v>25.84347486565941</v>
      </c>
      <c r="D692" s="90"/>
      <c r="E692" s="146">
        <v>1587.9990649384431</v>
      </c>
      <c r="F692" s="146">
        <v>70.127391695976257</v>
      </c>
      <c r="G692" s="146">
        <v>17.332925188207643</v>
      </c>
      <c r="H692" s="146">
        <v>-4.5346498489379883</v>
      </c>
      <c r="I692" s="146">
        <v>-2.1852816710033518</v>
      </c>
    </row>
    <row r="693" spans="1:9" x14ac:dyDescent="0.25">
      <c r="A693" s="146">
        <v>690</v>
      </c>
      <c r="B693" s="146">
        <v>27.99006463922154</v>
      </c>
      <c r="C693" s="146">
        <v>27.841986557737179</v>
      </c>
      <c r="D693" s="90"/>
      <c r="E693" s="146">
        <v>1724.5185188557359</v>
      </c>
      <c r="F693" s="146">
        <v>70.191316336393356</v>
      </c>
      <c r="G693" s="146">
        <v>20.404036624488995</v>
      </c>
      <c r="H693" s="146">
        <v>-4.5346498489379883</v>
      </c>
      <c r="I693" s="146">
        <v>-2.1852816710033518</v>
      </c>
    </row>
    <row r="694" spans="1:9" x14ac:dyDescent="0.25">
      <c r="A694" s="146">
        <v>691</v>
      </c>
      <c r="B694" s="146">
        <v>29.807670404390208</v>
      </c>
      <c r="C694" s="146">
        <v>30.048865577873951</v>
      </c>
      <c r="D694" s="90"/>
      <c r="E694" s="146">
        <v>1836.5044982528709</v>
      </c>
      <c r="F694" s="146">
        <v>70.252900242805481</v>
      </c>
      <c r="G694" s="146">
        <v>15.539951773704843</v>
      </c>
      <c r="H694" s="146">
        <v>-4.266822338104248</v>
      </c>
      <c r="I694" s="146">
        <v>-2.453109181837092</v>
      </c>
    </row>
    <row r="695" spans="1:9" x14ac:dyDescent="0.25">
      <c r="A695" s="146">
        <v>692</v>
      </c>
      <c r="B695" s="146">
        <v>30.54103443340048</v>
      </c>
      <c r="C695" s="146">
        <v>30.70737963182334</v>
      </c>
      <c r="D695" s="90"/>
      <c r="E695" s="146">
        <v>1177.577655674728</v>
      </c>
      <c r="F695" s="146">
        <v>70.314484149217606</v>
      </c>
      <c r="G695" s="146">
        <v>9.6873627801888507</v>
      </c>
      <c r="H695" s="146">
        <v>-4.266822338104248</v>
      </c>
      <c r="I695" s="146">
        <v>-2.453109181837092</v>
      </c>
    </row>
    <row r="696" spans="1:9" x14ac:dyDescent="0.25">
      <c r="A696" s="146">
        <v>693</v>
      </c>
      <c r="B696" s="146">
        <v>30.635645312552871</v>
      </c>
      <c r="C696" s="146">
        <v>30.676020231998539</v>
      </c>
      <c r="D696" s="90"/>
      <c r="E696" s="146">
        <v>1181.20125697049</v>
      </c>
      <c r="F696" s="146">
        <v>70.37603622674942</v>
      </c>
      <c r="G696" s="146">
        <v>9.8741743408394953</v>
      </c>
      <c r="H696" s="146">
        <v>-4.266822338104248</v>
      </c>
      <c r="I696" s="146">
        <v>-2.453109181837092</v>
      </c>
    </row>
    <row r="697" spans="1:9" x14ac:dyDescent="0.25">
      <c r="A697" s="146">
        <v>694</v>
      </c>
      <c r="B697" s="146">
        <v>31.17707005901806</v>
      </c>
      <c r="C697" s="146">
        <v>31.405770837283079</v>
      </c>
      <c r="D697" s="90"/>
      <c r="E697" s="146">
        <v>1202.076664834595</v>
      </c>
      <c r="F697" s="146">
        <v>70.437588304281235</v>
      </c>
      <c r="G697" s="146">
        <v>12.699641829189792</v>
      </c>
      <c r="H697" s="146">
        <v>-4.266822338104248</v>
      </c>
      <c r="I697" s="146">
        <v>-2.453109181837092</v>
      </c>
    </row>
    <row r="698" spans="1:9" x14ac:dyDescent="0.25">
      <c r="A698" s="146">
        <v>695</v>
      </c>
      <c r="B698" s="146">
        <v>31.942639572169249</v>
      </c>
      <c r="C698" s="146">
        <v>32.401252604955282</v>
      </c>
      <c r="D698" s="90"/>
      <c r="E698" s="146">
        <v>1231.594295751348</v>
      </c>
      <c r="F698" s="146">
        <v>70.502054423093796</v>
      </c>
      <c r="G698" s="146">
        <v>15.855121005746861</v>
      </c>
      <c r="H698" s="146">
        <v>-4.266822338104248</v>
      </c>
      <c r="I698" s="146">
        <v>-2.453109181837092</v>
      </c>
    </row>
    <row r="699" spans="1:9" x14ac:dyDescent="0.25">
      <c r="A699" s="146">
        <v>696</v>
      </c>
      <c r="B699" s="146">
        <v>33.073664146538427</v>
      </c>
      <c r="C699" s="146">
        <v>32.762038649939932</v>
      </c>
      <c r="D699" s="90"/>
      <c r="E699" s="146">
        <v>1275.2025708596241</v>
      </c>
      <c r="F699" s="146">
        <v>70.577328950166702</v>
      </c>
      <c r="G699" s="146">
        <v>8.6820921541029374</v>
      </c>
      <c r="H699" s="146">
        <v>-4.266822338104248</v>
      </c>
      <c r="I699" s="146">
        <v>-2.453109181837092</v>
      </c>
    </row>
    <row r="700" spans="1:9" x14ac:dyDescent="0.25">
      <c r="A700" s="146">
        <v>697</v>
      </c>
      <c r="B700" s="146">
        <v>31.719328157298129</v>
      </c>
      <c r="C700" s="146">
        <v>31.94099970547909</v>
      </c>
      <c r="D700" s="90"/>
      <c r="E700" s="146">
        <v>1222.9842037735059</v>
      </c>
      <c r="F700" s="146">
        <v>70.673007279634476</v>
      </c>
      <c r="G700" s="146">
        <v>0</v>
      </c>
      <c r="H700" s="146">
        <v>-19.100505828857418</v>
      </c>
      <c r="I700" s="146">
        <v>12.38057430891608</v>
      </c>
    </row>
    <row r="701" spans="1:9" x14ac:dyDescent="0.25">
      <c r="A701" s="146">
        <v>698</v>
      </c>
      <c r="B701" s="146">
        <v>29.578141323652311</v>
      </c>
      <c r="C701" s="146">
        <v>29.461241459244029</v>
      </c>
      <c r="D701" s="90"/>
      <c r="E701" s="146">
        <v>1822.362796350769</v>
      </c>
      <c r="F701" s="146">
        <v>70.767320603132248</v>
      </c>
      <c r="G701" s="146">
        <v>0</v>
      </c>
      <c r="H701" s="146">
        <v>-29.403230667114261</v>
      </c>
      <c r="I701" s="146">
        <v>22.683299147172921</v>
      </c>
    </row>
    <row r="702" spans="1:9" x14ac:dyDescent="0.25">
      <c r="A702" s="146">
        <v>699</v>
      </c>
      <c r="B702" s="146">
        <v>26.076671321424719</v>
      </c>
      <c r="C702" s="146">
        <v>26.287515815913771</v>
      </c>
      <c r="D702" s="90"/>
      <c r="E702" s="146">
        <v>1606.6308950532641</v>
      </c>
      <c r="F702" s="146">
        <v>70.847202330827713</v>
      </c>
      <c r="G702" s="146">
        <v>0</v>
      </c>
      <c r="H702" s="146">
        <v>-19.531208038330082</v>
      </c>
      <c r="I702" s="146">
        <v>12.811276518388739</v>
      </c>
    </row>
    <row r="703" spans="1:9" x14ac:dyDescent="0.25">
      <c r="A703" s="146">
        <v>700</v>
      </c>
      <c r="B703" s="146">
        <v>24.254143437980979</v>
      </c>
      <c r="C703" s="146">
        <v>24.219583773449749</v>
      </c>
      <c r="D703" s="90"/>
      <c r="E703" s="146">
        <v>1494.341655044668</v>
      </c>
      <c r="F703" s="146">
        <v>70.927084058523178</v>
      </c>
      <c r="G703" s="146">
        <v>0</v>
      </c>
      <c r="H703" s="146">
        <v>-18.566030502319339</v>
      </c>
      <c r="I703" s="146">
        <v>11.846098982378001</v>
      </c>
    </row>
    <row r="704" spans="1:9" x14ac:dyDescent="0.25">
      <c r="A704" s="146">
        <v>701</v>
      </c>
      <c r="B704" s="146">
        <v>22.595760008399878</v>
      </c>
      <c r="C704" s="146">
        <v>22.487230858183398</v>
      </c>
      <c r="D704" s="90"/>
      <c r="E704" s="146">
        <v>1392.1656517899769</v>
      </c>
      <c r="F704" s="146">
        <v>71.007721751928329</v>
      </c>
      <c r="G704" s="146">
        <v>0</v>
      </c>
      <c r="H704" s="146">
        <v>-18.566030502319339</v>
      </c>
      <c r="I704" s="146">
        <v>11.846098982378001</v>
      </c>
    </row>
    <row r="705" spans="1:9" x14ac:dyDescent="0.25">
      <c r="A705" s="146">
        <v>702</v>
      </c>
      <c r="B705" s="146">
        <v>21.579199071842101</v>
      </c>
      <c r="C705" s="146">
        <v>21.208609158504689</v>
      </c>
      <c r="D705" s="90"/>
      <c r="E705" s="146">
        <v>1329.533493442523</v>
      </c>
      <c r="F705" s="146">
        <v>71.097835749387741</v>
      </c>
      <c r="G705" s="146">
        <v>3.1045298368924135</v>
      </c>
      <c r="H705" s="146">
        <v>-5.1018319129943848</v>
      </c>
      <c r="I705" s="146">
        <v>-1.618099606946956</v>
      </c>
    </row>
    <row r="706" spans="1:9" x14ac:dyDescent="0.25">
      <c r="A706" s="146">
        <v>703</v>
      </c>
      <c r="B706" s="146">
        <v>21.46886554942061</v>
      </c>
      <c r="C706" s="146">
        <v>21.776660905663061</v>
      </c>
      <c r="D706" s="90"/>
      <c r="E706" s="146">
        <v>1322.7356455233071</v>
      </c>
      <c r="F706" s="146">
        <v>71.191181808710098</v>
      </c>
      <c r="G706" s="146">
        <v>7.4467856723696686</v>
      </c>
      <c r="H706" s="146">
        <v>-4.5879721641540527</v>
      </c>
      <c r="I706" s="146">
        <v>-2.1319593557872878</v>
      </c>
    </row>
    <row r="707" spans="1:9" x14ac:dyDescent="0.25">
      <c r="A707" s="146">
        <v>704</v>
      </c>
      <c r="B707" s="146">
        <v>21.70565539043902</v>
      </c>
      <c r="C707" s="146">
        <v>21.737962514685599</v>
      </c>
      <c r="D707" s="90"/>
      <c r="E707" s="146">
        <v>1337.3246960016299</v>
      </c>
      <c r="F707" s="146">
        <v>71.284527868032455</v>
      </c>
      <c r="G707" s="146">
        <v>4.0356383628615822</v>
      </c>
      <c r="H707" s="146">
        <v>-5.1018319129943848</v>
      </c>
      <c r="I707" s="146">
        <v>-1.618099606946956</v>
      </c>
    </row>
    <row r="708" spans="1:9" x14ac:dyDescent="0.25">
      <c r="A708" s="146">
        <v>705</v>
      </c>
      <c r="B708" s="146">
        <v>20.999369695191351</v>
      </c>
      <c r="C708" s="146">
        <v>21.179371562454229</v>
      </c>
      <c r="D708" s="90"/>
      <c r="E708" s="146">
        <v>1293.8091565858781</v>
      </c>
      <c r="F708" s="146">
        <v>71.377873927354813</v>
      </c>
      <c r="G708" s="146">
        <v>2.8615300567517892</v>
      </c>
      <c r="H708" s="146">
        <v>-24.56044960021973</v>
      </c>
      <c r="I708" s="146">
        <v>17.84051808027839</v>
      </c>
    </row>
    <row r="709" spans="1:9" x14ac:dyDescent="0.25">
      <c r="A709" s="146">
        <v>706</v>
      </c>
      <c r="B709" s="146">
        <v>19.960685686734799</v>
      </c>
      <c r="C709" s="146">
        <v>20.04457545897413</v>
      </c>
      <c r="D709" s="90"/>
      <c r="E709" s="146">
        <v>1229.813955756201</v>
      </c>
      <c r="F709" s="146">
        <v>71.473552256822586</v>
      </c>
      <c r="G709" s="146">
        <v>1.0837073889203266</v>
      </c>
      <c r="H709" s="146">
        <v>-20.086456298828121</v>
      </c>
      <c r="I709" s="146">
        <v>13.366524778886779</v>
      </c>
    </row>
    <row r="710" spans="1:9" x14ac:dyDescent="0.25">
      <c r="A710" s="146">
        <v>707</v>
      </c>
      <c r="B710" s="146">
        <v>18.574036945032368</v>
      </c>
      <c r="C710" s="146">
        <v>18.558722041791722</v>
      </c>
      <c r="D710" s="90"/>
      <c r="E710" s="146">
        <v>1144.380018213127</v>
      </c>
      <c r="F710" s="146">
        <v>71.567865580320358</v>
      </c>
      <c r="G710" s="146">
        <v>0</v>
      </c>
      <c r="H710" s="146">
        <v>-18.566030502319339</v>
      </c>
      <c r="I710" s="146">
        <v>11.846098982378001</v>
      </c>
    </row>
    <row r="711" spans="1:9" x14ac:dyDescent="0.25">
      <c r="A711" s="146">
        <v>708</v>
      </c>
      <c r="B711" s="146">
        <v>16.711046170970171</v>
      </c>
      <c r="C711" s="146">
        <v>16.436462596791031</v>
      </c>
      <c r="D711" s="90"/>
      <c r="E711" s="146">
        <v>1029.59778631268</v>
      </c>
      <c r="F711" s="146">
        <v>71.652752310037613</v>
      </c>
      <c r="G711" s="146">
        <v>0</v>
      </c>
      <c r="H711" s="146">
        <v>-18.20273590087891</v>
      </c>
      <c r="I711" s="146">
        <v>11.482804380937569</v>
      </c>
    </row>
    <row r="712" spans="1:9" x14ac:dyDescent="0.25">
      <c r="A712" s="146">
        <v>709</v>
      </c>
      <c r="B712" s="146">
        <v>14.147003264582279</v>
      </c>
      <c r="C712" s="146">
        <v>14.282957580063639</v>
      </c>
      <c r="D712" s="90"/>
      <c r="E712" s="146">
        <v>871.62246427606794</v>
      </c>
      <c r="F712" s="146">
        <v>71.716093420982361</v>
      </c>
      <c r="G712" s="146">
        <v>5.7601067603914022E-2</v>
      </c>
      <c r="H712" s="146">
        <v>-22.349685668945309</v>
      </c>
      <c r="I712" s="146">
        <v>15.62975414900397</v>
      </c>
    </row>
    <row r="713" spans="1:9" x14ac:dyDescent="0.25">
      <c r="A713" s="146">
        <v>710</v>
      </c>
      <c r="B713" s="146">
        <v>12.832405860359399</v>
      </c>
      <c r="C713" s="146">
        <v>12.859938041371951</v>
      </c>
      <c r="D713" s="90"/>
      <c r="E713" s="146">
        <v>800</v>
      </c>
      <c r="F713" s="146">
        <v>71.772023886442184</v>
      </c>
      <c r="G713" s="146">
        <v>2.2296242065749055</v>
      </c>
      <c r="H713" s="146">
        <v>-5.3489041328430176</v>
      </c>
      <c r="I713" s="146">
        <v>-1.3710273870983229</v>
      </c>
    </row>
    <row r="714" spans="1:9" x14ac:dyDescent="0.25">
      <c r="A714" s="146">
        <v>711</v>
      </c>
      <c r="B714" s="146">
        <v>13.579088856675559</v>
      </c>
      <c r="C714" s="146">
        <v>13.499211444988211</v>
      </c>
      <c r="D714" s="90"/>
      <c r="E714" s="146">
        <v>836.6322301989461</v>
      </c>
      <c r="F714" s="146">
        <v>71.823722571134567</v>
      </c>
      <c r="G714" s="146">
        <v>8.803044592056823</v>
      </c>
      <c r="H714" s="146">
        <v>-4.5879721641540527</v>
      </c>
      <c r="I714" s="146">
        <v>-2.1319593557872878</v>
      </c>
    </row>
    <row r="715" spans="1:9" x14ac:dyDescent="0.25">
      <c r="A715" s="146">
        <v>712</v>
      </c>
      <c r="B715" s="146">
        <v>16.05721654288616</v>
      </c>
      <c r="C715" s="146">
        <v>16.074181388046199</v>
      </c>
      <c r="D715" s="90"/>
      <c r="E715" s="146">
        <v>989.31416009241514</v>
      </c>
      <c r="F715" s="146">
        <v>71.879653036594391</v>
      </c>
      <c r="G715" s="146">
        <v>15.869619509706213</v>
      </c>
      <c r="H715" s="146">
        <v>-6.0999755859375</v>
      </c>
      <c r="I715" s="146">
        <v>-0.61995593400384053</v>
      </c>
    </row>
    <row r="716" spans="1:9" x14ac:dyDescent="0.25">
      <c r="A716" s="146">
        <v>713</v>
      </c>
      <c r="B716" s="146">
        <v>19.576954246288999</v>
      </c>
      <c r="C716" s="146">
        <v>19.401596063618889</v>
      </c>
      <c r="D716" s="90"/>
      <c r="E716" s="146">
        <v>1206.1715675071689</v>
      </c>
      <c r="F716" s="146">
        <v>71.939289212226868</v>
      </c>
      <c r="G716" s="146">
        <v>18.120750739185166</v>
      </c>
      <c r="H716" s="146">
        <v>-6.0999755859375</v>
      </c>
      <c r="I716" s="146">
        <v>-0.61995593400384053</v>
      </c>
    </row>
    <row r="717" spans="1:9" x14ac:dyDescent="0.25">
      <c r="A717" s="146">
        <v>714</v>
      </c>
      <c r="B717" s="146">
        <v>21.734826499183342</v>
      </c>
      <c r="C717" s="146">
        <v>21.468566603439811</v>
      </c>
      <c r="D717" s="90"/>
      <c r="E717" s="146">
        <v>1339.121980784412</v>
      </c>
      <c r="F717" s="146">
        <v>72.03360253572464</v>
      </c>
      <c r="G717" s="146">
        <v>9.8223192980017711</v>
      </c>
      <c r="H717" s="146">
        <v>-4.5879721641540527</v>
      </c>
      <c r="I717" s="146">
        <v>-2.1319593557872878</v>
      </c>
    </row>
    <row r="718" spans="1:9" x14ac:dyDescent="0.25">
      <c r="A718" s="146">
        <v>715</v>
      </c>
      <c r="B718" s="146">
        <v>21.35157251561094</v>
      </c>
      <c r="C718" s="146">
        <v>21.496738293847709</v>
      </c>
      <c r="D718" s="90"/>
      <c r="E718" s="146">
        <v>1315.5090095171111</v>
      </c>
      <c r="F718" s="146">
        <v>72.126948595046997</v>
      </c>
      <c r="G718" s="146">
        <v>1.8208158331560278</v>
      </c>
      <c r="H718" s="146">
        <v>-22.224399566650391</v>
      </c>
      <c r="I718" s="146">
        <v>15.50446804670905</v>
      </c>
    </row>
    <row r="719" spans="1:9" x14ac:dyDescent="0.25">
      <c r="A719" s="146">
        <v>716</v>
      </c>
      <c r="B719" s="146">
        <v>19.530457250077159</v>
      </c>
      <c r="C719" s="146">
        <v>19.473829088275998</v>
      </c>
      <c r="D719" s="90"/>
      <c r="E719" s="146">
        <v>1203.306803453494</v>
      </c>
      <c r="F719" s="146">
        <v>72.222463965415955</v>
      </c>
      <c r="G719" s="146">
        <v>0</v>
      </c>
      <c r="H719" s="146">
        <v>-23.16062164306641</v>
      </c>
      <c r="I719" s="146">
        <v>16.440690123125069</v>
      </c>
    </row>
    <row r="720" spans="1:9" x14ac:dyDescent="0.25">
      <c r="A720" s="146">
        <v>717</v>
      </c>
      <c r="B720" s="146">
        <v>16.23215910828176</v>
      </c>
      <c r="C720" s="146">
        <v>16.492683294850011</v>
      </c>
      <c r="D720" s="90"/>
      <c r="E720" s="146">
        <v>1000.092688032579</v>
      </c>
      <c r="F720" s="146">
        <v>72.305968880653381</v>
      </c>
      <c r="G720" s="146">
        <v>0</v>
      </c>
      <c r="H720" s="146">
        <v>-25.263429641723629</v>
      </c>
      <c r="I720" s="146">
        <v>18.543498121782289</v>
      </c>
    </row>
    <row r="721" spans="1:9" x14ac:dyDescent="0.25">
      <c r="A721" s="146">
        <v>718</v>
      </c>
      <c r="B721" s="146">
        <v>13.260187643690349</v>
      </c>
      <c r="C721" s="146">
        <v>13.029017778700331</v>
      </c>
      <c r="D721" s="90"/>
      <c r="E721" s="146">
        <v>816.98414954721602</v>
      </c>
      <c r="F721" s="146">
        <v>72.365605056285858</v>
      </c>
      <c r="G721" s="146">
        <v>2.2244717338351143</v>
      </c>
      <c r="H721" s="146">
        <v>-24.294599533081051</v>
      </c>
      <c r="I721" s="146">
        <v>17.574668013139711</v>
      </c>
    </row>
    <row r="722" spans="1:9" x14ac:dyDescent="0.25">
      <c r="A722" s="146">
        <v>719</v>
      </c>
      <c r="B722" s="146">
        <v>12.513215415618189</v>
      </c>
      <c r="C722" s="146">
        <v>12.51690475174537</v>
      </c>
      <c r="D722" s="90"/>
      <c r="E722" s="146">
        <v>800</v>
      </c>
      <c r="F722" s="146">
        <v>72.421535521745682</v>
      </c>
      <c r="G722" s="146">
        <v>2.2597692376400835</v>
      </c>
      <c r="H722" s="146">
        <v>-4.7971081733703613</v>
      </c>
      <c r="I722" s="146">
        <v>-1.922823346570979</v>
      </c>
    </row>
    <row r="723" spans="1:9" x14ac:dyDescent="0.25">
      <c r="A723" s="146">
        <v>720</v>
      </c>
      <c r="B723" s="146">
        <v>12.970662024808551</v>
      </c>
      <c r="C723" s="146">
        <v>12.942762362155671</v>
      </c>
      <c r="D723" s="90"/>
      <c r="E723" s="146">
        <v>800</v>
      </c>
      <c r="F723" s="146">
        <v>72.473234206438065</v>
      </c>
      <c r="G723" s="146">
        <v>2.2591369593985946</v>
      </c>
      <c r="H723" s="146">
        <v>-4.7971081733703613</v>
      </c>
      <c r="I723" s="146">
        <v>-1.922823346570979</v>
      </c>
    </row>
    <row r="724" spans="1:9" x14ac:dyDescent="0.25">
      <c r="A724" s="146">
        <v>721</v>
      </c>
      <c r="B724" s="146">
        <v>14.829605749063139</v>
      </c>
      <c r="C724" s="146">
        <v>14.65094170270098</v>
      </c>
      <c r="D724" s="90"/>
      <c r="E724" s="146">
        <v>913.67883823151294</v>
      </c>
      <c r="F724" s="146">
        <v>72.524932891130447</v>
      </c>
      <c r="G724" s="146">
        <v>11.19186125400374</v>
      </c>
      <c r="H724" s="146">
        <v>-5.0649356842041016</v>
      </c>
      <c r="I724" s="146">
        <v>-1.654995835737239</v>
      </c>
    </row>
    <row r="725" spans="1:9" x14ac:dyDescent="0.25">
      <c r="A725" s="146">
        <v>722</v>
      </c>
      <c r="B725" s="146">
        <v>17.185003501833119</v>
      </c>
      <c r="C725" s="146">
        <v>17.192527419411871</v>
      </c>
      <c r="D725" s="90"/>
      <c r="E725" s="146">
        <v>1058.799154896705</v>
      </c>
      <c r="F725" s="146">
        <v>72.578153342008591</v>
      </c>
      <c r="G725" s="146">
        <v>14.075047847898663</v>
      </c>
      <c r="H725" s="146">
        <v>-5.0649356842041016</v>
      </c>
      <c r="I725" s="146">
        <v>-1.654995835737239</v>
      </c>
    </row>
    <row r="726" spans="1:9" x14ac:dyDescent="0.25">
      <c r="A726" s="146">
        <v>723</v>
      </c>
      <c r="B726" s="146">
        <v>19.69433697906582</v>
      </c>
      <c r="C726" s="146">
        <v>19.950860303761871</v>
      </c>
      <c r="D726" s="90"/>
      <c r="E726" s="146">
        <v>1213.403730029004</v>
      </c>
      <c r="F726" s="146">
        <v>72.642782479524612</v>
      </c>
      <c r="G726" s="146">
        <v>15.043072058610086</v>
      </c>
      <c r="H726" s="146">
        <v>-5.0649356842041016</v>
      </c>
      <c r="I726" s="146">
        <v>-1.654995835737239</v>
      </c>
    </row>
    <row r="727" spans="1:9" x14ac:dyDescent="0.25">
      <c r="A727" s="146">
        <v>724</v>
      </c>
      <c r="B727" s="146">
        <v>22.028554776673669</v>
      </c>
      <c r="C727" s="146">
        <v>22.176239958857629</v>
      </c>
      <c r="D727" s="90"/>
      <c r="E727" s="146">
        <v>1357.2191113402971</v>
      </c>
      <c r="F727" s="146">
        <v>72.733528763055801</v>
      </c>
      <c r="G727" s="146">
        <v>15.153210049465219</v>
      </c>
      <c r="H727" s="146">
        <v>-5.0649356842041016</v>
      </c>
      <c r="I727" s="146">
        <v>-1.654995835737239</v>
      </c>
    </row>
    <row r="728" spans="1:9" x14ac:dyDescent="0.25">
      <c r="A728" s="146">
        <v>725</v>
      </c>
      <c r="B728" s="146">
        <v>24.057990806735859</v>
      </c>
      <c r="C728" s="146">
        <v>23.986415913851229</v>
      </c>
      <c r="D728" s="90"/>
      <c r="E728" s="146">
        <v>1482.2563365766821</v>
      </c>
      <c r="F728" s="146">
        <v>72.823307782411575</v>
      </c>
      <c r="G728" s="146">
        <v>17.261873743944538</v>
      </c>
      <c r="H728" s="146">
        <v>-5.0649356842041016</v>
      </c>
      <c r="I728" s="146">
        <v>-1.654995835737239</v>
      </c>
    </row>
    <row r="729" spans="1:9" x14ac:dyDescent="0.25">
      <c r="A729" s="146">
        <v>726</v>
      </c>
      <c r="B729" s="146">
        <v>26.481278939844859</v>
      </c>
      <c r="C729" s="146">
        <v>26.487082758278351</v>
      </c>
      <c r="D729" s="90"/>
      <c r="E729" s="146">
        <v>1631.5595023940959</v>
      </c>
      <c r="F729" s="146">
        <v>72.900378435850143</v>
      </c>
      <c r="G729" s="146">
        <v>21.756935615687762</v>
      </c>
      <c r="H729" s="146">
        <v>-15.432467460632321</v>
      </c>
      <c r="I729" s="146">
        <v>8.7125359406909837</v>
      </c>
    </row>
    <row r="730" spans="1:9" x14ac:dyDescent="0.25">
      <c r="A730" s="146">
        <v>727</v>
      </c>
      <c r="B730" s="146">
        <v>29.84970016145077</v>
      </c>
      <c r="C730" s="146">
        <v>30.015207681859401</v>
      </c>
      <c r="D730" s="90"/>
      <c r="E730" s="146">
        <v>1839.094027620816</v>
      </c>
      <c r="F730" s="146">
        <v>72.976693123579025</v>
      </c>
      <c r="G730" s="146">
        <v>34.884314112015105</v>
      </c>
      <c r="H730" s="146">
        <v>-6.4502620697021484</v>
      </c>
      <c r="I730" s="146">
        <v>-0.26966945023919209</v>
      </c>
    </row>
    <row r="731" spans="1:9" x14ac:dyDescent="0.25">
      <c r="A731" s="146">
        <v>728</v>
      </c>
      <c r="B731" s="146">
        <v>34.22084199239832</v>
      </c>
      <c r="C731" s="146">
        <v>34.415038006876038</v>
      </c>
      <c r="D731" s="90"/>
      <c r="E731" s="146">
        <v>1319.4579154098401</v>
      </c>
      <c r="F731" s="146">
        <v>73.053007811307907</v>
      </c>
      <c r="G731" s="146">
        <v>35.112608648683214</v>
      </c>
      <c r="H731" s="146">
        <v>-6.4502620697021484</v>
      </c>
      <c r="I731" s="146">
        <v>-0.26966945023919209</v>
      </c>
    </row>
    <row r="732" spans="1:9" x14ac:dyDescent="0.25">
      <c r="A732" s="146">
        <v>729</v>
      </c>
      <c r="B732" s="146">
        <v>36.955976713395621</v>
      </c>
      <c r="C732" s="146">
        <v>37.014224208367537</v>
      </c>
      <c r="D732" s="90"/>
      <c r="E732" s="146">
        <v>1424.8907016999769</v>
      </c>
      <c r="F732" s="146">
        <v>73.144956141710281</v>
      </c>
      <c r="G732" s="146">
        <v>26.111810390164997</v>
      </c>
      <c r="H732" s="146">
        <v>-5.0649356842041016</v>
      </c>
      <c r="I732" s="146">
        <v>-1.654995835737239</v>
      </c>
    </row>
    <row r="733" spans="1:9" x14ac:dyDescent="0.25">
      <c r="A733" s="146">
        <v>730</v>
      </c>
      <c r="B733" s="146">
        <v>38.97830359198899</v>
      </c>
      <c r="C733" s="146">
        <v>39.581753005103117</v>
      </c>
      <c r="D733" s="90"/>
      <c r="E733" s="146">
        <v>1502.864415869494</v>
      </c>
      <c r="F733" s="146">
        <v>73.227048993110657</v>
      </c>
      <c r="G733" s="146">
        <v>28.136828912109699</v>
      </c>
      <c r="H733" s="146">
        <v>-5.0649356842041016</v>
      </c>
      <c r="I733" s="146">
        <v>-1.654995835737239</v>
      </c>
    </row>
    <row r="734" spans="1:9" x14ac:dyDescent="0.25">
      <c r="A734" s="146">
        <v>731</v>
      </c>
      <c r="B734" s="146">
        <v>41.190681341122648</v>
      </c>
      <c r="C734" s="146">
        <v>41.246781351452952</v>
      </c>
      <c r="D734" s="90"/>
      <c r="E734" s="146">
        <v>1588.165814012377</v>
      </c>
      <c r="F734" s="146">
        <v>73.304119646549225</v>
      </c>
      <c r="G734" s="146">
        <v>18.854474369856412</v>
      </c>
      <c r="H734" s="146">
        <v>-4.7971081733703613</v>
      </c>
      <c r="I734" s="146">
        <v>-1.922823346570979</v>
      </c>
    </row>
    <row r="735" spans="1:9" x14ac:dyDescent="0.25">
      <c r="A735" s="146">
        <v>732</v>
      </c>
      <c r="B735" s="146">
        <v>41.934572494578063</v>
      </c>
      <c r="C735" s="146">
        <v>41.691804894804648</v>
      </c>
      <c r="D735" s="90"/>
      <c r="E735" s="146">
        <v>1191.746537171809</v>
      </c>
      <c r="F735" s="146">
        <v>73.380434334278107</v>
      </c>
      <c r="G735" s="146">
        <v>14.302781258167567</v>
      </c>
      <c r="H735" s="146">
        <v>-4.7971081733703613</v>
      </c>
      <c r="I735" s="146">
        <v>-1.922823346570979</v>
      </c>
    </row>
    <row r="736" spans="1:9" x14ac:dyDescent="0.25">
      <c r="A736" s="146">
        <v>733</v>
      </c>
      <c r="B736" s="146">
        <v>42.366514205281732</v>
      </c>
      <c r="C736" s="146">
        <v>41.93355127460061</v>
      </c>
      <c r="D736" s="90"/>
      <c r="E736" s="146">
        <v>1203.997463502164</v>
      </c>
      <c r="F736" s="146">
        <v>73.46037220954895</v>
      </c>
      <c r="G736" s="146">
        <v>11.925024552142011</v>
      </c>
      <c r="H736" s="146">
        <v>-4.7971081733703613</v>
      </c>
      <c r="I736" s="146">
        <v>-1.922823346570979</v>
      </c>
    </row>
    <row r="737" spans="1:9" x14ac:dyDescent="0.25">
      <c r="A737" s="146">
        <v>734</v>
      </c>
      <c r="B737" s="146">
        <v>42.220398768124888</v>
      </c>
      <c r="C737" s="146">
        <v>42.491893081255228</v>
      </c>
      <c r="D737" s="90"/>
      <c r="E737" s="146">
        <v>1199.845065812259</v>
      </c>
      <c r="F737" s="146">
        <v>73.541889041662216</v>
      </c>
      <c r="G737" s="146">
        <v>10.964646906213009</v>
      </c>
      <c r="H737" s="146">
        <v>-4.7971081733703613</v>
      </c>
      <c r="I737" s="146">
        <v>-1.922823346570979</v>
      </c>
    </row>
    <row r="738" spans="1:9" x14ac:dyDescent="0.25">
      <c r="A738" s="146">
        <v>735</v>
      </c>
      <c r="B738" s="146">
        <v>42.419311715994127</v>
      </c>
      <c r="C738" s="146">
        <v>42.417970187765079</v>
      </c>
      <c r="D738" s="90"/>
      <c r="E738" s="146">
        <v>1205.4978953920511</v>
      </c>
      <c r="F738" s="146">
        <v>73.62182691693306</v>
      </c>
      <c r="G738" s="146">
        <v>8.5589971056968981</v>
      </c>
      <c r="H738" s="146">
        <v>-4.7971081733703613</v>
      </c>
      <c r="I738" s="146">
        <v>-1.922823346570979</v>
      </c>
    </row>
    <row r="739" spans="1:9" x14ac:dyDescent="0.25">
      <c r="A739" s="146">
        <v>736</v>
      </c>
      <c r="B739" s="146">
        <v>42.265928802406208</v>
      </c>
      <c r="C739" s="146">
        <v>42.656610338688679</v>
      </c>
      <c r="D739" s="90"/>
      <c r="E739" s="146">
        <v>1201.138966120466</v>
      </c>
      <c r="F739" s="146">
        <v>73.703343749046326</v>
      </c>
      <c r="G739" s="146">
        <v>10.018563631912629</v>
      </c>
      <c r="H739" s="146">
        <v>-4.7971081733703613</v>
      </c>
      <c r="I739" s="146">
        <v>-1.922823346570979</v>
      </c>
    </row>
    <row r="740" spans="1:9" x14ac:dyDescent="0.25">
      <c r="A740" s="146">
        <v>737</v>
      </c>
      <c r="B740" s="146">
        <v>42.692621702776073</v>
      </c>
      <c r="C740" s="146">
        <v>43.144963875676567</v>
      </c>
      <c r="D740" s="90"/>
      <c r="E740" s="146">
        <v>1213.26498543965</v>
      </c>
      <c r="F740" s="146">
        <v>73.783281624317169</v>
      </c>
      <c r="G740" s="146">
        <v>13.085487233485264</v>
      </c>
      <c r="H740" s="146">
        <v>-4.7971081733703613</v>
      </c>
      <c r="I740" s="146">
        <v>-1.922823346570979</v>
      </c>
    </row>
    <row r="741" spans="1:9" x14ac:dyDescent="0.25">
      <c r="A741" s="146">
        <v>738</v>
      </c>
      <c r="B741" s="146">
        <v>43.685641266636573</v>
      </c>
      <c r="C741" s="146">
        <v>43.81433184795506</v>
      </c>
      <c r="D741" s="90"/>
      <c r="E741" s="146">
        <v>1241.485221598399</v>
      </c>
      <c r="F741" s="146">
        <v>73.874027907848358</v>
      </c>
      <c r="G741" s="146">
        <v>13.444809199916776</v>
      </c>
      <c r="H741" s="146">
        <v>-4.7971081733703613</v>
      </c>
      <c r="I741" s="146">
        <v>-1.922823346570979</v>
      </c>
    </row>
    <row r="742" spans="1:9" x14ac:dyDescent="0.25">
      <c r="A742" s="146">
        <v>739</v>
      </c>
      <c r="B742" s="146">
        <v>44.244016458591197</v>
      </c>
      <c r="C742" s="146">
        <v>44.067784143600832</v>
      </c>
      <c r="D742" s="90"/>
      <c r="E742" s="146">
        <v>1257.3534686658461</v>
      </c>
      <c r="F742" s="146">
        <v>73.969624996185303</v>
      </c>
      <c r="G742" s="146">
        <v>9.4811464341631879</v>
      </c>
      <c r="H742" s="146">
        <v>-5.5580401420593262</v>
      </c>
      <c r="I742" s="146">
        <v>-1.1618913778820139</v>
      </c>
    </row>
    <row r="743" spans="1:9" x14ac:dyDescent="0.25">
      <c r="A743" s="146">
        <v>740</v>
      </c>
      <c r="B743" s="146">
        <v>43.754927384762347</v>
      </c>
      <c r="C743" s="146">
        <v>43.648301501074947</v>
      </c>
      <c r="D743" s="90"/>
      <c r="E743" s="146">
        <v>1243.454236799299</v>
      </c>
      <c r="F743" s="146">
        <v>74.052887827157974</v>
      </c>
      <c r="G743" s="146">
        <v>12.155215310186868</v>
      </c>
      <c r="H743" s="146">
        <v>-4.7971081733703613</v>
      </c>
      <c r="I743" s="146">
        <v>-1.922823346570979</v>
      </c>
    </row>
    <row r="744" spans="1:9" x14ac:dyDescent="0.25">
      <c r="A744" s="146">
        <v>741</v>
      </c>
      <c r="B744" s="146">
        <v>45.137731561615873</v>
      </c>
      <c r="C744" s="146">
        <v>44.774012288041071</v>
      </c>
      <c r="D744" s="90"/>
      <c r="E744" s="146">
        <v>1282.7516100357379</v>
      </c>
      <c r="F744" s="146">
        <v>74.136150658130646</v>
      </c>
      <c r="G744" s="146">
        <v>19.791793360496182</v>
      </c>
      <c r="H744" s="146">
        <v>-4.7971081733703613</v>
      </c>
      <c r="I744" s="146">
        <v>-1.922823346570979</v>
      </c>
    </row>
    <row r="745" spans="1:9" x14ac:dyDescent="0.25">
      <c r="A745" s="146">
        <v>742</v>
      </c>
      <c r="B745" s="146">
        <v>46.318836642878978</v>
      </c>
      <c r="C745" s="146">
        <v>45.634008595459697</v>
      </c>
      <c r="D745" s="90"/>
      <c r="E745" s="146">
        <v>1316.3169752456281</v>
      </c>
      <c r="F745" s="146">
        <v>74.215927690267563</v>
      </c>
      <c r="G745" s="146">
        <v>21.909776974630311</v>
      </c>
      <c r="H745" s="146">
        <v>-4.7971081733703613</v>
      </c>
      <c r="I745" s="146">
        <v>-1.922823346570979</v>
      </c>
    </row>
    <row r="746" spans="1:9" x14ac:dyDescent="0.25">
      <c r="A746" s="146">
        <v>743</v>
      </c>
      <c r="B746" s="146">
        <v>47.57580994008498</v>
      </c>
      <c r="C746" s="146">
        <v>46.715103777376129</v>
      </c>
      <c r="D746" s="90"/>
      <c r="E746" s="146">
        <v>1352.0384097302549</v>
      </c>
      <c r="F746" s="146">
        <v>74.295541763305664</v>
      </c>
      <c r="G746" s="146">
        <v>18.169395197538744</v>
      </c>
      <c r="H746" s="146">
        <v>-4.7971081733703613</v>
      </c>
      <c r="I746" s="146">
        <v>-1.922823346570979</v>
      </c>
    </row>
    <row r="747" spans="1:9" x14ac:dyDescent="0.25">
      <c r="A747" s="146">
        <v>744</v>
      </c>
      <c r="B747" s="146">
        <v>47.923658309499253</v>
      </c>
      <c r="C747" s="146">
        <v>47.788599234323847</v>
      </c>
      <c r="D747" s="90"/>
      <c r="E747" s="146">
        <v>1361.923777037767</v>
      </c>
      <c r="F747" s="146">
        <v>74.392504543066025</v>
      </c>
      <c r="G747" s="146">
        <v>10.18616472236018</v>
      </c>
      <c r="H747" s="146">
        <v>-5.5580401420593262</v>
      </c>
      <c r="I747" s="146">
        <v>-1.1618913778820139</v>
      </c>
    </row>
    <row r="748" spans="1:9" x14ac:dyDescent="0.25">
      <c r="A748" s="146">
        <v>745</v>
      </c>
      <c r="B748" s="146">
        <v>47.055311876276022</v>
      </c>
      <c r="C748" s="146">
        <v>47.237974378879237</v>
      </c>
      <c r="D748" s="90"/>
      <c r="E748" s="146">
        <v>1337.246578012704</v>
      </c>
      <c r="F748" s="146">
        <v>74.489467322826385</v>
      </c>
      <c r="G748" s="146">
        <v>9.0147190693181578</v>
      </c>
      <c r="H748" s="146">
        <v>-5.5580401420593262</v>
      </c>
      <c r="I748" s="146">
        <v>-1.1618913778820139</v>
      </c>
    </row>
    <row r="749" spans="1:9" x14ac:dyDescent="0.25">
      <c r="A749" s="146">
        <v>746</v>
      </c>
      <c r="B749" s="146">
        <v>47.490356439330107</v>
      </c>
      <c r="C749" s="146">
        <v>47.233602853587023</v>
      </c>
      <c r="D749" s="90"/>
      <c r="E749" s="146">
        <v>1349.609939980355</v>
      </c>
      <c r="F749" s="146">
        <v>74.586430102586746</v>
      </c>
      <c r="G749" s="146">
        <v>13.830415079420892</v>
      </c>
      <c r="H749" s="146">
        <v>-4.7971081733703613</v>
      </c>
      <c r="I749" s="146">
        <v>-1.922823346570979</v>
      </c>
    </row>
    <row r="750" spans="1:9" x14ac:dyDescent="0.25">
      <c r="A750" s="146">
        <v>747</v>
      </c>
      <c r="B750" s="146">
        <v>47.686450258220432</v>
      </c>
      <c r="C750" s="146">
        <v>47.937319800322364</v>
      </c>
      <c r="D750" s="90"/>
      <c r="E750" s="146">
        <v>1355.1826538318751</v>
      </c>
      <c r="F750" s="146">
        <v>74.683392882347107</v>
      </c>
      <c r="G750" s="146">
        <v>12.229164191352409</v>
      </c>
      <c r="H750" s="146">
        <v>-4.7971081733703613</v>
      </c>
      <c r="I750" s="146">
        <v>-1.922823346570979</v>
      </c>
    </row>
    <row r="751" spans="1:9" x14ac:dyDescent="0.25">
      <c r="A751" s="146">
        <v>748</v>
      </c>
      <c r="B751" s="146">
        <v>48.463453716243869</v>
      </c>
      <c r="C751" s="146">
        <v>48.199879227958562</v>
      </c>
      <c r="D751" s="90"/>
      <c r="E751" s="146">
        <v>1377.2640124270081</v>
      </c>
      <c r="F751" s="146">
        <v>74.780355662107468</v>
      </c>
      <c r="G751" s="146">
        <v>9.9518019149391055</v>
      </c>
      <c r="H751" s="146">
        <v>-4.7971081733703613</v>
      </c>
      <c r="I751" s="146">
        <v>-1.922823346570979</v>
      </c>
    </row>
    <row r="752" spans="1:9" x14ac:dyDescent="0.25">
      <c r="A752" s="146">
        <v>749</v>
      </c>
      <c r="B752" s="146">
        <v>48.846416483250849</v>
      </c>
      <c r="C752" s="146">
        <v>47.941031410724619</v>
      </c>
      <c r="D752" s="90"/>
      <c r="E752" s="146">
        <v>1388.1472821210409</v>
      </c>
      <c r="F752" s="146">
        <v>74.874086380004883</v>
      </c>
      <c r="G752" s="146">
        <v>15.381798069710126</v>
      </c>
      <c r="H752" s="146">
        <v>-4.7971081733703613</v>
      </c>
      <c r="I752" s="146">
        <v>-1.922823346570979</v>
      </c>
    </row>
    <row r="753" spans="1:9" x14ac:dyDescent="0.25">
      <c r="A753" s="146">
        <v>750</v>
      </c>
      <c r="B753" s="146">
        <v>49.296527362245953</v>
      </c>
      <c r="C753" s="146">
        <v>49.448489402308219</v>
      </c>
      <c r="D753" s="90"/>
      <c r="E753" s="146">
        <v>1400.9388078524</v>
      </c>
      <c r="F753" s="146">
        <v>74.967817097902298</v>
      </c>
      <c r="G753" s="146">
        <v>18.933913977055809</v>
      </c>
      <c r="H753" s="146">
        <v>-4.7971081733703613</v>
      </c>
      <c r="I753" s="146">
        <v>-1.922823346570979</v>
      </c>
    </row>
    <row r="754" spans="1:9" x14ac:dyDescent="0.25">
      <c r="A754" s="146">
        <v>751</v>
      </c>
      <c r="B754" s="146">
        <v>49.702668147275837</v>
      </c>
      <c r="C754" s="146">
        <v>50.198833517770403</v>
      </c>
      <c r="D754" s="90"/>
      <c r="E754" s="146">
        <v>1412.480764611726</v>
      </c>
      <c r="F754" s="146">
        <v>75.05860760807991</v>
      </c>
      <c r="G754" s="146">
        <v>14.514395617424064</v>
      </c>
      <c r="H754" s="146">
        <v>-4.7971081733703613</v>
      </c>
      <c r="I754" s="146">
        <v>-1.922823346570979</v>
      </c>
    </row>
    <row r="755" spans="1:9" x14ac:dyDescent="0.25">
      <c r="A755" s="146">
        <v>752</v>
      </c>
      <c r="B755" s="146">
        <v>50.327044363255332</v>
      </c>
      <c r="C755" s="146">
        <v>49.829292658495078</v>
      </c>
      <c r="D755" s="90"/>
      <c r="E755" s="146">
        <v>1430.224669070514</v>
      </c>
      <c r="F755" s="146">
        <v>75.149398118257523</v>
      </c>
      <c r="G755" s="146">
        <v>11.968126584594645</v>
      </c>
      <c r="H755" s="146">
        <v>-4.7971081733703613</v>
      </c>
      <c r="I755" s="146">
        <v>-1.922823346570979</v>
      </c>
    </row>
    <row r="756" spans="1:9" x14ac:dyDescent="0.25">
      <c r="A756" s="146">
        <v>753</v>
      </c>
      <c r="B756" s="146">
        <v>49.803472980869749</v>
      </c>
      <c r="C756" s="146">
        <v>49.728867811236931</v>
      </c>
      <c r="D756" s="90"/>
      <c r="E756" s="146">
        <v>1415.345497909532</v>
      </c>
      <c r="F756" s="146">
        <v>75.23550671339035</v>
      </c>
      <c r="G756" s="146">
        <v>10.774971620925864</v>
      </c>
      <c r="H756" s="146">
        <v>-8.993769645690918</v>
      </c>
      <c r="I756" s="146">
        <v>2.273838125749577</v>
      </c>
    </row>
    <row r="757" spans="1:9" x14ac:dyDescent="0.25">
      <c r="A757" s="146">
        <v>754</v>
      </c>
      <c r="B757" s="146">
        <v>49.390653733539388</v>
      </c>
      <c r="C757" s="146">
        <v>50.171122629111572</v>
      </c>
      <c r="D757" s="90"/>
      <c r="E757" s="146">
        <v>1403.613748531656</v>
      </c>
      <c r="F757" s="146">
        <v>75.326297223567963</v>
      </c>
      <c r="G757" s="146">
        <v>6.460281287699428</v>
      </c>
      <c r="H757" s="146">
        <v>-5.5580401420593262</v>
      </c>
      <c r="I757" s="146">
        <v>-1.1618913778820139</v>
      </c>
    </row>
    <row r="758" spans="1:9" x14ac:dyDescent="0.25">
      <c r="A758" s="146">
        <v>755</v>
      </c>
      <c r="B758" s="146">
        <v>48.966276401806233</v>
      </c>
      <c r="C758" s="146">
        <v>49.078655632711047</v>
      </c>
      <c r="D758" s="90"/>
      <c r="E758" s="146">
        <v>1391.553534455539</v>
      </c>
      <c r="F758" s="146">
        <v>75.417087733745575</v>
      </c>
      <c r="G758" s="146">
        <v>2.72684154167478</v>
      </c>
      <c r="H758" s="146">
        <v>-9.9577999114990234</v>
      </c>
      <c r="I758" s="146">
        <v>3.2378683915576829</v>
      </c>
    </row>
    <row r="759" spans="1:9" x14ac:dyDescent="0.25">
      <c r="A759" s="146">
        <v>756</v>
      </c>
      <c r="B759" s="146">
        <v>47.963066683892379</v>
      </c>
      <c r="C759" s="146">
        <v>48.058505682770303</v>
      </c>
      <c r="D759" s="90"/>
      <c r="E759" s="146">
        <v>1363.0437082782789</v>
      </c>
      <c r="F759" s="146">
        <v>75.51081845164299</v>
      </c>
      <c r="G759" s="146">
        <v>0</v>
      </c>
      <c r="H759" s="146">
        <v>-11.526144981384279</v>
      </c>
      <c r="I759" s="146">
        <v>4.8062134614429368</v>
      </c>
    </row>
    <row r="760" spans="1:9" x14ac:dyDescent="0.25">
      <c r="A760" s="146">
        <v>757</v>
      </c>
      <c r="B760" s="146">
        <v>47.319973677718338</v>
      </c>
      <c r="C760" s="146">
        <v>47.163550593147349</v>
      </c>
      <c r="D760" s="90"/>
      <c r="E760" s="146">
        <v>1344.7678986499991</v>
      </c>
      <c r="F760" s="146">
        <v>75.607781231403351</v>
      </c>
      <c r="G760" s="146">
        <v>0</v>
      </c>
      <c r="H760" s="146">
        <v>-28.318317413330082</v>
      </c>
      <c r="I760" s="146">
        <v>21.598385893388741</v>
      </c>
    </row>
    <row r="761" spans="1:9" x14ac:dyDescent="0.25">
      <c r="A761" s="146">
        <v>758</v>
      </c>
      <c r="B761" s="146">
        <v>44.94599617307238</v>
      </c>
      <c r="C761" s="146">
        <v>45.281316402033923</v>
      </c>
      <c r="D761" s="90"/>
      <c r="E761" s="146">
        <v>1277.3027567184361</v>
      </c>
      <c r="F761" s="146">
        <v>75.704744011163712</v>
      </c>
      <c r="G761" s="146">
        <v>0</v>
      </c>
      <c r="H761" s="146">
        <v>-26.975690841674801</v>
      </c>
      <c r="I761" s="146">
        <v>20.255759321733461</v>
      </c>
    </row>
    <row r="762" spans="1:9" x14ac:dyDescent="0.25">
      <c r="A762" s="146">
        <v>759</v>
      </c>
      <c r="B762" s="146">
        <v>41.304473696794808</v>
      </c>
      <c r="C762" s="146">
        <v>40.805353669285061</v>
      </c>
      <c r="D762" s="90"/>
      <c r="E762" s="146">
        <v>800</v>
      </c>
      <c r="F762" s="146">
        <v>75.804039061069489</v>
      </c>
      <c r="G762" s="146">
        <v>0</v>
      </c>
      <c r="H762" s="146">
        <v>-25.263429641723629</v>
      </c>
      <c r="I762" s="146">
        <v>18.543498121782289</v>
      </c>
    </row>
    <row r="763" spans="1:9" x14ac:dyDescent="0.25">
      <c r="A763" s="146">
        <v>760</v>
      </c>
      <c r="B763" s="146">
        <v>36.001249050315273</v>
      </c>
      <c r="C763" s="146">
        <v>35.671269288768009</v>
      </c>
      <c r="D763" s="90"/>
      <c r="E763" s="146">
        <v>2145.044809479813</v>
      </c>
      <c r="F763" s="146">
        <v>75.859354466199875</v>
      </c>
      <c r="G763" s="146">
        <v>0</v>
      </c>
      <c r="H763" s="146">
        <v>-25.12217903137207</v>
      </c>
      <c r="I763" s="146">
        <v>18.40224751143073</v>
      </c>
    </row>
    <row r="764" spans="1:9" x14ac:dyDescent="0.25">
      <c r="A764" s="146">
        <v>761</v>
      </c>
      <c r="B764" s="146">
        <v>29.986506210495669</v>
      </c>
      <c r="C764" s="146">
        <v>30.03758006993915</v>
      </c>
      <c r="D764" s="90"/>
      <c r="E764" s="146">
        <v>1847.5228957963759</v>
      </c>
      <c r="F764" s="146">
        <v>75.906480520963669</v>
      </c>
      <c r="G764" s="146">
        <v>0</v>
      </c>
      <c r="H764" s="146">
        <v>-23.8267822265625</v>
      </c>
      <c r="I764" s="146">
        <v>17.106850706621159</v>
      </c>
    </row>
    <row r="765" spans="1:9" x14ac:dyDescent="0.25">
      <c r="A765" s="146">
        <v>762</v>
      </c>
      <c r="B765" s="146">
        <v>25.033120695213501</v>
      </c>
      <c r="C765" s="146">
        <v>25.192699763663018</v>
      </c>
      <c r="D765" s="90"/>
      <c r="E765" s="146">
        <v>1542.335853099592</v>
      </c>
      <c r="F765" s="146">
        <v>75.991045624017715</v>
      </c>
      <c r="G765" s="146">
        <v>0</v>
      </c>
      <c r="H765" s="146">
        <v>-23.8267822265625</v>
      </c>
      <c r="I765" s="146">
        <v>17.106850706621159</v>
      </c>
    </row>
    <row r="766" spans="1:9" x14ac:dyDescent="0.25">
      <c r="A766" s="146">
        <v>763</v>
      </c>
      <c r="B766" s="146">
        <v>19.743771535503399</v>
      </c>
      <c r="C766" s="146">
        <v>19.863882039538229</v>
      </c>
      <c r="D766" s="90"/>
      <c r="E766" s="146">
        <v>1216.449482482486</v>
      </c>
      <c r="F766" s="146">
        <v>76.068285137414932</v>
      </c>
      <c r="G766" s="146">
        <v>0</v>
      </c>
      <c r="H766" s="146">
        <v>-20.38205718994141</v>
      </c>
      <c r="I766" s="146">
        <v>13.662125670000069</v>
      </c>
    </row>
    <row r="767" spans="1:9" x14ac:dyDescent="0.25">
      <c r="A767" s="146">
        <v>764</v>
      </c>
      <c r="B767" s="146">
        <v>15.884647199179049</v>
      </c>
      <c r="C767" s="146">
        <v>15.933653503566839</v>
      </c>
      <c r="D767" s="90"/>
      <c r="E767" s="146">
        <v>978.68185063384169</v>
      </c>
      <c r="F767" s="146">
        <v>76.160176604986191</v>
      </c>
      <c r="G767" s="146">
        <v>0</v>
      </c>
      <c r="H767" s="146">
        <v>-25.263429641723629</v>
      </c>
      <c r="I767" s="146">
        <v>18.543498121782289</v>
      </c>
    </row>
    <row r="768" spans="1:9" x14ac:dyDescent="0.25">
      <c r="A768" s="146">
        <v>765</v>
      </c>
      <c r="B768" s="146">
        <v>13.448090973545741</v>
      </c>
      <c r="C768" s="146">
        <v>13.31364231741609</v>
      </c>
      <c r="D768" s="90"/>
      <c r="E768" s="146">
        <v>828.56121363288537</v>
      </c>
      <c r="F768" s="146">
        <v>76.217390924692154</v>
      </c>
      <c r="G768" s="146">
        <v>4.2082193127637342E-2</v>
      </c>
      <c r="H768" s="146">
        <v>-22.40457916259766</v>
      </c>
      <c r="I768" s="146">
        <v>15.684647642656319</v>
      </c>
    </row>
    <row r="769" spans="1:9" x14ac:dyDescent="0.25">
      <c r="A769" s="146">
        <v>766</v>
      </c>
      <c r="B769" s="146">
        <v>13.01604228598128</v>
      </c>
      <c r="C769" s="146">
        <v>13.22120341852181</v>
      </c>
      <c r="D769" s="90"/>
      <c r="E769" s="146">
        <v>801.9419123788191</v>
      </c>
      <c r="F769" s="146">
        <v>76.270899534225464</v>
      </c>
      <c r="G769" s="146">
        <v>5.7297572956230685</v>
      </c>
      <c r="H769" s="146">
        <v>-4.7971081733703613</v>
      </c>
      <c r="I769" s="146">
        <v>-1.922823346570979</v>
      </c>
    </row>
    <row r="770" spans="1:9" x14ac:dyDescent="0.25">
      <c r="A770" s="146">
        <v>767</v>
      </c>
      <c r="B770" s="146">
        <v>14.958289482638859</v>
      </c>
      <c r="C770" s="146">
        <v>14.82859040630151</v>
      </c>
      <c r="D770" s="90"/>
      <c r="E770" s="146">
        <v>921.60727585705001</v>
      </c>
      <c r="F770" s="146">
        <v>76.320176362991333</v>
      </c>
      <c r="G770" s="146">
        <v>12.226179109680787</v>
      </c>
      <c r="H770" s="146">
        <v>-15.432467460632321</v>
      </c>
      <c r="I770" s="146">
        <v>8.7125359406909837</v>
      </c>
    </row>
    <row r="771" spans="1:9" x14ac:dyDescent="0.25">
      <c r="A771" s="146">
        <v>768</v>
      </c>
      <c r="B771" s="146">
        <v>18.208506916947911</v>
      </c>
      <c r="C771" s="146">
        <v>18.260410521032568</v>
      </c>
      <c r="D771" s="90"/>
      <c r="E771" s="146">
        <v>1121.8590519075981</v>
      </c>
      <c r="F771" s="146">
        <v>76.373684972524643</v>
      </c>
      <c r="G771" s="146">
        <v>18.454426178820118</v>
      </c>
      <c r="H771" s="146">
        <v>-6.4502620697021484</v>
      </c>
      <c r="I771" s="146">
        <v>-0.26966945023919209</v>
      </c>
    </row>
    <row r="772" spans="1:9" x14ac:dyDescent="0.25">
      <c r="A772" s="146">
        <v>769</v>
      </c>
      <c r="B772" s="146">
        <v>21.826614664202712</v>
      </c>
      <c r="C772" s="146">
        <v>21.599567621396449</v>
      </c>
      <c r="D772" s="90"/>
      <c r="E772" s="146">
        <v>1344.7772156839369</v>
      </c>
      <c r="F772" s="146">
        <v>76.451418101787567</v>
      </c>
      <c r="G772" s="146">
        <v>21.149009506872513</v>
      </c>
      <c r="H772" s="146">
        <v>-6.3091115951538086</v>
      </c>
      <c r="I772" s="146">
        <v>-0.41081992478753188</v>
      </c>
    </row>
    <row r="773" spans="1:9" x14ac:dyDescent="0.25">
      <c r="A773" s="146">
        <v>770</v>
      </c>
      <c r="B773" s="146">
        <v>25.018055922761249</v>
      </c>
      <c r="C773" s="146">
        <v>25.249748459318809</v>
      </c>
      <c r="D773" s="90"/>
      <c r="E773" s="146">
        <v>1541.4076852153401</v>
      </c>
      <c r="F773" s="146">
        <v>76.542342305183411</v>
      </c>
      <c r="G773" s="146">
        <v>27.734901716544346</v>
      </c>
      <c r="H773" s="146">
        <v>-6.4502620697021484</v>
      </c>
      <c r="I773" s="146">
        <v>-0.26966945023919209</v>
      </c>
    </row>
    <row r="774" spans="1:9" x14ac:dyDescent="0.25">
      <c r="A774" s="146">
        <v>771</v>
      </c>
      <c r="B774" s="146">
        <v>29.73092424639465</v>
      </c>
      <c r="C774" s="146">
        <v>29.729968220909232</v>
      </c>
      <c r="D774" s="90"/>
      <c r="E774" s="146">
        <v>1831.776028618367</v>
      </c>
      <c r="F774" s="146">
        <v>76.619581818580627</v>
      </c>
      <c r="G774" s="146">
        <v>40.401929248433234</v>
      </c>
      <c r="H774" s="146">
        <v>-6.4502620697021484</v>
      </c>
      <c r="I774" s="146">
        <v>-0.26966945023919209</v>
      </c>
    </row>
    <row r="775" spans="1:9" x14ac:dyDescent="0.25">
      <c r="A775" s="146">
        <v>772</v>
      </c>
      <c r="B775" s="146">
        <v>34.901197349298187</v>
      </c>
      <c r="C775" s="146">
        <v>34.875655079456422</v>
      </c>
      <c r="D775" s="90"/>
      <c r="E775" s="146">
        <v>1345.6899922783971</v>
      </c>
      <c r="F775" s="146">
        <v>76.697041690349579</v>
      </c>
      <c r="G775" s="146">
        <v>39.910258351694338</v>
      </c>
      <c r="H775" s="146">
        <v>-6.4502620697021484</v>
      </c>
      <c r="I775" s="146">
        <v>-0.26966945023919209</v>
      </c>
    </row>
    <row r="776" spans="1:9" x14ac:dyDescent="0.25">
      <c r="A776" s="146">
        <v>773</v>
      </c>
      <c r="B776" s="146">
        <v>39.202694061786723</v>
      </c>
      <c r="C776" s="146">
        <v>38.713718375316184</v>
      </c>
      <c r="D776" s="90"/>
      <c r="E776" s="146">
        <v>1511.5161123581161</v>
      </c>
      <c r="F776" s="146">
        <v>76.787965893745422</v>
      </c>
      <c r="G776" s="146">
        <v>55.337601448454251</v>
      </c>
      <c r="H776" s="146">
        <v>-6.4502620697021484</v>
      </c>
      <c r="I776" s="146">
        <v>-0.26966945023919209</v>
      </c>
    </row>
    <row r="777" spans="1:9" x14ac:dyDescent="0.25">
      <c r="A777" s="146">
        <v>774</v>
      </c>
      <c r="B777" s="146">
        <v>44.368325253094653</v>
      </c>
      <c r="C777" s="146">
        <v>43.988695704278548</v>
      </c>
      <c r="D777" s="90"/>
      <c r="E777" s="146">
        <v>1260.9104087579219</v>
      </c>
      <c r="F777" s="146">
        <v>76.86618173122406</v>
      </c>
      <c r="G777" s="146">
        <v>46.403699831403138</v>
      </c>
      <c r="H777" s="146">
        <v>-6.3091115951538086</v>
      </c>
      <c r="I777" s="146">
        <v>-0.41081992478753188</v>
      </c>
    </row>
    <row r="778" spans="1:9" x14ac:dyDescent="0.25">
      <c r="A778" s="146">
        <v>775</v>
      </c>
      <c r="B778" s="146">
        <v>46.11011224940728</v>
      </c>
      <c r="C778" s="146">
        <v>46.088856254889421</v>
      </c>
      <c r="D778" s="90"/>
      <c r="E778" s="146">
        <v>1310.3853180152671</v>
      </c>
      <c r="F778" s="146">
        <v>76.962924003601074</v>
      </c>
      <c r="G778" s="146">
        <v>30.590634117775213</v>
      </c>
      <c r="H778" s="146">
        <v>-4.7971081733703613</v>
      </c>
      <c r="I778" s="146">
        <v>-1.922823346570979</v>
      </c>
    </row>
    <row r="779" spans="1:9" x14ac:dyDescent="0.25">
      <c r="A779" s="146">
        <v>776</v>
      </c>
      <c r="B779" s="146">
        <v>49.268961911378078</v>
      </c>
      <c r="C779" s="146">
        <v>49.92453029639573</v>
      </c>
      <c r="D779" s="90"/>
      <c r="E779" s="146">
        <v>1400.155436042191</v>
      </c>
      <c r="F779" s="146">
        <v>77.056180477142334</v>
      </c>
      <c r="G779" s="146">
        <v>69.519531046756327</v>
      </c>
      <c r="H779" s="146">
        <v>-6.4502620697021484</v>
      </c>
      <c r="I779" s="146">
        <v>-0.26966945023919209</v>
      </c>
    </row>
    <row r="780" spans="1:9" x14ac:dyDescent="0.25">
      <c r="A780" s="146">
        <v>777</v>
      </c>
      <c r="B780" s="146">
        <v>54.045805715639091</v>
      </c>
      <c r="C780" s="146">
        <v>53.976610798928277</v>
      </c>
      <c r="D780" s="90"/>
      <c r="E780" s="146">
        <v>1246.0705434417901</v>
      </c>
      <c r="F780" s="146">
        <v>77.140932410955429</v>
      </c>
      <c r="G780" s="146">
        <v>46.870775881026823</v>
      </c>
      <c r="H780" s="146">
        <v>-6.3091115951538086</v>
      </c>
      <c r="I780" s="146">
        <v>-0.41081992478753188</v>
      </c>
    </row>
    <row r="781" spans="1:9" x14ac:dyDescent="0.25">
      <c r="A781" s="146">
        <v>778</v>
      </c>
      <c r="B781" s="146">
        <v>55.643622133924808</v>
      </c>
      <c r="C781" s="146">
        <v>55.005929257123498</v>
      </c>
      <c r="D781" s="90"/>
      <c r="E781" s="146">
        <v>1282.884542333323</v>
      </c>
      <c r="F781" s="146">
        <v>77.237674683332443</v>
      </c>
      <c r="G781" s="146">
        <v>26.498172475892201</v>
      </c>
      <c r="H781" s="146">
        <v>-4.7971081733703613</v>
      </c>
      <c r="I781" s="146">
        <v>-1.922823346570979</v>
      </c>
    </row>
    <row r="782" spans="1:9" x14ac:dyDescent="0.25">
      <c r="A782" s="146">
        <v>779</v>
      </c>
      <c r="B782" s="146">
        <v>57.13281281680915</v>
      </c>
      <c r="C782" s="146">
        <v>57.23315619195575</v>
      </c>
      <c r="D782" s="90"/>
      <c r="E782" s="146">
        <v>1317.218391108677</v>
      </c>
      <c r="F782" s="146">
        <v>77.330931156873703</v>
      </c>
      <c r="G782" s="146">
        <v>37.436743002045077</v>
      </c>
      <c r="H782" s="146">
        <v>-5.0649356842041016</v>
      </c>
      <c r="I782" s="146">
        <v>-1.654995835737239</v>
      </c>
    </row>
    <row r="783" spans="1:9" x14ac:dyDescent="0.25">
      <c r="A783" s="146">
        <v>780</v>
      </c>
      <c r="B783" s="146">
        <v>59.396739856763027</v>
      </c>
      <c r="C783" s="146">
        <v>58.769870603696937</v>
      </c>
      <c r="D783" s="90"/>
      <c r="E783" s="146">
        <v>1369.4140766723699</v>
      </c>
      <c r="F783" s="146">
        <v>77.424024671316147</v>
      </c>
      <c r="G783" s="146">
        <v>32.733470334822648</v>
      </c>
      <c r="H783" s="146">
        <v>-5.0649356842041016</v>
      </c>
      <c r="I783" s="146">
        <v>-1.654995835737239</v>
      </c>
    </row>
    <row r="784" spans="1:9" x14ac:dyDescent="0.25">
      <c r="A784" s="146">
        <v>781</v>
      </c>
      <c r="B784" s="146">
        <v>60.935199589502311</v>
      </c>
      <c r="C784" s="146">
        <v>60.177453187892311</v>
      </c>
      <c r="D784" s="90"/>
      <c r="E784" s="146">
        <v>1179.728135422537</v>
      </c>
      <c r="F784" s="146">
        <v>77.513390868902206</v>
      </c>
      <c r="G784" s="146">
        <v>34.129689977008667</v>
      </c>
      <c r="H784" s="146">
        <v>-4.7971081733703613</v>
      </c>
      <c r="I784" s="146">
        <v>-1.922823346570979</v>
      </c>
    </row>
    <row r="785" spans="1:9" x14ac:dyDescent="0.25">
      <c r="A785" s="146">
        <v>782</v>
      </c>
      <c r="B785" s="146">
        <v>62.321791184737727</v>
      </c>
      <c r="C785" s="146">
        <v>61.880279382087707</v>
      </c>
      <c r="D785" s="90"/>
      <c r="E785" s="146">
        <v>1206.548255742553</v>
      </c>
      <c r="F785" s="146">
        <v>77.591559886932373</v>
      </c>
      <c r="G785" s="146">
        <v>29.416569542234694</v>
      </c>
      <c r="H785" s="146">
        <v>-4.7971081733703613</v>
      </c>
      <c r="I785" s="146">
        <v>-1.922823346570979</v>
      </c>
    </row>
    <row r="786" spans="1:9" x14ac:dyDescent="0.25">
      <c r="A786" s="146">
        <v>783</v>
      </c>
      <c r="B786" s="146">
        <v>62.967913403143868</v>
      </c>
      <c r="C786" s="146">
        <v>62.516055318461653</v>
      </c>
      <c r="D786" s="90"/>
      <c r="E786" s="146">
        <v>1219.057165078993</v>
      </c>
      <c r="F786" s="146">
        <v>77.683451354503632</v>
      </c>
      <c r="G786" s="146">
        <v>23.29050193361854</v>
      </c>
      <c r="H786" s="146">
        <v>-4.7971081733703613</v>
      </c>
      <c r="I786" s="146">
        <v>-1.922823346570979</v>
      </c>
    </row>
    <row r="787" spans="1:9" x14ac:dyDescent="0.25">
      <c r="A787" s="146">
        <v>784</v>
      </c>
      <c r="B787" s="146">
        <v>62.842707319451122</v>
      </c>
      <c r="C787" s="146">
        <v>63.9360738342112</v>
      </c>
      <c r="D787" s="90"/>
      <c r="E787" s="146">
        <v>1216.633178556526</v>
      </c>
      <c r="F787" s="146">
        <v>77.77534282207489</v>
      </c>
      <c r="G787" s="146">
        <v>24.511614943529402</v>
      </c>
      <c r="H787" s="146">
        <v>-4.7971081733703613</v>
      </c>
      <c r="I787" s="146">
        <v>-1.922823346570979</v>
      </c>
    </row>
    <row r="788" spans="1:9" x14ac:dyDescent="0.25">
      <c r="A788" s="146">
        <v>785</v>
      </c>
      <c r="B788" s="146">
        <v>64.135540675298017</v>
      </c>
      <c r="C788" s="146">
        <v>64.272022448467538</v>
      </c>
      <c r="D788" s="90"/>
      <c r="E788" s="146">
        <v>1241.662398686592</v>
      </c>
      <c r="F788" s="146">
        <v>77.867234289646149</v>
      </c>
      <c r="G788" s="146">
        <v>20.514123276332132</v>
      </c>
      <c r="H788" s="146">
        <v>-4.7971081733703613</v>
      </c>
      <c r="I788" s="146">
        <v>-1.922823346570979</v>
      </c>
    </row>
    <row r="789" spans="1:9" x14ac:dyDescent="0.25">
      <c r="A789" s="146">
        <v>786</v>
      </c>
      <c r="B789" s="146">
        <v>65.055836459270409</v>
      </c>
      <c r="C789" s="146">
        <v>64.859069592399493</v>
      </c>
      <c r="D789" s="90"/>
      <c r="E789" s="146">
        <v>1259.4793011184829</v>
      </c>
      <c r="F789" s="146">
        <v>77.963976562023163</v>
      </c>
      <c r="G789" s="146">
        <v>20.321266526548492</v>
      </c>
      <c r="H789" s="146">
        <v>-4.7971081733703613</v>
      </c>
      <c r="I789" s="146">
        <v>-1.922823346570979</v>
      </c>
    </row>
    <row r="790" spans="1:9" x14ac:dyDescent="0.25">
      <c r="A790" s="146">
        <v>787</v>
      </c>
      <c r="B790" s="146">
        <v>65.251699860154503</v>
      </c>
      <c r="C790" s="146">
        <v>64.358689906747827</v>
      </c>
      <c r="D790" s="90"/>
      <c r="E790" s="146">
        <v>1263.271211463293</v>
      </c>
      <c r="F790" s="146">
        <v>78.060718834400177</v>
      </c>
      <c r="G790" s="146">
        <v>19.819133867450358</v>
      </c>
      <c r="H790" s="146">
        <v>-4.7971081733703613</v>
      </c>
      <c r="I790" s="146">
        <v>-1.922823346570979</v>
      </c>
    </row>
    <row r="791" spans="1:9" x14ac:dyDescent="0.25">
      <c r="A791" s="146">
        <v>788</v>
      </c>
      <c r="B791" s="146">
        <v>65.650916725210649</v>
      </c>
      <c r="C791" s="146">
        <v>64.570696865096124</v>
      </c>
      <c r="D791" s="90"/>
      <c r="E791" s="146">
        <v>1271.000039583279</v>
      </c>
      <c r="F791" s="146">
        <v>78.155359268188477</v>
      </c>
      <c r="G791" s="146">
        <v>15.703539563039373</v>
      </c>
      <c r="H791" s="146">
        <v>-4.7971081733703613</v>
      </c>
      <c r="I791" s="146">
        <v>-1.922823346570979</v>
      </c>
    </row>
    <row r="792" spans="1:9" x14ac:dyDescent="0.25">
      <c r="A792" s="146">
        <v>789</v>
      </c>
      <c r="B792" s="146">
        <v>65.169972542323606</v>
      </c>
      <c r="C792" s="146">
        <v>65.665245572573738</v>
      </c>
      <c r="D792" s="90"/>
      <c r="E792" s="146">
        <v>1261.688972716606</v>
      </c>
      <c r="F792" s="146">
        <v>78.248615741729736</v>
      </c>
      <c r="G792" s="146">
        <v>12.252768789463712</v>
      </c>
      <c r="H792" s="146">
        <v>-9.9577999114990234</v>
      </c>
      <c r="I792" s="146">
        <v>3.2378683915576829</v>
      </c>
    </row>
    <row r="793" spans="1:9" x14ac:dyDescent="0.25">
      <c r="A793" s="146">
        <v>790</v>
      </c>
      <c r="B793" s="146">
        <v>64.466227497797334</v>
      </c>
      <c r="C793" s="146">
        <v>64.452294968875492</v>
      </c>
      <c r="D793" s="90"/>
      <c r="E793" s="146">
        <v>1248.064486965809</v>
      </c>
      <c r="F793" s="146">
        <v>78.34535801410675</v>
      </c>
      <c r="G793" s="146">
        <v>13.249726057312415</v>
      </c>
      <c r="H793" s="146">
        <v>-5.5580401420593262</v>
      </c>
      <c r="I793" s="146">
        <v>-1.1618913778820139</v>
      </c>
    </row>
    <row r="794" spans="1:9" x14ac:dyDescent="0.25">
      <c r="A794" s="146">
        <v>791</v>
      </c>
      <c r="B794" s="146">
        <v>64.714657396652768</v>
      </c>
      <c r="C794" s="146">
        <v>65.454764546396206</v>
      </c>
      <c r="D794" s="90"/>
      <c r="E794" s="146">
        <v>1252.87408334358</v>
      </c>
      <c r="F794" s="146">
        <v>78.435605555772781</v>
      </c>
      <c r="G794" s="146">
        <v>17.88099215574459</v>
      </c>
      <c r="H794" s="146">
        <v>-4.7971081733703613</v>
      </c>
      <c r="I794" s="146">
        <v>-1.922823346570979</v>
      </c>
    </row>
    <row r="795" spans="1:9" x14ac:dyDescent="0.25">
      <c r="A795" s="146">
        <v>792</v>
      </c>
      <c r="B795" s="146">
        <v>65.770683600222327</v>
      </c>
      <c r="C795" s="146">
        <v>65.926201591431308</v>
      </c>
      <c r="D795" s="90"/>
      <c r="E795" s="146">
        <v>1273.318723167208</v>
      </c>
      <c r="F795" s="146">
        <v>78.513152062892914</v>
      </c>
      <c r="G795" s="146">
        <v>19.727255925936852</v>
      </c>
      <c r="H795" s="146">
        <v>-4.7971081733703613</v>
      </c>
      <c r="I795" s="146">
        <v>-1.922823346570979</v>
      </c>
    </row>
    <row r="796" spans="1:9" x14ac:dyDescent="0.25">
      <c r="A796" s="146">
        <v>793</v>
      </c>
      <c r="B796" s="146">
        <v>65.257307149530916</v>
      </c>
      <c r="C796" s="146">
        <v>65.28432532971631</v>
      </c>
      <c r="D796" s="90"/>
      <c r="E796" s="146">
        <v>1263.37976843972</v>
      </c>
      <c r="F796" s="146">
        <v>78.587212771177292</v>
      </c>
      <c r="G796" s="146">
        <v>17.572096850660103</v>
      </c>
      <c r="H796" s="146">
        <v>-4.7971081733703613</v>
      </c>
      <c r="I796" s="146">
        <v>-1.922823346570979</v>
      </c>
    </row>
    <row r="797" spans="1:9" x14ac:dyDescent="0.25">
      <c r="A797" s="146">
        <v>794</v>
      </c>
      <c r="B797" s="146">
        <v>65.723780352410742</v>
      </c>
      <c r="C797" s="146">
        <v>65.337620884699561</v>
      </c>
      <c r="D797" s="90"/>
      <c r="E797" s="146">
        <v>1272.4106775099831</v>
      </c>
      <c r="F797" s="146">
        <v>78.661919385194778</v>
      </c>
      <c r="G797" s="146">
        <v>6.3703680620986196</v>
      </c>
      <c r="H797" s="146">
        <v>-5.5580401420593262</v>
      </c>
      <c r="I797" s="146">
        <v>-1.1618913778820139</v>
      </c>
    </row>
    <row r="798" spans="1:9" x14ac:dyDescent="0.25">
      <c r="A798" s="146">
        <v>795</v>
      </c>
      <c r="B798" s="146">
        <v>64.161186428187705</v>
      </c>
      <c r="C798" s="146">
        <v>64.164518870296178</v>
      </c>
      <c r="D798" s="90"/>
      <c r="E798" s="146">
        <v>1242.158899795242</v>
      </c>
      <c r="F798" s="146">
        <v>78.751969248056412</v>
      </c>
      <c r="G798" s="146">
        <v>0</v>
      </c>
      <c r="H798" s="146">
        <v>-22.04128456115723</v>
      </c>
      <c r="I798" s="146">
        <v>15.32135304121589</v>
      </c>
    </row>
    <row r="799" spans="1:9" x14ac:dyDescent="0.25">
      <c r="A799" s="146">
        <v>796</v>
      </c>
      <c r="B799" s="146">
        <v>61.082662338938299</v>
      </c>
      <c r="C799" s="146">
        <v>60.176374509457709</v>
      </c>
      <c r="D799" s="90"/>
      <c r="E799" s="146">
        <v>1182.5587535296299</v>
      </c>
      <c r="F799" s="146">
        <v>78.845504909753799</v>
      </c>
      <c r="G799" s="146">
        <v>0</v>
      </c>
      <c r="H799" s="146">
        <v>-25.263429641723629</v>
      </c>
      <c r="I799" s="146">
        <v>18.543498121782289</v>
      </c>
    </row>
    <row r="800" spans="1:9" x14ac:dyDescent="0.25">
      <c r="A800" s="146">
        <v>797</v>
      </c>
      <c r="B800" s="146">
        <v>55.982252000720962</v>
      </c>
      <c r="C800" s="146">
        <v>55.788673391652708</v>
      </c>
      <c r="D800" s="90"/>
      <c r="E800" s="146">
        <v>800</v>
      </c>
      <c r="F800" s="146">
        <v>78.92046731710434</v>
      </c>
      <c r="G800" s="146">
        <v>0</v>
      </c>
      <c r="H800" s="146">
        <v>-23.8267822265625</v>
      </c>
      <c r="I800" s="146">
        <v>17.106850706621159</v>
      </c>
    </row>
    <row r="801" spans="1:9" x14ac:dyDescent="0.25">
      <c r="A801" s="146">
        <v>798</v>
      </c>
      <c r="B801" s="146">
        <v>51.204697524695419</v>
      </c>
      <c r="C801" s="146">
        <v>50.920544891210668</v>
      </c>
      <c r="D801" s="90"/>
      <c r="E801" s="146">
        <v>1382.10907851463</v>
      </c>
      <c r="F801" s="146">
        <v>78.972714364528656</v>
      </c>
      <c r="G801" s="146">
        <v>0</v>
      </c>
      <c r="H801" s="146">
        <v>-25.263429641723629</v>
      </c>
      <c r="I801" s="146">
        <v>18.543498121782289</v>
      </c>
    </row>
    <row r="802" spans="1:9" x14ac:dyDescent="0.25">
      <c r="A802" s="146">
        <v>799</v>
      </c>
      <c r="B802" s="146">
        <v>46.93643271331927</v>
      </c>
      <c r="C802" s="146">
        <v>46.405501232316617</v>
      </c>
      <c r="D802" s="90"/>
      <c r="E802" s="146">
        <v>1333.868197389515</v>
      </c>
      <c r="F802" s="146">
        <v>79.055754601955414</v>
      </c>
      <c r="G802" s="146">
        <v>0</v>
      </c>
      <c r="H802" s="146">
        <v>-25.263429641723629</v>
      </c>
      <c r="I802" s="146">
        <v>18.543498121782289</v>
      </c>
    </row>
    <row r="803" spans="1:9" x14ac:dyDescent="0.25">
      <c r="A803" s="146">
        <v>800</v>
      </c>
      <c r="B803" s="146">
        <v>43.258835562338611</v>
      </c>
      <c r="C803" s="146">
        <v>43.098782586887033</v>
      </c>
      <c r="D803" s="90"/>
      <c r="E803" s="146">
        <v>1229.355996548325</v>
      </c>
      <c r="F803" s="146">
        <v>79.149649024009705</v>
      </c>
      <c r="G803" s="146">
        <v>0</v>
      </c>
      <c r="H803" s="146">
        <v>-23.502433776855469</v>
      </c>
      <c r="I803" s="146">
        <v>16.782502256914128</v>
      </c>
    </row>
    <row r="804" spans="1:9" x14ac:dyDescent="0.25">
      <c r="A804" s="146">
        <v>801</v>
      </c>
      <c r="B804" s="146">
        <v>41.662496301806407</v>
      </c>
      <c r="C804" s="146">
        <v>41.450603917080237</v>
      </c>
      <c r="D804" s="90"/>
      <c r="E804" s="146">
        <v>1183.990252950518</v>
      </c>
      <c r="F804" s="146">
        <v>79.252515882253647</v>
      </c>
      <c r="G804" s="146">
        <v>0</v>
      </c>
      <c r="H804" s="146">
        <v>-16.765399932861332</v>
      </c>
      <c r="I804" s="146">
        <v>10.045468412919989</v>
      </c>
    </row>
    <row r="805" spans="1:9" x14ac:dyDescent="0.25">
      <c r="A805" s="146">
        <v>802</v>
      </c>
      <c r="B805" s="146">
        <v>41.078956251445398</v>
      </c>
      <c r="C805" s="146">
        <v>41.415487317596401</v>
      </c>
      <c r="D805" s="90"/>
      <c r="E805" s="146">
        <v>1583.8823497766391</v>
      </c>
      <c r="F805" s="146">
        <v>79.356393158435822</v>
      </c>
      <c r="G805" s="146">
        <v>11.737281572813053</v>
      </c>
      <c r="H805" s="146">
        <v>-4.7431607246398926</v>
      </c>
      <c r="I805" s="146">
        <v>-1.9767707953014479</v>
      </c>
    </row>
    <row r="806" spans="1:9" x14ac:dyDescent="0.25">
      <c r="A806" s="146">
        <v>803</v>
      </c>
      <c r="B806" s="146">
        <v>42.882917647197402</v>
      </c>
      <c r="C806" s="146">
        <v>42.559313418111259</v>
      </c>
      <c r="D806" s="90"/>
      <c r="E806" s="146">
        <v>1653.412412588433</v>
      </c>
      <c r="F806" s="146">
        <v>79.463959097862244</v>
      </c>
      <c r="G806" s="146">
        <v>29.242614868691994</v>
      </c>
      <c r="H806" s="146">
        <v>-5.0109882354736328</v>
      </c>
      <c r="I806" s="146">
        <v>-1.7089432844677079</v>
      </c>
    </row>
    <row r="807" spans="1:9" x14ac:dyDescent="0.25">
      <c r="A807" s="146">
        <v>804</v>
      </c>
      <c r="B807" s="146">
        <v>45.154809665779517</v>
      </c>
      <c r="C807" s="146">
        <v>45.3656582876147</v>
      </c>
      <c r="D807" s="90"/>
      <c r="E807" s="146">
        <v>1283.261202910312</v>
      </c>
      <c r="F807" s="146">
        <v>79.575485616922379</v>
      </c>
      <c r="G807" s="146">
        <v>24.625404169973766</v>
      </c>
      <c r="H807" s="146">
        <v>-4.7431607246398926</v>
      </c>
      <c r="I807" s="146">
        <v>-1.9767707953014479</v>
      </c>
    </row>
    <row r="808" spans="1:9" x14ac:dyDescent="0.25">
      <c r="A808" s="146">
        <v>805</v>
      </c>
      <c r="B808" s="146">
        <v>46.704038170538389</v>
      </c>
      <c r="C808" s="146">
        <v>46.109644497158953</v>
      </c>
      <c r="D808" s="90"/>
      <c r="E808" s="146">
        <v>1327.2638674065431</v>
      </c>
      <c r="F808" s="146">
        <v>79.702808737754822</v>
      </c>
      <c r="G808" s="146">
        <v>36.491542810173144</v>
      </c>
      <c r="H808" s="146">
        <v>-15.378519058227541</v>
      </c>
      <c r="I808" s="146">
        <v>8.6585875382861985</v>
      </c>
    </row>
    <row r="809" spans="1:9" x14ac:dyDescent="0.25">
      <c r="A809" s="146">
        <v>806</v>
      </c>
      <c r="B809" s="146">
        <v>50.311659399671584</v>
      </c>
      <c r="C809" s="146">
        <v>49.560409799384651</v>
      </c>
      <c r="D809" s="90"/>
      <c r="E809" s="146">
        <v>1429.787449783576</v>
      </c>
      <c r="F809" s="146">
        <v>79.827799588441849</v>
      </c>
      <c r="G809" s="146">
        <v>46.523786453853653</v>
      </c>
      <c r="H809" s="146">
        <v>-15.378519058227541</v>
      </c>
      <c r="I809" s="146">
        <v>8.6585875382861985</v>
      </c>
    </row>
    <row r="810" spans="1:9" x14ac:dyDescent="0.25">
      <c r="A810" s="146">
        <v>807</v>
      </c>
      <c r="B810" s="146">
        <v>51.755832965621543</v>
      </c>
      <c r="C810" s="146">
        <v>51.929298098205876</v>
      </c>
      <c r="D810" s="90"/>
      <c r="E810" s="146">
        <v>1470.8288557825581</v>
      </c>
      <c r="F810" s="146">
        <v>79.941936254501343</v>
      </c>
      <c r="G810" s="146">
        <v>22.56836845903732</v>
      </c>
      <c r="H810" s="146">
        <v>-4.7431607246398926</v>
      </c>
      <c r="I810" s="146">
        <v>-1.9767707953014479</v>
      </c>
    </row>
    <row r="811" spans="1:9" x14ac:dyDescent="0.25">
      <c r="A811" s="146">
        <v>808</v>
      </c>
      <c r="B811" s="146">
        <v>52.935064792270097</v>
      </c>
      <c r="C811" s="146">
        <v>52.248496506975549</v>
      </c>
      <c r="D811" s="90"/>
      <c r="E811" s="146">
        <v>1504.3409856992771</v>
      </c>
      <c r="F811" s="146">
        <v>80.054218739271164</v>
      </c>
      <c r="G811" s="146">
        <v>15.968342313163685</v>
      </c>
      <c r="H811" s="146">
        <v>-4.7431607246398926</v>
      </c>
      <c r="I811" s="146">
        <v>-1.9767707953014479</v>
      </c>
    </row>
    <row r="812" spans="1:9" x14ac:dyDescent="0.25">
      <c r="A812" s="146">
        <v>809</v>
      </c>
      <c r="B812" s="146">
        <v>52.773638561216558</v>
      </c>
      <c r="C812" s="146">
        <v>52.546663292612081</v>
      </c>
      <c r="D812" s="90"/>
      <c r="E812" s="146">
        <v>1499.753476521877</v>
      </c>
      <c r="F812" s="146">
        <v>80.166501224040985</v>
      </c>
      <c r="G812" s="146">
        <v>4.9083968143279284</v>
      </c>
      <c r="H812" s="146">
        <v>-17.096511840820309</v>
      </c>
      <c r="I812" s="146">
        <v>10.37658032087897</v>
      </c>
    </row>
    <row r="813" spans="1:9" x14ac:dyDescent="0.25">
      <c r="A813" s="146">
        <v>810</v>
      </c>
      <c r="B813" s="146">
        <v>51.406572492112637</v>
      </c>
      <c r="C813" s="146">
        <v>52.039169154466819</v>
      </c>
      <c r="D813" s="90"/>
      <c r="E813" s="146">
        <v>1460.9033584388601</v>
      </c>
      <c r="F813" s="146">
        <v>80.278783708810806</v>
      </c>
      <c r="G813" s="146">
        <v>0</v>
      </c>
      <c r="H813" s="146">
        <v>-24.37441253662109</v>
      </c>
      <c r="I813" s="146">
        <v>17.65448101667975</v>
      </c>
    </row>
    <row r="814" spans="1:9" x14ac:dyDescent="0.25">
      <c r="A814" s="146">
        <v>811</v>
      </c>
      <c r="B814" s="146">
        <v>50.555235992556618</v>
      </c>
      <c r="C814" s="146">
        <v>50.1975308235154</v>
      </c>
      <c r="D814" s="90"/>
      <c r="E814" s="146">
        <v>1436.709558092537</v>
      </c>
      <c r="F814" s="146">
        <v>80.3929203748703</v>
      </c>
      <c r="G814" s="146">
        <v>0</v>
      </c>
      <c r="H814" s="146">
        <v>-20.715005874633789</v>
      </c>
      <c r="I814" s="146">
        <v>13.99507435469245</v>
      </c>
    </row>
    <row r="815" spans="1:9" x14ac:dyDescent="0.25">
      <c r="A815" s="146">
        <v>812</v>
      </c>
      <c r="B815" s="146">
        <v>47.631216173257108</v>
      </c>
      <c r="C815" s="146">
        <v>47.72484345903495</v>
      </c>
      <c r="D815" s="90"/>
      <c r="E815" s="146">
        <v>1353.6129778875079</v>
      </c>
      <c r="F815" s="146">
        <v>80.507057040929794</v>
      </c>
      <c r="G815" s="146">
        <v>0</v>
      </c>
      <c r="H815" s="146">
        <v>-31.017730712890621</v>
      </c>
      <c r="I815" s="146">
        <v>24.297799192949281</v>
      </c>
    </row>
    <row r="816" spans="1:9" x14ac:dyDescent="0.25">
      <c r="A816" s="146">
        <v>813</v>
      </c>
      <c r="B816" s="146">
        <v>44.64953961993087</v>
      </c>
      <c r="C816" s="146">
        <v>44.886966541433537</v>
      </c>
      <c r="D816" s="90"/>
      <c r="E816" s="146">
        <v>1268.877873418113</v>
      </c>
      <c r="F816" s="146">
        <v>80.632047891616821</v>
      </c>
      <c r="G816" s="146">
        <v>0</v>
      </c>
      <c r="H816" s="146">
        <v>-16.67166709899902</v>
      </c>
      <c r="I816" s="146">
        <v>9.9517355790576829</v>
      </c>
    </row>
    <row r="817" spans="1:9" x14ac:dyDescent="0.25">
      <c r="A817" s="146">
        <v>814</v>
      </c>
      <c r="B817" s="146">
        <v>40.176951777538989</v>
      </c>
      <c r="C817" s="146">
        <v>39.977850367977922</v>
      </c>
      <c r="D817" s="90"/>
      <c r="E817" s="146">
        <v>800</v>
      </c>
      <c r="F817" s="146">
        <v>80.759371012449265</v>
      </c>
      <c r="G817" s="146">
        <v>0</v>
      </c>
      <c r="H817" s="146">
        <v>-8.966059684753418</v>
      </c>
      <c r="I817" s="146">
        <v>2.246128164812077</v>
      </c>
    </row>
    <row r="818" spans="1:9" x14ac:dyDescent="0.25">
      <c r="A818" s="146">
        <v>815</v>
      </c>
      <c r="B818" s="146">
        <v>35.989117458970831</v>
      </c>
      <c r="C818" s="146">
        <v>35.636687726366901</v>
      </c>
      <c r="D818" s="90"/>
      <c r="E818" s="146">
        <v>2144.2973601899912</v>
      </c>
      <c r="F818" s="146">
        <v>80.842714488506317</v>
      </c>
      <c r="G818" s="146">
        <v>0</v>
      </c>
      <c r="H818" s="146">
        <v>-10.67774868011475</v>
      </c>
      <c r="I818" s="146">
        <v>3.957817160173406</v>
      </c>
    </row>
    <row r="819" spans="1:9" x14ac:dyDescent="0.25">
      <c r="A819" s="146">
        <v>816</v>
      </c>
      <c r="B819" s="146">
        <v>31.63894120869589</v>
      </c>
      <c r="C819" s="146">
        <v>31.96420608460754</v>
      </c>
      <c r="D819" s="90"/>
      <c r="E819" s="146">
        <v>1949.3324054324671</v>
      </c>
      <c r="F819" s="146">
        <v>80.919202864170074</v>
      </c>
      <c r="G819" s="146">
        <v>0</v>
      </c>
      <c r="H819" s="146">
        <v>-10.67774868011475</v>
      </c>
      <c r="I819" s="146">
        <v>3.957817160173406</v>
      </c>
    </row>
    <row r="820" spans="1:9" x14ac:dyDescent="0.25">
      <c r="A820" s="146">
        <v>817</v>
      </c>
      <c r="B820" s="146">
        <v>27.3243259653126</v>
      </c>
      <c r="C820" s="146">
        <v>27.284920737558679</v>
      </c>
      <c r="D820" s="90"/>
      <c r="E820" s="146">
        <v>1683.501154777711</v>
      </c>
      <c r="F820" s="146">
        <v>81.032805889844894</v>
      </c>
      <c r="G820" s="146">
        <v>0</v>
      </c>
      <c r="H820" s="146">
        <v>-10.31889533996582</v>
      </c>
      <c r="I820" s="146">
        <v>3.5989638200244798</v>
      </c>
    </row>
    <row r="821" spans="1:9" x14ac:dyDescent="0.25">
      <c r="A821" s="146">
        <v>818</v>
      </c>
      <c r="B821" s="146">
        <v>23.346645409507129</v>
      </c>
      <c r="C821" s="146">
        <v>23.176043877143979</v>
      </c>
      <c r="D821" s="90"/>
      <c r="E821" s="146">
        <v>1438.429059768441</v>
      </c>
      <c r="F821" s="146">
        <v>81.144332408905029</v>
      </c>
      <c r="G821" s="146">
        <v>0</v>
      </c>
      <c r="H821" s="146">
        <v>-4.5807275772094727</v>
      </c>
      <c r="I821" s="146">
        <v>-2.1392039427318679</v>
      </c>
    </row>
    <row r="822" spans="1:9" x14ac:dyDescent="0.25">
      <c r="A822" s="146">
        <v>819</v>
      </c>
      <c r="B822" s="146">
        <v>18.654085354461991</v>
      </c>
      <c r="C822" s="146">
        <v>18.702953844271871</v>
      </c>
      <c r="D822" s="90"/>
      <c r="E822" s="146">
        <v>1149.3119455325409</v>
      </c>
      <c r="F822" s="146">
        <v>81.258469074964523</v>
      </c>
      <c r="G822" s="146">
        <v>0</v>
      </c>
      <c r="H822" s="146">
        <v>-9.4621047973632812</v>
      </c>
      <c r="I822" s="146">
        <v>2.7421732774219412</v>
      </c>
    </row>
    <row r="823" spans="1:9" x14ac:dyDescent="0.25">
      <c r="A823" s="146">
        <v>820</v>
      </c>
      <c r="B823" s="146">
        <v>17.690318956057261</v>
      </c>
      <c r="C823" s="146">
        <v>17.75479101988169</v>
      </c>
      <c r="D823" s="90"/>
      <c r="E823" s="146">
        <v>1089.932554190553</v>
      </c>
      <c r="F823" s="146">
        <v>81.375000596046448</v>
      </c>
      <c r="G823" s="146">
        <v>6.1207781458796076</v>
      </c>
      <c r="H823" s="146">
        <v>-4.6249909400939941</v>
      </c>
      <c r="I823" s="146">
        <v>-2.0949405798473459</v>
      </c>
    </row>
    <row r="824" spans="1:9" x14ac:dyDescent="0.25">
      <c r="A824" s="146">
        <v>821</v>
      </c>
      <c r="B824" s="146">
        <v>19.071341890433899</v>
      </c>
      <c r="C824" s="146">
        <v>19.067543526094809</v>
      </c>
      <c r="D824" s="90"/>
      <c r="E824" s="146">
        <v>1175.0198755667161</v>
      </c>
      <c r="F824" s="146">
        <v>81.486800372600555</v>
      </c>
      <c r="G824" s="146">
        <v>12.635093407314091</v>
      </c>
      <c r="H824" s="146">
        <v>-4.8928184509277344</v>
      </c>
      <c r="I824" s="146">
        <v>-1.8271130690136059</v>
      </c>
    </row>
    <row r="825" spans="1:9" x14ac:dyDescent="0.25">
      <c r="A825" s="146">
        <v>822</v>
      </c>
      <c r="B825" s="146">
        <v>21.418327006002698</v>
      </c>
      <c r="C825" s="146">
        <v>21.61325890167117</v>
      </c>
      <c r="D825" s="90"/>
      <c r="E825" s="146">
        <v>1319.6218744347591</v>
      </c>
      <c r="F825" s="146">
        <v>81.599036037921906</v>
      </c>
      <c r="G825" s="146">
        <v>19.876169572862299</v>
      </c>
      <c r="H825" s="146">
        <v>-21.010305404663089</v>
      </c>
      <c r="I825" s="146">
        <v>14.290373884721751</v>
      </c>
    </row>
    <row r="826" spans="1:9" x14ac:dyDescent="0.25">
      <c r="A826" s="146">
        <v>823</v>
      </c>
      <c r="B826" s="146">
        <v>24.73983799680104</v>
      </c>
      <c r="C826" s="146">
        <v>25.0089542421914</v>
      </c>
      <c r="D826" s="90"/>
      <c r="E826" s="146">
        <v>1524.2661754767851</v>
      </c>
      <c r="F826" s="146">
        <v>81.708313524723053</v>
      </c>
      <c r="G826" s="146">
        <v>22.168795843813637</v>
      </c>
      <c r="H826" s="146">
        <v>-6.7097196578979492</v>
      </c>
      <c r="I826" s="146">
        <v>-1.021186204339131E-2</v>
      </c>
    </row>
    <row r="827" spans="1:9" x14ac:dyDescent="0.25">
      <c r="A827" s="146">
        <v>824</v>
      </c>
      <c r="B827" s="146">
        <v>27.798719490553761</v>
      </c>
      <c r="C827" s="146">
        <v>27.706555376149868</v>
      </c>
      <c r="D827" s="90"/>
      <c r="E827" s="146">
        <v>1712.7293980864911</v>
      </c>
      <c r="F827" s="146">
        <v>81.7952960729599</v>
      </c>
      <c r="G827" s="146">
        <v>22.563356815056718</v>
      </c>
      <c r="H827" s="146">
        <v>-21.010305404663089</v>
      </c>
      <c r="I827" s="146">
        <v>14.290373884721751</v>
      </c>
    </row>
    <row r="828" spans="1:9" x14ac:dyDescent="0.25">
      <c r="A828" s="146">
        <v>825</v>
      </c>
      <c r="B828" s="146">
        <v>30.702922980311289</v>
      </c>
      <c r="C828" s="146">
        <v>30.2317865553837</v>
      </c>
      <c r="D828" s="90"/>
      <c r="E828" s="146">
        <v>1183.8195008570081</v>
      </c>
      <c r="F828" s="146">
        <v>81.882498979568481</v>
      </c>
      <c r="G828" s="146">
        <v>26.890037020048112</v>
      </c>
      <c r="H828" s="146">
        <v>-15.26034736633301</v>
      </c>
      <c r="I828" s="146">
        <v>8.5404158463916673</v>
      </c>
    </row>
    <row r="829" spans="1:9" x14ac:dyDescent="0.25">
      <c r="A829" s="146">
        <v>826</v>
      </c>
      <c r="B829" s="146">
        <v>33.241072519118383</v>
      </c>
      <c r="C829" s="146">
        <v>33.296196525162543</v>
      </c>
      <c r="D829" s="90"/>
      <c r="E829" s="146">
        <v>1281.657240839688</v>
      </c>
      <c r="F829" s="146">
        <v>81.964997231960297</v>
      </c>
      <c r="G829" s="146">
        <v>23.00721633467051</v>
      </c>
      <c r="H829" s="146">
        <v>-4.5614256858825684</v>
      </c>
      <c r="I829" s="146">
        <v>-2.1585058340587722</v>
      </c>
    </row>
    <row r="830" spans="1:9" x14ac:dyDescent="0.25">
      <c r="A830" s="146">
        <v>827</v>
      </c>
      <c r="B830" s="146">
        <v>34.886282020627021</v>
      </c>
      <c r="C830" s="146">
        <v>34.45582051040136</v>
      </c>
      <c r="D830" s="90"/>
      <c r="E830" s="146">
        <v>1345.090653497901</v>
      </c>
      <c r="F830" s="146">
        <v>82.062582939863205</v>
      </c>
      <c r="G830" s="146">
        <v>17.088289287912541</v>
      </c>
      <c r="H830" s="146">
        <v>-4.2935981750488281</v>
      </c>
      <c r="I830" s="146">
        <v>-2.426333344892512</v>
      </c>
    </row>
    <row r="831" spans="1:9" x14ac:dyDescent="0.25">
      <c r="A831" s="146">
        <v>828</v>
      </c>
      <c r="B831" s="146">
        <v>36.334602842950233</v>
      </c>
      <c r="C831" s="146">
        <v>36.583454602267409</v>
      </c>
      <c r="D831" s="90"/>
      <c r="E831" s="146">
        <v>1400.9327406604559</v>
      </c>
      <c r="F831" s="146">
        <v>82.157836377620697</v>
      </c>
      <c r="G831" s="146">
        <v>19.367777464863469</v>
      </c>
      <c r="H831" s="146">
        <v>-4.2935981750488281</v>
      </c>
      <c r="I831" s="146">
        <v>-2.426333344892512</v>
      </c>
    </row>
    <row r="832" spans="1:9" x14ac:dyDescent="0.25">
      <c r="A832" s="146">
        <v>829</v>
      </c>
      <c r="B832" s="146">
        <v>38.236534198030149</v>
      </c>
      <c r="C832" s="146">
        <v>37.969240948699692</v>
      </c>
      <c r="D832" s="90"/>
      <c r="E832" s="146">
        <v>1474.2644326934451</v>
      </c>
      <c r="F832" s="146">
        <v>82.246917545795441</v>
      </c>
      <c r="G832" s="146">
        <v>24.588033628537818</v>
      </c>
      <c r="H832" s="146">
        <v>-4.8928184509277344</v>
      </c>
      <c r="I832" s="146">
        <v>-1.8271130690136059</v>
      </c>
    </row>
    <row r="833" spans="1:9" x14ac:dyDescent="0.25">
      <c r="A833" s="146">
        <v>830</v>
      </c>
      <c r="B833" s="146">
        <v>40.480740310857257</v>
      </c>
      <c r="C833" s="146">
        <v>40.155599574260783</v>
      </c>
      <c r="D833" s="90"/>
      <c r="E833" s="146">
        <v>1560.793019061628</v>
      </c>
      <c r="F833" s="146">
        <v>82.329462617635727</v>
      </c>
      <c r="G833" s="146">
        <v>31.043210379118499</v>
      </c>
      <c r="H833" s="146">
        <v>-4.8928184509277344</v>
      </c>
      <c r="I833" s="146">
        <v>-1.8271130690136059</v>
      </c>
    </row>
    <row r="834" spans="1:9" x14ac:dyDescent="0.25">
      <c r="A834" s="146">
        <v>831</v>
      </c>
      <c r="B834" s="146">
        <v>42.670922984445532</v>
      </c>
      <c r="C834" s="146">
        <v>42.876296541085829</v>
      </c>
      <c r="D834" s="90"/>
      <c r="E834" s="146">
        <v>1212.67259490111</v>
      </c>
      <c r="F834" s="146">
        <v>82.411031365394592</v>
      </c>
      <c r="G834" s="146">
        <v>37.202157865401325</v>
      </c>
      <c r="H834" s="146">
        <v>-21.010305404663089</v>
      </c>
      <c r="I834" s="146">
        <v>14.290373884721751</v>
      </c>
    </row>
    <row r="835" spans="1:9" x14ac:dyDescent="0.25">
      <c r="A835" s="146">
        <v>832</v>
      </c>
      <c r="B835" s="146">
        <v>45.809724167288152</v>
      </c>
      <c r="C835" s="146">
        <v>45.973111462348577</v>
      </c>
      <c r="D835" s="90"/>
      <c r="E835" s="146">
        <v>1301.84870612444</v>
      </c>
      <c r="F835" s="146">
        <v>82.507252067327499</v>
      </c>
      <c r="G835" s="146">
        <v>27.989229771326848</v>
      </c>
      <c r="H835" s="146">
        <v>-4.5614256858825684</v>
      </c>
      <c r="I835" s="146">
        <v>-2.1585058340587722</v>
      </c>
    </row>
    <row r="836" spans="1:9" x14ac:dyDescent="0.25">
      <c r="A836" s="146">
        <v>833</v>
      </c>
      <c r="B836" s="146">
        <v>46.900628688787087</v>
      </c>
      <c r="C836" s="146">
        <v>46.649142029812573</v>
      </c>
      <c r="D836" s="90"/>
      <c r="E836" s="146">
        <v>1332.850696763642</v>
      </c>
      <c r="F836" s="146">
        <v>82.604837775230408</v>
      </c>
      <c r="G836" s="146">
        <v>20.852331134129351</v>
      </c>
      <c r="H836" s="146">
        <v>-4.2935981750488281</v>
      </c>
      <c r="I836" s="146">
        <v>-2.426333344892512</v>
      </c>
    </row>
    <row r="837" spans="1:9" x14ac:dyDescent="0.25">
      <c r="A837" s="146">
        <v>834</v>
      </c>
      <c r="B837" s="146">
        <v>48.206707785623557</v>
      </c>
      <c r="C837" s="146">
        <v>48.096235224528023</v>
      </c>
      <c r="D837" s="90"/>
      <c r="E837" s="146">
        <v>1369.967649839009</v>
      </c>
      <c r="F837" s="146">
        <v>82.7000912129879</v>
      </c>
      <c r="G837" s="146">
        <v>22.806165138909329</v>
      </c>
      <c r="H837" s="146">
        <v>-4.2935981750488281</v>
      </c>
      <c r="I837" s="146">
        <v>-2.426333344892512</v>
      </c>
    </row>
    <row r="838" spans="1:9" x14ac:dyDescent="0.25">
      <c r="A838" s="146">
        <v>835</v>
      </c>
      <c r="B838" s="146">
        <v>49.620067811902643</v>
      </c>
      <c r="C838" s="146">
        <v>49.539365516855703</v>
      </c>
      <c r="D838" s="90"/>
      <c r="E838" s="146">
        <v>1410.1333778573701</v>
      </c>
      <c r="F838" s="146">
        <v>82.793786644935608</v>
      </c>
      <c r="G838" s="146">
        <v>15.407146383574583</v>
      </c>
      <c r="H838" s="146">
        <v>-4.2935981750488281</v>
      </c>
      <c r="I838" s="146">
        <v>-2.426333344892512</v>
      </c>
    </row>
    <row r="839" spans="1:9" x14ac:dyDescent="0.25">
      <c r="A839" s="146">
        <v>836</v>
      </c>
      <c r="B839" s="146">
        <v>49.817287113525573</v>
      </c>
      <c r="C839" s="146">
        <v>49.591271889457367</v>
      </c>
      <c r="D839" s="90"/>
      <c r="E839" s="146">
        <v>1415.7380763642409</v>
      </c>
      <c r="F839" s="146">
        <v>82.882867813110352</v>
      </c>
      <c r="G839" s="146">
        <v>14.21262135061018</v>
      </c>
      <c r="H839" s="146">
        <v>-4.2935981750488281</v>
      </c>
      <c r="I839" s="146">
        <v>-2.426333344892512</v>
      </c>
    </row>
    <row r="840" spans="1:9" x14ac:dyDescent="0.25">
      <c r="A840" s="146">
        <v>837</v>
      </c>
      <c r="B840" s="146">
        <v>50.339232977981347</v>
      </c>
      <c r="C840" s="146">
        <v>49.689811475976533</v>
      </c>
      <c r="D840" s="90"/>
      <c r="E840" s="146">
        <v>1430.571052564389</v>
      </c>
      <c r="F840" s="146">
        <v>82.971948981285095</v>
      </c>
      <c r="G840" s="146">
        <v>11.950494608173848</v>
      </c>
      <c r="H840" s="146">
        <v>-4.6249909400939941</v>
      </c>
      <c r="I840" s="146">
        <v>-2.0949405798473459</v>
      </c>
    </row>
    <row r="841" spans="1:9" x14ac:dyDescent="0.25">
      <c r="A841" s="146">
        <v>838</v>
      </c>
      <c r="B841" s="146">
        <v>50.750236222605317</v>
      </c>
      <c r="C841" s="146">
        <v>49.82588860704918</v>
      </c>
      <c r="D841" s="90"/>
      <c r="E841" s="146">
        <v>1442.2511936687699</v>
      </c>
      <c r="F841" s="146">
        <v>83.056348234415054</v>
      </c>
      <c r="G841" s="146">
        <v>14.945902453147468</v>
      </c>
      <c r="H841" s="146">
        <v>-4.6249909400939941</v>
      </c>
      <c r="I841" s="146">
        <v>-2.0949405798473459</v>
      </c>
    </row>
    <row r="842" spans="1:9" x14ac:dyDescent="0.25">
      <c r="A842" s="146">
        <v>839</v>
      </c>
      <c r="B842" s="146">
        <v>51.233294564108817</v>
      </c>
      <c r="C842" s="146">
        <v>50.47988354696728</v>
      </c>
      <c r="D842" s="90"/>
      <c r="E842" s="146">
        <v>1181.2270457853269</v>
      </c>
      <c r="F842" s="146">
        <v>83.140747487545013</v>
      </c>
      <c r="G842" s="146">
        <v>18.922381900512754</v>
      </c>
      <c r="H842" s="146">
        <v>-4.6249909400939941</v>
      </c>
      <c r="I842" s="146">
        <v>-2.0949405798473459</v>
      </c>
    </row>
    <row r="843" spans="1:9" x14ac:dyDescent="0.25">
      <c r="A843" s="146">
        <v>840</v>
      </c>
      <c r="B843" s="146">
        <v>51.614363237988599</v>
      </c>
      <c r="C843" s="146">
        <v>51.954144277333143</v>
      </c>
      <c r="D843" s="90"/>
      <c r="E843" s="146">
        <v>1189.988469855969</v>
      </c>
      <c r="F843" s="146">
        <v>83.207637339830399</v>
      </c>
      <c r="G843" s="146">
        <v>19.792000802440512</v>
      </c>
      <c r="H843" s="146">
        <v>-4.6249909400939941</v>
      </c>
      <c r="I843" s="146">
        <v>-2.0949405798473459</v>
      </c>
    </row>
    <row r="844" spans="1:9" x14ac:dyDescent="0.25">
      <c r="A844" s="146">
        <v>841</v>
      </c>
      <c r="B844" s="146">
        <v>52.459970400720152</v>
      </c>
      <c r="C844" s="146">
        <v>51.964341049136372</v>
      </c>
      <c r="D844" s="90"/>
      <c r="E844" s="146">
        <v>1209.484259604229</v>
      </c>
      <c r="F844" s="146">
        <v>83.273542404174805</v>
      </c>
      <c r="G844" s="146">
        <v>15.110994799270948</v>
      </c>
      <c r="H844" s="146">
        <v>-4.6249909400939941</v>
      </c>
      <c r="I844" s="146">
        <v>-2.0949405798473459</v>
      </c>
    </row>
    <row r="845" spans="1:9" x14ac:dyDescent="0.25">
      <c r="A845" s="146">
        <v>842</v>
      </c>
      <c r="B845" s="146">
        <v>52.620619118322068</v>
      </c>
      <c r="C845" s="146">
        <v>52.924429343863792</v>
      </c>
      <c r="D845" s="90"/>
      <c r="E845" s="146">
        <v>1213.1880759384919</v>
      </c>
      <c r="F845" s="146">
        <v>83.351501852273941</v>
      </c>
      <c r="G845" s="146">
        <v>20.225407832313358</v>
      </c>
      <c r="H845" s="146">
        <v>-4.6249909400939941</v>
      </c>
      <c r="I845" s="146">
        <v>-2.0949405798473459</v>
      </c>
    </row>
    <row r="846" spans="1:9" x14ac:dyDescent="0.25">
      <c r="A846" s="146">
        <v>843</v>
      </c>
      <c r="B846" s="146">
        <v>54.335374771888858</v>
      </c>
      <c r="C846" s="146">
        <v>54.07137047288726</v>
      </c>
      <c r="D846" s="90"/>
      <c r="E846" s="146">
        <v>1252.7224095687659</v>
      </c>
      <c r="F846" s="146">
        <v>83.429461300373077</v>
      </c>
      <c r="G846" s="146">
        <v>29.708128621207706</v>
      </c>
      <c r="H846" s="146">
        <v>-4.8928184509277344</v>
      </c>
      <c r="I846" s="146">
        <v>-1.8271130690136059</v>
      </c>
    </row>
    <row r="847" spans="1:9" x14ac:dyDescent="0.25">
      <c r="A847" s="146">
        <v>844</v>
      </c>
      <c r="B847" s="146">
        <v>56.001734109186977</v>
      </c>
      <c r="C847" s="146">
        <v>55.824731424390251</v>
      </c>
      <c r="D847" s="90"/>
      <c r="E847" s="146">
        <v>1291.140948006961</v>
      </c>
      <c r="F847" s="146">
        <v>83.512271553277969</v>
      </c>
      <c r="G847" s="146">
        <v>27.318518354589393</v>
      </c>
      <c r="H847" s="146">
        <v>-4.6249909400939941</v>
      </c>
      <c r="I847" s="146">
        <v>-2.0949405798473459</v>
      </c>
    </row>
    <row r="848" spans="1:9" x14ac:dyDescent="0.25">
      <c r="A848" s="146">
        <v>845</v>
      </c>
      <c r="B848" s="146">
        <v>56.936967238738532</v>
      </c>
      <c r="C848" s="146">
        <v>57.043622760122012</v>
      </c>
      <c r="D848" s="90"/>
      <c r="E848" s="146">
        <v>1312.7030979779311</v>
      </c>
      <c r="F848" s="146">
        <v>83.591596007347107</v>
      </c>
      <c r="G848" s="146">
        <v>21.68067883719732</v>
      </c>
      <c r="H848" s="146">
        <v>-4.6249909400939941</v>
      </c>
      <c r="I848" s="146">
        <v>-2.0949405798473459</v>
      </c>
    </row>
    <row r="849" spans="1:9" x14ac:dyDescent="0.25">
      <c r="A849" s="146">
        <v>846</v>
      </c>
      <c r="B849" s="146">
        <v>56.881572009311292</v>
      </c>
      <c r="C849" s="146">
        <v>57.07256635284368</v>
      </c>
      <c r="D849" s="90"/>
      <c r="E849" s="146">
        <v>1311.4259402224529</v>
      </c>
      <c r="F849" s="146">
        <v>83.670757502317429</v>
      </c>
      <c r="G849" s="146">
        <v>16.078193206446251</v>
      </c>
      <c r="H849" s="146">
        <v>-4.6249909400939941</v>
      </c>
      <c r="I849" s="146">
        <v>-2.0949405798473459</v>
      </c>
    </row>
    <row r="850" spans="1:9" x14ac:dyDescent="0.25">
      <c r="A850" s="146">
        <v>847</v>
      </c>
      <c r="B850" s="146">
        <v>57.263779337634567</v>
      </c>
      <c r="C850" s="146">
        <v>57.731257062973569</v>
      </c>
      <c r="D850" s="90"/>
      <c r="E850" s="146">
        <v>1320.237873282676</v>
      </c>
      <c r="F850" s="146">
        <v>83.74991899728775</v>
      </c>
      <c r="G850" s="146">
        <v>12.424168628135387</v>
      </c>
      <c r="H850" s="146">
        <v>-4.6249909400939941</v>
      </c>
      <c r="I850" s="146">
        <v>-2.0949405798473459</v>
      </c>
    </row>
    <row r="851" spans="1:9" x14ac:dyDescent="0.25">
      <c r="A851" s="146">
        <v>848</v>
      </c>
      <c r="B851" s="146">
        <v>58.013356429412489</v>
      </c>
      <c r="C851" s="146">
        <v>57.56165807783735</v>
      </c>
      <c r="D851" s="90"/>
      <c r="E851" s="146">
        <v>1337.5196537896061</v>
      </c>
      <c r="F851" s="146">
        <v>83.829080492258072</v>
      </c>
      <c r="G851" s="146">
        <v>13.252168832919985</v>
      </c>
      <c r="H851" s="146">
        <v>-4.6249909400939941</v>
      </c>
      <c r="I851" s="146">
        <v>-2.0949405798473459</v>
      </c>
    </row>
    <row r="852" spans="1:9" x14ac:dyDescent="0.25">
      <c r="A852" s="146">
        <v>849</v>
      </c>
      <c r="B852" s="146">
        <v>57.919198404449823</v>
      </c>
      <c r="C852" s="146">
        <v>57.489349974061888</v>
      </c>
      <c r="D852" s="90"/>
      <c r="E852" s="146">
        <v>1335.348805269527</v>
      </c>
      <c r="F852" s="146">
        <v>83.906072676181793</v>
      </c>
      <c r="G852" s="146">
        <v>15.978694708484486</v>
      </c>
      <c r="H852" s="146">
        <v>-4.6249909400939941</v>
      </c>
      <c r="I852" s="146">
        <v>-2.0949405798473459</v>
      </c>
    </row>
    <row r="853" spans="1:9" x14ac:dyDescent="0.25">
      <c r="A853" s="146">
        <v>850</v>
      </c>
      <c r="B853" s="146">
        <v>58.667813804787173</v>
      </c>
      <c r="C853" s="146">
        <v>58.692852586367358</v>
      </c>
      <c r="D853" s="90"/>
      <c r="E853" s="146">
        <v>1352.6084136202201</v>
      </c>
      <c r="F853" s="146">
        <v>83.983064860105515</v>
      </c>
      <c r="G853" s="146">
        <v>21.960144579143314</v>
      </c>
      <c r="H853" s="146">
        <v>-4.6249909400939941</v>
      </c>
      <c r="I853" s="146">
        <v>-2.0949405798473459</v>
      </c>
    </row>
    <row r="854" spans="1:9" x14ac:dyDescent="0.25">
      <c r="A854" s="146">
        <v>851</v>
      </c>
      <c r="B854" s="146">
        <v>59.937377354759967</v>
      </c>
      <c r="C854" s="146">
        <v>59.786952712032921</v>
      </c>
      <c r="D854" s="90"/>
      <c r="E854" s="146">
        <v>1381.8786766137021</v>
      </c>
      <c r="F854" s="146">
        <v>84.060057044029236</v>
      </c>
      <c r="G854" s="146">
        <v>29.890462546202599</v>
      </c>
      <c r="H854" s="146">
        <v>-4.6249909400939941</v>
      </c>
      <c r="I854" s="146">
        <v>-2.0949405798473459</v>
      </c>
    </row>
    <row r="855" spans="1:9" x14ac:dyDescent="0.25">
      <c r="A855" s="146">
        <v>852</v>
      </c>
      <c r="B855" s="146">
        <v>60.990838901813632</v>
      </c>
      <c r="C855" s="146">
        <v>61.008533611707222</v>
      </c>
      <c r="D855" s="90"/>
      <c r="E855" s="146">
        <v>1180.8053110611661</v>
      </c>
      <c r="F855" s="146">
        <v>84.133817166090012</v>
      </c>
      <c r="G855" s="146">
        <v>27.31321918541348</v>
      </c>
      <c r="H855" s="146">
        <v>-4.6249909400939941</v>
      </c>
      <c r="I855" s="146">
        <v>-2.0949405798473459</v>
      </c>
    </row>
    <row r="856" spans="1:9" x14ac:dyDescent="0.25">
      <c r="A856" s="146">
        <v>853</v>
      </c>
      <c r="B856" s="146">
        <v>61.555352600708503</v>
      </c>
      <c r="C856" s="146">
        <v>60.948135118705473</v>
      </c>
      <c r="D856" s="90"/>
      <c r="E856" s="146">
        <v>1191.710024698245</v>
      </c>
      <c r="F856" s="146">
        <v>84.198054164648056</v>
      </c>
      <c r="G856" s="146">
        <v>24.085984962011448</v>
      </c>
      <c r="H856" s="146">
        <v>-4.6249909400939941</v>
      </c>
      <c r="I856" s="146">
        <v>-2.0949405798473459</v>
      </c>
    </row>
    <row r="857" spans="1:9" x14ac:dyDescent="0.25">
      <c r="A857" s="146">
        <v>854</v>
      </c>
      <c r="B857" s="146">
        <v>61.871577618101071</v>
      </c>
      <c r="C857" s="146">
        <v>62.581627448242998</v>
      </c>
      <c r="D857" s="90"/>
      <c r="E857" s="146">
        <v>1197.8321328068871</v>
      </c>
      <c r="F857" s="146">
        <v>84.265205204486847</v>
      </c>
      <c r="G857" s="146">
        <v>24.000779700340683</v>
      </c>
      <c r="H857" s="146">
        <v>-4.6249909400939941</v>
      </c>
      <c r="I857" s="146">
        <v>-2.0949405798473459</v>
      </c>
    </row>
    <row r="858" spans="1:9" x14ac:dyDescent="0.25">
      <c r="A858" s="146">
        <v>855</v>
      </c>
      <c r="B858" s="146">
        <v>62.475332368760228</v>
      </c>
      <c r="C858" s="146">
        <v>63.11214540333264</v>
      </c>
      <c r="D858" s="90"/>
      <c r="E858" s="146">
        <v>1209.520809070134</v>
      </c>
      <c r="F858" s="146">
        <v>84.332356244325638</v>
      </c>
      <c r="G858" s="146">
        <v>16.622480449627346</v>
      </c>
      <c r="H858" s="146">
        <v>-4.6249909400939941</v>
      </c>
      <c r="I858" s="146">
        <v>-2.0949405798473459</v>
      </c>
    </row>
    <row r="859" spans="1:9" x14ac:dyDescent="0.25">
      <c r="A859" s="146">
        <v>856</v>
      </c>
      <c r="B859" s="146">
        <v>63.276459876045422</v>
      </c>
      <c r="C859" s="146">
        <v>63.477932219433193</v>
      </c>
      <c r="D859" s="90"/>
      <c r="E859" s="146">
        <v>1225.0306167660819</v>
      </c>
      <c r="F859" s="146">
        <v>84.410315692424774</v>
      </c>
      <c r="G859" s="146">
        <v>15.450088251468406</v>
      </c>
      <c r="H859" s="146">
        <v>-4.6249909400939941</v>
      </c>
      <c r="I859" s="146">
        <v>-2.0949405798473459</v>
      </c>
    </row>
    <row r="860" spans="1:9" x14ac:dyDescent="0.25">
      <c r="A860" s="146">
        <v>857</v>
      </c>
      <c r="B860" s="146">
        <v>62.950830905663537</v>
      </c>
      <c r="C860" s="146">
        <v>63.555104387253088</v>
      </c>
      <c r="D860" s="90"/>
      <c r="E860" s="146">
        <v>1218.7264483722549</v>
      </c>
      <c r="F860" s="146">
        <v>84.488275140523911</v>
      </c>
      <c r="G860" s="146">
        <v>18.33218559874954</v>
      </c>
      <c r="H860" s="146">
        <v>-4.6249909400939941</v>
      </c>
      <c r="I860" s="146">
        <v>-2.0949405798473459</v>
      </c>
    </row>
    <row r="861" spans="1:9" x14ac:dyDescent="0.25">
      <c r="A861" s="146">
        <v>858</v>
      </c>
      <c r="B861" s="146">
        <v>64.103294644240577</v>
      </c>
      <c r="C861" s="146">
        <v>64.206890728471265</v>
      </c>
      <c r="D861" s="90"/>
      <c r="E861" s="146">
        <v>1241.0381163643519</v>
      </c>
      <c r="F861" s="146">
        <v>84.566234588623047</v>
      </c>
      <c r="G861" s="146">
        <v>18.677533296607489</v>
      </c>
      <c r="H861" s="146">
        <v>-4.6249909400939941</v>
      </c>
      <c r="I861" s="146">
        <v>-2.0949405798473459</v>
      </c>
    </row>
    <row r="862" spans="1:9" x14ac:dyDescent="0.25">
      <c r="A862" s="146">
        <v>859</v>
      </c>
      <c r="B862" s="146">
        <v>63.819569458535177</v>
      </c>
      <c r="C862" s="146">
        <v>63.420651215656292</v>
      </c>
      <c r="D862" s="90"/>
      <c r="E862" s="146">
        <v>1235.545204151538</v>
      </c>
      <c r="F862" s="146">
        <v>84.649044841527939</v>
      </c>
      <c r="G862" s="146">
        <v>20.533733565166731</v>
      </c>
      <c r="H862" s="146">
        <v>-4.6249909400939941</v>
      </c>
      <c r="I862" s="146">
        <v>-2.0949405798473459</v>
      </c>
    </row>
    <row r="863" spans="1:9" x14ac:dyDescent="0.25">
      <c r="A863" s="146">
        <v>860</v>
      </c>
      <c r="B863" s="146">
        <v>64.610688800064381</v>
      </c>
      <c r="C863" s="146">
        <v>64.975674642787197</v>
      </c>
      <c r="D863" s="90"/>
      <c r="E863" s="146">
        <v>1250.8612540188601</v>
      </c>
      <c r="F863" s="146">
        <v>84.727004289627075</v>
      </c>
      <c r="G863" s="146">
        <v>26.140807272533301</v>
      </c>
      <c r="H863" s="146">
        <v>-4.6249909400939941</v>
      </c>
      <c r="I863" s="146">
        <v>-2.0949405798473459</v>
      </c>
    </row>
    <row r="864" spans="1:9" x14ac:dyDescent="0.25">
      <c r="A864" s="146">
        <v>861</v>
      </c>
      <c r="B864" s="146">
        <v>65.328858564161251</v>
      </c>
      <c r="C864" s="146">
        <v>65.066714992422803</v>
      </c>
      <c r="D864" s="90"/>
      <c r="E864" s="146">
        <v>1264.7650019652181</v>
      </c>
      <c r="F864" s="146">
        <v>84.809814542531967</v>
      </c>
      <c r="G864" s="146">
        <v>30.883677394021543</v>
      </c>
      <c r="H864" s="146">
        <v>-4.6249909400939941</v>
      </c>
      <c r="I864" s="146">
        <v>-2.0949405798473459</v>
      </c>
    </row>
    <row r="865" spans="1:9" x14ac:dyDescent="0.25">
      <c r="A865" s="146">
        <v>862</v>
      </c>
      <c r="B865" s="146">
        <v>66.997488370877775</v>
      </c>
      <c r="C865" s="146">
        <v>66.275381191354072</v>
      </c>
      <c r="D865" s="90"/>
      <c r="E865" s="146">
        <v>1297.0696316060121</v>
      </c>
      <c r="F865" s="146">
        <v>84.887359231710434</v>
      </c>
      <c r="G865" s="146">
        <v>31.834332985536722</v>
      </c>
      <c r="H865" s="146">
        <v>-4.6249909400939941</v>
      </c>
      <c r="I865" s="146">
        <v>-2.0949405798473459</v>
      </c>
    </row>
    <row r="866" spans="1:9" x14ac:dyDescent="0.25">
      <c r="A866" s="146">
        <v>863</v>
      </c>
      <c r="B866" s="146">
        <v>67.802376686820651</v>
      </c>
      <c r="C866" s="146">
        <v>68.289721180200331</v>
      </c>
      <c r="D866" s="90"/>
      <c r="E866" s="146">
        <v>1312.6522484597181</v>
      </c>
      <c r="F866" s="146">
        <v>84.966683685779572</v>
      </c>
      <c r="G866" s="146">
        <v>38.710470598026895</v>
      </c>
      <c r="H866" s="146">
        <v>-4.6249909400939941</v>
      </c>
      <c r="I866" s="146">
        <v>-2.0949405798473459</v>
      </c>
    </row>
    <row r="867" spans="1:9" x14ac:dyDescent="0.25">
      <c r="A867" s="146">
        <v>864</v>
      </c>
      <c r="B867" s="146">
        <v>69.203438743193345</v>
      </c>
      <c r="C867" s="146">
        <v>70.065720583062458</v>
      </c>
      <c r="D867" s="90"/>
      <c r="E867" s="146">
        <v>1339.776773415887</v>
      </c>
      <c r="F867" s="146">
        <v>85.045845180749893</v>
      </c>
      <c r="G867" s="146">
        <v>50.104314449773092</v>
      </c>
      <c r="H867" s="146">
        <v>-4.8928184509277344</v>
      </c>
      <c r="I867" s="146">
        <v>-1.8271130690136059</v>
      </c>
    </row>
    <row r="868" spans="1:9" x14ac:dyDescent="0.25">
      <c r="A868" s="146">
        <v>865</v>
      </c>
      <c r="B868" s="146">
        <v>71.113724193595587</v>
      </c>
      <c r="C868" s="146">
        <v>71.240317831658274</v>
      </c>
      <c r="D868" s="90"/>
      <c r="E868" s="146">
        <v>1376.7598500306301</v>
      </c>
      <c r="F868" s="146">
        <v>85.122837364673615</v>
      </c>
      <c r="G868" s="146">
        <v>44.192859208309095</v>
      </c>
      <c r="H868" s="146">
        <v>-4.6249909400939941</v>
      </c>
      <c r="I868" s="146">
        <v>-2.0949405798473459</v>
      </c>
    </row>
    <row r="869" spans="1:9" x14ac:dyDescent="0.25">
      <c r="A869" s="146">
        <v>866</v>
      </c>
      <c r="B869" s="146">
        <v>72.333548856699508</v>
      </c>
      <c r="C869" s="146">
        <v>72.119299394132142</v>
      </c>
      <c r="D869" s="90"/>
      <c r="E869" s="146">
        <v>1400.375623768856</v>
      </c>
      <c r="F869" s="146">
        <v>85.19659748673439</v>
      </c>
      <c r="G869" s="146">
        <v>29.519411716408428</v>
      </c>
      <c r="H869" s="146">
        <v>-4.6249909400939941</v>
      </c>
      <c r="I869" s="146">
        <v>-2.0949405798473459</v>
      </c>
    </row>
    <row r="870" spans="1:9" x14ac:dyDescent="0.25">
      <c r="A870" s="146">
        <v>867</v>
      </c>
      <c r="B870" s="146">
        <v>73.082975049922965</v>
      </c>
      <c r="C870" s="146">
        <v>73.671307984653012</v>
      </c>
      <c r="D870" s="90"/>
      <c r="E870" s="146">
        <v>1414.8844953698219</v>
      </c>
      <c r="F870" s="146">
        <v>85.267417401075363</v>
      </c>
      <c r="G870" s="146">
        <v>28.220605548200254</v>
      </c>
      <c r="H870" s="146">
        <v>-4.6249909400939941</v>
      </c>
      <c r="I870" s="146">
        <v>-2.0949405798473459</v>
      </c>
    </row>
    <row r="871" spans="1:9" x14ac:dyDescent="0.25">
      <c r="A871" s="146">
        <v>868</v>
      </c>
      <c r="B871" s="146">
        <v>74.12938828786271</v>
      </c>
      <c r="C871" s="146">
        <v>74.660114553870727</v>
      </c>
      <c r="D871" s="90"/>
      <c r="E871" s="146">
        <v>1435.1430284289829</v>
      </c>
      <c r="F871" s="146">
        <v>85.338237315416336</v>
      </c>
      <c r="G871" s="146">
        <v>33.941206173622234</v>
      </c>
      <c r="H871" s="146">
        <v>-4.7431607246398926</v>
      </c>
      <c r="I871" s="146">
        <v>-1.9767707953014479</v>
      </c>
    </row>
    <row r="872" spans="1:9" x14ac:dyDescent="0.25">
      <c r="A872" s="146">
        <v>869</v>
      </c>
      <c r="B872" s="146">
        <v>75.465973491833878</v>
      </c>
      <c r="C872" s="146">
        <v>75.539944557232474</v>
      </c>
      <c r="D872" s="90"/>
      <c r="E872" s="146">
        <v>1461.0192832003261</v>
      </c>
      <c r="F872" s="146">
        <v>85.404375314712524</v>
      </c>
      <c r="G872" s="146">
        <v>39.044275603820708</v>
      </c>
      <c r="H872" s="146">
        <v>-4.7431607246398926</v>
      </c>
      <c r="I872" s="146">
        <v>-1.9767707953014479</v>
      </c>
    </row>
    <row r="873" spans="1:9" x14ac:dyDescent="0.25">
      <c r="A873" s="146">
        <v>870</v>
      </c>
      <c r="B873" s="146">
        <v>75.479449379257389</v>
      </c>
      <c r="C873" s="146">
        <v>75.823335047342951</v>
      </c>
      <c r="D873" s="90"/>
      <c r="E873" s="146">
        <v>1461.280176030207</v>
      </c>
      <c r="F873" s="146">
        <v>85.470513314008713</v>
      </c>
      <c r="G873" s="146">
        <v>33.00448918500549</v>
      </c>
      <c r="H873" s="146">
        <v>-4.7431607246398926</v>
      </c>
      <c r="I873" s="146">
        <v>-1.9767707953014479</v>
      </c>
    </row>
    <row r="874" spans="1:9" x14ac:dyDescent="0.25">
      <c r="A874" s="146">
        <v>871</v>
      </c>
      <c r="B874" s="146">
        <v>76.026057403841421</v>
      </c>
      <c r="C874" s="146">
        <v>76.072897231316176</v>
      </c>
      <c r="D874" s="90"/>
      <c r="E874" s="146">
        <v>1471.86249316358</v>
      </c>
      <c r="F874" s="146">
        <v>85.536651313304901</v>
      </c>
      <c r="G874" s="146">
        <v>24.943230486548948</v>
      </c>
      <c r="H874" s="146">
        <v>-4.7431607246398926</v>
      </c>
      <c r="I874" s="146">
        <v>-1.9767707953014479</v>
      </c>
    </row>
    <row r="875" spans="1:9" x14ac:dyDescent="0.25">
      <c r="A875" s="146">
        <v>872</v>
      </c>
      <c r="B875" s="146">
        <v>76.192941393703606</v>
      </c>
      <c r="C875" s="146">
        <v>76.701331122298242</v>
      </c>
      <c r="D875" s="90"/>
      <c r="E875" s="146">
        <v>1475.0933628650409</v>
      </c>
      <c r="F875" s="146">
        <v>85.600935131311417</v>
      </c>
      <c r="G875" s="146">
        <v>20.387551299876829</v>
      </c>
      <c r="H875" s="146">
        <v>-4.7431607246398926</v>
      </c>
      <c r="I875" s="146">
        <v>-1.9767707953014479</v>
      </c>
    </row>
    <row r="876" spans="1:9" x14ac:dyDescent="0.25">
      <c r="A876" s="146">
        <v>873</v>
      </c>
      <c r="B876" s="146">
        <v>77.291020512807947</v>
      </c>
      <c r="C876" s="146">
        <v>76.194494207690724</v>
      </c>
      <c r="D876" s="90"/>
      <c r="E876" s="146">
        <v>1496.352146039218</v>
      </c>
      <c r="F876" s="146">
        <v>85.665218949317932</v>
      </c>
      <c r="G876" s="146">
        <v>6.9776204767057051</v>
      </c>
      <c r="H876" s="146">
        <v>-5.5040926933288574</v>
      </c>
      <c r="I876" s="146">
        <v>-1.2158388266124831</v>
      </c>
    </row>
    <row r="877" spans="1:9" x14ac:dyDescent="0.25">
      <c r="A877" s="146">
        <v>874</v>
      </c>
      <c r="B877" s="146">
        <v>75.096302938653054</v>
      </c>
      <c r="C877" s="146">
        <v>75.742801527966932</v>
      </c>
      <c r="D877" s="90"/>
      <c r="E877" s="146">
        <v>1453.8624709094599</v>
      </c>
      <c r="F877" s="146">
        <v>85.729502767324448</v>
      </c>
      <c r="G877" s="146">
        <v>3.9819541884704104</v>
      </c>
      <c r="H877" s="146">
        <v>-20.715005874633789</v>
      </c>
      <c r="I877" s="146">
        <v>13.99507435469245</v>
      </c>
    </row>
    <row r="878" spans="1:9" x14ac:dyDescent="0.25">
      <c r="A878" s="146">
        <v>875</v>
      </c>
      <c r="B878" s="146">
        <v>74.735204471609066</v>
      </c>
      <c r="C878" s="146">
        <v>74.702316664909304</v>
      </c>
      <c r="D878" s="90"/>
      <c r="E878" s="146">
        <v>1446.8716139831599</v>
      </c>
      <c r="F878" s="146">
        <v>85.795640766620636</v>
      </c>
      <c r="G878" s="146">
        <v>7.4466446321053663</v>
      </c>
      <c r="H878" s="146">
        <v>-4.7431607246398926</v>
      </c>
      <c r="I878" s="146">
        <v>-1.9767707953014479</v>
      </c>
    </row>
    <row r="879" spans="1:9" x14ac:dyDescent="0.25">
      <c r="A879" s="146">
        <v>876</v>
      </c>
      <c r="B879" s="146">
        <v>74.682734705273958</v>
      </c>
      <c r="C879" s="146">
        <v>74.34093895307781</v>
      </c>
      <c r="D879" s="90"/>
      <c r="E879" s="146">
        <v>1445.8558006721601</v>
      </c>
      <c r="F879" s="146">
        <v>85.861778765916824</v>
      </c>
      <c r="G879" s="146">
        <v>0</v>
      </c>
      <c r="H879" s="146">
        <v>-10.151130676269529</v>
      </c>
      <c r="I879" s="146">
        <v>3.4311991563281912</v>
      </c>
    </row>
    <row r="880" spans="1:9" x14ac:dyDescent="0.25">
      <c r="A880" s="146">
        <v>877</v>
      </c>
      <c r="B880" s="146">
        <v>73.525456370881642</v>
      </c>
      <c r="C880" s="146">
        <v>72.853155477932432</v>
      </c>
      <c r="D880" s="90"/>
      <c r="E880" s="146">
        <v>1423.4509222303529</v>
      </c>
      <c r="F880" s="146">
        <v>85.927916765213013</v>
      </c>
      <c r="G880" s="146">
        <v>0</v>
      </c>
      <c r="H880" s="146">
        <v>-15.32675075531006</v>
      </c>
      <c r="I880" s="146">
        <v>8.6068192353687181</v>
      </c>
    </row>
    <row r="881" spans="1:9" x14ac:dyDescent="0.25">
      <c r="A881" s="146">
        <v>878</v>
      </c>
      <c r="B881" s="146">
        <v>72.409673395501883</v>
      </c>
      <c r="C881" s="146">
        <v>71.785599446020143</v>
      </c>
      <c r="D881" s="90"/>
      <c r="E881" s="146">
        <v>1401.849392859333</v>
      </c>
      <c r="F881" s="146">
        <v>85.997222781181335</v>
      </c>
      <c r="G881" s="146">
        <v>3.8811238559416061</v>
      </c>
      <c r="H881" s="146">
        <v>-21.454975128173832</v>
      </c>
      <c r="I881" s="146">
        <v>14.735043608232489</v>
      </c>
    </row>
    <row r="882" spans="1:9" x14ac:dyDescent="0.25">
      <c r="A882" s="146">
        <v>879</v>
      </c>
      <c r="B882" s="146">
        <v>71.02294269344118</v>
      </c>
      <c r="C882" s="146">
        <v>71.430951856329642</v>
      </c>
      <c r="D882" s="90"/>
      <c r="E882" s="146">
        <v>1375.002322549748</v>
      </c>
      <c r="F882" s="146">
        <v>86.068042695522308</v>
      </c>
      <c r="G882" s="146">
        <v>5.1885995997264436</v>
      </c>
      <c r="H882" s="146">
        <v>-18.824985504150391</v>
      </c>
      <c r="I882" s="146">
        <v>12.10505398420905</v>
      </c>
    </row>
    <row r="883" spans="1:9" x14ac:dyDescent="0.25">
      <c r="A883" s="146">
        <v>880</v>
      </c>
      <c r="B883" s="146">
        <v>69.984389954142799</v>
      </c>
      <c r="C883" s="146">
        <v>70.05236675740484</v>
      </c>
      <c r="D883" s="90"/>
      <c r="E883" s="146">
        <v>1354.895968539756</v>
      </c>
      <c r="F883" s="146">
        <v>86.141802817583084</v>
      </c>
      <c r="G883" s="146">
        <v>10.183404867655868</v>
      </c>
      <c r="H883" s="146">
        <v>-4.6249909400939941</v>
      </c>
      <c r="I883" s="146">
        <v>-2.0949405798473459</v>
      </c>
    </row>
    <row r="884" spans="1:9" x14ac:dyDescent="0.25">
      <c r="A884" s="146">
        <v>881</v>
      </c>
      <c r="B884" s="146">
        <v>70.672961728872366</v>
      </c>
      <c r="C884" s="146">
        <v>69.545718513156118</v>
      </c>
      <c r="D884" s="90"/>
      <c r="E884" s="146">
        <v>1368.2267001820931</v>
      </c>
      <c r="F884" s="146">
        <v>86.227578341960907</v>
      </c>
      <c r="G884" s="146">
        <v>6.3919397031109471</v>
      </c>
      <c r="H884" s="146">
        <v>-10.883902549743651</v>
      </c>
      <c r="I884" s="146">
        <v>4.1639710298023118</v>
      </c>
    </row>
    <row r="885" spans="1:9" x14ac:dyDescent="0.25">
      <c r="A885" s="146">
        <v>882</v>
      </c>
      <c r="B885" s="146">
        <v>68.563874969162399</v>
      </c>
      <c r="C885" s="146">
        <v>69.510957267567491</v>
      </c>
      <c r="D885" s="90"/>
      <c r="E885" s="146">
        <v>1327.3948353919011</v>
      </c>
      <c r="F885" s="146">
        <v>86.322656631469727</v>
      </c>
      <c r="G885" s="146">
        <v>4.0947900529221739</v>
      </c>
      <c r="H885" s="146">
        <v>-19.376585006713871</v>
      </c>
      <c r="I885" s="146">
        <v>12.65665348677253</v>
      </c>
    </row>
    <row r="886" spans="1:9" x14ac:dyDescent="0.25">
      <c r="A886" s="146">
        <v>883</v>
      </c>
      <c r="B886" s="146">
        <v>68.096576715972361</v>
      </c>
      <c r="C886" s="146">
        <v>68.370548602061518</v>
      </c>
      <c r="D886" s="90"/>
      <c r="E886" s="146">
        <v>1318.3479533691</v>
      </c>
      <c r="F886" s="146">
        <v>86.417734920978546</v>
      </c>
      <c r="G886" s="146">
        <v>11.092056126822568</v>
      </c>
      <c r="H886" s="146">
        <v>-4.6249909400939941</v>
      </c>
      <c r="I886" s="146">
        <v>-2.0949405798473459</v>
      </c>
    </row>
    <row r="887" spans="1:9" x14ac:dyDescent="0.25">
      <c r="A887" s="146">
        <v>884</v>
      </c>
      <c r="B887" s="146">
        <v>68.000987627073712</v>
      </c>
      <c r="C887" s="146">
        <v>68.84454441405677</v>
      </c>
      <c r="D887" s="90"/>
      <c r="E887" s="146">
        <v>1316.4973510952209</v>
      </c>
      <c r="F887" s="146">
        <v>86.514982521533966</v>
      </c>
      <c r="G887" s="146">
        <v>9.9495005836020933</v>
      </c>
      <c r="H887" s="146">
        <v>-5.3859238624572754</v>
      </c>
      <c r="I887" s="146">
        <v>-1.3340076574840649</v>
      </c>
    </row>
    <row r="888" spans="1:9" x14ac:dyDescent="0.25">
      <c r="A888" s="146">
        <v>885</v>
      </c>
      <c r="B888" s="146">
        <v>67.742707893028509</v>
      </c>
      <c r="C888" s="146">
        <v>67.734873465054946</v>
      </c>
      <c r="D888" s="90"/>
      <c r="E888" s="146">
        <v>1311.497062164465</v>
      </c>
      <c r="F888" s="146">
        <v>86.612230122089386</v>
      </c>
      <c r="G888" s="146">
        <v>12.342975390169592</v>
      </c>
      <c r="H888" s="146">
        <v>-4.6249909400939941</v>
      </c>
      <c r="I888" s="146">
        <v>-2.0949405798473459</v>
      </c>
    </row>
    <row r="889" spans="1:9" x14ac:dyDescent="0.25">
      <c r="A889" s="146">
        <v>886</v>
      </c>
      <c r="B889" s="146">
        <v>68.618888804379694</v>
      </c>
      <c r="C889" s="146">
        <v>67.629523786138222</v>
      </c>
      <c r="D889" s="90"/>
      <c r="E889" s="146">
        <v>1328.4599018102649</v>
      </c>
      <c r="F889" s="146">
        <v>86.709477722644806</v>
      </c>
      <c r="G889" s="146">
        <v>18.373863892791636</v>
      </c>
      <c r="H889" s="146">
        <v>-4.6249909400939941</v>
      </c>
      <c r="I889" s="146">
        <v>-2.0949405798473459</v>
      </c>
    </row>
    <row r="890" spans="1:9" x14ac:dyDescent="0.25">
      <c r="A890" s="146">
        <v>887</v>
      </c>
      <c r="B890" s="146">
        <v>68.914928458132351</v>
      </c>
      <c r="C890" s="146">
        <v>68.556302612623909</v>
      </c>
      <c r="D890" s="90"/>
      <c r="E890" s="146">
        <v>1334.191221804055</v>
      </c>
      <c r="F890" s="146">
        <v>86.804556012153625</v>
      </c>
      <c r="G890" s="146">
        <v>20.605428989312749</v>
      </c>
      <c r="H890" s="146">
        <v>-5.3859238624572754</v>
      </c>
      <c r="I890" s="146">
        <v>-1.3340076574840649</v>
      </c>
    </row>
    <row r="891" spans="1:9" x14ac:dyDescent="0.25">
      <c r="A891" s="146">
        <v>888</v>
      </c>
      <c r="B891" s="146">
        <v>68.090693684790708</v>
      </c>
      <c r="C891" s="146">
        <v>69.191856047016799</v>
      </c>
      <c r="D891" s="90"/>
      <c r="E891" s="146">
        <v>1318.234058038498</v>
      </c>
      <c r="F891" s="146">
        <v>86.899634301662445</v>
      </c>
      <c r="G891" s="146">
        <v>19.878732515507235</v>
      </c>
      <c r="H891" s="146">
        <v>-5.3859238624572754</v>
      </c>
      <c r="I891" s="146">
        <v>-1.3340076574840649</v>
      </c>
    </row>
    <row r="892" spans="1:9" x14ac:dyDescent="0.25">
      <c r="A892" s="146">
        <v>889</v>
      </c>
      <c r="B892" s="146">
        <v>68.302182325503651</v>
      </c>
      <c r="C892" s="146">
        <v>68.398729184337157</v>
      </c>
      <c r="D892" s="90"/>
      <c r="E892" s="146">
        <v>1322.3284726198301</v>
      </c>
      <c r="F892" s="146">
        <v>86.996881902217865</v>
      </c>
      <c r="G892" s="146">
        <v>20.584763440009766</v>
      </c>
      <c r="H892" s="146">
        <v>-4.6249909400939941</v>
      </c>
      <c r="I892" s="146">
        <v>-2.0949405798473459</v>
      </c>
    </row>
    <row r="893" spans="1:9" x14ac:dyDescent="0.25">
      <c r="A893" s="146">
        <v>890</v>
      </c>
      <c r="B893" s="146">
        <v>69.370890034438986</v>
      </c>
      <c r="C893" s="146">
        <v>69.008459894278829</v>
      </c>
      <c r="D893" s="90"/>
      <c r="E893" s="146">
        <v>1343.018626057371</v>
      </c>
      <c r="F893" s="146">
        <v>87.091960191726685</v>
      </c>
      <c r="G893" s="146">
        <v>12.221317027452184</v>
      </c>
      <c r="H893" s="146">
        <v>-4.6249909400939941</v>
      </c>
      <c r="I893" s="146">
        <v>-2.0949405798473459</v>
      </c>
    </row>
    <row r="894" spans="1:9" x14ac:dyDescent="0.25">
      <c r="A894" s="146">
        <v>891</v>
      </c>
      <c r="B894" s="146">
        <v>68.48739458692269</v>
      </c>
      <c r="C894" s="146">
        <v>67.863239437480942</v>
      </c>
      <c r="D894" s="90"/>
      <c r="E894" s="146">
        <v>1325.9141771817369</v>
      </c>
      <c r="F894" s="146">
        <v>87.187038481235504</v>
      </c>
      <c r="G894" s="146">
        <v>0</v>
      </c>
      <c r="H894" s="146">
        <v>-24.37441253662109</v>
      </c>
      <c r="I894" s="146">
        <v>17.65448101667975</v>
      </c>
    </row>
    <row r="895" spans="1:9" x14ac:dyDescent="0.25">
      <c r="A895" s="146">
        <v>892</v>
      </c>
      <c r="B895" s="146">
        <v>67.645040570489272</v>
      </c>
      <c r="C895" s="146">
        <v>67.58028599378639</v>
      </c>
      <c r="D895" s="90"/>
      <c r="E895" s="146">
        <v>1309.60622534138</v>
      </c>
      <c r="F895" s="146">
        <v>87.282116770744324</v>
      </c>
      <c r="G895" s="146">
        <v>0</v>
      </c>
      <c r="H895" s="146">
        <v>-21.81041145324707</v>
      </c>
      <c r="I895" s="146">
        <v>15.09047993330573</v>
      </c>
    </row>
    <row r="896" spans="1:9" x14ac:dyDescent="0.25">
      <c r="A896" s="146">
        <v>893</v>
      </c>
      <c r="B896" s="146">
        <v>65.796164968507128</v>
      </c>
      <c r="C896" s="146">
        <v>65.790679616843647</v>
      </c>
      <c r="D896" s="90"/>
      <c r="E896" s="146">
        <v>1273.8120417941841</v>
      </c>
      <c r="F896" s="146">
        <v>87.37952733039856</v>
      </c>
      <c r="G896" s="146">
        <v>1.5174785526888244</v>
      </c>
      <c r="H896" s="146">
        <v>-21.81041145324707</v>
      </c>
      <c r="I896" s="146">
        <v>15.09047993330573</v>
      </c>
    </row>
    <row r="897" spans="1:9" x14ac:dyDescent="0.25">
      <c r="A897" s="146">
        <v>894</v>
      </c>
      <c r="B897" s="146">
        <v>65.178215225179486</v>
      </c>
      <c r="C897" s="146">
        <v>65.82265073800508</v>
      </c>
      <c r="D897" s="90"/>
      <c r="E897" s="146">
        <v>1261.8485508422241</v>
      </c>
      <c r="F897" s="146">
        <v>87.476937890052795</v>
      </c>
      <c r="G897" s="146">
        <v>0</v>
      </c>
      <c r="H897" s="146">
        <v>-5.0545310974121094</v>
      </c>
      <c r="I897" s="146">
        <v>-1.6654004225292309</v>
      </c>
    </row>
    <row r="898" spans="1:9" x14ac:dyDescent="0.25">
      <c r="A898" s="146">
        <v>895</v>
      </c>
      <c r="B898" s="146">
        <v>64.506087254250772</v>
      </c>
      <c r="C898" s="146">
        <v>63.760526505081003</v>
      </c>
      <c r="D898" s="90"/>
      <c r="E898" s="146">
        <v>1248.836170813609</v>
      </c>
      <c r="F898" s="146">
        <v>87.577834248542786</v>
      </c>
      <c r="G898" s="146">
        <v>0</v>
      </c>
      <c r="H898" s="146">
        <v>-24.66993522644043</v>
      </c>
      <c r="I898" s="146">
        <v>17.950003706499089</v>
      </c>
    </row>
    <row r="899" spans="1:9" x14ac:dyDescent="0.25">
      <c r="A899" s="146">
        <v>896</v>
      </c>
      <c r="B899" s="146">
        <v>63.060320002748973</v>
      </c>
      <c r="C899" s="146">
        <v>63.577733384386804</v>
      </c>
      <c r="D899" s="90"/>
      <c r="E899" s="146">
        <v>1220.846154442956</v>
      </c>
      <c r="F899" s="146">
        <v>87.678730607032776</v>
      </c>
      <c r="G899" s="146">
        <v>2.1983236171969782</v>
      </c>
      <c r="H899" s="146">
        <v>-7.9594659805297852</v>
      </c>
      <c r="I899" s="146">
        <v>1.2395344605884451</v>
      </c>
    </row>
    <row r="900" spans="1:9" x14ac:dyDescent="0.25">
      <c r="A900" s="146">
        <v>897</v>
      </c>
      <c r="B900" s="146">
        <v>63.02018616883209</v>
      </c>
      <c r="C900" s="146">
        <v>62.41232638474375</v>
      </c>
      <c r="D900" s="90"/>
      <c r="E900" s="146">
        <v>1220.0691644625961</v>
      </c>
      <c r="F900" s="146">
        <v>87.759399861097336</v>
      </c>
      <c r="G900" s="146">
        <v>7.9181408897929204</v>
      </c>
      <c r="H900" s="146">
        <v>-4.4055700302124023</v>
      </c>
      <c r="I900" s="146">
        <v>-2.3143614897289382</v>
      </c>
    </row>
    <row r="901" spans="1:9" x14ac:dyDescent="0.25">
      <c r="A901" s="146">
        <v>898</v>
      </c>
      <c r="B901" s="146">
        <v>62.15623214277317</v>
      </c>
      <c r="C901" s="146">
        <v>62.445867919756992</v>
      </c>
      <c r="D901" s="90"/>
      <c r="E901" s="146">
        <v>1203.3430369979151</v>
      </c>
      <c r="F901" s="146">
        <v>87.840884774923325</v>
      </c>
      <c r="G901" s="146">
        <v>11.326358968525103</v>
      </c>
      <c r="H901" s="146">
        <v>-4.4055700302124023</v>
      </c>
      <c r="I901" s="146">
        <v>-2.3143614897289382</v>
      </c>
    </row>
    <row r="902" spans="1:9" x14ac:dyDescent="0.25">
      <c r="A902" s="146">
        <v>899</v>
      </c>
      <c r="B902" s="146">
        <v>62.624042850105482</v>
      </c>
      <c r="C902" s="146">
        <v>62.214629255541936</v>
      </c>
      <c r="D902" s="90"/>
      <c r="E902" s="146">
        <v>1212.399840119577</v>
      </c>
      <c r="F902" s="146">
        <v>87.903499394655228</v>
      </c>
      <c r="G902" s="146">
        <v>11.611618140341287</v>
      </c>
      <c r="H902" s="146">
        <v>-3.6446371078491211</v>
      </c>
      <c r="I902" s="146">
        <v>-3.075294412092219</v>
      </c>
    </row>
    <row r="903" spans="1:9" x14ac:dyDescent="0.25">
      <c r="A903" s="146">
        <v>900</v>
      </c>
      <c r="B903" s="146">
        <v>62.233807805474683</v>
      </c>
      <c r="C903" s="146">
        <v>62.504297990840108</v>
      </c>
      <c r="D903" s="90"/>
      <c r="E903" s="146">
        <v>1204.8448998093211</v>
      </c>
      <c r="F903" s="146">
        <v>87.967980712652206</v>
      </c>
      <c r="G903" s="146">
        <v>9.0221666062359205</v>
      </c>
      <c r="H903" s="146">
        <v>-8.3352022171020508</v>
      </c>
      <c r="I903" s="146">
        <v>1.61527069716071</v>
      </c>
    </row>
    <row r="904" spans="1:9" x14ac:dyDescent="0.25">
      <c r="A904" s="146">
        <v>901</v>
      </c>
      <c r="B904" s="146">
        <v>61.588715024261653</v>
      </c>
      <c r="C904" s="146">
        <v>62.22244027753036</v>
      </c>
      <c r="D904" s="90"/>
      <c r="E904" s="146">
        <v>1192.3559203501541</v>
      </c>
      <c r="F904" s="146">
        <v>88.023232579231262</v>
      </c>
      <c r="G904" s="146">
        <v>13.496129942876765</v>
      </c>
      <c r="H904" s="146">
        <v>-4.4055700302124023</v>
      </c>
      <c r="I904" s="146">
        <v>-2.3143614897289382</v>
      </c>
    </row>
    <row r="905" spans="1:9" x14ac:dyDescent="0.25">
      <c r="A905" s="146">
        <v>902</v>
      </c>
      <c r="B905" s="146">
        <v>61.808453297889997</v>
      </c>
      <c r="C905" s="146">
        <v>61.621164944670028</v>
      </c>
      <c r="D905" s="90"/>
      <c r="E905" s="146">
        <v>1196.610047610076</v>
      </c>
      <c r="F905" s="146">
        <v>88.062456965446472</v>
      </c>
      <c r="G905" s="146">
        <v>11.117623366393977</v>
      </c>
      <c r="H905" s="146">
        <v>-3.6446371078491211</v>
      </c>
      <c r="I905" s="146">
        <v>-3.075294412092219</v>
      </c>
    </row>
    <row r="906" spans="1:9" x14ac:dyDescent="0.25">
      <c r="A906" s="146">
        <v>903</v>
      </c>
      <c r="B906" s="146">
        <v>60.973855857207461</v>
      </c>
      <c r="C906" s="146">
        <v>61.233318482976003</v>
      </c>
      <c r="D906" s="90"/>
      <c r="E906" s="146">
        <v>1180.452262874433</v>
      </c>
      <c r="F906" s="146">
        <v>88.101681351661682</v>
      </c>
      <c r="G906" s="146">
        <v>0</v>
      </c>
      <c r="H906" s="146">
        <v>-20.289873123168949</v>
      </c>
      <c r="I906" s="146">
        <v>13.569941603227599</v>
      </c>
    </row>
    <row r="907" spans="1:9" x14ac:dyDescent="0.25">
      <c r="A907" s="146">
        <v>904</v>
      </c>
      <c r="B907" s="146">
        <v>57.152910824371133</v>
      </c>
      <c r="C907" s="146">
        <v>57.266201087771719</v>
      </c>
      <c r="D907" s="90"/>
      <c r="E907" s="146">
        <v>800</v>
      </c>
      <c r="F907" s="146">
        <v>88.135316640138626</v>
      </c>
      <c r="G907" s="146">
        <v>0</v>
      </c>
      <c r="H907" s="146">
        <v>-6.6940507888793954</v>
      </c>
      <c r="I907" s="146">
        <v>-2.5880731061945991E-2</v>
      </c>
    </row>
    <row r="908" spans="1:9" x14ac:dyDescent="0.25">
      <c r="A908" s="146">
        <v>905</v>
      </c>
      <c r="B908" s="146">
        <v>51.606569606430867</v>
      </c>
      <c r="C908" s="146">
        <v>51.614675302323377</v>
      </c>
      <c r="D908" s="90"/>
      <c r="E908" s="146">
        <v>1393.5297246578871</v>
      </c>
      <c r="F908" s="146">
        <v>88.170915186405182</v>
      </c>
      <c r="G908" s="146">
        <v>0</v>
      </c>
      <c r="H908" s="146">
        <v>-6.6940507888793954</v>
      </c>
      <c r="I908" s="146">
        <v>-2.5880731061945991E-2</v>
      </c>
    </row>
    <row r="909" spans="1:9" x14ac:dyDescent="0.25">
      <c r="A909" s="146">
        <v>906</v>
      </c>
      <c r="B909" s="146">
        <v>46.942628135902872</v>
      </c>
      <c r="C909" s="146">
        <v>46.162884312941067</v>
      </c>
      <c r="D909" s="90"/>
      <c r="E909" s="146">
        <v>1334.0442626905169</v>
      </c>
      <c r="F909" s="146">
        <v>88.204597294330597</v>
      </c>
      <c r="G909" s="146">
        <v>0</v>
      </c>
      <c r="H909" s="146">
        <v>-1.6182799339294429</v>
      </c>
      <c r="I909" s="146">
        <v>-5.1016515860118972</v>
      </c>
    </row>
    <row r="910" spans="1:9" x14ac:dyDescent="0.25">
      <c r="A910" s="146">
        <v>907</v>
      </c>
      <c r="B910" s="146">
        <v>42.962685136105428</v>
      </c>
      <c r="C910" s="146">
        <v>42.965409143251058</v>
      </c>
      <c r="D910" s="90"/>
      <c r="E910" s="146">
        <v>1220.93981294936</v>
      </c>
      <c r="F910" s="146">
        <v>88.250987768173218</v>
      </c>
      <c r="G910" s="146">
        <v>0</v>
      </c>
      <c r="H910" s="146">
        <v>-20.289873123168949</v>
      </c>
      <c r="I910" s="146">
        <v>13.569941603227599</v>
      </c>
    </row>
    <row r="911" spans="1:9" x14ac:dyDescent="0.25">
      <c r="A911" s="146">
        <v>908</v>
      </c>
      <c r="B911" s="146">
        <v>42.061346958065037</v>
      </c>
      <c r="C911" s="146">
        <v>42.403756723387929</v>
      </c>
      <c r="D911" s="90"/>
      <c r="E911" s="146">
        <v>1195.325034380133</v>
      </c>
      <c r="F911" s="146">
        <v>88.298345506191254</v>
      </c>
      <c r="G911" s="146">
        <v>0</v>
      </c>
      <c r="H911" s="146">
        <v>-20.95490646362305</v>
      </c>
      <c r="I911" s="146">
        <v>14.23497494368171</v>
      </c>
    </row>
    <row r="912" spans="1:9" x14ac:dyDescent="0.25">
      <c r="A912" s="146">
        <v>909</v>
      </c>
      <c r="B912" s="146">
        <v>41.035718830988451</v>
      </c>
      <c r="C912" s="146">
        <v>41.507771373166086</v>
      </c>
      <c r="D912" s="90"/>
      <c r="E912" s="146">
        <v>1582.2152689996269</v>
      </c>
      <c r="F912" s="146">
        <v>88.334894835948944</v>
      </c>
      <c r="G912" s="146">
        <v>10.551885940518835</v>
      </c>
      <c r="H912" s="146">
        <v>-3.6446371078491211</v>
      </c>
      <c r="I912" s="146">
        <v>-3.075294412092219</v>
      </c>
    </row>
    <row r="913" spans="1:9" x14ac:dyDescent="0.25">
      <c r="A913" s="146">
        <v>910</v>
      </c>
      <c r="B913" s="146">
        <v>42.928459143472921</v>
      </c>
      <c r="C913" s="146">
        <v>42.54322570226752</v>
      </c>
      <c r="D913" s="90"/>
      <c r="E913" s="146">
        <v>1655.168330314212</v>
      </c>
      <c r="F913" s="146">
        <v>88.367600619792938</v>
      </c>
      <c r="G913" s="146">
        <v>27.793207913523204</v>
      </c>
      <c r="H913" s="146">
        <v>-3.9124646186828609</v>
      </c>
      <c r="I913" s="146">
        <v>-2.8074669012584792</v>
      </c>
    </row>
    <row r="914" spans="1:9" x14ac:dyDescent="0.25">
      <c r="A914" s="146">
        <v>911</v>
      </c>
      <c r="B914" s="146">
        <v>44.540373826892427</v>
      </c>
      <c r="C914" s="146">
        <v>44.672333385087413</v>
      </c>
      <c r="D914" s="90"/>
      <c r="E914" s="146">
        <v>1265.799790155882</v>
      </c>
      <c r="F914" s="146">
        <v>88.400526762008667</v>
      </c>
      <c r="G914" s="146">
        <v>31.088577587795285</v>
      </c>
      <c r="H914" s="146">
        <v>-3.9124646186828609</v>
      </c>
      <c r="I914" s="146">
        <v>-2.8074669012584792</v>
      </c>
    </row>
    <row r="915" spans="1:9" x14ac:dyDescent="0.25">
      <c r="A915" s="146">
        <v>912</v>
      </c>
      <c r="B915" s="146">
        <v>47.902045411087357</v>
      </c>
      <c r="C915" s="146">
        <v>47.242784282585511</v>
      </c>
      <c r="D915" s="90"/>
      <c r="E915" s="146">
        <v>1361.309568497014</v>
      </c>
      <c r="F915" s="146">
        <v>88.447469741106033</v>
      </c>
      <c r="G915" s="146">
        <v>43.840187860763713</v>
      </c>
      <c r="H915" s="146">
        <v>-6.7928080558776864</v>
      </c>
      <c r="I915" s="146">
        <v>7.2876535936345022E-2</v>
      </c>
    </row>
    <row r="916" spans="1:9" x14ac:dyDescent="0.25">
      <c r="A916" s="146">
        <v>913</v>
      </c>
      <c r="B916" s="146">
        <v>50.728639409786098</v>
      </c>
      <c r="C916" s="146">
        <v>50.320531627847757</v>
      </c>
      <c r="D916" s="90"/>
      <c r="E916" s="146">
        <v>1441.637442258208</v>
      </c>
      <c r="F916" s="146">
        <v>88.493860214948654</v>
      </c>
      <c r="G916" s="146">
        <v>39.34189601568896</v>
      </c>
      <c r="H916" s="146">
        <v>-3.9124646186828609</v>
      </c>
      <c r="I916" s="146">
        <v>-2.8074669012584792</v>
      </c>
    </row>
    <row r="917" spans="1:9" x14ac:dyDescent="0.25">
      <c r="A917" s="146">
        <v>914</v>
      </c>
      <c r="B917" s="146">
        <v>52.580643279494844</v>
      </c>
      <c r="C917" s="146">
        <v>52.401964582302028</v>
      </c>
      <c r="D917" s="90"/>
      <c r="E917" s="146">
        <v>1212.290674891663</v>
      </c>
      <c r="F917" s="146">
        <v>88.502110362052917</v>
      </c>
      <c r="G917" s="146">
        <v>24.342977931634689</v>
      </c>
      <c r="H917" s="146">
        <v>-3.6446371078491211</v>
      </c>
      <c r="I917" s="146">
        <v>-3.075294412092219</v>
      </c>
    </row>
    <row r="918" spans="1:9" x14ac:dyDescent="0.25">
      <c r="A918" s="146">
        <v>915</v>
      </c>
      <c r="B918" s="146">
        <v>53.471320551586999</v>
      </c>
      <c r="C918" s="146">
        <v>54.236989616482226</v>
      </c>
      <c r="D918" s="90"/>
      <c r="E918" s="146">
        <v>1232.801316001292</v>
      </c>
      <c r="F918" s="146">
        <v>88.525987535715103</v>
      </c>
      <c r="G918" s="146">
        <v>37.841257450735178</v>
      </c>
      <c r="H918" s="146">
        <v>-3.9124646186828609</v>
      </c>
      <c r="I918" s="146">
        <v>-2.8074669012584792</v>
      </c>
    </row>
    <row r="919" spans="1:9" x14ac:dyDescent="0.25">
      <c r="A919" s="146">
        <v>916</v>
      </c>
      <c r="B919" s="146">
        <v>56.815990346112663</v>
      </c>
      <c r="C919" s="146">
        <v>56.117988391018059</v>
      </c>
      <c r="D919" s="90"/>
      <c r="E919" s="146">
        <v>1309.9139304223811</v>
      </c>
      <c r="F919" s="146">
        <v>88.549864709377289</v>
      </c>
      <c r="G919" s="146">
        <v>38.468329776131618</v>
      </c>
      <c r="H919" s="146">
        <v>-3.9124646186828609</v>
      </c>
      <c r="I919" s="146">
        <v>-2.8074669012584792</v>
      </c>
    </row>
    <row r="920" spans="1:9" x14ac:dyDescent="0.25">
      <c r="A920" s="146">
        <v>917</v>
      </c>
      <c r="B920" s="146">
        <v>57.258310742505799</v>
      </c>
      <c r="C920" s="146">
        <v>57.20167797957555</v>
      </c>
      <c r="D920" s="90"/>
      <c r="E920" s="146">
        <v>1320.1117927744349</v>
      </c>
      <c r="F920" s="146">
        <v>88.575855255126953</v>
      </c>
      <c r="G920" s="146">
        <v>22.756147516157977</v>
      </c>
      <c r="H920" s="146">
        <v>-3.6446371078491211</v>
      </c>
      <c r="I920" s="146">
        <v>-3.075294412092219</v>
      </c>
    </row>
    <row r="921" spans="1:9" x14ac:dyDescent="0.25">
      <c r="A921" s="146">
        <v>918</v>
      </c>
      <c r="B921" s="146">
        <v>57.937367074172663</v>
      </c>
      <c r="C921" s="146">
        <v>58.925027827703083</v>
      </c>
      <c r="D921" s="90"/>
      <c r="E921" s="146">
        <v>1335.767690752685</v>
      </c>
      <c r="F921" s="146">
        <v>88.601682841777802</v>
      </c>
      <c r="G921" s="146">
        <v>23.37937980849475</v>
      </c>
      <c r="H921" s="146">
        <v>-3.6446371078491211</v>
      </c>
      <c r="I921" s="146">
        <v>-3.075294412092219</v>
      </c>
    </row>
    <row r="922" spans="1:9" x14ac:dyDescent="0.25">
      <c r="A922" s="146">
        <v>919</v>
      </c>
      <c r="B922" s="146">
        <v>58.771621642874429</v>
      </c>
      <c r="C922" s="146">
        <v>59.490301165731879</v>
      </c>
      <c r="D922" s="90"/>
      <c r="E922" s="146">
        <v>1355.0017421949599</v>
      </c>
      <c r="F922" s="146">
        <v>88.62534111738205</v>
      </c>
      <c r="G922" s="146">
        <v>18.329656555737493</v>
      </c>
      <c r="H922" s="146">
        <v>-3.6446371078491211</v>
      </c>
      <c r="I922" s="146">
        <v>-3.075294412092219</v>
      </c>
    </row>
    <row r="923" spans="1:9" x14ac:dyDescent="0.25">
      <c r="A923" s="146">
        <v>920</v>
      </c>
      <c r="B923" s="146">
        <v>59.497080836679338</v>
      </c>
      <c r="C923" s="146">
        <v>58.96692277314267</v>
      </c>
      <c r="D923" s="90"/>
      <c r="E923" s="146">
        <v>1371.7274755339211</v>
      </c>
      <c r="F923" s="146">
        <v>88.648999392986298</v>
      </c>
      <c r="G923" s="146">
        <v>9.5226032041816566</v>
      </c>
      <c r="H923" s="146">
        <v>-3.6446371078491211</v>
      </c>
      <c r="I923" s="146">
        <v>-3.075294412092219</v>
      </c>
    </row>
    <row r="924" spans="1:9" x14ac:dyDescent="0.25">
      <c r="A924" s="146">
        <v>921</v>
      </c>
      <c r="B924" s="146">
        <v>59.261492134239198</v>
      </c>
      <c r="C924" s="146">
        <v>59.428524169512457</v>
      </c>
      <c r="D924" s="90"/>
      <c r="E924" s="146">
        <v>1366.2958897902499</v>
      </c>
      <c r="F924" s="146">
        <v>88.666592657566071</v>
      </c>
      <c r="G924" s="146">
        <v>17.60615594776603</v>
      </c>
      <c r="H924" s="146">
        <v>-3.6446371078491211</v>
      </c>
      <c r="I924" s="146">
        <v>-3.075294412092219</v>
      </c>
    </row>
    <row r="925" spans="1:9" x14ac:dyDescent="0.25">
      <c r="A925" s="146">
        <v>922</v>
      </c>
      <c r="B925" s="146">
        <v>60.165260949556099</v>
      </c>
      <c r="C925" s="146">
        <v>60.199489339003001</v>
      </c>
      <c r="D925" s="90"/>
      <c r="E925" s="146">
        <v>1387.1326182156999</v>
      </c>
      <c r="F925" s="146">
        <v>88.687417984008789</v>
      </c>
      <c r="G925" s="146">
        <v>29.928588566452468</v>
      </c>
      <c r="H925" s="146">
        <v>-3.6446371078491211</v>
      </c>
      <c r="I925" s="146">
        <v>-3.075294412092219</v>
      </c>
    </row>
    <row r="926" spans="1:9" x14ac:dyDescent="0.25">
      <c r="A926" s="146">
        <v>923</v>
      </c>
      <c r="B926" s="146">
        <v>62.069632551924776</v>
      </c>
      <c r="C926" s="146">
        <v>62.198926539346111</v>
      </c>
      <c r="D926" s="90"/>
      <c r="E926" s="146">
        <v>1201.690728057436</v>
      </c>
      <c r="F926" s="146">
        <v>88.705011248588562</v>
      </c>
      <c r="G926" s="146">
        <v>35.2171253377117</v>
      </c>
      <c r="H926" s="146">
        <v>-3.6446371078491211</v>
      </c>
      <c r="I926" s="146">
        <v>-3.075294412092219</v>
      </c>
    </row>
    <row r="927" spans="1:9" x14ac:dyDescent="0.25">
      <c r="A927" s="146">
        <v>924</v>
      </c>
      <c r="B927" s="146">
        <v>63.376773631828669</v>
      </c>
      <c r="C927" s="146">
        <v>62.955094361090921</v>
      </c>
      <c r="D927" s="90"/>
      <c r="E927" s="146">
        <v>1226.9726884679119</v>
      </c>
      <c r="F927" s="146">
        <v>88.721379965543747</v>
      </c>
      <c r="G927" s="146">
        <v>31.494021926217162</v>
      </c>
      <c r="H927" s="146">
        <v>-3.293587207794189</v>
      </c>
      <c r="I927" s="146">
        <v>-3.4263443121471511</v>
      </c>
    </row>
    <row r="928" spans="1:9" x14ac:dyDescent="0.25">
      <c r="A928" s="146">
        <v>925</v>
      </c>
      <c r="B928" s="146">
        <v>64.675260809183968</v>
      </c>
      <c r="C928" s="146">
        <v>63.626933983873812</v>
      </c>
      <c r="D928" s="90"/>
      <c r="E928" s="146">
        <v>1252.111366435272</v>
      </c>
      <c r="F928" s="146">
        <v>88.735972374677658</v>
      </c>
      <c r="G928" s="146">
        <v>24.010532544025956</v>
      </c>
      <c r="H928" s="146">
        <v>-3.293587207794189</v>
      </c>
      <c r="I928" s="146">
        <v>-3.4263443121471511</v>
      </c>
    </row>
    <row r="929" spans="1:9" x14ac:dyDescent="0.25">
      <c r="A929" s="146">
        <v>926</v>
      </c>
      <c r="B929" s="146">
        <v>64.536830295984004</v>
      </c>
      <c r="C929" s="146">
        <v>64.265424279121632</v>
      </c>
      <c r="D929" s="90"/>
      <c r="E929" s="146">
        <v>1249.43135530164</v>
      </c>
      <c r="F929" s="146">
        <v>88.75449213385582</v>
      </c>
      <c r="G929" s="146">
        <v>7.9894621701905901</v>
      </c>
      <c r="H929" s="146">
        <v>-9.5524969100952148</v>
      </c>
      <c r="I929" s="146">
        <v>2.8325653901538739</v>
      </c>
    </row>
    <row r="930" spans="1:9" x14ac:dyDescent="0.25">
      <c r="A930" s="146">
        <v>927</v>
      </c>
      <c r="B930" s="146">
        <v>63.451886312670673</v>
      </c>
      <c r="C930" s="146">
        <v>64.014995098883645</v>
      </c>
      <c r="D930" s="90"/>
      <c r="E930" s="146">
        <v>1228.4268680146049</v>
      </c>
      <c r="F930" s="146">
        <v>88.773011893033981</v>
      </c>
      <c r="G930" s="146">
        <v>0</v>
      </c>
      <c r="H930" s="146">
        <v>-19.721111297607418</v>
      </c>
      <c r="I930" s="146">
        <v>13.00117977766608</v>
      </c>
    </row>
    <row r="931" spans="1:9" x14ac:dyDescent="0.25">
      <c r="A931" s="146">
        <v>928</v>
      </c>
      <c r="B931" s="146">
        <v>62.415999803436932</v>
      </c>
      <c r="C931" s="146">
        <v>62.637325029834798</v>
      </c>
      <c r="D931" s="90"/>
      <c r="E931" s="146">
        <v>1208.3721321492901</v>
      </c>
      <c r="F931" s="146">
        <v>88.786680847406387</v>
      </c>
      <c r="G931" s="146">
        <v>4.8609806424991024</v>
      </c>
      <c r="H931" s="146">
        <v>-4.0545196533203116</v>
      </c>
      <c r="I931" s="146">
        <v>-2.665411866621028</v>
      </c>
    </row>
    <row r="932" spans="1:9" x14ac:dyDescent="0.25">
      <c r="A932" s="146">
        <v>929</v>
      </c>
      <c r="B932" s="146">
        <v>61.994619821057348</v>
      </c>
      <c r="C932" s="146">
        <v>61.773251511274211</v>
      </c>
      <c r="D932" s="90"/>
      <c r="E932" s="146">
        <v>1200.2142266546</v>
      </c>
      <c r="F932" s="146">
        <v>88.800349801778793</v>
      </c>
      <c r="G932" s="146">
        <v>4.8569557853213352</v>
      </c>
      <c r="H932" s="146">
        <v>-7.9594659805297852</v>
      </c>
      <c r="I932" s="146">
        <v>1.2395344605884451</v>
      </c>
    </row>
    <row r="933" spans="1:9" x14ac:dyDescent="0.25">
      <c r="A933" s="146">
        <v>930</v>
      </c>
      <c r="B933" s="146">
        <v>61.227846727552581</v>
      </c>
      <c r="C933" s="146">
        <v>60.930105013219269</v>
      </c>
      <c r="D933" s="90"/>
      <c r="E933" s="146">
        <v>1185.369519515549</v>
      </c>
      <c r="F933" s="146">
        <v>88.804789304733276</v>
      </c>
      <c r="G933" s="146">
        <v>6.2460987441160096</v>
      </c>
      <c r="H933" s="146">
        <v>-4.4055700302124023</v>
      </c>
      <c r="I933" s="146">
        <v>-2.3143614897289382</v>
      </c>
    </row>
    <row r="934" spans="1:9" x14ac:dyDescent="0.25">
      <c r="A934" s="146">
        <v>931</v>
      </c>
      <c r="B934" s="146">
        <v>61.549889504961669</v>
      </c>
      <c r="C934" s="146">
        <v>60.816745345075063</v>
      </c>
      <c r="D934" s="90"/>
      <c r="E934" s="146">
        <v>1191.6042593067341</v>
      </c>
      <c r="F934" s="146">
        <v>88.806314766407013</v>
      </c>
      <c r="G934" s="146">
        <v>9.7438929520983617</v>
      </c>
      <c r="H934" s="146">
        <v>-3.6446371078491211</v>
      </c>
      <c r="I934" s="146">
        <v>-3.075294412092219</v>
      </c>
    </row>
    <row r="935" spans="1:9" x14ac:dyDescent="0.25">
      <c r="A935" s="146">
        <v>932</v>
      </c>
      <c r="B935" s="146">
        <v>61.35275392868526</v>
      </c>
      <c r="C935" s="146">
        <v>61.24969307154749</v>
      </c>
      <c r="D935" s="90"/>
      <c r="E935" s="146">
        <v>1187.78771967943</v>
      </c>
      <c r="F935" s="146">
        <v>88.810754269361496</v>
      </c>
      <c r="G935" s="146">
        <v>7.2088637739110792</v>
      </c>
      <c r="H935" s="146">
        <v>-23.394062042236332</v>
      </c>
      <c r="I935" s="146">
        <v>16.674130522294991</v>
      </c>
    </row>
    <row r="936" spans="1:9" x14ac:dyDescent="0.25">
      <c r="A936" s="146">
        <v>933</v>
      </c>
      <c r="B936" s="146">
        <v>59.956726080915807</v>
      </c>
      <c r="C936" s="146">
        <v>59.900286737419897</v>
      </c>
      <c r="D936" s="90"/>
      <c r="E936" s="146">
        <v>1382.3247687397579</v>
      </c>
      <c r="F936" s="146">
        <v>88.812279731035233</v>
      </c>
      <c r="G936" s="146">
        <v>1.6678858374539591</v>
      </c>
      <c r="H936" s="146">
        <v>-25.020986557006839</v>
      </c>
      <c r="I936" s="146">
        <v>18.301055037065499</v>
      </c>
    </row>
    <row r="937" spans="1:9" x14ac:dyDescent="0.25">
      <c r="A937" s="146">
        <v>934</v>
      </c>
      <c r="B937" s="146">
        <v>59.267340615308569</v>
      </c>
      <c r="C937" s="146">
        <v>59.785384221245216</v>
      </c>
      <c r="D937" s="90"/>
      <c r="E937" s="146">
        <v>1366.430728711088</v>
      </c>
      <c r="F937" s="146">
        <v>88.817943781614304</v>
      </c>
      <c r="G937" s="146">
        <v>6.5307939128093846</v>
      </c>
      <c r="H937" s="146">
        <v>-3.6446371078491211</v>
      </c>
      <c r="I937" s="146">
        <v>-3.075294412092219</v>
      </c>
    </row>
    <row r="938" spans="1:9" x14ac:dyDescent="0.25">
      <c r="A938" s="146">
        <v>935</v>
      </c>
      <c r="B938" s="146">
        <v>59.163035577207772</v>
      </c>
      <c r="C938" s="146">
        <v>58.475504111344137</v>
      </c>
      <c r="D938" s="90"/>
      <c r="E938" s="146">
        <v>1364.0259370038741</v>
      </c>
      <c r="F938" s="146">
        <v>88.82683989405632</v>
      </c>
      <c r="G938" s="146">
        <v>5.0538825953080933</v>
      </c>
      <c r="H938" s="146">
        <v>-20.95490646362305</v>
      </c>
      <c r="I938" s="146">
        <v>14.23497494368171</v>
      </c>
    </row>
    <row r="939" spans="1:9" x14ac:dyDescent="0.25">
      <c r="A939" s="146">
        <v>936</v>
      </c>
      <c r="B939" s="146">
        <v>57.556322622824837</v>
      </c>
      <c r="C939" s="146">
        <v>58.336679957342739</v>
      </c>
      <c r="D939" s="90"/>
      <c r="E939" s="146">
        <v>1326.9825682565349</v>
      </c>
      <c r="F939" s="146">
        <v>88.835736006498337</v>
      </c>
      <c r="G939" s="146">
        <v>0</v>
      </c>
      <c r="H939" s="146">
        <v>-20.474624633789059</v>
      </c>
      <c r="I939" s="146">
        <v>13.75469311384772</v>
      </c>
    </row>
    <row r="940" spans="1:9" x14ac:dyDescent="0.25">
      <c r="A940" s="146">
        <v>937</v>
      </c>
      <c r="B940" s="146">
        <v>56.988206460392973</v>
      </c>
      <c r="C940" s="146">
        <v>56.698152128822159</v>
      </c>
      <c r="D940" s="90"/>
      <c r="E940" s="146">
        <v>1313.8844374181181</v>
      </c>
      <c r="F940" s="146">
        <v>88.847465068101883</v>
      </c>
      <c r="G940" s="146">
        <v>2.7122238828773044</v>
      </c>
      <c r="H940" s="146">
        <v>-8.3352022171020508</v>
      </c>
      <c r="I940" s="146">
        <v>1.61527069716071</v>
      </c>
    </row>
    <row r="941" spans="1:9" x14ac:dyDescent="0.25">
      <c r="A941" s="146">
        <v>938</v>
      </c>
      <c r="B941" s="146">
        <v>55.816499391228518</v>
      </c>
      <c r="C941" s="146">
        <v>56.403626343331759</v>
      </c>
      <c r="D941" s="90"/>
      <c r="E941" s="146">
        <v>1286.870292229009</v>
      </c>
      <c r="F941" s="146">
        <v>88.861363440752029</v>
      </c>
      <c r="G941" s="146">
        <v>2.8645247958437694</v>
      </c>
      <c r="H941" s="146">
        <v>-9.9035472869873047</v>
      </c>
      <c r="I941" s="146">
        <v>3.1836157670459642</v>
      </c>
    </row>
    <row r="942" spans="1:9" x14ac:dyDescent="0.25">
      <c r="A942" s="146">
        <v>939</v>
      </c>
      <c r="B942" s="146">
        <v>55.662276046284347</v>
      </c>
      <c r="C942" s="146">
        <v>56.120052517194708</v>
      </c>
      <c r="D942" s="90"/>
      <c r="E942" s="146">
        <v>1283.3146152671529</v>
      </c>
      <c r="F942" s="146">
        <v>88.875424772500992</v>
      </c>
      <c r="G942" s="146">
        <v>3.9668946981047748</v>
      </c>
      <c r="H942" s="146">
        <v>-4.4055700302124023</v>
      </c>
      <c r="I942" s="146">
        <v>-2.3143614897289382</v>
      </c>
    </row>
    <row r="943" spans="1:9" x14ac:dyDescent="0.25">
      <c r="A943" s="146">
        <v>940</v>
      </c>
      <c r="B943" s="146">
        <v>55.067340089744377</v>
      </c>
      <c r="C943" s="146">
        <v>55.184141748826832</v>
      </c>
      <c r="D943" s="90"/>
      <c r="E943" s="146">
        <v>1269.5981440337309</v>
      </c>
      <c r="F943" s="146">
        <v>88.889486104249954</v>
      </c>
      <c r="G943" s="146">
        <v>6.3659891994023434</v>
      </c>
      <c r="H943" s="146">
        <v>-8.3352022171020508</v>
      </c>
      <c r="I943" s="146">
        <v>1.61527069716071</v>
      </c>
    </row>
    <row r="944" spans="1:9" x14ac:dyDescent="0.25">
      <c r="A944" s="146">
        <v>941</v>
      </c>
      <c r="B944" s="146">
        <v>54.439182480502602</v>
      </c>
      <c r="C944" s="146">
        <v>55.017816260802633</v>
      </c>
      <c r="D944" s="90"/>
      <c r="E944" s="146">
        <v>1255.1157351584459</v>
      </c>
      <c r="F944" s="146">
        <v>88.903547435998917</v>
      </c>
      <c r="G944" s="146">
        <v>6.8165579043502138</v>
      </c>
      <c r="H944" s="146">
        <v>-4.4055700302124023</v>
      </c>
      <c r="I944" s="146">
        <v>-2.3143614897289382</v>
      </c>
    </row>
    <row r="945" spans="1:9" x14ac:dyDescent="0.25">
      <c r="A945" s="146">
        <v>942</v>
      </c>
      <c r="B945" s="146">
        <v>54.587578935711953</v>
      </c>
      <c r="C945" s="146">
        <v>54.445687775716941</v>
      </c>
      <c r="D945" s="90"/>
      <c r="E945" s="146">
        <v>1258.537070995767</v>
      </c>
      <c r="F945" s="146">
        <v>88.922067195177078</v>
      </c>
      <c r="G945" s="146">
        <v>6.4971352719730513</v>
      </c>
      <c r="H945" s="146">
        <v>-3.6446371078491211</v>
      </c>
      <c r="I945" s="146">
        <v>-3.075294412092219</v>
      </c>
    </row>
    <row r="946" spans="1:9" x14ac:dyDescent="0.25">
      <c r="A946" s="146">
        <v>943</v>
      </c>
      <c r="B946" s="146">
        <v>54.514026007425088</v>
      </c>
      <c r="C946" s="146">
        <v>53.602428294558351</v>
      </c>
      <c r="D946" s="90"/>
      <c r="E946" s="146">
        <v>1256.8412806944909</v>
      </c>
      <c r="F946" s="146">
        <v>88.941688269376755</v>
      </c>
      <c r="G946" s="146">
        <v>7.6296313939800484</v>
      </c>
      <c r="H946" s="146">
        <v>-4.4055700302124023</v>
      </c>
      <c r="I946" s="146">
        <v>-2.3143614897289382</v>
      </c>
    </row>
    <row r="947" spans="1:9" x14ac:dyDescent="0.25">
      <c r="A947" s="146">
        <v>944</v>
      </c>
      <c r="B947" s="146">
        <v>53.866374231238218</v>
      </c>
      <c r="C947" s="146">
        <v>54.289268791914438</v>
      </c>
      <c r="D947" s="90"/>
      <c r="E947" s="146">
        <v>1241.9094265012991</v>
      </c>
      <c r="F947" s="146">
        <v>88.961309343576431</v>
      </c>
      <c r="G947" s="146">
        <v>9.9625139585101241</v>
      </c>
      <c r="H947" s="146">
        <v>-4.4055700302124023</v>
      </c>
      <c r="I947" s="146">
        <v>-2.3143614897289382</v>
      </c>
    </row>
    <row r="948" spans="1:9" x14ac:dyDescent="0.25">
      <c r="A948" s="146">
        <v>945</v>
      </c>
      <c r="B948" s="146">
        <v>53.855070509703218</v>
      </c>
      <c r="C948" s="146">
        <v>53.956410827069149</v>
      </c>
      <c r="D948" s="90"/>
      <c r="E948" s="146">
        <v>1241.6488149689801</v>
      </c>
      <c r="F948" s="146">
        <v>88.980930417776108</v>
      </c>
      <c r="G948" s="146">
        <v>10.935972781791829</v>
      </c>
      <c r="H948" s="146">
        <v>-3.6446371078491211</v>
      </c>
      <c r="I948" s="146">
        <v>-3.075294412092219</v>
      </c>
    </row>
    <row r="949" spans="1:9" x14ac:dyDescent="0.25">
      <c r="A949" s="146">
        <v>946</v>
      </c>
      <c r="B949" s="146">
        <v>54.093312145617787</v>
      </c>
      <c r="C949" s="146">
        <v>54.241867743195712</v>
      </c>
      <c r="D949" s="90"/>
      <c r="E949" s="146">
        <v>1247.1415650872129</v>
      </c>
      <c r="F949" s="146">
        <v>89.000551491975784</v>
      </c>
      <c r="G949" s="146">
        <v>11.384858320606863</v>
      </c>
      <c r="H949" s="146">
        <v>-4.2498617172241211</v>
      </c>
      <c r="I949" s="146">
        <v>-2.470069802717219</v>
      </c>
    </row>
    <row r="950" spans="1:9" x14ac:dyDescent="0.25">
      <c r="A950" s="146">
        <v>947</v>
      </c>
      <c r="B950" s="146">
        <v>53.921083944529208</v>
      </c>
      <c r="C950" s="146">
        <v>53.808269397364448</v>
      </c>
      <c r="D950" s="90"/>
      <c r="E950" s="146">
        <v>1243.1707794255849</v>
      </c>
      <c r="F950" s="146">
        <v>89.020172566175461</v>
      </c>
      <c r="G950" s="146">
        <v>13.471665367783686</v>
      </c>
      <c r="H950" s="146">
        <v>-3.6446371078491211</v>
      </c>
      <c r="I950" s="146">
        <v>-3.075294412092219</v>
      </c>
    </row>
    <row r="951" spans="1:9" x14ac:dyDescent="0.25">
      <c r="A951" s="146">
        <v>948</v>
      </c>
      <c r="B951" s="146">
        <v>54.837308208584581</v>
      </c>
      <c r="C951" s="146">
        <v>54.450234164801962</v>
      </c>
      <c r="D951" s="90"/>
      <c r="E951" s="146">
        <v>1264.2946728852589</v>
      </c>
      <c r="F951" s="146">
        <v>89.040131211280823</v>
      </c>
      <c r="G951" s="146">
        <v>18.617912319868079</v>
      </c>
      <c r="H951" s="146">
        <v>-3.6446371078491211</v>
      </c>
      <c r="I951" s="146">
        <v>-3.075294412092219</v>
      </c>
    </row>
    <row r="952" spans="1:9" x14ac:dyDescent="0.25">
      <c r="A952" s="146">
        <v>949</v>
      </c>
      <c r="B952" s="146">
        <v>55.792070081881363</v>
      </c>
      <c r="C952" s="146">
        <v>55.175716135366407</v>
      </c>
      <c r="D952" s="90"/>
      <c r="E952" s="146">
        <v>1286.3070653552099</v>
      </c>
      <c r="F952" s="146">
        <v>89.053851664066315</v>
      </c>
      <c r="G952" s="146">
        <v>21.515747854943225</v>
      </c>
      <c r="H952" s="146">
        <v>-3.6446371078491211</v>
      </c>
      <c r="I952" s="146">
        <v>-3.075294412092219</v>
      </c>
    </row>
    <row r="953" spans="1:9" x14ac:dyDescent="0.25">
      <c r="A953" s="146">
        <v>950</v>
      </c>
      <c r="B953" s="146">
        <v>56.539992731721647</v>
      </c>
      <c r="C953" s="146">
        <v>56.089545992490088</v>
      </c>
      <c r="D953" s="90"/>
      <c r="E953" s="146">
        <v>1303.550702083814</v>
      </c>
      <c r="F953" s="146">
        <v>89.069351881742477</v>
      </c>
      <c r="G953" s="146">
        <v>18.232585963489882</v>
      </c>
      <c r="H953" s="146">
        <v>-3.6446371078491211</v>
      </c>
      <c r="I953" s="146">
        <v>-3.075294412092219</v>
      </c>
    </row>
    <row r="954" spans="1:9" x14ac:dyDescent="0.25">
      <c r="A954" s="146">
        <v>951</v>
      </c>
      <c r="B954" s="146">
        <v>56.102079560897323</v>
      </c>
      <c r="C954" s="146">
        <v>56.313329814662197</v>
      </c>
      <c r="D954" s="90"/>
      <c r="E954" s="146">
        <v>1293.454449967398</v>
      </c>
      <c r="F954" s="146">
        <v>89.08485209941864</v>
      </c>
      <c r="G954" s="146">
        <v>9.158824945454354</v>
      </c>
      <c r="H954" s="146">
        <v>-4.2498617172241211</v>
      </c>
      <c r="I954" s="146">
        <v>-2.470069802717219</v>
      </c>
    </row>
    <row r="955" spans="1:9" x14ac:dyDescent="0.25">
      <c r="A955" s="146">
        <v>952</v>
      </c>
      <c r="B955" s="146">
        <v>56.142158520300796</v>
      </c>
      <c r="C955" s="146">
        <v>55.610596736201401</v>
      </c>
      <c r="D955" s="90"/>
      <c r="E955" s="146">
        <v>1294.3784853827731</v>
      </c>
      <c r="F955" s="146">
        <v>89.100352317094803</v>
      </c>
      <c r="G955" s="146">
        <v>0</v>
      </c>
      <c r="H955" s="146">
        <v>-9.9035472869873047</v>
      </c>
      <c r="I955" s="146">
        <v>3.1836157670459642</v>
      </c>
    </row>
    <row r="956" spans="1:9" x14ac:dyDescent="0.25">
      <c r="A956" s="146">
        <v>953</v>
      </c>
      <c r="B956" s="146">
        <v>53.946294748175973</v>
      </c>
      <c r="C956" s="146">
        <v>53.968559298151838</v>
      </c>
      <c r="D956" s="90"/>
      <c r="E956" s="146">
        <v>1243.752023943068</v>
      </c>
      <c r="F956" s="146">
        <v>89.111203908920288</v>
      </c>
      <c r="G956" s="146">
        <v>0</v>
      </c>
      <c r="H956" s="146">
        <v>-8.1306991577148437</v>
      </c>
      <c r="I956" s="146">
        <v>1.410767637773503</v>
      </c>
    </row>
    <row r="957" spans="1:9" x14ac:dyDescent="0.25">
      <c r="A957" s="146">
        <v>954</v>
      </c>
      <c r="B957" s="146">
        <v>49.872031705959337</v>
      </c>
      <c r="C957" s="146">
        <v>49.447036325804113</v>
      </c>
      <c r="D957" s="90"/>
      <c r="E957" s="146">
        <v>800</v>
      </c>
      <c r="F957" s="146">
        <v>89.127945899963379</v>
      </c>
      <c r="G957" s="146">
        <v>0</v>
      </c>
      <c r="H957" s="146">
        <v>-8.1306991577148437</v>
      </c>
      <c r="I957" s="146">
        <v>1.410767637773503</v>
      </c>
    </row>
    <row r="958" spans="1:9" x14ac:dyDescent="0.25">
      <c r="A958" s="146">
        <v>955</v>
      </c>
      <c r="B958" s="146">
        <v>45.3826983785737</v>
      </c>
      <c r="C958" s="146">
        <v>45.611639094964922</v>
      </c>
      <c r="D958" s="90"/>
      <c r="E958" s="146">
        <v>2723.0528744421931</v>
      </c>
      <c r="F958" s="146">
        <v>89.143166482448578</v>
      </c>
      <c r="G958" s="146">
        <v>0</v>
      </c>
      <c r="H958" s="146">
        <v>-8.1306991577148437</v>
      </c>
      <c r="I958" s="146">
        <v>1.410767637773503</v>
      </c>
    </row>
    <row r="959" spans="1:9" x14ac:dyDescent="0.25">
      <c r="A959" s="146">
        <v>956</v>
      </c>
      <c r="B959" s="146">
        <v>40.77917541597057</v>
      </c>
      <c r="C959" s="146">
        <v>40.536707191751788</v>
      </c>
      <c r="D959" s="90"/>
      <c r="E959" s="146">
        <v>2512.4787704121468</v>
      </c>
      <c r="F959" s="146">
        <v>88.961591958999634</v>
      </c>
      <c r="G959" s="146">
        <v>0</v>
      </c>
      <c r="H959" s="146">
        <v>-6.6940507888793954</v>
      </c>
      <c r="I959" s="146">
        <v>-2.5880731061945991E-2</v>
      </c>
    </row>
    <row r="960" spans="1:9" x14ac:dyDescent="0.25">
      <c r="A960" s="146">
        <v>957</v>
      </c>
      <c r="B960" s="146">
        <v>35.345507041657157</v>
      </c>
      <c r="C960" s="146">
        <v>35.450628240524694</v>
      </c>
      <c r="D960" s="90"/>
      <c r="E960" s="146">
        <v>2177.7006318974641</v>
      </c>
      <c r="F960" s="146">
        <v>88.878946959972382</v>
      </c>
      <c r="G960" s="146">
        <v>0</v>
      </c>
      <c r="H960" s="146">
        <v>-6.6940507888793954</v>
      </c>
      <c r="I960" s="146">
        <v>-2.5880731061945991E-2</v>
      </c>
    </row>
    <row r="961" spans="1:9" x14ac:dyDescent="0.25">
      <c r="A961" s="146">
        <v>958</v>
      </c>
      <c r="B961" s="146">
        <v>30.24569212917368</v>
      </c>
      <c r="C961" s="146">
        <v>30.28149341251671</v>
      </c>
      <c r="D961" s="90"/>
      <c r="E961" s="146">
        <v>1863.491809135739</v>
      </c>
      <c r="F961" s="146">
        <v>88.831619143486023</v>
      </c>
      <c r="G961" s="146">
        <v>0</v>
      </c>
      <c r="H961" s="146">
        <v>-3.2493231296539311</v>
      </c>
      <c r="I961" s="146">
        <v>-3.4706083902874099</v>
      </c>
    </row>
    <row r="962" spans="1:9" x14ac:dyDescent="0.25">
      <c r="A962" s="146">
        <v>959</v>
      </c>
      <c r="B962" s="146">
        <v>26.208548289498751</v>
      </c>
      <c r="C962" s="146">
        <v>25.95681709294465</v>
      </c>
      <c r="D962" s="90"/>
      <c r="E962" s="146">
        <v>1614.7560736330779</v>
      </c>
      <c r="F962" s="146">
        <v>88.826866567134857</v>
      </c>
      <c r="G962" s="146">
        <v>0</v>
      </c>
      <c r="H962" s="146">
        <v>-11.24919509887695</v>
      </c>
      <c r="I962" s="146">
        <v>4.5292635789356126</v>
      </c>
    </row>
    <row r="963" spans="1:9" x14ac:dyDescent="0.25">
      <c r="A963" s="146">
        <v>960</v>
      </c>
      <c r="B963" s="146">
        <v>25.23630189302089</v>
      </c>
      <c r="C963" s="146">
        <v>25.340110563329489</v>
      </c>
      <c r="D963" s="90"/>
      <c r="E963" s="146">
        <v>1554.85421426876</v>
      </c>
      <c r="F963" s="146">
        <v>88.822298109531403</v>
      </c>
      <c r="G963" s="146">
        <v>11.114896853996671</v>
      </c>
      <c r="H963" s="146">
        <v>-3.6446371078491211</v>
      </c>
      <c r="I963" s="146">
        <v>-3.075294412092219</v>
      </c>
    </row>
    <row r="964" spans="1:9" x14ac:dyDescent="0.25">
      <c r="A964" s="146">
        <v>961</v>
      </c>
      <c r="B964" s="146">
        <v>28.27815925750005</v>
      </c>
      <c r="C964" s="146">
        <v>28.327460806122041</v>
      </c>
      <c r="D964" s="90"/>
      <c r="E964" s="146">
        <v>1742.268549475808</v>
      </c>
      <c r="F964" s="146">
        <v>88.817509353160858</v>
      </c>
      <c r="G964" s="146">
        <v>39.374025849188556</v>
      </c>
      <c r="H964" s="146">
        <v>-6.9339590072631836</v>
      </c>
      <c r="I964" s="146">
        <v>0.2140274873218431</v>
      </c>
    </row>
    <row r="965" spans="1:9" x14ac:dyDescent="0.25">
      <c r="A965" s="146">
        <v>962</v>
      </c>
      <c r="B965" s="146">
        <v>33.767041087018391</v>
      </c>
      <c r="C965" s="146">
        <v>34.110329971421052</v>
      </c>
      <c r="D965" s="90"/>
      <c r="E965" s="146">
        <v>1301.960970449798</v>
      </c>
      <c r="F965" s="146">
        <v>88.812940895557404</v>
      </c>
      <c r="G965" s="146">
        <v>45.595532863555398</v>
      </c>
      <c r="H965" s="146">
        <v>-6.9339590072631836</v>
      </c>
      <c r="I965" s="146">
        <v>0.2140274873218431</v>
      </c>
    </row>
    <row r="966" spans="1:9" x14ac:dyDescent="0.25">
      <c r="A966" s="146">
        <v>963</v>
      </c>
      <c r="B966" s="146">
        <v>38.358680497744693</v>
      </c>
      <c r="C966" s="146">
        <v>38.565377213143059</v>
      </c>
      <c r="D966" s="90"/>
      <c r="E966" s="146">
        <v>1478.9739585181869</v>
      </c>
      <c r="F966" s="146">
        <v>88.827002227306366</v>
      </c>
      <c r="G966" s="146">
        <v>65.173409037312041</v>
      </c>
      <c r="H966" s="146">
        <v>-6.9339590072631836</v>
      </c>
      <c r="I966" s="146">
        <v>0.2140274873218431</v>
      </c>
    </row>
    <row r="967" spans="1:9" x14ac:dyDescent="0.25">
      <c r="A967" s="146">
        <v>964</v>
      </c>
      <c r="B967" s="146">
        <v>44.847821543008827</v>
      </c>
      <c r="C967" s="146">
        <v>45.084254885089983</v>
      </c>
      <c r="D967" s="90"/>
      <c r="E967" s="146">
        <v>1274.5370270352259</v>
      </c>
      <c r="F967" s="146">
        <v>88.823189854621887</v>
      </c>
      <c r="G967" s="146">
        <v>58.459103828381984</v>
      </c>
      <c r="H967" s="146">
        <v>-6.9339590072631836</v>
      </c>
      <c r="I967" s="146">
        <v>0.2140274873218431</v>
      </c>
    </row>
    <row r="968" spans="1:9" x14ac:dyDescent="0.25">
      <c r="A968" s="146">
        <v>965</v>
      </c>
      <c r="B968" s="146">
        <v>47.209885365586572</v>
      </c>
      <c r="C968" s="146">
        <v>47.552450514702457</v>
      </c>
      <c r="D968" s="90"/>
      <c r="E968" s="146">
        <v>1341.639341791966</v>
      </c>
      <c r="F968" s="146">
        <v>88.83725118637085</v>
      </c>
      <c r="G968" s="146">
        <v>31.636426809952567</v>
      </c>
      <c r="H968" s="146">
        <v>-3.9124646186828609</v>
      </c>
      <c r="I968" s="146">
        <v>-2.8074669012584792</v>
      </c>
    </row>
    <row r="969" spans="1:9" x14ac:dyDescent="0.25">
      <c r="A969" s="146">
        <v>966</v>
      </c>
      <c r="B969" s="146">
        <v>50.428635844538867</v>
      </c>
      <c r="C969" s="146">
        <v>50.678884785930471</v>
      </c>
      <c r="D969" s="90"/>
      <c r="E969" s="146">
        <v>1433.111757802576</v>
      </c>
      <c r="F969" s="146">
        <v>88.848980247974396</v>
      </c>
      <c r="G969" s="146">
        <v>42.544454501801852</v>
      </c>
      <c r="H969" s="146">
        <v>-8.4023895263671875</v>
      </c>
      <c r="I969" s="146">
        <v>1.682458006425847</v>
      </c>
    </row>
    <row r="970" spans="1:9" x14ac:dyDescent="0.25">
      <c r="A970" s="146">
        <v>967</v>
      </c>
      <c r="B970" s="146">
        <v>52.54864222515733</v>
      </c>
      <c r="C970" s="146">
        <v>52.001326812561103</v>
      </c>
      <c r="D970" s="90"/>
      <c r="E970" s="146">
        <v>1493.359393293787</v>
      </c>
      <c r="F970" s="146">
        <v>88.84702205657959</v>
      </c>
      <c r="G970" s="146">
        <v>23.489627421539723</v>
      </c>
      <c r="H970" s="146">
        <v>-3.6446371078491211</v>
      </c>
      <c r="I970" s="146">
        <v>-3.075294412092219</v>
      </c>
    </row>
    <row r="971" spans="1:9" x14ac:dyDescent="0.25">
      <c r="A971" s="146">
        <v>968</v>
      </c>
      <c r="B971" s="146">
        <v>53.142217992112109</v>
      </c>
      <c r="C971" s="146">
        <v>52.375741363859213</v>
      </c>
      <c r="D971" s="90"/>
      <c r="E971" s="146">
        <v>1510.227991789927</v>
      </c>
      <c r="F971" s="146">
        <v>88.843209683895111</v>
      </c>
      <c r="G971" s="146">
        <v>9.9014202718793758</v>
      </c>
      <c r="H971" s="146">
        <v>-4.4055700302124023</v>
      </c>
      <c r="I971" s="146">
        <v>-2.3143614897289382</v>
      </c>
    </row>
    <row r="972" spans="1:9" x14ac:dyDescent="0.25">
      <c r="A972" s="146">
        <v>969</v>
      </c>
      <c r="B972" s="146">
        <v>51.955619544318587</v>
      </c>
      <c r="C972" s="146">
        <v>52.400096268401157</v>
      </c>
      <c r="D972" s="90"/>
      <c r="E972" s="146">
        <v>1476.5065127365269</v>
      </c>
      <c r="F972" s="146">
        <v>88.839397311210632</v>
      </c>
      <c r="G972" s="146">
        <v>4.1164249553778056</v>
      </c>
      <c r="H972" s="146">
        <v>-23.394062042236332</v>
      </c>
      <c r="I972" s="146">
        <v>16.674130522294991</v>
      </c>
    </row>
    <row r="973" spans="1:9" x14ac:dyDescent="0.25">
      <c r="A973" s="146">
        <v>970</v>
      </c>
      <c r="B973" s="146">
        <v>51.696049446997847</v>
      </c>
      <c r="C973" s="146">
        <v>52.016959119449702</v>
      </c>
      <c r="D973" s="90"/>
      <c r="E973" s="146">
        <v>1469.1298912552099</v>
      </c>
      <c r="F973" s="146">
        <v>88.835584938526154</v>
      </c>
      <c r="G973" s="146">
        <v>4.6185893147213353</v>
      </c>
      <c r="H973" s="146">
        <v>-3.6446371078491211</v>
      </c>
      <c r="I973" s="146">
        <v>-3.075294412092219</v>
      </c>
    </row>
    <row r="974" spans="1:9" x14ac:dyDescent="0.25">
      <c r="A974" s="146">
        <v>971</v>
      </c>
      <c r="B974" s="146">
        <v>51.325630612082307</v>
      </c>
      <c r="C974" s="146">
        <v>51.503351244985168</v>
      </c>
      <c r="D974" s="90"/>
      <c r="E974" s="146">
        <v>1458.603102680848</v>
      </c>
      <c r="F974" s="146">
        <v>88.831772565841675</v>
      </c>
      <c r="G974" s="146">
        <v>0</v>
      </c>
      <c r="H974" s="146">
        <v>-13.00203800201416</v>
      </c>
      <c r="I974" s="146">
        <v>6.2821064820728196</v>
      </c>
    </row>
    <row r="975" spans="1:9" x14ac:dyDescent="0.25">
      <c r="A975" s="146">
        <v>972</v>
      </c>
      <c r="B975" s="146">
        <v>49.414713298223283</v>
      </c>
      <c r="C975" s="146">
        <v>49.434893562272997</v>
      </c>
      <c r="D975" s="90"/>
      <c r="E975" s="146">
        <v>1404.2974879281051</v>
      </c>
      <c r="F975" s="146">
        <v>88.829814374446869</v>
      </c>
      <c r="G975" s="146">
        <v>0</v>
      </c>
      <c r="H975" s="146">
        <v>-18.396234512329102</v>
      </c>
      <c r="I975" s="146">
        <v>11.676302992387759</v>
      </c>
    </row>
    <row r="976" spans="1:9" x14ac:dyDescent="0.25">
      <c r="A976" s="146">
        <v>973</v>
      </c>
      <c r="B976" s="146">
        <v>47.503147084807473</v>
      </c>
      <c r="C976" s="146">
        <v>47.581888749570489</v>
      </c>
      <c r="D976" s="90"/>
      <c r="E976" s="146">
        <v>1349.9734323516341</v>
      </c>
      <c r="F976" s="146">
        <v>88.832538217306137</v>
      </c>
      <c r="G976" s="146">
        <v>0</v>
      </c>
      <c r="H976" s="146">
        <v>-12.892271041870121</v>
      </c>
      <c r="I976" s="146">
        <v>6.1723395219287767</v>
      </c>
    </row>
    <row r="977" spans="1:9" x14ac:dyDescent="0.25">
      <c r="A977" s="146">
        <v>974</v>
      </c>
      <c r="B977" s="146">
        <v>43.521325913166542</v>
      </c>
      <c r="C977" s="146">
        <v>43.126330537700568</v>
      </c>
      <c r="D977" s="90"/>
      <c r="E977" s="146">
        <v>1236.81560757649</v>
      </c>
      <c r="F977" s="146">
        <v>88.844267278909683</v>
      </c>
      <c r="G977" s="146">
        <v>0</v>
      </c>
      <c r="H977" s="146">
        <v>-8.1306991577148437</v>
      </c>
      <c r="I977" s="146">
        <v>1.410767637773503</v>
      </c>
    </row>
    <row r="978" spans="1:9" x14ac:dyDescent="0.25">
      <c r="A978" s="146">
        <v>975</v>
      </c>
      <c r="B978" s="146">
        <v>38.916025238311903</v>
      </c>
      <c r="C978" s="146">
        <v>38.44967594031845</v>
      </c>
      <c r="D978" s="90"/>
      <c r="E978" s="146">
        <v>800</v>
      </c>
      <c r="F978" s="146">
        <v>88.862787038087845</v>
      </c>
      <c r="G978" s="146">
        <v>0</v>
      </c>
      <c r="H978" s="146">
        <v>-7.9894495010375977</v>
      </c>
      <c r="I978" s="146">
        <v>1.2695179810962569</v>
      </c>
    </row>
    <row r="979" spans="1:9" x14ac:dyDescent="0.25">
      <c r="A979" s="146">
        <v>976</v>
      </c>
      <c r="B979" s="146">
        <v>32.213156987645512</v>
      </c>
      <c r="C979" s="146">
        <v>32.560974250757752</v>
      </c>
      <c r="D979" s="90"/>
      <c r="E979" s="146">
        <v>1911.6536045145181</v>
      </c>
      <c r="F979" s="146">
        <v>88.879129141569138</v>
      </c>
      <c r="G979" s="146">
        <v>0</v>
      </c>
      <c r="H979" s="146">
        <v>-7.9894495010375977</v>
      </c>
      <c r="I979" s="146">
        <v>1.2695179810962569</v>
      </c>
    </row>
    <row r="980" spans="1:9" x14ac:dyDescent="0.25">
      <c r="A980" s="146">
        <v>977</v>
      </c>
      <c r="B980" s="146">
        <v>27.33313521894744</v>
      </c>
      <c r="C980" s="146">
        <v>27.099936901338751</v>
      </c>
      <c r="D980" s="90"/>
      <c r="E980" s="146">
        <v>1684.0439088308499</v>
      </c>
      <c r="F980" s="146">
        <v>88.880796670913696</v>
      </c>
      <c r="G980" s="146">
        <v>0</v>
      </c>
      <c r="H980" s="146">
        <v>-6.6940507888793954</v>
      </c>
      <c r="I980" s="146">
        <v>-2.5880731061945991E-2</v>
      </c>
    </row>
    <row r="981" spans="1:9" x14ac:dyDescent="0.25">
      <c r="A981" s="146">
        <v>978</v>
      </c>
      <c r="B981" s="146">
        <v>22.124683703913171</v>
      </c>
      <c r="C981" s="146">
        <v>22.091218499387249</v>
      </c>
      <c r="D981" s="90"/>
      <c r="E981" s="146">
        <v>1363.1417884530169</v>
      </c>
      <c r="F981" s="146">
        <v>88.876228213310242</v>
      </c>
      <c r="G981" s="146">
        <v>0</v>
      </c>
      <c r="H981" s="146">
        <v>-3.2493231296539311</v>
      </c>
      <c r="I981" s="146">
        <v>-3.4706083902874099</v>
      </c>
    </row>
    <row r="982" spans="1:9" x14ac:dyDescent="0.25">
      <c r="A982" s="146">
        <v>979</v>
      </c>
      <c r="B982" s="146">
        <v>17.975031910801668</v>
      </c>
      <c r="C982" s="146">
        <v>17.74907200992611</v>
      </c>
      <c r="D982" s="90"/>
      <c r="E982" s="146">
        <v>1107.474234402569</v>
      </c>
      <c r="F982" s="146">
        <v>88.885124325752258</v>
      </c>
      <c r="G982" s="146">
        <v>0</v>
      </c>
      <c r="H982" s="146">
        <v>-8.1306991577148437</v>
      </c>
      <c r="I982" s="146">
        <v>1.410767637773503</v>
      </c>
    </row>
    <row r="983" spans="1:9" x14ac:dyDescent="0.25">
      <c r="A983" s="146">
        <v>980</v>
      </c>
      <c r="B983" s="146">
        <v>14.166740805271051</v>
      </c>
      <c r="C983" s="146">
        <v>14.2468200699207</v>
      </c>
      <c r="D983" s="90"/>
      <c r="E983" s="146">
        <v>872.83852986481088</v>
      </c>
      <c r="F983" s="146">
        <v>88.890579521656036</v>
      </c>
      <c r="G983" s="146">
        <v>8.2087642701669638E-3</v>
      </c>
      <c r="H983" s="146">
        <v>-13.319648742675779</v>
      </c>
      <c r="I983" s="146">
        <v>6.5997172227344407</v>
      </c>
    </row>
    <row r="984" spans="1:9" x14ac:dyDescent="0.25">
      <c r="A984" s="146">
        <v>981</v>
      </c>
      <c r="B984" s="146">
        <v>12.208857800101431</v>
      </c>
      <c r="C984" s="146">
        <v>12.24394527861247</v>
      </c>
      <c r="D984" s="90"/>
      <c r="E984" s="146">
        <v>800</v>
      </c>
      <c r="F984" s="146">
        <v>88.906921625137329</v>
      </c>
      <c r="G984" s="146">
        <v>2.1815621283419184</v>
      </c>
      <c r="H984" s="146">
        <v>-20.830060958862301</v>
      </c>
      <c r="I984" s="146">
        <v>14.110129438920961</v>
      </c>
    </row>
    <row r="985" spans="1:9" x14ac:dyDescent="0.25">
      <c r="A985" s="146">
        <v>982</v>
      </c>
      <c r="B985" s="146">
        <v>10.491359200562471</v>
      </c>
      <c r="C985" s="146">
        <v>10.54640284309095</v>
      </c>
      <c r="D985" s="90"/>
      <c r="E985" s="146">
        <v>800</v>
      </c>
      <c r="F985" s="146">
        <v>88.923263728618622</v>
      </c>
      <c r="G985" s="146">
        <v>2.1824610279948766</v>
      </c>
      <c r="H985" s="146">
        <v>-15.31161689758301</v>
      </c>
      <c r="I985" s="146">
        <v>8.5916853776416673</v>
      </c>
    </row>
    <row r="986" spans="1:9" x14ac:dyDescent="0.25">
      <c r="A986" s="146">
        <v>983</v>
      </c>
      <c r="B986" s="146">
        <v>7.7371132237724929</v>
      </c>
      <c r="C986" s="146">
        <v>7.6856320212265974</v>
      </c>
      <c r="D986" s="90"/>
      <c r="E986" s="146">
        <v>800</v>
      </c>
      <c r="F986" s="146">
        <v>88.940707147121429</v>
      </c>
      <c r="G986" s="146">
        <v>2.1795309894567039</v>
      </c>
      <c r="H986" s="146">
        <v>-15.31161689758301</v>
      </c>
      <c r="I986" s="146">
        <v>8.5916853776416673</v>
      </c>
    </row>
    <row r="987" spans="1:9" x14ac:dyDescent="0.25">
      <c r="A987" s="146">
        <v>984</v>
      </c>
      <c r="B987" s="146">
        <v>5.8963542706888843</v>
      </c>
      <c r="C987" s="146">
        <v>5.8819978752823037</v>
      </c>
      <c r="D987" s="90"/>
      <c r="E987" s="146">
        <v>800</v>
      </c>
      <c r="F987" s="146">
        <v>88.958150565624237</v>
      </c>
      <c r="G987" s="146">
        <v>2.1702916133132026</v>
      </c>
      <c r="H987" s="146">
        <v>-16.506217956542969</v>
      </c>
      <c r="I987" s="146">
        <v>9.7862864366016282</v>
      </c>
    </row>
    <row r="988" spans="1:9" x14ac:dyDescent="0.25">
      <c r="A988" s="146">
        <v>985</v>
      </c>
      <c r="B988" s="146">
        <v>4.2785157710396016</v>
      </c>
      <c r="C988" s="146">
        <v>4.3006251812924177</v>
      </c>
      <c r="D988" s="90"/>
      <c r="E988" s="146">
        <v>800</v>
      </c>
      <c r="F988" s="146">
        <v>88.975593984127045</v>
      </c>
      <c r="G988" s="146">
        <v>2.1666590565740598</v>
      </c>
      <c r="H988" s="146">
        <v>-16.506217956542969</v>
      </c>
      <c r="I988" s="146">
        <v>9.7862864366016282</v>
      </c>
    </row>
    <row r="989" spans="1:9" x14ac:dyDescent="0.25">
      <c r="A989" s="146">
        <v>986</v>
      </c>
      <c r="B989" s="146">
        <v>2.566960962794421</v>
      </c>
      <c r="C989" s="146">
        <v>2.5974255470444532</v>
      </c>
      <c r="D989" s="90"/>
      <c r="E989" s="146">
        <v>800</v>
      </c>
      <c r="F989" s="146">
        <v>88.993037402629852</v>
      </c>
      <c r="G989" s="146">
        <v>2.1996164416371351</v>
      </c>
      <c r="H989" s="146">
        <v>-18.396234512329102</v>
      </c>
      <c r="I989" s="146">
        <v>11.676302992387759</v>
      </c>
    </row>
    <row r="990" spans="1:9" x14ac:dyDescent="0.25">
      <c r="A990" s="146">
        <v>987</v>
      </c>
      <c r="B990" s="146">
        <v>0.70226997535382762</v>
      </c>
      <c r="C990" s="146">
        <v>0.70060911416297744</v>
      </c>
      <c r="D990" s="90"/>
      <c r="E990" s="146">
        <v>800</v>
      </c>
      <c r="F990" s="146">
        <v>89.01048082113266</v>
      </c>
      <c r="G990" s="146">
        <v>2.1991422736460535</v>
      </c>
      <c r="H990" s="146">
        <v>-20.830060958862301</v>
      </c>
      <c r="I990" s="146">
        <v>14.110129438920961</v>
      </c>
    </row>
    <row r="991" spans="1:9" x14ac:dyDescent="0.25">
      <c r="A991" s="146">
        <v>988</v>
      </c>
      <c r="B991" s="146">
        <v>3.5834736322002278E-2</v>
      </c>
      <c r="C991" s="146">
        <v>3.6265261318224273E-2</v>
      </c>
      <c r="D991" s="90"/>
      <c r="E991" s="146">
        <v>800</v>
      </c>
      <c r="F991" s="146">
        <v>89.027924239635468</v>
      </c>
      <c r="G991" s="146">
        <v>2.1868750788845017</v>
      </c>
      <c r="H991" s="146">
        <v>-4.4055700302124023</v>
      </c>
      <c r="I991" s="146">
        <v>-2.3143614897289382</v>
      </c>
    </row>
    <row r="992" spans="1:9" x14ac:dyDescent="0.25">
      <c r="A992" s="146">
        <v>989</v>
      </c>
      <c r="B992" s="146">
        <v>2.729206880627695E-3</v>
      </c>
      <c r="C992" s="146">
        <v>2.7392776795932168E-3</v>
      </c>
      <c r="D992" s="90"/>
      <c r="E992" s="146">
        <v>800</v>
      </c>
      <c r="F992" s="146">
        <v>89.045705229043961</v>
      </c>
      <c r="G992" s="146">
        <v>0</v>
      </c>
      <c r="H992" s="146">
        <v>-3.6446371078491211</v>
      </c>
      <c r="I992" s="146">
        <v>-3.075294412092219</v>
      </c>
    </row>
    <row r="993" spans="1:9" x14ac:dyDescent="0.25">
      <c r="A993" s="146">
        <v>990</v>
      </c>
      <c r="B993" s="146">
        <v>7.711999265094323E-4</v>
      </c>
      <c r="C993" s="146">
        <v>7.6643486363554196E-4</v>
      </c>
      <c r="D993" s="90"/>
      <c r="E993" s="146">
        <v>800</v>
      </c>
      <c r="F993" s="146">
        <v>89.063486218452454</v>
      </c>
      <c r="G993" s="146">
        <v>0</v>
      </c>
      <c r="H993" s="146">
        <v>-3.6446371078491211</v>
      </c>
      <c r="I993" s="146">
        <v>-3.075294412092219</v>
      </c>
    </row>
    <row r="994" spans="1:9" x14ac:dyDescent="0.25">
      <c r="A994" s="146">
        <v>991</v>
      </c>
      <c r="B994" s="146">
        <v>0</v>
      </c>
      <c r="C994" s="146">
        <v>0</v>
      </c>
      <c r="D994" s="90"/>
      <c r="E994" s="146">
        <v>0</v>
      </c>
      <c r="F994" s="146">
        <v>89.081267207860947</v>
      </c>
      <c r="G994" s="146">
        <v>0</v>
      </c>
      <c r="H994" s="146">
        <v>0</v>
      </c>
      <c r="I994" s="146">
        <v>-3.102948563693992</v>
      </c>
    </row>
    <row r="995" spans="1:9" x14ac:dyDescent="0.25">
      <c r="A995" s="146">
        <v>992</v>
      </c>
      <c r="B995" s="146">
        <v>0</v>
      </c>
      <c r="C995" s="146">
        <v>0</v>
      </c>
      <c r="D995" s="90"/>
      <c r="E995" s="146">
        <v>0</v>
      </c>
      <c r="F995" s="146">
        <v>89.095557123422623</v>
      </c>
      <c r="G995" s="146">
        <v>0</v>
      </c>
      <c r="H995" s="146">
        <v>0</v>
      </c>
      <c r="I995" s="146">
        <v>-3.102948563693992</v>
      </c>
    </row>
    <row r="996" spans="1:9" x14ac:dyDescent="0.25">
      <c r="A996" s="146">
        <v>993</v>
      </c>
      <c r="B996" s="146">
        <v>0</v>
      </c>
      <c r="C996" s="146">
        <v>0</v>
      </c>
      <c r="D996" s="90"/>
      <c r="E996" s="146">
        <v>0</v>
      </c>
      <c r="F996" s="146">
        <v>89.106664925813675</v>
      </c>
      <c r="G996" s="146">
        <v>0</v>
      </c>
      <c r="H996" s="146">
        <v>0</v>
      </c>
      <c r="I996" s="146">
        <v>-3.102948563693992</v>
      </c>
    </row>
    <row r="997" spans="1:9" x14ac:dyDescent="0.25">
      <c r="A997" s="146">
        <v>994</v>
      </c>
      <c r="B997" s="146">
        <v>0</v>
      </c>
      <c r="C997" s="146">
        <v>0</v>
      </c>
      <c r="D997" s="90"/>
      <c r="E997" s="146">
        <v>0</v>
      </c>
      <c r="F997" s="146">
        <v>89.117772728204727</v>
      </c>
      <c r="G997" s="146">
        <v>0</v>
      </c>
      <c r="H997" s="146">
        <v>0</v>
      </c>
      <c r="I997" s="146">
        <v>-3.102948563693992</v>
      </c>
    </row>
    <row r="998" spans="1:9" x14ac:dyDescent="0.25">
      <c r="A998" s="146">
        <v>995</v>
      </c>
      <c r="B998" s="146">
        <v>0</v>
      </c>
      <c r="C998" s="146">
        <v>0</v>
      </c>
      <c r="D998" s="90"/>
      <c r="E998" s="146">
        <v>0</v>
      </c>
      <c r="F998" s="146">
        <v>89.129959404468536</v>
      </c>
      <c r="G998" s="146">
        <v>0</v>
      </c>
      <c r="H998" s="146">
        <v>0</v>
      </c>
      <c r="I998" s="146">
        <v>-3.102948563693992</v>
      </c>
    </row>
    <row r="999" spans="1:9" x14ac:dyDescent="0.25">
      <c r="A999" s="146">
        <v>996</v>
      </c>
      <c r="B999" s="146">
        <v>0</v>
      </c>
      <c r="C999" s="146">
        <v>0</v>
      </c>
      <c r="D999" s="90"/>
      <c r="E999" s="146">
        <v>0</v>
      </c>
      <c r="F999" s="146">
        <v>89.142146080732346</v>
      </c>
      <c r="G999" s="146">
        <v>0</v>
      </c>
      <c r="H999" s="146">
        <v>0</v>
      </c>
      <c r="I999" s="146">
        <v>-3.102948563693992</v>
      </c>
    </row>
    <row r="1000" spans="1:9" x14ac:dyDescent="0.25">
      <c r="A1000" s="146">
        <v>997</v>
      </c>
      <c r="B1000" s="146">
        <v>0</v>
      </c>
      <c r="C1000" s="146">
        <v>0</v>
      </c>
      <c r="D1000" s="90"/>
      <c r="E1000" s="146">
        <v>0</v>
      </c>
      <c r="F1000" s="146">
        <v>89.154332756996155</v>
      </c>
      <c r="G1000" s="146">
        <v>0</v>
      </c>
      <c r="H1000" s="146">
        <v>0</v>
      </c>
      <c r="I1000" s="146">
        <v>-3.102948563693992</v>
      </c>
    </row>
    <row r="1001" spans="1:9" x14ac:dyDescent="0.25">
      <c r="A1001" s="146">
        <v>998</v>
      </c>
      <c r="B1001" s="146">
        <v>0</v>
      </c>
      <c r="C1001" s="146">
        <v>0</v>
      </c>
      <c r="D1001" s="90"/>
      <c r="E1001" s="146">
        <v>0</v>
      </c>
      <c r="F1001" s="146">
        <v>89.166519433259964</v>
      </c>
      <c r="G1001" s="146">
        <v>0</v>
      </c>
      <c r="H1001" s="146">
        <v>0</v>
      </c>
      <c r="I1001" s="146">
        <v>-3.102948563693992</v>
      </c>
    </row>
    <row r="1002" spans="1:9" x14ac:dyDescent="0.25">
      <c r="A1002" s="146">
        <v>999</v>
      </c>
      <c r="B1002" s="146">
        <v>0</v>
      </c>
      <c r="C1002" s="146">
        <v>0</v>
      </c>
      <c r="D1002" s="90"/>
      <c r="E1002" s="146">
        <v>0</v>
      </c>
      <c r="F1002" s="146">
        <v>89.178706109523773</v>
      </c>
      <c r="G1002" s="146">
        <v>0</v>
      </c>
      <c r="H1002" s="146">
        <v>0</v>
      </c>
      <c r="I1002" s="146">
        <v>-3.102948563693992</v>
      </c>
    </row>
    <row r="1003" spans="1:9" x14ac:dyDescent="0.25">
      <c r="A1003" s="146">
        <v>1000</v>
      </c>
      <c r="B1003" s="146">
        <v>0</v>
      </c>
      <c r="C1003" s="146">
        <v>0</v>
      </c>
      <c r="D1003" s="90"/>
      <c r="E1003" s="146">
        <v>0</v>
      </c>
      <c r="F1003" s="146">
        <v>89.190172851085663</v>
      </c>
      <c r="G1003" s="146">
        <v>0</v>
      </c>
      <c r="H1003" s="146">
        <v>0</v>
      </c>
      <c r="I1003" s="146">
        <v>-3.102948563693992</v>
      </c>
    </row>
    <row r="1004" spans="1:9" x14ac:dyDescent="0.25">
      <c r="A1004" s="146">
        <v>1001</v>
      </c>
      <c r="B1004" s="146">
        <v>0</v>
      </c>
      <c r="C1004" s="146">
        <v>0</v>
      </c>
      <c r="D1004" s="90"/>
      <c r="E1004" s="146">
        <v>0</v>
      </c>
      <c r="F1004" s="146">
        <v>89.199573814868927</v>
      </c>
      <c r="G1004" s="146">
        <v>0</v>
      </c>
      <c r="H1004" s="146">
        <v>0</v>
      </c>
      <c r="I1004" s="146">
        <v>-3.102948563693992</v>
      </c>
    </row>
    <row r="1005" spans="1:9" x14ac:dyDescent="0.25">
      <c r="A1005" s="146">
        <v>1002</v>
      </c>
      <c r="B1005" s="146">
        <v>0</v>
      </c>
      <c r="C1005" s="146">
        <v>0</v>
      </c>
      <c r="D1005" s="90"/>
      <c r="E1005" s="146">
        <v>0</v>
      </c>
      <c r="F1005" s="146">
        <v>89.208974778652191</v>
      </c>
      <c r="G1005" s="146">
        <v>0</v>
      </c>
      <c r="H1005" s="146">
        <v>0</v>
      </c>
      <c r="I1005" s="146">
        <v>-3.102948563693992</v>
      </c>
    </row>
    <row r="1006" spans="1:9" x14ac:dyDescent="0.25">
      <c r="A1006" s="146">
        <v>1003</v>
      </c>
      <c r="B1006" s="146">
        <v>0</v>
      </c>
      <c r="C1006" s="146">
        <v>0</v>
      </c>
      <c r="D1006" s="90"/>
      <c r="E1006" s="146">
        <v>0</v>
      </c>
      <c r="F1006" s="146">
        <v>89.218375742435455</v>
      </c>
      <c r="G1006" s="146">
        <v>0</v>
      </c>
      <c r="H1006" s="146">
        <v>0</v>
      </c>
      <c r="I1006" s="146">
        <v>-3.102948563693992</v>
      </c>
    </row>
    <row r="1007" spans="1:9" x14ac:dyDescent="0.25">
      <c r="A1007" s="146">
        <v>1004</v>
      </c>
      <c r="B1007" s="146">
        <v>0</v>
      </c>
      <c r="C1007" s="146">
        <v>0</v>
      </c>
      <c r="D1007" s="90"/>
      <c r="E1007" s="146">
        <v>0</v>
      </c>
      <c r="F1007" s="146">
        <v>89.227776706218719</v>
      </c>
      <c r="G1007" s="146">
        <v>0</v>
      </c>
      <c r="H1007" s="146">
        <v>0</v>
      </c>
      <c r="I1007" s="146">
        <v>-3.102948563693992</v>
      </c>
    </row>
    <row r="1008" spans="1:9" x14ac:dyDescent="0.25">
      <c r="A1008" s="146">
        <v>1005</v>
      </c>
      <c r="B1008" s="146">
        <v>0</v>
      </c>
      <c r="C1008" s="146">
        <v>0</v>
      </c>
      <c r="D1008" s="90"/>
      <c r="E1008" s="146">
        <v>0</v>
      </c>
      <c r="F1008" s="146">
        <v>89.237177670001984</v>
      </c>
      <c r="G1008" s="146">
        <v>0</v>
      </c>
      <c r="H1008" s="146">
        <v>0</v>
      </c>
      <c r="I1008" s="146">
        <v>-3.102948563693992</v>
      </c>
    </row>
    <row r="1009" spans="1:9" x14ac:dyDescent="0.25">
      <c r="A1009" s="146">
        <v>1006</v>
      </c>
      <c r="B1009" s="146">
        <v>0</v>
      </c>
      <c r="C1009" s="146">
        <v>0</v>
      </c>
      <c r="D1009" s="90"/>
      <c r="E1009" s="146">
        <v>0</v>
      </c>
      <c r="F1009" s="146">
        <v>89.246578633785248</v>
      </c>
      <c r="G1009" s="146">
        <v>0</v>
      </c>
      <c r="H1009" s="146">
        <v>0</v>
      </c>
      <c r="I1009" s="146">
        <v>-3.102948563693992</v>
      </c>
    </row>
    <row r="1010" spans="1:9" x14ac:dyDescent="0.25">
      <c r="A1010" s="146">
        <v>1007</v>
      </c>
      <c r="B1010" s="146">
        <v>0</v>
      </c>
      <c r="C1010" s="146">
        <v>0</v>
      </c>
      <c r="D1010" s="90"/>
      <c r="E1010" s="146">
        <v>0</v>
      </c>
      <c r="F1010" s="146">
        <v>89.255979597568512</v>
      </c>
      <c r="G1010" s="146">
        <v>0</v>
      </c>
      <c r="H1010" s="146">
        <v>0</v>
      </c>
      <c r="I1010" s="146">
        <v>-3.102948563693992</v>
      </c>
    </row>
    <row r="1011" spans="1:9" x14ac:dyDescent="0.25">
      <c r="A1011" s="146">
        <v>1008</v>
      </c>
      <c r="B1011" s="146">
        <v>0</v>
      </c>
      <c r="C1011" s="146">
        <v>0</v>
      </c>
      <c r="D1011" s="90"/>
      <c r="E1011" s="146">
        <v>0</v>
      </c>
      <c r="F1011" s="146">
        <v>89.265380561351776</v>
      </c>
      <c r="G1011" s="146">
        <v>0</v>
      </c>
      <c r="H1011" s="146">
        <v>0</v>
      </c>
      <c r="I1011" s="146">
        <v>-3.102948563693992</v>
      </c>
    </row>
    <row r="1012" spans="1:9" x14ac:dyDescent="0.25">
      <c r="A1012" s="146">
        <v>1009</v>
      </c>
      <c r="B1012" s="146">
        <v>0</v>
      </c>
      <c r="C1012" s="146">
        <v>0</v>
      </c>
      <c r="D1012" s="90"/>
      <c r="E1012" s="146">
        <v>0</v>
      </c>
      <c r="F1012" s="146">
        <v>89.27478152513504</v>
      </c>
      <c r="G1012" s="146">
        <v>0</v>
      </c>
      <c r="H1012" s="146">
        <v>0</v>
      </c>
      <c r="I1012" s="146">
        <v>-3.102948563693992</v>
      </c>
    </row>
    <row r="1013" spans="1:9" x14ac:dyDescent="0.25">
      <c r="A1013" s="146">
        <v>1010</v>
      </c>
      <c r="B1013" s="146">
        <v>0</v>
      </c>
      <c r="C1013" s="146">
        <v>0</v>
      </c>
      <c r="D1013" s="90"/>
      <c r="E1013" s="146">
        <v>0</v>
      </c>
      <c r="F1013" s="146">
        <v>89.284182488918304</v>
      </c>
      <c r="G1013" s="146">
        <v>0</v>
      </c>
      <c r="H1013" s="146">
        <v>0</v>
      </c>
      <c r="I1013" s="146">
        <v>-3.102948563693992</v>
      </c>
    </row>
    <row r="1014" spans="1:9" x14ac:dyDescent="0.25">
      <c r="A1014" s="146">
        <v>1011</v>
      </c>
      <c r="B1014" s="146">
        <v>0</v>
      </c>
      <c r="C1014" s="146">
        <v>0</v>
      </c>
      <c r="D1014" s="90"/>
      <c r="E1014" s="146">
        <v>0</v>
      </c>
      <c r="F1014" s="146">
        <v>89.292856127023697</v>
      </c>
      <c r="G1014" s="146">
        <v>0</v>
      </c>
      <c r="H1014" s="146">
        <v>0</v>
      </c>
      <c r="I1014" s="146">
        <v>-3.102948563693992</v>
      </c>
    </row>
    <row r="1015" spans="1:9" x14ac:dyDescent="0.25">
      <c r="A1015" s="146">
        <v>1012</v>
      </c>
      <c r="B1015" s="146">
        <v>0</v>
      </c>
      <c r="C1015" s="146">
        <v>0</v>
      </c>
      <c r="D1015" s="90"/>
      <c r="E1015" s="146">
        <v>0</v>
      </c>
      <c r="F1015" s="146">
        <v>89.301529765129089</v>
      </c>
      <c r="G1015" s="146">
        <v>0</v>
      </c>
      <c r="H1015" s="146">
        <v>0</v>
      </c>
      <c r="I1015" s="146">
        <v>-3.102948563693992</v>
      </c>
    </row>
    <row r="1016" spans="1:9" x14ac:dyDescent="0.25">
      <c r="A1016" s="146">
        <v>1013</v>
      </c>
      <c r="B1016" s="146">
        <v>0</v>
      </c>
      <c r="C1016" s="146">
        <v>0</v>
      </c>
      <c r="D1016" s="90"/>
      <c r="E1016" s="146">
        <v>0</v>
      </c>
      <c r="F1016" s="146">
        <v>89.310203403234482</v>
      </c>
      <c r="G1016" s="146">
        <v>0</v>
      </c>
      <c r="H1016" s="146">
        <v>0</v>
      </c>
      <c r="I1016" s="146">
        <v>-3.102948563693992</v>
      </c>
    </row>
    <row r="1017" spans="1:9" x14ac:dyDescent="0.25">
      <c r="A1017" s="146">
        <v>1014</v>
      </c>
      <c r="B1017" s="146">
        <v>0</v>
      </c>
      <c r="C1017" s="146">
        <v>0</v>
      </c>
      <c r="D1017" s="90"/>
      <c r="E1017" s="146">
        <v>0</v>
      </c>
      <c r="F1017" s="146">
        <v>89.318877041339874</v>
      </c>
      <c r="G1017" s="146">
        <v>0</v>
      </c>
      <c r="H1017" s="146">
        <v>0</v>
      </c>
      <c r="I1017" s="146">
        <v>-3.102948563693992</v>
      </c>
    </row>
    <row r="1018" spans="1:9" x14ac:dyDescent="0.25">
      <c r="A1018" s="146">
        <v>1015</v>
      </c>
      <c r="B1018" s="146">
        <v>0</v>
      </c>
      <c r="C1018" s="146">
        <v>0</v>
      </c>
      <c r="D1018" s="90"/>
      <c r="E1018" s="146">
        <v>0</v>
      </c>
      <c r="F1018" s="146">
        <v>89.327550679445267</v>
      </c>
      <c r="G1018" s="146">
        <v>0</v>
      </c>
      <c r="H1018" s="146">
        <v>0</v>
      </c>
      <c r="I1018" s="146">
        <v>-3.102948563693992</v>
      </c>
    </row>
    <row r="1019" spans="1:9" x14ac:dyDescent="0.25">
      <c r="A1019" s="146">
        <v>1016</v>
      </c>
      <c r="B1019" s="146">
        <v>0</v>
      </c>
      <c r="C1019" s="146">
        <v>0</v>
      </c>
      <c r="D1019" s="90"/>
      <c r="E1019" s="146">
        <v>0</v>
      </c>
      <c r="F1019" s="146">
        <v>89.336224317550659</v>
      </c>
      <c r="G1019" s="146">
        <v>0</v>
      </c>
      <c r="H1019" s="146">
        <v>0</v>
      </c>
      <c r="I1019" s="146">
        <v>-3.102948563693992</v>
      </c>
    </row>
    <row r="1020" spans="1:9" x14ac:dyDescent="0.25">
      <c r="A1020" s="146">
        <v>1017</v>
      </c>
      <c r="B1020" s="146">
        <v>0</v>
      </c>
      <c r="C1020" s="146">
        <v>0</v>
      </c>
      <c r="D1020" s="90"/>
      <c r="E1020" s="146">
        <v>0</v>
      </c>
      <c r="F1020" s="146">
        <v>89.344897955656052</v>
      </c>
      <c r="G1020" s="146">
        <v>0</v>
      </c>
      <c r="H1020" s="146">
        <v>0</v>
      </c>
      <c r="I1020" s="146">
        <v>-3.102948563693992</v>
      </c>
    </row>
    <row r="1021" spans="1:9" x14ac:dyDescent="0.25">
      <c r="A1021" s="146">
        <v>1018</v>
      </c>
      <c r="B1021" s="146">
        <v>0</v>
      </c>
      <c r="C1021" s="146">
        <v>0</v>
      </c>
      <c r="D1021" s="90"/>
      <c r="E1021" s="146">
        <v>0</v>
      </c>
      <c r="F1021" s="146">
        <v>89.353571593761444</v>
      </c>
      <c r="G1021" s="146">
        <v>0</v>
      </c>
      <c r="H1021" s="146">
        <v>0</v>
      </c>
      <c r="I1021" s="146">
        <v>-3.102948563693992</v>
      </c>
    </row>
    <row r="1022" spans="1:9" x14ac:dyDescent="0.25">
      <c r="A1022" s="146">
        <v>1019</v>
      </c>
      <c r="B1022" s="146">
        <v>0</v>
      </c>
      <c r="C1022" s="146">
        <v>0</v>
      </c>
      <c r="D1022" s="90"/>
      <c r="E1022" s="146">
        <v>0</v>
      </c>
      <c r="F1022" s="146">
        <v>89.362245231866837</v>
      </c>
      <c r="G1022" s="146">
        <v>0</v>
      </c>
      <c r="H1022" s="146">
        <v>0</v>
      </c>
      <c r="I1022" s="146">
        <v>-3.102948563693992</v>
      </c>
    </row>
    <row r="1023" spans="1:9" x14ac:dyDescent="0.25">
      <c r="A1023" s="146">
        <v>1020</v>
      </c>
      <c r="B1023" s="146">
        <v>0</v>
      </c>
      <c r="C1023" s="146">
        <v>0</v>
      </c>
      <c r="D1023" s="90"/>
      <c r="E1023" s="146">
        <v>0</v>
      </c>
      <c r="F1023" s="146">
        <v>89.370918869972229</v>
      </c>
      <c r="G1023" s="146">
        <v>0</v>
      </c>
      <c r="H1023" s="146">
        <v>0</v>
      </c>
      <c r="I1023" s="146">
        <v>-3.102948563693992</v>
      </c>
    </row>
    <row r="1024" spans="1:9" x14ac:dyDescent="0.25">
      <c r="A1024" s="146">
        <v>1021</v>
      </c>
      <c r="B1024" s="146">
        <v>0</v>
      </c>
      <c r="C1024" s="146">
        <v>0</v>
      </c>
      <c r="D1024" s="90"/>
      <c r="E1024" s="146">
        <v>0</v>
      </c>
      <c r="F1024" s="146">
        <v>89.379592508077621</v>
      </c>
      <c r="G1024" s="146">
        <v>0</v>
      </c>
      <c r="H1024" s="146">
        <v>0</v>
      </c>
      <c r="I1024" s="146">
        <v>-3.102948563693992</v>
      </c>
    </row>
    <row r="1025" spans="1:9" x14ac:dyDescent="0.25">
      <c r="A1025" s="146">
        <v>1022</v>
      </c>
      <c r="B1025" s="146">
        <v>0</v>
      </c>
      <c r="C1025" s="146">
        <v>0</v>
      </c>
      <c r="D1025" s="90"/>
      <c r="E1025" s="146">
        <v>0</v>
      </c>
      <c r="F1025" s="146">
        <v>89.388266146183014</v>
      </c>
      <c r="G1025" s="146">
        <v>0</v>
      </c>
      <c r="H1025" s="146">
        <v>0</v>
      </c>
      <c r="I1025" s="146">
        <v>-3.102948563693992</v>
      </c>
    </row>
    <row r="1026" spans="1:9" x14ac:dyDescent="0.25">
      <c r="A1026" s="146">
        <v>1023</v>
      </c>
      <c r="B1026" s="146">
        <v>0</v>
      </c>
      <c r="C1026" s="146">
        <v>0</v>
      </c>
      <c r="D1026" s="90"/>
      <c r="E1026" s="146">
        <v>0</v>
      </c>
      <c r="F1026" s="146">
        <v>89.396939784288406</v>
      </c>
      <c r="G1026" s="146">
        <v>0</v>
      </c>
      <c r="H1026" s="146">
        <v>0</v>
      </c>
      <c r="I1026" s="146">
        <v>-3.102948563693992</v>
      </c>
    </row>
    <row r="1027" spans="1:9" x14ac:dyDescent="0.25">
      <c r="A1027" s="146">
        <v>1024</v>
      </c>
      <c r="B1027" s="146">
        <v>0</v>
      </c>
      <c r="C1027" s="146">
        <v>0</v>
      </c>
      <c r="D1027" s="90"/>
      <c r="E1027" s="146">
        <v>0</v>
      </c>
      <c r="F1027" s="146">
        <v>89.405613422393799</v>
      </c>
      <c r="G1027" s="146">
        <v>0</v>
      </c>
      <c r="H1027" s="146">
        <v>0</v>
      </c>
      <c r="I1027" s="146">
        <v>-3.102948563693992</v>
      </c>
    </row>
    <row r="1028" spans="1:9" x14ac:dyDescent="0.25">
      <c r="A1028" s="146">
        <v>1025</v>
      </c>
      <c r="B1028" s="146">
        <v>0</v>
      </c>
      <c r="C1028" s="146">
        <v>0</v>
      </c>
      <c r="D1028" s="90"/>
      <c r="E1028" s="146">
        <v>800</v>
      </c>
      <c r="F1028" s="146">
        <v>89.414287060499191</v>
      </c>
      <c r="G1028" s="146">
        <v>0</v>
      </c>
      <c r="H1028" s="146">
        <v>-3.6446371078491211</v>
      </c>
      <c r="I1028" s="146">
        <v>-3.075294412092219</v>
      </c>
    </row>
    <row r="1029" spans="1:9" x14ac:dyDescent="0.25">
      <c r="A1029" s="146">
        <v>1026</v>
      </c>
      <c r="B1029" s="146">
        <v>0</v>
      </c>
      <c r="C1029" s="146">
        <v>0</v>
      </c>
      <c r="D1029" s="90"/>
      <c r="E1029" s="146">
        <v>800</v>
      </c>
      <c r="F1029" s="146">
        <v>89.424929618835449</v>
      </c>
      <c r="G1029" s="146">
        <v>0</v>
      </c>
      <c r="H1029" s="146">
        <v>-3.6446371078491211</v>
      </c>
      <c r="I1029" s="146">
        <v>-3.075294412092219</v>
      </c>
    </row>
    <row r="1030" spans="1:9" x14ac:dyDescent="0.25">
      <c r="A1030" s="146">
        <v>1027</v>
      </c>
      <c r="B1030" s="146">
        <v>0.17467434288404801</v>
      </c>
      <c r="C1030" s="146">
        <v>0.1739062137472662</v>
      </c>
      <c r="D1030" s="90"/>
      <c r="E1030" s="146">
        <v>800</v>
      </c>
      <c r="F1030" s="146">
        <v>89.435572177171707</v>
      </c>
      <c r="G1030" s="146">
        <v>2.1808835592243851</v>
      </c>
      <c r="H1030" s="146">
        <v>-3.6446371078491211</v>
      </c>
      <c r="I1030" s="146">
        <v>-3.075294412092219</v>
      </c>
    </row>
    <row r="1031" spans="1:9" x14ac:dyDescent="0.25">
      <c r="A1031" s="146">
        <v>1028</v>
      </c>
      <c r="B1031" s="146">
        <v>1.1984794021161509</v>
      </c>
      <c r="C1031" s="146">
        <v>1.200714989989988</v>
      </c>
      <c r="D1031" s="90"/>
      <c r="E1031" s="146">
        <v>800</v>
      </c>
      <c r="F1031" s="146">
        <v>89.446214735507965</v>
      </c>
      <c r="G1031" s="146">
        <v>2.1991298599586258</v>
      </c>
      <c r="H1031" s="146">
        <v>-3.6446371078491211</v>
      </c>
      <c r="I1031" s="146">
        <v>-3.075294412092219</v>
      </c>
    </row>
    <row r="1032" spans="1:9" x14ac:dyDescent="0.25">
      <c r="A1032" s="146">
        <v>1029</v>
      </c>
      <c r="B1032" s="146">
        <v>2.9872133579147562</v>
      </c>
      <c r="C1032" s="146">
        <v>2.9879679418601559</v>
      </c>
      <c r="D1032" s="90"/>
      <c r="E1032" s="146">
        <v>800</v>
      </c>
      <c r="F1032" s="146">
        <v>89.456857293844223</v>
      </c>
      <c r="G1032" s="146">
        <v>2.2036881306826612</v>
      </c>
      <c r="H1032" s="146">
        <v>-6.9339590072631836</v>
      </c>
      <c r="I1032" s="146">
        <v>0.2140274873218431</v>
      </c>
    </row>
    <row r="1033" spans="1:9" x14ac:dyDescent="0.25">
      <c r="A1033" s="146">
        <v>1030</v>
      </c>
      <c r="B1033" s="146">
        <v>9.0816259471540448</v>
      </c>
      <c r="C1033" s="146">
        <v>9.0259319902363799</v>
      </c>
      <c r="D1033" s="90"/>
      <c r="E1033" s="146">
        <v>1081.649650497081</v>
      </c>
      <c r="F1033" s="146">
        <v>89.467499852180481</v>
      </c>
      <c r="G1033" s="146">
        <v>17.641734180887191</v>
      </c>
      <c r="H1033" s="146">
        <v>-6.9339590072631836</v>
      </c>
      <c r="I1033" s="146">
        <v>0.2140274873218431</v>
      </c>
    </row>
    <row r="1034" spans="1:9" x14ac:dyDescent="0.25">
      <c r="A1034" s="146">
        <v>1031</v>
      </c>
      <c r="B1034" s="146">
        <v>15.11039889478073</v>
      </c>
      <c r="C1034" s="146">
        <v>15.31792619037568</v>
      </c>
      <c r="D1034" s="90"/>
      <c r="E1034" s="146">
        <v>931.00326880316641</v>
      </c>
      <c r="F1034" s="146">
        <v>89.459999263286591</v>
      </c>
      <c r="G1034" s="146">
        <v>24.346122251541203</v>
      </c>
      <c r="H1034" s="146">
        <v>-6.9339590072631836</v>
      </c>
      <c r="I1034" s="146">
        <v>0.2140274873218431</v>
      </c>
    </row>
    <row r="1035" spans="1:9" x14ac:dyDescent="0.25">
      <c r="A1035" s="146">
        <v>1032</v>
      </c>
      <c r="B1035" s="146">
        <v>19.96085095245013</v>
      </c>
      <c r="C1035" s="146">
        <v>19.896592308123509</v>
      </c>
      <c r="D1035" s="90"/>
      <c r="E1035" s="146">
        <v>1229.8241380759021</v>
      </c>
      <c r="F1035" s="146">
        <v>89.465853184461594</v>
      </c>
      <c r="G1035" s="146">
        <v>23.780931551581887</v>
      </c>
      <c r="H1035" s="146">
        <v>-6.9339590072631836</v>
      </c>
      <c r="I1035" s="146">
        <v>0.2140274873218431</v>
      </c>
    </row>
    <row r="1036" spans="1:9" x14ac:dyDescent="0.25">
      <c r="A1036" s="146">
        <v>1033</v>
      </c>
      <c r="B1036" s="146">
        <v>22.975291710194629</v>
      </c>
      <c r="C1036" s="146">
        <v>23.166814185395271</v>
      </c>
      <c r="D1036" s="90"/>
      <c r="E1036" s="146">
        <v>1415.549286543029</v>
      </c>
      <c r="F1036" s="146">
        <v>89.466566354036331</v>
      </c>
      <c r="G1036" s="146">
        <v>21.271070177602219</v>
      </c>
      <c r="H1036" s="146">
        <v>-6.7928080558776864</v>
      </c>
      <c r="I1036" s="146">
        <v>7.2876535936345022E-2</v>
      </c>
    </row>
    <row r="1037" spans="1:9" x14ac:dyDescent="0.25">
      <c r="A1037" s="146">
        <v>1034</v>
      </c>
      <c r="B1037" s="146">
        <v>27.08288099122402</v>
      </c>
      <c r="C1037" s="146">
        <v>27.002859215483412</v>
      </c>
      <c r="D1037" s="90"/>
      <c r="E1037" s="146">
        <v>1668.6252931293971</v>
      </c>
      <c r="F1037" s="146">
        <v>89.44431808590889</v>
      </c>
      <c r="G1037" s="146">
        <v>33.718654040012105</v>
      </c>
      <c r="H1037" s="146">
        <v>-6.9339590072631836</v>
      </c>
      <c r="I1037" s="146">
        <v>0.2140274873218431</v>
      </c>
    </row>
    <row r="1038" spans="1:9" x14ac:dyDescent="0.25">
      <c r="A1038" s="146">
        <v>1035</v>
      </c>
      <c r="B1038" s="146">
        <v>31.533654030826561</v>
      </c>
      <c r="C1038" s="146">
        <v>31.296976168182159</v>
      </c>
      <c r="D1038" s="90"/>
      <c r="E1038" s="146">
        <v>1215.8495283319301</v>
      </c>
      <c r="F1038" s="146">
        <v>89.411965876817703</v>
      </c>
      <c r="G1038" s="146">
        <v>28.579401672286878</v>
      </c>
      <c r="H1038" s="146">
        <v>-8.4023895263671875</v>
      </c>
      <c r="I1038" s="146">
        <v>1.682458006425847</v>
      </c>
    </row>
    <row r="1039" spans="1:9" x14ac:dyDescent="0.25">
      <c r="A1039" s="146">
        <v>1036</v>
      </c>
      <c r="B1039" s="146">
        <v>33.197573779584857</v>
      </c>
      <c r="C1039" s="146">
        <v>33.097141790218743</v>
      </c>
      <c r="D1039" s="90"/>
      <c r="E1039" s="146">
        <v>1279.980084530773</v>
      </c>
      <c r="F1039" s="146">
        <v>89.412679046392441</v>
      </c>
      <c r="G1039" s="146">
        <v>16.684622572353053</v>
      </c>
      <c r="H1039" s="146">
        <v>-3.6446371078491211</v>
      </c>
      <c r="I1039" s="146">
        <v>-3.075294412092219</v>
      </c>
    </row>
    <row r="1040" spans="1:9" x14ac:dyDescent="0.25">
      <c r="A1040" s="146">
        <v>1037</v>
      </c>
      <c r="B1040" s="146">
        <v>34.990524024212611</v>
      </c>
      <c r="C1040" s="146">
        <v>35.473267548198187</v>
      </c>
      <c r="D1040" s="90"/>
      <c r="E1040" s="146">
        <v>1349.1098534986911</v>
      </c>
      <c r="F1040" s="146">
        <v>89.413431495428085</v>
      </c>
      <c r="G1040" s="146">
        <v>27.137686567630539</v>
      </c>
      <c r="H1040" s="146">
        <v>-3.9124646186828609</v>
      </c>
      <c r="I1040" s="146">
        <v>-2.8074669012584792</v>
      </c>
    </row>
    <row r="1041" spans="1:9" x14ac:dyDescent="0.25">
      <c r="A1041" s="146">
        <v>1038</v>
      </c>
      <c r="B1041" s="146">
        <v>37.904667060399213</v>
      </c>
      <c r="C1041" s="146">
        <v>37.944031705999272</v>
      </c>
      <c r="D1041" s="90"/>
      <c r="E1041" s="146">
        <v>1461.4688190833001</v>
      </c>
      <c r="F1041" s="146">
        <v>89.410943597555161</v>
      </c>
      <c r="G1041" s="146">
        <v>34.487505801774255</v>
      </c>
      <c r="H1041" s="146">
        <v>-6.7928080558776864</v>
      </c>
      <c r="I1041" s="146">
        <v>7.2876535936345022E-2</v>
      </c>
    </row>
    <row r="1042" spans="1:9" x14ac:dyDescent="0.25">
      <c r="A1042" s="146">
        <v>1039</v>
      </c>
      <c r="B1042" s="146">
        <v>41.042519930651942</v>
      </c>
      <c r="C1042" s="146">
        <v>41.193490584291347</v>
      </c>
      <c r="D1042" s="90"/>
      <c r="E1042" s="146">
        <v>1582.4532382694131</v>
      </c>
      <c r="F1042" s="146">
        <v>89.384013444185257</v>
      </c>
      <c r="G1042" s="146">
        <v>32.864046519917494</v>
      </c>
      <c r="H1042" s="146">
        <v>-8.4023895263671875</v>
      </c>
      <c r="I1042" s="146">
        <v>1.682458006425847</v>
      </c>
    </row>
    <row r="1043" spans="1:9" x14ac:dyDescent="0.25">
      <c r="A1043" s="146">
        <v>1040</v>
      </c>
      <c r="B1043" s="146">
        <v>43.60207295357619</v>
      </c>
      <c r="C1043" s="146">
        <v>43.422677008000562</v>
      </c>
      <c r="D1043" s="90"/>
      <c r="E1043" s="146">
        <v>1239.1345831482729</v>
      </c>
      <c r="F1043" s="146">
        <v>89.351440936326981</v>
      </c>
      <c r="G1043" s="146">
        <v>22.748855986618029</v>
      </c>
      <c r="H1043" s="146">
        <v>-3.6446371078491211</v>
      </c>
      <c r="I1043" s="146">
        <v>-3.075294412092219</v>
      </c>
    </row>
    <row r="1044" spans="1:9" x14ac:dyDescent="0.25">
      <c r="A1044" s="146">
        <v>1041</v>
      </c>
      <c r="B1044" s="146">
        <v>44.694631441749848</v>
      </c>
      <c r="C1044" s="146">
        <v>44.802322873455743</v>
      </c>
      <c r="D1044" s="90"/>
      <c r="E1044" s="146">
        <v>1270.1593203370569</v>
      </c>
      <c r="F1044" s="146">
        <v>89.357004910707474</v>
      </c>
      <c r="G1044" s="146">
        <v>24.642756757644516</v>
      </c>
      <c r="H1044" s="146">
        <v>-3.6446371078491211</v>
      </c>
      <c r="I1044" s="146">
        <v>-3.075294412092219</v>
      </c>
    </row>
    <row r="1045" spans="1:9" x14ac:dyDescent="0.25">
      <c r="A1045" s="146">
        <v>1042</v>
      </c>
      <c r="B1045" s="146">
        <v>46.448515104093993</v>
      </c>
      <c r="C1045" s="146">
        <v>46.667853668296402</v>
      </c>
      <c r="D1045" s="90"/>
      <c r="E1045" s="146">
        <v>1320.002256919197</v>
      </c>
      <c r="F1045" s="146">
        <v>89.357757359743118</v>
      </c>
      <c r="G1045" s="146">
        <v>34.932776737137935</v>
      </c>
      <c r="H1045" s="146">
        <v>-3.9124646186828609</v>
      </c>
      <c r="I1045" s="146">
        <v>-2.8074669012584792</v>
      </c>
    </row>
    <row r="1046" spans="1:9" x14ac:dyDescent="0.25">
      <c r="A1046" s="146">
        <v>1043</v>
      </c>
      <c r="B1046" s="146">
        <v>48.899080733634563</v>
      </c>
      <c r="C1046" s="146">
        <v>49.531258298851633</v>
      </c>
      <c r="D1046" s="90"/>
      <c r="E1046" s="146">
        <v>1389.643926937558</v>
      </c>
      <c r="F1046" s="146">
        <v>89.358346849679947</v>
      </c>
      <c r="G1046" s="146">
        <v>41.477197036513189</v>
      </c>
      <c r="H1046" s="146">
        <v>-6.7928080558776864</v>
      </c>
      <c r="I1046" s="146">
        <v>7.2876535936345022E-2</v>
      </c>
    </row>
    <row r="1047" spans="1:9" x14ac:dyDescent="0.25">
      <c r="A1047" s="146">
        <v>1044</v>
      </c>
      <c r="B1047" s="146">
        <v>51.975469372685552</v>
      </c>
      <c r="C1047" s="146">
        <v>51.713491015374963</v>
      </c>
      <c r="D1047" s="90"/>
      <c r="E1047" s="146">
        <v>1198.3381638814969</v>
      </c>
      <c r="F1047" s="146">
        <v>89.345367640256882</v>
      </c>
      <c r="G1047" s="146">
        <v>27.33360880586185</v>
      </c>
      <c r="H1047" s="146">
        <v>-3.6446371078491211</v>
      </c>
      <c r="I1047" s="146">
        <v>-3.075294412092219</v>
      </c>
    </row>
    <row r="1048" spans="1:9" x14ac:dyDescent="0.25">
      <c r="A1048" s="146">
        <v>1045</v>
      </c>
      <c r="B1048" s="146">
        <v>52.003948611408333</v>
      </c>
      <c r="C1048" s="146">
        <v>52.075168764123489</v>
      </c>
      <c r="D1048" s="90"/>
      <c r="E1048" s="146">
        <v>1198.970506508371</v>
      </c>
      <c r="F1048" s="146">
        <v>89.336851269006729</v>
      </c>
      <c r="G1048" s="146">
        <v>15.3757869308017</v>
      </c>
      <c r="H1048" s="146">
        <v>-3.6446371078491211</v>
      </c>
      <c r="I1048" s="146">
        <v>-3.075294412092219</v>
      </c>
    </row>
    <row r="1049" spans="1:9" x14ac:dyDescent="0.25">
      <c r="A1049" s="146">
        <v>1046</v>
      </c>
      <c r="B1049" s="146">
        <v>52.950650102265911</v>
      </c>
      <c r="C1049" s="146">
        <v>53.456631007971978</v>
      </c>
      <c r="D1049" s="90"/>
      <c r="E1049" s="146">
        <v>1220.797063843225</v>
      </c>
      <c r="F1049" s="146">
        <v>89.328334897756577</v>
      </c>
      <c r="G1049" s="146">
        <v>15.255425749663308</v>
      </c>
      <c r="H1049" s="146">
        <v>-3.6446371078491211</v>
      </c>
      <c r="I1049" s="146">
        <v>-3.075294412092219</v>
      </c>
    </row>
    <row r="1050" spans="1:9" x14ac:dyDescent="0.25">
      <c r="A1050" s="146">
        <v>1047</v>
      </c>
      <c r="B1050" s="146">
        <v>53.215315606810293</v>
      </c>
      <c r="C1050" s="146">
        <v>53.201840861209313</v>
      </c>
      <c r="D1050" s="90"/>
      <c r="E1050" s="146">
        <v>1226.89902614632</v>
      </c>
      <c r="F1050" s="146">
        <v>89.329048067331314</v>
      </c>
      <c r="G1050" s="146">
        <v>13.324865208003285</v>
      </c>
      <c r="H1050" s="146">
        <v>-3.6446371078491211</v>
      </c>
      <c r="I1050" s="146">
        <v>-3.075294412092219</v>
      </c>
    </row>
    <row r="1051" spans="1:9" x14ac:dyDescent="0.25">
      <c r="A1051" s="146">
        <v>1048</v>
      </c>
      <c r="B1051" s="146">
        <v>53.76347391826701</v>
      </c>
      <c r="C1051" s="146">
        <v>53.198167065015213</v>
      </c>
      <c r="D1051" s="90"/>
      <c r="E1051" s="146">
        <v>1239.5370212579039</v>
      </c>
      <c r="F1051" s="146">
        <v>89.329761236906052</v>
      </c>
      <c r="G1051" s="146">
        <v>13.50684541378093</v>
      </c>
      <c r="H1051" s="146">
        <v>-3.6446371078491211</v>
      </c>
      <c r="I1051" s="146">
        <v>-3.075294412092219</v>
      </c>
    </row>
    <row r="1052" spans="1:9" x14ac:dyDescent="0.25">
      <c r="A1052" s="146">
        <v>1049</v>
      </c>
      <c r="B1052" s="146">
        <v>53.358505619951202</v>
      </c>
      <c r="C1052" s="146">
        <v>53.304391270176687</v>
      </c>
      <c r="D1052" s="90"/>
      <c r="E1052" s="146">
        <v>1230.2003255123609</v>
      </c>
      <c r="F1052" s="146">
        <v>89.335325211286545</v>
      </c>
      <c r="G1052" s="146">
        <v>12.347858929932814</v>
      </c>
      <c r="H1052" s="146">
        <v>-4.4055700302124023</v>
      </c>
      <c r="I1052" s="146">
        <v>-2.3143614897289382</v>
      </c>
    </row>
    <row r="1053" spans="1:9" x14ac:dyDescent="0.25">
      <c r="A1053" s="146">
        <v>1050</v>
      </c>
      <c r="B1053" s="146">
        <v>53.428873194953667</v>
      </c>
      <c r="C1053" s="146">
        <v>54.074711401967782</v>
      </c>
      <c r="D1053" s="90"/>
      <c r="E1053" s="146">
        <v>1231.822676301008</v>
      </c>
      <c r="F1053" s="146">
        <v>89.336038380861282</v>
      </c>
      <c r="G1053" s="146">
        <v>5.2262812976971524</v>
      </c>
      <c r="H1053" s="146">
        <v>-3.6446371078491211</v>
      </c>
      <c r="I1053" s="146">
        <v>-3.075294412092219</v>
      </c>
    </row>
    <row r="1054" spans="1:9" x14ac:dyDescent="0.25">
      <c r="A1054" s="146">
        <v>1051</v>
      </c>
      <c r="B1054" s="146">
        <v>53.238406085498127</v>
      </c>
      <c r="C1054" s="146">
        <v>53.168949054578569</v>
      </c>
      <c r="D1054" s="90"/>
      <c r="E1054" s="146">
        <v>1227.431385777985</v>
      </c>
      <c r="F1054" s="146">
        <v>89.33675155043602</v>
      </c>
      <c r="G1054" s="146">
        <v>0</v>
      </c>
      <c r="H1054" s="146">
        <v>-18.480381011962891</v>
      </c>
      <c r="I1054" s="146">
        <v>11.76044949202155</v>
      </c>
    </row>
    <row r="1055" spans="1:9" x14ac:dyDescent="0.25">
      <c r="A1055" s="146">
        <v>1052</v>
      </c>
      <c r="B1055" s="146">
        <v>51.767996046081763</v>
      </c>
      <c r="C1055" s="146">
        <v>51.684886029601373</v>
      </c>
      <c r="D1055" s="90"/>
      <c r="E1055" s="146">
        <v>1193.5305317696159</v>
      </c>
      <c r="F1055" s="146">
        <v>89.337464720010757</v>
      </c>
      <c r="G1055" s="146">
        <v>0</v>
      </c>
      <c r="H1055" s="146">
        <v>-16.506217956542969</v>
      </c>
      <c r="I1055" s="146">
        <v>9.7862864366016282</v>
      </c>
    </row>
    <row r="1056" spans="1:9" x14ac:dyDescent="0.25">
      <c r="A1056" s="146">
        <v>1053</v>
      </c>
      <c r="B1056" s="146">
        <v>50.245850326952471</v>
      </c>
      <c r="C1056" s="146">
        <v>49.740294565235438</v>
      </c>
      <c r="D1056" s="90"/>
      <c r="E1056" s="146">
        <v>800</v>
      </c>
      <c r="F1056" s="146">
        <v>89.328948348760605</v>
      </c>
      <c r="G1056" s="146">
        <v>0</v>
      </c>
      <c r="H1056" s="146">
        <v>-18.396234512329102</v>
      </c>
      <c r="I1056" s="146">
        <v>11.676302992387759</v>
      </c>
    </row>
    <row r="1057" spans="1:9" x14ac:dyDescent="0.25">
      <c r="A1057" s="146">
        <v>1054</v>
      </c>
      <c r="B1057" s="146">
        <v>47.856522943006858</v>
      </c>
      <c r="C1057" s="146">
        <v>47.864554393209303</v>
      </c>
      <c r="D1057" s="90"/>
      <c r="E1057" s="146">
        <v>1772.119626370305</v>
      </c>
      <c r="F1057" s="146">
        <v>89.339590907096863</v>
      </c>
      <c r="G1057" s="146">
        <v>0</v>
      </c>
      <c r="H1057" s="146">
        <v>-11.24919509887695</v>
      </c>
      <c r="I1057" s="146">
        <v>4.5292635789356126</v>
      </c>
    </row>
    <row r="1058" spans="1:9" x14ac:dyDescent="0.25">
      <c r="A1058" s="146">
        <v>1055</v>
      </c>
      <c r="B1058" s="146">
        <v>44.67160383881545</v>
      </c>
      <c r="C1058" s="146">
        <v>45.015069745379478</v>
      </c>
      <c r="D1058" s="90"/>
      <c r="E1058" s="146">
        <v>1722.377774875067</v>
      </c>
      <c r="F1058" s="146">
        <v>89.309639573097229</v>
      </c>
      <c r="G1058" s="146">
        <v>0</v>
      </c>
      <c r="H1058" s="146">
        <v>-8.1306991577148437</v>
      </c>
      <c r="I1058" s="146">
        <v>1.410767637773503</v>
      </c>
    </row>
    <row r="1059" spans="1:9" x14ac:dyDescent="0.25">
      <c r="A1059" s="146">
        <v>1056</v>
      </c>
      <c r="B1059" s="146">
        <v>41.1333916308824</v>
      </c>
      <c r="C1059" s="146">
        <v>41.560167305203407</v>
      </c>
      <c r="D1059" s="90"/>
      <c r="E1059" s="146">
        <v>1585.9569270424149</v>
      </c>
      <c r="F1059" s="146">
        <v>89.277287364006042</v>
      </c>
      <c r="G1059" s="146">
        <v>0</v>
      </c>
      <c r="H1059" s="146">
        <v>-8.1306991577148437</v>
      </c>
      <c r="I1059" s="146">
        <v>1.410767637773503</v>
      </c>
    </row>
    <row r="1060" spans="1:9" x14ac:dyDescent="0.25">
      <c r="A1060" s="146">
        <v>1057</v>
      </c>
      <c r="B1060" s="146">
        <v>37.629412696746229</v>
      </c>
      <c r="C1060" s="146">
        <v>37.592615072192132</v>
      </c>
      <c r="D1060" s="90"/>
      <c r="E1060" s="146">
        <v>1450.8559921943461</v>
      </c>
      <c r="F1060" s="146">
        <v>89.249810934066772</v>
      </c>
      <c r="G1060" s="146">
        <v>0</v>
      </c>
      <c r="H1060" s="146">
        <v>-8.1306991577148437</v>
      </c>
      <c r="I1060" s="146">
        <v>1.410767637773503</v>
      </c>
    </row>
    <row r="1061" spans="1:9" x14ac:dyDescent="0.25">
      <c r="A1061" s="146">
        <v>1058</v>
      </c>
      <c r="B1061" s="146">
        <v>33.124550336842653</v>
      </c>
      <c r="C1061" s="146">
        <v>32.848844877208549</v>
      </c>
      <c r="D1061" s="90"/>
      <c r="E1061" s="146">
        <v>1277.1645609315351</v>
      </c>
      <c r="F1061" s="146">
        <v>89.227756559848785</v>
      </c>
      <c r="G1061" s="146">
        <v>0</v>
      </c>
      <c r="H1061" s="146">
        <v>-6.6940507888793954</v>
      </c>
      <c r="I1061" s="146">
        <v>-2.5880731061945991E-2</v>
      </c>
    </row>
    <row r="1062" spans="1:9" x14ac:dyDescent="0.25">
      <c r="A1062" s="146">
        <v>1059</v>
      </c>
      <c r="B1062" s="146">
        <v>27.471952216315671</v>
      </c>
      <c r="C1062" s="146">
        <v>27.879090671577551</v>
      </c>
      <c r="D1062" s="90"/>
      <c r="E1062" s="146">
        <v>1692.5966751705901</v>
      </c>
      <c r="F1062" s="146">
        <v>89.233384817838669</v>
      </c>
      <c r="G1062" s="146">
        <v>0</v>
      </c>
      <c r="H1062" s="146">
        <v>-3.2493231296539311</v>
      </c>
      <c r="I1062" s="146">
        <v>-3.4706083902874099</v>
      </c>
    </row>
    <row r="1063" spans="1:9" x14ac:dyDescent="0.25">
      <c r="A1063" s="146">
        <v>1060</v>
      </c>
      <c r="B1063" s="146">
        <v>23.587739829644018</v>
      </c>
      <c r="C1063" s="146">
        <v>23.66044023962516</v>
      </c>
      <c r="D1063" s="90"/>
      <c r="E1063" s="146">
        <v>1453.2833231536081</v>
      </c>
      <c r="F1063" s="146">
        <v>89.205908387899399</v>
      </c>
      <c r="G1063" s="146">
        <v>0</v>
      </c>
      <c r="H1063" s="146">
        <v>-8.1306991577148437</v>
      </c>
      <c r="I1063" s="146">
        <v>1.410767637773503</v>
      </c>
    </row>
    <row r="1064" spans="1:9" x14ac:dyDescent="0.25">
      <c r="A1064" s="146">
        <v>1061</v>
      </c>
      <c r="B1064" s="146">
        <v>19.14004318180476</v>
      </c>
      <c r="C1064" s="146">
        <v>19.011961917099359</v>
      </c>
      <c r="D1064" s="90"/>
      <c r="E1064" s="146">
        <v>1179.2526864146171</v>
      </c>
      <c r="F1064" s="146">
        <v>89.183854013681412</v>
      </c>
      <c r="G1064" s="146">
        <v>0</v>
      </c>
      <c r="H1064" s="146">
        <v>-1.6182799339294429</v>
      </c>
      <c r="I1064" s="146">
        <v>-5.1016515860118972</v>
      </c>
    </row>
    <row r="1065" spans="1:9" x14ac:dyDescent="0.25">
      <c r="A1065" s="146">
        <v>1062</v>
      </c>
      <c r="B1065" s="146">
        <v>15.050865244784051</v>
      </c>
      <c r="C1065" s="146">
        <v>15.059181341136069</v>
      </c>
      <c r="D1065" s="90"/>
      <c r="E1065" s="146">
        <v>927.31103604032796</v>
      </c>
      <c r="F1065" s="146">
        <v>89.182881861925125</v>
      </c>
      <c r="G1065" s="146">
        <v>0</v>
      </c>
      <c r="H1065" s="146">
        <v>-8.1306991577148437</v>
      </c>
      <c r="I1065" s="146">
        <v>1.410767637773503</v>
      </c>
    </row>
    <row r="1066" spans="1:9" x14ac:dyDescent="0.25">
      <c r="A1066" s="146">
        <v>1063</v>
      </c>
      <c r="B1066" s="146">
        <v>12.92905787673774</v>
      </c>
      <c r="C1066" s="146">
        <v>12.867586476167199</v>
      </c>
      <c r="D1066" s="90"/>
      <c r="E1066" s="146">
        <v>800</v>
      </c>
      <c r="F1066" s="146">
        <v>89.19259387254715</v>
      </c>
      <c r="G1066" s="146">
        <v>2.2074354050979261</v>
      </c>
      <c r="H1066" s="146">
        <v>-20.830060958862301</v>
      </c>
      <c r="I1066" s="146">
        <v>14.110129438920961</v>
      </c>
    </row>
    <row r="1067" spans="1:9" x14ac:dyDescent="0.25">
      <c r="A1067" s="146">
        <v>1064</v>
      </c>
      <c r="B1067" s="146">
        <v>12.189784046447359</v>
      </c>
      <c r="C1067" s="146">
        <v>12.171657221024301</v>
      </c>
      <c r="D1067" s="90"/>
      <c r="E1067" s="146">
        <v>800</v>
      </c>
      <c r="F1067" s="146">
        <v>89.204213708639145</v>
      </c>
      <c r="G1067" s="146">
        <v>2.1874861094263531</v>
      </c>
      <c r="H1067" s="146">
        <v>-3.6446371078491211</v>
      </c>
      <c r="I1067" s="146">
        <v>-3.075294412092219</v>
      </c>
    </row>
    <row r="1068" spans="1:9" x14ac:dyDescent="0.25">
      <c r="A1068" s="146">
        <v>1065</v>
      </c>
      <c r="B1068" s="146">
        <v>12.815531852478941</v>
      </c>
      <c r="C1068" s="146">
        <v>12.89325957994823</v>
      </c>
      <c r="D1068" s="90"/>
      <c r="E1068" s="146">
        <v>800</v>
      </c>
      <c r="F1068" s="146">
        <v>89.21583354473114</v>
      </c>
      <c r="G1068" s="146">
        <v>2.17185027669988</v>
      </c>
      <c r="H1068" s="146">
        <v>-3.6446371078491211</v>
      </c>
      <c r="I1068" s="146">
        <v>-3.075294412092219</v>
      </c>
    </row>
    <row r="1069" spans="1:9" x14ac:dyDescent="0.25">
      <c r="A1069" s="146">
        <v>1066</v>
      </c>
      <c r="B1069" s="146">
        <v>13.885867388864259</v>
      </c>
      <c r="C1069" s="146">
        <v>13.95033198939352</v>
      </c>
      <c r="D1069" s="90"/>
      <c r="E1069" s="146">
        <v>855.53341055583087</v>
      </c>
      <c r="F1069" s="146">
        <v>89.227453380823135</v>
      </c>
      <c r="G1069" s="146">
        <v>10.271460613917132</v>
      </c>
      <c r="H1069" s="146">
        <v>-3.9124646186828609</v>
      </c>
      <c r="I1069" s="146">
        <v>-2.8074669012584792</v>
      </c>
    </row>
    <row r="1070" spans="1:9" x14ac:dyDescent="0.25">
      <c r="A1070" s="146">
        <v>1067</v>
      </c>
      <c r="B1070" s="146">
        <v>17.75400180609692</v>
      </c>
      <c r="C1070" s="146">
        <v>17.61779687373183</v>
      </c>
      <c r="D1070" s="90"/>
      <c r="E1070" s="146">
        <v>1093.856169789248</v>
      </c>
      <c r="F1070" s="146">
        <v>89.239073216915131</v>
      </c>
      <c r="G1070" s="146">
        <v>22.11060860448082</v>
      </c>
      <c r="H1070" s="146">
        <v>-6.9339590072631836</v>
      </c>
      <c r="I1070" s="146">
        <v>0.2140274873218431</v>
      </c>
    </row>
    <row r="1071" spans="1:9" x14ac:dyDescent="0.25">
      <c r="A1071" s="146">
        <v>1068</v>
      </c>
      <c r="B1071" s="146">
        <v>21.95654446686445</v>
      </c>
      <c r="C1071" s="146">
        <v>21.735825467636609</v>
      </c>
      <c r="D1071" s="90"/>
      <c r="E1071" s="146">
        <v>1352.7824258801099</v>
      </c>
      <c r="F1071" s="146">
        <v>89.236448407173157</v>
      </c>
      <c r="G1071" s="146">
        <v>21.916428851719267</v>
      </c>
      <c r="H1071" s="146">
        <v>-6.7928080558776864</v>
      </c>
      <c r="I1071" s="146">
        <v>7.2876535936345022E-2</v>
      </c>
    </row>
    <row r="1072" spans="1:9" x14ac:dyDescent="0.25">
      <c r="A1072" s="146">
        <v>1069</v>
      </c>
      <c r="B1072" s="146">
        <v>24.390854579348911</v>
      </c>
      <c r="C1072" s="146">
        <v>24.20878008029997</v>
      </c>
      <c r="D1072" s="90"/>
      <c r="E1072" s="146">
        <v>1502.7646757865541</v>
      </c>
      <c r="F1072" s="146">
        <v>89.238836288452148</v>
      </c>
      <c r="G1072" s="146">
        <v>12.808338376740856</v>
      </c>
      <c r="H1072" s="146">
        <v>-3.6446371078491211</v>
      </c>
      <c r="I1072" s="146">
        <v>-3.075294412092219</v>
      </c>
    </row>
    <row r="1073" spans="1:9" x14ac:dyDescent="0.25">
      <c r="A1073" s="146">
        <v>1070</v>
      </c>
      <c r="B1073" s="146">
        <v>25.2006666962148</v>
      </c>
      <c r="C1073" s="146">
        <v>25.074407272629951</v>
      </c>
      <c r="D1073" s="90"/>
      <c r="E1073" s="146">
        <v>1552.6586653264019</v>
      </c>
      <c r="F1073" s="146">
        <v>89.214927792549133</v>
      </c>
      <c r="G1073" s="146">
        <v>11.839709190785717</v>
      </c>
      <c r="H1073" s="146">
        <v>-3.6446371078491211</v>
      </c>
      <c r="I1073" s="146">
        <v>-3.075294412092219</v>
      </c>
    </row>
    <row r="1074" spans="1:9" x14ac:dyDescent="0.25">
      <c r="A1074" s="146">
        <v>1071</v>
      </c>
      <c r="B1074" s="146">
        <v>26.919618342279762</v>
      </c>
      <c r="C1074" s="146">
        <v>26.717243193269979</v>
      </c>
      <c r="D1074" s="90"/>
      <c r="E1074" s="146">
        <v>1658.566385971774</v>
      </c>
      <c r="F1074" s="146">
        <v>89.187231063842773</v>
      </c>
      <c r="G1074" s="146">
        <v>16.212856238734403</v>
      </c>
      <c r="H1074" s="146">
        <v>-3.9124646186828609</v>
      </c>
      <c r="I1074" s="146">
        <v>-2.8074669012584792</v>
      </c>
    </row>
    <row r="1075" spans="1:9" x14ac:dyDescent="0.25">
      <c r="A1075" s="146">
        <v>1072</v>
      </c>
      <c r="B1075" s="146">
        <v>28.68877304087135</v>
      </c>
      <c r="C1075" s="146">
        <v>28.879976603946378</v>
      </c>
      <c r="D1075" s="90"/>
      <c r="E1075" s="146">
        <v>1767.5672075049499</v>
      </c>
      <c r="F1075" s="146">
        <v>89.159754633903503</v>
      </c>
      <c r="G1075" s="146">
        <v>21.502400072022937</v>
      </c>
      <c r="H1075" s="146">
        <v>-3.9124646186828609</v>
      </c>
      <c r="I1075" s="146">
        <v>-2.8074669012584792</v>
      </c>
    </row>
    <row r="1076" spans="1:9" x14ac:dyDescent="0.25">
      <c r="A1076" s="146">
        <v>1073</v>
      </c>
      <c r="B1076" s="146">
        <v>31.24898259086471</v>
      </c>
      <c r="C1076" s="146">
        <v>31.601562727254411</v>
      </c>
      <c r="D1076" s="90"/>
      <c r="E1076" s="146">
        <v>1204.873612555521</v>
      </c>
      <c r="F1076" s="146">
        <v>89.151966512203217</v>
      </c>
      <c r="G1076" s="146">
        <v>23.18155641202263</v>
      </c>
      <c r="H1076" s="146">
        <v>-3.9124646186828609</v>
      </c>
      <c r="I1076" s="146">
        <v>-2.8074669012584792</v>
      </c>
    </row>
    <row r="1077" spans="1:9" x14ac:dyDescent="0.25">
      <c r="A1077" s="146">
        <v>1074</v>
      </c>
      <c r="B1077" s="146">
        <v>34.040281225521888</v>
      </c>
      <c r="C1077" s="146">
        <v>34.019367241784323</v>
      </c>
      <c r="D1077" s="90"/>
      <c r="E1077" s="146">
        <v>1312.47187911332</v>
      </c>
      <c r="F1077" s="146">
        <v>89.154628247022629</v>
      </c>
      <c r="G1077" s="146">
        <v>35.505272759008292</v>
      </c>
      <c r="H1077" s="146">
        <v>-6.9339590072631836</v>
      </c>
      <c r="I1077" s="146">
        <v>0.2140274873218431</v>
      </c>
    </row>
    <row r="1078" spans="1:9" x14ac:dyDescent="0.25">
      <c r="A1078" s="146">
        <v>1075</v>
      </c>
      <c r="B1078" s="146">
        <v>38.710863509813358</v>
      </c>
      <c r="C1078" s="146">
        <v>38.760886663570759</v>
      </c>
      <c r="D1078" s="90"/>
      <c r="E1078" s="146">
        <v>1492.55287981379</v>
      </c>
      <c r="F1078" s="146">
        <v>89.166395753622055</v>
      </c>
      <c r="G1078" s="146">
        <v>48.811323260826043</v>
      </c>
      <c r="H1078" s="146">
        <v>-6.9339590072631836</v>
      </c>
      <c r="I1078" s="146">
        <v>0.2140274873218431</v>
      </c>
    </row>
    <row r="1079" spans="1:9" x14ac:dyDescent="0.25">
      <c r="A1079" s="146">
        <v>1076</v>
      </c>
      <c r="B1079" s="146">
        <v>43.012158630933463</v>
      </c>
      <c r="C1079" s="146">
        <v>43.52588193523848</v>
      </c>
      <c r="D1079" s="90"/>
      <c r="E1079" s="146">
        <v>1658.395484134134</v>
      </c>
      <c r="F1079" s="146">
        <v>89.159363597631454</v>
      </c>
      <c r="G1079" s="146">
        <v>63.6076029207332</v>
      </c>
      <c r="H1079" s="146">
        <v>-6.9339590072631836</v>
      </c>
      <c r="I1079" s="146">
        <v>0.2140274873218431</v>
      </c>
    </row>
    <row r="1080" spans="1:9" x14ac:dyDescent="0.25">
      <c r="A1080" s="146">
        <v>1077</v>
      </c>
      <c r="B1080" s="146">
        <v>48.576522035993641</v>
      </c>
      <c r="C1080" s="146">
        <v>48.893434392417262</v>
      </c>
      <c r="D1080" s="90"/>
      <c r="E1080" s="146">
        <v>1380.5015138457391</v>
      </c>
      <c r="F1080" s="146">
        <v>89.151575475931168</v>
      </c>
      <c r="G1080" s="146">
        <v>56.191760634690695</v>
      </c>
      <c r="H1080" s="146">
        <v>-6.9339590072631836</v>
      </c>
      <c r="I1080" s="146">
        <v>0.2140274873218431</v>
      </c>
    </row>
    <row r="1081" spans="1:9" x14ac:dyDescent="0.25">
      <c r="A1081" s="146">
        <v>1078</v>
      </c>
      <c r="B1081" s="146">
        <v>51.791612926083779</v>
      </c>
      <c r="C1081" s="146">
        <v>52.078735260201071</v>
      </c>
      <c r="D1081" s="90"/>
      <c r="E1081" s="146">
        <v>1471.845672541001</v>
      </c>
      <c r="F1081" s="146">
        <v>89.154019862413406</v>
      </c>
      <c r="G1081" s="146">
        <v>57.978167300315498</v>
      </c>
      <c r="H1081" s="146">
        <v>-6.7928080558776864</v>
      </c>
      <c r="I1081" s="146">
        <v>7.2876535936345022E-2</v>
      </c>
    </row>
    <row r="1082" spans="1:9" x14ac:dyDescent="0.25">
      <c r="A1082" s="146">
        <v>1079</v>
      </c>
      <c r="B1082" s="146">
        <v>55.580512662547306</v>
      </c>
      <c r="C1082" s="146">
        <v>55.868125186868049</v>
      </c>
      <c r="D1082" s="90"/>
      <c r="E1082" s="146">
        <v>1281.4537867263739</v>
      </c>
      <c r="F1082" s="146">
        <v>89.146987706422806</v>
      </c>
      <c r="G1082" s="146">
        <v>52.817515885159168</v>
      </c>
      <c r="H1082" s="146">
        <v>-6.7928080558776864</v>
      </c>
      <c r="I1082" s="146">
        <v>7.2876535936345022E-2</v>
      </c>
    </row>
    <row r="1083" spans="1:9" x14ac:dyDescent="0.25">
      <c r="A1083" s="146">
        <v>1080</v>
      </c>
      <c r="B1083" s="146">
        <v>58.159078879066477</v>
      </c>
      <c r="C1083" s="146">
        <v>58.071249059657347</v>
      </c>
      <c r="D1083" s="90"/>
      <c r="E1083" s="146">
        <v>1340.879339427649</v>
      </c>
      <c r="F1083" s="146">
        <v>89.158918172121048</v>
      </c>
      <c r="G1083" s="146">
        <v>30.887228002365333</v>
      </c>
      <c r="H1083" s="146">
        <v>-3.9124646186828609</v>
      </c>
      <c r="I1083" s="146">
        <v>-2.8074669012584792</v>
      </c>
    </row>
    <row r="1084" spans="1:9" x14ac:dyDescent="0.25">
      <c r="A1084" s="146">
        <v>1081</v>
      </c>
      <c r="B1084" s="146">
        <v>59.924292532906072</v>
      </c>
      <c r="C1084" s="146">
        <v>59.913460391819463</v>
      </c>
      <c r="D1084" s="90"/>
      <c r="E1084" s="146">
        <v>1381.5770011466529</v>
      </c>
      <c r="F1084" s="146">
        <v>89.168516367673874</v>
      </c>
      <c r="G1084" s="146">
        <v>52.239941506802019</v>
      </c>
      <c r="H1084" s="146">
        <v>-3.9124646186828609</v>
      </c>
      <c r="I1084" s="146">
        <v>-2.8074669012584792</v>
      </c>
    </row>
    <row r="1085" spans="1:9" x14ac:dyDescent="0.25">
      <c r="A1085" s="146">
        <v>1082</v>
      </c>
      <c r="B1085" s="146">
        <v>62.724080365998162</v>
      </c>
      <c r="C1085" s="146">
        <v>62.373453317940047</v>
      </c>
      <c r="D1085" s="90"/>
      <c r="E1085" s="146">
        <v>1446.1271579326699</v>
      </c>
      <c r="F1085" s="146">
        <v>89.170960754156113</v>
      </c>
      <c r="G1085" s="146">
        <v>37.775269502879965</v>
      </c>
      <c r="H1085" s="146">
        <v>-3.9124646186828609</v>
      </c>
      <c r="I1085" s="146">
        <v>-2.8074669012584792</v>
      </c>
    </row>
    <row r="1086" spans="1:9" x14ac:dyDescent="0.25">
      <c r="A1086" s="146">
        <v>1083</v>
      </c>
      <c r="B1086" s="146">
        <v>63.05927323092768</v>
      </c>
      <c r="C1086" s="146">
        <v>63.408270719019242</v>
      </c>
      <c r="D1086" s="90"/>
      <c r="E1086" s="146">
        <v>1453.855154936236</v>
      </c>
      <c r="F1086" s="146">
        <v>89.16578271985054</v>
      </c>
      <c r="G1086" s="146">
        <v>17.858366651741413</v>
      </c>
      <c r="H1086" s="146">
        <v>-3.6446371078491211</v>
      </c>
      <c r="I1086" s="146">
        <v>-3.075294412092219</v>
      </c>
    </row>
    <row r="1087" spans="1:9" x14ac:dyDescent="0.25">
      <c r="A1087" s="146">
        <v>1084</v>
      </c>
      <c r="B1087" s="146">
        <v>62.948595754698651</v>
      </c>
      <c r="C1087" s="146">
        <v>63.345538075632597</v>
      </c>
      <c r="D1087" s="90"/>
      <c r="E1087" s="146">
        <v>1451.3034442820131</v>
      </c>
      <c r="F1087" s="146">
        <v>89.160604685544968</v>
      </c>
      <c r="G1087" s="146">
        <v>3.7637511300711455</v>
      </c>
      <c r="H1087" s="146">
        <v>-20.678157806396481</v>
      </c>
      <c r="I1087" s="146">
        <v>13.95822628645514</v>
      </c>
    </row>
    <row r="1088" spans="1:9" x14ac:dyDescent="0.25">
      <c r="A1088" s="146">
        <v>1085</v>
      </c>
      <c r="B1088" s="146">
        <v>61.37767985059714</v>
      </c>
      <c r="C1088" s="146">
        <v>61.368668918616109</v>
      </c>
      <c r="D1088" s="90"/>
      <c r="E1088" s="146">
        <v>1415.085389932012</v>
      </c>
      <c r="F1088" s="146">
        <v>89.155426651239395</v>
      </c>
      <c r="G1088" s="146">
        <v>0</v>
      </c>
      <c r="H1088" s="146">
        <v>-20.830060958862301</v>
      </c>
      <c r="I1088" s="146">
        <v>14.110129438920961</v>
      </c>
    </row>
    <row r="1089" spans="1:9" x14ac:dyDescent="0.25">
      <c r="A1089" s="146">
        <v>1086</v>
      </c>
      <c r="B1089" s="146">
        <v>60.418495590935443</v>
      </c>
      <c r="C1089" s="146">
        <v>60.056261112107592</v>
      </c>
      <c r="D1089" s="90"/>
      <c r="E1089" s="146">
        <v>1392.971037688591</v>
      </c>
      <c r="F1089" s="146">
        <v>89.154930859804153</v>
      </c>
      <c r="G1089" s="146">
        <v>0</v>
      </c>
      <c r="H1089" s="146">
        <v>-23.394062042236332</v>
      </c>
      <c r="I1089" s="146">
        <v>16.674130522294991</v>
      </c>
    </row>
    <row r="1090" spans="1:9" x14ac:dyDescent="0.25">
      <c r="A1090" s="146">
        <v>1087</v>
      </c>
      <c r="B1090" s="146">
        <v>59.390033695207002</v>
      </c>
      <c r="C1090" s="146">
        <v>59.200262017145263</v>
      </c>
      <c r="D1090" s="90"/>
      <c r="E1090" s="146">
        <v>1369.2594636067799</v>
      </c>
      <c r="F1090" s="146">
        <v>89.157375246286392</v>
      </c>
      <c r="G1090" s="146">
        <v>0</v>
      </c>
      <c r="H1090" s="146">
        <v>-8.3352022171020508</v>
      </c>
      <c r="I1090" s="146">
        <v>1.61527069716071</v>
      </c>
    </row>
    <row r="1091" spans="1:9" x14ac:dyDescent="0.25">
      <c r="A1091" s="146">
        <v>1088</v>
      </c>
      <c r="B1091" s="146">
        <v>58.877571819406043</v>
      </c>
      <c r="C1091" s="146">
        <v>58.539211776384377</v>
      </c>
      <c r="D1091" s="90"/>
      <c r="E1091" s="146">
        <v>1357.4444631846679</v>
      </c>
      <c r="F1091" s="146">
        <v>89.162582486867905</v>
      </c>
      <c r="G1091" s="146">
        <v>9.6578975129386766</v>
      </c>
      <c r="H1091" s="146">
        <v>-4.4055700302124023</v>
      </c>
      <c r="I1091" s="146">
        <v>-2.3143614897289382</v>
      </c>
    </row>
    <row r="1092" spans="1:9" x14ac:dyDescent="0.25">
      <c r="A1092" s="146">
        <v>1089</v>
      </c>
      <c r="B1092" s="146">
        <v>58.491096748791001</v>
      </c>
      <c r="C1092" s="146">
        <v>58.917977520746312</v>
      </c>
      <c r="D1092" s="90"/>
      <c r="E1092" s="146">
        <v>1348.5341357279849</v>
      </c>
      <c r="F1092" s="146">
        <v>89.169347733259201</v>
      </c>
      <c r="G1092" s="146">
        <v>17.447776212271627</v>
      </c>
      <c r="H1092" s="146">
        <v>-3.6446371078491211</v>
      </c>
      <c r="I1092" s="146">
        <v>-3.075294412092219</v>
      </c>
    </row>
    <row r="1093" spans="1:9" x14ac:dyDescent="0.25">
      <c r="A1093" s="146">
        <v>1090</v>
      </c>
      <c r="B1093" s="146">
        <v>58.802517166215239</v>
      </c>
      <c r="C1093" s="146">
        <v>58.35197442208402</v>
      </c>
      <c r="D1093" s="90"/>
      <c r="E1093" s="146">
        <v>1355.714050053457</v>
      </c>
      <c r="F1093" s="146">
        <v>89.178945928812027</v>
      </c>
      <c r="G1093" s="146">
        <v>11.788081611188895</v>
      </c>
      <c r="H1093" s="146">
        <v>-4.4055700302124023</v>
      </c>
      <c r="I1093" s="146">
        <v>-2.3143614897289382</v>
      </c>
    </row>
    <row r="1094" spans="1:9" x14ac:dyDescent="0.25">
      <c r="A1094" s="146">
        <v>1091</v>
      </c>
      <c r="B1094" s="146">
        <v>58.25976100867689</v>
      </c>
      <c r="C1094" s="146">
        <v>58.758746828171617</v>
      </c>
      <c r="D1094" s="90"/>
      <c r="E1094" s="146">
        <v>1343.200603623131</v>
      </c>
      <c r="F1094" s="146">
        <v>89.187824189662933</v>
      </c>
      <c r="G1094" s="146">
        <v>10.105805568896104</v>
      </c>
      <c r="H1094" s="146">
        <v>-3.6446371078491211</v>
      </c>
      <c r="I1094" s="146">
        <v>-3.075294412092219</v>
      </c>
    </row>
    <row r="1095" spans="1:9" x14ac:dyDescent="0.25">
      <c r="A1095" s="146">
        <v>1092</v>
      </c>
      <c r="B1095" s="146">
        <v>58.954792556238317</v>
      </c>
      <c r="C1095" s="146">
        <v>58.360431865578441</v>
      </c>
      <c r="D1095" s="90"/>
      <c r="E1095" s="146">
        <v>1359.224816185256</v>
      </c>
      <c r="F1095" s="146">
        <v>89.190212070941925</v>
      </c>
      <c r="G1095" s="146">
        <v>13.696065815467824</v>
      </c>
      <c r="H1095" s="146">
        <v>-3.6446371078491211</v>
      </c>
      <c r="I1095" s="146">
        <v>-3.075294412092219</v>
      </c>
    </row>
    <row r="1096" spans="1:9" x14ac:dyDescent="0.25">
      <c r="A1096" s="146">
        <v>1093</v>
      </c>
      <c r="B1096" s="146">
        <v>58.920918450108587</v>
      </c>
      <c r="C1096" s="146">
        <v>59.492016620980188</v>
      </c>
      <c r="D1096" s="90"/>
      <c r="E1096" s="146">
        <v>1358.443835985322</v>
      </c>
      <c r="F1096" s="146">
        <v>89.189767062664032</v>
      </c>
      <c r="G1096" s="146">
        <v>16.832906855040811</v>
      </c>
      <c r="H1096" s="146">
        <v>-4.4055700302124023</v>
      </c>
      <c r="I1096" s="146">
        <v>-2.3143614897289382</v>
      </c>
    </row>
    <row r="1097" spans="1:9" x14ac:dyDescent="0.25">
      <c r="A1097" s="146">
        <v>1094</v>
      </c>
      <c r="B1097" s="146">
        <v>58.998723611659457</v>
      </c>
      <c r="C1097" s="146">
        <v>60.057143035581277</v>
      </c>
      <c r="D1097" s="90"/>
      <c r="E1097" s="146">
        <v>1360.2376631166169</v>
      </c>
      <c r="F1097" s="146">
        <v>89.189322054386139</v>
      </c>
      <c r="G1097" s="146">
        <v>26.259818729816509</v>
      </c>
      <c r="H1097" s="146">
        <v>-3.6446371078491211</v>
      </c>
      <c r="I1097" s="146">
        <v>-3.075294412092219</v>
      </c>
    </row>
    <row r="1098" spans="1:9" x14ac:dyDescent="0.25">
      <c r="A1098" s="146">
        <v>1095</v>
      </c>
      <c r="B1098" s="146">
        <v>61.463021716263093</v>
      </c>
      <c r="C1098" s="146">
        <v>61.267786744283768</v>
      </c>
      <c r="D1098" s="90"/>
      <c r="E1098" s="146">
        <v>1189.946758062855</v>
      </c>
      <c r="F1098" s="146">
        <v>89.188877046108246</v>
      </c>
      <c r="G1098" s="146">
        <v>32.649354346194343</v>
      </c>
      <c r="H1098" s="146">
        <v>-3.9124646186828609</v>
      </c>
      <c r="I1098" s="146">
        <v>-2.8074669012584792</v>
      </c>
    </row>
    <row r="1099" spans="1:9" x14ac:dyDescent="0.25">
      <c r="A1099" s="146">
        <v>1096</v>
      </c>
      <c r="B1099" s="146">
        <v>62.525196625609041</v>
      </c>
      <c r="C1099" s="146">
        <v>62.602597031911259</v>
      </c>
      <c r="D1099" s="90"/>
      <c r="E1099" s="146">
        <v>1210.4861797852741</v>
      </c>
      <c r="F1099" s="146">
        <v>89.18399053812027</v>
      </c>
      <c r="G1099" s="146">
        <v>29.008934040174022</v>
      </c>
      <c r="H1099" s="146">
        <v>-3.6446371078491211</v>
      </c>
      <c r="I1099" s="146">
        <v>-3.075294412092219</v>
      </c>
    </row>
    <row r="1100" spans="1:9" x14ac:dyDescent="0.25">
      <c r="A1100" s="146">
        <v>1097</v>
      </c>
      <c r="B1100" s="146">
        <v>62.796715480092267</v>
      </c>
      <c r="C1100" s="146">
        <v>63.321084870116429</v>
      </c>
      <c r="D1100" s="90"/>
      <c r="E1100" s="146">
        <v>1215.742777743232</v>
      </c>
      <c r="F1100" s="146">
        <v>89.19437050819397</v>
      </c>
      <c r="G1100" s="146">
        <v>29.116595105255012</v>
      </c>
      <c r="H1100" s="146">
        <v>-3.6446371078491211</v>
      </c>
      <c r="I1100" s="146">
        <v>-3.075294412092219</v>
      </c>
    </row>
    <row r="1101" spans="1:9" x14ac:dyDescent="0.25">
      <c r="A1101" s="146">
        <v>1098</v>
      </c>
      <c r="B1101" s="146">
        <v>64.337964805082834</v>
      </c>
      <c r="C1101" s="146">
        <v>63.975904773358756</v>
      </c>
      <c r="D1101" s="90"/>
      <c r="E1101" s="146">
        <v>1245.581324572212</v>
      </c>
      <c r="F1101" s="146">
        <v>89.199959486722946</v>
      </c>
      <c r="G1101" s="146">
        <v>17.418474944584336</v>
      </c>
      <c r="H1101" s="146">
        <v>-3.6446371078491211</v>
      </c>
      <c r="I1101" s="146">
        <v>-3.075294412092219</v>
      </c>
    </row>
    <row r="1102" spans="1:9" x14ac:dyDescent="0.25">
      <c r="A1102" s="146">
        <v>1099</v>
      </c>
      <c r="B1102" s="146">
        <v>63.511185146935787</v>
      </c>
      <c r="C1102" s="146">
        <v>63.638966308977373</v>
      </c>
      <c r="D1102" s="90"/>
      <c r="E1102" s="146">
        <v>1229.57489190304</v>
      </c>
      <c r="F1102" s="146">
        <v>89.210399270057678</v>
      </c>
      <c r="G1102" s="146">
        <v>2.1854096018856217</v>
      </c>
      <c r="H1102" s="146">
        <v>-16.506217956542969</v>
      </c>
      <c r="I1102" s="146">
        <v>9.7862864366016282</v>
      </c>
    </row>
    <row r="1103" spans="1:9" x14ac:dyDescent="0.25">
      <c r="A1103" s="146">
        <v>1100</v>
      </c>
      <c r="B1103" s="146">
        <v>62.018807494441013</v>
      </c>
      <c r="C1103" s="146">
        <v>62.904387443666593</v>
      </c>
      <c r="D1103" s="90"/>
      <c r="E1103" s="146">
        <v>1200.6824993819521</v>
      </c>
      <c r="F1103" s="146">
        <v>89.215988248586655</v>
      </c>
      <c r="G1103" s="146">
        <v>0</v>
      </c>
      <c r="H1103" s="146">
        <v>-9.9035472869873047</v>
      </c>
      <c r="I1103" s="146">
        <v>3.1836157670459642</v>
      </c>
    </row>
    <row r="1104" spans="1:9" x14ac:dyDescent="0.25">
      <c r="A1104" s="146">
        <v>1101</v>
      </c>
      <c r="B1104" s="146">
        <v>61.710681418027683</v>
      </c>
      <c r="C1104" s="146">
        <v>61.822949958572828</v>
      </c>
      <c r="D1104" s="90"/>
      <c r="E1104" s="146">
        <v>1194.717186559936</v>
      </c>
      <c r="F1104" s="146">
        <v>89.212347656488419</v>
      </c>
      <c r="G1104" s="146">
        <v>0</v>
      </c>
      <c r="H1104" s="146">
        <v>-9.9035472869873047</v>
      </c>
      <c r="I1104" s="146">
        <v>3.1836157670459642</v>
      </c>
    </row>
    <row r="1105" spans="1:9" x14ac:dyDescent="0.25">
      <c r="A1105" s="146">
        <v>1102</v>
      </c>
      <c r="B1105" s="146">
        <v>60.1897910581311</v>
      </c>
      <c r="C1105" s="146">
        <v>59.797317282157593</v>
      </c>
      <c r="D1105" s="90"/>
      <c r="E1105" s="146">
        <v>1387.698169053439</v>
      </c>
      <c r="F1105" s="146">
        <v>89.208707064390182</v>
      </c>
      <c r="G1105" s="146">
        <v>0</v>
      </c>
      <c r="H1105" s="146">
        <v>-18.396234512329102</v>
      </c>
      <c r="I1105" s="146">
        <v>11.676302992387759</v>
      </c>
    </row>
    <row r="1106" spans="1:9" x14ac:dyDescent="0.25">
      <c r="A1106" s="146">
        <v>1103</v>
      </c>
      <c r="B1106" s="146">
        <v>58.859576985244942</v>
      </c>
      <c r="C1106" s="146">
        <v>59.217699871573487</v>
      </c>
      <c r="D1106" s="90"/>
      <c r="E1106" s="146">
        <v>1357.029585545474</v>
      </c>
      <c r="F1106" s="146">
        <v>89.200603634119034</v>
      </c>
      <c r="G1106" s="146">
        <v>3.6892467247013023</v>
      </c>
      <c r="H1106" s="146">
        <v>-4.4055700302124023</v>
      </c>
      <c r="I1106" s="146">
        <v>-2.3143614897289382</v>
      </c>
    </row>
    <row r="1107" spans="1:9" x14ac:dyDescent="0.25">
      <c r="A1107" s="146">
        <v>1104</v>
      </c>
      <c r="B1107" s="146">
        <v>58.932507664764948</v>
      </c>
      <c r="C1107" s="146">
        <v>58.30928612410078</v>
      </c>
      <c r="D1107" s="90"/>
      <c r="E1107" s="146">
        <v>1358.711029668448</v>
      </c>
      <c r="F1107" s="146">
        <v>89.202991515398026</v>
      </c>
      <c r="G1107" s="146">
        <v>15.190494828689367</v>
      </c>
      <c r="H1107" s="146">
        <v>-3.6446371078491211</v>
      </c>
      <c r="I1107" s="146">
        <v>-3.075294412092219</v>
      </c>
    </row>
    <row r="1108" spans="1:9" x14ac:dyDescent="0.25">
      <c r="A1108" s="146">
        <v>1105</v>
      </c>
      <c r="B1108" s="146">
        <v>59.642305168179632</v>
      </c>
      <c r="C1108" s="146">
        <v>59.301416211301223</v>
      </c>
      <c r="D1108" s="90"/>
      <c r="E1108" s="146">
        <v>1375.0756768714259</v>
      </c>
      <c r="F1108" s="146">
        <v>89.202546507120132</v>
      </c>
      <c r="G1108" s="146">
        <v>35.720278593020268</v>
      </c>
      <c r="H1108" s="146">
        <v>-3.9124646186828609</v>
      </c>
      <c r="I1108" s="146">
        <v>-2.8074669012584792</v>
      </c>
    </row>
    <row r="1109" spans="1:9" x14ac:dyDescent="0.25">
      <c r="A1109" s="146">
        <v>1106</v>
      </c>
      <c r="B1109" s="146">
        <v>61.734649192166273</v>
      </c>
      <c r="C1109" s="146">
        <v>61.048703205683871</v>
      </c>
      <c r="D1109" s="90"/>
      <c r="E1109" s="146">
        <v>1195.205458928677</v>
      </c>
      <c r="F1109" s="146">
        <v>89.194443076848984</v>
      </c>
      <c r="G1109" s="146">
        <v>31.220415284725515</v>
      </c>
      <c r="H1109" s="146">
        <v>-3.6446371078491211</v>
      </c>
      <c r="I1109" s="146">
        <v>-3.075294412092219</v>
      </c>
    </row>
    <row r="1110" spans="1:9" x14ac:dyDescent="0.25">
      <c r="A1110" s="146">
        <v>1107</v>
      </c>
      <c r="B1110" s="146">
        <v>62.143689965143892</v>
      </c>
      <c r="C1110" s="146">
        <v>62.659303571221557</v>
      </c>
      <c r="D1110" s="90"/>
      <c r="E1110" s="146">
        <v>1203.100220765356</v>
      </c>
      <c r="F1110" s="146">
        <v>89.190802484750748</v>
      </c>
      <c r="G1110" s="146">
        <v>26.225513928117405</v>
      </c>
      <c r="H1110" s="146">
        <v>-3.6446371078491211</v>
      </c>
      <c r="I1110" s="146">
        <v>-3.075294412092219</v>
      </c>
    </row>
    <row r="1111" spans="1:9" x14ac:dyDescent="0.25">
      <c r="A1111" s="146">
        <v>1108</v>
      </c>
      <c r="B1111" s="146">
        <v>63.830560471878833</v>
      </c>
      <c r="C1111" s="146">
        <v>63.743273708592469</v>
      </c>
      <c r="D1111" s="90"/>
      <c r="E1111" s="146">
        <v>1235.757989883889</v>
      </c>
      <c r="F1111" s="146">
        <v>89.187161892652512</v>
      </c>
      <c r="G1111" s="146">
        <v>26.286116074582313</v>
      </c>
      <c r="H1111" s="146">
        <v>-3.6446371078491211</v>
      </c>
      <c r="I1111" s="146">
        <v>-3.075294412092219</v>
      </c>
    </row>
    <row r="1112" spans="1:9" x14ac:dyDescent="0.25">
      <c r="A1112" s="146">
        <v>1109</v>
      </c>
      <c r="B1112" s="146">
        <v>63.447341291274427</v>
      </c>
      <c r="C1112" s="146">
        <v>63.954952636282712</v>
      </c>
      <c r="D1112" s="90"/>
      <c r="E1112" s="146">
        <v>1228.338876518633</v>
      </c>
      <c r="F1112" s="146">
        <v>89.192750871181488</v>
      </c>
      <c r="G1112" s="146">
        <v>10.721334434385007</v>
      </c>
      <c r="H1112" s="146">
        <v>-4.4055700302124023</v>
      </c>
      <c r="I1112" s="146">
        <v>-2.3143614897289382</v>
      </c>
    </row>
    <row r="1113" spans="1:9" x14ac:dyDescent="0.25">
      <c r="A1113" s="146">
        <v>1110</v>
      </c>
      <c r="B1113" s="146">
        <v>63.264352585085497</v>
      </c>
      <c r="C1113" s="146">
        <v>63.877322943989547</v>
      </c>
      <c r="D1113" s="90"/>
      <c r="E1113" s="146">
        <v>1224.796219928126</v>
      </c>
      <c r="F1113" s="146">
        <v>89.198339849710464</v>
      </c>
      <c r="G1113" s="146">
        <v>7.7549084822315058</v>
      </c>
      <c r="H1113" s="146">
        <v>-4.2498617172241211</v>
      </c>
      <c r="I1113" s="146">
        <v>-2.470069802717219</v>
      </c>
    </row>
    <row r="1114" spans="1:9" x14ac:dyDescent="0.25">
      <c r="A1114" s="146">
        <v>1111</v>
      </c>
      <c r="B1114" s="146">
        <v>62.804799306038099</v>
      </c>
      <c r="C1114" s="146">
        <v>63.190676003018147</v>
      </c>
      <c r="D1114" s="90"/>
      <c r="E1114" s="146">
        <v>1215.899280403205</v>
      </c>
      <c r="F1114" s="146">
        <v>89.203928828239441</v>
      </c>
      <c r="G1114" s="146">
        <v>3.3164450142246951</v>
      </c>
      <c r="H1114" s="146">
        <v>-22.7792854309082</v>
      </c>
      <c r="I1114" s="146">
        <v>16.059353910966859</v>
      </c>
    </row>
    <row r="1115" spans="1:9" x14ac:dyDescent="0.25">
      <c r="A1115" s="146">
        <v>1112</v>
      </c>
      <c r="B1115" s="146">
        <v>61.882645493467237</v>
      </c>
      <c r="C1115" s="146">
        <v>62.276180880880837</v>
      </c>
      <c r="D1115" s="90"/>
      <c r="E1115" s="146">
        <v>1198.0464065859931</v>
      </c>
      <c r="F1115" s="146">
        <v>89.209517806768417</v>
      </c>
      <c r="G1115" s="146">
        <v>5.5420927618222695</v>
      </c>
      <c r="H1115" s="146">
        <v>-4.4055700302124023</v>
      </c>
      <c r="I1115" s="146">
        <v>-2.3143614897289382</v>
      </c>
    </row>
    <row r="1116" spans="1:9" x14ac:dyDescent="0.25">
      <c r="A1116" s="146">
        <v>1113</v>
      </c>
      <c r="B1116" s="146">
        <v>61.864131494560283</v>
      </c>
      <c r="C1116" s="146">
        <v>61.879324535070189</v>
      </c>
      <c r="D1116" s="90"/>
      <c r="E1116" s="146">
        <v>1197.687976048883</v>
      </c>
      <c r="F1116" s="146">
        <v>89.205877214670181</v>
      </c>
      <c r="G1116" s="146">
        <v>15.072906981184461</v>
      </c>
      <c r="H1116" s="146">
        <v>-3.6446371078491211</v>
      </c>
      <c r="I1116" s="146">
        <v>-3.075294412092219</v>
      </c>
    </row>
    <row r="1117" spans="1:9" x14ac:dyDescent="0.25">
      <c r="A1117" s="146">
        <v>1114</v>
      </c>
      <c r="B1117" s="146">
        <v>62.318278320562897</v>
      </c>
      <c r="C1117" s="146">
        <v>61.725184178730359</v>
      </c>
      <c r="D1117" s="90"/>
      <c r="E1117" s="146">
        <v>1206.480246783532</v>
      </c>
      <c r="F1117" s="146">
        <v>89.202236622571945</v>
      </c>
      <c r="G1117" s="146">
        <v>28.749628929096165</v>
      </c>
      <c r="H1117" s="146">
        <v>-3.6446371078491211</v>
      </c>
      <c r="I1117" s="146">
        <v>-3.075294412092219</v>
      </c>
    </row>
    <row r="1118" spans="1:9" x14ac:dyDescent="0.25">
      <c r="A1118" s="146">
        <v>1115</v>
      </c>
      <c r="B1118" s="146">
        <v>64.659299186379414</v>
      </c>
      <c r="C1118" s="146">
        <v>64.720512530907186</v>
      </c>
      <c r="D1118" s="90"/>
      <c r="E1118" s="146">
        <v>1490.768609304527</v>
      </c>
      <c r="F1118" s="146">
        <v>89.207825601100922</v>
      </c>
      <c r="G1118" s="146">
        <v>64.777136948443925</v>
      </c>
      <c r="H1118" s="146">
        <v>-6.7928080558776864</v>
      </c>
      <c r="I1118" s="146">
        <v>7.2876535936345022E-2</v>
      </c>
    </row>
    <row r="1119" spans="1:9" x14ac:dyDescent="0.25">
      <c r="A1119" s="146">
        <v>1116</v>
      </c>
      <c r="B1119" s="146">
        <v>67.879019274614691</v>
      </c>
      <c r="C1119" s="146">
        <v>67.123933247940087</v>
      </c>
      <c r="D1119" s="90"/>
      <c r="E1119" s="146">
        <v>1564.9762045784821</v>
      </c>
      <c r="F1119" s="146">
        <v>89.183917105197906</v>
      </c>
      <c r="G1119" s="146">
        <v>55.52841273133059</v>
      </c>
      <c r="H1119" s="146">
        <v>-3.9124646186828609</v>
      </c>
      <c r="I1119" s="146">
        <v>-2.8074669012584792</v>
      </c>
    </row>
    <row r="1120" spans="1:9" x14ac:dyDescent="0.25">
      <c r="A1120" s="146">
        <v>1117</v>
      </c>
      <c r="B1120" s="146">
        <v>69.338097407961953</v>
      </c>
      <c r="C1120" s="146">
        <v>69.517731693425162</v>
      </c>
      <c r="D1120" s="90"/>
      <c r="E1120" s="146">
        <v>1342.4080185470809</v>
      </c>
      <c r="F1120" s="146">
        <v>89.169039607048035</v>
      </c>
      <c r="G1120" s="146">
        <v>29.684412805843252</v>
      </c>
      <c r="H1120" s="146">
        <v>-3.6446371078491211</v>
      </c>
      <c r="I1120" s="146">
        <v>-3.075294412092219</v>
      </c>
    </row>
    <row r="1121" spans="1:9" x14ac:dyDescent="0.25">
      <c r="A1121" s="146">
        <v>1118</v>
      </c>
      <c r="B1121" s="146">
        <v>70.037299415911832</v>
      </c>
      <c r="C1121" s="146">
        <v>70.531649370764768</v>
      </c>
      <c r="D1121" s="90"/>
      <c r="E1121" s="146">
        <v>1355.9202943429159</v>
      </c>
      <c r="F1121" s="146">
        <v>89.178637802600861</v>
      </c>
      <c r="G1121" s="146">
        <v>25.985213002560581</v>
      </c>
      <c r="H1121" s="146">
        <v>-3.6446371078491211</v>
      </c>
      <c r="I1121" s="146">
        <v>-3.075294412092219</v>
      </c>
    </row>
    <row r="1122" spans="1:9" x14ac:dyDescent="0.25">
      <c r="A1122" s="146">
        <v>1119</v>
      </c>
      <c r="B1122" s="146">
        <v>69.757020629894853</v>
      </c>
      <c r="C1122" s="146">
        <v>70.150544903680967</v>
      </c>
      <c r="D1122" s="90"/>
      <c r="E1122" s="146">
        <v>1350.494104338396</v>
      </c>
      <c r="F1122" s="146">
        <v>89.187516063451767</v>
      </c>
      <c r="G1122" s="146">
        <v>7.0012084373586534</v>
      </c>
      <c r="H1122" s="146">
        <v>-4.4055700302124023</v>
      </c>
      <c r="I1122" s="146">
        <v>-2.3143614897289382</v>
      </c>
    </row>
    <row r="1123" spans="1:9" x14ac:dyDescent="0.25">
      <c r="A1123" s="146">
        <v>1120</v>
      </c>
      <c r="B1123" s="146">
        <v>69.233888640269797</v>
      </c>
      <c r="C1123" s="146">
        <v>68.89907151887823</v>
      </c>
      <c r="D1123" s="90"/>
      <c r="E1123" s="146">
        <v>1340.366282630989</v>
      </c>
      <c r="F1123" s="146">
        <v>89.189903944730759</v>
      </c>
      <c r="G1123" s="146">
        <v>0</v>
      </c>
      <c r="H1123" s="146">
        <v>-23.394062042236332</v>
      </c>
      <c r="I1123" s="146">
        <v>16.674130522294991</v>
      </c>
    </row>
    <row r="1124" spans="1:9" x14ac:dyDescent="0.25">
      <c r="A1124" s="146">
        <v>1121</v>
      </c>
      <c r="B1124" s="146">
        <v>67.794174182629817</v>
      </c>
      <c r="C1124" s="146">
        <v>68.186994474382985</v>
      </c>
      <c r="D1124" s="90"/>
      <c r="E1124" s="146">
        <v>1312.49344819201</v>
      </c>
      <c r="F1124" s="146">
        <v>89.19229182600975</v>
      </c>
      <c r="G1124" s="146">
        <v>0</v>
      </c>
      <c r="H1124" s="146">
        <v>-16.506217956542969</v>
      </c>
      <c r="I1124" s="146">
        <v>9.7862864366016282</v>
      </c>
    </row>
    <row r="1125" spans="1:9" x14ac:dyDescent="0.25">
      <c r="A1125" s="146">
        <v>1122</v>
      </c>
      <c r="B1125" s="146">
        <v>66.462192675949396</v>
      </c>
      <c r="C1125" s="146">
        <v>66.978841111191201</v>
      </c>
      <c r="D1125" s="90"/>
      <c r="E1125" s="146">
        <v>1286.7063208804291</v>
      </c>
      <c r="F1125" s="146">
        <v>89.197757124900818</v>
      </c>
      <c r="G1125" s="146">
        <v>6.7256160410875294</v>
      </c>
      <c r="H1125" s="146">
        <v>-22.7792854309082</v>
      </c>
      <c r="I1125" s="146">
        <v>16.059353910966859</v>
      </c>
    </row>
    <row r="1126" spans="1:9" x14ac:dyDescent="0.25">
      <c r="A1126" s="146">
        <v>1123</v>
      </c>
      <c r="B1126" s="146">
        <v>66.064403107930687</v>
      </c>
      <c r="C1126" s="146">
        <v>66.799421607509984</v>
      </c>
      <c r="D1126" s="90"/>
      <c r="E1126" s="146">
        <v>1279.0051251939501</v>
      </c>
      <c r="F1126" s="146">
        <v>89.203385382890701</v>
      </c>
      <c r="G1126" s="146">
        <v>6.6886270544902207</v>
      </c>
      <c r="H1126" s="146">
        <v>-3.6446371078491211</v>
      </c>
      <c r="I1126" s="146">
        <v>-3.075294412092219</v>
      </c>
    </row>
    <row r="1127" spans="1:9" x14ac:dyDescent="0.25">
      <c r="A1127" s="146">
        <v>1124</v>
      </c>
      <c r="B1127" s="146">
        <v>65.685547608592913</v>
      </c>
      <c r="C1127" s="146">
        <v>65.404430219987901</v>
      </c>
      <c r="D1127" s="90"/>
      <c r="E1127" s="146">
        <v>1271.670492584474</v>
      </c>
      <c r="F1127" s="146">
        <v>89.209013640880585</v>
      </c>
      <c r="G1127" s="146">
        <v>2.5477784227477644</v>
      </c>
      <c r="H1127" s="146">
        <v>-23.93680381774902</v>
      </c>
      <c r="I1127" s="146">
        <v>17.216872297807679</v>
      </c>
    </row>
    <row r="1128" spans="1:9" x14ac:dyDescent="0.25">
      <c r="A1128" s="146">
        <v>1125</v>
      </c>
      <c r="B1128" s="146">
        <v>63.775590576180917</v>
      </c>
      <c r="C1128" s="146">
        <v>63.726525687245207</v>
      </c>
      <c r="D1128" s="90"/>
      <c r="E1128" s="146">
        <v>1234.6937741334771</v>
      </c>
      <c r="F1128" s="146">
        <v>89.214641898870468</v>
      </c>
      <c r="G1128" s="146">
        <v>0</v>
      </c>
      <c r="H1128" s="146">
        <v>-16.506217956542969</v>
      </c>
      <c r="I1128" s="146">
        <v>9.7862864366016282</v>
      </c>
    </row>
    <row r="1129" spans="1:9" x14ac:dyDescent="0.25">
      <c r="A1129" s="146">
        <v>1126</v>
      </c>
      <c r="B1129" s="146">
        <v>61.993088302052598</v>
      </c>
      <c r="C1129" s="146">
        <v>61.663338100067882</v>
      </c>
      <c r="D1129" s="90"/>
      <c r="E1129" s="146">
        <v>1200.184576486517</v>
      </c>
      <c r="F1129" s="146">
        <v>89.220230877399445</v>
      </c>
      <c r="G1129" s="146">
        <v>0</v>
      </c>
      <c r="H1129" s="146">
        <v>-13.319648742675779</v>
      </c>
      <c r="I1129" s="146">
        <v>6.5997172227344407</v>
      </c>
    </row>
    <row r="1130" spans="1:9" x14ac:dyDescent="0.25">
      <c r="A1130" s="146">
        <v>1127</v>
      </c>
      <c r="B1130" s="146">
        <v>57.537736297640372</v>
      </c>
      <c r="C1130" s="146">
        <v>57.458948506975581</v>
      </c>
      <c r="D1130" s="90"/>
      <c r="E1130" s="146">
        <v>800</v>
      </c>
      <c r="F1130" s="146">
        <v>89.216590285301208</v>
      </c>
      <c r="G1130" s="146">
        <v>0</v>
      </c>
      <c r="H1130" s="146">
        <v>-6.6940507888793954</v>
      </c>
      <c r="I1130" s="146">
        <v>-2.5880731061945991E-2</v>
      </c>
    </row>
    <row r="1131" spans="1:9" x14ac:dyDescent="0.25">
      <c r="A1131" s="146">
        <v>1128</v>
      </c>
      <c r="B1131" s="146">
        <v>52.572524594447671</v>
      </c>
      <c r="C1131" s="146">
        <v>52.287630779884992</v>
      </c>
      <c r="D1131" s="90"/>
      <c r="E1131" s="146">
        <v>1953.951835932879</v>
      </c>
      <c r="F1131" s="146">
        <v>89.228210121393204</v>
      </c>
      <c r="G1131" s="146">
        <v>0</v>
      </c>
      <c r="H1131" s="146">
        <v>-6.6940507888793954</v>
      </c>
      <c r="I1131" s="146">
        <v>-2.5880731061945991E-2</v>
      </c>
    </row>
    <row r="1132" spans="1:9" x14ac:dyDescent="0.25">
      <c r="A1132" s="146">
        <v>1129</v>
      </c>
      <c r="B1132" s="146">
        <v>47.577297441291883</v>
      </c>
      <c r="C1132" s="146">
        <v>47.377184610142002</v>
      </c>
      <c r="D1132" s="90"/>
      <c r="E1132" s="146">
        <v>1834.410960420857</v>
      </c>
      <c r="F1132" s="146">
        <v>89.236193686723709</v>
      </c>
      <c r="G1132" s="146">
        <v>0</v>
      </c>
      <c r="H1132" s="146">
        <v>-6.6940507888793954</v>
      </c>
      <c r="I1132" s="146">
        <v>-2.5880731061945991E-2</v>
      </c>
    </row>
    <row r="1133" spans="1:9" x14ac:dyDescent="0.25">
      <c r="A1133" s="146">
        <v>1130</v>
      </c>
      <c r="B1133" s="146">
        <v>42.672507152453747</v>
      </c>
      <c r="C1133" s="146">
        <v>42.651493184489297</v>
      </c>
      <c r="D1133" s="90"/>
      <c r="E1133" s="146">
        <v>1645.299734094629</v>
      </c>
      <c r="F1133" s="146">
        <v>89.208717256784439</v>
      </c>
      <c r="G1133" s="146">
        <v>0</v>
      </c>
      <c r="H1133" s="146">
        <v>-6.6940507888793954</v>
      </c>
      <c r="I1133" s="146">
        <v>-2.5880731061945991E-2</v>
      </c>
    </row>
    <row r="1134" spans="1:9" x14ac:dyDescent="0.25">
      <c r="A1134" s="146">
        <v>1131</v>
      </c>
      <c r="B1134" s="146">
        <v>37.638063787766463</v>
      </c>
      <c r="C1134" s="146">
        <v>38.028921780894443</v>
      </c>
      <c r="D1134" s="90"/>
      <c r="E1134" s="146">
        <v>1451.1895474200639</v>
      </c>
      <c r="F1134" s="146">
        <v>89.181240826845169</v>
      </c>
      <c r="G1134" s="146">
        <v>0</v>
      </c>
      <c r="H1134" s="146">
        <v>-1.6182799339294429</v>
      </c>
      <c r="I1134" s="146">
        <v>-5.1016515860118972</v>
      </c>
    </row>
    <row r="1135" spans="1:9" x14ac:dyDescent="0.25">
      <c r="A1135" s="146">
        <v>1132</v>
      </c>
      <c r="B1135" s="146">
        <v>33.587606511531447</v>
      </c>
      <c r="C1135" s="146">
        <v>34.196301756670778</v>
      </c>
      <c r="D1135" s="90"/>
      <c r="E1135" s="146">
        <v>1295.018356078009</v>
      </c>
      <c r="F1135" s="146">
        <v>89.172005623579025</v>
      </c>
      <c r="G1135" s="146">
        <v>0</v>
      </c>
      <c r="H1135" s="146">
        <v>-8.1306991577148437</v>
      </c>
      <c r="I1135" s="146">
        <v>1.410767637773503</v>
      </c>
    </row>
    <row r="1136" spans="1:9" x14ac:dyDescent="0.25">
      <c r="A1136" s="146">
        <v>1133</v>
      </c>
      <c r="B1136" s="146">
        <v>30.331338799924101</v>
      </c>
      <c r="C1136" s="146">
        <v>29.90781234926634</v>
      </c>
      <c r="D1136" s="90"/>
      <c r="E1136" s="146">
        <v>1868.7686554628631</v>
      </c>
      <c r="F1136" s="146">
        <v>89.183936089277267</v>
      </c>
      <c r="G1136" s="146">
        <v>0</v>
      </c>
      <c r="H1136" s="146">
        <v>-12.892271041870121</v>
      </c>
      <c r="I1136" s="146">
        <v>6.1723395219287767</v>
      </c>
    </row>
    <row r="1137" spans="1:9" x14ac:dyDescent="0.25">
      <c r="A1137" s="146">
        <v>1134</v>
      </c>
      <c r="B1137" s="146">
        <v>27.23523285272725</v>
      </c>
      <c r="C1137" s="146">
        <v>27.149811828487039</v>
      </c>
      <c r="D1137" s="90"/>
      <c r="E1137" s="146">
        <v>1678.0119669342271</v>
      </c>
      <c r="F1137" s="146">
        <v>89.169094771146774</v>
      </c>
      <c r="G1137" s="146">
        <v>0</v>
      </c>
      <c r="H1137" s="146">
        <v>-8.1306991577148437</v>
      </c>
      <c r="I1137" s="146">
        <v>1.410767637773503</v>
      </c>
    </row>
    <row r="1138" spans="1:9" x14ac:dyDescent="0.25">
      <c r="A1138" s="146">
        <v>1135</v>
      </c>
      <c r="B1138" s="146">
        <v>22.962951003733579</v>
      </c>
      <c r="C1138" s="146">
        <v>23.075174464632791</v>
      </c>
      <c r="D1138" s="90"/>
      <c r="E1138" s="146">
        <v>1414.7889532925651</v>
      </c>
      <c r="F1138" s="146">
        <v>89.161306649446487</v>
      </c>
      <c r="G1138" s="146">
        <v>0</v>
      </c>
      <c r="H1138" s="146">
        <v>-8.1306991577148437</v>
      </c>
      <c r="I1138" s="146">
        <v>1.410767637773503</v>
      </c>
    </row>
    <row r="1139" spans="1:9" x14ac:dyDescent="0.25">
      <c r="A1139" s="146">
        <v>1136</v>
      </c>
      <c r="B1139" s="146">
        <v>20.688013134361888</v>
      </c>
      <c r="C1139" s="146">
        <v>20.360094380817049</v>
      </c>
      <c r="D1139" s="90"/>
      <c r="E1139" s="146">
        <v>1274.625915602388</v>
      </c>
      <c r="F1139" s="146">
        <v>89.160810858011246</v>
      </c>
      <c r="G1139" s="146">
        <v>0</v>
      </c>
      <c r="H1139" s="146">
        <v>-18.396234512329102</v>
      </c>
      <c r="I1139" s="146">
        <v>11.676302992387759</v>
      </c>
    </row>
    <row r="1140" spans="1:9" x14ac:dyDescent="0.25">
      <c r="A1140" s="146">
        <v>1137</v>
      </c>
      <c r="B1140" s="146">
        <v>18.32844857958132</v>
      </c>
      <c r="C1140" s="146">
        <v>18.255142781497302</v>
      </c>
      <c r="D1140" s="90"/>
      <c r="E1140" s="146">
        <v>1129.2488747272209</v>
      </c>
      <c r="F1140" s="146">
        <v>89.172741323709488</v>
      </c>
      <c r="G1140" s="146">
        <v>0</v>
      </c>
      <c r="H1140" s="146">
        <v>-11.24919509887695</v>
      </c>
      <c r="I1140" s="146">
        <v>4.5292635789356126</v>
      </c>
    </row>
    <row r="1141" spans="1:9" x14ac:dyDescent="0.25">
      <c r="A1141" s="146">
        <v>1138</v>
      </c>
      <c r="B1141" s="146">
        <v>15.69393814280108</v>
      </c>
      <c r="C1141" s="146">
        <v>15.470426200577149</v>
      </c>
      <c r="D1141" s="90"/>
      <c r="E1141" s="146">
        <v>966.93192066131553</v>
      </c>
      <c r="F1141" s="146">
        <v>89.176418751478195</v>
      </c>
      <c r="G1141" s="146">
        <v>0</v>
      </c>
      <c r="H1141" s="146">
        <v>-15.31161689758301</v>
      </c>
      <c r="I1141" s="146">
        <v>8.5916853776416673</v>
      </c>
    </row>
    <row r="1142" spans="1:9" x14ac:dyDescent="0.25">
      <c r="A1142" s="146">
        <v>1139</v>
      </c>
      <c r="B1142" s="146">
        <v>13.92186428585134</v>
      </c>
      <c r="C1142" s="146">
        <v>14.06250589367794</v>
      </c>
      <c r="D1142" s="90"/>
      <c r="E1142" s="146">
        <v>857.75124450068631</v>
      </c>
      <c r="F1142" s="146">
        <v>89.183445006608963</v>
      </c>
      <c r="G1142" s="146">
        <v>0.99577332778146099</v>
      </c>
      <c r="H1142" s="146">
        <v>-8.3352022171020508</v>
      </c>
      <c r="I1142" s="146">
        <v>1.61527069716071</v>
      </c>
    </row>
    <row r="1143" spans="1:9" x14ac:dyDescent="0.25">
      <c r="A1143" s="146">
        <v>1140</v>
      </c>
      <c r="B1143" s="146">
        <v>14.02423747315328</v>
      </c>
      <c r="C1143" s="146">
        <v>14.1222189824539</v>
      </c>
      <c r="D1143" s="90"/>
      <c r="E1143" s="146">
        <v>864.0586417722559</v>
      </c>
      <c r="F1143" s="146">
        <v>89.197945654392242</v>
      </c>
      <c r="G1143" s="146">
        <v>4.9969633092655492</v>
      </c>
      <c r="H1143" s="146">
        <v>-3.6446371078491211</v>
      </c>
      <c r="I1143" s="146">
        <v>-3.075294412092219</v>
      </c>
    </row>
    <row r="1144" spans="1:9" x14ac:dyDescent="0.25">
      <c r="A1144" s="146">
        <v>1141</v>
      </c>
      <c r="B1144" s="146">
        <v>14.789031389220501</v>
      </c>
      <c r="C1144" s="146">
        <v>14.77606134273235</v>
      </c>
      <c r="D1144" s="90"/>
      <c r="E1144" s="146">
        <v>911.1789785191022</v>
      </c>
      <c r="F1144" s="146">
        <v>89.209565490484238</v>
      </c>
      <c r="G1144" s="146">
        <v>4.969009538833089</v>
      </c>
      <c r="H1144" s="146">
        <v>-3.6446371078491211</v>
      </c>
      <c r="I1144" s="146">
        <v>-3.075294412092219</v>
      </c>
    </row>
    <row r="1145" spans="1:9" x14ac:dyDescent="0.25">
      <c r="A1145" s="146">
        <v>1142</v>
      </c>
      <c r="B1145" s="146">
        <v>15.213995665348721</v>
      </c>
      <c r="C1145" s="146">
        <v>15.07052704663856</v>
      </c>
      <c r="D1145" s="90"/>
      <c r="E1145" s="146">
        <v>937.36179636827285</v>
      </c>
      <c r="F1145" s="146">
        <v>89.217965960502625</v>
      </c>
      <c r="G1145" s="146">
        <v>6.5382099843372377</v>
      </c>
      <c r="H1145" s="146">
        <v>-3.6446371078491211</v>
      </c>
      <c r="I1145" s="146">
        <v>-3.075294412092219</v>
      </c>
    </row>
    <row r="1146" spans="1:9" x14ac:dyDescent="0.25">
      <c r="A1146" s="146">
        <v>1143</v>
      </c>
      <c r="B1146" s="146">
        <v>16.80066070863851</v>
      </c>
      <c r="C1146" s="146">
        <v>16.69570025042249</v>
      </c>
      <c r="D1146" s="90"/>
      <c r="E1146" s="146">
        <v>1035.119100098829</v>
      </c>
      <c r="F1146" s="146">
        <v>89.220307886600494</v>
      </c>
      <c r="G1146" s="146">
        <v>11.468702423594531</v>
      </c>
      <c r="H1146" s="146">
        <v>-3.9124646186828609</v>
      </c>
      <c r="I1146" s="146">
        <v>-2.8074669012584792</v>
      </c>
    </row>
    <row r="1147" spans="1:9" x14ac:dyDescent="0.25">
      <c r="A1147" s="146">
        <v>1144</v>
      </c>
      <c r="B1147" s="146">
        <v>19.24201300037797</v>
      </c>
      <c r="C1147" s="146">
        <v>18.978350099423519</v>
      </c>
      <c r="D1147" s="90"/>
      <c r="E1147" s="146">
        <v>1185.535231409081</v>
      </c>
      <c r="F1147" s="146">
        <v>89.224034339189529</v>
      </c>
      <c r="G1147" s="146">
        <v>15.291951589094497</v>
      </c>
      <c r="H1147" s="146">
        <v>-3.9124646186828609</v>
      </c>
      <c r="I1147" s="146">
        <v>-2.8074669012584792</v>
      </c>
    </row>
    <row r="1148" spans="1:9" x14ac:dyDescent="0.25">
      <c r="A1148" s="146">
        <v>1145</v>
      </c>
      <c r="B1148" s="146">
        <v>21.865393973610011</v>
      </c>
      <c r="C1148" s="146">
        <v>21.690291669694769</v>
      </c>
      <c r="D1148" s="90"/>
      <c r="E1148" s="146">
        <v>1347.166479091625</v>
      </c>
      <c r="F1148" s="146">
        <v>89.217479795217514</v>
      </c>
      <c r="G1148" s="146">
        <v>18.190523880964662</v>
      </c>
      <c r="H1148" s="146">
        <v>-14.27999210357666</v>
      </c>
      <c r="I1148" s="146">
        <v>7.5600605836353196</v>
      </c>
    </row>
    <row r="1149" spans="1:9" x14ac:dyDescent="0.25">
      <c r="A1149" s="146">
        <v>1146</v>
      </c>
      <c r="B1149" s="146">
        <v>24.343266742412538</v>
      </c>
      <c r="C1149" s="146">
        <v>24.092588031441888</v>
      </c>
      <c r="D1149" s="90"/>
      <c r="E1149" s="146">
        <v>1499.8327030624159</v>
      </c>
      <c r="F1149" s="146">
        <v>89.219867676496506</v>
      </c>
      <c r="G1149" s="146">
        <v>13.517349802474705</v>
      </c>
      <c r="H1149" s="146">
        <v>-3.6446371078491211</v>
      </c>
      <c r="I1149" s="146">
        <v>-3.075294412092219</v>
      </c>
    </row>
    <row r="1150" spans="1:9" x14ac:dyDescent="0.25">
      <c r="A1150" s="146">
        <v>1147</v>
      </c>
      <c r="B1150" s="146">
        <v>24.586288971845342</v>
      </c>
      <c r="C1150" s="146">
        <v>24.515456576957209</v>
      </c>
      <c r="D1150" s="90"/>
      <c r="E1150" s="146">
        <v>1514.8057422658769</v>
      </c>
      <c r="F1150" s="146">
        <v>89.195959180593491</v>
      </c>
      <c r="G1150" s="146">
        <v>3.1374116903718714</v>
      </c>
      <c r="H1150" s="146">
        <v>-9.9035472869873047</v>
      </c>
      <c r="I1150" s="146">
        <v>3.1836157670459642</v>
      </c>
    </row>
    <row r="1151" spans="1:9" x14ac:dyDescent="0.25">
      <c r="A1151" s="146">
        <v>1148</v>
      </c>
      <c r="B1151" s="146">
        <v>23.071082523796839</v>
      </c>
      <c r="C1151" s="146">
        <v>23.154584745098891</v>
      </c>
      <c r="D1151" s="90"/>
      <c r="E1151" s="146">
        <v>1421.451131862879</v>
      </c>
      <c r="F1151" s="146">
        <v>89.168262451887131</v>
      </c>
      <c r="G1151" s="146">
        <v>0</v>
      </c>
      <c r="H1151" s="146">
        <v>-12.67747688293457</v>
      </c>
      <c r="I1151" s="146">
        <v>5.9575453629932298</v>
      </c>
    </row>
    <row r="1152" spans="1:9" x14ac:dyDescent="0.25">
      <c r="A1152" s="146">
        <v>1149</v>
      </c>
      <c r="B1152" s="146">
        <v>19.55599651440653</v>
      </c>
      <c r="C1152" s="146">
        <v>19.675616235070329</v>
      </c>
      <c r="D1152" s="90"/>
      <c r="E1152" s="146">
        <v>1204.880323731551</v>
      </c>
      <c r="F1152" s="146">
        <v>89.167766660451889</v>
      </c>
      <c r="G1152" s="146">
        <v>0</v>
      </c>
      <c r="H1152" s="146">
        <v>-8.1306991577148437</v>
      </c>
      <c r="I1152" s="146">
        <v>1.410767637773503</v>
      </c>
    </row>
    <row r="1153" spans="1:9" x14ac:dyDescent="0.25">
      <c r="A1153" s="146">
        <v>1150</v>
      </c>
      <c r="B1153" s="146">
        <v>15.28134126008686</v>
      </c>
      <c r="C1153" s="146">
        <v>15.353998651457029</v>
      </c>
      <c r="D1153" s="90"/>
      <c r="E1153" s="146">
        <v>941.51108029406021</v>
      </c>
      <c r="F1153" s="146">
        <v>89.170428395271301</v>
      </c>
      <c r="G1153" s="146">
        <v>0</v>
      </c>
      <c r="H1153" s="146">
        <v>-8.1306991577148437</v>
      </c>
      <c r="I1153" s="146">
        <v>1.410767637773503</v>
      </c>
    </row>
    <row r="1154" spans="1:9" x14ac:dyDescent="0.25">
      <c r="A1154" s="146">
        <v>1151</v>
      </c>
      <c r="B1154" s="146">
        <v>12.82360225731726</v>
      </c>
      <c r="C1154" s="146">
        <v>12.8258493705859</v>
      </c>
      <c r="D1154" s="90"/>
      <c r="E1154" s="146">
        <v>800</v>
      </c>
      <c r="F1154" s="146">
        <v>89.17637112736702</v>
      </c>
      <c r="G1154" s="146">
        <v>2.1678531162063659</v>
      </c>
      <c r="H1154" s="146">
        <v>-16.11616134643555</v>
      </c>
      <c r="I1154" s="146">
        <v>9.3962298264942063</v>
      </c>
    </row>
    <row r="1155" spans="1:9" x14ac:dyDescent="0.25">
      <c r="A1155" s="146">
        <v>1152</v>
      </c>
      <c r="B1155" s="146">
        <v>12.727522151275171</v>
      </c>
      <c r="C1155" s="146">
        <v>12.77176883390514</v>
      </c>
      <c r="D1155" s="90"/>
      <c r="E1155" s="146">
        <v>800</v>
      </c>
      <c r="F1155" s="146">
        <v>89.191591709852219</v>
      </c>
      <c r="G1155" s="146">
        <v>2.1930989841559994</v>
      </c>
      <c r="H1155" s="146">
        <v>-3.6446371078491211</v>
      </c>
      <c r="I1155" s="146">
        <v>-3.075294412092219</v>
      </c>
    </row>
    <row r="1156" spans="1:9" x14ac:dyDescent="0.25">
      <c r="A1156" s="146">
        <v>1153</v>
      </c>
      <c r="B1156" s="146">
        <v>12.90768600637502</v>
      </c>
      <c r="C1156" s="146">
        <v>12.973540981783991</v>
      </c>
      <c r="D1156" s="90"/>
      <c r="E1156" s="146">
        <v>800</v>
      </c>
      <c r="F1156" s="146">
        <v>89.203211545944214</v>
      </c>
      <c r="G1156" s="146">
        <v>2.1891487020445797</v>
      </c>
      <c r="H1156" s="146">
        <v>-3.6446371078491211</v>
      </c>
      <c r="I1156" s="146">
        <v>-3.075294412092219</v>
      </c>
    </row>
    <row r="1157" spans="1:9" x14ac:dyDescent="0.25">
      <c r="A1157" s="146">
        <v>1154</v>
      </c>
      <c r="B1157" s="146">
        <v>13.505104613022141</v>
      </c>
      <c r="C1157" s="146">
        <v>13.361610251192721</v>
      </c>
      <c r="D1157" s="90"/>
      <c r="E1157" s="146">
        <v>832.0739271036017</v>
      </c>
      <c r="F1157" s="146">
        <v>89.214831382036209</v>
      </c>
      <c r="G1157" s="146">
        <v>7.8325699405190417</v>
      </c>
      <c r="H1157" s="146">
        <v>-3.6446371078491211</v>
      </c>
      <c r="I1157" s="146">
        <v>-3.075294412092219</v>
      </c>
    </row>
    <row r="1158" spans="1:9" x14ac:dyDescent="0.25">
      <c r="A1158" s="146">
        <v>1155</v>
      </c>
      <c r="B1158" s="146">
        <v>16.142101734053892</v>
      </c>
      <c r="C1158" s="146">
        <v>16.215637756915498</v>
      </c>
      <c r="D1158" s="90"/>
      <c r="E1158" s="146">
        <v>994.54409028486793</v>
      </c>
      <c r="F1158" s="146">
        <v>89.226451218128204</v>
      </c>
      <c r="G1158" s="146">
        <v>17.404634578419444</v>
      </c>
      <c r="H1158" s="146">
        <v>-6.9339590072631836</v>
      </c>
      <c r="I1158" s="146">
        <v>0.2140274873218431</v>
      </c>
    </row>
    <row r="1159" spans="1:9" x14ac:dyDescent="0.25">
      <c r="A1159" s="146">
        <v>1156</v>
      </c>
      <c r="B1159" s="146">
        <v>20.764100336867308</v>
      </c>
      <c r="C1159" s="146">
        <v>20.5838586093837</v>
      </c>
      <c r="D1159" s="90"/>
      <c r="E1159" s="146">
        <v>1279.313785797038</v>
      </c>
      <c r="F1159" s="146">
        <v>89.229876607656479</v>
      </c>
      <c r="G1159" s="146">
        <v>30.006855351559171</v>
      </c>
      <c r="H1159" s="146">
        <v>-6.9339590072631836</v>
      </c>
      <c r="I1159" s="146">
        <v>0.2140274873218431</v>
      </c>
    </row>
    <row r="1160" spans="1:9" x14ac:dyDescent="0.25">
      <c r="A1160" s="146">
        <v>1157</v>
      </c>
      <c r="B1160" s="146">
        <v>26.281457258854061</v>
      </c>
      <c r="C1160" s="146">
        <v>26.406504135405822</v>
      </c>
      <c r="D1160" s="90"/>
      <c r="E1160" s="146">
        <v>1619.2481271336519</v>
      </c>
      <c r="F1160" s="146">
        <v>89.235504865646362</v>
      </c>
      <c r="G1160" s="146">
        <v>38.798445483625549</v>
      </c>
      <c r="H1160" s="146">
        <v>-6.9339590072631836</v>
      </c>
      <c r="I1160" s="146">
        <v>0.2140274873218431</v>
      </c>
    </row>
    <row r="1161" spans="1:9" x14ac:dyDescent="0.25">
      <c r="A1161" s="146">
        <v>1158</v>
      </c>
      <c r="B1161" s="146">
        <v>30.914302493785801</v>
      </c>
      <c r="C1161" s="146">
        <v>30.540545375104681</v>
      </c>
      <c r="D1161" s="90"/>
      <c r="E1161" s="146">
        <v>1191.9695412582</v>
      </c>
      <c r="F1161" s="146">
        <v>89.208028435707092</v>
      </c>
      <c r="G1161" s="146">
        <v>26.321782060749914</v>
      </c>
      <c r="H1161" s="146">
        <v>-14.27999210357666</v>
      </c>
      <c r="I1161" s="146">
        <v>7.5600605836353196</v>
      </c>
    </row>
    <row r="1162" spans="1:9" x14ac:dyDescent="0.25">
      <c r="A1162" s="146">
        <v>1159</v>
      </c>
      <c r="B1162" s="146">
        <v>32.79124629611168</v>
      </c>
      <c r="C1162" s="146">
        <v>32.713790946422733</v>
      </c>
      <c r="D1162" s="90"/>
      <c r="E1162" s="146">
        <v>1264.313545460891</v>
      </c>
      <c r="F1162" s="146">
        <v>89.204387843608856</v>
      </c>
      <c r="G1162" s="146">
        <v>25.278421004872659</v>
      </c>
      <c r="H1162" s="146">
        <v>-3.9124646186828609</v>
      </c>
      <c r="I1162" s="146">
        <v>-2.8074669012584792</v>
      </c>
    </row>
    <row r="1163" spans="1:9" x14ac:dyDescent="0.25">
      <c r="A1163" s="146">
        <v>1160</v>
      </c>
      <c r="B1163" s="146">
        <v>36.87388307090108</v>
      </c>
      <c r="C1163" s="146">
        <v>36.801248703557228</v>
      </c>
      <c r="D1163" s="90"/>
      <c r="E1163" s="146">
        <v>1421.7254635365721</v>
      </c>
      <c r="F1163" s="146">
        <v>89.208236336708069</v>
      </c>
      <c r="G1163" s="146">
        <v>49.032441968347214</v>
      </c>
      <c r="H1163" s="146">
        <v>-6.9339590072631836</v>
      </c>
      <c r="I1163" s="146">
        <v>0.2140274873218431</v>
      </c>
    </row>
    <row r="1164" spans="1:9" x14ac:dyDescent="0.25">
      <c r="A1164" s="146">
        <v>1161</v>
      </c>
      <c r="B1164" s="146">
        <v>41.203540956665456</v>
      </c>
      <c r="C1164" s="146">
        <v>41.335367658388719</v>
      </c>
      <c r="D1164" s="90"/>
      <c r="E1164" s="146">
        <v>1588.6616349388939</v>
      </c>
      <c r="F1164" s="146">
        <v>89.190863847732544</v>
      </c>
      <c r="G1164" s="146">
        <v>38.135788185229259</v>
      </c>
      <c r="H1164" s="146">
        <v>-6.7928080558776864</v>
      </c>
      <c r="I1164" s="146">
        <v>7.2876535936345022E-2</v>
      </c>
    </row>
    <row r="1165" spans="1:9" x14ac:dyDescent="0.25">
      <c r="A1165" s="146">
        <v>1162</v>
      </c>
      <c r="B1165" s="146">
        <v>43.762725295493013</v>
      </c>
      <c r="C1165" s="146">
        <v>43.404548841991101</v>
      </c>
      <c r="D1165" s="90"/>
      <c r="E1165" s="146">
        <v>1243.7000994717621</v>
      </c>
      <c r="F1165" s="146">
        <v>89.163387417793274</v>
      </c>
      <c r="G1165" s="146">
        <v>37.586482748631852</v>
      </c>
      <c r="H1165" s="146">
        <v>-8.4023895263671875</v>
      </c>
      <c r="I1165" s="146">
        <v>1.682458006425847</v>
      </c>
    </row>
    <row r="1166" spans="1:9" x14ac:dyDescent="0.25">
      <c r="A1166" s="146">
        <v>1163</v>
      </c>
      <c r="B1166" s="146">
        <v>47.493174790415253</v>
      </c>
      <c r="C1166" s="146">
        <v>47.007097761406577</v>
      </c>
      <c r="D1166" s="90"/>
      <c r="E1166" s="146">
        <v>1349.690033601966</v>
      </c>
      <c r="F1166" s="146">
        <v>89.180129408836365</v>
      </c>
      <c r="G1166" s="146">
        <v>46.692444146882799</v>
      </c>
      <c r="H1166" s="146">
        <v>-6.7928080558776864</v>
      </c>
      <c r="I1166" s="146">
        <v>7.2876535936345022E-2</v>
      </c>
    </row>
    <row r="1167" spans="1:9" x14ac:dyDescent="0.25">
      <c r="A1167" s="146">
        <v>1164</v>
      </c>
      <c r="B1167" s="146">
        <v>49.888737230429577</v>
      </c>
      <c r="C1167" s="146">
        <v>50.204480627225287</v>
      </c>
      <c r="D1167" s="90"/>
      <c r="E1167" s="146">
        <v>1417.768589403443</v>
      </c>
      <c r="F1167" s="146">
        <v>89.189007669687271</v>
      </c>
      <c r="G1167" s="146">
        <v>36.979239283961739</v>
      </c>
      <c r="H1167" s="146">
        <v>-3.9124646186828609</v>
      </c>
      <c r="I1167" s="146">
        <v>-2.8074669012584792</v>
      </c>
    </row>
    <row r="1168" spans="1:9" x14ac:dyDescent="0.25">
      <c r="A1168" s="146">
        <v>1165</v>
      </c>
      <c r="B1168" s="146">
        <v>51.887664704597853</v>
      </c>
      <c r="C1168" s="146">
        <v>52.740607411089343</v>
      </c>
      <c r="D1168" s="90"/>
      <c r="E1168" s="146">
        <v>1196.313794382989</v>
      </c>
      <c r="F1168" s="146">
        <v>89.171635180711746</v>
      </c>
      <c r="G1168" s="146">
        <v>30.943541365069265</v>
      </c>
      <c r="H1168" s="146">
        <v>-3.9124646186828609</v>
      </c>
      <c r="I1168" s="146">
        <v>-2.8074669012584792</v>
      </c>
    </row>
    <row r="1169" spans="1:9" x14ac:dyDescent="0.25">
      <c r="A1169" s="146">
        <v>1166</v>
      </c>
      <c r="B1169" s="146">
        <v>53.912209559806172</v>
      </c>
      <c r="C1169" s="146">
        <v>53.622848317056857</v>
      </c>
      <c r="D1169" s="90"/>
      <c r="E1169" s="146">
        <v>1242.966177163056</v>
      </c>
      <c r="F1169" s="146">
        <v>89.174296915531158</v>
      </c>
      <c r="G1169" s="146">
        <v>31.357687232593396</v>
      </c>
      <c r="H1169" s="146">
        <v>-3.9124646186828609</v>
      </c>
      <c r="I1169" s="146">
        <v>-2.8074669012584792</v>
      </c>
    </row>
    <row r="1170" spans="1:9" x14ac:dyDescent="0.25">
      <c r="A1170" s="146">
        <v>1167</v>
      </c>
      <c r="B1170" s="146">
        <v>55.926007666532101</v>
      </c>
      <c r="C1170" s="146">
        <v>56.246147795112464</v>
      </c>
      <c r="D1170" s="90"/>
      <c r="E1170" s="146">
        <v>1289.3950465181249</v>
      </c>
      <c r="F1170" s="146">
        <v>89.191038906574249</v>
      </c>
      <c r="G1170" s="146">
        <v>43.486388869404948</v>
      </c>
      <c r="H1170" s="146">
        <v>-3.9124646186828609</v>
      </c>
      <c r="I1170" s="146">
        <v>-2.8074669012584792</v>
      </c>
    </row>
    <row r="1171" spans="1:9" x14ac:dyDescent="0.25">
      <c r="A1171" s="146">
        <v>1168</v>
      </c>
      <c r="B1171" s="146">
        <v>58.055938998661482</v>
      </c>
      <c r="C1171" s="146">
        <v>57.384102756925707</v>
      </c>
      <c r="D1171" s="90"/>
      <c r="E1171" s="146">
        <v>1338.501410867369</v>
      </c>
      <c r="F1171" s="146">
        <v>89.196667164564133</v>
      </c>
      <c r="G1171" s="146">
        <v>31.742291759154163</v>
      </c>
      <c r="H1171" s="146">
        <v>-3.6446371078491211</v>
      </c>
      <c r="I1171" s="146">
        <v>-3.075294412092219</v>
      </c>
    </row>
    <row r="1172" spans="1:9" x14ac:dyDescent="0.25">
      <c r="A1172" s="146">
        <v>1169</v>
      </c>
      <c r="B1172" s="146">
        <v>58.968167617625767</v>
      </c>
      <c r="C1172" s="146">
        <v>59.355464913681267</v>
      </c>
      <c r="D1172" s="90"/>
      <c r="E1172" s="146">
        <v>1359.5331832334221</v>
      </c>
      <c r="F1172" s="146">
        <v>89.199055045843124</v>
      </c>
      <c r="G1172" s="146">
        <v>29.859693827056724</v>
      </c>
      <c r="H1172" s="146">
        <v>-3.6446371078491211</v>
      </c>
      <c r="I1172" s="146">
        <v>-3.075294412092219</v>
      </c>
    </row>
    <row r="1173" spans="1:9" x14ac:dyDescent="0.25">
      <c r="A1173" s="146">
        <v>1170</v>
      </c>
      <c r="B1173" s="146">
        <v>60.955333443518448</v>
      </c>
      <c r="C1173" s="146">
        <v>61.151314338790669</v>
      </c>
      <c r="D1173" s="90"/>
      <c r="E1173" s="146">
        <v>1180.117926312412</v>
      </c>
      <c r="F1173" s="146">
        <v>89.198610037565231</v>
      </c>
      <c r="G1173" s="146">
        <v>38.523470283730141</v>
      </c>
      <c r="H1173" s="146">
        <v>-3.6446371078491211</v>
      </c>
      <c r="I1173" s="146">
        <v>-3.075294412092219</v>
      </c>
    </row>
    <row r="1174" spans="1:9" x14ac:dyDescent="0.25">
      <c r="A1174" s="146">
        <v>1171</v>
      </c>
      <c r="B1174" s="146">
        <v>62.251250049613382</v>
      </c>
      <c r="C1174" s="146">
        <v>62.477223858864789</v>
      </c>
      <c r="D1174" s="90"/>
      <c r="E1174" s="146">
        <v>1205.182581202004</v>
      </c>
      <c r="F1174" s="146">
        <v>89.192055493593216</v>
      </c>
      <c r="G1174" s="146">
        <v>46.090405872161583</v>
      </c>
      <c r="H1174" s="146">
        <v>-3.9124646186828609</v>
      </c>
      <c r="I1174" s="146">
        <v>-2.8074669012584792</v>
      </c>
    </row>
    <row r="1175" spans="1:9" x14ac:dyDescent="0.25">
      <c r="A1175" s="146">
        <v>1172</v>
      </c>
      <c r="B1175" s="146">
        <v>65.165583379021129</v>
      </c>
      <c r="C1175" s="146">
        <v>64.152676110894888</v>
      </c>
      <c r="D1175" s="90"/>
      <c r="E1175" s="146">
        <v>1261.6039986292751</v>
      </c>
      <c r="F1175" s="146">
        <v>89.18841490149498</v>
      </c>
      <c r="G1175" s="146">
        <v>30.771191315811251</v>
      </c>
      <c r="H1175" s="146">
        <v>-3.6446371078491211</v>
      </c>
      <c r="I1175" s="146">
        <v>-3.075294412092219</v>
      </c>
    </row>
    <row r="1176" spans="1:9" x14ac:dyDescent="0.25">
      <c r="A1176" s="146">
        <v>1173</v>
      </c>
      <c r="B1176" s="146">
        <v>65.055037582386291</v>
      </c>
      <c r="C1176" s="146">
        <v>65.207855029388497</v>
      </c>
      <c r="D1176" s="90"/>
      <c r="E1176" s="146">
        <v>1259.463834882793</v>
      </c>
      <c r="F1176" s="146">
        <v>89.198854684829712</v>
      </c>
      <c r="G1176" s="146">
        <v>30.50329621035716</v>
      </c>
      <c r="H1176" s="146">
        <v>-3.6446371078491211</v>
      </c>
      <c r="I1176" s="146">
        <v>-3.075294412092219</v>
      </c>
    </row>
    <row r="1177" spans="1:9" x14ac:dyDescent="0.25">
      <c r="A1177" s="146">
        <v>1174</v>
      </c>
      <c r="B1177" s="146">
        <v>67.263742569397067</v>
      </c>
      <c r="C1177" s="146">
        <v>67.586437281689683</v>
      </c>
      <c r="D1177" s="90"/>
      <c r="E1177" s="146">
        <v>1302.2243059614921</v>
      </c>
      <c r="F1177" s="146">
        <v>89.209294468164444</v>
      </c>
      <c r="G1177" s="146">
        <v>42.805177432199621</v>
      </c>
      <c r="H1177" s="146">
        <v>-3.9124646186828609</v>
      </c>
      <c r="I1177" s="146">
        <v>-2.8074669012584792</v>
      </c>
    </row>
    <row r="1178" spans="1:9" x14ac:dyDescent="0.25">
      <c r="A1178" s="146">
        <v>1175</v>
      </c>
      <c r="B1178" s="146">
        <v>68.118751132054484</v>
      </c>
      <c r="C1178" s="146">
        <v>68.285688689310959</v>
      </c>
      <c r="D1178" s="90"/>
      <c r="E1178" s="146">
        <v>1318.777249487478</v>
      </c>
      <c r="F1178" s="146">
        <v>89.214922726154327</v>
      </c>
      <c r="G1178" s="146">
        <v>33.156424820235685</v>
      </c>
      <c r="H1178" s="146">
        <v>-3.6446371078491211</v>
      </c>
      <c r="I1178" s="146">
        <v>-3.075294412092219</v>
      </c>
    </row>
    <row r="1179" spans="1:9" x14ac:dyDescent="0.25">
      <c r="A1179" s="146">
        <v>1176</v>
      </c>
      <c r="B1179" s="146">
        <v>69.592312265403038</v>
      </c>
      <c r="C1179" s="146">
        <v>69.818074637279111</v>
      </c>
      <c r="D1179" s="90"/>
      <c r="E1179" s="146">
        <v>1347.305354687496</v>
      </c>
      <c r="F1179" s="146">
        <v>89.220388025045395</v>
      </c>
      <c r="G1179" s="146">
        <v>30.663395051781531</v>
      </c>
      <c r="H1179" s="146">
        <v>-3.9124646186828609</v>
      </c>
      <c r="I1179" s="146">
        <v>-2.8074669012584792</v>
      </c>
    </row>
    <row r="1180" spans="1:9" x14ac:dyDescent="0.25">
      <c r="A1180" s="146">
        <v>1177</v>
      </c>
      <c r="B1180" s="146">
        <v>70.92638107630853</v>
      </c>
      <c r="C1180" s="146">
        <v>70.468110118882677</v>
      </c>
      <c r="D1180" s="90"/>
      <c r="E1180" s="146">
        <v>1373.132892154563</v>
      </c>
      <c r="F1180" s="146">
        <v>89.222775906324387</v>
      </c>
      <c r="G1180" s="146">
        <v>32.644532478355273</v>
      </c>
      <c r="H1180" s="146">
        <v>-3.6446371078491211</v>
      </c>
      <c r="I1180" s="146">
        <v>-3.075294412092219</v>
      </c>
    </row>
    <row r="1181" spans="1:9" x14ac:dyDescent="0.25">
      <c r="A1181" s="146">
        <v>1178</v>
      </c>
      <c r="B1181" s="146">
        <v>71.181963659549183</v>
      </c>
      <c r="C1181" s="146">
        <v>70.779897155331241</v>
      </c>
      <c r="D1181" s="90"/>
      <c r="E1181" s="146">
        <v>1378.0809643159209</v>
      </c>
      <c r="F1181" s="146">
        <v>89.214672476053238</v>
      </c>
      <c r="G1181" s="146">
        <v>33.590942072065367</v>
      </c>
      <c r="H1181" s="146">
        <v>-3.6446371078491211</v>
      </c>
      <c r="I1181" s="146">
        <v>-3.075294412092219</v>
      </c>
    </row>
    <row r="1182" spans="1:9" x14ac:dyDescent="0.25">
      <c r="A1182" s="146">
        <v>1179</v>
      </c>
      <c r="B1182" s="146">
        <v>72.85641548283057</v>
      </c>
      <c r="C1182" s="146">
        <v>71.821890872986941</v>
      </c>
      <c r="D1182" s="90"/>
      <c r="E1182" s="146">
        <v>1410.498308045924</v>
      </c>
      <c r="F1182" s="146">
        <v>89.206569045782089</v>
      </c>
      <c r="G1182" s="146">
        <v>32.84299011515553</v>
      </c>
      <c r="H1182" s="146">
        <v>-3.6446371078491211</v>
      </c>
      <c r="I1182" s="146">
        <v>-3.075294412092219</v>
      </c>
    </row>
    <row r="1183" spans="1:9" x14ac:dyDescent="0.25">
      <c r="A1183" s="146">
        <v>1180</v>
      </c>
      <c r="B1183" s="146">
        <v>72.88843544536077</v>
      </c>
      <c r="C1183" s="146">
        <v>72.655566518676139</v>
      </c>
      <c r="D1183" s="90"/>
      <c r="E1183" s="146">
        <v>1411.118213687359</v>
      </c>
      <c r="F1183" s="146">
        <v>89.189196556806564</v>
      </c>
      <c r="G1183" s="146">
        <v>31.59365872031719</v>
      </c>
      <c r="H1183" s="146">
        <v>-3.6446371078491211</v>
      </c>
      <c r="I1183" s="146">
        <v>-3.075294412092219</v>
      </c>
    </row>
    <row r="1184" spans="1:9" x14ac:dyDescent="0.25">
      <c r="A1184" s="146">
        <v>1181</v>
      </c>
      <c r="B1184" s="146">
        <v>74.065658524017564</v>
      </c>
      <c r="C1184" s="146">
        <v>74.466950309472622</v>
      </c>
      <c r="D1184" s="90"/>
      <c r="E1184" s="146">
        <v>1433.90922185917</v>
      </c>
      <c r="F1184" s="146">
        <v>89.171824067831039</v>
      </c>
      <c r="G1184" s="146">
        <v>31.762653889294342</v>
      </c>
      <c r="H1184" s="146">
        <v>-3.6446371078491211</v>
      </c>
      <c r="I1184" s="146">
        <v>-3.075294412092219</v>
      </c>
    </row>
    <row r="1185" spans="1:9" x14ac:dyDescent="0.25">
      <c r="A1185" s="146">
        <v>1182</v>
      </c>
      <c r="B1185" s="146">
        <v>74.545600020440432</v>
      </c>
      <c r="C1185" s="146">
        <v>74.376757925715225</v>
      </c>
      <c r="D1185" s="90"/>
      <c r="E1185" s="146">
        <v>1443.200876741985</v>
      </c>
      <c r="F1185" s="146">
        <v>89.166646033525467</v>
      </c>
      <c r="G1185" s="146">
        <v>29.439141705799386</v>
      </c>
      <c r="H1185" s="146">
        <v>-3.6446371078491211</v>
      </c>
      <c r="I1185" s="146">
        <v>-3.075294412092219</v>
      </c>
    </row>
    <row r="1186" spans="1:9" x14ac:dyDescent="0.25">
      <c r="A1186" s="146">
        <v>1183</v>
      </c>
      <c r="B1186" s="146">
        <v>75.59260532699119</v>
      </c>
      <c r="C1186" s="146">
        <v>75.333604115378904</v>
      </c>
      <c r="D1186" s="90"/>
      <c r="E1186" s="146">
        <v>1463.4708722340499</v>
      </c>
      <c r="F1186" s="146">
        <v>89.161467999219894</v>
      </c>
      <c r="G1186" s="146">
        <v>28.120117614497918</v>
      </c>
      <c r="H1186" s="146">
        <v>-3.6446371078491211</v>
      </c>
      <c r="I1186" s="146">
        <v>-3.075294412092219</v>
      </c>
    </row>
    <row r="1187" spans="1:9" x14ac:dyDescent="0.25">
      <c r="A1187" s="146">
        <v>1184</v>
      </c>
      <c r="B1187" s="146">
        <v>75.988835703028784</v>
      </c>
      <c r="C1187" s="146">
        <v>75.235402143089573</v>
      </c>
      <c r="D1187" s="90"/>
      <c r="E1187" s="146">
        <v>1471.1418820043441</v>
      </c>
      <c r="F1187" s="146">
        <v>89.154435843229294</v>
      </c>
      <c r="G1187" s="146">
        <v>29.132987093361116</v>
      </c>
      <c r="H1187" s="146">
        <v>-3.6446371078491211</v>
      </c>
      <c r="I1187" s="146">
        <v>-3.075294412092219</v>
      </c>
    </row>
    <row r="1188" spans="1:9" x14ac:dyDescent="0.25">
      <c r="A1188" s="146">
        <v>1185</v>
      </c>
      <c r="B1188" s="146">
        <v>76.717155931303907</v>
      </c>
      <c r="C1188" s="146">
        <v>76.469545465876195</v>
      </c>
      <c r="D1188" s="90"/>
      <c r="E1188" s="146">
        <v>1485.24214267308</v>
      </c>
      <c r="F1188" s="146">
        <v>89.147403687238693</v>
      </c>
      <c r="G1188" s="146">
        <v>30.549497820100399</v>
      </c>
      <c r="H1188" s="146">
        <v>-3.6446371078491211</v>
      </c>
      <c r="I1188" s="146">
        <v>-3.075294412092219</v>
      </c>
    </row>
    <row r="1189" spans="1:9" x14ac:dyDescent="0.25">
      <c r="A1189" s="146">
        <v>1186</v>
      </c>
      <c r="B1189" s="146">
        <v>77.444937660977075</v>
      </c>
      <c r="C1189" s="146">
        <v>77.29769070998104</v>
      </c>
      <c r="D1189" s="90"/>
      <c r="E1189" s="146">
        <v>1499.3319780228951</v>
      </c>
      <c r="F1189" s="146">
        <v>89.141460329294205</v>
      </c>
      <c r="G1189" s="146">
        <v>32.585972667368196</v>
      </c>
      <c r="H1189" s="146">
        <v>-3.6446371078491211</v>
      </c>
      <c r="I1189" s="146">
        <v>-3.075294412092219</v>
      </c>
    </row>
    <row r="1190" spans="1:9" x14ac:dyDescent="0.25">
      <c r="A1190" s="146">
        <v>1187</v>
      </c>
      <c r="B1190" s="146">
        <v>77.515297534286105</v>
      </c>
      <c r="C1190" s="146">
        <v>77.465727072364885</v>
      </c>
      <c r="D1190" s="90"/>
      <c r="E1190" s="146">
        <v>1500.6941433394149</v>
      </c>
      <c r="F1190" s="146">
        <v>89.135516971349716</v>
      </c>
      <c r="G1190" s="146">
        <v>32.215496084429169</v>
      </c>
      <c r="H1190" s="146">
        <v>-3.6446371078491211</v>
      </c>
      <c r="I1190" s="146">
        <v>-3.075294412092219</v>
      </c>
    </row>
    <row r="1191" spans="1:9" x14ac:dyDescent="0.25">
      <c r="A1191" s="146">
        <v>1188</v>
      </c>
      <c r="B1191" s="146">
        <v>78.684192100628493</v>
      </c>
      <c r="C1191" s="146">
        <v>78.709253787226004</v>
      </c>
      <c r="D1191" s="90"/>
      <c r="E1191" s="146">
        <v>1523.3239117295241</v>
      </c>
      <c r="F1191" s="146">
        <v>89.129573613405228</v>
      </c>
      <c r="G1191" s="146">
        <v>30.5406085357534</v>
      </c>
      <c r="H1191" s="146">
        <v>-3.6446371078491211</v>
      </c>
      <c r="I1191" s="146">
        <v>-3.075294412092219</v>
      </c>
    </row>
    <row r="1192" spans="1:9" x14ac:dyDescent="0.25">
      <c r="A1192" s="146">
        <v>1189</v>
      </c>
      <c r="B1192" s="146">
        <v>79.324217795530231</v>
      </c>
      <c r="C1192" s="146">
        <v>79.325277626805686</v>
      </c>
      <c r="D1192" s="90"/>
      <c r="E1192" s="146">
        <v>1535.714792529549</v>
      </c>
      <c r="F1192" s="146">
        <v>89.122653990983963</v>
      </c>
      <c r="G1192" s="146">
        <v>34.900403765103519</v>
      </c>
      <c r="H1192" s="146">
        <v>-3.6446371078491211</v>
      </c>
      <c r="I1192" s="146">
        <v>-3.075294412092219</v>
      </c>
    </row>
    <row r="1193" spans="1:9" x14ac:dyDescent="0.25">
      <c r="A1193" s="146">
        <v>1190</v>
      </c>
      <c r="B1193" s="146">
        <v>80.809726882017046</v>
      </c>
      <c r="C1193" s="146">
        <v>80.844034404857425</v>
      </c>
      <c r="D1193" s="90"/>
      <c r="E1193" s="146">
        <v>1564.4742097914409</v>
      </c>
      <c r="F1193" s="146">
        <v>89.115734368562698</v>
      </c>
      <c r="G1193" s="146">
        <v>36.284942142756677</v>
      </c>
      <c r="H1193" s="146">
        <v>-3.6446371078491211</v>
      </c>
      <c r="I1193" s="146">
        <v>-3.075294412092219</v>
      </c>
    </row>
    <row r="1194" spans="1:9" x14ac:dyDescent="0.25">
      <c r="A1194" s="146">
        <v>1191</v>
      </c>
      <c r="B1194" s="146">
        <v>80.288579128423237</v>
      </c>
      <c r="C1194" s="146">
        <v>81.498053511309109</v>
      </c>
      <c r="D1194" s="90"/>
      <c r="E1194" s="146">
        <v>1554.38480284197</v>
      </c>
      <c r="F1194" s="146">
        <v>89.108814746141434</v>
      </c>
      <c r="G1194" s="146">
        <v>34.413074152717996</v>
      </c>
      <c r="H1194" s="146">
        <v>-4.4055700302124023</v>
      </c>
      <c r="I1194" s="146">
        <v>-2.3143614897289382</v>
      </c>
    </row>
    <row r="1195" spans="1:9" x14ac:dyDescent="0.25">
      <c r="A1195" s="146">
        <v>1192</v>
      </c>
      <c r="B1195" s="146">
        <v>81.061010918237471</v>
      </c>
      <c r="C1195" s="146">
        <v>81.887345764125101</v>
      </c>
      <c r="D1195" s="90"/>
      <c r="E1195" s="146">
        <v>1569.339062194334</v>
      </c>
      <c r="F1195" s="146">
        <v>89.10081622004509</v>
      </c>
      <c r="G1195" s="146">
        <v>34.476063183440438</v>
      </c>
      <c r="H1195" s="146">
        <v>-3.9124646186828609</v>
      </c>
      <c r="I1195" s="146">
        <v>-2.8074669012584792</v>
      </c>
    </row>
    <row r="1196" spans="1:9" x14ac:dyDescent="0.25">
      <c r="A1196" s="146">
        <v>1193</v>
      </c>
      <c r="B1196" s="146">
        <v>82.827819224059795</v>
      </c>
      <c r="C1196" s="146">
        <v>82.051015755889622</v>
      </c>
      <c r="D1196" s="90"/>
      <c r="E1196" s="146">
        <v>1603.544425023242</v>
      </c>
      <c r="F1196" s="146">
        <v>89.092817693948746</v>
      </c>
      <c r="G1196" s="146">
        <v>33.935892566762455</v>
      </c>
      <c r="H1196" s="146">
        <v>-3.6446371078491211</v>
      </c>
      <c r="I1196" s="146">
        <v>-3.075294412092219</v>
      </c>
    </row>
    <row r="1197" spans="1:9" x14ac:dyDescent="0.25">
      <c r="A1197" s="146">
        <v>1194</v>
      </c>
      <c r="B1197" s="146">
        <v>82.906113654185532</v>
      </c>
      <c r="C1197" s="146">
        <v>82.410874383040877</v>
      </c>
      <c r="D1197" s="90"/>
      <c r="E1197" s="146">
        <v>1605.060203153279</v>
      </c>
      <c r="F1197" s="146">
        <v>89.085039466619492</v>
      </c>
      <c r="G1197" s="146">
        <v>32.905206707048059</v>
      </c>
      <c r="H1197" s="146">
        <v>-4.4055700302124023</v>
      </c>
      <c r="I1197" s="146">
        <v>-2.3143614897289382</v>
      </c>
    </row>
    <row r="1198" spans="1:9" x14ac:dyDescent="0.25">
      <c r="A1198" s="146">
        <v>1195</v>
      </c>
      <c r="B1198" s="146">
        <v>82.976911669415699</v>
      </c>
      <c r="C1198" s="146">
        <v>83.742486137474373</v>
      </c>
      <c r="D1198" s="90"/>
      <c r="E1198" s="146">
        <v>1606.4308508859931</v>
      </c>
      <c r="F1198" s="146">
        <v>89.081909865140915</v>
      </c>
      <c r="G1198" s="146">
        <v>29.163442714405168</v>
      </c>
      <c r="H1198" s="146">
        <v>-3.6446371078491211</v>
      </c>
      <c r="I1198" s="146">
        <v>-3.075294412092219</v>
      </c>
    </row>
    <row r="1199" spans="1:9" x14ac:dyDescent="0.25">
      <c r="A1199" s="146">
        <v>1196</v>
      </c>
      <c r="B1199" s="146">
        <v>83.605927623896676</v>
      </c>
      <c r="C1199" s="146">
        <v>83.101237405515306</v>
      </c>
      <c r="D1199" s="90"/>
      <c r="E1199" s="146">
        <v>1618.6085833979409</v>
      </c>
      <c r="F1199" s="146">
        <v>89.078780263662338</v>
      </c>
      <c r="G1199" s="146">
        <v>27.253121083673058</v>
      </c>
      <c r="H1199" s="146">
        <v>-3.6446371078491211</v>
      </c>
      <c r="I1199" s="146">
        <v>-3.075294412092219</v>
      </c>
    </row>
    <row r="1200" spans="1:9" x14ac:dyDescent="0.25">
      <c r="A1200" s="146">
        <v>1197</v>
      </c>
      <c r="B1200" s="146">
        <v>84.536100164096638</v>
      </c>
      <c r="C1200" s="146">
        <v>83.392407496103317</v>
      </c>
      <c r="D1200" s="90"/>
      <c r="E1200" s="146">
        <v>1636.616699573407</v>
      </c>
      <c r="F1200" s="146">
        <v>89.075650662183762</v>
      </c>
      <c r="G1200" s="146">
        <v>27.493623711684698</v>
      </c>
      <c r="H1200" s="146">
        <v>-4.4055700302124023</v>
      </c>
      <c r="I1200" s="146">
        <v>-2.3143614897289382</v>
      </c>
    </row>
    <row r="1201" spans="1:9" x14ac:dyDescent="0.25">
      <c r="A1201" s="146">
        <v>1198</v>
      </c>
      <c r="B1201" s="146">
        <v>83.398029664285943</v>
      </c>
      <c r="C1201" s="146">
        <v>84.210516260541269</v>
      </c>
      <c r="D1201" s="90"/>
      <c r="E1201" s="146">
        <v>1614.5836843093191</v>
      </c>
      <c r="F1201" s="146">
        <v>89.072521060705185</v>
      </c>
      <c r="G1201" s="146">
        <v>31.259499027721084</v>
      </c>
      <c r="H1201" s="146">
        <v>-7.9594659805297852</v>
      </c>
      <c r="I1201" s="146">
        <v>1.2395344605884451</v>
      </c>
    </row>
    <row r="1202" spans="1:9" x14ac:dyDescent="0.25">
      <c r="A1202" s="146">
        <v>1199</v>
      </c>
      <c r="B1202" s="146">
        <v>84.078722693056093</v>
      </c>
      <c r="C1202" s="146">
        <v>84.883115070654725</v>
      </c>
      <c r="D1202" s="90"/>
      <c r="E1202" s="146">
        <v>1627.761883634884</v>
      </c>
      <c r="F1202" s="146">
        <v>89.069391459226608</v>
      </c>
      <c r="G1202" s="146">
        <v>34.084740899670884</v>
      </c>
      <c r="H1202" s="146">
        <v>-3.6446371078491211</v>
      </c>
      <c r="I1202" s="146">
        <v>-3.075294412092219</v>
      </c>
    </row>
    <row r="1203" spans="1:9" x14ac:dyDescent="0.25">
      <c r="A1203" s="146">
        <v>1200</v>
      </c>
      <c r="B1203" s="146">
        <v>85.680654436273684</v>
      </c>
      <c r="C1203" s="146">
        <v>84.602838758145865</v>
      </c>
      <c r="D1203" s="90"/>
      <c r="E1203" s="146">
        <v>1658.775240501803</v>
      </c>
      <c r="F1203" s="146">
        <v>89.066261857748032</v>
      </c>
      <c r="G1203" s="146">
        <v>34.606143860866517</v>
      </c>
      <c r="H1203" s="146">
        <v>-3.6446371078491211</v>
      </c>
      <c r="I1203" s="146">
        <v>-3.075294412092219</v>
      </c>
    </row>
    <row r="1204" spans="1:9" x14ac:dyDescent="0.25">
      <c r="A1204" s="146">
        <v>1201</v>
      </c>
      <c r="B1204" s="146">
        <v>86.480011856748462</v>
      </c>
      <c r="C1204" s="146">
        <v>86.44773720137303</v>
      </c>
      <c r="D1204" s="90"/>
      <c r="E1204" s="146">
        <v>1674.250779363158</v>
      </c>
      <c r="F1204" s="146">
        <v>89.063132256269455</v>
      </c>
      <c r="G1204" s="146">
        <v>36.268945379234196</v>
      </c>
      <c r="H1204" s="146">
        <v>-3.6446371078491211</v>
      </c>
      <c r="I1204" s="146">
        <v>-3.075294412092219</v>
      </c>
    </row>
    <row r="1205" spans="1:9" x14ac:dyDescent="0.25">
      <c r="A1205" s="146">
        <v>1202</v>
      </c>
      <c r="B1205" s="146">
        <v>86.695410693753388</v>
      </c>
      <c r="C1205" s="146">
        <v>86.751068424047844</v>
      </c>
      <c r="D1205" s="90"/>
      <c r="E1205" s="146">
        <v>1678.4208952429619</v>
      </c>
      <c r="F1205" s="146">
        <v>89.060002654790878</v>
      </c>
      <c r="G1205" s="146">
        <v>36.788436087603749</v>
      </c>
      <c r="H1205" s="146">
        <v>-4.4055700302124023</v>
      </c>
      <c r="I1205" s="146">
        <v>-2.3143614897289382</v>
      </c>
    </row>
    <row r="1206" spans="1:9" x14ac:dyDescent="0.25">
      <c r="A1206" s="146">
        <v>1203</v>
      </c>
      <c r="B1206" s="146">
        <v>86.506990505499587</v>
      </c>
      <c r="C1206" s="146">
        <v>87.857706072000568</v>
      </c>
      <c r="D1206" s="90"/>
      <c r="E1206" s="146">
        <v>1674.7730853010039</v>
      </c>
      <c r="F1206" s="146">
        <v>89.056873053312302</v>
      </c>
      <c r="G1206" s="146">
        <v>38.04473058214063</v>
      </c>
      <c r="H1206" s="146">
        <v>-3.6446371078491211</v>
      </c>
      <c r="I1206" s="146">
        <v>-3.075294412092219</v>
      </c>
    </row>
    <row r="1207" spans="1:9" x14ac:dyDescent="0.25">
      <c r="A1207" s="146">
        <v>1204</v>
      </c>
      <c r="B1207" s="146">
        <v>87.752340359944711</v>
      </c>
      <c r="C1207" s="146">
        <v>88.416255116889815</v>
      </c>
      <c r="D1207" s="90"/>
      <c r="E1207" s="146">
        <v>1698.8830260794391</v>
      </c>
      <c r="F1207" s="146">
        <v>89.053743451833725</v>
      </c>
      <c r="G1207" s="146">
        <v>37.038598505181078</v>
      </c>
      <c r="H1207" s="146">
        <v>-3.6446371078491211</v>
      </c>
      <c r="I1207" s="146">
        <v>-3.075294412092219</v>
      </c>
    </row>
    <row r="1208" spans="1:9" x14ac:dyDescent="0.25">
      <c r="A1208" s="146">
        <v>1205</v>
      </c>
      <c r="B1208" s="146">
        <v>88.348508455760268</v>
      </c>
      <c r="C1208" s="146">
        <v>88.887574299174233</v>
      </c>
      <c r="D1208" s="90"/>
      <c r="E1208" s="146">
        <v>1710.424824902316</v>
      </c>
      <c r="F1208" s="146">
        <v>89.050613850355148</v>
      </c>
      <c r="G1208" s="146">
        <v>34.075385681191058</v>
      </c>
      <c r="H1208" s="146">
        <v>-3.6446371078491211</v>
      </c>
      <c r="I1208" s="146">
        <v>-3.075294412092219</v>
      </c>
    </row>
    <row r="1209" spans="1:9" x14ac:dyDescent="0.25">
      <c r="A1209" s="146">
        <v>1206</v>
      </c>
      <c r="B1209" s="146">
        <v>88.632031546381356</v>
      </c>
      <c r="C1209" s="146">
        <v>88.211493620359548</v>
      </c>
      <c r="D1209" s="90"/>
      <c r="E1209" s="146">
        <v>1715.9138245595559</v>
      </c>
      <c r="F1209" s="146">
        <v>89.047484248876572</v>
      </c>
      <c r="G1209" s="146">
        <v>32.395171350174508</v>
      </c>
      <c r="H1209" s="146">
        <v>-3.6446371078491211</v>
      </c>
      <c r="I1209" s="146">
        <v>-3.075294412092219</v>
      </c>
    </row>
    <row r="1210" spans="1:9" x14ac:dyDescent="0.25">
      <c r="A1210" s="146">
        <v>1207</v>
      </c>
      <c r="B1210" s="146">
        <v>89.397077143399386</v>
      </c>
      <c r="C1210" s="146">
        <v>88.857423354180298</v>
      </c>
      <c r="D1210" s="90"/>
      <c r="E1210" s="146">
        <v>1730.7250874115721</v>
      </c>
      <c r="F1210" s="146">
        <v>89.044354647397995</v>
      </c>
      <c r="G1210" s="146">
        <v>30.322930682898587</v>
      </c>
      <c r="H1210" s="146">
        <v>-3.6446371078491211</v>
      </c>
      <c r="I1210" s="146">
        <v>-3.075294412092219</v>
      </c>
    </row>
    <row r="1211" spans="1:9" x14ac:dyDescent="0.25">
      <c r="A1211" s="146">
        <v>1208</v>
      </c>
      <c r="B1211" s="146">
        <v>89.462429578004077</v>
      </c>
      <c r="C1211" s="146">
        <v>88.662959143079547</v>
      </c>
      <c r="D1211" s="90"/>
      <c r="E1211" s="146">
        <v>1731.990308845069</v>
      </c>
      <c r="F1211" s="146">
        <v>89.041225045919418</v>
      </c>
      <c r="G1211" s="146">
        <v>31.961978658644654</v>
      </c>
      <c r="H1211" s="146">
        <v>-7.9594659805297852</v>
      </c>
      <c r="I1211" s="146">
        <v>1.2395344605884451</v>
      </c>
    </row>
    <row r="1212" spans="1:9" x14ac:dyDescent="0.25">
      <c r="A1212" s="146">
        <v>1209</v>
      </c>
      <c r="B1212" s="146">
        <v>89.030122406225033</v>
      </c>
      <c r="C1212" s="146">
        <v>88.718614895184984</v>
      </c>
      <c r="D1212" s="90"/>
      <c r="E1212" s="146">
        <v>1723.620853247927</v>
      </c>
      <c r="F1212" s="146">
        <v>89.038095444440842</v>
      </c>
      <c r="G1212" s="146">
        <v>36.270385412668773</v>
      </c>
      <c r="H1212" s="146">
        <v>-3.6446371078491211</v>
      </c>
      <c r="I1212" s="146">
        <v>-3.075294412092219</v>
      </c>
    </row>
    <row r="1213" spans="1:9" x14ac:dyDescent="0.25">
      <c r="A1213" s="146">
        <v>1210</v>
      </c>
      <c r="B1213" s="146">
        <v>90.704880624299207</v>
      </c>
      <c r="C1213" s="146">
        <v>90.273107725907209</v>
      </c>
      <c r="D1213" s="90"/>
      <c r="E1213" s="146">
        <v>1756.044128773146</v>
      </c>
      <c r="F1213" s="146">
        <v>89.034965842962265</v>
      </c>
      <c r="G1213" s="146">
        <v>37.516580568293882</v>
      </c>
      <c r="H1213" s="146">
        <v>-3.6446371078491211</v>
      </c>
      <c r="I1213" s="146">
        <v>-3.075294412092219</v>
      </c>
    </row>
    <row r="1214" spans="1:9" x14ac:dyDescent="0.25">
      <c r="A1214" s="146">
        <v>1211</v>
      </c>
      <c r="B1214" s="146">
        <v>90.400999989947337</v>
      </c>
      <c r="C1214" s="146">
        <v>90.678533404142229</v>
      </c>
      <c r="D1214" s="90"/>
      <c r="E1214" s="146">
        <v>1750.1610075989749</v>
      </c>
      <c r="F1214" s="146">
        <v>89.031836241483688</v>
      </c>
      <c r="G1214" s="146">
        <v>36.562157404206474</v>
      </c>
      <c r="H1214" s="146">
        <v>-4.2498617172241211</v>
      </c>
      <c r="I1214" s="146">
        <v>-2.470069802717219</v>
      </c>
    </row>
    <row r="1215" spans="1:9" x14ac:dyDescent="0.25">
      <c r="A1215" s="146">
        <v>1212</v>
      </c>
      <c r="B1215" s="146">
        <v>91.224859913583259</v>
      </c>
      <c r="C1215" s="146">
        <v>91.529554182307095</v>
      </c>
      <c r="D1215" s="90"/>
      <c r="E1215" s="146">
        <v>1766.110914283983</v>
      </c>
      <c r="F1215" s="146">
        <v>89.028706640005112</v>
      </c>
      <c r="G1215" s="146">
        <v>33.610637577311543</v>
      </c>
      <c r="H1215" s="146">
        <v>-3.6446371078491211</v>
      </c>
      <c r="I1215" s="146">
        <v>-3.075294412092219</v>
      </c>
    </row>
    <row r="1216" spans="1:9" x14ac:dyDescent="0.25">
      <c r="A1216" s="146">
        <v>1213</v>
      </c>
      <c r="B1216" s="146">
        <v>91.693182754612948</v>
      </c>
      <c r="C1216" s="146">
        <v>92.108222356221759</v>
      </c>
      <c r="D1216" s="90"/>
      <c r="E1216" s="146">
        <v>1775.1776323007</v>
      </c>
      <c r="F1216" s="146">
        <v>89.025577038526535</v>
      </c>
      <c r="G1216" s="146">
        <v>34.135123079556855</v>
      </c>
      <c r="H1216" s="146">
        <v>-3.6446371078491211</v>
      </c>
      <c r="I1216" s="146">
        <v>-3.075294412092219</v>
      </c>
    </row>
    <row r="1217" spans="1:9" x14ac:dyDescent="0.25">
      <c r="A1217" s="146">
        <v>1214</v>
      </c>
      <c r="B1217" s="146">
        <v>91.62129805128319</v>
      </c>
      <c r="C1217" s="146">
        <v>91.914269607814262</v>
      </c>
      <c r="D1217" s="90"/>
      <c r="E1217" s="146">
        <v>1773.785946314654</v>
      </c>
      <c r="F1217" s="146">
        <v>89.022447437047958</v>
      </c>
      <c r="G1217" s="146">
        <v>37.615727944816086</v>
      </c>
      <c r="H1217" s="146">
        <v>-3.6446371078491211</v>
      </c>
      <c r="I1217" s="146">
        <v>-3.075294412092219</v>
      </c>
    </row>
    <row r="1218" spans="1:9" x14ac:dyDescent="0.25">
      <c r="A1218" s="146">
        <v>1215</v>
      </c>
      <c r="B1218" s="146">
        <v>92.20604555938921</v>
      </c>
      <c r="C1218" s="146">
        <v>91.528876593521147</v>
      </c>
      <c r="D1218" s="90"/>
      <c r="E1218" s="146">
        <v>1785.1066428566351</v>
      </c>
      <c r="F1218" s="146">
        <v>89.019317835569382</v>
      </c>
      <c r="G1218" s="146">
        <v>32.418691281363976</v>
      </c>
      <c r="H1218" s="146">
        <v>-3.6446371078491211</v>
      </c>
      <c r="I1218" s="146">
        <v>-3.075294412092219</v>
      </c>
    </row>
    <row r="1219" spans="1:9" x14ac:dyDescent="0.25">
      <c r="A1219" s="146">
        <v>1216</v>
      </c>
      <c r="B1219" s="146">
        <v>93.135249497951207</v>
      </c>
      <c r="C1219" s="146">
        <v>92.740637496711159</v>
      </c>
      <c r="D1219" s="90"/>
      <c r="E1219" s="146">
        <v>1803.0960069295929</v>
      </c>
      <c r="F1219" s="146">
        <v>89.016188234090805</v>
      </c>
      <c r="G1219" s="146">
        <v>34.265822943012004</v>
      </c>
      <c r="H1219" s="146">
        <v>-3.6446371078491211</v>
      </c>
      <c r="I1219" s="146">
        <v>-3.075294412092219</v>
      </c>
    </row>
    <row r="1220" spans="1:9" x14ac:dyDescent="0.25">
      <c r="A1220" s="146">
        <v>1217</v>
      </c>
      <c r="B1220" s="146">
        <v>92.473012969263792</v>
      </c>
      <c r="C1220" s="146">
        <v>93.32728793439847</v>
      </c>
      <c r="D1220" s="90"/>
      <c r="E1220" s="146">
        <v>1790.275124965397</v>
      </c>
      <c r="F1220" s="146">
        <v>89.012721091508865</v>
      </c>
      <c r="G1220" s="146">
        <v>37.63187722808761</v>
      </c>
      <c r="H1220" s="146">
        <v>-4.0545196533203116</v>
      </c>
      <c r="I1220" s="146">
        <v>-2.665411866621028</v>
      </c>
    </row>
    <row r="1221" spans="1:9" x14ac:dyDescent="0.25">
      <c r="A1221" s="146">
        <v>1218</v>
      </c>
      <c r="B1221" s="146">
        <v>93.060837234175253</v>
      </c>
      <c r="C1221" s="146">
        <v>93.799366652527695</v>
      </c>
      <c r="D1221" s="90"/>
      <c r="E1221" s="146">
        <v>1801.655387439075</v>
      </c>
      <c r="F1221" s="146">
        <v>89.009253948926926</v>
      </c>
      <c r="G1221" s="146">
        <v>32.943282491061474</v>
      </c>
      <c r="H1221" s="146">
        <v>-3.293587207794189</v>
      </c>
      <c r="I1221" s="146">
        <v>-3.4263443121471511</v>
      </c>
    </row>
    <row r="1222" spans="1:9" x14ac:dyDescent="0.25">
      <c r="A1222" s="146">
        <v>1219</v>
      </c>
      <c r="B1222" s="146">
        <v>93.737988050488113</v>
      </c>
      <c r="C1222" s="146">
        <v>93.027828759588061</v>
      </c>
      <c r="D1222" s="90"/>
      <c r="E1222" s="146">
        <v>1814.7650096236339</v>
      </c>
      <c r="F1222" s="146">
        <v>89.005786806344986</v>
      </c>
      <c r="G1222" s="146">
        <v>32.401971585646024</v>
      </c>
      <c r="H1222" s="146">
        <v>-9.5524969100952148</v>
      </c>
      <c r="I1222" s="146">
        <v>2.8325653901538739</v>
      </c>
    </row>
    <row r="1223" spans="1:9" x14ac:dyDescent="0.25">
      <c r="A1223" s="146">
        <v>1220</v>
      </c>
      <c r="B1223" s="146">
        <v>92.605013699168424</v>
      </c>
      <c r="C1223" s="146">
        <v>93.022120055582988</v>
      </c>
      <c r="D1223" s="90"/>
      <c r="E1223" s="146">
        <v>1792.830655661732</v>
      </c>
      <c r="F1223" s="146">
        <v>89.002319663763046</v>
      </c>
      <c r="G1223" s="146">
        <v>33.968597741898101</v>
      </c>
      <c r="H1223" s="146">
        <v>-3.293587207794189</v>
      </c>
      <c r="I1223" s="146">
        <v>-3.4263443121471511</v>
      </c>
    </row>
    <row r="1224" spans="1:9" x14ac:dyDescent="0.25">
      <c r="A1224" s="146">
        <v>1221</v>
      </c>
      <c r="B1224" s="146">
        <v>94.394903330120471</v>
      </c>
      <c r="C1224" s="146">
        <v>93.141903375373843</v>
      </c>
      <c r="D1224" s="90"/>
      <c r="E1224" s="146">
        <v>1827.4828723445819</v>
      </c>
      <c r="F1224" s="146">
        <v>88.998852521181107</v>
      </c>
      <c r="G1224" s="146">
        <v>35.132774804816378</v>
      </c>
      <c r="H1224" s="146">
        <v>-3.293587207794189</v>
      </c>
      <c r="I1224" s="146">
        <v>-3.4263443121471511</v>
      </c>
    </row>
    <row r="1225" spans="1:9" x14ac:dyDescent="0.25">
      <c r="A1225" s="146">
        <v>1222</v>
      </c>
      <c r="B1225" s="146">
        <v>94.407508326749308</v>
      </c>
      <c r="C1225" s="146">
        <v>93.623841247377015</v>
      </c>
      <c r="D1225" s="90"/>
      <c r="E1225" s="146">
        <v>1827.726904751338</v>
      </c>
      <c r="F1225" s="146">
        <v>88.995385378599167</v>
      </c>
      <c r="G1225" s="146">
        <v>35.176872633622715</v>
      </c>
      <c r="H1225" s="146">
        <v>-5.0545310974121094</v>
      </c>
      <c r="I1225" s="146">
        <v>-1.6654004225292309</v>
      </c>
    </row>
    <row r="1226" spans="1:9" x14ac:dyDescent="0.25">
      <c r="A1226" s="146">
        <v>1223</v>
      </c>
      <c r="B1226" s="146">
        <v>94.625332445087452</v>
      </c>
      <c r="C1226" s="146">
        <v>95.011952964747294</v>
      </c>
      <c r="D1226" s="90"/>
      <c r="E1226" s="146">
        <v>1831.943974014647</v>
      </c>
      <c r="F1226" s="146">
        <v>88.991918236017227</v>
      </c>
      <c r="G1226" s="146">
        <v>33.80069431954206</v>
      </c>
      <c r="H1226" s="146">
        <v>-4.2935981750488281</v>
      </c>
      <c r="I1226" s="146">
        <v>-2.426333344892512</v>
      </c>
    </row>
    <row r="1227" spans="1:9" x14ac:dyDescent="0.25">
      <c r="A1227" s="146">
        <v>1224</v>
      </c>
      <c r="B1227" s="146">
        <v>94.676681772989255</v>
      </c>
      <c r="C1227" s="146">
        <v>94.735761497828761</v>
      </c>
      <c r="D1227" s="90"/>
      <c r="E1227" s="146">
        <v>1832.938095666733</v>
      </c>
      <c r="F1227" s="146">
        <v>88.988451093435287</v>
      </c>
      <c r="G1227" s="146">
        <v>30.495847203767152</v>
      </c>
      <c r="H1227" s="146">
        <v>-4.2935981750488281</v>
      </c>
      <c r="I1227" s="146">
        <v>-2.426333344892512</v>
      </c>
    </row>
    <row r="1228" spans="1:9" x14ac:dyDescent="0.25">
      <c r="A1228" s="146">
        <v>1225</v>
      </c>
      <c r="B1228" s="146">
        <v>94.848675308322157</v>
      </c>
      <c r="C1228" s="146">
        <v>95.139943488077606</v>
      </c>
      <c r="D1228" s="90"/>
      <c r="E1228" s="146">
        <v>1836.2678860355579</v>
      </c>
      <c r="F1228" s="146">
        <v>88.984983950853348</v>
      </c>
      <c r="G1228" s="146">
        <v>29.73247081500713</v>
      </c>
      <c r="H1228" s="146">
        <v>-4.8988227844238281</v>
      </c>
      <c r="I1228" s="146">
        <v>-1.821108735517512</v>
      </c>
    </row>
    <row r="1229" spans="1:9" x14ac:dyDescent="0.25">
      <c r="A1229" s="146">
        <v>1226</v>
      </c>
      <c r="B1229" s="146">
        <v>94.514244791360667</v>
      </c>
      <c r="C1229" s="146">
        <v>95.035228093609746</v>
      </c>
      <c r="D1229" s="90"/>
      <c r="E1229" s="146">
        <v>1829.7933199289639</v>
      </c>
      <c r="F1229" s="146">
        <v>88.981516808271408</v>
      </c>
      <c r="G1229" s="146">
        <v>31.830814613339339</v>
      </c>
      <c r="H1229" s="146">
        <v>-5.0545310974121094</v>
      </c>
      <c r="I1229" s="146">
        <v>-1.6654004225292309</v>
      </c>
    </row>
    <row r="1230" spans="1:9" x14ac:dyDescent="0.25">
      <c r="A1230" s="146">
        <v>1227</v>
      </c>
      <c r="B1230" s="146">
        <v>94.500947729180808</v>
      </c>
      <c r="C1230" s="146">
        <v>95.481495684844958</v>
      </c>
      <c r="D1230" s="90"/>
      <c r="E1230" s="146">
        <v>1829.5358891511471</v>
      </c>
      <c r="F1230" s="146">
        <v>88.978049665689468</v>
      </c>
      <c r="G1230" s="146">
        <v>32.691012050667844</v>
      </c>
      <c r="H1230" s="146">
        <v>-4.2935981750488281</v>
      </c>
      <c r="I1230" s="146">
        <v>-2.426333344892512</v>
      </c>
    </row>
    <row r="1231" spans="1:9" x14ac:dyDescent="0.25">
      <c r="A1231" s="146">
        <v>1228</v>
      </c>
      <c r="B1231" s="146">
        <v>95.518006358736415</v>
      </c>
      <c r="C1231" s="146">
        <v>93.9218171172853</v>
      </c>
      <c r="D1231" s="90"/>
      <c r="E1231" s="146">
        <v>1849.2261177557889</v>
      </c>
      <c r="F1231" s="146">
        <v>88.974582523107529</v>
      </c>
      <c r="G1231" s="146">
        <v>33.05475190649647</v>
      </c>
      <c r="H1231" s="146">
        <v>-4.6249909400939941</v>
      </c>
      <c r="I1231" s="146">
        <v>-2.0949405798473459</v>
      </c>
    </row>
    <row r="1232" spans="1:9" x14ac:dyDescent="0.25">
      <c r="A1232" s="146">
        <v>1229</v>
      </c>
      <c r="B1232" s="146">
        <v>95.635190465218713</v>
      </c>
      <c r="C1232" s="146">
        <v>94.935825920466755</v>
      </c>
      <c r="D1232" s="90"/>
      <c r="E1232" s="146">
        <v>1851.4947990081921</v>
      </c>
      <c r="F1232" s="146">
        <v>88.968487411737442</v>
      </c>
      <c r="G1232" s="146">
        <v>33.138643385009807</v>
      </c>
      <c r="H1232" s="146">
        <v>-26.001337051391602</v>
      </c>
      <c r="I1232" s="146">
        <v>19.281405531450261</v>
      </c>
    </row>
    <row r="1233" spans="1:9" x14ac:dyDescent="0.25">
      <c r="A1233" s="146">
        <v>1230</v>
      </c>
      <c r="B1233" s="146">
        <v>94.090333581537834</v>
      </c>
      <c r="C1233" s="146">
        <v>95.277059847273804</v>
      </c>
      <c r="D1233" s="90"/>
      <c r="E1233" s="146">
        <v>1821.5864099368339</v>
      </c>
      <c r="F1233" s="146">
        <v>88.962392300367355</v>
      </c>
      <c r="G1233" s="146">
        <v>33.705176306997721</v>
      </c>
      <c r="H1233" s="146">
        <v>-4.2935981750488281</v>
      </c>
      <c r="I1233" s="146">
        <v>-2.426333344892512</v>
      </c>
    </row>
    <row r="1234" spans="1:9" x14ac:dyDescent="0.25">
      <c r="A1234" s="146">
        <v>1231</v>
      </c>
      <c r="B1234" s="146">
        <v>95.395844119383113</v>
      </c>
      <c r="C1234" s="146">
        <v>94.545250655677805</v>
      </c>
      <c r="D1234" s="90"/>
      <c r="E1234" s="146">
        <v>1846.8610599805329</v>
      </c>
      <c r="F1234" s="146">
        <v>88.958925157785416</v>
      </c>
      <c r="G1234" s="146">
        <v>33.223101661990185</v>
      </c>
      <c r="H1234" s="146">
        <v>-4.2935981750488281</v>
      </c>
      <c r="I1234" s="146">
        <v>-2.426333344892512</v>
      </c>
    </row>
    <row r="1235" spans="1:9" x14ac:dyDescent="0.25">
      <c r="A1235" s="146">
        <v>1232</v>
      </c>
      <c r="B1235" s="146">
        <v>95.089843297864647</v>
      </c>
      <c r="C1235" s="146">
        <v>95.701236599386732</v>
      </c>
      <c r="D1235" s="90"/>
      <c r="E1235" s="146">
        <v>1840.9368920379829</v>
      </c>
      <c r="F1235" s="146">
        <v>88.957858890295029</v>
      </c>
      <c r="G1235" s="146">
        <v>33.858509610583418</v>
      </c>
      <c r="H1235" s="146">
        <v>-4.2935981750488281</v>
      </c>
      <c r="I1235" s="146">
        <v>-2.426333344892512</v>
      </c>
    </row>
    <row r="1236" spans="1:9" x14ac:dyDescent="0.25">
      <c r="A1236" s="146">
        <v>1233</v>
      </c>
      <c r="B1236" s="146">
        <v>95.678305324790998</v>
      </c>
      <c r="C1236" s="146">
        <v>95.048954058849688</v>
      </c>
      <c r="D1236" s="90"/>
      <c r="E1236" s="146">
        <v>1852.3295015676761</v>
      </c>
      <c r="F1236" s="146">
        <v>88.956792622804642</v>
      </c>
      <c r="G1236" s="146">
        <v>31.891384303390666</v>
      </c>
      <c r="H1236" s="146">
        <v>-4.2935981750488281</v>
      </c>
      <c r="I1236" s="146">
        <v>-2.426333344892512</v>
      </c>
    </row>
    <row r="1237" spans="1:9" x14ac:dyDescent="0.25">
      <c r="A1237" s="146">
        <v>1234</v>
      </c>
      <c r="B1237" s="146">
        <v>94.871718252102596</v>
      </c>
      <c r="C1237" s="146">
        <v>95.852648841151066</v>
      </c>
      <c r="D1237" s="90"/>
      <c r="E1237" s="146">
        <v>1836.7139968275769</v>
      </c>
      <c r="F1237" s="146">
        <v>88.950697511434555</v>
      </c>
      <c r="G1237" s="146">
        <v>31.117425604704451</v>
      </c>
      <c r="H1237" s="146">
        <v>-8.9841632843017578</v>
      </c>
      <c r="I1237" s="146">
        <v>2.2642317643604168</v>
      </c>
    </row>
    <row r="1238" spans="1:9" x14ac:dyDescent="0.25">
      <c r="A1238" s="146">
        <v>1235</v>
      </c>
      <c r="B1238" s="146">
        <v>94.807065921563279</v>
      </c>
      <c r="C1238" s="146">
        <v>94.787974684567445</v>
      </c>
      <c r="D1238" s="90"/>
      <c r="E1238" s="146">
        <v>1835.4623293905699</v>
      </c>
      <c r="F1238" s="146">
        <v>88.947230368852615</v>
      </c>
      <c r="G1238" s="146">
        <v>34.210529045615729</v>
      </c>
      <c r="H1238" s="146">
        <v>-4.2935981750488281</v>
      </c>
      <c r="I1238" s="146">
        <v>-2.426333344892512</v>
      </c>
    </row>
    <row r="1239" spans="1:9" x14ac:dyDescent="0.25">
      <c r="A1239" s="146">
        <v>1236</v>
      </c>
      <c r="B1239" s="146">
        <v>95.340153595791804</v>
      </c>
      <c r="C1239" s="146">
        <v>95.963224165762242</v>
      </c>
      <c r="D1239" s="90"/>
      <c r="E1239" s="146">
        <v>1845.7828928928559</v>
      </c>
      <c r="F1239" s="146">
        <v>88.943763226270676</v>
      </c>
      <c r="G1239" s="146">
        <v>34.895173843871355</v>
      </c>
      <c r="H1239" s="146">
        <v>-4.2935981750488281</v>
      </c>
      <c r="I1239" s="146">
        <v>-2.426333344892512</v>
      </c>
    </row>
    <row r="1240" spans="1:9" x14ac:dyDescent="0.25">
      <c r="A1240" s="146">
        <v>1237</v>
      </c>
      <c r="B1240" s="146">
        <v>95.229047121370215</v>
      </c>
      <c r="C1240" s="146">
        <v>95.950274938648803</v>
      </c>
      <c r="D1240" s="90"/>
      <c r="E1240" s="146">
        <v>1843.631874439011</v>
      </c>
      <c r="F1240" s="146">
        <v>88.942696958780289</v>
      </c>
      <c r="G1240" s="146">
        <v>34.797692446255255</v>
      </c>
      <c r="H1240" s="146">
        <v>-4.2935981750488281</v>
      </c>
      <c r="I1240" s="146">
        <v>-2.426333344892512</v>
      </c>
    </row>
    <row r="1241" spans="1:9" x14ac:dyDescent="0.25">
      <c r="A1241" s="146">
        <v>1238</v>
      </c>
      <c r="B1241" s="146">
        <v>96.151320494298602</v>
      </c>
      <c r="C1241" s="146">
        <v>96.588494587534058</v>
      </c>
      <c r="D1241" s="90"/>
      <c r="E1241" s="146">
        <v>1861.487062941633</v>
      </c>
      <c r="F1241" s="146">
        <v>88.941630691289902</v>
      </c>
      <c r="G1241" s="146">
        <v>35.286015841239703</v>
      </c>
      <c r="H1241" s="146">
        <v>-4.2935981750488281</v>
      </c>
      <c r="I1241" s="146">
        <v>-2.426333344892512</v>
      </c>
    </row>
    <row r="1242" spans="1:9" x14ac:dyDescent="0.25">
      <c r="A1242" s="146">
        <v>1239</v>
      </c>
      <c r="B1242" s="146">
        <v>96.377519912117464</v>
      </c>
      <c r="C1242" s="146">
        <v>96.725617327364276</v>
      </c>
      <c r="D1242" s="90"/>
      <c r="E1242" s="146">
        <v>1865.8662777849661</v>
      </c>
      <c r="F1242" s="146">
        <v>88.937979429960251</v>
      </c>
      <c r="G1242" s="146">
        <v>35.113290192928041</v>
      </c>
      <c r="H1242" s="146">
        <v>-5.3859238624572754</v>
      </c>
      <c r="I1242" s="146">
        <v>-1.3340076574840649</v>
      </c>
    </row>
    <row r="1243" spans="1:9" x14ac:dyDescent="0.25">
      <c r="A1243" s="146">
        <v>1240</v>
      </c>
      <c r="B1243" s="146">
        <v>96.047661549341228</v>
      </c>
      <c r="C1243" s="146">
        <v>97.482918676002427</v>
      </c>
      <c r="D1243" s="90"/>
      <c r="E1243" s="146">
        <v>1859.480228464432</v>
      </c>
      <c r="F1243" s="146">
        <v>88.9343281686306</v>
      </c>
      <c r="G1243" s="146">
        <v>36.409480787938904</v>
      </c>
      <c r="H1243" s="146">
        <v>-4.6249909400939941</v>
      </c>
      <c r="I1243" s="146">
        <v>-2.0949405798473459</v>
      </c>
    </row>
    <row r="1244" spans="1:9" x14ac:dyDescent="0.25">
      <c r="A1244" s="146">
        <v>1241</v>
      </c>
      <c r="B1244" s="146">
        <v>97.208504024472489</v>
      </c>
      <c r="C1244" s="146">
        <v>97.525287126789991</v>
      </c>
      <c r="D1244" s="90"/>
      <c r="E1244" s="146">
        <v>1881.9541085782059</v>
      </c>
      <c r="F1244" s="146">
        <v>88.930676907300949</v>
      </c>
      <c r="G1244" s="146">
        <v>36.563519100603585</v>
      </c>
      <c r="H1244" s="146">
        <v>-4.6249909400939941</v>
      </c>
      <c r="I1244" s="146">
        <v>-2.0949405798473459</v>
      </c>
    </row>
    <row r="1245" spans="1:9" x14ac:dyDescent="0.25">
      <c r="A1245" s="146">
        <v>1242</v>
      </c>
      <c r="B1245" s="146">
        <v>97.081323546076192</v>
      </c>
      <c r="C1245" s="146">
        <v>96.763568546215822</v>
      </c>
      <c r="D1245" s="90"/>
      <c r="E1245" s="146">
        <v>1879.491897825651</v>
      </c>
      <c r="F1245" s="146">
        <v>88.927818447351456</v>
      </c>
      <c r="G1245" s="146">
        <v>34.770003349190418</v>
      </c>
      <c r="H1245" s="146">
        <v>-9.315556526184082</v>
      </c>
      <c r="I1245" s="146">
        <v>2.595625006242742</v>
      </c>
    </row>
    <row r="1246" spans="1:9" x14ac:dyDescent="0.25">
      <c r="A1246" s="146">
        <v>1243</v>
      </c>
      <c r="B1246" s="146">
        <v>96.424563400430216</v>
      </c>
      <c r="C1246" s="146">
        <v>96.363723250361758</v>
      </c>
      <c r="D1246" s="90"/>
      <c r="E1246" s="146">
        <v>1866.7770384946441</v>
      </c>
      <c r="F1246" s="146">
        <v>88.924959987401962</v>
      </c>
      <c r="G1246" s="146">
        <v>34.157620247615078</v>
      </c>
      <c r="H1246" s="146">
        <v>-4.6249909400939941</v>
      </c>
      <c r="I1246" s="146">
        <v>-2.0949405798473459</v>
      </c>
    </row>
    <row r="1247" spans="1:9" x14ac:dyDescent="0.25">
      <c r="A1247" s="146">
        <v>1244</v>
      </c>
      <c r="B1247" s="146">
        <v>96.909394785890044</v>
      </c>
      <c r="C1247" s="146">
        <v>97.593015467570666</v>
      </c>
      <c r="D1247" s="90"/>
      <c r="E1247" s="146">
        <v>1876.1633615019809</v>
      </c>
      <c r="F1247" s="146">
        <v>88.921308726072311</v>
      </c>
      <c r="G1247" s="146">
        <v>34.100095815481154</v>
      </c>
      <c r="H1247" s="146">
        <v>-4.6249909400939941</v>
      </c>
      <c r="I1247" s="146">
        <v>-2.0949405798473459</v>
      </c>
    </row>
    <row r="1248" spans="1:9" x14ac:dyDescent="0.25">
      <c r="A1248" s="146">
        <v>1245</v>
      </c>
      <c r="B1248" s="146">
        <v>97.183689181639579</v>
      </c>
      <c r="C1248" s="146">
        <v>96.704838075499467</v>
      </c>
      <c r="D1248" s="90"/>
      <c r="E1248" s="146">
        <v>1881.473693866636</v>
      </c>
      <c r="F1248" s="146">
        <v>88.917657464742661</v>
      </c>
      <c r="G1248" s="146">
        <v>34.882566760422904</v>
      </c>
      <c r="H1248" s="146">
        <v>-4.6249909400939941</v>
      </c>
      <c r="I1248" s="146">
        <v>-2.0949405798473459</v>
      </c>
    </row>
    <row r="1249" spans="1:9" x14ac:dyDescent="0.25">
      <c r="A1249" s="146">
        <v>1246</v>
      </c>
      <c r="B1249" s="146">
        <v>97.989665776855333</v>
      </c>
      <c r="C1249" s="146">
        <v>97.011005539813027</v>
      </c>
      <c r="D1249" s="90"/>
      <c r="E1249" s="146">
        <v>1897.0773797787481</v>
      </c>
      <c r="F1249" s="146">
        <v>88.914799004793167</v>
      </c>
      <c r="G1249" s="146">
        <v>34.635895612918787</v>
      </c>
      <c r="H1249" s="146">
        <v>-4.6249909400939941</v>
      </c>
      <c r="I1249" s="146">
        <v>-2.0949405798473459</v>
      </c>
    </row>
    <row r="1250" spans="1:9" x14ac:dyDescent="0.25">
      <c r="A1250" s="146">
        <v>1247</v>
      </c>
      <c r="B1250" s="146">
        <v>97.358842156889267</v>
      </c>
      <c r="C1250" s="146">
        <v>97.264309512562917</v>
      </c>
      <c r="D1250" s="90"/>
      <c r="E1250" s="146">
        <v>1884.8646509100431</v>
      </c>
      <c r="F1250" s="146">
        <v>88.910382002592087</v>
      </c>
      <c r="G1250" s="146">
        <v>31.921776403672236</v>
      </c>
      <c r="H1250" s="146">
        <v>-4.6249909400939941</v>
      </c>
      <c r="I1250" s="146">
        <v>-2.0949405798473459</v>
      </c>
    </row>
    <row r="1251" spans="1:9" x14ac:dyDescent="0.25">
      <c r="A1251" s="146">
        <v>1248</v>
      </c>
      <c r="B1251" s="146">
        <v>97.714103710823025</v>
      </c>
      <c r="C1251" s="146">
        <v>97.668374645059771</v>
      </c>
      <c r="D1251" s="90"/>
      <c r="E1251" s="146">
        <v>1891.742505350403</v>
      </c>
      <c r="F1251" s="146">
        <v>88.904863685369492</v>
      </c>
      <c r="G1251" s="146">
        <v>30.032022307872129</v>
      </c>
      <c r="H1251" s="146">
        <v>-5.3859238624572754</v>
      </c>
      <c r="I1251" s="146">
        <v>-1.3340076574840649</v>
      </c>
    </row>
    <row r="1252" spans="1:9" x14ac:dyDescent="0.25">
      <c r="A1252" s="146">
        <v>1249</v>
      </c>
      <c r="B1252" s="146">
        <v>96.636166721366436</v>
      </c>
      <c r="C1252" s="146">
        <v>97.254672978461187</v>
      </c>
      <c r="D1252" s="90"/>
      <c r="E1252" s="146">
        <v>1870.8736732821151</v>
      </c>
      <c r="F1252" s="146">
        <v>88.899345368146896</v>
      </c>
      <c r="G1252" s="146">
        <v>29.484877608091548</v>
      </c>
      <c r="H1252" s="146">
        <v>-4.6249909400939941</v>
      </c>
      <c r="I1252" s="146">
        <v>-2.0949405798473459</v>
      </c>
    </row>
    <row r="1253" spans="1:9" x14ac:dyDescent="0.25">
      <c r="A1253" s="146">
        <v>1250</v>
      </c>
      <c r="B1253" s="146">
        <v>98.293599916873561</v>
      </c>
      <c r="C1253" s="146">
        <v>98.143003140253185</v>
      </c>
      <c r="D1253" s="90"/>
      <c r="E1253" s="146">
        <v>1902.9615368212269</v>
      </c>
      <c r="F1253" s="146">
        <v>88.894592791795731</v>
      </c>
      <c r="G1253" s="146">
        <v>29.913352409835952</v>
      </c>
      <c r="H1253" s="146">
        <v>-4.6249909400939941</v>
      </c>
      <c r="I1253" s="146">
        <v>-2.0949405798473459</v>
      </c>
    </row>
    <row r="1254" spans="1:9" x14ac:dyDescent="0.25">
      <c r="A1254" s="146">
        <v>1251</v>
      </c>
      <c r="B1254" s="146">
        <v>97.576940874912566</v>
      </c>
      <c r="C1254" s="146">
        <v>96.793456317257977</v>
      </c>
      <c r="D1254" s="90"/>
      <c r="E1254" s="146">
        <v>1889.0870364161119</v>
      </c>
      <c r="F1254" s="146">
        <v>88.889074474573135</v>
      </c>
      <c r="G1254" s="146">
        <v>29.784999104084783</v>
      </c>
      <c r="H1254" s="146">
        <v>-13.982386589050289</v>
      </c>
      <c r="I1254" s="146">
        <v>7.2624550691089524</v>
      </c>
    </row>
    <row r="1255" spans="1:9" x14ac:dyDescent="0.25">
      <c r="A1255" s="146">
        <v>1252</v>
      </c>
      <c r="B1255" s="146">
        <v>97.019360977548828</v>
      </c>
      <c r="C1255" s="146">
        <v>96.759796112915865</v>
      </c>
      <c r="D1255" s="90"/>
      <c r="E1255" s="146">
        <v>1878.292304111209</v>
      </c>
      <c r="F1255" s="146">
        <v>88.88355615735054</v>
      </c>
      <c r="G1255" s="146">
        <v>30.32112263225757</v>
      </c>
      <c r="H1255" s="146">
        <v>-4.6249909400939941</v>
      </c>
      <c r="I1255" s="146">
        <v>-2.0949405798473459</v>
      </c>
    </row>
    <row r="1256" spans="1:9" x14ac:dyDescent="0.25">
      <c r="A1256" s="146">
        <v>1253</v>
      </c>
      <c r="B1256" s="146">
        <v>97.680059722639029</v>
      </c>
      <c r="C1256" s="146">
        <v>97.885939054447348</v>
      </c>
      <c r="D1256" s="90"/>
      <c r="E1256" s="146">
        <v>1891.0834146249749</v>
      </c>
      <c r="F1256" s="146">
        <v>88.879596382379532</v>
      </c>
      <c r="G1256" s="146">
        <v>31.656125153254663</v>
      </c>
      <c r="H1256" s="146">
        <v>-4.6249909400939941</v>
      </c>
      <c r="I1256" s="146">
        <v>-2.0949405798473459</v>
      </c>
    </row>
    <row r="1257" spans="1:9" x14ac:dyDescent="0.25">
      <c r="A1257" s="146">
        <v>1254</v>
      </c>
      <c r="B1257" s="146">
        <v>97.578883945835784</v>
      </c>
      <c r="C1257" s="146">
        <v>98.053759327805139</v>
      </c>
      <c r="D1257" s="90"/>
      <c r="E1257" s="146">
        <v>1889.124654218627</v>
      </c>
      <c r="F1257" s="146">
        <v>88.874078065156937</v>
      </c>
      <c r="G1257" s="146">
        <v>33.012977466668495</v>
      </c>
      <c r="H1257" s="146">
        <v>-5.3859238624572754</v>
      </c>
      <c r="I1257" s="146">
        <v>-1.3340076574840649</v>
      </c>
    </row>
    <row r="1258" spans="1:9" x14ac:dyDescent="0.25">
      <c r="A1258" s="146">
        <v>1255</v>
      </c>
      <c r="B1258" s="146">
        <v>97.121851641640774</v>
      </c>
      <c r="C1258" s="146">
        <v>96.551175569347819</v>
      </c>
      <c r="D1258" s="90"/>
      <c r="E1258" s="146">
        <v>1880.276520701253</v>
      </c>
      <c r="F1258" s="146">
        <v>88.868559747934341</v>
      </c>
      <c r="G1258" s="146">
        <v>31.486635982489478</v>
      </c>
      <c r="H1258" s="146">
        <v>-5.3859238624572754</v>
      </c>
      <c r="I1258" s="146">
        <v>-1.3340076574840649</v>
      </c>
    </row>
    <row r="1259" spans="1:9" x14ac:dyDescent="0.25">
      <c r="A1259" s="146">
        <v>1256</v>
      </c>
      <c r="B1259" s="146">
        <v>97.1230495321131</v>
      </c>
      <c r="C1259" s="146">
        <v>97.317613644370425</v>
      </c>
      <c r="D1259" s="90"/>
      <c r="E1259" s="146">
        <v>1880.2997118296289</v>
      </c>
      <c r="F1259" s="146">
        <v>88.864599972963333</v>
      </c>
      <c r="G1259" s="146">
        <v>31.378427638080911</v>
      </c>
      <c r="H1259" s="146">
        <v>-4.6249909400939941</v>
      </c>
      <c r="I1259" s="146">
        <v>-2.0949405798473459</v>
      </c>
    </row>
    <row r="1260" spans="1:9" x14ac:dyDescent="0.25">
      <c r="A1260" s="146">
        <v>1257</v>
      </c>
      <c r="B1260" s="146">
        <v>97.358580772186727</v>
      </c>
      <c r="C1260" s="146">
        <v>98.062256487512343</v>
      </c>
      <c r="D1260" s="90"/>
      <c r="E1260" s="146">
        <v>1884.8595905090031</v>
      </c>
      <c r="F1260" s="146">
        <v>88.860640197992325</v>
      </c>
      <c r="G1260" s="146">
        <v>31.142806842706662</v>
      </c>
      <c r="H1260" s="146">
        <v>-4.6249909400939941</v>
      </c>
      <c r="I1260" s="146">
        <v>-2.0949405798473459</v>
      </c>
    </row>
    <row r="1261" spans="1:9" x14ac:dyDescent="0.25">
      <c r="A1261" s="146">
        <v>1258</v>
      </c>
      <c r="B1261" s="146">
        <v>97.994691919344774</v>
      </c>
      <c r="C1261" s="146">
        <v>97.939751307499861</v>
      </c>
      <c r="D1261" s="90"/>
      <c r="E1261" s="146">
        <v>1897.1746857665651</v>
      </c>
      <c r="F1261" s="146">
        <v>88.85512188076973</v>
      </c>
      <c r="G1261" s="146">
        <v>23.98330334917323</v>
      </c>
      <c r="H1261" s="146">
        <v>-9.315556526184082</v>
      </c>
      <c r="I1261" s="146">
        <v>2.595625006242742</v>
      </c>
    </row>
    <row r="1262" spans="1:9" x14ac:dyDescent="0.25">
      <c r="A1262" s="146">
        <v>1259</v>
      </c>
      <c r="B1262" s="146">
        <v>95.872318220065509</v>
      </c>
      <c r="C1262" s="146">
        <v>95.705201691719921</v>
      </c>
      <c r="D1262" s="90"/>
      <c r="E1262" s="146">
        <v>1856.085586172034</v>
      </c>
      <c r="F1262" s="146">
        <v>88.849603563547134</v>
      </c>
      <c r="G1262" s="146">
        <v>16.688038148938372</v>
      </c>
      <c r="H1262" s="146">
        <v>-19.376585006713871</v>
      </c>
      <c r="I1262" s="146">
        <v>12.65665348677253</v>
      </c>
    </row>
    <row r="1263" spans="1:9" x14ac:dyDescent="0.25">
      <c r="A1263" s="146">
        <v>1260</v>
      </c>
      <c r="B1263" s="146">
        <v>95.089620037776555</v>
      </c>
      <c r="C1263" s="146">
        <v>96.124520865837468</v>
      </c>
      <c r="D1263" s="90"/>
      <c r="E1263" s="146">
        <v>1840.9325697284869</v>
      </c>
      <c r="F1263" s="146">
        <v>88.844850987195969</v>
      </c>
      <c r="G1263" s="146">
        <v>16.295206522552792</v>
      </c>
      <c r="H1263" s="146">
        <v>-4.6249909400939941</v>
      </c>
      <c r="I1263" s="146">
        <v>-2.0949405798473459</v>
      </c>
    </row>
    <row r="1264" spans="1:9" x14ac:dyDescent="0.25">
      <c r="A1264" s="146">
        <v>1261</v>
      </c>
      <c r="B1264" s="146">
        <v>95.250468872477001</v>
      </c>
      <c r="C1264" s="146">
        <v>95.538743371642184</v>
      </c>
      <c r="D1264" s="90"/>
      <c r="E1264" s="146">
        <v>1844.04659898305</v>
      </c>
      <c r="F1264" s="146">
        <v>88.842683404684067</v>
      </c>
      <c r="G1264" s="146">
        <v>19.253823263114064</v>
      </c>
      <c r="H1264" s="146">
        <v>-4.6249909400939941</v>
      </c>
      <c r="I1264" s="146">
        <v>-2.0949405798473459</v>
      </c>
    </row>
    <row r="1265" spans="1:9" x14ac:dyDescent="0.25">
      <c r="A1265" s="146">
        <v>1262</v>
      </c>
      <c r="B1265" s="146">
        <v>95.046617137281885</v>
      </c>
      <c r="C1265" s="146">
        <v>95.794076873867311</v>
      </c>
      <c r="D1265" s="90"/>
      <c r="E1265" s="146">
        <v>1840.1000346938331</v>
      </c>
      <c r="F1265" s="146">
        <v>88.840515822172165</v>
      </c>
      <c r="G1265" s="146">
        <v>28.869745439087563</v>
      </c>
      <c r="H1265" s="146">
        <v>-5.3859238624572754</v>
      </c>
      <c r="I1265" s="146">
        <v>-1.3340076574840649</v>
      </c>
    </row>
    <row r="1266" spans="1:9" x14ac:dyDescent="0.25">
      <c r="A1266" s="146">
        <v>1263</v>
      </c>
      <c r="B1266" s="146">
        <v>94.561249596761385</v>
      </c>
      <c r="C1266" s="146">
        <v>94.4068248869348</v>
      </c>
      <c r="D1266" s="90"/>
      <c r="E1266" s="146">
        <v>1830.703331738471</v>
      </c>
      <c r="F1266" s="146">
        <v>88.838348239660263</v>
      </c>
      <c r="G1266" s="146">
        <v>33.991358665793378</v>
      </c>
      <c r="H1266" s="146">
        <v>-4.6249909400939941</v>
      </c>
      <c r="I1266" s="146">
        <v>-2.0949405798473459</v>
      </c>
    </row>
    <row r="1267" spans="1:9" x14ac:dyDescent="0.25">
      <c r="A1267" s="146">
        <v>1264</v>
      </c>
      <c r="B1267" s="146">
        <v>95.13829909069365</v>
      </c>
      <c r="C1267" s="146">
        <v>94.324190345498906</v>
      </c>
      <c r="D1267" s="90"/>
      <c r="E1267" s="146">
        <v>1841.8749949263481</v>
      </c>
      <c r="F1267" s="146">
        <v>88.833779782056808</v>
      </c>
      <c r="G1267" s="146">
        <v>32.628649282871436</v>
      </c>
      <c r="H1267" s="146">
        <v>-4.6249909400939941</v>
      </c>
      <c r="I1267" s="146">
        <v>-2.0949405798473459</v>
      </c>
    </row>
    <row r="1268" spans="1:9" x14ac:dyDescent="0.25">
      <c r="A1268" s="146">
        <v>1265</v>
      </c>
      <c r="B1268" s="146">
        <v>95.403150656630658</v>
      </c>
      <c r="C1268" s="146">
        <v>95.503144397027626</v>
      </c>
      <c r="D1268" s="90"/>
      <c r="E1268" s="146">
        <v>1847.002514351532</v>
      </c>
      <c r="F1268" s="146">
        <v>88.831612199544907</v>
      </c>
      <c r="G1268" s="146">
        <v>30.862628591507864</v>
      </c>
      <c r="H1268" s="146">
        <v>-5.3859238624572754</v>
      </c>
      <c r="I1268" s="146">
        <v>-1.3340076574840649</v>
      </c>
    </row>
    <row r="1269" spans="1:9" x14ac:dyDescent="0.25">
      <c r="A1269" s="146">
        <v>1266</v>
      </c>
      <c r="B1269" s="146">
        <v>95.064592820963142</v>
      </c>
      <c r="C1269" s="146">
        <v>95.709642581104859</v>
      </c>
      <c r="D1269" s="90"/>
      <c r="E1269" s="146">
        <v>1840.4480434621801</v>
      </c>
      <c r="F1269" s="146">
        <v>88.829444617033005</v>
      </c>
      <c r="G1269" s="146">
        <v>27.243507656776092</v>
      </c>
      <c r="H1269" s="146">
        <v>-4.6249909400939941</v>
      </c>
      <c r="I1269" s="146">
        <v>-2.0949405798473459</v>
      </c>
    </row>
    <row r="1270" spans="1:9" x14ac:dyDescent="0.25">
      <c r="A1270" s="146">
        <v>1267</v>
      </c>
      <c r="B1270" s="146">
        <v>95.884195487558358</v>
      </c>
      <c r="C1270" s="146">
        <v>94.942834096778284</v>
      </c>
      <c r="D1270" s="90"/>
      <c r="E1270" s="146">
        <v>1856.315529761652</v>
      </c>
      <c r="F1270" s="146">
        <v>88.827277034521103</v>
      </c>
      <c r="G1270" s="146">
        <v>26.615782046224137</v>
      </c>
      <c r="H1270" s="146">
        <v>-4.6249909400939941</v>
      </c>
      <c r="I1270" s="146">
        <v>-2.0949405798473459</v>
      </c>
    </row>
    <row r="1271" spans="1:9" x14ac:dyDescent="0.25">
      <c r="A1271" s="146">
        <v>1268</v>
      </c>
      <c r="B1271" s="146">
        <v>95.109796430130743</v>
      </c>
      <c r="C1271" s="146">
        <v>94.654090766808537</v>
      </c>
      <c r="D1271" s="90"/>
      <c r="E1271" s="146">
        <v>1841.3231841594809</v>
      </c>
      <c r="F1271" s="146">
        <v>88.822524458169937</v>
      </c>
      <c r="G1271" s="146">
        <v>26.966779342544534</v>
      </c>
      <c r="H1271" s="146">
        <v>-5.3859238624572754</v>
      </c>
      <c r="I1271" s="146">
        <v>-1.3340076574840649</v>
      </c>
    </row>
    <row r="1272" spans="1:9" x14ac:dyDescent="0.25">
      <c r="A1272" s="146">
        <v>1269</v>
      </c>
      <c r="B1272" s="146">
        <v>95.616719212372416</v>
      </c>
      <c r="C1272" s="146">
        <v>94.190538700456358</v>
      </c>
      <c r="D1272" s="90"/>
      <c r="E1272" s="146">
        <v>1851.137196033704</v>
      </c>
      <c r="F1272" s="146">
        <v>88.820356875658035</v>
      </c>
      <c r="G1272" s="146">
        <v>26.994669155520032</v>
      </c>
      <c r="H1272" s="146">
        <v>-5.2302155494689941</v>
      </c>
      <c r="I1272" s="146">
        <v>-1.4897159704723459</v>
      </c>
    </row>
    <row r="1273" spans="1:9" x14ac:dyDescent="0.25">
      <c r="A1273" s="146">
        <v>1270</v>
      </c>
      <c r="B1273" s="146">
        <v>94.457583127459969</v>
      </c>
      <c r="C1273" s="146">
        <v>94.595878336447669</v>
      </c>
      <c r="D1273" s="90"/>
      <c r="E1273" s="146">
        <v>1828.696351590165</v>
      </c>
      <c r="F1273" s="146">
        <v>88.813160449266434</v>
      </c>
      <c r="G1273" s="146">
        <v>25.980163393995287</v>
      </c>
      <c r="H1273" s="146">
        <v>-21.81041145324707</v>
      </c>
      <c r="I1273" s="146">
        <v>15.09047993330573</v>
      </c>
    </row>
    <row r="1274" spans="1:9" x14ac:dyDescent="0.25">
      <c r="A1274" s="146">
        <v>1271</v>
      </c>
      <c r="B1274" s="146">
        <v>93.771820384857719</v>
      </c>
      <c r="C1274" s="146">
        <v>94.185220936651973</v>
      </c>
      <c r="D1274" s="90"/>
      <c r="E1274" s="146">
        <v>1815.4200027367231</v>
      </c>
      <c r="F1274" s="146">
        <v>88.808591991662979</v>
      </c>
      <c r="G1274" s="146">
        <v>26.406911033644516</v>
      </c>
      <c r="H1274" s="146">
        <v>-4.6249909400939941</v>
      </c>
      <c r="I1274" s="146">
        <v>-2.0949405798473459</v>
      </c>
    </row>
    <row r="1275" spans="1:9" x14ac:dyDescent="0.25">
      <c r="A1275" s="146">
        <v>1272</v>
      </c>
      <c r="B1275" s="146">
        <v>94.637934853626447</v>
      </c>
      <c r="C1275" s="146">
        <v>94.02054292096571</v>
      </c>
      <c r="D1275" s="90"/>
      <c r="E1275" s="146">
        <v>1832.1879563160519</v>
      </c>
      <c r="F1275" s="146">
        <v>88.804023534059525</v>
      </c>
      <c r="G1275" s="146">
        <v>27.081568813669129</v>
      </c>
      <c r="H1275" s="146">
        <v>-4.6249909400939941</v>
      </c>
      <c r="I1275" s="146">
        <v>-2.0949405798473459</v>
      </c>
    </row>
    <row r="1276" spans="1:9" x14ac:dyDescent="0.25">
      <c r="A1276" s="146">
        <v>1273</v>
      </c>
      <c r="B1276" s="146">
        <v>94.225847625887511</v>
      </c>
      <c r="C1276" s="146">
        <v>94.218842857085292</v>
      </c>
      <c r="D1276" s="90"/>
      <c r="E1276" s="146">
        <v>1824.20995830941</v>
      </c>
      <c r="F1276" s="146">
        <v>88.79945507645607</v>
      </c>
      <c r="G1276" s="146">
        <v>25.128331586296405</v>
      </c>
      <c r="H1276" s="146">
        <v>-19.811782836914059</v>
      </c>
      <c r="I1276" s="146">
        <v>13.09185131697272</v>
      </c>
    </row>
    <row r="1277" spans="1:9" x14ac:dyDescent="0.25">
      <c r="A1277" s="146">
        <v>1274</v>
      </c>
      <c r="B1277" s="146">
        <v>93.705177505627077</v>
      </c>
      <c r="C1277" s="146">
        <v>93.910280576433081</v>
      </c>
      <c r="D1277" s="90"/>
      <c r="E1277" s="146">
        <v>1814.129798328845</v>
      </c>
      <c r="F1277" s="146">
        <v>88.794886618852615</v>
      </c>
      <c r="G1277" s="146">
        <v>24.307192522738887</v>
      </c>
      <c r="H1277" s="146">
        <v>-4.6249909400939941</v>
      </c>
      <c r="I1277" s="146">
        <v>-2.0949405798473459</v>
      </c>
    </row>
    <row r="1278" spans="1:9" x14ac:dyDescent="0.25">
      <c r="A1278" s="146">
        <v>1275</v>
      </c>
      <c r="B1278" s="146">
        <v>94.378125036805642</v>
      </c>
      <c r="C1278" s="146">
        <v>93.356414693495054</v>
      </c>
      <c r="D1278" s="90"/>
      <c r="E1278" s="146">
        <v>1827.1580450225731</v>
      </c>
      <c r="F1278" s="146">
        <v>88.790318161249161</v>
      </c>
      <c r="G1278" s="146">
        <v>20.016960897750455</v>
      </c>
      <c r="H1278" s="146">
        <v>-4.6249909400939941</v>
      </c>
      <c r="I1278" s="146">
        <v>-2.0949405798473459</v>
      </c>
    </row>
    <row r="1279" spans="1:9" x14ac:dyDescent="0.25">
      <c r="A1279" s="146">
        <v>1276</v>
      </c>
      <c r="B1279" s="146">
        <v>93.552210611137923</v>
      </c>
      <c r="C1279" s="146">
        <v>93.805340454840234</v>
      </c>
      <c r="D1279" s="90"/>
      <c r="E1279" s="146">
        <v>1811.168363231687</v>
      </c>
      <c r="F1279" s="146">
        <v>88.785749703645706</v>
      </c>
      <c r="G1279" s="146">
        <v>16.650104626744969</v>
      </c>
      <c r="H1279" s="146">
        <v>-21.935256958007809</v>
      </c>
      <c r="I1279" s="146">
        <v>15.21532543806647</v>
      </c>
    </row>
    <row r="1280" spans="1:9" x14ac:dyDescent="0.25">
      <c r="A1280" s="146">
        <v>1277</v>
      </c>
      <c r="B1280" s="146">
        <v>92.761598937035828</v>
      </c>
      <c r="C1280" s="146">
        <v>92.250595452958493</v>
      </c>
      <c r="D1280" s="90"/>
      <c r="E1280" s="146">
        <v>1795.8621417925449</v>
      </c>
      <c r="F1280" s="146">
        <v>88.781181246042252</v>
      </c>
      <c r="G1280" s="146">
        <v>16.522262106654047</v>
      </c>
      <c r="H1280" s="146">
        <v>-19.480390548706051</v>
      </c>
      <c r="I1280" s="146">
        <v>12.760459028764711</v>
      </c>
    </row>
    <row r="1281" spans="1:9" x14ac:dyDescent="0.25">
      <c r="A1281" s="146">
        <v>1278</v>
      </c>
      <c r="B1281" s="146">
        <v>91.707338144579211</v>
      </c>
      <c r="C1281" s="146">
        <v>92.470113111690267</v>
      </c>
      <c r="D1281" s="90"/>
      <c r="E1281" s="146">
        <v>1775.4516802821281</v>
      </c>
      <c r="F1281" s="146">
        <v>88.776612788438797</v>
      </c>
      <c r="G1281" s="146">
        <v>13.018543206249152</v>
      </c>
      <c r="H1281" s="146">
        <v>-19.480390548706051</v>
      </c>
      <c r="I1281" s="146">
        <v>12.760459028764711</v>
      </c>
    </row>
    <row r="1282" spans="1:9" x14ac:dyDescent="0.25">
      <c r="A1282" s="146">
        <v>1279</v>
      </c>
      <c r="B1282" s="146">
        <v>91.178361597954748</v>
      </c>
      <c r="C1282" s="146">
        <v>91.759229197582656</v>
      </c>
      <c r="D1282" s="90"/>
      <c r="E1282" s="146">
        <v>1765.2107081032871</v>
      </c>
      <c r="F1282" s="146">
        <v>88.772044330835342</v>
      </c>
      <c r="G1282" s="146">
        <v>14.075133002071157</v>
      </c>
      <c r="H1282" s="146">
        <v>-4.4055700302124023</v>
      </c>
      <c r="I1282" s="146">
        <v>-2.3143614897289382</v>
      </c>
    </row>
    <row r="1283" spans="1:9" x14ac:dyDescent="0.25">
      <c r="A1283" s="146">
        <v>1280</v>
      </c>
      <c r="B1283" s="146">
        <v>91.035016107342841</v>
      </c>
      <c r="C1283" s="146">
        <v>89.808664171907395</v>
      </c>
      <c r="D1283" s="90"/>
      <c r="E1283" s="146">
        <v>1762.4355431348461</v>
      </c>
      <c r="F1283" s="146">
        <v>88.767475873231888</v>
      </c>
      <c r="G1283" s="146">
        <v>17.747255750493341</v>
      </c>
      <c r="H1283" s="146">
        <v>-4.4055700302124023</v>
      </c>
      <c r="I1283" s="146">
        <v>-2.3143614897289382</v>
      </c>
    </row>
    <row r="1284" spans="1:9" x14ac:dyDescent="0.25">
      <c r="A1284" s="146">
        <v>1281</v>
      </c>
      <c r="B1284" s="146">
        <v>90.303299421751504</v>
      </c>
      <c r="C1284" s="146">
        <v>90.4681229158397</v>
      </c>
      <c r="D1284" s="90"/>
      <c r="E1284" s="146">
        <v>1748.2695271408429</v>
      </c>
      <c r="F1284" s="146">
        <v>88.762907415628433</v>
      </c>
      <c r="G1284" s="146">
        <v>18.39416544899851</v>
      </c>
      <c r="H1284" s="146">
        <v>-16.506217956542969</v>
      </c>
      <c r="I1284" s="146">
        <v>9.7862864366016282</v>
      </c>
    </row>
    <row r="1285" spans="1:9" x14ac:dyDescent="0.25">
      <c r="A1285" s="146">
        <v>1282</v>
      </c>
      <c r="B1285" s="146">
        <v>88.618538743489225</v>
      </c>
      <c r="C1285" s="146">
        <v>89.267342042933223</v>
      </c>
      <c r="D1285" s="90"/>
      <c r="E1285" s="146">
        <v>1715.652604246643</v>
      </c>
      <c r="F1285" s="146">
        <v>88.758338958024979</v>
      </c>
      <c r="G1285" s="146">
        <v>13.858968385821594</v>
      </c>
      <c r="H1285" s="146">
        <v>-4.4055700302124023</v>
      </c>
      <c r="I1285" s="146">
        <v>-2.3143614897289382</v>
      </c>
    </row>
    <row r="1286" spans="1:9" x14ac:dyDescent="0.25">
      <c r="A1286" s="146">
        <v>1283</v>
      </c>
      <c r="B1286" s="146">
        <v>89.305710850618325</v>
      </c>
      <c r="C1286" s="146">
        <v>88.756315649727028</v>
      </c>
      <c r="D1286" s="90"/>
      <c r="E1286" s="146">
        <v>1728.956238360654</v>
      </c>
      <c r="F1286" s="146">
        <v>88.753770500421524</v>
      </c>
      <c r="G1286" s="146">
        <v>9.3132972156224234</v>
      </c>
      <c r="H1286" s="146">
        <v>-3.6446371078491211</v>
      </c>
      <c r="I1286" s="146">
        <v>-3.075294412092219</v>
      </c>
    </row>
    <row r="1287" spans="1:9" x14ac:dyDescent="0.25">
      <c r="A1287" s="146">
        <v>1284</v>
      </c>
      <c r="B1287" s="146">
        <v>88.169426203801265</v>
      </c>
      <c r="C1287" s="146">
        <v>87.641056493926868</v>
      </c>
      <c r="D1287" s="90"/>
      <c r="E1287" s="146">
        <v>1706.9577971640549</v>
      </c>
      <c r="F1287" s="146">
        <v>88.749202042818069</v>
      </c>
      <c r="G1287" s="146">
        <v>12.881725558325602</v>
      </c>
      <c r="H1287" s="146">
        <v>-25.020986557006839</v>
      </c>
      <c r="I1287" s="146">
        <v>18.301055037065499</v>
      </c>
    </row>
    <row r="1288" spans="1:9" x14ac:dyDescent="0.25">
      <c r="A1288" s="146">
        <v>1285</v>
      </c>
      <c r="B1288" s="146">
        <v>87.458655808824986</v>
      </c>
      <c r="C1288" s="146">
        <v>86.69285183358329</v>
      </c>
      <c r="D1288" s="90"/>
      <c r="E1288" s="146">
        <v>1693.197300811343</v>
      </c>
      <c r="F1288" s="146">
        <v>88.744633585214615</v>
      </c>
      <c r="G1288" s="146">
        <v>15.557196033229106</v>
      </c>
      <c r="H1288" s="146">
        <v>-4.4055700302124023</v>
      </c>
      <c r="I1288" s="146">
        <v>-2.3143614897289382</v>
      </c>
    </row>
    <row r="1289" spans="1:9" x14ac:dyDescent="0.25">
      <c r="A1289" s="146">
        <v>1286</v>
      </c>
      <c r="B1289" s="146">
        <v>86.920693631490835</v>
      </c>
      <c r="C1289" s="146">
        <v>86.697048124557469</v>
      </c>
      <c r="D1289" s="90"/>
      <c r="E1289" s="146">
        <v>1682.782367055765</v>
      </c>
      <c r="F1289" s="146">
        <v>88.74006512761116</v>
      </c>
      <c r="G1289" s="146">
        <v>12.032563572798065</v>
      </c>
      <c r="H1289" s="146">
        <v>-25.020986557006839</v>
      </c>
      <c r="I1289" s="146">
        <v>18.301055037065499</v>
      </c>
    </row>
    <row r="1290" spans="1:9" x14ac:dyDescent="0.25">
      <c r="A1290" s="146">
        <v>1287</v>
      </c>
      <c r="B1290" s="146">
        <v>85.407121142683494</v>
      </c>
      <c r="C1290" s="146">
        <v>86.476122637290842</v>
      </c>
      <c r="D1290" s="90"/>
      <c r="E1290" s="146">
        <v>1653.4796430551489</v>
      </c>
      <c r="F1290" s="146">
        <v>88.735496670007706</v>
      </c>
      <c r="G1290" s="146">
        <v>11.122139473598203</v>
      </c>
      <c r="H1290" s="146">
        <v>-4.4055700302124023</v>
      </c>
      <c r="I1290" s="146">
        <v>-2.3143614897289382</v>
      </c>
    </row>
    <row r="1291" spans="1:9" x14ac:dyDescent="0.25">
      <c r="A1291" s="146">
        <v>1288</v>
      </c>
      <c r="B1291" s="146">
        <v>85.399321083670216</v>
      </c>
      <c r="C1291" s="146">
        <v>85.364485542906792</v>
      </c>
      <c r="D1291" s="90"/>
      <c r="E1291" s="146">
        <v>1653.328634115607</v>
      </c>
      <c r="F1291" s="146">
        <v>88.730928212404251</v>
      </c>
      <c r="G1291" s="146">
        <v>11.981603977739777</v>
      </c>
      <c r="H1291" s="146">
        <v>-8.3352022171020508</v>
      </c>
      <c r="I1291" s="146">
        <v>1.61527069716071</v>
      </c>
    </row>
    <row r="1292" spans="1:9" x14ac:dyDescent="0.25">
      <c r="A1292" s="146">
        <v>1289</v>
      </c>
      <c r="B1292" s="146">
        <v>83.904924156666382</v>
      </c>
      <c r="C1292" s="146">
        <v>84.591675107164363</v>
      </c>
      <c r="D1292" s="90"/>
      <c r="E1292" s="146">
        <v>1624.3971484925651</v>
      </c>
      <c r="F1292" s="146">
        <v>88.726359754800797</v>
      </c>
      <c r="G1292" s="146">
        <v>10.88539970574262</v>
      </c>
      <c r="H1292" s="146">
        <v>-4.4055700302124023</v>
      </c>
      <c r="I1292" s="146">
        <v>-2.3143614897289382</v>
      </c>
    </row>
    <row r="1293" spans="1:9" x14ac:dyDescent="0.25">
      <c r="A1293" s="146">
        <v>1290</v>
      </c>
      <c r="B1293" s="146">
        <v>84.529924511566563</v>
      </c>
      <c r="C1293" s="146">
        <v>83.276691107297268</v>
      </c>
      <c r="D1293" s="90"/>
      <c r="E1293" s="146">
        <v>1636.497139101114</v>
      </c>
      <c r="F1293" s="146">
        <v>88.721791297197342</v>
      </c>
      <c r="G1293" s="146">
        <v>14.489543769270538</v>
      </c>
      <c r="H1293" s="146">
        <v>-3.6446371078491211</v>
      </c>
      <c r="I1293" s="146">
        <v>-3.075294412092219</v>
      </c>
    </row>
    <row r="1294" spans="1:9" x14ac:dyDescent="0.25">
      <c r="A1294" s="146">
        <v>1291</v>
      </c>
      <c r="B1294" s="146">
        <v>84.053200746835842</v>
      </c>
      <c r="C1294" s="146">
        <v>84.178622324713132</v>
      </c>
      <c r="D1294" s="90"/>
      <c r="E1294" s="146">
        <v>1627.267779420134</v>
      </c>
      <c r="F1294" s="146">
        <v>88.718146294355392</v>
      </c>
      <c r="G1294" s="146">
        <v>12.367708571872077</v>
      </c>
      <c r="H1294" s="146">
        <v>-16.506217956542969</v>
      </c>
      <c r="I1294" s="146">
        <v>9.7862864366016282</v>
      </c>
    </row>
    <row r="1295" spans="1:9" x14ac:dyDescent="0.25">
      <c r="A1295" s="146">
        <v>1292</v>
      </c>
      <c r="B1295" s="146">
        <v>82.246211479045499</v>
      </c>
      <c r="C1295" s="146">
        <v>82.569949428147851</v>
      </c>
      <c r="D1295" s="90"/>
      <c r="E1295" s="146">
        <v>1592.2845142130211</v>
      </c>
      <c r="F1295" s="146">
        <v>88.714501291513443</v>
      </c>
      <c r="G1295" s="146">
        <v>8.0171187312919159</v>
      </c>
      <c r="H1295" s="146">
        <v>-16.506217956542969</v>
      </c>
      <c r="I1295" s="146">
        <v>9.7862864366016282</v>
      </c>
    </row>
    <row r="1296" spans="1:9" x14ac:dyDescent="0.25">
      <c r="A1296" s="146">
        <v>1293</v>
      </c>
      <c r="B1296" s="146">
        <v>81.353186735969757</v>
      </c>
      <c r="C1296" s="146">
        <v>81.181346947596126</v>
      </c>
      <c r="D1296" s="90"/>
      <c r="E1296" s="146">
        <v>1574.9955784233059</v>
      </c>
      <c r="F1296" s="146">
        <v>88.710856288671494</v>
      </c>
      <c r="G1296" s="146">
        <v>11.114962872183588</v>
      </c>
      <c r="H1296" s="146">
        <v>-4.4055700302124023</v>
      </c>
      <c r="I1296" s="146">
        <v>-2.3143614897289382</v>
      </c>
    </row>
    <row r="1297" spans="1:9" x14ac:dyDescent="0.25">
      <c r="A1297" s="146">
        <v>1294</v>
      </c>
      <c r="B1297" s="146">
        <v>80.948475775873689</v>
      </c>
      <c r="C1297" s="146">
        <v>81.299365909348438</v>
      </c>
      <c r="D1297" s="90"/>
      <c r="E1297" s="146">
        <v>1567.1603847663021</v>
      </c>
      <c r="F1297" s="146">
        <v>88.71338614821434</v>
      </c>
      <c r="G1297" s="146">
        <v>15.192213840236189</v>
      </c>
      <c r="H1297" s="146">
        <v>-3.6446371078491211</v>
      </c>
      <c r="I1297" s="146">
        <v>-3.075294412092219</v>
      </c>
    </row>
    <row r="1298" spans="1:9" x14ac:dyDescent="0.25">
      <c r="A1298" s="146">
        <v>1295</v>
      </c>
      <c r="B1298" s="146">
        <v>81.231080237356778</v>
      </c>
      <c r="C1298" s="146">
        <v>80.255320352386306</v>
      </c>
      <c r="D1298" s="90"/>
      <c r="E1298" s="146">
        <v>1572.631599787333</v>
      </c>
      <c r="F1298" s="146">
        <v>88.709520846605301</v>
      </c>
      <c r="G1298" s="146">
        <v>12.114329548141866</v>
      </c>
      <c r="H1298" s="146">
        <v>-4.2498617172241211</v>
      </c>
      <c r="I1298" s="146">
        <v>-2.470069802717219</v>
      </c>
    </row>
    <row r="1299" spans="1:9" x14ac:dyDescent="0.25">
      <c r="A1299" s="146">
        <v>1296</v>
      </c>
      <c r="B1299" s="146">
        <v>80.512861675540037</v>
      </c>
      <c r="C1299" s="146">
        <v>79.66780351944773</v>
      </c>
      <c r="D1299" s="90"/>
      <c r="E1299" s="146">
        <v>1558.726907118388</v>
      </c>
      <c r="F1299" s="146">
        <v>88.712050706148148</v>
      </c>
      <c r="G1299" s="146">
        <v>10.167093895855878</v>
      </c>
      <c r="H1299" s="146">
        <v>-16.11616134643555</v>
      </c>
      <c r="I1299" s="146">
        <v>9.3962298264942063</v>
      </c>
    </row>
    <row r="1300" spans="1:9" x14ac:dyDescent="0.25">
      <c r="A1300" s="146">
        <v>1297</v>
      </c>
      <c r="B1300" s="146">
        <v>79.718575618639335</v>
      </c>
      <c r="C1300" s="146">
        <v>80.23139119796781</v>
      </c>
      <c r="D1300" s="90"/>
      <c r="E1300" s="146">
        <v>1543.349549723871</v>
      </c>
      <c r="F1300" s="146">
        <v>88.708185404539108</v>
      </c>
      <c r="G1300" s="146">
        <v>11.913386964572689</v>
      </c>
      <c r="H1300" s="146">
        <v>-4.4055700302124023</v>
      </c>
      <c r="I1300" s="146">
        <v>-2.3143614897289382</v>
      </c>
    </row>
    <row r="1301" spans="1:9" x14ac:dyDescent="0.25">
      <c r="A1301" s="146">
        <v>1298</v>
      </c>
      <c r="B1301" s="146">
        <v>79.691470524125506</v>
      </c>
      <c r="C1301" s="146">
        <v>79.139000536158662</v>
      </c>
      <c r="D1301" s="90"/>
      <c r="E1301" s="146">
        <v>1542.8247957993501</v>
      </c>
      <c r="F1301" s="146">
        <v>88.710715264081955</v>
      </c>
      <c r="G1301" s="146">
        <v>12.419931779214526</v>
      </c>
      <c r="H1301" s="146">
        <v>-7.9594659805297852</v>
      </c>
      <c r="I1301" s="146">
        <v>1.2395344605884451</v>
      </c>
    </row>
    <row r="1302" spans="1:9" x14ac:dyDescent="0.25">
      <c r="A1302" s="146">
        <v>1299</v>
      </c>
      <c r="B1302" s="146">
        <v>78.461614090245234</v>
      </c>
      <c r="C1302" s="146">
        <v>78.671321067332954</v>
      </c>
      <c r="D1302" s="90"/>
      <c r="E1302" s="146">
        <v>1519.014807239917</v>
      </c>
      <c r="F1302" s="146">
        <v>88.713245123624802</v>
      </c>
      <c r="G1302" s="146">
        <v>13.901193887502021</v>
      </c>
      <c r="H1302" s="146">
        <v>-23.394062042236332</v>
      </c>
      <c r="I1302" s="146">
        <v>16.674130522294991</v>
      </c>
    </row>
    <row r="1303" spans="1:9" x14ac:dyDescent="0.25">
      <c r="A1303" s="146">
        <v>1300</v>
      </c>
      <c r="B1303" s="146">
        <v>78.227001343310476</v>
      </c>
      <c r="C1303" s="146">
        <v>78.891688338384782</v>
      </c>
      <c r="D1303" s="90"/>
      <c r="E1303" s="146">
        <v>1514.472710563811</v>
      </c>
      <c r="F1303" s="146">
        <v>88.709379822015762</v>
      </c>
      <c r="G1303" s="146">
        <v>16.341180227540583</v>
      </c>
      <c r="H1303" s="146">
        <v>-3.6446371078491211</v>
      </c>
      <c r="I1303" s="146">
        <v>-3.075294412092219</v>
      </c>
    </row>
    <row r="1304" spans="1:9" x14ac:dyDescent="0.25">
      <c r="A1304" s="146">
        <v>1301</v>
      </c>
      <c r="B1304" s="146">
        <v>78.28175720020046</v>
      </c>
      <c r="C1304" s="146">
        <v>78.308795855157513</v>
      </c>
      <c r="D1304" s="90"/>
      <c r="E1304" s="146">
        <v>1515.532782528471</v>
      </c>
      <c r="F1304" s="146">
        <v>88.712886035442352</v>
      </c>
      <c r="G1304" s="146">
        <v>17.668308566744308</v>
      </c>
      <c r="H1304" s="146">
        <v>-3.6446371078491211</v>
      </c>
      <c r="I1304" s="146">
        <v>-3.075294412092219</v>
      </c>
    </row>
    <row r="1305" spans="1:9" x14ac:dyDescent="0.25">
      <c r="A1305" s="146">
        <v>1302</v>
      </c>
      <c r="B1305" s="146">
        <v>78.059468694110109</v>
      </c>
      <c r="C1305" s="146">
        <v>77.971781139847735</v>
      </c>
      <c r="D1305" s="90"/>
      <c r="E1305" s="146">
        <v>1511.2292828344409</v>
      </c>
      <c r="F1305" s="146">
        <v>88.709020733833313</v>
      </c>
      <c r="G1305" s="146">
        <v>16.690059172374454</v>
      </c>
      <c r="H1305" s="146">
        <v>-4.4055700302124023</v>
      </c>
      <c r="I1305" s="146">
        <v>-2.3143614897289382</v>
      </c>
    </row>
    <row r="1306" spans="1:9" x14ac:dyDescent="0.25">
      <c r="A1306" s="146">
        <v>1303</v>
      </c>
      <c r="B1306" s="146">
        <v>77.700295085392568</v>
      </c>
      <c r="C1306" s="146">
        <v>78.538658937071517</v>
      </c>
      <c r="D1306" s="90"/>
      <c r="E1306" s="146">
        <v>1504.2756911152569</v>
      </c>
      <c r="F1306" s="146">
        <v>88.712526947259903</v>
      </c>
      <c r="G1306" s="146">
        <v>15.021757303009233</v>
      </c>
      <c r="H1306" s="146">
        <v>-3.6446371078491211</v>
      </c>
      <c r="I1306" s="146">
        <v>-3.075294412092219</v>
      </c>
    </row>
    <row r="1307" spans="1:9" x14ac:dyDescent="0.25">
      <c r="A1307" s="146">
        <v>1304</v>
      </c>
      <c r="B1307" s="146">
        <v>77.923661684754038</v>
      </c>
      <c r="C1307" s="146">
        <v>77.760007753100226</v>
      </c>
      <c r="D1307" s="90"/>
      <c r="E1307" s="146">
        <v>1508.600062666964</v>
      </c>
      <c r="F1307" s="146">
        <v>88.709638029336929</v>
      </c>
      <c r="G1307" s="146">
        <v>15.056189136049378</v>
      </c>
      <c r="H1307" s="146">
        <v>-7.9594659805297852</v>
      </c>
      <c r="I1307" s="146">
        <v>1.2395344605884451</v>
      </c>
    </row>
    <row r="1308" spans="1:9" x14ac:dyDescent="0.25">
      <c r="A1308" s="146">
        <v>1305</v>
      </c>
      <c r="B1308" s="146">
        <v>76.606548590386708</v>
      </c>
      <c r="C1308" s="146">
        <v>77.870607301846192</v>
      </c>
      <c r="D1308" s="90"/>
      <c r="E1308" s="146">
        <v>1483.100787430893</v>
      </c>
      <c r="F1308" s="146">
        <v>88.713144242763519</v>
      </c>
      <c r="G1308" s="146">
        <v>13.213308053918606</v>
      </c>
      <c r="H1308" s="146">
        <v>-9.9035472869873047</v>
      </c>
      <c r="I1308" s="146">
        <v>3.1836157670459642</v>
      </c>
    </row>
    <row r="1309" spans="1:9" x14ac:dyDescent="0.25">
      <c r="A1309" s="146">
        <v>1306</v>
      </c>
      <c r="B1309" s="146">
        <v>76.709463698072469</v>
      </c>
      <c r="C1309" s="146">
        <v>76.390108636049476</v>
      </c>
      <c r="D1309" s="90"/>
      <c r="E1309" s="146">
        <v>1485.09322123787</v>
      </c>
      <c r="F1309" s="146">
        <v>88.710255324840546</v>
      </c>
      <c r="G1309" s="146">
        <v>11.329611285912131</v>
      </c>
      <c r="H1309" s="146">
        <v>-3.6446371078491211</v>
      </c>
      <c r="I1309" s="146">
        <v>-3.075294412092219</v>
      </c>
    </row>
    <row r="1310" spans="1:9" x14ac:dyDescent="0.25">
      <c r="A1310" s="146">
        <v>1307</v>
      </c>
      <c r="B1310" s="146">
        <v>76.382410015352349</v>
      </c>
      <c r="C1310" s="146">
        <v>75.82387703886792</v>
      </c>
      <c r="D1310" s="90"/>
      <c r="E1310" s="146">
        <v>1478.761470450245</v>
      </c>
      <c r="F1310" s="146">
        <v>88.713761538267136</v>
      </c>
      <c r="G1310" s="146">
        <v>14.19277780134736</v>
      </c>
      <c r="H1310" s="146">
        <v>-4.4055700302124023</v>
      </c>
      <c r="I1310" s="146">
        <v>-2.3143614897289382</v>
      </c>
    </row>
    <row r="1311" spans="1:9" x14ac:dyDescent="0.25">
      <c r="A1311" s="146">
        <v>1308</v>
      </c>
      <c r="B1311" s="146">
        <v>76.365199323905614</v>
      </c>
      <c r="C1311" s="146">
        <v>75.753642402831844</v>
      </c>
      <c r="D1311" s="90"/>
      <c r="E1311" s="146">
        <v>1478.4282719116529</v>
      </c>
      <c r="F1311" s="146">
        <v>88.710872620344162</v>
      </c>
      <c r="G1311" s="146">
        <v>16.67282546677551</v>
      </c>
      <c r="H1311" s="146">
        <v>-3.6446371078491211</v>
      </c>
      <c r="I1311" s="146">
        <v>-3.075294412092219</v>
      </c>
    </row>
    <row r="1312" spans="1:9" x14ac:dyDescent="0.25">
      <c r="A1312" s="146">
        <v>1309</v>
      </c>
      <c r="B1312" s="146">
        <v>76.115810600659358</v>
      </c>
      <c r="C1312" s="146">
        <v>75.934790283712658</v>
      </c>
      <c r="D1312" s="90"/>
      <c r="E1312" s="146">
        <v>1473.6001127186239</v>
      </c>
      <c r="F1312" s="146">
        <v>88.714378833770752</v>
      </c>
      <c r="G1312" s="146">
        <v>17.997100973640855</v>
      </c>
      <c r="H1312" s="146">
        <v>-4.4055700302124023</v>
      </c>
      <c r="I1312" s="146">
        <v>-2.3143614897289382</v>
      </c>
    </row>
    <row r="1313" spans="1:9" x14ac:dyDescent="0.25">
      <c r="A1313" s="146">
        <v>1310</v>
      </c>
      <c r="B1313" s="146">
        <v>75.790863935717823</v>
      </c>
      <c r="C1313" s="146">
        <v>75.926481799374912</v>
      </c>
      <c r="D1313" s="90"/>
      <c r="E1313" s="146">
        <v>1467.3091537403691</v>
      </c>
      <c r="F1313" s="146">
        <v>88.711489915847778</v>
      </c>
      <c r="G1313" s="146">
        <v>18.261710820621325</v>
      </c>
      <c r="H1313" s="146">
        <v>-3.6446371078491211</v>
      </c>
      <c r="I1313" s="146">
        <v>-3.075294412092219</v>
      </c>
    </row>
    <row r="1314" spans="1:9" x14ac:dyDescent="0.25">
      <c r="A1314" s="146">
        <v>1311</v>
      </c>
      <c r="B1314" s="146">
        <v>76.25637874721464</v>
      </c>
      <c r="C1314" s="146">
        <v>75.828831973290463</v>
      </c>
      <c r="D1314" s="90"/>
      <c r="E1314" s="146">
        <v>1476.3215083783939</v>
      </c>
      <c r="F1314" s="146">
        <v>88.714996129274368</v>
      </c>
      <c r="G1314" s="146">
        <v>17.306337520777831</v>
      </c>
      <c r="H1314" s="146">
        <v>-3.6446371078491211</v>
      </c>
      <c r="I1314" s="146">
        <v>-3.075294412092219</v>
      </c>
    </row>
    <row r="1315" spans="1:9" x14ac:dyDescent="0.25">
      <c r="A1315" s="146">
        <v>1312</v>
      </c>
      <c r="B1315" s="146">
        <v>76.312583247684373</v>
      </c>
      <c r="C1315" s="146">
        <v>75.378170406187891</v>
      </c>
      <c r="D1315" s="90"/>
      <c r="E1315" s="146">
        <v>1477.409626045064</v>
      </c>
      <c r="F1315" s="146">
        <v>88.712107211351395</v>
      </c>
      <c r="G1315" s="146">
        <v>18.343303531280416</v>
      </c>
      <c r="H1315" s="146">
        <v>-4.4055700302124023</v>
      </c>
      <c r="I1315" s="146">
        <v>-2.3143614897289382</v>
      </c>
    </row>
    <row r="1316" spans="1:9" x14ac:dyDescent="0.25">
      <c r="A1316" s="146">
        <v>1313</v>
      </c>
      <c r="B1316" s="146">
        <v>75.938699586773595</v>
      </c>
      <c r="C1316" s="146">
        <v>76.54666670137351</v>
      </c>
      <c r="D1316" s="90"/>
      <c r="E1316" s="146">
        <v>1470.1712480981701</v>
      </c>
      <c r="F1316" s="146">
        <v>88.709218293428421</v>
      </c>
      <c r="G1316" s="146">
        <v>17.762132618193192</v>
      </c>
      <c r="H1316" s="146">
        <v>-4.4055700302124023</v>
      </c>
      <c r="I1316" s="146">
        <v>-2.3143614897289382</v>
      </c>
    </row>
    <row r="1317" spans="1:9" x14ac:dyDescent="0.25">
      <c r="A1317" s="146">
        <v>1314</v>
      </c>
      <c r="B1317" s="146">
        <v>75.710099797247679</v>
      </c>
      <c r="C1317" s="146">
        <v>75.766815006500082</v>
      </c>
      <c r="D1317" s="90"/>
      <c r="E1317" s="146">
        <v>1465.7455621210449</v>
      </c>
      <c r="F1317" s="146">
        <v>88.712724506855011</v>
      </c>
      <c r="G1317" s="146">
        <v>15.645386453283649</v>
      </c>
      <c r="H1317" s="146">
        <v>-3.6446371078491211</v>
      </c>
      <c r="I1317" s="146">
        <v>-3.075294412092219</v>
      </c>
    </row>
    <row r="1318" spans="1:9" x14ac:dyDescent="0.25">
      <c r="A1318" s="146">
        <v>1315</v>
      </c>
      <c r="B1318" s="146">
        <v>75.849393173392144</v>
      </c>
      <c r="C1318" s="146">
        <v>75.031213138993408</v>
      </c>
      <c r="D1318" s="90"/>
      <c r="E1318" s="146">
        <v>1468.442278258831</v>
      </c>
      <c r="F1318" s="146">
        <v>88.709835588932037</v>
      </c>
      <c r="G1318" s="146">
        <v>15.320473488309322</v>
      </c>
      <c r="H1318" s="146">
        <v>-4.2498617172241211</v>
      </c>
      <c r="I1318" s="146">
        <v>-2.470069802717219</v>
      </c>
    </row>
    <row r="1319" spans="1:9" x14ac:dyDescent="0.25">
      <c r="A1319" s="146">
        <v>1316</v>
      </c>
      <c r="B1319" s="146">
        <v>75.41958787896688</v>
      </c>
      <c r="C1319" s="146">
        <v>76.021567692108206</v>
      </c>
      <c r="D1319" s="90"/>
      <c r="E1319" s="146">
        <v>1460.12125894216</v>
      </c>
      <c r="F1319" s="146">
        <v>88.713341802358627</v>
      </c>
      <c r="G1319" s="146">
        <v>15.413852829585748</v>
      </c>
      <c r="H1319" s="146">
        <v>-7.9594659805297852</v>
      </c>
      <c r="I1319" s="146">
        <v>1.2395344605884451</v>
      </c>
    </row>
    <row r="1320" spans="1:9" x14ac:dyDescent="0.25">
      <c r="A1320" s="146">
        <v>1317</v>
      </c>
      <c r="B1320" s="146">
        <v>74.897561196512996</v>
      </c>
      <c r="C1320" s="146">
        <v>74.461795382732959</v>
      </c>
      <c r="D1320" s="90"/>
      <c r="E1320" s="146">
        <v>1450.014835952828</v>
      </c>
      <c r="F1320" s="146">
        <v>88.712307065725327</v>
      </c>
      <c r="G1320" s="146">
        <v>14.202834902282095</v>
      </c>
      <c r="H1320" s="146">
        <v>-4.2498617172241211</v>
      </c>
      <c r="I1320" s="146">
        <v>-2.470069802717219</v>
      </c>
    </row>
    <row r="1321" spans="1:9" x14ac:dyDescent="0.25">
      <c r="A1321" s="146">
        <v>1318</v>
      </c>
      <c r="B1321" s="146">
        <v>74.812402291282126</v>
      </c>
      <c r="C1321" s="146">
        <v>75.404200915794902</v>
      </c>
      <c r="D1321" s="90"/>
      <c r="E1321" s="146">
        <v>1448.366161763367</v>
      </c>
      <c r="F1321" s="146">
        <v>88.711272329092026</v>
      </c>
      <c r="G1321" s="146">
        <v>9.5931959582213686</v>
      </c>
      <c r="H1321" s="146">
        <v>-9.9035472869873047</v>
      </c>
      <c r="I1321" s="146">
        <v>3.1836157670459642</v>
      </c>
    </row>
    <row r="1322" spans="1:9" x14ac:dyDescent="0.25">
      <c r="A1322" s="146">
        <v>1319</v>
      </c>
      <c r="B1322" s="146">
        <v>73.489187418621157</v>
      </c>
      <c r="C1322" s="146">
        <v>73.715422747155429</v>
      </c>
      <c r="D1322" s="90"/>
      <c r="E1322" s="146">
        <v>1422.7487562582969</v>
      </c>
      <c r="F1322" s="146">
        <v>88.716632544994354</v>
      </c>
      <c r="G1322" s="146">
        <v>7.3281843202975372</v>
      </c>
      <c r="H1322" s="146">
        <v>-16.11616134643555</v>
      </c>
      <c r="I1322" s="146">
        <v>9.3962298264942063</v>
      </c>
    </row>
    <row r="1323" spans="1:9" x14ac:dyDescent="0.25">
      <c r="A1323" s="146">
        <v>1320</v>
      </c>
      <c r="B1323" s="146">
        <v>73.189116252871429</v>
      </c>
      <c r="C1323" s="146">
        <v>72.826889227926188</v>
      </c>
      <c r="D1323" s="90"/>
      <c r="E1323" s="146">
        <v>1416.9393862971431</v>
      </c>
      <c r="F1323" s="146">
        <v>88.720279842615128</v>
      </c>
      <c r="G1323" s="146">
        <v>12.210400114087633</v>
      </c>
      <c r="H1323" s="146">
        <v>-3.6446371078491211</v>
      </c>
      <c r="I1323" s="146">
        <v>-3.075294412092219</v>
      </c>
    </row>
    <row r="1324" spans="1:9" x14ac:dyDescent="0.25">
      <c r="A1324" s="146">
        <v>1321</v>
      </c>
      <c r="B1324" s="146">
        <v>73.266182377663768</v>
      </c>
      <c r="C1324" s="146">
        <v>72.660824447397744</v>
      </c>
      <c r="D1324" s="90"/>
      <c r="E1324" s="146">
        <v>1418.431384467885</v>
      </c>
      <c r="F1324" s="146">
        <v>88.723927140235901</v>
      </c>
      <c r="G1324" s="146">
        <v>19.562915723006</v>
      </c>
      <c r="H1324" s="146">
        <v>-4.4055700302124023</v>
      </c>
      <c r="I1324" s="146">
        <v>-2.3143614897289382</v>
      </c>
    </row>
    <row r="1325" spans="1:9" x14ac:dyDescent="0.25">
      <c r="A1325" s="146">
        <v>1322</v>
      </c>
      <c r="B1325" s="146">
        <v>72.943126977056181</v>
      </c>
      <c r="C1325" s="146">
        <v>72.940646383627538</v>
      </c>
      <c r="D1325" s="90"/>
      <c r="E1325" s="146">
        <v>1412.177040317925</v>
      </c>
      <c r="F1325" s="146">
        <v>88.727574437856674</v>
      </c>
      <c r="G1325" s="146">
        <v>24.749442091564003</v>
      </c>
      <c r="H1325" s="146">
        <v>-3.6446371078491211</v>
      </c>
      <c r="I1325" s="146">
        <v>-3.075294412092219</v>
      </c>
    </row>
    <row r="1326" spans="1:9" x14ac:dyDescent="0.25">
      <c r="A1326" s="146">
        <v>1323</v>
      </c>
      <c r="B1326" s="146">
        <v>74.669195610693819</v>
      </c>
      <c r="C1326" s="146">
        <v>74.500350759118092</v>
      </c>
      <c r="D1326" s="90"/>
      <c r="E1326" s="146">
        <v>1445.593684153371</v>
      </c>
      <c r="F1326" s="146">
        <v>88.730298280715942</v>
      </c>
      <c r="G1326" s="146">
        <v>32.476616087284796</v>
      </c>
      <c r="H1326" s="146">
        <v>-3.6446371078491211</v>
      </c>
      <c r="I1326" s="146">
        <v>-3.075294412092219</v>
      </c>
    </row>
    <row r="1327" spans="1:9" x14ac:dyDescent="0.25">
      <c r="A1327" s="146">
        <v>1324</v>
      </c>
      <c r="B1327" s="146">
        <v>75.304776537501141</v>
      </c>
      <c r="C1327" s="146">
        <v>75.956828580415404</v>
      </c>
      <c r="D1327" s="90"/>
      <c r="E1327" s="146">
        <v>1457.8985143587399</v>
      </c>
      <c r="F1327" s="146">
        <v>88.728340089321136</v>
      </c>
      <c r="G1327" s="146">
        <v>40.446794683180798</v>
      </c>
      <c r="H1327" s="146">
        <v>-3.6446371078491211</v>
      </c>
      <c r="I1327" s="146">
        <v>-3.075294412092219</v>
      </c>
    </row>
    <row r="1328" spans="1:9" x14ac:dyDescent="0.25">
      <c r="A1328" s="146">
        <v>1325</v>
      </c>
      <c r="B1328" s="146">
        <v>77.055748521740611</v>
      </c>
      <c r="C1328" s="146">
        <v>76.316967697924312</v>
      </c>
      <c r="D1328" s="90"/>
      <c r="E1328" s="146">
        <v>1491.7972864138601</v>
      </c>
      <c r="F1328" s="146">
        <v>88.726381897926331</v>
      </c>
      <c r="G1328" s="146">
        <v>49.614637156802218</v>
      </c>
      <c r="H1328" s="146">
        <v>-3.9124646186828609</v>
      </c>
      <c r="I1328" s="146">
        <v>-2.8074669012584792</v>
      </c>
    </row>
    <row r="1329" spans="1:9" x14ac:dyDescent="0.25">
      <c r="A1329" s="146">
        <v>1326</v>
      </c>
      <c r="B1329" s="146">
        <v>78.960049197900545</v>
      </c>
      <c r="C1329" s="146">
        <v>78.921148031667002</v>
      </c>
      <c r="D1329" s="90"/>
      <c r="E1329" s="146">
        <v>1528.664497954994</v>
      </c>
      <c r="F1329" s="146">
        <v>88.722569525241852</v>
      </c>
      <c r="G1329" s="146">
        <v>50.0814679353958</v>
      </c>
      <c r="H1329" s="146">
        <v>-3.6446371078491211</v>
      </c>
      <c r="I1329" s="146">
        <v>-3.075294412092219</v>
      </c>
    </row>
    <row r="1330" spans="1:9" x14ac:dyDescent="0.25">
      <c r="A1330" s="146">
        <v>1327</v>
      </c>
      <c r="B1330" s="146">
        <v>78.957103614093811</v>
      </c>
      <c r="C1330" s="146">
        <v>79.239369519408442</v>
      </c>
      <c r="D1330" s="90"/>
      <c r="E1330" s="146">
        <v>1528.607471529139</v>
      </c>
      <c r="F1330" s="146">
        <v>88.718704223632812</v>
      </c>
      <c r="G1330" s="146">
        <v>38.828193600915696</v>
      </c>
      <c r="H1330" s="146">
        <v>-3.6446371078491211</v>
      </c>
      <c r="I1330" s="146">
        <v>-3.075294412092219</v>
      </c>
    </row>
    <row r="1331" spans="1:9" x14ac:dyDescent="0.25">
      <c r="A1331" s="146">
        <v>1328</v>
      </c>
      <c r="B1331" s="146">
        <v>79.691408430315036</v>
      </c>
      <c r="C1331" s="146">
        <v>81.060181092286939</v>
      </c>
      <c r="D1331" s="90"/>
      <c r="E1331" s="146">
        <v>1542.823593664795</v>
      </c>
      <c r="F1331" s="146">
        <v>88.714838922023773</v>
      </c>
      <c r="G1331" s="146">
        <v>37.011213389331807</v>
      </c>
      <c r="H1331" s="146">
        <v>-3.6446371078491211</v>
      </c>
      <c r="I1331" s="146">
        <v>-3.075294412092219</v>
      </c>
    </row>
    <row r="1332" spans="1:9" x14ac:dyDescent="0.25">
      <c r="A1332" s="146">
        <v>1329</v>
      </c>
      <c r="B1332" s="146">
        <v>81.298947249512295</v>
      </c>
      <c r="C1332" s="146">
        <v>81.343138274784707</v>
      </c>
      <c r="D1332" s="90"/>
      <c r="E1332" s="146">
        <v>1573.945503376784</v>
      </c>
      <c r="F1332" s="146">
        <v>88.710973620414734</v>
      </c>
      <c r="G1332" s="146">
        <v>28.39468160423851</v>
      </c>
      <c r="H1332" s="146">
        <v>-3.6446371078491211</v>
      </c>
      <c r="I1332" s="146">
        <v>-3.075294412092219</v>
      </c>
    </row>
    <row r="1333" spans="1:9" x14ac:dyDescent="0.25">
      <c r="A1333" s="146">
        <v>1330</v>
      </c>
      <c r="B1333" s="146">
        <v>81.929708723500269</v>
      </c>
      <c r="C1333" s="146">
        <v>80.652191874636003</v>
      </c>
      <c r="D1333" s="90"/>
      <c r="E1333" s="146">
        <v>1586.1570291009709</v>
      </c>
      <c r="F1333" s="146">
        <v>88.713503479957581</v>
      </c>
      <c r="G1333" s="146">
        <v>18.501482535994118</v>
      </c>
      <c r="H1333" s="146">
        <v>-3.6446371078491211</v>
      </c>
      <c r="I1333" s="146">
        <v>-3.075294412092219</v>
      </c>
    </row>
    <row r="1334" spans="1:9" x14ac:dyDescent="0.25">
      <c r="A1334" s="146">
        <v>1331</v>
      </c>
      <c r="B1334" s="146">
        <v>81.334285108267011</v>
      </c>
      <c r="C1334" s="146">
        <v>80.630921868161082</v>
      </c>
      <c r="D1334" s="90"/>
      <c r="E1334" s="146">
        <v>1574.629643402795</v>
      </c>
      <c r="F1334" s="146">
        <v>88.709858477115631</v>
      </c>
      <c r="G1334" s="146">
        <v>19.070576628062309</v>
      </c>
      <c r="H1334" s="146">
        <v>-20.030307769775391</v>
      </c>
      <c r="I1334" s="146">
        <v>13.31037624983405</v>
      </c>
    </row>
    <row r="1335" spans="1:9" x14ac:dyDescent="0.25">
      <c r="A1335" s="146">
        <v>1332</v>
      </c>
      <c r="B1335" s="146">
        <v>80.455969150472242</v>
      </c>
      <c r="C1335" s="146">
        <v>81.717639100709476</v>
      </c>
      <c r="D1335" s="90"/>
      <c r="E1335" s="146">
        <v>1557.6254693134019</v>
      </c>
      <c r="F1335" s="146">
        <v>88.712388336658478</v>
      </c>
      <c r="G1335" s="146">
        <v>19.509240911489627</v>
      </c>
      <c r="H1335" s="146">
        <v>-3.6446371078491211</v>
      </c>
      <c r="I1335" s="146">
        <v>-3.075294412092219</v>
      </c>
    </row>
    <row r="1336" spans="1:9" x14ac:dyDescent="0.25">
      <c r="A1336" s="146">
        <v>1333</v>
      </c>
      <c r="B1336" s="146">
        <v>81.286013091343051</v>
      </c>
      <c r="C1336" s="146">
        <v>80.970307394476649</v>
      </c>
      <c r="D1336" s="90"/>
      <c r="E1336" s="146">
        <v>1573.6950984111711</v>
      </c>
      <c r="F1336" s="146">
        <v>88.708523035049438</v>
      </c>
      <c r="G1336" s="146">
        <v>20.807748563781622</v>
      </c>
      <c r="H1336" s="146">
        <v>-3.6446371078491211</v>
      </c>
      <c r="I1336" s="146">
        <v>-3.075294412092219</v>
      </c>
    </row>
    <row r="1337" spans="1:9" x14ac:dyDescent="0.25">
      <c r="A1337" s="146">
        <v>1334</v>
      </c>
      <c r="B1337" s="146">
        <v>80.994909558992944</v>
      </c>
      <c r="C1337" s="146">
        <v>80.458830327255839</v>
      </c>
      <c r="D1337" s="90"/>
      <c r="E1337" s="146">
        <v>1568.059341599298</v>
      </c>
      <c r="F1337" s="146">
        <v>88.711052894592285</v>
      </c>
      <c r="G1337" s="146">
        <v>21.671324015493841</v>
      </c>
      <c r="H1337" s="146">
        <v>-4.4055700302124023</v>
      </c>
      <c r="I1337" s="146">
        <v>-2.3143614897289382</v>
      </c>
    </row>
    <row r="1338" spans="1:9" x14ac:dyDescent="0.25">
      <c r="A1338" s="146">
        <v>1335</v>
      </c>
      <c r="B1338" s="146">
        <v>81.06295567219469</v>
      </c>
      <c r="C1338" s="146">
        <v>81.219386451515291</v>
      </c>
      <c r="D1338" s="90"/>
      <c r="E1338" s="146">
        <v>1569.376712580344</v>
      </c>
      <c r="F1338" s="146">
        <v>88.713582754135132</v>
      </c>
      <c r="G1338" s="146">
        <v>17.230013676295044</v>
      </c>
      <c r="H1338" s="146">
        <v>-3.6446371078491211</v>
      </c>
      <c r="I1338" s="146">
        <v>-3.075294412092219</v>
      </c>
    </row>
    <row r="1339" spans="1:9" x14ac:dyDescent="0.25">
      <c r="A1339" s="146">
        <v>1336</v>
      </c>
      <c r="B1339" s="146">
        <v>80.863465812675017</v>
      </c>
      <c r="C1339" s="146">
        <v>80.52787557843331</v>
      </c>
      <c r="D1339" s="90"/>
      <c r="E1339" s="146">
        <v>1565.5145940907089</v>
      </c>
      <c r="F1339" s="146">
        <v>88.709717452526093</v>
      </c>
      <c r="G1339" s="146">
        <v>15.674597129373502</v>
      </c>
      <c r="H1339" s="146">
        <v>-4.4055700302124023</v>
      </c>
      <c r="I1339" s="146">
        <v>-2.3143614897289382</v>
      </c>
    </row>
    <row r="1340" spans="1:9" x14ac:dyDescent="0.25">
      <c r="A1340" s="146">
        <v>1337</v>
      </c>
      <c r="B1340" s="146">
        <v>80.064190616745847</v>
      </c>
      <c r="C1340" s="146">
        <v>81.019908637920565</v>
      </c>
      <c r="D1340" s="90"/>
      <c r="E1340" s="146">
        <v>1550.040647094416</v>
      </c>
      <c r="F1340" s="146">
        <v>88.712247312068939</v>
      </c>
      <c r="G1340" s="146">
        <v>20.171032465531688</v>
      </c>
      <c r="H1340" s="146">
        <v>-20.95490646362305</v>
      </c>
      <c r="I1340" s="146">
        <v>14.23497494368171</v>
      </c>
    </row>
    <row r="1341" spans="1:9" x14ac:dyDescent="0.25">
      <c r="A1341" s="146">
        <v>1338</v>
      </c>
      <c r="B1341" s="146">
        <v>79.588390384835833</v>
      </c>
      <c r="C1341" s="146">
        <v>79.590960391003279</v>
      </c>
      <c r="D1341" s="90"/>
      <c r="E1341" s="146">
        <v>1540.8291669848149</v>
      </c>
      <c r="F1341" s="146">
        <v>88.7083820104599</v>
      </c>
      <c r="G1341" s="146">
        <v>20.639393320752927</v>
      </c>
      <c r="H1341" s="146">
        <v>-3.6446371078491211</v>
      </c>
      <c r="I1341" s="146">
        <v>-3.075294412092219</v>
      </c>
    </row>
    <row r="1342" spans="1:9" x14ac:dyDescent="0.25">
      <c r="A1342" s="146">
        <v>1339</v>
      </c>
      <c r="B1342" s="146">
        <v>80.72263140328738</v>
      </c>
      <c r="C1342" s="146">
        <v>79.863593128816007</v>
      </c>
      <c r="D1342" s="90"/>
      <c r="E1342" s="146">
        <v>1562.7880435894331</v>
      </c>
      <c r="F1342" s="146">
        <v>88.710911870002747</v>
      </c>
      <c r="G1342" s="146">
        <v>20.334200789224521</v>
      </c>
      <c r="H1342" s="146">
        <v>-3.6446371078491211</v>
      </c>
      <c r="I1342" s="146">
        <v>-3.075294412092219</v>
      </c>
    </row>
    <row r="1343" spans="1:9" x14ac:dyDescent="0.25">
      <c r="A1343" s="146">
        <v>1340</v>
      </c>
      <c r="B1343" s="146">
        <v>80.484776496739812</v>
      </c>
      <c r="C1343" s="146">
        <v>79.505941093217984</v>
      </c>
      <c r="D1343" s="90"/>
      <c r="E1343" s="146">
        <v>1558.183178787584</v>
      </c>
      <c r="F1343" s="146">
        <v>88.713441729545593</v>
      </c>
      <c r="G1343" s="146">
        <v>19.805208290602213</v>
      </c>
      <c r="H1343" s="146">
        <v>-4.2498617172241211</v>
      </c>
      <c r="I1343" s="146">
        <v>-2.470069802717219</v>
      </c>
    </row>
    <row r="1344" spans="1:9" x14ac:dyDescent="0.25">
      <c r="A1344" s="146">
        <v>1341</v>
      </c>
      <c r="B1344" s="146">
        <v>80.520341786880152</v>
      </c>
      <c r="C1344" s="146">
        <v>79.508447312446592</v>
      </c>
      <c r="D1344" s="90"/>
      <c r="E1344" s="146">
        <v>1558.871721879302</v>
      </c>
      <c r="F1344" s="146">
        <v>88.709576427936554</v>
      </c>
      <c r="G1344" s="146">
        <v>19.082715974975279</v>
      </c>
      <c r="H1344" s="146">
        <v>-22.7792854309082</v>
      </c>
      <c r="I1344" s="146">
        <v>16.059353910966859</v>
      </c>
    </row>
    <row r="1345" spans="1:9" x14ac:dyDescent="0.25">
      <c r="A1345" s="146">
        <v>1342</v>
      </c>
      <c r="B1345" s="146">
        <v>79.312265675035121</v>
      </c>
      <c r="C1345" s="146">
        <v>80.343952804001347</v>
      </c>
      <c r="D1345" s="90"/>
      <c r="E1345" s="146">
        <v>1535.483399787754</v>
      </c>
      <c r="F1345" s="146">
        <v>88.712106287479401</v>
      </c>
      <c r="G1345" s="146">
        <v>19.691201203357316</v>
      </c>
      <c r="H1345" s="146">
        <v>-3.6446371078491211</v>
      </c>
      <c r="I1345" s="146">
        <v>-3.075294412092219</v>
      </c>
    </row>
    <row r="1346" spans="1:9" x14ac:dyDescent="0.25">
      <c r="A1346" s="146">
        <v>1343</v>
      </c>
      <c r="B1346" s="146">
        <v>80.525798809726339</v>
      </c>
      <c r="C1346" s="146">
        <v>80.216649116757381</v>
      </c>
      <c r="D1346" s="90"/>
      <c r="E1346" s="146">
        <v>1558.9773696996151</v>
      </c>
      <c r="F1346" s="146">
        <v>88.708240985870361</v>
      </c>
      <c r="G1346" s="146">
        <v>20.702329203729576</v>
      </c>
      <c r="H1346" s="146">
        <v>-3.6446371078491211</v>
      </c>
      <c r="I1346" s="146">
        <v>-3.075294412092219</v>
      </c>
    </row>
    <row r="1347" spans="1:9" x14ac:dyDescent="0.25">
      <c r="A1347" s="146">
        <v>1344</v>
      </c>
      <c r="B1347" s="146">
        <v>79.818444280877571</v>
      </c>
      <c r="C1347" s="146">
        <v>79.178564455075886</v>
      </c>
      <c r="D1347" s="90"/>
      <c r="E1347" s="146">
        <v>1545.283004426251</v>
      </c>
      <c r="F1347" s="146">
        <v>88.710770845413208</v>
      </c>
      <c r="G1347" s="146">
        <v>25.042615319060012</v>
      </c>
      <c r="H1347" s="146">
        <v>-8.3352022171020508</v>
      </c>
      <c r="I1347" s="146">
        <v>1.61527069716071</v>
      </c>
    </row>
    <row r="1348" spans="1:9" x14ac:dyDescent="0.25">
      <c r="A1348" s="146">
        <v>1345</v>
      </c>
      <c r="B1348" s="146">
        <v>79.742914331867297</v>
      </c>
      <c r="C1348" s="146">
        <v>80.20727773314988</v>
      </c>
      <c r="D1348" s="90"/>
      <c r="E1348" s="146">
        <v>1543.8207465786791</v>
      </c>
      <c r="F1348" s="146">
        <v>88.713300704956055</v>
      </c>
      <c r="G1348" s="146">
        <v>29.27101073625759</v>
      </c>
      <c r="H1348" s="146">
        <v>-3.6446371078491211</v>
      </c>
      <c r="I1348" s="146">
        <v>-3.075294412092219</v>
      </c>
    </row>
    <row r="1349" spans="1:9" x14ac:dyDescent="0.25">
      <c r="A1349" s="146">
        <v>1346</v>
      </c>
      <c r="B1349" s="146">
        <v>80.127780421555642</v>
      </c>
      <c r="C1349" s="146">
        <v>80.037908353889563</v>
      </c>
      <c r="D1349" s="90"/>
      <c r="E1349" s="146">
        <v>1551.271744060947</v>
      </c>
      <c r="F1349" s="146">
        <v>88.709435403347015</v>
      </c>
      <c r="G1349" s="146">
        <v>30.603598464165824</v>
      </c>
      <c r="H1349" s="146">
        <v>-3.6446371078491211</v>
      </c>
      <c r="I1349" s="146">
        <v>-3.075294412092219</v>
      </c>
    </row>
    <row r="1350" spans="1:9" x14ac:dyDescent="0.25">
      <c r="A1350" s="146">
        <v>1347</v>
      </c>
      <c r="B1350" s="146">
        <v>80.801605275435662</v>
      </c>
      <c r="C1350" s="146">
        <v>82.055341531112305</v>
      </c>
      <c r="D1350" s="90"/>
      <c r="E1350" s="146">
        <v>1564.316975699347</v>
      </c>
      <c r="F1350" s="146">
        <v>88.711965262889862</v>
      </c>
      <c r="G1350" s="146">
        <v>29.120964243788396</v>
      </c>
      <c r="H1350" s="146">
        <v>-3.6446371078491211</v>
      </c>
      <c r="I1350" s="146">
        <v>-3.075294412092219</v>
      </c>
    </row>
    <row r="1351" spans="1:9" x14ac:dyDescent="0.25">
      <c r="A1351" s="146">
        <v>1348</v>
      </c>
      <c r="B1351" s="146">
        <v>82.086757854260227</v>
      </c>
      <c r="C1351" s="146">
        <v>81.524336405086544</v>
      </c>
      <c r="D1351" s="90"/>
      <c r="E1351" s="146">
        <v>1589.1974961861131</v>
      </c>
      <c r="F1351" s="146">
        <v>88.708099961280823</v>
      </c>
      <c r="G1351" s="146">
        <v>26.718722931555007</v>
      </c>
      <c r="H1351" s="146">
        <v>-4.2498617172241211</v>
      </c>
      <c r="I1351" s="146">
        <v>-2.470069802717219</v>
      </c>
    </row>
    <row r="1352" spans="1:9" x14ac:dyDescent="0.25">
      <c r="A1352" s="146">
        <v>1349</v>
      </c>
      <c r="B1352" s="146">
        <v>81.247297867705186</v>
      </c>
      <c r="C1352" s="146">
        <v>81.368127942681411</v>
      </c>
      <c r="D1352" s="90"/>
      <c r="E1352" s="146">
        <v>1572.9455726889</v>
      </c>
      <c r="F1352" s="146">
        <v>88.710850179195404</v>
      </c>
      <c r="G1352" s="146">
        <v>24.175183851927052</v>
      </c>
      <c r="H1352" s="146">
        <v>-3.6446371078491211</v>
      </c>
      <c r="I1352" s="146">
        <v>-3.075294412092219</v>
      </c>
    </row>
    <row r="1353" spans="1:9" x14ac:dyDescent="0.25">
      <c r="A1353" s="146">
        <v>1350</v>
      </c>
      <c r="B1353" s="146">
        <v>82.373854933956068</v>
      </c>
      <c r="C1353" s="146">
        <v>81.901473746105594</v>
      </c>
      <c r="D1353" s="90"/>
      <c r="E1353" s="146">
        <v>1594.7556881788471</v>
      </c>
      <c r="F1353" s="146">
        <v>88.713380038738251</v>
      </c>
      <c r="G1353" s="146">
        <v>18.724973879329873</v>
      </c>
      <c r="H1353" s="146">
        <v>-4.4055700302124023</v>
      </c>
      <c r="I1353" s="146">
        <v>-2.3143614897289382</v>
      </c>
    </row>
    <row r="1354" spans="1:9" x14ac:dyDescent="0.25">
      <c r="A1354" s="146">
        <v>1351</v>
      </c>
      <c r="B1354" s="146">
        <v>80.51356274807776</v>
      </c>
      <c r="C1354" s="146">
        <v>81.222528709016174</v>
      </c>
      <c r="D1354" s="90"/>
      <c r="E1354" s="146">
        <v>1558.740479864477</v>
      </c>
      <c r="F1354" s="146">
        <v>88.709735035896301</v>
      </c>
      <c r="G1354" s="146">
        <v>7.5551309859586828</v>
      </c>
      <c r="H1354" s="146">
        <v>-20.072162628173832</v>
      </c>
      <c r="I1354" s="146">
        <v>13.352231108232489</v>
      </c>
    </row>
    <row r="1355" spans="1:9" x14ac:dyDescent="0.25">
      <c r="A1355" s="146">
        <v>1352</v>
      </c>
      <c r="B1355" s="146">
        <v>80.367974981167237</v>
      </c>
      <c r="C1355" s="146">
        <v>80.888548075982001</v>
      </c>
      <c r="D1355" s="90"/>
      <c r="E1355" s="146">
        <v>1555.921904485238</v>
      </c>
      <c r="F1355" s="146">
        <v>88.712264895439148</v>
      </c>
      <c r="G1355" s="146">
        <v>0</v>
      </c>
      <c r="H1355" s="146">
        <v>-8.3352022171020508</v>
      </c>
      <c r="I1355" s="146">
        <v>1.61527069716071</v>
      </c>
    </row>
    <row r="1356" spans="1:9" x14ac:dyDescent="0.25">
      <c r="A1356" s="146">
        <v>1353</v>
      </c>
      <c r="B1356" s="146">
        <v>78.464465647570165</v>
      </c>
      <c r="C1356" s="146">
        <v>78.93397982200635</v>
      </c>
      <c r="D1356" s="90"/>
      <c r="E1356" s="146">
        <v>1519.0700133155301</v>
      </c>
      <c r="F1356" s="146">
        <v>88.708399593830109</v>
      </c>
      <c r="G1356" s="146">
        <v>1.9945007769349414</v>
      </c>
      <c r="H1356" s="146">
        <v>-16.506217956542969</v>
      </c>
      <c r="I1356" s="146">
        <v>9.7862864366016282</v>
      </c>
    </row>
    <row r="1357" spans="1:9" x14ac:dyDescent="0.25">
      <c r="A1357" s="146">
        <v>1354</v>
      </c>
      <c r="B1357" s="146">
        <v>77.506674755619926</v>
      </c>
      <c r="C1357" s="146">
        <v>78.096971554408498</v>
      </c>
      <c r="D1357" s="90"/>
      <c r="E1357" s="146">
        <v>1500.5272065688</v>
      </c>
      <c r="F1357" s="146">
        <v>88.710929453372955</v>
      </c>
      <c r="G1357" s="146">
        <v>1.6477363032184666</v>
      </c>
      <c r="H1357" s="146">
        <v>-20.95490646362305</v>
      </c>
      <c r="I1357" s="146">
        <v>14.23497494368171</v>
      </c>
    </row>
    <row r="1358" spans="1:9" x14ac:dyDescent="0.25">
      <c r="A1358" s="146">
        <v>1355</v>
      </c>
      <c r="B1358" s="146">
        <v>76.375251904497063</v>
      </c>
      <c r="C1358" s="146">
        <v>76.690844197253213</v>
      </c>
      <c r="D1358" s="90"/>
      <c r="E1358" s="146">
        <v>1478.6228896103389</v>
      </c>
      <c r="F1358" s="146">
        <v>88.714435666799545</v>
      </c>
      <c r="G1358" s="146">
        <v>0</v>
      </c>
      <c r="H1358" s="146">
        <v>-9.1707754135131836</v>
      </c>
      <c r="I1358" s="146">
        <v>2.4508438935718431</v>
      </c>
    </row>
    <row r="1359" spans="1:9" x14ac:dyDescent="0.25">
      <c r="A1359" s="146">
        <v>1356</v>
      </c>
      <c r="B1359" s="146">
        <v>75.727149284907199</v>
      </c>
      <c r="C1359" s="146">
        <v>75.437598979100827</v>
      </c>
      <c r="D1359" s="90"/>
      <c r="E1359" s="146">
        <v>1466.075639758511</v>
      </c>
      <c r="F1359" s="146">
        <v>88.711546748876572</v>
      </c>
      <c r="G1359" s="146">
        <v>0</v>
      </c>
      <c r="H1359" s="146">
        <v>-16.506217956542969</v>
      </c>
      <c r="I1359" s="146">
        <v>9.7862864366016282</v>
      </c>
    </row>
    <row r="1360" spans="1:9" x14ac:dyDescent="0.25">
      <c r="A1360" s="146">
        <v>1357</v>
      </c>
      <c r="B1360" s="146">
        <v>73.331653854214096</v>
      </c>
      <c r="C1360" s="146">
        <v>73.430513666125876</v>
      </c>
      <c r="D1360" s="90"/>
      <c r="E1360" s="146">
        <v>1419.6989105503519</v>
      </c>
      <c r="F1360" s="146">
        <v>88.708657830953598</v>
      </c>
      <c r="G1360" s="146">
        <v>0</v>
      </c>
      <c r="H1360" s="146">
        <v>-18.396234512329102</v>
      </c>
      <c r="I1360" s="146">
        <v>11.676302992387759</v>
      </c>
    </row>
    <row r="1361" spans="1:9" x14ac:dyDescent="0.25">
      <c r="A1361" s="146">
        <v>1358</v>
      </c>
      <c r="B1361" s="146">
        <v>71.845641661333772</v>
      </c>
      <c r="C1361" s="146">
        <v>71.968170629063366</v>
      </c>
      <c r="D1361" s="90"/>
      <c r="E1361" s="146">
        <v>1390.9297531617719</v>
      </c>
      <c r="F1361" s="146">
        <v>88.718699961900711</v>
      </c>
      <c r="G1361" s="146">
        <v>0</v>
      </c>
      <c r="H1361" s="146">
        <v>-12.67747688293457</v>
      </c>
      <c r="I1361" s="146">
        <v>5.9575453629932298</v>
      </c>
    </row>
    <row r="1362" spans="1:9" x14ac:dyDescent="0.25">
      <c r="A1362" s="146">
        <v>1359</v>
      </c>
      <c r="B1362" s="146">
        <v>68.464251940792039</v>
      </c>
      <c r="C1362" s="146">
        <v>69.338362352795713</v>
      </c>
      <c r="D1362" s="90"/>
      <c r="E1362" s="146">
        <v>1325.4661361548119</v>
      </c>
      <c r="F1362" s="146">
        <v>88.725287467241287</v>
      </c>
      <c r="G1362" s="146">
        <v>0</v>
      </c>
      <c r="H1362" s="146">
        <v>-11.24919509887695</v>
      </c>
      <c r="I1362" s="146">
        <v>4.5292635789356126</v>
      </c>
    </row>
    <row r="1363" spans="1:9" x14ac:dyDescent="0.25">
      <c r="A1363" s="146">
        <v>1360</v>
      </c>
      <c r="B1363" s="146">
        <v>67.194635320716159</v>
      </c>
      <c r="C1363" s="146">
        <v>67.272817044773376</v>
      </c>
      <c r="D1363" s="90"/>
      <c r="E1363" s="146">
        <v>1300.886391425179</v>
      </c>
      <c r="F1363" s="146">
        <v>88.737016528844833</v>
      </c>
      <c r="G1363" s="146">
        <v>0</v>
      </c>
      <c r="H1363" s="146">
        <v>-20.95490646362305</v>
      </c>
      <c r="I1363" s="146">
        <v>14.23497494368171</v>
      </c>
    </row>
    <row r="1364" spans="1:9" x14ac:dyDescent="0.25">
      <c r="A1364" s="146">
        <v>1361</v>
      </c>
      <c r="B1364" s="146">
        <v>65.486615540729389</v>
      </c>
      <c r="C1364" s="146">
        <v>64.976341439070566</v>
      </c>
      <c r="D1364" s="90"/>
      <c r="E1364" s="146">
        <v>1267.819172926788</v>
      </c>
      <c r="F1364" s="146">
        <v>88.751077860593796</v>
      </c>
      <c r="G1364" s="146">
        <v>0</v>
      </c>
      <c r="H1364" s="146">
        <v>-15.31161689758301</v>
      </c>
      <c r="I1364" s="146">
        <v>8.5916853776416673</v>
      </c>
    </row>
    <row r="1365" spans="1:9" x14ac:dyDescent="0.25">
      <c r="A1365" s="146">
        <v>1362</v>
      </c>
      <c r="B1365" s="146">
        <v>63.001637590748288</v>
      </c>
      <c r="C1365" s="146">
        <v>62.4947945297979</v>
      </c>
      <c r="D1365" s="90"/>
      <c r="E1365" s="146">
        <v>1219.710064473521</v>
      </c>
      <c r="F1365" s="146">
        <v>88.765139192342758</v>
      </c>
      <c r="G1365" s="146">
        <v>0</v>
      </c>
      <c r="H1365" s="146">
        <v>-20.289873123168949</v>
      </c>
      <c r="I1365" s="146">
        <v>13.569941603227599</v>
      </c>
    </row>
    <row r="1366" spans="1:9" x14ac:dyDescent="0.25">
      <c r="A1366" s="146">
        <v>1363</v>
      </c>
      <c r="B1366" s="146">
        <v>61.315051940121911</v>
      </c>
      <c r="C1366" s="146">
        <v>61.338637144914223</v>
      </c>
      <c r="D1366" s="90"/>
      <c r="E1366" s="146">
        <v>1187.057810161838</v>
      </c>
      <c r="F1366" s="146">
        <v>88.778808146715164</v>
      </c>
      <c r="G1366" s="146">
        <v>0</v>
      </c>
      <c r="H1366" s="146">
        <v>-20.830060958862301</v>
      </c>
      <c r="I1366" s="146">
        <v>14.110129438920961</v>
      </c>
    </row>
    <row r="1367" spans="1:9" x14ac:dyDescent="0.25">
      <c r="A1367" s="146">
        <v>1364</v>
      </c>
      <c r="B1367" s="146">
        <v>60.07387648968141</v>
      </c>
      <c r="C1367" s="146">
        <v>60.024795413994312</v>
      </c>
      <c r="D1367" s="90"/>
      <c r="E1367" s="146">
        <v>1385.025715277201</v>
      </c>
      <c r="F1367" s="146">
        <v>88.780333608388901</v>
      </c>
      <c r="G1367" s="146">
        <v>8.2963850707695546</v>
      </c>
      <c r="H1367" s="146">
        <v>-23.394062042236332</v>
      </c>
      <c r="I1367" s="146">
        <v>16.674130522294991</v>
      </c>
    </row>
    <row r="1368" spans="1:9" x14ac:dyDescent="0.25">
      <c r="A1368" s="146">
        <v>1365</v>
      </c>
      <c r="B1368" s="146">
        <v>59.877411009112812</v>
      </c>
      <c r="C1368" s="146">
        <v>59.72795679501445</v>
      </c>
      <c r="D1368" s="90"/>
      <c r="E1368" s="146">
        <v>1380.496130062261</v>
      </c>
      <c r="F1368" s="146">
        <v>88.785997658967972</v>
      </c>
      <c r="G1368" s="146">
        <v>24.433172891371512</v>
      </c>
      <c r="H1368" s="146">
        <v>-3.6446371078491211</v>
      </c>
      <c r="I1368" s="146">
        <v>-3.075294412092219</v>
      </c>
    </row>
    <row r="1369" spans="1:9" x14ac:dyDescent="0.25">
      <c r="A1369" s="146">
        <v>1366</v>
      </c>
      <c r="B1369" s="146">
        <v>61.632813597553323</v>
      </c>
      <c r="C1369" s="146">
        <v>60.968482655175933</v>
      </c>
      <c r="D1369" s="90"/>
      <c r="E1369" s="146">
        <v>1420.967593995038</v>
      </c>
      <c r="F1369" s="146">
        <v>88.791661709547043</v>
      </c>
      <c r="G1369" s="146">
        <v>33.65058482337615</v>
      </c>
      <c r="H1369" s="146">
        <v>-3.9124646186828609</v>
      </c>
      <c r="I1369" s="146">
        <v>-2.8074669012584792</v>
      </c>
    </row>
    <row r="1370" spans="1:9" x14ac:dyDescent="0.25">
      <c r="A1370" s="146">
        <v>1367</v>
      </c>
      <c r="B1370" s="146">
        <v>62.811071266482493</v>
      </c>
      <c r="C1370" s="146">
        <v>63.03936223946814</v>
      </c>
      <c r="D1370" s="90"/>
      <c r="E1370" s="146">
        <v>1448.132765714392</v>
      </c>
      <c r="F1370" s="146">
        <v>88.794385552406311</v>
      </c>
      <c r="G1370" s="146">
        <v>26.390533058270666</v>
      </c>
      <c r="H1370" s="146">
        <v>-3.6446371078491211</v>
      </c>
      <c r="I1370" s="146">
        <v>-3.075294412092219</v>
      </c>
    </row>
    <row r="1371" spans="1:9" x14ac:dyDescent="0.25">
      <c r="A1371" s="146">
        <v>1368</v>
      </c>
      <c r="B1371" s="146">
        <v>62.895257572081853</v>
      </c>
      <c r="C1371" s="146">
        <v>63.210197805683578</v>
      </c>
      <c r="D1371" s="90"/>
      <c r="E1371" s="146">
        <v>1450.073712510947</v>
      </c>
      <c r="F1371" s="146">
        <v>88.792427361011505</v>
      </c>
      <c r="G1371" s="146">
        <v>13.115762283373867</v>
      </c>
      <c r="H1371" s="146">
        <v>-3.6446371078491211</v>
      </c>
      <c r="I1371" s="146">
        <v>-3.075294412092219</v>
      </c>
    </row>
    <row r="1372" spans="1:9" x14ac:dyDescent="0.25">
      <c r="A1372" s="146">
        <v>1369</v>
      </c>
      <c r="B1372" s="146">
        <v>62.969114086855463</v>
      </c>
      <c r="C1372" s="146">
        <v>62.441470149666763</v>
      </c>
      <c r="D1372" s="90"/>
      <c r="E1372" s="146">
        <v>1451.7765021123439</v>
      </c>
      <c r="F1372" s="146">
        <v>88.790469169616699</v>
      </c>
      <c r="G1372" s="146">
        <v>2.6185926595799423</v>
      </c>
      <c r="H1372" s="146">
        <v>-4.4055700302124023</v>
      </c>
      <c r="I1372" s="146">
        <v>-2.3143614897289382</v>
      </c>
    </row>
    <row r="1373" spans="1:9" x14ac:dyDescent="0.25">
      <c r="A1373" s="146">
        <v>1370</v>
      </c>
      <c r="B1373" s="146">
        <v>61.362499987401883</v>
      </c>
      <c r="C1373" s="146">
        <v>60.891623309009113</v>
      </c>
      <c r="D1373" s="90"/>
      <c r="E1373" s="146">
        <v>1414.735412502414</v>
      </c>
      <c r="F1373" s="146">
        <v>88.788510978221893</v>
      </c>
      <c r="G1373" s="146">
        <v>0</v>
      </c>
      <c r="H1373" s="146">
        <v>-20.289873123168949</v>
      </c>
      <c r="I1373" s="146">
        <v>13.569941603227599</v>
      </c>
    </row>
    <row r="1374" spans="1:9" x14ac:dyDescent="0.25">
      <c r="A1374" s="146">
        <v>1371</v>
      </c>
      <c r="B1374" s="146">
        <v>59.311475634804502</v>
      </c>
      <c r="C1374" s="146">
        <v>59.666032232074123</v>
      </c>
      <c r="D1374" s="90"/>
      <c r="E1374" s="146">
        <v>1367.448278110561</v>
      </c>
      <c r="F1374" s="146">
        <v>88.791234821081161</v>
      </c>
      <c r="G1374" s="146">
        <v>0</v>
      </c>
      <c r="H1374" s="146">
        <v>-26.33974647521973</v>
      </c>
      <c r="I1374" s="146">
        <v>19.61981495527839</v>
      </c>
    </row>
    <row r="1375" spans="1:9" x14ac:dyDescent="0.25">
      <c r="A1375" s="146">
        <v>1372</v>
      </c>
      <c r="B1375" s="146">
        <v>58.688100422718549</v>
      </c>
      <c r="C1375" s="146">
        <v>58.880868331730497</v>
      </c>
      <c r="D1375" s="90"/>
      <c r="E1375" s="146">
        <v>1353.076129192325</v>
      </c>
      <c r="F1375" s="146">
        <v>88.800130933523178</v>
      </c>
      <c r="G1375" s="146">
        <v>4.9129220390008266</v>
      </c>
      <c r="H1375" s="146">
        <v>-4.4055700302124023</v>
      </c>
      <c r="I1375" s="146">
        <v>-2.3143614897289382</v>
      </c>
    </row>
    <row r="1376" spans="1:9" x14ac:dyDescent="0.25">
      <c r="A1376" s="146">
        <v>1373</v>
      </c>
      <c r="B1376" s="146">
        <v>58.105723102306698</v>
      </c>
      <c r="C1376" s="146">
        <v>57.700169177772182</v>
      </c>
      <c r="D1376" s="90"/>
      <c r="E1376" s="146">
        <v>1339.6492020170299</v>
      </c>
      <c r="F1376" s="146">
        <v>88.811859995126724</v>
      </c>
      <c r="G1376" s="146">
        <v>11.168723289041285</v>
      </c>
      <c r="H1376" s="146">
        <v>-4.4055700302124023</v>
      </c>
      <c r="I1376" s="146">
        <v>-2.3143614897289382</v>
      </c>
    </row>
    <row r="1377" spans="1:9" x14ac:dyDescent="0.25">
      <c r="A1377" s="146">
        <v>1374</v>
      </c>
      <c r="B1377" s="146">
        <v>58.2716230798449</v>
      </c>
      <c r="C1377" s="146">
        <v>57.927425957161063</v>
      </c>
      <c r="D1377" s="90"/>
      <c r="E1377" s="146">
        <v>1343.4740881152959</v>
      </c>
      <c r="F1377" s="146">
        <v>88.82358905673027</v>
      </c>
      <c r="G1377" s="146">
        <v>9.0133378704289999</v>
      </c>
      <c r="H1377" s="146">
        <v>-4.2498617172241211</v>
      </c>
      <c r="I1377" s="146">
        <v>-2.470069802717219</v>
      </c>
    </row>
    <row r="1378" spans="1:9" x14ac:dyDescent="0.25">
      <c r="A1378" s="146">
        <v>1375</v>
      </c>
      <c r="B1378" s="146">
        <v>57.61371077896257</v>
      </c>
      <c r="C1378" s="146">
        <v>57.130921844103327</v>
      </c>
      <c r="D1378" s="90"/>
      <c r="E1378" s="146">
        <v>1328.3056736835131</v>
      </c>
      <c r="F1378" s="146">
        <v>88.835318118333817</v>
      </c>
      <c r="G1378" s="146">
        <v>4.1202730581984177</v>
      </c>
      <c r="H1378" s="146">
        <v>-9.9035472869873047</v>
      </c>
      <c r="I1378" s="146">
        <v>3.1836157670459642</v>
      </c>
    </row>
    <row r="1379" spans="1:9" x14ac:dyDescent="0.25">
      <c r="A1379" s="146">
        <v>1376</v>
      </c>
      <c r="B1379" s="146">
        <v>56.943005658540841</v>
      </c>
      <c r="C1379" s="146">
        <v>56.885254626881078</v>
      </c>
      <c r="D1379" s="90"/>
      <c r="E1379" s="146">
        <v>1312.842316007373</v>
      </c>
      <c r="F1379" s="146">
        <v>88.847047179937363</v>
      </c>
      <c r="G1379" s="146">
        <v>0</v>
      </c>
      <c r="H1379" s="146">
        <v>-9.9035472869873047</v>
      </c>
      <c r="I1379" s="146">
        <v>3.1836157670459642</v>
      </c>
    </row>
    <row r="1380" spans="1:9" x14ac:dyDescent="0.25">
      <c r="A1380" s="146">
        <v>1377</v>
      </c>
      <c r="B1380" s="146">
        <v>55.391229153271617</v>
      </c>
      <c r="C1380" s="146">
        <v>55.565322703667967</v>
      </c>
      <c r="D1380" s="90"/>
      <c r="E1380" s="146">
        <v>1277.0655276636071</v>
      </c>
      <c r="F1380" s="146">
        <v>88.860945552587509</v>
      </c>
      <c r="G1380" s="146">
        <v>0</v>
      </c>
      <c r="H1380" s="146">
        <v>-12.892271041870121</v>
      </c>
      <c r="I1380" s="146">
        <v>6.1723395219287767</v>
      </c>
    </row>
    <row r="1381" spans="1:9" x14ac:dyDescent="0.25">
      <c r="A1381" s="146">
        <v>1378</v>
      </c>
      <c r="B1381" s="146">
        <v>51.693691290908887</v>
      </c>
      <c r="C1381" s="146">
        <v>51.821838197290838</v>
      </c>
      <c r="D1381" s="90"/>
      <c r="E1381" s="146">
        <v>1191.817407817985</v>
      </c>
      <c r="F1381" s="146">
        <v>88.875006884336472</v>
      </c>
      <c r="G1381" s="146">
        <v>0</v>
      </c>
      <c r="H1381" s="146">
        <v>-8.1306991577148437</v>
      </c>
      <c r="I1381" s="146">
        <v>1.410767637773503</v>
      </c>
    </row>
    <row r="1382" spans="1:9" x14ac:dyDescent="0.25">
      <c r="A1382" s="146">
        <v>1379</v>
      </c>
      <c r="B1382" s="146">
        <v>48.476519633241963</v>
      </c>
      <c r="C1382" s="146">
        <v>48.516535397019922</v>
      </c>
      <c r="D1382" s="90"/>
      <c r="E1382" s="146">
        <v>800</v>
      </c>
      <c r="F1382" s="146">
        <v>88.879446387290955</v>
      </c>
      <c r="G1382" s="146">
        <v>0</v>
      </c>
      <c r="H1382" s="146">
        <v>-1.6182799339294429</v>
      </c>
      <c r="I1382" s="146">
        <v>-5.1016515860118972</v>
      </c>
    </row>
    <row r="1383" spans="1:9" x14ac:dyDescent="0.25">
      <c r="A1383" s="146">
        <v>1380</v>
      </c>
      <c r="B1383" s="146">
        <v>42.487334145325249</v>
      </c>
      <c r="C1383" s="146">
        <v>42.370593538895733</v>
      </c>
      <c r="D1383" s="90"/>
      <c r="E1383" s="146">
        <v>2544.6642460689382</v>
      </c>
      <c r="F1383" s="146">
        <v>88.895788490772247</v>
      </c>
      <c r="G1383" s="146">
        <v>0</v>
      </c>
      <c r="H1383" s="146">
        <v>-7.9894495010375977</v>
      </c>
      <c r="I1383" s="146">
        <v>1.2695179810962569</v>
      </c>
    </row>
    <row r="1384" spans="1:9" x14ac:dyDescent="0.25">
      <c r="A1384" s="146">
        <v>1381</v>
      </c>
      <c r="B1384" s="146">
        <v>37.405582537005088</v>
      </c>
      <c r="C1384" s="146">
        <v>37.427135793314811</v>
      </c>
      <c r="D1384" s="90"/>
      <c r="E1384" s="146">
        <v>2304.6256100195301</v>
      </c>
      <c r="F1384" s="146">
        <v>88.713923096656799</v>
      </c>
      <c r="G1384" s="146">
        <v>0</v>
      </c>
      <c r="H1384" s="146">
        <v>-6.6940507888793954</v>
      </c>
      <c r="I1384" s="146">
        <v>-2.5880731061945991E-2</v>
      </c>
    </row>
    <row r="1385" spans="1:9" x14ac:dyDescent="0.25">
      <c r="A1385" s="146">
        <v>1382</v>
      </c>
      <c r="B1385" s="146">
        <v>32.238048472714297</v>
      </c>
      <c r="C1385" s="146">
        <v>32.123212863004078</v>
      </c>
      <c r="D1385" s="90"/>
      <c r="E1385" s="146">
        <v>1986.244487805189</v>
      </c>
      <c r="F1385" s="146">
        <v>88.662437736988068</v>
      </c>
      <c r="G1385" s="146">
        <v>0</v>
      </c>
      <c r="H1385" s="146">
        <v>-6.6940507888793954</v>
      </c>
      <c r="I1385" s="146">
        <v>-2.5880731061945991E-2</v>
      </c>
    </row>
    <row r="1386" spans="1:9" x14ac:dyDescent="0.25">
      <c r="A1386" s="146">
        <v>1383</v>
      </c>
      <c r="B1386" s="146">
        <v>28.291494638879598</v>
      </c>
      <c r="C1386" s="146">
        <v>27.876504180994981</v>
      </c>
      <c r="D1386" s="90"/>
      <c r="E1386" s="146">
        <v>1743.0901664474541</v>
      </c>
      <c r="F1386" s="146">
        <v>88.676034569740295</v>
      </c>
      <c r="G1386" s="146">
        <v>0</v>
      </c>
      <c r="H1386" s="146">
        <v>-16.506217956542969</v>
      </c>
      <c r="I1386" s="146">
        <v>9.7862864366016282</v>
      </c>
    </row>
    <row r="1387" spans="1:9" x14ac:dyDescent="0.25">
      <c r="A1387" s="146">
        <v>1384</v>
      </c>
      <c r="B1387" s="146">
        <v>29.2110597979771</v>
      </c>
      <c r="C1387" s="146">
        <v>29.09212154451432</v>
      </c>
      <c r="D1387" s="90"/>
      <c r="E1387" s="146">
        <v>1799.74623947188</v>
      </c>
      <c r="F1387" s="146">
        <v>88.683395564556122</v>
      </c>
      <c r="G1387" s="146">
        <v>20.721151537897981</v>
      </c>
      <c r="H1387" s="146">
        <v>-3.9124646186828609</v>
      </c>
      <c r="I1387" s="146">
        <v>-2.8074669012584792</v>
      </c>
    </row>
    <row r="1388" spans="1:9" x14ac:dyDescent="0.25">
      <c r="A1388" s="146">
        <v>1385</v>
      </c>
      <c r="B1388" s="146">
        <v>32.07267206367996</v>
      </c>
      <c r="C1388" s="146">
        <v>31.557730750860799</v>
      </c>
      <c r="D1388" s="90"/>
      <c r="E1388" s="146">
        <v>1236.6321418999009</v>
      </c>
      <c r="F1388" s="146">
        <v>88.690756559371948</v>
      </c>
      <c r="G1388" s="146">
        <v>29.033213009107556</v>
      </c>
      <c r="H1388" s="146">
        <v>-14.27999210357666</v>
      </c>
      <c r="I1388" s="146">
        <v>7.5600605836353196</v>
      </c>
    </row>
    <row r="1389" spans="1:9" x14ac:dyDescent="0.25">
      <c r="A1389" s="146">
        <v>1386</v>
      </c>
      <c r="B1389" s="146">
        <v>34.655042223967612</v>
      </c>
      <c r="C1389" s="146">
        <v>34.750697637738462</v>
      </c>
      <c r="D1389" s="90"/>
      <c r="E1389" s="146">
        <v>1336.174871385625</v>
      </c>
      <c r="F1389" s="146">
        <v>88.721205532550812</v>
      </c>
      <c r="G1389" s="146">
        <v>26.69532396711152</v>
      </c>
      <c r="H1389" s="146">
        <v>-3.9124646186828609</v>
      </c>
      <c r="I1389" s="146">
        <v>-2.8074669012584792</v>
      </c>
    </row>
    <row r="1390" spans="1:9" x14ac:dyDescent="0.25">
      <c r="A1390" s="146">
        <v>1387</v>
      </c>
      <c r="B1390" s="146">
        <v>36.783027053660639</v>
      </c>
      <c r="C1390" s="146">
        <v>36.411602193613021</v>
      </c>
      <c r="D1390" s="90"/>
      <c r="E1390" s="146">
        <v>1418.22237944375</v>
      </c>
      <c r="F1390" s="146">
        <v>88.733858048915863</v>
      </c>
      <c r="G1390" s="146">
        <v>15.413424773579267</v>
      </c>
      <c r="H1390" s="146">
        <v>-3.6446371078491211</v>
      </c>
      <c r="I1390" s="146">
        <v>-3.075294412092219</v>
      </c>
    </row>
    <row r="1391" spans="1:9" x14ac:dyDescent="0.25">
      <c r="A1391" s="146">
        <v>1388</v>
      </c>
      <c r="B1391" s="146">
        <v>37.537247086136503</v>
      </c>
      <c r="C1391" s="146">
        <v>37.289984855399709</v>
      </c>
      <c r="D1391" s="90"/>
      <c r="E1391" s="146">
        <v>1447.3024148503409</v>
      </c>
      <c r="F1391" s="146">
        <v>88.736581891775131</v>
      </c>
      <c r="G1391" s="146">
        <v>15.013386813829916</v>
      </c>
      <c r="H1391" s="146">
        <v>-3.6446371078491211</v>
      </c>
      <c r="I1391" s="146">
        <v>-3.075294412092219</v>
      </c>
    </row>
    <row r="1392" spans="1:9" x14ac:dyDescent="0.25">
      <c r="A1392" s="146">
        <v>1389</v>
      </c>
      <c r="B1392" s="146">
        <v>38.640960819713051</v>
      </c>
      <c r="C1392" s="146">
        <v>38.878696088965157</v>
      </c>
      <c r="D1392" s="90"/>
      <c r="E1392" s="146">
        <v>1489.8576813098989</v>
      </c>
      <c r="F1392" s="146">
        <v>88.734623700380325</v>
      </c>
      <c r="G1392" s="146">
        <v>25.3952372252514</v>
      </c>
      <c r="H1392" s="146">
        <v>-3.9124646186828609</v>
      </c>
      <c r="I1392" s="146">
        <v>-2.8074669012584792</v>
      </c>
    </row>
    <row r="1393" spans="1:9" x14ac:dyDescent="0.25">
      <c r="A1393" s="146">
        <v>1390</v>
      </c>
      <c r="B1393" s="146">
        <v>41.593354545052463</v>
      </c>
      <c r="C1393" s="146">
        <v>42.245587783115347</v>
      </c>
      <c r="D1393" s="90"/>
      <c r="E1393" s="146">
        <v>1182.0495971842599</v>
      </c>
      <c r="F1393" s="146">
        <v>88.730811327695847</v>
      </c>
      <c r="G1393" s="146">
        <v>44.44692756681043</v>
      </c>
      <c r="H1393" s="146">
        <v>-6.9339590072631836</v>
      </c>
      <c r="I1393" s="146">
        <v>0.2140274873218431</v>
      </c>
    </row>
    <row r="1394" spans="1:9" x14ac:dyDescent="0.25">
      <c r="A1394" s="146">
        <v>1391</v>
      </c>
      <c r="B1394" s="146">
        <v>46.069917181760268</v>
      </c>
      <c r="C1394" s="146">
        <v>45.845545119512963</v>
      </c>
      <c r="D1394" s="90"/>
      <c r="E1394" s="146">
        <v>1309.2430300456269</v>
      </c>
      <c r="F1394" s="146">
        <v>88.732336789369583</v>
      </c>
      <c r="G1394" s="146">
        <v>40.421235007950273</v>
      </c>
      <c r="H1394" s="146">
        <v>-6.7928080558776864</v>
      </c>
      <c r="I1394" s="146">
        <v>7.2876535936345022E-2</v>
      </c>
    </row>
    <row r="1395" spans="1:9" x14ac:dyDescent="0.25">
      <c r="A1395" s="146">
        <v>1392</v>
      </c>
      <c r="B1395" s="146">
        <v>48.678629295229719</v>
      </c>
      <c r="C1395" s="146">
        <v>48.001683367576852</v>
      </c>
      <c r="D1395" s="90"/>
      <c r="E1395" s="146">
        <v>1383.379003385463</v>
      </c>
      <c r="F1395" s="146">
        <v>88.746398121118546</v>
      </c>
      <c r="G1395" s="146">
        <v>51.941827983040163</v>
      </c>
      <c r="H1395" s="146">
        <v>-6.7928080558776864</v>
      </c>
      <c r="I1395" s="146">
        <v>7.2876535936345022E-2</v>
      </c>
    </row>
    <row r="1396" spans="1:9" x14ac:dyDescent="0.25">
      <c r="A1396" s="146">
        <v>1393</v>
      </c>
      <c r="B1396" s="146">
        <v>52.891614915763583</v>
      </c>
      <c r="C1396" s="146">
        <v>52.571054351595521</v>
      </c>
      <c r="D1396" s="90"/>
      <c r="E1396" s="146">
        <v>1219.4602423995641</v>
      </c>
      <c r="F1396" s="146">
        <v>88.752062171697617</v>
      </c>
      <c r="G1396" s="146">
        <v>48.918214242379577</v>
      </c>
      <c r="H1396" s="146">
        <v>-20.02995491027832</v>
      </c>
      <c r="I1396" s="146">
        <v>13.31002339033698</v>
      </c>
    </row>
    <row r="1397" spans="1:9" x14ac:dyDescent="0.25">
      <c r="A1397" s="146">
        <v>1394</v>
      </c>
      <c r="B1397" s="146">
        <v>53.769900024017367</v>
      </c>
      <c r="C1397" s="146">
        <v>53.603797899279179</v>
      </c>
      <c r="D1397" s="90"/>
      <c r="E1397" s="146">
        <v>1239.6851775320349</v>
      </c>
      <c r="F1397" s="146">
        <v>88.765731126070023</v>
      </c>
      <c r="G1397" s="146">
        <v>18.002191459228996</v>
      </c>
      <c r="H1397" s="146">
        <v>-4.2498617172241211</v>
      </c>
      <c r="I1397" s="146">
        <v>-2.470069802717219</v>
      </c>
    </row>
    <row r="1398" spans="1:9" x14ac:dyDescent="0.25">
      <c r="A1398" s="146">
        <v>1395</v>
      </c>
      <c r="B1398" s="146">
        <v>54.154417829964551</v>
      </c>
      <c r="C1398" s="146">
        <v>54.440699839114828</v>
      </c>
      <c r="D1398" s="90"/>
      <c r="E1398" s="146">
        <v>1248.5503795189629</v>
      </c>
      <c r="F1398" s="146">
        <v>88.784250885248184</v>
      </c>
      <c r="G1398" s="146">
        <v>21.413853897099106</v>
      </c>
      <c r="H1398" s="146">
        <v>-3.6446371078491211</v>
      </c>
      <c r="I1398" s="146">
        <v>-3.075294412092219</v>
      </c>
    </row>
    <row r="1399" spans="1:9" x14ac:dyDescent="0.25">
      <c r="A1399" s="146">
        <v>1396</v>
      </c>
      <c r="B1399" s="146">
        <v>55.502451177277521</v>
      </c>
      <c r="C1399" s="146">
        <v>55.376085183225882</v>
      </c>
      <c r="D1399" s="90"/>
      <c r="E1399" s="146">
        <v>1279.6297930707151</v>
      </c>
      <c r="F1399" s="146">
        <v>88.802770644426346</v>
      </c>
      <c r="G1399" s="146">
        <v>14.241273702750666</v>
      </c>
      <c r="H1399" s="146">
        <v>-3.6446371078491211</v>
      </c>
      <c r="I1399" s="146">
        <v>-3.075294412092219</v>
      </c>
    </row>
    <row r="1400" spans="1:9" x14ac:dyDescent="0.25">
      <c r="A1400" s="146">
        <v>1397</v>
      </c>
      <c r="B1400" s="146">
        <v>55.507384479298757</v>
      </c>
      <c r="C1400" s="146">
        <v>54.728035554425418</v>
      </c>
      <c r="D1400" s="90"/>
      <c r="E1400" s="146">
        <v>1279.743532195937</v>
      </c>
      <c r="F1400" s="146">
        <v>88.816831976175308</v>
      </c>
      <c r="G1400" s="146">
        <v>7.4601974403016067</v>
      </c>
      <c r="H1400" s="146">
        <v>-4.4055700302124023</v>
      </c>
      <c r="I1400" s="146">
        <v>-2.3143614897289382</v>
      </c>
    </row>
    <row r="1401" spans="1:9" x14ac:dyDescent="0.25">
      <c r="A1401" s="146">
        <v>1398</v>
      </c>
      <c r="B1401" s="146">
        <v>54.70083518532843</v>
      </c>
      <c r="C1401" s="146">
        <v>55.028517377135543</v>
      </c>
      <c r="D1401" s="90"/>
      <c r="E1401" s="146">
        <v>1261.14823623598</v>
      </c>
      <c r="F1401" s="146">
        <v>88.830893307924271</v>
      </c>
      <c r="G1401" s="146">
        <v>3.7848042844288998</v>
      </c>
      <c r="H1401" s="146">
        <v>-8.3352022171020508</v>
      </c>
      <c r="I1401" s="146">
        <v>1.61527069716071</v>
      </c>
    </row>
    <row r="1402" spans="1:9" x14ac:dyDescent="0.25">
      <c r="A1402" s="146">
        <v>1399</v>
      </c>
      <c r="B1402" s="146">
        <v>54.044227774273907</v>
      </c>
      <c r="C1402" s="146">
        <v>54.317930378376182</v>
      </c>
      <c r="D1402" s="90"/>
      <c r="E1402" s="146">
        <v>1246.009906527752</v>
      </c>
      <c r="F1402" s="146">
        <v>88.849413067102432</v>
      </c>
      <c r="G1402" s="146">
        <v>2.1064605943506924</v>
      </c>
      <c r="H1402" s="146">
        <v>-4.4055700302124023</v>
      </c>
      <c r="I1402" s="146">
        <v>-2.3143614897289382</v>
      </c>
    </row>
    <row r="1403" spans="1:9" x14ac:dyDescent="0.25">
      <c r="A1403" s="146">
        <v>1400</v>
      </c>
      <c r="B1403" s="146">
        <v>53.386535928422347</v>
      </c>
      <c r="C1403" s="146">
        <v>52.694081163708717</v>
      </c>
      <c r="D1403" s="90"/>
      <c r="E1403" s="146">
        <v>1230.8465747692469</v>
      </c>
      <c r="F1403" s="146">
        <v>88.867932826280594</v>
      </c>
      <c r="G1403" s="146">
        <v>0</v>
      </c>
      <c r="H1403" s="146">
        <v>-20.95490646362305</v>
      </c>
      <c r="I1403" s="146">
        <v>14.23497494368171</v>
      </c>
    </row>
    <row r="1404" spans="1:9" x14ac:dyDescent="0.25">
      <c r="A1404" s="146">
        <v>1401</v>
      </c>
      <c r="B1404" s="146">
        <v>51.748698153586162</v>
      </c>
      <c r="C1404" s="146">
        <v>51.635603564082473</v>
      </c>
      <c r="D1404" s="90"/>
      <c r="E1404" s="146">
        <v>1193.0856116326299</v>
      </c>
      <c r="F1404" s="146">
        <v>88.881601780653</v>
      </c>
      <c r="G1404" s="146">
        <v>0</v>
      </c>
      <c r="H1404" s="146">
        <v>-15.31161689758301</v>
      </c>
      <c r="I1404" s="146">
        <v>8.5916853776416673</v>
      </c>
    </row>
    <row r="1405" spans="1:9" x14ac:dyDescent="0.25">
      <c r="A1405" s="146">
        <v>1402</v>
      </c>
      <c r="B1405" s="146">
        <v>49.324722661734192</v>
      </c>
      <c r="C1405" s="146">
        <v>49.579002569111097</v>
      </c>
      <c r="D1405" s="90"/>
      <c r="E1405" s="146">
        <v>1401.740079085195</v>
      </c>
      <c r="F1405" s="146">
        <v>88.886041283607483</v>
      </c>
      <c r="G1405" s="146">
        <v>0</v>
      </c>
      <c r="H1405" s="146">
        <v>-16.506217956542969</v>
      </c>
      <c r="I1405" s="146">
        <v>9.7862864366016282</v>
      </c>
    </row>
    <row r="1406" spans="1:9" x14ac:dyDescent="0.25">
      <c r="A1406" s="146">
        <v>1403</v>
      </c>
      <c r="B1406" s="146">
        <v>48.298500546243169</v>
      </c>
      <c r="C1406" s="146">
        <v>48.222255995084851</v>
      </c>
      <c r="D1406" s="90"/>
      <c r="E1406" s="146">
        <v>1372.5762725455729</v>
      </c>
      <c r="F1406" s="146">
        <v>88.888765126466751</v>
      </c>
      <c r="G1406" s="146">
        <v>0</v>
      </c>
      <c r="H1406" s="146">
        <v>-25.020986557006839</v>
      </c>
      <c r="I1406" s="146">
        <v>18.301055037065499</v>
      </c>
    </row>
    <row r="1407" spans="1:9" x14ac:dyDescent="0.25">
      <c r="A1407" s="146">
        <v>1404</v>
      </c>
      <c r="B1407" s="146">
        <v>46.086916126623031</v>
      </c>
      <c r="C1407" s="146">
        <v>46.194417825235327</v>
      </c>
      <c r="D1407" s="90"/>
      <c r="E1407" s="146">
        <v>1309.726116437814</v>
      </c>
      <c r="F1407" s="146">
        <v>88.894429177045822</v>
      </c>
      <c r="G1407" s="146">
        <v>0</v>
      </c>
      <c r="H1407" s="146">
        <v>-11.24919509887695</v>
      </c>
      <c r="I1407" s="146">
        <v>4.5292635789356126</v>
      </c>
    </row>
    <row r="1408" spans="1:9" x14ac:dyDescent="0.25">
      <c r="A1408" s="146">
        <v>1405</v>
      </c>
      <c r="B1408" s="146">
        <v>43.090062601025267</v>
      </c>
      <c r="C1408" s="146">
        <v>43.265547679501758</v>
      </c>
      <c r="D1408" s="90"/>
      <c r="E1408" s="146">
        <v>1224.55970350556</v>
      </c>
      <c r="F1408" s="146">
        <v>88.908490508794785</v>
      </c>
      <c r="G1408" s="146">
        <v>0</v>
      </c>
      <c r="H1408" s="146">
        <v>-8.1306991577148437</v>
      </c>
      <c r="I1408" s="146">
        <v>1.410767637773503</v>
      </c>
    </row>
    <row r="1409" spans="1:9" x14ac:dyDescent="0.25">
      <c r="A1409" s="146">
        <v>1406</v>
      </c>
      <c r="B1409" s="146">
        <v>39.045614416535031</v>
      </c>
      <c r="C1409" s="146">
        <v>38.960561876390678</v>
      </c>
      <c r="D1409" s="90"/>
      <c r="E1409" s="146">
        <v>800</v>
      </c>
      <c r="F1409" s="146">
        <v>88.922159463167191</v>
      </c>
      <c r="G1409" s="146">
        <v>0</v>
      </c>
      <c r="H1409" s="146">
        <v>-8.1306991577148437</v>
      </c>
      <c r="I1409" s="146">
        <v>1.410767637773503</v>
      </c>
    </row>
    <row r="1410" spans="1:9" x14ac:dyDescent="0.25">
      <c r="A1410" s="146">
        <v>1407</v>
      </c>
      <c r="B1410" s="146">
        <v>34.510925534595238</v>
      </c>
      <c r="C1410" s="146">
        <v>34.352653578912552</v>
      </c>
      <c r="D1410" s="90"/>
      <c r="E1410" s="146">
        <v>2053.223281552936</v>
      </c>
      <c r="F1410" s="146">
        <v>88.939602881669998</v>
      </c>
      <c r="G1410" s="146">
        <v>0</v>
      </c>
      <c r="H1410" s="146">
        <v>-6.6940507888793954</v>
      </c>
      <c r="I1410" s="146">
        <v>-2.5880731061945991E-2</v>
      </c>
    </row>
    <row r="1411" spans="1:9" x14ac:dyDescent="0.25">
      <c r="A1411" s="146">
        <v>1408</v>
      </c>
      <c r="B1411" s="146">
        <v>29.454378024997311</v>
      </c>
      <c r="C1411" s="146">
        <v>29.640704349598231</v>
      </c>
      <c r="D1411" s="90"/>
      <c r="E1411" s="146">
        <v>1814.737515622186</v>
      </c>
      <c r="F1411" s="146">
        <v>88.919286519289017</v>
      </c>
      <c r="G1411" s="146">
        <v>0</v>
      </c>
      <c r="H1411" s="146">
        <v>-22.47675704956055</v>
      </c>
      <c r="I1411" s="146">
        <v>15.75682552961921</v>
      </c>
    </row>
    <row r="1412" spans="1:9" x14ac:dyDescent="0.25">
      <c r="A1412" s="146">
        <v>1409</v>
      </c>
      <c r="B1412" s="146">
        <v>28.366417624392199</v>
      </c>
      <c r="C1412" s="146">
        <v>27.86012844676663</v>
      </c>
      <c r="D1412" s="90"/>
      <c r="E1412" s="146">
        <v>1747.706307127007</v>
      </c>
      <c r="F1412" s="146">
        <v>88.915819376707077</v>
      </c>
      <c r="G1412" s="146">
        <v>3.3022182346208644</v>
      </c>
      <c r="H1412" s="146">
        <v>-8.3352022171020508</v>
      </c>
      <c r="I1412" s="146">
        <v>1.61527069716071</v>
      </c>
    </row>
    <row r="1413" spans="1:9" x14ac:dyDescent="0.25">
      <c r="A1413" s="146">
        <v>1410</v>
      </c>
      <c r="B1413" s="146">
        <v>27.13771466784463</v>
      </c>
      <c r="C1413" s="146">
        <v>26.89869532568455</v>
      </c>
      <c r="D1413" s="90"/>
      <c r="E1413" s="146">
        <v>1672.003695144829</v>
      </c>
      <c r="F1413" s="146">
        <v>88.912352234125137</v>
      </c>
      <c r="G1413" s="146">
        <v>4.3142311402628861</v>
      </c>
      <c r="H1413" s="146">
        <v>-4.4055700302124023</v>
      </c>
      <c r="I1413" s="146">
        <v>-2.3143614897289382</v>
      </c>
    </row>
    <row r="1414" spans="1:9" x14ac:dyDescent="0.25">
      <c r="A1414" s="146">
        <v>1411</v>
      </c>
      <c r="B1414" s="146">
        <v>27.433224615106749</v>
      </c>
      <c r="C1414" s="146">
        <v>27.121541199257202</v>
      </c>
      <c r="D1414" s="90"/>
      <c r="E1414" s="146">
        <v>1690.210597598548</v>
      </c>
      <c r="F1414" s="146">
        <v>88.908885091543198</v>
      </c>
      <c r="G1414" s="146">
        <v>9.1087397956139142</v>
      </c>
      <c r="H1414" s="146">
        <v>-3.6446371078491211</v>
      </c>
      <c r="I1414" s="146">
        <v>-3.075294412092219</v>
      </c>
    </row>
    <row r="1415" spans="1:9" x14ac:dyDescent="0.25">
      <c r="A1415" s="146">
        <v>1412</v>
      </c>
      <c r="B1415" s="146">
        <v>27.117984298466862</v>
      </c>
      <c r="C1415" s="146">
        <v>27.033518126410421</v>
      </c>
      <c r="D1415" s="90"/>
      <c r="E1415" s="146">
        <v>1670.7880713935299</v>
      </c>
      <c r="F1415" s="146">
        <v>88.904316633939743</v>
      </c>
      <c r="G1415" s="146">
        <v>3.7563265533868093</v>
      </c>
      <c r="H1415" s="146">
        <v>-4.4055700302124023</v>
      </c>
      <c r="I1415" s="146">
        <v>-2.3143614897289382</v>
      </c>
    </row>
    <row r="1416" spans="1:9" x14ac:dyDescent="0.25">
      <c r="A1416" s="146">
        <v>1413</v>
      </c>
      <c r="B1416" s="146">
        <v>26.724757298871719</v>
      </c>
      <c r="C1416" s="146">
        <v>26.438270597758041</v>
      </c>
      <c r="D1416" s="90"/>
      <c r="E1416" s="146">
        <v>1646.5606445670239</v>
      </c>
      <c r="F1416" s="146">
        <v>88.899748176336288</v>
      </c>
      <c r="G1416" s="146">
        <v>3.5758140307019453</v>
      </c>
      <c r="H1416" s="146">
        <v>-4.4055700302124023</v>
      </c>
      <c r="I1416" s="146">
        <v>-2.3143614897289382</v>
      </c>
    </row>
    <row r="1417" spans="1:9" x14ac:dyDescent="0.25">
      <c r="A1417" s="146">
        <v>1414</v>
      </c>
      <c r="B1417" s="146">
        <v>26.158296012184351</v>
      </c>
      <c r="C1417" s="146">
        <v>26.292202761376451</v>
      </c>
      <c r="D1417" s="90"/>
      <c r="E1417" s="146">
        <v>1611.659939917048</v>
      </c>
      <c r="F1417" s="146">
        <v>88.895179718732834</v>
      </c>
      <c r="G1417" s="146">
        <v>6.6824496616390521</v>
      </c>
      <c r="H1417" s="146">
        <v>-3.6446371078491211</v>
      </c>
      <c r="I1417" s="146">
        <v>-3.075294412092219</v>
      </c>
    </row>
    <row r="1418" spans="1:9" x14ac:dyDescent="0.25">
      <c r="A1418" s="146">
        <v>1415</v>
      </c>
      <c r="B1418" s="146">
        <v>26.945846646522089</v>
      </c>
      <c r="C1418" s="146">
        <v>26.889383610003751</v>
      </c>
      <c r="D1418" s="90"/>
      <c r="E1418" s="146">
        <v>1660.1823592454009</v>
      </c>
      <c r="F1418" s="146">
        <v>88.890611261129379</v>
      </c>
      <c r="G1418" s="146">
        <v>12.157185293077541</v>
      </c>
      <c r="H1418" s="146">
        <v>-3.6446371078491211</v>
      </c>
      <c r="I1418" s="146">
        <v>-3.075294412092219</v>
      </c>
    </row>
    <row r="1419" spans="1:9" x14ac:dyDescent="0.25">
      <c r="A1419" s="146">
        <v>1416</v>
      </c>
      <c r="B1419" s="146">
        <v>28.241108150785848</v>
      </c>
      <c r="C1419" s="146">
        <v>28.225333598094579</v>
      </c>
      <c r="D1419" s="90"/>
      <c r="E1419" s="146">
        <v>1739.9857637625089</v>
      </c>
      <c r="F1419" s="146">
        <v>88.886042803525925</v>
      </c>
      <c r="G1419" s="146">
        <v>18.768929909489479</v>
      </c>
      <c r="H1419" s="146">
        <v>-3.9124646186828609</v>
      </c>
      <c r="I1419" s="146">
        <v>-2.8074669012584792</v>
      </c>
    </row>
    <row r="1420" spans="1:9" x14ac:dyDescent="0.25">
      <c r="A1420" s="146">
        <v>1417</v>
      </c>
      <c r="B1420" s="146">
        <v>30.93887423590596</v>
      </c>
      <c r="C1420" s="146">
        <v>30.582564463364079</v>
      </c>
      <c r="D1420" s="90"/>
      <c r="E1420" s="146">
        <v>1192.916940027907</v>
      </c>
      <c r="F1420" s="146">
        <v>88.88147434592247</v>
      </c>
      <c r="G1420" s="146">
        <v>24.460824739399108</v>
      </c>
      <c r="H1420" s="146">
        <v>-8.4023895263671875</v>
      </c>
      <c r="I1420" s="146">
        <v>1.682458006425847</v>
      </c>
    </row>
    <row r="1421" spans="1:9" x14ac:dyDescent="0.25">
      <c r="A1421" s="146">
        <v>1418</v>
      </c>
      <c r="B1421" s="146">
        <v>33.920612895079323</v>
      </c>
      <c r="C1421" s="146">
        <v>33.614453687368567</v>
      </c>
      <c r="D1421" s="90"/>
      <c r="E1421" s="146">
        <v>1307.857894948919</v>
      </c>
      <c r="F1421" s="146">
        <v>88.885913848876953</v>
      </c>
      <c r="G1421" s="146">
        <v>32.047549745721192</v>
      </c>
      <c r="H1421" s="146">
        <v>-20.02995491027832</v>
      </c>
      <c r="I1421" s="146">
        <v>13.31002339033698</v>
      </c>
    </row>
    <row r="1422" spans="1:9" x14ac:dyDescent="0.25">
      <c r="A1422" s="146">
        <v>1419</v>
      </c>
      <c r="B1422" s="146">
        <v>36.924044951259042</v>
      </c>
      <c r="C1422" s="146">
        <v>36.600620937775773</v>
      </c>
      <c r="D1422" s="90"/>
      <c r="E1422" s="146">
        <v>1423.65952679936</v>
      </c>
      <c r="F1422" s="146">
        <v>88.899975180625916</v>
      </c>
      <c r="G1422" s="146">
        <v>33.511772505820296</v>
      </c>
      <c r="H1422" s="146">
        <v>-8.4023895263671875</v>
      </c>
      <c r="I1422" s="146">
        <v>1.682458006425847</v>
      </c>
    </row>
    <row r="1423" spans="1:9" x14ac:dyDescent="0.25">
      <c r="A1423" s="146">
        <v>1420</v>
      </c>
      <c r="B1423" s="146">
        <v>39.746049909758007</v>
      </c>
      <c r="C1423" s="146">
        <v>39.646479081767637</v>
      </c>
      <c r="D1423" s="90"/>
      <c r="E1423" s="146">
        <v>1532.4659766112759</v>
      </c>
      <c r="F1423" s="146">
        <v>88.901185125112534</v>
      </c>
      <c r="G1423" s="146">
        <v>27.704091128230679</v>
      </c>
      <c r="H1423" s="146">
        <v>-3.9124646186828609</v>
      </c>
      <c r="I1423" s="146">
        <v>-2.8074669012584792</v>
      </c>
    </row>
    <row r="1424" spans="1:9" x14ac:dyDescent="0.25">
      <c r="A1424" s="146">
        <v>1421</v>
      </c>
      <c r="B1424" s="146">
        <v>41.466060112233023</v>
      </c>
      <c r="C1424" s="146">
        <v>41.589592599754162</v>
      </c>
      <c r="D1424" s="90"/>
      <c r="E1424" s="146">
        <v>1598.783437609334</v>
      </c>
      <c r="F1424" s="146">
        <v>88.896396368741989</v>
      </c>
      <c r="G1424" s="146">
        <v>17.729028131687937</v>
      </c>
      <c r="H1424" s="146">
        <v>-3.6446371078491211</v>
      </c>
      <c r="I1424" s="146">
        <v>-3.075294412092219</v>
      </c>
    </row>
    <row r="1425" spans="1:9" x14ac:dyDescent="0.25">
      <c r="A1425" s="146">
        <v>1422</v>
      </c>
      <c r="B1425" s="146">
        <v>41.260269182380981</v>
      </c>
      <c r="C1425" s="146">
        <v>41.052048737944787</v>
      </c>
      <c r="D1425" s="90"/>
      <c r="E1425" s="146">
        <v>1590.848873067461</v>
      </c>
      <c r="F1425" s="146">
        <v>88.891827911138535</v>
      </c>
      <c r="G1425" s="146">
        <v>0</v>
      </c>
      <c r="H1425" s="146">
        <v>-23.394062042236332</v>
      </c>
      <c r="I1425" s="146">
        <v>16.674130522294991</v>
      </c>
    </row>
    <row r="1426" spans="1:9" x14ac:dyDescent="0.25">
      <c r="A1426" s="146">
        <v>1423</v>
      </c>
      <c r="B1426" s="146">
        <v>39.629468521470528</v>
      </c>
      <c r="C1426" s="146">
        <v>39.596288341111283</v>
      </c>
      <c r="D1426" s="90"/>
      <c r="E1426" s="146">
        <v>1527.9710139303979</v>
      </c>
      <c r="F1426" s="146">
        <v>88.88725945353508</v>
      </c>
      <c r="G1426" s="146">
        <v>0</v>
      </c>
      <c r="H1426" s="146">
        <v>-15.31161689758301</v>
      </c>
      <c r="I1426" s="146">
        <v>8.5916853776416673</v>
      </c>
    </row>
    <row r="1427" spans="1:9" x14ac:dyDescent="0.25">
      <c r="A1427" s="146">
        <v>1424</v>
      </c>
      <c r="B1427" s="146">
        <v>37.005453960538738</v>
      </c>
      <c r="C1427" s="146">
        <v>37.12891740089426</v>
      </c>
      <c r="D1427" s="90"/>
      <c r="E1427" s="146">
        <v>1426.7983679469471</v>
      </c>
      <c r="F1427" s="146">
        <v>88.882470697164536</v>
      </c>
      <c r="G1427" s="146">
        <v>0</v>
      </c>
      <c r="H1427" s="146">
        <v>-18.396234512329102</v>
      </c>
      <c r="I1427" s="146">
        <v>11.676302992387759</v>
      </c>
    </row>
    <row r="1428" spans="1:9" x14ac:dyDescent="0.25">
      <c r="A1428" s="146">
        <v>1425</v>
      </c>
      <c r="B1428" s="146">
        <v>35.663581661019677</v>
      </c>
      <c r="C1428" s="146">
        <v>35.392103587329913</v>
      </c>
      <c r="D1428" s="90"/>
      <c r="E1428" s="146">
        <v>1375.060556299273</v>
      </c>
      <c r="F1428" s="146">
        <v>88.883680641651154</v>
      </c>
      <c r="G1428" s="146">
        <v>1.6331502933607791</v>
      </c>
      <c r="H1428" s="146">
        <v>-16.11616134643555</v>
      </c>
      <c r="I1428" s="146">
        <v>9.3962298264942063</v>
      </c>
    </row>
    <row r="1429" spans="1:9" x14ac:dyDescent="0.25">
      <c r="A1429" s="146">
        <v>1426</v>
      </c>
      <c r="B1429" s="146">
        <v>34.956830071475991</v>
      </c>
      <c r="C1429" s="146">
        <v>34.916635058276213</v>
      </c>
      <c r="D1429" s="90"/>
      <c r="E1429" s="146">
        <v>1347.810734811334</v>
      </c>
      <c r="F1429" s="146">
        <v>88.889344692230225</v>
      </c>
      <c r="G1429" s="146">
        <v>7.5385066584967806</v>
      </c>
      <c r="H1429" s="146">
        <v>-3.6446371078491211</v>
      </c>
      <c r="I1429" s="146">
        <v>-3.075294412092219</v>
      </c>
    </row>
    <row r="1430" spans="1:9" x14ac:dyDescent="0.25">
      <c r="A1430" s="146">
        <v>1427</v>
      </c>
      <c r="B1430" s="146">
        <v>36.410246490117707</v>
      </c>
      <c r="C1430" s="146">
        <v>35.961332027170371</v>
      </c>
      <c r="D1430" s="90"/>
      <c r="E1430" s="146">
        <v>1403.8492900004319</v>
      </c>
      <c r="F1430" s="146">
        <v>88.901073753833771</v>
      </c>
      <c r="G1430" s="146">
        <v>23.288427475700225</v>
      </c>
      <c r="H1430" s="146">
        <v>-3.9124646186828609</v>
      </c>
      <c r="I1430" s="146">
        <v>-2.8074669012584792</v>
      </c>
    </row>
    <row r="1431" spans="1:9" x14ac:dyDescent="0.25">
      <c r="A1431" s="146">
        <v>1428</v>
      </c>
      <c r="B1431" s="146">
        <v>38.639938017143422</v>
      </c>
      <c r="C1431" s="146">
        <v>38.647971474365413</v>
      </c>
      <c r="D1431" s="90"/>
      <c r="E1431" s="146">
        <v>1489.8182456894469</v>
      </c>
      <c r="F1431" s="146">
        <v>88.903797596693039</v>
      </c>
      <c r="G1431" s="146">
        <v>29.586376136786342</v>
      </c>
      <c r="H1431" s="146">
        <v>-3.9124646186828609</v>
      </c>
      <c r="I1431" s="146">
        <v>-2.8074669012584792</v>
      </c>
    </row>
    <row r="1432" spans="1:9" x14ac:dyDescent="0.25">
      <c r="A1432" s="146">
        <v>1429</v>
      </c>
      <c r="B1432" s="146">
        <v>40.637090532758663</v>
      </c>
      <c r="C1432" s="146">
        <v>40.621458831433699</v>
      </c>
      <c r="D1432" s="90"/>
      <c r="E1432" s="146">
        <v>1566.821326177517</v>
      </c>
      <c r="F1432" s="146">
        <v>88.89998522400856</v>
      </c>
      <c r="G1432" s="146">
        <v>25.686422072545867</v>
      </c>
      <c r="H1432" s="146">
        <v>-3.9124646186828609</v>
      </c>
      <c r="I1432" s="146">
        <v>-2.8074669012584792</v>
      </c>
    </row>
    <row r="1433" spans="1:9" x14ac:dyDescent="0.25">
      <c r="A1433" s="146">
        <v>1430</v>
      </c>
      <c r="B1433" s="146">
        <v>42.146841842157407</v>
      </c>
      <c r="C1433" s="146">
        <v>42.517904483894362</v>
      </c>
      <c r="D1433" s="90"/>
      <c r="E1433" s="146">
        <v>1625.0319539015541</v>
      </c>
      <c r="F1433" s="146">
        <v>88.895196467638016</v>
      </c>
      <c r="G1433" s="146">
        <v>13.913625460276238</v>
      </c>
      <c r="H1433" s="146">
        <v>-3.6446371078491211</v>
      </c>
      <c r="I1433" s="146">
        <v>-3.075294412092219</v>
      </c>
    </row>
    <row r="1434" spans="1:9" x14ac:dyDescent="0.25">
      <c r="A1434" s="146">
        <v>1431</v>
      </c>
      <c r="B1434" s="146">
        <v>42.472181966540553</v>
      </c>
      <c r="C1434" s="146">
        <v>41.991497611871743</v>
      </c>
      <c r="D1434" s="90"/>
      <c r="E1434" s="146">
        <v>1637.5759091518401</v>
      </c>
      <c r="F1434" s="146">
        <v>88.890628010034561</v>
      </c>
      <c r="G1434" s="146">
        <v>3.0774283631950543</v>
      </c>
      <c r="H1434" s="146">
        <v>-4.4055700302124023</v>
      </c>
      <c r="I1434" s="146">
        <v>-2.3143614897289382</v>
      </c>
    </row>
    <row r="1435" spans="1:9" x14ac:dyDescent="0.25">
      <c r="A1435" s="146">
        <v>1432</v>
      </c>
      <c r="B1435" s="146">
        <v>41.100007965341099</v>
      </c>
      <c r="C1435" s="146">
        <v>40.996380479298708</v>
      </c>
      <c r="D1435" s="90"/>
      <c r="E1435" s="146">
        <v>1584.6697719230319</v>
      </c>
      <c r="F1435" s="146">
        <v>88.886059552431107</v>
      </c>
      <c r="G1435" s="146">
        <v>0</v>
      </c>
      <c r="H1435" s="146">
        <v>-11.24919509887695</v>
      </c>
      <c r="I1435" s="146">
        <v>4.5292635789356126</v>
      </c>
    </row>
    <row r="1436" spans="1:9" x14ac:dyDescent="0.25">
      <c r="A1436" s="146">
        <v>1433</v>
      </c>
      <c r="B1436" s="146">
        <v>37.477598083184162</v>
      </c>
      <c r="C1436" s="146">
        <v>37.348018208763783</v>
      </c>
      <c r="D1436" s="90"/>
      <c r="E1436" s="146">
        <v>1445.002561965066</v>
      </c>
      <c r="F1436" s="146">
        <v>88.881491094827652</v>
      </c>
      <c r="G1436" s="146">
        <v>0</v>
      </c>
      <c r="H1436" s="146">
        <v>-8.1306991577148437</v>
      </c>
      <c r="I1436" s="146">
        <v>1.410767637773503</v>
      </c>
    </row>
    <row r="1437" spans="1:9" x14ac:dyDescent="0.25">
      <c r="A1437" s="146">
        <v>1434</v>
      </c>
      <c r="B1437" s="146">
        <v>33.729856073544482</v>
      </c>
      <c r="C1437" s="146">
        <v>33.711643608709871</v>
      </c>
      <c r="D1437" s="90"/>
      <c r="E1437" s="146">
        <v>1300.502992022153</v>
      </c>
      <c r="F1437" s="146">
        <v>88.879532903432846</v>
      </c>
      <c r="G1437" s="146">
        <v>0</v>
      </c>
      <c r="H1437" s="146">
        <v>-8.1306991577148437</v>
      </c>
      <c r="I1437" s="146">
        <v>1.410767637773503</v>
      </c>
    </row>
    <row r="1438" spans="1:9" x14ac:dyDescent="0.25">
      <c r="A1438" s="146">
        <v>1435</v>
      </c>
      <c r="B1438" s="146">
        <v>28.432909933625091</v>
      </c>
      <c r="C1438" s="146">
        <v>28.626795046585212</v>
      </c>
      <c r="D1438" s="90"/>
      <c r="E1438" s="146">
        <v>1751.8030185891489</v>
      </c>
      <c r="F1438" s="146">
        <v>88.893594235181808</v>
      </c>
      <c r="G1438" s="146">
        <v>0</v>
      </c>
      <c r="H1438" s="146">
        <v>-6.6940507888793954</v>
      </c>
      <c r="I1438" s="146">
        <v>-2.5880731061945991E-2</v>
      </c>
    </row>
    <row r="1439" spans="1:9" x14ac:dyDescent="0.25">
      <c r="A1439" s="146">
        <v>1436</v>
      </c>
      <c r="B1439" s="146">
        <v>23.527930964246789</v>
      </c>
      <c r="C1439" s="146">
        <v>23.540570775062221</v>
      </c>
      <c r="D1439" s="90"/>
      <c r="E1439" s="146">
        <v>1449.5983907571051</v>
      </c>
      <c r="F1439" s="146">
        <v>88.889025777578354</v>
      </c>
      <c r="G1439" s="146">
        <v>0</v>
      </c>
      <c r="H1439" s="146">
        <v>-3.2493231296539311</v>
      </c>
      <c r="I1439" s="146">
        <v>-3.4706083902874099</v>
      </c>
    </row>
    <row r="1440" spans="1:9" x14ac:dyDescent="0.25">
      <c r="A1440" s="146">
        <v>1437</v>
      </c>
      <c r="B1440" s="146">
        <v>19.812442394330191</v>
      </c>
      <c r="C1440" s="146">
        <v>19.94138461674293</v>
      </c>
      <c r="D1440" s="90"/>
      <c r="E1440" s="146">
        <v>1220.6804183262921</v>
      </c>
      <c r="F1440" s="146">
        <v>88.887067586183548</v>
      </c>
      <c r="G1440" s="146">
        <v>0</v>
      </c>
      <c r="H1440" s="146">
        <v>-16.506217956542969</v>
      </c>
      <c r="I1440" s="146">
        <v>9.7862864366016282</v>
      </c>
    </row>
    <row r="1441" spans="1:9" x14ac:dyDescent="0.25">
      <c r="A1441" s="146">
        <v>1438</v>
      </c>
      <c r="B1441" s="146">
        <v>20.279430081610521</v>
      </c>
      <c r="C1441" s="146">
        <v>20.400617362531161</v>
      </c>
      <c r="D1441" s="90"/>
      <c r="E1441" s="146">
        <v>1249.4523745605079</v>
      </c>
      <c r="F1441" s="146">
        <v>88.900736540555954</v>
      </c>
      <c r="G1441" s="146">
        <v>10.990691290087492</v>
      </c>
      <c r="H1441" s="146">
        <v>-3.6446371078491211</v>
      </c>
      <c r="I1441" s="146">
        <v>-3.075294412092219</v>
      </c>
    </row>
    <row r="1442" spans="1:9" x14ac:dyDescent="0.25">
      <c r="A1442" s="146">
        <v>1439</v>
      </c>
      <c r="B1442" s="146">
        <v>21.373526531467601</v>
      </c>
      <c r="C1442" s="146">
        <v>21.321189841910019</v>
      </c>
      <c r="D1442" s="90"/>
      <c r="E1442" s="146">
        <v>1316.861636150742</v>
      </c>
      <c r="F1442" s="146">
        <v>88.919256299734116</v>
      </c>
      <c r="G1442" s="146">
        <v>7.6134772273444637</v>
      </c>
      <c r="H1442" s="146">
        <v>-3.6446371078491211</v>
      </c>
      <c r="I1442" s="146">
        <v>-3.075294412092219</v>
      </c>
    </row>
    <row r="1443" spans="1:9" x14ac:dyDescent="0.25">
      <c r="A1443" s="146">
        <v>1440</v>
      </c>
      <c r="B1443" s="146">
        <v>21.567528730427149</v>
      </c>
      <c r="C1443" s="146">
        <v>21.552213620147761</v>
      </c>
      <c r="D1443" s="90"/>
      <c r="E1443" s="146">
        <v>1328.8144625952959</v>
      </c>
      <c r="F1443" s="146">
        <v>88.934255987405777</v>
      </c>
      <c r="G1443" s="146">
        <v>7.5777308684564675</v>
      </c>
      <c r="H1443" s="146">
        <v>-3.6446371078491211</v>
      </c>
      <c r="I1443" s="146">
        <v>-3.075294412092219</v>
      </c>
    </row>
    <row r="1444" spans="1:9" x14ac:dyDescent="0.25">
      <c r="A1444" s="146">
        <v>1441</v>
      </c>
      <c r="B1444" s="146">
        <v>22.698089244558489</v>
      </c>
      <c r="C1444" s="146">
        <v>22.442284661718421</v>
      </c>
      <c r="D1444" s="90"/>
      <c r="E1444" s="146">
        <v>1398.470341152095</v>
      </c>
      <c r="F1444" s="146">
        <v>88.947086364030838</v>
      </c>
      <c r="G1444" s="146">
        <v>7.5366930691894858</v>
      </c>
      <c r="H1444" s="146">
        <v>-3.6446371078491211</v>
      </c>
      <c r="I1444" s="146">
        <v>-3.075294412092219</v>
      </c>
    </row>
    <row r="1445" spans="1:9" x14ac:dyDescent="0.25">
      <c r="A1445" s="146">
        <v>1442</v>
      </c>
      <c r="B1445" s="146">
        <v>21.860855858989542</v>
      </c>
      <c r="C1445" s="146">
        <v>22.15224880170063</v>
      </c>
      <c r="D1445" s="90"/>
      <c r="E1445" s="146">
        <v>1346.8868776400191</v>
      </c>
      <c r="F1445" s="146">
        <v>88.950911521911621</v>
      </c>
      <c r="G1445" s="146">
        <v>1.7955503762595788</v>
      </c>
      <c r="H1445" s="146">
        <v>-25.020986557006839</v>
      </c>
      <c r="I1445" s="146">
        <v>18.301055037065499</v>
      </c>
    </row>
    <row r="1446" spans="1:9" x14ac:dyDescent="0.25">
      <c r="A1446" s="146">
        <v>1443</v>
      </c>
      <c r="B1446" s="146">
        <v>20.665449497767749</v>
      </c>
      <c r="C1446" s="146">
        <v>20.538117253584041</v>
      </c>
      <c r="D1446" s="90"/>
      <c r="E1446" s="146">
        <v>1273.2357291322651</v>
      </c>
      <c r="F1446" s="146">
        <v>88.963741898536682</v>
      </c>
      <c r="G1446" s="146">
        <v>0</v>
      </c>
      <c r="H1446" s="146">
        <v>-20.474624633789059</v>
      </c>
      <c r="I1446" s="146">
        <v>13.75469311384772</v>
      </c>
    </row>
    <row r="1447" spans="1:9" x14ac:dyDescent="0.25">
      <c r="A1447" s="146">
        <v>1444</v>
      </c>
      <c r="B1447" s="146">
        <v>19.353445264306519</v>
      </c>
      <c r="C1447" s="146">
        <v>19.524273629863259</v>
      </c>
      <c r="D1447" s="90"/>
      <c r="E1447" s="146">
        <v>1192.4007747802641</v>
      </c>
      <c r="F1447" s="146">
        <v>88.978904545307159</v>
      </c>
      <c r="G1447" s="146">
        <v>0</v>
      </c>
      <c r="H1447" s="146">
        <v>-16.506217956542969</v>
      </c>
      <c r="I1447" s="146">
        <v>9.7862864366016282</v>
      </c>
    </row>
    <row r="1448" spans="1:9" x14ac:dyDescent="0.25">
      <c r="A1448" s="146">
        <v>1445</v>
      </c>
      <c r="B1448" s="146">
        <v>18.122370340378001</v>
      </c>
      <c r="C1448" s="146">
        <v>18.205434680440071</v>
      </c>
      <c r="D1448" s="90"/>
      <c r="E1448" s="146">
        <v>1116.552021596653</v>
      </c>
      <c r="F1448" s="146">
        <v>88.984445363283157</v>
      </c>
      <c r="G1448" s="146">
        <v>2.9921850321015575</v>
      </c>
      <c r="H1448" s="146">
        <v>-4.4055700302124023</v>
      </c>
      <c r="I1448" s="146">
        <v>-2.3143614897289382</v>
      </c>
    </row>
    <row r="1449" spans="1:9" x14ac:dyDescent="0.25">
      <c r="A1449" s="146">
        <v>1446</v>
      </c>
      <c r="B1449" s="146">
        <v>18.405486411984871</v>
      </c>
      <c r="C1449" s="146">
        <v>18.600339839217821</v>
      </c>
      <c r="D1449" s="90"/>
      <c r="E1449" s="146">
        <v>1133.995314949666</v>
      </c>
      <c r="F1449" s="146">
        <v>88.99100187420845</v>
      </c>
      <c r="G1449" s="146">
        <v>6.2296313244389729</v>
      </c>
      <c r="H1449" s="146">
        <v>-3.6446371078491211</v>
      </c>
      <c r="I1449" s="146">
        <v>-3.075294412092219</v>
      </c>
    </row>
    <row r="1450" spans="1:9" x14ac:dyDescent="0.25">
      <c r="A1450" s="146">
        <v>1447</v>
      </c>
      <c r="B1450" s="146">
        <v>18.30281196090564</v>
      </c>
      <c r="C1450" s="146">
        <v>18.263743410045251</v>
      </c>
      <c r="D1450" s="90"/>
      <c r="E1450" s="146">
        <v>1127.6693562717651</v>
      </c>
      <c r="F1450" s="146">
        <v>88.999082684516907</v>
      </c>
      <c r="G1450" s="146">
        <v>2.7563581394943562</v>
      </c>
      <c r="H1450" s="146">
        <v>-4.4055700302124023</v>
      </c>
      <c r="I1450" s="146">
        <v>-2.3143614897289382</v>
      </c>
    </row>
    <row r="1451" spans="1:9" x14ac:dyDescent="0.25">
      <c r="A1451" s="146">
        <v>1448</v>
      </c>
      <c r="B1451" s="146">
        <v>17.936735692421362</v>
      </c>
      <c r="C1451" s="146">
        <v>17.852483452868221</v>
      </c>
      <c r="D1451" s="90"/>
      <c r="E1451" s="146">
        <v>1105.1147351070069</v>
      </c>
      <c r="F1451" s="146">
        <v>89.0056391954422</v>
      </c>
      <c r="G1451" s="146">
        <v>1.6146579245297255</v>
      </c>
      <c r="H1451" s="146">
        <v>-4.4055700302124023</v>
      </c>
      <c r="I1451" s="146">
        <v>-2.3143614897289382</v>
      </c>
    </row>
    <row r="1452" spans="1:9" x14ac:dyDescent="0.25">
      <c r="A1452" s="146">
        <v>1449</v>
      </c>
      <c r="B1452" s="146">
        <v>16.498631988755509</v>
      </c>
      <c r="C1452" s="146">
        <v>16.235667090538161</v>
      </c>
      <c r="D1452" s="90"/>
      <c r="E1452" s="146">
        <v>1016.510564270917</v>
      </c>
      <c r="F1452" s="146">
        <v>89.012195706367493</v>
      </c>
      <c r="G1452" s="146">
        <v>0</v>
      </c>
      <c r="H1452" s="146">
        <v>-11.24919509887695</v>
      </c>
      <c r="I1452" s="146">
        <v>4.5292635789356126</v>
      </c>
    </row>
    <row r="1453" spans="1:9" x14ac:dyDescent="0.25">
      <c r="A1453" s="146">
        <v>1450</v>
      </c>
      <c r="B1453" s="146">
        <v>12.337668311183091</v>
      </c>
      <c r="C1453" s="146">
        <v>12.395194753426381</v>
      </c>
      <c r="D1453" s="90"/>
      <c r="E1453" s="146">
        <v>800</v>
      </c>
      <c r="F1453" s="146">
        <v>89.025805979967117</v>
      </c>
      <c r="G1453" s="146">
        <v>2.1730499650528707</v>
      </c>
      <c r="H1453" s="146">
        <v>-6.6940507888793954</v>
      </c>
      <c r="I1453" s="146">
        <v>-2.5880731061945991E-2</v>
      </c>
    </row>
    <row r="1454" spans="1:9" x14ac:dyDescent="0.25">
      <c r="A1454" s="146">
        <v>1451</v>
      </c>
      <c r="B1454" s="146">
        <v>7.3627237834691508</v>
      </c>
      <c r="C1454" s="146">
        <v>7.4771189569373373</v>
      </c>
      <c r="D1454" s="90"/>
      <c r="E1454" s="146">
        <v>800</v>
      </c>
      <c r="F1454" s="146">
        <v>89.04358696937561</v>
      </c>
      <c r="G1454" s="146">
        <v>8.4543095963370597E-3</v>
      </c>
      <c r="H1454" s="146">
        <v>-8.1306991577148437</v>
      </c>
      <c r="I1454" s="146">
        <v>1.410767637773503</v>
      </c>
    </row>
    <row r="1455" spans="1:9" x14ac:dyDescent="0.25">
      <c r="A1455" s="146">
        <v>1452</v>
      </c>
      <c r="B1455" s="146">
        <v>3.5491242556662281</v>
      </c>
      <c r="C1455" s="146">
        <v>3.5078702300596438</v>
      </c>
      <c r="D1455" s="90"/>
      <c r="E1455" s="146">
        <v>800</v>
      </c>
      <c r="F1455" s="146">
        <v>89.061367958784103</v>
      </c>
      <c r="G1455" s="146">
        <v>2.1889092195605779</v>
      </c>
      <c r="H1455" s="146">
        <v>-8.1306991577148437</v>
      </c>
      <c r="I1455" s="146">
        <v>1.410767637773503</v>
      </c>
    </row>
    <row r="1456" spans="1:9" x14ac:dyDescent="0.25">
      <c r="A1456" s="146">
        <v>1453</v>
      </c>
      <c r="B1456" s="146">
        <v>0.87069663110859641</v>
      </c>
      <c r="C1456" s="146">
        <v>0.88139001437210962</v>
      </c>
      <c r="D1456" s="90"/>
      <c r="E1456" s="146">
        <v>800</v>
      </c>
      <c r="F1456" s="146">
        <v>89.079148948192596</v>
      </c>
      <c r="G1456" s="146">
        <v>2.1929533174156695</v>
      </c>
      <c r="H1456" s="146">
        <v>-18.396234512329102</v>
      </c>
      <c r="I1456" s="146">
        <v>11.676302992387759</v>
      </c>
    </row>
    <row r="1457" spans="1:9" x14ac:dyDescent="0.25">
      <c r="A1457" s="146">
        <v>1454</v>
      </c>
      <c r="B1457" s="146">
        <v>5.5476300566451392E-2</v>
      </c>
      <c r="C1457" s="146">
        <v>5.5174058920371881E-2</v>
      </c>
      <c r="D1457" s="90"/>
      <c r="E1457" s="146">
        <v>800</v>
      </c>
      <c r="F1457" s="146">
        <v>89.096929937601089</v>
      </c>
      <c r="G1457" s="146">
        <v>0</v>
      </c>
      <c r="H1457" s="146">
        <v>-4.4055700302124023</v>
      </c>
      <c r="I1457" s="146">
        <v>-2.3143614897289382</v>
      </c>
    </row>
    <row r="1458" spans="1:9" x14ac:dyDescent="0.25">
      <c r="A1458" s="146">
        <v>1455</v>
      </c>
      <c r="B1458" s="146">
        <v>5.0860754687145904E-3</v>
      </c>
      <c r="C1458" s="146">
        <v>5.1791721498180609E-3</v>
      </c>
      <c r="D1458" s="90"/>
      <c r="E1458" s="146">
        <v>800</v>
      </c>
      <c r="F1458" s="146">
        <v>89.111071646213531</v>
      </c>
      <c r="G1458" s="146">
        <v>0</v>
      </c>
      <c r="H1458" s="146">
        <v>-3.6446371078491211</v>
      </c>
      <c r="I1458" s="146">
        <v>-3.075294412092219</v>
      </c>
    </row>
    <row r="1459" spans="1:9" x14ac:dyDescent="0.25">
      <c r="A1459" s="146">
        <v>1456</v>
      </c>
      <c r="B1459" s="146">
        <v>0</v>
      </c>
      <c r="C1459" s="146">
        <v>0</v>
      </c>
      <c r="D1459" s="90"/>
      <c r="E1459" s="146">
        <v>0</v>
      </c>
      <c r="F1459" s="146">
        <v>89.125213354825974</v>
      </c>
      <c r="G1459" s="146">
        <v>0</v>
      </c>
      <c r="H1459" s="146">
        <v>0</v>
      </c>
      <c r="I1459" s="146">
        <v>-3.102948563693992</v>
      </c>
    </row>
    <row r="1460" spans="1:9" x14ac:dyDescent="0.25">
      <c r="A1460" s="146">
        <v>1457</v>
      </c>
      <c r="B1460" s="146">
        <v>0</v>
      </c>
      <c r="C1460" s="146">
        <v>0</v>
      </c>
      <c r="D1460" s="90"/>
      <c r="E1460" s="146">
        <v>0</v>
      </c>
      <c r="F1460" s="146">
        <v>89.137400031089783</v>
      </c>
      <c r="G1460" s="146">
        <v>0</v>
      </c>
      <c r="H1460" s="146">
        <v>0</v>
      </c>
      <c r="I1460" s="146">
        <v>-3.102948563693992</v>
      </c>
    </row>
    <row r="1461" spans="1:9" x14ac:dyDescent="0.25">
      <c r="A1461" s="146">
        <v>1458</v>
      </c>
      <c r="B1461" s="146">
        <v>0</v>
      </c>
      <c r="C1461" s="146">
        <v>0</v>
      </c>
      <c r="D1461" s="90"/>
      <c r="E1461" s="146">
        <v>0</v>
      </c>
      <c r="F1461" s="146">
        <v>89.149586707353592</v>
      </c>
      <c r="G1461" s="146">
        <v>0</v>
      </c>
      <c r="H1461" s="146">
        <v>0</v>
      </c>
      <c r="I1461" s="146">
        <v>-3.102948563693992</v>
      </c>
    </row>
    <row r="1462" spans="1:9" x14ac:dyDescent="0.25">
      <c r="A1462" s="146">
        <v>1459</v>
      </c>
      <c r="B1462" s="146">
        <v>0</v>
      </c>
      <c r="C1462" s="146">
        <v>0</v>
      </c>
      <c r="D1462" s="90"/>
      <c r="E1462" s="146">
        <v>0</v>
      </c>
      <c r="F1462" s="146">
        <v>89.161773383617401</v>
      </c>
      <c r="G1462" s="146">
        <v>0</v>
      </c>
      <c r="H1462" s="146">
        <v>0</v>
      </c>
      <c r="I1462" s="146">
        <v>-3.102948563693992</v>
      </c>
    </row>
    <row r="1463" spans="1:9" x14ac:dyDescent="0.25">
      <c r="A1463" s="146">
        <v>1460</v>
      </c>
      <c r="B1463" s="146">
        <v>0</v>
      </c>
      <c r="C1463" s="146">
        <v>0</v>
      </c>
      <c r="D1463" s="90"/>
      <c r="E1463" s="146">
        <v>0</v>
      </c>
      <c r="F1463" s="146">
        <v>89.17396005988121</v>
      </c>
      <c r="G1463" s="146">
        <v>0</v>
      </c>
      <c r="H1463" s="146">
        <v>0</v>
      </c>
      <c r="I1463" s="146">
        <v>-3.102948563693992</v>
      </c>
    </row>
    <row r="1464" spans="1:9" x14ac:dyDescent="0.25">
      <c r="A1464" s="146">
        <v>1461</v>
      </c>
      <c r="B1464" s="146">
        <v>0</v>
      </c>
      <c r="C1464" s="146">
        <v>0</v>
      </c>
      <c r="D1464" s="90"/>
      <c r="E1464" s="146">
        <v>0</v>
      </c>
      <c r="F1464" s="146">
        <v>89.18614673614502</v>
      </c>
      <c r="G1464" s="146">
        <v>0</v>
      </c>
      <c r="H1464" s="146">
        <v>0</v>
      </c>
      <c r="I1464" s="146">
        <v>-3.102948563693992</v>
      </c>
    </row>
    <row r="1465" spans="1:9" x14ac:dyDescent="0.25">
      <c r="A1465" s="146">
        <v>1462</v>
      </c>
      <c r="B1465" s="146">
        <v>0</v>
      </c>
      <c r="C1465" s="146">
        <v>0</v>
      </c>
      <c r="D1465" s="90"/>
      <c r="E1465" s="146">
        <v>0</v>
      </c>
      <c r="F1465" s="146">
        <v>89.195547699928284</v>
      </c>
      <c r="G1465" s="146">
        <v>0</v>
      </c>
      <c r="H1465" s="146">
        <v>0</v>
      </c>
      <c r="I1465" s="146">
        <v>-3.102948563693992</v>
      </c>
    </row>
    <row r="1466" spans="1:9" x14ac:dyDescent="0.25">
      <c r="A1466" s="146">
        <v>1463</v>
      </c>
      <c r="B1466" s="146">
        <v>0</v>
      </c>
      <c r="C1466" s="146">
        <v>0</v>
      </c>
      <c r="D1466" s="90"/>
      <c r="E1466" s="146">
        <v>0</v>
      </c>
      <c r="F1466" s="146">
        <v>89.204948663711548</v>
      </c>
      <c r="G1466" s="146">
        <v>0</v>
      </c>
      <c r="H1466" s="146">
        <v>0</v>
      </c>
      <c r="I1466" s="146">
        <v>-3.102948563693992</v>
      </c>
    </row>
    <row r="1467" spans="1:9" x14ac:dyDescent="0.25">
      <c r="A1467" s="146">
        <v>1464</v>
      </c>
      <c r="B1467" s="146">
        <v>0</v>
      </c>
      <c r="C1467" s="146">
        <v>0</v>
      </c>
      <c r="D1467" s="90"/>
      <c r="E1467" s="146">
        <v>0</v>
      </c>
      <c r="F1467" s="146">
        <v>89.214349627494812</v>
      </c>
      <c r="G1467" s="146">
        <v>0</v>
      </c>
      <c r="H1467" s="146">
        <v>0</v>
      </c>
      <c r="I1467" s="146">
        <v>-3.102948563693992</v>
      </c>
    </row>
    <row r="1468" spans="1:9" x14ac:dyDescent="0.25">
      <c r="A1468" s="146">
        <v>1465</v>
      </c>
      <c r="B1468" s="146">
        <v>0</v>
      </c>
      <c r="C1468" s="146">
        <v>0</v>
      </c>
      <c r="D1468" s="90"/>
      <c r="E1468" s="146">
        <v>0</v>
      </c>
      <c r="F1468" s="146">
        <v>89.223750591278076</v>
      </c>
      <c r="G1468" s="146">
        <v>0</v>
      </c>
      <c r="H1468" s="146">
        <v>0</v>
      </c>
      <c r="I1468" s="146">
        <v>-3.102948563693992</v>
      </c>
    </row>
    <row r="1469" spans="1:9" x14ac:dyDescent="0.25">
      <c r="A1469" s="146">
        <v>1466</v>
      </c>
      <c r="B1469" s="146">
        <v>0</v>
      </c>
      <c r="C1469" s="146">
        <v>0</v>
      </c>
      <c r="D1469" s="90"/>
      <c r="E1469" s="146">
        <v>0</v>
      </c>
      <c r="F1469" s="146">
        <v>89.23315155506134</v>
      </c>
      <c r="G1469" s="146">
        <v>0</v>
      </c>
      <c r="H1469" s="146">
        <v>0</v>
      </c>
      <c r="I1469" s="146">
        <v>-3.102948563693992</v>
      </c>
    </row>
    <row r="1470" spans="1:9" x14ac:dyDescent="0.25">
      <c r="A1470" s="146">
        <v>1467</v>
      </c>
      <c r="B1470" s="146">
        <v>0</v>
      </c>
      <c r="C1470" s="146">
        <v>0</v>
      </c>
      <c r="D1470" s="90"/>
      <c r="E1470" s="146">
        <v>0</v>
      </c>
      <c r="F1470" s="146">
        <v>89.242552518844604</v>
      </c>
      <c r="G1470" s="146">
        <v>0</v>
      </c>
      <c r="H1470" s="146">
        <v>0</v>
      </c>
      <c r="I1470" s="146">
        <v>-3.102948563693992</v>
      </c>
    </row>
    <row r="1471" spans="1:9" x14ac:dyDescent="0.25">
      <c r="A1471" s="146">
        <v>1468</v>
      </c>
      <c r="B1471" s="146">
        <v>0</v>
      </c>
      <c r="C1471" s="146">
        <v>0</v>
      </c>
      <c r="D1471" s="90"/>
      <c r="E1471" s="146">
        <v>0</v>
      </c>
      <c r="F1471" s="146">
        <v>89.251953482627869</v>
      </c>
      <c r="G1471" s="146">
        <v>0</v>
      </c>
      <c r="H1471" s="146">
        <v>0</v>
      </c>
      <c r="I1471" s="146">
        <v>-3.102948563693992</v>
      </c>
    </row>
    <row r="1472" spans="1:9" x14ac:dyDescent="0.25">
      <c r="A1472" s="146">
        <v>1469</v>
      </c>
      <c r="B1472" s="146">
        <v>0</v>
      </c>
      <c r="C1472" s="146">
        <v>0</v>
      </c>
      <c r="D1472" s="90"/>
      <c r="E1472" s="146">
        <v>0</v>
      </c>
      <c r="F1472" s="146">
        <v>89.261354446411133</v>
      </c>
      <c r="G1472" s="146">
        <v>0</v>
      </c>
      <c r="H1472" s="146">
        <v>0</v>
      </c>
      <c r="I1472" s="146">
        <v>-3.102948563693992</v>
      </c>
    </row>
    <row r="1473" spans="1:9" x14ac:dyDescent="0.25">
      <c r="A1473" s="146">
        <v>1470</v>
      </c>
      <c r="B1473" s="146">
        <v>0</v>
      </c>
      <c r="C1473" s="146">
        <v>0</v>
      </c>
      <c r="D1473" s="90"/>
      <c r="E1473" s="146">
        <v>0</v>
      </c>
      <c r="F1473" s="146">
        <v>89.270755410194397</v>
      </c>
      <c r="G1473" s="146">
        <v>0</v>
      </c>
      <c r="H1473" s="146">
        <v>0</v>
      </c>
      <c r="I1473" s="146">
        <v>-3.102948563693992</v>
      </c>
    </row>
    <row r="1474" spans="1:9" x14ac:dyDescent="0.25">
      <c r="A1474" s="146">
        <v>1471</v>
      </c>
      <c r="B1474" s="146">
        <v>0</v>
      </c>
      <c r="C1474" s="146">
        <v>0</v>
      </c>
      <c r="D1474" s="90"/>
      <c r="E1474" s="146">
        <v>0</v>
      </c>
      <c r="F1474" s="146">
        <v>89.280156373977661</v>
      </c>
      <c r="G1474" s="146">
        <v>0</v>
      </c>
      <c r="H1474" s="146">
        <v>0</v>
      </c>
      <c r="I1474" s="146">
        <v>-3.102948563693992</v>
      </c>
    </row>
    <row r="1475" spans="1:9" x14ac:dyDescent="0.25">
      <c r="A1475" s="146">
        <v>1472</v>
      </c>
      <c r="B1475" s="146">
        <v>0</v>
      </c>
      <c r="C1475" s="146">
        <v>0</v>
      </c>
      <c r="D1475" s="90"/>
      <c r="E1475" s="146">
        <v>800</v>
      </c>
      <c r="F1475" s="146">
        <v>89.289557337760925</v>
      </c>
      <c r="G1475" s="146">
        <v>0</v>
      </c>
      <c r="H1475" s="146">
        <v>-3.6446371078491211</v>
      </c>
      <c r="I1475" s="146">
        <v>-3.075294412092219</v>
      </c>
    </row>
    <row r="1476" spans="1:9" x14ac:dyDescent="0.25">
      <c r="A1476" s="146">
        <v>1473</v>
      </c>
      <c r="B1476" s="146">
        <v>0</v>
      </c>
      <c r="C1476" s="146">
        <v>0</v>
      </c>
      <c r="D1476" s="90"/>
      <c r="E1476" s="146">
        <v>800</v>
      </c>
      <c r="F1476" s="146">
        <v>89.300199896097183</v>
      </c>
      <c r="G1476" s="146">
        <v>0</v>
      </c>
      <c r="H1476" s="146">
        <v>-3.6446371078491211</v>
      </c>
      <c r="I1476" s="146">
        <v>-3.075294412092219</v>
      </c>
    </row>
    <row r="1477" spans="1:9" x14ac:dyDescent="0.25">
      <c r="A1477" s="146">
        <v>1474</v>
      </c>
      <c r="B1477" s="146">
        <v>2.69605815211471E-3</v>
      </c>
      <c r="C1477" s="146">
        <v>2.72373723985105E-3</v>
      </c>
      <c r="D1477" s="90"/>
      <c r="E1477" s="146">
        <v>800</v>
      </c>
      <c r="F1477" s="146">
        <v>89.310842454433441</v>
      </c>
      <c r="G1477" s="146">
        <v>0</v>
      </c>
      <c r="H1477" s="146">
        <v>-3.6446371078491211</v>
      </c>
      <c r="I1477" s="146">
        <v>-3.075294412092219</v>
      </c>
    </row>
    <row r="1478" spans="1:9" x14ac:dyDescent="0.25">
      <c r="A1478" s="146">
        <v>1475</v>
      </c>
      <c r="B1478" s="146">
        <v>0</v>
      </c>
      <c r="C1478" s="146">
        <v>0</v>
      </c>
      <c r="D1478" s="90"/>
      <c r="E1478" s="146">
        <v>800</v>
      </c>
      <c r="F1478" s="146">
        <v>89.321485012769699</v>
      </c>
      <c r="G1478" s="146">
        <v>0</v>
      </c>
      <c r="H1478" s="146">
        <v>-3.6446371078491211</v>
      </c>
      <c r="I1478" s="146">
        <v>-3.075294412092219</v>
      </c>
    </row>
    <row r="1479" spans="1:9" x14ac:dyDescent="0.25">
      <c r="A1479" s="146">
        <v>1476</v>
      </c>
      <c r="B1479" s="146">
        <v>0</v>
      </c>
      <c r="C1479" s="146">
        <v>0</v>
      </c>
      <c r="D1479" s="90"/>
      <c r="E1479" s="146">
        <v>800</v>
      </c>
      <c r="F1479" s="146">
        <v>89.332127571105957</v>
      </c>
      <c r="G1479" s="146">
        <v>0</v>
      </c>
      <c r="H1479" s="146">
        <v>-3.6446371078491211</v>
      </c>
      <c r="I1479" s="146">
        <v>-3.075294412092219</v>
      </c>
    </row>
    <row r="1480" spans="1:9" x14ac:dyDescent="0.25">
      <c r="A1480" s="146">
        <v>1477</v>
      </c>
      <c r="B1480" s="146">
        <v>0</v>
      </c>
      <c r="C1480" s="146">
        <v>0</v>
      </c>
      <c r="D1480" s="90"/>
      <c r="E1480" s="146">
        <v>800</v>
      </c>
      <c r="F1480" s="146">
        <v>89.342770129442215</v>
      </c>
      <c r="G1480" s="146">
        <v>0</v>
      </c>
      <c r="H1480" s="146">
        <v>-3.6446371078491211</v>
      </c>
      <c r="I1480" s="146">
        <v>-3.075294412092219</v>
      </c>
    </row>
    <row r="1481" spans="1:9" x14ac:dyDescent="0.25">
      <c r="A1481" s="146">
        <v>1478</v>
      </c>
      <c r="B1481" s="146">
        <v>0</v>
      </c>
      <c r="C1481" s="146">
        <v>0</v>
      </c>
      <c r="D1481" s="90"/>
      <c r="E1481" s="146">
        <v>800</v>
      </c>
      <c r="F1481" s="146">
        <v>89.353412687778473</v>
      </c>
      <c r="G1481" s="146">
        <v>0</v>
      </c>
      <c r="H1481" s="146">
        <v>-3.6446371078491211</v>
      </c>
      <c r="I1481" s="146">
        <v>-3.075294412092219</v>
      </c>
    </row>
    <row r="1482" spans="1:9" x14ac:dyDescent="0.25">
      <c r="A1482" s="146">
        <v>1479</v>
      </c>
      <c r="B1482" s="146">
        <v>0</v>
      </c>
      <c r="C1482" s="146">
        <v>0</v>
      </c>
      <c r="D1482" s="90"/>
      <c r="E1482" s="146">
        <v>800</v>
      </c>
      <c r="F1482" s="146">
        <v>89.364055246114731</v>
      </c>
      <c r="G1482" s="146">
        <v>2.1868591082366042</v>
      </c>
      <c r="H1482" s="146">
        <v>-3.6446371078491211</v>
      </c>
      <c r="I1482" s="146">
        <v>-3.075294412092219</v>
      </c>
    </row>
    <row r="1483" spans="1:9" x14ac:dyDescent="0.25">
      <c r="A1483" s="146">
        <v>1480</v>
      </c>
      <c r="B1483" s="146">
        <v>0.75153267174999838</v>
      </c>
      <c r="C1483" s="146">
        <v>0.7433018267015975</v>
      </c>
      <c r="D1483" s="90"/>
      <c r="E1483" s="146">
        <v>800</v>
      </c>
      <c r="F1483" s="146">
        <v>89.374697804450989</v>
      </c>
      <c r="G1483" s="146">
        <v>2.205868867147259</v>
      </c>
      <c r="H1483" s="146">
        <v>-3.6446371078491211</v>
      </c>
      <c r="I1483" s="146">
        <v>-3.075294412092219</v>
      </c>
    </row>
    <row r="1484" spans="1:9" x14ac:dyDescent="0.25">
      <c r="A1484" s="146">
        <v>1481</v>
      </c>
      <c r="B1484" s="146">
        <v>2.254388815842538</v>
      </c>
      <c r="C1484" s="146">
        <v>2.2451429708965049</v>
      </c>
      <c r="D1484" s="90"/>
      <c r="E1484" s="146">
        <v>800</v>
      </c>
      <c r="F1484" s="146">
        <v>89.385340362787247</v>
      </c>
      <c r="G1484" s="146">
        <v>2.2079480610737252</v>
      </c>
      <c r="H1484" s="146">
        <v>-3.9124646186828609</v>
      </c>
      <c r="I1484" s="146">
        <v>-2.8074669012584792</v>
      </c>
    </row>
    <row r="1485" spans="1:9" x14ac:dyDescent="0.25">
      <c r="A1485" s="146">
        <v>1482</v>
      </c>
      <c r="B1485" s="146">
        <v>4.2414172843646023</v>
      </c>
      <c r="C1485" s="146">
        <v>4.2561100620957504</v>
      </c>
      <c r="D1485" s="90"/>
      <c r="E1485" s="146">
        <v>800</v>
      </c>
      <c r="F1485" s="146">
        <v>89.395982921123505</v>
      </c>
      <c r="G1485" s="146">
        <v>2.1751860233934681</v>
      </c>
      <c r="H1485" s="146">
        <v>-3.9124646186828609</v>
      </c>
      <c r="I1485" s="146">
        <v>-2.8074669012584792</v>
      </c>
    </row>
    <row r="1486" spans="1:9" x14ac:dyDescent="0.25">
      <c r="A1486" s="146">
        <v>1483</v>
      </c>
      <c r="B1486" s="146">
        <v>6.315974988298275</v>
      </c>
      <c r="C1486" s="146">
        <v>6.3881909164451267</v>
      </c>
      <c r="D1486" s="90"/>
      <c r="E1486" s="146">
        <v>800</v>
      </c>
      <c r="F1486" s="146">
        <v>89.406625479459763</v>
      </c>
      <c r="G1486" s="146">
        <v>2.2099867577696832</v>
      </c>
      <c r="H1486" s="146">
        <v>-3.9124646186828609</v>
      </c>
      <c r="I1486" s="146">
        <v>-2.8074669012584792</v>
      </c>
    </row>
    <row r="1487" spans="1:9" x14ac:dyDescent="0.25">
      <c r="A1487" s="146">
        <v>1484</v>
      </c>
      <c r="B1487" s="146">
        <v>7.9923338756052962</v>
      </c>
      <c r="C1487" s="146">
        <v>8.051896528586413</v>
      </c>
      <c r="D1487" s="90"/>
      <c r="E1487" s="146">
        <v>951.9116063036646</v>
      </c>
      <c r="F1487" s="146">
        <v>89.417268037796021</v>
      </c>
      <c r="G1487" s="146">
        <v>4.6911994715980487</v>
      </c>
      <c r="H1487" s="146">
        <v>-3.6446371078491211</v>
      </c>
      <c r="I1487" s="146">
        <v>-3.075294412092219</v>
      </c>
    </row>
    <row r="1488" spans="1:9" x14ac:dyDescent="0.25">
      <c r="A1488" s="146">
        <v>1485</v>
      </c>
      <c r="B1488" s="146">
        <v>8.3857343276478264</v>
      </c>
      <c r="C1488" s="146">
        <v>8.4706607724646439</v>
      </c>
      <c r="D1488" s="90"/>
      <c r="E1488" s="146">
        <v>998.76681306215744</v>
      </c>
      <c r="F1488" s="146">
        <v>89.419716238975525</v>
      </c>
      <c r="G1488" s="146">
        <v>4.4786123975639054</v>
      </c>
      <c r="H1488" s="146">
        <v>-3.6446371078491211</v>
      </c>
      <c r="I1488" s="146">
        <v>-3.075294412092219</v>
      </c>
    </row>
    <row r="1489" spans="1:9" x14ac:dyDescent="0.25">
      <c r="A1489" s="146">
        <v>1486</v>
      </c>
      <c r="B1489" s="146">
        <v>9.8081074357565452</v>
      </c>
      <c r="C1489" s="146">
        <v>9.6792176843543203</v>
      </c>
      <c r="D1489" s="90"/>
      <c r="E1489" s="146">
        <v>1168.175835655119</v>
      </c>
      <c r="F1489" s="146">
        <v>89.422164440155029</v>
      </c>
      <c r="G1489" s="146">
        <v>7.1624279060246057</v>
      </c>
      <c r="H1489" s="146">
        <v>-3.6446371078491211</v>
      </c>
      <c r="I1489" s="146">
        <v>-3.075294412092219</v>
      </c>
    </row>
    <row r="1490" spans="1:9" x14ac:dyDescent="0.25">
      <c r="A1490" s="146">
        <v>1487</v>
      </c>
      <c r="B1490" s="146">
        <v>11.098175600019109</v>
      </c>
      <c r="C1490" s="146">
        <v>11.227843785907639</v>
      </c>
      <c r="D1490" s="90"/>
      <c r="E1490" s="146">
        <v>1321.8269315174509</v>
      </c>
      <c r="F1490" s="146">
        <v>89.410734117031097</v>
      </c>
      <c r="G1490" s="146">
        <v>6.8398923119077413</v>
      </c>
      <c r="H1490" s="146">
        <v>-3.6446371078491211</v>
      </c>
      <c r="I1490" s="146">
        <v>-3.075294412092219</v>
      </c>
    </row>
    <row r="1491" spans="1:9" x14ac:dyDescent="0.25">
      <c r="A1491" s="146">
        <v>1488</v>
      </c>
      <c r="B1491" s="146">
        <v>12.213151344852969</v>
      </c>
      <c r="C1491" s="146">
        <v>12.12159674872828</v>
      </c>
      <c r="D1491" s="90"/>
      <c r="E1491" s="146">
        <v>800.02425688505173</v>
      </c>
      <c r="F1491" s="146">
        <v>89.408246219158173</v>
      </c>
      <c r="G1491" s="146">
        <v>7.8904631012275024</v>
      </c>
      <c r="H1491" s="146">
        <v>-3.6446371078491211</v>
      </c>
      <c r="I1491" s="146">
        <v>-3.075294412092219</v>
      </c>
    </row>
    <row r="1492" spans="1:9" x14ac:dyDescent="0.25">
      <c r="A1492" s="146">
        <v>1489</v>
      </c>
      <c r="B1492" s="146">
        <v>14.167676072279249</v>
      </c>
      <c r="C1492" s="146">
        <v>14.28882370584661</v>
      </c>
      <c r="D1492" s="90"/>
      <c r="E1492" s="146">
        <v>872.89615335716474</v>
      </c>
      <c r="F1492" s="146">
        <v>89.418888777494431</v>
      </c>
      <c r="G1492" s="146">
        <v>14.740603993531447</v>
      </c>
      <c r="H1492" s="146">
        <v>-6.7928080558776864</v>
      </c>
      <c r="I1492" s="146">
        <v>7.2876535936345022E-2</v>
      </c>
    </row>
    <row r="1493" spans="1:9" x14ac:dyDescent="0.25">
      <c r="A1493" s="146">
        <v>1490</v>
      </c>
      <c r="B1493" s="146">
        <v>17.712852144624389</v>
      </c>
      <c r="C1493" s="146">
        <v>17.630081413734299</v>
      </c>
      <c r="D1493" s="90"/>
      <c r="E1493" s="146">
        <v>1091.3208647026499</v>
      </c>
      <c r="F1493" s="146">
        <v>89.429531335830688</v>
      </c>
      <c r="G1493" s="146">
        <v>17.284348021785735</v>
      </c>
      <c r="H1493" s="146">
        <v>-14.27999210357666</v>
      </c>
      <c r="I1493" s="146">
        <v>7.5600605836353196</v>
      </c>
    </row>
    <row r="1494" spans="1:9" x14ac:dyDescent="0.25">
      <c r="A1494" s="146">
        <v>1491</v>
      </c>
      <c r="B1494" s="146">
        <v>19.75536622696017</v>
      </c>
      <c r="C1494" s="146">
        <v>19.90324209192589</v>
      </c>
      <c r="D1494" s="90"/>
      <c r="E1494" s="146">
        <v>1217.163852398932</v>
      </c>
      <c r="F1494" s="146">
        <v>89.422030746936798</v>
      </c>
      <c r="G1494" s="146">
        <v>15.986389700516145</v>
      </c>
      <c r="H1494" s="146">
        <v>-80.322998046875</v>
      </c>
      <c r="I1494" s="146">
        <v>63.801335754411902</v>
      </c>
    </row>
    <row r="1495" spans="1:9" x14ac:dyDescent="0.25">
      <c r="A1495" s="146">
        <v>1492</v>
      </c>
      <c r="B1495" s="146">
        <v>23.68986033154475</v>
      </c>
      <c r="C1495" s="146">
        <v>23.621024056294239</v>
      </c>
      <c r="D1495" s="90"/>
      <c r="E1495" s="146">
        <v>1459.575152020479</v>
      </c>
      <c r="F1495" s="146">
        <v>89.422743916511536</v>
      </c>
      <c r="G1495" s="146">
        <v>29.933927474142514</v>
      </c>
      <c r="H1495" s="146">
        <v>-6.9339590072631836</v>
      </c>
      <c r="I1495" s="146">
        <v>0.2140274873218431</v>
      </c>
    </row>
    <row r="1496" spans="1:9" x14ac:dyDescent="0.25">
      <c r="A1496" s="146">
        <v>1493</v>
      </c>
      <c r="B1496" s="146">
        <v>28.133195775096912</v>
      </c>
      <c r="C1496" s="146">
        <v>27.847723365852652</v>
      </c>
      <c r="D1496" s="90"/>
      <c r="E1496" s="146">
        <v>1733.337087073548</v>
      </c>
      <c r="F1496" s="146">
        <v>89.395813763141632</v>
      </c>
      <c r="G1496" s="146">
        <v>27.832259935632372</v>
      </c>
      <c r="H1496" s="146">
        <v>-6.9339590072631836</v>
      </c>
      <c r="I1496" s="146">
        <v>0.2140274873218431</v>
      </c>
    </row>
    <row r="1497" spans="1:9" x14ac:dyDescent="0.25">
      <c r="A1497" s="146">
        <v>1494</v>
      </c>
      <c r="B1497" s="146">
        <v>31.063831582037889</v>
      </c>
      <c r="C1497" s="146">
        <v>30.8680644796172</v>
      </c>
      <c r="D1497" s="90"/>
      <c r="E1497" s="146">
        <v>1197.734849780187</v>
      </c>
      <c r="F1497" s="146">
        <v>89.363461554050446</v>
      </c>
      <c r="G1497" s="146">
        <v>26.818074731627576</v>
      </c>
      <c r="H1497" s="146">
        <v>-14.27999210357666</v>
      </c>
      <c r="I1497" s="146">
        <v>7.5600605836353196</v>
      </c>
    </row>
    <row r="1498" spans="1:9" x14ac:dyDescent="0.25">
      <c r="A1498" s="146">
        <v>1495</v>
      </c>
      <c r="B1498" s="146">
        <v>33.867429574991597</v>
      </c>
      <c r="C1498" s="146">
        <v>34.294433990563661</v>
      </c>
      <c r="D1498" s="90"/>
      <c r="E1498" s="146">
        <v>1305.8073357425901</v>
      </c>
      <c r="F1498" s="146">
        <v>89.354945182800293</v>
      </c>
      <c r="G1498" s="146">
        <v>30.26420411316969</v>
      </c>
      <c r="H1498" s="146">
        <v>-14.27999210357666</v>
      </c>
      <c r="I1498" s="146">
        <v>7.5600605836353196</v>
      </c>
    </row>
    <row r="1499" spans="1:9" x14ac:dyDescent="0.25">
      <c r="A1499" s="146">
        <v>1496</v>
      </c>
      <c r="B1499" s="146">
        <v>36.597246373855903</v>
      </c>
      <c r="C1499" s="146">
        <v>36.52674029245626</v>
      </c>
      <c r="D1499" s="90"/>
      <c r="E1499" s="146">
        <v>1411.0593388004929</v>
      </c>
      <c r="F1499" s="146">
        <v>89.355697631835938</v>
      </c>
      <c r="G1499" s="146">
        <v>27.542539736714716</v>
      </c>
      <c r="H1499" s="146">
        <v>-3.9124646186828609</v>
      </c>
      <c r="I1499" s="146">
        <v>-2.8074669012584792</v>
      </c>
    </row>
    <row r="1500" spans="1:9" x14ac:dyDescent="0.25">
      <c r="A1500" s="146">
        <v>1497</v>
      </c>
      <c r="B1500" s="146">
        <v>39.463983607083406</v>
      </c>
      <c r="C1500" s="146">
        <v>39.514240198290381</v>
      </c>
      <c r="D1500" s="90"/>
      <c r="E1500" s="146">
        <v>1521.5905056404811</v>
      </c>
      <c r="F1500" s="146">
        <v>89.333449363708496</v>
      </c>
      <c r="G1500" s="146">
        <v>43.879789749043759</v>
      </c>
      <c r="H1500" s="146">
        <v>-6.9339590072631836</v>
      </c>
      <c r="I1500" s="146">
        <v>0.2140274873218431</v>
      </c>
    </row>
    <row r="1501" spans="1:9" x14ac:dyDescent="0.25">
      <c r="A1501" s="146">
        <v>1498</v>
      </c>
      <c r="B1501" s="146">
        <v>43.176635215524918</v>
      </c>
      <c r="C1501" s="146">
        <v>43.655472789713649</v>
      </c>
      <c r="D1501" s="90"/>
      <c r="E1501" s="146">
        <v>1227.0442337980789</v>
      </c>
      <c r="F1501" s="146">
        <v>89.30087685585022</v>
      </c>
      <c r="G1501" s="146">
        <v>39.977167704915239</v>
      </c>
      <c r="H1501" s="146">
        <v>-3.9124646186828609</v>
      </c>
      <c r="I1501" s="146">
        <v>-2.8074669012584792</v>
      </c>
    </row>
    <row r="1502" spans="1:9" x14ac:dyDescent="0.25">
      <c r="A1502" s="146">
        <v>1499</v>
      </c>
      <c r="B1502" s="146">
        <v>44.746371042442789</v>
      </c>
      <c r="C1502" s="146">
        <v>45.408324843075619</v>
      </c>
      <c r="D1502" s="90"/>
      <c r="E1502" s="146">
        <v>1271.6296878942051</v>
      </c>
      <c r="F1502" s="146">
        <v>89.301590025424957</v>
      </c>
      <c r="G1502" s="146">
        <v>26.855896652851701</v>
      </c>
      <c r="H1502" s="146">
        <v>-3.9124646186828609</v>
      </c>
      <c r="I1502" s="146">
        <v>-2.8074669012584792</v>
      </c>
    </row>
    <row r="1503" spans="1:9" x14ac:dyDescent="0.25">
      <c r="A1503" s="146">
        <v>1500</v>
      </c>
      <c r="B1503" s="146">
        <v>47.541591399893328</v>
      </c>
      <c r="C1503" s="146">
        <v>47.145988354095813</v>
      </c>
      <c r="D1503" s="90"/>
      <c r="E1503" s="146">
        <v>1351.065966366237</v>
      </c>
      <c r="F1503" s="146">
        <v>89.302342474460602</v>
      </c>
      <c r="G1503" s="146">
        <v>31.186771309984213</v>
      </c>
      <c r="H1503" s="146">
        <v>-3.9124646186828609</v>
      </c>
      <c r="I1503" s="146">
        <v>-2.8074669012584792</v>
      </c>
    </row>
    <row r="1504" spans="1:9" x14ac:dyDescent="0.25">
      <c r="A1504" s="146">
        <v>1501</v>
      </c>
      <c r="B1504" s="146">
        <v>49.308111243900797</v>
      </c>
      <c r="C1504" s="146">
        <v>49.009472685934057</v>
      </c>
      <c r="D1504" s="90"/>
      <c r="E1504" s="146">
        <v>1401.268005672697</v>
      </c>
      <c r="F1504" s="146">
        <v>89.299854576587677</v>
      </c>
      <c r="G1504" s="146">
        <v>26.161400670815862</v>
      </c>
      <c r="H1504" s="146">
        <v>-3.6446371078491211</v>
      </c>
      <c r="I1504" s="146">
        <v>-3.075294412092219</v>
      </c>
    </row>
    <row r="1505" spans="1:9" x14ac:dyDescent="0.25">
      <c r="A1505" s="146">
        <v>1502</v>
      </c>
      <c r="B1505" s="146">
        <v>50.708194638847779</v>
      </c>
      <c r="C1505" s="146">
        <v>51.145693405452377</v>
      </c>
      <c r="D1505" s="90"/>
      <c r="E1505" s="146">
        <v>1441.056430277087</v>
      </c>
      <c r="F1505" s="146">
        <v>89.277606308460236</v>
      </c>
      <c r="G1505" s="146">
        <v>26.858045286132164</v>
      </c>
      <c r="H1505" s="146">
        <v>-3.6446371078491211</v>
      </c>
      <c r="I1505" s="146">
        <v>-3.075294412092219</v>
      </c>
    </row>
    <row r="1506" spans="1:9" x14ac:dyDescent="0.25">
      <c r="A1506" s="146">
        <v>1503</v>
      </c>
      <c r="B1506" s="146">
        <v>51.54952440290387</v>
      </c>
      <c r="C1506" s="146">
        <v>51.96590116451074</v>
      </c>
      <c r="D1506" s="90"/>
      <c r="E1506" s="146">
        <v>1188.517843121243</v>
      </c>
      <c r="F1506" s="146">
        <v>89.255551934242249</v>
      </c>
      <c r="G1506" s="146">
        <v>20.895190245602613</v>
      </c>
      <c r="H1506" s="146">
        <v>-3.6446371078491211</v>
      </c>
      <c r="I1506" s="146">
        <v>-3.075294412092219</v>
      </c>
    </row>
    <row r="1507" spans="1:9" x14ac:dyDescent="0.25">
      <c r="A1507" s="146">
        <v>1504</v>
      </c>
      <c r="B1507" s="146">
        <v>52.152072664164592</v>
      </c>
      <c r="C1507" s="146">
        <v>52.672698905520733</v>
      </c>
      <c r="D1507" s="90"/>
      <c r="E1507" s="146">
        <v>1202.3855620051429</v>
      </c>
      <c r="F1507" s="146">
        <v>89.248997390270233</v>
      </c>
      <c r="G1507" s="146">
        <v>13.309122851913852</v>
      </c>
      <c r="H1507" s="146">
        <v>-3.6446371078491211</v>
      </c>
      <c r="I1507" s="146">
        <v>-3.075294412092219</v>
      </c>
    </row>
    <row r="1508" spans="1:9" x14ac:dyDescent="0.25">
      <c r="A1508" s="146">
        <v>1505</v>
      </c>
      <c r="B1508" s="146">
        <v>52.931632585738917</v>
      </c>
      <c r="C1508" s="146">
        <v>52.708708809202783</v>
      </c>
      <c r="D1508" s="90"/>
      <c r="E1508" s="146">
        <v>1220.3586078791741</v>
      </c>
      <c r="F1508" s="146">
        <v>89.245356798171997</v>
      </c>
      <c r="G1508" s="146">
        <v>13.024002578059388</v>
      </c>
      <c r="H1508" s="146">
        <v>-3.6446371078491211</v>
      </c>
      <c r="I1508" s="146">
        <v>-3.075294412092219</v>
      </c>
    </row>
    <row r="1509" spans="1:9" x14ac:dyDescent="0.25">
      <c r="A1509" s="146">
        <v>1506</v>
      </c>
      <c r="B1509" s="146">
        <v>53.124010454571703</v>
      </c>
      <c r="C1509" s="146">
        <v>53.165702322470118</v>
      </c>
      <c r="D1509" s="90"/>
      <c r="E1509" s="146">
        <v>1224.793951675065</v>
      </c>
      <c r="F1509" s="146">
        <v>89.250945776700974</v>
      </c>
      <c r="G1509" s="146">
        <v>18.209440943754167</v>
      </c>
      <c r="H1509" s="146">
        <v>-3.6446371078491211</v>
      </c>
      <c r="I1509" s="146">
        <v>-3.075294412092219</v>
      </c>
    </row>
    <row r="1510" spans="1:9" x14ac:dyDescent="0.25">
      <c r="A1510" s="146">
        <v>1507</v>
      </c>
      <c r="B1510" s="146">
        <v>53.58131775499993</v>
      </c>
      <c r="C1510" s="146">
        <v>53.770884873874138</v>
      </c>
      <c r="D1510" s="90"/>
      <c r="E1510" s="146">
        <v>1235.3373427110321</v>
      </c>
      <c r="F1510" s="146">
        <v>89.25653475522995</v>
      </c>
      <c r="G1510" s="146">
        <v>15.078515613132398</v>
      </c>
      <c r="H1510" s="146">
        <v>-3.6446371078491211</v>
      </c>
      <c r="I1510" s="146">
        <v>-3.075294412092219</v>
      </c>
    </row>
    <row r="1511" spans="1:9" x14ac:dyDescent="0.25">
      <c r="A1511" s="146">
        <v>1508</v>
      </c>
      <c r="B1511" s="146">
        <v>53.773182005167463</v>
      </c>
      <c r="C1511" s="146">
        <v>53.921010352523851</v>
      </c>
      <c r="D1511" s="90"/>
      <c r="E1511" s="146">
        <v>1239.7608448362871</v>
      </c>
      <c r="F1511" s="146">
        <v>89.262123733758926</v>
      </c>
      <c r="G1511" s="146">
        <v>17.219565949567031</v>
      </c>
      <c r="H1511" s="146">
        <v>-3.6446371078491211</v>
      </c>
      <c r="I1511" s="146">
        <v>-3.075294412092219</v>
      </c>
    </row>
    <row r="1512" spans="1:9" x14ac:dyDescent="0.25">
      <c r="A1512" s="146">
        <v>1509</v>
      </c>
      <c r="B1512" s="146">
        <v>54.908612813834758</v>
      </c>
      <c r="C1512" s="146">
        <v>55.068965954262417</v>
      </c>
      <c r="D1512" s="90"/>
      <c r="E1512" s="146">
        <v>1265.938627257108</v>
      </c>
      <c r="F1512" s="146">
        <v>89.272563517093658</v>
      </c>
      <c r="G1512" s="146">
        <v>18.032173009144159</v>
      </c>
      <c r="H1512" s="146">
        <v>-3.6446371078491211</v>
      </c>
      <c r="I1512" s="146">
        <v>-3.075294412092219</v>
      </c>
    </row>
    <row r="1513" spans="1:9" x14ac:dyDescent="0.25">
      <c r="A1513" s="146">
        <v>1510</v>
      </c>
      <c r="B1513" s="146">
        <v>54.913209457751087</v>
      </c>
      <c r="C1513" s="146">
        <v>54.753060844226987</v>
      </c>
      <c r="D1513" s="90"/>
      <c r="E1513" s="146">
        <v>1266.0446046036709</v>
      </c>
      <c r="F1513" s="146">
        <v>89.276412010192871</v>
      </c>
      <c r="G1513" s="146">
        <v>18.697866421354412</v>
      </c>
      <c r="H1513" s="146">
        <v>-3.6446371078491211</v>
      </c>
      <c r="I1513" s="146">
        <v>-3.075294412092219</v>
      </c>
    </row>
    <row r="1514" spans="1:9" x14ac:dyDescent="0.25">
      <c r="A1514" s="146">
        <v>1511</v>
      </c>
      <c r="B1514" s="146">
        <v>55.681855855486212</v>
      </c>
      <c r="C1514" s="146">
        <v>55.944467144798352</v>
      </c>
      <c r="D1514" s="90"/>
      <c r="E1514" s="146">
        <v>1283.7660350993569</v>
      </c>
      <c r="F1514" s="146">
        <v>89.280260503292084</v>
      </c>
      <c r="G1514" s="146">
        <v>23.023074510635393</v>
      </c>
      <c r="H1514" s="146">
        <v>-3.6446371078491211</v>
      </c>
      <c r="I1514" s="146">
        <v>-3.075294412092219</v>
      </c>
    </row>
    <row r="1515" spans="1:9" x14ac:dyDescent="0.25">
      <c r="A1515" s="146">
        <v>1512</v>
      </c>
      <c r="B1515" s="146">
        <v>57.293284153783489</v>
      </c>
      <c r="C1515" s="146">
        <v>57.094146940943723</v>
      </c>
      <c r="D1515" s="90"/>
      <c r="E1515" s="146">
        <v>1320.9181178661561</v>
      </c>
      <c r="F1515" s="146">
        <v>89.285888761281967</v>
      </c>
      <c r="G1515" s="146">
        <v>25.251771666102634</v>
      </c>
      <c r="H1515" s="146">
        <v>-3.9124646186828609</v>
      </c>
      <c r="I1515" s="146">
        <v>-2.8074669012584792</v>
      </c>
    </row>
    <row r="1516" spans="1:9" x14ac:dyDescent="0.25">
      <c r="A1516" s="146">
        <v>1513</v>
      </c>
      <c r="B1516" s="146">
        <v>58.516081250828627</v>
      </c>
      <c r="C1516" s="146">
        <v>58.35042844321611</v>
      </c>
      <c r="D1516" s="90"/>
      <c r="E1516" s="146">
        <v>1349.110162777137</v>
      </c>
      <c r="F1516" s="146">
        <v>89.286478251218796</v>
      </c>
      <c r="G1516" s="146">
        <v>25.815190110917911</v>
      </c>
      <c r="H1516" s="146">
        <v>-3.6446371078491211</v>
      </c>
      <c r="I1516" s="146">
        <v>-3.075294412092219</v>
      </c>
    </row>
    <row r="1517" spans="1:9" x14ac:dyDescent="0.25">
      <c r="A1517" s="146">
        <v>1514</v>
      </c>
      <c r="B1517" s="146">
        <v>58.831517885217863</v>
      </c>
      <c r="C1517" s="146">
        <v>59.913223410625953</v>
      </c>
      <c r="D1517" s="90"/>
      <c r="E1517" s="146">
        <v>1356.3826724884859</v>
      </c>
      <c r="F1517" s="146">
        <v>89.283990353345871</v>
      </c>
      <c r="G1517" s="146">
        <v>35.048785284667751</v>
      </c>
      <c r="H1517" s="146">
        <v>-3.6446371078491211</v>
      </c>
      <c r="I1517" s="146">
        <v>-3.075294412092219</v>
      </c>
    </row>
    <row r="1518" spans="1:9" x14ac:dyDescent="0.25">
      <c r="A1518" s="146">
        <v>1515</v>
      </c>
      <c r="B1518" s="146">
        <v>61.505306737168013</v>
      </c>
      <c r="C1518" s="146">
        <v>61.369379150687926</v>
      </c>
      <c r="D1518" s="90"/>
      <c r="E1518" s="146">
        <v>1418.0278755878489</v>
      </c>
      <c r="F1518" s="146">
        <v>89.281502455472946</v>
      </c>
      <c r="G1518" s="146">
        <v>55.926460977094443</v>
      </c>
      <c r="H1518" s="146">
        <v>-20.02995491027832</v>
      </c>
      <c r="I1518" s="146">
        <v>13.31002339033698</v>
      </c>
    </row>
    <row r="1519" spans="1:9" x14ac:dyDescent="0.25">
      <c r="A1519" s="146">
        <v>1516</v>
      </c>
      <c r="B1519" s="146">
        <v>64.374390809952843</v>
      </c>
      <c r="C1519" s="146">
        <v>64.480771899233034</v>
      </c>
      <c r="D1519" s="90"/>
      <c r="E1519" s="146">
        <v>1484.1756831258199</v>
      </c>
      <c r="F1519" s="146">
        <v>89.259254187345505</v>
      </c>
      <c r="G1519" s="146">
        <v>75.233391145283051</v>
      </c>
      <c r="H1519" s="146">
        <v>-6.7928080558776864</v>
      </c>
      <c r="I1519" s="146">
        <v>7.2876535936345022E-2</v>
      </c>
    </row>
    <row r="1520" spans="1:9" x14ac:dyDescent="0.25">
      <c r="A1520" s="146">
        <v>1517</v>
      </c>
      <c r="B1520" s="146">
        <v>67.878585593777416</v>
      </c>
      <c r="C1520" s="146">
        <v>67.306592853357799</v>
      </c>
      <c r="D1520" s="90"/>
      <c r="E1520" s="146">
        <v>1314.1519078005199</v>
      </c>
      <c r="F1520" s="146">
        <v>89.23534569144249</v>
      </c>
      <c r="G1520" s="146">
        <v>42.680358392346207</v>
      </c>
      <c r="H1520" s="146">
        <v>-3.9124646186828609</v>
      </c>
      <c r="I1520" s="146">
        <v>-2.8074669012584792</v>
      </c>
    </row>
    <row r="1521" spans="1:9" x14ac:dyDescent="0.25">
      <c r="A1521" s="146">
        <v>1518</v>
      </c>
      <c r="B1521" s="146">
        <v>68.627869524743545</v>
      </c>
      <c r="C1521" s="146">
        <v>68.785278181804699</v>
      </c>
      <c r="D1521" s="90"/>
      <c r="E1521" s="146">
        <v>1328.633768322833</v>
      </c>
      <c r="F1521" s="146">
        <v>89.240810990333557</v>
      </c>
      <c r="G1521" s="146">
        <v>28.928405546003468</v>
      </c>
      <c r="H1521" s="146">
        <v>-3.6446371078491211</v>
      </c>
      <c r="I1521" s="146">
        <v>-3.075294412092219</v>
      </c>
    </row>
    <row r="1522" spans="1:9" x14ac:dyDescent="0.25">
      <c r="A1522" s="146">
        <v>1519</v>
      </c>
      <c r="B1522" s="146">
        <v>70.082663292340115</v>
      </c>
      <c r="C1522" s="146">
        <v>70.442923890241502</v>
      </c>
      <c r="D1522" s="90"/>
      <c r="E1522" s="146">
        <v>1356.798537810213</v>
      </c>
      <c r="F1522" s="146">
        <v>89.243198871612549</v>
      </c>
      <c r="G1522" s="146">
        <v>46.096909906316149</v>
      </c>
      <c r="H1522" s="146">
        <v>-3.6446371078491211</v>
      </c>
      <c r="I1522" s="146">
        <v>-3.075294412092219</v>
      </c>
    </row>
    <row r="1523" spans="1:9" x14ac:dyDescent="0.25">
      <c r="A1523" s="146">
        <v>1520</v>
      </c>
      <c r="B1523" s="146">
        <v>71.080437914066451</v>
      </c>
      <c r="C1523" s="146">
        <v>71.727658649597132</v>
      </c>
      <c r="D1523" s="90"/>
      <c r="E1523" s="146">
        <v>1376.115428525045</v>
      </c>
      <c r="F1523" s="146">
        <v>89.245586752891541</v>
      </c>
      <c r="G1523" s="146">
        <v>36.559524847578274</v>
      </c>
      <c r="H1523" s="146">
        <v>-3.9124646186828609</v>
      </c>
      <c r="I1523" s="146">
        <v>-2.8074669012584792</v>
      </c>
    </row>
    <row r="1524" spans="1:9" x14ac:dyDescent="0.25">
      <c r="A1524" s="146">
        <v>1521</v>
      </c>
      <c r="B1524" s="146">
        <v>73.153359632902252</v>
      </c>
      <c r="C1524" s="146">
        <v>72.769177079308136</v>
      </c>
      <c r="D1524" s="90"/>
      <c r="E1524" s="146">
        <v>1416.2471390649159</v>
      </c>
      <c r="F1524" s="146">
        <v>89.237483322620392</v>
      </c>
      <c r="G1524" s="146">
        <v>29.844313118309476</v>
      </c>
      <c r="H1524" s="146">
        <v>-3.6446371078491211</v>
      </c>
      <c r="I1524" s="146">
        <v>-3.075294412092219</v>
      </c>
    </row>
    <row r="1525" spans="1:9" x14ac:dyDescent="0.25">
      <c r="A1525" s="146">
        <v>1522</v>
      </c>
      <c r="B1525" s="146">
        <v>72.637547180151756</v>
      </c>
      <c r="C1525" s="146">
        <v>73.121759824798332</v>
      </c>
      <c r="D1525" s="90"/>
      <c r="E1525" s="146">
        <v>1406.261023400948</v>
      </c>
      <c r="F1525" s="146">
        <v>89.220110833644867</v>
      </c>
      <c r="G1525" s="146">
        <v>24.831184407218856</v>
      </c>
      <c r="H1525" s="146">
        <v>-4.4055700302124023</v>
      </c>
      <c r="I1525" s="146">
        <v>-2.3143614897289382</v>
      </c>
    </row>
    <row r="1526" spans="1:9" x14ac:dyDescent="0.25">
      <c r="A1526" s="146">
        <v>1523</v>
      </c>
      <c r="B1526" s="146">
        <v>73.483142267581883</v>
      </c>
      <c r="C1526" s="146">
        <v>72.903474696531376</v>
      </c>
      <c r="D1526" s="90"/>
      <c r="E1526" s="146">
        <v>1422.6317222914699</v>
      </c>
      <c r="F1526" s="146">
        <v>89.202738344669342</v>
      </c>
      <c r="G1526" s="146">
        <v>23.147980750767946</v>
      </c>
      <c r="H1526" s="146">
        <v>-3.6446371078491211</v>
      </c>
      <c r="I1526" s="146">
        <v>-3.075294412092219</v>
      </c>
    </row>
    <row r="1527" spans="1:9" x14ac:dyDescent="0.25">
      <c r="A1527" s="146">
        <v>1524</v>
      </c>
      <c r="B1527" s="146">
        <v>74.055637674035069</v>
      </c>
      <c r="C1527" s="146">
        <v>74.024500488464071</v>
      </c>
      <c r="D1527" s="90"/>
      <c r="E1527" s="146">
        <v>1433.715218464248</v>
      </c>
      <c r="F1527" s="146">
        <v>89.185365855693817</v>
      </c>
      <c r="G1527" s="146">
        <v>21.438826686288778</v>
      </c>
      <c r="H1527" s="146">
        <v>-4.2498617172241211</v>
      </c>
      <c r="I1527" s="146">
        <v>-2.470069802717219</v>
      </c>
    </row>
    <row r="1528" spans="1:9" x14ac:dyDescent="0.25">
      <c r="A1528" s="146">
        <v>1525</v>
      </c>
      <c r="B1528" s="146">
        <v>73.7089826280869</v>
      </c>
      <c r="C1528" s="146">
        <v>74.064844283868339</v>
      </c>
      <c r="D1528" s="90"/>
      <c r="E1528" s="146">
        <v>1427.0039857945501</v>
      </c>
      <c r="F1528" s="146">
        <v>89.16331148147583</v>
      </c>
      <c r="G1528" s="146">
        <v>14.300379659472915</v>
      </c>
      <c r="H1528" s="146">
        <v>-4.2498617172241211</v>
      </c>
      <c r="I1528" s="146">
        <v>-2.470069802717219</v>
      </c>
    </row>
    <row r="1529" spans="1:9" x14ac:dyDescent="0.25">
      <c r="A1529" s="146">
        <v>1526</v>
      </c>
      <c r="B1529" s="146">
        <v>73.751285941343937</v>
      </c>
      <c r="C1529" s="146">
        <v>73.314193946094733</v>
      </c>
      <c r="D1529" s="90"/>
      <c r="E1529" s="146">
        <v>1427.822976838487</v>
      </c>
      <c r="F1529" s="146">
        <v>89.161301553249359</v>
      </c>
      <c r="G1529" s="146">
        <v>3.5439875984345606</v>
      </c>
      <c r="H1529" s="146">
        <v>-4.4055700302124023</v>
      </c>
      <c r="I1529" s="146">
        <v>-2.3143614897289382</v>
      </c>
    </row>
    <row r="1530" spans="1:9" x14ac:dyDescent="0.25">
      <c r="A1530" s="146">
        <v>1527</v>
      </c>
      <c r="B1530" s="146">
        <v>72.365845702975122</v>
      </c>
      <c r="C1530" s="146">
        <v>71.967936057948947</v>
      </c>
      <c r="D1530" s="90"/>
      <c r="E1530" s="146">
        <v>1401.0008898723979</v>
      </c>
      <c r="F1530" s="146">
        <v>89.159291625022888</v>
      </c>
      <c r="G1530" s="146">
        <v>0</v>
      </c>
      <c r="H1530" s="146">
        <v>-16.506217956542969</v>
      </c>
      <c r="I1530" s="146">
        <v>9.7862864366016282</v>
      </c>
    </row>
    <row r="1531" spans="1:9" x14ac:dyDescent="0.25">
      <c r="A1531" s="146">
        <v>1528</v>
      </c>
      <c r="B1531" s="146">
        <v>70.899491957089225</v>
      </c>
      <c r="C1531" s="146">
        <v>71.609594037769625</v>
      </c>
      <c r="D1531" s="90"/>
      <c r="E1531" s="146">
        <v>1372.6123195061241</v>
      </c>
      <c r="F1531" s="146">
        <v>89.158795833587646</v>
      </c>
      <c r="G1531" s="146">
        <v>0</v>
      </c>
      <c r="H1531" s="146">
        <v>-16.506217956542969</v>
      </c>
      <c r="I1531" s="146">
        <v>9.7862864366016282</v>
      </c>
    </row>
    <row r="1532" spans="1:9" x14ac:dyDescent="0.25">
      <c r="A1532" s="146">
        <v>1529</v>
      </c>
      <c r="B1532" s="146">
        <v>69.203146905378944</v>
      </c>
      <c r="C1532" s="146">
        <v>69.169003162021951</v>
      </c>
      <c r="D1532" s="90"/>
      <c r="E1532" s="146">
        <v>1339.771123443393</v>
      </c>
      <c r="F1532" s="146">
        <v>89.161240220069885</v>
      </c>
      <c r="G1532" s="146">
        <v>0</v>
      </c>
      <c r="H1532" s="146">
        <v>-18.396234512329102</v>
      </c>
      <c r="I1532" s="146">
        <v>11.676302992387759</v>
      </c>
    </row>
    <row r="1533" spans="1:9" x14ac:dyDescent="0.25">
      <c r="A1533" s="146">
        <v>1530</v>
      </c>
      <c r="B1533" s="146">
        <v>67.427536743483699</v>
      </c>
      <c r="C1533" s="146">
        <v>66.699130557314263</v>
      </c>
      <c r="D1533" s="90"/>
      <c r="E1533" s="146">
        <v>1305.3953569099349</v>
      </c>
      <c r="F1533" s="146">
        <v>89.170838415622711</v>
      </c>
      <c r="G1533" s="146">
        <v>0</v>
      </c>
      <c r="H1533" s="146">
        <v>-18.396234512329102</v>
      </c>
      <c r="I1533" s="146">
        <v>11.676302992387759</v>
      </c>
    </row>
    <row r="1534" spans="1:9" x14ac:dyDescent="0.25">
      <c r="A1534" s="146">
        <v>1531</v>
      </c>
      <c r="B1534" s="146">
        <v>65.400525882064542</v>
      </c>
      <c r="C1534" s="146">
        <v>65.359744679360702</v>
      </c>
      <c r="D1534" s="90"/>
      <c r="E1534" s="146">
        <v>1266.1524793750641</v>
      </c>
      <c r="F1534" s="146">
        <v>89.182768881320953</v>
      </c>
      <c r="G1534" s="146">
        <v>0</v>
      </c>
      <c r="H1534" s="146">
        <v>-15.31161689758301</v>
      </c>
      <c r="I1534" s="146">
        <v>8.5916853776416673</v>
      </c>
    </row>
    <row r="1535" spans="1:9" x14ac:dyDescent="0.25">
      <c r="A1535" s="146">
        <v>1532</v>
      </c>
      <c r="B1535" s="146">
        <v>63.041234151030523</v>
      </c>
      <c r="C1535" s="146">
        <v>63.374542656213478</v>
      </c>
      <c r="D1535" s="90"/>
      <c r="E1535" s="146">
        <v>1220.4766528502951</v>
      </c>
      <c r="F1535" s="146">
        <v>89.192199647426605</v>
      </c>
      <c r="G1535" s="146">
        <v>0</v>
      </c>
      <c r="H1535" s="146">
        <v>-16.506217956542969</v>
      </c>
      <c r="I1535" s="146">
        <v>9.7862864366016282</v>
      </c>
    </row>
    <row r="1536" spans="1:9" x14ac:dyDescent="0.25">
      <c r="A1536" s="146">
        <v>1533</v>
      </c>
      <c r="B1536" s="146">
        <v>61.996071981338133</v>
      </c>
      <c r="C1536" s="146">
        <v>61.551671712273617</v>
      </c>
      <c r="D1536" s="90"/>
      <c r="E1536" s="146">
        <v>1200.242340439851</v>
      </c>
      <c r="F1536" s="146">
        <v>89.197788625955582</v>
      </c>
      <c r="G1536" s="146">
        <v>1.6315243566374089</v>
      </c>
      <c r="H1536" s="146">
        <v>-20.474624633789059</v>
      </c>
      <c r="I1536" s="146">
        <v>13.75469311384772</v>
      </c>
    </row>
    <row r="1537" spans="1:9" x14ac:dyDescent="0.25">
      <c r="A1537" s="146">
        <v>1534</v>
      </c>
      <c r="B1537" s="146">
        <v>60.527562949300538</v>
      </c>
      <c r="C1537" s="146">
        <v>60.696045035056471</v>
      </c>
      <c r="D1537" s="90"/>
      <c r="E1537" s="146">
        <v>1395.485626472602</v>
      </c>
      <c r="F1537" s="146">
        <v>89.194148033857346</v>
      </c>
      <c r="G1537" s="146">
        <v>6.506936191825762</v>
      </c>
      <c r="H1537" s="146">
        <v>-16.907295227050781</v>
      </c>
      <c r="I1537" s="146">
        <v>10.187363707109441</v>
      </c>
    </row>
    <row r="1538" spans="1:9" x14ac:dyDescent="0.25">
      <c r="A1538" s="146">
        <v>1535</v>
      </c>
      <c r="B1538" s="146">
        <v>60.268689190655188</v>
      </c>
      <c r="C1538" s="146">
        <v>60.790983590598422</v>
      </c>
      <c r="D1538" s="90"/>
      <c r="E1538" s="146">
        <v>1389.51719503975</v>
      </c>
      <c r="F1538" s="146">
        <v>89.186044603586197</v>
      </c>
      <c r="G1538" s="146">
        <v>12.258143517687463</v>
      </c>
      <c r="H1538" s="146">
        <v>-3.6446371078491211</v>
      </c>
      <c r="I1538" s="146">
        <v>-3.075294412092219</v>
      </c>
    </row>
    <row r="1539" spans="1:9" x14ac:dyDescent="0.25">
      <c r="A1539" s="146">
        <v>1536</v>
      </c>
      <c r="B1539" s="146">
        <v>60.782152816038689</v>
      </c>
      <c r="C1539" s="146">
        <v>61.042546172274797</v>
      </c>
      <c r="D1539" s="90"/>
      <c r="E1539" s="146">
        <v>1176.7651538705111</v>
      </c>
      <c r="F1539" s="146">
        <v>89.177941173315048</v>
      </c>
      <c r="G1539" s="146">
        <v>14.802108589980175</v>
      </c>
      <c r="H1539" s="146">
        <v>-3.6446371078491211</v>
      </c>
      <c r="I1539" s="146">
        <v>-3.075294412092219</v>
      </c>
    </row>
    <row r="1540" spans="1:9" x14ac:dyDescent="0.25">
      <c r="A1540" s="146">
        <v>1537</v>
      </c>
      <c r="B1540" s="146">
        <v>61.806615686249643</v>
      </c>
      <c r="C1540" s="146">
        <v>60.939262759839252</v>
      </c>
      <c r="D1540" s="90"/>
      <c r="E1540" s="146">
        <v>1196.5744714965319</v>
      </c>
      <c r="F1540" s="146">
        <v>89.177688807249069</v>
      </c>
      <c r="G1540" s="146">
        <v>25.300429113273047</v>
      </c>
      <c r="H1540" s="146">
        <v>-3.6446371078491211</v>
      </c>
      <c r="I1540" s="146">
        <v>-3.075294412092219</v>
      </c>
    </row>
    <row r="1541" spans="1:9" x14ac:dyDescent="0.25">
      <c r="A1541" s="146">
        <v>1538</v>
      </c>
      <c r="B1541" s="146">
        <v>62.216655719622644</v>
      </c>
      <c r="C1541" s="146">
        <v>62.582879565863927</v>
      </c>
      <c r="D1541" s="90"/>
      <c r="E1541" s="146">
        <v>1204.5128358735169</v>
      </c>
      <c r="F1541" s="146">
        <v>89.180350542068481</v>
      </c>
      <c r="G1541" s="146">
        <v>41.225453549864092</v>
      </c>
      <c r="H1541" s="146">
        <v>-3.6446371078491211</v>
      </c>
      <c r="I1541" s="146">
        <v>-3.075294412092219</v>
      </c>
    </row>
    <row r="1542" spans="1:9" x14ac:dyDescent="0.25">
      <c r="A1542" s="146">
        <v>1539</v>
      </c>
      <c r="B1542" s="146">
        <v>65.140566235834427</v>
      </c>
      <c r="C1542" s="146">
        <v>65.596707041582647</v>
      </c>
      <c r="D1542" s="90"/>
      <c r="E1542" s="146">
        <v>1501.8644013252949</v>
      </c>
      <c r="F1542" s="146">
        <v>89.182292342185974</v>
      </c>
      <c r="G1542" s="146">
        <v>63.929338379079354</v>
      </c>
      <c r="H1542" s="146">
        <v>-6.7928080558776864</v>
      </c>
      <c r="I1542" s="146">
        <v>7.2876535936345022E-2</v>
      </c>
    </row>
    <row r="1543" spans="1:9" x14ac:dyDescent="0.25">
      <c r="A1543" s="146">
        <v>1540</v>
      </c>
      <c r="B1543" s="146">
        <v>68.098391869934673</v>
      </c>
      <c r="C1543" s="146">
        <v>67.968748451440021</v>
      </c>
      <c r="D1543" s="90"/>
      <c r="E1543" s="146">
        <v>1570.033921900877</v>
      </c>
      <c r="F1543" s="146">
        <v>89.171202957630157</v>
      </c>
      <c r="G1543" s="146">
        <v>75.290587056177088</v>
      </c>
      <c r="H1543" s="146">
        <v>-8.4023895263671875</v>
      </c>
      <c r="I1543" s="146">
        <v>1.682458006425847</v>
      </c>
    </row>
    <row r="1544" spans="1:9" x14ac:dyDescent="0.25">
      <c r="A1544" s="146">
        <v>1541</v>
      </c>
      <c r="B1544" s="146">
        <v>71.53655173267174</v>
      </c>
      <c r="C1544" s="146">
        <v>71.084097738367191</v>
      </c>
      <c r="D1544" s="90"/>
      <c r="E1544" s="146">
        <v>1649.3019848490489</v>
      </c>
      <c r="F1544" s="146">
        <v>89.163194537162781</v>
      </c>
      <c r="G1544" s="146">
        <v>74.006030481101945</v>
      </c>
      <c r="H1544" s="146">
        <v>-6.9339590072631836</v>
      </c>
      <c r="I1544" s="146">
        <v>0.2140274873218431</v>
      </c>
    </row>
    <row r="1545" spans="1:9" x14ac:dyDescent="0.25">
      <c r="A1545" s="146">
        <v>1542</v>
      </c>
      <c r="B1545" s="146">
        <v>74.925224394159272</v>
      </c>
      <c r="C1545" s="146">
        <v>74.686927794757807</v>
      </c>
      <c r="D1545" s="90"/>
      <c r="E1545" s="146">
        <v>1450.5746516245231</v>
      </c>
      <c r="F1545" s="146">
        <v>89.155406415462494</v>
      </c>
      <c r="G1545" s="146">
        <v>80.074934224271104</v>
      </c>
      <c r="H1545" s="146">
        <v>-20.02995491027832</v>
      </c>
      <c r="I1545" s="146">
        <v>13.31002339033698</v>
      </c>
    </row>
    <row r="1546" spans="1:9" x14ac:dyDescent="0.25">
      <c r="A1546" s="146">
        <v>1543</v>
      </c>
      <c r="B1546" s="146">
        <v>77.963600902315164</v>
      </c>
      <c r="C1546" s="146">
        <v>78.89072095823424</v>
      </c>
      <c r="D1546" s="90"/>
      <c r="E1546" s="146">
        <v>1797.5042667502839</v>
      </c>
      <c r="F1546" s="146">
        <v>89.150228381156921</v>
      </c>
      <c r="G1546" s="146">
        <v>92.592562489438436</v>
      </c>
      <c r="H1546" s="146">
        <v>-6.9339590072631836</v>
      </c>
      <c r="I1546" s="146">
        <v>0.2140274873218431</v>
      </c>
    </row>
    <row r="1547" spans="1:9" x14ac:dyDescent="0.25">
      <c r="A1547" s="146">
        <v>1544</v>
      </c>
      <c r="B1547" s="146">
        <v>82.094897212488874</v>
      </c>
      <c r="C1547" s="146">
        <v>82.317869981813416</v>
      </c>
      <c r="D1547" s="90"/>
      <c r="E1547" s="146">
        <v>1892.728593132591</v>
      </c>
      <c r="F1547" s="146">
        <v>89.142440259456635</v>
      </c>
      <c r="G1547" s="146">
        <v>97.060106222163839</v>
      </c>
      <c r="H1547" s="146">
        <v>-6.9339590072631836</v>
      </c>
      <c r="I1547" s="146">
        <v>0.2140274873218431</v>
      </c>
    </row>
    <row r="1548" spans="1:9" x14ac:dyDescent="0.25">
      <c r="A1548" s="146">
        <v>1545</v>
      </c>
      <c r="B1548" s="146">
        <v>84.391231790852515</v>
      </c>
      <c r="C1548" s="146">
        <v>85.145446763104275</v>
      </c>
      <c r="D1548" s="90"/>
      <c r="E1548" s="146">
        <v>1633.8363085218839</v>
      </c>
      <c r="F1548" s="146">
        <v>89.134791076183319</v>
      </c>
      <c r="G1548" s="146">
        <v>61.212086315179029</v>
      </c>
      <c r="H1548" s="146">
        <v>-3.6446371078491211</v>
      </c>
      <c r="I1548" s="146">
        <v>-3.075294412092219</v>
      </c>
    </row>
    <row r="1549" spans="1:9" x14ac:dyDescent="0.25">
      <c r="A1549" s="146">
        <v>1546</v>
      </c>
      <c r="B1549" s="146">
        <v>85.388359591411927</v>
      </c>
      <c r="C1549" s="146">
        <v>86.320999847968565</v>
      </c>
      <c r="D1549" s="90"/>
      <c r="E1549" s="146">
        <v>1653.1164199107011</v>
      </c>
      <c r="F1549" s="146">
        <v>89.128091752529144</v>
      </c>
      <c r="G1549" s="146">
        <v>63.787092596863729</v>
      </c>
      <c r="H1549" s="146">
        <v>-3.9124646186828609</v>
      </c>
      <c r="I1549" s="146">
        <v>-2.8074669012584792</v>
      </c>
    </row>
    <row r="1550" spans="1:9" x14ac:dyDescent="0.25">
      <c r="A1550" s="146">
        <v>1547</v>
      </c>
      <c r="B1550" s="146">
        <v>88.560325245905346</v>
      </c>
      <c r="C1550" s="146">
        <v>87.552642981243679</v>
      </c>
      <c r="D1550" s="90"/>
      <c r="E1550" s="146">
        <v>1714.5255924481171</v>
      </c>
      <c r="F1550" s="146">
        <v>89.121392428874969</v>
      </c>
      <c r="G1550" s="146">
        <v>68.28586242143902</v>
      </c>
      <c r="H1550" s="146">
        <v>-3.9124646186828609</v>
      </c>
      <c r="I1550" s="146">
        <v>-2.8074669012584792</v>
      </c>
    </row>
    <row r="1551" spans="1:9" x14ac:dyDescent="0.25">
      <c r="A1551" s="146">
        <v>1548</v>
      </c>
      <c r="B1551" s="146">
        <v>89.371527405873195</v>
      </c>
      <c r="C1551" s="146">
        <v>90.300876337574763</v>
      </c>
      <c r="D1551" s="90"/>
      <c r="E1551" s="146">
        <v>1730.2304451578621</v>
      </c>
      <c r="F1551" s="146">
        <v>89.114693105220795</v>
      </c>
      <c r="G1551" s="146">
        <v>44.10058083876136</v>
      </c>
      <c r="H1551" s="146">
        <v>-3.6446371078491211</v>
      </c>
      <c r="I1551" s="146">
        <v>-3.075294412092219</v>
      </c>
    </row>
    <row r="1552" spans="1:9" x14ac:dyDescent="0.25">
      <c r="A1552" s="146">
        <v>1549</v>
      </c>
      <c r="B1552" s="146">
        <v>90.405166723152888</v>
      </c>
      <c r="C1552" s="146">
        <v>90.907216865200311</v>
      </c>
      <c r="D1552" s="90"/>
      <c r="E1552" s="146">
        <v>1750.2416754454171</v>
      </c>
      <c r="F1552" s="146">
        <v>89.10799378156662</v>
      </c>
      <c r="G1552" s="146">
        <v>43.110805122967783</v>
      </c>
      <c r="H1552" s="146">
        <v>-3.6446371078491211</v>
      </c>
      <c r="I1552" s="146">
        <v>-3.075294412092219</v>
      </c>
    </row>
    <row r="1553" spans="1:9" x14ac:dyDescent="0.25">
      <c r="A1553" s="146">
        <v>1550</v>
      </c>
      <c r="B1553" s="146">
        <v>90.45877615092931</v>
      </c>
      <c r="C1553" s="146">
        <v>90.499836445663931</v>
      </c>
      <c r="D1553" s="90"/>
      <c r="E1553" s="146">
        <v>1751.2795525722679</v>
      </c>
      <c r="F1553" s="146">
        <v>89.100215554237366</v>
      </c>
      <c r="G1553" s="146">
        <v>34.423847537319325</v>
      </c>
      <c r="H1553" s="146">
        <v>-4.4055700302124023</v>
      </c>
      <c r="I1553" s="146">
        <v>-2.3143614897289382</v>
      </c>
    </row>
    <row r="1554" spans="1:9" x14ac:dyDescent="0.25">
      <c r="A1554" s="146">
        <v>1551</v>
      </c>
      <c r="B1554" s="146">
        <v>90.583763914873757</v>
      </c>
      <c r="C1554" s="146">
        <v>91.807390421508245</v>
      </c>
      <c r="D1554" s="90"/>
      <c r="E1554" s="146">
        <v>1753.6993124300891</v>
      </c>
      <c r="F1554" s="146">
        <v>89.092437326908112</v>
      </c>
      <c r="G1554" s="146">
        <v>36.193446836032749</v>
      </c>
      <c r="H1554" s="146">
        <v>-3.6446371078491211</v>
      </c>
      <c r="I1554" s="146">
        <v>-3.075294412092219</v>
      </c>
    </row>
    <row r="1555" spans="1:9" x14ac:dyDescent="0.25">
      <c r="A1555" s="146">
        <v>1552</v>
      </c>
      <c r="B1555" s="146">
        <v>91.841451472748787</v>
      </c>
      <c r="C1555" s="146">
        <v>91.773216097549366</v>
      </c>
      <c r="D1555" s="90"/>
      <c r="E1555" s="146">
        <v>1778.048110825903</v>
      </c>
      <c r="F1555" s="146">
        <v>89.084659099578857</v>
      </c>
      <c r="G1555" s="146">
        <v>42.381567641264425</v>
      </c>
      <c r="H1555" s="146">
        <v>-3.6446371078491211</v>
      </c>
      <c r="I1555" s="146">
        <v>-3.075294412092219</v>
      </c>
    </row>
    <row r="1556" spans="1:9" x14ac:dyDescent="0.25">
      <c r="A1556" s="146">
        <v>1553</v>
      </c>
      <c r="B1556" s="146">
        <v>92.188088400631329</v>
      </c>
      <c r="C1556" s="146">
        <v>92.344653256980834</v>
      </c>
      <c r="D1556" s="90"/>
      <c r="E1556" s="146">
        <v>1784.758992730322</v>
      </c>
      <c r="F1556" s="146">
        <v>89.081529498100281</v>
      </c>
      <c r="G1556" s="146">
        <v>41.442730851646701</v>
      </c>
      <c r="H1556" s="146">
        <v>-4.2498617172241211</v>
      </c>
      <c r="I1556" s="146">
        <v>-2.470069802717219</v>
      </c>
    </row>
    <row r="1557" spans="1:9" x14ac:dyDescent="0.25">
      <c r="A1557" s="146">
        <v>1554</v>
      </c>
      <c r="B1557" s="146">
        <v>92.529909737788827</v>
      </c>
      <c r="C1557" s="146">
        <v>92.689332942475446</v>
      </c>
      <c r="D1557" s="90"/>
      <c r="E1557" s="146">
        <v>1791.376644923605</v>
      </c>
      <c r="F1557" s="146">
        <v>89.078399896621704</v>
      </c>
      <c r="G1557" s="146">
        <v>45.603086183932554</v>
      </c>
      <c r="H1557" s="146">
        <v>-3.6446371078491211</v>
      </c>
      <c r="I1557" s="146">
        <v>-3.075294412092219</v>
      </c>
    </row>
    <row r="1558" spans="1:9" x14ac:dyDescent="0.25">
      <c r="A1558" s="146">
        <v>1555</v>
      </c>
      <c r="B1558" s="146">
        <v>94.810413439567455</v>
      </c>
      <c r="C1558" s="146">
        <v>94.706355165319735</v>
      </c>
      <c r="D1558" s="90"/>
      <c r="E1558" s="146">
        <v>1835.527137252029</v>
      </c>
      <c r="F1558" s="146">
        <v>89.075270295143127</v>
      </c>
      <c r="G1558" s="146">
        <v>48.54704893742133</v>
      </c>
      <c r="H1558" s="146">
        <v>-3.9124646186828609</v>
      </c>
      <c r="I1558" s="146">
        <v>-2.8074669012584792</v>
      </c>
    </row>
    <row r="1559" spans="1:9" x14ac:dyDescent="0.25">
      <c r="A1559" s="146">
        <v>1556</v>
      </c>
      <c r="B1559" s="146">
        <v>95.663739875862589</v>
      </c>
      <c r="C1559" s="146">
        <v>94.241576985165921</v>
      </c>
      <c r="D1559" s="90"/>
      <c r="E1559" s="146">
        <v>1852.0475148554101</v>
      </c>
      <c r="F1559" s="146">
        <v>89.072140693664551</v>
      </c>
      <c r="G1559" s="146">
        <v>48.761005610510828</v>
      </c>
      <c r="H1559" s="146">
        <v>-3.6446371078491211</v>
      </c>
      <c r="I1559" s="146">
        <v>-3.075294412092219</v>
      </c>
    </row>
    <row r="1560" spans="1:9" x14ac:dyDescent="0.25">
      <c r="A1560" s="146">
        <v>1557</v>
      </c>
      <c r="B1560" s="146">
        <v>96.465497965621935</v>
      </c>
      <c r="C1560" s="146">
        <v>95.07361116920913</v>
      </c>
      <c r="D1560" s="90"/>
      <c r="E1560" s="146">
        <v>1867.56953061165</v>
      </c>
      <c r="F1560" s="146">
        <v>89.066383123397827</v>
      </c>
      <c r="G1560" s="146">
        <v>45.549027113385542</v>
      </c>
      <c r="H1560" s="146">
        <v>-4.4055700302124023</v>
      </c>
      <c r="I1560" s="146">
        <v>-2.3143614897289382</v>
      </c>
    </row>
    <row r="1561" spans="1:9" x14ac:dyDescent="0.25">
      <c r="A1561" s="146">
        <v>1558</v>
      </c>
      <c r="B1561" s="146">
        <v>95.641812155283773</v>
      </c>
      <c r="C1561" s="146">
        <v>95.606531338873765</v>
      </c>
      <c r="D1561" s="90"/>
      <c r="E1561" s="146">
        <v>1851.6229947555571</v>
      </c>
      <c r="F1561" s="146">
        <v>89.063069403171539</v>
      </c>
      <c r="G1561" s="146">
        <v>51.357447394914878</v>
      </c>
      <c r="H1561" s="146">
        <v>-3.6446371078491211</v>
      </c>
      <c r="I1561" s="146">
        <v>-3.075294412092219</v>
      </c>
    </row>
    <row r="1562" spans="1:9" x14ac:dyDescent="0.25">
      <c r="A1562" s="146">
        <v>1559</v>
      </c>
      <c r="B1562" s="146">
        <v>97.97054154218759</v>
      </c>
      <c r="C1562" s="146">
        <v>96.680712318403309</v>
      </c>
      <c r="D1562" s="90"/>
      <c r="E1562" s="146">
        <v>1896.7071350931869</v>
      </c>
      <c r="F1562" s="146">
        <v>89.057311832904816</v>
      </c>
      <c r="G1562" s="146">
        <v>60.845857685093705</v>
      </c>
      <c r="H1562" s="146">
        <v>-3.6446371078491211</v>
      </c>
      <c r="I1562" s="146">
        <v>-3.075294412092219</v>
      </c>
    </row>
    <row r="1563" spans="1:9" x14ac:dyDescent="0.25">
      <c r="A1563" s="146">
        <v>1560</v>
      </c>
      <c r="B1563" s="146">
        <v>97.741703081083472</v>
      </c>
      <c r="C1563" s="146">
        <v>99.0694594580076</v>
      </c>
      <c r="D1563" s="90"/>
      <c r="E1563" s="146">
        <v>1892.2768284405181</v>
      </c>
      <c r="F1563" s="146">
        <v>89.053232371807098</v>
      </c>
      <c r="G1563" s="146">
        <v>56.361758770033951</v>
      </c>
      <c r="H1563" s="146">
        <v>-3.6446371078491211</v>
      </c>
      <c r="I1563" s="146">
        <v>-3.075294412092219</v>
      </c>
    </row>
    <row r="1564" spans="1:9" x14ac:dyDescent="0.25">
      <c r="A1564" s="146">
        <v>1561</v>
      </c>
      <c r="B1564" s="146">
        <v>100.4568880104999</v>
      </c>
      <c r="C1564" s="146">
        <v>99.142527306309162</v>
      </c>
      <c r="D1564" s="90"/>
      <c r="E1564" s="146">
        <v>2316.0954229461072</v>
      </c>
      <c r="F1564" s="146">
        <v>89.049152910709381</v>
      </c>
      <c r="G1564" s="146">
        <v>72.493472531630886</v>
      </c>
      <c r="H1564" s="146">
        <v>-20.02995491027832</v>
      </c>
      <c r="I1564" s="146">
        <v>13.31002339033698</v>
      </c>
    </row>
    <row r="1565" spans="1:9" x14ac:dyDescent="0.25">
      <c r="A1565" s="146">
        <v>1562</v>
      </c>
      <c r="B1565" s="146">
        <v>102.4287476805236</v>
      </c>
      <c r="C1565" s="146">
        <v>102.0757081947615</v>
      </c>
      <c r="D1565" s="90"/>
      <c r="E1565" s="146">
        <v>2361.5331290554018</v>
      </c>
      <c r="F1565" s="146">
        <v>88.982620179653168</v>
      </c>
      <c r="G1565" s="146">
        <v>82.20746600300744</v>
      </c>
      <c r="H1565" s="146">
        <v>-3.6446371078491211</v>
      </c>
      <c r="I1565" s="146">
        <v>-3.075294412092219</v>
      </c>
    </row>
    <row r="1566" spans="1:9" x14ac:dyDescent="0.25">
      <c r="A1566" s="146">
        <v>1563</v>
      </c>
      <c r="B1566" s="146">
        <v>103.8870571114652</v>
      </c>
      <c r="C1566" s="146">
        <v>102.2554635818706</v>
      </c>
      <c r="D1566" s="90"/>
      <c r="E1566" s="146">
        <v>2011.274979453525</v>
      </c>
      <c r="F1566" s="146">
        <v>88.930331170558929</v>
      </c>
      <c r="G1566" s="146">
        <v>72.213896432625376</v>
      </c>
      <c r="H1566" s="146">
        <v>-3.6446371078491211</v>
      </c>
      <c r="I1566" s="146">
        <v>-3.075294412092219</v>
      </c>
    </row>
    <row r="1567" spans="1:9" x14ac:dyDescent="0.25">
      <c r="A1567" s="146">
        <v>1564</v>
      </c>
      <c r="B1567" s="146">
        <v>104.42415558447409</v>
      </c>
      <c r="C1567" s="146">
        <v>105.3936652817946</v>
      </c>
      <c r="D1567" s="90"/>
      <c r="E1567" s="146">
        <v>2021.6489350307891</v>
      </c>
      <c r="F1567" s="146">
        <v>88.962324112653732</v>
      </c>
      <c r="G1567" s="146">
        <v>79.410176517989484</v>
      </c>
      <c r="H1567" s="146">
        <v>-3.6446371078491211</v>
      </c>
      <c r="I1567" s="146">
        <v>-3.075294412092219</v>
      </c>
    </row>
    <row r="1568" spans="1:9" x14ac:dyDescent="0.25">
      <c r="A1568" s="146">
        <v>1565</v>
      </c>
      <c r="B1568" s="146">
        <v>105.6040994843782</v>
      </c>
      <c r="C1568" s="146">
        <v>105.8073313718368</v>
      </c>
      <c r="D1568" s="90"/>
      <c r="E1568" s="146">
        <v>2044.4926182311519</v>
      </c>
      <c r="F1568" s="146">
        <v>88.994317054748535</v>
      </c>
      <c r="G1568" s="146">
        <v>83.297570399394303</v>
      </c>
      <c r="H1568" s="146">
        <v>-3.9124646186828609</v>
      </c>
      <c r="I1568" s="146">
        <v>-2.8074669012584792</v>
      </c>
    </row>
    <row r="1569" spans="1:9" x14ac:dyDescent="0.25">
      <c r="A1569" s="146">
        <v>1566</v>
      </c>
      <c r="B1569" s="146">
        <v>108.70518498274851</v>
      </c>
      <c r="C1569" s="146">
        <v>108.5532785460457</v>
      </c>
      <c r="D1569" s="90"/>
      <c r="E1569" s="146">
        <v>2506.2629979613412</v>
      </c>
      <c r="F1569" s="146">
        <v>89.001426309347153</v>
      </c>
      <c r="G1569" s="146">
        <v>87.408161343198856</v>
      </c>
      <c r="H1569" s="146">
        <v>-14.27999210357666</v>
      </c>
      <c r="I1569" s="146">
        <v>7.5600605836353196</v>
      </c>
    </row>
    <row r="1570" spans="1:9" x14ac:dyDescent="0.25">
      <c r="A1570" s="146">
        <v>1567</v>
      </c>
      <c r="B1570" s="146">
        <v>110.42789373249551</v>
      </c>
      <c r="C1570" s="146">
        <v>110.0707353505867</v>
      </c>
      <c r="D1570" s="90"/>
      <c r="E1570" s="146">
        <v>2545.956436316791</v>
      </c>
      <c r="F1570" s="146">
        <v>88.983568280935287</v>
      </c>
      <c r="G1570" s="146">
        <v>99.679731060848709</v>
      </c>
      <c r="H1570" s="146">
        <v>-3.6446371078491211</v>
      </c>
      <c r="I1570" s="146">
        <v>-3.075294412092219</v>
      </c>
    </row>
    <row r="1571" spans="1:9" x14ac:dyDescent="0.25">
      <c r="A1571" s="146">
        <v>1568</v>
      </c>
      <c r="B1571" s="146">
        <v>111.0659530791586</v>
      </c>
      <c r="C1571" s="146">
        <v>110.94361374487499</v>
      </c>
      <c r="D1571" s="90"/>
      <c r="E1571" s="146">
        <v>2150.2582185953902</v>
      </c>
      <c r="F1571" s="146">
        <v>88.802804201841354</v>
      </c>
      <c r="G1571" s="146">
        <v>98.816794996588001</v>
      </c>
      <c r="H1571" s="146">
        <v>-3.6446371078491211</v>
      </c>
      <c r="I1571" s="146">
        <v>-3.075294412092219</v>
      </c>
    </row>
    <row r="1572" spans="1:9" x14ac:dyDescent="0.25">
      <c r="A1572" s="146">
        <v>1569</v>
      </c>
      <c r="B1572" s="146">
        <v>113.1027505535593</v>
      </c>
      <c r="C1572" s="146">
        <v>113.0491561745734</v>
      </c>
      <c r="D1572" s="90"/>
      <c r="E1572" s="146">
        <v>3214.2472661650258</v>
      </c>
      <c r="F1572" s="146">
        <v>88.791186958551407</v>
      </c>
      <c r="G1572" s="146">
        <v>87.188329072487278</v>
      </c>
      <c r="H1572" s="146">
        <v>-6.7928080558776864</v>
      </c>
      <c r="I1572" s="146">
        <v>7.2876535936345022E-2</v>
      </c>
    </row>
    <row r="1573" spans="1:9" x14ac:dyDescent="0.25">
      <c r="A1573" s="146">
        <v>1570</v>
      </c>
      <c r="B1573" s="146">
        <v>116.1028438434263</v>
      </c>
      <c r="C1573" s="146">
        <v>114.9689546714494</v>
      </c>
      <c r="D1573" s="90"/>
      <c r="E1573" s="146">
        <v>3299.4814918109591</v>
      </c>
      <c r="F1573" s="146">
        <v>88.619121998548508</v>
      </c>
      <c r="G1573" s="146">
        <v>91.039526043581617</v>
      </c>
      <c r="H1573" s="146">
        <v>-3.6446371078491211</v>
      </c>
      <c r="I1573" s="146">
        <v>-3.075294412092219</v>
      </c>
    </row>
    <row r="1574" spans="1:9" x14ac:dyDescent="0.25">
      <c r="A1574" s="146">
        <v>1571</v>
      </c>
      <c r="B1574" s="146">
        <v>116.12998461164111</v>
      </c>
      <c r="C1574" s="146">
        <v>117.58257032395061</v>
      </c>
      <c r="D1574" s="90"/>
      <c r="E1574" s="146">
        <v>2677.4445333923591</v>
      </c>
      <c r="F1574" s="146">
        <v>88.442754477262497</v>
      </c>
      <c r="G1574" s="146">
        <v>94.729778368866874</v>
      </c>
      <c r="H1574" s="146">
        <v>-3.6446371078491211</v>
      </c>
      <c r="I1574" s="146">
        <v>-3.075294412092219</v>
      </c>
    </row>
    <row r="1575" spans="1:9" x14ac:dyDescent="0.25">
      <c r="A1575" s="146">
        <v>1572</v>
      </c>
      <c r="B1575" s="146">
        <v>118.77563890450369</v>
      </c>
      <c r="C1575" s="146">
        <v>118.62667040588001</v>
      </c>
      <c r="D1575" s="90"/>
      <c r="E1575" s="146">
        <v>2738.4168268127878</v>
      </c>
      <c r="F1575" s="146">
        <v>88.294780761003494</v>
      </c>
      <c r="G1575" s="146">
        <v>90.426366768385435</v>
      </c>
      <c r="H1575" s="146">
        <v>-3.6446371078491211</v>
      </c>
      <c r="I1575" s="146">
        <v>-3.075294412092219</v>
      </c>
    </row>
    <row r="1576" spans="1:9" x14ac:dyDescent="0.25">
      <c r="A1576" s="146">
        <v>1573</v>
      </c>
      <c r="B1576" s="146">
        <v>118.3301079325086</v>
      </c>
      <c r="C1576" s="146">
        <v>118.4649947010702</v>
      </c>
      <c r="D1576" s="90"/>
      <c r="E1576" s="146">
        <v>2290.8920675451559</v>
      </c>
      <c r="F1576" s="146">
        <v>88.146807044744492</v>
      </c>
      <c r="G1576" s="146">
        <v>88.3687541613794</v>
      </c>
      <c r="H1576" s="146">
        <v>-3.6446371078491211</v>
      </c>
      <c r="I1576" s="146">
        <v>-3.075294412092219</v>
      </c>
    </row>
    <row r="1577" spans="1:9" x14ac:dyDescent="0.25">
      <c r="A1577" s="146">
        <v>1574</v>
      </c>
      <c r="B1577" s="146">
        <v>121.28453479768839</v>
      </c>
      <c r="C1577" s="146">
        <v>120.9229248781223</v>
      </c>
      <c r="D1577" s="90"/>
      <c r="E1577" s="146">
        <v>2348.0654378967001</v>
      </c>
      <c r="F1577" s="146">
        <v>88.11648091673851</v>
      </c>
      <c r="G1577" s="146">
        <v>86.777121753234624</v>
      </c>
      <c r="H1577" s="146">
        <v>-3.9124646186828609</v>
      </c>
      <c r="I1577" s="146">
        <v>-2.8074669012584792</v>
      </c>
    </row>
    <row r="1578" spans="1:9" x14ac:dyDescent="0.25">
      <c r="A1578" s="146">
        <v>1575</v>
      </c>
      <c r="B1578" s="146">
        <v>121.5792690315471</v>
      </c>
      <c r="C1578" s="146">
        <v>122.5756258169115</v>
      </c>
      <c r="D1578" s="90"/>
      <c r="E1578" s="146">
        <v>2353.7714849953099</v>
      </c>
      <c r="F1578" s="146">
        <v>88.115348964929581</v>
      </c>
      <c r="G1578" s="146">
        <v>86.521081946594492</v>
      </c>
      <c r="H1578" s="146">
        <v>-9.1707754135131836</v>
      </c>
      <c r="I1578" s="146">
        <v>2.4508438935718431</v>
      </c>
    </row>
    <row r="1579" spans="1:9" x14ac:dyDescent="0.25">
      <c r="A1579" s="146">
        <v>1576</v>
      </c>
      <c r="B1579" s="146">
        <v>121.33555975140401</v>
      </c>
      <c r="C1579" s="146">
        <v>121.7856354738261</v>
      </c>
      <c r="D1579" s="90"/>
      <c r="E1579" s="146">
        <v>2349.053279672979</v>
      </c>
      <c r="F1579" s="146">
        <v>88.114217013120651</v>
      </c>
      <c r="G1579" s="146">
        <v>79.195074833619557</v>
      </c>
      <c r="H1579" s="146">
        <v>-3.6446371078491211</v>
      </c>
      <c r="I1579" s="146">
        <v>-3.075294412092219</v>
      </c>
    </row>
    <row r="1580" spans="1:9" x14ac:dyDescent="0.25">
      <c r="A1580" s="146">
        <v>1577</v>
      </c>
      <c r="B1580" s="146">
        <v>122.351574189521</v>
      </c>
      <c r="C1580" s="146">
        <v>122.2627811954906</v>
      </c>
      <c r="D1580" s="90"/>
      <c r="E1580" s="146">
        <v>2368.723292758541</v>
      </c>
      <c r="F1580" s="146">
        <v>88.113085061311722</v>
      </c>
      <c r="G1580" s="146">
        <v>68.988026664886078</v>
      </c>
      <c r="H1580" s="146">
        <v>-3.6446371078491211</v>
      </c>
      <c r="I1580" s="146">
        <v>-3.075294412092219</v>
      </c>
    </row>
    <row r="1581" spans="1:9" x14ac:dyDescent="0.25">
      <c r="A1581" s="146">
        <v>1578</v>
      </c>
      <c r="B1581" s="146">
        <v>122.68457995102941</v>
      </c>
      <c r="C1581" s="146">
        <v>123.9884109772824</v>
      </c>
      <c r="D1581" s="90"/>
      <c r="E1581" s="146">
        <v>2375.170275636634</v>
      </c>
      <c r="F1581" s="146">
        <v>88.111953109502792</v>
      </c>
      <c r="G1581" s="146">
        <v>62.18675757254487</v>
      </c>
      <c r="H1581" s="146">
        <v>-3.6446371078491211</v>
      </c>
      <c r="I1581" s="146">
        <v>-3.075294412092219</v>
      </c>
    </row>
    <row r="1582" spans="1:9" x14ac:dyDescent="0.25">
      <c r="A1582" s="146">
        <v>1579</v>
      </c>
      <c r="B1582" s="146">
        <v>122.69683804806731</v>
      </c>
      <c r="C1582" s="146">
        <v>124.2008978003214</v>
      </c>
      <c r="D1582" s="90"/>
      <c r="E1582" s="146">
        <v>2375.4075920763362</v>
      </c>
      <c r="F1582" s="146">
        <v>88.109575718641281</v>
      </c>
      <c r="G1582" s="146">
        <v>49.747750571768215</v>
      </c>
      <c r="H1582" s="146">
        <v>-3.6446371078491211</v>
      </c>
      <c r="I1582" s="146">
        <v>-3.075294412092219</v>
      </c>
    </row>
    <row r="1583" spans="1:9" x14ac:dyDescent="0.25">
      <c r="A1583" s="146">
        <v>1580</v>
      </c>
      <c r="B1583" s="146">
        <v>122.8389421902227</v>
      </c>
      <c r="C1583" s="146">
        <v>123.2100917493766</v>
      </c>
      <c r="D1583" s="90"/>
      <c r="E1583" s="146">
        <v>2378.158724570957</v>
      </c>
      <c r="F1583" s="146">
        <v>88.10719832777977</v>
      </c>
      <c r="G1583" s="146">
        <v>51.772625365669967</v>
      </c>
      <c r="H1583" s="146">
        <v>-7.9594659805297852</v>
      </c>
      <c r="I1583" s="146">
        <v>1.2395344605884451</v>
      </c>
    </row>
    <row r="1584" spans="1:9" x14ac:dyDescent="0.25">
      <c r="A1584" s="146">
        <v>1581</v>
      </c>
      <c r="B1584" s="146">
        <v>121.94643089934431</v>
      </c>
      <c r="C1584" s="146">
        <v>123.78163283399179</v>
      </c>
      <c r="D1584" s="90"/>
      <c r="E1584" s="146">
        <v>2360.8797292024242</v>
      </c>
      <c r="F1584" s="146">
        <v>88.104820936918259</v>
      </c>
      <c r="G1584" s="146">
        <v>50.927092234626301</v>
      </c>
      <c r="H1584" s="146">
        <v>-3.6446371078491211</v>
      </c>
      <c r="I1584" s="146">
        <v>-3.075294412092219</v>
      </c>
    </row>
    <row r="1585" spans="1:9" x14ac:dyDescent="0.25">
      <c r="A1585" s="146">
        <v>1582</v>
      </c>
      <c r="B1585" s="146">
        <v>123.12943493833539</v>
      </c>
      <c r="C1585" s="146">
        <v>122.1412037285242</v>
      </c>
      <c r="D1585" s="90"/>
      <c r="E1585" s="146">
        <v>2383.7826566158878</v>
      </c>
      <c r="F1585" s="146">
        <v>88.103688985109329</v>
      </c>
      <c r="G1585" s="146">
        <v>45.263237021928838</v>
      </c>
      <c r="H1585" s="146">
        <v>-3.6446371078491211</v>
      </c>
      <c r="I1585" s="146">
        <v>-3.075294412092219</v>
      </c>
    </row>
    <row r="1586" spans="1:9" x14ac:dyDescent="0.25">
      <c r="A1586" s="146">
        <v>1583</v>
      </c>
      <c r="B1586" s="146">
        <v>122.7773734241478</v>
      </c>
      <c r="C1586" s="146">
        <v>122.85397144531061</v>
      </c>
      <c r="D1586" s="90"/>
      <c r="E1586" s="146">
        <v>2376.966754861749</v>
      </c>
      <c r="F1586" s="146">
        <v>88.101311594247818</v>
      </c>
      <c r="G1586" s="146">
        <v>47.108867296151999</v>
      </c>
      <c r="H1586" s="146">
        <v>-16.506217956542969</v>
      </c>
      <c r="I1586" s="146">
        <v>9.7862864366016282</v>
      </c>
    </row>
    <row r="1587" spans="1:9" x14ac:dyDescent="0.25">
      <c r="A1587" s="146">
        <v>1584</v>
      </c>
      <c r="B1587" s="146">
        <v>121.0809680952304</v>
      </c>
      <c r="C1587" s="146">
        <v>121.8581406921117</v>
      </c>
      <c r="D1587" s="90"/>
      <c r="E1587" s="146">
        <v>2344.1243918338569</v>
      </c>
      <c r="F1587" s="146">
        <v>88.098934203386307</v>
      </c>
      <c r="G1587" s="146">
        <v>47.530699761400172</v>
      </c>
      <c r="H1587" s="146">
        <v>-9.9035472869873047</v>
      </c>
      <c r="I1587" s="146">
        <v>3.1836157670459642</v>
      </c>
    </row>
    <row r="1588" spans="1:9" x14ac:dyDescent="0.25">
      <c r="A1588" s="146">
        <v>1585</v>
      </c>
      <c r="B1588" s="146">
        <v>121.56389404736861</v>
      </c>
      <c r="C1588" s="146">
        <v>122.95228216557859</v>
      </c>
      <c r="D1588" s="90"/>
      <c r="E1588" s="146">
        <v>2353.4738257016661</v>
      </c>
      <c r="F1588" s="146">
        <v>88.097802251577377</v>
      </c>
      <c r="G1588" s="146">
        <v>46.241827748089179</v>
      </c>
      <c r="H1588" s="146">
        <v>-3.6446371078491211</v>
      </c>
      <c r="I1588" s="146">
        <v>-3.075294412092219</v>
      </c>
    </row>
    <row r="1589" spans="1:9" x14ac:dyDescent="0.25">
      <c r="A1589" s="146">
        <v>1586</v>
      </c>
      <c r="B1589" s="146">
        <v>121.8586699174989</v>
      </c>
      <c r="C1589" s="146">
        <v>121.71796252859809</v>
      </c>
      <c r="D1589" s="90"/>
      <c r="E1589" s="146">
        <v>2359.1806788774111</v>
      </c>
      <c r="F1589" s="146">
        <v>88.096670299768448</v>
      </c>
      <c r="G1589" s="146">
        <v>26.529322472848797</v>
      </c>
      <c r="H1589" s="146">
        <v>-9.9035472869873047</v>
      </c>
      <c r="I1589" s="146">
        <v>3.1836157670459642</v>
      </c>
    </row>
    <row r="1590" spans="1:9" x14ac:dyDescent="0.25">
      <c r="A1590" s="146">
        <v>1587</v>
      </c>
      <c r="B1590" s="146">
        <v>120.3300051940604</v>
      </c>
      <c r="C1590" s="146">
        <v>120.4895246502698</v>
      </c>
      <c r="D1590" s="90"/>
      <c r="E1590" s="146">
        <v>2329.5857696070311</v>
      </c>
      <c r="F1590" s="146">
        <v>88.103068798780441</v>
      </c>
      <c r="G1590" s="146">
        <v>18.879769078211552</v>
      </c>
      <c r="H1590" s="146">
        <v>-16.506217956542969</v>
      </c>
      <c r="I1590" s="146">
        <v>9.7862864366016282</v>
      </c>
    </row>
    <row r="1591" spans="1:9" x14ac:dyDescent="0.25">
      <c r="A1591" s="146">
        <v>1588</v>
      </c>
      <c r="B1591" s="146">
        <v>119.1679331030989</v>
      </c>
      <c r="C1591" s="146">
        <v>118.52110190696609</v>
      </c>
      <c r="D1591" s="90"/>
      <c r="E1591" s="146">
        <v>2307.0880841627782</v>
      </c>
      <c r="F1591" s="146">
        <v>88.101936846971512</v>
      </c>
      <c r="G1591" s="146">
        <v>38.129448902337799</v>
      </c>
      <c r="H1591" s="146">
        <v>-4.4055700302124023</v>
      </c>
      <c r="I1591" s="146">
        <v>-2.3143614897289382</v>
      </c>
    </row>
    <row r="1592" spans="1:9" x14ac:dyDescent="0.25">
      <c r="A1592" s="146">
        <v>1589</v>
      </c>
      <c r="B1592" s="146">
        <v>119.1818050324447</v>
      </c>
      <c r="C1592" s="146">
        <v>118.90192846799179</v>
      </c>
      <c r="D1592" s="90"/>
      <c r="E1592" s="146">
        <v>2307.356644353968</v>
      </c>
      <c r="F1592" s="146">
        <v>88.086223572492599</v>
      </c>
      <c r="G1592" s="146">
        <v>46.757513050853042</v>
      </c>
      <c r="H1592" s="146">
        <v>-3.6446371078491211</v>
      </c>
      <c r="I1592" s="146">
        <v>-3.075294412092219</v>
      </c>
    </row>
    <row r="1593" spans="1:9" x14ac:dyDescent="0.25">
      <c r="A1593" s="146">
        <v>1590</v>
      </c>
      <c r="B1593" s="146">
        <v>119.05563126220569</v>
      </c>
      <c r="C1593" s="146">
        <v>118.6854032036326</v>
      </c>
      <c r="D1593" s="90"/>
      <c r="E1593" s="146">
        <v>2304.9139234451432</v>
      </c>
      <c r="F1593" s="146">
        <v>88.078040510416031</v>
      </c>
      <c r="G1593" s="146">
        <v>21.655597560815323</v>
      </c>
      <c r="H1593" s="146">
        <v>-16.11616134643555</v>
      </c>
      <c r="I1593" s="146">
        <v>9.3962298264942063</v>
      </c>
    </row>
    <row r="1594" spans="1:9" x14ac:dyDescent="0.25">
      <c r="A1594" s="146">
        <v>1591</v>
      </c>
      <c r="B1594" s="146">
        <v>117.30959590720521</v>
      </c>
      <c r="C1594" s="146">
        <v>116.8107392229068</v>
      </c>
      <c r="D1594" s="90"/>
      <c r="E1594" s="146">
        <v>2271.1107244036411</v>
      </c>
      <c r="F1594" s="146">
        <v>88.069857448339462</v>
      </c>
      <c r="G1594" s="146">
        <v>17.586312532857416</v>
      </c>
      <c r="H1594" s="146">
        <v>-16.506217956542969</v>
      </c>
      <c r="I1594" s="146">
        <v>9.7862864366016282</v>
      </c>
    </row>
    <row r="1595" spans="1:9" x14ac:dyDescent="0.25">
      <c r="A1595" s="146">
        <v>1592</v>
      </c>
      <c r="B1595" s="146">
        <v>116.65007746193071</v>
      </c>
      <c r="C1595" s="146">
        <v>115.21990534470019</v>
      </c>
      <c r="D1595" s="90"/>
      <c r="E1595" s="146">
        <v>2258.3424644635961</v>
      </c>
      <c r="F1595" s="146">
        <v>88.040255337953568</v>
      </c>
      <c r="G1595" s="146">
        <v>35.394612540522964</v>
      </c>
      <c r="H1595" s="146">
        <v>-3.6446371078491211</v>
      </c>
      <c r="I1595" s="146">
        <v>-3.075294412092219</v>
      </c>
    </row>
    <row r="1596" spans="1:9" x14ac:dyDescent="0.25">
      <c r="A1596" s="146">
        <v>1593</v>
      </c>
      <c r="B1596" s="146">
        <v>116.75608076745389</v>
      </c>
      <c r="C1596" s="146">
        <v>115.74987597525531</v>
      </c>
      <c r="D1596" s="90"/>
      <c r="E1596" s="146">
        <v>2260.3946857003521</v>
      </c>
      <c r="F1596" s="146">
        <v>87.987769097089767</v>
      </c>
      <c r="G1596" s="146">
        <v>35.591746416463863</v>
      </c>
      <c r="H1596" s="146">
        <v>-9.9035472869873047</v>
      </c>
      <c r="I1596" s="146">
        <v>3.1836157670459642</v>
      </c>
    </row>
    <row r="1597" spans="1:9" x14ac:dyDescent="0.25">
      <c r="A1597" s="146">
        <v>1594</v>
      </c>
      <c r="B1597" s="146">
        <v>114.9162687914141</v>
      </c>
      <c r="C1597" s="146">
        <v>116.24873872255461</v>
      </c>
      <c r="D1597" s="90"/>
      <c r="E1597" s="146">
        <v>2224.7759737155661</v>
      </c>
      <c r="F1597" s="146">
        <v>87.972615569829941</v>
      </c>
      <c r="G1597" s="146">
        <v>33.800422492537763</v>
      </c>
      <c r="H1597" s="146">
        <v>-20.289873123168949</v>
      </c>
      <c r="I1597" s="146">
        <v>13.569941603227599</v>
      </c>
    </row>
    <row r="1598" spans="1:9" x14ac:dyDescent="0.25">
      <c r="A1598" s="146">
        <v>1595</v>
      </c>
      <c r="B1598" s="146">
        <v>113.5456768195768</v>
      </c>
      <c r="C1598" s="146">
        <v>115.06965987179269</v>
      </c>
      <c r="D1598" s="90"/>
      <c r="E1598" s="146">
        <v>2198.2413488031812</v>
      </c>
      <c r="F1598" s="146">
        <v>87.934577852487564</v>
      </c>
      <c r="G1598" s="146">
        <v>35.265270653105418</v>
      </c>
      <c r="H1598" s="146">
        <v>-3.6446371078491211</v>
      </c>
      <c r="I1598" s="146">
        <v>-3.075294412092219</v>
      </c>
    </row>
    <row r="1599" spans="1:9" x14ac:dyDescent="0.25">
      <c r="A1599" s="146">
        <v>1596</v>
      </c>
      <c r="B1599" s="146">
        <v>114.32748668400529</v>
      </c>
      <c r="C1599" s="146">
        <v>113.4228997058708</v>
      </c>
      <c r="D1599" s="90"/>
      <c r="E1599" s="146">
        <v>2213.377167436061</v>
      </c>
      <c r="F1599" s="146">
        <v>87.949589431285858</v>
      </c>
      <c r="G1599" s="146">
        <v>40.003548545913858</v>
      </c>
      <c r="H1599" s="146">
        <v>-3.6446371078491211</v>
      </c>
      <c r="I1599" s="146">
        <v>-3.075294412092219</v>
      </c>
    </row>
    <row r="1600" spans="1:9" x14ac:dyDescent="0.25">
      <c r="A1600" s="146">
        <v>1597</v>
      </c>
      <c r="B1600" s="146">
        <v>113.94512292367681</v>
      </c>
      <c r="C1600" s="146">
        <v>113.3935958798286</v>
      </c>
      <c r="D1600" s="90"/>
      <c r="E1600" s="146">
        <v>2205.9746149850912</v>
      </c>
      <c r="F1600" s="146">
        <v>87.964601010084152</v>
      </c>
      <c r="G1600" s="146">
        <v>44.279764715624538</v>
      </c>
      <c r="H1600" s="146">
        <v>-3.6446371078491211</v>
      </c>
      <c r="I1600" s="146">
        <v>-3.075294412092219</v>
      </c>
    </row>
    <row r="1601" spans="1:9" x14ac:dyDescent="0.25">
      <c r="A1601" s="146">
        <v>1598</v>
      </c>
      <c r="B1601" s="146">
        <v>114.7111474236124</v>
      </c>
      <c r="C1601" s="146">
        <v>114.6854107397829</v>
      </c>
      <c r="D1601" s="90"/>
      <c r="E1601" s="146">
        <v>2220.8048293721199</v>
      </c>
      <c r="F1601" s="146">
        <v>87.979612588882446</v>
      </c>
      <c r="G1601" s="146">
        <v>39.243225206841601</v>
      </c>
      <c r="H1601" s="146">
        <v>-7.9594659805297852</v>
      </c>
      <c r="I1601" s="146">
        <v>1.2395344605884451</v>
      </c>
    </row>
    <row r="1602" spans="1:9" x14ac:dyDescent="0.25">
      <c r="A1602" s="146">
        <v>1599</v>
      </c>
      <c r="B1602" s="146">
        <v>112.6496712172751</v>
      </c>
      <c r="C1602" s="146">
        <v>114.1372037350874</v>
      </c>
      <c r="D1602" s="90"/>
      <c r="E1602" s="146">
        <v>2180.8947036564118</v>
      </c>
      <c r="F1602" s="146">
        <v>87.99462416768074</v>
      </c>
      <c r="G1602" s="146">
        <v>28.579755128733449</v>
      </c>
      <c r="H1602" s="146">
        <v>-16.506217956542969</v>
      </c>
      <c r="I1602" s="146">
        <v>9.7862864366016282</v>
      </c>
    </row>
    <row r="1603" spans="1:9" x14ac:dyDescent="0.25">
      <c r="A1603" s="146">
        <v>1600</v>
      </c>
      <c r="B1603" s="146">
        <v>112.52971164806181</v>
      </c>
      <c r="C1603" s="146">
        <v>112.63873596660839</v>
      </c>
      <c r="D1603" s="90"/>
      <c r="E1603" s="146">
        <v>2178.5722895177528</v>
      </c>
      <c r="F1603" s="146">
        <v>88.021181792020798</v>
      </c>
      <c r="G1603" s="146">
        <v>23.867357813958222</v>
      </c>
      <c r="H1603" s="146">
        <v>-3.6446371078491211</v>
      </c>
      <c r="I1603" s="146">
        <v>-3.075294412092219</v>
      </c>
    </row>
    <row r="1604" spans="1:9" x14ac:dyDescent="0.25">
      <c r="A1604" s="146">
        <v>1601</v>
      </c>
      <c r="B1604" s="146">
        <v>112.656012013262</v>
      </c>
      <c r="C1604" s="146">
        <v>112.0931417502855</v>
      </c>
      <c r="D1604" s="90"/>
      <c r="E1604" s="146">
        <v>2181.0174613017321</v>
      </c>
      <c r="F1604" s="146">
        <v>88.033290892839432</v>
      </c>
      <c r="G1604" s="146">
        <v>18.188064686480065</v>
      </c>
      <c r="H1604" s="146">
        <v>-16.907295227050781</v>
      </c>
      <c r="I1604" s="146">
        <v>10.187363707109441</v>
      </c>
    </row>
    <row r="1605" spans="1:9" x14ac:dyDescent="0.25">
      <c r="A1605" s="146">
        <v>1602</v>
      </c>
      <c r="B1605" s="146">
        <v>110.5549220023883</v>
      </c>
      <c r="C1605" s="146">
        <v>110.29649419931999</v>
      </c>
      <c r="D1605" s="90"/>
      <c r="E1605" s="146">
        <v>2140.3404133609379</v>
      </c>
      <c r="F1605" s="146">
        <v>88.045399993658066</v>
      </c>
      <c r="G1605" s="146">
        <v>17.292440066346682</v>
      </c>
      <c r="H1605" s="146">
        <v>-15.31161689758301</v>
      </c>
      <c r="I1605" s="146">
        <v>8.5916853776416673</v>
      </c>
    </row>
    <row r="1606" spans="1:9" x14ac:dyDescent="0.25">
      <c r="A1606" s="146">
        <v>1603</v>
      </c>
      <c r="B1606" s="146">
        <v>108.8950117259098</v>
      </c>
      <c r="C1606" s="146">
        <v>110.7463008214275</v>
      </c>
      <c r="D1606" s="90"/>
      <c r="E1606" s="146">
        <v>2108.2045935986721</v>
      </c>
      <c r="F1606" s="146">
        <v>88.084472298622131</v>
      </c>
      <c r="G1606" s="146">
        <v>20.79710013502871</v>
      </c>
      <c r="H1606" s="146">
        <v>-4.4055700302124023</v>
      </c>
      <c r="I1606" s="146">
        <v>-2.3143614897289382</v>
      </c>
    </row>
    <row r="1607" spans="1:9" x14ac:dyDescent="0.25">
      <c r="A1607" s="146">
        <v>1604</v>
      </c>
      <c r="B1607" s="146">
        <v>109.1622153604234</v>
      </c>
      <c r="C1607" s="146">
        <v>107.7668549987476</v>
      </c>
      <c r="D1607" s="90"/>
      <c r="E1607" s="146">
        <v>2113.3776490103</v>
      </c>
      <c r="F1607" s="146">
        <v>88.121383756399155</v>
      </c>
      <c r="G1607" s="146">
        <v>22.287757797326062</v>
      </c>
      <c r="H1607" s="146">
        <v>-3.6446371078491211</v>
      </c>
      <c r="I1607" s="146">
        <v>-3.075294412092219</v>
      </c>
    </row>
    <row r="1608" spans="1:9" x14ac:dyDescent="0.25">
      <c r="A1608" s="146">
        <v>1605</v>
      </c>
      <c r="B1608" s="146">
        <v>108.3287445514632</v>
      </c>
      <c r="C1608" s="146">
        <v>108.72672395305371</v>
      </c>
      <c r="D1608" s="90"/>
      <c r="E1608" s="146">
        <v>2097.2416758354861</v>
      </c>
      <c r="F1608" s="146">
        <v>88.154674530029297</v>
      </c>
      <c r="G1608" s="146">
        <v>24.524064210453478</v>
      </c>
      <c r="H1608" s="146">
        <v>-18.396234512329102</v>
      </c>
      <c r="I1608" s="146">
        <v>11.676302992387759</v>
      </c>
    </row>
    <row r="1609" spans="1:9" x14ac:dyDescent="0.25">
      <c r="A1609" s="146">
        <v>1606</v>
      </c>
      <c r="B1609" s="146">
        <v>106.6764448938181</v>
      </c>
      <c r="C1609" s="146">
        <v>107.61884678287529</v>
      </c>
      <c r="D1609" s="90"/>
      <c r="E1609" s="146">
        <v>2065.2531974558078</v>
      </c>
      <c r="F1609" s="146">
        <v>88.187965303659439</v>
      </c>
      <c r="G1609" s="146">
        <v>24.910572313204653</v>
      </c>
      <c r="H1609" s="146">
        <v>-3.6446371078491211</v>
      </c>
      <c r="I1609" s="146">
        <v>-3.075294412092219</v>
      </c>
    </row>
    <row r="1610" spans="1:9" x14ac:dyDescent="0.25">
      <c r="A1610" s="146">
        <v>1607</v>
      </c>
      <c r="B1610" s="146">
        <v>107.85892774605981</v>
      </c>
      <c r="C1610" s="146">
        <v>107.4462579783732</v>
      </c>
      <c r="D1610" s="90"/>
      <c r="E1610" s="146">
        <v>2088.1460347073639</v>
      </c>
      <c r="F1610" s="146">
        <v>88.218995749950409</v>
      </c>
      <c r="G1610" s="146">
        <v>26.361612868112402</v>
      </c>
      <c r="H1610" s="146">
        <v>-3.6446371078491211</v>
      </c>
      <c r="I1610" s="146">
        <v>-3.075294412092219</v>
      </c>
    </row>
    <row r="1611" spans="1:9" x14ac:dyDescent="0.25">
      <c r="A1611" s="146">
        <v>1608</v>
      </c>
      <c r="B1611" s="146">
        <v>107.05415222818969</v>
      </c>
      <c r="C1611" s="146">
        <v>105.6621243365326</v>
      </c>
      <c r="D1611" s="90"/>
      <c r="E1611" s="146">
        <v>2072.5656016214139</v>
      </c>
      <c r="F1611" s="146">
        <v>88.251491129398346</v>
      </c>
      <c r="G1611" s="146">
        <v>31.251622246150859</v>
      </c>
      <c r="H1611" s="146">
        <v>-9.1707754135131836</v>
      </c>
      <c r="I1611" s="146">
        <v>2.4508438935718431</v>
      </c>
    </row>
    <row r="1612" spans="1:9" x14ac:dyDescent="0.25">
      <c r="A1612" s="146">
        <v>1609</v>
      </c>
      <c r="B1612" s="146">
        <v>106.8826732394075</v>
      </c>
      <c r="C1612" s="146">
        <v>106.94084481698999</v>
      </c>
      <c r="D1612" s="90"/>
      <c r="E1612" s="146">
        <v>2069.2457728604209</v>
      </c>
      <c r="F1612" s="146">
        <v>88.282521575689316</v>
      </c>
      <c r="G1612" s="146">
        <v>35.82079359933828</v>
      </c>
      <c r="H1612" s="146">
        <v>-4.4055700302124023</v>
      </c>
      <c r="I1612" s="146">
        <v>-2.3143614897289382</v>
      </c>
    </row>
    <row r="1613" spans="1:9" x14ac:dyDescent="0.25">
      <c r="A1613" s="146">
        <v>1610</v>
      </c>
      <c r="B1613" s="146">
        <v>106.1084220273769</v>
      </c>
      <c r="C1613" s="146">
        <v>105.2561917492506</v>
      </c>
      <c r="D1613" s="90"/>
      <c r="E1613" s="146">
        <v>2054.256289541288</v>
      </c>
      <c r="F1613" s="146">
        <v>88.313552021980286</v>
      </c>
      <c r="G1613" s="146">
        <v>40.038773067105993</v>
      </c>
      <c r="H1613" s="146">
        <v>-3.6446371078491211</v>
      </c>
      <c r="I1613" s="146">
        <v>-3.075294412092219</v>
      </c>
    </row>
    <row r="1614" spans="1:9" x14ac:dyDescent="0.25">
      <c r="A1614" s="146">
        <v>1611</v>
      </c>
      <c r="B1614" s="146">
        <v>107.08531465611119</v>
      </c>
      <c r="C1614" s="146">
        <v>105.3771713585385</v>
      </c>
      <c r="D1614" s="90"/>
      <c r="E1614" s="146">
        <v>2073.168905415137</v>
      </c>
      <c r="F1614" s="146">
        <v>88.346926957368851</v>
      </c>
      <c r="G1614" s="146">
        <v>43.773143444771151</v>
      </c>
      <c r="H1614" s="146">
        <v>-4.4055700302124023</v>
      </c>
      <c r="I1614" s="146">
        <v>-2.3143614897289382</v>
      </c>
    </row>
    <row r="1615" spans="1:9" x14ac:dyDescent="0.25">
      <c r="A1615" s="146">
        <v>1612</v>
      </c>
      <c r="B1615" s="146">
        <v>105.8712641470411</v>
      </c>
      <c r="C1615" s="146">
        <v>106.5176100755322</v>
      </c>
      <c r="D1615" s="90"/>
      <c r="E1615" s="146">
        <v>2049.6649191487631</v>
      </c>
      <c r="F1615" s="146">
        <v>88.377957403659821</v>
      </c>
      <c r="G1615" s="146">
        <v>44.371624052801032</v>
      </c>
      <c r="H1615" s="146">
        <v>-4.4055700302124023</v>
      </c>
      <c r="I1615" s="146">
        <v>-2.3143614897289382</v>
      </c>
    </row>
    <row r="1616" spans="1:9" x14ac:dyDescent="0.25">
      <c r="A1616" s="146">
        <v>1613</v>
      </c>
      <c r="B1616" s="146">
        <v>106.84181238299691</v>
      </c>
      <c r="C1616" s="146">
        <v>107.6784007755659</v>
      </c>
      <c r="D1616" s="90"/>
      <c r="E1616" s="146">
        <v>2068.4547077434991</v>
      </c>
      <c r="F1616" s="146">
        <v>88.429575502872467</v>
      </c>
      <c r="G1616" s="146">
        <v>44.506194622174633</v>
      </c>
      <c r="H1616" s="146">
        <v>-3.6446371078491211</v>
      </c>
      <c r="I1616" s="146">
        <v>-3.075294412092219</v>
      </c>
    </row>
    <row r="1617" spans="1:9" x14ac:dyDescent="0.25">
      <c r="A1617" s="146">
        <v>1614</v>
      </c>
      <c r="B1617" s="146">
        <v>107.2921921199185</v>
      </c>
      <c r="C1617" s="146">
        <v>107.5133562667916</v>
      </c>
      <c r="D1617" s="90"/>
      <c r="E1617" s="146">
        <v>2077.174047731557</v>
      </c>
      <c r="F1617" s="146">
        <v>88.460605949163437</v>
      </c>
      <c r="G1617" s="146">
        <v>44.508827237687314</v>
      </c>
      <c r="H1617" s="146">
        <v>-4.2498617172241211</v>
      </c>
      <c r="I1617" s="146">
        <v>-2.470069802717219</v>
      </c>
    </row>
    <row r="1618" spans="1:9" x14ac:dyDescent="0.25">
      <c r="A1618" s="146">
        <v>1615</v>
      </c>
      <c r="B1618" s="146">
        <v>107.0705835475466</v>
      </c>
      <c r="C1618" s="146">
        <v>107.4106022060555</v>
      </c>
      <c r="D1618" s="90"/>
      <c r="E1618" s="146">
        <v>2072.883711536625</v>
      </c>
      <c r="F1618" s="146">
        <v>88.491636395454407</v>
      </c>
      <c r="G1618" s="146">
        <v>44.905666526339125</v>
      </c>
      <c r="H1618" s="146">
        <v>-4.4055700302124023</v>
      </c>
      <c r="I1618" s="146">
        <v>-2.3143614897289382</v>
      </c>
    </row>
    <row r="1619" spans="1:9" x14ac:dyDescent="0.25">
      <c r="A1619" s="146">
        <v>1616</v>
      </c>
      <c r="B1619" s="146">
        <v>106.8698092077651</v>
      </c>
      <c r="C1619" s="146">
        <v>107.8424963606318</v>
      </c>
      <c r="D1619" s="90"/>
      <c r="E1619" s="146">
        <v>2068.9967255425408</v>
      </c>
      <c r="F1619" s="146">
        <v>88.492551892995834</v>
      </c>
      <c r="G1619" s="146">
        <v>46.732139554784325</v>
      </c>
      <c r="H1619" s="146">
        <v>-4.4055700302124023</v>
      </c>
      <c r="I1619" s="146">
        <v>-2.3143614897289382</v>
      </c>
    </row>
    <row r="1620" spans="1:9" x14ac:dyDescent="0.25">
      <c r="A1620" s="146">
        <v>1617</v>
      </c>
      <c r="B1620" s="146">
        <v>106.93445628480799</v>
      </c>
      <c r="C1620" s="146">
        <v>106.9737492193242</v>
      </c>
      <c r="D1620" s="90"/>
      <c r="E1620" s="146">
        <v>2070.2482912719961</v>
      </c>
      <c r="F1620" s="146">
        <v>88.493467390537262</v>
      </c>
      <c r="G1620" s="146">
        <v>63.788913313942814</v>
      </c>
      <c r="H1620" s="146">
        <v>-3.6446371078491211</v>
      </c>
      <c r="I1620" s="146">
        <v>-3.075294412092219</v>
      </c>
    </row>
    <row r="1621" spans="1:9" x14ac:dyDescent="0.25">
      <c r="A1621" s="146">
        <v>1618</v>
      </c>
      <c r="B1621" s="146">
        <v>108.660533563754</v>
      </c>
      <c r="C1621" s="146">
        <v>108.2853967482208</v>
      </c>
      <c r="D1621" s="90"/>
      <c r="E1621" s="146">
        <v>2103.6651024803859</v>
      </c>
      <c r="F1621" s="146">
        <v>88.49438288807869</v>
      </c>
      <c r="G1621" s="146">
        <v>80.560809903369019</v>
      </c>
      <c r="H1621" s="146">
        <v>-3.6446371078491211</v>
      </c>
      <c r="I1621" s="146">
        <v>-3.075294412092219</v>
      </c>
    </row>
    <row r="1622" spans="1:9" x14ac:dyDescent="0.25">
      <c r="A1622" s="146">
        <v>1619</v>
      </c>
      <c r="B1622" s="146">
        <v>110.0471129954398</v>
      </c>
      <c r="C1622" s="146">
        <v>110.2414624607465</v>
      </c>
      <c r="D1622" s="90"/>
      <c r="E1622" s="146">
        <v>2130.5092441994489</v>
      </c>
      <c r="F1622" s="146">
        <v>88.49755871295929</v>
      </c>
      <c r="G1622" s="146">
        <v>74.240888660775411</v>
      </c>
      <c r="H1622" s="146">
        <v>-3.9124646186828609</v>
      </c>
      <c r="I1622" s="146">
        <v>-2.8074669012584792</v>
      </c>
    </row>
    <row r="1623" spans="1:9" x14ac:dyDescent="0.25">
      <c r="A1623" s="146">
        <v>1620</v>
      </c>
      <c r="B1623" s="146">
        <v>112.4752654015533</v>
      </c>
      <c r="C1623" s="146">
        <v>110.83530412227179</v>
      </c>
      <c r="D1623" s="90"/>
      <c r="E1623" s="146">
        <v>2177.5182116020228</v>
      </c>
      <c r="F1623" s="146">
        <v>88.502895385026932</v>
      </c>
      <c r="G1623" s="146">
        <v>74.035240309057571</v>
      </c>
      <c r="H1623" s="146">
        <v>-3.6446371078491211</v>
      </c>
      <c r="I1623" s="146">
        <v>-3.075294412092219</v>
      </c>
    </row>
    <row r="1624" spans="1:9" x14ac:dyDescent="0.25">
      <c r="A1624" s="146">
        <v>1621</v>
      </c>
      <c r="B1624" s="146">
        <v>112.5155903583974</v>
      </c>
      <c r="C1624" s="146">
        <v>113.65972948890401</v>
      </c>
      <c r="D1624" s="90"/>
      <c r="E1624" s="146">
        <v>2178.2989017172808</v>
      </c>
      <c r="F1624" s="146">
        <v>88.479501575231552</v>
      </c>
      <c r="G1624" s="146">
        <v>79.916194497215471</v>
      </c>
      <c r="H1624" s="146">
        <v>-4.4055700302124023</v>
      </c>
      <c r="I1624" s="146">
        <v>-2.3143614897289382</v>
      </c>
    </row>
    <row r="1625" spans="1:9" x14ac:dyDescent="0.25">
      <c r="A1625" s="146">
        <v>1622</v>
      </c>
      <c r="B1625" s="146">
        <v>112.9393830863022</v>
      </c>
      <c r="C1625" s="146">
        <v>114.6071988184228</v>
      </c>
      <c r="D1625" s="90"/>
      <c r="E1625" s="146">
        <v>2186.5035179025622</v>
      </c>
      <c r="F1625" s="146">
        <v>88.470766514539719</v>
      </c>
      <c r="G1625" s="146">
        <v>80.060051085761046</v>
      </c>
      <c r="H1625" s="146">
        <v>-3.6446371078491211</v>
      </c>
      <c r="I1625" s="146">
        <v>-3.075294412092219</v>
      </c>
    </row>
    <row r="1626" spans="1:9" x14ac:dyDescent="0.25">
      <c r="A1626" s="146">
        <v>1623</v>
      </c>
      <c r="B1626" s="146">
        <v>114.9007194240334</v>
      </c>
      <c r="C1626" s="146">
        <v>114.5883088457154</v>
      </c>
      <c r="D1626" s="90"/>
      <c r="E1626" s="146">
        <v>2224.4749383676658</v>
      </c>
      <c r="F1626" s="146">
        <v>88.472715705633163</v>
      </c>
      <c r="G1626" s="146">
        <v>79.031248414798512</v>
      </c>
      <c r="H1626" s="146">
        <v>-3.6446371078491211</v>
      </c>
      <c r="I1626" s="146">
        <v>-3.075294412092219</v>
      </c>
    </row>
    <row r="1627" spans="1:9" x14ac:dyDescent="0.25">
      <c r="A1627" s="146">
        <v>1624</v>
      </c>
      <c r="B1627" s="146">
        <v>115.32202784075371</v>
      </c>
      <c r="C1627" s="146">
        <v>116.10136992960339</v>
      </c>
      <c r="D1627" s="90"/>
      <c r="E1627" s="146">
        <v>2232.6314583530539</v>
      </c>
      <c r="F1627" s="146">
        <v>88.41269925236702</v>
      </c>
      <c r="G1627" s="146">
        <v>69.144121587990426</v>
      </c>
      <c r="H1627" s="146">
        <v>-3.6446371078491211</v>
      </c>
      <c r="I1627" s="146">
        <v>-3.075294412092219</v>
      </c>
    </row>
    <row r="1628" spans="1:9" x14ac:dyDescent="0.25">
      <c r="A1628" s="146">
        <v>1625</v>
      </c>
      <c r="B1628" s="146">
        <v>116.8574041611167</v>
      </c>
      <c r="C1628" s="146">
        <v>115.8994962916984</v>
      </c>
      <c r="D1628" s="90"/>
      <c r="E1628" s="146">
        <v>2262.3563039652581</v>
      </c>
      <c r="F1628" s="146">
        <v>88.352682799100876</v>
      </c>
      <c r="G1628" s="146">
        <v>54.243645884357271</v>
      </c>
      <c r="H1628" s="146">
        <v>-3.6446371078491211</v>
      </c>
      <c r="I1628" s="146">
        <v>-3.075294412092219</v>
      </c>
    </row>
    <row r="1629" spans="1:9" x14ac:dyDescent="0.25">
      <c r="A1629" s="146">
        <v>1626</v>
      </c>
      <c r="B1629" s="146">
        <v>117.5339495111419</v>
      </c>
      <c r="C1629" s="146">
        <v>116.8186775107625</v>
      </c>
      <c r="D1629" s="90"/>
      <c r="E1629" s="146">
        <v>2275.4542043382439</v>
      </c>
      <c r="F1629" s="146">
        <v>88.315550476312637</v>
      </c>
      <c r="G1629" s="146">
        <v>52.536346110959116</v>
      </c>
      <c r="H1629" s="146">
        <v>-4.4055700302124023</v>
      </c>
      <c r="I1629" s="146">
        <v>-2.3143614897289382</v>
      </c>
    </row>
    <row r="1630" spans="1:9" x14ac:dyDescent="0.25">
      <c r="A1630" s="146">
        <v>1627</v>
      </c>
      <c r="B1630" s="146">
        <v>117.0231420161125</v>
      </c>
      <c r="C1630" s="146">
        <v>117.00998234136711</v>
      </c>
      <c r="D1630" s="90"/>
      <c r="E1630" s="146">
        <v>2265.5649845255298</v>
      </c>
      <c r="F1630" s="146">
        <v>88.278418153524399</v>
      </c>
      <c r="G1630" s="146">
        <v>46.574696689724298</v>
      </c>
      <c r="H1630" s="146">
        <v>-3.6446371078491211</v>
      </c>
      <c r="I1630" s="146">
        <v>-3.075294412092219</v>
      </c>
    </row>
    <row r="1631" spans="1:9" x14ac:dyDescent="0.25">
      <c r="A1631" s="146">
        <v>1628</v>
      </c>
      <c r="B1631" s="146">
        <v>117.23497724822801</v>
      </c>
      <c r="C1631" s="146">
        <v>116.2861061414216</v>
      </c>
      <c r="D1631" s="90"/>
      <c r="E1631" s="146">
        <v>2269.666109107397</v>
      </c>
      <c r="F1631" s="146">
        <v>88.24128583073616</v>
      </c>
      <c r="G1631" s="146">
        <v>27.423261921055783</v>
      </c>
      <c r="H1631" s="146">
        <v>-18.396234512329102</v>
      </c>
      <c r="I1631" s="146">
        <v>11.676302992387759</v>
      </c>
    </row>
    <row r="1632" spans="1:9" x14ac:dyDescent="0.25">
      <c r="A1632" s="146">
        <v>1629</v>
      </c>
      <c r="B1632" s="146">
        <v>114.094653950937</v>
      </c>
      <c r="C1632" s="146">
        <v>115.3237091289202</v>
      </c>
      <c r="D1632" s="90"/>
      <c r="E1632" s="146">
        <v>2208.8695317820961</v>
      </c>
      <c r="F1632" s="146">
        <v>88.204153507947922</v>
      </c>
      <c r="G1632" s="146">
        <v>11.035804460064652</v>
      </c>
      <c r="H1632" s="146">
        <v>-18.396234512329102</v>
      </c>
      <c r="I1632" s="146">
        <v>11.676302992387759</v>
      </c>
    </row>
    <row r="1633" spans="1:9" x14ac:dyDescent="0.25">
      <c r="A1633" s="146">
        <v>1630</v>
      </c>
      <c r="B1633" s="146">
        <v>113.88517333651509</v>
      </c>
      <c r="C1633" s="146">
        <v>114.30810242594541</v>
      </c>
      <c r="D1633" s="90"/>
      <c r="E1633" s="146">
        <v>2204.8139925375099</v>
      </c>
      <c r="F1633" s="146">
        <v>88.197186082601547</v>
      </c>
      <c r="G1633" s="146">
        <v>7.7602580760353872</v>
      </c>
      <c r="H1633" s="146">
        <v>-20.95490646362305</v>
      </c>
      <c r="I1633" s="146">
        <v>14.23497494368171</v>
      </c>
    </row>
    <row r="1634" spans="1:9" x14ac:dyDescent="0.25">
      <c r="A1634" s="146">
        <v>1631</v>
      </c>
      <c r="B1634" s="146">
        <v>111.43714582468709</v>
      </c>
      <c r="C1634" s="146">
        <v>111.50157406640839</v>
      </c>
      <c r="D1634" s="90"/>
      <c r="E1634" s="146">
        <v>2157.4202436054479</v>
      </c>
      <c r="F1634" s="146">
        <v>88.190218657255173</v>
      </c>
      <c r="G1634" s="146">
        <v>4.0284558195112448</v>
      </c>
      <c r="H1634" s="146">
        <v>-20.289873123168949</v>
      </c>
      <c r="I1634" s="146">
        <v>13.569941603227599</v>
      </c>
    </row>
    <row r="1635" spans="1:9" x14ac:dyDescent="0.25">
      <c r="A1635" s="146">
        <v>1632</v>
      </c>
      <c r="B1635" s="146">
        <v>110.2771121161729</v>
      </c>
      <c r="C1635" s="146">
        <v>109.0611491356769</v>
      </c>
      <c r="D1635" s="90"/>
      <c r="E1635" s="146">
        <v>2134.9620211923352</v>
      </c>
      <c r="F1635" s="146">
        <v>88.225670278072357</v>
      </c>
      <c r="G1635" s="146">
        <v>6.4643014978756668</v>
      </c>
      <c r="H1635" s="146">
        <v>-22.7792854309082</v>
      </c>
      <c r="I1635" s="146">
        <v>16.059353910966859</v>
      </c>
    </row>
    <row r="1636" spans="1:9" x14ac:dyDescent="0.25">
      <c r="A1636" s="146">
        <v>1633</v>
      </c>
      <c r="B1636" s="146">
        <v>109.06727376585719</v>
      </c>
      <c r="C1636" s="146">
        <v>108.8276269915483</v>
      </c>
      <c r="D1636" s="90"/>
      <c r="E1636" s="146">
        <v>2111.539582209848</v>
      </c>
      <c r="F1636" s="146">
        <v>88.261121898889542</v>
      </c>
      <c r="G1636" s="146">
        <v>12.81838294875711</v>
      </c>
      <c r="H1636" s="146">
        <v>-20.830060958862301</v>
      </c>
      <c r="I1636" s="146">
        <v>14.110129438920961</v>
      </c>
    </row>
    <row r="1637" spans="1:9" x14ac:dyDescent="0.25">
      <c r="A1637" s="146">
        <v>1634</v>
      </c>
      <c r="B1637" s="146">
        <v>107.38742786449851</v>
      </c>
      <c r="C1637" s="146">
        <v>106.832928839247</v>
      </c>
      <c r="D1637" s="90"/>
      <c r="E1637" s="146">
        <v>2079.017809268621</v>
      </c>
      <c r="F1637" s="146">
        <v>88.294412672519684</v>
      </c>
      <c r="G1637" s="146">
        <v>14.495128752069361</v>
      </c>
      <c r="H1637" s="146">
        <v>-20.289873123168949</v>
      </c>
      <c r="I1637" s="146">
        <v>13.569941603227599</v>
      </c>
    </row>
    <row r="1638" spans="1:9" x14ac:dyDescent="0.25">
      <c r="A1638" s="146">
        <v>1635</v>
      </c>
      <c r="B1638" s="146">
        <v>105.6178835437172</v>
      </c>
      <c r="C1638" s="146">
        <v>106.6966696542006</v>
      </c>
      <c r="D1638" s="90"/>
      <c r="E1638" s="146">
        <v>2044.7594772612979</v>
      </c>
      <c r="F1638" s="146">
        <v>88.325443118810654</v>
      </c>
      <c r="G1638" s="146">
        <v>24.036637888372809</v>
      </c>
      <c r="H1638" s="146">
        <v>-4.2498617172241211</v>
      </c>
      <c r="I1638" s="146">
        <v>-2.470069802717219</v>
      </c>
    </row>
    <row r="1639" spans="1:9" x14ac:dyDescent="0.25">
      <c r="A1639" s="146">
        <v>1636</v>
      </c>
      <c r="B1639" s="146">
        <v>106.48140271090379</v>
      </c>
      <c r="C1639" s="146">
        <v>106.29866396803919</v>
      </c>
      <c r="D1639" s="90"/>
      <c r="E1639" s="146">
        <v>2061.4771858695249</v>
      </c>
      <c r="F1639" s="146">
        <v>88.3770612180233</v>
      </c>
      <c r="G1639" s="146">
        <v>33.171106159734087</v>
      </c>
      <c r="H1639" s="146">
        <v>-4.4055700302124023</v>
      </c>
      <c r="I1639" s="146">
        <v>-2.3143614897289382</v>
      </c>
    </row>
    <row r="1640" spans="1:9" x14ac:dyDescent="0.25">
      <c r="A1640" s="146">
        <v>1637</v>
      </c>
      <c r="B1640" s="146">
        <v>105.19138404828981</v>
      </c>
      <c r="C1640" s="146">
        <v>106.84073588628149</v>
      </c>
      <c r="D1640" s="90"/>
      <c r="E1640" s="146">
        <v>2036.5024581272089</v>
      </c>
      <c r="F1640" s="146">
        <v>88.40809166431427</v>
      </c>
      <c r="G1640" s="146">
        <v>35.784248508351887</v>
      </c>
      <c r="H1640" s="146">
        <v>-4.4055700302124023</v>
      </c>
      <c r="I1640" s="146">
        <v>-2.3143614897289382</v>
      </c>
    </row>
    <row r="1641" spans="1:9" x14ac:dyDescent="0.25">
      <c r="A1641" s="146">
        <v>1638</v>
      </c>
      <c r="B1641" s="146">
        <v>106.5750557957671</v>
      </c>
      <c r="C1641" s="146">
        <v>106.86510132464051</v>
      </c>
      <c r="D1641" s="90"/>
      <c r="E1641" s="146">
        <v>2063.290307155653</v>
      </c>
      <c r="F1641" s="146">
        <v>88.459709763526917</v>
      </c>
      <c r="G1641" s="146">
        <v>39.532439148140519</v>
      </c>
      <c r="H1641" s="146">
        <v>-3.6446371078491211</v>
      </c>
      <c r="I1641" s="146">
        <v>-3.075294412092219</v>
      </c>
    </row>
    <row r="1642" spans="1:9" x14ac:dyDescent="0.25">
      <c r="A1642" s="146">
        <v>1639</v>
      </c>
      <c r="B1642" s="146">
        <v>106.9037017983605</v>
      </c>
      <c r="C1642" s="146">
        <v>105.2092489943368</v>
      </c>
      <c r="D1642" s="90"/>
      <c r="E1642" s="146">
        <v>2069.652885214593</v>
      </c>
      <c r="F1642" s="146">
        <v>88.490740209817886</v>
      </c>
      <c r="G1642" s="146">
        <v>33.493015238201693</v>
      </c>
      <c r="H1642" s="146">
        <v>-8.3352022171020508</v>
      </c>
      <c r="I1642" s="146">
        <v>1.61527069716071</v>
      </c>
    </row>
    <row r="1643" spans="1:9" x14ac:dyDescent="0.25">
      <c r="A1643" s="146">
        <v>1640</v>
      </c>
      <c r="B1643" s="146">
        <v>105.6344445703828</v>
      </c>
      <c r="C1643" s="146">
        <v>105.78299065859849</v>
      </c>
      <c r="D1643" s="90"/>
      <c r="E1643" s="146">
        <v>2045.0800983066299</v>
      </c>
      <c r="F1643" s="146">
        <v>88.491655707359314</v>
      </c>
      <c r="G1643" s="146">
        <v>24.661888378623537</v>
      </c>
      <c r="H1643" s="146">
        <v>-16.907295227050781</v>
      </c>
      <c r="I1643" s="146">
        <v>10.187363707109441</v>
      </c>
    </row>
    <row r="1644" spans="1:9" x14ac:dyDescent="0.25">
      <c r="A1644" s="146">
        <v>1641</v>
      </c>
      <c r="B1644" s="146">
        <v>104.8087090763991</v>
      </c>
      <c r="C1644" s="146">
        <v>104.4507917192191</v>
      </c>
      <c r="D1644" s="90"/>
      <c r="E1644" s="146">
        <v>2029.093880628491</v>
      </c>
      <c r="F1644" s="146">
        <v>88.513158857822418</v>
      </c>
      <c r="G1644" s="146">
        <v>27.188768317167956</v>
      </c>
      <c r="H1644" s="146">
        <v>-26.33974647521973</v>
      </c>
      <c r="I1644" s="146">
        <v>19.61981495527839</v>
      </c>
    </row>
    <row r="1645" spans="1:9" x14ac:dyDescent="0.25">
      <c r="A1645" s="146">
        <v>1642</v>
      </c>
      <c r="B1645" s="146">
        <v>103.4818960533071</v>
      </c>
      <c r="C1645" s="146">
        <v>105.1423652799615</v>
      </c>
      <c r="D1645" s="90"/>
      <c r="E1645" s="146">
        <v>2003.406815024701</v>
      </c>
      <c r="F1645" s="146">
        <v>88.554258674383163</v>
      </c>
      <c r="G1645" s="146">
        <v>25.783318106204277</v>
      </c>
      <c r="H1645" s="146">
        <v>-4.4055700302124023</v>
      </c>
      <c r="I1645" s="146">
        <v>-2.3143614897289382</v>
      </c>
    </row>
    <row r="1646" spans="1:9" x14ac:dyDescent="0.25">
      <c r="A1646" s="146">
        <v>1643</v>
      </c>
      <c r="B1646" s="146">
        <v>104.25741170555359</v>
      </c>
      <c r="C1646" s="146">
        <v>103.7636684724777</v>
      </c>
      <c r="D1646" s="90"/>
      <c r="E1646" s="146">
        <v>2018.420777873512</v>
      </c>
      <c r="F1646" s="146">
        <v>88.567855507135391</v>
      </c>
      <c r="G1646" s="146">
        <v>23.925916168566282</v>
      </c>
      <c r="H1646" s="146">
        <v>-3.6446371078491211</v>
      </c>
      <c r="I1646" s="146">
        <v>-3.075294412092219</v>
      </c>
    </row>
    <row r="1647" spans="1:9" x14ac:dyDescent="0.25">
      <c r="A1647" s="146">
        <v>1644</v>
      </c>
      <c r="B1647" s="146">
        <v>103.628297720978</v>
      </c>
      <c r="C1647" s="146">
        <v>102.4862690975794</v>
      </c>
      <c r="D1647" s="90"/>
      <c r="E1647" s="146">
        <v>2006.2411475014819</v>
      </c>
      <c r="F1647" s="146">
        <v>88.610676318407059</v>
      </c>
      <c r="G1647" s="146">
        <v>34.582023063723192</v>
      </c>
      <c r="H1647" s="146">
        <v>-20.474624633789059</v>
      </c>
      <c r="I1647" s="146">
        <v>13.75469311384772</v>
      </c>
    </row>
    <row r="1648" spans="1:9" x14ac:dyDescent="0.25">
      <c r="A1648" s="146">
        <v>1645</v>
      </c>
      <c r="B1648" s="146">
        <v>102.7824672963922</v>
      </c>
      <c r="C1648" s="146">
        <v>103.3459622101641</v>
      </c>
      <c r="D1648" s="90"/>
      <c r="E1648" s="146">
        <v>1989.8658924897511</v>
      </c>
      <c r="F1648" s="146">
        <v>88.653497129678726</v>
      </c>
      <c r="G1648" s="146">
        <v>46.873993161856383</v>
      </c>
      <c r="H1648" s="146">
        <v>-3.6446371078491211</v>
      </c>
      <c r="I1648" s="146">
        <v>-3.075294412092219</v>
      </c>
    </row>
    <row r="1649" spans="1:9" x14ac:dyDescent="0.25">
      <c r="A1649" s="146">
        <v>1646</v>
      </c>
      <c r="B1649" s="146">
        <v>104.0000692130802</v>
      </c>
      <c r="C1649" s="146">
        <v>105.23049332074859</v>
      </c>
      <c r="D1649" s="90"/>
      <c r="E1649" s="146">
        <v>2013.438633915199</v>
      </c>
      <c r="F1649" s="146">
        <v>88.667093962430954</v>
      </c>
      <c r="G1649" s="146">
        <v>56.895201447712921</v>
      </c>
      <c r="H1649" s="146">
        <v>-3.9124646186828609</v>
      </c>
      <c r="I1649" s="146">
        <v>-2.8074669012584792</v>
      </c>
    </row>
    <row r="1650" spans="1:9" x14ac:dyDescent="0.25">
      <c r="A1650" s="146">
        <v>1647</v>
      </c>
      <c r="B1650" s="146">
        <v>106.1529789350907</v>
      </c>
      <c r="C1650" s="146">
        <v>106.0474273081815</v>
      </c>
      <c r="D1650" s="90"/>
      <c r="E1650" s="146">
        <v>2055.118910115269</v>
      </c>
      <c r="F1650" s="146">
        <v>88.709914773702621</v>
      </c>
      <c r="G1650" s="146">
        <v>60.554338651113845</v>
      </c>
      <c r="H1650" s="146">
        <v>-3.6446371078491211</v>
      </c>
      <c r="I1650" s="146">
        <v>-3.075294412092219</v>
      </c>
    </row>
    <row r="1651" spans="1:9" x14ac:dyDescent="0.25">
      <c r="A1651" s="146">
        <v>1648</v>
      </c>
      <c r="B1651" s="146">
        <v>105.4705547714392</v>
      </c>
      <c r="C1651" s="146">
        <v>106.01000493066461</v>
      </c>
      <c r="D1651" s="90"/>
      <c r="E1651" s="146">
        <v>2041.9071960634451</v>
      </c>
      <c r="F1651" s="146">
        <v>88.710284888744354</v>
      </c>
      <c r="G1651" s="146">
        <v>60.738163935973901</v>
      </c>
      <c r="H1651" s="146">
        <v>-4.4055700302124023</v>
      </c>
      <c r="I1651" s="146">
        <v>-2.3143614897289382</v>
      </c>
    </row>
    <row r="1652" spans="1:9" x14ac:dyDescent="0.25">
      <c r="A1652" s="146">
        <v>1649</v>
      </c>
      <c r="B1652" s="146">
        <v>107.03438930512991</v>
      </c>
      <c r="C1652" s="146">
        <v>107.2852155259659</v>
      </c>
      <c r="D1652" s="90"/>
      <c r="E1652" s="146">
        <v>2467.7421780360082</v>
      </c>
      <c r="F1652" s="146">
        <v>88.731727004051208</v>
      </c>
      <c r="G1652" s="146">
        <v>67.043700626423416</v>
      </c>
      <c r="H1652" s="146">
        <v>-20.02995491027832</v>
      </c>
      <c r="I1652" s="146">
        <v>13.31002339033698</v>
      </c>
    </row>
    <row r="1653" spans="1:9" x14ac:dyDescent="0.25">
      <c r="A1653" s="146">
        <v>1650</v>
      </c>
      <c r="B1653" s="146">
        <v>109.274577924773</v>
      </c>
      <c r="C1653" s="146">
        <v>107.73275289730729</v>
      </c>
      <c r="D1653" s="90"/>
      <c r="E1653" s="146">
        <v>2519.3663085462649</v>
      </c>
      <c r="F1653" s="146">
        <v>88.701834142208099</v>
      </c>
      <c r="G1653" s="146">
        <v>73.695987466693779</v>
      </c>
      <c r="H1653" s="146">
        <v>-3.6446371078491211</v>
      </c>
      <c r="I1653" s="146">
        <v>-3.075294412092219</v>
      </c>
    </row>
    <row r="1654" spans="1:9" x14ac:dyDescent="0.25">
      <c r="A1654" s="146">
        <v>1651</v>
      </c>
      <c r="B1654" s="146">
        <v>108.6547588633389</v>
      </c>
      <c r="C1654" s="146">
        <v>110.24440882227439</v>
      </c>
      <c r="D1654" s="90"/>
      <c r="E1654" s="146">
        <v>2103.577561315657</v>
      </c>
      <c r="F1654" s="146">
        <v>88.640960931777954</v>
      </c>
      <c r="G1654" s="146">
        <v>80.967194977163516</v>
      </c>
      <c r="H1654" s="146">
        <v>-3.6446371078491211</v>
      </c>
      <c r="I1654" s="146">
        <v>-3.075294412092219</v>
      </c>
    </row>
    <row r="1655" spans="1:9" x14ac:dyDescent="0.25">
      <c r="A1655" s="146">
        <v>1652</v>
      </c>
      <c r="B1655" s="146">
        <v>111.9598408150311</v>
      </c>
      <c r="C1655" s="146">
        <v>109.9581455821229</v>
      </c>
      <c r="D1655" s="90"/>
      <c r="E1655" s="146">
        <v>2167.539605018143</v>
      </c>
      <c r="F1655" s="146">
        <v>88.645857751369476</v>
      </c>
      <c r="G1655" s="146">
        <v>86.170950736212561</v>
      </c>
      <c r="H1655" s="146">
        <v>-3.9124646186828609</v>
      </c>
      <c r="I1655" s="146">
        <v>-2.8074669012584792</v>
      </c>
    </row>
    <row r="1656" spans="1:9" x14ac:dyDescent="0.25">
      <c r="A1656" s="146">
        <v>1653</v>
      </c>
      <c r="B1656" s="146">
        <v>111.6675167272079</v>
      </c>
      <c r="C1656" s="146">
        <v>113.3977426500259</v>
      </c>
      <c r="D1656" s="90"/>
      <c r="E1656" s="146">
        <v>2161.88021828407</v>
      </c>
      <c r="F1656" s="146">
        <v>88.624184906482697</v>
      </c>
      <c r="G1656" s="146">
        <v>85.309167374194089</v>
      </c>
      <c r="H1656" s="146">
        <v>-4.4055700302124023</v>
      </c>
      <c r="I1656" s="146">
        <v>-2.3143614897289382</v>
      </c>
    </row>
    <row r="1657" spans="1:9" x14ac:dyDescent="0.25">
      <c r="A1657" s="146">
        <v>1654</v>
      </c>
      <c r="B1657" s="146">
        <v>113.17943635871249</v>
      </c>
      <c r="C1657" s="146">
        <v>115.06976253815139</v>
      </c>
      <c r="D1657" s="90"/>
      <c r="E1657" s="146">
        <v>2191.1509430103119</v>
      </c>
      <c r="F1657" s="146">
        <v>88.631242573261261</v>
      </c>
      <c r="G1657" s="146">
        <v>86.484902439604838</v>
      </c>
      <c r="H1657" s="146">
        <v>-3.9124646186828609</v>
      </c>
      <c r="I1657" s="146">
        <v>-2.8074669012584792</v>
      </c>
    </row>
    <row r="1658" spans="1:9" x14ac:dyDescent="0.25">
      <c r="A1658" s="146">
        <v>1655</v>
      </c>
      <c r="B1658" s="146">
        <v>115.1640665677395</v>
      </c>
      <c r="C1658" s="146">
        <v>114.1731277739629</v>
      </c>
      <c r="D1658" s="90"/>
      <c r="E1658" s="146">
        <v>2229.5733322176029</v>
      </c>
      <c r="F1658" s="146">
        <v>88.604797720909119</v>
      </c>
      <c r="G1658" s="146">
        <v>76.586668133475001</v>
      </c>
      <c r="H1658" s="146">
        <v>-3.6446371078491211</v>
      </c>
      <c r="I1658" s="146">
        <v>-3.075294412092219</v>
      </c>
    </row>
    <row r="1659" spans="1:9" x14ac:dyDescent="0.25">
      <c r="A1659" s="146">
        <v>1656</v>
      </c>
      <c r="B1659" s="146">
        <v>115.52859579135389</v>
      </c>
      <c r="C1659" s="146">
        <v>116.7741781223701</v>
      </c>
      <c r="D1659" s="90"/>
      <c r="E1659" s="146">
        <v>2236.6306085018391</v>
      </c>
      <c r="F1659" s="146">
        <v>88.516387343406677</v>
      </c>
      <c r="G1659" s="146">
        <v>62.466110915740373</v>
      </c>
      <c r="H1659" s="146">
        <v>-3.6446371078491211</v>
      </c>
      <c r="I1659" s="146">
        <v>-3.075294412092219</v>
      </c>
    </row>
    <row r="1660" spans="1:9" x14ac:dyDescent="0.25">
      <c r="A1660" s="146">
        <v>1657</v>
      </c>
      <c r="B1660" s="146">
        <v>117.45762252045169</v>
      </c>
      <c r="C1660" s="146">
        <v>117.1957512391653</v>
      </c>
      <c r="D1660" s="90"/>
      <c r="E1660" s="146">
        <v>2273.9765157844849</v>
      </c>
      <c r="F1660" s="146">
        <v>88.426256000995636</v>
      </c>
      <c r="G1660" s="146">
        <v>62.054554683604437</v>
      </c>
      <c r="H1660" s="146">
        <v>-3.6446371078491211</v>
      </c>
      <c r="I1660" s="146">
        <v>-3.075294412092219</v>
      </c>
    </row>
    <row r="1661" spans="1:9" x14ac:dyDescent="0.25">
      <c r="A1661" s="146">
        <v>1658</v>
      </c>
      <c r="B1661" s="146">
        <v>117.8016704992733</v>
      </c>
      <c r="C1661" s="146">
        <v>116.74423799531171</v>
      </c>
      <c r="D1661" s="90"/>
      <c r="E1661" s="146">
        <v>2280.6372757024492</v>
      </c>
      <c r="F1661" s="146">
        <v>88.389123678207397</v>
      </c>
      <c r="G1661" s="146">
        <v>67.891457632283874</v>
      </c>
      <c r="H1661" s="146">
        <v>-3.6446371078491211</v>
      </c>
      <c r="I1661" s="146">
        <v>-3.075294412092219</v>
      </c>
    </row>
    <row r="1662" spans="1:9" x14ac:dyDescent="0.25">
      <c r="A1662" s="146">
        <v>1659</v>
      </c>
      <c r="B1662" s="146">
        <v>118.9879778314592</v>
      </c>
      <c r="C1662" s="146">
        <v>118.1273992223305</v>
      </c>
      <c r="D1662" s="90"/>
      <c r="E1662" s="146">
        <v>2303.6041547862142</v>
      </c>
      <c r="F1662" s="146">
        <v>88.351991355419159</v>
      </c>
      <c r="G1662" s="146">
        <v>76.080472209358959</v>
      </c>
      <c r="H1662" s="146">
        <v>-3.6446371078491211</v>
      </c>
      <c r="I1662" s="146">
        <v>-3.075294412092219</v>
      </c>
    </row>
    <row r="1663" spans="1:9" x14ac:dyDescent="0.25">
      <c r="A1663" s="146">
        <v>1660</v>
      </c>
      <c r="B1663" s="146">
        <v>119.4715890996509</v>
      </c>
      <c r="C1663" s="146">
        <v>119.20656638957701</v>
      </c>
      <c r="D1663" s="90"/>
      <c r="E1663" s="146">
        <v>2312.9668563549872</v>
      </c>
      <c r="F1663" s="146">
        <v>88.336278080940247</v>
      </c>
      <c r="G1663" s="146">
        <v>77.14617216740578</v>
      </c>
      <c r="H1663" s="146">
        <v>-3.6446371078491211</v>
      </c>
      <c r="I1663" s="146">
        <v>-3.075294412092219</v>
      </c>
    </row>
    <row r="1664" spans="1:9" x14ac:dyDescent="0.25">
      <c r="A1664" s="146">
        <v>1661</v>
      </c>
      <c r="B1664" s="146">
        <v>120.4656991582716</v>
      </c>
      <c r="C1664" s="146">
        <v>120.0340886080301</v>
      </c>
      <c r="D1664" s="90"/>
      <c r="E1664" s="146">
        <v>2332.2128012234439</v>
      </c>
      <c r="F1664" s="146">
        <v>88.320564806461334</v>
      </c>
      <c r="G1664" s="146">
        <v>80.97493022837233</v>
      </c>
      <c r="H1664" s="146">
        <v>-3.6446371078491211</v>
      </c>
      <c r="I1664" s="146">
        <v>-3.075294412092219</v>
      </c>
    </row>
    <row r="1665" spans="1:9" x14ac:dyDescent="0.25">
      <c r="A1665" s="146">
        <v>1662</v>
      </c>
      <c r="B1665" s="146">
        <v>121.13489399305639</v>
      </c>
      <c r="C1665" s="146">
        <v>120.9053123300617</v>
      </c>
      <c r="D1665" s="90"/>
      <c r="E1665" s="146">
        <v>2345.1683958126318</v>
      </c>
      <c r="F1665" s="146">
        <v>88.319432854652405</v>
      </c>
      <c r="G1665" s="146">
        <v>82.259078037748154</v>
      </c>
      <c r="H1665" s="146">
        <v>-3.6446371078491211</v>
      </c>
      <c r="I1665" s="146">
        <v>-3.075294412092219</v>
      </c>
    </row>
    <row r="1666" spans="1:9" x14ac:dyDescent="0.25">
      <c r="A1666" s="146">
        <v>1663</v>
      </c>
      <c r="B1666" s="146">
        <v>121.52728856603559</v>
      </c>
      <c r="C1666" s="146">
        <v>122.1492387664391</v>
      </c>
      <c r="D1666" s="90"/>
      <c r="E1666" s="146">
        <v>2352.7651445355218</v>
      </c>
      <c r="F1666" s="146">
        <v>88.318300902843475</v>
      </c>
      <c r="G1666" s="146">
        <v>80.700033560575392</v>
      </c>
      <c r="H1666" s="146">
        <v>-3.6446371078491211</v>
      </c>
      <c r="I1666" s="146">
        <v>-3.075294412092219</v>
      </c>
    </row>
    <row r="1667" spans="1:9" x14ac:dyDescent="0.25">
      <c r="A1667" s="146">
        <v>1664</v>
      </c>
      <c r="B1667" s="146">
        <v>123.3565295402596</v>
      </c>
      <c r="C1667" s="146">
        <v>121.3152616764573</v>
      </c>
      <c r="D1667" s="90"/>
      <c r="E1667" s="146">
        <v>2388.1792022002069</v>
      </c>
      <c r="F1667" s="146">
        <v>88.317168951034546</v>
      </c>
      <c r="G1667" s="146">
        <v>75.860485099968329</v>
      </c>
      <c r="H1667" s="146">
        <v>-3.9124646186828609</v>
      </c>
      <c r="I1667" s="146">
        <v>-2.8074669012584792</v>
      </c>
    </row>
    <row r="1668" spans="1:9" x14ac:dyDescent="0.25">
      <c r="A1668" s="146">
        <v>1665</v>
      </c>
      <c r="B1668" s="146">
        <v>124.0386831300013</v>
      </c>
      <c r="C1668" s="146">
        <v>123.51433082833</v>
      </c>
      <c r="D1668" s="90"/>
      <c r="E1668" s="146">
        <v>2401.3856779481798</v>
      </c>
      <c r="F1668" s="146">
        <v>88.314791560173035</v>
      </c>
      <c r="G1668" s="146">
        <v>73.058486010625955</v>
      </c>
      <c r="H1668" s="146">
        <v>-16.11616134643555</v>
      </c>
      <c r="I1668" s="146">
        <v>9.3962298264942063</v>
      </c>
    </row>
    <row r="1669" spans="1:9" x14ac:dyDescent="0.25">
      <c r="A1669" s="146">
        <v>1666</v>
      </c>
      <c r="B1669" s="146">
        <v>122.6882527034718</v>
      </c>
      <c r="C1669" s="146">
        <v>122.36804148977551</v>
      </c>
      <c r="D1669" s="90"/>
      <c r="E1669" s="146">
        <v>2375.2413800283548</v>
      </c>
      <c r="F1669" s="146">
        <v>88.312414169311523</v>
      </c>
      <c r="G1669" s="146">
        <v>72.41196226483595</v>
      </c>
      <c r="H1669" s="146">
        <v>-3.6446371078491211</v>
      </c>
      <c r="I1669" s="146">
        <v>-3.075294412092219</v>
      </c>
    </row>
    <row r="1670" spans="1:9" x14ac:dyDescent="0.25">
      <c r="A1670" s="146">
        <v>1667</v>
      </c>
      <c r="B1670" s="146">
        <v>124.99051564759969</v>
      </c>
      <c r="C1670" s="146">
        <v>124.6189006089875</v>
      </c>
      <c r="D1670" s="90"/>
      <c r="E1670" s="146">
        <v>2419.813130722493</v>
      </c>
      <c r="F1670" s="146">
        <v>88.310036778450012</v>
      </c>
      <c r="G1670" s="146">
        <v>73.410138108257797</v>
      </c>
      <c r="H1670" s="146">
        <v>-3.9124646186828609</v>
      </c>
      <c r="I1670" s="146">
        <v>-2.8074669012584792</v>
      </c>
    </row>
    <row r="1671" spans="1:9" x14ac:dyDescent="0.25">
      <c r="A1671" s="146">
        <v>1668</v>
      </c>
      <c r="B1671" s="146">
        <v>124.7859101931527</v>
      </c>
      <c r="C1671" s="146">
        <v>124.19925135825051</v>
      </c>
      <c r="D1671" s="90"/>
      <c r="E1671" s="146">
        <v>2415.8519744481709</v>
      </c>
      <c r="F1671" s="146">
        <v>88.307659387588501</v>
      </c>
      <c r="G1671" s="146">
        <v>74.30320538119696</v>
      </c>
      <c r="H1671" s="146">
        <v>-25.020986557006839</v>
      </c>
      <c r="I1671" s="146">
        <v>18.301055037065499</v>
      </c>
    </row>
    <row r="1672" spans="1:9" x14ac:dyDescent="0.25">
      <c r="A1672" s="146">
        <v>1669</v>
      </c>
      <c r="B1672" s="146">
        <v>124.30255130684451</v>
      </c>
      <c r="C1672" s="146">
        <v>125.16557549223241</v>
      </c>
      <c r="D1672" s="90"/>
      <c r="E1672" s="146">
        <v>2406.494158986095</v>
      </c>
      <c r="F1672" s="146">
        <v>88.30528199672699</v>
      </c>
      <c r="G1672" s="146">
        <v>72.104191273518012</v>
      </c>
      <c r="H1672" s="146">
        <v>-3.6446371078491211</v>
      </c>
      <c r="I1672" s="146">
        <v>-3.075294412092219</v>
      </c>
    </row>
    <row r="1673" spans="1:9" x14ac:dyDescent="0.25">
      <c r="A1673" s="146">
        <v>1670</v>
      </c>
      <c r="B1673" s="146">
        <v>126.5392132450022</v>
      </c>
      <c r="C1673" s="146">
        <v>125.0293813327071</v>
      </c>
      <c r="D1673" s="90"/>
      <c r="E1673" s="146">
        <v>2449.7958759115668</v>
      </c>
      <c r="F1673" s="146">
        <v>88.302904605865479</v>
      </c>
      <c r="G1673" s="146">
        <v>70.943376209540091</v>
      </c>
      <c r="H1673" s="146">
        <v>-3.6446371078491211</v>
      </c>
      <c r="I1673" s="146">
        <v>-3.075294412092219</v>
      </c>
    </row>
    <row r="1674" spans="1:9" x14ac:dyDescent="0.25">
      <c r="A1674" s="146">
        <v>1671</v>
      </c>
      <c r="B1674" s="146">
        <v>125.7263922460634</v>
      </c>
      <c r="C1674" s="146">
        <v>125.9833967121386</v>
      </c>
      <c r="D1674" s="90"/>
      <c r="E1674" s="146">
        <v>2434.0596825214661</v>
      </c>
      <c r="F1674" s="146">
        <v>88.312268435955048</v>
      </c>
      <c r="G1674" s="146">
        <v>68.047172471557502</v>
      </c>
      <c r="H1674" s="146">
        <v>-3.6446371078491211</v>
      </c>
      <c r="I1674" s="146">
        <v>-3.075294412092219</v>
      </c>
    </row>
    <row r="1675" spans="1:9" x14ac:dyDescent="0.25">
      <c r="A1675" s="146">
        <v>1672</v>
      </c>
      <c r="B1675" s="146">
        <v>127.26957965000381</v>
      </c>
      <c r="C1675" s="146">
        <v>126.4711226511407</v>
      </c>
      <c r="D1675" s="90"/>
      <c r="E1675" s="146">
        <v>2463.9357505084881</v>
      </c>
      <c r="F1675" s="146">
        <v>88.316282004117966</v>
      </c>
      <c r="G1675" s="146">
        <v>65.074072195215464</v>
      </c>
      <c r="H1675" s="146">
        <v>-3.6446371078491211</v>
      </c>
      <c r="I1675" s="146">
        <v>-3.075294412092219</v>
      </c>
    </row>
    <row r="1676" spans="1:9" x14ac:dyDescent="0.25">
      <c r="A1676" s="146">
        <v>1673</v>
      </c>
      <c r="B1676" s="146">
        <v>127.5034169107868</v>
      </c>
      <c r="C1676" s="146">
        <v>126.5836875580807</v>
      </c>
      <c r="D1676" s="90"/>
      <c r="E1676" s="146">
        <v>2468.4628337928712</v>
      </c>
      <c r="F1676" s="146">
        <v>88.325812578201294</v>
      </c>
      <c r="G1676" s="146">
        <v>65.268359965765683</v>
      </c>
      <c r="H1676" s="146">
        <v>-3.6446371078491211</v>
      </c>
      <c r="I1676" s="146">
        <v>-3.075294412092219</v>
      </c>
    </row>
    <row r="1677" spans="1:9" x14ac:dyDescent="0.25">
      <c r="A1677" s="146">
        <v>1674</v>
      </c>
      <c r="B1677" s="146">
        <v>127.608305986489</v>
      </c>
      <c r="C1677" s="146">
        <v>125.46333788123241</v>
      </c>
      <c r="D1677" s="90"/>
      <c r="E1677" s="146">
        <v>2470.4934835692839</v>
      </c>
      <c r="F1677" s="146">
        <v>88.335343152284622</v>
      </c>
      <c r="G1677" s="146">
        <v>65.541971465305679</v>
      </c>
      <c r="H1677" s="146">
        <v>-20.830060958862301</v>
      </c>
      <c r="I1677" s="146">
        <v>14.110129438920961</v>
      </c>
    </row>
    <row r="1678" spans="1:9" x14ac:dyDescent="0.25">
      <c r="A1678" s="146">
        <v>1675</v>
      </c>
      <c r="B1678" s="146">
        <v>125.53961879169221</v>
      </c>
      <c r="C1678" s="146">
        <v>127.0453553200867</v>
      </c>
      <c r="D1678" s="90"/>
      <c r="E1678" s="146">
        <v>2430.443753304628</v>
      </c>
      <c r="F1678" s="146">
        <v>88.34487372636795</v>
      </c>
      <c r="G1678" s="146">
        <v>63.721847702244908</v>
      </c>
      <c r="H1678" s="146">
        <v>-4.4055700302124023</v>
      </c>
      <c r="I1678" s="146">
        <v>-2.3143614897289382</v>
      </c>
    </row>
    <row r="1679" spans="1:9" x14ac:dyDescent="0.25">
      <c r="A1679" s="146">
        <v>1676</v>
      </c>
      <c r="B1679" s="146">
        <v>126.4453616740126</v>
      </c>
      <c r="C1679" s="146">
        <v>126.5386217291273</v>
      </c>
      <c r="D1679" s="90"/>
      <c r="E1679" s="146">
        <v>2447.978911939198</v>
      </c>
      <c r="F1679" s="146">
        <v>88.342496335506439</v>
      </c>
      <c r="G1679" s="146">
        <v>62.135762613252929</v>
      </c>
      <c r="H1679" s="146">
        <v>-3.6446371078491211</v>
      </c>
      <c r="I1679" s="146">
        <v>-3.075294412092219</v>
      </c>
    </row>
    <row r="1680" spans="1:9" x14ac:dyDescent="0.25">
      <c r="A1680" s="146">
        <v>1677</v>
      </c>
      <c r="B1680" s="146">
        <v>126.06179307531011</v>
      </c>
      <c r="C1680" s="146">
        <v>125.696684860913</v>
      </c>
      <c r="D1680" s="90"/>
      <c r="E1680" s="146">
        <v>2440.5530338486551</v>
      </c>
      <c r="F1680" s="146">
        <v>88.349944949150085</v>
      </c>
      <c r="G1680" s="146">
        <v>62.473805929483632</v>
      </c>
      <c r="H1680" s="146">
        <v>-3.6446371078491211</v>
      </c>
      <c r="I1680" s="146">
        <v>-3.075294412092219</v>
      </c>
    </row>
    <row r="1681" spans="1:9" x14ac:dyDescent="0.25">
      <c r="A1681" s="146">
        <v>1678</v>
      </c>
      <c r="B1681" s="146">
        <v>127.975174206419</v>
      </c>
      <c r="C1681" s="146">
        <v>125.8744510867453</v>
      </c>
      <c r="D1681" s="90"/>
      <c r="E1681" s="146">
        <v>2477.59604276133</v>
      </c>
      <c r="F1681" s="146">
        <v>88.353958517313004</v>
      </c>
      <c r="G1681" s="146">
        <v>61.968210785788941</v>
      </c>
      <c r="H1681" s="146">
        <v>-3.6446371078491211</v>
      </c>
      <c r="I1681" s="146">
        <v>-3.075294412092219</v>
      </c>
    </row>
    <row r="1682" spans="1:9" x14ac:dyDescent="0.25">
      <c r="A1682" s="146">
        <v>1679</v>
      </c>
      <c r="B1682" s="146">
        <v>127.4152988013464</v>
      </c>
      <c r="C1682" s="146">
        <v>127.2886281806414</v>
      </c>
      <c r="D1682" s="90"/>
      <c r="E1682" s="146">
        <v>2466.7568694869119</v>
      </c>
      <c r="F1682" s="146">
        <v>88.375913262367249</v>
      </c>
      <c r="G1682" s="146">
        <v>55.706498822311239</v>
      </c>
      <c r="H1682" s="146">
        <v>-13.00203800201416</v>
      </c>
      <c r="I1682" s="146">
        <v>6.2821064820728196</v>
      </c>
    </row>
    <row r="1683" spans="1:9" x14ac:dyDescent="0.25">
      <c r="A1683" s="146">
        <v>1680</v>
      </c>
      <c r="B1683" s="146">
        <v>126.2757270230361</v>
      </c>
      <c r="C1683" s="146">
        <v>126.14021036464879</v>
      </c>
      <c r="D1683" s="90"/>
      <c r="E1683" s="146">
        <v>2444.6947895101348</v>
      </c>
      <c r="F1683" s="146">
        <v>88.385443836450577</v>
      </c>
      <c r="G1683" s="146">
        <v>52.939707834996341</v>
      </c>
      <c r="H1683" s="146">
        <v>-20.474624633789059</v>
      </c>
      <c r="I1683" s="146">
        <v>13.75469311384772</v>
      </c>
    </row>
    <row r="1684" spans="1:9" x14ac:dyDescent="0.25">
      <c r="A1684" s="146">
        <v>1681</v>
      </c>
      <c r="B1684" s="146">
        <v>125.27785702969381</v>
      </c>
      <c r="C1684" s="146">
        <v>127.34458955421501</v>
      </c>
      <c r="D1684" s="90"/>
      <c r="E1684" s="146">
        <v>2425.3760524032991</v>
      </c>
      <c r="F1684" s="146">
        <v>88.389457404613495</v>
      </c>
      <c r="G1684" s="146">
        <v>52.978877951020728</v>
      </c>
      <c r="H1684" s="146">
        <v>-4.4055700302124023</v>
      </c>
      <c r="I1684" s="146">
        <v>-2.3143614897289382</v>
      </c>
    </row>
    <row r="1685" spans="1:9" x14ac:dyDescent="0.25">
      <c r="A1685" s="146">
        <v>1682</v>
      </c>
      <c r="B1685" s="146">
        <v>125.38311895451589</v>
      </c>
      <c r="C1685" s="146">
        <v>126.32726901667201</v>
      </c>
      <c r="D1685" s="90"/>
      <c r="E1685" s="146">
        <v>2427.4139205289721</v>
      </c>
      <c r="F1685" s="146">
        <v>88.387080013751984</v>
      </c>
      <c r="G1685" s="146">
        <v>52.41371243560728</v>
      </c>
      <c r="H1685" s="146">
        <v>-3.6446371078491211</v>
      </c>
      <c r="I1685" s="146">
        <v>-3.075294412092219</v>
      </c>
    </row>
    <row r="1686" spans="1:9" x14ac:dyDescent="0.25">
      <c r="A1686" s="146">
        <v>1683</v>
      </c>
      <c r="B1686" s="146">
        <v>125.9036872006194</v>
      </c>
      <c r="C1686" s="146">
        <v>124.86145569068709</v>
      </c>
      <c r="D1686" s="90"/>
      <c r="E1686" s="146">
        <v>2437.49210822851</v>
      </c>
      <c r="F1686" s="146">
        <v>88.384702622890472</v>
      </c>
      <c r="G1686" s="146">
        <v>54.143712442319028</v>
      </c>
      <c r="H1686" s="146">
        <v>-4.4055700302124023</v>
      </c>
      <c r="I1686" s="146">
        <v>-2.3143614897289382</v>
      </c>
    </row>
    <row r="1687" spans="1:9" x14ac:dyDescent="0.25">
      <c r="A1687" s="146">
        <v>1684</v>
      </c>
      <c r="B1687" s="146">
        <v>124.85719318828851</v>
      </c>
      <c r="C1687" s="146">
        <v>125.7664529301063</v>
      </c>
      <c r="D1687" s="90"/>
      <c r="E1687" s="146">
        <v>2417.2320113792389</v>
      </c>
      <c r="F1687" s="146">
        <v>88.388716191053391</v>
      </c>
      <c r="G1687" s="146">
        <v>54.797118184437288</v>
      </c>
      <c r="H1687" s="146">
        <v>-4.4055700302124023</v>
      </c>
      <c r="I1687" s="146">
        <v>-2.3143614897289382</v>
      </c>
    </row>
    <row r="1688" spans="1:9" x14ac:dyDescent="0.25">
      <c r="A1688" s="146">
        <v>1685</v>
      </c>
      <c r="B1688" s="146">
        <v>125.73551618195179</v>
      </c>
      <c r="C1688" s="146">
        <v>124.44501025058931</v>
      </c>
      <c r="D1688" s="90"/>
      <c r="E1688" s="146">
        <v>2434.2363216828639</v>
      </c>
      <c r="F1688" s="146">
        <v>88.386338800191879</v>
      </c>
      <c r="G1688" s="146">
        <v>57.513547443105509</v>
      </c>
      <c r="H1688" s="146">
        <v>-3.6446371078491211</v>
      </c>
      <c r="I1688" s="146">
        <v>-3.075294412092219</v>
      </c>
    </row>
    <row r="1689" spans="1:9" x14ac:dyDescent="0.25">
      <c r="A1689" s="146">
        <v>1686</v>
      </c>
      <c r="B1689" s="146">
        <v>126.30982977123961</v>
      </c>
      <c r="C1689" s="146">
        <v>124.4618421258284</v>
      </c>
      <c r="D1689" s="90"/>
      <c r="E1689" s="146">
        <v>2445.3550178280111</v>
      </c>
      <c r="F1689" s="146">
        <v>88.390352368354797</v>
      </c>
      <c r="G1689" s="146">
        <v>59.974064043360713</v>
      </c>
      <c r="H1689" s="146">
        <v>-3.6446371078491211</v>
      </c>
      <c r="I1689" s="146">
        <v>-3.075294412092219</v>
      </c>
    </row>
    <row r="1690" spans="1:9" x14ac:dyDescent="0.25">
      <c r="A1690" s="146">
        <v>1687</v>
      </c>
      <c r="B1690" s="146">
        <v>125.897611170598</v>
      </c>
      <c r="C1690" s="146">
        <v>126.72175614203989</v>
      </c>
      <c r="D1690" s="90"/>
      <c r="E1690" s="146">
        <v>2437.3744764453918</v>
      </c>
      <c r="F1690" s="146">
        <v>88.394365936517715</v>
      </c>
      <c r="G1690" s="146">
        <v>64.347480212738418</v>
      </c>
      <c r="H1690" s="146">
        <v>-18.8314323425293</v>
      </c>
      <c r="I1690" s="146">
        <v>12.11150082258796</v>
      </c>
    </row>
    <row r="1691" spans="1:9" x14ac:dyDescent="0.25">
      <c r="A1691" s="146">
        <v>1688</v>
      </c>
      <c r="B1691" s="146">
        <v>125.3903626696834</v>
      </c>
      <c r="C1691" s="146">
        <v>126.9292860516645</v>
      </c>
      <c r="D1691" s="90"/>
      <c r="E1691" s="146">
        <v>2427.5541586661352</v>
      </c>
      <c r="F1691" s="146">
        <v>88.398379504680634</v>
      </c>
      <c r="G1691" s="146">
        <v>77.183575078226127</v>
      </c>
      <c r="H1691" s="146">
        <v>-3.6446371078491211</v>
      </c>
      <c r="I1691" s="146">
        <v>-3.075294412092219</v>
      </c>
    </row>
    <row r="1692" spans="1:9" x14ac:dyDescent="0.25">
      <c r="A1692" s="146">
        <v>1689</v>
      </c>
      <c r="B1692" s="146">
        <v>127.39667850052609</v>
      </c>
      <c r="C1692" s="146">
        <v>127.46672186632929</v>
      </c>
      <c r="D1692" s="90"/>
      <c r="E1692" s="146">
        <v>2466.3963809475249</v>
      </c>
      <c r="F1692" s="146">
        <v>88.396002113819122</v>
      </c>
      <c r="G1692" s="146">
        <v>78.975284886108994</v>
      </c>
      <c r="H1692" s="146">
        <v>-3.9124646186828609</v>
      </c>
      <c r="I1692" s="146">
        <v>-2.8074669012584792</v>
      </c>
    </row>
    <row r="1693" spans="1:9" x14ac:dyDescent="0.25">
      <c r="A1693" s="146">
        <v>1690</v>
      </c>
      <c r="B1693" s="146">
        <v>128.4249523766897</v>
      </c>
      <c r="C1693" s="146">
        <v>127.6362629929793</v>
      </c>
      <c r="D1693" s="90"/>
      <c r="E1693" s="146">
        <v>2486.3037364346819</v>
      </c>
      <c r="F1693" s="146">
        <v>88.405532687902451</v>
      </c>
      <c r="G1693" s="146">
        <v>71.714480380200825</v>
      </c>
      <c r="H1693" s="146">
        <v>-3.6446371078491211</v>
      </c>
      <c r="I1693" s="146">
        <v>-3.075294412092219</v>
      </c>
    </row>
    <row r="1694" spans="1:9" x14ac:dyDescent="0.25">
      <c r="A1694" s="146">
        <v>1691</v>
      </c>
      <c r="B1694" s="146">
        <v>127.9992090305405</v>
      </c>
      <c r="C1694" s="146">
        <v>126.7961923885737</v>
      </c>
      <c r="D1694" s="90"/>
      <c r="E1694" s="146">
        <v>2478.0613563309448</v>
      </c>
      <c r="F1694" s="146">
        <v>88.485503822565079</v>
      </c>
      <c r="G1694" s="146">
        <v>67.257341728767869</v>
      </c>
      <c r="H1694" s="146">
        <v>-4.4055700302124023</v>
      </c>
      <c r="I1694" s="146">
        <v>-2.3143614897289382</v>
      </c>
    </row>
    <row r="1695" spans="1:9" x14ac:dyDescent="0.25">
      <c r="A1695" s="146">
        <v>1692</v>
      </c>
      <c r="B1695" s="146">
        <v>128.3555258251659</v>
      </c>
      <c r="C1695" s="146">
        <v>128.73464522987479</v>
      </c>
      <c r="D1695" s="90"/>
      <c r="E1695" s="146">
        <v>2484.9596402036382</v>
      </c>
      <c r="F1695" s="146">
        <v>88.477343171834946</v>
      </c>
      <c r="G1695" s="146">
        <v>68.535627831612345</v>
      </c>
      <c r="H1695" s="146">
        <v>-3.6446371078491211</v>
      </c>
      <c r="I1695" s="146">
        <v>-3.075294412092219</v>
      </c>
    </row>
    <row r="1696" spans="1:9" x14ac:dyDescent="0.25">
      <c r="A1696" s="146">
        <v>1693</v>
      </c>
      <c r="B1696" s="146">
        <v>128.5168405267126</v>
      </c>
      <c r="C1696" s="146">
        <v>127.7606660689041</v>
      </c>
      <c r="D1696" s="90"/>
      <c r="E1696" s="146">
        <v>2488.0826886282221</v>
      </c>
      <c r="F1696" s="146">
        <v>88.548426449298859</v>
      </c>
      <c r="G1696" s="146">
        <v>67.85710322234182</v>
      </c>
      <c r="H1696" s="146">
        <v>-4.2498617172241211</v>
      </c>
      <c r="I1696" s="146">
        <v>-2.470069802717219</v>
      </c>
    </row>
    <row r="1697" spans="1:9" x14ac:dyDescent="0.25">
      <c r="A1697" s="146">
        <v>1694</v>
      </c>
      <c r="B1697" s="146">
        <v>128.5052914504472</v>
      </c>
      <c r="C1697" s="146">
        <v>128.10319930691259</v>
      </c>
      <c r="D1697" s="90"/>
      <c r="E1697" s="146">
        <v>2487.8590988122278</v>
      </c>
      <c r="F1697" s="146">
        <v>88.600003689527512</v>
      </c>
      <c r="G1697" s="146">
        <v>61.215981360590348</v>
      </c>
      <c r="H1697" s="146">
        <v>-3.6446371078491211</v>
      </c>
      <c r="I1697" s="146">
        <v>-3.075294412092219</v>
      </c>
    </row>
    <row r="1698" spans="1:9" x14ac:dyDescent="0.25">
      <c r="A1698" s="146">
        <v>1695</v>
      </c>
      <c r="B1698" s="146">
        <v>128.8820899961608</v>
      </c>
      <c r="C1698" s="146">
        <v>127.6387716701054</v>
      </c>
      <c r="D1698" s="90"/>
      <c r="E1698" s="146">
        <v>2495.1539088530599</v>
      </c>
      <c r="F1698" s="146">
        <v>88.651580929756165</v>
      </c>
      <c r="G1698" s="146">
        <v>61.420446120004627</v>
      </c>
      <c r="H1698" s="146">
        <v>-8.3352022171020508</v>
      </c>
      <c r="I1698" s="146">
        <v>1.61527069716071</v>
      </c>
    </row>
    <row r="1699" spans="1:9" x14ac:dyDescent="0.25">
      <c r="A1699" s="146">
        <v>1696</v>
      </c>
      <c r="B1699" s="146">
        <v>127.2037257929881</v>
      </c>
      <c r="C1699" s="146">
        <v>128.76151379130161</v>
      </c>
      <c r="D1699" s="90"/>
      <c r="E1699" s="146">
        <v>2462.6608215501601</v>
      </c>
      <c r="F1699" s="146">
        <v>88.720045357942581</v>
      </c>
      <c r="G1699" s="146">
        <v>66.05703753089</v>
      </c>
      <c r="H1699" s="146">
        <v>-16.907295227050781</v>
      </c>
      <c r="I1699" s="146">
        <v>10.187363707109441</v>
      </c>
    </row>
    <row r="1700" spans="1:9" x14ac:dyDescent="0.25">
      <c r="A1700" s="146">
        <v>1697</v>
      </c>
      <c r="B1700" s="146">
        <v>127.5108503187172</v>
      </c>
      <c r="C1700" s="146">
        <v>127.96796336252009</v>
      </c>
      <c r="D1700" s="90"/>
      <c r="E1700" s="146">
        <v>2468.6067443769889</v>
      </c>
      <c r="F1700" s="146">
        <v>88.693803399801254</v>
      </c>
      <c r="G1700" s="146">
        <v>69.150304602955401</v>
      </c>
      <c r="H1700" s="146">
        <v>-3.6446371078491211</v>
      </c>
      <c r="I1700" s="146">
        <v>-3.075294412092219</v>
      </c>
    </row>
    <row r="1701" spans="1:9" x14ac:dyDescent="0.25">
      <c r="A1701" s="146">
        <v>1698</v>
      </c>
      <c r="B1701" s="146">
        <v>128.58064020403009</v>
      </c>
      <c r="C1701" s="146">
        <v>127.4427620888312</v>
      </c>
      <c r="D1701" s="90"/>
      <c r="E1701" s="146">
        <v>2489.3178487210412</v>
      </c>
      <c r="F1701" s="146">
        <v>88.674939602613449</v>
      </c>
      <c r="G1701" s="146">
        <v>66.033957387675571</v>
      </c>
      <c r="H1701" s="146">
        <v>-3.6446371078491211</v>
      </c>
      <c r="I1701" s="146">
        <v>-3.075294412092219</v>
      </c>
    </row>
    <row r="1702" spans="1:9" x14ac:dyDescent="0.25">
      <c r="A1702" s="146">
        <v>1699</v>
      </c>
      <c r="B1702" s="146">
        <v>129.55697100160211</v>
      </c>
      <c r="C1702" s="146">
        <v>129.32320621994421</v>
      </c>
      <c r="D1702" s="90"/>
      <c r="E1702" s="146">
        <v>2508.2195875582051</v>
      </c>
      <c r="F1702" s="146">
        <v>88.743404030799866</v>
      </c>
      <c r="G1702" s="146">
        <v>64.494128058889089</v>
      </c>
      <c r="H1702" s="146">
        <v>-9.9035472869873047</v>
      </c>
      <c r="I1702" s="146">
        <v>3.1836157670459642</v>
      </c>
    </row>
    <row r="1703" spans="1:9" x14ac:dyDescent="0.25">
      <c r="A1703" s="146">
        <v>1700</v>
      </c>
      <c r="B1703" s="146">
        <v>128.02814253712799</v>
      </c>
      <c r="C1703" s="146">
        <v>128.67852473480099</v>
      </c>
      <c r="D1703" s="90"/>
      <c r="E1703" s="146">
        <v>2478.6215082656381</v>
      </c>
      <c r="F1703" s="146">
        <v>88.668466866016388</v>
      </c>
      <c r="G1703" s="146">
        <v>64.937362865399635</v>
      </c>
      <c r="H1703" s="146">
        <v>-4.4055700302124023</v>
      </c>
      <c r="I1703" s="146">
        <v>-2.3143614897289382</v>
      </c>
    </row>
    <row r="1704" spans="1:9" x14ac:dyDescent="0.25">
      <c r="A1704" s="146">
        <v>1701</v>
      </c>
      <c r="B1704" s="146">
        <v>129.50780500977399</v>
      </c>
      <c r="C1704" s="146">
        <v>127.39285728430541</v>
      </c>
      <c r="D1704" s="90"/>
      <c r="E1704" s="146">
        <v>2507.2677352356968</v>
      </c>
      <c r="F1704" s="146">
        <v>88.662774622440338</v>
      </c>
      <c r="G1704" s="146">
        <v>62.531896366024412</v>
      </c>
      <c r="H1704" s="146">
        <v>-3.6446371078491211</v>
      </c>
      <c r="I1704" s="146">
        <v>-3.075294412092219</v>
      </c>
    </row>
    <row r="1705" spans="1:9" x14ac:dyDescent="0.25">
      <c r="A1705" s="146">
        <v>1702</v>
      </c>
      <c r="B1705" s="146">
        <v>129.3968726978714</v>
      </c>
      <c r="C1705" s="146">
        <v>128.13053907342669</v>
      </c>
      <c r="D1705" s="90"/>
      <c r="E1705" s="146">
        <v>2505.120088563689</v>
      </c>
      <c r="F1705" s="146">
        <v>88.600913524627686</v>
      </c>
      <c r="G1705" s="146">
        <v>59.923941897324703</v>
      </c>
      <c r="H1705" s="146">
        <v>-23.394062042236332</v>
      </c>
      <c r="I1705" s="146">
        <v>16.674130522294991</v>
      </c>
    </row>
    <row r="1706" spans="1:9" x14ac:dyDescent="0.25">
      <c r="A1706" s="146">
        <v>1703</v>
      </c>
      <c r="B1706" s="146">
        <v>128.60335260450449</v>
      </c>
      <c r="C1706" s="146">
        <v>128.41863082640859</v>
      </c>
      <c r="D1706" s="90"/>
      <c r="E1706" s="146">
        <v>2489.7575602032562</v>
      </c>
      <c r="F1706" s="146">
        <v>88.588440001010895</v>
      </c>
      <c r="G1706" s="146">
        <v>58.609633215537734</v>
      </c>
      <c r="H1706" s="146">
        <v>-4.4055700302124023</v>
      </c>
      <c r="I1706" s="146">
        <v>-2.3143614897289382</v>
      </c>
    </row>
    <row r="1707" spans="1:9" x14ac:dyDescent="0.25">
      <c r="A1707" s="146">
        <v>1704</v>
      </c>
      <c r="B1707" s="146">
        <v>128.39292912510251</v>
      </c>
      <c r="C1707" s="146">
        <v>127.703900908649</v>
      </c>
      <c r="D1707" s="90"/>
      <c r="E1707" s="146">
        <v>2485.683767117187</v>
      </c>
      <c r="F1707" s="146">
        <v>88.656904429197311</v>
      </c>
      <c r="G1707" s="146">
        <v>55.002662760022744</v>
      </c>
      <c r="H1707" s="146">
        <v>-22.7792854309082</v>
      </c>
      <c r="I1707" s="146">
        <v>16.059353910966859</v>
      </c>
    </row>
    <row r="1708" spans="1:9" x14ac:dyDescent="0.25">
      <c r="A1708" s="146">
        <v>1705</v>
      </c>
      <c r="B1708" s="146">
        <v>127.28999561431129</v>
      </c>
      <c r="C1708" s="146">
        <v>129.04695490144911</v>
      </c>
      <c r="D1708" s="90"/>
      <c r="E1708" s="146">
        <v>2464.331003046264</v>
      </c>
      <c r="F1708" s="146">
        <v>88.708481669425964</v>
      </c>
      <c r="G1708" s="146">
        <v>55.599585856035176</v>
      </c>
      <c r="H1708" s="146">
        <v>-4.4055700302124023</v>
      </c>
      <c r="I1708" s="146">
        <v>-2.3143614897289382</v>
      </c>
    </row>
    <row r="1709" spans="1:9" x14ac:dyDescent="0.25">
      <c r="A1709" s="146">
        <v>1706</v>
      </c>
      <c r="B1709" s="146">
        <v>128.1251728278568</v>
      </c>
      <c r="C1709" s="146">
        <v>127.02997335481879</v>
      </c>
      <c r="D1709" s="90"/>
      <c r="E1709" s="146">
        <v>2480.5000121694479</v>
      </c>
      <c r="F1709" s="146">
        <v>88.689617872238159</v>
      </c>
      <c r="G1709" s="146">
        <v>56.098475715360408</v>
      </c>
      <c r="H1709" s="146">
        <v>-3.6446371078491211</v>
      </c>
      <c r="I1709" s="146">
        <v>-3.075294412092219</v>
      </c>
    </row>
    <row r="1710" spans="1:9" x14ac:dyDescent="0.25">
      <c r="A1710" s="146">
        <v>1707</v>
      </c>
      <c r="B1710" s="146">
        <v>127.69244048598679</v>
      </c>
      <c r="C1710" s="146">
        <v>127.6796989838238</v>
      </c>
      <c r="D1710" s="90"/>
      <c r="E1710" s="146">
        <v>2472.1223252904078</v>
      </c>
      <c r="F1710" s="146">
        <v>88.724837213754654</v>
      </c>
      <c r="G1710" s="146">
        <v>48.881660944181952</v>
      </c>
      <c r="H1710" s="146">
        <v>-18.396234512329102</v>
      </c>
      <c r="I1710" s="146">
        <v>11.676302992387759</v>
      </c>
    </row>
    <row r="1711" spans="1:9" x14ac:dyDescent="0.25">
      <c r="A1711" s="146">
        <v>1708</v>
      </c>
      <c r="B1711" s="146">
        <v>126.0011839014233</v>
      </c>
      <c r="C1711" s="146">
        <v>127.45089875276111</v>
      </c>
      <c r="D1711" s="90"/>
      <c r="E1711" s="146">
        <v>2439.3796418192392</v>
      </c>
      <c r="F1711" s="146">
        <v>88.694944351911545</v>
      </c>
      <c r="G1711" s="146">
        <v>47.878909929129541</v>
      </c>
      <c r="H1711" s="146">
        <v>-4.4055700302124023</v>
      </c>
      <c r="I1711" s="146">
        <v>-2.3143614897289382</v>
      </c>
    </row>
    <row r="1712" spans="1:9" x14ac:dyDescent="0.25">
      <c r="A1712" s="146">
        <v>1709</v>
      </c>
      <c r="B1712" s="146">
        <v>126.892566554044</v>
      </c>
      <c r="C1712" s="146">
        <v>125.67271799474671</v>
      </c>
      <c r="D1712" s="90"/>
      <c r="E1712" s="146">
        <v>2456.636786780472</v>
      </c>
      <c r="F1712" s="146">
        <v>88.670563668012619</v>
      </c>
      <c r="G1712" s="146">
        <v>59.726600427793578</v>
      </c>
      <c r="H1712" s="146">
        <v>-4.1293277740478516</v>
      </c>
      <c r="I1712" s="146">
        <v>-2.590603745893489</v>
      </c>
    </row>
    <row r="1713" spans="1:9" x14ac:dyDescent="0.25">
      <c r="A1713" s="146">
        <v>1710</v>
      </c>
      <c r="B1713" s="146">
        <v>125.7952730776211</v>
      </c>
      <c r="C1713" s="146">
        <v>126.9657100473209</v>
      </c>
      <c r="D1713" s="90"/>
      <c r="E1713" s="146">
        <v>2435.3932136281651</v>
      </c>
      <c r="F1713" s="146">
        <v>88.652959436178207</v>
      </c>
      <c r="G1713" s="146">
        <v>62.718377564898653</v>
      </c>
      <c r="H1713" s="146">
        <v>-4.4055700302124023</v>
      </c>
      <c r="I1713" s="146">
        <v>-2.3143614897289382</v>
      </c>
    </row>
    <row r="1714" spans="1:9" x14ac:dyDescent="0.25">
      <c r="A1714" s="146">
        <v>1711</v>
      </c>
      <c r="B1714" s="146">
        <v>126.4813076127447</v>
      </c>
      <c r="C1714" s="146">
        <v>126.6550178223186</v>
      </c>
      <c r="D1714" s="90"/>
      <c r="E1714" s="146">
        <v>2448.6748243777488</v>
      </c>
      <c r="F1714" s="146">
        <v>88.628578752279282</v>
      </c>
      <c r="G1714" s="146">
        <v>56.722321093034935</v>
      </c>
      <c r="H1714" s="146">
        <v>-3.6446371078491211</v>
      </c>
      <c r="I1714" s="146">
        <v>-3.075294412092219</v>
      </c>
    </row>
    <row r="1715" spans="1:9" x14ac:dyDescent="0.25">
      <c r="A1715" s="146">
        <v>1712</v>
      </c>
      <c r="B1715" s="146">
        <v>125.8996497685855</v>
      </c>
      <c r="C1715" s="146">
        <v>127.2602284976406</v>
      </c>
      <c r="D1715" s="90"/>
      <c r="E1715" s="146">
        <v>2437.4139436493861</v>
      </c>
      <c r="F1715" s="146">
        <v>88.607633084058762</v>
      </c>
      <c r="G1715" s="146">
        <v>55.625603340388047</v>
      </c>
      <c r="H1715" s="146">
        <v>-3.6446371078491211</v>
      </c>
      <c r="I1715" s="146">
        <v>-3.075294412092219</v>
      </c>
    </row>
    <row r="1716" spans="1:9" x14ac:dyDescent="0.25">
      <c r="A1716" s="146">
        <v>1713</v>
      </c>
      <c r="B1716" s="146">
        <v>127.40750019518561</v>
      </c>
      <c r="C1716" s="146">
        <v>126.5168457766424</v>
      </c>
      <c r="D1716" s="90"/>
      <c r="E1716" s="146">
        <v>2466.6058886745559</v>
      </c>
      <c r="F1716" s="146">
        <v>88.583252400159836</v>
      </c>
      <c r="G1716" s="146">
        <v>61.917416278385573</v>
      </c>
      <c r="H1716" s="146">
        <v>-4.2498617172241211</v>
      </c>
      <c r="I1716" s="146">
        <v>-2.470069802717219</v>
      </c>
    </row>
    <row r="1717" spans="1:9" x14ac:dyDescent="0.25">
      <c r="A1717" s="146">
        <v>1714</v>
      </c>
      <c r="B1717" s="146">
        <v>125.5574864450312</v>
      </c>
      <c r="C1717" s="146">
        <v>125.6129932681137</v>
      </c>
      <c r="D1717" s="90"/>
      <c r="E1717" s="146">
        <v>2430.7896706083602</v>
      </c>
      <c r="F1717" s="146">
        <v>88.564388602972031</v>
      </c>
      <c r="G1717" s="146">
        <v>65.965338152685405</v>
      </c>
      <c r="H1717" s="146">
        <v>-20.072162628173832</v>
      </c>
      <c r="I1717" s="146">
        <v>13.352231108232489</v>
      </c>
    </row>
    <row r="1718" spans="1:9" x14ac:dyDescent="0.25">
      <c r="A1718" s="146">
        <v>1715</v>
      </c>
      <c r="B1718" s="146">
        <v>125.8655876639305</v>
      </c>
      <c r="C1718" s="146">
        <v>127.0936861373426</v>
      </c>
      <c r="D1718" s="90"/>
      <c r="E1718" s="146">
        <v>2436.7545021895521</v>
      </c>
      <c r="F1718" s="146">
        <v>88.533617228269577</v>
      </c>
      <c r="G1718" s="146">
        <v>65.388065257174489</v>
      </c>
      <c r="H1718" s="146">
        <v>-3.6446371078491211</v>
      </c>
      <c r="I1718" s="146">
        <v>-3.075294412092219</v>
      </c>
    </row>
    <row r="1719" spans="1:9" x14ac:dyDescent="0.25">
      <c r="A1719" s="146">
        <v>1716</v>
      </c>
      <c r="B1719" s="146">
        <v>125.9470767849451</v>
      </c>
      <c r="C1719" s="146">
        <v>126.2804525716581</v>
      </c>
      <c r="D1719" s="90"/>
      <c r="E1719" s="146">
        <v>2438.332129452072</v>
      </c>
      <c r="F1719" s="146">
        <v>88.507515579462051</v>
      </c>
      <c r="G1719" s="146">
        <v>70.644482634763975</v>
      </c>
      <c r="H1719" s="146">
        <v>-3.6446371078491211</v>
      </c>
      <c r="I1719" s="146">
        <v>-3.075294412092219</v>
      </c>
    </row>
    <row r="1720" spans="1:9" x14ac:dyDescent="0.25">
      <c r="A1720" s="146">
        <v>1717</v>
      </c>
      <c r="B1720" s="146">
        <v>127.3886233056041</v>
      </c>
      <c r="C1720" s="146">
        <v>127.60813776703191</v>
      </c>
      <c r="D1720" s="90"/>
      <c r="E1720" s="146">
        <v>2466.2404325834291</v>
      </c>
      <c r="F1720" s="146">
        <v>88.481413930654526</v>
      </c>
      <c r="G1720" s="146">
        <v>75.599662435104278</v>
      </c>
      <c r="H1720" s="146">
        <v>-3.9124646186828609</v>
      </c>
      <c r="I1720" s="146">
        <v>-2.8074669012584792</v>
      </c>
    </row>
    <row r="1721" spans="1:9" x14ac:dyDescent="0.25">
      <c r="A1721" s="146">
        <v>1718</v>
      </c>
      <c r="B1721" s="146">
        <v>128.72312465160809</v>
      </c>
      <c r="C1721" s="146">
        <v>129.04828667466359</v>
      </c>
      <c r="D1721" s="90"/>
      <c r="E1721" s="146">
        <v>2492.076343918749</v>
      </c>
      <c r="F1721" s="146">
        <v>88.475487738847733</v>
      </c>
      <c r="G1721" s="146">
        <v>77.82338411718186</v>
      </c>
      <c r="H1721" s="146">
        <v>-4.4055700302124023</v>
      </c>
      <c r="I1721" s="146">
        <v>-2.3143614897289382</v>
      </c>
    </row>
    <row r="1722" spans="1:9" x14ac:dyDescent="0.25">
      <c r="A1722" s="146">
        <v>1719</v>
      </c>
      <c r="B1722" s="146">
        <v>127.5636035699149</v>
      </c>
      <c r="C1722" s="146">
        <v>128.94183883447951</v>
      </c>
      <c r="D1722" s="90"/>
      <c r="E1722" s="146">
        <v>2469.6280459475538</v>
      </c>
      <c r="F1722" s="146">
        <v>88.572346061468124</v>
      </c>
      <c r="G1722" s="146">
        <v>78.089394803604264</v>
      </c>
      <c r="H1722" s="146">
        <v>-7.9594659805297852</v>
      </c>
      <c r="I1722" s="146">
        <v>1.2395344605884451</v>
      </c>
    </row>
    <row r="1723" spans="1:9" x14ac:dyDescent="0.25">
      <c r="A1723" s="146">
        <v>1720</v>
      </c>
      <c r="B1723" s="146">
        <v>128.19627815316539</v>
      </c>
      <c r="C1723" s="146">
        <v>128.30347982872411</v>
      </c>
      <c r="D1723" s="90"/>
      <c r="E1723" s="146">
        <v>2481.8766094172838</v>
      </c>
      <c r="F1723" s="146">
        <v>88.553482264280319</v>
      </c>
      <c r="G1723" s="146">
        <v>78.377140677873697</v>
      </c>
      <c r="H1723" s="146">
        <v>-3.6446371078491211</v>
      </c>
      <c r="I1723" s="146">
        <v>-3.075294412092219</v>
      </c>
    </row>
    <row r="1724" spans="1:9" x14ac:dyDescent="0.25">
      <c r="A1724" s="146">
        <v>1721</v>
      </c>
      <c r="B1724" s="146">
        <v>129.33038037886629</v>
      </c>
      <c r="C1724" s="146">
        <v>130.2522507771348</v>
      </c>
      <c r="D1724" s="90"/>
      <c r="E1724" s="146">
        <v>2503.8327989978588</v>
      </c>
      <c r="F1724" s="146">
        <v>88.596171647310257</v>
      </c>
      <c r="G1724" s="146">
        <v>78.65667246643244</v>
      </c>
      <c r="H1724" s="146">
        <v>-3.6446371078491211</v>
      </c>
      <c r="I1724" s="146">
        <v>-3.075294412092219</v>
      </c>
    </row>
    <row r="1725" spans="1:9" x14ac:dyDescent="0.25">
      <c r="A1725" s="146">
        <v>1722</v>
      </c>
      <c r="B1725" s="146">
        <v>129.54357418281461</v>
      </c>
      <c r="C1725" s="146">
        <v>129.32433174049899</v>
      </c>
      <c r="D1725" s="90"/>
      <c r="E1725" s="146">
        <v>2507.9602254950619</v>
      </c>
      <c r="F1725" s="146">
        <v>88.583698123693466</v>
      </c>
      <c r="G1725" s="146">
        <v>78.540493077746831</v>
      </c>
      <c r="H1725" s="146">
        <v>-4.4055700302124023</v>
      </c>
      <c r="I1725" s="146">
        <v>-2.3143614897289382</v>
      </c>
    </row>
    <row r="1726" spans="1:9" x14ac:dyDescent="0.25">
      <c r="A1726" s="146">
        <v>1723</v>
      </c>
      <c r="B1726" s="146">
        <v>129.57834603907989</v>
      </c>
      <c r="C1726" s="146">
        <v>129.9931378485104</v>
      </c>
      <c r="D1726" s="90"/>
      <c r="E1726" s="146">
        <v>2508.6334077276042</v>
      </c>
      <c r="F1726" s="146">
        <v>88.505449682474136</v>
      </c>
      <c r="G1726" s="146">
        <v>79.681554289202339</v>
      </c>
      <c r="H1726" s="146">
        <v>-3.6446371078491211</v>
      </c>
      <c r="I1726" s="146">
        <v>-3.075294412092219</v>
      </c>
    </row>
    <row r="1727" spans="1:9" x14ac:dyDescent="0.25">
      <c r="A1727" s="146">
        <v>1724</v>
      </c>
      <c r="B1727" s="146">
        <v>131.21740769225161</v>
      </c>
      <c r="C1727" s="146">
        <v>130.4803250443403</v>
      </c>
      <c r="D1727" s="90"/>
      <c r="E1727" s="146">
        <v>2540.365598685124</v>
      </c>
      <c r="F1727" s="146">
        <v>88.425480276346207</v>
      </c>
      <c r="G1727" s="146">
        <v>78.581638388832133</v>
      </c>
      <c r="H1727" s="146">
        <v>-3.9124646186828609</v>
      </c>
      <c r="I1727" s="146">
        <v>-2.8074669012584792</v>
      </c>
    </row>
    <row r="1728" spans="1:9" x14ac:dyDescent="0.25">
      <c r="A1728" s="146">
        <v>1725</v>
      </c>
      <c r="B1728" s="146">
        <v>131.879554675267</v>
      </c>
      <c r="C1728" s="146">
        <v>129.8596101402328</v>
      </c>
      <c r="D1728" s="90"/>
      <c r="E1728" s="146">
        <v>2553.1847470474409</v>
      </c>
      <c r="F1728" s="146">
        <v>88.277506560087204</v>
      </c>
      <c r="G1728" s="146">
        <v>69.323236268375808</v>
      </c>
      <c r="H1728" s="146">
        <v>-20.678157806396481</v>
      </c>
      <c r="I1728" s="146">
        <v>13.95822628645514</v>
      </c>
    </row>
    <row r="1729" spans="1:9" x14ac:dyDescent="0.25">
      <c r="A1729" s="146">
        <v>1726</v>
      </c>
      <c r="B1729" s="146">
        <v>130.5593081961546</v>
      </c>
      <c r="C1729" s="146">
        <v>130.4283952563971</v>
      </c>
      <c r="D1729" s="90"/>
      <c r="E1729" s="146">
        <v>2527.624809564235</v>
      </c>
      <c r="F1729" s="146">
        <v>88.129532843828201</v>
      </c>
      <c r="G1729" s="146">
        <v>66.102714164616543</v>
      </c>
      <c r="H1729" s="146">
        <v>-4.4055700302124023</v>
      </c>
      <c r="I1729" s="146">
        <v>-2.3143614897289382</v>
      </c>
    </row>
    <row r="1730" spans="1:9" x14ac:dyDescent="0.25">
      <c r="A1730" s="146">
        <v>1727</v>
      </c>
      <c r="B1730" s="146">
        <v>131.86779667450469</v>
      </c>
      <c r="C1730" s="146">
        <v>130.76519995357691</v>
      </c>
      <c r="D1730" s="90"/>
      <c r="E1730" s="146">
        <v>2552.9571124586232</v>
      </c>
      <c r="F1730" s="146">
        <v>88.023293524980545</v>
      </c>
      <c r="G1730" s="146">
        <v>60.831192183131904</v>
      </c>
      <c r="H1730" s="146">
        <v>-3.6446371078491211</v>
      </c>
      <c r="I1730" s="146">
        <v>-3.075294412092219</v>
      </c>
    </row>
    <row r="1731" spans="1:9" x14ac:dyDescent="0.25">
      <c r="A1731" s="146">
        <v>1728</v>
      </c>
      <c r="B1731" s="146">
        <v>131.7008052689948</v>
      </c>
      <c r="C1731" s="146">
        <v>129.89506399693539</v>
      </c>
      <c r="D1731" s="90"/>
      <c r="E1731" s="146">
        <v>2549.7241631930151</v>
      </c>
      <c r="F1731" s="146">
        <v>87.884733825922012</v>
      </c>
      <c r="G1731" s="146">
        <v>39.282596402682628</v>
      </c>
      <c r="H1731" s="146">
        <v>-20.289873123168949</v>
      </c>
      <c r="I1731" s="146">
        <v>13.569941603227599</v>
      </c>
    </row>
    <row r="1732" spans="1:9" x14ac:dyDescent="0.25">
      <c r="A1732" s="146">
        <v>1729</v>
      </c>
      <c r="B1732" s="146">
        <v>129.04232240248581</v>
      </c>
      <c r="C1732" s="146">
        <v>130.36904159966431</v>
      </c>
      <c r="D1732" s="90"/>
      <c r="E1732" s="146">
        <v>2498.2560040703129</v>
      </c>
      <c r="F1732" s="146">
        <v>87.77239927649498</v>
      </c>
      <c r="G1732" s="146">
        <v>27.600703459171342</v>
      </c>
      <c r="H1732" s="146">
        <v>-20.072162628173832</v>
      </c>
      <c r="I1732" s="146">
        <v>13.352231108232489</v>
      </c>
    </row>
    <row r="1733" spans="1:9" x14ac:dyDescent="0.25">
      <c r="A1733" s="146">
        <v>1730</v>
      </c>
      <c r="B1733" s="146">
        <v>128.9402571015996</v>
      </c>
      <c r="C1733" s="146">
        <v>127.4653228418065</v>
      </c>
      <c r="D1733" s="90"/>
      <c r="E1733" s="146">
        <v>2496.280022500865</v>
      </c>
      <c r="F1733" s="146">
        <v>87.819240689277649</v>
      </c>
      <c r="G1733" s="146">
        <v>13.078069151718813</v>
      </c>
      <c r="H1733" s="146">
        <v>-20.474624633789059</v>
      </c>
      <c r="I1733" s="146">
        <v>13.75469311384772</v>
      </c>
    </row>
    <row r="1734" spans="1:9" x14ac:dyDescent="0.25">
      <c r="A1734" s="146">
        <v>1731</v>
      </c>
      <c r="B1734" s="146">
        <v>125.82557981065089</v>
      </c>
      <c r="C1734" s="146">
        <v>126.2618292515124</v>
      </c>
      <c r="D1734" s="90"/>
      <c r="E1734" s="146">
        <v>2435.979951191051</v>
      </c>
      <c r="F1734" s="146">
        <v>87.9470194876194</v>
      </c>
      <c r="G1734" s="146">
        <v>5.3363129909243314</v>
      </c>
      <c r="H1734" s="146">
        <v>-8.1306991577148437</v>
      </c>
      <c r="I1734" s="146">
        <v>1.410767637773503</v>
      </c>
    </row>
    <row r="1735" spans="1:9" x14ac:dyDescent="0.25">
      <c r="A1735" s="146">
        <v>1732</v>
      </c>
      <c r="B1735" s="146">
        <v>123.12646943296041</v>
      </c>
      <c r="C1735" s="146">
        <v>123.8235322901395</v>
      </c>
      <c r="D1735" s="90"/>
      <c r="E1735" s="146">
        <v>2383.7252445089898</v>
      </c>
      <c r="F1735" s="146">
        <v>87.973011821508408</v>
      </c>
      <c r="G1735" s="146">
        <v>7.1418494074948446</v>
      </c>
      <c r="H1735" s="146">
        <v>-20.95490646362305</v>
      </c>
      <c r="I1735" s="146">
        <v>14.23497494368171</v>
      </c>
    </row>
    <row r="1736" spans="1:9" x14ac:dyDescent="0.25">
      <c r="A1736" s="146">
        <v>1733</v>
      </c>
      <c r="B1736" s="146">
        <v>122.6577380971771</v>
      </c>
      <c r="C1736" s="146">
        <v>122.23019338742181</v>
      </c>
      <c r="D1736" s="90"/>
      <c r="E1736" s="146">
        <v>2374.6506180444708</v>
      </c>
      <c r="F1736" s="146">
        <v>87.992613434791565</v>
      </c>
      <c r="G1736" s="146">
        <v>0</v>
      </c>
      <c r="H1736" s="146">
        <v>-16.506217956542969</v>
      </c>
      <c r="I1736" s="146">
        <v>9.7862864366016282</v>
      </c>
    </row>
    <row r="1737" spans="1:9" x14ac:dyDescent="0.25">
      <c r="A1737" s="146">
        <v>1734</v>
      </c>
      <c r="B1737" s="146">
        <v>119.3528077384786</v>
      </c>
      <c r="C1737" s="146">
        <v>120.0795893961449</v>
      </c>
      <c r="D1737" s="90"/>
      <c r="E1737" s="146">
        <v>2310.6672522933468</v>
      </c>
      <c r="F1737" s="146">
        <v>88.012215048074722</v>
      </c>
      <c r="G1737" s="146">
        <v>0</v>
      </c>
      <c r="H1737" s="146">
        <v>-8.1306991577148437</v>
      </c>
      <c r="I1737" s="146">
        <v>1.410767637773503</v>
      </c>
    </row>
    <row r="1738" spans="1:9" x14ac:dyDescent="0.25">
      <c r="A1738" s="146">
        <v>1735</v>
      </c>
      <c r="B1738" s="146">
        <v>116.314363313633</v>
      </c>
      <c r="C1738" s="146">
        <v>116.6518927365525</v>
      </c>
      <c r="D1738" s="90"/>
      <c r="E1738" s="146">
        <v>2251.8430472877312</v>
      </c>
      <c r="F1738" s="146">
        <v>88.005923241376877</v>
      </c>
      <c r="G1738" s="146">
        <v>0</v>
      </c>
      <c r="H1738" s="146">
        <v>-12.892271041870121</v>
      </c>
      <c r="I1738" s="146">
        <v>6.1723395219287767</v>
      </c>
    </row>
    <row r="1739" spans="1:9" x14ac:dyDescent="0.25">
      <c r="A1739" s="146">
        <v>1736</v>
      </c>
      <c r="B1739" s="146">
        <v>113.4634474806996</v>
      </c>
      <c r="C1739" s="146">
        <v>113.6439451637997</v>
      </c>
      <c r="D1739" s="90"/>
      <c r="E1739" s="146">
        <v>2196.6493909420992</v>
      </c>
      <c r="F1739" s="146">
        <v>87.955328375101089</v>
      </c>
      <c r="G1739" s="146">
        <v>0</v>
      </c>
      <c r="H1739" s="146">
        <v>-12.67747688293457</v>
      </c>
      <c r="I1739" s="146">
        <v>5.9575453629932298</v>
      </c>
    </row>
    <row r="1740" spans="1:9" x14ac:dyDescent="0.25">
      <c r="A1740" s="146">
        <v>1737</v>
      </c>
      <c r="B1740" s="146">
        <v>111.4756517449789</v>
      </c>
      <c r="C1740" s="146">
        <v>111.88866549634081</v>
      </c>
      <c r="D1740" s="90"/>
      <c r="E1740" s="146">
        <v>2158.1657172203859</v>
      </c>
      <c r="F1740" s="146">
        <v>87.970339953899384</v>
      </c>
      <c r="G1740" s="146">
        <v>0</v>
      </c>
      <c r="H1740" s="146">
        <v>-20.830060958862301</v>
      </c>
      <c r="I1740" s="146">
        <v>14.110129438920961</v>
      </c>
    </row>
    <row r="1741" spans="1:9" x14ac:dyDescent="0.25">
      <c r="A1741" s="146">
        <v>1738</v>
      </c>
      <c r="B1741" s="146">
        <v>109.953955410086</v>
      </c>
      <c r="C1741" s="146">
        <v>110.6528380461193</v>
      </c>
      <c r="D1741" s="90"/>
      <c r="E1741" s="146">
        <v>2128.705715770931</v>
      </c>
      <c r="F1741" s="146">
        <v>88.023860782384872</v>
      </c>
      <c r="G1741" s="146">
        <v>0</v>
      </c>
      <c r="H1741" s="146">
        <v>-18.43897819519043</v>
      </c>
      <c r="I1741" s="146">
        <v>11.719046675249089</v>
      </c>
    </row>
    <row r="1742" spans="1:9" x14ac:dyDescent="0.25">
      <c r="A1742" s="146">
        <v>1739</v>
      </c>
      <c r="B1742" s="146">
        <v>107.1502377119139</v>
      </c>
      <c r="C1742" s="146">
        <v>108.52585856025</v>
      </c>
      <c r="D1742" s="90"/>
      <c r="E1742" s="146">
        <v>2074.4258140861989</v>
      </c>
      <c r="F1742" s="146">
        <v>88.062933087348938</v>
      </c>
      <c r="G1742" s="146">
        <v>0</v>
      </c>
      <c r="H1742" s="146">
        <v>-15.31161689758301</v>
      </c>
      <c r="I1742" s="146">
        <v>8.5916853776416673</v>
      </c>
    </row>
    <row r="1743" spans="1:9" x14ac:dyDescent="0.25">
      <c r="A1743" s="146">
        <v>1740</v>
      </c>
      <c r="B1743" s="146">
        <v>105.41833029079631</v>
      </c>
      <c r="C1743" s="146">
        <v>105.3992628345182</v>
      </c>
      <c r="D1743" s="90"/>
      <c r="E1743" s="146">
        <v>2040.8961314770629</v>
      </c>
      <c r="F1743" s="146">
        <v>88.097584217786789</v>
      </c>
      <c r="G1743" s="146">
        <v>0</v>
      </c>
      <c r="H1743" s="146">
        <v>-16.506217956542969</v>
      </c>
      <c r="I1743" s="146">
        <v>9.7862864366016282</v>
      </c>
    </row>
    <row r="1744" spans="1:9" x14ac:dyDescent="0.25">
      <c r="A1744" s="146">
        <v>1741</v>
      </c>
      <c r="B1744" s="146">
        <v>103.1568450255515</v>
      </c>
      <c r="C1744" s="146">
        <v>103.005491864897</v>
      </c>
      <c r="D1744" s="90"/>
      <c r="E1744" s="146">
        <v>1997.113835585081</v>
      </c>
      <c r="F1744" s="146">
        <v>88.149202316999435</v>
      </c>
      <c r="G1744" s="146">
        <v>0</v>
      </c>
      <c r="H1744" s="146">
        <v>-11.24919509887695</v>
      </c>
      <c r="I1744" s="146">
        <v>4.5292635789356126</v>
      </c>
    </row>
    <row r="1745" spans="1:9" x14ac:dyDescent="0.25">
      <c r="A1745" s="146">
        <v>1742</v>
      </c>
      <c r="B1745" s="146">
        <v>100.2252855390762</v>
      </c>
      <c r="C1745" s="146">
        <v>100.9575200298778</v>
      </c>
      <c r="D1745" s="90"/>
      <c r="E1745" s="146">
        <v>1940.3589202052001</v>
      </c>
      <c r="F1745" s="146">
        <v>88.188364297151566</v>
      </c>
      <c r="G1745" s="146">
        <v>0</v>
      </c>
      <c r="H1745" s="146">
        <v>-11.24919509887695</v>
      </c>
      <c r="I1745" s="146">
        <v>4.5292635789356126</v>
      </c>
    </row>
    <row r="1746" spans="1:9" x14ac:dyDescent="0.25">
      <c r="A1746" s="146">
        <v>1743</v>
      </c>
      <c r="B1746" s="146">
        <v>98.705337382587544</v>
      </c>
      <c r="C1746" s="146">
        <v>99.670869939453397</v>
      </c>
      <c r="D1746" s="90"/>
      <c r="E1746" s="146">
        <v>1910.932763444167</v>
      </c>
      <c r="F1746" s="146">
        <v>88.221094161272049</v>
      </c>
      <c r="G1746" s="146">
        <v>0</v>
      </c>
      <c r="H1746" s="146">
        <v>-4.4055700302124023</v>
      </c>
      <c r="I1746" s="146">
        <v>-2.3143614897289382</v>
      </c>
    </row>
    <row r="1747" spans="1:9" x14ac:dyDescent="0.25">
      <c r="A1747" s="146">
        <v>1744</v>
      </c>
      <c r="B1747" s="146">
        <v>98.614826919075639</v>
      </c>
      <c r="C1747" s="146">
        <v>97.873181897627489</v>
      </c>
      <c r="D1747" s="90"/>
      <c r="E1747" s="146">
        <v>1909.180483225631</v>
      </c>
      <c r="F1747" s="146">
        <v>88.253070563077927</v>
      </c>
      <c r="G1747" s="146">
        <v>2.8753938943812885</v>
      </c>
      <c r="H1747" s="146">
        <v>-16.506217956542969</v>
      </c>
      <c r="I1747" s="146">
        <v>9.7862864366016282</v>
      </c>
    </row>
    <row r="1748" spans="1:9" x14ac:dyDescent="0.25">
      <c r="A1748" s="146">
        <v>1745</v>
      </c>
      <c r="B1748" s="146">
        <v>95.914485833147509</v>
      </c>
      <c r="C1748" s="146">
        <v>96.436717578013898</v>
      </c>
      <c r="D1748" s="90"/>
      <c r="E1748" s="146">
        <v>1856.901950064113</v>
      </c>
      <c r="F1748" s="146">
        <v>88.285046964883804</v>
      </c>
      <c r="G1748" s="146">
        <v>3.1483656164458838</v>
      </c>
      <c r="H1748" s="146">
        <v>-18.396234512329102</v>
      </c>
      <c r="I1748" s="146">
        <v>11.676302992387759</v>
      </c>
    </row>
    <row r="1749" spans="1:9" x14ac:dyDescent="0.25">
      <c r="A1749" s="146">
        <v>1746</v>
      </c>
      <c r="B1749" s="146">
        <v>95.61298251199068</v>
      </c>
      <c r="C1749" s="146">
        <v>95.141135806198378</v>
      </c>
      <c r="D1749" s="90"/>
      <c r="E1749" s="146">
        <v>1851.0648536115409</v>
      </c>
      <c r="F1749" s="146">
        <v>88.317789047956467</v>
      </c>
      <c r="G1749" s="146">
        <v>5.201616693671661</v>
      </c>
      <c r="H1749" s="146">
        <v>-4.4055700302124023</v>
      </c>
      <c r="I1749" s="146">
        <v>-2.3143614897289382</v>
      </c>
    </row>
    <row r="1750" spans="1:9" x14ac:dyDescent="0.25">
      <c r="A1750" s="146">
        <v>1747</v>
      </c>
      <c r="B1750" s="146">
        <v>94.381245505809417</v>
      </c>
      <c r="C1750" s="146">
        <v>93.459918777771136</v>
      </c>
      <c r="D1750" s="90"/>
      <c r="E1750" s="146">
        <v>1827.2184572212921</v>
      </c>
      <c r="F1750" s="146">
        <v>88.348087251186371</v>
      </c>
      <c r="G1750" s="146">
        <v>8.2845490072261025</v>
      </c>
      <c r="H1750" s="146">
        <v>-16.506217956542969</v>
      </c>
      <c r="I1750" s="146">
        <v>9.7862864366016282</v>
      </c>
    </row>
    <row r="1751" spans="1:9" x14ac:dyDescent="0.25">
      <c r="A1751" s="146">
        <v>1748</v>
      </c>
      <c r="B1751" s="146">
        <v>92.756633872187138</v>
      </c>
      <c r="C1751" s="146">
        <v>92.243761740849365</v>
      </c>
      <c r="D1751" s="90"/>
      <c r="E1751" s="146">
        <v>1795.766018266263</v>
      </c>
      <c r="F1751" s="146">
        <v>88.3810133934021</v>
      </c>
      <c r="G1751" s="146">
        <v>8.1341645371738682</v>
      </c>
      <c r="H1751" s="146">
        <v>-18.396234512329102</v>
      </c>
      <c r="I1751" s="146">
        <v>11.676302992387759</v>
      </c>
    </row>
    <row r="1752" spans="1:9" x14ac:dyDescent="0.25">
      <c r="A1752" s="146">
        <v>1749</v>
      </c>
      <c r="B1752" s="146">
        <v>90.734317300571675</v>
      </c>
      <c r="C1752" s="146">
        <v>91.078737124488967</v>
      </c>
      <c r="D1752" s="90"/>
      <c r="E1752" s="146">
        <v>1756.614022059847</v>
      </c>
      <c r="F1752" s="146">
        <v>88.413939535617828</v>
      </c>
      <c r="G1752" s="146">
        <v>8.0616042032276187</v>
      </c>
      <c r="H1752" s="146">
        <v>-26.33974647521973</v>
      </c>
      <c r="I1752" s="146">
        <v>19.61981495527839</v>
      </c>
    </row>
    <row r="1753" spans="1:9" x14ac:dyDescent="0.25">
      <c r="A1753" s="146">
        <v>1750</v>
      </c>
      <c r="B1753" s="146">
        <v>90.471479128517927</v>
      </c>
      <c r="C1753" s="146">
        <v>90.605914137393469</v>
      </c>
      <c r="D1753" s="90"/>
      <c r="E1753" s="146">
        <v>1751.5254818878559</v>
      </c>
      <c r="F1753" s="146">
        <v>88.446865677833557</v>
      </c>
      <c r="G1753" s="146">
        <v>11.612459616184124</v>
      </c>
      <c r="H1753" s="146">
        <v>-3.6446371078491211</v>
      </c>
      <c r="I1753" s="146">
        <v>-3.075294412092219</v>
      </c>
    </row>
    <row r="1754" spans="1:9" x14ac:dyDescent="0.25">
      <c r="A1754" s="146">
        <v>1751</v>
      </c>
      <c r="B1754" s="146">
        <v>90.480519859033791</v>
      </c>
      <c r="C1754" s="146">
        <v>90.464862090145971</v>
      </c>
      <c r="D1754" s="90"/>
      <c r="E1754" s="146">
        <v>1751.700510195406</v>
      </c>
      <c r="F1754" s="146">
        <v>88.479791820049286</v>
      </c>
      <c r="G1754" s="146">
        <v>17.608490882514374</v>
      </c>
      <c r="H1754" s="146">
        <v>-9.9035472869873047</v>
      </c>
      <c r="I1754" s="146">
        <v>3.1836157670459642</v>
      </c>
    </row>
    <row r="1755" spans="1:9" x14ac:dyDescent="0.25">
      <c r="A1755" s="146">
        <v>1752</v>
      </c>
      <c r="B1755" s="146">
        <v>89.526574828013054</v>
      </c>
      <c r="C1755" s="146">
        <v>89.391689326583048</v>
      </c>
      <c r="D1755" s="90"/>
      <c r="E1755" s="146">
        <v>1733.2321592162029</v>
      </c>
      <c r="F1755" s="146">
        <v>88.500090479850769</v>
      </c>
      <c r="G1755" s="146">
        <v>19.48208781746661</v>
      </c>
      <c r="H1755" s="146">
        <v>-4.2498617172241211</v>
      </c>
      <c r="I1755" s="146">
        <v>-2.470069802717219</v>
      </c>
    </row>
    <row r="1756" spans="1:9" x14ac:dyDescent="0.25">
      <c r="A1756" s="146">
        <v>1753</v>
      </c>
      <c r="B1756" s="146">
        <v>89.878632020392047</v>
      </c>
      <c r="C1756" s="146">
        <v>89.583055584854051</v>
      </c>
      <c r="D1756" s="90"/>
      <c r="E1756" s="146">
        <v>1740.0479773002401</v>
      </c>
      <c r="F1756" s="146">
        <v>88.505730479955673</v>
      </c>
      <c r="G1756" s="146">
        <v>17.438537210305928</v>
      </c>
      <c r="H1756" s="146">
        <v>-4.4055700302124023</v>
      </c>
      <c r="I1756" s="146">
        <v>-2.3143614897289382</v>
      </c>
    </row>
    <row r="1757" spans="1:9" x14ac:dyDescent="0.25">
      <c r="A1757" s="146">
        <v>1754</v>
      </c>
      <c r="B1757" s="146">
        <v>88.444577392882508</v>
      </c>
      <c r="C1757" s="146">
        <v>89.168179243648154</v>
      </c>
      <c r="D1757" s="90"/>
      <c r="E1757" s="146">
        <v>1712.2847170253181</v>
      </c>
      <c r="F1757" s="146">
        <v>88.511370480060577</v>
      </c>
      <c r="G1757" s="146">
        <v>15.28779869420994</v>
      </c>
      <c r="H1757" s="146">
        <v>-9.9035472869873047</v>
      </c>
      <c r="I1757" s="146">
        <v>3.1836157670459642</v>
      </c>
    </row>
    <row r="1758" spans="1:9" x14ac:dyDescent="0.25">
      <c r="A1758" s="146">
        <v>1755</v>
      </c>
      <c r="B1758" s="146">
        <v>88.583488541909915</v>
      </c>
      <c r="C1758" s="146">
        <v>88.338651705982087</v>
      </c>
      <c r="D1758" s="90"/>
      <c r="E1758" s="146">
        <v>1714.974033256063</v>
      </c>
      <c r="F1758" s="146">
        <v>88.517010480165482</v>
      </c>
      <c r="G1758" s="146">
        <v>15.85708404156432</v>
      </c>
      <c r="H1758" s="146">
        <v>-4.4055700302124023</v>
      </c>
      <c r="I1758" s="146">
        <v>-2.3143614897289382</v>
      </c>
    </row>
    <row r="1759" spans="1:9" x14ac:dyDescent="0.25">
      <c r="A1759" s="146">
        <v>1756</v>
      </c>
      <c r="B1759" s="146">
        <v>87.725184016237463</v>
      </c>
      <c r="C1759" s="146">
        <v>88.524547909793228</v>
      </c>
      <c r="D1759" s="90"/>
      <c r="E1759" s="146">
        <v>1698.3572799718661</v>
      </c>
      <c r="F1759" s="146">
        <v>88.522650480270386</v>
      </c>
      <c r="G1759" s="146">
        <v>16.582125775087672</v>
      </c>
      <c r="H1759" s="146">
        <v>-4.4055700302124023</v>
      </c>
      <c r="I1759" s="146">
        <v>-2.3143614897289382</v>
      </c>
    </row>
    <row r="1760" spans="1:9" x14ac:dyDescent="0.25">
      <c r="A1760" s="146">
        <v>1757</v>
      </c>
      <c r="B1760" s="146">
        <v>87.725537314873961</v>
      </c>
      <c r="C1760" s="146">
        <v>86.965638163182149</v>
      </c>
      <c r="D1760" s="90"/>
      <c r="E1760" s="146">
        <v>1698.364119824276</v>
      </c>
      <c r="F1760" s="146">
        <v>88.52829048037529</v>
      </c>
      <c r="G1760" s="146">
        <v>17.263661599332238</v>
      </c>
      <c r="H1760" s="146">
        <v>-4.4055700302124023</v>
      </c>
      <c r="I1760" s="146">
        <v>-2.3143614897289382</v>
      </c>
    </row>
    <row r="1761" spans="1:9" x14ac:dyDescent="0.25">
      <c r="A1761" s="146">
        <v>1758</v>
      </c>
      <c r="B1761" s="146">
        <v>87.037541226185382</v>
      </c>
      <c r="C1761" s="146">
        <v>87.450815907581813</v>
      </c>
      <c r="D1761" s="90"/>
      <c r="E1761" s="146">
        <v>1685.0445334487131</v>
      </c>
      <c r="F1761" s="146">
        <v>88.533930480480194</v>
      </c>
      <c r="G1761" s="146">
        <v>17.211140886632364</v>
      </c>
      <c r="H1761" s="146">
        <v>-4.4055700302124023</v>
      </c>
      <c r="I1761" s="146">
        <v>-2.3143614897289382</v>
      </c>
    </row>
    <row r="1762" spans="1:9" x14ac:dyDescent="0.25">
      <c r="A1762" s="146">
        <v>1759</v>
      </c>
      <c r="B1762" s="146">
        <v>86.82688731862136</v>
      </c>
      <c r="C1762" s="146">
        <v>86.432816356301643</v>
      </c>
      <c r="D1762" s="90"/>
      <c r="E1762" s="146">
        <v>1680.966279279424</v>
      </c>
      <c r="F1762" s="146">
        <v>88.539570480585098</v>
      </c>
      <c r="G1762" s="146">
        <v>15.090903622546369</v>
      </c>
      <c r="H1762" s="146">
        <v>-23.394062042236332</v>
      </c>
      <c r="I1762" s="146">
        <v>16.674130522294991</v>
      </c>
    </row>
    <row r="1763" spans="1:9" x14ac:dyDescent="0.25">
      <c r="A1763" s="146">
        <v>1760</v>
      </c>
      <c r="B1763" s="146">
        <v>85.405404514450808</v>
      </c>
      <c r="C1763" s="146">
        <v>85.995619853283401</v>
      </c>
      <c r="D1763" s="90"/>
      <c r="E1763" s="146">
        <v>1653.44640917723</v>
      </c>
      <c r="F1763" s="146">
        <v>88.545210480690002</v>
      </c>
      <c r="G1763" s="146">
        <v>12.518441734446631</v>
      </c>
      <c r="H1763" s="146">
        <v>-8.3352022171020508</v>
      </c>
      <c r="I1763" s="146">
        <v>1.61527069716071</v>
      </c>
    </row>
    <row r="1764" spans="1:9" x14ac:dyDescent="0.25">
      <c r="A1764" s="146">
        <v>1761</v>
      </c>
      <c r="B1764" s="146">
        <v>85.262520977132681</v>
      </c>
      <c r="C1764" s="146">
        <v>85.263643086584068</v>
      </c>
      <c r="D1764" s="90"/>
      <c r="E1764" s="146">
        <v>1650.680187612538</v>
      </c>
      <c r="F1764" s="146">
        <v>88.552571475505829</v>
      </c>
      <c r="G1764" s="146">
        <v>12.982761464709098</v>
      </c>
      <c r="H1764" s="146">
        <v>-4.4055700302124023</v>
      </c>
      <c r="I1764" s="146">
        <v>-2.3143614897289382</v>
      </c>
    </row>
    <row r="1765" spans="1:9" x14ac:dyDescent="0.25">
      <c r="A1765" s="146">
        <v>1762</v>
      </c>
      <c r="B1765" s="146">
        <v>84.239623462120122</v>
      </c>
      <c r="C1765" s="146">
        <v>84.493011583380209</v>
      </c>
      <c r="D1765" s="90"/>
      <c r="E1765" s="146">
        <v>1630.8769183373749</v>
      </c>
      <c r="F1765" s="146">
        <v>88.559932470321655</v>
      </c>
      <c r="G1765" s="146">
        <v>15.021408507669241</v>
      </c>
      <c r="H1765" s="146">
        <v>-4.4055700302124023</v>
      </c>
      <c r="I1765" s="146">
        <v>-2.3143614897289382</v>
      </c>
    </row>
    <row r="1766" spans="1:9" x14ac:dyDescent="0.25">
      <c r="A1766" s="146">
        <v>1763</v>
      </c>
      <c r="B1766" s="146">
        <v>84.740906320833687</v>
      </c>
      <c r="C1766" s="146">
        <v>84.396105514067031</v>
      </c>
      <c r="D1766" s="90"/>
      <c r="E1766" s="146">
        <v>1640.581741438843</v>
      </c>
      <c r="F1766" s="146">
        <v>88.567293465137482</v>
      </c>
      <c r="G1766" s="146">
        <v>11.978185185070473</v>
      </c>
      <c r="H1766" s="146">
        <v>-3.6446371078491211</v>
      </c>
      <c r="I1766" s="146">
        <v>-3.075294412092219</v>
      </c>
    </row>
    <row r="1767" spans="1:9" x14ac:dyDescent="0.25">
      <c r="A1767" s="146">
        <v>1764</v>
      </c>
      <c r="B1767" s="146">
        <v>83.962630048915941</v>
      </c>
      <c r="C1767" s="146">
        <v>83.519742397252415</v>
      </c>
      <c r="D1767" s="90"/>
      <c r="E1767" s="146">
        <v>1625.514333065026</v>
      </c>
      <c r="F1767" s="146">
        <v>88.574654459953308</v>
      </c>
      <c r="G1767" s="146">
        <v>10.759295544487584</v>
      </c>
      <c r="H1767" s="146">
        <v>-18.396234512329102</v>
      </c>
      <c r="I1767" s="146">
        <v>11.676302992387759</v>
      </c>
    </row>
    <row r="1768" spans="1:9" x14ac:dyDescent="0.25">
      <c r="A1768" s="146">
        <v>1765</v>
      </c>
      <c r="B1768" s="146">
        <v>82.127483839196671</v>
      </c>
      <c r="C1768" s="146">
        <v>83.255797354735535</v>
      </c>
      <c r="D1768" s="90"/>
      <c r="E1768" s="146">
        <v>1589.9859501948049</v>
      </c>
      <c r="F1768" s="146">
        <v>88.582015454769135</v>
      </c>
      <c r="G1768" s="146">
        <v>12.617949739306855</v>
      </c>
      <c r="H1768" s="146">
        <v>-20.030307769775391</v>
      </c>
      <c r="I1768" s="146">
        <v>13.31037624983405</v>
      </c>
    </row>
    <row r="1769" spans="1:9" x14ac:dyDescent="0.25">
      <c r="A1769" s="146">
        <v>1766</v>
      </c>
      <c r="B1769" s="146">
        <v>81.776897226738313</v>
      </c>
      <c r="C1769" s="146">
        <v>81.664389051177608</v>
      </c>
      <c r="D1769" s="90"/>
      <c r="E1769" s="146">
        <v>1583.198602499768</v>
      </c>
      <c r="F1769" s="146">
        <v>88.589376449584961</v>
      </c>
      <c r="G1769" s="146">
        <v>10.56471073680966</v>
      </c>
      <c r="H1769" s="146">
        <v>-4.4055700302124023</v>
      </c>
      <c r="I1769" s="146">
        <v>-2.3143614897289382</v>
      </c>
    </row>
    <row r="1770" spans="1:9" x14ac:dyDescent="0.25">
      <c r="A1770" s="146">
        <v>1767</v>
      </c>
      <c r="B1770" s="146">
        <v>81.117498353272012</v>
      </c>
      <c r="C1770" s="146">
        <v>81.997492428426327</v>
      </c>
      <c r="D1770" s="90"/>
      <c r="E1770" s="146">
        <v>1570.432657466818</v>
      </c>
      <c r="F1770" s="146">
        <v>88.596737444400787</v>
      </c>
      <c r="G1770" s="146">
        <v>7.4607795539880541</v>
      </c>
      <c r="H1770" s="146">
        <v>-9.9035472869873047</v>
      </c>
      <c r="I1770" s="146">
        <v>3.1836157670459642</v>
      </c>
    </row>
    <row r="1771" spans="1:9" x14ac:dyDescent="0.25">
      <c r="A1771" s="146">
        <v>1768</v>
      </c>
      <c r="B1771" s="146">
        <v>80.210560315458096</v>
      </c>
      <c r="C1771" s="146">
        <v>79.920321635464049</v>
      </c>
      <c r="D1771" s="90"/>
      <c r="E1771" s="146">
        <v>1552.8743606529911</v>
      </c>
      <c r="F1771" s="146">
        <v>88.603878080844879</v>
      </c>
      <c r="G1771" s="146">
        <v>5.6863416898518864</v>
      </c>
      <c r="H1771" s="146">
        <v>-20.830060958862301</v>
      </c>
      <c r="I1771" s="146">
        <v>14.110129438920961</v>
      </c>
    </row>
    <row r="1772" spans="1:9" x14ac:dyDescent="0.25">
      <c r="A1772" s="146">
        <v>1769</v>
      </c>
      <c r="B1772" s="146">
        <v>78.831654891889755</v>
      </c>
      <c r="C1772" s="146">
        <v>79.146263111311271</v>
      </c>
      <c r="D1772" s="90"/>
      <c r="E1772" s="146">
        <v>1526.178787531406</v>
      </c>
      <c r="F1772" s="146">
        <v>88.611018717288971</v>
      </c>
      <c r="G1772" s="146">
        <v>2.9936543762924317</v>
      </c>
      <c r="H1772" s="146">
        <v>-12.973043441772459</v>
      </c>
      <c r="I1772" s="146">
        <v>6.2531119218311204</v>
      </c>
    </row>
    <row r="1773" spans="1:9" x14ac:dyDescent="0.25">
      <c r="A1773" s="146">
        <v>1770</v>
      </c>
      <c r="B1773" s="146">
        <v>78.531011385804305</v>
      </c>
      <c r="C1773" s="146">
        <v>77.964834290847861</v>
      </c>
      <c r="D1773" s="90"/>
      <c r="E1773" s="146">
        <v>1520.3583370762431</v>
      </c>
      <c r="F1773" s="146">
        <v>88.618159353733063</v>
      </c>
      <c r="G1773" s="146">
        <v>0</v>
      </c>
      <c r="H1773" s="146">
        <v>-16.11616134643555</v>
      </c>
      <c r="I1773" s="146">
        <v>9.3962298264942063</v>
      </c>
    </row>
    <row r="1774" spans="1:9" x14ac:dyDescent="0.25">
      <c r="A1774" s="146">
        <v>1771</v>
      </c>
      <c r="B1774" s="146">
        <v>76.190320568716047</v>
      </c>
      <c r="C1774" s="146">
        <v>76.233248717783269</v>
      </c>
      <c r="D1774" s="90"/>
      <c r="E1774" s="146">
        <v>1475.0426237614749</v>
      </c>
      <c r="F1774" s="146">
        <v>88.625299990177155</v>
      </c>
      <c r="G1774" s="146">
        <v>0</v>
      </c>
      <c r="H1774" s="146">
        <v>-13.319648742675779</v>
      </c>
      <c r="I1774" s="146">
        <v>6.5997172227344407</v>
      </c>
    </row>
    <row r="1775" spans="1:9" x14ac:dyDescent="0.25">
      <c r="A1775" s="146">
        <v>1772</v>
      </c>
      <c r="B1775" s="146">
        <v>73.159240475004651</v>
      </c>
      <c r="C1775" s="146">
        <v>74.113462814772262</v>
      </c>
      <c r="D1775" s="90"/>
      <c r="E1775" s="146">
        <v>1416.360992015</v>
      </c>
      <c r="F1775" s="146">
        <v>88.633416950702667</v>
      </c>
      <c r="G1775" s="146">
        <v>0</v>
      </c>
      <c r="H1775" s="146">
        <v>-11.246413230896</v>
      </c>
      <c r="I1775" s="146">
        <v>4.5264817109546556</v>
      </c>
    </row>
    <row r="1776" spans="1:9" x14ac:dyDescent="0.25">
      <c r="A1776" s="146">
        <v>1773</v>
      </c>
      <c r="B1776" s="146">
        <v>70.178232776655875</v>
      </c>
      <c r="C1776" s="146">
        <v>69.28721880048704</v>
      </c>
      <c r="D1776" s="90"/>
      <c r="E1776" s="146">
        <v>1358.6487605398779</v>
      </c>
      <c r="F1776" s="146">
        <v>88.648070007562637</v>
      </c>
      <c r="G1776" s="146">
        <v>0</v>
      </c>
      <c r="H1776" s="146">
        <v>-11.24919509887695</v>
      </c>
      <c r="I1776" s="146">
        <v>4.5292635789356126</v>
      </c>
    </row>
    <row r="1777" spans="1:9" x14ac:dyDescent="0.25">
      <c r="A1777" s="146">
        <v>1774</v>
      </c>
      <c r="B1777" s="146">
        <v>67.369908295070957</v>
      </c>
      <c r="C1777" s="146">
        <v>66.10047204966736</v>
      </c>
      <c r="D1777" s="90"/>
      <c r="E1777" s="146">
        <v>1304.2796716481389</v>
      </c>
      <c r="F1777" s="146">
        <v>88.668895334005356</v>
      </c>
      <c r="G1777" s="146">
        <v>0</v>
      </c>
      <c r="H1777" s="146">
        <v>-8.1306991577148437</v>
      </c>
      <c r="I1777" s="146">
        <v>1.410767637773503</v>
      </c>
    </row>
    <row r="1778" spans="1:9" x14ac:dyDescent="0.25">
      <c r="A1778" s="146">
        <v>1775</v>
      </c>
      <c r="B1778" s="146">
        <v>63.615841167186247</v>
      </c>
      <c r="C1778" s="146">
        <v>64.044531829224681</v>
      </c>
      <c r="D1778" s="90"/>
      <c r="E1778" s="146">
        <v>1231.601029731971</v>
      </c>
      <c r="F1778" s="146">
        <v>88.69488587975502</v>
      </c>
      <c r="G1778" s="146">
        <v>0</v>
      </c>
      <c r="H1778" s="146">
        <v>-8.1306991577148437</v>
      </c>
      <c r="I1778" s="146">
        <v>1.410767637773503</v>
      </c>
    </row>
    <row r="1779" spans="1:9" x14ac:dyDescent="0.25">
      <c r="A1779" s="146">
        <v>1776</v>
      </c>
      <c r="B1779" s="146">
        <v>59.902075219143498</v>
      </c>
      <c r="C1779" s="146">
        <v>61.095735314663479</v>
      </c>
      <c r="D1779" s="90"/>
      <c r="E1779" s="146">
        <v>1381.0647726592699</v>
      </c>
      <c r="F1779" s="146">
        <v>88.720484048128128</v>
      </c>
      <c r="G1779" s="146">
        <v>0</v>
      </c>
      <c r="H1779" s="146">
        <v>-8.1306991577148437</v>
      </c>
      <c r="I1779" s="146">
        <v>1.410767637773503</v>
      </c>
    </row>
    <row r="1780" spans="1:9" x14ac:dyDescent="0.25">
      <c r="A1780" s="146">
        <v>1777</v>
      </c>
      <c r="B1780" s="146">
        <v>57.307824057635749</v>
      </c>
      <c r="C1780" s="146">
        <v>58.068696811896793</v>
      </c>
      <c r="D1780" s="90"/>
      <c r="E1780" s="146">
        <v>1321.253340793488</v>
      </c>
      <c r="F1780" s="146">
        <v>88.727071553468704</v>
      </c>
      <c r="G1780" s="146">
        <v>0</v>
      </c>
      <c r="H1780" s="146">
        <v>-16.506217956542969</v>
      </c>
      <c r="I1780" s="146">
        <v>9.7862864366016282</v>
      </c>
    </row>
    <row r="1781" spans="1:9" x14ac:dyDescent="0.25">
      <c r="A1781" s="146">
        <v>1778</v>
      </c>
      <c r="B1781" s="146">
        <v>55.798212513229537</v>
      </c>
      <c r="C1781" s="146">
        <v>56.020377405900462</v>
      </c>
      <c r="D1781" s="90"/>
      <c r="E1781" s="146">
        <v>1286.4486814097861</v>
      </c>
      <c r="F1781" s="146">
        <v>88.740969926118851</v>
      </c>
      <c r="G1781" s="146">
        <v>0</v>
      </c>
      <c r="H1781" s="146">
        <v>-20.289873123168949</v>
      </c>
      <c r="I1781" s="146">
        <v>13.569941603227599</v>
      </c>
    </row>
    <row r="1782" spans="1:9" x14ac:dyDescent="0.25">
      <c r="A1782" s="146">
        <v>1779</v>
      </c>
      <c r="B1782" s="146">
        <v>52.908285871437442</v>
      </c>
      <c r="C1782" s="146">
        <v>53.043546732897532</v>
      </c>
      <c r="D1782" s="90"/>
      <c r="E1782" s="146">
        <v>1219.8203406394971</v>
      </c>
      <c r="F1782" s="146">
        <v>88.755031257867813</v>
      </c>
      <c r="G1782" s="146">
        <v>0</v>
      </c>
      <c r="H1782" s="146">
        <v>-12.67747688293457</v>
      </c>
      <c r="I1782" s="146">
        <v>5.9575453629932298</v>
      </c>
    </row>
    <row r="1783" spans="1:9" x14ac:dyDescent="0.25">
      <c r="A1783" s="146">
        <v>1780</v>
      </c>
      <c r="B1783" s="146">
        <v>50.750995086308329</v>
      </c>
      <c r="C1783" s="146">
        <v>50.457912609835788</v>
      </c>
      <c r="D1783" s="90"/>
      <c r="E1783" s="146">
        <v>800</v>
      </c>
      <c r="F1783" s="146">
        <v>88.768700212240219</v>
      </c>
      <c r="G1783" s="146">
        <v>0</v>
      </c>
      <c r="H1783" s="146">
        <v>-11.24919509887695</v>
      </c>
      <c r="I1783" s="146">
        <v>4.5292635789356126</v>
      </c>
    </row>
    <row r="1784" spans="1:9" x14ac:dyDescent="0.25">
      <c r="A1784" s="146">
        <v>1781</v>
      </c>
      <c r="B1784" s="146">
        <v>47.234135616306787</v>
      </c>
      <c r="C1784" s="146">
        <v>46.420302923440509</v>
      </c>
      <c r="D1784" s="90"/>
      <c r="E1784" s="146">
        <v>1748.1225900709139</v>
      </c>
      <c r="F1784" s="146">
        <v>88.785042315721512</v>
      </c>
      <c r="G1784" s="146">
        <v>0</v>
      </c>
      <c r="H1784" s="146">
        <v>-8.1306991577148437</v>
      </c>
      <c r="I1784" s="146">
        <v>1.410767637773503</v>
      </c>
    </row>
    <row r="1785" spans="1:9" x14ac:dyDescent="0.25">
      <c r="A1785" s="146">
        <v>1782</v>
      </c>
      <c r="B1785" s="146">
        <v>44.141663550502983</v>
      </c>
      <c r="C1785" s="146">
        <v>44.001004578718813</v>
      </c>
      <c r="D1785" s="90"/>
      <c r="E1785" s="146">
        <v>1701.9451667714111</v>
      </c>
      <c r="F1785" s="146">
        <v>88.780473858118057</v>
      </c>
      <c r="G1785" s="146">
        <v>0</v>
      </c>
      <c r="H1785" s="146">
        <v>-11.24919509887695</v>
      </c>
      <c r="I1785" s="146">
        <v>4.5292635789356126</v>
      </c>
    </row>
    <row r="1786" spans="1:9" x14ac:dyDescent="0.25">
      <c r="A1786" s="146">
        <v>1783</v>
      </c>
      <c r="B1786" s="146">
        <v>41.363318975001512</v>
      </c>
      <c r="C1786" s="146">
        <v>41.252114687193483</v>
      </c>
      <c r="D1786" s="90"/>
      <c r="E1786" s="146">
        <v>1594.822105664068</v>
      </c>
      <c r="F1786" s="146">
        <v>88.775905400514603</v>
      </c>
      <c r="G1786" s="146">
        <v>0</v>
      </c>
      <c r="H1786" s="146">
        <v>-11.24919509887695</v>
      </c>
      <c r="I1786" s="146">
        <v>4.5292635789356126</v>
      </c>
    </row>
    <row r="1787" spans="1:9" x14ac:dyDescent="0.25">
      <c r="A1787" s="146">
        <v>1784</v>
      </c>
      <c r="B1787" s="146">
        <v>38.188974779287427</v>
      </c>
      <c r="C1787" s="146">
        <v>38.143977422820058</v>
      </c>
      <c r="D1787" s="90"/>
      <c r="E1787" s="146">
        <v>1472.4307110718969</v>
      </c>
      <c r="F1787" s="146">
        <v>88.771336942911148</v>
      </c>
      <c r="G1787" s="146">
        <v>0</v>
      </c>
      <c r="H1787" s="146">
        <v>-8.1306991577148437</v>
      </c>
      <c r="I1787" s="146">
        <v>1.410767637773503</v>
      </c>
    </row>
    <row r="1788" spans="1:9" x14ac:dyDescent="0.25">
      <c r="A1788" s="146">
        <v>1785</v>
      </c>
      <c r="B1788" s="146">
        <v>34.245246677806122</v>
      </c>
      <c r="C1788" s="146">
        <v>34.253918294084791</v>
      </c>
      <c r="D1788" s="90"/>
      <c r="E1788" s="146">
        <v>1320.3746161832801</v>
      </c>
      <c r="F1788" s="146">
        <v>88.767524570226669</v>
      </c>
      <c r="G1788" s="146">
        <v>0</v>
      </c>
      <c r="H1788" s="146">
        <v>-8.1306991577148437</v>
      </c>
      <c r="I1788" s="146">
        <v>1.410767637773503</v>
      </c>
    </row>
    <row r="1789" spans="1:9" x14ac:dyDescent="0.25">
      <c r="A1789" s="146">
        <v>1786</v>
      </c>
      <c r="B1789" s="146">
        <v>31.107080721007161</v>
      </c>
      <c r="C1789" s="146">
        <v>30.963152437680019</v>
      </c>
      <c r="D1789" s="90"/>
      <c r="E1789" s="146">
        <v>1199.3781254962021</v>
      </c>
      <c r="F1789" s="146">
        <v>88.781422942876816</v>
      </c>
      <c r="G1789" s="146">
        <v>0</v>
      </c>
      <c r="H1789" s="146">
        <v>-12.67747688293457</v>
      </c>
      <c r="I1789" s="146">
        <v>5.9575453629932298</v>
      </c>
    </row>
    <row r="1790" spans="1:9" x14ac:dyDescent="0.25">
      <c r="A1790" s="146">
        <v>1787</v>
      </c>
      <c r="B1790" s="146">
        <v>28.948296376918119</v>
      </c>
      <c r="C1790" s="146">
        <v>28.745901125555001</v>
      </c>
      <c r="D1790" s="90"/>
      <c r="E1790" s="146">
        <v>1783.5569097388179</v>
      </c>
      <c r="F1790" s="146">
        <v>88.785862445831299</v>
      </c>
      <c r="G1790" s="146">
        <v>0</v>
      </c>
      <c r="H1790" s="146">
        <v>-18.396234512329102</v>
      </c>
      <c r="I1790" s="146">
        <v>11.676302992387759</v>
      </c>
    </row>
    <row r="1791" spans="1:9" x14ac:dyDescent="0.25">
      <c r="A1791" s="146">
        <v>1788</v>
      </c>
      <c r="B1791" s="146">
        <v>27.266295105559081</v>
      </c>
      <c r="C1791" s="146">
        <v>27.152561488669821</v>
      </c>
      <c r="D1791" s="90"/>
      <c r="E1791" s="146">
        <v>1679.925768525482</v>
      </c>
      <c r="F1791" s="146">
        <v>88.781293988227844</v>
      </c>
      <c r="G1791" s="146">
        <v>0</v>
      </c>
      <c r="H1791" s="146">
        <v>-18.396234512329102</v>
      </c>
      <c r="I1791" s="146">
        <v>11.676302992387759</v>
      </c>
    </row>
    <row r="1792" spans="1:9" x14ac:dyDescent="0.25">
      <c r="A1792" s="146">
        <v>1789</v>
      </c>
      <c r="B1792" s="146">
        <v>25.318907841331701</v>
      </c>
      <c r="C1792" s="146">
        <v>25.090558823630261</v>
      </c>
      <c r="D1792" s="90"/>
      <c r="E1792" s="146">
        <v>1559.943716185451</v>
      </c>
      <c r="F1792" s="146">
        <v>88.77672553062439</v>
      </c>
      <c r="G1792" s="146">
        <v>0</v>
      </c>
      <c r="H1792" s="146">
        <v>-31.604156494140621</v>
      </c>
      <c r="I1792" s="146">
        <v>24.884224974199281</v>
      </c>
    </row>
    <row r="1793" spans="1:9" x14ac:dyDescent="0.25">
      <c r="A1793" s="146">
        <v>1790</v>
      </c>
      <c r="B1793" s="146">
        <v>23.406891051452629</v>
      </c>
      <c r="C1793" s="146">
        <v>23.509962608799341</v>
      </c>
      <c r="D1793" s="90"/>
      <c r="E1793" s="146">
        <v>1442.140902758249</v>
      </c>
      <c r="F1793" s="146">
        <v>88.771936774253845</v>
      </c>
      <c r="G1793" s="146">
        <v>0</v>
      </c>
      <c r="H1793" s="146">
        <v>-31.604156494140621</v>
      </c>
      <c r="I1793" s="146">
        <v>24.884224974199281</v>
      </c>
    </row>
    <row r="1794" spans="1:9" x14ac:dyDescent="0.25">
      <c r="A1794" s="146">
        <v>1791</v>
      </c>
      <c r="B1794" s="146">
        <v>21.427708596461802</v>
      </c>
      <c r="C1794" s="146">
        <v>21.4399256330478</v>
      </c>
      <c r="D1794" s="90"/>
      <c r="E1794" s="146">
        <v>1320.1998911950479</v>
      </c>
      <c r="F1794" s="146">
        <v>88.769978582859039</v>
      </c>
      <c r="G1794" s="146">
        <v>0</v>
      </c>
      <c r="H1794" s="146">
        <v>-33.497806549072273</v>
      </c>
      <c r="I1794" s="146">
        <v>26.777875029130929</v>
      </c>
    </row>
    <row r="1795" spans="1:9" x14ac:dyDescent="0.25">
      <c r="A1795" s="146">
        <v>1792</v>
      </c>
      <c r="B1795" s="146">
        <v>18.905356382337651</v>
      </c>
      <c r="C1795" s="146">
        <v>18.940115615291312</v>
      </c>
      <c r="D1795" s="90"/>
      <c r="E1795" s="146">
        <v>1164.793208130852</v>
      </c>
      <c r="F1795" s="146">
        <v>88.783876955509186</v>
      </c>
      <c r="G1795" s="146">
        <v>0</v>
      </c>
      <c r="H1795" s="146">
        <v>-24.101350784301761</v>
      </c>
      <c r="I1795" s="146">
        <v>17.381419264360421</v>
      </c>
    </row>
    <row r="1796" spans="1:9" x14ac:dyDescent="0.25">
      <c r="A1796" s="146">
        <v>1793</v>
      </c>
      <c r="B1796" s="146">
        <v>16.070647982578151</v>
      </c>
      <c r="C1796" s="146">
        <v>16.079040020622148</v>
      </c>
      <c r="D1796" s="90"/>
      <c r="E1796" s="146">
        <v>990.14169539046827</v>
      </c>
      <c r="F1796" s="146">
        <v>88.785402417182922</v>
      </c>
      <c r="G1796" s="146">
        <v>0</v>
      </c>
      <c r="H1796" s="146">
        <v>-25.744426727294918</v>
      </c>
      <c r="I1796" s="146">
        <v>19.024495207353581</v>
      </c>
    </row>
    <row r="1797" spans="1:9" x14ac:dyDescent="0.25">
      <c r="A1797" s="146">
        <v>1794</v>
      </c>
      <c r="B1797" s="146">
        <v>13.158839862928261</v>
      </c>
      <c r="C1797" s="146">
        <v>13.15596531194967</v>
      </c>
      <c r="D1797" s="90"/>
      <c r="E1797" s="146">
        <v>810.73992942761572</v>
      </c>
      <c r="F1797" s="146">
        <v>88.794206440448761</v>
      </c>
      <c r="G1797" s="146">
        <v>0</v>
      </c>
      <c r="H1797" s="146">
        <v>-24.101350784301761</v>
      </c>
      <c r="I1797" s="146">
        <v>17.381419264360421</v>
      </c>
    </row>
    <row r="1798" spans="1:9" x14ac:dyDescent="0.25">
      <c r="A1798" s="146">
        <v>1795</v>
      </c>
      <c r="B1798" s="146">
        <v>10.287911365196299</v>
      </c>
      <c r="C1798" s="146">
        <v>10.224356123861419</v>
      </c>
      <c r="D1798" s="90"/>
      <c r="E1798" s="146">
        <v>800</v>
      </c>
      <c r="F1798" s="146">
        <v>88.810548543930054</v>
      </c>
      <c r="G1798" s="146">
        <v>2.1705624883297872</v>
      </c>
      <c r="H1798" s="146">
        <v>-24.098573684692379</v>
      </c>
      <c r="I1798" s="146">
        <v>17.378642164751039</v>
      </c>
    </row>
    <row r="1799" spans="1:9" x14ac:dyDescent="0.25">
      <c r="A1799" s="146">
        <v>1796</v>
      </c>
      <c r="B1799" s="146">
        <v>6.7360696906314548</v>
      </c>
      <c r="C1799" s="146">
        <v>6.7180090693753254</v>
      </c>
      <c r="D1799" s="90"/>
      <c r="E1799" s="146">
        <v>800</v>
      </c>
      <c r="F1799" s="146">
        <v>88.826890647411346</v>
      </c>
      <c r="G1799" s="146">
        <v>2.1739087413977698</v>
      </c>
      <c r="H1799" s="146">
        <v>-20.982854843139648</v>
      </c>
      <c r="I1799" s="146">
        <v>14.26292332319831</v>
      </c>
    </row>
    <row r="1800" spans="1:9" x14ac:dyDescent="0.25">
      <c r="A1800" s="146">
        <v>1797</v>
      </c>
      <c r="B1800" s="146">
        <v>2.524529648141641</v>
      </c>
      <c r="C1800" s="146">
        <v>2.5412082754775831</v>
      </c>
      <c r="D1800" s="90"/>
      <c r="E1800" s="146">
        <v>800</v>
      </c>
      <c r="F1800" s="146">
        <v>88.843232750892639</v>
      </c>
      <c r="G1800" s="146">
        <v>2.1839297516849459</v>
      </c>
      <c r="H1800" s="146">
        <v>-20.982854843139648</v>
      </c>
      <c r="I1800" s="146">
        <v>14.26292332319831</v>
      </c>
    </row>
    <row r="1801" spans="1:9" x14ac:dyDescent="0.25">
      <c r="A1801" s="146">
        <v>1798</v>
      </c>
      <c r="B1801" s="146">
        <v>0.14032942568896811</v>
      </c>
      <c r="C1801" s="146">
        <v>0.14304450406374869</v>
      </c>
      <c r="D1801" s="90"/>
      <c r="E1801" s="146">
        <v>800</v>
      </c>
      <c r="F1801" s="146">
        <v>88.859574854373932</v>
      </c>
      <c r="G1801" s="146">
        <v>2.1768558067828834</v>
      </c>
      <c r="H1801" s="146">
        <v>-30.840398788452148</v>
      </c>
      <c r="I1801" s="146">
        <v>24.120467268510811</v>
      </c>
    </row>
    <row r="1802" spans="1:9" x14ac:dyDescent="0.25">
      <c r="A1802" s="146">
        <v>1799</v>
      </c>
      <c r="B1802" s="146">
        <v>1.544558350499349E-2</v>
      </c>
      <c r="C1802" s="146">
        <v>1.5191558680925621E-2</v>
      </c>
      <c r="D1802" s="90"/>
      <c r="E1802" s="146">
        <v>800</v>
      </c>
      <c r="F1802" s="146">
        <v>88.875916957855225</v>
      </c>
      <c r="G1802" s="146">
        <v>2.1758697302502865</v>
      </c>
      <c r="H1802" s="146">
        <v>-5.179995059967041</v>
      </c>
      <c r="I1802" s="146">
        <v>-1.5399364599743</v>
      </c>
    </row>
    <row r="1803" spans="1:9" x14ac:dyDescent="0.25">
      <c r="A1803" s="146">
        <v>1800</v>
      </c>
      <c r="B1803" s="146">
        <v>0</v>
      </c>
      <c r="C1803" s="146">
        <v>0</v>
      </c>
      <c r="D1803" s="90"/>
      <c r="E1803" s="146">
        <v>800</v>
      </c>
      <c r="F1803" s="146">
        <v>88.892259061336517</v>
      </c>
      <c r="G1803" s="146">
        <v>2.203052408781347</v>
      </c>
      <c r="H1803" s="146">
        <v>-21.720430374145511</v>
      </c>
      <c r="I1803" s="146">
        <v>15.000498854204171</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v>0</v>
      </c>
      <c r="B3" s="146">
        <v>0</v>
      </c>
    </row>
    <row r="4" spans="1:2" x14ac:dyDescent="0.25">
      <c r="A4" s="146">
        <v>0.1</v>
      </c>
      <c r="B4" s="146">
        <v>0</v>
      </c>
    </row>
    <row r="5" spans="1:2" x14ac:dyDescent="0.25">
      <c r="A5" s="146">
        <v>0.2</v>
      </c>
      <c r="B5" s="146">
        <v>0</v>
      </c>
    </row>
    <row r="6" spans="1:2" x14ac:dyDescent="0.25">
      <c r="A6" s="146">
        <v>0.3</v>
      </c>
      <c r="B6" s="146">
        <v>0</v>
      </c>
    </row>
    <row r="7" spans="1:2" x14ac:dyDescent="0.25">
      <c r="A7" s="146">
        <v>0.4</v>
      </c>
      <c r="B7" s="146">
        <v>0</v>
      </c>
    </row>
    <row r="8" spans="1:2" x14ac:dyDescent="0.25">
      <c r="A8" s="146">
        <v>0.5</v>
      </c>
      <c r="B8" s="146">
        <v>0</v>
      </c>
    </row>
    <row r="9" spans="1:2" x14ac:dyDescent="0.25">
      <c r="A9" s="146">
        <v>0.60000000000000009</v>
      </c>
      <c r="B9" s="146">
        <v>0</v>
      </c>
    </row>
    <row r="10" spans="1:2" x14ac:dyDescent="0.25">
      <c r="A10" s="146">
        <v>0.70000000000000007</v>
      </c>
      <c r="B10" s="146">
        <v>0</v>
      </c>
    </row>
    <row r="11" spans="1:2" x14ac:dyDescent="0.25">
      <c r="A11" s="146">
        <v>0.8</v>
      </c>
      <c r="B11" s="146">
        <v>0</v>
      </c>
    </row>
    <row r="12" spans="1:2" x14ac:dyDescent="0.25">
      <c r="A12" s="146">
        <v>0.9</v>
      </c>
      <c r="B12" s="146">
        <v>0</v>
      </c>
    </row>
    <row r="13" spans="1:2" x14ac:dyDescent="0.25">
      <c r="A13" s="146">
        <v>1</v>
      </c>
      <c r="B13" s="146">
        <v>0</v>
      </c>
    </row>
    <row r="14" spans="1:2" x14ac:dyDescent="0.25">
      <c r="A14" s="146">
        <v>1.1000000000000001</v>
      </c>
      <c r="B14" s="146">
        <v>0</v>
      </c>
    </row>
    <row r="15" spans="1:2" x14ac:dyDescent="0.25">
      <c r="A15" s="146">
        <v>1.2</v>
      </c>
      <c r="B15" s="146">
        <v>0</v>
      </c>
    </row>
    <row r="16" spans="1:2" x14ac:dyDescent="0.25">
      <c r="A16" s="146">
        <v>1.3</v>
      </c>
      <c r="B16" s="146">
        <v>0</v>
      </c>
    </row>
    <row r="17" spans="1:2" x14ac:dyDescent="0.25">
      <c r="A17" s="146">
        <v>1.4</v>
      </c>
      <c r="B17" s="146">
        <v>0</v>
      </c>
    </row>
    <row r="18" spans="1:2" x14ac:dyDescent="0.25">
      <c r="A18" s="146">
        <v>1.5</v>
      </c>
      <c r="B18" s="146">
        <v>0</v>
      </c>
    </row>
    <row r="19" spans="1:2" x14ac:dyDescent="0.25">
      <c r="A19" s="146">
        <v>1.6</v>
      </c>
      <c r="B19" s="146">
        <v>0</v>
      </c>
    </row>
    <row r="20" spans="1:2" x14ac:dyDescent="0.25">
      <c r="A20" s="146">
        <v>1.7</v>
      </c>
      <c r="B20" s="146">
        <v>0</v>
      </c>
    </row>
    <row r="21" spans="1:2" x14ac:dyDescent="0.25">
      <c r="A21" s="146">
        <v>1.8</v>
      </c>
      <c r="B21" s="146">
        <v>0</v>
      </c>
    </row>
    <row r="22" spans="1:2" x14ac:dyDescent="0.25">
      <c r="A22" s="146">
        <v>1.9</v>
      </c>
      <c r="B22" s="146">
        <v>0</v>
      </c>
    </row>
    <row r="23" spans="1:2" x14ac:dyDescent="0.25">
      <c r="A23" s="146">
        <v>2</v>
      </c>
      <c r="B23" s="146">
        <v>0</v>
      </c>
    </row>
    <row r="24" spans="1:2" x14ac:dyDescent="0.25">
      <c r="A24" s="146">
        <v>2.1</v>
      </c>
      <c r="B24" s="146">
        <v>0</v>
      </c>
    </row>
    <row r="25" spans="1:2" x14ac:dyDescent="0.25">
      <c r="A25" s="146">
        <v>2.2000000000000002</v>
      </c>
      <c r="B25" s="146">
        <v>0</v>
      </c>
    </row>
    <row r="26" spans="1:2" x14ac:dyDescent="0.25">
      <c r="A26" s="146">
        <v>2.2999999999999998</v>
      </c>
      <c r="B26" s="146">
        <v>0</v>
      </c>
    </row>
    <row r="27" spans="1:2" x14ac:dyDescent="0.25">
      <c r="A27" s="146">
        <v>2.4</v>
      </c>
      <c r="B27" s="146">
        <v>0</v>
      </c>
    </row>
    <row r="28" spans="1:2" x14ac:dyDescent="0.25">
      <c r="A28" s="146">
        <v>2.5</v>
      </c>
      <c r="B28" s="146">
        <v>0</v>
      </c>
    </row>
    <row r="29" spans="1:2" x14ac:dyDescent="0.25">
      <c r="A29" s="146">
        <v>2.6</v>
      </c>
      <c r="B29" s="146">
        <v>0</v>
      </c>
    </row>
    <row r="30" spans="1:2" x14ac:dyDescent="0.25">
      <c r="A30" s="146">
        <v>2.7</v>
      </c>
      <c r="B30" s="146">
        <v>0</v>
      </c>
    </row>
    <row r="31" spans="1:2" x14ac:dyDescent="0.25">
      <c r="A31" s="146">
        <v>2.8</v>
      </c>
      <c r="B31" s="146">
        <v>0</v>
      </c>
    </row>
    <row r="32" spans="1:2" x14ac:dyDescent="0.25">
      <c r="A32" s="146">
        <v>2.9</v>
      </c>
      <c r="B32" s="146">
        <v>0</v>
      </c>
    </row>
    <row r="33" spans="1:2" x14ac:dyDescent="0.25">
      <c r="A33" s="146">
        <v>3</v>
      </c>
      <c r="B33" s="146">
        <v>0</v>
      </c>
    </row>
    <row r="34" spans="1:2" x14ac:dyDescent="0.25">
      <c r="A34" s="146">
        <v>3.1</v>
      </c>
      <c r="B34" s="146">
        <v>0</v>
      </c>
    </row>
    <row r="35" spans="1:2" x14ac:dyDescent="0.25">
      <c r="A35" s="146">
        <v>3.2</v>
      </c>
      <c r="B35" s="146">
        <v>0</v>
      </c>
    </row>
    <row r="36" spans="1:2" x14ac:dyDescent="0.25">
      <c r="A36" s="146">
        <v>3.3</v>
      </c>
      <c r="B36" s="146">
        <v>0</v>
      </c>
    </row>
    <row r="37" spans="1:2" x14ac:dyDescent="0.25">
      <c r="A37" s="146">
        <v>3.4</v>
      </c>
      <c r="B37" s="146">
        <v>0</v>
      </c>
    </row>
    <row r="38" spans="1:2" x14ac:dyDescent="0.25">
      <c r="A38" s="146">
        <v>3.5</v>
      </c>
      <c r="B38" s="146">
        <v>0</v>
      </c>
    </row>
    <row r="39" spans="1:2" x14ac:dyDescent="0.25">
      <c r="A39" s="146">
        <v>3.6</v>
      </c>
      <c r="B39" s="146">
        <v>0</v>
      </c>
    </row>
    <row r="40" spans="1:2" x14ac:dyDescent="0.25">
      <c r="A40" s="146">
        <v>3.7</v>
      </c>
      <c r="B40" s="146">
        <v>0</v>
      </c>
    </row>
    <row r="41" spans="1:2" x14ac:dyDescent="0.25">
      <c r="A41" s="146">
        <v>3.8</v>
      </c>
      <c r="B41" s="146">
        <v>0</v>
      </c>
    </row>
    <row r="42" spans="1:2" x14ac:dyDescent="0.25">
      <c r="A42" s="146">
        <v>3.9</v>
      </c>
      <c r="B42" s="146">
        <v>0</v>
      </c>
    </row>
    <row r="43" spans="1:2" x14ac:dyDescent="0.25">
      <c r="A43" s="146">
        <v>4</v>
      </c>
      <c r="B43" s="146">
        <v>0</v>
      </c>
    </row>
    <row r="44" spans="1:2" x14ac:dyDescent="0.25">
      <c r="A44" s="146">
        <v>4.1000000000000014</v>
      </c>
      <c r="B44" s="146">
        <v>0</v>
      </c>
    </row>
    <row r="45" spans="1:2" x14ac:dyDescent="0.25">
      <c r="A45" s="146">
        <v>4.2</v>
      </c>
      <c r="B45" s="146">
        <v>0</v>
      </c>
    </row>
    <row r="46" spans="1:2" x14ac:dyDescent="0.25">
      <c r="A46" s="146">
        <v>4.3</v>
      </c>
      <c r="B46" s="146">
        <v>0</v>
      </c>
    </row>
    <row r="47" spans="1:2" x14ac:dyDescent="0.25">
      <c r="A47" s="146">
        <v>4.4000000000000004</v>
      </c>
      <c r="B47" s="146">
        <v>0</v>
      </c>
    </row>
    <row r="48" spans="1:2" x14ac:dyDescent="0.25">
      <c r="A48" s="146">
        <v>4.5</v>
      </c>
      <c r="B48" s="146">
        <v>0</v>
      </c>
    </row>
    <row r="49" spans="1:2" x14ac:dyDescent="0.25">
      <c r="A49" s="146">
        <v>4.6000000000000014</v>
      </c>
      <c r="B49" s="146">
        <v>0</v>
      </c>
    </row>
    <row r="50" spans="1:2" x14ac:dyDescent="0.25">
      <c r="A50" s="146">
        <v>4.7</v>
      </c>
      <c r="B50" s="146">
        <v>0</v>
      </c>
    </row>
    <row r="51" spans="1:2" x14ac:dyDescent="0.25">
      <c r="A51" s="146">
        <v>4.8000000000000007</v>
      </c>
      <c r="B51" s="146">
        <v>0</v>
      </c>
    </row>
    <row r="52" spans="1:2" x14ac:dyDescent="0.25">
      <c r="A52" s="146">
        <v>4.9000000000000004</v>
      </c>
      <c r="B52" s="146">
        <v>0</v>
      </c>
    </row>
    <row r="53" spans="1:2" x14ac:dyDescent="0.25">
      <c r="A53" s="146">
        <v>5</v>
      </c>
      <c r="B53" s="146">
        <v>0</v>
      </c>
    </row>
    <row r="54" spans="1:2" x14ac:dyDescent="0.25">
      <c r="A54" s="146">
        <v>5.1000000000000014</v>
      </c>
      <c r="B54" s="146">
        <v>0</v>
      </c>
    </row>
    <row r="55" spans="1:2" x14ac:dyDescent="0.25">
      <c r="A55" s="146">
        <v>5.2</v>
      </c>
      <c r="B55" s="146">
        <v>0</v>
      </c>
    </row>
    <row r="56" spans="1:2" x14ac:dyDescent="0.25">
      <c r="A56" s="146">
        <v>5.3000000000000007</v>
      </c>
      <c r="B56" s="146">
        <v>0</v>
      </c>
    </row>
    <row r="57" spans="1:2" x14ac:dyDescent="0.25">
      <c r="A57" s="146">
        <v>5.4</v>
      </c>
      <c r="B57" s="146">
        <v>0</v>
      </c>
    </row>
    <row r="58" spans="1:2" x14ac:dyDescent="0.25">
      <c r="A58" s="146">
        <v>5.5</v>
      </c>
      <c r="B58" s="146">
        <v>0</v>
      </c>
    </row>
    <row r="59" spans="1:2" x14ac:dyDescent="0.25">
      <c r="A59" s="146">
        <v>5.6000000000000014</v>
      </c>
      <c r="B59" s="146">
        <v>0</v>
      </c>
    </row>
    <row r="60" spans="1:2" x14ac:dyDescent="0.25">
      <c r="A60" s="146">
        <v>5.7</v>
      </c>
      <c r="B60" s="146">
        <v>0</v>
      </c>
    </row>
    <row r="61" spans="1:2" x14ac:dyDescent="0.25">
      <c r="A61" s="146">
        <v>5.8000000000000007</v>
      </c>
      <c r="B61" s="146">
        <v>0</v>
      </c>
    </row>
    <row r="62" spans="1:2" x14ac:dyDescent="0.25">
      <c r="A62" s="146">
        <v>5.9</v>
      </c>
      <c r="B62" s="146">
        <v>0</v>
      </c>
    </row>
    <row r="63" spans="1:2" x14ac:dyDescent="0.25">
      <c r="A63" s="146">
        <v>6</v>
      </c>
      <c r="B63" s="146">
        <v>0</v>
      </c>
    </row>
    <row r="64" spans="1:2" x14ac:dyDescent="0.25">
      <c r="A64" s="146">
        <v>6.1000000000000014</v>
      </c>
      <c r="B64" s="146">
        <v>0</v>
      </c>
    </row>
    <row r="65" spans="1:2" x14ac:dyDescent="0.25">
      <c r="A65" s="146">
        <v>6.2</v>
      </c>
      <c r="B65" s="146">
        <v>0</v>
      </c>
    </row>
    <row r="66" spans="1:2" x14ac:dyDescent="0.25">
      <c r="A66" s="146">
        <v>6.3000000000000007</v>
      </c>
      <c r="B66" s="146">
        <v>0</v>
      </c>
    </row>
    <row r="67" spans="1:2" x14ac:dyDescent="0.25">
      <c r="A67" s="146">
        <v>6.4</v>
      </c>
      <c r="B67" s="146">
        <v>0</v>
      </c>
    </row>
    <row r="68" spans="1:2" x14ac:dyDescent="0.25">
      <c r="A68" s="146">
        <v>6.5</v>
      </c>
      <c r="B68" s="146">
        <v>0</v>
      </c>
    </row>
    <row r="69" spans="1:2" x14ac:dyDescent="0.25">
      <c r="A69" s="146">
        <v>6.6000000000000014</v>
      </c>
      <c r="B69" s="146">
        <v>0</v>
      </c>
    </row>
    <row r="70" spans="1:2" x14ac:dyDescent="0.25">
      <c r="A70" s="146">
        <v>6.7</v>
      </c>
      <c r="B70" s="146">
        <v>0</v>
      </c>
    </row>
    <row r="71" spans="1:2" x14ac:dyDescent="0.25">
      <c r="A71" s="146">
        <v>6.8000000000000007</v>
      </c>
      <c r="B71" s="146">
        <v>0</v>
      </c>
    </row>
    <row r="72" spans="1:2" x14ac:dyDescent="0.25">
      <c r="A72" s="146">
        <v>6.9</v>
      </c>
      <c r="B72" s="146">
        <v>0</v>
      </c>
    </row>
    <row r="73" spans="1:2" x14ac:dyDescent="0.25">
      <c r="A73" s="146">
        <v>7</v>
      </c>
      <c r="B73" s="146">
        <v>0</v>
      </c>
    </row>
    <row r="74" spans="1:2" x14ac:dyDescent="0.25">
      <c r="A74" s="146">
        <v>7.1000000000000014</v>
      </c>
      <c r="B74" s="146">
        <v>0</v>
      </c>
    </row>
    <row r="75" spans="1:2" x14ac:dyDescent="0.25">
      <c r="A75" s="146">
        <v>7.2</v>
      </c>
      <c r="B75" s="146">
        <v>0</v>
      </c>
    </row>
    <row r="76" spans="1:2" x14ac:dyDescent="0.25">
      <c r="A76" s="146">
        <v>7.3000000000000007</v>
      </c>
      <c r="B76" s="146">
        <v>0</v>
      </c>
    </row>
    <row r="77" spans="1:2" x14ac:dyDescent="0.25">
      <c r="A77" s="146">
        <v>7.4</v>
      </c>
      <c r="B77" s="146">
        <v>0</v>
      </c>
    </row>
    <row r="78" spans="1:2" x14ac:dyDescent="0.25">
      <c r="A78" s="146">
        <v>7.5</v>
      </c>
      <c r="B78" s="146">
        <v>0</v>
      </c>
    </row>
    <row r="79" spans="1:2" x14ac:dyDescent="0.25">
      <c r="A79" s="146">
        <v>7.6000000000000014</v>
      </c>
      <c r="B79" s="146">
        <v>0</v>
      </c>
    </row>
    <row r="80" spans="1:2" x14ac:dyDescent="0.25">
      <c r="A80" s="146">
        <v>7.7</v>
      </c>
      <c r="B80" s="146">
        <v>0</v>
      </c>
    </row>
    <row r="81" spans="1:2" x14ac:dyDescent="0.25">
      <c r="A81" s="146">
        <v>7.8000000000000007</v>
      </c>
      <c r="B81" s="146">
        <v>0</v>
      </c>
    </row>
    <row r="82" spans="1:2" x14ac:dyDescent="0.25">
      <c r="A82" s="146">
        <v>7.9</v>
      </c>
      <c r="B82" s="146">
        <v>0</v>
      </c>
    </row>
    <row r="83" spans="1:2" x14ac:dyDescent="0.25">
      <c r="A83" s="146">
        <v>8</v>
      </c>
      <c r="B83" s="146">
        <v>0</v>
      </c>
    </row>
    <row r="84" spans="1:2" x14ac:dyDescent="0.25">
      <c r="A84" s="146">
        <v>8.1</v>
      </c>
      <c r="B84" s="146">
        <v>0</v>
      </c>
    </row>
    <row r="85" spans="1:2" x14ac:dyDescent="0.25">
      <c r="A85" s="146">
        <v>8.2000000000000011</v>
      </c>
      <c r="B85" s="146">
        <v>0</v>
      </c>
    </row>
    <row r="86" spans="1:2" x14ac:dyDescent="0.25">
      <c r="A86" s="146">
        <v>8.3000000000000007</v>
      </c>
      <c r="B86" s="146">
        <v>0</v>
      </c>
    </row>
    <row r="87" spans="1:2" x14ac:dyDescent="0.25">
      <c r="A87" s="146">
        <v>8.4</v>
      </c>
      <c r="B87" s="146">
        <v>0</v>
      </c>
    </row>
    <row r="88" spans="1:2" x14ac:dyDescent="0.25">
      <c r="A88" s="146">
        <v>8.5</v>
      </c>
      <c r="B88" s="146">
        <v>0</v>
      </c>
    </row>
    <row r="89" spans="1:2" x14ac:dyDescent="0.25">
      <c r="A89" s="146">
        <v>8.6</v>
      </c>
      <c r="B89" s="146">
        <v>0</v>
      </c>
    </row>
    <row r="90" spans="1:2" x14ac:dyDescent="0.25">
      <c r="A90" s="146">
        <v>8.7000000000000011</v>
      </c>
      <c r="B90" s="146">
        <v>0</v>
      </c>
    </row>
    <row r="91" spans="1:2" x14ac:dyDescent="0.25">
      <c r="A91" s="146">
        <v>8.8000000000000007</v>
      </c>
      <c r="B91" s="146">
        <v>0</v>
      </c>
    </row>
    <row r="92" spans="1:2" x14ac:dyDescent="0.25">
      <c r="A92" s="146">
        <v>8.9</v>
      </c>
      <c r="B92" s="146">
        <v>0</v>
      </c>
    </row>
    <row r="93" spans="1:2" x14ac:dyDescent="0.25">
      <c r="A93" s="146">
        <v>9</v>
      </c>
      <c r="B93" s="146">
        <v>0</v>
      </c>
    </row>
    <row r="94" spans="1:2" x14ac:dyDescent="0.25">
      <c r="A94" s="146">
        <v>9.1</v>
      </c>
      <c r="B94" s="146">
        <v>0</v>
      </c>
    </row>
    <row r="95" spans="1:2" x14ac:dyDescent="0.25">
      <c r="A95" s="146">
        <v>9.2000000000000011</v>
      </c>
      <c r="B95" s="146">
        <v>0</v>
      </c>
    </row>
    <row r="96" spans="1:2" x14ac:dyDescent="0.25">
      <c r="A96" s="146">
        <v>9.3000000000000007</v>
      </c>
      <c r="B96" s="146">
        <v>0</v>
      </c>
    </row>
    <row r="97" spans="1:2" x14ac:dyDescent="0.25">
      <c r="A97" s="146">
        <v>9.4</v>
      </c>
      <c r="B97" s="146">
        <v>0</v>
      </c>
    </row>
    <row r="98" spans="1:2" x14ac:dyDescent="0.25">
      <c r="A98" s="146">
        <v>9.5</v>
      </c>
      <c r="B98" s="146">
        <v>0</v>
      </c>
    </row>
    <row r="99" spans="1:2" x14ac:dyDescent="0.25">
      <c r="A99" s="146">
        <v>9.6000000000000014</v>
      </c>
      <c r="B99" s="146">
        <v>0</v>
      </c>
    </row>
    <row r="100" spans="1:2" x14ac:dyDescent="0.25">
      <c r="A100" s="146">
        <v>9.7000000000000011</v>
      </c>
      <c r="B100" s="146">
        <v>0</v>
      </c>
    </row>
    <row r="101" spans="1:2" x14ac:dyDescent="0.25">
      <c r="A101" s="146">
        <v>9.8000000000000007</v>
      </c>
      <c r="B101" s="146">
        <v>0</v>
      </c>
    </row>
    <row r="102" spans="1:2" x14ac:dyDescent="0.25">
      <c r="A102" s="146">
        <v>9.9</v>
      </c>
      <c r="B102" s="146">
        <v>0</v>
      </c>
    </row>
    <row r="103" spans="1:2" x14ac:dyDescent="0.25">
      <c r="A103" s="146">
        <v>10</v>
      </c>
      <c r="B103" s="146">
        <v>0</v>
      </c>
    </row>
    <row r="104" spans="1:2" x14ac:dyDescent="0.25">
      <c r="A104" s="146">
        <v>10.1</v>
      </c>
      <c r="B104" s="146">
        <v>4.0576484054327591E-4</v>
      </c>
    </row>
    <row r="105" spans="1:2" x14ac:dyDescent="0.25">
      <c r="A105" s="146">
        <v>10.199999999999999</v>
      </c>
      <c r="B105" s="146">
        <v>8.1152968108654455E-4</v>
      </c>
    </row>
    <row r="106" spans="1:2" x14ac:dyDescent="0.25">
      <c r="A106" s="146">
        <v>10.3</v>
      </c>
      <c r="B106" s="146">
        <v>1.217294521629813E-3</v>
      </c>
    </row>
    <row r="107" spans="1:2" x14ac:dyDescent="0.25">
      <c r="A107" s="146">
        <v>10.4</v>
      </c>
      <c r="B107" s="146">
        <v>1.6230593621730819E-3</v>
      </c>
    </row>
    <row r="108" spans="1:2" x14ac:dyDescent="0.25">
      <c r="A108" s="146">
        <v>10.5</v>
      </c>
      <c r="B108" s="146">
        <v>2.02882420271635E-3</v>
      </c>
    </row>
    <row r="109" spans="1:2" x14ac:dyDescent="0.25">
      <c r="A109" s="146">
        <v>10.6</v>
      </c>
      <c r="B109" s="146">
        <v>2.4345890432596259E-3</v>
      </c>
    </row>
    <row r="110" spans="1:2" x14ac:dyDescent="0.25">
      <c r="A110" s="146">
        <v>10.7</v>
      </c>
      <c r="B110" s="146">
        <v>2.8403538838028949E-3</v>
      </c>
    </row>
    <row r="111" spans="1:2" x14ac:dyDescent="0.25">
      <c r="A111" s="146">
        <v>10.8</v>
      </c>
      <c r="B111" s="146">
        <v>3.246118724346163E-3</v>
      </c>
    </row>
    <row r="112" spans="1:2" x14ac:dyDescent="0.25">
      <c r="A112" s="146">
        <v>10.9</v>
      </c>
      <c r="B112" s="146">
        <v>3.651883564889432E-3</v>
      </c>
    </row>
    <row r="113" spans="1:2" x14ac:dyDescent="0.25">
      <c r="A113" s="146">
        <v>11</v>
      </c>
      <c r="B113" s="146">
        <v>4.0576484054327009E-3</v>
      </c>
    </row>
    <row r="114" spans="1:2" x14ac:dyDescent="0.25">
      <c r="A114" s="146">
        <v>11.1</v>
      </c>
      <c r="B114" s="146">
        <v>6.9339755885303944E-2</v>
      </c>
    </row>
    <row r="115" spans="1:2" x14ac:dyDescent="0.25">
      <c r="A115" s="146">
        <v>11.2</v>
      </c>
      <c r="B115" s="146">
        <v>0.13462186336517401</v>
      </c>
    </row>
    <row r="116" spans="1:2" x14ac:dyDescent="0.25">
      <c r="A116" s="146">
        <v>11.3</v>
      </c>
      <c r="B116" s="146">
        <v>0.1999039708450441</v>
      </c>
    </row>
    <row r="117" spans="1:2" x14ac:dyDescent="0.25">
      <c r="A117" s="146">
        <v>11.4</v>
      </c>
      <c r="B117" s="146">
        <v>0.26518607832491431</v>
      </c>
    </row>
    <row r="118" spans="1:2" x14ac:dyDescent="0.25">
      <c r="A118" s="146">
        <v>11.5</v>
      </c>
      <c r="B118" s="146">
        <v>0.33046818580478432</v>
      </c>
    </row>
    <row r="119" spans="1:2" x14ac:dyDescent="0.25">
      <c r="A119" s="146">
        <v>11.6</v>
      </c>
      <c r="B119" s="146">
        <v>0.39575029328465561</v>
      </c>
    </row>
    <row r="120" spans="1:2" x14ac:dyDescent="0.25">
      <c r="A120" s="146">
        <v>11.7</v>
      </c>
      <c r="B120" s="146">
        <v>0.46103240076452567</v>
      </c>
    </row>
    <row r="121" spans="1:2" x14ac:dyDescent="0.25">
      <c r="A121" s="146">
        <v>11.8</v>
      </c>
      <c r="B121" s="146">
        <v>0.52631450824439574</v>
      </c>
    </row>
    <row r="122" spans="1:2" x14ac:dyDescent="0.25">
      <c r="A122" s="146">
        <v>11.9</v>
      </c>
      <c r="B122" s="146">
        <v>0.59159661572426581</v>
      </c>
    </row>
    <row r="123" spans="1:2" x14ac:dyDescent="0.25">
      <c r="A123" s="146">
        <v>12</v>
      </c>
      <c r="B123" s="146">
        <v>0.65687872320413587</v>
      </c>
    </row>
    <row r="124" spans="1:2" x14ac:dyDescent="0.25">
      <c r="A124" s="146">
        <v>12.1</v>
      </c>
      <c r="B124" s="146">
        <v>0.73224174156785116</v>
      </c>
    </row>
    <row r="125" spans="1:2" x14ac:dyDescent="0.25">
      <c r="A125" s="146">
        <v>12.2</v>
      </c>
      <c r="B125" s="146">
        <v>0.80760475993156511</v>
      </c>
    </row>
    <row r="126" spans="1:2" x14ac:dyDescent="0.25">
      <c r="A126" s="146">
        <v>12.3</v>
      </c>
      <c r="B126" s="146">
        <v>0.88296777829527906</v>
      </c>
    </row>
    <row r="127" spans="1:2" x14ac:dyDescent="0.25">
      <c r="A127" s="146">
        <v>12.4</v>
      </c>
      <c r="B127" s="146">
        <v>0.9583307966589929</v>
      </c>
    </row>
    <row r="128" spans="1:2" x14ac:dyDescent="0.25">
      <c r="A128" s="146">
        <v>12.5</v>
      </c>
      <c r="B128" s="146">
        <v>1.0336938150227071</v>
      </c>
    </row>
    <row r="129" spans="1:2" x14ac:dyDescent="0.25">
      <c r="A129" s="146">
        <v>12.6</v>
      </c>
      <c r="B129" s="146">
        <v>1.1090568333864219</v>
      </c>
    </row>
    <row r="130" spans="1:2" x14ac:dyDescent="0.25">
      <c r="A130" s="146">
        <v>12.7</v>
      </c>
      <c r="B130" s="146">
        <v>1.1844198517501361</v>
      </c>
    </row>
    <row r="131" spans="1:2" x14ac:dyDescent="0.25">
      <c r="A131" s="146">
        <v>12.8</v>
      </c>
      <c r="B131" s="146">
        <v>1.25978287011385</v>
      </c>
    </row>
    <row r="132" spans="1:2" x14ac:dyDescent="0.25">
      <c r="A132" s="146">
        <v>12.9</v>
      </c>
      <c r="B132" s="146">
        <v>1.335145888477564</v>
      </c>
    </row>
    <row r="133" spans="1:2" x14ac:dyDescent="0.25">
      <c r="A133" s="146">
        <v>13</v>
      </c>
      <c r="B133" s="146">
        <v>1.4105089068412779</v>
      </c>
    </row>
    <row r="134" spans="1:2" x14ac:dyDescent="0.25">
      <c r="A134" s="146">
        <v>13.1</v>
      </c>
      <c r="B134" s="146">
        <v>1.645396920442584</v>
      </c>
    </row>
    <row r="135" spans="1:2" x14ac:dyDescent="0.25">
      <c r="A135" s="146">
        <v>13.2</v>
      </c>
      <c r="B135" s="146">
        <v>1.880284934043887</v>
      </c>
    </row>
    <row r="136" spans="1:2" x14ac:dyDescent="0.25">
      <c r="A136" s="146">
        <v>13.3</v>
      </c>
      <c r="B136" s="146">
        <v>2.1151729476451888</v>
      </c>
    </row>
    <row r="137" spans="1:2" x14ac:dyDescent="0.25">
      <c r="A137" s="146">
        <v>13.4</v>
      </c>
      <c r="B137" s="146">
        <v>2.3500609612464909</v>
      </c>
    </row>
    <row r="138" spans="1:2" x14ac:dyDescent="0.25">
      <c r="A138" s="146">
        <v>13.5</v>
      </c>
      <c r="B138" s="146">
        <v>2.584948974847793</v>
      </c>
    </row>
    <row r="139" spans="1:2" x14ac:dyDescent="0.25">
      <c r="A139" s="146">
        <v>13.6</v>
      </c>
      <c r="B139" s="146">
        <v>2.8198369884490999</v>
      </c>
    </row>
    <row r="140" spans="1:2" x14ac:dyDescent="0.25">
      <c r="A140" s="146">
        <v>13.7</v>
      </c>
      <c r="B140" s="146">
        <v>3.054725002050402</v>
      </c>
    </row>
    <row r="141" spans="1:2" x14ac:dyDescent="0.25">
      <c r="A141" s="146">
        <v>13.8</v>
      </c>
      <c r="B141" s="146">
        <v>3.2896130156517049</v>
      </c>
    </row>
    <row r="142" spans="1:2" x14ac:dyDescent="0.25">
      <c r="A142" s="146">
        <v>13.9</v>
      </c>
      <c r="B142" s="146">
        <v>3.524501029253007</v>
      </c>
    </row>
    <row r="143" spans="1:2" x14ac:dyDescent="0.25">
      <c r="A143" s="146">
        <v>14</v>
      </c>
      <c r="B143" s="146">
        <v>3.7593890428543091</v>
      </c>
    </row>
    <row r="144" spans="1:2" x14ac:dyDescent="0.25">
      <c r="A144" s="146">
        <v>14.1</v>
      </c>
      <c r="B144" s="146">
        <v>4.2929426646232676</v>
      </c>
    </row>
    <row r="145" spans="1:2" x14ac:dyDescent="0.25">
      <c r="A145" s="146">
        <v>14.2</v>
      </c>
      <c r="B145" s="146">
        <v>4.8264962863922172</v>
      </c>
    </row>
    <row r="146" spans="1:2" x14ac:dyDescent="0.25">
      <c r="A146" s="146">
        <v>14.3</v>
      </c>
      <c r="B146" s="146">
        <v>5.3600499081611668</v>
      </c>
    </row>
    <row r="147" spans="1:2" x14ac:dyDescent="0.25">
      <c r="A147" s="146">
        <v>14.4</v>
      </c>
      <c r="B147" s="146">
        <v>5.8936035299301164</v>
      </c>
    </row>
    <row r="148" spans="1:2" x14ac:dyDescent="0.25">
      <c r="A148" s="146">
        <v>14.5</v>
      </c>
      <c r="B148" s="146">
        <v>6.427157151699066</v>
      </c>
    </row>
    <row r="149" spans="1:2" x14ac:dyDescent="0.25">
      <c r="A149" s="146">
        <v>14.6</v>
      </c>
      <c r="B149" s="146">
        <v>6.9607107734680236</v>
      </c>
    </row>
    <row r="150" spans="1:2" x14ac:dyDescent="0.25">
      <c r="A150" s="146">
        <v>14.7</v>
      </c>
      <c r="B150" s="146">
        <v>7.494264395236975</v>
      </c>
    </row>
    <row r="151" spans="1:2" x14ac:dyDescent="0.25">
      <c r="A151" s="146">
        <v>14.8</v>
      </c>
      <c r="B151" s="146">
        <v>8.0278180170059237</v>
      </c>
    </row>
    <row r="152" spans="1:2" x14ac:dyDescent="0.25">
      <c r="A152" s="146">
        <v>14.9</v>
      </c>
      <c r="B152" s="146">
        <v>8.5613716387748724</v>
      </c>
    </row>
    <row r="153" spans="1:2" x14ac:dyDescent="0.25">
      <c r="A153" s="146">
        <v>15</v>
      </c>
      <c r="B153" s="146">
        <v>9.0949252605438229</v>
      </c>
    </row>
    <row r="154" spans="1:2" x14ac:dyDescent="0.25">
      <c r="A154" s="146">
        <v>15.1</v>
      </c>
      <c r="B154" s="146">
        <v>9.6215542840957706</v>
      </c>
    </row>
    <row r="155" spans="1:2" x14ac:dyDescent="0.25">
      <c r="A155" s="146">
        <v>15.2</v>
      </c>
      <c r="B155" s="146">
        <v>10.148183307647709</v>
      </c>
    </row>
    <row r="156" spans="1:2" x14ac:dyDescent="0.25">
      <c r="A156" s="146">
        <v>15.3</v>
      </c>
      <c r="B156" s="146">
        <v>10.67481233119965</v>
      </c>
    </row>
    <row r="157" spans="1:2" x14ac:dyDescent="0.25">
      <c r="A157" s="146">
        <v>15.4</v>
      </c>
      <c r="B157" s="146">
        <v>11.201441354751591</v>
      </c>
    </row>
    <row r="158" spans="1:2" x14ac:dyDescent="0.25">
      <c r="A158" s="146">
        <v>15.5</v>
      </c>
      <c r="B158" s="146">
        <v>11.72807037830353</v>
      </c>
    </row>
    <row r="159" spans="1:2" x14ac:dyDescent="0.25">
      <c r="A159" s="146">
        <v>15.6</v>
      </c>
      <c r="B159" s="146">
        <v>12.25469940185547</v>
      </c>
    </row>
    <row r="160" spans="1:2" x14ac:dyDescent="0.25">
      <c r="A160" s="146">
        <v>15.7</v>
      </c>
      <c r="B160" s="146">
        <v>12.781328425407411</v>
      </c>
    </row>
    <row r="161" spans="1:2" x14ac:dyDescent="0.25">
      <c r="A161" s="146">
        <v>15.8</v>
      </c>
      <c r="B161" s="146">
        <v>13.30795744895935</v>
      </c>
    </row>
    <row r="162" spans="1:2" x14ac:dyDescent="0.25">
      <c r="A162" s="146">
        <v>15.9</v>
      </c>
      <c r="B162" s="146">
        <v>13.83458647251129</v>
      </c>
    </row>
    <row r="163" spans="1:2" x14ac:dyDescent="0.25">
      <c r="A163" s="146">
        <v>16</v>
      </c>
      <c r="B163" s="146">
        <v>14.361215496063229</v>
      </c>
    </row>
    <row r="164" spans="1:2" x14ac:dyDescent="0.25">
      <c r="A164" s="146">
        <v>16.100000000000001</v>
      </c>
      <c r="B164" s="146">
        <v>14.49983420372009</v>
      </c>
    </row>
    <row r="165" spans="1:2" x14ac:dyDescent="0.25">
      <c r="A165" s="146">
        <v>16.2</v>
      </c>
      <c r="B165" s="146">
        <v>14.63845291137695</v>
      </c>
    </row>
    <row r="166" spans="1:2" x14ac:dyDescent="0.25">
      <c r="A166" s="146">
        <v>16.3</v>
      </c>
      <c r="B166" s="146">
        <v>14.77707161903381</v>
      </c>
    </row>
    <row r="167" spans="1:2" x14ac:dyDescent="0.25">
      <c r="A167" s="146">
        <v>16.399999999999999</v>
      </c>
      <c r="B167" s="146">
        <v>14.91569032669068</v>
      </c>
    </row>
    <row r="168" spans="1:2" x14ac:dyDescent="0.25">
      <c r="A168" s="146">
        <v>16.5</v>
      </c>
      <c r="B168" s="146">
        <v>15.054309034347529</v>
      </c>
    </row>
    <row r="169" spans="1:2" x14ac:dyDescent="0.25">
      <c r="A169" s="146">
        <v>16.600000000000001</v>
      </c>
      <c r="B169" s="146">
        <v>15.1929277420044</v>
      </c>
    </row>
    <row r="170" spans="1:2" x14ac:dyDescent="0.25">
      <c r="A170" s="146">
        <v>16.7</v>
      </c>
      <c r="B170" s="146">
        <v>15.331546449661261</v>
      </c>
    </row>
    <row r="171" spans="1:2" x14ac:dyDescent="0.25">
      <c r="A171" s="146">
        <v>16.8</v>
      </c>
      <c r="B171" s="146">
        <v>15.470165157318119</v>
      </c>
    </row>
    <row r="172" spans="1:2" x14ac:dyDescent="0.25">
      <c r="A172" s="146">
        <v>16.899999999999999</v>
      </c>
      <c r="B172" s="146">
        <v>15.608783864974979</v>
      </c>
    </row>
    <row r="173" spans="1:2" x14ac:dyDescent="0.25">
      <c r="A173" s="146">
        <v>17</v>
      </c>
      <c r="B173" s="146">
        <v>15.74740257263184</v>
      </c>
    </row>
    <row r="174" spans="1:2" x14ac:dyDescent="0.25">
      <c r="A174" s="146">
        <v>17.100000000000001</v>
      </c>
      <c r="B174" s="146">
        <v>16.04671489715577</v>
      </c>
    </row>
    <row r="175" spans="1:2" x14ac:dyDescent="0.25">
      <c r="A175" s="146">
        <v>17.2</v>
      </c>
      <c r="B175" s="146">
        <v>16.346027221679691</v>
      </c>
    </row>
    <row r="176" spans="1:2" x14ac:dyDescent="0.25">
      <c r="A176" s="146">
        <v>17.3</v>
      </c>
      <c r="B176" s="146">
        <v>16.645339546203619</v>
      </c>
    </row>
    <row r="177" spans="1:2" x14ac:dyDescent="0.25">
      <c r="A177" s="146">
        <v>17.399999999999999</v>
      </c>
      <c r="B177" s="146">
        <v>16.944651870727551</v>
      </c>
    </row>
    <row r="178" spans="1:2" x14ac:dyDescent="0.25">
      <c r="A178" s="146">
        <v>17.5</v>
      </c>
      <c r="B178" s="146">
        <v>17.243964195251468</v>
      </c>
    </row>
    <row r="179" spans="1:2" x14ac:dyDescent="0.25">
      <c r="A179" s="146">
        <v>17.600000000000001</v>
      </c>
      <c r="B179" s="146">
        <v>17.5432765197754</v>
      </c>
    </row>
    <row r="180" spans="1:2" x14ac:dyDescent="0.25">
      <c r="A180" s="146">
        <v>17.7</v>
      </c>
      <c r="B180" s="146">
        <v>17.842588844299321</v>
      </c>
    </row>
    <row r="181" spans="1:2" x14ac:dyDescent="0.25">
      <c r="A181" s="146">
        <v>17.8</v>
      </c>
      <c r="B181" s="146">
        <v>18.141901168823249</v>
      </c>
    </row>
    <row r="182" spans="1:2" x14ac:dyDescent="0.25">
      <c r="A182" s="146">
        <v>17.899999999999999</v>
      </c>
      <c r="B182" s="146">
        <v>18.441213493347181</v>
      </c>
    </row>
    <row r="183" spans="1:2" x14ac:dyDescent="0.25">
      <c r="A183" s="146">
        <v>18</v>
      </c>
      <c r="B183" s="146">
        <v>18.740525817871099</v>
      </c>
    </row>
    <row r="184" spans="1:2" x14ac:dyDescent="0.25">
      <c r="A184" s="146">
        <v>18.100000000000001</v>
      </c>
      <c r="B184" s="146">
        <v>19.174034519195569</v>
      </c>
    </row>
    <row r="185" spans="1:2" x14ac:dyDescent="0.25">
      <c r="A185" s="146">
        <v>18.2</v>
      </c>
      <c r="B185" s="146">
        <v>19.607543220520022</v>
      </c>
    </row>
    <row r="186" spans="1:2" x14ac:dyDescent="0.25">
      <c r="A186" s="146">
        <v>18.3</v>
      </c>
      <c r="B186" s="146">
        <v>20.041051921844488</v>
      </c>
    </row>
    <row r="187" spans="1:2" x14ac:dyDescent="0.25">
      <c r="A187" s="146">
        <v>18.399999999999999</v>
      </c>
      <c r="B187" s="146">
        <v>20.474560623168951</v>
      </c>
    </row>
    <row r="188" spans="1:2" x14ac:dyDescent="0.25">
      <c r="A188" s="146">
        <v>18.5</v>
      </c>
      <c r="B188" s="146">
        <v>20.908069324493411</v>
      </c>
    </row>
    <row r="189" spans="1:2" x14ac:dyDescent="0.25">
      <c r="A189" s="146">
        <v>18.600000000000001</v>
      </c>
      <c r="B189" s="146">
        <v>21.341578025817881</v>
      </c>
    </row>
    <row r="190" spans="1:2" x14ac:dyDescent="0.25">
      <c r="A190" s="146">
        <v>18.7</v>
      </c>
      <c r="B190" s="146">
        <v>21.77508672714233</v>
      </c>
    </row>
    <row r="191" spans="1:2" x14ac:dyDescent="0.25">
      <c r="A191" s="146">
        <v>18.8</v>
      </c>
      <c r="B191" s="146">
        <v>22.208595428466801</v>
      </c>
    </row>
    <row r="192" spans="1:2" x14ac:dyDescent="0.25">
      <c r="A192" s="146">
        <v>18.899999999999999</v>
      </c>
      <c r="B192" s="146">
        <v>22.642104129791271</v>
      </c>
    </row>
    <row r="193" spans="1:2" x14ac:dyDescent="0.25">
      <c r="A193" s="146">
        <v>19</v>
      </c>
      <c r="B193" s="146">
        <v>23.07561283111572</v>
      </c>
    </row>
    <row r="194" spans="1:2" x14ac:dyDescent="0.25">
      <c r="A194" s="146">
        <v>19.100000000000001</v>
      </c>
      <c r="B194" s="146">
        <v>23.372186393737799</v>
      </c>
    </row>
    <row r="195" spans="1:2" x14ac:dyDescent="0.25">
      <c r="A195" s="146">
        <v>19.2</v>
      </c>
      <c r="B195" s="146">
        <v>23.668759956359871</v>
      </c>
    </row>
    <row r="196" spans="1:2" x14ac:dyDescent="0.25">
      <c r="A196" s="146">
        <v>19.3</v>
      </c>
      <c r="B196" s="146">
        <v>23.965333518981939</v>
      </c>
    </row>
    <row r="197" spans="1:2" x14ac:dyDescent="0.25">
      <c r="A197" s="146">
        <v>19.399999999999999</v>
      </c>
      <c r="B197" s="146">
        <v>24.261907081604011</v>
      </c>
    </row>
    <row r="198" spans="1:2" x14ac:dyDescent="0.25">
      <c r="A198" s="146">
        <v>19.5</v>
      </c>
      <c r="B198" s="146">
        <v>24.558480644226069</v>
      </c>
    </row>
    <row r="199" spans="1:2" x14ac:dyDescent="0.25">
      <c r="A199" s="146">
        <v>19.600000000000001</v>
      </c>
      <c r="B199" s="146">
        <v>24.855054206848148</v>
      </c>
    </row>
    <row r="200" spans="1:2" x14ac:dyDescent="0.25">
      <c r="A200" s="146">
        <v>19.7</v>
      </c>
      <c r="B200" s="146">
        <v>25.15162776947022</v>
      </c>
    </row>
    <row r="201" spans="1:2" x14ac:dyDescent="0.25">
      <c r="A201" s="146">
        <v>19.8</v>
      </c>
      <c r="B201" s="146">
        <v>25.448201332092289</v>
      </c>
    </row>
    <row r="202" spans="1:2" x14ac:dyDescent="0.25">
      <c r="A202" s="146">
        <v>19.899999999999999</v>
      </c>
      <c r="B202" s="146">
        <v>25.744774894714361</v>
      </c>
    </row>
    <row r="203" spans="1:2" x14ac:dyDescent="0.25">
      <c r="A203" s="146">
        <v>20</v>
      </c>
      <c r="B203" s="146">
        <v>26.041348457336429</v>
      </c>
    </row>
    <row r="204" spans="1:2" x14ac:dyDescent="0.25">
      <c r="A204" s="146">
        <v>20.100000000000001</v>
      </c>
      <c r="B204" s="146">
        <v>26.212498302459721</v>
      </c>
    </row>
    <row r="205" spans="1:2" x14ac:dyDescent="0.25">
      <c r="A205" s="146">
        <v>20.2</v>
      </c>
      <c r="B205" s="146">
        <v>26.38364814758302</v>
      </c>
    </row>
    <row r="206" spans="1:2" x14ac:dyDescent="0.25">
      <c r="A206" s="146">
        <v>20.3</v>
      </c>
      <c r="B206" s="146">
        <v>26.554797992706298</v>
      </c>
    </row>
    <row r="207" spans="1:2" x14ac:dyDescent="0.25">
      <c r="A207" s="146">
        <v>20.399999999999999</v>
      </c>
      <c r="B207" s="146">
        <v>26.725947837829601</v>
      </c>
    </row>
    <row r="208" spans="1:2" x14ac:dyDescent="0.25">
      <c r="A208" s="146">
        <v>20.5</v>
      </c>
      <c r="B208" s="146">
        <v>26.897097682952879</v>
      </c>
    </row>
    <row r="209" spans="1:2" x14ac:dyDescent="0.25">
      <c r="A209" s="146">
        <v>20.6</v>
      </c>
      <c r="B209" s="146">
        <v>27.068247528076181</v>
      </c>
    </row>
    <row r="210" spans="1:2" x14ac:dyDescent="0.25">
      <c r="A210" s="146">
        <v>20.7</v>
      </c>
      <c r="B210" s="146">
        <v>27.23939737319947</v>
      </c>
    </row>
    <row r="211" spans="1:2" x14ac:dyDescent="0.25">
      <c r="A211" s="146">
        <v>20.8</v>
      </c>
      <c r="B211" s="146">
        <v>27.410547218322758</v>
      </c>
    </row>
    <row r="212" spans="1:2" x14ac:dyDescent="0.25">
      <c r="A212" s="146">
        <v>20.9</v>
      </c>
      <c r="B212" s="146">
        <v>27.58169706344605</v>
      </c>
    </row>
    <row r="213" spans="1:2" x14ac:dyDescent="0.25">
      <c r="A213" s="146">
        <v>21</v>
      </c>
      <c r="B213" s="146">
        <v>27.752846908569339</v>
      </c>
    </row>
    <row r="214" spans="1:2" x14ac:dyDescent="0.25">
      <c r="A214" s="146">
        <v>21.1</v>
      </c>
      <c r="B214" s="146">
        <v>27.786023769378669</v>
      </c>
    </row>
    <row r="215" spans="1:2" x14ac:dyDescent="0.25">
      <c r="A215" s="146">
        <v>21.2</v>
      </c>
      <c r="B215" s="146">
        <v>27.819200630187989</v>
      </c>
    </row>
    <row r="216" spans="1:2" x14ac:dyDescent="0.25">
      <c r="A216" s="146">
        <v>21.3</v>
      </c>
      <c r="B216" s="146">
        <v>27.85237749099732</v>
      </c>
    </row>
    <row r="217" spans="1:2" x14ac:dyDescent="0.25">
      <c r="A217" s="146">
        <v>21.4</v>
      </c>
      <c r="B217" s="146">
        <v>27.88555435180664</v>
      </c>
    </row>
    <row r="218" spans="1:2" x14ac:dyDescent="0.25">
      <c r="A218" s="146">
        <v>21.5</v>
      </c>
      <c r="B218" s="146">
        <v>27.91873121261597</v>
      </c>
    </row>
    <row r="219" spans="1:2" x14ac:dyDescent="0.25">
      <c r="A219" s="146">
        <v>21.6</v>
      </c>
      <c r="B219" s="146">
        <v>27.95190807342529</v>
      </c>
    </row>
    <row r="220" spans="1:2" x14ac:dyDescent="0.25">
      <c r="A220" s="146">
        <v>21.7</v>
      </c>
      <c r="B220" s="146">
        <v>27.985084934234621</v>
      </c>
    </row>
    <row r="221" spans="1:2" x14ac:dyDescent="0.25">
      <c r="A221" s="146">
        <v>21.8</v>
      </c>
      <c r="B221" s="146">
        <v>28.018261795043951</v>
      </c>
    </row>
    <row r="222" spans="1:2" x14ac:dyDescent="0.25">
      <c r="A222" s="146">
        <v>21.9</v>
      </c>
      <c r="B222" s="146">
        <v>28.051438655853271</v>
      </c>
    </row>
    <row r="223" spans="1:2" x14ac:dyDescent="0.25">
      <c r="A223" s="146">
        <v>22</v>
      </c>
      <c r="B223" s="146">
        <v>28.084615516662598</v>
      </c>
    </row>
    <row r="224" spans="1:2" x14ac:dyDescent="0.25">
      <c r="A224" s="146">
        <v>22.1</v>
      </c>
      <c r="B224" s="146">
        <v>28.12229007720947</v>
      </c>
    </row>
    <row r="225" spans="1:2" x14ac:dyDescent="0.25">
      <c r="A225" s="146">
        <v>22.2</v>
      </c>
      <c r="B225" s="146">
        <v>28.15996463775635</v>
      </c>
    </row>
    <row r="226" spans="1:2" x14ac:dyDescent="0.25">
      <c r="A226" s="146">
        <v>22.3</v>
      </c>
      <c r="B226" s="146">
        <v>28.197639198303229</v>
      </c>
    </row>
    <row r="227" spans="1:2" x14ac:dyDescent="0.25">
      <c r="A227" s="146">
        <v>22.4</v>
      </c>
      <c r="B227" s="146">
        <v>28.235313758850101</v>
      </c>
    </row>
    <row r="228" spans="1:2" x14ac:dyDescent="0.25">
      <c r="A228" s="146">
        <v>22.5</v>
      </c>
      <c r="B228" s="146">
        <v>28.272988319396969</v>
      </c>
    </row>
    <row r="229" spans="1:2" x14ac:dyDescent="0.25">
      <c r="A229" s="146">
        <v>22.6</v>
      </c>
      <c r="B229" s="146">
        <v>28.310662879943848</v>
      </c>
    </row>
    <row r="230" spans="1:2" x14ac:dyDescent="0.25">
      <c r="A230" s="146">
        <v>22.7</v>
      </c>
      <c r="B230" s="146">
        <v>28.348337440490731</v>
      </c>
    </row>
    <row r="231" spans="1:2" x14ac:dyDescent="0.25">
      <c r="A231" s="146">
        <v>22.8</v>
      </c>
      <c r="B231" s="146">
        <v>28.386012001037599</v>
      </c>
    </row>
    <row r="232" spans="1:2" x14ac:dyDescent="0.25">
      <c r="A232" s="146">
        <v>22.9</v>
      </c>
      <c r="B232" s="146">
        <v>28.423686561584471</v>
      </c>
    </row>
    <row r="233" spans="1:2" x14ac:dyDescent="0.25">
      <c r="A233" s="146">
        <v>23</v>
      </c>
      <c r="B233" s="146">
        <v>28.46136112213135</v>
      </c>
    </row>
    <row r="234" spans="1:2" x14ac:dyDescent="0.25">
      <c r="A234" s="146">
        <v>23.1</v>
      </c>
      <c r="B234" s="146">
        <v>28.533109836578369</v>
      </c>
    </row>
    <row r="235" spans="1:2" x14ac:dyDescent="0.25">
      <c r="A235" s="146">
        <v>23.2</v>
      </c>
      <c r="B235" s="146">
        <v>28.604858551025391</v>
      </c>
    </row>
    <row r="236" spans="1:2" x14ac:dyDescent="0.25">
      <c r="A236" s="146">
        <v>23.3</v>
      </c>
      <c r="B236" s="146">
        <v>28.676607265472409</v>
      </c>
    </row>
    <row r="237" spans="1:2" x14ac:dyDescent="0.25">
      <c r="A237" s="146">
        <v>23.4</v>
      </c>
      <c r="B237" s="146">
        <v>28.748355979919431</v>
      </c>
    </row>
    <row r="238" spans="1:2" x14ac:dyDescent="0.25">
      <c r="A238" s="146">
        <v>23.5</v>
      </c>
      <c r="B238" s="146">
        <v>28.82010469436646</v>
      </c>
    </row>
    <row r="239" spans="1:2" x14ac:dyDescent="0.25">
      <c r="A239" s="146">
        <v>23.6</v>
      </c>
      <c r="B239" s="146">
        <v>28.891853408813471</v>
      </c>
    </row>
    <row r="240" spans="1:2" x14ac:dyDescent="0.25">
      <c r="A240" s="146">
        <v>23.7</v>
      </c>
      <c r="B240" s="146">
        <v>28.9636021232605</v>
      </c>
    </row>
    <row r="241" spans="1:2" x14ac:dyDescent="0.25">
      <c r="A241" s="146">
        <v>23.8</v>
      </c>
      <c r="B241" s="146">
        <v>29.035350837707519</v>
      </c>
    </row>
    <row r="242" spans="1:2" x14ac:dyDescent="0.25">
      <c r="A242" s="146">
        <v>23.9</v>
      </c>
      <c r="B242" s="146">
        <v>29.107099552154541</v>
      </c>
    </row>
    <row r="243" spans="1:2" x14ac:dyDescent="0.25">
      <c r="A243" s="146">
        <v>24</v>
      </c>
      <c r="B243" s="146">
        <v>29.178848266601559</v>
      </c>
    </row>
    <row r="244" spans="1:2" x14ac:dyDescent="0.25">
      <c r="A244" s="146">
        <v>24.1</v>
      </c>
      <c r="B244" s="146">
        <v>29.329502601623531</v>
      </c>
    </row>
    <row r="245" spans="1:2" x14ac:dyDescent="0.25">
      <c r="A245" s="146">
        <v>24.2</v>
      </c>
      <c r="B245" s="146">
        <v>29.480156936645511</v>
      </c>
    </row>
    <row r="246" spans="1:2" x14ac:dyDescent="0.25">
      <c r="A246" s="146">
        <v>24.3</v>
      </c>
      <c r="B246" s="146">
        <v>29.630811271667479</v>
      </c>
    </row>
    <row r="247" spans="1:2" x14ac:dyDescent="0.25">
      <c r="A247" s="146">
        <v>24.4</v>
      </c>
      <c r="B247" s="146">
        <v>29.781465606689451</v>
      </c>
    </row>
    <row r="248" spans="1:2" x14ac:dyDescent="0.25">
      <c r="A248" s="146">
        <v>24.5</v>
      </c>
      <c r="B248" s="146">
        <v>29.93211994171142</v>
      </c>
    </row>
    <row r="249" spans="1:2" x14ac:dyDescent="0.25">
      <c r="A249" s="146">
        <v>24.6</v>
      </c>
      <c r="B249" s="146">
        <v>30.082774276733399</v>
      </c>
    </row>
    <row r="250" spans="1:2" x14ac:dyDescent="0.25">
      <c r="A250" s="146">
        <v>24.7</v>
      </c>
      <c r="B250" s="146">
        <v>30.233428611755379</v>
      </c>
    </row>
    <row r="251" spans="1:2" x14ac:dyDescent="0.25">
      <c r="A251" s="146">
        <v>24.8</v>
      </c>
      <c r="B251" s="146">
        <v>30.38408294677734</v>
      </c>
    </row>
    <row r="252" spans="1:2" x14ac:dyDescent="0.25">
      <c r="A252" s="146">
        <v>24.9</v>
      </c>
      <c r="B252" s="146">
        <v>30.53473728179932</v>
      </c>
    </row>
    <row r="253" spans="1:2" x14ac:dyDescent="0.25">
      <c r="A253" s="146">
        <v>25</v>
      </c>
      <c r="B253" s="146">
        <v>30.685391616821288</v>
      </c>
    </row>
    <row r="254" spans="1:2" x14ac:dyDescent="0.25">
      <c r="A254" s="146">
        <v>25.1</v>
      </c>
      <c r="B254" s="146">
        <v>30.828595943450932</v>
      </c>
    </row>
    <row r="255" spans="1:2" x14ac:dyDescent="0.25">
      <c r="A255" s="146">
        <v>25.2</v>
      </c>
      <c r="B255" s="146">
        <v>30.971800270080571</v>
      </c>
    </row>
    <row r="256" spans="1:2" x14ac:dyDescent="0.25">
      <c r="A256" s="146">
        <v>25.3</v>
      </c>
      <c r="B256" s="146">
        <v>31.1150045967102</v>
      </c>
    </row>
    <row r="257" spans="1:2" x14ac:dyDescent="0.25">
      <c r="A257" s="146">
        <v>25.4</v>
      </c>
      <c r="B257" s="146">
        <v>31.25820892333984</v>
      </c>
    </row>
    <row r="258" spans="1:2" x14ac:dyDescent="0.25">
      <c r="A258" s="146">
        <v>25.5</v>
      </c>
      <c r="B258" s="146">
        <v>31.40141324996948</v>
      </c>
    </row>
    <row r="259" spans="1:2" x14ac:dyDescent="0.25">
      <c r="A259" s="146">
        <v>25.6</v>
      </c>
      <c r="B259" s="146">
        <v>31.544617576599119</v>
      </c>
    </row>
    <row r="260" spans="1:2" x14ac:dyDescent="0.25">
      <c r="A260" s="146">
        <v>25.7</v>
      </c>
      <c r="B260" s="146">
        <v>31.687821903228759</v>
      </c>
    </row>
    <row r="261" spans="1:2" x14ac:dyDescent="0.25">
      <c r="A261" s="146">
        <v>25.8</v>
      </c>
      <c r="B261" s="146">
        <v>31.831026229858391</v>
      </c>
    </row>
    <row r="262" spans="1:2" x14ac:dyDescent="0.25">
      <c r="A262" s="146">
        <v>25.9</v>
      </c>
      <c r="B262" s="146">
        <v>31.974230556488031</v>
      </c>
    </row>
    <row r="263" spans="1:2" x14ac:dyDescent="0.25">
      <c r="A263" s="146">
        <v>26</v>
      </c>
      <c r="B263" s="146">
        <v>32.117434883117667</v>
      </c>
    </row>
    <row r="264" spans="1:2" x14ac:dyDescent="0.25">
      <c r="A264" s="146">
        <v>26.1</v>
      </c>
      <c r="B264" s="146">
        <v>32.290158596038808</v>
      </c>
    </row>
    <row r="265" spans="1:2" x14ac:dyDescent="0.25">
      <c r="A265" s="146">
        <v>26.2</v>
      </c>
      <c r="B265" s="146">
        <v>32.462882308959948</v>
      </c>
    </row>
    <row r="266" spans="1:2" x14ac:dyDescent="0.25">
      <c r="A266" s="146">
        <v>26.3</v>
      </c>
      <c r="B266" s="146">
        <v>32.635606021881102</v>
      </c>
    </row>
    <row r="267" spans="1:2" x14ac:dyDescent="0.25">
      <c r="A267" s="146">
        <v>26.4</v>
      </c>
      <c r="B267" s="146">
        <v>32.808329734802243</v>
      </c>
    </row>
    <row r="268" spans="1:2" x14ac:dyDescent="0.25">
      <c r="A268" s="146">
        <v>26.5</v>
      </c>
      <c r="B268" s="146">
        <v>32.981053447723383</v>
      </c>
    </row>
    <row r="269" spans="1:2" x14ac:dyDescent="0.25">
      <c r="A269" s="146">
        <v>26.6</v>
      </c>
      <c r="B269" s="146">
        <v>33.15377716064453</v>
      </c>
    </row>
    <row r="270" spans="1:2" x14ac:dyDescent="0.25">
      <c r="A270" s="146">
        <v>26.7</v>
      </c>
      <c r="B270" s="146">
        <v>33.326500873565678</v>
      </c>
    </row>
    <row r="271" spans="1:2" x14ac:dyDescent="0.25">
      <c r="A271" s="146">
        <v>26.8</v>
      </c>
      <c r="B271" s="146">
        <v>33.499224586486811</v>
      </c>
    </row>
    <row r="272" spans="1:2" x14ac:dyDescent="0.25">
      <c r="A272" s="146">
        <v>26.9</v>
      </c>
      <c r="B272" s="146">
        <v>33.671948299407958</v>
      </c>
    </row>
    <row r="273" spans="1:2" x14ac:dyDescent="0.25">
      <c r="A273" s="146">
        <v>27</v>
      </c>
      <c r="B273" s="146">
        <v>33.844672012329099</v>
      </c>
    </row>
    <row r="274" spans="1:2" x14ac:dyDescent="0.25">
      <c r="A274" s="146">
        <v>27.1</v>
      </c>
      <c r="B274" s="146">
        <v>34.122641220092767</v>
      </c>
    </row>
    <row r="275" spans="1:2" x14ac:dyDescent="0.25">
      <c r="A275" s="146">
        <v>27.2</v>
      </c>
      <c r="B275" s="146">
        <v>34.400610427856449</v>
      </c>
    </row>
    <row r="276" spans="1:2" x14ac:dyDescent="0.25">
      <c r="A276" s="146">
        <v>27.3</v>
      </c>
      <c r="B276" s="146">
        <v>34.678579635620117</v>
      </c>
    </row>
    <row r="277" spans="1:2" x14ac:dyDescent="0.25">
      <c r="A277" s="146">
        <v>27.4</v>
      </c>
      <c r="B277" s="146">
        <v>34.956548843383793</v>
      </c>
    </row>
    <row r="278" spans="1:2" x14ac:dyDescent="0.25">
      <c r="A278" s="146">
        <v>27.5</v>
      </c>
      <c r="B278" s="146">
        <v>35.234518051147461</v>
      </c>
    </row>
    <row r="279" spans="1:2" x14ac:dyDescent="0.25">
      <c r="A279" s="146">
        <v>27.6</v>
      </c>
      <c r="B279" s="146">
        <v>35.512487258911143</v>
      </c>
    </row>
    <row r="280" spans="1:2" x14ac:dyDescent="0.25">
      <c r="A280" s="146">
        <v>27.7</v>
      </c>
      <c r="B280" s="146">
        <v>35.790456466674812</v>
      </c>
    </row>
    <row r="281" spans="1:2" x14ac:dyDescent="0.25">
      <c r="A281" s="146">
        <v>27.8</v>
      </c>
      <c r="B281" s="146">
        <v>36.06842567443848</v>
      </c>
    </row>
    <row r="282" spans="1:2" x14ac:dyDescent="0.25">
      <c r="A282" s="146">
        <v>27.9</v>
      </c>
      <c r="B282" s="146">
        <v>36.346394882202148</v>
      </c>
    </row>
    <row r="283" spans="1:2" x14ac:dyDescent="0.25">
      <c r="A283" s="146">
        <v>28</v>
      </c>
      <c r="B283" s="146">
        <v>36.624364089965823</v>
      </c>
    </row>
    <row r="284" spans="1:2" x14ac:dyDescent="0.25">
      <c r="A284" s="146">
        <v>28.1</v>
      </c>
      <c r="B284" s="146">
        <v>36.855553245544442</v>
      </c>
    </row>
    <row r="285" spans="1:2" x14ac:dyDescent="0.25">
      <c r="A285" s="146">
        <v>28.2</v>
      </c>
      <c r="B285" s="146">
        <v>37.086742401123061</v>
      </c>
    </row>
    <row r="286" spans="1:2" x14ac:dyDescent="0.25">
      <c r="A286" s="146">
        <v>28.3</v>
      </c>
      <c r="B286" s="146">
        <v>37.317931556701673</v>
      </c>
    </row>
    <row r="287" spans="1:2" x14ac:dyDescent="0.25">
      <c r="A287" s="146">
        <v>28.4</v>
      </c>
      <c r="B287" s="146">
        <v>37.549120712280278</v>
      </c>
    </row>
    <row r="288" spans="1:2" x14ac:dyDescent="0.25">
      <c r="A288" s="146">
        <v>28.5</v>
      </c>
      <c r="B288" s="146">
        <v>37.78030986785889</v>
      </c>
    </row>
    <row r="289" spans="1:2" x14ac:dyDescent="0.25">
      <c r="A289" s="146">
        <v>28.6</v>
      </c>
      <c r="B289" s="146">
        <v>38.011499023437509</v>
      </c>
    </row>
    <row r="290" spans="1:2" x14ac:dyDescent="0.25">
      <c r="A290" s="146">
        <v>28.7</v>
      </c>
      <c r="B290" s="146">
        <v>38.242688179016127</v>
      </c>
    </row>
    <row r="291" spans="1:2" x14ac:dyDescent="0.25">
      <c r="A291" s="146">
        <v>28.8</v>
      </c>
      <c r="B291" s="146">
        <v>38.473877334594739</v>
      </c>
    </row>
    <row r="292" spans="1:2" x14ac:dyDescent="0.25">
      <c r="A292" s="146">
        <v>28.9</v>
      </c>
      <c r="B292" s="146">
        <v>38.705066490173351</v>
      </c>
    </row>
    <row r="293" spans="1:2" x14ac:dyDescent="0.25">
      <c r="A293" s="146">
        <v>29</v>
      </c>
      <c r="B293" s="146">
        <v>38.936255645751963</v>
      </c>
    </row>
    <row r="294" spans="1:2" x14ac:dyDescent="0.25">
      <c r="A294" s="146">
        <v>29.1</v>
      </c>
      <c r="B294" s="146">
        <v>39.136201057434093</v>
      </c>
    </row>
    <row r="295" spans="1:2" x14ac:dyDescent="0.25">
      <c r="A295" s="146">
        <v>29.2</v>
      </c>
      <c r="B295" s="146">
        <v>39.336146469116223</v>
      </c>
    </row>
    <row r="296" spans="1:2" x14ac:dyDescent="0.25">
      <c r="A296" s="146">
        <v>29.3</v>
      </c>
      <c r="B296" s="146">
        <v>39.536091880798352</v>
      </c>
    </row>
    <row r="297" spans="1:2" x14ac:dyDescent="0.25">
      <c r="A297" s="146">
        <v>29.4</v>
      </c>
      <c r="B297" s="146">
        <v>39.736037292480482</v>
      </c>
    </row>
    <row r="298" spans="1:2" x14ac:dyDescent="0.25">
      <c r="A298" s="146">
        <v>29.5</v>
      </c>
      <c r="B298" s="146">
        <v>39.935982704162598</v>
      </c>
    </row>
    <row r="299" spans="1:2" x14ac:dyDescent="0.25">
      <c r="A299" s="146">
        <v>29.6</v>
      </c>
      <c r="B299" s="146">
        <v>40.135928115844727</v>
      </c>
    </row>
    <row r="300" spans="1:2" x14ac:dyDescent="0.25">
      <c r="A300" s="146">
        <v>29.7</v>
      </c>
      <c r="B300" s="146">
        <v>40.335873527526857</v>
      </c>
    </row>
    <row r="301" spans="1:2" x14ac:dyDescent="0.25">
      <c r="A301" s="146">
        <v>29.8</v>
      </c>
      <c r="B301" s="146">
        <v>40.535818939208987</v>
      </c>
    </row>
    <row r="302" spans="1:2" x14ac:dyDescent="0.25">
      <c r="A302" s="146">
        <v>29.9</v>
      </c>
      <c r="B302" s="146">
        <v>40.735764350891117</v>
      </c>
    </row>
    <row r="303" spans="1:2" x14ac:dyDescent="0.25">
      <c r="A303" s="146">
        <v>30</v>
      </c>
      <c r="B303" s="146">
        <v>40.935709762573239</v>
      </c>
    </row>
    <row r="304" spans="1:2" x14ac:dyDescent="0.25">
      <c r="A304" s="146">
        <v>30.1</v>
      </c>
      <c r="B304" s="146">
        <v>41.063555107116699</v>
      </c>
    </row>
    <row r="305" spans="1:2" x14ac:dyDescent="0.25">
      <c r="A305" s="146">
        <v>30.2</v>
      </c>
      <c r="B305" s="146">
        <v>41.191400451660158</v>
      </c>
    </row>
    <row r="306" spans="1:2" x14ac:dyDescent="0.25">
      <c r="A306" s="146">
        <v>30.3</v>
      </c>
      <c r="B306" s="146">
        <v>41.31924579620361</v>
      </c>
    </row>
    <row r="307" spans="1:2" x14ac:dyDescent="0.25">
      <c r="A307" s="146">
        <v>30.4</v>
      </c>
      <c r="B307" s="146">
        <v>41.447091140747069</v>
      </c>
    </row>
    <row r="308" spans="1:2" x14ac:dyDescent="0.25">
      <c r="A308" s="146">
        <v>30.5</v>
      </c>
      <c r="B308" s="146">
        <v>41.574936485290522</v>
      </c>
    </row>
    <row r="309" spans="1:2" x14ac:dyDescent="0.25">
      <c r="A309" s="146">
        <v>30.6</v>
      </c>
      <c r="B309" s="146">
        <v>41.702781829833981</v>
      </c>
    </row>
    <row r="310" spans="1:2" x14ac:dyDescent="0.25">
      <c r="A310" s="146">
        <v>30.7</v>
      </c>
      <c r="B310" s="146">
        <v>41.83062717437744</v>
      </c>
    </row>
    <row r="311" spans="1:2" x14ac:dyDescent="0.25">
      <c r="A311" s="146">
        <v>30.8</v>
      </c>
      <c r="B311" s="146">
        <v>41.9584725189209</v>
      </c>
    </row>
    <row r="312" spans="1:2" x14ac:dyDescent="0.25">
      <c r="A312" s="146">
        <v>30.9</v>
      </c>
      <c r="B312" s="146">
        <v>42.086317863464359</v>
      </c>
    </row>
    <row r="313" spans="1:2" x14ac:dyDescent="0.25">
      <c r="A313" s="146">
        <v>31</v>
      </c>
      <c r="B313" s="146">
        <v>42.214163208007811</v>
      </c>
    </row>
    <row r="314" spans="1:2" x14ac:dyDescent="0.25">
      <c r="A314" s="146">
        <v>31.1</v>
      </c>
      <c r="B314" s="146">
        <v>42.267543411254877</v>
      </c>
    </row>
    <row r="315" spans="1:2" x14ac:dyDescent="0.25">
      <c r="A315" s="146">
        <v>31.2</v>
      </c>
      <c r="B315" s="146">
        <v>42.32092361450195</v>
      </c>
    </row>
    <row r="316" spans="1:2" x14ac:dyDescent="0.25">
      <c r="A316" s="146">
        <v>31.3</v>
      </c>
      <c r="B316" s="146">
        <v>42.374303817749023</v>
      </c>
    </row>
    <row r="317" spans="1:2" x14ac:dyDescent="0.25">
      <c r="A317" s="146">
        <v>31.4</v>
      </c>
      <c r="B317" s="146">
        <v>42.427684020996089</v>
      </c>
    </row>
    <row r="318" spans="1:2" x14ac:dyDescent="0.25">
      <c r="A318" s="146">
        <v>31.5</v>
      </c>
      <c r="B318" s="146">
        <v>42.481064224243163</v>
      </c>
    </row>
    <row r="319" spans="1:2" x14ac:dyDescent="0.25">
      <c r="A319" s="146">
        <v>31.6</v>
      </c>
      <c r="B319" s="146">
        <v>42.534444427490229</v>
      </c>
    </row>
    <row r="320" spans="1:2" x14ac:dyDescent="0.25">
      <c r="A320" s="146">
        <v>31.7</v>
      </c>
      <c r="B320" s="146">
        <v>42.587824630737302</v>
      </c>
    </row>
    <row r="321" spans="1:2" x14ac:dyDescent="0.25">
      <c r="A321" s="146">
        <v>31.8</v>
      </c>
      <c r="B321" s="146">
        <v>42.641204833984368</v>
      </c>
    </row>
    <row r="322" spans="1:2" x14ac:dyDescent="0.25">
      <c r="A322" s="146">
        <v>31.9</v>
      </c>
      <c r="B322" s="146">
        <v>42.694585037231441</v>
      </c>
    </row>
    <row r="323" spans="1:2" x14ac:dyDescent="0.25">
      <c r="A323" s="146">
        <v>32</v>
      </c>
      <c r="B323" s="146">
        <v>42.747965240478507</v>
      </c>
    </row>
    <row r="324" spans="1:2" x14ac:dyDescent="0.25">
      <c r="A324" s="146">
        <v>32.1</v>
      </c>
      <c r="B324" s="146">
        <v>42.863501586914047</v>
      </c>
    </row>
    <row r="325" spans="1:2" x14ac:dyDescent="0.25">
      <c r="A325" s="146">
        <v>32.200000000000003</v>
      </c>
      <c r="B325" s="146">
        <v>42.979037933349602</v>
      </c>
    </row>
    <row r="326" spans="1:2" x14ac:dyDescent="0.25">
      <c r="A326" s="146">
        <v>32.299999999999997</v>
      </c>
      <c r="B326" s="146">
        <v>43.094574279785157</v>
      </c>
    </row>
    <row r="327" spans="1:2" x14ac:dyDescent="0.25">
      <c r="A327" s="146">
        <v>32.4</v>
      </c>
      <c r="B327" s="146">
        <v>43.210110626220697</v>
      </c>
    </row>
    <row r="328" spans="1:2" x14ac:dyDescent="0.25">
      <c r="A328" s="146">
        <v>32.5</v>
      </c>
      <c r="B328" s="146">
        <v>43.325646972656237</v>
      </c>
    </row>
    <row r="329" spans="1:2" x14ac:dyDescent="0.25">
      <c r="A329" s="146">
        <v>32.6</v>
      </c>
      <c r="B329" s="146">
        <v>43.441183319091792</v>
      </c>
    </row>
    <row r="330" spans="1:2" x14ac:dyDescent="0.25">
      <c r="A330" s="146">
        <v>32.700000000000003</v>
      </c>
      <c r="B330" s="146">
        <v>43.556719665527339</v>
      </c>
    </row>
    <row r="331" spans="1:2" x14ac:dyDescent="0.25">
      <c r="A331" s="146">
        <v>32.799999999999997</v>
      </c>
      <c r="B331" s="146">
        <v>43.672256011962887</v>
      </c>
    </row>
    <row r="332" spans="1:2" x14ac:dyDescent="0.25">
      <c r="A332" s="146">
        <v>32.9</v>
      </c>
      <c r="B332" s="146">
        <v>43.787792358398427</v>
      </c>
    </row>
    <row r="333" spans="1:2" x14ac:dyDescent="0.25">
      <c r="A333" s="146">
        <v>33</v>
      </c>
      <c r="B333" s="146">
        <v>43.903328704833982</v>
      </c>
    </row>
    <row r="334" spans="1:2" x14ac:dyDescent="0.25">
      <c r="A334" s="146">
        <v>33.1</v>
      </c>
      <c r="B334" s="146">
        <v>43.942638587951663</v>
      </c>
    </row>
    <row r="335" spans="1:2" x14ac:dyDescent="0.25">
      <c r="A335" s="146">
        <v>33.200000000000003</v>
      </c>
      <c r="B335" s="146">
        <v>43.981948471069337</v>
      </c>
    </row>
    <row r="336" spans="1:2" x14ac:dyDescent="0.25">
      <c r="A336" s="146">
        <v>33.299999999999997</v>
      </c>
      <c r="B336" s="146">
        <v>44.021258354187012</v>
      </c>
    </row>
    <row r="337" spans="1:2" x14ac:dyDescent="0.25">
      <c r="A337" s="146">
        <v>33.4</v>
      </c>
      <c r="B337" s="146">
        <v>44.060568237304693</v>
      </c>
    </row>
    <row r="338" spans="1:2" x14ac:dyDescent="0.25">
      <c r="A338" s="146">
        <v>33.5</v>
      </c>
      <c r="B338" s="146">
        <v>44.09987812042236</v>
      </c>
    </row>
    <row r="339" spans="1:2" x14ac:dyDescent="0.25">
      <c r="A339" s="146">
        <v>33.6</v>
      </c>
      <c r="B339" s="146">
        <v>44.139188003540028</v>
      </c>
    </row>
    <row r="340" spans="1:2" x14ac:dyDescent="0.25">
      <c r="A340" s="146">
        <v>33.700000000000003</v>
      </c>
      <c r="B340" s="146">
        <v>44.178497886657723</v>
      </c>
    </row>
    <row r="341" spans="1:2" x14ac:dyDescent="0.25">
      <c r="A341" s="146">
        <v>33.799999999999997</v>
      </c>
      <c r="B341" s="146">
        <v>44.217807769775391</v>
      </c>
    </row>
    <row r="342" spans="1:2" x14ac:dyDescent="0.25">
      <c r="A342" s="146">
        <v>33.9</v>
      </c>
      <c r="B342" s="146">
        <v>44.257117652893058</v>
      </c>
    </row>
    <row r="343" spans="1:2" x14ac:dyDescent="0.25">
      <c r="A343" s="146">
        <v>34</v>
      </c>
      <c r="B343" s="146">
        <v>44.296427536010739</v>
      </c>
    </row>
    <row r="344" spans="1:2" x14ac:dyDescent="0.25">
      <c r="A344" s="146">
        <v>34.1</v>
      </c>
      <c r="B344" s="146">
        <v>44.304215965270991</v>
      </c>
    </row>
    <row r="345" spans="1:2" x14ac:dyDescent="0.25">
      <c r="A345" s="146">
        <v>34.200000000000003</v>
      </c>
      <c r="B345" s="146">
        <v>44.31200439453125</v>
      </c>
    </row>
    <row r="346" spans="1:2" x14ac:dyDescent="0.25">
      <c r="A346" s="146">
        <v>34.299999999999997</v>
      </c>
      <c r="B346" s="146">
        <v>44.319792823791502</v>
      </c>
    </row>
    <row r="347" spans="1:2" x14ac:dyDescent="0.25">
      <c r="A347" s="146">
        <v>34.4</v>
      </c>
      <c r="B347" s="146">
        <v>44.327581253051747</v>
      </c>
    </row>
    <row r="348" spans="1:2" x14ac:dyDescent="0.25">
      <c r="A348" s="146">
        <v>34.5</v>
      </c>
      <c r="B348" s="146">
        <v>44.335369682312013</v>
      </c>
    </row>
    <row r="349" spans="1:2" x14ac:dyDescent="0.25">
      <c r="A349" s="146">
        <v>34.6</v>
      </c>
      <c r="B349" s="146">
        <v>44.343158111572272</v>
      </c>
    </row>
    <row r="350" spans="1:2" x14ac:dyDescent="0.25">
      <c r="A350" s="146">
        <v>34.700000000000003</v>
      </c>
      <c r="B350" s="146">
        <v>44.350946540832517</v>
      </c>
    </row>
    <row r="351" spans="1:2" x14ac:dyDescent="0.25">
      <c r="A351" s="146">
        <v>34.799999999999997</v>
      </c>
      <c r="B351" s="146">
        <v>44.358734970092769</v>
      </c>
    </row>
    <row r="352" spans="1:2" x14ac:dyDescent="0.25">
      <c r="A352" s="146">
        <v>34.9</v>
      </c>
      <c r="B352" s="146">
        <v>44.366523399353028</v>
      </c>
    </row>
    <row r="353" spans="1:2" x14ac:dyDescent="0.25">
      <c r="A353" s="146">
        <v>35</v>
      </c>
      <c r="B353" s="146">
        <v>44.37431182861328</v>
      </c>
    </row>
    <row r="354" spans="1:2" x14ac:dyDescent="0.25">
      <c r="A354" s="146">
        <v>35.1</v>
      </c>
      <c r="B354" s="146">
        <v>44.343288269042972</v>
      </c>
    </row>
    <row r="355" spans="1:2" x14ac:dyDescent="0.25">
      <c r="A355" s="146">
        <v>35.200000000000003</v>
      </c>
      <c r="B355" s="146">
        <v>44.31226470947265</v>
      </c>
    </row>
    <row r="356" spans="1:2" x14ac:dyDescent="0.25">
      <c r="A356" s="146">
        <v>35.299999999999997</v>
      </c>
      <c r="B356" s="146">
        <v>44.281241149902343</v>
      </c>
    </row>
    <row r="357" spans="1:2" x14ac:dyDescent="0.25">
      <c r="A357" s="146">
        <v>35.4</v>
      </c>
      <c r="B357" s="146">
        <v>44.250217590332028</v>
      </c>
    </row>
    <row r="358" spans="1:2" x14ac:dyDescent="0.25">
      <c r="A358" s="146">
        <v>35.5</v>
      </c>
      <c r="B358" s="146">
        <v>44.219194030761713</v>
      </c>
    </row>
    <row r="359" spans="1:2" x14ac:dyDescent="0.25">
      <c r="A359" s="146">
        <v>35.6</v>
      </c>
      <c r="B359" s="146">
        <v>44.188170471191413</v>
      </c>
    </row>
    <row r="360" spans="1:2" x14ac:dyDescent="0.25">
      <c r="A360" s="146">
        <v>35.700000000000003</v>
      </c>
      <c r="B360" s="146">
        <v>44.157146911621091</v>
      </c>
    </row>
    <row r="361" spans="1:2" x14ac:dyDescent="0.25">
      <c r="A361" s="146">
        <v>35.799999999999997</v>
      </c>
      <c r="B361" s="146">
        <v>44.126123352050783</v>
      </c>
    </row>
    <row r="362" spans="1:2" x14ac:dyDescent="0.25">
      <c r="A362" s="146">
        <v>35.9</v>
      </c>
      <c r="B362" s="146">
        <v>44.095099792480468</v>
      </c>
    </row>
    <row r="363" spans="1:2" x14ac:dyDescent="0.25">
      <c r="A363" s="146">
        <v>36</v>
      </c>
      <c r="B363" s="146">
        <v>44.064076232910153</v>
      </c>
    </row>
    <row r="364" spans="1:2" x14ac:dyDescent="0.25">
      <c r="A364" s="146">
        <v>36.1</v>
      </c>
      <c r="B364" s="146">
        <v>43.958861465454099</v>
      </c>
    </row>
    <row r="365" spans="1:2" x14ac:dyDescent="0.25">
      <c r="A365" s="146">
        <v>36.200000000000003</v>
      </c>
      <c r="B365" s="146">
        <v>43.853646697998037</v>
      </c>
    </row>
    <row r="366" spans="1:2" x14ac:dyDescent="0.25">
      <c r="A366" s="146">
        <v>36.299999999999997</v>
      </c>
      <c r="B366" s="146">
        <v>43.748431930541983</v>
      </c>
    </row>
    <row r="367" spans="1:2" x14ac:dyDescent="0.25">
      <c r="A367" s="146">
        <v>36.4</v>
      </c>
      <c r="B367" s="146">
        <v>43.643217163085943</v>
      </c>
    </row>
    <row r="368" spans="1:2" x14ac:dyDescent="0.25">
      <c r="A368" s="146">
        <v>36.5</v>
      </c>
      <c r="B368" s="146">
        <v>43.538002395629881</v>
      </c>
    </row>
    <row r="369" spans="1:2" x14ac:dyDescent="0.25">
      <c r="A369" s="146">
        <v>36.6</v>
      </c>
      <c r="B369" s="146">
        <v>43.432787628173827</v>
      </c>
    </row>
    <row r="370" spans="1:2" x14ac:dyDescent="0.25">
      <c r="A370" s="146">
        <v>36.700000000000003</v>
      </c>
      <c r="B370" s="146">
        <v>43.327572860717773</v>
      </c>
    </row>
    <row r="371" spans="1:2" x14ac:dyDescent="0.25">
      <c r="A371" s="146">
        <v>36.799999999999997</v>
      </c>
      <c r="B371" s="146">
        <v>43.222358093261711</v>
      </c>
    </row>
    <row r="372" spans="1:2" x14ac:dyDescent="0.25">
      <c r="A372" s="146">
        <v>36.9</v>
      </c>
      <c r="B372" s="146">
        <v>43.117143325805657</v>
      </c>
    </row>
    <row r="373" spans="1:2" x14ac:dyDescent="0.25">
      <c r="A373" s="146">
        <v>37</v>
      </c>
      <c r="B373" s="146">
        <v>43.011928558349609</v>
      </c>
    </row>
    <row r="374" spans="1:2" x14ac:dyDescent="0.25">
      <c r="A374" s="146">
        <v>37.1</v>
      </c>
      <c r="B374" s="146">
        <v>42.89270751953125</v>
      </c>
    </row>
    <row r="375" spans="1:2" x14ac:dyDescent="0.25">
      <c r="A375" s="146">
        <v>37.200000000000003</v>
      </c>
      <c r="B375" s="146">
        <v>42.77348648071289</v>
      </c>
    </row>
    <row r="376" spans="1:2" x14ac:dyDescent="0.25">
      <c r="A376" s="146">
        <v>37.299999999999997</v>
      </c>
      <c r="B376" s="146">
        <v>42.654265441894523</v>
      </c>
    </row>
    <row r="377" spans="1:2" x14ac:dyDescent="0.25">
      <c r="A377" s="146">
        <v>37.4</v>
      </c>
      <c r="B377" s="146">
        <v>42.535044403076171</v>
      </c>
    </row>
    <row r="378" spans="1:2" x14ac:dyDescent="0.25">
      <c r="A378" s="146">
        <v>37.5</v>
      </c>
      <c r="B378" s="146">
        <v>42.415823364257811</v>
      </c>
    </row>
    <row r="379" spans="1:2" x14ac:dyDescent="0.25">
      <c r="A379" s="146">
        <v>37.6</v>
      </c>
      <c r="B379" s="146">
        <v>42.296602325439451</v>
      </c>
    </row>
    <row r="380" spans="1:2" x14ac:dyDescent="0.25">
      <c r="A380" s="146">
        <v>37.700000000000003</v>
      </c>
      <c r="B380" s="146">
        <v>42.177381286621092</v>
      </c>
    </row>
    <row r="381" spans="1:2" x14ac:dyDescent="0.25">
      <c r="A381" s="146">
        <v>37.799999999999997</v>
      </c>
      <c r="B381" s="146">
        <v>42.058160247802718</v>
      </c>
    </row>
    <row r="382" spans="1:2" x14ac:dyDescent="0.25">
      <c r="A382" s="146">
        <v>37.9</v>
      </c>
      <c r="B382" s="146">
        <v>41.938939208984372</v>
      </c>
    </row>
    <row r="383" spans="1:2" x14ac:dyDescent="0.25">
      <c r="A383" s="146">
        <v>38</v>
      </c>
      <c r="B383" s="146">
        <v>41.819718170166013</v>
      </c>
    </row>
    <row r="384" spans="1:2" x14ac:dyDescent="0.25">
      <c r="A384" s="146">
        <v>38.1</v>
      </c>
      <c r="B384" s="146">
        <v>41.538451156616198</v>
      </c>
    </row>
    <row r="385" spans="1:2" x14ac:dyDescent="0.25">
      <c r="A385" s="146">
        <v>38.200000000000003</v>
      </c>
      <c r="B385" s="146">
        <v>41.257184143066397</v>
      </c>
    </row>
    <row r="386" spans="1:2" x14ac:dyDescent="0.25">
      <c r="A386" s="146">
        <v>38.299999999999997</v>
      </c>
      <c r="B386" s="146">
        <v>40.975917129516588</v>
      </c>
    </row>
    <row r="387" spans="1:2" x14ac:dyDescent="0.25">
      <c r="A387" s="146">
        <v>38.400000000000013</v>
      </c>
      <c r="B387" s="146">
        <v>40.69465011596678</v>
      </c>
    </row>
    <row r="388" spans="1:2" x14ac:dyDescent="0.25">
      <c r="A388" s="146">
        <v>38.5</v>
      </c>
      <c r="B388" s="146">
        <v>40.413383102416987</v>
      </c>
    </row>
    <row r="389" spans="1:2" x14ac:dyDescent="0.25">
      <c r="A389" s="146">
        <v>38.6</v>
      </c>
      <c r="B389" s="146">
        <v>40.132116088867178</v>
      </c>
    </row>
    <row r="390" spans="1:2" x14ac:dyDescent="0.25">
      <c r="A390" s="146">
        <v>38.700000000000003</v>
      </c>
      <c r="B390" s="146">
        <v>39.85084907531737</v>
      </c>
    </row>
    <row r="391" spans="1:2" x14ac:dyDescent="0.25">
      <c r="A391" s="146">
        <v>38.799999999999997</v>
      </c>
      <c r="B391" s="146">
        <v>39.569582061767562</v>
      </c>
    </row>
    <row r="392" spans="1:2" x14ac:dyDescent="0.25">
      <c r="A392" s="146">
        <v>38.900000000000013</v>
      </c>
      <c r="B392" s="146">
        <v>39.288315048217747</v>
      </c>
    </row>
    <row r="393" spans="1:2" x14ac:dyDescent="0.25">
      <c r="A393" s="146">
        <v>39</v>
      </c>
      <c r="B393" s="146">
        <v>39.007048034667967</v>
      </c>
    </row>
    <row r="394" spans="1:2" x14ac:dyDescent="0.25">
      <c r="A394" s="146">
        <v>39.1</v>
      </c>
      <c r="B394" s="146">
        <v>38.720258140563963</v>
      </c>
    </row>
    <row r="395" spans="1:2" x14ac:dyDescent="0.25">
      <c r="A395" s="146">
        <v>39.200000000000003</v>
      </c>
      <c r="B395" s="146">
        <v>38.433468246459952</v>
      </c>
    </row>
    <row r="396" spans="1:2" x14ac:dyDescent="0.25">
      <c r="A396" s="146">
        <v>39.299999999999997</v>
      </c>
      <c r="B396" s="146">
        <v>38.146678352355941</v>
      </c>
    </row>
    <row r="397" spans="1:2" x14ac:dyDescent="0.25">
      <c r="A397" s="146">
        <v>39.400000000000013</v>
      </c>
      <c r="B397" s="146">
        <v>37.859888458251937</v>
      </c>
    </row>
    <row r="398" spans="1:2" x14ac:dyDescent="0.25">
      <c r="A398" s="146">
        <v>39.5</v>
      </c>
      <c r="B398" s="146">
        <v>37.573098564147948</v>
      </c>
    </row>
    <row r="399" spans="1:2" x14ac:dyDescent="0.25">
      <c r="A399" s="146">
        <v>39.6</v>
      </c>
      <c r="B399" s="146">
        <v>37.286308670043937</v>
      </c>
    </row>
    <row r="400" spans="1:2" x14ac:dyDescent="0.25">
      <c r="A400" s="146">
        <v>39.700000000000003</v>
      </c>
      <c r="B400" s="146">
        <v>36.999518775939933</v>
      </c>
    </row>
    <row r="401" spans="1:2" x14ac:dyDescent="0.25">
      <c r="A401" s="146">
        <v>39.799999999999997</v>
      </c>
      <c r="B401" s="146">
        <v>36.712728881835922</v>
      </c>
    </row>
    <row r="402" spans="1:2" x14ac:dyDescent="0.25">
      <c r="A402" s="146">
        <v>39.900000000000013</v>
      </c>
      <c r="B402" s="146">
        <v>36.425938987731918</v>
      </c>
    </row>
    <row r="403" spans="1:2" x14ac:dyDescent="0.25">
      <c r="A403" s="146">
        <v>40</v>
      </c>
      <c r="B403" s="146">
        <v>36.139149093627928</v>
      </c>
    </row>
    <row r="404" spans="1:2" x14ac:dyDescent="0.25">
      <c r="A404" s="146">
        <v>40.1</v>
      </c>
      <c r="B404" s="146">
        <v>35.906316223144529</v>
      </c>
    </row>
    <row r="405" spans="1:2" x14ac:dyDescent="0.25">
      <c r="A405" s="146">
        <v>40.200000000000003</v>
      </c>
      <c r="B405" s="146">
        <v>35.673483352661123</v>
      </c>
    </row>
    <row r="406" spans="1:2" x14ac:dyDescent="0.25">
      <c r="A406" s="146">
        <v>40.299999999999997</v>
      </c>
      <c r="B406" s="146">
        <v>35.440650482177723</v>
      </c>
    </row>
    <row r="407" spans="1:2" x14ac:dyDescent="0.25">
      <c r="A407" s="146">
        <v>40.400000000000013</v>
      </c>
      <c r="B407" s="146">
        <v>35.207817611694317</v>
      </c>
    </row>
    <row r="408" spans="1:2" x14ac:dyDescent="0.25">
      <c r="A408" s="146">
        <v>40.5</v>
      </c>
      <c r="B408" s="146">
        <v>34.974984741210932</v>
      </c>
    </row>
    <row r="409" spans="1:2" x14ac:dyDescent="0.25">
      <c r="A409" s="146">
        <v>40.6</v>
      </c>
      <c r="B409" s="146">
        <v>34.742151870727533</v>
      </c>
    </row>
    <row r="410" spans="1:2" x14ac:dyDescent="0.25">
      <c r="A410" s="146">
        <v>40.700000000000003</v>
      </c>
      <c r="B410" s="146">
        <v>34.509319000244133</v>
      </c>
    </row>
    <row r="411" spans="1:2" x14ac:dyDescent="0.25">
      <c r="A411" s="146">
        <v>40.799999999999997</v>
      </c>
      <c r="B411" s="146">
        <v>34.276486129760727</v>
      </c>
    </row>
    <row r="412" spans="1:2" x14ac:dyDescent="0.25">
      <c r="A412" s="146">
        <v>40.900000000000013</v>
      </c>
      <c r="B412" s="146">
        <v>34.043653259277328</v>
      </c>
    </row>
    <row r="413" spans="1:2" x14ac:dyDescent="0.25">
      <c r="A413" s="146">
        <v>41</v>
      </c>
      <c r="B413" s="146">
        <v>33.810820388793942</v>
      </c>
    </row>
    <row r="414" spans="1:2" x14ac:dyDescent="0.25">
      <c r="A414" s="146">
        <v>41.1</v>
      </c>
      <c r="B414" s="146">
        <v>33.586409645080558</v>
      </c>
    </row>
    <row r="415" spans="1:2" x14ac:dyDescent="0.25">
      <c r="A415" s="146">
        <v>41.2</v>
      </c>
      <c r="B415" s="146">
        <v>33.36199890136718</v>
      </c>
    </row>
    <row r="416" spans="1:2" x14ac:dyDescent="0.25">
      <c r="A416" s="146">
        <v>41.3</v>
      </c>
      <c r="B416" s="146">
        <v>33.137588157653788</v>
      </c>
    </row>
    <row r="417" spans="1:2" x14ac:dyDescent="0.25">
      <c r="A417" s="146">
        <v>41.400000000000013</v>
      </c>
      <c r="B417" s="146">
        <v>32.913177413940417</v>
      </c>
    </row>
    <row r="418" spans="1:2" x14ac:dyDescent="0.25">
      <c r="A418" s="146">
        <v>41.5</v>
      </c>
      <c r="B418" s="146">
        <v>32.688766670227047</v>
      </c>
    </row>
    <row r="419" spans="1:2" x14ac:dyDescent="0.25">
      <c r="A419" s="146">
        <v>41.6</v>
      </c>
      <c r="B419" s="146">
        <v>32.464355926513669</v>
      </c>
    </row>
    <row r="420" spans="1:2" x14ac:dyDescent="0.25">
      <c r="A420" s="146">
        <v>41.7</v>
      </c>
      <c r="B420" s="146">
        <v>32.239945182800291</v>
      </c>
    </row>
    <row r="421" spans="1:2" x14ac:dyDescent="0.25">
      <c r="A421" s="146">
        <v>41.8</v>
      </c>
      <c r="B421" s="146">
        <v>32.015534439086913</v>
      </c>
    </row>
    <row r="422" spans="1:2" x14ac:dyDescent="0.25">
      <c r="A422" s="146">
        <v>41.900000000000013</v>
      </c>
      <c r="B422" s="146">
        <v>31.791123695373528</v>
      </c>
    </row>
    <row r="423" spans="1:2" x14ac:dyDescent="0.25">
      <c r="A423" s="146">
        <v>42</v>
      </c>
      <c r="B423" s="146">
        <v>31.566712951660161</v>
      </c>
    </row>
    <row r="424" spans="1:2" x14ac:dyDescent="0.25">
      <c r="A424" s="146">
        <v>42.1</v>
      </c>
      <c r="B424" s="146">
        <v>31.140278434753419</v>
      </c>
    </row>
    <row r="425" spans="1:2" x14ac:dyDescent="0.25">
      <c r="A425" s="146">
        <v>42.2</v>
      </c>
      <c r="B425" s="146">
        <v>30.71384391784667</v>
      </c>
    </row>
    <row r="426" spans="1:2" x14ac:dyDescent="0.25">
      <c r="A426" s="146">
        <v>42.3</v>
      </c>
      <c r="B426" s="146">
        <v>30.287409400939929</v>
      </c>
    </row>
    <row r="427" spans="1:2" x14ac:dyDescent="0.25">
      <c r="A427" s="146">
        <v>42.400000000000013</v>
      </c>
      <c r="B427" s="146">
        <v>29.86097488403318</v>
      </c>
    </row>
    <row r="428" spans="1:2" x14ac:dyDescent="0.25">
      <c r="A428" s="146">
        <v>42.5</v>
      </c>
      <c r="B428" s="146">
        <v>29.43454036712647</v>
      </c>
    </row>
    <row r="429" spans="1:2" x14ac:dyDescent="0.25">
      <c r="A429" s="146">
        <v>42.6</v>
      </c>
      <c r="B429" s="146">
        <v>29.008105850219721</v>
      </c>
    </row>
    <row r="430" spans="1:2" x14ac:dyDescent="0.25">
      <c r="A430" s="146">
        <v>42.7</v>
      </c>
      <c r="B430" s="146">
        <v>28.581671333312979</v>
      </c>
    </row>
    <row r="431" spans="1:2" x14ac:dyDescent="0.25">
      <c r="A431" s="146">
        <v>42.8</v>
      </c>
      <c r="B431" s="146">
        <v>28.15523681640623</v>
      </c>
    </row>
    <row r="432" spans="1:2" x14ac:dyDescent="0.25">
      <c r="A432" s="146">
        <v>42.900000000000013</v>
      </c>
      <c r="B432" s="146">
        <v>27.728802299499481</v>
      </c>
    </row>
    <row r="433" spans="1:2" x14ac:dyDescent="0.25">
      <c r="A433" s="146">
        <v>43</v>
      </c>
      <c r="B433" s="146">
        <v>27.302367782592771</v>
      </c>
    </row>
    <row r="434" spans="1:2" x14ac:dyDescent="0.25">
      <c r="A434" s="146">
        <v>43.1</v>
      </c>
      <c r="B434" s="146">
        <v>26.977817916870109</v>
      </c>
    </row>
    <row r="435" spans="1:2" x14ac:dyDescent="0.25">
      <c r="A435" s="146">
        <v>43.2</v>
      </c>
      <c r="B435" s="146">
        <v>26.65326805114745</v>
      </c>
    </row>
    <row r="436" spans="1:2" x14ac:dyDescent="0.25">
      <c r="A436" s="146">
        <v>43.3</v>
      </c>
      <c r="B436" s="146">
        <v>26.32871818542479</v>
      </c>
    </row>
    <row r="437" spans="1:2" x14ac:dyDescent="0.25">
      <c r="A437" s="146">
        <v>43.400000000000013</v>
      </c>
      <c r="B437" s="146">
        <v>26.004168319702131</v>
      </c>
    </row>
    <row r="438" spans="1:2" x14ac:dyDescent="0.25">
      <c r="A438" s="146">
        <v>43.5</v>
      </c>
      <c r="B438" s="146">
        <v>25.67961845397949</v>
      </c>
    </row>
    <row r="439" spans="1:2" x14ac:dyDescent="0.25">
      <c r="A439" s="146">
        <v>43.6</v>
      </c>
      <c r="B439" s="146">
        <v>25.355068588256831</v>
      </c>
    </row>
    <row r="440" spans="1:2" x14ac:dyDescent="0.25">
      <c r="A440" s="146">
        <v>43.7</v>
      </c>
      <c r="B440" s="146">
        <v>25.030518722534168</v>
      </c>
    </row>
    <row r="441" spans="1:2" x14ac:dyDescent="0.25">
      <c r="A441" s="146">
        <v>43.8</v>
      </c>
      <c r="B441" s="146">
        <v>24.705968856811509</v>
      </c>
    </row>
    <row r="442" spans="1:2" x14ac:dyDescent="0.25">
      <c r="A442" s="146">
        <v>43.900000000000013</v>
      </c>
      <c r="B442" s="146">
        <v>24.38141899108885</v>
      </c>
    </row>
    <row r="443" spans="1:2" x14ac:dyDescent="0.25">
      <c r="A443" s="146">
        <v>44</v>
      </c>
      <c r="B443" s="146">
        <v>24.056869125366209</v>
      </c>
    </row>
    <row r="444" spans="1:2" x14ac:dyDescent="0.25">
      <c r="A444" s="146">
        <v>44.1</v>
      </c>
      <c r="B444" s="146">
        <v>23.82608629226684</v>
      </c>
    </row>
    <row r="445" spans="1:2" x14ac:dyDescent="0.25">
      <c r="A445" s="146">
        <v>44.2</v>
      </c>
      <c r="B445" s="146">
        <v>23.595303459167472</v>
      </c>
    </row>
    <row r="446" spans="1:2" x14ac:dyDescent="0.25">
      <c r="A446" s="146">
        <v>44.3</v>
      </c>
      <c r="B446" s="146">
        <v>23.36452062606811</v>
      </c>
    </row>
    <row r="447" spans="1:2" x14ac:dyDescent="0.25">
      <c r="A447" s="146">
        <v>44.400000000000013</v>
      </c>
      <c r="B447" s="146">
        <v>23.133737792968741</v>
      </c>
    </row>
    <row r="448" spans="1:2" x14ac:dyDescent="0.25">
      <c r="A448" s="146">
        <v>44.5</v>
      </c>
      <c r="B448" s="146">
        <v>22.90295495986938</v>
      </c>
    </row>
    <row r="449" spans="1:2" x14ac:dyDescent="0.25">
      <c r="A449" s="146">
        <v>44.6</v>
      </c>
      <c r="B449" s="146">
        <v>22.672172126770018</v>
      </c>
    </row>
    <row r="450" spans="1:2" x14ac:dyDescent="0.25">
      <c r="A450" s="146">
        <v>44.7</v>
      </c>
      <c r="B450" s="146">
        <v>22.44138929367065</v>
      </c>
    </row>
    <row r="451" spans="1:2" x14ac:dyDescent="0.25">
      <c r="A451" s="146">
        <v>44.8</v>
      </c>
      <c r="B451" s="146">
        <v>22.210606460571281</v>
      </c>
    </row>
    <row r="452" spans="1:2" x14ac:dyDescent="0.25">
      <c r="A452" s="146">
        <v>44.900000000000013</v>
      </c>
      <c r="B452" s="146">
        <v>21.979823627471909</v>
      </c>
    </row>
    <row r="453" spans="1:2" x14ac:dyDescent="0.25">
      <c r="A453" s="146">
        <v>45</v>
      </c>
      <c r="B453" s="146">
        <v>21.749040794372561</v>
      </c>
    </row>
    <row r="454" spans="1:2" x14ac:dyDescent="0.25">
      <c r="A454" s="146">
        <v>45.1</v>
      </c>
      <c r="B454" s="146">
        <v>21.598001308441159</v>
      </c>
    </row>
    <row r="455" spans="1:2" x14ac:dyDescent="0.25">
      <c r="A455" s="146">
        <v>45.2</v>
      </c>
      <c r="B455" s="146">
        <v>21.44696182250976</v>
      </c>
    </row>
    <row r="456" spans="1:2" x14ac:dyDescent="0.25">
      <c r="A456" s="146">
        <v>45.3</v>
      </c>
      <c r="B456" s="146">
        <v>21.295922336578361</v>
      </c>
    </row>
    <row r="457" spans="1:2" x14ac:dyDescent="0.25">
      <c r="A457" s="146">
        <v>45.400000000000013</v>
      </c>
      <c r="B457" s="146">
        <v>21.144882850646969</v>
      </c>
    </row>
    <row r="458" spans="1:2" x14ac:dyDescent="0.25">
      <c r="A458" s="146">
        <v>45.5</v>
      </c>
      <c r="B458" s="146">
        <v>20.99384336471557</v>
      </c>
    </row>
    <row r="459" spans="1:2" x14ac:dyDescent="0.25">
      <c r="A459" s="146">
        <v>45.6</v>
      </c>
      <c r="B459" s="146">
        <v>20.842803878784171</v>
      </c>
    </row>
    <row r="460" spans="1:2" x14ac:dyDescent="0.25">
      <c r="A460" s="146">
        <v>45.7</v>
      </c>
      <c r="B460" s="146">
        <v>20.691764392852779</v>
      </c>
    </row>
    <row r="461" spans="1:2" x14ac:dyDescent="0.25">
      <c r="A461" s="146">
        <v>45.8</v>
      </c>
      <c r="B461" s="146">
        <v>20.54072490692138</v>
      </c>
    </row>
    <row r="462" spans="1:2" x14ac:dyDescent="0.25">
      <c r="A462" s="146">
        <v>45.900000000000013</v>
      </c>
      <c r="B462" s="146">
        <v>20.389685420989981</v>
      </c>
    </row>
    <row r="463" spans="1:2" x14ac:dyDescent="0.25">
      <c r="A463" s="146">
        <v>46</v>
      </c>
      <c r="B463" s="146">
        <v>20.238645935058589</v>
      </c>
    </row>
    <row r="464" spans="1:2" x14ac:dyDescent="0.25">
      <c r="A464" s="146">
        <v>46.1</v>
      </c>
      <c r="B464" s="146">
        <v>20.191812705993652</v>
      </c>
    </row>
    <row r="465" spans="1:2" x14ac:dyDescent="0.25">
      <c r="A465" s="146">
        <v>46.2</v>
      </c>
      <c r="B465" s="146">
        <v>20.1449794769287</v>
      </c>
    </row>
    <row r="466" spans="1:2" x14ac:dyDescent="0.25">
      <c r="A466" s="146">
        <v>46.3</v>
      </c>
      <c r="B466" s="146">
        <v>20.09814624786376</v>
      </c>
    </row>
    <row r="467" spans="1:2" x14ac:dyDescent="0.25">
      <c r="A467" s="146">
        <v>46.400000000000013</v>
      </c>
      <c r="B467" s="146">
        <v>20.051313018798819</v>
      </c>
    </row>
    <row r="468" spans="1:2" x14ac:dyDescent="0.25">
      <c r="A468" s="146">
        <v>46.5</v>
      </c>
      <c r="B468" s="146">
        <v>20.004479789733889</v>
      </c>
    </row>
    <row r="469" spans="1:2" x14ac:dyDescent="0.25">
      <c r="A469" s="146">
        <v>46.6</v>
      </c>
      <c r="B469" s="146">
        <v>19.957646560668941</v>
      </c>
    </row>
    <row r="470" spans="1:2" x14ac:dyDescent="0.25">
      <c r="A470" s="146">
        <v>46.7</v>
      </c>
      <c r="B470" s="146">
        <v>19.910813331604</v>
      </c>
    </row>
    <row r="471" spans="1:2" x14ac:dyDescent="0.25">
      <c r="A471" s="146">
        <v>46.8</v>
      </c>
      <c r="B471" s="146">
        <v>19.86398010253906</v>
      </c>
    </row>
    <row r="472" spans="1:2" x14ac:dyDescent="0.25">
      <c r="A472" s="146">
        <v>46.900000000000013</v>
      </c>
      <c r="B472" s="146">
        <v>19.817146873474119</v>
      </c>
    </row>
    <row r="473" spans="1:2" x14ac:dyDescent="0.25">
      <c r="A473" s="146">
        <v>47</v>
      </c>
      <c r="B473" s="146">
        <v>19.770313644409178</v>
      </c>
    </row>
    <row r="474" spans="1:2" x14ac:dyDescent="0.25">
      <c r="A474" s="146">
        <v>47.1</v>
      </c>
      <c r="B474" s="146">
        <v>19.675839996337888</v>
      </c>
    </row>
    <row r="475" spans="1:2" x14ac:dyDescent="0.25">
      <c r="A475" s="146">
        <v>47.2</v>
      </c>
      <c r="B475" s="146">
        <v>19.581366348266599</v>
      </c>
    </row>
    <row r="476" spans="1:2" x14ac:dyDescent="0.25">
      <c r="A476" s="146">
        <v>47.3</v>
      </c>
      <c r="B476" s="146">
        <v>19.486892700195309</v>
      </c>
    </row>
    <row r="477" spans="1:2" x14ac:dyDescent="0.25">
      <c r="A477" s="146">
        <v>47.400000000000013</v>
      </c>
      <c r="B477" s="146">
        <v>19.392419052124019</v>
      </c>
    </row>
    <row r="478" spans="1:2" x14ac:dyDescent="0.25">
      <c r="A478" s="146">
        <v>47.5</v>
      </c>
      <c r="B478" s="146">
        <v>19.297945404052729</v>
      </c>
    </row>
    <row r="479" spans="1:2" x14ac:dyDescent="0.25">
      <c r="A479" s="146">
        <v>47.6</v>
      </c>
      <c r="B479" s="146">
        <v>19.20347175598144</v>
      </c>
    </row>
    <row r="480" spans="1:2" x14ac:dyDescent="0.25">
      <c r="A480" s="146">
        <v>47.7</v>
      </c>
      <c r="B480" s="146">
        <v>19.10899810791015</v>
      </c>
    </row>
    <row r="481" spans="1:2" x14ac:dyDescent="0.25">
      <c r="A481" s="146">
        <v>47.8</v>
      </c>
      <c r="B481" s="146">
        <v>19.01452445983886</v>
      </c>
    </row>
    <row r="482" spans="1:2" x14ac:dyDescent="0.25">
      <c r="A482" s="146">
        <v>47.900000000000013</v>
      </c>
      <c r="B482" s="146">
        <v>18.92005081176757</v>
      </c>
    </row>
    <row r="483" spans="1:2" x14ac:dyDescent="0.25">
      <c r="A483" s="146">
        <v>48</v>
      </c>
      <c r="B483" s="146">
        <v>18.825577163696291</v>
      </c>
    </row>
    <row r="484" spans="1:2" x14ac:dyDescent="0.25">
      <c r="A484" s="146">
        <v>48.1</v>
      </c>
      <c r="B484" s="146">
        <v>18.689227390289311</v>
      </c>
    </row>
    <row r="485" spans="1:2" x14ac:dyDescent="0.25">
      <c r="A485" s="146">
        <v>48.2</v>
      </c>
      <c r="B485" s="146">
        <v>18.55287761688232</v>
      </c>
    </row>
    <row r="486" spans="1:2" x14ac:dyDescent="0.25">
      <c r="A486" s="146">
        <v>48.3</v>
      </c>
      <c r="B486" s="146">
        <v>18.41652784347534</v>
      </c>
    </row>
    <row r="487" spans="1:2" x14ac:dyDescent="0.25">
      <c r="A487" s="146">
        <v>48.400000000000013</v>
      </c>
      <c r="B487" s="146">
        <v>18.280178070068349</v>
      </c>
    </row>
    <row r="488" spans="1:2" x14ac:dyDescent="0.25">
      <c r="A488" s="146">
        <v>48.5</v>
      </c>
      <c r="B488" s="146">
        <v>18.143828296661379</v>
      </c>
    </row>
    <row r="489" spans="1:2" x14ac:dyDescent="0.25">
      <c r="A489" s="146">
        <v>48.6</v>
      </c>
      <c r="B489" s="146">
        <v>18.007478523254392</v>
      </c>
    </row>
    <row r="490" spans="1:2" x14ac:dyDescent="0.25">
      <c r="A490" s="146">
        <v>48.7</v>
      </c>
      <c r="B490" s="146">
        <v>17.871128749847401</v>
      </c>
    </row>
    <row r="491" spans="1:2" x14ac:dyDescent="0.25">
      <c r="A491" s="146">
        <v>48.8</v>
      </c>
      <c r="B491" s="146">
        <v>17.73477897644042</v>
      </c>
    </row>
    <row r="492" spans="1:2" x14ac:dyDescent="0.25">
      <c r="A492" s="146">
        <v>48.900000000000013</v>
      </c>
      <c r="B492" s="146">
        <v>17.59842920303344</v>
      </c>
    </row>
    <row r="493" spans="1:2" x14ac:dyDescent="0.25">
      <c r="A493" s="146">
        <v>49</v>
      </c>
      <c r="B493" s="146">
        <v>17.46207942962646</v>
      </c>
    </row>
    <row r="494" spans="1:2" x14ac:dyDescent="0.25">
      <c r="A494" s="146">
        <v>49.1</v>
      </c>
      <c r="B494" s="146">
        <v>17.484848327636719</v>
      </c>
    </row>
    <row r="495" spans="1:2" x14ac:dyDescent="0.25">
      <c r="A495" s="146">
        <v>49.2</v>
      </c>
      <c r="B495" s="146">
        <v>17.507617225646971</v>
      </c>
    </row>
    <row r="496" spans="1:2" x14ac:dyDescent="0.25">
      <c r="A496" s="146">
        <v>49.3</v>
      </c>
      <c r="B496" s="146">
        <v>17.53038612365723</v>
      </c>
    </row>
    <row r="497" spans="1:2" x14ac:dyDescent="0.25">
      <c r="A497" s="146">
        <v>49.400000000000013</v>
      </c>
      <c r="B497" s="146">
        <v>17.553155021667479</v>
      </c>
    </row>
    <row r="498" spans="1:2" x14ac:dyDescent="0.25">
      <c r="A498" s="146">
        <v>49.5</v>
      </c>
      <c r="B498" s="146">
        <v>17.575923919677731</v>
      </c>
    </row>
    <row r="499" spans="1:2" x14ac:dyDescent="0.25">
      <c r="A499" s="146">
        <v>49.6</v>
      </c>
      <c r="B499" s="146">
        <v>17.59869281768799</v>
      </c>
    </row>
    <row r="500" spans="1:2" x14ac:dyDescent="0.25">
      <c r="A500" s="146">
        <v>49.7</v>
      </c>
      <c r="B500" s="146">
        <v>17.621461715698249</v>
      </c>
    </row>
    <row r="501" spans="1:2" x14ac:dyDescent="0.25">
      <c r="A501" s="146">
        <v>49.8</v>
      </c>
      <c r="B501" s="146">
        <v>17.644230613708501</v>
      </c>
    </row>
    <row r="502" spans="1:2" x14ac:dyDescent="0.25">
      <c r="A502" s="146">
        <v>49.900000000000013</v>
      </c>
      <c r="B502" s="146">
        <v>17.66699951171876</v>
      </c>
    </row>
    <row r="503" spans="1:2" x14ac:dyDescent="0.25">
      <c r="A503" s="146">
        <v>50</v>
      </c>
      <c r="B503" s="146">
        <v>17.689768409729009</v>
      </c>
    </row>
    <row r="504" spans="1:2" x14ac:dyDescent="0.25">
      <c r="A504" s="146">
        <v>50.1</v>
      </c>
      <c r="B504" s="146">
        <v>17.686515312194832</v>
      </c>
    </row>
    <row r="505" spans="1:2" x14ac:dyDescent="0.25">
      <c r="A505" s="146">
        <v>50.2</v>
      </c>
      <c r="B505" s="146">
        <v>17.683262214660651</v>
      </c>
    </row>
    <row r="506" spans="1:2" x14ac:dyDescent="0.25">
      <c r="A506" s="146">
        <v>50.3</v>
      </c>
      <c r="B506" s="146">
        <v>17.68000911712647</v>
      </c>
    </row>
    <row r="507" spans="1:2" x14ac:dyDescent="0.25">
      <c r="A507" s="146">
        <v>50.400000000000013</v>
      </c>
      <c r="B507" s="146">
        <v>17.67675601959229</v>
      </c>
    </row>
    <row r="508" spans="1:2" x14ac:dyDescent="0.25">
      <c r="A508" s="146">
        <v>50.5</v>
      </c>
      <c r="B508" s="146">
        <v>17.673502922058109</v>
      </c>
    </row>
    <row r="509" spans="1:2" x14ac:dyDescent="0.25">
      <c r="A509" s="146">
        <v>50.6</v>
      </c>
      <c r="B509" s="146">
        <v>17.670249824523928</v>
      </c>
    </row>
    <row r="510" spans="1:2" x14ac:dyDescent="0.25">
      <c r="A510" s="146">
        <v>50.7</v>
      </c>
      <c r="B510" s="146">
        <v>17.666996726989751</v>
      </c>
    </row>
    <row r="511" spans="1:2" x14ac:dyDescent="0.25">
      <c r="A511" s="146">
        <v>50.8</v>
      </c>
      <c r="B511" s="146">
        <v>17.663743629455571</v>
      </c>
    </row>
    <row r="512" spans="1:2" x14ac:dyDescent="0.25">
      <c r="A512" s="146">
        <v>50.900000000000013</v>
      </c>
      <c r="B512" s="146">
        <v>17.66049053192139</v>
      </c>
    </row>
    <row r="513" spans="1:2" x14ac:dyDescent="0.25">
      <c r="A513" s="146">
        <v>51</v>
      </c>
      <c r="B513" s="146">
        <v>17.657237434387209</v>
      </c>
    </row>
    <row r="514" spans="1:2" x14ac:dyDescent="0.25">
      <c r="A514" s="146">
        <v>51.1</v>
      </c>
      <c r="B514" s="146">
        <v>17.530509328842161</v>
      </c>
    </row>
    <row r="515" spans="1:2" x14ac:dyDescent="0.25">
      <c r="A515" s="146">
        <v>51.2</v>
      </c>
      <c r="B515" s="146">
        <v>17.40378122329712</v>
      </c>
    </row>
    <row r="516" spans="1:2" x14ac:dyDescent="0.25">
      <c r="A516" s="146">
        <v>51.3</v>
      </c>
      <c r="B516" s="146">
        <v>17.277053117752072</v>
      </c>
    </row>
    <row r="517" spans="1:2" x14ac:dyDescent="0.25">
      <c r="A517" s="146">
        <v>51.400000000000013</v>
      </c>
      <c r="B517" s="146">
        <v>17.150325012207031</v>
      </c>
    </row>
    <row r="518" spans="1:2" x14ac:dyDescent="0.25">
      <c r="A518" s="146">
        <v>51.5</v>
      </c>
      <c r="B518" s="146">
        <v>17.023596906661989</v>
      </c>
    </row>
    <row r="519" spans="1:2" x14ac:dyDescent="0.25">
      <c r="A519" s="146">
        <v>51.6</v>
      </c>
      <c r="B519" s="146">
        <v>16.896868801116941</v>
      </c>
    </row>
    <row r="520" spans="1:2" x14ac:dyDescent="0.25">
      <c r="A520" s="146">
        <v>51.7</v>
      </c>
      <c r="B520" s="146">
        <v>16.7701406955719</v>
      </c>
    </row>
    <row r="521" spans="1:2" x14ac:dyDescent="0.25">
      <c r="A521" s="146">
        <v>51.8</v>
      </c>
      <c r="B521" s="146">
        <v>16.643412590026848</v>
      </c>
    </row>
    <row r="522" spans="1:2" x14ac:dyDescent="0.25">
      <c r="A522" s="146">
        <v>51.900000000000013</v>
      </c>
      <c r="B522" s="146">
        <v>16.516684484481811</v>
      </c>
    </row>
    <row r="523" spans="1:2" x14ac:dyDescent="0.25">
      <c r="A523" s="146">
        <v>52</v>
      </c>
      <c r="B523" s="146">
        <v>16.38995637893677</v>
      </c>
    </row>
    <row r="524" spans="1:2" x14ac:dyDescent="0.25">
      <c r="A524" s="146">
        <v>52.1</v>
      </c>
      <c r="B524" s="146">
        <v>16.22356234550476</v>
      </c>
    </row>
    <row r="525" spans="1:2" x14ac:dyDescent="0.25">
      <c r="A525" s="146">
        <v>52.2</v>
      </c>
      <c r="B525" s="146">
        <v>16.057168312072751</v>
      </c>
    </row>
    <row r="526" spans="1:2" x14ac:dyDescent="0.25">
      <c r="A526" s="146">
        <v>52.3</v>
      </c>
      <c r="B526" s="146">
        <v>15.890774278640739</v>
      </c>
    </row>
    <row r="527" spans="1:2" x14ac:dyDescent="0.25">
      <c r="A527" s="146">
        <v>52.400000000000013</v>
      </c>
      <c r="B527" s="146">
        <v>15.72438024520873</v>
      </c>
    </row>
    <row r="528" spans="1:2" x14ac:dyDescent="0.25">
      <c r="A528" s="146">
        <v>52.5</v>
      </c>
      <c r="B528" s="146">
        <v>15.557986211776729</v>
      </c>
    </row>
    <row r="529" spans="1:2" x14ac:dyDescent="0.25">
      <c r="A529" s="146">
        <v>52.6</v>
      </c>
      <c r="B529" s="146">
        <v>15.39159217834472</v>
      </c>
    </row>
    <row r="530" spans="1:2" x14ac:dyDescent="0.25">
      <c r="A530" s="146">
        <v>52.7</v>
      </c>
      <c r="B530" s="146">
        <v>15.225198144912721</v>
      </c>
    </row>
    <row r="531" spans="1:2" x14ac:dyDescent="0.25">
      <c r="A531" s="146">
        <v>52.8</v>
      </c>
      <c r="B531" s="146">
        <v>15.058804111480709</v>
      </c>
    </row>
    <row r="532" spans="1:2" x14ac:dyDescent="0.25">
      <c r="A532" s="146">
        <v>52.900000000000013</v>
      </c>
      <c r="B532" s="146">
        <v>14.8924100780487</v>
      </c>
    </row>
    <row r="533" spans="1:2" x14ac:dyDescent="0.25">
      <c r="A533" s="146">
        <v>53</v>
      </c>
      <c r="B533" s="146">
        <v>14.726016044616699</v>
      </c>
    </row>
    <row r="534" spans="1:2" x14ac:dyDescent="0.25">
      <c r="A534" s="146">
        <v>53.1</v>
      </c>
      <c r="B534" s="146">
        <v>14.568138856887821</v>
      </c>
    </row>
    <row r="535" spans="1:2" x14ac:dyDescent="0.25">
      <c r="A535" s="146">
        <v>53.2</v>
      </c>
      <c r="B535" s="146">
        <v>14.410261669158929</v>
      </c>
    </row>
    <row r="536" spans="1:2" x14ac:dyDescent="0.25">
      <c r="A536" s="146">
        <v>53.3</v>
      </c>
      <c r="B536" s="146">
        <v>14.252384481430051</v>
      </c>
    </row>
    <row r="537" spans="1:2" x14ac:dyDescent="0.25">
      <c r="A537" s="146">
        <v>53.400000000000013</v>
      </c>
      <c r="B537" s="146">
        <v>14.09450729370116</v>
      </c>
    </row>
    <row r="538" spans="1:2" x14ac:dyDescent="0.25">
      <c r="A538" s="146">
        <v>53.5</v>
      </c>
      <c r="B538" s="146">
        <v>13.93663010597229</v>
      </c>
    </row>
    <row r="539" spans="1:2" x14ac:dyDescent="0.25">
      <c r="A539" s="146">
        <v>53.6</v>
      </c>
      <c r="B539" s="146">
        <v>13.778752918243409</v>
      </c>
    </row>
    <row r="540" spans="1:2" x14ac:dyDescent="0.25">
      <c r="A540" s="146">
        <v>53.7</v>
      </c>
      <c r="B540" s="146">
        <v>13.62087573051452</v>
      </c>
    </row>
    <row r="541" spans="1:2" x14ac:dyDescent="0.25">
      <c r="A541" s="146">
        <v>53.8</v>
      </c>
      <c r="B541" s="146">
        <v>13.462998542785639</v>
      </c>
    </row>
    <row r="542" spans="1:2" x14ac:dyDescent="0.25">
      <c r="A542" s="146">
        <v>53.900000000000013</v>
      </c>
      <c r="B542" s="146">
        <v>13.30512135505675</v>
      </c>
    </row>
    <row r="543" spans="1:2" x14ac:dyDescent="0.25">
      <c r="A543" s="146">
        <v>54</v>
      </c>
      <c r="B543" s="146">
        <v>13.14724416732788</v>
      </c>
    </row>
    <row r="544" spans="1:2" x14ac:dyDescent="0.25">
      <c r="A544" s="146">
        <v>54.1</v>
      </c>
      <c r="B544" s="146">
        <v>13.08988158226013</v>
      </c>
    </row>
    <row r="545" spans="1:2" x14ac:dyDescent="0.25">
      <c r="A545" s="146">
        <v>54.2</v>
      </c>
      <c r="B545" s="146">
        <v>13.03251899719238</v>
      </c>
    </row>
    <row r="546" spans="1:2" x14ac:dyDescent="0.25">
      <c r="A546" s="146">
        <v>54.3</v>
      </c>
      <c r="B546" s="146">
        <v>12.97515641212463</v>
      </c>
    </row>
    <row r="547" spans="1:2" x14ac:dyDescent="0.25">
      <c r="A547" s="146">
        <v>54.400000000000013</v>
      </c>
      <c r="B547" s="146">
        <v>12.91779382705688</v>
      </c>
    </row>
    <row r="548" spans="1:2" x14ac:dyDescent="0.25">
      <c r="A548" s="146">
        <v>54.5</v>
      </c>
      <c r="B548" s="146">
        <v>12.860431241989129</v>
      </c>
    </row>
    <row r="549" spans="1:2" x14ac:dyDescent="0.25">
      <c r="A549" s="146">
        <v>54.6</v>
      </c>
      <c r="B549" s="146">
        <v>12.803068656921379</v>
      </c>
    </row>
    <row r="550" spans="1:2" x14ac:dyDescent="0.25">
      <c r="A550" s="146">
        <v>54.7</v>
      </c>
      <c r="B550" s="146">
        <v>12.745706071853631</v>
      </c>
    </row>
    <row r="551" spans="1:2" x14ac:dyDescent="0.25">
      <c r="A551" s="146">
        <v>54.8</v>
      </c>
      <c r="B551" s="146">
        <v>12.688343486785881</v>
      </c>
    </row>
    <row r="552" spans="1:2" x14ac:dyDescent="0.25">
      <c r="A552" s="146">
        <v>54.900000000000013</v>
      </c>
      <c r="B552" s="146">
        <v>12.630980901718139</v>
      </c>
    </row>
    <row r="553" spans="1:2" x14ac:dyDescent="0.25">
      <c r="A553" s="146">
        <v>55</v>
      </c>
      <c r="B553" s="146">
        <v>12.573618316650389</v>
      </c>
    </row>
    <row r="554" spans="1:2" x14ac:dyDescent="0.25">
      <c r="A554" s="146">
        <v>55.1</v>
      </c>
      <c r="B554" s="146">
        <v>12.57702415466308</v>
      </c>
    </row>
    <row r="555" spans="1:2" x14ac:dyDescent="0.25">
      <c r="A555" s="146">
        <v>55.2</v>
      </c>
      <c r="B555" s="146">
        <v>12.58042999267578</v>
      </c>
    </row>
    <row r="556" spans="1:2" x14ac:dyDescent="0.25">
      <c r="A556" s="146">
        <v>55.3</v>
      </c>
      <c r="B556" s="146">
        <v>12.58383583068847</v>
      </c>
    </row>
    <row r="557" spans="1:2" x14ac:dyDescent="0.25">
      <c r="A557" s="146">
        <v>55.400000000000013</v>
      </c>
      <c r="B557" s="146">
        <v>12.58724166870117</v>
      </c>
    </row>
    <row r="558" spans="1:2" x14ac:dyDescent="0.25">
      <c r="A558" s="146">
        <v>55.5</v>
      </c>
      <c r="B558" s="146">
        <v>12.590647506713861</v>
      </c>
    </row>
    <row r="559" spans="1:2" x14ac:dyDescent="0.25">
      <c r="A559" s="146">
        <v>55.6</v>
      </c>
      <c r="B559" s="146">
        <v>12.594053344726561</v>
      </c>
    </row>
    <row r="560" spans="1:2" x14ac:dyDescent="0.25">
      <c r="A560" s="146">
        <v>55.7</v>
      </c>
      <c r="B560" s="146">
        <v>12.59745918273925</v>
      </c>
    </row>
    <row r="561" spans="1:2" x14ac:dyDescent="0.25">
      <c r="A561" s="146">
        <v>55.8</v>
      </c>
      <c r="B561" s="146">
        <v>12.60086502075195</v>
      </c>
    </row>
    <row r="562" spans="1:2" x14ac:dyDescent="0.25">
      <c r="A562" s="146">
        <v>55.900000000000013</v>
      </c>
      <c r="B562" s="146">
        <v>12.604270858764639</v>
      </c>
    </row>
    <row r="563" spans="1:2" x14ac:dyDescent="0.25">
      <c r="A563" s="146">
        <v>56</v>
      </c>
      <c r="B563" s="146">
        <v>12.607676696777339</v>
      </c>
    </row>
    <row r="564" spans="1:2" x14ac:dyDescent="0.25">
      <c r="A564" s="146">
        <v>56.1</v>
      </c>
      <c r="B564" s="146">
        <v>12.61439425468444</v>
      </c>
    </row>
    <row r="565" spans="1:2" x14ac:dyDescent="0.25">
      <c r="A565" s="146">
        <v>56.2</v>
      </c>
      <c r="B565" s="146">
        <v>12.62111181259155</v>
      </c>
    </row>
    <row r="566" spans="1:2" x14ac:dyDescent="0.25">
      <c r="A566" s="146">
        <v>56.3</v>
      </c>
      <c r="B566" s="146">
        <v>12.62782937049866</v>
      </c>
    </row>
    <row r="567" spans="1:2" x14ac:dyDescent="0.25">
      <c r="A567" s="146">
        <v>56.400000000000013</v>
      </c>
      <c r="B567" s="146">
        <v>12.63454692840576</v>
      </c>
    </row>
    <row r="568" spans="1:2" x14ac:dyDescent="0.25">
      <c r="A568" s="146">
        <v>56.5</v>
      </c>
      <c r="B568" s="146">
        <v>12.64126448631287</v>
      </c>
    </row>
    <row r="569" spans="1:2" x14ac:dyDescent="0.25">
      <c r="A569" s="146">
        <v>56.6</v>
      </c>
      <c r="B569" s="146">
        <v>12.647982044219971</v>
      </c>
    </row>
    <row r="570" spans="1:2" x14ac:dyDescent="0.25">
      <c r="A570" s="146">
        <v>56.7</v>
      </c>
      <c r="B570" s="146">
        <v>12.65469960212708</v>
      </c>
    </row>
    <row r="571" spans="1:2" x14ac:dyDescent="0.25">
      <c r="A571" s="146">
        <v>56.8</v>
      </c>
      <c r="B571" s="146">
        <v>12.66141716003418</v>
      </c>
    </row>
    <row r="572" spans="1:2" x14ac:dyDescent="0.25">
      <c r="A572" s="146">
        <v>56.900000000000013</v>
      </c>
      <c r="B572" s="146">
        <v>12.668134717941291</v>
      </c>
    </row>
    <row r="573" spans="1:2" x14ac:dyDescent="0.25">
      <c r="A573" s="146">
        <v>57</v>
      </c>
      <c r="B573" s="146">
        <v>12.674852275848391</v>
      </c>
    </row>
    <row r="574" spans="1:2" x14ac:dyDescent="0.25">
      <c r="A574" s="146">
        <v>57.1</v>
      </c>
      <c r="B574" s="146">
        <v>12.695807094573979</v>
      </c>
    </row>
    <row r="575" spans="1:2" x14ac:dyDescent="0.25">
      <c r="A575" s="146">
        <v>57.2</v>
      </c>
      <c r="B575" s="146">
        <v>12.71676191329956</v>
      </c>
    </row>
    <row r="576" spans="1:2" x14ac:dyDescent="0.25">
      <c r="A576" s="146">
        <v>57.3</v>
      </c>
      <c r="B576" s="146">
        <v>12.737716732025151</v>
      </c>
    </row>
    <row r="577" spans="1:2" x14ac:dyDescent="0.25">
      <c r="A577" s="146">
        <v>57.400000000000013</v>
      </c>
      <c r="B577" s="146">
        <v>12.758671550750741</v>
      </c>
    </row>
    <row r="578" spans="1:2" x14ac:dyDescent="0.25">
      <c r="A578" s="146">
        <v>57.5</v>
      </c>
      <c r="B578" s="146">
        <v>12.77962636947632</v>
      </c>
    </row>
    <row r="579" spans="1:2" x14ac:dyDescent="0.25">
      <c r="A579" s="146">
        <v>57.6</v>
      </c>
      <c r="B579" s="146">
        <v>12.80058118820191</v>
      </c>
    </row>
    <row r="580" spans="1:2" x14ac:dyDescent="0.25">
      <c r="A580" s="146">
        <v>57.7</v>
      </c>
      <c r="B580" s="146">
        <v>12.82153600692749</v>
      </c>
    </row>
    <row r="581" spans="1:2" x14ac:dyDescent="0.25">
      <c r="A581" s="146">
        <v>57.8</v>
      </c>
      <c r="B581" s="146">
        <v>12.84249082565308</v>
      </c>
    </row>
    <row r="582" spans="1:2" x14ac:dyDescent="0.25">
      <c r="A582" s="146">
        <v>57.900000000000013</v>
      </c>
      <c r="B582" s="146">
        <v>12.863445644378659</v>
      </c>
    </row>
    <row r="583" spans="1:2" x14ac:dyDescent="0.25">
      <c r="A583" s="146">
        <v>58</v>
      </c>
      <c r="B583" s="146">
        <v>12.884400463104249</v>
      </c>
    </row>
    <row r="584" spans="1:2" x14ac:dyDescent="0.25">
      <c r="A584" s="146">
        <v>58.1</v>
      </c>
      <c r="B584" s="146">
        <v>12.8980471611023</v>
      </c>
    </row>
    <row r="585" spans="1:2" x14ac:dyDescent="0.25">
      <c r="A585" s="146">
        <v>58.2</v>
      </c>
      <c r="B585" s="146">
        <v>12.911693859100341</v>
      </c>
    </row>
    <row r="586" spans="1:2" x14ac:dyDescent="0.25">
      <c r="A586" s="146">
        <v>58.3</v>
      </c>
      <c r="B586" s="146">
        <v>12.925340557098391</v>
      </c>
    </row>
    <row r="587" spans="1:2" x14ac:dyDescent="0.25">
      <c r="A587" s="146">
        <v>58.400000000000013</v>
      </c>
      <c r="B587" s="146">
        <v>12.938987255096441</v>
      </c>
    </row>
    <row r="588" spans="1:2" x14ac:dyDescent="0.25">
      <c r="A588" s="146">
        <v>58.5</v>
      </c>
      <c r="B588" s="146">
        <v>12.95263395309448</v>
      </c>
    </row>
    <row r="589" spans="1:2" x14ac:dyDescent="0.25">
      <c r="A589" s="146">
        <v>58.6</v>
      </c>
      <c r="B589" s="146">
        <v>12.96628065109253</v>
      </c>
    </row>
    <row r="590" spans="1:2" x14ac:dyDescent="0.25">
      <c r="A590" s="146">
        <v>58.7</v>
      </c>
      <c r="B590" s="146">
        <v>12.97992734909058</v>
      </c>
    </row>
    <row r="591" spans="1:2" x14ac:dyDescent="0.25">
      <c r="A591" s="146">
        <v>58.8</v>
      </c>
      <c r="B591" s="146">
        <v>12.993574047088631</v>
      </c>
    </row>
    <row r="592" spans="1:2" x14ac:dyDescent="0.25">
      <c r="A592" s="146">
        <v>58.900000000000013</v>
      </c>
      <c r="B592" s="146">
        <v>13.00722074508667</v>
      </c>
    </row>
    <row r="593" spans="1:2" x14ac:dyDescent="0.25">
      <c r="A593" s="146">
        <v>59</v>
      </c>
      <c r="B593" s="146">
        <v>13.02086744308472</v>
      </c>
    </row>
    <row r="594" spans="1:2" x14ac:dyDescent="0.25">
      <c r="A594" s="146">
        <v>59.1</v>
      </c>
      <c r="B594" s="146">
        <v>13.038656158447271</v>
      </c>
    </row>
    <row r="595" spans="1:2" x14ac:dyDescent="0.25">
      <c r="A595" s="146">
        <v>59.2</v>
      </c>
      <c r="B595" s="146">
        <v>13.05644487380982</v>
      </c>
    </row>
    <row r="596" spans="1:2" x14ac:dyDescent="0.25">
      <c r="A596" s="146">
        <v>59.3</v>
      </c>
      <c r="B596" s="146">
        <v>13.074233589172371</v>
      </c>
    </row>
    <row r="597" spans="1:2" x14ac:dyDescent="0.25">
      <c r="A597" s="146">
        <v>59.400000000000013</v>
      </c>
      <c r="B597" s="146">
        <v>13.09202230453492</v>
      </c>
    </row>
    <row r="598" spans="1:2" x14ac:dyDescent="0.25">
      <c r="A598" s="146">
        <v>59.5</v>
      </c>
      <c r="B598" s="146">
        <v>13.10981101989746</v>
      </c>
    </row>
    <row r="599" spans="1:2" x14ac:dyDescent="0.25">
      <c r="A599" s="146">
        <v>59.6</v>
      </c>
      <c r="B599" s="146">
        <v>13.127599735260009</v>
      </c>
    </row>
    <row r="600" spans="1:2" x14ac:dyDescent="0.25">
      <c r="A600" s="146">
        <v>59.7</v>
      </c>
      <c r="B600" s="146">
        <v>13.14538845062256</v>
      </c>
    </row>
    <row r="601" spans="1:2" x14ac:dyDescent="0.25">
      <c r="A601" s="146">
        <v>59.8</v>
      </c>
      <c r="B601" s="146">
        <v>13.163177165985109</v>
      </c>
    </row>
    <row r="602" spans="1:2" x14ac:dyDescent="0.25">
      <c r="A602" s="146">
        <v>59.900000000000013</v>
      </c>
      <c r="B602" s="146">
        <v>13.18096588134766</v>
      </c>
    </row>
    <row r="603" spans="1:2" x14ac:dyDescent="0.25">
      <c r="A603" s="146">
        <v>60</v>
      </c>
      <c r="B603" s="146">
        <v>13.198754596710209</v>
      </c>
    </row>
    <row r="604" spans="1:2" x14ac:dyDescent="0.25">
      <c r="A604" s="146">
        <v>60.1</v>
      </c>
      <c r="B604" s="146">
        <v>13.29335672378541</v>
      </c>
    </row>
    <row r="605" spans="1:2" x14ac:dyDescent="0.25">
      <c r="A605" s="146">
        <v>60.2</v>
      </c>
      <c r="B605" s="146">
        <v>13.387958850860599</v>
      </c>
    </row>
    <row r="606" spans="1:2" x14ac:dyDescent="0.25">
      <c r="A606" s="146">
        <v>60.3</v>
      </c>
      <c r="B606" s="146">
        <v>13.482560977935799</v>
      </c>
    </row>
    <row r="607" spans="1:2" x14ac:dyDescent="0.25">
      <c r="A607" s="146">
        <v>60.400000000000013</v>
      </c>
      <c r="B607" s="146">
        <v>13.577163105010991</v>
      </c>
    </row>
    <row r="608" spans="1:2" x14ac:dyDescent="0.25">
      <c r="A608" s="146">
        <v>60.5</v>
      </c>
      <c r="B608" s="146">
        <v>13.67176523208618</v>
      </c>
    </row>
    <row r="609" spans="1:2" x14ac:dyDescent="0.25">
      <c r="A609" s="146">
        <v>60.6</v>
      </c>
      <c r="B609" s="146">
        <v>13.76636735916138</v>
      </c>
    </row>
    <row r="610" spans="1:2" x14ac:dyDescent="0.25">
      <c r="A610" s="146">
        <v>60.7</v>
      </c>
      <c r="B610" s="146">
        <v>13.860969486236581</v>
      </c>
    </row>
    <row r="611" spans="1:2" x14ac:dyDescent="0.25">
      <c r="A611" s="146">
        <v>60.8</v>
      </c>
      <c r="B611" s="146">
        <v>13.95557161331177</v>
      </c>
    </row>
    <row r="612" spans="1:2" x14ac:dyDescent="0.25">
      <c r="A612" s="146">
        <v>60.900000000000013</v>
      </c>
      <c r="B612" s="146">
        <v>14.05017374038697</v>
      </c>
    </row>
    <row r="613" spans="1:2" x14ac:dyDescent="0.25">
      <c r="A613" s="146">
        <v>61</v>
      </c>
      <c r="B613" s="146">
        <v>14.14477586746216</v>
      </c>
    </row>
    <row r="614" spans="1:2" x14ac:dyDescent="0.25">
      <c r="A614" s="146">
        <v>61.1</v>
      </c>
      <c r="B614" s="146">
        <v>14.216972513198851</v>
      </c>
    </row>
    <row r="615" spans="1:2" x14ac:dyDescent="0.25">
      <c r="A615" s="146">
        <v>61.2</v>
      </c>
      <c r="B615" s="146">
        <v>14.28916915893555</v>
      </c>
    </row>
    <row r="616" spans="1:2" x14ac:dyDescent="0.25">
      <c r="A616" s="146">
        <v>61.3</v>
      </c>
      <c r="B616" s="146">
        <v>14.361365804672239</v>
      </c>
    </row>
    <row r="617" spans="1:2" x14ac:dyDescent="0.25">
      <c r="A617" s="146">
        <v>61.400000000000013</v>
      </c>
      <c r="B617" s="146">
        <v>14.433562450408941</v>
      </c>
    </row>
    <row r="618" spans="1:2" x14ac:dyDescent="0.25">
      <c r="A618" s="146">
        <v>61.5</v>
      </c>
      <c r="B618" s="146">
        <v>14.50575909614563</v>
      </c>
    </row>
    <row r="619" spans="1:2" x14ac:dyDescent="0.25">
      <c r="A619" s="146">
        <v>61.6</v>
      </c>
      <c r="B619" s="146">
        <v>14.577955741882329</v>
      </c>
    </row>
    <row r="620" spans="1:2" x14ac:dyDescent="0.25">
      <c r="A620" s="146">
        <v>61.7</v>
      </c>
      <c r="B620" s="146">
        <v>14.65015238761902</v>
      </c>
    </row>
    <row r="621" spans="1:2" x14ac:dyDescent="0.25">
      <c r="A621" s="146">
        <v>61.8</v>
      </c>
      <c r="B621" s="146">
        <v>14.722349033355719</v>
      </c>
    </row>
    <row r="622" spans="1:2" x14ac:dyDescent="0.25">
      <c r="A622" s="146">
        <v>61.900000000000013</v>
      </c>
      <c r="B622" s="146">
        <v>14.79454567909241</v>
      </c>
    </row>
    <row r="623" spans="1:2" x14ac:dyDescent="0.25">
      <c r="A623" s="146">
        <v>62</v>
      </c>
      <c r="B623" s="146">
        <v>14.866742324829101</v>
      </c>
    </row>
    <row r="624" spans="1:2" x14ac:dyDescent="0.25">
      <c r="A624" s="146">
        <v>62.1</v>
      </c>
      <c r="B624" s="146">
        <v>14.935770330429079</v>
      </c>
    </row>
    <row r="625" spans="1:2" x14ac:dyDescent="0.25">
      <c r="A625" s="146">
        <v>62.2</v>
      </c>
      <c r="B625" s="146">
        <v>15.004798336029051</v>
      </c>
    </row>
    <row r="626" spans="1:2" x14ac:dyDescent="0.25">
      <c r="A626" s="146">
        <v>62.3</v>
      </c>
      <c r="B626" s="146">
        <v>15.073826341629029</v>
      </c>
    </row>
    <row r="627" spans="1:2" x14ac:dyDescent="0.25">
      <c r="A627" s="146">
        <v>62.400000000000013</v>
      </c>
      <c r="B627" s="146">
        <v>15.14285434722901</v>
      </c>
    </row>
    <row r="628" spans="1:2" x14ac:dyDescent="0.25">
      <c r="A628" s="146">
        <v>62.5</v>
      </c>
      <c r="B628" s="146">
        <v>15.211882352828979</v>
      </c>
    </row>
    <row r="629" spans="1:2" x14ac:dyDescent="0.25">
      <c r="A629" s="146">
        <v>62.6</v>
      </c>
      <c r="B629" s="146">
        <v>15.28091035842896</v>
      </c>
    </row>
    <row r="630" spans="1:2" x14ac:dyDescent="0.25">
      <c r="A630" s="146">
        <v>62.7</v>
      </c>
      <c r="B630" s="146">
        <v>15.34993836402893</v>
      </c>
    </row>
    <row r="631" spans="1:2" x14ac:dyDescent="0.25">
      <c r="A631" s="146">
        <v>62.8</v>
      </c>
      <c r="B631" s="146">
        <v>15.41896636962891</v>
      </c>
    </row>
    <row r="632" spans="1:2" x14ac:dyDescent="0.25">
      <c r="A632" s="146">
        <v>62.900000000000013</v>
      </c>
      <c r="B632" s="146">
        <v>15.48799437522889</v>
      </c>
    </row>
    <row r="633" spans="1:2" x14ac:dyDescent="0.25">
      <c r="A633" s="146">
        <v>63</v>
      </c>
      <c r="B633" s="146">
        <v>15.55702238082886</v>
      </c>
    </row>
    <row r="634" spans="1:2" x14ac:dyDescent="0.25">
      <c r="A634" s="146">
        <v>63.1</v>
      </c>
      <c r="B634" s="146">
        <v>15.609193859100341</v>
      </c>
    </row>
    <row r="635" spans="1:2" x14ac:dyDescent="0.25">
      <c r="A635" s="146">
        <v>63.2</v>
      </c>
      <c r="B635" s="146">
        <v>15.66136533737183</v>
      </c>
    </row>
    <row r="636" spans="1:2" x14ac:dyDescent="0.25">
      <c r="A636" s="146">
        <v>63.3</v>
      </c>
      <c r="B636" s="146">
        <v>15.713536815643311</v>
      </c>
    </row>
    <row r="637" spans="1:2" x14ac:dyDescent="0.25">
      <c r="A637" s="146">
        <v>63.400000000000013</v>
      </c>
      <c r="B637" s="146">
        <v>15.7657082939148</v>
      </c>
    </row>
    <row r="638" spans="1:2" x14ac:dyDescent="0.25">
      <c r="A638" s="146">
        <v>63.5</v>
      </c>
      <c r="B638" s="146">
        <v>15.817879772186281</v>
      </c>
    </row>
    <row r="639" spans="1:2" x14ac:dyDescent="0.25">
      <c r="A639" s="146">
        <v>63.6</v>
      </c>
      <c r="B639" s="146">
        <v>15.87005125045776</v>
      </c>
    </row>
    <row r="640" spans="1:2" x14ac:dyDescent="0.25">
      <c r="A640" s="146">
        <v>63.7</v>
      </c>
      <c r="B640" s="146">
        <v>15.922222728729251</v>
      </c>
    </row>
    <row r="641" spans="1:2" x14ac:dyDescent="0.25">
      <c r="A641" s="146">
        <v>63.8</v>
      </c>
      <c r="B641" s="146">
        <v>15.97439420700073</v>
      </c>
    </row>
    <row r="642" spans="1:2" x14ac:dyDescent="0.25">
      <c r="A642" s="146">
        <v>63.900000000000013</v>
      </c>
      <c r="B642" s="146">
        <v>16.026565685272221</v>
      </c>
    </row>
    <row r="643" spans="1:2" x14ac:dyDescent="0.25">
      <c r="A643" s="146">
        <v>64</v>
      </c>
      <c r="B643" s="146">
        <v>16.0787371635437</v>
      </c>
    </row>
    <row r="644" spans="1:2" x14ac:dyDescent="0.25">
      <c r="A644" s="146">
        <v>64.100000000000009</v>
      </c>
      <c r="B644" s="146">
        <v>16.195991125106818</v>
      </c>
    </row>
    <row r="645" spans="1:2" x14ac:dyDescent="0.25">
      <c r="A645" s="146">
        <v>64.2</v>
      </c>
      <c r="B645" s="146">
        <v>16.31324508666993</v>
      </c>
    </row>
    <row r="646" spans="1:2" x14ac:dyDescent="0.25">
      <c r="A646" s="146">
        <v>64.3</v>
      </c>
      <c r="B646" s="146">
        <v>16.430499048233031</v>
      </c>
    </row>
    <row r="647" spans="1:2" x14ac:dyDescent="0.25">
      <c r="A647" s="146">
        <v>64.400000000000006</v>
      </c>
      <c r="B647" s="146">
        <v>16.54775300979615</v>
      </c>
    </row>
    <row r="648" spans="1:2" x14ac:dyDescent="0.25">
      <c r="A648" s="146">
        <v>64.5</v>
      </c>
      <c r="B648" s="146">
        <v>16.665006971359251</v>
      </c>
    </row>
    <row r="649" spans="1:2" x14ac:dyDescent="0.25">
      <c r="A649" s="146">
        <v>64.600000000000009</v>
      </c>
      <c r="B649" s="146">
        <v>16.78226093292238</v>
      </c>
    </row>
    <row r="650" spans="1:2" x14ac:dyDescent="0.25">
      <c r="A650" s="146">
        <v>64.7</v>
      </c>
      <c r="B650" s="146">
        <v>16.899514894485481</v>
      </c>
    </row>
    <row r="651" spans="1:2" x14ac:dyDescent="0.25">
      <c r="A651" s="146">
        <v>64.8</v>
      </c>
      <c r="B651" s="146">
        <v>17.016768856048579</v>
      </c>
    </row>
    <row r="652" spans="1:2" x14ac:dyDescent="0.25">
      <c r="A652" s="146">
        <v>64.900000000000006</v>
      </c>
      <c r="B652" s="146">
        <v>17.134022817611701</v>
      </c>
    </row>
    <row r="653" spans="1:2" x14ac:dyDescent="0.25">
      <c r="A653" s="146">
        <v>65</v>
      </c>
      <c r="B653" s="146">
        <v>17.251276779174809</v>
      </c>
    </row>
    <row r="654" spans="1:2" x14ac:dyDescent="0.25">
      <c r="A654" s="146">
        <v>65.100000000000009</v>
      </c>
      <c r="B654" s="146">
        <v>17.297558956146251</v>
      </c>
    </row>
    <row r="655" spans="1:2" x14ac:dyDescent="0.25">
      <c r="A655" s="146">
        <v>65.2</v>
      </c>
      <c r="B655" s="146">
        <v>17.343841133117682</v>
      </c>
    </row>
    <row r="656" spans="1:2" x14ac:dyDescent="0.25">
      <c r="A656" s="146">
        <v>65.3</v>
      </c>
      <c r="B656" s="146">
        <v>17.390123310089109</v>
      </c>
    </row>
    <row r="657" spans="1:2" x14ac:dyDescent="0.25">
      <c r="A657" s="146">
        <v>65.400000000000006</v>
      </c>
      <c r="B657" s="146">
        <v>17.436405487060551</v>
      </c>
    </row>
    <row r="658" spans="1:2" x14ac:dyDescent="0.25">
      <c r="A658" s="146">
        <v>65.5</v>
      </c>
      <c r="B658" s="146">
        <v>17.482687664031989</v>
      </c>
    </row>
    <row r="659" spans="1:2" x14ac:dyDescent="0.25">
      <c r="A659" s="146">
        <v>65.600000000000009</v>
      </c>
      <c r="B659" s="146">
        <v>17.52896984100342</v>
      </c>
    </row>
    <row r="660" spans="1:2" x14ac:dyDescent="0.25">
      <c r="A660" s="146">
        <v>65.7</v>
      </c>
      <c r="B660" s="146">
        <v>17.575252017974861</v>
      </c>
    </row>
    <row r="661" spans="1:2" x14ac:dyDescent="0.25">
      <c r="A661" s="146">
        <v>65.8</v>
      </c>
      <c r="B661" s="146">
        <v>17.621534194946289</v>
      </c>
    </row>
    <row r="662" spans="1:2" x14ac:dyDescent="0.25">
      <c r="A662" s="146">
        <v>65.900000000000006</v>
      </c>
      <c r="B662" s="146">
        <v>17.667816371917731</v>
      </c>
    </row>
    <row r="663" spans="1:2" x14ac:dyDescent="0.25">
      <c r="A663" s="146">
        <v>66</v>
      </c>
      <c r="B663" s="146">
        <v>17.714098548889162</v>
      </c>
    </row>
    <row r="664" spans="1:2" x14ac:dyDescent="0.25">
      <c r="A664" s="146">
        <v>66.100000000000009</v>
      </c>
      <c r="B664" s="146">
        <v>17.714258155822751</v>
      </c>
    </row>
    <row r="665" spans="1:2" x14ac:dyDescent="0.25">
      <c r="A665" s="146">
        <v>66.2</v>
      </c>
      <c r="B665" s="146">
        <v>17.714417762756351</v>
      </c>
    </row>
    <row r="666" spans="1:2" x14ac:dyDescent="0.25">
      <c r="A666" s="146">
        <v>66.3</v>
      </c>
      <c r="B666" s="146">
        <v>17.714577369689941</v>
      </c>
    </row>
    <row r="667" spans="1:2" x14ac:dyDescent="0.25">
      <c r="A667" s="146">
        <v>66.400000000000006</v>
      </c>
      <c r="B667" s="146">
        <v>17.714736976623541</v>
      </c>
    </row>
    <row r="668" spans="1:2" x14ac:dyDescent="0.25">
      <c r="A668" s="146">
        <v>66.5</v>
      </c>
      <c r="B668" s="146">
        <v>17.714896583557131</v>
      </c>
    </row>
    <row r="669" spans="1:2" x14ac:dyDescent="0.25">
      <c r="A669" s="146">
        <v>66.600000000000009</v>
      </c>
      <c r="B669" s="146">
        <v>17.715056190490721</v>
      </c>
    </row>
    <row r="670" spans="1:2" x14ac:dyDescent="0.25">
      <c r="A670" s="146">
        <v>66.7</v>
      </c>
      <c r="B670" s="146">
        <v>17.715215797424321</v>
      </c>
    </row>
    <row r="671" spans="1:2" x14ac:dyDescent="0.25">
      <c r="A671" s="146">
        <v>66.8</v>
      </c>
      <c r="B671" s="146">
        <v>17.715375404357911</v>
      </c>
    </row>
    <row r="672" spans="1:2" x14ac:dyDescent="0.25">
      <c r="A672" s="146">
        <v>66.900000000000006</v>
      </c>
      <c r="B672" s="146">
        <v>17.715535011291511</v>
      </c>
    </row>
    <row r="673" spans="1:2" x14ac:dyDescent="0.25">
      <c r="A673" s="146">
        <v>67</v>
      </c>
      <c r="B673" s="146">
        <v>17.7156946182251</v>
      </c>
    </row>
    <row r="674" spans="1:2" x14ac:dyDescent="0.25">
      <c r="A674" s="146">
        <v>67.100000000000009</v>
      </c>
      <c r="B674" s="146">
        <v>17.897596759796158</v>
      </c>
    </row>
    <row r="675" spans="1:2" x14ac:dyDescent="0.25">
      <c r="A675" s="146">
        <v>67.2</v>
      </c>
      <c r="B675" s="146">
        <v>18.079498901367199</v>
      </c>
    </row>
    <row r="676" spans="1:2" x14ac:dyDescent="0.25">
      <c r="A676" s="146">
        <v>67.3</v>
      </c>
      <c r="B676" s="146">
        <v>18.261401042938228</v>
      </c>
    </row>
    <row r="677" spans="1:2" x14ac:dyDescent="0.25">
      <c r="A677" s="146">
        <v>67.400000000000006</v>
      </c>
      <c r="B677" s="146">
        <v>18.44330318450929</v>
      </c>
    </row>
    <row r="678" spans="1:2" x14ac:dyDescent="0.25">
      <c r="A678" s="146">
        <v>67.5</v>
      </c>
      <c r="B678" s="146">
        <v>18.62520532608033</v>
      </c>
    </row>
    <row r="679" spans="1:2" x14ac:dyDescent="0.25">
      <c r="A679" s="146">
        <v>67.600000000000009</v>
      </c>
      <c r="B679" s="146">
        <v>18.807107467651381</v>
      </c>
    </row>
    <row r="680" spans="1:2" x14ac:dyDescent="0.25">
      <c r="A680" s="146">
        <v>67.7</v>
      </c>
      <c r="B680" s="146">
        <v>18.989009609222421</v>
      </c>
    </row>
    <row r="681" spans="1:2" x14ac:dyDescent="0.25">
      <c r="A681" s="146">
        <v>67.8</v>
      </c>
      <c r="B681" s="146">
        <v>19.170911750793451</v>
      </c>
    </row>
    <row r="682" spans="1:2" x14ac:dyDescent="0.25">
      <c r="A682" s="146">
        <v>67.900000000000006</v>
      </c>
      <c r="B682" s="146">
        <v>19.352813892364519</v>
      </c>
    </row>
    <row r="683" spans="1:2" x14ac:dyDescent="0.25">
      <c r="A683" s="146">
        <v>68</v>
      </c>
      <c r="B683" s="146">
        <v>19.534716033935549</v>
      </c>
    </row>
    <row r="684" spans="1:2" x14ac:dyDescent="0.25">
      <c r="A684" s="146">
        <v>68.100000000000009</v>
      </c>
      <c r="B684" s="146">
        <v>19.84520248413089</v>
      </c>
    </row>
    <row r="685" spans="1:2" x14ac:dyDescent="0.25">
      <c r="A685" s="146">
        <v>68.2</v>
      </c>
      <c r="B685" s="146">
        <v>20.155688934326179</v>
      </c>
    </row>
    <row r="686" spans="1:2" x14ac:dyDescent="0.25">
      <c r="A686" s="146">
        <v>68.3</v>
      </c>
      <c r="B686" s="146">
        <v>20.466175384521481</v>
      </c>
    </row>
    <row r="687" spans="1:2" x14ac:dyDescent="0.25">
      <c r="A687" s="146">
        <v>68.400000000000006</v>
      </c>
      <c r="B687" s="146">
        <v>20.776661834716819</v>
      </c>
    </row>
    <row r="688" spans="1:2" x14ac:dyDescent="0.25">
      <c r="A688" s="146">
        <v>68.5</v>
      </c>
      <c r="B688" s="146">
        <v>21.087148284912111</v>
      </c>
    </row>
    <row r="689" spans="1:2" x14ac:dyDescent="0.25">
      <c r="A689" s="146">
        <v>68.600000000000009</v>
      </c>
      <c r="B689" s="146">
        <v>21.397634735107449</v>
      </c>
    </row>
    <row r="690" spans="1:2" x14ac:dyDescent="0.25">
      <c r="A690" s="146">
        <v>68.7</v>
      </c>
      <c r="B690" s="146">
        <v>21.70812118530274</v>
      </c>
    </row>
    <row r="691" spans="1:2" x14ac:dyDescent="0.25">
      <c r="A691" s="146">
        <v>68.8</v>
      </c>
      <c r="B691" s="146">
        <v>22.018607635498039</v>
      </c>
    </row>
    <row r="692" spans="1:2" x14ac:dyDescent="0.25">
      <c r="A692" s="146">
        <v>68.900000000000006</v>
      </c>
      <c r="B692" s="146">
        <v>22.32909408569337</v>
      </c>
    </row>
    <row r="693" spans="1:2" x14ac:dyDescent="0.25">
      <c r="A693" s="146">
        <v>69</v>
      </c>
      <c r="B693" s="146">
        <v>22.639580535888669</v>
      </c>
    </row>
    <row r="694" spans="1:2" x14ac:dyDescent="0.25">
      <c r="A694" s="146">
        <v>69.100000000000009</v>
      </c>
      <c r="B694" s="146">
        <v>22.978320751190211</v>
      </c>
    </row>
    <row r="695" spans="1:2" x14ac:dyDescent="0.25">
      <c r="A695" s="146">
        <v>69.2</v>
      </c>
      <c r="B695" s="146">
        <v>23.317060966491709</v>
      </c>
    </row>
    <row r="696" spans="1:2" x14ac:dyDescent="0.25">
      <c r="A696" s="146">
        <v>69.3</v>
      </c>
      <c r="B696" s="146">
        <v>23.655801181793201</v>
      </c>
    </row>
    <row r="697" spans="1:2" x14ac:dyDescent="0.25">
      <c r="A697" s="146">
        <v>69.400000000000006</v>
      </c>
      <c r="B697" s="146">
        <v>23.99454139709475</v>
      </c>
    </row>
    <row r="698" spans="1:2" x14ac:dyDescent="0.25">
      <c r="A698" s="146">
        <v>69.5</v>
      </c>
      <c r="B698" s="146">
        <v>24.333281612396242</v>
      </c>
    </row>
    <row r="699" spans="1:2" x14ac:dyDescent="0.25">
      <c r="A699" s="146">
        <v>69.600000000000009</v>
      </c>
      <c r="B699" s="146">
        <v>24.67202182769778</v>
      </c>
    </row>
    <row r="700" spans="1:2" x14ac:dyDescent="0.25">
      <c r="A700" s="146">
        <v>69.7</v>
      </c>
      <c r="B700" s="146">
        <v>25.010762042999279</v>
      </c>
    </row>
    <row r="701" spans="1:2" x14ac:dyDescent="0.25">
      <c r="A701" s="146">
        <v>69.8</v>
      </c>
      <c r="B701" s="146">
        <v>25.34950225830077</v>
      </c>
    </row>
    <row r="702" spans="1:2" x14ac:dyDescent="0.25">
      <c r="A702" s="146">
        <v>69.900000000000006</v>
      </c>
      <c r="B702" s="146">
        <v>25.688242473602319</v>
      </c>
    </row>
    <row r="703" spans="1:2" x14ac:dyDescent="0.25">
      <c r="A703" s="146">
        <v>70</v>
      </c>
      <c r="B703" s="146">
        <v>26.026982688903811</v>
      </c>
    </row>
    <row r="704" spans="1:2" x14ac:dyDescent="0.25">
      <c r="A704" s="146">
        <v>70.100000000000009</v>
      </c>
      <c r="B704" s="146">
        <v>26.3185134315491</v>
      </c>
    </row>
    <row r="705" spans="1:2" x14ac:dyDescent="0.25">
      <c r="A705" s="146">
        <v>70.2</v>
      </c>
      <c r="B705" s="146">
        <v>26.61004417419435</v>
      </c>
    </row>
    <row r="706" spans="1:2" x14ac:dyDescent="0.25">
      <c r="A706" s="146">
        <v>70.3</v>
      </c>
      <c r="B706" s="146">
        <v>26.901574916839589</v>
      </c>
    </row>
    <row r="707" spans="1:2" x14ac:dyDescent="0.25">
      <c r="A707" s="146">
        <v>70.400000000000006</v>
      </c>
      <c r="B707" s="146">
        <v>27.193105659484878</v>
      </c>
    </row>
    <row r="708" spans="1:2" x14ac:dyDescent="0.25">
      <c r="A708" s="146">
        <v>70.5</v>
      </c>
      <c r="B708" s="146">
        <v>27.484636402130128</v>
      </c>
    </row>
    <row r="709" spans="1:2" x14ac:dyDescent="0.25">
      <c r="A709" s="146">
        <v>70.600000000000009</v>
      </c>
      <c r="B709" s="146">
        <v>27.776167144775421</v>
      </c>
    </row>
    <row r="710" spans="1:2" x14ac:dyDescent="0.25">
      <c r="A710" s="146">
        <v>70.7</v>
      </c>
      <c r="B710" s="146">
        <v>28.067697887420671</v>
      </c>
    </row>
    <row r="711" spans="1:2" x14ac:dyDescent="0.25">
      <c r="A711" s="146">
        <v>70.8</v>
      </c>
      <c r="B711" s="146">
        <v>28.35922863006591</v>
      </c>
    </row>
    <row r="712" spans="1:2" x14ac:dyDescent="0.25">
      <c r="A712" s="146">
        <v>70.900000000000006</v>
      </c>
      <c r="B712" s="146">
        <v>28.6507593727112</v>
      </c>
    </row>
    <row r="713" spans="1:2" x14ac:dyDescent="0.25">
      <c r="A713" s="146">
        <v>71</v>
      </c>
      <c r="B713" s="146">
        <v>28.94229011535645</v>
      </c>
    </row>
    <row r="714" spans="1:2" x14ac:dyDescent="0.25">
      <c r="A714" s="146">
        <v>71.100000000000009</v>
      </c>
      <c r="B714" s="146">
        <v>29.11262357711794</v>
      </c>
    </row>
    <row r="715" spans="1:2" x14ac:dyDescent="0.25">
      <c r="A715" s="146">
        <v>71.2</v>
      </c>
      <c r="B715" s="146">
        <v>29.282957038879399</v>
      </c>
    </row>
    <row r="716" spans="1:2" x14ac:dyDescent="0.25">
      <c r="A716" s="146">
        <v>71.3</v>
      </c>
      <c r="B716" s="146">
        <v>29.453290500640868</v>
      </c>
    </row>
    <row r="717" spans="1:2" x14ac:dyDescent="0.25">
      <c r="A717" s="146">
        <v>71.400000000000006</v>
      </c>
      <c r="B717" s="146">
        <v>29.623623962402359</v>
      </c>
    </row>
    <row r="718" spans="1:2" x14ac:dyDescent="0.25">
      <c r="A718" s="146">
        <v>71.5</v>
      </c>
      <c r="B718" s="146">
        <v>29.793957424163821</v>
      </c>
    </row>
    <row r="719" spans="1:2" x14ac:dyDescent="0.25">
      <c r="A719" s="146">
        <v>71.600000000000009</v>
      </c>
      <c r="B719" s="146">
        <v>29.964290885925308</v>
      </c>
    </row>
    <row r="720" spans="1:2" x14ac:dyDescent="0.25">
      <c r="A720" s="146">
        <v>71.7</v>
      </c>
      <c r="B720" s="146">
        <v>30.134624347686771</v>
      </c>
    </row>
    <row r="721" spans="1:2" x14ac:dyDescent="0.25">
      <c r="A721" s="146">
        <v>71.8</v>
      </c>
      <c r="B721" s="146">
        <v>30.30495780944824</v>
      </c>
    </row>
    <row r="722" spans="1:2" x14ac:dyDescent="0.25">
      <c r="A722" s="146">
        <v>71.900000000000006</v>
      </c>
      <c r="B722" s="146">
        <v>30.47529127120972</v>
      </c>
    </row>
    <row r="723" spans="1:2" x14ac:dyDescent="0.25">
      <c r="A723" s="146">
        <v>72</v>
      </c>
      <c r="B723" s="146">
        <v>30.645624732971189</v>
      </c>
    </row>
    <row r="724" spans="1:2" x14ac:dyDescent="0.25">
      <c r="A724" s="146">
        <v>72.100000000000009</v>
      </c>
      <c r="B724" s="146">
        <v>30.925897617340109</v>
      </c>
    </row>
    <row r="725" spans="1:2" x14ac:dyDescent="0.25">
      <c r="A725" s="146">
        <v>72.2</v>
      </c>
      <c r="B725" s="146">
        <v>31.206170501708989</v>
      </c>
    </row>
    <row r="726" spans="1:2" x14ac:dyDescent="0.25">
      <c r="A726" s="146">
        <v>72.3</v>
      </c>
      <c r="B726" s="146">
        <v>31.48644338607787</v>
      </c>
    </row>
    <row r="727" spans="1:2" x14ac:dyDescent="0.25">
      <c r="A727" s="146">
        <v>72.400000000000006</v>
      </c>
      <c r="B727" s="146">
        <v>31.766716270446789</v>
      </c>
    </row>
    <row r="728" spans="1:2" x14ac:dyDescent="0.25">
      <c r="A728" s="146">
        <v>72.5</v>
      </c>
      <c r="B728" s="146">
        <v>32.04698915481567</v>
      </c>
    </row>
    <row r="729" spans="1:2" x14ac:dyDescent="0.25">
      <c r="A729" s="146">
        <v>72.600000000000009</v>
      </c>
      <c r="B729" s="146">
        <v>32.327262039184589</v>
      </c>
    </row>
    <row r="730" spans="1:2" x14ac:dyDescent="0.25">
      <c r="A730" s="146">
        <v>72.7</v>
      </c>
      <c r="B730" s="146">
        <v>32.607534923553473</v>
      </c>
    </row>
    <row r="731" spans="1:2" x14ac:dyDescent="0.25">
      <c r="A731" s="146">
        <v>72.8</v>
      </c>
      <c r="B731" s="146">
        <v>32.88780780792235</v>
      </c>
    </row>
    <row r="732" spans="1:2" x14ac:dyDescent="0.25">
      <c r="A732" s="146">
        <v>72.900000000000006</v>
      </c>
      <c r="B732" s="146">
        <v>33.168080692291269</v>
      </c>
    </row>
    <row r="733" spans="1:2" x14ac:dyDescent="0.25">
      <c r="A733" s="146">
        <v>73</v>
      </c>
      <c r="B733" s="146">
        <v>33.448353576660153</v>
      </c>
    </row>
    <row r="734" spans="1:2" x14ac:dyDescent="0.25">
      <c r="A734" s="146">
        <v>73.100000000000009</v>
      </c>
      <c r="B734" s="146">
        <v>33.587631874084479</v>
      </c>
    </row>
    <row r="735" spans="1:2" x14ac:dyDescent="0.25">
      <c r="A735" s="146">
        <v>73.2</v>
      </c>
      <c r="B735" s="146">
        <v>33.726910171508791</v>
      </c>
    </row>
    <row r="736" spans="1:2" x14ac:dyDescent="0.25">
      <c r="A736" s="146">
        <v>73.3</v>
      </c>
      <c r="B736" s="146">
        <v>33.866188468933103</v>
      </c>
    </row>
    <row r="737" spans="1:2" x14ac:dyDescent="0.25">
      <c r="A737" s="146">
        <v>73.400000000000006</v>
      </c>
      <c r="B737" s="146">
        <v>34.005466766357429</v>
      </c>
    </row>
    <row r="738" spans="1:2" x14ac:dyDescent="0.25">
      <c r="A738" s="146">
        <v>73.5</v>
      </c>
      <c r="B738" s="146">
        <v>34.144745063781741</v>
      </c>
    </row>
    <row r="739" spans="1:2" x14ac:dyDescent="0.25">
      <c r="A739" s="146">
        <v>73.600000000000009</v>
      </c>
      <c r="B739" s="146">
        <v>34.284023361206067</v>
      </c>
    </row>
    <row r="740" spans="1:2" x14ac:dyDescent="0.25">
      <c r="A740" s="146">
        <v>73.7</v>
      </c>
      <c r="B740" s="146">
        <v>34.423301658630372</v>
      </c>
    </row>
    <row r="741" spans="1:2" x14ac:dyDescent="0.25">
      <c r="A741" s="146">
        <v>73.8</v>
      </c>
      <c r="B741" s="146">
        <v>34.562579956054677</v>
      </c>
    </row>
    <row r="742" spans="1:2" x14ac:dyDescent="0.25">
      <c r="A742" s="146">
        <v>73.900000000000006</v>
      </c>
      <c r="B742" s="146">
        <v>34.70185825347901</v>
      </c>
    </row>
    <row r="743" spans="1:2" x14ac:dyDescent="0.25">
      <c r="A743" s="146">
        <v>74</v>
      </c>
      <c r="B743" s="146">
        <v>34.841136550903322</v>
      </c>
    </row>
    <row r="744" spans="1:2" x14ac:dyDescent="0.25">
      <c r="A744" s="146">
        <v>74.100000000000009</v>
      </c>
      <c r="B744" s="146">
        <v>34.928353118896503</v>
      </c>
    </row>
    <row r="745" spans="1:2" x14ac:dyDescent="0.25">
      <c r="A745" s="146">
        <v>74.2</v>
      </c>
      <c r="B745" s="146">
        <v>35.015569686889663</v>
      </c>
    </row>
    <row r="746" spans="1:2" x14ac:dyDescent="0.25">
      <c r="A746" s="146">
        <v>74.3</v>
      </c>
      <c r="B746" s="146">
        <v>35.102786254882808</v>
      </c>
    </row>
    <row r="747" spans="1:2" x14ac:dyDescent="0.25">
      <c r="A747" s="146">
        <v>74.400000000000006</v>
      </c>
      <c r="B747" s="146">
        <v>35.190002822875982</v>
      </c>
    </row>
    <row r="748" spans="1:2" x14ac:dyDescent="0.25">
      <c r="A748" s="146">
        <v>74.5</v>
      </c>
      <c r="B748" s="146">
        <v>35.277219390869142</v>
      </c>
    </row>
    <row r="749" spans="1:2" x14ac:dyDescent="0.25">
      <c r="A749" s="146">
        <v>74.600000000000009</v>
      </c>
      <c r="B749" s="146">
        <v>35.364435958862323</v>
      </c>
    </row>
    <row r="750" spans="1:2" x14ac:dyDescent="0.25">
      <c r="A750" s="146">
        <v>74.7</v>
      </c>
      <c r="B750" s="146">
        <v>35.451652526855483</v>
      </c>
    </row>
    <row r="751" spans="1:2" x14ac:dyDescent="0.25">
      <c r="A751" s="146">
        <v>74.8</v>
      </c>
      <c r="B751" s="146">
        <v>35.538869094848629</v>
      </c>
    </row>
    <row r="752" spans="1:2" x14ac:dyDescent="0.25">
      <c r="A752" s="146">
        <v>74.900000000000006</v>
      </c>
      <c r="B752" s="146">
        <v>35.626085662841803</v>
      </c>
    </row>
    <row r="753" spans="1:2" x14ac:dyDescent="0.25">
      <c r="A753" s="146">
        <v>75</v>
      </c>
      <c r="B753" s="146">
        <v>35.713302230834962</v>
      </c>
    </row>
    <row r="754" spans="1:2" x14ac:dyDescent="0.25">
      <c r="A754" s="146">
        <v>75.100000000000009</v>
      </c>
      <c r="B754" s="146">
        <v>35.813716392517101</v>
      </c>
    </row>
    <row r="755" spans="1:2" x14ac:dyDescent="0.25">
      <c r="A755" s="146">
        <v>75.2</v>
      </c>
      <c r="B755" s="146">
        <v>35.914130554199232</v>
      </c>
    </row>
    <row r="756" spans="1:2" x14ac:dyDescent="0.25">
      <c r="A756" s="146">
        <v>75.3</v>
      </c>
      <c r="B756" s="146">
        <v>36.014544715881343</v>
      </c>
    </row>
    <row r="757" spans="1:2" x14ac:dyDescent="0.25">
      <c r="A757" s="146">
        <v>75.400000000000006</v>
      </c>
      <c r="B757" s="146">
        <v>36.114958877563481</v>
      </c>
    </row>
    <row r="758" spans="1:2" x14ac:dyDescent="0.25">
      <c r="A758" s="146">
        <v>75.5</v>
      </c>
      <c r="B758" s="146">
        <v>36.215373039245613</v>
      </c>
    </row>
    <row r="759" spans="1:2" x14ac:dyDescent="0.25">
      <c r="A759" s="146">
        <v>75.600000000000009</v>
      </c>
      <c r="B759" s="146">
        <v>36.315787200927737</v>
      </c>
    </row>
    <row r="760" spans="1:2" x14ac:dyDescent="0.25">
      <c r="A760" s="146">
        <v>75.7</v>
      </c>
      <c r="B760" s="146">
        <v>36.416201362609868</v>
      </c>
    </row>
    <row r="761" spans="1:2" x14ac:dyDescent="0.25">
      <c r="A761" s="146">
        <v>75.8</v>
      </c>
      <c r="B761" s="146">
        <v>36.516615524291993</v>
      </c>
    </row>
    <row r="762" spans="1:2" x14ac:dyDescent="0.25">
      <c r="A762" s="146">
        <v>75.900000000000006</v>
      </c>
      <c r="B762" s="146">
        <v>36.617029685974117</v>
      </c>
    </row>
    <row r="763" spans="1:2" x14ac:dyDescent="0.25">
      <c r="A763" s="146">
        <v>76</v>
      </c>
      <c r="B763" s="146">
        <v>36.717443847656249</v>
      </c>
    </row>
    <row r="764" spans="1:2" x14ac:dyDescent="0.25">
      <c r="A764" s="146">
        <v>76.100000000000009</v>
      </c>
      <c r="B764" s="146">
        <v>36.836407928466812</v>
      </c>
    </row>
    <row r="765" spans="1:2" x14ac:dyDescent="0.25">
      <c r="A765" s="146">
        <v>76.2</v>
      </c>
      <c r="B765" s="146">
        <v>36.955372009277347</v>
      </c>
    </row>
    <row r="766" spans="1:2" x14ac:dyDescent="0.25">
      <c r="A766" s="146">
        <v>76.3</v>
      </c>
      <c r="B766" s="146">
        <v>37.07433609008789</v>
      </c>
    </row>
    <row r="767" spans="1:2" x14ac:dyDescent="0.25">
      <c r="A767" s="146">
        <v>76.400000000000006</v>
      </c>
      <c r="B767" s="146">
        <v>37.193300170898453</v>
      </c>
    </row>
    <row r="768" spans="1:2" x14ac:dyDescent="0.25">
      <c r="A768" s="146">
        <v>76.5</v>
      </c>
      <c r="B768" s="146">
        <v>37.312264251708982</v>
      </c>
    </row>
    <row r="769" spans="1:2" x14ac:dyDescent="0.25">
      <c r="A769" s="146">
        <v>76.600000000000009</v>
      </c>
      <c r="B769" s="146">
        <v>37.431228332519552</v>
      </c>
    </row>
    <row r="770" spans="1:2" x14ac:dyDescent="0.25">
      <c r="A770" s="146">
        <v>76.7</v>
      </c>
      <c r="B770" s="146">
        <v>37.55019241333008</v>
      </c>
    </row>
    <row r="771" spans="1:2" x14ac:dyDescent="0.25">
      <c r="A771" s="146">
        <v>76.800000000000011</v>
      </c>
      <c r="B771" s="146">
        <v>37.669156494140637</v>
      </c>
    </row>
    <row r="772" spans="1:2" x14ac:dyDescent="0.25">
      <c r="A772" s="146">
        <v>76.900000000000006</v>
      </c>
      <c r="B772" s="146">
        <v>37.788120574951179</v>
      </c>
    </row>
    <row r="773" spans="1:2" x14ac:dyDescent="0.25">
      <c r="A773" s="146">
        <v>77</v>
      </c>
      <c r="B773" s="146">
        <v>37.907084655761722</v>
      </c>
    </row>
    <row r="774" spans="1:2" x14ac:dyDescent="0.25">
      <c r="A774" s="146">
        <v>77.100000000000009</v>
      </c>
      <c r="B774" s="146">
        <v>37.990799255371101</v>
      </c>
    </row>
    <row r="775" spans="1:2" x14ac:dyDescent="0.25">
      <c r="A775" s="146">
        <v>77.2</v>
      </c>
      <c r="B775" s="146">
        <v>38.074513854980466</v>
      </c>
    </row>
    <row r="776" spans="1:2" x14ac:dyDescent="0.25">
      <c r="A776" s="146">
        <v>77.300000000000011</v>
      </c>
      <c r="B776" s="146">
        <v>38.158228454589853</v>
      </c>
    </row>
    <row r="777" spans="1:2" x14ac:dyDescent="0.25">
      <c r="A777" s="146">
        <v>77.400000000000006</v>
      </c>
      <c r="B777" s="146">
        <v>38.241943054199233</v>
      </c>
    </row>
    <row r="778" spans="1:2" x14ac:dyDescent="0.25">
      <c r="A778" s="146">
        <v>77.5</v>
      </c>
      <c r="B778" s="146">
        <v>38.325657653808591</v>
      </c>
    </row>
    <row r="779" spans="1:2" x14ac:dyDescent="0.25">
      <c r="A779" s="146">
        <v>77.600000000000009</v>
      </c>
      <c r="B779" s="146">
        <v>38.409372253417978</v>
      </c>
    </row>
    <row r="780" spans="1:2" x14ac:dyDescent="0.25">
      <c r="A780" s="146">
        <v>77.7</v>
      </c>
      <c r="B780" s="146">
        <v>38.493086853027343</v>
      </c>
    </row>
    <row r="781" spans="1:2" x14ac:dyDescent="0.25">
      <c r="A781" s="146">
        <v>77.800000000000011</v>
      </c>
      <c r="B781" s="146">
        <v>38.57680145263673</v>
      </c>
    </row>
    <row r="782" spans="1:2" x14ac:dyDescent="0.25">
      <c r="A782" s="146">
        <v>77.900000000000006</v>
      </c>
      <c r="B782" s="146">
        <v>38.660516052246088</v>
      </c>
    </row>
    <row r="783" spans="1:2" x14ac:dyDescent="0.25">
      <c r="A783" s="146">
        <v>78</v>
      </c>
      <c r="B783" s="146">
        <v>38.744230651855467</v>
      </c>
    </row>
    <row r="784" spans="1:2" x14ac:dyDescent="0.25">
      <c r="A784" s="146">
        <v>78.100000000000009</v>
      </c>
      <c r="B784" s="146">
        <v>38.763970794677732</v>
      </c>
    </row>
    <row r="785" spans="1:2" x14ac:dyDescent="0.25">
      <c r="A785" s="146">
        <v>78.2</v>
      </c>
      <c r="B785" s="146">
        <v>38.783710937499997</v>
      </c>
    </row>
    <row r="786" spans="1:2" x14ac:dyDescent="0.25">
      <c r="A786" s="146">
        <v>78.300000000000011</v>
      </c>
      <c r="B786" s="146">
        <v>38.803451080322269</v>
      </c>
    </row>
    <row r="787" spans="1:2" x14ac:dyDescent="0.25">
      <c r="A787" s="146">
        <v>78.400000000000006</v>
      </c>
      <c r="B787" s="146">
        <v>38.823191223144534</v>
      </c>
    </row>
    <row r="788" spans="1:2" x14ac:dyDescent="0.25">
      <c r="A788" s="146">
        <v>78.5</v>
      </c>
      <c r="B788" s="146">
        <v>38.842931365966791</v>
      </c>
    </row>
    <row r="789" spans="1:2" x14ac:dyDescent="0.25">
      <c r="A789" s="146">
        <v>78.600000000000009</v>
      </c>
      <c r="B789" s="146">
        <v>38.862671508789063</v>
      </c>
    </row>
    <row r="790" spans="1:2" x14ac:dyDescent="0.25">
      <c r="A790" s="146">
        <v>78.7</v>
      </c>
      <c r="B790" s="146">
        <v>38.882411651611328</v>
      </c>
    </row>
    <row r="791" spans="1:2" x14ac:dyDescent="0.25">
      <c r="A791" s="146">
        <v>78.800000000000011</v>
      </c>
      <c r="B791" s="146">
        <v>38.902151794433593</v>
      </c>
    </row>
    <row r="792" spans="1:2" x14ac:dyDescent="0.25">
      <c r="A792" s="146">
        <v>78.900000000000006</v>
      </c>
      <c r="B792" s="146">
        <v>38.921891937255857</v>
      </c>
    </row>
    <row r="793" spans="1:2" x14ac:dyDescent="0.25">
      <c r="A793" s="146">
        <v>79</v>
      </c>
      <c r="B793" s="146">
        <v>38.941632080078122</v>
      </c>
    </row>
    <row r="794" spans="1:2" x14ac:dyDescent="0.25">
      <c r="A794" s="146">
        <v>79.100000000000009</v>
      </c>
      <c r="B794" s="146">
        <v>38.940625724792483</v>
      </c>
    </row>
    <row r="795" spans="1:2" x14ac:dyDescent="0.25">
      <c r="A795" s="146">
        <v>79.2</v>
      </c>
      <c r="B795" s="146">
        <v>38.939619369506843</v>
      </c>
    </row>
    <row r="796" spans="1:2" x14ac:dyDescent="0.25">
      <c r="A796" s="146">
        <v>79.300000000000011</v>
      </c>
      <c r="B796" s="146">
        <v>38.93861301422119</v>
      </c>
    </row>
    <row r="797" spans="1:2" x14ac:dyDescent="0.25">
      <c r="A797" s="146">
        <v>79.400000000000006</v>
      </c>
      <c r="B797" s="146">
        <v>38.937606658935543</v>
      </c>
    </row>
    <row r="798" spans="1:2" x14ac:dyDescent="0.25">
      <c r="A798" s="146">
        <v>79.5</v>
      </c>
      <c r="B798" s="146">
        <v>38.936600303649897</v>
      </c>
    </row>
    <row r="799" spans="1:2" x14ac:dyDescent="0.25">
      <c r="A799" s="146">
        <v>79.600000000000009</v>
      </c>
      <c r="B799" s="146">
        <v>38.935593948364257</v>
      </c>
    </row>
    <row r="800" spans="1:2" x14ac:dyDescent="0.25">
      <c r="A800" s="146">
        <v>79.7</v>
      </c>
      <c r="B800" s="146">
        <v>38.934587593078611</v>
      </c>
    </row>
    <row r="801" spans="1:2" x14ac:dyDescent="0.25">
      <c r="A801" s="146">
        <v>79.800000000000011</v>
      </c>
      <c r="B801" s="146">
        <v>38.933581237792957</v>
      </c>
    </row>
    <row r="802" spans="1:2" x14ac:dyDescent="0.25">
      <c r="A802" s="146">
        <v>79.900000000000006</v>
      </c>
      <c r="B802" s="146">
        <v>38.932574882507318</v>
      </c>
    </row>
    <row r="803" spans="1:2" x14ac:dyDescent="0.25">
      <c r="A803" s="146">
        <v>80</v>
      </c>
      <c r="B803" s="146">
        <v>38.931568527221678</v>
      </c>
    </row>
    <row r="804" spans="1:2" x14ac:dyDescent="0.25">
      <c r="A804" s="146">
        <v>80.100000000000009</v>
      </c>
      <c r="B804" s="146">
        <v>38.903677787780758</v>
      </c>
    </row>
    <row r="805" spans="1:2" x14ac:dyDescent="0.25">
      <c r="A805" s="146">
        <v>80.2</v>
      </c>
      <c r="B805" s="146">
        <v>38.875787048339838</v>
      </c>
    </row>
    <row r="806" spans="1:2" x14ac:dyDescent="0.25">
      <c r="A806" s="146">
        <v>80.300000000000011</v>
      </c>
      <c r="B806" s="146">
        <v>38.847896308898918</v>
      </c>
    </row>
    <row r="807" spans="1:2" x14ac:dyDescent="0.25">
      <c r="A807" s="146">
        <v>80.400000000000006</v>
      </c>
      <c r="B807" s="146">
        <v>38.820005569457997</v>
      </c>
    </row>
    <row r="808" spans="1:2" x14ac:dyDescent="0.25">
      <c r="A808" s="146">
        <v>80.5</v>
      </c>
      <c r="B808" s="146">
        <v>38.792114830017077</v>
      </c>
    </row>
    <row r="809" spans="1:2" x14ac:dyDescent="0.25">
      <c r="A809" s="146">
        <v>80.600000000000009</v>
      </c>
      <c r="B809" s="146">
        <v>38.764224090576157</v>
      </c>
    </row>
    <row r="810" spans="1:2" x14ac:dyDescent="0.25">
      <c r="A810" s="146">
        <v>80.7</v>
      </c>
      <c r="B810" s="146">
        <v>38.736333351135251</v>
      </c>
    </row>
    <row r="811" spans="1:2" x14ac:dyDescent="0.25">
      <c r="A811" s="146">
        <v>80.800000000000011</v>
      </c>
      <c r="B811" s="146">
        <v>38.708442611694331</v>
      </c>
    </row>
    <row r="812" spans="1:2" x14ac:dyDescent="0.25">
      <c r="A812" s="146">
        <v>80.900000000000006</v>
      </c>
      <c r="B812" s="146">
        <v>38.68055187225341</v>
      </c>
    </row>
    <row r="813" spans="1:2" x14ac:dyDescent="0.25">
      <c r="A813" s="146">
        <v>81</v>
      </c>
      <c r="B813" s="146">
        <v>38.652661132812497</v>
      </c>
    </row>
    <row r="814" spans="1:2" x14ac:dyDescent="0.25">
      <c r="A814" s="146">
        <v>81.100000000000009</v>
      </c>
      <c r="B814" s="146">
        <v>38.600442810058588</v>
      </c>
    </row>
    <row r="815" spans="1:2" x14ac:dyDescent="0.25">
      <c r="A815" s="146">
        <v>81.2</v>
      </c>
      <c r="B815" s="146">
        <v>38.548224487304687</v>
      </c>
    </row>
    <row r="816" spans="1:2" x14ac:dyDescent="0.25">
      <c r="A816" s="146">
        <v>81.300000000000011</v>
      </c>
      <c r="B816" s="146">
        <v>38.496006164550771</v>
      </c>
    </row>
    <row r="817" spans="1:2" x14ac:dyDescent="0.25">
      <c r="A817" s="146">
        <v>81.400000000000006</v>
      </c>
      <c r="B817" s="146">
        <v>38.443787841796869</v>
      </c>
    </row>
    <row r="818" spans="1:2" x14ac:dyDescent="0.25">
      <c r="A818" s="146">
        <v>81.5</v>
      </c>
      <c r="B818" s="146">
        <v>38.391569519042967</v>
      </c>
    </row>
    <row r="819" spans="1:2" x14ac:dyDescent="0.25">
      <c r="A819" s="146">
        <v>81.600000000000009</v>
      </c>
      <c r="B819" s="146">
        <v>38.339351196289059</v>
      </c>
    </row>
    <row r="820" spans="1:2" x14ac:dyDescent="0.25">
      <c r="A820" s="146">
        <v>81.7</v>
      </c>
      <c r="B820" s="146">
        <v>38.287132873535157</v>
      </c>
    </row>
    <row r="821" spans="1:2" x14ac:dyDescent="0.25">
      <c r="A821" s="146">
        <v>81.800000000000011</v>
      </c>
      <c r="B821" s="146">
        <v>38.234914550781241</v>
      </c>
    </row>
    <row r="822" spans="1:2" x14ac:dyDescent="0.25">
      <c r="A822" s="146">
        <v>81.900000000000006</v>
      </c>
      <c r="B822" s="146">
        <v>38.182696228027339</v>
      </c>
    </row>
    <row r="823" spans="1:2" x14ac:dyDescent="0.25">
      <c r="A823" s="146">
        <v>82</v>
      </c>
      <c r="B823" s="146">
        <v>38.130477905273437</v>
      </c>
    </row>
    <row r="824" spans="1:2" x14ac:dyDescent="0.25">
      <c r="A824" s="146">
        <v>82.100000000000009</v>
      </c>
      <c r="B824" s="146">
        <v>38.079459037780758</v>
      </c>
    </row>
    <row r="825" spans="1:2" x14ac:dyDescent="0.25">
      <c r="A825" s="146">
        <v>82.2</v>
      </c>
      <c r="B825" s="146">
        <v>38.028440170288093</v>
      </c>
    </row>
    <row r="826" spans="1:2" x14ac:dyDescent="0.25">
      <c r="A826" s="146">
        <v>82.300000000000011</v>
      </c>
      <c r="B826" s="146">
        <v>37.977421302795413</v>
      </c>
    </row>
    <row r="827" spans="1:2" x14ac:dyDescent="0.25">
      <c r="A827" s="146">
        <v>82.4</v>
      </c>
      <c r="B827" s="146">
        <v>37.926402435302727</v>
      </c>
    </row>
    <row r="828" spans="1:2" x14ac:dyDescent="0.25">
      <c r="A828" s="146">
        <v>82.5</v>
      </c>
      <c r="B828" s="146">
        <v>37.875383567810061</v>
      </c>
    </row>
    <row r="829" spans="1:2" x14ac:dyDescent="0.25">
      <c r="A829" s="146">
        <v>82.600000000000009</v>
      </c>
      <c r="B829" s="146">
        <v>37.824364700317368</v>
      </c>
    </row>
    <row r="830" spans="1:2" x14ac:dyDescent="0.25">
      <c r="A830" s="146">
        <v>82.7</v>
      </c>
      <c r="B830" s="146">
        <v>37.773345832824702</v>
      </c>
    </row>
    <row r="831" spans="1:2" x14ac:dyDescent="0.25">
      <c r="A831" s="146">
        <v>82.800000000000011</v>
      </c>
      <c r="B831" s="146">
        <v>37.722326965332023</v>
      </c>
    </row>
    <row r="832" spans="1:2" x14ac:dyDescent="0.25">
      <c r="A832" s="146">
        <v>82.9</v>
      </c>
      <c r="B832" s="146">
        <v>37.671308097839351</v>
      </c>
    </row>
    <row r="833" spans="1:2" x14ac:dyDescent="0.25">
      <c r="A833" s="146">
        <v>83</v>
      </c>
      <c r="B833" s="146">
        <v>37.620289230346678</v>
      </c>
    </row>
    <row r="834" spans="1:2" x14ac:dyDescent="0.25">
      <c r="A834" s="146">
        <v>83.100000000000009</v>
      </c>
      <c r="B834" s="146">
        <v>37.56331306457519</v>
      </c>
    </row>
    <row r="835" spans="1:2" x14ac:dyDescent="0.25">
      <c r="A835" s="146">
        <v>83.2</v>
      </c>
      <c r="B835" s="146">
        <v>37.50633689880371</v>
      </c>
    </row>
    <row r="836" spans="1:2" x14ac:dyDescent="0.25">
      <c r="A836" s="146">
        <v>83.300000000000011</v>
      </c>
      <c r="B836" s="146">
        <v>37.449360733032222</v>
      </c>
    </row>
    <row r="837" spans="1:2" x14ac:dyDescent="0.25">
      <c r="A837" s="146">
        <v>83.4</v>
      </c>
      <c r="B837" s="146">
        <v>37.392384567260741</v>
      </c>
    </row>
    <row r="838" spans="1:2" x14ac:dyDescent="0.25">
      <c r="A838" s="146">
        <v>83.5</v>
      </c>
      <c r="B838" s="146">
        <v>37.335408401489261</v>
      </c>
    </row>
    <row r="839" spans="1:2" x14ac:dyDescent="0.25">
      <c r="A839" s="146">
        <v>83.600000000000009</v>
      </c>
      <c r="B839" s="146">
        <v>37.278432235717773</v>
      </c>
    </row>
    <row r="840" spans="1:2" x14ac:dyDescent="0.25">
      <c r="A840" s="146">
        <v>83.7</v>
      </c>
      <c r="B840" s="146">
        <v>37.221456069946292</v>
      </c>
    </row>
    <row r="841" spans="1:2" x14ac:dyDescent="0.25">
      <c r="A841" s="146">
        <v>83.800000000000011</v>
      </c>
      <c r="B841" s="146">
        <v>37.164479904174797</v>
      </c>
    </row>
    <row r="842" spans="1:2" x14ac:dyDescent="0.25">
      <c r="A842" s="146">
        <v>83.9</v>
      </c>
      <c r="B842" s="146">
        <v>37.107503738403317</v>
      </c>
    </row>
    <row r="843" spans="1:2" x14ac:dyDescent="0.25">
      <c r="A843" s="146">
        <v>84</v>
      </c>
      <c r="B843" s="146">
        <v>37.050527572631843</v>
      </c>
    </row>
    <row r="844" spans="1:2" x14ac:dyDescent="0.25">
      <c r="A844" s="146">
        <v>84.100000000000009</v>
      </c>
      <c r="B844" s="146">
        <v>36.986838340759277</v>
      </c>
    </row>
    <row r="845" spans="1:2" x14ac:dyDescent="0.25">
      <c r="A845" s="146">
        <v>84.2</v>
      </c>
      <c r="B845" s="146">
        <v>36.923149108886733</v>
      </c>
    </row>
    <row r="846" spans="1:2" x14ac:dyDescent="0.25">
      <c r="A846" s="146">
        <v>84.300000000000011</v>
      </c>
      <c r="B846" s="146">
        <v>36.85945987701416</v>
      </c>
    </row>
    <row r="847" spans="1:2" x14ac:dyDescent="0.25">
      <c r="A847" s="146">
        <v>84.4</v>
      </c>
      <c r="B847" s="146">
        <v>36.795770645141602</v>
      </c>
    </row>
    <row r="848" spans="1:2" x14ac:dyDescent="0.25">
      <c r="A848" s="146">
        <v>84.5</v>
      </c>
      <c r="B848" s="146">
        <v>36.732081413269043</v>
      </c>
    </row>
    <row r="849" spans="1:2" x14ac:dyDescent="0.25">
      <c r="A849" s="146">
        <v>84.600000000000009</v>
      </c>
      <c r="B849" s="146">
        <v>36.668392181396477</v>
      </c>
    </row>
    <row r="850" spans="1:2" x14ac:dyDescent="0.25">
      <c r="A850" s="146">
        <v>84.7</v>
      </c>
      <c r="B850" s="146">
        <v>36.604702949523933</v>
      </c>
    </row>
    <row r="851" spans="1:2" x14ac:dyDescent="0.25">
      <c r="A851" s="146">
        <v>84.800000000000011</v>
      </c>
      <c r="B851" s="146">
        <v>36.54101371765136</v>
      </c>
    </row>
    <row r="852" spans="1:2" x14ac:dyDescent="0.25">
      <c r="A852" s="146">
        <v>84.9</v>
      </c>
      <c r="B852" s="146">
        <v>36.477324485778809</v>
      </c>
    </row>
    <row r="853" spans="1:2" x14ac:dyDescent="0.25">
      <c r="A853" s="146">
        <v>85</v>
      </c>
      <c r="B853" s="146">
        <v>36.41363525390625</v>
      </c>
    </row>
    <row r="854" spans="1:2" x14ac:dyDescent="0.25">
      <c r="A854" s="146">
        <v>85.100000000000009</v>
      </c>
      <c r="B854" s="146">
        <v>36.369101219177239</v>
      </c>
    </row>
    <row r="855" spans="1:2" x14ac:dyDescent="0.25">
      <c r="A855" s="146">
        <v>85.2</v>
      </c>
      <c r="B855" s="146">
        <v>36.324567184448242</v>
      </c>
    </row>
    <row r="856" spans="1:2" x14ac:dyDescent="0.25">
      <c r="A856" s="146">
        <v>85.300000000000011</v>
      </c>
      <c r="B856" s="146">
        <v>36.28003314971923</v>
      </c>
    </row>
    <row r="857" spans="1:2" x14ac:dyDescent="0.25">
      <c r="A857" s="146">
        <v>85.4</v>
      </c>
      <c r="B857" s="146">
        <v>36.235499114990233</v>
      </c>
    </row>
    <row r="858" spans="1:2" x14ac:dyDescent="0.25">
      <c r="A858" s="146">
        <v>85.5</v>
      </c>
      <c r="B858" s="146">
        <v>36.190965080261229</v>
      </c>
    </row>
    <row r="859" spans="1:2" x14ac:dyDescent="0.25">
      <c r="A859" s="146">
        <v>85.600000000000009</v>
      </c>
      <c r="B859" s="146">
        <v>36.146431045532218</v>
      </c>
    </row>
    <row r="860" spans="1:2" x14ac:dyDescent="0.25">
      <c r="A860" s="146">
        <v>85.7</v>
      </c>
      <c r="B860" s="146">
        <v>36.101897010803221</v>
      </c>
    </row>
    <row r="861" spans="1:2" x14ac:dyDescent="0.25">
      <c r="A861" s="146">
        <v>85.800000000000011</v>
      </c>
      <c r="B861" s="146">
        <v>36.057362976074209</v>
      </c>
    </row>
    <row r="862" spans="1:2" x14ac:dyDescent="0.25">
      <c r="A862" s="146">
        <v>85.9</v>
      </c>
      <c r="B862" s="146">
        <v>36.012828941345212</v>
      </c>
    </row>
    <row r="863" spans="1:2" x14ac:dyDescent="0.25">
      <c r="A863" s="146">
        <v>86</v>
      </c>
      <c r="B863" s="146">
        <v>35.968294906616208</v>
      </c>
    </row>
    <row r="864" spans="1:2" x14ac:dyDescent="0.25">
      <c r="A864" s="146">
        <v>86.100000000000009</v>
      </c>
      <c r="B864" s="146">
        <v>35.929255371093753</v>
      </c>
    </row>
    <row r="865" spans="1:2" x14ac:dyDescent="0.25">
      <c r="A865" s="146">
        <v>86.2</v>
      </c>
      <c r="B865" s="146">
        <v>35.890215835571283</v>
      </c>
    </row>
    <row r="866" spans="1:2" x14ac:dyDescent="0.25">
      <c r="A866" s="146">
        <v>86.300000000000011</v>
      </c>
      <c r="B866" s="146">
        <v>35.85117630004882</v>
      </c>
    </row>
    <row r="867" spans="1:2" x14ac:dyDescent="0.25">
      <c r="A867" s="146">
        <v>86.4</v>
      </c>
      <c r="B867" s="146">
        <v>35.812136764526358</v>
      </c>
    </row>
    <row r="868" spans="1:2" x14ac:dyDescent="0.25">
      <c r="A868" s="146">
        <v>86.5</v>
      </c>
      <c r="B868" s="146">
        <v>35.773097229003909</v>
      </c>
    </row>
    <row r="869" spans="1:2" x14ac:dyDescent="0.25">
      <c r="A869" s="146">
        <v>86.600000000000009</v>
      </c>
      <c r="B869" s="146">
        <v>35.734057693481439</v>
      </c>
    </row>
    <row r="870" spans="1:2" x14ac:dyDescent="0.25">
      <c r="A870" s="146">
        <v>86.7</v>
      </c>
      <c r="B870" s="146">
        <v>35.695018157958977</v>
      </c>
    </row>
    <row r="871" spans="1:2" x14ac:dyDescent="0.25">
      <c r="A871" s="146">
        <v>86.800000000000011</v>
      </c>
      <c r="B871" s="146">
        <v>35.655978622436521</v>
      </c>
    </row>
    <row r="872" spans="1:2" x14ac:dyDescent="0.25">
      <c r="A872" s="146">
        <v>86.9</v>
      </c>
      <c r="B872" s="146">
        <v>35.616939086914059</v>
      </c>
    </row>
    <row r="873" spans="1:2" x14ac:dyDescent="0.25">
      <c r="A873" s="146">
        <v>87</v>
      </c>
      <c r="B873" s="146">
        <v>35.577899551391603</v>
      </c>
    </row>
    <row r="874" spans="1:2" x14ac:dyDescent="0.25">
      <c r="A874" s="146">
        <v>87.100000000000009</v>
      </c>
      <c r="B874" s="146">
        <v>35.519073028564449</v>
      </c>
    </row>
    <row r="875" spans="1:2" x14ac:dyDescent="0.25">
      <c r="A875" s="146">
        <v>87.2</v>
      </c>
      <c r="B875" s="146">
        <v>35.460246505737302</v>
      </c>
    </row>
    <row r="876" spans="1:2" x14ac:dyDescent="0.25">
      <c r="A876" s="146">
        <v>87.300000000000011</v>
      </c>
      <c r="B876" s="146">
        <v>35.401419982910149</v>
      </c>
    </row>
    <row r="877" spans="1:2" x14ac:dyDescent="0.25">
      <c r="A877" s="146">
        <v>87.4</v>
      </c>
      <c r="B877" s="146">
        <v>35.342593460083002</v>
      </c>
    </row>
    <row r="878" spans="1:2" x14ac:dyDescent="0.25">
      <c r="A878" s="146">
        <v>87.5</v>
      </c>
      <c r="B878" s="146">
        <v>35.283766937255862</v>
      </c>
    </row>
    <row r="879" spans="1:2" x14ac:dyDescent="0.25">
      <c r="A879" s="146">
        <v>87.600000000000009</v>
      </c>
      <c r="B879" s="146">
        <v>35.224940414428701</v>
      </c>
    </row>
    <row r="880" spans="1:2" x14ac:dyDescent="0.25">
      <c r="A880" s="146">
        <v>87.7</v>
      </c>
      <c r="B880" s="146">
        <v>35.166113891601547</v>
      </c>
    </row>
    <row r="881" spans="1:2" x14ac:dyDescent="0.25">
      <c r="A881" s="146">
        <v>87.800000000000011</v>
      </c>
      <c r="B881" s="146">
        <v>35.107287368774401</v>
      </c>
    </row>
    <row r="882" spans="1:2" x14ac:dyDescent="0.25">
      <c r="A882" s="146">
        <v>87.9</v>
      </c>
      <c r="B882" s="146">
        <v>35.048460845947247</v>
      </c>
    </row>
    <row r="883" spans="1:2" x14ac:dyDescent="0.25">
      <c r="A883" s="146">
        <v>88</v>
      </c>
      <c r="B883" s="146">
        <v>34.989634323120107</v>
      </c>
    </row>
    <row r="884" spans="1:2" x14ac:dyDescent="0.25">
      <c r="A884" s="146">
        <v>88.100000000000009</v>
      </c>
      <c r="B884" s="146">
        <v>34.848341941833468</v>
      </c>
    </row>
    <row r="885" spans="1:2" x14ac:dyDescent="0.25">
      <c r="A885" s="146">
        <v>88.2</v>
      </c>
      <c r="B885" s="146">
        <v>34.707049560546857</v>
      </c>
    </row>
    <row r="886" spans="1:2" x14ac:dyDescent="0.25">
      <c r="A886" s="146">
        <v>88.300000000000011</v>
      </c>
      <c r="B886" s="146">
        <v>34.565757179260231</v>
      </c>
    </row>
    <row r="887" spans="1:2" x14ac:dyDescent="0.25">
      <c r="A887" s="146">
        <v>88.4</v>
      </c>
      <c r="B887" s="146">
        <v>34.42446479797362</v>
      </c>
    </row>
    <row r="888" spans="1:2" x14ac:dyDescent="0.25">
      <c r="A888" s="146">
        <v>88.5</v>
      </c>
      <c r="B888" s="146">
        <v>34.283172416687009</v>
      </c>
    </row>
    <row r="889" spans="1:2" x14ac:dyDescent="0.25">
      <c r="A889" s="146">
        <v>88.600000000000009</v>
      </c>
      <c r="B889" s="146">
        <v>34.141880035400384</v>
      </c>
    </row>
    <row r="890" spans="1:2" x14ac:dyDescent="0.25">
      <c r="A890" s="146">
        <v>88.7</v>
      </c>
      <c r="B890" s="146">
        <v>34.000587654113758</v>
      </c>
    </row>
    <row r="891" spans="1:2" x14ac:dyDescent="0.25">
      <c r="A891" s="146">
        <v>88.800000000000011</v>
      </c>
      <c r="B891" s="146">
        <v>33.859295272827133</v>
      </c>
    </row>
    <row r="892" spans="1:2" x14ac:dyDescent="0.25">
      <c r="A892" s="146">
        <v>88.9</v>
      </c>
      <c r="B892" s="146">
        <v>33.718002891540507</v>
      </c>
    </row>
    <row r="893" spans="1:2" x14ac:dyDescent="0.25">
      <c r="A893" s="146">
        <v>89</v>
      </c>
      <c r="B893" s="146">
        <v>33.576710510253903</v>
      </c>
    </row>
    <row r="894" spans="1:2" x14ac:dyDescent="0.25">
      <c r="A894" s="146">
        <v>89.100000000000009</v>
      </c>
      <c r="B894" s="146">
        <v>33.252102737426718</v>
      </c>
    </row>
    <row r="895" spans="1:2" x14ac:dyDescent="0.25">
      <c r="A895" s="146">
        <v>89.2</v>
      </c>
      <c r="B895" s="146">
        <v>32.927494964599603</v>
      </c>
    </row>
    <row r="896" spans="1:2" x14ac:dyDescent="0.25">
      <c r="A896" s="146">
        <v>89.300000000000011</v>
      </c>
      <c r="B896" s="146">
        <v>32.602887191772417</v>
      </c>
    </row>
    <row r="897" spans="1:2" x14ac:dyDescent="0.25">
      <c r="A897" s="146">
        <v>89.4</v>
      </c>
      <c r="B897" s="146">
        <v>32.278279418945289</v>
      </c>
    </row>
    <row r="898" spans="1:2" x14ac:dyDescent="0.25">
      <c r="A898" s="146">
        <v>89.5</v>
      </c>
      <c r="B898" s="146">
        <v>31.95367164611816</v>
      </c>
    </row>
    <row r="899" spans="1:2" x14ac:dyDescent="0.25">
      <c r="A899" s="146">
        <v>89.600000000000009</v>
      </c>
      <c r="B899" s="146">
        <v>31.629063873290981</v>
      </c>
    </row>
    <row r="900" spans="1:2" x14ac:dyDescent="0.25">
      <c r="A900" s="146">
        <v>89.7</v>
      </c>
      <c r="B900" s="146">
        <v>31.30445610046386</v>
      </c>
    </row>
    <row r="901" spans="1:2" x14ac:dyDescent="0.25">
      <c r="A901" s="146">
        <v>89.800000000000011</v>
      </c>
      <c r="B901" s="146">
        <v>30.979848327636681</v>
      </c>
    </row>
    <row r="902" spans="1:2" x14ac:dyDescent="0.25">
      <c r="A902" s="146">
        <v>89.9</v>
      </c>
      <c r="B902" s="146">
        <v>30.655240554809549</v>
      </c>
    </row>
    <row r="903" spans="1:2" x14ac:dyDescent="0.25">
      <c r="A903" s="146">
        <v>90</v>
      </c>
      <c r="B903" s="146">
        <v>30.33063278198242</v>
      </c>
    </row>
    <row r="904" spans="1:2" x14ac:dyDescent="0.25">
      <c r="A904" s="146">
        <v>90.100000000000009</v>
      </c>
      <c r="B904" s="146">
        <v>29.802789115905711</v>
      </c>
    </row>
    <row r="905" spans="1:2" x14ac:dyDescent="0.25">
      <c r="A905" s="146">
        <v>90.2</v>
      </c>
      <c r="B905" s="146">
        <v>29.27494544982909</v>
      </c>
    </row>
    <row r="906" spans="1:2" x14ac:dyDescent="0.25">
      <c r="A906" s="146">
        <v>90.300000000000011</v>
      </c>
      <c r="B906" s="146">
        <v>28.747101783752381</v>
      </c>
    </row>
    <row r="907" spans="1:2" x14ac:dyDescent="0.25">
      <c r="A907" s="146">
        <v>90.4</v>
      </c>
      <c r="B907" s="146">
        <v>28.21925811767575</v>
      </c>
    </row>
    <row r="908" spans="1:2" x14ac:dyDescent="0.25">
      <c r="A908" s="146">
        <v>90.5</v>
      </c>
      <c r="B908" s="146">
        <v>27.691414451599119</v>
      </c>
    </row>
    <row r="909" spans="1:2" x14ac:dyDescent="0.25">
      <c r="A909" s="146">
        <v>90.600000000000009</v>
      </c>
      <c r="B909" s="146">
        <v>27.16357078552242</v>
      </c>
    </row>
    <row r="910" spans="1:2" x14ac:dyDescent="0.25">
      <c r="A910" s="146">
        <v>90.7</v>
      </c>
      <c r="B910" s="146">
        <v>26.635727119445789</v>
      </c>
    </row>
    <row r="911" spans="1:2" x14ac:dyDescent="0.25">
      <c r="A911" s="146">
        <v>90.800000000000011</v>
      </c>
      <c r="B911" s="146">
        <v>26.10788345336908</v>
      </c>
    </row>
    <row r="912" spans="1:2" x14ac:dyDescent="0.25">
      <c r="A912" s="146">
        <v>90.9</v>
      </c>
      <c r="B912" s="146">
        <v>25.580039787292449</v>
      </c>
    </row>
    <row r="913" spans="1:2" x14ac:dyDescent="0.25">
      <c r="A913" s="146">
        <v>91</v>
      </c>
      <c r="B913" s="146">
        <v>25.052196121215822</v>
      </c>
    </row>
    <row r="914" spans="1:2" x14ac:dyDescent="0.25">
      <c r="A914" s="146">
        <v>91.100000000000009</v>
      </c>
      <c r="B914" s="146">
        <v>24.57351888656612</v>
      </c>
    </row>
    <row r="915" spans="1:2" x14ac:dyDescent="0.25">
      <c r="A915" s="146">
        <v>91.2</v>
      </c>
      <c r="B915" s="146">
        <v>24.094841651916489</v>
      </c>
    </row>
    <row r="916" spans="1:2" x14ac:dyDescent="0.25">
      <c r="A916" s="146">
        <v>91.300000000000011</v>
      </c>
      <c r="B916" s="146">
        <v>23.616164417266791</v>
      </c>
    </row>
    <row r="917" spans="1:2" x14ac:dyDescent="0.25">
      <c r="A917" s="146">
        <v>91.4</v>
      </c>
      <c r="B917" s="146">
        <v>23.137487182617161</v>
      </c>
    </row>
    <row r="918" spans="1:2" x14ac:dyDescent="0.25">
      <c r="A918" s="146">
        <v>91.5</v>
      </c>
      <c r="B918" s="146">
        <v>22.65880994796753</v>
      </c>
    </row>
    <row r="919" spans="1:2" x14ac:dyDescent="0.25">
      <c r="A919" s="146">
        <v>91.600000000000009</v>
      </c>
      <c r="B919" s="146">
        <v>22.180132713317828</v>
      </c>
    </row>
    <row r="920" spans="1:2" x14ac:dyDescent="0.25">
      <c r="A920" s="146">
        <v>91.7</v>
      </c>
      <c r="B920" s="146">
        <v>21.701455478668201</v>
      </c>
    </row>
    <row r="921" spans="1:2" x14ac:dyDescent="0.25">
      <c r="A921" s="146">
        <v>91.800000000000011</v>
      </c>
      <c r="B921" s="146">
        <v>21.2227782440185</v>
      </c>
    </row>
    <row r="922" spans="1:2" x14ac:dyDescent="0.25">
      <c r="A922" s="146">
        <v>91.9</v>
      </c>
      <c r="B922" s="146">
        <v>20.744101009368869</v>
      </c>
    </row>
    <row r="923" spans="1:2" x14ac:dyDescent="0.25">
      <c r="A923" s="146">
        <v>92</v>
      </c>
      <c r="B923" s="146">
        <v>20.265423774719238</v>
      </c>
    </row>
    <row r="924" spans="1:2" x14ac:dyDescent="0.25">
      <c r="A924" s="146">
        <v>92.100000000000009</v>
      </c>
      <c r="B924" s="146">
        <v>19.791929273605309</v>
      </c>
    </row>
    <row r="925" spans="1:2" x14ac:dyDescent="0.25">
      <c r="A925" s="146">
        <v>92.2</v>
      </c>
      <c r="B925" s="146">
        <v>19.31843477249144</v>
      </c>
    </row>
    <row r="926" spans="1:2" x14ac:dyDescent="0.25">
      <c r="A926" s="146">
        <v>92.300000000000011</v>
      </c>
      <c r="B926" s="146">
        <v>18.84494027137751</v>
      </c>
    </row>
    <row r="927" spans="1:2" x14ac:dyDescent="0.25">
      <c r="A927" s="146">
        <v>92.4</v>
      </c>
      <c r="B927" s="146">
        <v>18.371445770263641</v>
      </c>
    </row>
    <row r="928" spans="1:2" x14ac:dyDescent="0.25">
      <c r="A928" s="146">
        <v>92.5</v>
      </c>
      <c r="B928" s="146">
        <v>17.897951269149779</v>
      </c>
    </row>
    <row r="929" spans="1:2" x14ac:dyDescent="0.25">
      <c r="A929" s="146">
        <v>92.600000000000009</v>
      </c>
      <c r="B929" s="146">
        <v>17.424456768035849</v>
      </c>
    </row>
    <row r="930" spans="1:2" x14ac:dyDescent="0.25">
      <c r="A930" s="146">
        <v>92.7</v>
      </c>
      <c r="B930" s="146">
        <v>16.95096226692198</v>
      </c>
    </row>
    <row r="931" spans="1:2" x14ac:dyDescent="0.25">
      <c r="A931" s="146">
        <v>92.800000000000011</v>
      </c>
      <c r="B931" s="146">
        <v>16.477467765808051</v>
      </c>
    </row>
    <row r="932" spans="1:2" x14ac:dyDescent="0.25">
      <c r="A932" s="146">
        <v>92.9</v>
      </c>
      <c r="B932" s="146">
        <v>16.003973264694189</v>
      </c>
    </row>
    <row r="933" spans="1:2" x14ac:dyDescent="0.25">
      <c r="A933" s="146">
        <v>93</v>
      </c>
      <c r="B933" s="146">
        <v>15.530478763580319</v>
      </c>
    </row>
    <row r="934" spans="1:2" x14ac:dyDescent="0.25">
      <c r="A934" s="146">
        <v>93.100000000000009</v>
      </c>
      <c r="B934" s="146">
        <v>15.23813652992246</v>
      </c>
    </row>
    <row r="935" spans="1:2" x14ac:dyDescent="0.25">
      <c r="A935" s="146">
        <v>93.2</v>
      </c>
      <c r="B935" s="146">
        <v>14.945794296264641</v>
      </c>
    </row>
    <row r="936" spans="1:2" x14ac:dyDescent="0.25">
      <c r="A936" s="146">
        <v>93.300000000000011</v>
      </c>
      <c r="B936" s="146">
        <v>14.653452062606769</v>
      </c>
    </row>
    <row r="937" spans="1:2" x14ac:dyDescent="0.25">
      <c r="A937" s="146">
        <v>93.4</v>
      </c>
      <c r="B937" s="146">
        <v>14.361109828948949</v>
      </c>
    </row>
    <row r="938" spans="1:2" x14ac:dyDescent="0.25">
      <c r="A938" s="146">
        <v>93.5</v>
      </c>
      <c r="B938" s="146">
        <v>14.06876759529113</v>
      </c>
    </row>
    <row r="939" spans="1:2" x14ac:dyDescent="0.25">
      <c r="A939" s="146">
        <v>93.600000000000009</v>
      </c>
      <c r="B939" s="146">
        <v>13.776425361633271</v>
      </c>
    </row>
    <row r="940" spans="1:2" x14ac:dyDescent="0.25">
      <c r="A940" s="146">
        <v>93.7</v>
      </c>
      <c r="B940" s="146">
        <v>13.484083127975451</v>
      </c>
    </row>
    <row r="941" spans="1:2" x14ac:dyDescent="0.25">
      <c r="A941" s="146">
        <v>93.800000000000011</v>
      </c>
      <c r="B941" s="146">
        <v>13.19174089431759</v>
      </c>
    </row>
    <row r="942" spans="1:2" x14ac:dyDescent="0.25">
      <c r="A942" s="146">
        <v>93.9</v>
      </c>
      <c r="B942" s="146">
        <v>12.89939866065977</v>
      </c>
    </row>
    <row r="943" spans="1:2" x14ac:dyDescent="0.25">
      <c r="A943" s="146">
        <v>94</v>
      </c>
      <c r="B943" s="146">
        <v>12.60705642700195</v>
      </c>
    </row>
    <row r="944" spans="1:2" x14ac:dyDescent="0.25">
      <c r="A944" s="146">
        <v>94.100000000000009</v>
      </c>
      <c r="B944" s="146">
        <v>12.373073816299421</v>
      </c>
    </row>
    <row r="945" spans="1:2" x14ac:dyDescent="0.25">
      <c r="A945" s="146">
        <v>94.2</v>
      </c>
      <c r="B945" s="146">
        <v>12.13909120559692</v>
      </c>
    </row>
    <row r="946" spans="1:2" x14ac:dyDescent="0.25">
      <c r="A946" s="146">
        <v>94.300000000000011</v>
      </c>
      <c r="B946" s="146">
        <v>11.905108594894379</v>
      </c>
    </row>
    <row r="947" spans="1:2" x14ac:dyDescent="0.25">
      <c r="A947" s="146">
        <v>94.4</v>
      </c>
      <c r="B947" s="146">
        <v>11.67112598419188</v>
      </c>
    </row>
    <row r="948" spans="1:2" x14ac:dyDescent="0.25">
      <c r="A948" s="146">
        <v>94.5</v>
      </c>
      <c r="B948" s="146">
        <v>11.437143373489381</v>
      </c>
    </row>
    <row r="949" spans="1:2" x14ac:dyDescent="0.25">
      <c r="A949" s="146">
        <v>94.600000000000009</v>
      </c>
      <c r="B949" s="146">
        <v>11.203160762786849</v>
      </c>
    </row>
    <row r="950" spans="1:2" x14ac:dyDescent="0.25">
      <c r="A950" s="146">
        <v>94.7</v>
      </c>
      <c r="B950" s="146">
        <v>10.969178152084339</v>
      </c>
    </row>
    <row r="951" spans="1:2" x14ac:dyDescent="0.25">
      <c r="A951" s="146">
        <v>94.800000000000011</v>
      </c>
      <c r="B951" s="146">
        <v>10.73519554138181</v>
      </c>
    </row>
    <row r="952" spans="1:2" x14ac:dyDescent="0.25">
      <c r="A952" s="146">
        <v>94.9</v>
      </c>
      <c r="B952" s="146">
        <v>10.50121293067931</v>
      </c>
    </row>
    <row r="953" spans="1:2" x14ac:dyDescent="0.25">
      <c r="A953" s="146">
        <v>95</v>
      </c>
      <c r="B953" s="146">
        <v>10.267230319976809</v>
      </c>
    </row>
    <row r="954" spans="1:2" x14ac:dyDescent="0.25">
      <c r="A954" s="146">
        <v>95.100000000000009</v>
      </c>
      <c r="B954" s="146">
        <v>9.9620355892181163</v>
      </c>
    </row>
    <row r="955" spans="1:2" x14ac:dyDescent="0.25">
      <c r="A955" s="146">
        <v>95.2</v>
      </c>
      <c r="B955" s="146">
        <v>9.656840858459466</v>
      </c>
    </row>
    <row r="956" spans="1:2" x14ac:dyDescent="0.25">
      <c r="A956" s="146">
        <v>95.300000000000011</v>
      </c>
      <c r="B956" s="146">
        <v>9.3516461277007732</v>
      </c>
    </row>
    <row r="957" spans="1:2" x14ac:dyDescent="0.25">
      <c r="A957" s="146">
        <v>95.4</v>
      </c>
      <c r="B957" s="146">
        <v>9.046451396942123</v>
      </c>
    </row>
    <row r="958" spans="1:2" x14ac:dyDescent="0.25">
      <c r="A958" s="146">
        <v>95.5</v>
      </c>
      <c r="B958" s="146">
        <v>8.7412566661834727</v>
      </c>
    </row>
    <row r="959" spans="1:2" x14ac:dyDescent="0.25">
      <c r="A959" s="146">
        <v>95.600000000000009</v>
      </c>
      <c r="B959" s="146">
        <v>8.4360619354247799</v>
      </c>
    </row>
    <row r="960" spans="1:2" x14ac:dyDescent="0.25">
      <c r="A960" s="146">
        <v>95.7</v>
      </c>
      <c r="B960" s="146">
        <v>8.1308672046661297</v>
      </c>
    </row>
    <row r="961" spans="1:2" x14ac:dyDescent="0.25">
      <c r="A961" s="146">
        <v>95.800000000000011</v>
      </c>
      <c r="B961" s="146">
        <v>7.8256724739074368</v>
      </c>
    </row>
    <row r="962" spans="1:2" x14ac:dyDescent="0.25">
      <c r="A962" s="146">
        <v>95.9</v>
      </c>
      <c r="B962" s="146">
        <v>7.5204777431487866</v>
      </c>
    </row>
    <row r="963" spans="1:2" x14ac:dyDescent="0.25">
      <c r="A963" s="146">
        <v>96</v>
      </c>
      <c r="B963" s="146">
        <v>7.2152830123901364</v>
      </c>
    </row>
    <row r="964" spans="1:2" x14ac:dyDescent="0.25">
      <c r="A964" s="146">
        <v>96.100000000000009</v>
      </c>
      <c r="B964" s="146">
        <v>6.9464081764220964</v>
      </c>
    </row>
    <row r="965" spans="1:2" x14ac:dyDescent="0.25">
      <c r="A965" s="146">
        <v>96.2</v>
      </c>
      <c r="B965" s="146">
        <v>6.6775333404540937</v>
      </c>
    </row>
    <row r="966" spans="1:2" x14ac:dyDescent="0.25">
      <c r="A966" s="146">
        <v>96.300000000000011</v>
      </c>
      <c r="B966" s="146">
        <v>6.4086585044860529</v>
      </c>
    </row>
    <row r="967" spans="1:2" x14ac:dyDescent="0.25">
      <c r="A967" s="146">
        <v>96.4</v>
      </c>
      <c r="B967" s="146">
        <v>6.1397836685180511</v>
      </c>
    </row>
    <row r="968" spans="1:2" x14ac:dyDescent="0.25">
      <c r="A968" s="146">
        <v>96.5</v>
      </c>
      <c r="B968" s="146">
        <v>5.8709088325500476</v>
      </c>
    </row>
    <row r="969" spans="1:2" x14ac:dyDescent="0.25">
      <c r="A969" s="146">
        <v>96.600000000000009</v>
      </c>
      <c r="B969" s="146">
        <v>5.6020339965820094</v>
      </c>
    </row>
    <row r="970" spans="1:2" x14ac:dyDescent="0.25">
      <c r="A970" s="146">
        <v>96.7</v>
      </c>
      <c r="B970" s="146">
        <v>5.3331591606140059</v>
      </c>
    </row>
    <row r="971" spans="1:2" x14ac:dyDescent="0.25">
      <c r="A971" s="146">
        <v>96.800000000000011</v>
      </c>
      <c r="B971" s="146">
        <v>5.064284324645965</v>
      </c>
    </row>
    <row r="972" spans="1:2" x14ac:dyDescent="0.25">
      <c r="A972" s="146">
        <v>96.9</v>
      </c>
      <c r="B972" s="146">
        <v>4.7954094886779632</v>
      </c>
    </row>
    <row r="973" spans="1:2" x14ac:dyDescent="0.25">
      <c r="A973" s="146">
        <v>97</v>
      </c>
      <c r="B973" s="146">
        <v>4.5265346527099606</v>
      </c>
    </row>
    <row r="974" spans="1:2" x14ac:dyDescent="0.25">
      <c r="A974" s="146">
        <v>97.100000000000009</v>
      </c>
      <c r="B974" s="146">
        <v>4.3215599179267707</v>
      </c>
    </row>
    <row r="975" spans="1:2" x14ac:dyDescent="0.25">
      <c r="A975" s="146">
        <v>97.2</v>
      </c>
      <c r="B975" s="146">
        <v>4.1165851831436093</v>
      </c>
    </row>
    <row r="976" spans="1:2" x14ac:dyDescent="0.25">
      <c r="A976" s="146">
        <v>97.300000000000011</v>
      </c>
      <c r="B976" s="146">
        <v>3.911610448360419</v>
      </c>
    </row>
    <row r="977" spans="1:2" x14ac:dyDescent="0.25">
      <c r="A977" s="146">
        <v>97.4</v>
      </c>
      <c r="B977" s="146">
        <v>3.706635713577259</v>
      </c>
    </row>
    <row r="978" spans="1:2" x14ac:dyDescent="0.25">
      <c r="A978" s="146">
        <v>97.5</v>
      </c>
      <c r="B978" s="146">
        <v>3.501660978794098</v>
      </c>
    </row>
    <row r="979" spans="1:2" x14ac:dyDescent="0.25">
      <c r="A979" s="146">
        <v>97.600000000000009</v>
      </c>
      <c r="B979" s="146">
        <v>3.2966862440109082</v>
      </c>
    </row>
    <row r="980" spans="1:2" x14ac:dyDescent="0.25">
      <c r="A980" s="146">
        <v>97.7</v>
      </c>
      <c r="B980" s="146">
        <v>3.0917115092277472</v>
      </c>
    </row>
    <row r="981" spans="1:2" x14ac:dyDescent="0.25">
      <c r="A981" s="146">
        <v>97.800000000000011</v>
      </c>
      <c r="B981" s="146">
        <v>2.886736774444556</v>
      </c>
    </row>
    <row r="982" spans="1:2" x14ac:dyDescent="0.25">
      <c r="A982" s="146">
        <v>97.9</v>
      </c>
      <c r="B982" s="146">
        <v>2.6817620396613959</v>
      </c>
    </row>
    <row r="983" spans="1:2" x14ac:dyDescent="0.25">
      <c r="A983" s="146">
        <v>98</v>
      </c>
      <c r="B983" s="146">
        <v>2.476787304878235</v>
      </c>
    </row>
    <row r="984" spans="1:2" x14ac:dyDescent="0.25">
      <c r="A984" s="146">
        <v>98.100000000000009</v>
      </c>
      <c r="B984" s="146">
        <v>2.2983217621594521</v>
      </c>
    </row>
    <row r="985" spans="1:2" x14ac:dyDescent="0.25">
      <c r="A985" s="146">
        <v>98.2</v>
      </c>
      <c r="B985" s="146">
        <v>2.119856219440694</v>
      </c>
    </row>
    <row r="986" spans="1:2" x14ac:dyDescent="0.25">
      <c r="A986" s="146">
        <v>98.300000000000011</v>
      </c>
      <c r="B986" s="146">
        <v>1.94139067672191</v>
      </c>
    </row>
    <row r="987" spans="1:2" x14ac:dyDescent="0.25">
      <c r="A987" s="146">
        <v>98.4</v>
      </c>
      <c r="B987" s="146">
        <v>1.762925134003152</v>
      </c>
    </row>
    <row r="988" spans="1:2" x14ac:dyDescent="0.25">
      <c r="A988" s="146">
        <v>98.5</v>
      </c>
      <c r="B988" s="146">
        <v>1.584459591284394</v>
      </c>
    </row>
    <row r="989" spans="1:2" x14ac:dyDescent="0.25">
      <c r="A989" s="146">
        <v>98.600000000000009</v>
      </c>
      <c r="B989" s="146">
        <v>1.4059940485656111</v>
      </c>
    </row>
    <row r="990" spans="1:2" x14ac:dyDescent="0.25">
      <c r="A990" s="146">
        <v>98.7</v>
      </c>
      <c r="B990" s="146">
        <v>1.227528505846853</v>
      </c>
    </row>
    <row r="991" spans="1:2" x14ac:dyDescent="0.25">
      <c r="A991" s="146">
        <v>98.800000000000011</v>
      </c>
      <c r="B991" s="146">
        <v>1.0490629631280699</v>
      </c>
    </row>
    <row r="992" spans="1:2" x14ac:dyDescent="0.25">
      <c r="A992" s="146">
        <v>98.9</v>
      </c>
      <c r="B992" s="146">
        <v>0.87059742040931165</v>
      </c>
    </row>
    <row r="993" spans="1:2" x14ac:dyDescent="0.25">
      <c r="A993" s="146">
        <v>99</v>
      </c>
      <c r="B993" s="146">
        <v>0.69213187769055362</v>
      </c>
    </row>
    <row r="994" spans="1:2" x14ac:dyDescent="0.25">
      <c r="A994" s="146">
        <v>99.100000000000009</v>
      </c>
      <c r="B994" s="146">
        <v>0.62632190341129335</v>
      </c>
    </row>
    <row r="995" spans="1:2" x14ac:dyDescent="0.25">
      <c r="A995" s="146">
        <v>99.2</v>
      </c>
      <c r="B995" s="146">
        <v>0.5605119291320424</v>
      </c>
    </row>
    <row r="996" spans="1:2" x14ac:dyDescent="0.25">
      <c r="A996" s="146">
        <v>99.300000000000011</v>
      </c>
      <c r="B996" s="146">
        <v>0.49470195485278212</v>
      </c>
    </row>
    <row r="997" spans="1:2" x14ac:dyDescent="0.25">
      <c r="A997" s="146">
        <v>99.4</v>
      </c>
      <c r="B997" s="146">
        <v>0.42889198057353117</v>
      </c>
    </row>
    <row r="998" spans="1:2" x14ac:dyDescent="0.25">
      <c r="A998" s="146">
        <v>99.5</v>
      </c>
      <c r="B998" s="146">
        <v>0.36308200629428028</v>
      </c>
    </row>
    <row r="999" spans="1:2" x14ac:dyDescent="0.25">
      <c r="A999" s="146">
        <v>99.600000000000009</v>
      </c>
      <c r="B999" s="146">
        <v>0.29727203201502</v>
      </c>
    </row>
    <row r="1000" spans="1:2" x14ac:dyDescent="0.25">
      <c r="A1000" s="146">
        <v>99.7</v>
      </c>
      <c r="B1000" s="146">
        <v>0.23146205773576911</v>
      </c>
    </row>
    <row r="1001" spans="1:2" x14ac:dyDescent="0.25">
      <c r="A1001" s="146">
        <v>99.800000000000011</v>
      </c>
      <c r="B1001" s="146">
        <v>0.16565208345650881</v>
      </c>
    </row>
    <row r="1002" spans="1:2" x14ac:dyDescent="0.25">
      <c r="A1002" s="146">
        <v>99.9</v>
      </c>
      <c r="B1002" s="146">
        <v>9.9842109177257887E-2</v>
      </c>
    </row>
    <row r="1003" spans="1:2" x14ac:dyDescent="0.25">
      <c r="A1003" s="146">
        <v>100</v>
      </c>
      <c r="B1003" s="146">
        <v>3.4032134898006917E-2</v>
      </c>
    </row>
    <row r="1004" spans="1:2" x14ac:dyDescent="0.25">
      <c r="A1004" s="146">
        <v>100.1</v>
      </c>
      <c r="B1004" s="146">
        <v>3.0907616503536441E-2</v>
      </c>
    </row>
    <row r="1005" spans="1:2" x14ac:dyDescent="0.25">
      <c r="A1005" s="146">
        <v>100.2</v>
      </c>
      <c r="B1005" s="146">
        <v>2.7783098109066401E-2</v>
      </c>
    </row>
    <row r="1006" spans="1:2" x14ac:dyDescent="0.25">
      <c r="A1006" s="146">
        <v>100.3</v>
      </c>
      <c r="B1006" s="146">
        <v>2.4658579714595921E-2</v>
      </c>
    </row>
    <row r="1007" spans="1:2" x14ac:dyDescent="0.25">
      <c r="A1007" s="146">
        <v>100.4</v>
      </c>
      <c r="B1007" s="146">
        <v>2.1534061320125881E-2</v>
      </c>
    </row>
    <row r="1008" spans="1:2" x14ac:dyDescent="0.25">
      <c r="A1008" s="146">
        <v>100.5</v>
      </c>
      <c r="B1008" s="146">
        <v>1.8409542925655841E-2</v>
      </c>
    </row>
    <row r="1009" spans="1:2" x14ac:dyDescent="0.25">
      <c r="A1009" s="146">
        <v>100.6</v>
      </c>
      <c r="B1009" s="146">
        <v>1.5285024531185361E-2</v>
      </c>
    </row>
    <row r="1010" spans="1:2" x14ac:dyDescent="0.25">
      <c r="A1010" s="146">
        <v>100.7</v>
      </c>
      <c r="B1010" s="146">
        <v>1.2160506136715319E-2</v>
      </c>
    </row>
    <row r="1011" spans="1:2" x14ac:dyDescent="0.25">
      <c r="A1011" s="146">
        <v>100.8</v>
      </c>
      <c r="B1011" s="146">
        <v>9.0359877422448442E-3</v>
      </c>
    </row>
    <row r="1012" spans="1:2" x14ac:dyDescent="0.25">
      <c r="A1012" s="146">
        <v>100.9</v>
      </c>
      <c r="B1012" s="146">
        <v>5.9114693477748054E-3</v>
      </c>
    </row>
    <row r="1013" spans="1:2" x14ac:dyDescent="0.25">
      <c r="A1013" s="146">
        <v>101</v>
      </c>
      <c r="B1013" s="146">
        <v>2.786950953304767E-3</v>
      </c>
    </row>
    <row r="1014" spans="1:2" x14ac:dyDescent="0.25">
      <c r="A1014" s="146">
        <v>101.1</v>
      </c>
      <c r="B1014" s="146">
        <v>2.5082558579742659E-3</v>
      </c>
    </row>
    <row r="1015" spans="1:2" x14ac:dyDescent="0.25">
      <c r="A1015" s="146">
        <v>101.2</v>
      </c>
      <c r="B1015" s="146">
        <v>2.229560762643806E-3</v>
      </c>
    </row>
    <row r="1016" spans="1:2" x14ac:dyDescent="0.25">
      <c r="A1016" s="146">
        <v>101.3</v>
      </c>
      <c r="B1016" s="146">
        <v>1.9508656673133051E-3</v>
      </c>
    </row>
    <row r="1017" spans="1:2" x14ac:dyDescent="0.25">
      <c r="A1017" s="146">
        <v>101.4</v>
      </c>
      <c r="B1017" s="146">
        <v>1.6721705719828441E-3</v>
      </c>
    </row>
    <row r="1018" spans="1:2" x14ac:dyDescent="0.25">
      <c r="A1018" s="146">
        <v>101.5</v>
      </c>
      <c r="B1018" s="146">
        <v>1.3934754766523839E-3</v>
      </c>
    </row>
    <row r="1019" spans="1:2" x14ac:dyDescent="0.25">
      <c r="A1019" s="146">
        <v>101.6</v>
      </c>
      <c r="B1019" s="146">
        <v>1.114780381321883E-3</v>
      </c>
    </row>
    <row r="1020" spans="1:2" x14ac:dyDescent="0.25">
      <c r="A1020" s="146">
        <v>101.7</v>
      </c>
      <c r="B1020" s="146">
        <v>8.3608528599142225E-4</v>
      </c>
    </row>
    <row r="1021" spans="1:2" x14ac:dyDescent="0.25">
      <c r="A1021" s="146">
        <v>101.8</v>
      </c>
      <c r="B1021" s="146">
        <v>5.5739019066092157E-4</v>
      </c>
    </row>
    <row r="1022" spans="1:2" x14ac:dyDescent="0.25">
      <c r="A1022" s="146">
        <v>101.9</v>
      </c>
      <c r="B1022" s="146">
        <v>2.7869509533046078E-4</v>
      </c>
    </row>
    <row r="1023" spans="1:2" x14ac:dyDescent="0.25">
      <c r="A1023" s="146">
        <v>102</v>
      </c>
      <c r="B1023" s="146">
        <v>0</v>
      </c>
    </row>
    <row r="1024" spans="1:2" x14ac:dyDescent="0.25">
      <c r="A1024" s="146">
        <v>102.1</v>
      </c>
      <c r="B1024" s="146">
        <v>0</v>
      </c>
    </row>
    <row r="1025" spans="1:2" x14ac:dyDescent="0.25">
      <c r="A1025" s="146">
        <v>102.2</v>
      </c>
      <c r="B1025" s="146">
        <v>0</v>
      </c>
    </row>
    <row r="1026" spans="1:2" x14ac:dyDescent="0.25">
      <c r="A1026" s="146">
        <v>102.3</v>
      </c>
      <c r="B1026" s="146">
        <v>0</v>
      </c>
    </row>
    <row r="1027" spans="1:2" x14ac:dyDescent="0.25">
      <c r="A1027" s="146">
        <v>102.4</v>
      </c>
      <c r="B1027" s="146">
        <v>0</v>
      </c>
    </row>
    <row r="1028" spans="1:2" x14ac:dyDescent="0.25">
      <c r="A1028" s="146">
        <v>102.5</v>
      </c>
      <c r="B1028" s="146">
        <v>0</v>
      </c>
    </row>
    <row r="1029" spans="1:2" x14ac:dyDescent="0.25">
      <c r="A1029" s="146">
        <v>102.6</v>
      </c>
      <c r="B1029" s="146">
        <v>0</v>
      </c>
    </row>
    <row r="1030" spans="1:2" x14ac:dyDescent="0.25">
      <c r="A1030" s="146">
        <v>102.7</v>
      </c>
      <c r="B1030" s="146">
        <v>0</v>
      </c>
    </row>
    <row r="1031" spans="1:2" x14ac:dyDescent="0.25">
      <c r="A1031" s="146">
        <v>102.8</v>
      </c>
      <c r="B1031" s="146">
        <v>0</v>
      </c>
    </row>
    <row r="1032" spans="1:2" x14ac:dyDescent="0.25">
      <c r="A1032" s="146">
        <v>102.9</v>
      </c>
      <c r="B1032" s="146">
        <v>0</v>
      </c>
    </row>
    <row r="1033" spans="1:2" x14ac:dyDescent="0.25">
      <c r="A1033" s="146">
        <v>103</v>
      </c>
      <c r="B1033" s="146">
        <v>0</v>
      </c>
    </row>
    <row r="1034" spans="1:2" x14ac:dyDescent="0.25">
      <c r="A1034" s="146">
        <v>103.1</v>
      </c>
      <c r="B1034" s="146">
        <v>0</v>
      </c>
    </row>
    <row r="1035" spans="1:2" x14ac:dyDescent="0.25">
      <c r="A1035" s="146">
        <v>103.2</v>
      </c>
      <c r="B1035" s="146">
        <v>0</v>
      </c>
    </row>
    <row r="1036" spans="1:2" x14ac:dyDescent="0.25">
      <c r="A1036" s="146">
        <v>103.3</v>
      </c>
      <c r="B1036" s="146">
        <v>0</v>
      </c>
    </row>
    <row r="1037" spans="1:2" x14ac:dyDescent="0.25">
      <c r="A1037" s="146">
        <v>103.4</v>
      </c>
      <c r="B1037" s="146">
        <v>0</v>
      </c>
    </row>
    <row r="1038" spans="1:2" x14ac:dyDescent="0.25">
      <c r="A1038" s="146">
        <v>103.5</v>
      </c>
      <c r="B1038" s="146">
        <v>0</v>
      </c>
    </row>
    <row r="1039" spans="1:2" x14ac:dyDescent="0.25">
      <c r="A1039" s="146">
        <v>103.6</v>
      </c>
      <c r="B1039" s="146">
        <v>0</v>
      </c>
    </row>
    <row r="1040" spans="1:2" x14ac:dyDescent="0.25">
      <c r="A1040" s="146">
        <v>103.7</v>
      </c>
      <c r="B1040" s="146">
        <v>0</v>
      </c>
    </row>
    <row r="1041" spans="1:2" x14ac:dyDescent="0.25">
      <c r="A1041" s="146">
        <v>103.8</v>
      </c>
      <c r="B1041" s="146">
        <v>0</v>
      </c>
    </row>
    <row r="1042" spans="1:2" x14ac:dyDescent="0.25">
      <c r="A1042" s="146">
        <v>103.9</v>
      </c>
      <c r="B1042" s="146">
        <v>0</v>
      </c>
    </row>
    <row r="1043" spans="1:2" x14ac:dyDescent="0.25">
      <c r="A1043" s="146">
        <v>104</v>
      </c>
      <c r="B1043" s="146">
        <v>0</v>
      </c>
    </row>
    <row r="1044" spans="1:2" x14ac:dyDescent="0.25">
      <c r="A1044" s="146">
        <v>104.1</v>
      </c>
      <c r="B1044" s="146">
        <v>0</v>
      </c>
    </row>
    <row r="1045" spans="1:2" x14ac:dyDescent="0.25">
      <c r="A1045" s="146">
        <v>104.2</v>
      </c>
      <c r="B1045" s="146">
        <v>0</v>
      </c>
    </row>
    <row r="1046" spans="1:2" x14ac:dyDescent="0.25">
      <c r="A1046" s="146">
        <v>104.3</v>
      </c>
      <c r="B1046" s="146">
        <v>0</v>
      </c>
    </row>
    <row r="1047" spans="1:2" x14ac:dyDescent="0.25">
      <c r="A1047" s="146">
        <v>104.4</v>
      </c>
      <c r="B1047" s="146">
        <v>0</v>
      </c>
    </row>
    <row r="1048" spans="1:2" x14ac:dyDescent="0.25">
      <c r="A1048" s="146">
        <v>104.5</v>
      </c>
      <c r="B1048" s="146">
        <v>0</v>
      </c>
    </row>
    <row r="1049" spans="1:2" x14ac:dyDescent="0.25">
      <c r="A1049" s="146">
        <v>104.6</v>
      </c>
      <c r="B1049" s="146">
        <v>0</v>
      </c>
    </row>
    <row r="1050" spans="1:2" x14ac:dyDescent="0.25">
      <c r="A1050" s="146">
        <v>104.7</v>
      </c>
      <c r="B1050" s="146">
        <v>0</v>
      </c>
    </row>
    <row r="1051" spans="1:2" x14ac:dyDescent="0.25">
      <c r="A1051" s="146">
        <v>104.8</v>
      </c>
      <c r="B1051" s="146">
        <v>0</v>
      </c>
    </row>
    <row r="1052" spans="1:2" x14ac:dyDescent="0.25">
      <c r="A1052" s="146">
        <v>104.9</v>
      </c>
      <c r="B1052" s="146">
        <v>0</v>
      </c>
    </row>
    <row r="1053" spans="1:2" x14ac:dyDescent="0.25">
      <c r="A1053" s="146">
        <v>105</v>
      </c>
      <c r="B1053" s="146">
        <v>0</v>
      </c>
    </row>
    <row r="1054" spans="1:2" x14ac:dyDescent="0.25">
      <c r="A1054" s="146">
        <v>105.1</v>
      </c>
      <c r="B1054" s="146">
        <v>0</v>
      </c>
    </row>
    <row r="1055" spans="1:2" x14ac:dyDescent="0.25">
      <c r="A1055" s="146">
        <v>105.2</v>
      </c>
      <c r="B1055" s="146">
        <v>0</v>
      </c>
    </row>
    <row r="1056" spans="1:2" x14ac:dyDescent="0.25">
      <c r="A1056" s="146">
        <v>105.3</v>
      </c>
      <c r="B1056" s="146">
        <v>0</v>
      </c>
    </row>
    <row r="1057" spans="1:2" x14ac:dyDescent="0.25">
      <c r="A1057" s="146">
        <v>105.4</v>
      </c>
      <c r="B1057" s="146">
        <v>0</v>
      </c>
    </row>
    <row r="1058" spans="1:2" x14ac:dyDescent="0.25">
      <c r="A1058" s="146">
        <v>105.5</v>
      </c>
      <c r="B1058" s="146">
        <v>0</v>
      </c>
    </row>
    <row r="1059" spans="1:2" x14ac:dyDescent="0.25">
      <c r="A1059" s="146">
        <v>105.6</v>
      </c>
      <c r="B1059" s="146">
        <v>0</v>
      </c>
    </row>
    <row r="1060" spans="1:2" x14ac:dyDescent="0.25">
      <c r="A1060" s="146">
        <v>105.7</v>
      </c>
      <c r="B1060" s="146">
        <v>0</v>
      </c>
    </row>
    <row r="1061" spans="1:2" x14ac:dyDescent="0.25">
      <c r="A1061" s="146">
        <v>105.8</v>
      </c>
      <c r="B1061" s="146">
        <v>0</v>
      </c>
    </row>
    <row r="1062" spans="1:2" x14ac:dyDescent="0.25">
      <c r="A1062" s="146">
        <v>105.9</v>
      </c>
      <c r="B1062" s="146">
        <v>0</v>
      </c>
    </row>
    <row r="1063" spans="1:2" x14ac:dyDescent="0.25">
      <c r="A1063" s="146">
        <v>106</v>
      </c>
      <c r="B1063" s="146">
        <v>0</v>
      </c>
    </row>
    <row r="1064" spans="1:2" x14ac:dyDescent="0.25">
      <c r="A1064" s="146">
        <v>106.1</v>
      </c>
      <c r="B1064" s="146">
        <v>0</v>
      </c>
    </row>
    <row r="1065" spans="1:2" x14ac:dyDescent="0.25">
      <c r="A1065" s="146">
        <v>106.2</v>
      </c>
      <c r="B1065" s="146">
        <v>0</v>
      </c>
    </row>
    <row r="1066" spans="1:2" x14ac:dyDescent="0.25">
      <c r="A1066" s="146">
        <v>106.3</v>
      </c>
      <c r="B1066" s="146">
        <v>0</v>
      </c>
    </row>
    <row r="1067" spans="1:2" x14ac:dyDescent="0.25">
      <c r="A1067" s="146">
        <v>106.4</v>
      </c>
      <c r="B1067" s="146">
        <v>0</v>
      </c>
    </row>
    <row r="1068" spans="1:2" x14ac:dyDescent="0.25">
      <c r="A1068" s="146">
        <v>106.5</v>
      </c>
      <c r="B1068" s="146">
        <v>0</v>
      </c>
    </row>
    <row r="1069" spans="1:2" x14ac:dyDescent="0.25">
      <c r="A1069" s="146">
        <v>106.6</v>
      </c>
      <c r="B1069" s="146">
        <v>0</v>
      </c>
    </row>
    <row r="1070" spans="1:2" x14ac:dyDescent="0.25">
      <c r="A1070" s="146">
        <v>106.7</v>
      </c>
      <c r="B1070" s="146">
        <v>0</v>
      </c>
    </row>
    <row r="1071" spans="1:2" x14ac:dyDescent="0.25">
      <c r="A1071" s="146">
        <v>106.8</v>
      </c>
      <c r="B1071" s="146">
        <v>0</v>
      </c>
    </row>
    <row r="1072" spans="1:2" x14ac:dyDescent="0.25">
      <c r="A1072" s="146">
        <v>106.9</v>
      </c>
      <c r="B1072" s="146">
        <v>0</v>
      </c>
    </row>
    <row r="1073" spans="1:2" x14ac:dyDescent="0.25">
      <c r="A1073" s="146">
        <v>107</v>
      </c>
      <c r="B1073" s="146">
        <v>0</v>
      </c>
    </row>
    <row r="1074" spans="1:2" x14ac:dyDescent="0.25">
      <c r="A1074" s="146">
        <v>107.1</v>
      </c>
      <c r="B1074" s="146">
        <v>0</v>
      </c>
    </row>
    <row r="1075" spans="1:2" x14ac:dyDescent="0.25">
      <c r="A1075" s="146">
        <v>107.2</v>
      </c>
      <c r="B1075" s="146">
        <v>0</v>
      </c>
    </row>
    <row r="1076" spans="1:2" x14ac:dyDescent="0.25">
      <c r="A1076" s="146">
        <v>107.3</v>
      </c>
      <c r="B1076" s="146">
        <v>0</v>
      </c>
    </row>
    <row r="1077" spans="1:2" x14ac:dyDescent="0.25">
      <c r="A1077" s="146">
        <v>107.4</v>
      </c>
      <c r="B1077" s="146">
        <v>0</v>
      </c>
    </row>
    <row r="1078" spans="1:2" x14ac:dyDescent="0.25">
      <c r="A1078" s="146">
        <v>107.5</v>
      </c>
      <c r="B1078" s="146">
        <v>0</v>
      </c>
    </row>
    <row r="1079" spans="1:2" x14ac:dyDescent="0.25">
      <c r="A1079" s="146">
        <v>107.6</v>
      </c>
      <c r="B1079" s="146">
        <v>0</v>
      </c>
    </row>
    <row r="1080" spans="1:2" x14ac:dyDescent="0.25">
      <c r="A1080" s="146">
        <v>107.7</v>
      </c>
      <c r="B1080" s="146">
        <v>0</v>
      </c>
    </row>
    <row r="1081" spans="1:2" x14ac:dyDescent="0.25">
      <c r="A1081" s="146">
        <v>107.8</v>
      </c>
      <c r="B1081" s="146">
        <v>0</v>
      </c>
    </row>
    <row r="1082" spans="1:2" x14ac:dyDescent="0.25">
      <c r="A1082" s="146">
        <v>107.9</v>
      </c>
      <c r="B1082" s="146">
        <v>0</v>
      </c>
    </row>
    <row r="1083" spans="1:2" x14ac:dyDescent="0.25">
      <c r="A1083" s="146">
        <v>108</v>
      </c>
      <c r="B1083" s="146">
        <v>0</v>
      </c>
    </row>
    <row r="1084" spans="1:2" x14ac:dyDescent="0.25">
      <c r="A1084" s="146">
        <v>108.1</v>
      </c>
      <c r="B1084" s="146">
        <v>0</v>
      </c>
    </row>
    <row r="1085" spans="1:2" x14ac:dyDescent="0.25">
      <c r="A1085" s="146">
        <v>108.2</v>
      </c>
      <c r="B1085" s="146">
        <v>0</v>
      </c>
    </row>
    <row r="1086" spans="1:2" x14ac:dyDescent="0.25">
      <c r="A1086" s="146">
        <v>108.3</v>
      </c>
      <c r="B1086" s="146">
        <v>0</v>
      </c>
    </row>
    <row r="1087" spans="1:2" x14ac:dyDescent="0.25">
      <c r="A1087" s="146">
        <v>108.4</v>
      </c>
      <c r="B1087" s="146">
        <v>0</v>
      </c>
    </row>
    <row r="1088" spans="1:2" x14ac:dyDescent="0.25">
      <c r="A1088" s="146">
        <v>108.5</v>
      </c>
      <c r="B1088" s="146">
        <v>0</v>
      </c>
    </row>
    <row r="1089" spans="1:2" x14ac:dyDescent="0.25">
      <c r="A1089" s="146">
        <v>108.6</v>
      </c>
      <c r="B1089" s="146">
        <v>0</v>
      </c>
    </row>
    <row r="1090" spans="1:2" x14ac:dyDescent="0.25">
      <c r="A1090" s="146">
        <v>108.7</v>
      </c>
      <c r="B1090" s="146">
        <v>0</v>
      </c>
    </row>
    <row r="1091" spans="1:2" x14ac:dyDescent="0.25">
      <c r="A1091" s="146">
        <v>108.8</v>
      </c>
      <c r="B1091" s="146">
        <v>0</v>
      </c>
    </row>
    <row r="1092" spans="1:2" x14ac:dyDescent="0.25">
      <c r="A1092" s="146">
        <v>108.9</v>
      </c>
      <c r="B1092" s="146">
        <v>0</v>
      </c>
    </row>
    <row r="1093" spans="1:2" x14ac:dyDescent="0.25">
      <c r="A1093" s="146">
        <v>109</v>
      </c>
      <c r="B1093" s="146">
        <v>0</v>
      </c>
    </row>
    <row r="1094" spans="1:2" x14ac:dyDescent="0.25">
      <c r="A1094" s="146">
        <v>109.1</v>
      </c>
      <c r="B1094" s="146">
        <v>0</v>
      </c>
    </row>
    <row r="1095" spans="1:2" x14ac:dyDescent="0.25">
      <c r="A1095" s="146">
        <v>109.2</v>
      </c>
      <c r="B1095" s="146">
        <v>0</v>
      </c>
    </row>
    <row r="1096" spans="1:2" x14ac:dyDescent="0.25">
      <c r="A1096" s="146">
        <v>109.3</v>
      </c>
      <c r="B1096" s="146">
        <v>0</v>
      </c>
    </row>
    <row r="1097" spans="1:2" x14ac:dyDescent="0.25">
      <c r="A1097" s="146">
        <v>109.4</v>
      </c>
      <c r="B1097" s="146">
        <v>0</v>
      </c>
    </row>
    <row r="1098" spans="1:2" x14ac:dyDescent="0.25">
      <c r="A1098" s="146">
        <v>109.5</v>
      </c>
      <c r="B1098" s="146">
        <v>0</v>
      </c>
    </row>
    <row r="1099" spans="1:2" x14ac:dyDescent="0.25">
      <c r="A1099" s="146">
        <v>109.6</v>
      </c>
      <c r="B1099" s="146">
        <v>0</v>
      </c>
    </row>
    <row r="1100" spans="1:2" x14ac:dyDescent="0.25">
      <c r="A1100" s="146">
        <v>109.7</v>
      </c>
      <c r="B1100" s="146">
        <v>0</v>
      </c>
    </row>
    <row r="1101" spans="1:2" x14ac:dyDescent="0.25">
      <c r="A1101" s="146">
        <v>109.8</v>
      </c>
      <c r="B1101" s="146">
        <v>0</v>
      </c>
    </row>
    <row r="1102" spans="1:2" x14ac:dyDescent="0.25">
      <c r="A1102" s="146">
        <v>109.9</v>
      </c>
      <c r="B1102" s="146">
        <v>0</v>
      </c>
    </row>
    <row r="1103" spans="1:2" x14ac:dyDescent="0.25">
      <c r="A1103" s="146">
        <v>110</v>
      </c>
      <c r="B1103" s="146">
        <v>0</v>
      </c>
    </row>
    <row r="1104" spans="1:2" x14ac:dyDescent="0.25">
      <c r="A1104" s="146">
        <v>110.1</v>
      </c>
      <c r="B1104" s="146">
        <v>0</v>
      </c>
    </row>
    <row r="1105" spans="1:2" x14ac:dyDescent="0.25">
      <c r="A1105" s="146">
        <v>110.2</v>
      </c>
      <c r="B1105" s="146">
        <v>0</v>
      </c>
    </row>
    <row r="1106" spans="1:2" x14ac:dyDescent="0.25">
      <c r="A1106" s="146">
        <v>110.3</v>
      </c>
      <c r="B1106" s="146">
        <v>0</v>
      </c>
    </row>
    <row r="1107" spans="1:2" x14ac:dyDescent="0.25">
      <c r="A1107" s="146">
        <v>110.4</v>
      </c>
      <c r="B1107" s="146">
        <v>0</v>
      </c>
    </row>
    <row r="1108" spans="1:2" x14ac:dyDescent="0.25">
      <c r="A1108" s="146">
        <v>110.5</v>
      </c>
      <c r="B1108" s="146">
        <v>0</v>
      </c>
    </row>
    <row r="1109" spans="1:2" x14ac:dyDescent="0.25">
      <c r="A1109" s="146">
        <v>110.6</v>
      </c>
      <c r="B1109" s="146">
        <v>0</v>
      </c>
    </row>
    <row r="1110" spans="1:2" x14ac:dyDescent="0.25">
      <c r="A1110" s="146">
        <v>110.7</v>
      </c>
      <c r="B1110" s="146">
        <v>0</v>
      </c>
    </row>
    <row r="1111" spans="1:2" x14ac:dyDescent="0.25">
      <c r="A1111" s="146">
        <v>110.8</v>
      </c>
      <c r="B1111" s="146">
        <v>0</v>
      </c>
    </row>
    <row r="1112" spans="1:2" x14ac:dyDescent="0.25">
      <c r="A1112" s="146">
        <v>110.9</v>
      </c>
      <c r="B1112" s="146">
        <v>0</v>
      </c>
    </row>
    <row r="1113" spans="1:2" x14ac:dyDescent="0.25">
      <c r="A1113" s="146">
        <v>111</v>
      </c>
      <c r="B1113" s="146">
        <v>0</v>
      </c>
    </row>
    <row r="1114" spans="1:2" x14ac:dyDescent="0.25">
      <c r="A1114" s="146">
        <v>111.1</v>
      </c>
      <c r="B1114" s="146">
        <v>0</v>
      </c>
    </row>
    <row r="1115" spans="1:2" x14ac:dyDescent="0.25">
      <c r="A1115" s="146">
        <v>111.2</v>
      </c>
      <c r="B1115" s="146">
        <v>0</v>
      </c>
    </row>
    <row r="1116" spans="1:2" x14ac:dyDescent="0.25">
      <c r="A1116" s="146">
        <v>111.3</v>
      </c>
      <c r="B1116" s="146">
        <v>0</v>
      </c>
    </row>
    <row r="1117" spans="1:2" x14ac:dyDescent="0.25">
      <c r="A1117" s="146">
        <v>111.4</v>
      </c>
      <c r="B1117" s="146">
        <v>0</v>
      </c>
    </row>
    <row r="1118" spans="1:2" x14ac:dyDescent="0.25">
      <c r="A1118" s="146">
        <v>111.5</v>
      </c>
      <c r="B1118" s="146">
        <v>0</v>
      </c>
    </row>
    <row r="1119" spans="1:2" x14ac:dyDescent="0.25">
      <c r="A1119" s="146">
        <v>111.6</v>
      </c>
      <c r="B1119" s="146">
        <v>0</v>
      </c>
    </row>
    <row r="1120" spans="1:2" x14ac:dyDescent="0.25">
      <c r="A1120" s="146">
        <v>111.7</v>
      </c>
      <c r="B1120" s="146">
        <v>0</v>
      </c>
    </row>
    <row r="1121" spans="1:2" x14ac:dyDescent="0.25">
      <c r="A1121" s="146">
        <v>111.8</v>
      </c>
      <c r="B1121" s="146">
        <v>0</v>
      </c>
    </row>
    <row r="1122" spans="1:2" x14ac:dyDescent="0.25">
      <c r="A1122" s="146">
        <v>111.9</v>
      </c>
      <c r="B1122" s="146">
        <v>0</v>
      </c>
    </row>
    <row r="1123" spans="1:2" x14ac:dyDescent="0.25">
      <c r="A1123" s="146">
        <v>112</v>
      </c>
      <c r="B1123" s="146">
        <v>0</v>
      </c>
    </row>
    <row r="1124" spans="1:2" x14ac:dyDescent="0.25">
      <c r="A1124" s="146">
        <v>112.1</v>
      </c>
      <c r="B1124" s="146">
        <v>0</v>
      </c>
    </row>
    <row r="1125" spans="1:2" x14ac:dyDescent="0.25">
      <c r="A1125" s="146">
        <v>112.2</v>
      </c>
      <c r="B1125" s="146">
        <v>0</v>
      </c>
    </row>
    <row r="1126" spans="1:2" x14ac:dyDescent="0.25">
      <c r="A1126" s="146">
        <v>112.3</v>
      </c>
      <c r="B1126" s="146">
        <v>0</v>
      </c>
    </row>
    <row r="1127" spans="1:2" x14ac:dyDescent="0.25">
      <c r="A1127" s="146">
        <v>112.4</v>
      </c>
      <c r="B1127" s="146">
        <v>0</v>
      </c>
    </row>
    <row r="1128" spans="1:2" x14ac:dyDescent="0.25">
      <c r="A1128" s="146">
        <v>112.5</v>
      </c>
      <c r="B1128" s="146">
        <v>0</v>
      </c>
    </row>
    <row r="1129" spans="1:2" x14ac:dyDescent="0.25">
      <c r="A1129" s="146">
        <v>112.6</v>
      </c>
      <c r="B1129" s="146">
        <v>0</v>
      </c>
    </row>
    <row r="1130" spans="1:2" x14ac:dyDescent="0.25">
      <c r="A1130" s="146">
        <v>112.7</v>
      </c>
      <c r="B1130" s="146">
        <v>0</v>
      </c>
    </row>
    <row r="1131" spans="1:2" x14ac:dyDescent="0.25">
      <c r="A1131" s="146">
        <v>112.8</v>
      </c>
      <c r="B1131" s="146">
        <v>0</v>
      </c>
    </row>
    <row r="1132" spans="1:2" x14ac:dyDescent="0.25">
      <c r="A1132" s="146">
        <v>112.9</v>
      </c>
      <c r="B1132" s="146">
        <v>0</v>
      </c>
    </row>
    <row r="1133" spans="1:2" x14ac:dyDescent="0.25">
      <c r="A1133" s="146">
        <v>113</v>
      </c>
      <c r="B1133" s="146">
        <v>0</v>
      </c>
    </row>
    <row r="1134" spans="1:2" x14ac:dyDescent="0.25">
      <c r="A1134" s="146">
        <v>113.1</v>
      </c>
      <c r="B1134" s="146">
        <v>0</v>
      </c>
    </row>
    <row r="1135" spans="1:2" x14ac:dyDescent="0.25">
      <c r="A1135" s="146">
        <v>113.2</v>
      </c>
      <c r="B1135" s="146">
        <v>0</v>
      </c>
    </row>
    <row r="1136" spans="1:2" x14ac:dyDescent="0.25">
      <c r="A1136" s="146">
        <v>113.3</v>
      </c>
      <c r="B1136" s="146">
        <v>0</v>
      </c>
    </row>
    <row r="1137" spans="1:2" x14ac:dyDescent="0.25">
      <c r="A1137" s="146">
        <v>113.4</v>
      </c>
      <c r="B1137" s="146">
        <v>0</v>
      </c>
    </row>
    <row r="1138" spans="1:2" x14ac:dyDescent="0.25">
      <c r="A1138" s="146">
        <v>113.5</v>
      </c>
      <c r="B1138" s="146">
        <v>0</v>
      </c>
    </row>
    <row r="1139" spans="1:2" x14ac:dyDescent="0.25">
      <c r="A1139" s="146">
        <v>113.6</v>
      </c>
      <c r="B1139" s="146">
        <v>0</v>
      </c>
    </row>
    <row r="1140" spans="1:2" x14ac:dyDescent="0.25">
      <c r="A1140" s="146">
        <v>113.7</v>
      </c>
      <c r="B1140" s="146">
        <v>0</v>
      </c>
    </row>
    <row r="1141" spans="1:2" x14ac:dyDescent="0.25">
      <c r="A1141" s="146">
        <v>113.8</v>
      </c>
      <c r="B1141" s="146">
        <v>0</v>
      </c>
    </row>
    <row r="1142" spans="1:2" x14ac:dyDescent="0.25">
      <c r="A1142" s="146">
        <v>113.9</v>
      </c>
      <c r="B1142" s="146">
        <v>0</v>
      </c>
    </row>
    <row r="1143" spans="1:2" x14ac:dyDescent="0.25">
      <c r="A1143" s="146">
        <v>114</v>
      </c>
      <c r="B1143" s="146">
        <v>0</v>
      </c>
    </row>
    <row r="1144" spans="1:2" x14ac:dyDescent="0.25">
      <c r="A1144" s="146">
        <v>114.1</v>
      </c>
      <c r="B1144" s="146">
        <v>0</v>
      </c>
    </row>
    <row r="1145" spans="1:2" x14ac:dyDescent="0.25">
      <c r="A1145" s="146">
        <v>114.2</v>
      </c>
      <c r="B1145" s="146">
        <v>0</v>
      </c>
    </row>
    <row r="1146" spans="1:2" x14ac:dyDescent="0.25">
      <c r="A1146" s="146">
        <v>114.3</v>
      </c>
      <c r="B1146" s="146">
        <v>0</v>
      </c>
    </row>
    <row r="1147" spans="1:2" x14ac:dyDescent="0.25">
      <c r="A1147" s="146">
        <v>114.4</v>
      </c>
      <c r="B1147" s="146">
        <v>0</v>
      </c>
    </row>
    <row r="1148" spans="1:2" x14ac:dyDescent="0.25">
      <c r="A1148" s="146">
        <v>114.5</v>
      </c>
      <c r="B1148" s="146">
        <v>0</v>
      </c>
    </row>
    <row r="1149" spans="1:2" x14ac:dyDescent="0.25">
      <c r="A1149" s="146">
        <v>114.6</v>
      </c>
      <c r="B1149" s="146">
        <v>0</v>
      </c>
    </row>
    <row r="1150" spans="1:2" x14ac:dyDescent="0.25">
      <c r="A1150" s="146">
        <v>114.7</v>
      </c>
      <c r="B1150" s="146">
        <v>0</v>
      </c>
    </row>
    <row r="1151" spans="1:2" x14ac:dyDescent="0.25">
      <c r="A1151" s="146">
        <v>114.8</v>
      </c>
      <c r="B1151" s="146">
        <v>0</v>
      </c>
    </row>
    <row r="1152" spans="1:2" x14ac:dyDescent="0.25">
      <c r="A1152" s="146">
        <v>114.9</v>
      </c>
      <c r="B1152" s="146">
        <v>0</v>
      </c>
    </row>
    <row r="1153" spans="1:2" x14ac:dyDescent="0.25">
      <c r="A1153" s="146">
        <v>115</v>
      </c>
      <c r="B1153" s="146">
        <v>0</v>
      </c>
    </row>
    <row r="1154" spans="1:2" x14ac:dyDescent="0.25">
      <c r="A1154" s="146">
        <v>115.1</v>
      </c>
      <c r="B1154" s="146">
        <v>0</v>
      </c>
    </row>
    <row r="1155" spans="1:2" x14ac:dyDescent="0.25">
      <c r="A1155" s="146">
        <v>115.2</v>
      </c>
      <c r="B1155" s="146">
        <v>0</v>
      </c>
    </row>
    <row r="1156" spans="1:2" x14ac:dyDescent="0.25">
      <c r="A1156" s="146">
        <v>115.3</v>
      </c>
      <c r="B1156" s="146">
        <v>0</v>
      </c>
    </row>
    <row r="1157" spans="1:2" x14ac:dyDescent="0.25">
      <c r="A1157" s="146">
        <v>115.4</v>
      </c>
      <c r="B1157" s="146">
        <v>0</v>
      </c>
    </row>
    <row r="1158" spans="1:2" x14ac:dyDescent="0.25">
      <c r="A1158" s="146">
        <v>115.5</v>
      </c>
      <c r="B1158" s="146">
        <v>0</v>
      </c>
    </row>
    <row r="1159" spans="1:2" x14ac:dyDescent="0.25">
      <c r="A1159" s="146">
        <v>115.6</v>
      </c>
      <c r="B1159" s="146">
        <v>0</v>
      </c>
    </row>
    <row r="1160" spans="1:2" x14ac:dyDescent="0.25">
      <c r="A1160" s="146">
        <v>115.7</v>
      </c>
      <c r="B1160" s="146">
        <v>0</v>
      </c>
    </row>
    <row r="1161" spans="1:2" x14ac:dyDescent="0.25">
      <c r="A1161" s="146">
        <v>115.8</v>
      </c>
      <c r="B1161" s="146">
        <v>0</v>
      </c>
    </row>
    <row r="1162" spans="1:2" x14ac:dyDescent="0.25">
      <c r="A1162" s="146">
        <v>115.9</v>
      </c>
      <c r="B1162" s="146">
        <v>0</v>
      </c>
    </row>
    <row r="1163" spans="1:2" x14ac:dyDescent="0.25">
      <c r="A1163" s="146">
        <v>116</v>
      </c>
      <c r="B1163" s="146">
        <v>0</v>
      </c>
    </row>
    <row r="1164" spans="1:2" x14ac:dyDescent="0.25">
      <c r="A1164" s="146">
        <v>116.1</v>
      </c>
      <c r="B1164" s="146">
        <v>0</v>
      </c>
    </row>
    <row r="1165" spans="1:2" x14ac:dyDescent="0.25">
      <c r="A1165" s="146">
        <v>116.2</v>
      </c>
      <c r="B1165" s="146">
        <v>0</v>
      </c>
    </row>
    <row r="1166" spans="1:2" x14ac:dyDescent="0.25">
      <c r="A1166" s="146">
        <v>116.3</v>
      </c>
      <c r="B1166" s="146">
        <v>0</v>
      </c>
    </row>
    <row r="1167" spans="1:2" x14ac:dyDescent="0.25">
      <c r="A1167" s="146">
        <v>116.4</v>
      </c>
      <c r="B1167" s="146">
        <v>0</v>
      </c>
    </row>
    <row r="1168" spans="1:2" x14ac:dyDescent="0.25">
      <c r="A1168" s="146">
        <v>116.5</v>
      </c>
      <c r="B1168" s="146">
        <v>0</v>
      </c>
    </row>
    <row r="1169" spans="1:2" x14ac:dyDescent="0.25">
      <c r="A1169" s="146">
        <v>116.6</v>
      </c>
      <c r="B1169" s="146">
        <v>0</v>
      </c>
    </row>
    <row r="1170" spans="1:2" x14ac:dyDescent="0.25">
      <c r="A1170" s="146">
        <v>116.7</v>
      </c>
      <c r="B1170" s="146">
        <v>0</v>
      </c>
    </row>
    <row r="1171" spans="1:2" x14ac:dyDescent="0.25">
      <c r="A1171" s="146">
        <v>116.8</v>
      </c>
      <c r="B1171" s="146">
        <v>0</v>
      </c>
    </row>
    <row r="1172" spans="1:2" x14ac:dyDescent="0.25">
      <c r="A1172" s="146">
        <v>116.9</v>
      </c>
      <c r="B1172" s="146">
        <v>0</v>
      </c>
    </row>
    <row r="1173" spans="1:2" x14ac:dyDescent="0.25">
      <c r="A1173" s="146">
        <v>117</v>
      </c>
      <c r="B1173" s="146">
        <v>0</v>
      </c>
    </row>
    <row r="1174" spans="1:2" x14ac:dyDescent="0.25">
      <c r="A1174" s="146">
        <v>117.1</v>
      </c>
      <c r="B1174" s="146">
        <v>0</v>
      </c>
    </row>
    <row r="1175" spans="1:2" x14ac:dyDescent="0.25">
      <c r="A1175" s="146">
        <v>117.2</v>
      </c>
      <c r="B1175" s="146">
        <v>0</v>
      </c>
    </row>
    <row r="1176" spans="1:2" x14ac:dyDescent="0.25">
      <c r="A1176" s="146">
        <v>117.3</v>
      </c>
      <c r="B1176" s="146">
        <v>0</v>
      </c>
    </row>
    <row r="1177" spans="1:2" x14ac:dyDescent="0.25">
      <c r="A1177" s="146">
        <v>117.4</v>
      </c>
      <c r="B1177" s="146">
        <v>0</v>
      </c>
    </row>
    <row r="1178" spans="1:2" x14ac:dyDescent="0.25">
      <c r="A1178" s="146">
        <v>117.5</v>
      </c>
      <c r="B1178" s="146">
        <v>0</v>
      </c>
    </row>
    <row r="1179" spans="1:2" x14ac:dyDescent="0.25">
      <c r="A1179" s="146">
        <v>117.6</v>
      </c>
      <c r="B1179" s="146">
        <v>0</v>
      </c>
    </row>
    <row r="1180" spans="1:2" x14ac:dyDescent="0.25">
      <c r="A1180" s="146">
        <v>117.7</v>
      </c>
      <c r="B1180" s="146">
        <v>0</v>
      </c>
    </row>
    <row r="1181" spans="1:2" x14ac:dyDescent="0.25">
      <c r="A1181" s="146">
        <v>117.8</v>
      </c>
      <c r="B1181" s="146">
        <v>0</v>
      </c>
    </row>
    <row r="1182" spans="1:2" x14ac:dyDescent="0.25">
      <c r="A1182" s="146">
        <v>117.9</v>
      </c>
      <c r="B1182" s="146">
        <v>0</v>
      </c>
    </row>
    <row r="1183" spans="1:2" x14ac:dyDescent="0.25">
      <c r="A1183" s="146">
        <v>118</v>
      </c>
      <c r="B1183" s="146">
        <v>0</v>
      </c>
    </row>
    <row r="1184" spans="1:2" x14ac:dyDescent="0.25">
      <c r="A1184" s="146">
        <v>118.1</v>
      </c>
      <c r="B1184" s="146">
        <v>0</v>
      </c>
    </row>
    <row r="1185" spans="1:2" x14ac:dyDescent="0.25">
      <c r="A1185" s="146">
        <v>118.2</v>
      </c>
      <c r="B1185" s="146">
        <v>0</v>
      </c>
    </row>
    <row r="1186" spans="1:2" x14ac:dyDescent="0.25">
      <c r="A1186" s="146">
        <v>118.3</v>
      </c>
      <c r="B1186" s="146">
        <v>0</v>
      </c>
    </row>
    <row r="1187" spans="1:2" x14ac:dyDescent="0.25">
      <c r="A1187" s="146">
        <v>118.4</v>
      </c>
      <c r="B1187" s="146">
        <v>0</v>
      </c>
    </row>
    <row r="1188" spans="1:2" x14ac:dyDescent="0.25">
      <c r="A1188" s="146">
        <v>118.5</v>
      </c>
      <c r="B1188" s="146">
        <v>0</v>
      </c>
    </row>
    <row r="1189" spans="1:2" x14ac:dyDescent="0.25">
      <c r="A1189" s="146">
        <v>118.6</v>
      </c>
      <c r="B1189" s="146">
        <v>0</v>
      </c>
    </row>
    <row r="1190" spans="1:2" x14ac:dyDescent="0.25">
      <c r="A1190" s="146">
        <v>118.7</v>
      </c>
      <c r="B1190" s="146">
        <v>0</v>
      </c>
    </row>
    <row r="1191" spans="1:2" x14ac:dyDescent="0.25">
      <c r="A1191" s="146">
        <v>118.8</v>
      </c>
      <c r="B1191" s="146">
        <v>0</v>
      </c>
    </row>
    <row r="1192" spans="1:2" x14ac:dyDescent="0.25">
      <c r="A1192" s="146">
        <v>118.9</v>
      </c>
      <c r="B1192" s="146">
        <v>0</v>
      </c>
    </row>
    <row r="1193" spans="1:2" x14ac:dyDescent="0.25">
      <c r="A1193" s="146">
        <v>119</v>
      </c>
      <c r="B1193" s="146">
        <v>0</v>
      </c>
    </row>
    <row r="1194" spans="1:2" x14ac:dyDescent="0.25">
      <c r="A1194" s="146">
        <v>119.1</v>
      </c>
      <c r="B1194" s="146">
        <v>0</v>
      </c>
    </row>
    <row r="1195" spans="1:2" x14ac:dyDescent="0.25">
      <c r="A1195" s="146">
        <v>119.2</v>
      </c>
      <c r="B1195" s="146">
        <v>0</v>
      </c>
    </row>
    <row r="1196" spans="1:2" x14ac:dyDescent="0.25">
      <c r="A1196" s="146">
        <v>119.3</v>
      </c>
      <c r="B1196" s="146">
        <v>0</v>
      </c>
    </row>
    <row r="1197" spans="1:2" x14ac:dyDescent="0.25">
      <c r="A1197" s="146">
        <v>119.4</v>
      </c>
      <c r="B1197" s="146">
        <v>0</v>
      </c>
    </row>
    <row r="1198" spans="1:2" x14ac:dyDescent="0.25">
      <c r="A1198" s="146">
        <v>119.5</v>
      </c>
      <c r="B1198" s="146">
        <v>0</v>
      </c>
    </row>
    <row r="1199" spans="1:2" x14ac:dyDescent="0.25">
      <c r="A1199" s="146">
        <v>119.6</v>
      </c>
      <c r="B1199" s="146">
        <v>0</v>
      </c>
    </row>
    <row r="1200" spans="1:2" x14ac:dyDescent="0.25">
      <c r="A1200" s="146">
        <v>119.7</v>
      </c>
      <c r="B1200" s="146">
        <v>0</v>
      </c>
    </row>
    <row r="1201" spans="1:2" x14ac:dyDescent="0.25">
      <c r="A1201" s="146">
        <v>119.8</v>
      </c>
      <c r="B1201" s="146">
        <v>0</v>
      </c>
    </row>
    <row r="1202" spans="1:2" x14ac:dyDescent="0.25">
      <c r="A1202" s="146">
        <v>119.9</v>
      </c>
      <c r="B1202" s="146">
        <v>0</v>
      </c>
    </row>
    <row r="1203" spans="1:2" x14ac:dyDescent="0.25">
      <c r="A1203" s="146">
        <v>120</v>
      </c>
      <c r="B1203" s="146">
        <v>0</v>
      </c>
    </row>
    <row r="1204" spans="1:2" x14ac:dyDescent="0.25">
      <c r="A1204" s="146">
        <v>120.1</v>
      </c>
      <c r="B1204" s="146">
        <v>0</v>
      </c>
    </row>
    <row r="1205" spans="1:2" x14ac:dyDescent="0.25">
      <c r="A1205" s="146">
        <v>120.2</v>
      </c>
      <c r="B1205" s="146">
        <v>0</v>
      </c>
    </row>
    <row r="1206" spans="1:2" x14ac:dyDescent="0.25">
      <c r="A1206" s="146">
        <v>120.3</v>
      </c>
      <c r="B1206" s="146">
        <v>0</v>
      </c>
    </row>
    <row r="1207" spans="1:2" x14ac:dyDescent="0.25">
      <c r="A1207" s="146">
        <v>120.4</v>
      </c>
      <c r="B1207" s="146">
        <v>0</v>
      </c>
    </row>
    <row r="1208" spans="1:2" x14ac:dyDescent="0.25">
      <c r="A1208" s="146">
        <v>120.5</v>
      </c>
      <c r="B1208" s="146">
        <v>0</v>
      </c>
    </row>
    <row r="1209" spans="1:2" x14ac:dyDescent="0.25">
      <c r="A1209" s="146">
        <v>120.6</v>
      </c>
      <c r="B1209" s="146">
        <v>0</v>
      </c>
    </row>
    <row r="1210" spans="1:2" x14ac:dyDescent="0.25">
      <c r="A1210" s="146">
        <v>120.7</v>
      </c>
      <c r="B1210" s="146">
        <v>0</v>
      </c>
    </row>
    <row r="1211" spans="1:2" x14ac:dyDescent="0.25">
      <c r="A1211" s="146">
        <v>120.8</v>
      </c>
      <c r="B1211" s="146">
        <v>0</v>
      </c>
    </row>
    <row r="1212" spans="1:2" x14ac:dyDescent="0.25">
      <c r="A1212" s="146">
        <v>120.9</v>
      </c>
      <c r="B1212" s="146">
        <v>0</v>
      </c>
    </row>
    <row r="1213" spans="1:2" x14ac:dyDescent="0.25">
      <c r="A1213" s="146">
        <v>121</v>
      </c>
      <c r="B1213" s="146">
        <v>0</v>
      </c>
    </row>
    <row r="1214" spans="1:2" x14ac:dyDescent="0.25">
      <c r="A1214" s="146">
        <v>121.1</v>
      </c>
      <c r="B1214" s="146">
        <v>0</v>
      </c>
    </row>
    <row r="1215" spans="1:2" x14ac:dyDescent="0.25">
      <c r="A1215" s="146">
        <v>121.2</v>
      </c>
      <c r="B1215" s="146">
        <v>0</v>
      </c>
    </row>
    <row r="1216" spans="1:2" x14ac:dyDescent="0.25">
      <c r="A1216" s="146">
        <v>121.3</v>
      </c>
      <c r="B1216" s="146">
        <v>0</v>
      </c>
    </row>
    <row r="1217" spans="1:2" x14ac:dyDescent="0.25">
      <c r="A1217" s="146">
        <v>121.4</v>
      </c>
      <c r="B1217" s="146">
        <v>0</v>
      </c>
    </row>
    <row r="1218" spans="1:2" x14ac:dyDescent="0.25">
      <c r="A1218" s="146">
        <v>121.5</v>
      </c>
      <c r="B1218" s="146">
        <v>0</v>
      </c>
    </row>
    <row r="1219" spans="1:2" x14ac:dyDescent="0.25">
      <c r="A1219" s="146">
        <v>121.6</v>
      </c>
      <c r="B1219" s="146">
        <v>0</v>
      </c>
    </row>
    <row r="1220" spans="1:2" x14ac:dyDescent="0.25">
      <c r="A1220" s="146">
        <v>121.7</v>
      </c>
      <c r="B1220" s="146">
        <v>0</v>
      </c>
    </row>
    <row r="1221" spans="1:2" x14ac:dyDescent="0.25">
      <c r="A1221" s="146">
        <v>121.8</v>
      </c>
      <c r="B1221" s="146">
        <v>0</v>
      </c>
    </row>
    <row r="1222" spans="1:2" x14ac:dyDescent="0.25">
      <c r="A1222" s="146">
        <v>121.9</v>
      </c>
      <c r="B1222" s="146">
        <v>0</v>
      </c>
    </row>
    <row r="1223" spans="1:2" x14ac:dyDescent="0.25">
      <c r="A1223" s="146">
        <v>122</v>
      </c>
      <c r="B1223" s="146">
        <v>0</v>
      </c>
    </row>
    <row r="1224" spans="1:2" x14ac:dyDescent="0.25">
      <c r="A1224" s="146">
        <v>122.1</v>
      </c>
      <c r="B1224" s="146">
        <v>0</v>
      </c>
    </row>
    <row r="1225" spans="1:2" x14ac:dyDescent="0.25">
      <c r="A1225" s="146">
        <v>122.2</v>
      </c>
      <c r="B1225" s="146">
        <v>0</v>
      </c>
    </row>
    <row r="1226" spans="1:2" x14ac:dyDescent="0.25">
      <c r="A1226" s="146">
        <v>122.3</v>
      </c>
      <c r="B1226" s="146">
        <v>0</v>
      </c>
    </row>
    <row r="1227" spans="1:2" x14ac:dyDescent="0.25">
      <c r="A1227" s="146">
        <v>122.4</v>
      </c>
      <c r="B1227" s="146">
        <v>0</v>
      </c>
    </row>
    <row r="1228" spans="1:2" x14ac:dyDescent="0.25">
      <c r="A1228" s="146">
        <v>122.5</v>
      </c>
      <c r="B1228" s="146">
        <v>0</v>
      </c>
    </row>
    <row r="1229" spans="1:2" x14ac:dyDescent="0.25">
      <c r="A1229" s="146">
        <v>122.6</v>
      </c>
      <c r="B1229" s="146">
        <v>0</v>
      </c>
    </row>
    <row r="1230" spans="1:2" x14ac:dyDescent="0.25">
      <c r="A1230" s="146">
        <v>122.7</v>
      </c>
      <c r="B1230" s="146">
        <v>0</v>
      </c>
    </row>
    <row r="1231" spans="1:2" x14ac:dyDescent="0.25">
      <c r="A1231" s="146">
        <v>122.8</v>
      </c>
      <c r="B1231" s="146">
        <v>0</v>
      </c>
    </row>
    <row r="1232" spans="1:2" x14ac:dyDescent="0.25">
      <c r="A1232" s="146">
        <v>122.9</v>
      </c>
      <c r="B1232" s="146">
        <v>0</v>
      </c>
    </row>
    <row r="1233" spans="1:2" x14ac:dyDescent="0.25">
      <c r="A1233" s="146">
        <v>123</v>
      </c>
      <c r="B1233" s="146">
        <v>0</v>
      </c>
    </row>
    <row r="1234" spans="1:2" x14ac:dyDescent="0.25">
      <c r="A1234" s="146">
        <v>123.1</v>
      </c>
      <c r="B1234" s="146">
        <v>0</v>
      </c>
    </row>
    <row r="1235" spans="1:2" x14ac:dyDescent="0.25">
      <c r="A1235" s="146">
        <v>123.2</v>
      </c>
      <c r="B1235" s="146">
        <v>0</v>
      </c>
    </row>
    <row r="1236" spans="1:2" x14ac:dyDescent="0.25">
      <c r="A1236" s="146">
        <v>123.3</v>
      </c>
      <c r="B1236" s="146">
        <v>0</v>
      </c>
    </row>
    <row r="1237" spans="1:2" x14ac:dyDescent="0.25">
      <c r="A1237" s="146">
        <v>123.4</v>
      </c>
      <c r="B1237" s="146">
        <v>0</v>
      </c>
    </row>
    <row r="1238" spans="1:2" x14ac:dyDescent="0.25">
      <c r="A1238" s="146">
        <v>123.5</v>
      </c>
      <c r="B1238" s="146">
        <v>0</v>
      </c>
    </row>
    <row r="1239" spans="1:2" x14ac:dyDescent="0.25">
      <c r="A1239" s="146">
        <v>123.6</v>
      </c>
      <c r="B1239" s="146">
        <v>0</v>
      </c>
    </row>
    <row r="1240" spans="1:2" x14ac:dyDescent="0.25">
      <c r="A1240" s="146">
        <v>123.7</v>
      </c>
      <c r="B1240" s="146">
        <v>0</v>
      </c>
    </row>
    <row r="1241" spans="1:2" x14ac:dyDescent="0.25">
      <c r="A1241" s="146">
        <v>123.8</v>
      </c>
      <c r="B1241" s="146">
        <v>0</v>
      </c>
    </row>
    <row r="1242" spans="1:2" x14ac:dyDescent="0.25">
      <c r="A1242" s="146">
        <v>123.9</v>
      </c>
      <c r="B1242" s="146">
        <v>0</v>
      </c>
    </row>
    <row r="1243" spans="1:2" x14ac:dyDescent="0.25">
      <c r="A1243" s="146">
        <v>124</v>
      </c>
      <c r="B1243" s="146">
        <v>0</v>
      </c>
    </row>
    <row r="1244" spans="1:2" x14ac:dyDescent="0.25">
      <c r="A1244" s="146">
        <v>124.1</v>
      </c>
      <c r="B1244" s="146">
        <v>0</v>
      </c>
    </row>
    <row r="1245" spans="1:2" x14ac:dyDescent="0.25">
      <c r="A1245" s="146">
        <v>124.2</v>
      </c>
      <c r="B1245" s="146">
        <v>0</v>
      </c>
    </row>
    <row r="1246" spans="1:2" x14ac:dyDescent="0.25">
      <c r="A1246" s="146">
        <v>124.3</v>
      </c>
      <c r="B1246" s="146">
        <v>0</v>
      </c>
    </row>
    <row r="1247" spans="1:2" x14ac:dyDescent="0.25">
      <c r="A1247" s="146">
        <v>124.4</v>
      </c>
      <c r="B1247" s="146">
        <v>0</v>
      </c>
    </row>
    <row r="1248" spans="1:2" x14ac:dyDescent="0.25">
      <c r="A1248" s="146">
        <v>124.5</v>
      </c>
      <c r="B1248" s="146">
        <v>0</v>
      </c>
    </row>
    <row r="1249" spans="1:2" x14ac:dyDescent="0.25">
      <c r="A1249" s="146">
        <v>124.6</v>
      </c>
      <c r="B1249" s="146">
        <v>0</v>
      </c>
    </row>
    <row r="1250" spans="1:2" x14ac:dyDescent="0.25">
      <c r="A1250" s="146">
        <v>124.7</v>
      </c>
      <c r="B1250" s="146">
        <v>0</v>
      </c>
    </row>
    <row r="1251" spans="1:2" x14ac:dyDescent="0.25">
      <c r="A1251" s="146">
        <v>124.8</v>
      </c>
      <c r="B1251" s="146">
        <v>0</v>
      </c>
    </row>
    <row r="1252" spans="1:2" x14ac:dyDescent="0.25">
      <c r="A1252" s="146">
        <v>124.9</v>
      </c>
      <c r="B1252" s="146">
        <v>0</v>
      </c>
    </row>
    <row r="1253" spans="1:2" x14ac:dyDescent="0.25">
      <c r="A1253" s="146">
        <v>125</v>
      </c>
      <c r="B1253" s="146">
        <v>0</v>
      </c>
    </row>
    <row r="1254" spans="1:2" x14ac:dyDescent="0.25">
      <c r="A1254" s="146">
        <v>125.1</v>
      </c>
      <c r="B1254" s="146">
        <v>0</v>
      </c>
    </row>
    <row r="1255" spans="1:2" x14ac:dyDescent="0.25">
      <c r="A1255" s="146">
        <v>125.2</v>
      </c>
      <c r="B1255" s="146">
        <v>0</v>
      </c>
    </row>
    <row r="1256" spans="1:2" x14ac:dyDescent="0.25">
      <c r="A1256" s="146">
        <v>125.3</v>
      </c>
      <c r="B1256" s="146">
        <v>0</v>
      </c>
    </row>
    <row r="1257" spans="1:2" x14ac:dyDescent="0.25">
      <c r="A1257" s="146">
        <v>125.4</v>
      </c>
      <c r="B1257" s="146">
        <v>0</v>
      </c>
    </row>
    <row r="1258" spans="1:2" x14ac:dyDescent="0.25">
      <c r="A1258" s="146">
        <v>125.5</v>
      </c>
      <c r="B1258" s="146">
        <v>0</v>
      </c>
    </row>
    <row r="1259" spans="1:2" x14ac:dyDescent="0.25">
      <c r="A1259" s="146">
        <v>125.6</v>
      </c>
      <c r="B1259" s="146">
        <v>0</v>
      </c>
    </row>
    <row r="1260" spans="1:2" x14ac:dyDescent="0.25">
      <c r="A1260" s="146">
        <v>125.7</v>
      </c>
      <c r="B1260" s="146">
        <v>0</v>
      </c>
    </row>
    <row r="1261" spans="1:2" x14ac:dyDescent="0.25">
      <c r="A1261" s="146">
        <v>125.8</v>
      </c>
      <c r="B1261" s="146">
        <v>0</v>
      </c>
    </row>
    <row r="1262" spans="1:2" x14ac:dyDescent="0.25">
      <c r="A1262" s="146">
        <v>125.9</v>
      </c>
      <c r="B1262" s="146">
        <v>0</v>
      </c>
    </row>
    <row r="1263" spans="1:2" x14ac:dyDescent="0.25">
      <c r="A1263" s="146">
        <v>126</v>
      </c>
      <c r="B1263" s="146">
        <v>0</v>
      </c>
    </row>
    <row r="1264" spans="1:2" x14ac:dyDescent="0.25">
      <c r="A1264" s="146">
        <v>126.1</v>
      </c>
      <c r="B1264" s="146">
        <v>0</v>
      </c>
    </row>
    <row r="1265" spans="1:2" x14ac:dyDescent="0.25">
      <c r="A1265" s="146">
        <v>126.2</v>
      </c>
      <c r="B1265" s="146">
        <v>0</v>
      </c>
    </row>
    <row r="1266" spans="1:2" x14ac:dyDescent="0.25">
      <c r="A1266" s="146">
        <v>126.3</v>
      </c>
      <c r="B1266" s="146">
        <v>0</v>
      </c>
    </row>
    <row r="1267" spans="1:2" x14ac:dyDescent="0.25">
      <c r="A1267" s="146">
        <v>126.4</v>
      </c>
      <c r="B1267" s="146">
        <v>0</v>
      </c>
    </row>
    <row r="1268" spans="1:2" x14ac:dyDescent="0.25">
      <c r="A1268" s="146">
        <v>126.5</v>
      </c>
      <c r="B1268" s="146">
        <v>0</v>
      </c>
    </row>
    <row r="1269" spans="1:2" x14ac:dyDescent="0.25">
      <c r="A1269" s="146">
        <v>126.6</v>
      </c>
      <c r="B1269" s="146">
        <v>0</v>
      </c>
    </row>
    <row r="1270" spans="1:2" x14ac:dyDescent="0.25">
      <c r="A1270" s="146">
        <v>126.7</v>
      </c>
      <c r="B1270" s="146">
        <v>0</v>
      </c>
    </row>
    <row r="1271" spans="1:2" x14ac:dyDescent="0.25">
      <c r="A1271" s="146">
        <v>126.8</v>
      </c>
      <c r="B1271" s="146">
        <v>0</v>
      </c>
    </row>
    <row r="1272" spans="1:2" x14ac:dyDescent="0.25">
      <c r="A1272" s="146">
        <v>126.9</v>
      </c>
      <c r="B1272" s="146">
        <v>0</v>
      </c>
    </row>
    <row r="1273" spans="1:2" x14ac:dyDescent="0.25">
      <c r="A1273" s="146">
        <v>127</v>
      </c>
      <c r="B1273" s="146">
        <v>0</v>
      </c>
    </row>
    <row r="1274" spans="1:2" x14ac:dyDescent="0.25">
      <c r="A1274" s="146">
        <v>127.1</v>
      </c>
      <c r="B1274" s="146">
        <v>0</v>
      </c>
    </row>
    <row r="1275" spans="1:2" x14ac:dyDescent="0.25">
      <c r="A1275" s="146">
        <v>127.2</v>
      </c>
      <c r="B1275" s="146">
        <v>0</v>
      </c>
    </row>
    <row r="1276" spans="1:2" x14ac:dyDescent="0.25">
      <c r="A1276" s="146">
        <v>127.3</v>
      </c>
      <c r="B1276" s="146">
        <v>0</v>
      </c>
    </row>
    <row r="1277" spans="1:2" x14ac:dyDescent="0.25">
      <c r="A1277" s="146">
        <v>127.4</v>
      </c>
      <c r="B1277" s="146">
        <v>0</v>
      </c>
    </row>
    <row r="1278" spans="1:2" x14ac:dyDescent="0.25">
      <c r="A1278" s="146">
        <v>127.5</v>
      </c>
      <c r="B1278" s="146">
        <v>0</v>
      </c>
    </row>
    <row r="1279" spans="1:2" x14ac:dyDescent="0.25">
      <c r="A1279" s="146">
        <v>127.6</v>
      </c>
      <c r="B1279" s="146">
        <v>0</v>
      </c>
    </row>
    <row r="1280" spans="1:2" x14ac:dyDescent="0.25">
      <c r="A1280" s="146">
        <v>127.7</v>
      </c>
      <c r="B1280" s="146">
        <v>0</v>
      </c>
    </row>
    <row r="1281" spans="1:2" x14ac:dyDescent="0.25">
      <c r="A1281" s="146">
        <v>127.8</v>
      </c>
      <c r="B1281" s="146">
        <v>0</v>
      </c>
    </row>
    <row r="1282" spans="1:2" x14ac:dyDescent="0.25">
      <c r="A1282" s="146">
        <v>127.9</v>
      </c>
      <c r="B1282" s="146">
        <v>0</v>
      </c>
    </row>
    <row r="1283" spans="1:2" x14ac:dyDescent="0.25">
      <c r="A1283" s="146">
        <v>128</v>
      </c>
      <c r="B1283" s="146">
        <v>0</v>
      </c>
    </row>
    <row r="1284" spans="1:2" x14ac:dyDescent="0.25">
      <c r="A1284" s="146">
        <v>128.1</v>
      </c>
      <c r="B1284" s="146">
        <v>0</v>
      </c>
    </row>
    <row r="1285" spans="1:2" x14ac:dyDescent="0.25">
      <c r="A1285" s="146">
        <v>128.19999999999999</v>
      </c>
      <c r="B1285" s="146">
        <v>0</v>
      </c>
    </row>
    <row r="1286" spans="1:2" x14ac:dyDescent="0.25">
      <c r="A1286" s="146">
        <v>128.30000000000001</v>
      </c>
      <c r="B1286" s="146">
        <v>0</v>
      </c>
    </row>
    <row r="1287" spans="1:2" x14ac:dyDescent="0.25">
      <c r="A1287" s="146">
        <v>128.4</v>
      </c>
      <c r="B1287" s="146">
        <v>0</v>
      </c>
    </row>
    <row r="1288" spans="1:2" x14ac:dyDescent="0.25">
      <c r="A1288" s="146">
        <v>128.5</v>
      </c>
      <c r="B1288" s="146">
        <v>0</v>
      </c>
    </row>
    <row r="1289" spans="1:2" x14ac:dyDescent="0.25">
      <c r="A1289" s="146">
        <v>128.6</v>
      </c>
      <c r="B1289" s="146">
        <v>0</v>
      </c>
    </row>
    <row r="1290" spans="1:2" x14ac:dyDescent="0.25">
      <c r="A1290" s="146">
        <v>128.69999999999999</v>
      </c>
      <c r="B1290" s="146">
        <v>0</v>
      </c>
    </row>
    <row r="1291" spans="1:2" x14ac:dyDescent="0.25">
      <c r="A1291" s="146">
        <v>128.80000000000001</v>
      </c>
      <c r="B1291" s="146">
        <v>0</v>
      </c>
    </row>
    <row r="1292" spans="1:2" x14ac:dyDescent="0.25">
      <c r="A1292" s="146">
        <v>128.9</v>
      </c>
      <c r="B1292" s="146">
        <v>0</v>
      </c>
    </row>
    <row r="1293" spans="1:2" x14ac:dyDescent="0.25">
      <c r="A1293" s="146">
        <v>129</v>
      </c>
      <c r="B1293" s="146">
        <v>0</v>
      </c>
    </row>
    <row r="1294" spans="1:2" x14ac:dyDescent="0.25">
      <c r="A1294" s="146">
        <v>129.1</v>
      </c>
      <c r="B1294" s="146">
        <v>0</v>
      </c>
    </row>
    <row r="1295" spans="1:2" x14ac:dyDescent="0.25">
      <c r="A1295" s="146">
        <v>129.19999999999999</v>
      </c>
      <c r="B1295" s="146">
        <v>0</v>
      </c>
    </row>
    <row r="1296" spans="1:2" x14ac:dyDescent="0.25">
      <c r="A1296" s="146">
        <v>129.30000000000001</v>
      </c>
      <c r="B1296" s="146">
        <v>0</v>
      </c>
    </row>
    <row r="1297" spans="1:2" x14ac:dyDescent="0.25">
      <c r="A1297" s="146">
        <v>129.4</v>
      </c>
      <c r="B1297" s="146">
        <v>0</v>
      </c>
    </row>
    <row r="1298" spans="1:2" x14ac:dyDescent="0.25">
      <c r="A1298" s="146">
        <v>129.5</v>
      </c>
      <c r="B1298" s="146">
        <v>0</v>
      </c>
    </row>
    <row r="1299" spans="1:2" x14ac:dyDescent="0.25">
      <c r="A1299" s="146">
        <v>129.6</v>
      </c>
      <c r="B1299" s="146">
        <v>0</v>
      </c>
    </row>
    <row r="1300" spans="1:2" x14ac:dyDescent="0.25">
      <c r="A1300" s="146">
        <v>129.69999999999999</v>
      </c>
      <c r="B1300" s="146">
        <v>0</v>
      </c>
    </row>
    <row r="1301" spans="1:2" x14ac:dyDescent="0.25">
      <c r="A1301" s="146">
        <v>129.80000000000001</v>
      </c>
      <c r="B1301" s="146">
        <v>0</v>
      </c>
    </row>
    <row r="1302" spans="1:2" x14ac:dyDescent="0.25">
      <c r="A1302" s="146">
        <v>129.9</v>
      </c>
      <c r="B1302" s="146">
        <v>0</v>
      </c>
    </row>
    <row r="1303" spans="1:2" x14ac:dyDescent="0.25">
      <c r="A1303" s="146">
        <v>130</v>
      </c>
      <c r="B1303" s="146">
        <v>0</v>
      </c>
    </row>
    <row r="1304" spans="1:2" x14ac:dyDescent="0.25">
      <c r="A1304" s="146">
        <v>130.1</v>
      </c>
      <c r="B1304" s="146">
        <v>0</v>
      </c>
    </row>
    <row r="1305" spans="1:2" x14ac:dyDescent="0.25">
      <c r="A1305" s="146">
        <v>130.19999999999999</v>
      </c>
      <c r="B1305" s="146">
        <v>0</v>
      </c>
    </row>
    <row r="1306" spans="1:2" x14ac:dyDescent="0.25">
      <c r="A1306" s="146">
        <v>130.30000000000001</v>
      </c>
      <c r="B1306" s="146">
        <v>0</v>
      </c>
    </row>
    <row r="1307" spans="1:2" x14ac:dyDescent="0.25">
      <c r="A1307" s="146">
        <v>130.4</v>
      </c>
      <c r="B1307" s="146">
        <v>0</v>
      </c>
    </row>
    <row r="1308" spans="1:2" x14ac:dyDescent="0.25">
      <c r="A1308" s="146">
        <v>130.5</v>
      </c>
      <c r="B1308" s="146">
        <v>0</v>
      </c>
    </row>
    <row r="1309" spans="1:2" x14ac:dyDescent="0.25">
      <c r="A1309" s="146">
        <v>130.6</v>
      </c>
      <c r="B1309" s="146">
        <v>0</v>
      </c>
    </row>
    <row r="1310" spans="1:2" x14ac:dyDescent="0.25">
      <c r="A1310" s="146">
        <v>130.69999999999999</v>
      </c>
      <c r="B1310" s="146">
        <v>0</v>
      </c>
    </row>
    <row r="1311" spans="1:2" x14ac:dyDescent="0.25">
      <c r="A1311" s="146">
        <v>130.80000000000001</v>
      </c>
      <c r="B1311" s="146">
        <v>0</v>
      </c>
    </row>
    <row r="1312" spans="1:2" x14ac:dyDescent="0.25">
      <c r="A1312" s="146">
        <v>130.9</v>
      </c>
      <c r="B1312" s="146">
        <v>0</v>
      </c>
    </row>
    <row r="1313" spans="1:2" x14ac:dyDescent="0.25">
      <c r="A1313" s="146">
        <v>131</v>
      </c>
      <c r="B1313" s="146">
        <v>0</v>
      </c>
    </row>
    <row r="1314" spans="1:2" x14ac:dyDescent="0.25">
      <c r="A1314" s="146">
        <v>131.1</v>
      </c>
      <c r="B1314" s="146">
        <v>0</v>
      </c>
    </row>
    <row r="1315" spans="1:2" x14ac:dyDescent="0.25">
      <c r="A1315" s="146">
        <v>131.19999999999999</v>
      </c>
      <c r="B1315" s="146">
        <v>0</v>
      </c>
    </row>
    <row r="1316" spans="1:2" x14ac:dyDescent="0.25">
      <c r="A1316" s="146">
        <v>131.30000000000001</v>
      </c>
      <c r="B1316" s="146">
        <v>0</v>
      </c>
    </row>
    <row r="1317" spans="1:2" x14ac:dyDescent="0.25">
      <c r="A1317" s="146">
        <v>131.4</v>
      </c>
      <c r="B1317" s="146">
        <v>0</v>
      </c>
    </row>
    <row r="1318" spans="1:2" x14ac:dyDescent="0.25">
      <c r="A1318" s="146">
        <v>131.5</v>
      </c>
      <c r="B1318" s="146">
        <v>0</v>
      </c>
    </row>
    <row r="1319" spans="1:2" x14ac:dyDescent="0.25">
      <c r="A1319" s="146">
        <v>131.6</v>
      </c>
      <c r="B1319" s="146">
        <v>0</v>
      </c>
    </row>
    <row r="1320" spans="1:2" x14ac:dyDescent="0.25">
      <c r="A1320" s="146">
        <v>131.69999999999999</v>
      </c>
      <c r="B1320" s="146">
        <v>0</v>
      </c>
    </row>
    <row r="1321" spans="1:2" x14ac:dyDescent="0.25">
      <c r="A1321" s="146">
        <v>131.80000000000001</v>
      </c>
      <c r="B1321" s="146">
        <v>0</v>
      </c>
    </row>
    <row r="1322" spans="1:2" x14ac:dyDescent="0.25">
      <c r="A1322" s="146">
        <v>131.9</v>
      </c>
      <c r="B1322" s="146">
        <v>0</v>
      </c>
    </row>
    <row r="1323" spans="1:2" x14ac:dyDescent="0.25">
      <c r="A1323" s="146">
        <v>132</v>
      </c>
      <c r="B1323" s="146">
        <v>0</v>
      </c>
    </row>
    <row r="1324" spans="1:2" x14ac:dyDescent="0.25">
      <c r="A1324" s="146">
        <v>132.1</v>
      </c>
      <c r="B1324" s="146">
        <v>0</v>
      </c>
    </row>
    <row r="1325" spans="1:2" x14ac:dyDescent="0.25">
      <c r="A1325" s="146">
        <v>132.19999999999999</v>
      </c>
      <c r="B1325" s="146">
        <v>0</v>
      </c>
    </row>
    <row r="1326" spans="1:2" x14ac:dyDescent="0.25">
      <c r="A1326" s="146">
        <v>132.30000000000001</v>
      </c>
      <c r="B1326" s="146">
        <v>0</v>
      </c>
    </row>
    <row r="1327" spans="1:2" x14ac:dyDescent="0.25">
      <c r="A1327" s="146">
        <v>132.4</v>
      </c>
      <c r="B1327" s="146">
        <v>0</v>
      </c>
    </row>
    <row r="1328" spans="1:2" x14ac:dyDescent="0.25">
      <c r="A1328" s="146">
        <v>132.5</v>
      </c>
      <c r="B1328" s="146">
        <v>0</v>
      </c>
    </row>
    <row r="1329" spans="1:2" x14ac:dyDescent="0.25">
      <c r="A1329" s="146">
        <v>132.6</v>
      </c>
      <c r="B1329" s="146">
        <v>0</v>
      </c>
    </row>
    <row r="1330" spans="1:2" x14ac:dyDescent="0.25">
      <c r="A1330" s="146">
        <v>132.69999999999999</v>
      </c>
      <c r="B1330" s="146">
        <v>0</v>
      </c>
    </row>
    <row r="1331" spans="1:2" x14ac:dyDescent="0.25">
      <c r="A1331" s="146">
        <v>132.80000000000001</v>
      </c>
      <c r="B1331" s="146">
        <v>0</v>
      </c>
    </row>
    <row r="1332" spans="1:2" x14ac:dyDescent="0.25">
      <c r="A1332" s="146">
        <v>132.9</v>
      </c>
      <c r="B1332" s="146">
        <v>0</v>
      </c>
    </row>
    <row r="1333" spans="1:2" x14ac:dyDescent="0.25">
      <c r="A1333" s="146">
        <v>133</v>
      </c>
      <c r="B1333" s="146">
        <v>0</v>
      </c>
    </row>
    <row r="1334" spans="1:2" x14ac:dyDescent="0.25">
      <c r="A1334" s="146">
        <v>133.1</v>
      </c>
      <c r="B1334" s="146">
        <v>0</v>
      </c>
    </row>
    <row r="1335" spans="1:2" x14ac:dyDescent="0.25">
      <c r="A1335" s="146">
        <v>133.19999999999999</v>
      </c>
      <c r="B1335" s="146">
        <v>0</v>
      </c>
    </row>
    <row r="1336" spans="1:2" x14ac:dyDescent="0.25">
      <c r="A1336" s="146">
        <v>133.30000000000001</v>
      </c>
      <c r="B1336" s="146">
        <v>0</v>
      </c>
    </row>
    <row r="1337" spans="1:2" x14ac:dyDescent="0.25">
      <c r="A1337" s="146">
        <v>133.4</v>
      </c>
      <c r="B1337" s="146">
        <v>0</v>
      </c>
    </row>
    <row r="1338" spans="1:2" x14ac:dyDescent="0.25">
      <c r="A1338" s="146">
        <v>133.5</v>
      </c>
      <c r="B1338" s="146">
        <v>0</v>
      </c>
    </row>
    <row r="1339" spans="1:2" x14ac:dyDescent="0.25">
      <c r="A1339" s="146">
        <v>133.6</v>
      </c>
      <c r="B1339" s="146">
        <v>0</v>
      </c>
    </row>
    <row r="1340" spans="1:2" x14ac:dyDescent="0.25">
      <c r="A1340" s="146">
        <v>133.69999999999999</v>
      </c>
      <c r="B1340" s="146">
        <v>0</v>
      </c>
    </row>
    <row r="1341" spans="1:2" x14ac:dyDescent="0.25">
      <c r="A1341" s="146">
        <v>133.80000000000001</v>
      </c>
      <c r="B1341" s="146">
        <v>0</v>
      </c>
    </row>
    <row r="1342" spans="1:2" x14ac:dyDescent="0.25">
      <c r="A1342" s="146">
        <v>133.9</v>
      </c>
      <c r="B1342" s="146">
        <v>0</v>
      </c>
    </row>
    <row r="1343" spans="1:2" x14ac:dyDescent="0.25">
      <c r="A1343" s="146">
        <v>134</v>
      </c>
      <c r="B1343" s="146">
        <v>0</v>
      </c>
    </row>
    <row r="1344" spans="1:2" x14ac:dyDescent="0.25">
      <c r="A1344" s="146">
        <v>134.1</v>
      </c>
      <c r="B1344" s="146">
        <v>0</v>
      </c>
    </row>
    <row r="1345" spans="1:2" x14ac:dyDescent="0.25">
      <c r="A1345" s="146">
        <v>134.19999999999999</v>
      </c>
      <c r="B1345" s="146">
        <v>0</v>
      </c>
    </row>
    <row r="1346" spans="1:2" x14ac:dyDescent="0.25">
      <c r="A1346" s="146">
        <v>134.30000000000001</v>
      </c>
      <c r="B1346" s="146">
        <v>0</v>
      </c>
    </row>
    <row r="1347" spans="1:2" x14ac:dyDescent="0.25">
      <c r="A1347" s="146">
        <v>134.4</v>
      </c>
      <c r="B1347" s="146">
        <v>0</v>
      </c>
    </row>
    <row r="1348" spans="1:2" x14ac:dyDescent="0.25">
      <c r="A1348" s="146">
        <v>134.5</v>
      </c>
      <c r="B1348" s="146">
        <v>0</v>
      </c>
    </row>
    <row r="1349" spans="1:2" x14ac:dyDescent="0.25">
      <c r="A1349" s="146">
        <v>134.6</v>
      </c>
      <c r="B1349" s="146">
        <v>0</v>
      </c>
    </row>
    <row r="1350" spans="1:2" x14ac:dyDescent="0.25">
      <c r="A1350" s="146">
        <v>134.69999999999999</v>
      </c>
      <c r="B1350" s="146">
        <v>0</v>
      </c>
    </row>
    <row r="1351" spans="1:2" x14ac:dyDescent="0.25">
      <c r="A1351" s="146">
        <v>134.80000000000001</v>
      </c>
      <c r="B1351" s="146">
        <v>0</v>
      </c>
    </row>
    <row r="1352" spans="1:2" x14ac:dyDescent="0.25">
      <c r="A1352" s="146">
        <v>134.9</v>
      </c>
      <c r="B1352" s="146">
        <v>0</v>
      </c>
    </row>
    <row r="1353" spans="1:2" x14ac:dyDescent="0.25">
      <c r="A1353" s="146">
        <v>135</v>
      </c>
      <c r="B1353" s="146">
        <v>0</v>
      </c>
    </row>
    <row r="1354" spans="1:2" x14ac:dyDescent="0.25">
      <c r="A1354" s="146">
        <v>135.1</v>
      </c>
      <c r="B1354" s="146">
        <v>1.0972068412228799E-5</v>
      </c>
    </row>
    <row r="1355" spans="1:2" x14ac:dyDescent="0.25">
      <c r="A1355" s="146">
        <v>135.19999999999999</v>
      </c>
      <c r="B1355" s="146">
        <v>2.1944136824460709E-5</v>
      </c>
    </row>
    <row r="1356" spans="1:2" x14ac:dyDescent="0.25">
      <c r="A1356" s="146">
        <v>135.30000000000001</v>
      </c>
      <c r="B1356" s="146">
        <v>3.2916205236689509E-5</v>
      </c>
    </row>
    <row r="1357" spans="1:2" x14ac:dyDescent="0.25">
      <c r="A1357" s="146">
        <v>135.4</v>
      </c>
      <c r="B1357" s="146">
        <v>4.3888273648918301E-5</v>
      </c>
    </row>
    <row r="1358" spans="1:2" x14ac:dyDescent="0.25">
      <c r="A1358" s="146">
        <v>135.5</v>
      </c>
      <c r="B1358" s="146">
        <v>5.4860342061147101E-5</v>
      </c>
    </row>
    <row r="1359" spans="1:2" x14ac:dyDescent="0.25">
      <c r="A1359" s="146">
        <v>135.6</v>
      </c>
      <c r="B1359" s="146">
        <v>6.58324104733759E-5</v>
      </c>
    </row>
    <row r="1360" spans="1:2" x14ac:dyDescent="0.25">
      <c r="A1360" s="146">
        <v>135.69999999999999</v>
      </c>
      <c r="B1360" s="146">
        <v>7.680447888560781E-5</v>
      </c>
    </row>
    <row r="1361" spans="1:2" x14ac:dyDescent="0.25">
      <c r="A1361" s="146">
        <v>135.80000000000001</v>
      </c>
      <c r="B1361" s="146">
        <v>8.7776547297836602E-5</v>
      </c>
    </row>
    <row r="1362" spans="1:2" x14ac:dyDescent="0.25">
      <c r="A1362" s="146">
        <v>135.9</v>
      </c>
      <c r="B1362" s="146">
        <v>9.8748615710065408E-5</v>
      </c>
    </row>
    <row r="1363" spans="1:2" x14ac:dyDescent="0.25">
      <c r="A1363" s="146">
        <v>136</v>
      </c>
      <c r="B1363" s="146">
        <v>1.097206841222942E-4</v>
      </c>
    </row>
    <row r="1364" spans="1:2" x14ac:dyDescent="0.25">
      <c r="A1364" s="146">
        <v>136.1</v>
      </c>
      <c r="B1364" s="146">
        <v>3.6747773992827561E-4</v>
      </c>
    </row>
    <row r="1365" spans="1:2" x14ac:dyDescent="0.25">
      <c r="A1365" s="146">
        <v>136.19999999999999</v>
      </c>
      <c r="B1365" s="146">
        <v>6.2523479573433022E-4</v>
      </c>
    </row>
    <row r="1366" spans="1:2" x14ac:dyDescent="0.25">
      <c r="A1366" s="146">
        <v>136.30000000000001</v>
      </c>
      <c r="B1366" s="146">
        <v>8.8299185154031164E-4</v>
      </c>
    </row>
    <row r="1367" spans="1:2" x14ac:dyDescent="0.25">
      <c r="A1367" s="146">
        <v>136.4</v>
      </c>
      <c r="B1367" s="146">
        <v>1.140748907346293E-3</v>
      </c>
    </row>
    <row r="1368" spans="1:2" x14ac:dyDescent="0.25">
      <c r="A1368" s="146">
        <v>136.5</v>
      </c>
      <c r="B1368" s="146">
        <v>1.3985059631522741E-3</v>
      </c>
    </row>
    <row r="1369" spans="1:2" x14ac:dyDescent="0.25">
      <c r="A1369" s="146">
        <v>136.6</v>
      </c>
      <c r="B1369" s="146">
        <v>1.656263018958256E-3</v>
      </c>
    </row>
    <row r="1370" spans="1:2" x14ac:dyDescent="0.25">
      <c r="A1370" s="146">
        <v>136.69999999999999</v>
      </c>
      <c r="B1370" s="146">
        <v>1.9140200747643111E-3</v>
      </c>
    </row>
    <row r="1371" spans="1:2" x14ac:dyDescent="0.25">
      <c r="A1371" s="146">
        <v>136.80000000000001</v>
      </c>
      <c r="B1371" s="146">
        <v>2.1717771305702922E-3</v>
      </c>
    </row>
    <row r="1372" spans="1:2" x14ac:dyDescent="0.25">
      <c r="A1372" s="146">
        <v>136.9</v>
      </c>
      <c r="B1372" s="146">
        <v>2.429534186376273E-3</v>
      </c>
    </row>
    <row r="1373" spans="1:2" x14ac:dyDescent="0.25">
      <c r="A1373" s="146">
        <v>137</v>
      </c>
      <c r="B1373" s="146">
        <v>2.6872912421822548E-3</v>
      </c>
    </row>
    <row r="1374" spans="1:2" x14ac:dyDescent="0.25">
      <c r="A1374" s="146">
        <v>137.1</v>
      </c>
      <c r="B1374" s="146">
        <v>1.2888324484228509E-2</v>
      </c>
    </row>
    <row r="1375" spans="1:2" x14ac:dyDescent="0.25">
      <c r="A1375" s="146">
        <v>137.19999999999999</v>
      </c>
      <c r="B1375" s="146">
        <v>2.3089357726277661E-2</v>
      </c>
    </row>
    <row r="1376" spans="1:2" x14ac:dyDescent="0.25">
      <c r="A1376" s="146">
        <v>137.30000000000001</v>
      </c>
      <c r="B1376" s="146">
        <v>3.3290390968323917E-2</v>
      </c>
    </row>
    <row r="1377" spans="1:2" x14ac:dyDescent="0.25">
      <c r="A1377" s="146">
        <v>137.4</v>
      </c>
      <c r="B1377" s="146">
        <v>4.3491424210370173E-2</v>
      </c>
    </row>
    <row r="1378" spans="1:2" x14ac:dyDescent="0.25">
      <c r="A1378" s="146">
        <v>137.5</v>
      </c>
      <c r="B1378" s="146">
        <v>5.369245745241643E-2</v>
      </c>
    </row>
    <row r="1379" spans="1:2" x14ac:dyDescent="0.25">
      <c r="A1379" s="146">
        <v>137.6</v>
      </c>
      <c r="B1379" s="146">
        <v>6.3893490694462679E-2</v>
      </c>
    </row>
    <row r="1380" spans="1:2" x14ac:dyDescent="0.25">
      <c r="A1380" s="146">
        <v>137.69999999999999</v>
      </c>
      <c r="B1380" s="146">
        <v>7.4094523936511836E-2</v>
      </c>
    </row>
    <row r="1381" spans="1:2" x14ac:dyDescent="0.25">
      <c r="A1381" s="146">
        <v>137.80000000000001</v>
      </c>
      <c r="B1381" s="146">
        <v>8.4295557178558092E-2</v>
      </c>
    </row>
    <row r="1382" spans="1:2" x14ac:dyDescent="0.25">
      <c r="A1382" s="146">
        <v>137.9</v>
      </c>
      <c r="B1382" s="146">
        <v>9.4496590420604348E-2</v>
      </c>
    </row>
    <row r="1383" spans="1:2" x14ac:dyDescent="0.25">
      <c r="A1383" s="146">
        <v>138</v>
      </c>
      <c r="B1383" s="146">
        <v>0.1046976236626506</v>
      </c>
    </row>
    <row r="1384" spans="1:2" x14ac:dyDescent="0.25">
      <c r="A1384" s="146">
        <v>138.1</v>
      </c>
      <c r="B1384" s="146">
        <v>0.24686324132605569</v>
      </c>
    </row>
    <row r="1385" spans="1:2" x14ac:dyDescent="0.25">
      <c r="A1385" s="146">
        <v>138.19999999999999</v>
      </c>
      <c r="B1385" s="146">
        <v>0.38902885898950129</v>
      </c>
    </row>
    <row r="1386" spans="1:2" x14ac:dyDescent="0.25">
      <c r="A1386" s="146">
        <v>138.30000000000001</v>
      </c>
      <c r="B1386" s="146">
        <v>0.53119447665290642</v>
      </c>
    </row>
    <row r="1387" spans="1:2" x14ac:dyDescent="0.25">
      <c r="A1387" s="146">
        <v>138.4</v>
      </c>
      <c r="B1387" s="146">
        <v>0.6733600943163115</v>
      </c>
    </row>
    <row r="1388" spans="1:2" x14ac:dyDescent="0.25">
      <c r="A1388" s="146">
        <v>138.5</v>
      </c>
      <c r="B1388" s="146">
        <v>0.81552571197971668</v>
      </c>
    </row>
    <row r="1389" spans="1:2" x14ac:dyDescent="0.25">
      <c r="A1389" s="146">
        <v>138.6</v>
      </c>
      <c r="B1389" s="146">
        <v>0.95769132964312187</v>
      </c>
    </row>
    <row r="1390" spans="1:2" x14ac:dyDescent="0.25">
      <c r="A1390" s="146">
        <v>138.69999999999999</v>
      </c>
      <c r="B1390" s="146">
        <v>1.0998569473065669</v>
      </c>
    </row>
    <row r="1391" spans="1:2" x14ac:dyDescent="0.25">
      <c r="A1391" s="146">
        <v>138.80000000000001</v>
      </c>
      <c r="B1391" s="146">
        <v>1.242022564969973</v>
      </c>
    </row>
    <row r="1392" spans="1:2" x14ac:dyDescent="0.25">
      <c r="A1392" s="146">
        <v>138.9</v>
      </c>
      <c r="B1392" s="146">
        <v>1.384188182633378</v>
      </c>
    </row>
    <row r="1393" spans="1:2" x14ac:dyDescent="0.25">
      <c r="A1393" s="146">
        <v>139</v>
      </c>
      <c r="B1393" s="146">
        <v>1.5263538002967829</v>
      </c>
    </row>
    <row r="1394" spans="1:2" x14ac:dyDescent="0.25">
      <c r="A1394" s="146">
        <v>139.1</v>
      </c>
      <c r="B1394" s="146">
        <v>1.770235368013368</v>
      </c>
    </row>
    <row r="1395" spans="1:2" x14ac:dyDescent="0.25">
      <c r="A1395" s="146">
        <v>139.19999999999999</v>
      </c>
      <c r="B1395" s="146">
        <v>2.014116935730021</v>
      </c>
    </row>
    <row r="1396" spans="1:2" x14ac:dyDescent="0.25">
      <c r="A1396" s="146">
        <v>139.30000000000001</v>
      </c>
      <c r="B1396" s="146">
        <v>2.2579985034466059</v>
      </c>
    </row>
    <row r="1397" spans="1:2" x14ac:dyDescent="0.25">
      <c r="A1397" s="146">
        <v>139.4</v>
      </c>
      <c r="B1397" s="146">
        <v>2.5018800711631912</v>
      </c>
    </row>
    <row r="1398" spans="1:2" x14ac:dyDescent="0.25">
      <c r="A1398" s="146">
        <v>139.5</v>
      </c>
      <c r="B1398" s="146">
        <v>2.7457616388797761</v>
      </c>
    </row>
    <row r="1399" spans="1:2" x14ac:dyDescent="0.25">
      <c r="A1399" s="146">
        <v>139.6</v>
      </c>
      <c r="B1399" s="146">
        <v>2.9896432065963601</v>
      </c>
    </row>
    <row r="1400" spans="1:2" x14ac:dyDescent="0.25">
      <c r="A1400" s="146">
        <v>139.69999999999999</v>
      </c>
      <c r="B1400" s="146">
        <v>3.2335247743130142</v>
      </c>
    </row>
    <row r="1401" spans="1:2" x14ac:dyDescent="0.25">
      <c r="A1401" s="146">
        <v>139.80000000000001</v>
      </c>
      <c r="B1401" s="146">
        <v>3.4774063420295991</v>
      </c>
    </row>
    <row r="1402" spans="1:2" x14ac:dyDescent="0.25">
      <c r="A1402" s="146">
        <v>139.9</v>
      </c>
      <c r="B1402" s="146">
        <v>3.721287909746184</v>
      </c>
    </row>
    <row r="1403" spans="1:2" x14ac:dyDescent="0.25">
      <c r="A1403" s="146">
        <v>140</v>
      </c>
      <c r="B1403" s="146">
        <v>3.9651694774627679</v>
      </c>
    </row>
    <row r="1404" spans="1:2" x14ac:dyDescent="0.25">
      <c r="A1404" s="146">
        <v>140.1</v>
      </c>
      <c r="B1404" s="146">
        <v>4.4517750644683556</v>
      </c>
    </row>
    <row r="1405" spans="1:2" x14ac:dyDescent="0.25">
      <c r="A1405" s="146">
        <v>140.19999999999999</v>
      </c>
      <c r="B1405" s="146">
        <v>4.9383806514740813</v>
      </c>
    </row>
    <row r="1406" spans="1:2" x14ac:dyDescent="0.25">
      <c r="A1406" s="146">
        <v>140.30000000000001</v>
      </c>
      <c r="B1406" s="146">
        <v>5.4249862384796694</v>
      </c>
    </row>
    <row r="1407" spans="1:2" x14ac:dyDescent="0.25">
      <c r="A1407" s="146">
        <v>140.4</v>
      </c>
      <c r="B1407" s="146">
        <v>5.9115918254852566</v>
      </c>
    </row>
    <row r="1408" spans="1:2" x14ac:dyDescent="0.25">
      <c r="A1408" s="146">
        <v>140.5</v>
      </c>
      <c r="B1408" s="146">
        <v>6.3981974124908447</v>
      </c>
    </row>
    <row r="1409" spans="1:2" x14ac:dyDescent="0.25">
      <c r="A1409" s="146">
        <v>140.6</v>
      </c>
      <c r="B1409" s="146">
        <v>6.8848029994964319</v>
      </c>
    </row>
    <row r="1410" spans="1:2" x14ac:dyDescent="0.25">
      <c r="A1410" s="146">
        <v>140.69999999999999</v>
      </c>
      <c r="B1410" s="146">
        <v>7.3714085865021577</v>
      </c>
    </row>
    <row r="1411" spans="1:2" x14ac:dyDescent="0.25">
      <c r="A1411" s="146">
        <v>140.80000000000001</v>
      </c>
      <c r="B1411" s="146">
        <v>7.8580141735077458</v>
      </c>
    </row>
    <row r="1412" spans="1:2" x14ac:dyDescent="0.25">
      <c r="A1412" s="146">
        <v>140.9</v>
      </c>
      <c r="B1412" s="146">
        <v>8.3446197605133339</v>
      </c>
    </row>
    <row r="1413" spans="1:2" x14ac:dyDescent="0.25">
      <c r="A1413" s="146">
        <v>141</v>
      </c>
      <c r="B1413" s="146">
        <v>8.8312253475189202</v>
      </c>
    </row>
    <row r="1414" spans="1:2" x14ac:dyDescent="0.25">
      <c r="A1414" s="146">
        <v>141.1</v>
      </c>
      <c r="B1414" s="146">
        <v>9.3813796377181689</v>
      </c>
    </row>
    <row r="1415" spans="1:2" x14ac:dyDescent="0.25">
      <c r="A1415" s="146">
        <v>141.19999999999999</v>
      </c>
      <c r="B1415" s="146">
        <v>9.9315339279175738</v>
      </c>
    </row>
    <row r="1416" spans="1:2" x14ac:dyDescent="0.25">
      <c r="A1416" s="146">
        <v>141.30000000000001</v>
      </c>
      <c r="B1416" s="146">
        <v>10.481688218116821</v>
      </c>
    </row>
    <row r="1417" spans="1:2" x14ac:dyDescent="0.25">
      <c r="A1417" s="146">
        <v>141.4</v>
      </c>
      <c r="B1417" s="146">
        <v>11.031842508316069</v>
      </c>
    </row>
    <row r="1418" spans="1:2" x14ac:dyDescent="0.25">
      <c r="A1418" s="146">
        <v>141.5</v>
      </c>
      <c r="B1418" s="146">
        <v>11.58199679851532</v>
      </c>
    </row>
    <row r="1419" spans="1:2" x14ac:dyDescent="0.25">
      <c r="A1419" s="146">
        <v>141.6</v>
      </c>
      <c r="B1419" s="146">
        <v>12.13215108871457</v>
      </c>
    </row>
    <row r="1420" spans="1:2" x14ac:dyDescent="0.25">
      <c r="A1420" s="146">
        <v>141.69999999999999</v>
      </c>
      <c r="B1420" s="146">
        <v>12.68230537891397</v>
      </c>
    </row>
    <row r="1421" spans="1:2" x14ac:dyDescent="0.25">
      <c r="A1421" s="146">
        <v>141.80000000000001</v>
      </c>
      <c r="B1421" s="146">
        <v>13.23245966911322</v>
      </c>
    </row>
    <row r="1422" spans="1:2" x14ac:dyDescent="0.25">
      <c r="A1422" s="146">
        <v>141.9</v>
      </c>
      <c r="B1422" s="146">
        <v>13.782613959312471</v>
      </c>
    </row>
    <row r="1423" spans="1:2" x14ac:dyDescent="0.25">
      <c r="A1423" s="146">
        <v>142</v>
      </c>
      <c r="B1423" s="146">
        <v>14.332768249511719</v>
      </c>
    </row>
    <row r="1424" spans="1:2" x14ac:dyDescent="0.25">
      <c r="A1424" s="146">
        <v>142.1</v>
      </c>
      <c r="B1424" s="146">
        <v>14.580498218536359</v>
      </c>
    </row>
    <row r="1425" spans="1:2" x14ac:dyDescent="0.25">
      <c r="A1425" s="146">
        <v>142.19999999999999</v>
      </c>
      <c r="B1425" s="146">
        <v>14.828228187561081</v>
      </c>
    </row>
    <row r="1426" spans="1:2" x14ac:dyDescent="0.25">
      <c r="A1426" s="146">
        <v>142.30000000000001</v>
      </c>
      <c r="B1426" s="146">
        <v>15.07595815658572</v>
      </c>
    </row>
    <row r="1427" spans="1:2" x14ac:dyDescent="0.25">
      <c r="A1427" s="146">
        <v>142.4</v>
      </c>
      <c r="B1427" s="146">
        <v>15.323688125610371</v>
      </c>
    </row>
    <row r="1428" spans="1:2" x14ac:dyDescent="0.25">
      <c r="A1428" s="146">
        <v>142.5</v>
      </c>
      <c r="B1428" s="146">
        <v>15.57141809463501</v>
      </c>
    </row>
    <row r="1429" spans="1:2" x14ac:dyDescent="0.25">
      <c r="A1429" s="146">
        <v>142.6</v>
      </c>
      <c r="B1429" s="146">
        <v>15.81914806365965</v>
      </c>
    </row>
    <row r="1430" spans="1:2" x14ac:dyDescent="0.25">
      <c r="A1430" s="146">
        <v>142.69999999999999</v>
      </c>
      <c r="B1430" s="146">
        <v>16.066878032684372</v>
      </c>
    </row>
    <row r="1431" spans="1:2" x14ac:dyDescent="0.25">
      <c r="A1431" s="146">
        <v>142.80000000000001</v>
      </c>
      <c r="B1431" s="146">
        <v>16.314608001709011</v>
      </c>
    </row>
    <row r="1432" spans="1:2" x14ac:dyDescent="0.25">
      <c r="A1432" s="146">
        <v>142.9</v>
      </c>
      <c r="B1432" s="146">
        <v>16.562337970733662</v>
      </c>
    </row>
    <row r="1433" spans="1:2" x14ac:dyDescent="0.25">
      <c r="A1433" s="146">
        <v>143</v>
      </c>
      <c r="B1433" s="146">
        <v>16.810067939758301</v>
      </c>
    </row>
    <row r="1434" spans="1:2" x14ac:dyDescent="0.25">
      <c r="A1434" s="146">
        <v>143.1</v>
      </c>
      <c r="B1434" s="146">
        <v>16.980245494842521</v>
      </c>
    </row>
    <row r="1435" spans="1:2" x14ac:dyDescent="0.25">
      <c r="A1435" s="146">
        <v>143.19999999999999</v>
      </c>
      <c r="B1435" s="146">
        <v>17.15042304992679</v>
      </c>
    </row>
    <row r="1436" spans="1:2" x14ac:dyDescent="0.25">
      <c r="A1436" s="146">
        <v>143.30000000000001</v>
      </c>
      <c r="B1436" s="146">
        <v>17.320600605011009</v>
      </c>
    </row>
    <row r="1437" spans="1:2" x14ac:dyDescent="0.25">
      <c r="A1437" s="146">
        <v>143.4</v>
      </c>
      <c r="B1437" s="146">
        <v>17.490778160095228</v>
      </c>
    </row>
    <row r="1438" spans="1:2" x14ac:dyDescent="0.25">
      <c r="A1438" s="146">
        <v>143.5</v>
      </c>
      <c r="B1438" s="146">
        <v>17.660955715179451</v>
      </c>
    </row>
    <row r="1439" spans="1:2" x14ac:dyDescent="0.25">
      <c r="A1439" s="146">
        <v>143.6</v>
      </c>
      <c r="B1439" s="146">
        <v>17.83113327026366</v>
      </c>
    </row>
    <row r="1440" spans="1:2" x14ac:dyDescent="0.25">
      <c r="A1440" s="146">
        <v>143.69999999999999</v>
      </c>
      <c r="B1440" s="146">
        <v>18.001310825347929</v>
      </c>
    </row>
    <row r="1441" spans="1:2" x14ac:dyDescent="0.25">
      <c r="A1441" s="146">
        <v>143.80000000000001</v>
      </c>
      <c r="B1441" s="146">
        <v>18.171488380432152</v>
      </c>
    </row>
    <row r="1442" spans="1:2" x14ac:dyDescent="0.25">
      <c r="A1442" s="146">
        <v>143.9</v>
      </c>
      <c r="B1442" s="146">
        <v>18.341665935516371</v>
      </c>
    </row>
    <row r="1443" spans="1:2" x14ac:dyDescent="0.25">
      <c r="A1443" s="146">
        <v>144</v>
      </c>
      <c r="B1443" s="146">
        <v>18.51184349060059</v>
      </c>
    </row>
    <row r="1444" spans="1:2" x14ac:dyDescent="0.25">
      <c r="A1444" s="146">
        <v>144.1</v>
      </c>
      <c r="B1444" s="146">
        <v>18.79769727706908</v>
      </c>
    </row>
    <row r="1445" spans="1:2" x14ac:dyDescent="0.25">
      <c r="A1445" s="146">
        <v>144.19999999999999</v>
      </c>
      <c r="B1445" s="146">
        <v>19.083551063537652</v>
      </c>
    </row>
    <row r="1446" spans="1:2" x14ac:dyDescent="0.25">
      <c r="A1446" s="146">
        <v>144.30000000000001</v>
      </c>
      <c r="B1446" s="146">
        <v>19.369404850006141</v>
      </c>
    </row>
    <row r="1447" spans="1:2" x14ac:dyDescent="0.25">
      <c r="A1447" s="146">
        <v>144.4</v>
      </c>
      <c r="B1447" s="146">
        <v>19.655258636474631</v>
      </c>
    </row>
    <row r="1448" spans="1:2" x14ac:dyDescent="0.25">
      <c r="A1448" s="146">
        <v>144.5</v>
      </c>
      <c r="B1448" s="146">
        <v>19.94111242294311</v>
      </c>
    </row>
    <row r="1449" spans="1:2" x14ac:dyDescent="0.25">
      <c r="A1449" s="146">
        <v>144.6</v>
      </c>
      <c r="B1449" s="146">
        <v>20.2269662094116</v>
      </c>
    </row>
    <row r="1450" spans="1:2" x14ac:dyDescent="0.25">
      <c r="A1450" s="146">
        <v>144.69999999999999</v>
      </c>
      <c r="B1450" s="146">
        <v>20.512819995880179</v>
      </c>
    </row>
    <row r="1451" spans="1:2" x14ac:dyDescent="0.25">
      <c r="A1451" s="146">
        <v>144.80000000000001</v>
      </c>
      <c r="B1451" s="146">
        <v>20.798673782348661</v>
      </c>
    </row>
    <row r="1452" spans="1:2" x14ac:dyDescent="0.25">
      <c r="A1452" s="146">
        <v>144.9</v>
      </c>
      <c r="B1452" s="146">
        <v>21.084527568817151</v>
      </c>
    </row>
    <row r="1453" spans="1:2" x14ac:dyDescent="0.25">
      <c r="A1453" s="146">
        <v>145</v>
      </c>
      <c r="B1453" s="146">
        <v>21.370381355285641</v>
      </c>
    </row>
    <row r="1454" spans="1:2" x14ac:dyDescent="0.25">
      <c r="A1454" s="146">
        <v>145.1</v>
      </c>
      <c r="B1454" s="146">
        <v>21.451172428131091</v>
      </c>
    </row>
    <row r="1455" spans="1:2" x14ac:dyDescent="0.25">
      <c r="A1455" s="146">
        <v>145.19999999999999</v>
      </c>
      <c r="B1455" s="146">
        <v>21.53196350097657</v>
      </c>
    </row>
    <row r="1456" spans="1:2" x14ac:dyDescent="0.25">
      <c r="A1456" s="146">
        <v>145.30000000000001</v>
      </c>
      <c r="B1456" s="146">
        <v>21.612754573822031</v>
      </c>
    </row>
    <row r="1457" spans="1:2" x14ac:dyDescent="0.25">
      <c r="A1457" s="146">
        <v>145.4</v>
      </c>
      <c r="B1457" s="146">
        <v>21.693545646667481</v>
      </c>
    </row>
    <row r="1458" spans="1:2" x14ac:dyDescent="0.25">
      <c r="A1458" s="146">
        <v>145.5</v>
      </c>
      <c r="B1458" s="146">
        <v>21.774336719512942</v>
      </c>
    </row>
    <row r="1459" spans="1:2" x14ac:dyDescent="0.25">
      <c r="A1459" s="146">
        <v>145.6</v>
      </c>
      <c r="B1459" s="146">
        <v>21.855127792358399</v>
      </c>
    </row>
    <row r="1460" spans="1:2" x14ac:dyDescent="0.25">
      <c r="A1460" s="146">
        <v>145.69999999999999</v>
      </c>
      <c r="B1460" s="146">
        <v>21.93591886520387</v>
      </c>
    </row>
    <row r="1461" spans="1:2" x14ac:dyDescent="0.25">
      <c r="A1461" s="146">
        <v>145.80000000000001</v>
      </c>
      <c r="B1461" s="146">
        <v>22.016709938049331</v>
      </c>
    </row>
    <row r="1462" spans="1:2" x14ac:dyDescent="0.25">
      <c r="A1462" s="146">
        <v>145.9</v>
      </c>
      <c r="B1462" s="146">
        <v>22.097501010894781</v>
      </c>
    </row>
    <row r="1463" spans="1:2" x14ac:dyDescent="0.25">
      <c r="A1463" s="146">
        <v>146</v>
      </c>
      <c r="B1463" s="146">
        <v>22.178292083740239</v>
      </c>
    </row>
    <row r="1464" spans="1:2" x14ac:dyDescent="0.25">
      <c r="A1464" s="146">
        <v>146.1</v>
      </c>
      <c r="B1464" s="146">
        <v>22.386711063385</v>
      </c>
    </row>
    <row r="1465" spans="1:2" x14ac:dyDescent="0.25">
      <c r="A1465" s="146">
        <v>146.19999999999999</v>
      </c>
      <c r="B1465" s="146">
        <v>22.59513004302983</v>
      </c>
    </row>
    <row r="1466" spans="1:2" x14ac:dyDescent="0.25">
      <c r="A1466" s="146">
        <v>146.30000000000001</v>
      </c>
      <c r="B1466" s="146">
        <v>22.803549022674591</v>
      </c>
    </row>
    <row r="1467" spans="1:2" x14ac:dyDescent="0.25">
      <c r="A1467" s="146">
        <v>146.4</v>
      </c>
      <c r="B1467" s="146">
        <v>23.01196800231935</v>
      </c>
    </row>
    <row r="1468" spans="1:2" x14ac:dyDescent="0.25">
      <c r="A1468" s="146">
        <v>146.5</v>
      </c>
      <c r="B1468" s="146">
        <v>23.220386981964111</v>
      </c>
    </row>
    <row r="1469" spans="1:2" x14ac:dyDescent="0.25">
      <c r="A1469" s="146">
        <v>146.6</v>
      </c>
      <c r="B1469" s="146">
        <v>23.42880596160888</v>
      </c>
    </row>
    <row r="1470" spans="1:2" x14ac:dyDescent="0.25">
      <c r="A1470" s="146">
        <v>146.69999999999999</v>
      </c>
      <c r="B1470" s="146">
        <v>23.637224941253699</v>
      </c>
    </row>
    <row r="1471" spans="1:2" x14ac:dyDescent="0.25">
      <c r="A1471" s="146">
        <v>146.80000000000001</v>
      </c>
      <c r="B1471" s="146">
        <v>23.845643920898461</v>
      </c>
    </row>
    <row r="1472" spans="1:2" x14ac:dyDescent="0.25">
      <c r="A1472" s="146">
        <v>146.9</v>
      </c>
      <c r="B1472" s="146">
        <v>24.054062900543229</v>
      </c>
    </row>
    <row r="1473" spans="1:2" x14ac:dyDescent="0.25">
      <c r="A1473" s="146">
        <v>147</v>
      </c>
      <c r="B1473" s="146">
        <v>24.262481880187991</v>
      </c>
    </row>
    <row r="1474" spans="1:2" x14ac:dyDescent="0.25">
      <c r="A1474" s="146">
        <v>147.1</v>
      </c>
      <c r="B1474" s="146">
        <v>24.503039283752429</v>
      </c>
    </row>
    <row r="1475" spans="1:2" x14ac:dyDescent="0.25">
      <c r="A1475" s="146">
        <v>147.19999999999999</v>
      </c>
      <c r="B1475" s="146">
        <v>24.743596687316941</v>
      </c>
    </row>
    <row r="1476" spans="1:2" x14ac:dyDescent="0.25">
      <c r="A1476" s="146">
        <v>147.30000000000001</v>
      </c>
      <c r="B1476" s="146">
        <v>24.984154090881379</v>
      </c>
    </row>
    <row r="1477" spans="1:2" x14ac:dyDescent="0.25">
      <c r="A1477" s="146">
        <v>147.4</v>
      </c>
      <c r="B1477" s="146">
        <v>25.22471149444582</v>
      </c>
    </row>
    <row r="1478" spans="1:2" x14ac:dyDescent="0.25">
      <c r="A1478" s="146">
        <v>147.5</v>
      </c>
      <c r="B1478" s="146">
        <v>25.465268898010262</v>
      </c>
    </row>
    <row r="1479" spans="1:2" x14ac:dyDescent="0.25">
      <c r="A1479" s="146">
        <v>147.6</v>
      </c>
      <c r="B1479" s="146">
        <v>25.705826301574699</v>
      </c>
    </row>
    <row r="1480" spans="1:2" x14ac:dyDescent="0.25">
      <c r="A1480" s="146">
        <v>147.69999999999999</v>
      </c>
      <c r="B1480" s="146">
        <v>25.946383705139201</v>
      </c>
    </row>
    <row r="1481" spans="1:2" x14ac:dyDescent="0.25">
      <c r="A1481" s="146">
        <v>147.80000000000001</v>
      </c>
      <c r="B1481" s="146">
        <v>26.186941108703639</v>
      </c>
    </row>
    <row r="1482" spans="1:2" x14ac:dyDescent="0.25">
      <c r="A1482" s="146">
        <v>147.9</v>
      </c>
      <c r="B1482" s="146">
        <v>26.42749851226808</v>
      </c>
    </row>
    <row r="1483" spans="1:2" x14ac:dyDescent="0.25">
      <c r="A1483" s="146">
        <v>148</v>
      </c>
      <c r="B1483" s="146">
        <v>26.668055915832522</v>
      </c>
    </row>
    <row r="1484" spans="1:2" x14ac:dyDescent="0.25">
      <c r="A1484" s="146">
        <v>148.1</v>
      </c>
      <c r="B1484" s="146">
        <v>26.83927806854247</v>
      </c>
    </row>
    <row r="1485" spans="1:2" x14ac:dyDescent="0.25">
      <c r="A1485" s="146">
        <v>148.19999999999999</v>
      </c>
      <c r="B1485" s="146">
        <v>27.010500221252471</v>
      </c>
    </row>
    <row r="1486" spans="1:2" x14ac:dyDescent="0.25">
      <c r="A1486" s="146">
        <v>148.30000000000001</v>
      </c>
      <c r="B1486" s="146">
        <v>27.181722373962419</v>
      </c>
    </row>
    <row r="1487" spans="1:2" x14ac:dyDescent="0.25">
      <c r="A1487" s="146">
        <v>148.4</v>
      </c>
      <c r="B1487" s="146">
        <v>27.352944526672371</v>
      </c>
    </row>
    <row r="1488" spans="1:2" x14ac:dyDescent="0.25">
      <c r="A1488" s="146">
        <v>148.5</v>
      </c>
      <c r="B1488" s="146">
        <v>27.524166679382329</v>
      </c>
    </row>
    <row r="1489" spans="1:2" x14ac:dyDescent="0.25">
      <c r="A1489" s="146">
        <v>148.6</v>
      </c>
      <c r="B1489" s="146">
        <v>27.695388832092281</v>
      </c>
    </row>
    <row r="1490" spans="1:2" x14ac:dyDescent="0.25">
      <c r="A1490" s="146">
        <v>148.69999999999999</v>
      </c>
      <c r="B1490" s="146">
        <v>27.866610984802271</v>
      </c>
    </row>
    <row r="1491" spans="1:2" x14ac:dyDescent="0.25">
      <c r="A1491" s="146">
        <v>148.80000000000001</v>
      </c>
      <c r="B1491" s="146">
        <v>28.03783313751223</v>
      </c>
    </row>
    <row r="1492" spans="1:2" x14ac:dyDescent="0.25">
      <c r="A1492" s="146">
        <v>148.9</v>
      </c>
      <c r="B1492" s="146">
        <v>28.209055290222182</v>
      </c>
    </row>
    <row r="1493" spans="1:2" x14ac:dyDescent="0.25">
      <c r="A1493" s="146">
        <v>149</v>
      </c>
      <c r="B1493" s="146">
        <v>28.38027744293213</v>
      </c>
    </row>
    <row r="1494" spans="1:2" x14ac:dyDescent="0.25">
      <c r="A1494" s="146">
        <v>149.1</v>
      </c>
      <c r="B1494" s="146">
        <v>28.53486251831054</v>
      </c>
    </row>
    <row r="1495" spans="1:2" x14ac:dyDescent="0.25">
      <c r="A1495" s="146">
        <v>149.19999999999999</v>
      </c>
      <c r="B1495" s="146">
        <v>28.689447593688989</v>
      </c>
    </row>
    <row r="1496" spans="1:2" x14ac:dyDescent="0.25">
      <c r="A1496" s="146">
        <v>149.30000000000001</v>
      </c>
      <c r="B1496" s="146">
        <v>28.844032669067399</v>
      </c>
    </row>
    <row r="1497" spans="1:2" x14ac:dyDescent="0.25">
      <c r="A1497" s="146">
        <v>149.4</v>
      </c>
      <c r="B1497" s="146">
        <v>28.998617744445809</v>
      </c>
    </row>
    <row r="1498" spans="1:2" x14ac:dyDescent="0.25">
      <c r="A1498" s="146">
        <v>149.5</v>
      </c>
      <c r="B1498" s="146">
        <v>29.153202819824219</v>
      </c>
    </row>
    <row r="1499" spans="1:2" x14ac:dyDescent="0.25">
      <c r="A1499" s="146">
        <v>149.6</v>
      </c>
      <c r="B1499" s="146">
        <v>29.30778789520263</v>
      </c>
    </row>
    <row r="1500" spans="1:2" x14ac:dyDescent="0.25">
      <c r="A1500" s="146">
        <v>149.69999999999999</v>
      </c>
      <c r="B1500" s="146">
        <v>29.462372970581079</v>
      </c>
    </row>
    <row r="1501" spans="1:2" x14ac:dyDescent="0.25">
      <c r="A1501" s="146">
        <v>149.80000000000001</v>
      </c>
      <c r="B1501" s="146">
        <v>29.616958045959489</v>
      </c>
    </row>
    <row r="1502" spans="1:2" x14ac:dyDescent="0.25">
      <c r="A1502" s="146">
        <v>149.9</v>
      </c>
      <c r="B1502" s="146">
        <v>29.771543121337899</v>
      </c>
    </row>
    <row r="1503" spans="1:2" x14ac:dyDescent="0.25">
      <c r="A1503" s="146">
        <v>150</v>
      </c>
      <c r="B1503" s="146">
        <v>29.926128196716309</v>
      </c>
    </row>
    <row r="1504" spans="1:2" x14ac:dyDescent="0.25">
      <c r="A1504" s="146">
        <v>150.1</v>
      </c>
      <c r="B1504" s="146">
        <v>29.922286815643311</v>
      </c>
    </row>
    <row r="1505" spans="1:2" x14ac:dyDescent="0.25">
      <c r="A1505" s="146">
        <v>150.19999999999999</v>
      </c>
      <c r="B1505" s="146">
        <v>29.918445434570309</v>
      </c>
    </row>
    <row r="1506" spans="1:2" x14ac:dyDescent="0.25">
      <c r="A1506" s="146">
        <v>150.30000000000001</v>
      </c>
      <c r="B1506" s="146">
        <v>29.91460405349731</v>
      </c>
    </row>
    <row r="1507" spans="1:2" x14ac:dyDescent="0.25">
      <c r="A1507" s="146">
        <v>150.4</v>
      </c>
      <c r="B1507" s="146">
        <v>29.910762672424319</v>
      </c>
    </row>
    <row r="1508" spans="1:2" x14ac:dyDescent="0.25">
      <c r="A1508" s="146">
        <v>150.5</v>
      </c>
      <c r="B1508" s="146">
        <v>29.90692129135132</v>
      </c>
    </row>
    <row r="1509" spans="1:2" x14ac:dyDescent="0.25">
      <c r="A1509" s="146">
        <v>150.6</v>
      </c>
      <c r="B1509" s="146">
        <v>29.903079910278318</v>
      </c>
    </row>
    <row r="1510" spans="1:2" x14ac:dyDescent="0.25">
      <c r="A1510" s="146">
        <v>150.69999999999999</v>
      </c>
      <c r="B1510" s="146">
        <v>29.89923852920532</v>
      </c>
    </row>
    <row r="1511" spans="1:2" x14ac:dyDescent="0.25">
      <c r="A1511" s="146">
        <v>150.80000000000001</v>
      </c>
      <c r="B1511" s="146">
        <v>29.895397148132329</v>
      </c>
    </row>
    <row r="1512" spans="1:2" x14ac:dyDescent="0.25">
      <c r="A1512" s="146">
        <v>150.9</v>
      </c>
      <c r="B1512" s="146">
        <v>29.89155576705933</v>
      </c>
    </row>
    <row r="1513" spans="1:2" x14ac:dyDescent="0.25">
      <c r="A1513" s="146">
        <v>151</v>
      </c>
      <c r="B1513" s="146">
        <v>29.887714385986332</v>
      </c>
    </row>
    <row r="1514" spans="1:2" x14ac:dyDescent="0.25">
      <c r="A1514" s="146">
        <v>151.1</v>
      </c>
      <c r="B1514" s="146">
        <v>29.721838512420671</v>
      </c>
    </row>
    <row r="1515" spans="1:2" x14ac:dyDescent="0.25">
      <c r="A1515" s="146">
        <v>151.19999999999999</v>
      </c>
      <c r="B1515" s="146">
        <v>29.55596263885495</v>
      </c>
    </row>
    <row r="1516" spans="1:2" x14ac:dyDescent="0.25">
      <c r="A1516" s="146">
        <v>151.30000000000001</v>
      </c>
      <c r="B1516" s="146">
        <v>29.39008676528929</v>
      </c>
    </row>
    <row r="1517" spans="1:2" x14ac:dyDescent="0.25">
      <c r="A1517" s="146">
        <v>151.4</v>
      </c>
      <c r="B1517" s="146">
        <v>29.224210891723629</v>
      </c>
    </row>
    <row r="1518" spans="1:2" x14ac:dyDescent="0.25">
      <c r="A1518" s="146">
        <v>151.5</v>
      </c>
      <c r="B1518" s="146">
        <v>29.058335018157958</v>
      </c>
    </row>
    <row r="1519" spans="1:2" x14ac:dyDescent="0.25">
      <c r="A1519" s="146">
        <v>151.6</v>
      </c>
      <c r="B1519" s="146">
        <v>28.892459144592291</v>
      </c>
    </row>
    <row r="1520" spans="1:2" x14ac:dyDescent="0.25">
      <c r="A1520" s="146">
        <v>151.69999999999999</v>
      </c>
      <c r="B1520" s="146">
        <v>28.72658327102658</v>
      </c>
    </row>
    <row r="1521" spans="1:2" x14ac:dyDescent="0.25">
      <c r="A1521" s="146">
        <v>151.80000000000001</v>
      </c>
      <c r="B1521" s="146">
        <v>28.56070739746092</v>
      </c>
    </row>
    <row r="1522" spans="1:2" x14ac:dyDescent="0.25">
      <c r="A1522" s="146">
        <v>151.9</v>
      </c>
      <c r="B1522" s="146">
        <v>28.394831523895249</v>
      </c>
    </row>
    <row r="1523" spans="1:2" x14ac:dyDescent="0.25">
      <c r="A1523" s="146">
        <v>152</v>
      </c>
      <c r="B1523" s="146">
        <v>28.228955650329588</v>
      </c>
    </row>
    <row r="1524" spans="1:2" x14ac:dyDescent="0.25">
      <c r="A1524" s="146">
        <v>152.1</v>
      </c>
      <c r="B1524" s="146">
        <v>27.980996150970469</v>
      </c>
    </row>
    <row r="1525" spans="1:2" x14ac:dyDescent="0.25">
      <c r="A1525" s="146">
        <v>152.19999999999999</v>
      </c>
      <c r="B1525" s="146">
        <v>27.73303665161129</v>
      </c>
    </row>
    <row r="1526" spans="1:2" x14ac:dyDescent="0.25">
      <c r="A1526" s="146">
        <v>152.30000000000001</v>
      </c>
      <c r="B1526" s="146">
        <v>27.48507715225217</v>
      </c>
    </row>
    <row r="1527" spans="1:2" x14ac:dyDescent="0.25">
      <c r="A1527" s="146">
        <v>152.4</v>
      </c>
      <c r="B1527" s="146">
        <v>27.237117652893051</v>
      </c>
    </row>
    <row r="1528" spans="1:2" x14ac:dyDescent="0.25">
      <c r="A1528" s="146">
        <v>152.5</v>
      </c>
      <c r="B1528" s="146">
        <v>26.989158153533939</v>
      </c>
    </row>
    <row r="1529" spans="1:2" x14ac:dyDescent="0.25">
      <c r="A1529" s="146">
        <v>152.6</v>
      </c>
      <c r="B1529" s="146">
        <v>26.74119865417482</v>
      </c>
    </row>
    <row r="1530" spans="1:2" x14ac:dyDescent="0.25">
      <c r="A1530" s="146">
        <v>152.69999999999999</v>
      </c>
      <c r="B1530" s="146">
        <v>26.49323915481563</v>
      </c>
    </row>
    <row r="1531" spans="1:2" x14ac:dyDescent="0.25">
      <c r="A1531" s="146">
        <v>152.80000000000001</v>
      </c>
      <c r="B1531" s="146">
        <v>26.24527965545651</v>
      </c>
    </row>
    <row r="1532" spans="1:2" x14ac:dyDescent="0.25">
      <c r="A1532" s="146">
        <v>152.9</v>
      </c>
      <c r="B1532" s="146">
        <v>25.997320156097391</v>
      </c>
    </row>
    <row r="1533" spans="1:2" x14ac:dyDescent="0.25">
      <c r="A1533" s="146">
        <v>153</v>
      </c>
      <c r="B1533" s="146">
        <v>25.749360656738279</v>
      </c>
    </row>
    <row r="1534" spans="1:2" x14ac:dyDescent="0.25">
      <c r="A1534" s="146">
        <v>153.1</v>
      </c>
      <c r="B1534" s="146">
        <v>25.327605342865009</v>
      </c>
    </row>
    <row r="1535" spans="1:2" x14ac:dyDescent="0.25">
      <c r="A1535" s="146">
        <v>153.19999999999999</v>
      </c>
      <c r="B1535" s="146">
        <v>24.90585002899163</v>
      </c>
    </row>
    <row r="1536" spans="1:2" x14ac:dyDescent="0.25">
      <c r="A1536" s="146">
        <v>153.30000000000001</v>
      </c>
      <c r="B1536" s="146">
        <v>24.48409471511836</v>
      </c>
    </row>
    <row r="1537" spans="1:2" x14ac:dyDescent="0.25">
      <c r="A1537" s="146">
        <v>153.4</v>
      </c>
      <c r="B1537" s="146">
        <v>24.06233940124509</v>
      </c>
    </row>
    <row r="1538" spans="1:2" x14ac:dyDescent="0.25">
      <c r="A1538" s="146">
        <v>153.5</v>
      </c>
      <c r="B1538" s="146">
        <v>23.64058408737182</v>
      </c>
    </row>
    <row r="1539" spans="1:2" x14ac:dyDescent="0.25">
      <c r="A1539" s="146">
        <v>153.6</v>
      </c>
      <c r="B1539" s="146">
        <v>23.218828773498441</v>
      </c>
    </row>
    <row r="1540" spans="1:2" x14ac:dyDescent="0.25">
      <c r="A1540" s="146">
        <v>153.69999999999999</v>
      </c>
      <c r="B1540" s="146">
        <v>22.797073459625171</v>
      </c>
    </row>
    <row r="1541" spans="1:2" x14ac:dyDescent="0.25">
      <c r="A1541" s="146">
        <v>153.80000000000001</v>
      </c>
      <c r="B1541" s="146">
        <v>22.375318145751901</v>
      </c>
    </row>
    <row r="1542" spans="1:2" x14ac:dyDescent="0.25">
      <c r="A1542" s="146">
        <v>153.9</v>
      </c>
      <c r="B1542" s="146">
        <v>21.953562831878639</v>
      </c>
    </row>
    <row r="1543" spans="1:2" x14ac:dyDescent="0.25">
      <c r="A1543" s="146">
        <v>154</v>
      </c>
      <c r="B1543" s="146">
        <v>21.531807518005369</v>
      </c>
    </row>
    <row r="1544" spans="1:2" x14ac:dyDescent="0.25">
      <c r="A1544" s="146">
        <v>154.1</v>
      </c>
      <c r="B1544" s="146">
        <v>21.078328227996721</v>
      </c>
    </row>
    <row r="1545" spans="1:2" x14ac:dyDescent="0.25">
      <c r="A1545" s="146">
        <v>154.19999999999999</v>
      </c>
      <c r="B1545" s="146">
        <v>20.624848937988201</v>
      </c>
    </row>
    <row r="1546" spans="1:2" x14ac:dyDescent="0.25">
      <c r="A1546" s="146">
        <v>154.30000000000001</v>
      </c>
      <c r="B1546" s="146">
        <v>20.171369647979681</v>
      </c>
    </row>
    <row r="1547" spans="1:2" x14ac:dyDescent="0.25">
      <c r="A1547" s="146">
        <v>154.4</v>
      </c>
      <c r="B1547" s="146">
        <v>19.717890357971161</v>
      </c>
    </row>
    <row r="1548" spans="1:2" x14ac:dyDescent="0.25">
      <c r="A1548" s="146">
        <v>154.5</v>
      </c>
      <c r="B1548" s="146">
        <v>19.264411067962641</v>
      </c>
    </row>
    <row r="1549" spans="1:2" x14ac:dyDescent="0.25">
      <c r="A1549" s="146">
        <v>154.6</v>
      </c>
      <c r="B1549" s="146">
        <v>18.810931777954</v>
      </c>
    </row>
    <row r="1550" spans="1:2" x14ac:dyDescent="0.25">
      <c r="A1550" s="146">
        <v>154.69999999999999</v>
      </c>
      <c r="B1550" s="146">
        <v>18.35745248794548</v>
      </c>
    </row>
    <row r="1551" spans="1:2" x14ac:dyDescent="0.25">
      <c r="A1551" s="146">
        <v>154.80000000000001</v>
      </c>
      <c r="B1551" s="146">
        <v>17.90397319793696</v>
      </c>
    </row>
    <row r="1552" spans="1:2" x14ac:dyDescent="0.25">
      <c r="A1552" s="146">
        <v>154.9</v>
      </c>
      <c r="B1552" s="146">
        <v>17.45049390792844</v>
      </c>
    </row>
    <row r="1553" spans="1:2" x14ac:dyDescent="0.25">
      <c r="A1553" s="146">
        <v>155</v>
      </c>
      <c r="B1553" s="146">
        <v>16.99701461791992</v>
      </c>
    </row>
    <row r="1554" spans="1:2" x14ac:dyDescent="0.25">
      <c r="A1554" s="146">
        <v>155.1</v>
      </c>
      <c r="B1554" s="146">
        <v>16.66328132629387</v>
      </c>
    </row>
    <row r="1555" spans="1:2" x14ac:dyDescent="0.25">
      <c r="A1555" s="146">
        <v>155.19999999999999</v>
      </c>
      <c r="B1555" s="146">
        <v>16.329548034667908</v>
      </c>
    </row>
    <row r="1556" spans="1:2" x14ac:dyDescent="0.25">
      <c r="A1556" s="146">
        <v>155.30000000000001</v>
      </c>
      <c r="B1556" s="146">
        <v>15.995814743041951</v>
      </c>
    </row>
    <row r="1557" spans="1:2" x14ac:dyDescent="0.25">
      <c r="A1557" s="146">
        <v>155.4</v>
      </c>
      <c r="B1557" s="146">
        <v>15.662081451416</v>
      </c>
    </row>
    <row r="1558" spans="1:2" x14ac:dyDescent="0.25">
      <c r="A1558" s="146">
        <v>155.5</v>
      </c>
      <c r="B1558" s="146">
        <v>15.328348159790041</v>
      </c>
    </row>
    <row r="1559" spans="1:2" x14ac:dyDescent="0.25">
      <c r="A1559" s="146">
        <v>155.6</v>
      </c>
      <c r="B1559" s="146">
        <v>14.994614868163991</v>
      </c>
    </row>
    <row r="1560" spans="1:2" x14ac:dyDescent="0.25">
      <c r="A1560" s="146">
        <v>155.69999999999999</v>
      </c>
      <c r="B1560" s="146">
        <v>14.66088157653803</v>
      </c>
    </row>
    <row r="1561" spans="1:2" x14ac:dyDescent="0.25">
      <c r="A1561" s="146">
        <v>155.80000000000001</v>
      </c>
      <c r="B1561" s="146">
        <v>14.32714828491207</v>
      </c>
    </row>
    <row r="1562" spans="1:2" x14ac:dyDescent="0.25">
      <c r="A1562" s="146">
        <v>155.9</v>
      </c>
      <c r="B1562" s="146">
        <v>13.99341499328612</v>
      </c>
    </row>
    <row r="1563" spans="1:2" x14ac:dyDescent="0.25">
      <c r="A1563" s="146">
        <v>156</v>
      </c>
      <c r="B1563" s="146">
        <v>13.65968170166016</v>
      </c>
    </row>
    <row r="1564" spans="1:2" x14ac:dyDescent="0.25">
      <c r="A1564" s="146">
        <v>156.1</v>
      </c>
      <c r="B1564" s="146">
        <v>13.57197508811949</v>
      </c>
    </row>
    <row r="1565" spans="1:2" x14ac:dyDescent="0.25">
      <c r="A1565" s="146">
        <v>156.19999999999999</v>
      </c>
      <c r="B1565" s="146">
        <v>13.484268474578849</v>
      </c>
    </row>
    <row r="1566" spans="1:2" x14ac:dyDescent="0.25">
      <c r="A1566" s="146">
        <v>156.30000000000001</v>
      </c>
      <c r="B1566" s="146">
        <v>13.396561861038199</v>
      </c>
    </row>
    <row r="1567" spans="1:2" x14ac:dyDescent="0.25">
      <c r="A1567" s="146">
        <v>156.4</v>
      </c>
      <c r="B1567" s="146">
        <v>13.30885524749756</v>
      </c>
    </row>
    <row r="1568" spans="1:2" x14ac:dyDescent="0.25">
      <c r="A1568" s="146">
        <v>156.5</v>
      </c>
      <c r="B1568" s="146">
        <v>13.22114863395691</v>
      </c>
    </row>
    <row r="1569" spans="1:2" x14ac:dyDescent="0.25">
      <c r="A1569" s="146">
        <v>156.6</v>
      </c>
      <c r="B1569" s="146">
        <v>13.13344202041624</v>
      </c>
    </row>
    <row r="1570" spans="1:2" x14ac:dyDescent="0.25">
      <c r="A1570" s="146">
        <v>156.69999999999999</v>
      </c>
      <c r="B1570" s="146">
        <v>13.0457354068756</v>
      </c>
    </row>
    <row r="1571" spans="1:2" x14ac:dyDescent="0.25">
      <c r="A1571" s="146">
        <v>156.80000000000001</v>
      </c>
      <c r="B1571" s="146">
        <v>12.95802879333495</v>
      </c>
    </row>
    <row r="1572" spans="1:2" x14ac:dyDescent="0.25">
      <c r="A1572" s="146">
        <v>156.9</v>
      </c>
      <c r="B1572" s="146">
        <v>12.870322179794311</v>
      </c>
    </row>
    <row r="1573" spans="1:2" x14ac:dyDescent="0.25">
      <c r="A1573" s="146">
        <v>157</v>
      </c>
      <c r="B1573" s="146">
        <v>12.782615566253661</v>
      </c>
    </row>
    <row r="1574" spans="1:2" x14ac:dyDescent="0.25">
      <c r="A1574" s="146">
        <v>157.1</v>
      </c>
      <c r="B1574" s="146">
        <v>12.823391962051399</v>
      </c>
    </row>
    <row r="1575" spans="1:2" x14ac:dyDescent="0.25">
      <c r="A1575" s="146">
        <v>157.19999999999999</v>
      </c>
      <c r="B1575" s="146">
        <v>12.864168357849129</v>
      </c>
    </row>
    <row r="1576" spans="1:2" x14ac:dyDescent="0.25">
      <c r="A1576" s="146">
        <v>157.30000000000001</v>
      </c>
      <c r="B1576" s="146">
        <v>12.904944753646859</v>
      </c>
    </row>
    <row r="1577" spans="1:2" x14ac:dyDescent="0.25">
      <c r="A1577" s="146">
        <v>157.4</v>
      </c>
      <c r="B1577" s="146">
        <v>12.94572114944458</v>
      </c>
    </row>
    <row r="1578" spans="1:2" x14ac:dyDescent="0.25">
      <c r="A1578" s="146">
        <v>157.5</v>
      </c>
      <c r="B1578" s="146">
        <v>12.98649754524231</v>
      </c>
    </row>
    <row r="1579" spans="1:2" x14ac:dyDescent="0.25">
      <c r="A1579" s="146">
        <v>157.6</v>
      </c>
      <c r="B1579" s="146">
        <v>13.02727394104005</v>
      </c>
    </row>
    <row r="1580" spans="1:2" x14ac:dyDescent="0.25">
      <c r="A1580" s="146">
        <v>157.69999999999999</v>
      </c>
      <c r="B1580" s="146">
        <v>13.06805033683778</v>
      </c>
    </row>
    <row r="1581" spans="1:2" x14ac:dyDescent="0.25">
      <c r="A1581" s="146">
        <v>157.80000000000001</v>
      </c>
      <c r="B1581" s="146">
        <v>13.108826732635499</v>
      </c>
    </row>
    <row r="1582" spans="1:2" x14ac:dyDescent="0.25">
      <c r="A1582" s="146">
        <v>157.9</v>
      </c>
      <c r="B1582" s="146">
        <v>13.149603128433229</v>
      </c>
    </row>
    <row r="1583" spans="1:2" x14ac:dyDescent="0.25">
      <c r="A1583" s="146">
        <v>158</v>
      </c>
      <c r="B1583" s="146">
        <v>13.190379524230959</v>
      </c>
    </row>
    <row r="1584" spans="1:2" x14ac:dyDescent="0.25">
      <c r="A1584" s="146">
        <v>158.1</v>
      </c>
      <c r="B1584" s="146">
        <v>13.41350159645086</v>
      </c>
    </row>
    <row r="1585" spans="1:2" x14ac:dyDescent="0.25">
      <c r="A1585" s="146">
        <v>158.19999999999999</v>
      </c>
      <c r="B1585" s="146">
        <v>13.636623668670691</v>
      </c>
    </row>
    <row r="1586" spans="1:2" x14ac:dyDescent="0.25">
      <c r="A1586" s="146">
        <v>158.30000000000001</v>
      </c>
      <c r="B1586" s="146">
        <v>13.85974574089053</v>
      </c>
    </row>
    <row r="1587" spans="1:2" x14ac:dyDescent="0.25">
      <c r="A1587" s="146">
        <v>158.4</v>
      </c>
      <c r="B1587" s="146">
        <v>14.08286781311037</v>
      </c>
    </row>
    <row r="1588" spans="1:2" x14ac:dyDescent="0.25">
      <c r="A1588" s="146">
        <v>158.5</v>
      </c>
      <c r="B1588" s="146">
        <v>14.305989885330201</v>
      </c>
    </row>
    <row r="1589" spans="1:2" x14ac:dyDescent="0.25">
      <c r="A1589" s="146">
        <v>158.6</v>
      </c>
      <c r="B1589" s="146">
        <v>14.5291119575501</v>
      </c>
    </row>
    <row r="1590" spans="1:2" x14ac:dyDescent="0.25">
      <c r="A1590" s="146">
        <v>158.69999999999999</v>
      </c>
      <c r="B1590" s="146">
        <v>14.75223402976993</v>
      </c>
    </row>
    <row r="1591" spans="1:2" x14ac:dyDescent="0.25">
      <c r="A1591" s="146">
        <v>158.80000000000001</v>
      </c>
      <c r="B1591" s="146">
        <v>14.975356101989769</v>
      </c>
    </row>
    <row r="1592" spans="1:2" x14ac:dyDescent="0.25">
      <c r="A1592" s="146">
        <v>158.9</v>
      </c>
      <c r="B1592" s="146">
        <v>15.198478174209599</v>
      </c>
    </row>
    <row r="1593" spans="1:2" x14ac:dyDescent="0.25">
      <c r="A1593" s="146">
        <v>159</v>
      </c>
      <c r="B1593" s="146">
        <v>15.42160024642944</v>
      </c>
    </row>
    <row r="1594" spans="1:2" x14ac:dyDescent="0.25">
      <c r="A1594" s="146">
        <v>159.1</v>
      </c>
      <c r="B1594" s="146">
        <v>15.80994191169747</v>
      </c>
    </row>
    <row r="1595" spans="1:2" x14ac:dyDescent="0.25">
      <c r="A1595" s="146">
        <v>159.19999999999999</v>
      </c>
      <c r="B1595" s="146">
        <v>16.198283576965391</v>
      </c>
    </row>
    <row r="1596" spans="1:2" x14ac:dyDescent="0.25">
      <c r="A1596" s="146">
        <v>159.30000000000001</v>
      </c>
      <c r="B1596" s="146">
        <v>16.586625242233321</v>
      </c>
    </row>
    <row r="1597" spans="1:2" x14ac:dyDescent="0.25">
      <c r="A1597" s="146">
        <v>159.4</v>
      </c>
      <c r="B1597" s="146">
        <v>16.974966907501241</v>
      </c>
    </row>
    <row r="1598" spans="1:2" x14ac:dyDescent="0.25">
      <c r="A1598" s="146">
        <v>159.5</v>
      </c>
      <c r="B1598" s="146">
        <v>17.36330857276916</v>
      </c>
    </row>
    <row r="1599" spans="1:2" x14ac:dyDescent="0.25">
      <c r="A1599" s="146">
        <v>159.6</v>
      </c>
      <c r="B1599" s="146">
        <v>17.7516502380372</v>
      </c>
    </row>
    <row r="1600" spans="1:2" x14ac:dyDescent="0.25">
      <c r="A1600" s="146">
        <v>159.69999999999999</v>
      </c>
      <c r="B1600" s="146">
        <v>18.13999190330512</v>
      </c>
    </row>
    <row r="1601" spans="1:2" x14ac:dyDescent="0.25">
      <c r="A1601" s="146">
        <v>159.80000000000001</v>
      </c>
      <c r="B1601" s="146">
        <v>18.528333568573039</v>
      </c>
    </row>
    <row r="1602" spans="1:2" x14ac:dyDescent="0.25">
      <c r="A1602" s="146">
        <v>159.9</v>
      </c>
      <c r="B1602" s="146">
        <v>18.916675233840969</v>
      </c>
    </row>
    <row r="1603" spans="1:2" x14ac:dyDescent="0.25">
      <c r="A1603" s="146">
        <v>160</v>
      </c>
      <c r="B1603" s="146">
        <v>19.305016899108889</v>
      </c>
    </row>
    <row r="1604" spans="1:2" x14ac:dyDescent="0.25">
      <c r="A1604" s="146">
        <v>160.1</v>
      </c>
      <c r="B1604" s="146">
        <v>19.662383728027429</v>
      </c>
    </row>
    <row r="1605" spans="1:2" x14ac:dyDescent="0.25">
      <c r="A1605" s="146">
        <v>160.19999999999999</v>
      </c>
      <c r="B1605" s="146">
        <v>20.019750556945869</v>
      </c>
    </row>
    <row r="1606" spans="1:2" x14ac:dyDescent="0.25">
      <c r="A1606" s="146">
        <v>160.30000000000001</v>
      </c>
      <c r="B1606" s="146">
        <v>20.377117385864299</v>
      </c>
    </row>
    <row r="1607" spans="1:2" x14ac:dyDescent="0.25">
      <c r="A1607" s="146">
        <v>160.4</v>
      </c>
      <c r="B1607" s="146">
        <v>20.734484214782739</v>
      </c>
    </row>
    <row r="1608" spans="1:2" x14ac:dyDescent="0.25">
      <c r="A1608" s="146">
        <v>160.5</v>
      </c>
      <c r="B1608" s="146">
        <v>21.09185104370118</v>
      </c>
    </row>
    <row r="1609" spans="1:2" x14ac:dyDescent="0.25">
      <c r="A1609" s="146">
        <v>160.6</v>
      </c>
      <c r="B1609" s="146">
        <v>21.449217872619709</v>
      </c>
    </row>
    <row r="1610" spans="1:2" x14ac:dyDescent="0.25">
      <c r="A1610" s="146">
        <v>160.69999999999999</v>
      </c>
      <c r="B1610" s="146">
        <v>21.806584701538149</v>
      </c>
    </row>
    <row r="1611" spans="1:2" x14ac:dyDescent="0.25">
      <c r="A1611" s="146">
        <v>160.80000000000001</v>
      </c>
      <c r="B1611" s="146">
        <v>22.16395153045659</v>
      </c>
    </row>
    <row r="1612" spans="1:2" x14ac:dyDescent="0.25">
      <c r="A1612" s="146">
        <v>160.9</v>
      </c>
      <c r="B1612" s="146">
        <v>22.521318359375019</v>
      </c>
    </row>
    <row r="1613" spans="1:2" x14ac:dyDescent="0.25">
      <c r="A1613" s="146">
        <v>161</v>
      </c>
      <c r="B1613" s="146">
        <v>22.87868518829346</v>
      </c>
    </row>
    <row r="1614" spans="1:2" x14ac:dyDescent="0.25">
      <c r="A1614" s="146">
        <v>161.1</v>
      </c>
      <c r="B1614" s="146">
        <v>23.063116779327441</v>
      </c>
    </row>
    <row r="1615" spans="1:2" x14ac:dyDescent="0.25">
      <c r="A1615" s="146">
        <v>161.19999999999999</v>
      </c>
      <c r="B1615" s="146">
        <v>23.247548370361361</v>
      </c>
    </row>
    <row r="1616" spans="1:2" x14ac:dyDescent="0.25">
      <c r="A1616" s="146">
        <v>161.30000000000001</v>
      </c>
      <c r="B1616" s="146">
        <v>23.431979961395289</v>
      </c>
    </row>
    <row r="1617" spans="1:2" x14ac:dyDescent="0.25">
      <c r="A1617" s="146">
        <v>161.4</v>
      </c>
      <c r="B1617" s="146">
        <v>23.616411552429209</v>
      </c>
    </row>
    <row r="1618" spans="1:2" x14ac:dyDescent="0.25">
      <c r="A1618" s="146">
        <v>161.5</v>
      </c>
      <c r="B1618" s="146">
        <v>23.80084314346313</v>
      </c>
    </row>
    <row r="1619" spans="1:2" x14ac:dyDescent="0.25">
      <c r="A1619" s="146">
        <v>161.6</v>
      </c>
      <c r="B1619" s="146">
        <v>23.985274734497111</v>
      </c>
    </row>
    <row r="1620" spans="1:2" x14ac:dyDescent="0.25">
      <c r="A1620" s="146">
        <v>161.69999999999999</v>
      </c>
      <c r="B1620" s="146">
        <v>24.169706325531038</v>
      </c>
    </row>
    <row r="1621" spans="1:2" x14ac:dyDescent="0.25">
      <c r="A1621" s="146">
        <v>161.80000000000001</v>
      </c>
      <c r="B1621" s="146">
        <v>24.354137916564959</v>
      </c>
    </row>
    <row r="1622" spans="1:2" x14ac:dyDescent="0.25">
      <c r="A1622" s="146">
        <v>161.9</v>
      </c>
      <c r="B1622" s="146">
        <v>24.53856950759889</v>
      </c>
    </row>
    <row r="1623" spans="1:2" x14ac:dyDescent="0.25">
      <c r="A1623" s="146">
        <v>162</v>
      </c>
      <c r="B1623" s="146">
        <v>24.72300109863281</v>
      </c>
    </row>
    <row r="1624" spans="1:2" x14ac:dyDescent="0.25">
      <c r="A1624" s="146">
        <v>162.1</v>
      </c>
      <c r="B1624" s="146">
        <v>24.870129165649441</v>
      </c>
    </row>
    <row r="1625" spans="1:2" x14ac:dyDescent="0.25">
      <c r="A1625" s="146">
        <v>162.19999999999999</v>
      </c>
      <c r="B1625" s="146">
        <v>25.01725723266604</v>
      </c>
    </row>
    <row r="1626" spans="1:2" x14ac:dyDescent="0.25">
      <c r="A1626" s="146">
        <v>162.30000000000001</v>
      </c>
      <c r="B1626" s="146">
        <v>25.164385299682628</v>
      </c>
    </row>
    <row r="1627" spans="1:2" x14ac:dyDescent="0.25">
      <c r="A1627" s="146">
        <v>162.4</v>
      </c>
      <c r="B1627" s="146">
        <v>25.311513366699231</v>
      </c>
    </row>
    <row r="1628" spans="1:2" x14ac:dyDescent="0.25">
      <c r="A1628" s="146">
        <v>162.5</v>
      </c>
      <c r="B1628" s="146">
        <v>25.458641433715819</v>
      </c>
    </row>
    <row r="1629" spans="1:2" x14ac:dyDescent="0.25">
      <c r="A1629" s="146">
        <v>162.6</v>
      </c>
      <c r="B1629" s="146">
        <v>25.60576950073246</v>
      </c>
    </row>
    <row r="1630" spans="1:2" x14ac:dyDescent="0.25">
      <c r="A1630" s="146">
        <v>162.69999999999999</v>
      </c>
      <c r="B1630" s="146">
        <v>25.752897567749049</v>
      </c>
    </row>
    <row r="1631" spans="1:2" x14ac:dyDescent="0.25">
      <c r="A1631" s="146">
        <v>162.80000000000001</v>
      </c>
      <c r="B1631" s="146">
        <v>25.90002563476564</v>
      </c>
    </row>
    <row r="1632" spans="1:2" x14ac:dyDescent="0.25">
      <c r="A1632" s="146">
        <v>162.9</v>
      </c>
      <c r="B1632" s="146">
        <v>26.047153701782239</v>
      </c>
    </row>
    <row r="1633" spans="1:2" x14ac:dyDescent="0.25">
      <c r="A1633" s="146">
        <v>163</v>
      </c>
      <c r="B1633" s="146">
        <v>26.194281768798831</v>
      </c>
    </row>
    <row r="1634" spans="1:2" x14ac:dyDescent="0.25">
      <c r="A1634" s="146">
        <v>163.1</v>
      </c>
      <c r="B1634" s="146">
        <v>26.425712070465138</v>
      </c>
    </row>
    <row r="1635" spans="1:2" x14ac:dyDescent="0.25">
      <c r="A1635" s="146">
        <v>163.19999999999999</v>
      </c>
      <c r="B1635" s="146">
        <v>26.657142372131389</v>
      </c>
    </row>
    <row r="1636" spans="1:2" x14ac:dyDescent="0.25">
      <c r="A1636" s="146">
        <v>163.30000000000001</v>
      </c>
      <c r="B1636" s="146">
        <v>26.88857267379764</v>
      </c>
    </row>
    <row r="1637" spans="1:2" x14ac:dyDescent="0.25">
      <c r="A1637" s="146">
        <v>163.4</v>
      </c>
      <c r="B1637" s="146">
        <v>27.12000297546388</v>
      </c>
    </row>
    <row r="1638" spans="1:2" x14ac:dyDescent="0.25">
      <c r="A1638" s="146">
        <v>163.5</v>
      </c>
      <c r="B1638" s="146">
        <v>27.351433277130131</v>
      </c>
    </row>
    <row r="1639" spans="1:2" x14ac:dyDescent="0.25">
      <c r="A1639" s="146">
        <v>163.6</v>
      </c>
      <c r="B1639" s="146">
        <v>27.582863578796442</v>
      </c>
    </row>
    <row r="1640" spans="1:2" x14ac:dyDescent="0.25">
      <c r="A1640" s="146">
        <v>163.69999999999999</v>
      </c>
      <c r="B1640" s="146">
        <v>27.814293880462689</v>
      </c>
    </row>
    <row r="1641" spans="1:2" x14ac:dyDescent="0.25">
      <c r="A1641" s="146">
        <v>163.80000000000001</v>
      </c>
      <c r="B1641" s="146">
        <v>28.045724182128939</v>
      </c>
    </row>
    <row r="1642" spans="1:2" x14ac:dyDescent="0.25">
      <c r="A1642" s="146">
        <v>163.9</v>
      </c>
      <c r="B1642" s="146">
        <v>28.277154483795179</v>
      </c>
    </row>
    <row r="1643" spans="1:2" x14ac:dyDescent="0.25">
      <c r="A1643" s="146">
        <v>164</v>
      </c>
      <c r="B1643" s="146">
        <v>28.50858478546143</v>
      </c>
    </row>
    <row r="1644" spans="1:2" x14ac:dyDescent="0.25">
      <c r="A1644" s="146">
        <v>164.1</v>
      </c>
      <c r="B1644" s="146">
        <v>28.738555583953911</v>
      </c>
    </row>
    <row r="1645" spans="1:2" x14ac:dyDescent="0.25">
      <c r="A1645" s="146">
        <v>164.2</v>
      </c>
      <c r="B1645" s="146">
        <v>28.968526382446331</v>
      </c>
    </row>
    <row r="1646" spans="1:2" x14ac:dyDescent="0.25">
      <c r="A1646" s="146">
        <v>164.3</v>
      </c>
      <c r="B1646" s="146">
        <v>29.198497180938752</v>
      </c>
    </row>
    <row r="1647" spans="1:2" x14ac:dyDescent="0.25">
      <c r="A1647" s="146">
        <v>164.4</v>
      </c>
      <c r="B1647" s="146">
        <v>29.428467979431169</v>
      </c>
    </row>
    <row r="1648" spans="1:2" x14ac:dyDescent="0.25">
      <c r="A1648" s="146">
        <v>164.5</v>
      </c>
      <c r="B1648" s="146">
        <v>29.658438777923589</v>
      </c>
    </row>
    <row r="1649" spans="1:2" x14ac:dyDescent="0.25">
      <c r="A1649" s="146">
        <v>164.6</v>
      </c>
      <c r="B1649" s="146">
        <v>29.88840957641607</v>
      </c>
    </row>
    <row r="1650" spans="1:2" x14ac:dyDescent="0.25">
      <c r="A1650" s="146">
        <v>164.7</v>
      </c>
      <c r="B1650" s="146">
        <v>30.11838037490849</v>
      </c>
    </row>
    <row r="1651" spans="1:2" x14ac:dyDescent="0.25">
      <c r="A1651" s="146">
        <v>164.8</v>
      </c>
      <c r="B1651" s="146">
        <v>30.3483511734009</v>
      </c>
    </row>
    <row r="1652" spans="1:2" x14ac:dyDescent="0.25">
      <c r="A1652" s="146">
        <v>164.9</v>
      </c>
      <c r="B1652" s="146">
        <v>30.57832197189332</v>
      </c>
    </row>
    <row r="1653" spans="1:2" x14ac:dyDescent="0.25">
      <c r="A1653" s="146">
        <v>165</v>
      </c>
      <c r="B1653" s="146">
        <v>30.808292770385741</v>
      </c>
    </row>
    <row r="1654" spans="1:2" x14ac:dyDescent="0.25">
      <c r="A1654" s="146">
        <v>165.1</v>
      </c>
      <c r="B1654" s="146">
        <v>30.850197753906262</v>
      </c>
    </row>
    <row r="1655" spans="1:2" x14ac:dyDescent="0.25">
      <c r="A1655" s="146">
        <v>165.2</v>
      </c>
      <c r="B1655" s="146">
        <v>30.892102737426761</v>
      </c>
    </row>
    <row r="1656" spans="1:2" x14ac:dyDescent="0.25">
      <c r="A1656" s="146">
        <v>165.3</v>
      </c>
      <c r="B1656" s="146">
        <v>30.934007720947271</v>
      </c>
    </row>
    <row r="1657" spans="1:2" x14ac:dyDescent="0.25">
      <c r="A1657" s="146">
        <v>165.4</v>
      </c>
      <c r="B1657" s="146">
        <v>30.97591270446777</v>
      </c>
    </row>
    <row r="1658" spans="1:2" x14ac:dyDescent="0.25">
      <c r="A1658" s="146">
        <v>165.5</v>
      </c>
      <c r="B1658" s="146">
        <v>31.017817687988281</v>
      </c>
    </row>
    <row r="1659" spans="1:2" x14ac:dyDescent="0.25">
      <c r="A1659" s="146">
        <v>165.6</v>
      </c>
      <c r="B1659" s="146">
        <v>31.059722671508801</v>
      </c>
    </row>
    <row r="1660" spans="1:2" x14ac:dyDescent="0.25">
      <c r="A1660" s="146">
        <v>165.7</v>
      </c>
      <c r="B1660" s="146">
        <v>31.101627655029301</v>
      </c>
    </row>
    <row r="1661" spans="1:2" x14ac:dyDescent="0.25">
      <c r="A1661" s="146">
        <v>165.8</v>
      </c>
      <c r="B1661" s="146">
        <v>31.143532638549811</v>
      </c>
    </row>
    <row r="1662" spans="1:2" x14ac:dyDescent="0.25">
      <c r="A1662" s="146">
        <v>165.9</v>
      </c>
      <c r="B1662" s="146">
        <v>31.18543762207031</v>
      </c>
    </row>
    <row r="1663" spans="1:2" x14ac:dyDescent="0.25">
      <c r="A1663" s="146">
        <v>166</v>
      </c>
      <c r="B1663" s="146">
        <v>31.22734260559082</v>
      </c>
    </row>
    <row r="1664" spans="1:2" x14ac:dyDescent="0.25">
      <c r="A1664" s="146">
        <v>166.1</v>
      </c>
      <c r="B1664" s="146">
        <v>31.265439701080329</v>
      </c>
    </row>
    <row r="1665" spans="1:2" x14ac:dyDescent="0.25">
      <c r="A1665" s="146">
        <v>166.2</v>
      </c>
      <c r="B1665" s="146">
        <v>31.30353679656983</v>
      </c>
    </row>
    <row r="1666" spans="1:2" x14ac:dyDescent="0.25">
      <c r="A1666" s="146">
        <v>166.3</v>
      </c>
      <c r="B1666" s="146">
        <v>31.341633892059331</v>
      </c>
    </row>
    <row r="1667" spans="1:2" x14ac:dyDescent="0.25">
      <c r="A1667" s="146">
        <v>166.4</v>
      </c>
      <c r="B1667" s="146">
        <v>31.379730987548829</v>
      </c>
    </row>
    <row r="1668" spans="1:2" x14ac:dyDescent="0.25">
      <c r="A1668" s="146">
        <v>166.5</v>
      </c>
      <c r="B1668" s="146">
        <v>31.41782808303833</v>
      </c>
    </row>
    <row r="1669" spans="1:2" x14ac:dyDescent="0.25">
      <c r="A1669" s="146">
        <v>166.6</v>
      </c>
      <c r="B1669" s="146">
        <v>31.455925178527838</v>
      </c>
    </row>
    <row r="1670" spans="1:2" x14ac:dyDescent="0.25">
      <c r="A1670" s="146">
        <v>166.7</v>
      </c>
      <c r="B1670" s="146">
        <v>31.49402227401734</v>
      </c>
    </row>
    <row r="1671" spans="1:2" x14ac:dyDescent="0.25">
      <c r="A1671" s="146">
        <v>166.8</v>
      </c>
      <c r="B1671" s="146">
        <v>31.532119369506841</v>
      </c>
    </row>
    <row r="1672" spans="1:2" x14ac:dyDescent="0.25">
      <c r="A1672" s="146">
        <v>166.9</v>
      </c>
      <c r="B1672" s="146">
        <v>31.570216464996339</v>
      </c>
    </row>
    <row r="1673" spans="1:2" x14ac:dyDescent="0.25">
      <c r="A1673" s="146">
        <v>167</v>
      </c>
      <c r="B1673" s="146">
        <v>31.60831356048584</v>
      </c>
    </row>
    <row r="1674" spans="1:2" x14ac:dyDescent="0.25">
      <c r="A1674" s="146">
        <v>167.1</v>
      </c>
      <c r="B1674" s="146">
        <v>31.779247913360631</v>
      </c>
    </row>
    <row r="1675" spans="1:2" x14ac:dyDescent="0.25">
      <c r="A1675" s="146">
        <v>167.2</v>
      </c>
      <c r="B1675" s="146">
        <v>31.95018226623538</v>
      </c>
    </row>
    <row r="1676" spans="1:2" x14ac:dyDescent="0.25">
      <c r="A1676" s="146">
        <v>167.3</v>
      </c>
      <c r="B1676" s="146">
        <v>32.121116619110133</v>
      </c>
    </row>
    <row r="1677" spans="1:2" x14ac:dyDescent="0.25">
      <c r="A1677" s="146">
        <v>167.4</v>
      </c>
      <c r="B1677" s="146">
        <v>32.292050971984871</v>
      </c>
    </row>
    <row r="1678" spans="1:2" x14ac:dyDescent="0.25">
      <c r="A1678" s="146">
        <v>167.5</v>
      </c>
      <c r="B1678" s="146">
        <v>32.462985324859623</v>
      </c>
    </row>
    <row r="1679" spans="1:2" x14ac:dyDescent="0.25">
      <c r="A1679" s="146">
        <v>167.6</v>
      </c>
      <c r="B1679" s="146">
        <v>32.633919677734411</v>
      </c>
    </row>
    <row r="1680" spans="1:2" x14ac:dyDescent="0.25">
      <c r="A1680" s="146">
        <v>167.7</v>
      </c>
      <c r="B1680" s="146">
        <v>32.804854030609157</v>
      </c>
    </row>
    <row r="1681" spans="1:2" x14ac:dyDescent="0.25">
      <c r="A1681" s="146">
        <v>167.8</v>
      </c>
      <c r="B1681" s="146">
        <v>32.975788383483909</v>
      </c>
    </row>
    <row r="1682" spans="1:2" x14ac:dyDescent="0.25">
      <c r="A1682" s="146">
        <v>167.9</v>
      </c>
      <c r="B1682" s="146">
        <v>33.146722736358647</v>
      </c>
    </row>
    <row r="1683" spans="1:2" x14ac:dyDescent="0.25">
      <c r="A1683" s="146">
        <v>168</v>
      </c>
      <c r="B1683" s="146">
        <v>33.3176570892334</v>
      </c>
    </row>
    <row r="1684" spans="1:2" x14ac:dyDescent="0.25">
      <c r="A1684" s="146">
        <v>168.1</v>
      </c>
      <c r="B1684" s="146">
        <v>33.549148406982482</v>
      </c>
    </row>
    <row r="1685" spans="1:2" x14ac:dyDescent="0.25">
      <c r="A1685" s="146">
        <v>168.2</v>
      </c>
      <c r="B1685" s="146">
        <v>33.780639724731493</v>
      </c>
    </row>
    <row r="1686" spans="1:2" x14ac:dyDescent="0.25">
      <c r="A1686" s="146">
        <v>168.3</v>
      </c>
      <c r="B1686" s="146">
        <v>34.012131042480497</v>
      </c>
    </row>
    <row r="1687" spans="1:2" x14ac:dyDescent="0.25">
      <c r="A1687" s="146">
        <v>168.4</v>
      </c>
      <c r="B1687" s="146">
        <v>34.243622360229509</v>
      </c>
    </row>
    <row r="1688" spans="1:2" x14ac:dyDescent="0.25">
      <c r="A1688" s="146">
        <v>168.5</v>
      </c>
      <c r="B1688" s="146">
        <v>34.475113677978513</v>
      </c>
    </row>
    <row r="1689" spans="1:2" x14ac:dyDescent="0.25">
      <c r="A1689" s="146">
        <v>168.6</v>
      </c>
      <c r="B1689" s="146">
        <v>34.706604995727602</v>
      </c>
    </row>
    <row r="1690" spans="1:2" x14ac:dyDescent="0.25">
      <c r="A1690" s="146">
        <v>168.7</v>
      </c>
      <c r="B1690" s="146">
        <v>34.938096313476599</v>
      </c>
    </row>
    <row r="1691" spans="1:2" x14ac:dyDescent="0.25">
      <c r="A1691" s="146">
        <v>168.8</v>
      </c>
      <c r="B1691" s="146">
        <v>35.16958763122561</v>
      </c>
    </row>
    <row r="1692" spans="1:2" x14ac:dyDescent="0.25">
      <c r="A1692" s="146">
        <v>168.9</v>
      </c>
      <c r="B1692" s="146">
        <v>35.401078948974622</v>
      </c>
    </row>
    <row r="1693" spans="1:2" x14ac:dyDescent="0.25">
      <c r="A1693" s="146">
        <v>169</v>
      </c>
      <c r="B1693" s="146">
        <v>35.632570266723633</v>
      </c>
    </row>
    <row r="1694" spans="1:2" x14ac:dyDescent="0.25">
      <c r="A1694" s="146">
        <v>169.1</v>
      </c>
      <c r="B1694" s="146">
        <v>35.795665664672889</v>
      </c>
    </row>
    <row r="1695" spans="1:2" x14ac:dyDescent="0.25">
      <c r="A1695" s="146">
        <v>169.2</v>
      </c>
      <c r="B1695" s="146">
        <v>35.958761062622102</v>
      </c>
    </row>
    <row r="1696" spans="1:2" x14ac:dyDescent="0.25">
      <c r="A1696" s="146">
        <v>169.3</v>
      </c>
      <c r="B1696" s="146">
        <v>36.121856460571308</v>
      </c>
    </row>
    <row r="1697" spans="1:2" x14ac:dyDescent="0.25">
      <c r="A1697" s="146">
        <v>169.4</v>
      </c>
      <c r="B1697" s="146">
        <v>36.284951858520508</v>
      </c>
    </row>
    <row r="1698" spans="1:2" x14ac:dyDescent="0.25">
      <c r="A1698" s="146">
        <v>169.5</v>
      </c>
      <c r="B1698" s="146">
        <v>36.448047256469728</v>
      </c>
    </row>
    <row r="1699" spans="1:2" x14ac:dyDescent="0.25">
      <c r="A1699" s="146">
        <v>169.6</v>
      </c>
      <c r="B1699" s="146">
        <v>36.611142654418977</v>
      </c>
    </row>
    <row r="1700" spans="1:2" x14ac:dyDescent="0.25">
      <c r="A1700" s="146">
        <v>169.7</v>
      </c>
      <c r="B1700" s="146">
        <v>36.77423805236819</v>
      </c>
    </row>
    <row r="1701" spans="1:2" x14ac:dyDescent="0.25">
      <c r="A1701" s="146">
        <v>169.8</v>
      </c>
      <c r="B1701" s="146">
        <v>36.937333450317396</v>
      </c>
    </row>
    <row r="1702" spans="1:2" x14ac:dyDescent="0.25">
      <c r="A1702" s="146">
        <v>169.9</v>
      </c>
      <c r="B1702" s="146">
        <v>37.100428848266617</v>
      </c>
    </row>
    <row r="1703" spans="1:2" x14ac:dyDescent="0.25">
      <c r="A1703" s="146">
        <v>170</v>
      </c>
      <c r="B1703" s="146">
        <v>37.263524246215823</v>
      </c>
    </row>
    <row r="1704" spans="1:2" x14ac:dyDescent="0.25">
      <c r="A1704" s="146">
        <v>170.1</v>
      </c>
      <c r="B1704" s="146">
        <v>37.324873008728041</v>
      </c>
    </row>
    <row r="1705" spans="1:2" x14ac:dyDescent="0.25">
      <c r="A1705" s="146">
        <v>170.2</v>
      </c>
      <c r="B1705" s="146">
        <v>37.386221771240237</v>
      </c>
    </row>
    <row r="1706" spans="1:2" x14ac:dyDescent="0.25">
      <c r="A1706" s="146">
        <v>170.3</v>
      </c>
      <c r="B1706" s="146">
        <v>37.447570533752447</v>
      </c>
    </row>
    <row r="1707" spans="1:2" x14ac:dyDescent="0.25">
      <c r="A1707" s="146">
        <v>170.4</v>
      </c>
      <c r="B1707" s="146">
        <v>37.508919296264651</v>
      </c>
    </row>
    <row r="1708" spans="1:2" x14ac:dyDescent="0.25">
      <c r="A1708" s="146">
        <v>170.5</v>
      </c>
      <c r="B1708" s="146">
        <v>37.570268058776861</v>
      </c>
    </row>
    <row r="1709" spans="1:2" x14ac:dyDescent="0.25">
      <c r="A1709" s="146">
        <v>170.6</v>
      </c>
      <c r="B1709" s="146">
        <v>37.631616821289079</v>
      </c>
    </row>
    <row r="1710" spans="1:2" x14ac:dyDescent="0.25">
      <c r="A1710" s="146">
        <v>170.7</v>
      </c>
      <c r="B1710" s="146">
        <v>37.692965583801282</v>
      </c>
    </row>
    <row r="1711" spans="1:2" x14ac:dyDescent="0.25">
      <c r="A1711" s="146">
        <v>170.8</v>
      </c>
      <c r="B1711" s="146">
        <v>37.754314346313492</v>
      </c>
    </row>
    <row r="1712" spans="1:2" x14ac:dyDescent="0.25">
      <c r="A1712" s="146">
        <v>170.9</v>
      </c>
      <c r="B1712" s="146">
        <v>37.815663108825689</v>
      </c>
    </row>
    <row r="1713" spans="1:2" x14ac:dyDescent="0.25">
      <c r="A1713" s="146">
        <v>171</v>
      </c>
      <c r="B1713" s="146">
        <v>37.877011871337892</v>
      </c>
    </row>
    <row r="1714" spans="1:2" x14ac:dyDescent="0.25">
      <c r="A1714" s="146">
        <v>171.1</v>
      </c>
      <c r="B1714" s="146">
        <v>37.752882690429658</v>
      </c>
    </row>
    <row r="1715" spans="1:2" x14ac:dyDescent="0.25">
      <c r="A1715" s="146">
        <v>171.2</v>
      </c>
      <c r="B1715" s="146">
        <v>37.628753509521466</v>
      </c>
    </row>
    <row r="1716" spans="1:2" x14ac:dyDescent="0.25">
      <c r="A1716" s="146">
        <v>171.3</v>
      </c>
      <c r="B1716" s="146">
        <v>37.504624328613268</v>
      </c>
    </row>
    <row r="1717" spans="1:2" x14ac:dyDescent="0.25">
      <c r="A1717" s="146">
        <v>171.4</v>
      </c>
      <c r="B1717" s="146">
        <v>37.380495147705069</v>
      </c>
    </row>
    <row r="1718" spans="1:2" x14ac:dyDescent="0.25">
      <c r="A1718" s="146">
        <v>171.5</v>
      </c>
      <c r="B1718" s="146">
        <v>37.256365966796878</v>
      </c>
    </row>
    <row r="1719" spans="1:2" x14ac:dyDescent="0.25">
      <c r="A1719" s="146">
        <v>171.6</v>
      </c>
      <c r="B1719" s="146">
        <v>37.132236785888637</v>
      </c>
    </row>
    <row r="1720" spans="1:2" x14ac:dyDescent="0.25">
      <c r="A1720" s="146">
        <v>171.7</v>
      </c>
      <c r="B1720" s="146">
        <v>37.008107604980452</v>
      </c>
    </row>
    <row r="1721" spans="1:2" x14ac:dyDescent="0.25">
      <c r="A1721" s="146">
        <v>171.8</v>
      </c>
      <c r="B1721" s="146">
        <v>36.883978424072247</v>
      </c>
    </row>
    <row r="1722" spans="1:2" x14ac:dyDescent="0.25">
      <c r="A1722" s="146">
        <v>171.9</v>
      </c>
      <c r="B1722" s="146">
        <v>36.759849243164062</v>
      </c>
    </row>
    <row r="1723" spans="1:2" x14ac:dyDescent="0.25">
      <c r="A1723" s="146">
        <v>172</v>
      </c>
      <c r="B1723" s="146">
        <v>36.635720062255857</v>
      </c>
    </row>
    <row r="1724" spans="1:2" x14ac:dyDescent="0.25">
      <c r="A1724" s="146">
        <v>172.1</v>
      </c>
      <c r="B1724" s="146">
        <v>36.349923763275079</v>
      </c>
    </row>
    <row r="1725" spans="1:2" x14ac:dyDescent="0.25">
      <c r="A1725" s="146">
        <v>172.2</v>
      </c>
      <c r="B1725" s="146">
        <v>36.06412746429438</v>
      </c>
    </row>
    <row r="1726" spans="1:2" x14ac:dyDescent="0.25">
      <c r="A1726" s="146">
        <v>172.3</v>
      </c>
      <c r="B1726" s="146">
        <v>35.778331165313688</v>
      </c>
    </row>
    <row r="1727" spans="1:2" x14ac:dyDescent="0.25">
      <c r="A1727" s="146">
        <v>172.4</v>
      </c>
      <c r="B1727" s="146">
        <v>35.492534866332988</v>
      </c>
    </row>
    <row r="1728" spans="1:2" x14ac:dyDescent="0.25">
      <c r="A1728" s="146">
        <v>172.5</v>
      </c>
      <c r="B1728" s="146">
        <v>35.206738567352289</v>
      </c>
    </row>
    <row r="1729" spans="1:2" x14ac:dyDescent="0.25">
      <c r="A1729" s="146">
        <v>172.6</v>
      </c>
      <c r="B1729" s="146">
        <v>34.920942268371512</v>
      </c>
    </row>
    <row r="1730" spans="1:2" x14ac:dyDescent="0.25">
      <c r="A1730" s="146">
        <v>172.7</v>
      </c>
      <c r="B1730" s="146">
        <v>34.63514596939082</v>
      </c>
    </row>
    <row r="1731" spans="1:2" x14ac:dyDescent="0.25">
      <c r="A1731" s="146">
        <v>172.8</v>
      </c>
      <c r="B1731" s="146">
        <v>34.34934967041012</v>
      </c>
    </row>
    <row r="1732" spans="1:2" x14ac:dyDescent="0.25">
      <c r="A1732" s="146">
        <v>172.9</v>
      </c>
      <c r="B1732" s="146">
        <v>34.063553371429428</v>
      </c>
    </row>
    <row r="1733" spans="1:2" x14ac:dyDescent="0.25">
      <c r="A1733" s="146">
        <v>173</v>
      </c>
      <c r="B1733" s="146">
        <v>33.777757072448729</v>
      </c>
    </row>
    <row r="1734" spans="1:2" x14ac:dyDescent="0.25">
      <c r="A1734" s="146">
        <v>173.1</v>
      </c>
      <c r="B1734" s="146">
        <v>33.369315490722563</v>
      </c>
    </row>
    <row r="1735" spans="1:2" x14ac:dyDescent="0.25">
      <c r="A1735" s="146">
        <v>173.2</v>
      </c>
      <c r="B1735" s="146">
        <v>32.960873908996511</v>
      </c>
    </row>
    <row r="1736" spans="1:2" x14ac:dyDescent="0.25">
      <c r="A1736" s="146">
        <v>173.3</v>
      </c>
      <c r="B1736" s="146">
        <v>32.552432327270459</v>
      </c>
    </row>
    <row r="1737" spans="1:2" x14ac:dyDescent="0.25">
      <c r="A1737" s="146">
        <v>173.4</v>
      </c>
      <c r="B1737" s="146">
        <v>32.143990745544407</v>
      </c>
    </row>
    <row r="1738" spans="1:2" x14ac:dyDescent="0.25">
      <c r="A1738" s="146">
        <v>173.5</v>
      </c>
      <c r="B1738" s="146">
        <v>31.735549163818359</v>
      </c>
    </row>
    <row r="1739" spans="1:2" x14ac:dyDescent="0.25">
      <c r="A1739" s="146">
        <v>173.6</v>
      </c>
      <c r="B1739" s="146">
        <v>31.327107582092189</v>
      </c>
    </row>
    <row r="1740" spans="1:2" x14ac:dyDescent="0.25">
      <c r="A1740" s="146">
        <v>173.7</v>
      </c>
      <c r="B1740" s="146">
        <v>30.918666000366141</v>
      </c>
    </row>
    <row r="1741" spans="1:2" x14ac:dyDescent="0.25">
      <c r="A1741" s="146">
        <v>173.8</v>
      </c>
      <c r="B1741" s="146">
        <v>30.510224418640089</v>
      </c>
    </row>
    <row r="1742" spans="1:2" x14ac:dyDescent="0.25">
      <c r="A1742" s="146">
        <v>173.9</v>
      </c>
      <c r="B1742" s="146">
        <v>30.10178283691404</v>
      </c>
    </row>
    <row r="1743" spans="1:2" x14ac:dyDescent="0.25">
      <c r="A1743" s="146">
        <v>174</v>
      </c>
      <c r="B1743" s="146">
        <v>29.693341255187988</v>
      </c>
    </row>
    <row r="1744" spans="1:2" x14ac:dyDescent="0.25">
      <c r="A1744" s="146">
        <v>174.1</v>
      </c>
      <c r="B1744" s="146">
        <v>29.397332687377862</v>
      </c>
    </row>
    <row r="1745" spans="1:2" x14ac:dyDescent="0.25">
      <c r="A1745" s="146">
        <v>174.2</v>
      </c>
      <c r="B1745" s="146">
        <v>29.101324119567821</v>
      </c>
    </row>
    <row r="1746" spans="1:2" x14ac:dyDescent="0.25">
      <c r="A1746" s="146">
        <v>174.3</v>
      </c>
      <c r="B1746" s="146">
        <v>28.805315551757779</v>
      </c>
    </row>
    <row r="1747" spans="1:2" x14ac:dyDescent="0.25">
      <c r="A1747" s="146">
        <v>174.4</v>
      </c>
      <c r="B1747" s="146">
        <v>28.509306983947742</v>
      </c>
    </row>
    <row r="1748" spans="1:2" x14ac:dyDescent="0.25">
      <c r="A1748" s="146">
        <v>174.5</v>
      </c>
      <c r="B1748" s="146">
        <v>28.2132984161377</v>
      </c>
    </row>
    <row r="1749" spans="1:2" x14ac:dyDescent="0.25">
      <c r="A1749" s="146">
        <v>174.6</v>
      </c>
      <c r="B1749" s="146">
        <v>27.91728984832757</v>
      </c>
    </row>
    <row r="1750" spans="1:2" x14ac:dyDescent="0.25">
      <c r="A1750" s="146">
        <v>174.7</v>
      </c>
      <c r="B1750" s="146">
        <v>27.621281280517529</v>
      </c>
    </row>
    <row r="1751" spans="1:2" x14ac:dyDescent="0.25">
      <c r="A1751" s="146">
        <v>174.8</v>
      </c>
      <c r="B1751" s="146">
        <v>27.325272712707481</v>
      </c>
    </row>
    <row r="1752" spans="1:2" x14ac:dyDescent="0.25">
      <c r="A1752" s="146">
        <v>174.9</v>
      </c>
      <c r="B1752" s="146">
        <v>27.029264144897439</v>
      </c>
    </row>
    <row r="1753" spans="1:2" x14ac:dyDescent="0.25">
      <c r="A1753" s="146">
        <v>175</v>
      </c>
      <c r="B1753" s="146">
        <v>26.733255577087402</v>
      </c>
    </row>
    <row r="1754" spans="1:2" x14ac:dyDescent="0.25">
      <c r="A1754" s="146">
        <v>175.1</v>
      </c>
      <c r="B1754" s="146">
        <v>26.54953792572017</v>
      </c>
    </row>
    <row r="1755" spans="1:2" x14ac:dyDescent="0.25">
      <c r="A1755" s="146">
        <v>175.2</v>
      </c>
      <c r="B1755" s="146">
        <v>26.365820274352991</v>
      </c>
    </row>
    <row r="1756" spans="1:2" x14ac:dyDescent="0.25">
      <c r="A1756" s="146">
        <v>175.3</v>
      </c>
      <c r="B1756" s="146">
        <v>26.18210262298582</v>
      </c>
    </row>
    <row r="1757" spans="1:2" x14ac:dyDescent="0.25">
      <c r="A1757" s="146">
        <v>175.4</v>
      </c>
      <c r="B1757" s="146">
        <v>25.998384971618641</v>
      </c>
    </row>
    <row r="1758" spans="1:2" x14ac:dyDescent="0.25">
      <c r="A1758" s="146">
        <v>175.5</v>
      </c>
      <c r="B1758" s="146">
        <v>25.81466732025147</v>
      </c>
    </row>
    <row r="1759" spans="1:2" x14ac:dyDescent="0.25">
      <c r="A1759" s="146">
        <v>175.6</v>
      </c>
      <c r="B1759" s="146">
        <v>25.630949668884242</v>
      </c>
    </row>
    <row r="1760" spans="1:2" x14ac:dyDescent="0.25">
      <c r="A1760" s="146">
        <v>175.7</v>
      </c>
      <c r="B1760" s="146">
        <v>25.447232017517059</v>
      </c>
    </row>
    <row r="1761" spans="1:2" x14ac:dyDescent="0.25">
      <c r="A1761" s="146">
        <v>175.8</v>
      </c>
      <c r="B1761" s="146">
        <v>25.263514366149881</v>
      </c>
    </row>
    <row r="1762" spans="1:2" x14ac:dyDescent="0.25">
      <c r="A1762" s="146">
        <v>175.9</v>
      </c>
      <c r="B1762" s="146">
        <v>25.079796714782709</v>
      </c>
    </row>
    <row r="1763" spans="1:2" x14ac:dyDescent="0.25">
      <c r="A1763" s="146">
        <v>176</v>
      </c>
      <c r="B1763" s="146">
        <v>24.896079063415531</v>
      </c>
    </row>
    <row r="1764" spans="1:2" x14ac:dyDescent="0.25">
      <c r="A1764" s="146">
        <v>176.1</v>
      </c>
      <c r="B1764" s="146">
        <v>24.959526939392109</v>
      </c>
    </row>
    <row r="1765" spans="1:2" x14ac:dyDescent="0.25">
      <c r="A1765" s="146">
        <v>176.2</v>
      </c>
      <c r="B1765" s="146">
        <v>25.02297481536867</v>
      </c>
    </row>
    <row r="1766" spans="1:2" x14ac:dyDescent="0.25">
      <c r="A1766" s="146">
        <v>176.3</v>
      </c>
      <c r="B1766" s="146">
        <v>25.08642269134522</v>
      </c>
    </row>
    <row r="1767" spans="1:2" x14ac:dyDescent="0.25">
      <c r="A1767" s="146">
        <v>176.4</v>
      </c>
      <c r="B1767" s="146">
        <v>25.149870567321781</v>
      </c>
    </row>
    <row r="1768" spans="1:2" x14ac:dyDescent="0.25">
      <c r="A1768" s="146">
        <v>176.5</v>
      </c>
      <c r="B1768" s="146">
        <v>25.213318443298341</v>
      </c>
    </row>
    <row r="1769" spans="1:2" x14ac:dyDescent="0.25">
      <c r="A1769" s="146">
        <v>176.6</v>
      </c>
      <c r="B1769" s="146">
        <v>25.27676631927492</v>
      </c>
    </row>
    <row r="1770" spans="1:2" x14ac:dyDescent="0.25">
      <c r="A1770" s="146">
        <v>176.7</v>
      </c>
      <c r="B1770" s="146">
        <v>25.34021419525148</v>
      </c>
    </row>
    <row r="1771" spans="1:2" x14ac:dyDescent="0.25">
      <c r="A1771" s="146">
        <v>176.8</v>
      </c>
      <c r="B1771" s="146">
        <v>25.40366207122803</v>
      </c>
    </row>
    <row r="1772" spans="1:2" x14ac:dyDescent="0.25">
      <c r="A1772" s="146">
        <v>176.9</v>
      </c>
      <c r="B1772" s="146">
        <v>25.467109947204591</v>
      </c>
    </row>
    <row r="1773" spans="1:2" x14ac:dyDescent="0.25">
      <c r="A1773" s="146">
        <v>177</v>
      </c>
      <c r="B1773" s="146">
        <v>25.530557823181152</v>
      </c>
    </row>
    <row r="1774" spans="1:2" x14ac:dyDescent="0.25">
      <c r="A1774" s="146">
        <v>177.1</v>
      </c>
      <c r="B1774" s="146">
        <v>25.6755823516846</v>
      </c>
    </row>
    <row r="1775" spans="1:2" x14ac:dyDescent="0.25">
      <c r="A1775" s="146">
        <v>177.2</v>
      </c>
      <c r="B1775" s="146">
        <v>25.820606880188009</v>
      </c>
    </row>
    <row r="1776" spans="1:2" x14ac:dyDescent="0.25">
      <c r="A1776" s="146">
        <v>177.3</v>
      </c>
      <c r="B1776" s="146">
        <v>25.965631408691419</v>
      </c>
    </row>
    <row r="1777" spans="1:2" x14ac:dyDescent="0.25">
      <c r="A1777" s="146">
        <v>177.4</v>
      </c>
      <c r="B1777" s="146">
        <v>26.110655937194831</v>
      </c>
    </row>
    <row r="1778" spans="1:2" x14ac:dyDescent="0.25">
      <c r="A1778" s="146">
        <v>177.5</v>
      </c>
      <c r="B1778" s="146">
        <v>26.255680465698241</v>
      </c>
    </row>
    <row r="1779" spans="1:2" x14ac:dyDescent="0.25">
      <c r="A1779" s="146">
        <v>177.6</v>
      </c>
      <c r="B1779" s="146">
        <v>26.400704994201689</v>
      </c>
    </row>
    <row r="1780" spans="1:2" x14ac:dyDescent="0.25">
      <c r="A1780" s="146">
        <v>177.7</v>
      </c>
      <c r="B1780" s="146">
        <v>26.545729522705098</v>
      </c>
    </row>
    <row r="1781" spans="1:2" x14ac:dyDescent="0.25">
      <c r="A1781" s="146">
        <v>177.8</v>
      </c>
      <c r="B1781" s="146">
        <v>26.690754051208511</v>
      </c>
    </row>
    <row r="1782" spans="1:2" x14ac:dyDescent="0.25">
      <c r="A1782" s="146">
        <v>177.9</v>
      </c>
      <c r="B1782" s="146">
        <v>26.835778579711921</v>
      </c>
    </row>
    <row r="1783" spans="1:2" x14ac:dyDescent="0.25">
      <c r="A1783" s="146">
        <v>178</v>
      </c>
      <c r="B1783" s="146">
        <v>26.98080310821533</v>
      </c>
    </row>
    <row r="1784" spans="1:2" x14ac:dyDescent="0.25">
      <c r="A1784" s="146">
        <v>178.1</v>
      </c>
      <c r="B1784" s="146">
        <v>27.156279373168989</v>
      </c>
    </row>
    <row r="1785" spans="1:2" x14ac:dyDescent="0.25">
      <c r="A1785" s="146">
        <v>178.2</v>
      </c>
      <c r="B1785" s="146">
        <v>27.331755638122591</v>
      </c>
    </row>
    <row r="1786" spans="1:2" x14ac:dyDescent="0.25">
      <c r="A1786" s="146">
        <v>178.3</v>
      </c>
      <c r="B1786" s="146">
        <v>27.507231903076189</v>
      </c>
    </row>
    <row r="1787" spans="1:2" x14ac:dyDescent="0.25">
      <c r="A1787" s="146">
        <v>178.4</v>
      </c>
      <c r="B1787" s="146">
        <v>27.682708168029791</v>
      </c>
    </row>
    <row r="1788" spans="1:2" x14ac:dyDescent="0.25">
      <c r="A1788" s="146">
        <v>178.5</v>
      </c>
      <c r="B1788" s="146">
        <v>27.8581844329834</v>
      </c>
    </row>
    <row r="1789" spans="1:2" x14ac:dyDescent="0.25">
      <c r="A1789" s="146">
        <v>178.6</v>
      </c>
      <c r="B1789" s="146">
        <v>28.033660697937059</v>
      </c>
    </row>
    <row r="1790" spans="1:2" x14ac:dyDescent="0.25">
      <c r="A1790" s="146">
        <v>178.7</v>
      </c>
      <c r="B1790" s="146">
        <v>28.209136962890661</v>
      </c>
    </row>
    <row r="1791" spans="1:2" x14ac:dyDescent="0.25">
      <c r="A1791" s="146">
        <v>178.8</v>
      </c>
      <c r="B1791" s="146">
        <v>28.384613227844259</v>
      </c>
    </row>
    <row r="1792" spans="1:2" x14ac:dyDescent="0.25">
      <c r="A1792" s="146">
        <v>178.9</v>
      </c>
      <c r="B1792" s="146">
        <v>28.560089492797861</v>
      </c>
    </row>
    <row r="1793" spans="1:2" x14ac:dyDescent="0.25">
      <c r="A1793" s="146">
        <v>179</v>
      </c>
      <c r="B1793" s="146">
        <v>28.73556575775147</v>
      </c>
    </row>
    <row r="1794" spans="1:2" x14ac:dyDescent="0.25">
      <c r="A1794" s="146">
        <v>179.1</v>
      </c>
      <c r="B1794" s="146">
        <v>28.829095420837429</v>
      </c>
    </row>
    <row r="1795" spans="1:2" x14ac:dyDescent="0.25">
      <c r="A1795" s="146">
        <v>179.2</v>
      </c>
      <c r="B1795" s="146">
        <v>28.922625083923361</v>
      </c>
    </row>
    <row r="1796" spans="1:2" x14ac:dyDescent="0.25">
      <c r="A1796" s="146">
        <v>179.3</v>
      </c>
      <c r="B1796" s="146">
        <v>29.016154747009288</v>
      </c>
    </row>
    <row r="1797" spans="1:2" x14ac:dyDescent="0.25">
      <c r="A1797" s="146">
        <v>179.4</v>
      </c>
      <c r="B1797" s="146">
        <v>29.10968441009522</v>
      </c>
    </row>
    <row r="1798" spans="1:2" x14ac:dyDescent="0.25">
      <c r="A1798" s="146">
        <v>179.5</v>
      </c>
      <c r="B1798" s="146">
        <v>29.203214073181151</v>
      </c>
    </row>
    <row r="1799" spans="1:2" x14ac:dyDescent="0.25">
      <c r="A1799" s="146">
        <v>179.6</v>
      </c>
      <c r="B1799" s="146">
        <v>29.296743736267111</v>
      </c>
    </row>
    <row r="1800" spans="1:2" x14ac:dyDescent="0.25">
      <c r="A1800" s="146">
        <v>179.7</v>
      </c>
      <c r="B1800" s="146">
        <v>29.390273399353049</v>
      </c>
    </row>
    <row r="1801" spans="1:2" x14ac:dyDescent="0.25">
      <c r="A1801" s="146">
        <v>179.8</v>
      </c>
      <c r="B1801" s="146">
        <v>29.48380306243898</v>
      </c>
    </row>
    <row r="1802" spans="1:2" x14ac:dyDescent="0.25">
      <c r="A1802" s="146">
        <v>179.9</v>
      </c>
      <c r="B1802" s="146">
        <v>29.577332725524911</v>
      </c>
    </row>
    <row r="1803" spans="1:2" x14ac:dyDescent="0.25">
      <c r="A1803" s="146">
        <v>180</v>
      </c>
      <c r="B1803" s="146">
        <v>29.670862388610839</v>
      </c>
    </row>
    <row r="1804" spans="1:2" x14ac:dyDescent="0.25">
      <c r="A1804">
        <v>180.1</v>
      </c>
      <c r="B1804">
        <v>29.700896377563481</v>
      </c>
    </row>
    <row r="1805" spans="1:2" x14ac:dyDescent="0.25">
      <c r="A1805">
        <v>180.2</v>
      </c>
      <c r="B1805">
        <v>29.73093036651612</v>
      </c>
    </row>
    <row r="1806" spans="1:2" x14ac:dyDescent="0.25">
      <c r="A1806">
        <v>180.3</v>
      </c>
      <c r="B1806">
        <v>29.760964355468751</v>
      </c>
    </row>
    <row r="1807" spans="1:2" x14ac:dyDescent="0.25">
      <c r="A1807">
        <v>180.4</v>
      </c>
      <c r="B1807">
        <v>29.790998344421389</v>
      </c>
    </row>
    <row r="1808" spans="1:2" x14ac:dyDescent="0.25">
      <c r="A1808">
        <v>180.5</v>
      </c>
      <c r="B1808">
        <v>29.821032333374021</v>
      </c>
    </row>
    <row r="1809" spans="1:2" x14ac:dyDescent="0.25">
      <c r="A1809">
        <v>180.6</v>
      </c>
      <c r="B1809">
        <v>29.85106632232667</v>
      </c>
    </row>
    <row r="1810" spans="1:2" x14ac:dyDescent="0.25">
      <c r="A1810">
        <v>180.7</v>
      </c>
      <c r="B1810">
        <v>29.881100311279301</v>
      </c>
    </row>
    <row r="1811" spans="1:2" x14ac:dyDescent="0.25">
      <c r="A1811">
        <v>180.8</v>
      </c>
      <c r="B1811">
        <v>29.911134300231939</v>
      </c>
    </row>
    <row r="1812" spans="1:2" x14ac:dyDescent="0.25">
      <c r="A1812">
        <v>180.9</v>
      </c>
      <c r="B1812">
        <v>29.941168289184571</v>
      </c>
    </row>
    <row r="1813" spans="1:2" x14ac:dyDescent="0.25">
      <c r="A1813">
        <v>181</v>
      </c>
      <c r="B1813">
        <v>29.971202278137209</v>
      </c>
    </row>
    <row r="1814" spans="1:2" x14ac:dyDescent="0.25">
      <c r="A1814">
        <v>181.1</v>
      </c>
      <c r="B1814">
        <v>29.86368221282957</v>
      </c>
    </row>
    <row r="1815" spans="1:2" x14ac:dyDescent="0.25">
      <c r="A1815">
        <v>181.2</v>
      </c>
      <c r="B1815">
        <v>29.756162147521959</v>
      </c>
    </row>
    <row r="1816" spans="1:2" x14ac:dyDescent="0.25">
      <c r="A1816">
        <v>181.3</v>
      </c>
      <c r="B1816">
        <v>29.648642082214341</v>
      </c>
    </row>
    <row r="1817" spans="1:2" x14ac:dyDescent="0.25">
      <c r="A1817">
        <v>181.4</v>
      </c>
      <c r="B1817">
        <v>29.54112201690673</v>
      </c>
    </row>
    <row r="1818" spans="1:2" x14ac:dyDescent="0.25">
      <c r="A1818">
        <v>181.5</v>
      </c>
      <c r="B1818">
        <v>29.433601951599119</v>
      </c>
    </row>
    <row r="1819" spans="1:2" x14ac:dyDescent="0.25">
      <c r="A1819">
        <v>181.6</v>
      </c>
      <c r="B1819">
        <v>29.32608188629148</v>
      </c>
    </row>
    <row r="1820" spans="1:2" x14ac:dyDescent="0.25">
      <c r="A1820">
        <v>181.7</v>
      </c>
      <c r="B1820">
        <v>29.218561820983869</v>
      </c>
    </row>
    <row r="1821" spans="1:2" x14ac:dyDescent="0.25">
      <c r="A1821">
        <v>181.8</v>
      </c>
      <c r="B1821">
        <v>29.111041755676261</v>
      </c>
    </row>
    <row r="1822" spans="1:2" x14ac:dyDescent="0.25">
      <c r="A1822">
        <v>181.9</v>
      </c>
      <c r="B1822">
        <v>29.00352169036865</v>
      </c>
    </row>
    <row r="1823" spans="1:2" x14ac:dyDescent="0.25">
      <c r="A1823">
        <v>182</v>
      </c>
      <c r="B1823">
        <v>28.896001625061039</v>
      </c>
    </row>
    <row r="1824" spans="1:2" x14ac:dyDescent="0.25">
      <c r="A1824">
        <v>182.1</v>
      </c>
      <c r="B1824">
        <v>28.734911899566619</v>
      </c>
    </row>
    <row r="1825" spans="1:2" x14ac:dyDescent="0.25">
      <c r="A1825">
        <v>182.2</v>
      </c>
      <c r="B1825">
        <v>28.573822174072241</v>
      </c>
    </row>
    <row r="1826" spans="1:2" x14ac:dyDescent="0.25">
      <c r="A1826">
        <v>182.3</v>
      </c>
      <c r="B1826">
        <v>28.41273244857787</v>
      </c>
    </row>
    <row r="1827" spans="1:2" x14ac:dyDescent="0.25">
      <c r="A1827">
        <v>182.4</v>
      </c>
      <c r="B1827">
        <v>28.251642723083489</v>
      </c>
    </row>
    <row r="1828" spans="1:2" x14ac:dyDescent="0.25">
      <c r="A1828">
        <v>182.5</v>
      </c>
      <c r="B1828">
        <v>28.090552997589111</v>
      </c>
    </row>
    <row r="1829" spans="1:2" x14ac:dyDescent="0.25">
      <c r="A1829">
        <v>182.6</v>
      </c>
      <c r="B1829">
        <v>27.92946327209469</v>
      </c>
    </row>
    <row r="1830" spans="1:2" x14ac:dyDescent="0.25">
      <c r="A1830">
        <v>182.7</v>
      </c>
      <c r="B1830">
        <v>27.768373546600319</v>
      </c>
    </row>
    <row r="1831" spans="1:2" x14ac:dyDescent="0.25">
      <c r="A1831">
        <v>182.8</v>
      </c>
      <c r="B1831">
        <v>27.607283821105941</v>
      </c>
    </row>
    <row r="1832" spans="1:2" x14ac:dyDescent="0.25">
      <c r="A1832">
        <v>182.9</v>
      </c>
      <c r="B1832">
        <v>27.44619409561156</v>
      </c>
    </row>
    <row r="1833" spans="1:2" x14ac:dyDescent="0.25">
      <c r="A1833">
        <v>183</v>
      </c>
      <c r="B1833">
        <v>27.285104370117189</v>
      </c>
    </row>
    <row r="1834" spans="1:2" x14ac:dyDescent="0.25">
      <c r="A1834">
        <v>183.1</v>
      </c>
      <c r="B1834">
        <v>27.130395679473839</v>
      </c>
    </row>
    <row r="1835" spans="1:2" x14ac:dyDescent="0.25">
      <c r="A1835">
        <v>183.2</v>
      </c>
      <c r="B1835">
        <v>26.975686988830539</v>
      </c>
    </row>
    <row r="1836" spans="1:2" x14ac:dyDescent="0.25">
      <c r="A1836">
        <v>183.3</v>
      </c>
      <c r="B1836">
        <v>26.820978298187239</v>
      </c>
    </row>
    <row r="1837" spans="1:2" x14ac:dyDescent="0.25">
      <c r="A1837">
        <v>183.4</v>
      </c>
      <c r="B1837">
        <v>26.666269607543938</v>
      </c>
    </row>
    <row r="1838" spans="1:2" x14ac:dyDescent="0.25">
      <c r="A1838">
        <v>183.5</v>
      </c>
      <c r="B1838">
        <v>26.511560916900631</v>
      </c>
    </row>
    <row r="1839" spans="1:2" x14ac:dyDescent="0.25">
      <c r="A1839">
        <v>183.6</v>
      </c>
      <c r="B1839">
        <v>26.356852226257288</v>
      </c>
    </row>
    <row r="1840" spans="1:2" x14ac:dyDescent="0.25">
      <c r="A1840">
        <v>183.7</v>
      </c>
      <c r="B1840">
        <v>26.202143535613988</v>
      </c>
    </row>
    <row r="1841" spans="1:2" x14ac:dyDescent="0.25">
      <c r="A1841">
        <v>183.8</v>
      </c>
      <c r="B1841">
        <v>26.047434844970681</v>
      </c>
    </row>
    <row r="1842" spans="1:2" x14ac:dyDescent="0.25">
      <c r="A1842">
        <v>183.9</v>
      </c>
      <c r="B1842">
        <v>25.892726154327381</v>
      </c>
    </row>
    <row r="1843" spans="1:2" x14ac:dyDescent="0.25">
      <c r="A1843">
        <v>184</v>
      </c>
      <c r="B1843">
        <v>25.738017463684081</v>
      </c>
    </row>
    <row r="1844" spans="1:2" x14ac:dyDescent="0.25">
      <c r="A1844">
        <v>184.1</v>
      </c>
      <c r="B1844">
        <v>25.58445659637448</v>
      </c>
    </row>
    <row r="1845" spans="1:2" x14ac:dyDescent="0.25">
      <c r="A1845">
        <v>184.2</v>
      </c>
      <c r="B1845">
        <v>25.430895729064911</v>
      </c>
    </row>
    <row r="1846" spans="1:2" x14ac:dyDescent="0.25">
      <c r="A1846">
        <v>184.3</v>
      </c>
      <c r="B1846">
        <v>25.277334861755349</v>
      </c>
    </row>
    <row r="1847" spans="1:2" x14ac:dyDescent="0.25">
      <c r="A1847">
        <v>184.4</v>
      </c>
      <c r="B1847">
        <v>25.123773994445791</v>
      </c>
    </row>
    <row r="1848" spans="1:2" x14ac:dyDescent="0.25">
      <c r="A1848">
        <v>184.5</v>
      </c>
      <c r="B1848">
        <v>24.97021312713623</v>
      </c>
    </row>
    <row r="1849" spans="1:2" x14ac:dyDescent="0.25">
      <c r="A1849">
        <v>184.6</v>
      </c>
      <c r="B1849">
        <v>24.816652259826629</v>
      </c>
    </row>
    <row r="1850" spans="1:2" x14ac:dyDescent="0.25">
      <c r="A1850">
        <v>184.7</v>
      </c>
      <c r="B1850">
        <v>24.66309139251706</v>
      </c>
    </row>
    <row r="1851" spans="1:2" x14ac:dyDescent="0.25">
      <c r="A1851">
        <v>184.8</v>
      </c>
      <c r="B1851">
        <v>24.509530525207499</v>
      </c>
    </row>
    <row r="1852" spans="1:2" x14ac:dyDescent="0.25">
      <c r="A1852">
        <v>184.9</v>
      </c>
      <c r="B1852">
        <v>24.355969657897941</v>
      </c>
    </row>
    <row r="1853" spans="1:2" x14ac:dyDescent="0.25">
      <c r="A1853">
        <v>185</v>
      </c>
      <c r="B1853">
        <v>24.202408790588379</v>
      </c>
    </row>
    <row r="1854" spans="1:2" x14ac:dyDescent="0.25">
      <c r="A1854">
        <v>185.1</v>
      </c>
      <c r="B1854">
        <v>24.047331085205041</v>
      </c>
    </row>
    <row r="1855" spans="1:2" x14ac:dyDescent="0.25">
      <c r="A1855">
        <v>185.2</v>
      </c>
      <c r="B1855">
        <v>23.892253379821749</v>
      </c>
    </row>
    <row r="1856" spans="1:2" x14ac:dyDescent="0.25">
      <c r="A1856">
        <v>185.3</v>
      </c>
      <c r="B1856">
        <v>23.737175674438461</v>
      </c>
    </row>
    <row r="1857" spans="1:2" x14ac:dyDescent="0.25">
      <c r="A1857">
        <v>185.4</v>
      </c>
      <c r="B1857">
        <v>23.58209796905517</v>
      </c>
    </row>
    <row r="1858" spans="1:2" x14ac:dyDescent="0.25">
      <c r="A1858">
        <v>185.5</v>
      </c>
      <c r="B1858">
        <v>23.427020263671871</v>
      </c>
    </row>
    <row r="1859" spans="1:2" x14ac:dyDescent="0.25">
      <c r="A1859">
        <v>185.6</v>
      </c>
      <c r="B1859">
        <v>23.27194255828854</v>
      </c>
    </row>
    <row r="1860" spans="1:2" x14ac:dyDescent="0.25">
      <c r="A1860">
        <v>185.7</v>
      </c>
      <c r="B1860">
        <v>23.116864852905241</v>
      </c>
    </row>
    <row r="1861" spans="1:2" x14ac:dyDescent="0.25">
      <c r="A1861">
        <v>185.8</v>
      </c>
      <c r="B1861">
        <v>22.961787147521949</v>
      </c>
    </row>
    <row r="1862" spans="1:2" x14ac:dyDescent="0.25">
      <c r="A1862">
        <v>185.9</v>
      </c>
      <c r="B1862">
        <v>22.806709442138661</v>
      </c>
    </row>
    <row r="1863" spans="1:2" x14ac:dyDescent="0.25">
      <c r="A1863">
        <v>186</v>
      </c>
      <c r="B1863">
        <v>22.65163173675537</v>
      </c>
    </row>
    <row r="1864" spans="1:2" x14ac:dyDescent="0.25">
      <c r="A1864">
        <v>186.1</v>
      </c>
      <c r="B1864">
        <v>22.432162628173781</v>
      </c>
    </row>
    <row r="1865" spans="1:2" x14ac:dyDescent="0.25">
      <c r="A1865">
        <v>186.2</v>
      </c>
      <c r="B1865">
        <v>22.21269351959225</v>
      </c>
    </row>
    <row r="1866" spans="1:2" x14ac:dyDescent="0.25">
      <c r="A1866">
        <v>186.3</v>
      </c>
      <c r="B1866">
        <v>21.993224411010711</v>
      </c>
    </row>
    <row r="1867" spans="1:2" x14ac:dyDescent="0.25">
      <c r="A1867">
        <v>186.4</v>
      </c>
      <c r="B1867">
        <v>21.773755302429191</v>
      </c>
    </row>
    <row r="1868" spans="1:2" x14ac:dyDescent="0.25">
      <c r="A1868">
        <v>186.5</v>
      </c>
      <c r="B1868">
        <v>21.554286193847659</v>
      </c>
    </row>
    <row r="1869" spans="1:2" x14ac:dyDescent="0.25">
      <c r="A1869">
        <v>186.6</v>
      </c>
      <c r="B1869">
        <v>21.33481708526606</v>
      </c>
    </row>
    <row r="1870" spans="1:2" x14ac:dyDescent="0.25">
      <c r="A1870">
        <v>186.7</v>
      </c>
      <c r="B1870">
        <v>21.115347976684529</v>
      </c>
    </row>
    <row r="1871" spans="1:2" x14ac:dyDescent="0.25">
      <c r="A1871">
        <v>186.8</v>
      </c>
      <c r="B1871">
        <v>20.895878868103001</v>
      </c>
    </row>
    <row r="1872" spans="1:2" x14ac:dyDescent="0.25">
      <c r="A1872">
        <v>186.9</v>
      </c>
      <c r="B1872">
        <v>20.676409759521469</v>
      </c>
    </row>
    <row r="1873" spans="1:2" x14ac:dyDescent="0.25">
      <c r="A1873">
        <v>187</v>
      </c>
      <c r="B1873">
        <v>20.456940650939941</v>
      </c>
    </row>
    <row r="1874" spans="1:2" x14ac:dyDescent="0.25">
      <c r="A1874">
        <v>187.1</v>
      </c>
      <c r="B1874">
        <v>20.239078598022409</v>
      </c>
    </row>
    <row r="1875" spans="1:2" x14ac:dyDescent="0.25">
      <c r="A1875">
        <v>187.2</v>
      </c>
      <c r="B1875">
        <v>20.021216545104949</v>
      </c>
    </row>
    <row r="1876" spans="1:2" x14ac:dyDescent="0.25">
      <c r="A1876">
        <v>187.3</v>
      </c>
      <c r="B1876">
        <v>19.803354492187481</v>
      </c>
    </row>
    <row r="1877" spans="1:2" x14ac:dyDescent="0.25">
      <c r="A1877">
        <v>187.4</v>
      </c>
      <c r="B1877">
        <v>19.585492439270009</v>
      </c>
    </row>
    <row r="1878" spans="1:2" x14ac:dyDescent="0.25">
      <c r="A1878">
        <v>187.5</v>
      </c>
      <c r="B1878">
        <v>19.367630386352541</v>
      </c>
    </row>
    <row r="1879" spans="1:2" x14ac:dyDescent="0.25">
      <c r="A1879">
        <v>187.6</v>
      </c>
      <c r="B1879">
        <v>19.149768333435009</v>
      </c>
    </row>
    <row r="1880" spans="1:2" x14ac:dyDescent="0.25">
      <c r="A1880">
        <v>187.7</v>
      </c>
      <c r="B1880">
        <v>18.931906280517541</v>
      </c>
    </row>
    <row r="1881" spans="1:2" x14ac:dyDescent="0.25">
      <c r="A1881">
        <v>187.8</v>
      </c>
      <c r="B1881">
        <v>18.71404422760008</v>
      </c>
    </row>
    <row r="1882" spans="1:2" x14ac:dyDescent="0.25">
      <c r="A1882">
        <v>187.9</v>
      </c>
      <c r="B1882">
        <v>18.496182174682609</v>
      </c>
    </row>
    <row r="1883" spans="1:2" x14ac:dyDescent="0.25">
      <c r="A1883">
        <v>188</v>
      </c>
      <c r="B1883">
        <v>18.278320121765141</v>
      </c>
    </row>
    <row r="1884" spans="1:2" x14ac:dyDescent="0.25">
      <c r="A1884">
        <v>188.1</v>
      </c>
      <c r="B1884">
        <v>18.087241754531821</v>
      </c>
    </row>
    <row r="1885" spans="1:2" x14ac:dyDescent="0.25">
      <c r="A1885">
        <v>188.2</v>
      </c>
      <c r="B1885">
        <v>17.89616338729855</v>
      </c>
    </row>
    <row r="1886" spans="1:2" x14ac:dyDescent="0.25">
      <c r="A1886">
        <v>188.3</v>
      </c>
      <c r="B1886">
        <v>17.70508502006529</v>
      </c>
    </row>
    <row r="1887" spans="1:2" x14ac:dyDescent="0.25">
      <c r="A1887">
        <v>188.4</v>
      </c>
      <c r="B1887">
        <v>17.51400665283202</v>
      </c>
    </row>
    <row r="1888" spans="1:2" x14ac:dyDescent="0.25">
      <c r="A1888">
        <v>188.5</v>
      </c>
      <c r="B1888">
        <v>17.32292828559876</v>
      </c>
    </row>
    <row r="1889" spans="1:2" x14ac:dyDescent="0.25">
      <c r="A1889">
        <v>188.6</v>
      </c>
      <c r="B1889">
        <v>17.13184991836544</v>
      </c>
    </row>
    <row r="1890" spans="1:2" x14ac:dyDescent="0.25">
      <c r="A1890">
        <v>188.7</v>
      </c>
      <c r="B1890">
        <v>16.940771551132169</v>
      </c>
    </row>
    <row r="1891" spans="1:2" x14ac:dyDescent="0.25">
      <c r="A1891">
        <v>188.8</v>
      </c>
      <c r="B1891">
        <v>16.749693183898909</v>
      </c>
    </row>
    <row r="1892" spans="1:2" x14ac:dyDescent="0.25">
      <c r="A1892">
        <v>188.9</v>
      </c>
      <c r="B1892">
        <v>16.558614816665639</v>
      </c>
    </row>
    <row r="1893" spans="1:2" x14ac:dyDescent="0.25">
      <c r="A1893">
        <v>189</v>
      </c>
      <c r="B1893">
        <v>16.367536449432372</v>
      </c>
    </row>
    <row r="1894" spans="1:2" x14ac:dyDescent="0.25">
      <c r="A1894">
        <v>189.1</v>
      </c>
      <c r="B1894">
        <v>16.217260675430261</v>
      </c>
    </row>
    <row r="1895" spans="1:2" x14ac:dyDescent="0.25">
      <c r="A1895">
        <v>189.2</v>
      </c>
      <c r="B1895">
        <v>16.066984901428199</v>
      </c>
    </row>
    <row r="1896" spans="1:2" x14ac:dyDescent="0.25">
      <c r="A1896">
        <v>189.3</v>
      </c>
      <c r="B1896">
        <v>15.916709127426129</v>
      </c>
    </row>
    <row r="1897" spans="1:2" x14ac:dyDescent="0.25">
      <c r="A1897">
        <v>189.4</v>
      </c>
      <c r="B1897">
        <v>15.766433353424061</v>
      </c>
    </row>
    <row r="1898" spans="1:2" x14ac:dyDescent="0.25">
      <c r="A1898">
        <v>189.5</v>
      </c>
      <c r="B1898">
        <v>15.616157579422</v>
      </c>
    </row>
    <row r="1899" spans="1:2" x14ac:dyDescent="0.25">
      <c r="A1899">
        <v>189.6</v>
      </c>
      <c r="B1899">
        <v>15.46588180541989</v>
      </c>
    </row>
    <row r="1900" spans="1:2" x14ac:dyDescent="0.25">
      <c r="A1900">
        <v>189.7</v>
      </c>
      <c r="B1900">
        <v>15.31560603141782</v>
      </c>
    </row>
    <row r="1901" spans="1:2" x14ac:dyDescent="0.25">
      <c r="A1901">
        <v>189.8</v>
      </c>
      <c r="B1901">
        <v>15.16533025741575</v>
      </c>
    </row>
    <row r="1902" spans="1:2" x14ac:dyDescent="0.25">
      <c r="A1902">
        <v>189.9</v>
      </c>
      <c r="B1902">
        <v>15.015054483413691</v>
      </c>
    </row>
    <row r="1903" spans="1:2" x14ac:dyDescent="0.25">
      <c r="A1903">
        <v>190</v>
      </c>
      <c r="B1903">
        <v>14.86477870941162</v>
      </c>
    </row>
    <row r="1904" spans="1:2" x14ac:dyDescent="0.25">
      <c r="A1904">
        <v>190.1</v>
      </c>
      <c r="B1904">
        <v>14.757169513702371</v>
      </c>
    </row>
    <row r="1905" spans="1:2" x14ac:dyDescent="0.25">
      <c r="A1905">
        <v>190.2</v>
      </c>
      <c r="B1905">
        <v>14.649560317993149</v>
      </c>
    </row>
    <row r="1906" spans="1:2" x14ac:dyDescent="0.25">
      <c r="A1906">
        <v>190.3</v>
      </c>
      <c r="B1906">
        <v>14.541951122283921</v>
      </c>
    </row>
    <row r="1907" spans="1:2" x14ac:dyDescent="0.25">
      <c r="A1907">
        <v>190.4</v>
      </c>
      <c r="B1907">
        <v>14.434341926574699</v>
      </c>
    </row>
    <row r="1908" spans="1:2" x14ac:dyDescent="0.25">
      <c r="A1908">
        <v>190.5</v>
      </c>
      <c r="B1908">
        <v>14.32673273086548</v>
      </c>
    </row>
    <row r="1909" spans="1:2" x14ac:dyDescent="0.25">
      <c r="A1909">
        <v>190.6</v>
      </c>
      <c r="B1909">
        <v>14.21912353515623</v>
      </c>
    </row>
    <row r="1910" spans="1:2" x14ac:dyDescent="0.25">
      <c r="A1910">
        <v>190.7</v>
      </c>
      <c r="B1910">
        <v>14.111514339447011</v>
      </c>
    </row>
    <row r="1911" spans="1:2" x14ac:dyDescent="0.25">
      <c r="A1911">
        <v>190.8</v>
      </c>
      <c r="B1911">
        <v>14.00390514373778</v>
      </c>
    </row>
    <row r="1912" spans="1:2" x14ac:dyDescent="0.25">
      <c r="A1912">
        <v>190.9</v>
      </c>
      <c r="B1912">
        <v>13.896295948028561</v>
      </c>
    </row>
    <row r="1913" spans="1:2" x14ac:dyDescent="0.25">
      <c r="A1913">
        <v>191</v>
      </c>
      <c r="B1913">
        <v>13.788686752319339</v>
      </c>
    </row>
    <row r="1914" spans="1:2" x14ac:dyDescent="0.25">
      <c r="A1914">
        <v>191.1</v>
      </c>
      <c r="B1914">
        <v>13.762370948791499</v>
      </c>
    </row>
    <row r="1915" spans="1:2" x14ac:dyDescent="0.25">
      <c r="A1915">
        <v>191.2</v>
      </c>
      <c r="B1915">
        <v>13.73605514526367</v>
      </c>
    </row>
    <row r="1916" spans="1:2" x14ac:dyDescent="0.25">
      <c r="A1916">
        <v>191.3</v>
      </c>
      <c r="B1916">
        <v>13.70973934173584</v>
      </c>
    </row>
    <row r="1917" spans="1:2" x14ac:dyDescent="0.25">
      <c r="A1917">
        <v>191.4</v>
      </c>
      <c r="B1917">
        <v>13.683423538208009</v>
      </c>
    </row>
    <row r="1918" spans="1:2" x14ac:dyDescent="0.25">
      <c r="A1918">
        <v>191.5</v>
      </c>
      <c r="B1918">
        <v>13.65710773468018</v>
      </c>
    </row>
    <row r="1919" spans="1:2" x14ac:dyDescent="0.25">
      <c r="A1919">
        <v>191.6</v>
      </c>
      <c r="B1919">
        <v>13.63079193115234</v>
      </c>
    </row>
    <row r="1920" spans="1:2" x14ac:dyDescent="0.25">
      <c r="A1920">
        <v>191.7</v>
      </c>
      <c r="B1920">
        <v>13.60447612762451</v>
      </c>
    </row>
    <row r="1921" spans="1:2" x14ac:dyDescent="0.25">
      <c r="A1921">
        <v>191.8</v>
      </c>
      <c r="B1921">
        <v>13.578160324096681</v>
      </c>
    </row>
    <row r="1922" spans="1:2" x14ac:dyDescent="0.25">
      <c r="A1922">
        <v>191.9</v>
      </c>
      <c r="B1922">
        <v>13.551844520568849</v>
      </c>
    </row>
    <row r="1923" spans="1:2" x14ac:dyDescent="0.25">
      <c r="A1923">
        <v>192</v>
      </c>
      <c r="B1923">
        <v>13.52552871704102</v>
      </c>
    </row>
    <row r="1924" spans="1:2" x14ac:dyDescent="0.25">
      <c r="A1924">
        <v>192.1</v>
      </c>
      <c r="B1924">
        <v>13.48647063255309</v>
      </c>
    </row>
    <row r="1925" spans="1:2" x14ac:dyDescent="0.25">
      <c r="A1925">
        <v>192.2</v>
      </c>
      <c r="B1925">
        <v>13.447412548065181</v>
      </c>
    </row>
    <row r="1926" spans="1:2" x14ac:dyDescent="0.25">
      <c r="A1926">
        <v>192.3</v>
      </c>
      <c r="B1926">
        <v>13.40835446357727</v>
      </c>
    </row>
    <row r="1927" spans="1:2" x14ac:dyDescent="0.25">
      <c r="A1927">
        <v>192.4</v>
      </c>
      <c r="B1927">
        <v>13.36929637908935</v>
      </c>
    </row>
    <row r="1928" spans="1:2" x14ac:dyDescent="0.25">
      <c r="A1928">
        <v>192.5</v>
      </c>
      <c r="B1928">
        <v>13.33023829460144</v>
      </c>
    </row>
    <row r="1929" spans="1:2" x14ac:dyDescent="0.25">
      <c r="A1929">
        <v>192.6</v>
      </c>
      <c r="B1929">
        <v>13.291180210113509</v>
      </c>
    </row>
    <row r="1930" spans="1:2" x14ac:dyDescent="0.25">
      <c r="A1930">
        <v>192.7</v>
      </c>
      <c r="B1930">
        <v>13.252122125625601</v>
      </c>
    </row>
    <row r="1931" spans="1:2" x14ac:dyDescent="0.25">
      <c r="A1931">
        <v>192.8</v>
      </c>
      <c r="B1931">
        <v>13.21306404113769</v>
      </c>
    </row>
    <row r="1932" spans="1:2" x14ac:dyDescent="0.25">
      <c r="A1932">
        <v>192.9</v>
      </c>
      <c r="B1932">
        <v>13.17400595664977</v>
      </c>
    </row>
    <row r="1933" spans="1:2" x14ac:dyDescent="0.25">
      <c r="A1933">
        <v>193</v>
      </c>
      <c r="B1933">
        <v>13.13494787216186</v>
      </c>
    </row>
    <row r="1934" spans="1:2" x14ac:dyDescent="0.25">
      <c r="A1934">
        <v>193.1</v>
      </c>
      <c r="B1934">
        <v>13.06567258834837</v>
      </c>
    </row>
    <row r="1935" spans="1:2" x14ac:dyDescent="0.25">
      <c r="A1935">
        <v>193.2</v>
      </c>
      <c r="B1935">
        <v>12.9963973045349</v>
      </c>
    </row>
    <row r="1936" spans="1:2" x14ac:dyDescent="0.25">
      <c r="A1936">
        <v>193.3</v>
      </c>
      <c r="B1936">
        <v>12.92712202072142</v>
      </c>
    </row>
    <row r="1937" spans="1:2" x14ac:dyDescent="0.25">
      <c r="A1937">
        <v>193.4</v>
      </c>
      <c r="B1937">
        <v>12.85784673690795</v>
      </c>
    </row>
    <row r="1938" spans="1:2" x14ac:dyDescent="0.25">
      <c r="A1938">
        <v>193.5</v>
      </c>
      <c r="B1938">
        <v>12.78857145309448</v>
      </c>
    </row>
    <row r="1939" spans="1:2" x14ac:dyDescent="0.25">
      <c r="A1939">
        <v>193.6</v>
      </c>
      <c r="B1939">
        <v>12.719296169280989</v>
      </c>
    </row>
    <row r="1940" spans="1:2" x14ac:dyDescent="0.25">
      <c r="A1940">
        <v>193.7</v>
      </c>
      <c r="B1940">
        <v>12.650020885467519</v>
      </c>
    </row>
    <row r="1941" spans="1:2" x14ac:dyDescent="0.25">
      <c r="A1941">
        <v>193.8</v>
      </c>
      <c r="B1941">
        <v>12.580745601654041</v>
      </c>
    </row>
    <row r="1942" spans="1:2" x14ac:dyDescent="0.25">
      <c r="A1942">
        <v>193.9</v>
      </c>
      <c r="B1942">
        <v>12.511470317840571</v>
      </c>
    </row>
    <row r="1943" spans="1:2" x14ac:dyDescent="0.25">
      <c r="A1943">
        <v>194</v>
      </c>
      <c r="B1943">
        <v>12.442195034027099</v>
      </c>
    </row>
    <row r="1944" spans="1:2" x14ac:dyDescent="0.25">
      <c r="A1944">
        <v>194.1</v>
      </c>
      <c r="B1944">
        <v>12.467130794525151</v>
      </c>
    </row>
    <row r="1945" spans="1:2" x14ac:dyDescent="0.25">
      <c r="A1945">
        <v>194.2</v>
      </c>
      <c r="B1945">
        <v>12.4920665550232</v>
      </c>
    </row>
    <row r="1946" spans="1:2" x14ac:dyDescent="0.25">
      <c r="A1946">
        <v>194.3</v>
      </c>
      <c r="B1946">
        <v>12.517002315521241</v>
      </c>
    </row>
    <row r="1947" spans="1:2" x14ac:dyDescent="0.25">
      <c r="A1947">
        <v>194.4</v>
      </c>
      <c r="B1947">
        <v>12.54193807601929</v>
      </c>
    </row>
    <row r="1948" spans="1:2" x14ac:dyDescent="0.25">
      <c r="A1948">
        <v>194.5</v>
      </c>
      <c r="B1948">
        <v>12.566873836517329</v>
      </c>
    </row>
    <row r="1949" spans="1:2" x14ac:dyDescent="0.25">
      <c r="A1949">
        <v>194.6</v>
      </c>
      <c r="B1949">
        <v>12.59180959701539</v>
      </c>
    </row>
    <row r="1950" spans="1:2" x14ac:dyDescent="0.25">
      <c r="A1950">
        <v>194.7</v>
      </c>
      <c r="B1950">
        <v>12.61674535751343</v>
      </c>
    </row>
    <row r="1951" spans="1:2" x14ac:dyDescent="0.25">
      <c r="A1951">
        <v>194.8</v>
      </c>
      <c r="B1951">
        <v>12.64168111801148</v>
      </c>
    </row>
    <row r="1952" spans="1:2" x14ac:dyDescent="0.25">
      <c r="A1952">
        <v>194.9</v>
      </c>
      <c r="B1952">
        <v>12.666616878509521</v>
      </c>
    </row>
    <row r="1953" spans="1:2" x14ac:dyDescent="0.25">
      <c r="A1953">
        <v>195</v>
      </c>
      <c r="B1953">
        <v>12.69155263900757</v>
      </c>
    </row>
    <row r="1954" spans="1:2" x14ac:dyDescent="0.25">
      <c r="A1954">
        <v>195.1</v>
      </c>
      <c r="B1954">
        <v>12.69336010932922</v>
      </c>
    </row>
    <row r="1955" spans="1:2" x14ac:dyDescent="0.25">
      <c r="A1955">
        <v>195.2</v>
      </c>
      <c r="B1955">
        <v>12.69516757965088</v>
      </c>
    </row>
    <row r="1956" spans="1:2" x14ac:dyDescent="0.25">
      <c r="A1956">
        <v>195.3</v>
      </c>
      <c r="B1956">
        <v>12.696975049972529</v>
      </c>
    </row>
    <row r="1957" spans="1:2" x14ac:dyDescent="0.25">
      <c r="A1957">
        <v>195.4</v>
      </c>
      <c r="B1957">
        <v>12.69878252029419</v>
      </c>
    </row>
    <row r="1958" spans="1:2" x14ac:dyDescent="0.25">
      <c r="A1958">
        <v>195.5</v>
      </c>
      <c r="B1958">
        <v>12.70058999061585</v>
      </c>
    </row>
    <row r="1959" spans="1:2" x14ac:dyDescent="0.25">
      <c r="A1959">
        <v>195.6</v>
      </c>
      <c r="B1959">
        <v>12.702397460937499</v>
      </c>
    </row>
    <row r="1960" spans="1:2" x14ac:dyDescent="0.25">
      <c r="A1960">
        <v>195.7</v>
      </c>
      <c r="B1960">
        <v>12.704204931259159</v>
      </c>
    </row>
    <row r="1961" spans="1:2" x14ac:dyDescent="0.25">
      <c r="A1961">
        <v>195.8</v>
      </c>
      <c r="B1961">
        <v>12.706012401580811</v>
      </c>
    </row>
    <row r="1962" spans="1:2" x14ac:dyDescent="0.25">
      <c r="A1962">
        <v>195.9</v>
      </c>
      <c r="B1962">
        <v>12.707819871902471</v>
      </c>
    </row>
    <row r="1963" spans="1:2" x14ac:dyDescent="0.25">
      <c r="A1963">
        <v>196</v>
      </c>
      <c r="B1963">
        <v>12.70962734222412</v>
      </c>
    </row>
    <row r="1964" spans="1:2" x14ac:dyDescent="0.25">
      <c r="A1964">
        <v>196.1</v>
      </c>
      <c r="B1964">
        <v>12.72871105194092</v>
      </c>
    </row>
    <row r="1965" spans="1:2" x14ac:dyDescent="0.25">
      <c r="A1965">
        <v>196.2</v>
      </c>
      <c r="B1965">
        <v>12.747794761657721</v>
      </c>
    </row>
    <row r="1966" spans="1:2" x14ac:dyDescent="0.25">
      <c r="A1966">
        <v>196.3</v>
      </c>
      <c r="B1966">
        <v>12.766878471374509</v>
      </c>
    </row>
    <row r="1967" spans="1:2" x14ac:dyDescent="0.25">
      <c r="A1967">
        <v>196.4</v>
      </c>
      <c r="B1967">
        <v>12.78596218109131</v>
      </c>
    </row>
    <row r="1968" spans="1:2" x14ac:dyDescent="0.25">
      <c r="A1968">
        <v>196.5</v>
      </c>
      <c r="B1968">
        <v>12.80504589080811</v>
      </c>
    </row>
    <row r="1969" spans="1:2" x14ac:dyDescent="0.25">
      <c r="A1969">
        <v>196.6</v>
      </c>
      <c r="B1969">
        <v>12.824129600524911</v>
      </c>
    </row>
    <row r="1970" spans="1:2" x14ac:dyDescent="0.25">
      <c r="A1970">
        <v>196.7</v>
      </c>
      <c r="B1970">
        <v>12.843213310241699</v>
      </c>
    </row>
    <row r="1971" spans="1:2" x14ac:dyDescent="0.25">
      <c r="A1971">
        <v>196.8</v>
      </c>
      <c r="B1971">
        <v>12.8622970199585</v>
      </c>
    </row>
    <row r="1972" spans="1:2" x14ac:dyDescent="0.25">
      <c r="A1972">
        <v>196.9</v>
      </c>
      <c r="B1972">
        <v>12.881380729675289</v>
      </c>
    </row>
    <row r="1973" spans="1:2" x14ac:dyDescent="0.25">
      <c r="A1973">
        <v>197</v>
      </c>
      <c r="B1973">
        <v>12.90046443939209</v>
      </c>
    </row>
    <row r="1974" spans="1:2" x14ac:dyDescent="0.25">
      <c r="A1974">
        <v>197.1</v>
      </c>
      <c r="B1974">
        <v>12.91653606414795</v>
      </c>
    </row>
    <row r="1975" spans="1:2" x14ac:dyDescent="0.25">
      <c r="A1975">
        <v>197.2</v>
      </c>
      <c r="B1975">
        <v>12.93260768890381</v>
      </c>
    </row>
    <row r="1976" spans="1:2" x14ac:dyDescent="0.25">
      <c r="A1976">
        <v>197.3</v>
      </c>
      <c r="B1976">
        <v>12.948679313659669</v>
      </c>
    </row>
    <row r="1977" spans="1:2" x14ac:dyDescent="0.25">
      <c r="A1977">
        <v>197.4</v>
      </c>
      <c r="B1977">
        <v>12.964750938415531</v>
      </c>
    </row>
    <row r="1978" spans="1:2" x14ac:dyDescent="0.25">
      <c r="A1978">
        <v>197.5</v>
      </c>
      <c r="B1978">
        <v>12.98082256317138</v>
      </c>
    </row>
    <row r="1979" spans="1:2" x14ac:dyDescent="0.25">
      <c r="A1979">
        <v>197.6</v>
      </c>
      <c r="B1979">
        <v>12.99689418792725</v>
      </c>
    </row>
    <row r="1980" spans="1:2" x14ac:dyDescent="0.25">
      <c r="A1980">
        <v>197.7</v>
      </c>
      <c r="B1980">
        <v>13.01296581268311</v>
      </c>
    </row>
    <row r="1981" spans="1:2" x14ac:dyDescent="0.25">
      <c r="A1981">
        <v>197.8</v>
      </c>
      <c r="B1981">
        <v>13.02903743743896</v>
      </c>
    </row>
    <row r="1982" spans="1:2" x14ac:dyDescent="0.25">
      <c r="A1982">
        <v>197.9</v>
      </c>
      <c r="B1982">
        <v>13.04510906219482</v>
      </c>
    </row>
    <row r="1983" spans="1:2" x14ac:dyDescent="0.25">
      <c r="A1983">
        <v>198</v>
      </c>
      <c r="B1983">
        <v>13.06118068695068</v>
      </c>
    </row>
    <row r="1984" spans="1:2" x14ac:dyDescent="0.25">
      <c r="A1984">
        <v>198.1</v>
      </c>
      <c r="B1984">
        <v>13.06655320167541</v>
      </c>
    </row>
    <row r="1985" spans="1:2" x14ac:dyDescent="0.25">
      <c r="A1985">
        <v>198.2</v>
      </c>
      <c r="B1985">
        <v>13.071925716400139</v>
      </c>
    </row>
    <row r="1986" spans="1:2" x14ac:dyDescent="0.25">
      <c r="A1986">
        <v>198.3</v>
      </c>
      <c r="B1986">
        <v>13.07729823112488</v>
      </c>
    </row>
    <row r="1987" spans="1:2" x14ac:dyDescent="0.25">
      <c r="A1987">
        <v>198.4</v>
      </c>
      <c r="B1987">
        <v>13.08267074584961</v>
      </c>
    </row>
    <row r="1988" spans="1:2" x14ac:dyDescent="0.25">
      <c r="A1988">
        <v>198.5</v>
      </c>
      <c r="B1988">
        <v>13.08804326057434</v>
      </c>
    </row>
    <row r="1989" spans="1:2" x14ac:dyDescent="0.25">
      <c r="A1989">
        <v>198.6</v>
      </c>
      <c r="B1989">
        <v>13.09341577529907</v>
      </c>
    </row>
    <row r="1990" spans="1:2" x14ac:dyDescent="0.25">
      <c r="A1990">
        <v>198.7</v>
      </c>
      <c r="B1990">
        <v>13.0987882900238</v>
      </c>
    </row>
    <row r="1991" spans="1:2" x14ac:dyDescent="0.25">
      <c r="A1991">
        <v>198.8</v>
      </c>
      <c r="B1991">
        <v>13.10416080474854</v>
      </c>
    </row>
    <row r="1992" spans="1:2" x14ac:dyDescent="0.25">
      <c r="A1992">
        <v>198.9</v>
      </c>
      <c r="B1992">
        <v>13.10953331947327</v>
      </c>
    </row>
    <row r="1993" spans="1:2" x14ac:dyDescent="0.25">
      <c r="A1993">
        <v>199</v>
      </c>
      <c r="B1993">
        <v>13.114905834198</v>
      </c>
    </row>
    <row r="1994" spans="1:2" x14ac:dyDescent="0.25">
      <c r="A1994">
        <v>199.1</v>
      </c>
      <c r="B1994">
        <v>13.11315527915955</v>
      </c>
    </row>
    <row r="1995" spans="1:2" x14ac:dyDescent="0.25">
      <c r="A1995">
        <v>199.2</v>
      </c>
      <c r="B1995">
        <v>13.111404724121099</v>
      </c>
    </row>
    <row r="1996" spans="1:2" x14ac:dyDescent="0.25">
      <c r="A1996">
        <v>199.3</v>
      </c>
      <c r="B1996">
        <v>13.10965416908264</v>
      </c>
    </row>
    <row r="1997" spans="1:2" x14ac:dyDescent="0.25">
      <c r="A1997">
        <v>199.4</v>
      </c>
      <c r="B1997">
        <v>13.10790361404419</v>
      </c>
    </row>
    <row r="1998" spans="1:2" x14ac:dyDescent="0.25">
      <c r="A1998">
        <v>199.5</v>
      </c>
      <c r="B1998">
        <v>13.10615305900574</v>
      </c>
    </row>
    <row r="1999" spans="1:2" x14ac:dyDescent="0.25">
      <c r="A1999">
        <v>199.6</v>
      </c>
      <c r="B1999">
        <v>13.10440250396729</v>
      </c>
    </row>
    <row r="2000" spans="1:2" x14ac:dyDescent="0.25">
      <c r="A2000">
        <v>199.7</v>
      </c>
      <c r="B2000">
        <v>13.102651948928839</v>
      </c>
    </row>
    <row r="2001" spans="1:2" x14ac:dyDescent="0.25">
      <c r="A2001">
        <v>199.8</v>
      </c>
      <c r="B2001">
        <v>13.10090139389038</v>
      </c>
    </row>
    <row r="2002" spans="1:2" x14ac:dyDescent="0.25">
      <c r="A2002">
        <v>199.9</v>
      </c>
      <c r="B2002">
        <v>13.09915083885193</v>
      </c>
    </row>
    <row r="2003" spans="1:2" x14ac:dyDescent="0.25">
      <c r="A2003">
        <v>200</v>
      </c>
      <c r="B2003">
        <v>13.09740028381348</v>
      </c>
    </row>
    <row r="2004" spans="1:2" x14ac:dyDescent="0.25">
      <c r="A2004">
        <v>200.1</v>
      </c>
      <c r="B2004">
        <v>13.095915985107419</v>
      </c>
    </row>
    <row r="2005" spans="1:2" x14ac:dyDescent="0.25">
      <c r="A2005">
        <v>200.2</v>
      </c>
      <c r="B2005">
        <v>13.09443168640137</v>
      </c>
    </row>
    <row r="2006" spans="1:2" x14ac:dyDescent="0.25">
      <c r="A2006">
        <v>200.3</v>
      </c>
      <c r="B2006">
        <v>13.092947387695309</v>
      </c>
    </row>
    <row r="2007" spans="1:2" x14ac:dyDescent="0.25">
      <c r="A2007">
        <v>200.4</v>
      </c>
      <c r="B2007">
        <v>13.09146308898926</v>
      </c>
    </row>
    <row r="2008" spans="1:2" x14ac:dyDescent="0.25">
      <c r="A2008">
        <v>200.5</v>
      </c>
      <c r="B2008">
        <v>13.089978790283199</v>
      </c>
    </row>
    <row r="2009" spans="1:2" x14ac:dyDescent="0.25">
      <c r="A2009">
        <v>200.6</v>
      </c>
      <c r="B2009">
        <v>13.08849449157715</v>
      </c>
    </row>
    <row r="2010" spans="1:2" x14ac:dyDescent="0.25">
      <c r="A2010">
        <v>200.7</v>
      </c>
      <c r="B2010">
        <v>13.087010192871089</v>
      </c>
    </row>
    <row r="2011" spans="1:2" x14ac:dyDescent="0.25">
      <c r="A2011">
        <v>200.8</v>
      </c>
      <c r="B2011">
        <v>13.085525894165039</v>
      </c>
    </row>
    <row r="2012" spans="1:2" x14ac:dyDescent="0.25">
      <c r="A2012">
        <v>200.9</v>
      </c>
      <c r="B2012">
        <v>13.084041595458981</v>
      </c>
    </row>
    <row r="2013" spans="1:2" x14ac:dyDescent="0.25">
      <c r="A2013">
        <v>201</v>
      </c>
      <c r="B2013">
        <v>13.082557296752929</v>
      </c>
    </row>
    <row r="2014" spans="1:2" x14ac:dyDescent="0.25">
      <c r="A2014">
        <v>201.1</v>
      </c>
      <c r="B2014">
        <v>13.14322944641115</v>
      </c>
    </row>
    <row r="2015" spans="1:2" x14ac:dyDescent="0.25">
      <c r="A2015">
        <v>201.2</v>
      </c>
      <c r="B2015">
        <v>13.20390159606935</v>
      </c>
    </row>
    <row r="2016" spans="1:2" x14ac:dyDescent="0.25">
      <c r="A2016">
        <v>201.3</v>
      </c>
      <c r="B2016">
        <v>13.264573745727549</v>
      </c>
    </row>
    <row r="2017" spans="1:2" x14ac:dyDescent="0.25">
      <c r="A2017">
        <v>201.4</v>
      </c>
      <c r="B2017">
        <v>13.32524589538574</v>
      </c>
    </row>
    <row r="2018" spans="1:2" x14ac:dyDescent="0.25">
      <c r="A2018">
        <v>201.5</v>
      </c>
      <c r="B2018">
        <v>13.38591804504394</v>
      </c>
    </row>
    <row r="2019" spans="1:2" x14ac:dyDescent="0.25">
      <c r="A2019">
        <v>201.6</v>
      </c>
      <c r="B2019">
        <v>13.446590194702161</v>
      </c>
    </row>
    <row r="2020" spans="1:2" x14ac:dyDescent="0.25">
      <c r="A2020">
        <v>201.7</v>
      </c>
      <c r="B2020">
        <v>13.50726234436036</v>
      </c>
    </row>
    <row r="2021" spans="1:2" x14ac:dyDescent="0.25">
      <c r="A2021">
        <v>201.8</v>
      </c>
      <c r="B2021">
        <v>13.56793449401856</v>
      </c>
    </row>
    <row r="2022" spans="1:2" x14ac:dyDescent="0.25">
      <c r="A2022">
        <v>201.9</v>
      </c>
      <c r="B2022">
        <v>13.628606643676759</v>
      </c>
    </row>
    <row r="2023" spans="1:2" x14ac:dyDescent="0.25">
      <c r="A2023">
        <v>202</v>
      </c>
      <c r="B2023">
        <v>13.68927879333496</v>
      </c>
    </row>
    <row r="2024" spans="1:2" x14ac:dyDescent="0.25">
      <c r="A2024">
        <v>202.1</v>
      </c>
      <c r="B2024">
        <v>13.869118194580119</v>
      </c>
    </row>
    <row r="2025" spans="1:2" x14ac:dyDescent="0.25">
      <c r="A2025">
        <v>202.2</v>
      </c>
      <c r="B2025">
        <v>14.048957595825231</v>
      </c>
    </row>
    <row r="2026" spans="1:2" x14ac:dyDescent="0.25">
      <c r="A2026">
        <v>202.3</v>
      </c>
      <c r="B2026">
        <v>14.228796997070329</v>
      </c>
    </row>
    <row r="2027" spans="1:2" x14ac:dyDescent="0.25">
      <c r="A2027">
        <v>202.4</v>
      </c>
      <c r="B2027">
        <v>14.408636398315441</v>
      </c>
    </row>
    <row r="2028" spans="1:2" x14ac:dyDescent="0.25">
      <c r="A2028">
        <v>202.5</v>
      </c>
      <c r="B2028">
        <v>14.588475799560539</v>
      </c>
    </row>
    <row r="2029" spans="1:2" x14ac:dyDescent="0.25">
      <c r="A2029">
        <v>202.6</v>
      </c>
      <c r="B2029">
        <v>14.7683152008057</v>
      </c>
    </row>
    <row r="2030" spans="1:2" x14ac:dyDescent="0.25">
      <c r="A2030">
        <v>202.7</v>
      </c>
      <c r="B2030">
        <v>14.94815460205081</v>
      </c>
    </row>
    <row r="2031" spans="1:2" x14ac:dyDescent="0.25">
      <c r="A2031">
        <v>202.8</v>
      </c>
      <c r="B2031">
        <v>15.127994003295919</v>
      </c>
    </row>
    <row r="2032" spans="1:2" x14ac:dyDescent="0.25">
      <c r="A2032">
        <v>202.9</v>
      </c>
      <c r="B2032">
        <v>15.30783340454102</v>
      </c>
    </row>
    <row r="2033" spans="1:2" x14ac:dyDescent="0.25">
      <c r="A2033">
        <v>203</v>
      </c>
      <c r="B2033">
        <v>15.487672805786129</v>
      </c>
    </row>
    <row r="2034" spans="1:2" x14ac:dyDescent="0.25">
      <c r="A2034">
        <v>203.1</v>
      </c>
      <c r="B2034">
        <v>15.74270202636724</v>
      </c>
    </row>
    <row r="2035" spans="1:2" x14ac:dyDescent="0.25">
      <c r="A2035">
        <v>203.2</v>
      </c>
      <c r="B2035">
        <v>15.99773124694828</v>
      </c>
    </row>
    <row r="2036" spans="1:2" x14ac:dyDescent="0.25">
      <c r="A2036">
        <v>203.3</v>
      </c>
      <c r="B2036">
        <v>16.25276046752932</v>
      </c>
    </row>
    <row r="2037" spans="1:2" x14ac:dyDescent="0.25">
      <c r="A2037">
        <v>203.4</v>
      </c>
      <c r="B2037">
        <v>16.507789688110361</v>
      </c>
    </row>
    <row r="2038" spans="1:2" x14ac:dyDescent="0.25">
      <c r="A2038">
        <v>203.5</v>
      </c>
      <c r="B2038">
        <v>16.762818908691401</v>
      </c>
    </row>
    <row r="2039" spans="1:2" x14ac:dyDescent="0.25">
      <c r="A2039">
        <v>203.6</v>
      </c>
      <c r="B2039">
        <v>17.017848129272519</v>
      </c>
    </row>
    <row r="2040" spans="1:2" x14ac:dyDescent="0.25">
      <c r="A2040">
        <v>203.7</v>
      </c>
      <c r="B2040">
        <v>17.272877349853559</v>
      </c>
    </row>
    <row r="2041" spans="1:2" x14ac:dyDescent="0.25">
      <c r="A2041">
        <v>203.8</v>
      </c>
      <c r="B2041">
        <v>17.527906570434599</v>
      </c>
    </row>
    <row r="2042" spans="1:2" x14ac:dyDescent="0.25">
      <c r="A2042">
        <v>203.9</v>
      </c>
      <c r="B2042">
        <v>17.782935791015639</v>
      </c>
    </row>
    <row r="2043" spans="1:2" x14ac:dyDescent="0.25">
      <c r="A2043">
        <v>204</v>
      </c>
      <c r="B2043">
        <v>18.037965011596679</v>
      </c>
    </row>
    <row r="2044" spans="1:2" x14ac:dyDescent="0.25">
      <c r="A2044">
        <v>204.1</v>
      </c>
      <c r="B2044">
        <v>18.227945919036909</v>
      </c>
    </row>
    <row r="2045" spans="1:2" x14ac:dyDescent="0.25">
      <c r="A2045">
        <v>204.2</v>
      </c>
      <c r="B2045">
        <v>18.417926826477078</v>
      </c>
    </row>
    <row r="2046" spans="1:2" x14ac:dyDescent="0.25">
      <c r="A2046">
        <v>204.3</v>
      </c>
      <c r="B2046">
        <v>18.607907733917251</v>
      </c>
    </row>
    <row r="2047" spans="1:2" x14ac:dyDescent="0.25">
      <c r="A2047">
        <v>204.4</v>
      </c>
      <c r="B2047">
        <v>18.797888641357432</v>
      </c>
    </row>
    <row r="2048" spans="1:2" x14ac:dyDescent="0.25">
      <c r="A2048">
        <v>204.5</v>
      </c>
      <c r="B2048">
        <v>18.987869548797601</v>
      </c>
    </row>
    <row r="2049" spans="1:2" x14ac:dyDescent="0.25">
      <c r="A2049">
        <v>204.6</v>
      </c>
      <c r="B2049">
        <v>19.177850456237831</v>
      </c>
    </row>
    <row r="2050" spans="1:2" x14ac:dyDescent="0.25">
      <c r="A2050">
        <v>204.7</v>
      </c>
      <c r="B2050">
        <v>19.367831363678011</v>
      </c>
    </row>
    <row r="2051" spans="1:2" x14ac:dyDescent="0.25">
      <c r="A2051">
        <v>204.8</v>
      </c>
      <c r="B2051">
        <v>19.557812271118181</v>
      </c>
    </row>
    <row r="2052" spans="1:2" x14ac:dyDescent="0.25">
      <c r="A2052">
        <v>204.9</v>
      </c>
      <c r="B2052">
        <v>19.747793178558361</v>
      </c>
    </row>
    <row r="2053" spans="1:2" x14ac:dyDescent="0.25">
      <c r="A2053">
        <v>205</v>
      </c>
      <c r="B2053">
        <v>19.93777408599853</v>
      </c>
    </row>
    <row r="2054" spans="1:2" x14ac:dyDescent="0.25">
      <c r="A2054">
        <v>205.1</v>
      </c>
      <c r="B2054">
        <v>20.208877429962211</v>
      </c>
    </row>
    <row r="2055" spans="1:2" x14ac:dyDescent="0.25">
      <c r="A2055">
        <v>205.2</v>
      </c>
      <c r="B2055">
        <v>20.479980773925821</v>
      </c>
    </row>
    <row r="2056" spans="1:2" x14ac:dyDescent="0.25">
      <c r="A2056">
        <v>205.3</v>
      </c>
      <c r="B2056">
        <v>20.75108411788943</v>
      </c>
    </row>
    <row r="2057" spans="1:2" x14ac:dyDescent="0.25">
      <c r="A2057">
        <v>205.4</v>
      </c>
      <c r="B2057">
        <v>21.02218746185304</v>
      </c>
    </row>
    <row r="2058" spans="1:2" x14ac:dyDescent="0.25">
      <c r="A2058">
        <v>205.5</v>
      </c>
      <c r="B2058">
        <v>21.29329080581665</v>
      </c>
    </row>
    <row r="2059" spans="1:2" x14ac:dyDescent="0.25">
      <c r="A2059">
        <v>205.6</v>
      </c>
      <c r="B2059">
        <v>21.56439414978033</v>
      </c>
    </row>
    <row r="2060" spans="1:2" x14ac:dyDescent="0.25">
      <c r="A2060">
        <v>205.7</v>
      </c>
      <c r="B2060">
        <v>21.83549749374394</v>
      </c>
    </row>
    <row r="2061" spans="1:2" x14ac:dyDescent="0.25">
      <c r="A2061">
        <v>205.8</v>
      </c>
      <c r="B2061">
        <v>22.10660083770755</v>
      </c>
    </row>
    <row r="2062" spans="1:2" x14ac:dyDescent="0.25">
      <c r="A2062">
        <v>205.9</v>
      </c>
      <c r="B2062">
        <v>22.377704181671159</v>
      </c>
    </row>
    <row r="2063" spans="1:2" x14ac:dyDescent="0.25">
      <c r="A2063">
        <v>206</v>
      </c>
      <c r="B2063">
        <v>22.648807525634769</v>
      </c>
    </row>
    <row r="2064" spans="1:2" x14ac:dyDescent="0.25">
      <c r="A2064">
        <v>206.1</v>
      </c>
      <c r="B2064">
        <v>22.949083995819159</v>
      </c>
    </row>
    <row r="2065" spans="1:2" x14ac:dyDescent="0.25">
      <c r="A2065">
        <v>206.2</v>
      </c>
      <c r="B2065">
        <v>23.24936046600347</v>
      </c>
    </row>
    <row r="2066" spans="1:2" x14ac:dyDescent="0.25">
      <c r="A2066">
        <v>206.3</v>
      </c>
      <c r="B2066">
        <v>23.549636936187781</v>
      </c>
    </row>
    <row r="2067" spans="1:2" x14ac:dyDescent="0.25">
      <c r="A2067">
        <v>206.4</v>
      </c>
      <c r="B2067">
        <v>23.849913406372089</v>
      </c>
    </row>
    <row r="2068" spans="1:2" x14ac:dyDescent="0.25">
      <c r="A2068">
        <v>206.5</v>
      </c>
      <c r="B2068">
        <v>24.1501898765564</v>
      </c>
    </row>
    <row r="2069" spans="1:2" x14ac:dyDescent="0.25">
      <c r="A2069">
        <v>206.6</v>
      </c>
      <c r="B2069">
        <v>24.450466346740789</v>
      </c>
    </row>
    <row r="2070" spans="1:2" x14ac:dyDescent="0.25">
      <c r="A2070">
        <v>206.7</v>
      </c>
      <c r="B2070">
        <v>24.750742816925101</v>
      </c>
    </row>
    <row r="2071" spans="1:2" x14ac:dyDescent="0.25">
      <c r="A2071">
        <v>206.8</v>
      </c>
      <c r="B2071">
        <v>25.051019287109408</v>
      </c>
    </row>
    <row r="2072" spans="1:2" x14ac:dyDescent="0.25">
      <c r="A2072">
        <v>206.9</v>
      </c>
      <c r="B2072">
        <v>25.35129575729372</v>
      </c>
    </row>
    <row r="2073" spans="1:2" x14ac:dyDescent="0.25">
      <c r="A2073">
        <v>207</v>
      </c>
      <c r="B2073">
        <v>25.651572227478031</v>
      </c>
    </row>
    <row r="2074" spans="1:2" x14ac:dyDescent="0.25">
      <c r="A2074">
        <v>207.1</v>
      </c>
      <c r="B2074">
        <v>25.9203466224671</v>
      </c>
    </row>
    <row r="2075" spans="1:2" x14ac:dyDescent="0.25">
      <c r="A2075">
        <v>207.2</v>
      </c>
      <c r="B2075">
        <v>26.189121017456099</v>
      </c>
    </row>
    <row r="2076" spans="1:2" x14ac:dyDescent="0.25">
      <c r="A2076">
        <v>207.3</v>
      </c>
      <c r="B2076">
        <v>26.457895412445101</v>
      </c>
    </row>
    <row r="2077" spans="1:2" x14ac:dyDescent="0.25">
      <c r="A2077">
        <v>207.4</v>
      </c>
      <c r="B2077">
        <v>26.726669807434099</v>
      </c>
    </row>
    <row r="2078" spans="1:2" x14ac:dyDescent="0.25">
      <c r="A2078">
        <v>207.5</v>
      </c>
      <c r="B2078">
        <v>26.995444202423091</v>
      </c>
    </row>
    <row r="2079" spans="1:2" x14ac:dyDescent="0.25">
      <c r="A2079">
        <v>207.6</v>
      </c>
      <c r="B2079">
        <v>27.264218597412171</v>
      </c>
    </row>
    <row r="2080" spans="1:2" x14ac:dyDescent="0.25">
      <c r="A2080">
        <v>207.7</v>
      </c>
      <c r="B2080">
        <v>27.532992992401169</v>
      </c>
    </row>
    <row r="2081" spans="1:2" x14ac:dyDescent="0.25">
      <c r="A2081">
        <v>207.8</v>
      </c>
      <c r="B2081">
        <v>27.801767387390161</v>
      </c>
    </row>
    <row r="2082" spans="1:2" x14ac:dyDescent="0.25">
      <c r="A2082">
        <v>207.9</v>
      </c>
      <c r="B2082">
        <v>28.070541782379159</v>
      </c>
    </row>
    <row r="2083" spans="1:2" x14ac:dyDescent="0.25">
      <c r="A2083">
        <v>208</v>
      </c>
      <c r="B2083">
        <v>28.339316177368161</v>
      </c>
    </row>
    <row r="2084" spans="1:2" x14ac:dyDescent="0.25">
      <c r="A2084">
        <v>208.1</v>
      </c>
      <c r="B2084">
        <v>28.680741977691721</v>
      </c>
    </row>
    <row r="2085" spans="1:2" x14ac:dyDescent="0.25">
      <c r="A2085">
        <v>208.2</v>
      </c>
      <c r="B2085">
        <v>29.022167778015191</v>
      </c>
    </row>
    <row r="2086" spans="1:2" x14ac:dyDescent="0.25">
      <c r="A2086">
        <v>208.3</v>
      </c>
      <c r="B2086">
        <v>29.363593578338659</v>
      </c>
    </row>
    <row r="2087" spans="1:2" x14ac:dyDescent="0.25">
      <c r="A2087">
        <v>208.4</v>
      </c>
      <c r="B2087">
        <v>29.705019378662129</v>
      </c>
    </row>
    <row r="2088" spans="1:2" x14ac:dyDescent="0.25">
      <c r="A2088">
        <v>208.5</v>
      </c>
      <c r="B2088">
        <v>30.0464451789856</v>
      </c>
    </row>
    <row r="2089" spans="1:2" x14ac:dyDescent="0.25">
      <c r="A2089">
        <v>208.6</v>
      </c>
      <c r="B2089">
        <v>30.387870979309159</v>
      </c>
    </row>
    <row r="2090" spans="1:2" x14ac:dyDescent="0.25">
      <c r="A2090">
        <v>208.7</v>
      </c>
      <c r="B2090">
        <v>30.72929677963263</v>
      </c>
    </row>
    <row r="2091" spans="1:2" x14ac:dyDescent="0.25">
      <c r="A2091">
        <v>208.8</v>
      </c>
      <c r="B2091">
        <v>31.070722579956101</v>
      </c>
    </row>
    <row r="2092" spans="1:2" x14ac:dyDescent="0.25">
      <c r="A2092">
        <v>208.9</v>
      </c>
      <c r="B2092">
        <v>31.412148380279561</v>
      </c>
    </row>
    <row r="2093" spans="1:2" x14ac:dyDescent="0.25">
      <c r="A2093">
        <v>209</v>
      </c>
      <c r="B2093">
        <v>31.753574180603032</v>
      </c>
    </row>
    <row r="2094" spans="1:2" x14ac:dyDescent="0.25">
      <c r="A2094">
        <v>209.1</v>
      </c>
      <c r="B2094">
        <v>31.956638050079391</v>
      </c>
    </row>
    <row r="2095" spans="1:2" x14ac:dyDescent="0.25">
      <c r="A2095">
        <v>209.2</v>
      </c>
      <c r="B2095">
        <v>32.159701919555701</v>
      </c>
    </row>
    <row r="2096" spans="1:2" x14ac:dyDescent="0.25">
      <c r="A2096">
        <v>209.3</v>
      </c>
      <c r="B2096">
        <v>32.362765789032011</v>
      </c>
    </row>
    <row r="2097" spans="1:2" x14ac:dyDescent="0.25">
      <c r="A2097">
        <v>209.4</v>
      </c>
      <c r="B2097">
        <v>32.565829658508306</v>
      </c>
    </row>
    <row r="2098" spans="1:2" x14ac:dyDescent="0.25">
      <c r="A2098">
        <v>209.5</v>
      </c>
      <c r="B2098">
        <v>32.768893527984623</v>
      </c>
    </row>
    <row r="2099" spans="1:2" x14ac:dyDescent="0.25">
      <c r="A2099">
        <v>209.6</v>
      </c>
      <c r="B2099">
        <v>32.971957397460983</v>
      </c>
    </row>
    <row r="2100" spans="1:2" x14ac:dyDescent="0.25">
      <c r="A2100">
        <v>209.7</v>
      </c>
      <c r="B2100">
        <v>33.175021266937293</v>
      </c>
    </row>
    <row r="2101" spans="1:2" x14ac:dyDescent="0.25">
      <c r="A2101">
        <v>209.8</v>
      </c>
      <c r="B2101">
        <v>33.378085136413603</v>
      </c>
    </row>
    <row r="2102" spans="1:2" x14ac:dyDescent="0.25">
      <c r="A2102">
        <v>209.9</v>
      </c>
      <c r="B2102">
        <v>33.581149005889912</v>
      </c>
    </row>
    <row r="2103" spans="1:2" x14ac:dyDescent="0.25">
      <c r="A2103">
        <v>210</v>
      </c>
      <c r="B2103">
        <v>33.784212875366208</v>
      </c>
    </row>
    <row r="2104" spans="1:2" x14ac:dyDescent="0.25">
      <c r="A2104">
        <v>210.1</v>
      </c>
      <c r="B2104">
        <v>34.025995445251517</v>
      </c>
    </row>
    <row r="2105" spans="1:2" x14ac:dyDescent="0.25">
      <c r="A2105">
        <v>210.2</v>
      </c>
      <c r="B2105">
        <v>34.267778015136763</v>
      </c>
    </row>
    <row r="2106" spans="1:2" x14ac:dyDescent="0.25">
      <c r="A2106">
        <v>210.3</v>
      </c>
      <c r="B2106">
        <v>34.509560585021987</v>
      </c>
    </row>
    <row r="2107" spans="1:2" x14ac:dyDescent="0.25">
      <c r="A2107">
        <v>210.4</v>
      </c>
      <c r="B2107">
        <v>34.751343154907239</v>
      </c>
    </row>
    <row r="2108" spans="1:2" x14ac:dyDescent="0.25">
      <c r="A2108">
        <v>210.5</v>
      </c>
      <c r="B2108">
        <v>34.993125724792478</v>
      </c>
    </row>
    <row r="2109" spans="1:2" x14ac:dyDescent="0.25">
      <c r="A2109">
        <v>210.6</v>
      </c>
      <c r="B2109">
        <v>35.234908294677787</v>
      </c>
    </row>
    <row r="2110" spans="1:2" x14ac:dyDescent="0.25">
      <c r="A2110">
        <v>210.7</v>
      </c>
      <c r="B2110">
        <v>35.476690864563032</v>
      </c>
    </row>
    <row r="2111" spans="1:2" x14ac:dyDescent="0.25">
      <c r="A2111">
        <v>210.8</v>
      </c>
      <c r="B2111">
        <v>35.718473434448264</v>
      </c>
    </row>
    <row r="2112" spans="1:2" x14ac:dyDescent="0.25">
      <c r="A2112">
        <v>210.9</v>
      </c>
      <c r="B2112">
        <v>35.960256004333509</v>
      </c>
    </row>
    <row r="2113" spans="1:2" x14ac:dyDescent="0.25">
      <c r="A2113">
        <v>211</v>
      </c>
      <c r="B2113">
        <v>36.202038574218747</v>
      </c>
    </row>
    <row r="2114" spans="1:2" x14ac:dyDescent="0.25">
      <c r="A2114">
        <v>211.1</v>
      </c>
      <c r="B2114">
        <v>36.365140914917028</v>
      </c>
    </row>
    <row r="2115" spans="1:2" x14ac:dyDescent="0.25">
      <c r="A2115">
        <v>211.2</v>
      </c>
      <c r="B2115">
        <v>36.528243255615259</v>
      </c>
    </row>
    <row r="2116" spans="1:2" x14ac:dyDescent="0.25">
      <c r="A2116">
        <v>211.3</v>
      </c>
      <c r="B2116">
        <v>36.691345596313489</v>
      </c>
    </row>
    <row r="2117" spans="1:2" x14ac:dyDescent="0.25">
      <c r="A2117">
        <v>211.4</v>
      </c>
      <c r="B2117">
        <v>36.854447937011727</v>
      </c>
    </row>
    <row r="2118" spans="1:2" x14ac:dyDescent="0.25">
      <c r="A2118">
        <v>211.5</v>
      </c>
      <c r="B2118">
        <v>37.017550277709958</v>
      </c>
    </row>
    <row r="2119" spans="1:2" x14ac:dyDescent="0.25">
      <c r="A2119">
        <v>211.6</v>
      </c>
      <c r="B2119">
        <v>37.180652618408239</v>
      </c>
    </row>
    <row r="2120" spans="1:2" x14ac:dyDescent="0.25">
      <c r="A2120">
        <v>211.7</v>
      </c>
      <c r="B2120">
        <v>37.343754959106469</v>
      </c>
    </row>
    <row r="2121" spans="1:2" x14ac:dyDescent="0.25">
      <c r="A2121">
        <v>211.8</v>
      </c>
      <c r="B2121">
        <v>37.5068572998047</v>
      </c>
    </row>
    <row r="2122" spans="1:2" x14ac:dyDescent="0.25">
      <c r="A2122">
        <v>211.9</v>
      </c>
      <c r="B2122">
        <v>37.669959640502938</v>
      </c>
    </row>
    <row r="2123" spans="1:2" x14ac:dyDescent="0.25">
      <c r="A2123">
        <v>212</v>
      </c>
      <c r="B2123">
        <v>37.833061981201169</v>
      </c>
    </row>
    <row r="2124" spans="1:2" x14ac:dyDescent="0.25">
      <c r="A2124">
        <v>212.1</v>
      </c>
      <c r="B2124">
        <v>37.986441612243681</v>
      </c>
    </row>
    <row r="2125" spans="1:2" x14ac:dyDescent="0.25">
      <c r="A2125">
        <v>212.2</v>
      </c>
      <c r="B2125">
        <v>38.139821243286157</v>
      </c>
    </row>
    <row r="2126" spans="1:2" x14ac:dyDescent="0.25">
      <c r="A2126">
        <v>212.3</v>
      </c>
      <c r="B2126">
        <v>38.293200874328633</v>
      </c>
    </row>
    <row r="2127" spans="1:2" x14ac:dyDescent="0.25">
      <c r="A2127">
        <v>212.4</v>
      </c>
      <c r="B2127">
        <v>38.446580505371102</v>
      </c>
    </row>
    <row r="2128" spans="1:2" x14ac:dyDescent="0.25">
      <c r="A2128">
        <v>212.5</v>
      </c>
      <c r="B2128">
        <v>38.599960136413571</v>
      </c>
    </row>
    <row r="2129" spans="1:2" x14ac:dyDescent="0.25">
      <c r="A2129">
        <v>212.6</v>
      </c>
      <c r="B2129">
        <v>38.753339767456083</v>
      </c>
    </row>
    <row r="2130" spans="1:2" x14ac:dyDescent="0.25">
      <c r="A2130">
        <v>212.7</v>
      </c>
      <c r="B2130">
        <v>38.906719398498552</v>
      </c>
    </row>
    <row r="2131" spans="1:2" x14ac:dyDescent="0.25">
      <c r="A2131">
        <v>212.8</v>
      </c>
      <c r="B2131">
        <v>39.060099029541021</v>
      </c>
    </row>
    <row r="2132" spans="1:2" x14ac:dyDescent="0.25">
      <c r="A2132">
        <v>212.9</v>
      </c>
      <c r="B2132">
        <v>39.213478660583498</v>
      </c>
    </row>
    <row r="2133" spans="1:2" x14ac:dyDescent="0.25">
      <c r="A2133">
        <v>213</v>
      </c>
      <c r="B2133">
        <v>39.366858291625967</v>
      </c>
    </row>
    <row r="2134" spans="1:2" x14ac:dyDescent="0.25">
      <c r="A2134">
        <v>213.1</v>
      </c>
      <c r="B2134">
        <v>39.565815963745152</v>
      </c>
    </row>
    <row r="2135" spans="1:2" x14ac:dyDescent="0.25">
      <c r="A2135">
        <v>213.2</v>
      </c>
      <c r="B2135">
        <v>39.764773635864287</v>
      </c>
    </row>
    <row r="2136" spans="1:2" x14ac:dyDescent="0.25">
      <c r="A2136">
        <v>213.3</v>
      </c>
      <c r="B2136">
        <v>39.963731307983423</v>
      </c>
    </row>
    <row r="2137" spans="1:2" x14ac:dyDescent="0.25">
      <c r="A2137">
        <v>213.4</v>
      </c>
      <c r="B2137">
        <v>40.162688980102551</v>
      </c>
    </row>
    <row r="2138" spans="1:2" x14ac:dyDescent="0.25">
      <c r="A2138">
        <v>213.5</v>
      </c>
      <c r="B2138">
        <v>40.36164665222168</v>
      </c>
    </row>
    <row r="2139" spans="1:2" x14ac:dyDescent="0.25">
      <c r="A2139">
        <v>213.6</v>
      </c>
      <c r="B2139">
        <v>40.560604324340858</v>
      </c>
    </row>
    <row r="2140" spans="1:2" x14ac:dyDescent="0.25">
      <c r="A2140">
        <v>213.7</v>
      </c>
      <c r="B2140">
        <v>40.75956199646</v>
      </c>
    </row>
    <row r="2141" spans="1:2" x14ac:dyDescent="0.25">
      <c r="A2141">
        <v>213.8</v>
      </c>
      <c r="B2141">
        <v>40.958519668579129</v>
      </c>
    </row>
    <row r="2142" spans="1:2" x14ac:dyDescent="0.25">
      <c r="A2142">
        <v>213.9</v>
      </c>
      <c r="B2142">
        <v>41.157477340698257</v>
      </c>
    </row>
    <row r="2143" spans="1:2" x14ac:dyDescent="0.25">
      <c r="A2143">
        <v>214</v>
      </c>
      <c r="B2143">
        <v>41.356435012817393</v>
      </c>
    </row>
    <row r="2144" spans="1:2" x14ac:dyDescent="0.25">
      <c r="A2144">
        <v>214.1</v>
      </c>
      <c r="B2144">
        <v>41.508900184631393</v>
      </c>
    </row>
    <row r="2145" spans="1:2" x14ac:dyDescent="0.25">
      <c r="A2145">
        <v>214.2</v>
      </c>
      <c r="B2145">
        <v>41.661365356445337</v>
      </c>
    </row>
    <row r="2146" spans="1:2" x14ac:dyDescent="0.25">
      <c r="A2146">
        <v>214.3</v>
      </c>
      <c r="B2146">
        <v>41.813830528259302</v>
      </c>
    </row>
    <row r="2147" spans="1:2" x14ac:dyDescent="0.25">
      <c r="A2147">
        <v>214.4</v>
      </c>
      <c r="B2147">
        <v>41.966295700073253</v>
      </c>
    </row>
    <row r="2148" spans="1:2" x14ac:dyDescent="0.25">
      <c r="A2148">
        <v>214.5</v>
      </c>
      <c r="B2148">
        <v>42.118760871887211</v>
      </c>
    </row>
    <row r="2149" spans="1:2" x14ac:dyDescent="0.25">
      <c r="A2149">
        <v>214.6</v>
      </c>
      <c r="B2149">
        <v>42.271226043701212</v>
      </c>
    </row>
    <row r="2150" spans="1:2" x14ac:dyDescent="0.25">
      <c r="A2150">
        <v>214.7</v>
      </c>
      <c r="B2150">
        <v>42.423691215515163</v>
      </c>
    </row>
    <row r="2151" spans="1:2" x14ac:dyDescent="0.25">
      <c r="A2151">
        <v>214.8</v>
      </c>
      <c r="B2151">
        <v>42.576156387329121</v>
      </c>
    </row>
    <row r="2152" spans="1:2" x14ac:dyDescent="0.25">
      <c r="A2152">
        <v>214.9</v>
      </c>
      <c r="B2152">
        <v>42.728621559143072</v>
      </c>
    </row>
    <row r="2153" spans="1:2" x14ac:dyDescent="0.25">
      <c r="A2153">
        <v>215</v>
      </c>
      <c r="B2153">
        <v>42.88108673095703</v>
      </c>
    </row>
    <row r="2154" spans="1:2" x14ac:dyDescent="0.25">
      <c r="A2154">
        <v>215.1</v>
      </c>
      <c r="B2154">
        <v>43.006046752929713</v>
      </c>
    </row>
    <row r="2155" spans="1:2" x14ac:dyDescent="0.25">
      <c r="A2155">
        <v>215.2</v>
      </c>
      <c r="B2155">
        <v>43.131006774902367</v>
      </c>
    </row>
    <row r="2156" spans="1:2" x14ac:dyDescent="0.25">
      <c r="A2156">
        <v>215.3</v>
      </c>
      <c r="B2156">
        <v>43.255966796875008</v>
      </c>
    </row>
    <row r="2157" spans="1:2" x14ac:dyDescent="0.25">
      <c r="A2157">
        <v>215.4</v>
      </c>
      <c r="B2157">
        <v>43.380926818847662</v>
      </c>
    </row>
    <row r="2158" spans="1:2" x14ac:dyDescent="0.25">
      <c r="A2158">
        <v>215.5</v>
      </c>
      <c r="B2158">
        <v>43.50588684082031</v>
      </c>
    </row>
    <row r="2159" spans="1:2" x14ac:dyDescent="0.25">
      <c r="A2159">
        <v>215.6</v>
      </c>
      <c r="B2159">
        <v>43.630846862793</v>
      </c>
    </row>
    <row r="2160" spans="1:2" x14ac:dyDescent="0.25">
      <c r="A2160">
        <v>215.7</v>
      </c>
      <c r="B2160">
        <v>43.755806884765647</v>
      </c>
    </row>
    <row r="2161" spans="1:2" x14ac:dyDescent="0.25">
      <c r="A2161">
        <v>215.8</v>
      </c>
      <c r="B2161">
        <v>43.880766906738288</v>
      </c>
    </row>
    <row r="2162" spans="1:2" x14ac:dyDescent="0.25">
      <c r="A2162">
        <v>215.9</v>
      </c>
      <c r="B2162">
        <v>44.005726928710949</v>
      </c>
    </row>
    <row r="2163" spans="1:2" x14ac:dyDescent="0.25">
      <c r="A2163">
        <v>216</v>
      </c>
      <c r="B2163">
        <v>44.130686950683597</v>
      </c>
    </row>
    <row r="2164" spans="1:2" x14ac:dyDescent="0.25">
      <c r="A2164">
        <v>216.1</v>
      </c>
      <c r="B2164">
        <v>44.3649748229981</v>
      </c>
    </row>
    <row r="2165" spans="1:2" x14ac:dyDescent="0.25">
      <c r="A2165">
        <v>216.2</v>
      </c>
      <c r="B2165">
        <v>44.599262695312547</v>
      </c>
    </row>
    <row r="2166" spans="1:2" x14ac:dyDescent="0.25">
      <c r="A2166">
        <v>216.3</v>
      </c>
      <c r="B2166">
        <v>44.833550567626993</v>
      </c>
    </row>
    <row r="2167" spans="1:2" x14ac:dyDescent="0.25">
      <c r="A2167">
        <v>216.4</v>
      </c>
      <c r="B2167">
        <v>45.067838439941433</v>
      </c>
    </row>
    <row r="2168" spans="1:2" x14ac:dyDescent="0.25">
      <c r="A2168">
        <v>216.5</v>
      </c>
      <c r="B2168">
        <v>45.302126312255872</v>
      </c>
    </row>
    <row r="2169" spans="1:2" x14ac:dyDescent="0.25">
      <c r="A2169">
        <v>216.6</v>
      </c>
      <c r="B2169">
        <v>45.536414184570383</v>
      </c>
    </row>
    <row r="2170" spans="1:2" x14ac:dyDescent="0.25">
      <c r="A2170">
        <v>216.7</v>
      </c>
      <c r="B2170">
        <v>45.770702056884822</v>
      </c>
    </row>
    <row r="2171" spans="1:2" x14ac:dyDescent="0.25">
      <c r="A2171">
        <v>216.8</v>
      </c>
      <c r="B2171">
        <v>46.004989929199247</v>
      </c>
    </row>
    <row r="2172" spans="1:2" x14ac:dyDescent="0.25">
      <c r="A2172">
        <v>216.9</v>
      </c>
      <c r="B2172">
        <v>46.239277801513687</v>
      </c>
    </row>
    <row r="2173" spans="1:2" x14ac:dyDescent="0.25">
      <c r="A2173">
        <v>217</v>
      </c>
      <c r="B2173">
        <v>46.473565673828134</v>
      </c>
    </row>
    <row r="2174" spans="1:2" x14ac:dyDescent="0.25">
      <c r="A2174">
        <v>217.1</v>
      </c>
      <c r="B2174">
        <v>46.668839416503957</v>
      </c>
    </row>
    <row r="2175" spans="1:2" x14ac:dyDescent="0.25">
      <c r="A2175">
        <v>217.2</v>
      </c>
      <c r="B2175">
        <v>46.86411315917973</v>
      </c>
    </row>
    <row r="2176" spans="1:2" x14ac:dyDescent="0.25">
      <c r="A2176">
        <v>217.3</v>
      </c>
      <c r="B2176">
        <v>47.059386901855497</v>
      </c>
    </row>
    <row r="2177" spans="1:2" x14ac:dyDescent="0.25">
      <c r="A2177">
        <v>217.4</v>
      </c>
      <c r="B2177">
        <v>47.25466064453127</v>
      </c>
    </row>
    <row r="2178" spans="1:2" x14ac:dyDescent="0.25">
      <c r="A2178">
        <v>217.5</v>
      </c>
      <c r="B2178">
        <v>47.449934387207037</v>
      </c>
    </row>
    <row r="2179" spans="1:2" x14ac:dyDescent="0.25">
      <c r="A2179">
        <v>217.6</v>
      </c>
      <c r="B2179">
        <v>47.64520812988286</v>
      </c>
    </row>
    <row r="2180" spans="1:2" x14ac:dyDescent="0.25">
      <c r="A2180">
        <v>217.7</v>
      </c>
      <c r="B2180">
        <v>47.840481872558627</v>
      </c>
    </row>
    <row r="2181" spans="1:2" x14ac:dyDescent="0.25">
      <c r="A2181">
        <v>217.8</v>
      </c>
      <c r="B2181">
        <v>48.0357556152344</v>
      </c>
    </row>
    <row r="2182" spans="1:2" x14ac:dyDescent="0.25">
      <c r="A2182">
        <v>217.9</v>
      </c>
      <c r="B2182">
        <v>48.231029357910167</v>
      </c>
    </row>
    <row r="2183" spans="1:2" x14ac:dyDescent="0.25">
      <c r="A2183">
        <v>218</v>
      </c>
      <c r="B2183">
        <v>48.42630310058594</v>
      </c>
    </row>
    <row r="2184" spans="1:2" x14ac:dyDescent="0.25">
      <c r="A2184">
        <v>218.1</v>
      </c>
      <c r="B2184">
        <v>48.594063301086457</v>
      </c>
    </row>
    <row r="2185" spans="1:2" x14ac:dyDescent="0.25">
      <c r="A2185">
        <v>218.2</v>
      </c>
      <c r="B2185">
        <v>48.761823501586953</v>
      </c>
    </row>
    <row r="2186" spans="1:2" x14ac:dyDescent="0.25">
      <c r="A2186">
        <v>218.3</v>
      </c>
      <c r="B2186">
        <v>48.92958370208742</v>
      </c>
    </row>
    <row r="2187" spans="1:2" x14ac:dyDescent="0.25">
      <c r="A2187">
        <v>218.4</v>
      </c>
      <c r="B2187">
        <v>49.097343902587902</v>
      </c>
    </row>
    <row r="2188" spans="1:2" x14ac:dyDescent="0.25">
      <c r="A2188">
        <v>218.5</v>
      </c>
      <c r="B2188">
        <v>49.265104103088383</v>
      </c>
    </row>
    <row r="2189" spans="1:2" x14ac:dyDescent="0.25">
      <c r="A2189">
        <v>218.6</v>
      </c>
      <c r="B2189">
        <v>49.432864303588907</v>
      </c>
    </row>
    <row r="2190" spans="1:2" x14ac:dyDescent="0.25">
      <c r="A2190">
        <v>218.7</v>
      </c>
      <c r="B2190">
        <v>49.600624504089382</v>
      </c>
    </row>
    <row r="2191" spans="1:2" x14ac:dyDescent="0.25">
      <c r="A2191">
        <v>218.8</v>
      </c>
      <c r="B2191">
        <v>49.768384704589863</v>
      </c>
    </row>
    <row r="2192" spans="1:2" x14ac:dyDescent="0.25">
      <c r="A2192">
        <v>218.9</v>
      </c>
      <c r="B2192">
        <v>49.936144905090337</v>
      </c>
    </row>
    <row r="2193" spans="1:2" x14ac:dyDescent="0.25">
      <c r="A2193">
        <v>219</v>
      </c>
      <c r="B2193">
        <v>50.103905105590819</v>
      </c>
    </row>
    <row r="2194" spans="1:2" x14ac:dyDescent="0.25">
      <c r="A2194">
        <v>219.1</v>
      </c>
      <c r="B2194">
        <v>50.253543739318879</v>
      </c>
    </row>
    <row r="2195" spans="1:2" x14ac:dyDescent="0.25">
      <c r="A2195">
        <v>219.2</v>
      </c>
      <c r="B2195">
        <v>50.403182373046903</v>
      </c>
    </row>
    <row r="2196" spans="1:2" x14ac:dyDescent="0.25">
      <c r="A2196">
        <v>219.3</v>
      </c>
      <c r="B2196">
        <v>50.55282100677492</v>
      </c>
    </row>
    <row r="2197" spans="1:2" x14ac:dyDescent="0.25">
      <c r="A2197">
        <v>219.4</v>
      </c>
      <c r="B2197">
        <v>50.702459640502937</v>
      </c>
    </row>
    <row r="2198" spans="1:2" x14ac:dyDescent="0.25">
      <c r="A2198">
        <v>219.5</v>
      </c>
      <c r="B2198">
        <v>50.852098274230947</v>
      </c>
    </row>
    <row r="2199" spans="1:2" x14ac:dyDescent="0.25">
      <c r="A2199">
        <v>219.6</v>
      </c>
      <c r="B2199">
        <v>51.001736907959021</v>
      </c>
    </row>
    <row r="2200" spans="1:2" x14ac:dyDescent="0.25">
      <c r="A2200">
        <v>219.7</v>
      </c>
      <c r="B2200">
        <v>51.151375541687038</v>
      </c>
    </row>
    <row r="2201" spans="1:2" x14ac:dyDescent="0.25">
      <c r="A2201">
        <v>219.8</v>
      </c>
      <c r="B2201">
        <v>51.301014175415062</v>
      </c>
    </row>
    <row r="2202" spans="1:2" x14ac:dyDescent="0.25">
      <c r="A2202">
        <v>219.9</v>
      </c>
      <c r="B2202">
        <v>51.450652809143079</v>
      </c>
    </row>
    <row r="2203" spans="1:2" x14ac:dyDescent="0.25">
      <c r="A2203">
        <v>220</v>
      </c>
      <c r="B2203">
        <v>51.600291442871097</v>
      </c>
    </row>
    <row r="2204" spans="1:2" x14ac:dyDescent="0.25">
      <c r="A2204">
        <v>220.1</v>
      </c>
      <c r="B2204">
        <v>51.709350204467803</v>
      </c>
    </row>
    <row r="2205" spans="1:2" x14ac:dyDescent="0.25">
      <c r="A2205">
        <v>220.2</v>
      </c>
      <c r="B2205">
        <v>51.818408966064467</v>
      </c>
    </row>
    <row r="2206" spans="1:2" x14ac:dyDescent="0.25">
      <c r="A2206">
        <v>220.3</v>
      </c>
      <c r="B2206">
        <v>51.927467727661153</v>
      </c>
    </row>
    <row r="2207" spans="1:2" x14ac:dyDescent="0.25">
      <c r="A2207">
        <v>220.4</v>
      </c>
      <c r="B2207">
        <v>52.036526489257817</v>
      </c>
    </row>
    <row r="2208" spans="1:2" x14ac:dyDescent="0.25">
      <c r="A2208">
        <v>220.5</v>
      </c>
      <c r="B2208">
        <v>52.145585250854502</v>
      </c>
    </row>
    <row r="2209" spans="1:2" x14ac:dyDescent="0.25">
      <c r="A2209">
        <v>220.6</v>
      </c>
      <c r="B2209">
        <v>52.254644012451202</v>
      </c>
    </row>
    <row r="2210" spans="1:2" x14ac:dyDescent="0.25">
      <c r="A2210">
        <v>220.7</v>
      </c>
      <c r="B2210">
        <v>52.363702774047873</v>
      </c>
    </row>
    <row r="2211" spans="1:2" x14ac:dyDescent="0.25">
      <c r="A2211">
        <v>220.8</v>
      </c>
      <c r="B2211">
        <v>52.472761535644537</v>
      </c>
    </row>
    <row r="2212" spans="1:2" x14ac:dyDescent="0.25">
      <c r="A2212">
        <v>220.9</v>
      </c>
      <c r="B2212">
        <v>52.581820297241222</v>
      </c>
    </row>
    <row r="2213" spans="1:2" x14ac:dyDescent="0.25">
      <c r="A2213">
        <v>221</v>
      </c>
      <c r="B2213">
        <v>52.690879058837893</v>
      </c>
    </row>
    <row r="2214" spans="1:2" x14ac:dyDescent="0.25">
      <c r="A2214">
        <v>221.1</v>
      </c>
      <c r="B2214">
        <v>52.701887474060072</v>
      </c>
    </row>
    <row r="2215" spans="1:2" x14ac:dyDescent="0.25">
      <c r="A2215">
        <v>221.2</v>
      </c>
      <c r="B2215">
        <v>52.71289588928223</v>
      </c>
    </row>
    <row r="2216" spans="1:2" x14ac:dyDescent="0.25">
      <c r="A2216">
        <v>221.3</v>
      </c>
      <c r="B2216">
        <v>52.723904304504387</v>
      </c>
    </row>
    <row r="2217" spans="1:2" x14ac:dyDescent="0.25">
      <c r="A2217">
        <v>221.4</v>
      </c>
      <c r="B2217">
        <v>52.734912719726573</v>
      </c>
    </row>
    <row r="2218" spans="1:2" x14ac:dyDescent="0.25">
      <c r="A2218">
        <v>221.5</v>
      </c>
      <c r="B2218">
        <v>52.74592113494873</v>
      </c>
    </row>
    <row r="2219" spans="1:2" x14ac:dyDescent="0.25">
      <c r="A2219">
        <v>221.6</v>
      </c>
      <c r="B2219">
        <v>52.756929550170902</v>
      </c>
    </row>
    <row r="2220" spans="1:2" x14ac:dyDescent="0.25">
      <c r="A2220">
        <v>221.7</v>
      </c>
      <c r="B2220">
        <v>52.767937965393067</v>
      </c>
    </row>
    <row r="2221" spans="1:2" x14ac:dyDescent="0.25">
      <c r="A2221">
        <v>221.8</v>
      </c>
      <c r="B2221">
        <v>52.778946380615231</v>
      </c>
    </row>
    <row r="2222" spans="1:2" x14ac:dyDescent="0.25">
      <c r="A2222">
        <v>221.9</v>
      </c>
      <c r="B2222">
        <v>52.789954795837403</v>
      </c>
    </row>
    <row r="2223" spans="1:2" x14ac:dyDescent="0.25">
      <c r="A2223">
        <v>222</v>
      </c>
      <c r="B2223">
        <v>52.800963211059567</v>
      </c>
    </row>
    <row r="2224" spans="1:2" x14ac:dyDescent="0.25">
      <c r="A2224">
        <v>222.1</v>
      </c>
      <c r="B2224">
        <v>52.863787384033223</v>
      </c>
    </row>
    <row r="2225" spans="1:2" x14ac:dyDescent="0.25">
      <c r="A2225">
        <v>222.2</v>
      </c>
      <c r="B2225">
        <v>52.926611557006837</v>
      </c>
    </row>
    <row r="2226" spans="1:2" x14ac:dyDescent="0.25">
      <c r="A2226">
        <v>222.3</v>
      </c>
      <c r="B2226">
        <v>52.989435729980471</v>
      </c>
    </row>
    <row r="2227" spans="1:2" x14ac:dyDescent="0.25">
      <c r="A2227">
        <v>222.4</v>
      </c>
      <c r="B2227">
        <v>53.052259902954113</v>
      </c>
    </row>
    <row r="2228" spans="1:2" x14ac:dyDescent="0.25">
      <c r="A2228">
        <v>222.5</v>
      </c>
      <c r="B2228">
        <v>53.115084075927733</v>
      </c>
    </row>
    <row r="2229" spans="1:2" x14ac:dyDescent="0.25">
      <c r="A2229">
        <v>222.6</v>
      </c>
      <c r="B2229">
        <v>53.177908248901382</v>
      </c>
    </row>
    <row r="2230" spans="1:2" x14ac:dyDescent="0.25">
      <c r="A2230">
        <v>222.7</v>
      </c>
      <c r="B2230">
        <v>53.240732421875009</v>
      </c>
    </row>
    <row r="2231" spans="1:2" x14ac:dyDescent="0.25">
      <c r="A2231">
        <v>222.8</v>
      </c>
      <c r="B2231">
        <v>53.303556594848637</v>
      </c>
    </row>
    <row r="2232" spans="1:2" x14ac:dyDescent="0.25">
      <c r="A2232">
        <v>222.9</v>
      </c>
      <c r="B2232">
        <v>53.366380767822271</v>
      </c>
    </row>
    <row r="2233" spans="1:2" x14ac:dyDescent="0.25">
      <c r="A2233">
        <v>223</v>
      </c>
      <c r="B2233">
        <v>53.429204940795898</v>
      </c>
    </row>
    <row r="2234" spans="1:2" x14ac:dyDescent="0.25">
      <c r="A2234">
        <v>223.1</v>
      </c>
      <c r="B2234">
        <v>53.453627967834478</v>
      </c>
    </row>
    <row r="2235" spans="1:2" x14ac:dyDescent="0.25">
      <c r="A2235">
        <v>223.2</v>
      </c>
      <c r="B2235">
        <v>53.478050994873051</v>
      </c>
    </row>
    <row r="2236" spans="1:2" x14ac:dyDescent="0.25">
      <c r="A2236">
        <v>223.3</v>
      </c>
      <c r="B2236">
        <v>53.502474021911617</v>
      </c>
    </row>
    <row r="2237" spans="1:2" x14ac:dyDescent="0.25">
      <c r="A2237">
        <v>223.4</v>
      </c>
      <c r="B2237">
        <v>53.526897048950197</v>
      </c>
    </row>
    <row r="2238" spans="1:2" x14ac:dyDescent="0.25">
      <c r="A2238">
        <v>223.5</v>
      </c>
      <c r="B2238">
        <v>53.55132007598877</v>
      </c>
    </row>
    <row r="2239" spans="1:2" x14ac:dyDescent="0.25">
      <c r="A2239">
        <v>223.6</v>
      </c>
      <c r="B2239">
        <v>53.575743103027349</v>
      </c>
    </row>
    <row r="2240" spans="1:2" x14ac:dyDescent="0.25">
      <c r="A2240">
        <v>223.7</v>
      </c>
      <c r="B2240">
        <v>53.600166130065922</v>
      </c>
    </row>
    <row r="2241" spans="1:2" x14ac:dyDescent="0.25">
      <c r="A2241">
        <v>223.8</v>
      </c>
      <c r="B2241">
        <v>53.624589157104502</v>
      </c>
    </row>
    <row r="2242" spans="1:2" x14ac:dyDescent="0.25">
      <c r="A2242">
        <v>223.9</v>
      </c>
      <c r="B2242">
        <v>53.649012184143068</v>
      </c>
    </row>
    <row r="2243" spans="1:2" x14ac:dyDescent="0.25">
      <c r="A2243">
        <v>224</v>
      </c>
      <c r="B2243">
        <v>53.673435211181641</v>
      </c>
    </row>
    <row r="2244" spans="1:2" x14ac:dyDescent="0.25">
      <c r="A2244">
        <v>224.1</v>
      </c>
      <c r="B2244">
        <v>53.702520599365243</v>
      </c>
    </row>
    <row r="2245" spans="1:2" x14ac:dyDescent="0.25">
      <c r="A2245">
        <v>224.2</v>
      </c>
      <c r="B2245">
        <v>53.731605987548832</v>
      </c>
    </row>
    <row r="2246" spans="1:2" x14ac:dyDescent="0.25">
      <c r="A2246">
        <v>224.3</v>
      </c>
      <c r="B2246">
        <v>53.760691375732428</v>
      </c>
    </row>
    <row r="2247" spans="1:2" x14ac:dyDescent="0.25">
      <c r="A2247">
        <v>224.4</v>
      </c>
      <c r="B2247">
        <v>53.789776763916016</v>
      </c>
    </row>
    <row r="2248" spans="1:2" x14ac:dyDescent="0.25">
      <c r="A2248">
        <v>224.5</v>
      </c>
      <c r="B2248">
        <v>53.818862152099612</v>
      </c>
    </row>
    <row r="2249" spans="1:2" x14ac:dyDescent="0.25">
      <c r="A2249">
        <v>224.6</v>
      </c>
      <c r="B2249">
        <v>53.847947540283208</v>
      </c>
    </row>
    <row r="2250" spans="1:2" x14ac:dyDescent="0.25">
      <c r="A2250">
        <v>224.7</v>
      </c>
      <c r="B2250">
        <v>53.877032928466797</v>
      </c>
    </row>
    <row r="2251" spans="1:2" x14ac:dyDescent="0.25">
      <c r="A2251">
        <v>224.8</v>
      </c>
      <c r="B2251">
        <v>53.906118316650392</v>
      </c>
    </row>
    <row r="2252" spans="1:2" x14ac:dyDescent="0.25">
      <c r="A2252">
        <v>224.9</v>
      </c>
      <c r="B2252">
        <v>53.935203704833988</v>
      </c>
    </row>
    <row r="2253" spans="1:2" x14ac:dyDescent="0.25">
      <c r="A2253">
        <v>225</v>
      </c>
      <c r="B2253">
        <v>53.964289093017577</v>
      </c>
    </row>
    <row r="2254" spans="1:2" x14ac:dyDescent="0.25">
      <c r="A2254">
        <v>225.1</v>
      </c>
      <c r="B2254">
        <v>54.014518394470223</v>
      </c>
    </row>
    <row r="2255" spans="1:2" x14ac:dyDescent="0.25">
      <c r="A2255">
        <v>225.2</v>
      </c>
      <c r="B2255">
        <v>54.064747695922861</v>
      </c>
    </row>
    <row r="2256" spans="1:2" x14ac:dyDescent="0.25">
      <c r="A2256">
        <v>225.3</v>
      </c>
      <c r="B2256">
        <v>54.114976997375493</v>
      </c>
    </row>
    <row r="2257" spans="1:2" x14ac:dyDescent="0.25">
      <c r="A2257">
        <v>225.4</v>
      </c>
      <c r="B2257">
        <v>54.165206298828117</v>
      </c>
    </row>
    <row r="2258" spans="1:2" x14ac:dyDescent="0.25">
      <c r="A2258">
        <v>225.5</v>
      </c>
      <c r="B2258">
        <v>54.215435600280763</v>
      </c>
    </row>
    <row r="2259" spans="1:2" x14ac:dyDescent="0.25">
      <c r="A2259">
        <v>225.6</v>
      </c>
      <c r="B2259">
        <v>54.265664901733409</v>
      </c>
    </row>
    <row r="2260" spans="1:2" x14ac:dyDescent="0.25">
      <c r="A2260">
        <v>225.7</v>
      </c>
      <c r="B2260">
        <v>54.315894203186041</v>
      </c>
    </row>
    <row r="2261" spans="1:2" x14ac:dyDescent="0.25">
      <c r="A2261">
        <v>225.8</v>
      </c>
      <c r="B2261">
        <v>54.366123504638672</v>
      </c>
    </row>
    <row r="2262" spans="1:2" x14ac:dyDescent="0.25">
      <c r="A2262">
        <v>225.9</v>
      </c>
      <c r="B2262">
        <v>54.416352806091311</v>
      </c>
    </row>
    <row r="2263" spans="1:2" x14ac:dyDescent="0.25">
      <c r="A2263">
        <v>226</v>
      </c>
      <c r="B2263">
        <v>54.466582107543942</v>
      </c>
    </row>
    <row r="2264" spans="1:2" x14ac:dyDescent="0.25">
      <c r="A2264">
        <v>226.1</v>
      </c>
      <c r="B2264">
        <v>54.525662841796887</v>
      </c>
    </row>
    <row r="2265" spans="1:2" x14ac:dyDescent="0.25">
      <c r="A2265">
        <v>226.2</v>
      </c>
      <c r="B2265">
        <v>54.584743576049817</v>
      </c>
    </row>
    <row r="2266" spans="1:2" x14ac:dyDescent="0.25">
      <c r="A2266">
        <v>226.3</v>
      </c>
      <c r="B2266">
        <v>54.64382431030274</v>
      </c>
    </row>
    <row r="2267" spans="1:2" x14ac:dyDescent="0.25">
      <c r="A2267">
        <v>226.4</v>
      </c>
      <c r="B2267">
        <v>54.702905044555671</v>
      </c>
    </row>
    <row r="2268" spans="1:2" x14ac:dyDescent="0.25">
      <c r="A2268">
        <v>226.5</v>
      </c>
      <c r="B2268">
        <v>54.761985778808587</v>
      </c>
    </row>
    <row r="2269" spans="1:2" x14ac:dyDescent="0.25">
      <c r="A2269">
        <v>226.6</v>
      </c>
      <c r="B2269">
        <v>54.821066513061538</v>
      </c>
    </row>
    <row r="2270" spans="1:2" x14ac:dyDescent="0.25">
      <c r="A2270">
        <v>226.7</v>
      </c>
      <c r="B2270">
        <v>54.880147247314468</v>
      </c>
    </row>
    <row r="2271" spans="1:2" x14ac:dyDescent="0.25">
      <c r="A2271">
        <v>226.8</v>
      </c>
      <c r="B2271">
        <v>54.939227981567399</v>
      </c>
    </row>
    <row r="2272" spans="1:2" x14ac:dyDescent="0.25">
      <c r="A2272">
        <v>226.9</v>
      </c>
      <c r="B2272">
        <v>54.998308715820322</v>
      </c>
    </row>
    <row r="2273" spans="1:2" x14ac:dyDescent="0.25">
      <c r="A2273">
        <v>227</v>
      </c>
      <c r="B2273">
        <v>55.057389450073252</v>
      </c>
    </row>
    <row r="2274" spans="1:2" x14ac:dyDescent="0.25">
      <c r="A2274">
        <v>227.1</v>
      </c>
      <c r="B2274">
        <v>55.114819259643568</v>
      </c>
    </row>
    <row r="2275" spans="1:2" x14ac:dyDescent="0.25">
      <c r="A2275">
        <v>227.2</v>
      </c>
      <c r="B2275">
        <v>55.172249069213883</v>
      </c>
    </row>
    <row r="2276" spans="1:2" x14ac:dyDescent="0.25">
      <c r="A2276">
        <v>227.3</v>
      </c>
      <c r="B2276">
        <v>55.229678878784192</v>
      </c>
    </row>
    <row r="2277" spans="1:2" x14ac:dyDescent="0.25">
      <c r="A2277">
        <v>227.4</v>
      </c>
      <c r="B2277">
        <v>55.2871086883545</v>
      </c>
    </row>
    <row r="2278" spans="1:2" x14ac:dyDescent="0.25">
      <c r="A2278">
        <v>227.5</v>
      </c>
      <c r="B2278">
        <v>55.344538497924823</v>
      </c>
    </row>
    <row r="2279" spans="1:2" x14ac:dyDescent="0.25">
      <c r="A2279">
        <v>227.6</v>
      </c>
      <c r="B2279">
        <v>55.401968307495139</v>
      </c>
    </row>
    <row r="2280" spans="1:2" x14ac:dyDescent="0.25">
      <c r="A2280">
        <v>227.7</v>
      </c>
      <c r="B2280">
        <v>55.459398117065447</v>
      </c>
    </row>
    <row r="2281" spans="1:2" x14ac:dyDescent="0.25">
      <c r="A2281">
        <v>227.8</v>
      </c>
      <c r="B2281">
        <v>55.516827926635763</v>
      </c>
    </row>
    <row r="2282" spans="1:2" x14ac:dyDescent="0.25">
      <c r="A2282">
        <v>227.9</v>
      </c>
      <c r="B2282">
        <v>55.574257736206057</v>
      </c>
    </row>
    <row r="2283" spans="1:2" x14ac:dyDescent="0.25">
      <c r="A2283">
        <v>228</v>
      </c>
      <c r="B2283">
        <v>55.631687545776373</v>
      </c>
    </row>
    <row r="2284" spans="1:2" x14ac:dyDescent="0.25">
      <c r="A2284">
        <v>228.1</v>
      </c>
      <c r="B2284">
        <v>55.679814834594737</v>
      </c>
    </row>
    <row r="2285" spans="1:2" x14ac:dyDescent="0.25">
      <c r="A2285">
        <v>228.2</v>
      </c>
      <c r="B2285">
        <v>55.727942123413101</v>
      </c>
    </row>
    <row r="2286" spans="1:2" x14ac:dyDescent="0.25">
      <c r="A2286">
        <v>228.3</v>
      </c>
      <c r="B2286">
        <v>55.776069412231458</v>
      </c>
    </row>
    <row r="2287" spans="1:2" x14ac:dyDescent="0.25">
      <c r="A2287">
        <v>228.4</v>
      </c>
      <c r="B2287">
        <v>55.824196701049807</v>
      </c>
    </row>
    <row r="2288" spans="1:2" x14ac:dyDescent="0.25">
      <c r="A2288">
        <v>228.5</v>
      </c>
      <c r="B2288">
        <v>55.872323989868157</v>
      </c>
    </row>
    <row r="2289" spans="1:2" x14ac:dyDescent="0.25">
      <c r="A2289">
        <v>228.6</v>
      </c>
      <c r="B2289">
        <v>55.920451278686542</v>
      </c>
    </row>
    <row r="2290" spans="1:2" x14ac:dyDescent="0.25">
      <c r="A2290">
        <v>228.7</v>
      </c>
      <c r="B2290">
        <v>55.968578567504892</v>
      </c>
    </row>
    <row r="2291" spans="1:2" x14ac:dyDescent="0.25">
      <c r="A2291">
        <v>228.8</v>
      </c>
      <c r="B2291">
        <v>56.016705856323249</v>
      </c>
    </row>
    <row r="2292" spans="1:2" x14ac:dyDescent="0.25">
      <c r="A2292">
        <v>228.9</v>
      </c>
      <c r="B2292">
        <v>56.064833145141613</v>
      </c>
    </row>
    <row r="2293" spans="1:2" x14ac:dyDescent="0.25">
      <c r="A2293">
        <v>229</v>
      </c>
      <c r="B2293">
        <v>56.112960433959962</v>
      </c>
    </row>
    <row r="2294" spans="1:2" x14ac:dyDescent="0.25">
      <c r="A2294">
        <v>229.1</v>
      </c>
      <c r="B2294">
        <v>56.157604560852057</v>
      </c>
    </row>
    <row r="2295" spans="1:2" x14ac:dyDescent="0.25">
      <c r="A2295">
        <v>229.2</v>
      </c>
      <c r="B2295">
        <v>56.202248687744152</v>
      </c>
    </row>
    <row r="2296" spans="1:2" x14ac:dyDescent="0.25">
      <c r="A2296">
        <v>229.3</v>
      </c>
      <c r="B2296">
        <v>56.24689281463624</v>
      </c>
    </row>
    <row r="2297" spans="1:2" x14ac:dyDescent="0.25">
      <c r="A2297">
        <v>229.4</v>
      </c>
      <c r="B2297">
        <v>56.291536941528328</v>
      </c>
    </row>
    <row r="2298" spans="1:2" x14ac:dyDescent="0.25">
      <c r="A2298">
        <v>229.5</v>
      </c>
      <c r="B2298">
        <v>56.336181068420423</v>
      </c>
    </row>
    <row r="2299" spans="1:2" x14ac:dyDescent="0.25">
      <c r="A2299">
        <v>229.6</v>
      </c>
      <c r="B2299">
        <v>56.380825195312511</v>
      </c>
    </row>
    <row r="2300" spans="1:2" x14ac:dyDescent="0.25">
      <c r="A2300">
        <v>229.7</v>
      </c>
      <c r="B2300">
        <v>56.425469322204599</v>
      </c>
    </row>
    <row r="2301" spans="1:2" x14ac:dyDescent="0.25">
      <c r="A2301">
        <v>229.8</v>
      </c>
      <c r="B2301">
        <v>56.470113449096687</v>
      </c>
    </row>
    <row r="2302" spans="1:2" x14ac:dyDescent="0.25">
      <c r="A2302">
        <v>229.9</v>
      </c>
      <c r="B2302">
        <v>56.514757575988767</v>
      </c>
    </row>
    <row r="2303" spans="1:2" x14ac:dyDescent="0.25">
      <c r="A2303">
        <v>230</v>
      </c>
      <c r="B2303">
        <v>56.559401702880862</v>
      </c>
    </row>
    <row r="2304" spans="1:2" x14ac:dyDescent="0.25">
      <c r="A2304">
        <v>230.1</v>
      </c>
      <c r="B2304">
        <v>56.586929550170908</v>
      </c>
    </row>
    <row r="2305" spans="1:2" x14ac:dyDescent="0.25">
      <c r="A2305">
        <v>230.2</v>
      </c>
      <c r="B2305">
        <v>56.614457397460953</v>
      </c>
    </row>
    <row r="2306" spans="1:2" x14ac:dyDescent="0.25">
      <c r="A2306">
        <v>230.3</v>
      </c>
      <c r="B2306">
        <v>56.641985244750977</v>
      </c>
    </row>
    <row r="2307" spans="1:2" x14ac:dyDescent="0.25">
      <c r="A2307">
        <v>230.4</v>
      </c>
      <c r="B2307">
        <v>56.669513092041022</v>
      </c>
    </row>
    <row r="2308" spans="1:2" x14ac:dyDescent="0.25">
      <c r="A2308">
        <v>230.5</v>
      </c>
      <c r="B2308">
        <v>56.69704093933106</v>
      </c>
    </row>
    <row r="2309" spans="1:2" x14ac:dyDescent="0.25">
      <c r="A2309">
        <v>230.6</v>
      </c>
      <c r="B2309">
        <v>56.724568786621099</v>
      </c>
    </row>
    <row r="2310" spans="1:2" x14ac:dyDescent="0.25">
      <c r="A2310">
        <v>230.7</v>
      </c>
      <c r="B2310">
        <v>56.752096633911137</v>
      </c>
    </row>
    <row r="2311" spans="1:2" x14ac:dyDescent="0.25">
      <c r="A2311">
        <v>230.8</v>
      </c>
      <c r="B2311">
        <v>56.779624481201182</v>
      </c>
    </row>
    <row r="2312" spans="1:2" x14ac:dyDescent="0.25">
      <c r="A2312">
        <v>230.9</v>
      </c>
      <c r="B2312">
        <v>56.807152328491213</v>
      </c>
    </row>
    <row r="2313" spans="1:2" x14ac:dyDescent="0.25">
      <c r="A2313">
        <v>231</v>
      </c>
      <c r="B2313">
        <v>56.834680175781251</v>
      </c>
    </row>
    <row r="2314" spans="1:2" x14ac:dyDescent="0.25">
      <c r="A2314">
        <v>231.1</v>
      </c>
      <c r="B2314">
        <v>56.806399230957027</v>
      </c>
    </row>
    <row r="2315" spans="1:2" x14ac:dyDescent="0.25">
      <c r="A2315">
        <v>231.2</v>
      </c>
      <c r="B2315">
        <v>56.778118286132809</v>
      </c>
    </row>
    <row r="2316" spans="1:2" x14ac:dyDescent="0.25">
      <c r="A2316">
        <v>231.3</v>
      </c>
      <c r="B2316">
        <v>56.749837341308591</v>
      </c>
    </row>
    <row r="2317" spans="1:2" x14ac:dyDescent="0.25">
      <c r="A2317">
        <v>231.4</v>
      </c>
      <c r="B2317">
        <v>56.721556396484367</v>
      </c>
    </row>
    <row r="2318" spans="1:2" x14ac:dyDescent="0.25">
      <c r="A2318">
        <v>231.5</v>
      </c>
      <c r="B2318">
        <v>56.693275451660163</v>
      </c>
    </row>
    <row r="2319" spans="1:2" x14ac:dyDescent="0.25">
      <c r="A2319">
        <v>231.6</v>
      </c>
      <c r="B2319">
        <v>56.664994506835932</v>
      </c>
    </row>
    <row r="2320" spans="1:2" x14ac:dyDescent="0.25">
      <c r="A2320">
        <v>231.7</v>
      </c>
      <c r="B2320">
        <v>56.636713562011707</v>
      </c>
    </row>
    <row r="2321" spans="1:2" x14ac:dyDescent="0.25">
      <c r="A2321">
        <v>231.8</v>
      </c>
      <c r="B2321">
        <v>56.608432617187503</v>
      </c>
    </row>
    <row r="2322" spans="1:2" x14ac:dyDescent="0.25">
      <c r="A2322">
        <v>231.9</v>
      </c>
      <c r="B2322">
        <v>56.580151672363279</v>
      </c>
    </row>
    <row r="2323" spans="1:2" x14ac:dyDescent="0.25">
      <c r="A2323">
        <v>232</v>
      </c>
      <c r="B2323">
        <v>56.551870727539061</v>
      </c>
    </row>
    <row r="2324" spans="1:2" x14ac:dyDescent="0.25">
      <c r="A2324">
        <v>232.1</v>
      </c>
      <c r="B2324">
        <v>56.45227210998533</v>
      </c>
    </row>
    <row r="2325" spans="1:2" x14ac:dyDescent="0.25">
      <c r="A2325">
        <v>232.2</v>
      </c>
      <c r="B2325">
        <v>56.352673492431627</v>
      </c>
    </row>
    <row r="2326" spans="1:2" x14ac:dyDescent="0.25">
      <c r="A2326">
        <v>232.3</v>
      </c>
      <c r="B2326">
        <v>56.253074874877917</v>
      </c>
    </row>
    <row r="2327" spans="1:2" x14ac:dyDescent="0.25">
      <c r="A2327">
        <v>232.4</v>
      </c>
      <c r="B2327">
        <v>56.153476257324208</v>
      </c>
    </row>
    <row r="2328" spans="1:2" x14ac:dyDescent="0.25">
      <c r="A2328">
        <v>232.5</v>
      </c>
      <c r="B2328">
        <v>56.053877639770512</v>
      </c>
    </row>
    <row r="2329" spans="1:2" x14ac:dyDescent="0.25">
      <c r="A2329">
        <v>232.6</v>
      </c>
      <c r="B2329">
        <v>55.954279022216781</v>
      </c>
    </row>
    <row r="2330" spans="1:2" x14ac:dyDescent="0.25">
      <c r="A2330">
        <v>232.7</v>
      </c>
      <c r="B2330">
        <v>55.854680404663078</v>
      </c>
    </row>
    <row r="2331" spans="1:2" x14ac:dyDescent="0.25">
      <c r="A2331">
        <v>232.8</v>
      </c>
      <c r="B2331">
        <v>55.755081787109368</v>
      </c>
    </row>
    <row r="2332" spans="1:2" x14ac:dyDescent="0.25">
      <c r="A2332">
        <v>232.9</v>
      </c>
      <c r="B2332">
        <v>55.655483169555673</v>
      </c>
    </row>
    <row r="2333" spans="1:2" x14ac:dyDescent="0.25">
      <c r="A2333">
        <v>233</v>
      </c>
      <c r="B2333">
        <v>55.555884552001963</v>
      </c>
    </row>
    <row r="2334" spans="1:2" x14ac:dyDescent="0.25">
      <c r="A2334">
        <v>233.1</v>
      </c>
      <c r="B2334">
        <v>55.425106620788547</v>
      </c>
    </row>
    <row r="2335" spans="1:2" x14ac:dyDescent="0.25">
      <c r="A2335">
        <v>233.2</v>
      </c>
      <c r="B2335">
        <v>55.294328689575181</v>
      </c>
    </row>
    <row r="2336" spans="1:2" x14ac:dyDescent="0.25">
      <c r="A2336">
        <v>233.3</v>
      </c>
      <c r="B2336">
        <v>55.163550758361808</v>
      </c>
    </row>
    <row r="2337" spans="1:2" x14ac:dyDescent="0.25">
      <c r="A2337">
        <v>233.4</v>
      </c>
      <c r="B2337">
        <v>55.032772827148428</v>
      </c>
    </row>
    <row r="2338" spans="1:2" x14ac:dyDescent="0.25">
      <c r="A2338">
        <v>233.5</v>
      </c>
      <c r="B2338">
        <v>54.901994895935061</v>
      </c>
    </row>
    <row r="2339" spans="1:2" x14ac:dyDescent="0.25">
      <c r="A2339">
        <v>233.6</v>
      </c>
      <c r="B2339">
        <v>54.771216964721653</v>
      </c>
    </row>
    <row r="2340" spans="1:2" x14ac:dyDescent="0.25">
      <c r="A2340">
        <v>233.7</v>
      </c>
      <c r="B2340">
        <v>54.640439033508287</v>
      </c>
    </row>
    <row r="2341" spans="1:2" x14ac:dyDescent="0.25">
      <c r="A2341">
        <v>233.8</v>
      </c>
      <c r="B2341">
        <v>54.509661102294913</v>
      </c>
    </row>
    <row r="2342" spans="1:2" x14ac:dyDescent="0.25">
      <c r="A2342">
        <v>233.9</v>
      </c>
      <c r="B2342">
        <v>54.37888317108154</v>
      </c>
    </row>
    <row r="2343" spans="1:2" x14ac:dyDescent="0.25">
      <c r="A2343">
        <v>234</v>
      </c>
      <c r="B2343">
        <v>54.248105239868167</v>
      </c>
    </row>
    <row r="2344" spans="1:2" x14ac:dyDescent="0.25">
      <c r="A2344">
        <v>234.1</v>
      </c>
      <c r="B2344">
        <v>53.959219856262138</v>
      </c>
    </row>
    <row r="2345" spans="1:2" x14ac:dyDescent="0.25">
      <c r="A2345">
        <v>234.2</v>
      </c>
      <c r="B2345">
        <v>53.670334472656201</v>
      </c>
    </row>
    <row r="2346" spans="1:2" x14ac:dyDescent="0.25">
      <c r="A2346">
        <v>234.3</v>
      </c>
      <c r="B2346">
        <v>53.381449089050257</v>
      </c>
    </row>
    <row r="2347" spans="1:2" x14ac:dyDescent="0.25">
      <c r="A2347">
        <v>234.4</v>
      </c>
      <c r="B2347">
        <v>53.09256370544432</v>
      </c>
    </row>
    <row r="2348" spans="1:2" x14ac:dyDescent="0.25">
      <c r="A2348">
        <v>234.5</v>
      </c>
      <c r="B2348">
        <v>52.803678321838383</v>
      </c>
    </row>
    <row r="2349" spans="1:2" x14ac:dyDescent="0.25">
      <c r="A2349">
        <v>234.6</v>
      </c>
      <c r="B2349">
        <v>52.514792938232347</v>
      </c>
    </row>
    <row r="2350" spans="1:2" x14ac:dyDescent="0.25">
      <c r="A2350">
        <v>234.7</v>
      </c>
      <c r="B2350">
        <v>52.225907554626417</v>
      </c>
    </row>
    <row r="2351" spans="1:2" x14ac:dyDescent="0.25">
      <c r="A2351">
        <v>234.8</v>
      </c>
      <c r="B2351">
        <v>51.937022171020473</v>
      </c>
    </row>
    <row r="2352" spans="1:2" x14ac:dyDescent="0.25">
      <c r="A2352">
        <v>234.9</v>
      </c>
      <c r="B2352">
        <v>51.648136787414543</v>
      </c>
    </row>
    <row r="2353" spans="1:2" x14ac:dyDescent="0.25">
      <c r="A2353">
        <v>235</v>
      </c>
      <c r="B2353">
        <v>51.359251403808592</v>
      </c>
    </row>
    <row r="2354" spans="1:2" x14ac:dyDescent="0.25">
      <c r="A2354">
        <v>235.1</v>
      </c>
      <c r="B2354">
        <v>51.224213142394987</v>
      </c>
    </row>
    <row r="2355" spans="1:2" x14ac:dyDescent="0.25">
      <c r="A2355">
        <v>235.2</v>
      </c>
      <c r="B2355">
        <v>51.089174880981417</v>
      </c>
    </row>
    <row r="2356" spans="1:2" x14ac:dyDescent="0.25">
      <c r="A2356">
        <v>235.3</v>
      </c>
      <c r="B2356">
        <v>50.954136619567848</v>
      </c>
    </row>
    <row r="2357" spans="1:2" x14ac:dyDescent="0.25">
      <c r="A2357">
        <v>235.4</v>
      </c>
      <c r="B2357">
        <v>50.819098358154292</v>
      </c>
    </row>
    <row r="2358" spans="1:2" x14ac:dyDescent="0.25">
      <c r="A2358">
        <v>235.5</v>
      </c>
      <c r="B2358">
        <v>50.684060096740723</v>
      </c>
    </row>
    <row r="2359" spans="1:2" x14ac:dyDescent="0.25">
      <c r="A2359">
        <v>235.6</v>
      </c>
      <c r="B2359">
        <v>50.549021835327117</v>
      </c>
    </row>
    <row r="2360" spans="1:2" x14ac:dyDescent="0.25">
      <c r="A2360">
        <v>235.7</v>
      </c>
      <c r="B2360">
        <v>50.413983573913548</v>
      </c>
    </row>
    <row r="2361" spans="1:2" x14ac:dyDescent="0.25">
      <c r="A2361">
        <v>235.8</v>
      </c>
      <c r="B2361">
        <v>50.278945312499992</v>
      </c>
    </row>
    <row r="2362" spans="1:2" x14ac:dyDescent="0.25">
      <c r="A2362">
        <v>235.9</v>
      </c>
      <c r="B2362">
        <v>50.143907051086423</v>
      </c>
    </row>
    <row r="2363" spans="1:2" x14ac:dyDescent="0.25">
      <c r="A2363">
        <v>236</v>
      </c>
      <c r="B2363">
        <v>50.008868789672853</v>
      </c>
    </row>
    <row r="2364" spans="1:2" x14ac:dyDescent="0.25">
      <c r="A2364">
        <v>236.1</v>
      </c>
      <c r="B2364">
        <v>49.954148292541497</v>
      </c>
    </row>
    <row r="2365" spans="1:2" x14ac:dyDescent="0.25">
      <c r="A2365">
        <v>236.2</v>
      </c>
      <c r="B2365">
        <v>49.899427795410148</v>
      </c>
    </row>
    <row r="2366" spans="1:2" x14ac:dyDescent="0.25">
      <c r="A2366">
        <v>236.3</v>
      </c>
      <c r="B2366">
        <v>49.844707298278813</v>
      </c>
    </row>
    <row r="2367" spans="1:2" x14ac:dyDescent="0.25">
      <c r="A2367">
        <v>236.4</v>
      </c>
      <c r="B2367">
        <v>49.789986801147457</v>
      </c>
    </row>
    <row r="2368" spans="1:2" x14ac:dyDescent="0.25">
      <c r="A2368">
        <v>236.5</v>
      </c>
      <c r="B2368">
        <v>49.735266304016122</v>
      </c>
    </row>
    <row r="2369" spans="1:2" x14ac:dyDescent="0.25">
      <c r="A2369">
        <v>236.6</v>
      </c>
      <c r="B2369">
        <v>49.680545806884759</v>
      </c>
    </row>
    <row r="2370" spans="1:2" x14ac:dyDescent="0.25">
      <c r="A2370">
        <v>236.7</v>
      </c>
      <c r="B2370">
        <v>49.625825309753417</v>
      </c>
    </row>
    <row r="2371" spans="1:2" x14ac:dyDescent="0.25">
      <c r="A2371">
        <v>236.8</v>
      </c>
      <c r="B2371">
        <v>49.571104812622067</v>
      </c>
    </row>
    <row r="2372" spans="1:2" x14ac:dyDescent="0.25">
      <c r="A2372">
        <v>236.9</v>
      </c>
      <c r="B2372">
        <v>49.516384315490733</v>
      </c>
    </row>
    <row r="2373" spans="1:2" x14ac:dyDescent="0.25">
      <c r="A2373">
        <v>237</v>
      </c>
      <c r="B2373">
        <v>49.461663818359384</v>
      </c>
    </row>
    <row r="2374" spans="1:2" x14ac:dyDescent="0.25">
      <c r="A2374">
        <v>237.1</v>
      </c>
      <c r="B2374">
        <v>49.412289657592773</v>
      </c>
    </row>
    <row r="2375" spans="1:2" x14ac:dyDescent="0.25">
      <c r="A2375">
        <v>237.2</v>
      </c>
      <c r="B2375">
        <v>49.362915496826169</v>
      </c>
    </row>
    <row r="2376" spans="1:2" x14ac:dyDescent="0.25">
      <c r="A2376">
        <v>237.3</v>
      </c>
      <c r="B2376">
        <v>49.313541336059572</v>
      </c>
    </row>
    <row r="2377" spans="1:2" x14ac:dyDescent="0.25">
      <c r="A2377">
        <v>237.4</v>
      </c>
      <c r="B2377">
        <v>49.264167175292968</v>
      </c>
    </row>
    <row r="2378" spans="1:2" x14ac:dyDescent="0.25">
      <c r="A2378">
        <v>237.5</v>
      </c>
      <c r="B2378">
        <v>49.214793014526371</v>
      </c>
    </row>
    <row r="2379" spans="1:2" x14ac:dyDescent="0.25">
      <c r="A2379">
        <v>237.6</v>
      </c>
      <c r="B2379">
        <v>49.165418853759761</v>
      </c>
    </row>
    <row r="2380" spans="1:2" x14ac:dyDescent="0.25">
      <c r="A2380">
        <v>237.7</v>
      </c>
      <c r="B2380">
        <v>49.116044692993157</v>
      </c>
    </row>
    <row r="2381" spans="1:2" x14ac:dyDescent="0.25">
      <c r="A2381">
        <v>237.8</v>
      </c>
      <c r="B2381">
        <v>49.06667053222656</v>
      </c>
    </row>
    <row r="2382" spans="1:2" x14ac:dyDescent="0.25">
      <c r="A2382">
        <v>237.9</v>
      </c>
      <c r="B2382">
        <v>49.017296371459963</v>
      </c>
    </row>
    <row r="2383" spans="1:2" x14ac:dyDescent="0.25">
      <c r="A2383">
        <v>238</v>
      </c>
      <c r="B2383">
        <v>48.967922210693359</v>
      </c>
    </row>
    <row r="2384" spans="1:2" x14ac:dyDescent="0.25">
      <c r="A2384">
        <v>238.1</v>
      </c>
      <c r="B2384">
        <v>48.85585067749021</v>
      </c>
    </row>
    <row r="2385" spans="1:2" x14ac:dyDescent="0.25">
      <c r="A2385">
        <v>238.2</v>
      </c>
      <c r="B2385">
        <v>48.743779144287089</v>
      </c>
    </row>
    <row r="2386" spans="1:2" x14ac:dyDescent="0.25">
      <c r="A2386">
        <v>238.3</v>
      </c>
      <c r="B2386">
        <v>48.631707611083968</v>
      </c>
    </row>
    <row r="2387" spans="1:2" x14ac:dyDescent="0.25">
      <c r="A2387">
        <v>238.4</v>
      </c>
      <c r="B2387">
        <v>48.519636077880847</v>
      </c>
    </row>
    <row r="2388" spans="1:2" x14ac:dyDescent="0.25">
      <c r="A2388">
        <v>238.5</v>
      </c>
      <c r="B2388">
        <v>48.407564544677733</v>
      </c>
    </row>
    <row r="2389" spans="1:2" x14ac:dyDescent="0.25">
      <c r="A2389">
        <v>238.6</v>
      </c>
      <c r="B2389">
        <v>48.295493011474584</v>
      </c>
    </row>
    <row r="2390" spans="1:2" x14ac:dyDescent="0.25">
      <c r="A2390">
        <v>238.7</v>
      </c>
      <c r="B2390">
        <v>48.183421478271462</v>
      </c>
    </row>
    <row r="2391" spans="1:2" x14ac:dyDescent="0.25">
      <c r="A2391">
        <v>238.8</v>
      </c>
      <c r="B2391">
        <v>48.071349945068341</v>
      </c>
    </row>
    <row r="2392" spans="1:2" x14ac:dyDescent="0.25">
      <c r="A2392">
        <v>238.9</v>
      </c>
      <c r="B2392">
        <v>47.959278411865228</v>
      </c>
    </row>
    <row r="2393" spans="1:2" x14ac:dyDescent="0.25">
      <c r="A2393">
        <v>239</v>
      </c>
      <c r="B2393">
        <v>47.847206878662107</v>
      </c>
    </row>
    <row r="2394" spans="1:2" x14ac:dyDescent="0.25">
      <c r="A2394">
        <v>239.1</v>
      </c>
      <c r="B2394">
        <v>47.690911445617637</v>
      </c>
    </row>
    <row r="2395" spans="1:2" x14ac:dyDescent="0.25">
      <c r="A2395">
        <v>239.2</v>
      </c>
      <c r="B2395">
        <v>47.53461601257321</v>
      </c>
    </row>
    <row r="2396" spans="1:2" x14ac:dyDescent="0.25">
      <c r="A2396">
        <v>239.3</v>
      </c>
      <c r="B2396">
        <v>47.37832057952879</v>
      </c>
    </row>
    <row r="2397" spans="1:2" x14ac:dyDescent="0.25">
      <c r="A2397">
        <v>239.4</v>
      </c>
      <c r="B2397">
        <v>47.222025146484363</v>
      </c>
    </row>
    <row r="2398" spans="1:2" x14ac:dyDescent="0.25">
      <c r="A2398">
        <v>239.5</v>
      </c>
      <c r="B2398">
        <v>47.065729713439943</v>
      </c>
    </row>
    <row r="2399" spans="1:2" x14ac:dyDescent="0.25">
      <c r="A2399">
        <v>239.6</v>
      </c>
      <c r="B2399">
        <v>46.909434280395473</v>
      </c>
    </row>
    <row r="2400" spans="1:2" x14ac:dyDescent="0.25">
      <c r="A2400">
        <v>239.7</v>
      </c>
      <c r="B2400">
        <v>46.753138847351053</v>
      </c>
    </row>
    <row r="2401" spans="1:2" x14ac:dyDescent="0.25">
      <c r="A2401">
        <v>239.8</v>
      </c>
      <c r="B2401">
        <v>46.596843414306619</v>
      </c>
    </row>
    <row r="2402" spans="1:2" x14ac:dyDescent="0.25">
      <c r="A2402">
        <v>239.9</v>
      </c>
      <c r="B2402">
        <v>46.440547981262199</v>
      </c>
    </row>
    <row r="2403" spans="1:2" x14ac:dyDescent="0.25">
      <c r="A2403">
        <v>240</v>
      </c>
      <c r="B2403">
        <v>46.284252548217772</v>
      </c>
    </row>
    <row r="2404" spans="1:2" x14ac:dyDescent="0.25">
      <c r="A2404">
        <v>240.1</v>
      </c>
      <c r="B2404">
        <v>46.014295501708922</v>
      </c>
    </row>
    <row r="2405" spans="1:2" x14ac:dyDescent="0.25">
      <c r="A2405">
        <v>240.2</v>
      </c>
      <c r="B2405">
        <v>45.74433845520015</v>
      </c>
    </row>
    <row r="2406" spans="1:2" x14ac:dyDescent="0.25">
      <c r="A2406">
        <v>240.3</v>
      </c>
      <c r="B2406">
        <v>45.474381408691372</v>
      </c>
    </row>
    <row r="2407" spans="1:2" x14ac:dyDescent="0.25">
      <c r="A2407">
        <v>240.4</v>
      </c>
      <c r="B2407">
        <v>45.2044243621826</v>
      </c>
    </row>
    <row r="2408" spans="1:2" x14ac:dyDescent="0.25">
      <c r="A2408">
        <v>240.5</v>
      </c>
      <c r="B2408">
        <v>44.934467315673828</v>
      </c>
    </row>
    <row r="2409" spans="1:2" x14ac:dyDescent="0.25">
      <c r="A2409">
        <v>240.6</v>
      </c>
      <c r="B2409">
        <v>44.664510269164971</v>
      </c>
    </row>
    <row r="2410" spans="1:2" x14ac:dyDescent="0.25">
      <c r="A2410">
        <v>240.7</v>
      </c>
      <c r="B2410">
        <v>44.394553222656199</v>
      </c>
    </row>
    <row r="2411" spans="1:2" x14ac:dyDescent="0.25">
      <c r="A2411">
        <v>240.8</v>
      </c>
      <c r="B2411">
        <v>44.124596176147428</v>
      </c>
    </row>
    <row r="2412" spans="1:2" x14ac:dyDescent="0.25">
      <c r="A2412">
        <v>240.9</v>
      </c>
      <c r="B2412">
        <v>43.854639129638649</v>
      </c>
    </row>
    <row r="2413" spans="1:2" x14ac:dyDescent="0.25">
      <c r="A2413">
        <v>241</v>
      </c>
      <c r="B2413">
        <v>43.584682083129877</v>
      </c>
    </row>
    <row r="2414" spans="1:2" x14ac:dyDescent="0.25">
      <c r="A2414">
        <v>241.1</v>
      </c>
      <c r="B2414">
        <v>43.279111061096117</v>
      </c>
    </row>
    <row r="2415" spans="1:2" x14ac:dyDescent="0.25">
      <c r="A2415">
        <v>241.2</v>
      </c>
      <c r="B2415">
        <v>42.973540039062442</v>
      </c>
    </row>
    <row r="2416" spans="1:2" x14ac:dyDescent="0.25">
      <c r="A2416">
        <v>241.3</v>
      </c>
      <c r="B2416">
        <v>42.667969017028767</v>
      </c>
    </row>
    <row r="2417" spans="1:2" x14ac:dyDescent="0.25">
      <c r="A2417">
        <v>241.4</v>
      </c>
      <c r="B2417">
        <v>42.362397994995099</v>
      </c>
    </row>
    <row r="2418" spans="1:2" x14ac:dyDescent="0.25">
      <c r="A2418">
        <v>241.5</v>
      </c>
      <c r="B2418">
        <v>42.056826972961417</v>
      </c>
    </row>
    <row r="2419" spans="1:2" x14ac:dyDescent="0.25">
      <c r="A2419">
        <v>241.6</v>
      </c>
      <c r="B2419">
        <v>41.751255950927657</v>
      </c>
    </row>
    <row r="2420" spans="1:2" x14ac:dyDescent="0.25">
      <c r="A2420">
        <v>241.7</v>
      </c>
      <c r="B2420">
        <v>41.445684928893989</v>
      </c>
    </row>
    <row r="2421" spans="1:2" x14ac:dyDescent="0.25">
      <c r="A2421">
        <v>241.8</v>
      </c>
      <c r="B2421">
        <v>41.140113906860321</v>
      </c>
    </row>
    <row r="2422" spans="1:2" x14ac:dyDescent="0.25">
      <c r="A2422">
        <v>241.9</v>
      </c>
      <c r="B2422">
        <v>40.834542884826647</v>
      </c>
    </row>
    <row r="2423" spans="1:2" x14ac:dyDescent="0.25">
      <c r="A2423">
        <v>242</v>
      </c>
      <c r="B2423">
        <v>40.528971862792972</v>
      </c>
    </row>
    <row r="2424" spans="1:2" x14ac:dyDescent="0.25">
      <c r="A2424">
        <v>242.1</v>
      </c>
      <c r="B2424">
        <v>40.270112609863233</v>
      </c>
    </row>
    <row r="2425" spans="1:2" x14ac:dyDescent="0.25">
      <c r="A2425">
        <v>242.2</v>
      </c>
      <c r="B2425">
        <v>40.011253356933551</v>
      </c>
    </row>
    <row r="2426" spans="1:2" x14ac:dyDescent="0.25">
      <c r="A2426">
        <v>242.3</v>
      </c>
      <c r="B2426">
        <v>39.752394104003884</v>
      </c>
    </row>
    <row r="2427" spans="1:2" x14ac:dyDescent="0.25">
      <c r="A2427">
        <v>242.4</v>
      </c>
      <c r="B2427">
        <v>39.493534851074209</v>
      </c>
    </row>
    <row r="2428" spans="1:2" x14ac:dyDescent="0.25">
      <c r="A2428">
        <v>242.5</v>
      </c>
      <c r="B2428">
        <v>39.234675598144527</v>
      </c>
    </row>
    <row r="2429" spans="1:2" x14ac:dyDescent="0.25">
      <c r="A2429">
        <v>242.6</v>
      </c>
      <c r="B2429">
        <v>38.975816345214788</v>
      </c>
    </row>
    <row r="2430" spans="1:2" x14ac:dyDescent="0.25">
      <c r="A2430">
        <v>242.7</v>
      </c>
      <c r="B2430">
        <v>38.716957092285107</v>
      </c>
    </row>
    <row r="2431" spans="1:2" x14ac:dyDescent="0.25">
      <c r="A2431">
        <v>242.8</v>
      </c>
      <c r="B2431">
        <v>38.458097839355439</v>
      </c>
    </row>
    <row r="2432" spans="1:2" x14ac:dyDescent="0.25">
      <c r="A2432">
        <v>242.9</v>
      </c>
      <c r="B2432">
        <v>38.199238586425771</v>
      </c>
    </row>
    <row r="2433" spans="1:2" x14ac:dyDescent="0.25">
      <c r="A2433">
        <v>243</v>
      </c>
      <c r="B2433">
        <v>37.940379333496097</v>
      </c>
    </row>
    <row r="2434" spans="1:2" x14ac:dyDescent="0.25">
      <c r="A2434">
        <v>243.1</v>
      </c>
      <c r="B2434">
        <v>37.766214523315391</v>
      </c>
    </row>
    <row r="2435" spans="1:2" x14ac:dyDescent="0.25">
      <c r="A2435">
        <v>243.2</v>
      </c>
      <c r="B2435">
        <v>37.592049713134728</v>
      </c>
    </row>
    <row r="2436" spans="1:2" x14ac:dyDescent="0.25">
      <c r="A2436">
        <v>243.3</v>
      </c>
      <c r="B2436">
        <v>37.417884902954093</v>
      </c>
    </row>
    <row r="2437" spans="1:2" x14ac:dyDescent="0.25">
      <c r="A2437">
        <v>243.4</v>
      </c>
      <c r="B2437">
        <v>37.24372009277343</v>
      </c>
    </row>
    <row r="2438" spans="1:2" x14ac:dyDescent="0.25">
      <c r="A2438">
        <v>243.5</v>
      </c>
      <c r="B2438">
        <v>37.069555282592773</v>
      </c>
    </row>
    <row r="2439" spans="1:2" x14ac:dyDescent="0.25">
      <c r="A2439">
        <v>243.6</v>
      </c>
      <c r="B2439">
        <v>36.895390472412068</v>
      </c>
    </row>
    <row r="2440" spans="1:2" x14ac:dyDescent="0.25">
      <c r="A2440">
        <v>243.7</v>
      </c>
      <c r="B2440">
        <v>36.721225662231411</v>
      </c>
    </row>
    <row r="2441" spans="1:2" x14ac:dyDescent="0.25">
      <c r="A2441">
        <v>243.8</v>
      </c>
      <c r="B2441">
        <v>36.547060852050762</v>
      </c>
    </row>
    <row r="2442" spans="1:2" x14ac:dyDescent="0.25">
      <c r="A2442">
        <v>243.9</v>
      </c>
      <c r="B2442">
        <v>36.372896041870113</v>
      </c>
    </row>
    <row r="2443" spans="1:2" x14ac:dyDescent="0.25">
      <c r="A2443">
        <v>244</v>
      </c>
      <c r="B2443">
        <v>36.19873123168945</v>
      </c>
    </row>
    <row r="2444" spans="1:2" x14ac:dyDescent="0.25">
      <c r="A2444">
        <v>244.1</v>
      </c>
      <c r="B2444">
        <v>35.935385475158633</v>
      </c>
    </row>
    <row r="2445" spans="1:2" x14ac:dyDescent="0.25">
      <c r="A2445">
        <v>244.2</v>
      </c>
      <c r="B2445">
        <v>35.672039718627879</v>
      </c>
    </row>
    <row r="2446" spans="1:2" x14ac:dyDescent="0.25">
      <c r="A2446">
        <v>244.3</v>
      </c>
      <c r="B2446">
        <v>35.408693962097132</v>
      </c>
    </row>
    <row r="2447" spans="1:2" x14ac:dyDescent="0.25">
      <c r="A2447">
        <v>244.4</v>
      </c>
      <c r="B2447">
        <v>35.145348205566393</v>
      </c>
    </row>
    <row r="2448" spans="1:2" x14ac:dyDescent="0.25">
      <c r="A2448">
        <v>244.5</v>
      </c>
      <c r="B2448">
        <v>34.882002449035639</v>
      </c>
    </row>
    <row r="2449" spans="1:2" x14ac:dyDescent="0.25">
      <c r="A2449">
        <v>244.6</v>
      </c>
      <c r="B2449">
        <v>34.618656692504807</v>
      </c>
    </row>
    <row r="2450" spans="1:2" x14ac:dyDescent="0.25">
      <c r="A2450">
        <v>244.7</v>
      </c>
      <c r="B2450">
        <v>34.355310935974067</v>
      </c>
    </row>
    <row r="2451" spans="1:2" x14ac:dyDescent="0.25">
      <c r="A2451">
        <v>244.8</v>
      </c>
      <c r="B2451">
        <v>34.091965179443321</v>
      </c>
    </row>
    <row r="2452" spans="1:2" x14ac:dyDescent="0.25">
      <c r="A2452">
        <v>244.9</v>
      </c>
      <c r="B2452">
        <v>33.828619422912567</v>
      </c>
    </row>
    <row r="2453" spans="1:2" x14ac:dyDescent="0.25">
      <c r="A2453">
        <v>245</v>
      </c>
      <c r="B2453">
        <v>33.565273666381827</v>
      </c>
    </row>
    <row r="2454" spans="1:2" x14ac:dyDescent="0.25">
      <c r="A2454">
        <v>245.1</v>
      </c>
      <c r="B2454">
        <v>33.243612308502122</v>
      </c>
    </row>
    <row r="2455" spans="1:2" x14ac:dyDescent="0.25">
      <c r="A2455">
        <v>245.2</v>
      </c>
      <c r="B2455">
        <v>32.921950950622502</v>
      </c>
    </row>
    <row r="2456" spans="1:2" x14ac:dyDescent="0.25">
      <c r="A2456">
        <v>245.3</v>
      </c>
      <c r="B2456">
        <v>32.600289592742882</v>
      </c>
    </row>
    <row r="2457" spans="1:2" x14ac:dyDescent="0.25">
      <c r="A2457">
        <v>245.4</v>
      </c>
      <c r="B2457">
        <v>32.278628234863262</v>
      </c>
    </row>
    <row r="2458" spans="1:2" x14ac:dyDescent="0.25">
      <c r="A2458">
        <v>245.5</v>
      </c>
      <c r="B2458">
        <v>31.956966876983639</v>
      </c>
    </row>
    <row r="2459" spans="1:2" x14ac:dyDescent="0.25">
      <c r="A2459">
        <v>245.6</v>
      </c>
      <c r="B2459">
        <v>31.63530551910393</v>
      </c>
    </row>
    <row r="2460" spans="1:2" x14ac:dyDescent="0.25">
      <c r="A2460">
        <v>245.7</v>
      </c>
      <c r="B2460">
        <v>31.31364416122431</v>
      </c>
    </row>
    <row r="2461" spans="1:2" x14ac:dyDescent="0.25">
      <c r="A2461">
        <v>245.8</v>
      </c>
      <c r="B2461">
        <v>30.99198280334469</v>
      </c>
    </row>
    <row r="2462" spans="1:2" x14ac:dyDescent="0.25">
      <c r="A2462">
        <v>245.9</v>
      </c>
      <c r="B2462">
        <v>30.670321445465071</v>
      </c>
    </row>
    <row r="2463" spans="1:2" x14ac:dyDescent="0.25">
      <c r="A2463">
        <v>246</v>
      </c>
      <c r="B2463">
        <v>30.348660087585451</v>
      </c>
    </row>
    <row r="2464" spans="1:2" x14ac:dyDescent="0.25">
      <c r="A2464">
        <v>246.1</v>
      </c>
      <c r="B2464">
        <v>30.025429096221849</v>
      </c>
    </row>
    <row r="2465" spans="1:2" x14ac:dyDescent="0.25">
      <c r="A2465">
        <v>246.2</v>
      </c>
      <c r="B2465">
        <v>29.702198104858351</v>
      </c>
    </row>
    <row r="2466" spans="1:2" x14ac:dyDescent="0.25">
      <c r="A2466">
        <v>246.3</v>
      </c>
      <c r="B2466">
        <v>29.378967113494841</v>
      </c>
    </row>
    <row r="2467" spans="1:2" x14ac:dyDescent="0.25">
      <c r="A2467">
        <v>246.4</v>
      </c>
      <c r="B2467">
        <v>29.055736122131329</v>
      </c>
    </row>
    <row r="2468" spans="1:2" x14ac:dyDescent="0.25">
      <c r="A2468">
        <v>246.5</v>
      </c>
      <c r="B2468">
        <v>28.73250513076783</v>
      </c>
    </row>
    <row r="2469" spans="1:2" x14ac:dyDescent="0.25">
      <c r="A2469">
        <v>246.6</v>
      </c>
      <c r="B2469">
        <v>28.409274139404221</v>
      </c>
    </row>
    <row r="2470" spans="1:2" x14ac:dyDescent="0.25">
      <c r="A2470">
        <v>246.7</v>
      </c>
      <c r="B2470">
        <v>28.086043148040719</v>
      </c>
    </row>
    <row r="2471" spans="1:2" x14ac:dyDescent="0.25">
      <c r="A2471">
        <v>246.8</v>
      </c>
      <c r="B2471">
        <v>27.76281215667721</v>
      </c>
    </row>
    <row r="2472" spans="1:2" x14ac:dyDescent="0.25">
      <c r="A2472">
        <v>246.9</v>
      </c>
      <c r="B2472">
        <v>27.439581165313701</v>
      </c>
    </row>
    <row r="2473" spans="1:2" x14ac:dyDescent="0.25">
      <c r="A2473">
        <v>247</v>
      </c>
      <c r="B2473">
        <v>27.116350173950199</v>
      </c>
    </row>
    <row r="2474" spans="1:2" x14ac:dyDescent="0.25">
      <c r="A2474">
        <v>247.1</v>
      </c>
      <c r="B2474">
        <v>26.809164676666189</v>
      </c>
    </row>
    <row r="2475" spans="1:2" x14ac:dyDescent="0.25">
      <c r="A2475">
        <v>247.2</v>
      </c>
      <c r="B2475">
        <v>26.501979179382271</v>
      </c>
    </row>
    <row r="2476" spans="1:2" x14ac:dyDescent="0.25">
      <c r="A2476">
        <v>247.3</v>
      </c>
      <c r="B2476">
        <v>26.194793682098361</v>
      </c>
    </row>
    <row r="2477" spans="1:2" x14ac:dyDescent="0.25">
      <c r="A2477">
        <v>247.4</v>
      </c>
      <c r="B2477">
        <v>25.887608184814439</v>
      </c>
    </row>
    <row r="2478" spans="1:2" x14ac:dyDescent="0.25">
      <c r="A2478">
        <v>247.5</v>
      </c>
      <c r="B2478">
        <v>25.580422687530518</v>
      </c>
    </row>
    <row r="2479" spans="1:2" x14ac:dyDescent="0.25">
      <c r="A2479">
        <v>247.6</v>
      </c>
      <c r="B2479">
        <v>25.273237190246519</v>
      </c>
    </row>
    <row r="2480" spans="1:2" x14ac:dyDescent="0.25">
      <c r="A2480">
        <v>247.7</v>
      </c>
      <c r="B2480">
        <v>24.966051692962591</v>
      </c>
    </row>
    <row r="2481" spans="1:2" x14ac:dyDescent="0.25">
      <c r="A2481">
        <v>247.8</v>
      </c>
      <c r="B2481">
        <v>24.65886619567868</v>
      </c>
    </row>
    <row r="2482" spans="1:2" x14ac:dyDescent="0.25">
      <c r="A2482">
        <v>247.9</v>
      </c>
      <c r="B2482">
        <v>24.351680698394759</v>
      </c>
    </row>
    <row r="2483" spans="1:2" x14ac:dyDescent="0.25">
      <c r="A2483">
        <v>248</v>
      </c>
      <c r="B2483">
        <v>24.044495201110841</v>
      </c>
    </row>
    <row r="2484" spans="1:2" x14ac:dyDescent="0.25">
      <c r="A2484">
        <v>248.1</v>
      </c>
      <c r="B2484">
        <v>23.815567817687938</v>
      </c>
    </row>
    <row r="2485" spans="1:2" x14ac:dyDescent="0.25">
      <c r="A2485">
        <v>248.2</v>
      </c>
      <c r="B2485">
        <v>23.586640434265099</v>
      </c>
    </row>
    <row r="2486" spans="1:2" x14ac:dyDescent="0.25">
      <c r="A2486">
        <v>248.3</v>
      </c>
      <c r="B2486">
        <v>23.357713050842261</v>
      </c>
    </row>
    <row r="2487" spans="1:2" x14ac:dyDescent="0.25">
      <c r="A2487">
        <v>248.4</v>
      </c>
      <c r="B2487">
        <v>23.128785667419422</v>
      </c>
    </row>
    <row r="2488" spans="1:2" x14ac:dyDescent="0.25">
      <c r="A2488">
        <v>248.5</v>
      </c>
      <c r="B2488">
        <v>22.899858283996579</v>
      </c>
    </row>
    <row r="2489" spans="1:2" x14ac:dyDescent="0.25">
      <c r="A2489">
        <v>248.6</v>
      </c>
      <c r="B2489">
        <v>22.67093090057368</v>
      </c>
    </row>
    <row r="2490" spans="1:2" x14ac:dyDescent="0.25">
      <c r="A2490">
        <v>248.7</v>
      </c>
      <c r="B2490">
        <v>22.442003517150841</v>
      </c>
    </row>
    <row r="2491" spans="1:2" x14ac:dyDescent="0.25">
      <c r="A2491">
        <v>248.8</v>
      </c>
      <c r="B2491">
        <v>22.213076133727998</v>
      </c>
    </row>
    <row r="2492" spans="1:2" x14ac:dyDescent="0.25">
      <c r="A2492">
        <v>248.9</v>
      </c>
      <c r="B2492">
        <v>21.98414875030516</v>
      </c>
    </row>
    <row r="2493" spans="1:2" x14ac:dyDescent="0.25">
      <c r="A2493">
        <v>249</v>
      </c>
      <c r="B2493">
        <v>21.755221366882321</v>
      </c>
    </row>
    <row r="2494" spans="1:2" x14ac:dyDescent="0.25">
      <c r="A2494">
        <v>249.1</v>
      </c>
      <c r="B2494">
        <v>21.698151741027811</v>
      </c>
    </row>
    <row r="2495" spans="1:2" x14ac:dyDescent="0.25">
      <c r="A2495">
        <v>249.2</v>
      </c>
      <c r="B2495">
        <v>21.641082115173329</v>
      </c>
    </row>
    <row r="2496" spans="1:2" x14ac:dyDescent="0.25">
      <c r="A2496">
        <v>249.3</v>
      </c>
      <c r="B2496">
        <v>21.584012489318841</v>
      </c>
    </row>
    <row r="2497" spans="1:2" x14ac:dyDescent="0.25">
      <c r="A2497">
        <v>249.4</v>
      </c>
      <c r="B2497">
        <v>21.526942863464349</v>
      </c>
    </row>
    <row r="2498" spans="1:2" x14ac:dyDescent="0.25">
      <c r="A2498">
        <v>249.5</v>
      </c>
      <c r="B2498">
        <v>21.46987323760986</v>
      </c>
    </row>
    <row r="2499" spans="1:2" x14ac:dyDescent="0.25">
      <c r="A2499">
        <v>249.6</v>
      </c>
      <c r="B2499">
        <v>21.412803611755351</v>
      </c>
    </row>
    <row r="2500" spans="1:2" x14ac:dyDescent="0.25">
      <c r="A2500">
        <v>249.7</v>
      </c>
      <c r="B2500">
        <v>21.355733985900869</v>
      </c>
    </row>
    <row r="2501" spans="1:2" x14ac:dyDescent="0.25">
      <c r="A2501">
        <v>249.8</v>
      </c>
      <c r="B2501">
        <v>21.298664360046381</v>
      </c>
    </row>
    <row r="2502" spans="1:2" x14ac:dyDescent="0.25">
      <c r="A2502">
        <v>249.9</v>
      </c>
      <c r="B2502">
        <v>21.241594734191889</v>
      </c>
    </row>
    <row r="2503" spans="1:2" x14ac:dyDescent="0.25">
      <c r="A2503">
        <v>250</v>
      </c>
      <c r="B2503">
        <v>21.1845251083374</v>
      </c>
    </row>
    <row r="2504" spans="1:2" x14ac:dyDescent="0.25">
      <c r="A2504">
        <v>250.1</v>
      </c>
      <c r="B2504">
        <v>21.079059562683081</v>
      </c>
    </row>
    <row r="2505" spans="1:2" x14ac:dyDescent="0.25">
      <c r="A2505">
        <v>250.2</v>
      </c>
      <c r="B2505">
        <v>20.973594017028791</v>
      </c>
    </row>
    <row r="2506" spans="1:2" x14ac:dyDescent="0.25">
      <c r="A2506">
        <v>250.3</v>
      </c>
      <c r="B2506">
        <v>20.868128471374501</v>
      </c>
    </row>
    <row r="2507" spans="1:2" x14ac:dyDescent="0.25">
      <c r="A2507">
        <v>250.4</v>
      </c>
      <c r="B2507">
        <v>20.76266292572021</v>
      </c>
    </row>
    <row r="2508" spans="1:2" x14ac:dyDescent="0.25">
      <c r="A2508">
        <v>250.5</v>
      </c>
      <c r="B2508">
        <v>20.65719738006592</v>
      </c>
    </row>
    <row r="2509" spans="1:2" x14ac:dyDescent="0.25">
      <c r="A2509">
        <v>250.6</v>
      </c>
      <c r="B2509">
        <v>20.551731834411591</v>
      </c>
    </row>
    <row r="2510" spans="1:2" x14ac:dyDescent="0.25">
      <c r="A2510">
        <v>250.7</v>
      </c>
      <c r="B2510">
        <v>20.4462662887573</v>
      </c>
    </row>
    <row r="2511" spans="1:2" x14ac:dyDescent="0.25">
      <c r="A2511">
        <v>250.8</v>
      </c>
      <c r="B2511">
        <v>20.34080074310301</v>
      </c>
    </row>
    <row r="2512" spans="1:2" x14ac:dyDescent="0.25">
      <c r="A2512">
        <v>250.9</v>
      </c>
      <c r="B2512">
        <v>20.23533519744872</v>
      </c>
    </row>
    <row r="2513" spans="1:2" x14ac:dyDescent="0.25">
      <c r="A2513">
        <v>251</v>
      </c>
      <c r="B2513">
        <v>20.129869651794429</v>
      </c>
    </row>
    <row r="2514" spans="1:2" x14ac:dyDescent="0.25">
      <c r="A2514">
        <v>251.1</v>
      </c>
      <c r="B2514">
        <v>20.069771976470928</v>
      </c>
    </row>
    <row r="2515" spans="1:2" x14ac:dyDescent="0.25">
      <c r="A2515">
        <v>251.2</v>
      </c>
      <c r="B2515">
        <v>20.009674301147449</v>
      </c>
    </row>
    <row r="2516" spans="1:2" x14ac:dyDescent="0.25">
      <c r="A2516">
        <v>251.3</v>
      </c>
      <c r="B2516">
        <v>19.949576625823969</v>
      </c>
    </row>
    <row r="2517" spans="1:2" x14ac:dyDescent="0.25">
      <c r="A2517">
        <v>251.4</v>
      </c>
      <c r="B2517">
        <v>19.889478950500479</v>
      </c>
    </row>
    <row r="2518" spans="1:2" x14ac:dyDescent="0.25">
      <c r="A2518">
        <v>251.5</v>
      </c>
      <c r="B2518">
        <v>19.829381275176999</v>
      </c>
    </row>
    <row r="2519" spans="1:2" x14ac:dyDescent="0.25">
      <c r="A2519">
        <v>251.6</v>
      </c>
      <c r="B2519">
        <v>19.769283599853502</v>
      </c>
    </row>
    <row r="2520" spans="1:2" x14ac:dyDescent="0.25">
      <c r="A2520">
        <v>251.7</v>
      </c>
      <c r="B2520">
        <v>19.709185924530018</v>
      </c>
    </row>
    <row r="2521" spans="1:2" x14ac:dyDescent="0.25">
      <c r="A2521">
        <v>251.8</v>
      </c>
      <c r="B2521">
        <v>19.649088249206539</v>
      </c>
    </row>
    <row r="2522" spans="1:2" x14ac:dyDescent="0.25">
      <c r="A2522">
        <v>251.9</v>
      </c>
      <c r="B2522">
        <v>19.588990573883049</v>
      </c>
    </row>
    <row r="2523" spans="1:2" x14ac:dyDescent="0.25">
      <c r="A2523">
        <v>252</v>
      </c>
      <c r="B2523">
        <v>19.528892898559569</v>
      </c>
    </row>
    <row r="2524" spans="1:2" x14ac:dyDescent="0.25">
      <c r="A2524">
        <v>252.1</v>
      </c>
      <c r="B2524">
        <v>19.394100131988491</v>
      </c>
    </row>
    <row r="2525" spans="1:2" x14ac:dyDescent="0.25">
      <c r="A2525">
        <v>252.2</v>
      </c>
      <c r="B2525">
        <v>19.25930736541746</v>
      </c>
    </row>
    <row r="2526" spans="1:2" x14ac:dyDescent="0.25">
      <c r="A2526">
        <v>252.3</v>
      </c>
      <c r="B2526">
        <v>19.124514598846421</v>
      </c>
    </row>
    <row r="2527" spans="1:2" x14ac:dyDescent="0.25">
      <c r="A2527">
        <v>252.4</v>
      </c>
      <c r="B2527">
        <v>18.989721832275379</v>
      </c>
    </row>
    <row r="2528" spans="1:2" x14ac:dyDescent="0.25">
      <c r="A2528">
        <v>252.5</v>
      </c>
      <c r="B2528">
        <v>18.85492906570434</v>
      </c>
    </row>
    <row r="2529" spans="1:2" x14ac:dyDescent="0.25">
      <c r="A2529">
        <v>252.6</v>
      </c>
      <c r="B2529">
        <v>18.720136299133269</v>
      </c>
    </row>
    <row r="2530" spans="1:2" x14ac:dyDescent="0.25">
      <c r="A2530">
        <v>252.7</v>
      </c>
      <c r="B2530">
        <v>18.585343532562231</v>
      </c>
    </row>
    <row r="2531" spans="1:2" x14ac:dyDescent="0.25">
      <c r="A2531">
        <v>252.8</v>
      </c>
      <c r="B2531">
        <v>18.450550765991188</v>
      </c>
    </row>
    <row r="2532" spans="1:2" x14ac:dyDescent="0.25">
      <c r="A2532">
        <v>252.9</v>
      </c>
      <c r="B2532">
        <v>18.31575799942016</v>
      </c>
    </row>
    <row r="2533" spans="1:2" x14ac:dyDescent="0.25">
      <c r="A2533">
        <v>253</v>
      </c>
      <c r="B2533">
        <v>18.180965232849118</v>
      </c>
    </row>
    <row r="2534" spans="1:2" x14ac:dyDescent="0.25">
      <c r="A2534">
        <v>253.1</v>
      </c>
      <c r="B2534">
        <v>18.131426429748519</v>
      </c>
    </row>
    <row r="2535" spans="1:2" x14ac:dyDescent="0.25">
      <c r="A2535">
        <v>253.2</v>
      </c>
      <c r="B2535">
        <v>18.081887626647941</v>
      </c>
    </row>
    <row r="2536" spans="1:2" x14ac:dyDescent="0.25">
      <c r="A2536">
        <v>253.3</v>
      </c>
      <c r="B2536">
        <v>18.032348823547359</v>
      </c>
    </row>
    <row r="2537" spans="1:2" x14ac:dyDescent="0.25">
      <c r="A2537">
        <v>253.4</v>
      </c>
      <c r="B2537">
        <v>17.98281002044677</v>
      </c>
    </row>
    <row r="2538" spans="1:2" x14ac:dyDescent="0.25">
      <c r="A2538">
        <v>253.5</v>
      </c>
      <c r="B2538">
        <v>17.933271217346189</v>
      </c>
    </row>
    <row r="2539" spans="1:2" x14ac:dyDescent="0.25">
      <c r="A2539">
        <v>253.6</v>
      </c>
      <c r="B2539">
        <v>17.883732414245589</v>
      </c>
    </row>
    <row r="2540" spans="1:2" x14ac:dyDescent="0.25">
      <c r="A2540">
        <v>253.7</v>
      </c>
      <c r="B2540">
        <v>17.834193611145011</v>
      </c>
    </row>
    <row r="2541" spans="1:2" x14ac:dyDescent="0.25">
      <c r="A2541">
        <v>253.8</v>
      </c>
      <c r="B2541">
        <v>17.784654808044429</v>
      </c>
    </row>
    <row r="2542" spans="1:2" x14ac:dyDescent="0.25">
      <c r="A2542">
        <v>253.9</v>
      </c>
      <c r="B2542">
        <v>17.735116004943841</v>
      </c>
    </row>
    <row r="2543" spans="1:2" x14ac:dyDescent="0.25">
      <c r="A2543">
        <v>254</v>
      </c>
      <c r="B2543">
        <v>17.685577201843259</v>
      </c>
    </row>
    <row r="2544" spans="1:2" x14ac:dyDescent="0.25">
      <c r="A2544">
        <v>254.1</v>
      </c>
      <c r="B2544">
        <v>17.690241794586179</v>
      </c>
    </row>
    <row r="2545" spans="1:2" x14ac:dyDescent="0.25">
      <c r="A2545">
        <v>254.2</v>
      </c>
      <c r="B2545">
        <v>17.694906387329102</v>
      </c>
    </row>
    <row r="2546" spans="1:2" x14ac:dyDescent="0.25">
      <c r="A2546">
        <v>254.3</v>
      </c>
      <c r="B2546">
        <v>17.699570980072021</v>
      </c>
    </row>
    <row r="2547" spans="1:2" x14ac:dyDescent="0.25">
      <c r="A2547">
        <v>254.4</v>
      </c>
      <c r="B2547">
        <v>17.704235572814941</v>
      </c>
    </row>
    <row r="2548" spans="1:2" x14ac:dyDescent="0.25">
      <c r="A2548">
        <v>254.5</v>
      </c>
      <c r="B2548">
        <v>17.708900165557861</v>
      </c>
    </row>
    <row r="2549" spans="1:2" x14ac:dyDescent="0.25">
      <c r="A2549">
        <v>254.6</v>
      </c>
      <c r="B2549">
        <v>17.71356475830078</v>
      </c>
    </row>
    <row r="2550" spans="1:2" x14ac:dyDescent="0.25">
      <c r="A2550">
        <v>254.7</v>
      </c>
      <c r="B2550">
        <v>17.7182293510437</v>
      </c>
    </row>
    <row r="2551" spans="1:2" x14ac:dyDescent="0.25">
      <c r="A2551">
        <v>254.8</v>
      </c>
      <c r="B2551">
        <v>17.72289394378662</v>
      </c>
    </row>
    <row r="2552" spans="1:2" x14ac:dyDescent="0.25">
      <c r="A2552">
        <v>254.9</v>
      </c>
      <c r="B2552">
        <v>17.727558536529539</v>
      </c>
    </row>
    <row r="2553" spans="1:2" x14ac:dyDescent="0.25">
      <c r="A2553">
        <v>255</v>
      </c>
      <c r="B2553">
        <v>17.732223129272459</v>
      </c>
    </row>
    <row r="2554" spans="1:2" x14ac:dyDescent="0.25">
      <c r="A2554">
        <v>255.1</v>
      </c>
      <c r="B2554">
        <v>17.659692420959459</v>
      </c>
    </row>
    <row r="2555" spans="1:2" x14ac:dyDescent="0.25">
      <c r="A2555">
        <v>255.2</v>
      </c>
      <c r="B2555">
        <v>17.58716171264647</v>
      </c>
    </row>
    <row r="2556" spans="1:2" x14ac:dyDescent="0.25">
      <c r="A2556">
        <v>255.3</v>
      </c>
      <c r="B2556">
        <v>17.514631004333491</v>
      </c>
    </row>
    <row r="2557" spans="1:2" x14ac:dyDescent="0.25">
      <c r="A2557">
        <v>255.4</v>
      </c>
      <c r="B2557">
        <v>17.442100296020499</v>
      </c>
    </row>
    <row r="2558" spans="1:2" x14ac:dyDescent="0.25">
      <c r="A2558">
        <v>255.5</v>
      </c>
      <c r="B2558">
        <v>17.36956958770752</v>
      </c>
    </row>
    <row r="2559" spans="1:2" x14ac:dyDescent="0.25">
      <c r="A2559">
        <v>255.6</v>
      </c>
      <c r="B2559">
        <v>17.29703887939452</v>
      </c>
    </row>
    <row r="2560" spans="1:2" x14ac:dyDescent="0.25">
      <c r="A2560">
        <v>255.7</v>
      </c>
      <c r="B2560">
        <v>17.224508171081531</v>
      </c>
    </row>
    <row r="2561" spans="1:2" x14ac:dyDescent="0.25">
      <c r="A2561">
        <v>255.8</v>
      </c>
      <c r="B2561">
        <v>17.151977462768549</v>
      </c>
    </row>
    <row r="2562" spans="1:2" x14ac:dyDescent="0.25">
      <c r="A2562">
        <v>255.9</v>
      </c>
      <c r="B2562">
        <v>17.07944675445556</v>
      </c>
    </row>
    <row r="2563" spans="1:2" x14ac:dyDescent="0.25">
      <c r="A2563">
        <v>256</v>
      </c>
      <c r="B2563">
        <v>17.006916046142582</v>
      </c>
    </row>
    <row r="2564" spans="1:2" x14ac:dyDescent="0.25">
      <c r="A2564">
        <v>256.10000000000002</v>
      </c>
      <c r="B2564">
        <v>16.870723161697359</v>
      </c>
    </row>
    <row r="2565" spans="1:2" x14ac:dyDescent="0.25">
      <c r="A2565">
        <v>256.2</v>
      </c>
      <c r="B2565">
        <v>16.734530277252219</v>
      </c>
    </row>
    <row r="2566" spans="1:2" x14ac:dyDescent="0.25">
      <c r="A2566">
        <v>256.3</v>
      </c>
      <c r="B2566">
        <v>16.598337392806989</v>
      </c>
    </row>
    <row r="2567" spans="1:2" x14ac:dyDescent="0.25">
      <c r="A2567">
        <v>256.39999999999998</v>
      </c>
      <c r="B2567">
        <v>16.462144508361771</v>
      </c>
    </row>
    <row r="2568" spans="1:2" x14ac:dyDescent="0.25">
      <c r="A2568">
        <v>256.5</v>
      </c>
      <c r="B2568">
        <v>16.32595162391663</v>
      </c>
    </row>
    <row r="2569" spans="1:2" x14ac:dyDescent="0.25">
      <c r="A2569">
        <v>256.60000000000002</v>
      </c>
      <c r="B2569">
        <v>16.189758739471401</v>
      </c>
    </row>
    <row r="2570" spans="1:2" x14ac:dyDescent="0.25">
      <c r="A2570">
        <v>256.7</v>
      </c>
      <c r="B2570">
        <v>16.05356585502626</v>
      </c>
    </row>
    <row r="2571" spans="1:2" x14ac:dyDescent="0.25">
      <c r="A2571">
        <v>256.8</v>
      </c>
      <c r="B2571">
        <v>15.91737297058104</v>
      </c>
    </row>
    <row r="2572" spans="1:2" x14ac:dyDescent="0.25">
      <c r="A2572">
        <v>256.89999999999998</v>
      </c>
      <c r="B2572">
        <v>15.78118008613581</v>
      </c>
    </row>
    <row r="2573" spans="1:2" x14ac:dyDescent="0.25">
      <c r="A2573">
        <v>257</v>
      </c>
      <c r="B2573">
        <v>15.64498720169067</v>
      </c>
    </row>
    <row r="2574" spans="1:2" x14ac:dyDescent="0.25">
      <c r="A2574">
        <v>257.10000000000002</v>
      </c>
      <c r="B2574">
        <v>15.585601615905739</v>
      </c>
    </row>
    <row r="2575" spans="1:2" x14ac:dyDescent="0.25">
      <c r="A2575">
        <v>257.2</v>
      </c>
      <c r="B2575">
        <v>15.52621603012085</v>
      </c>
    </row>
    <row r="2576" spans="1:2" x14ac:dyDescent="0.25">
      <c r="A2576">
        <v>257.3</v>
      </c>
      <c r="B2576">
        <v>15.46683044433593</v>
      </c>
    </row>
    <row r="2577" spans="1:2" x14ac:dyDescent="0.25">
      <c r="A2577">
        <v>257.39999999999998</v>
      </c>
      <c r="B2577">
        <v>15.407444858551001</v>
      </c>
    </row>
    <row r="2578" spans="1:2" x14ac:dyDescent="0.25">
      <c r="A2578">
        <v>257.5</v>
      </c>
      <c r="B2578">
        <v>15.348059272766109</v>
      </c>
    </row>
    <row r="2579" spans="1:2" x14ac:dyDescent="0.25">
      <c r="A2579">
        <v>257.60000000000002</v>
      </c>
      <c r="B2579">
        <v>15.288673686981181</v>
      </c>
    </row>
    <row r="2580" spans="1:2" x14ac:dyDescent="0.25">
      <c r="A2580">
        <v>257.7</v>
      </c>
      <c r="B2580">
        <v>15.229288101196291</v>
      </c>
    </row>
    <row r="2581" spans="1:2" x14ac:dyDescent="0.25">
      <c r="A2581">
        <v>257.8</v>
      </c>
      <c r="B2581">
        <v>15.169902515411369</v>
      </c>
    </row>
    <row r="2582" spans="1:2" x14ac:dyDescent="0.25">
      <c r="A2582">
        <v>257.89999999999998</v>
      </c>
      <c r="B2582">
        <v>15.11051692962644</v>
      </c>
    </row>
    <row r="2583" spans="1:2" x14ac:dyDescent="0.25">
      <c r="A2583">
        <v>258</v>
      </c>
      <c r="B2583">
        <v>15.051131343841551</v>
      </c>
    </row>
    <row r="2584" spans="1:2" x14ac:dyDescent="0.25">
      <c r="A2584">
        <v>258.10000000000002</v>
      </c>
      <c r="B2584">
        <v>15.19974633216861</v>
      </c>
    </row>
    <row r="2585" spans="1:2" x14ac:dyDescent="0.25">
      <c r="A2585">
        <v>258.2</v>
      </c>
      <c r="B2585">
        <v>15.34836132049559</v>
      </c>
    </row>
    <row r="2586" spans="1:2" x14ac:dyDescent="0.25">
      <c r="A2586">
        <v>258.3</v>
      </c>
      <c r="B2586">
        <v>15.496976308822649</v>
      </c>
    </row>
    <row r="2587" spans="1:2" x14ac:dyDescent="0.25">
      <c r="A2587">
        <v>258.39999999999998</v>
      </c>
      <c r="B2587">
        <v>15.645591297149711</v>
      </c>
    </row>
    <row r="2588" spans="1:2" x14ac:dyDescent="0.25">
      <c r="A2588">
        <v>258.5</v>
      </c>
      <c r="B2588">
        <v>15.79420628547668</v>
      </c>
    </row>
    <row r="2589" spans="1:2" x14ac:dyDescent="0.25">
      <c r="A2589">
        <v>258.60000000000002</v>
      </c>
      <c r="B2589">
        <v>15.94282127380375</v>
      </c>
    </row>
    <row r="2590" spans="1:2" x14ac:dyDescent="0.25">
      <c r="A2590">
        <v>258.7</v>
      </c>
      <c r="B2590">
        <v>16.091436262130721</v>
      </c>
    </row>
    <row r="2591" spans="1:2" x14ac:dyDescent="0.25">
      <c r="A2591">
        <v>258.8</v>
      </c>
      <c r="B2591">
        <v>16.240051250457778</v>
      </c>
    </row>
    <row r="2592" spans="1:2" x14ac:dyDescent="0.25">
      <c r="A2592">
        <v>258.89999999999998</v>
      </c>
      <c r="B2592">
        <v>16.38866623878484</v>
      </c>
    </row>
    <row r="2593" spans="1:2" x14ac:dyDescent="0.25">
      <c r="A2593">
        <v>259</v>
      </c>
      <c r="B2593">
        <v>16.537281227111819</v>
      </c>
    </row>
    <row r="2594" spans="1:2" x14ac:dyDescent="0.25">
      <c r="A2594">
        <v>259.10000000000002</v>
      </c>
      <c r="B2594">
        <v>16.76484609603887</v>
      </c>
    </row>
    <row r="2595" spans="1:2" x14ac:dyDescent="0.25">
      <c r="A2595">
        <v>259.2</v>
      </c>
      <c r="B2595">
        <v>16.992410964965799</v>
      </c>
    </row>
    <row r="2596" spans="1:2" x14ac:dyDescent="0.25">
      <c r="A2596">
        <v>259.3</v>
      </c>
      <c r="B2596">
        <v>17.21997583389285</v>
      </c>
    </row>
    <row r="2597" spans="1:2" x14ac:dyDescent="0.25">
      <c r="A2597">
        <v>259.39999999999998</v>
      </c>
      <c r="B2597">
        <v>17.4475407028199</v>
      </c>
    </row>
    <row r="2598" spans="1:2" x14ac:dyDescent="0.25">
      <c r="A2598">
        <v>259.5</v>
      </c>
      <c r="B2598">
        <v>17.67510557174683</v>
      </c>
    </row>
    <row r="2599" spans="1:2" x14ac:dyDescent="0.25">
      <c r="A2599">
        <v>259.60000000000002</v>
      </c>
      <c r="B2599">
        <v>17.90267044067388</v>
      </c>
    </row>
    <row r="2600" spans="1:2" x14ac:dyDescent="0.25">
      <c r="A2600">
        <v>259.7</v>
      </c>
      <c r="B2600">
        <v>18.13023530960081</v>
      </c>
    </row>
    <row r="2601" spans="1:2" x14ac:dyDescent="0.25">
      <c r="A2601">
        <v>259.8</v>
      </c>
      <c r="B2601">
        <v>18.35780017852786</v>
      </c>
    </row>
    <row r="2602" spans="1:2" x14ac:dyDescent="0.25">
      <c r="A2602">
        <v>259.89999999999998</v>
      </c>
      <c r="B2602">
        <v>18.585365047454911</v>
      </c>
    </row>
    <row r="2603" spans="1:2" x14ac:dyDescent="0.25">
      <c r="A2603">
        <v>260</v>
      </c>
      <c r="B2603">
        <v>18.81292991638184</v>
      </c>
    </row>
    <row r="2604" spans="1:2" x14ac:dyDescent="0.25">
      <c r="A2604">
        <v>260.10000000000002</v>
      </c>
      <c r="B2604">
        <v>19.041086711883601</v>
      </c>
    </row>
    <row r="2605" spans="1:2" x14ac:dyDescent="0.25">
      <c r="A2605">
        <v>260.2</v>
      </c>
      <c r="B2605">
        <v>19.26924350738523</v>
      </c>
    </row>
    <row r="2606" spans="1:2" x14ac:dyDescent="0.25">
      <c r="A2606">
        <v>260.3</v>
      </c>
      <c r="B2606">
        <v>19.497400302886991</v>
      </c>
    </row>
    <row r="2607" spans="1:2" x14ac:dyDescent="0.25">
      <c r="A2607">
        <v>260.39999999999998</v>
      </c>
      <c r="B2607">
        <v>19.725557098388759</v>
      </c>
    </row>
    <row r="2608" spans="1:2" x14ac:dyDescent="0.25">
      <c r="A2608">
        <v>260.5</v>
      </c>
      <c r="B2608">
        <v>19.953713893890381</v>
      </c>
    </row>
    <row r="2609" spans="1:2" x14ac:dyDescent="0.25">
      <c r="A2609">
        <v>260.60000000000002</v>
      </c>
      <c r="B2609">
        <v>20.181870689392149</v>
      </c>
    </row>
    <row r="2610" spans="1:2" x14ac:dyDescent="0.25">
      <c r="A2610">
        <v>260.7</v>
      </c>
      <c r="B2610">
        <v>20.410027484893771</v>
      </c>
    </row>
    <row r="2611" spans="1:2" x14ac:dyDescent="0.25">
      <c r="A2611">
        <v>260.8</v>
      </c>
      <c r="B2611">
        <v>20.638184280395539</v>
      </c>
    </row>
    <row r="2612" spans="1:2" x14ac:dyDescent="0.25">
      <c r="A2612">
        <v>260.89999999999998</v>
      </c>
      <c r="B2612">
        <v>20.866341075897299</v>
      </c>
    </row>
    <row r="2613" spans="1:2" x14ac:dyDescent="0.25">
      <c r="A2613">
        <v>261</v>
      </c>
      <c r="B2613">
        <v>21.094497871398929</v>
      </c>
    </row>
    <row r="2614" spans="1:2" x14ac:dyDescent="0.25">
      <c r="A2614">
        <v>261.10000000000002</v>
      </c>
      <c r="B2614">
        <v>21.400109806060861</v>
      </c>
    </row>
    <row r="2615" spans="1:2" x14ac:dyDescent="0.25">
      <c r="A2615">
        <v>261.2</v>
      </c>
      <c r="B2615">
        <v>21.70572174072262</v>
      </c>
    </row>
    <row r="2616" spans="1:2" x14ac:dyDescent="0.25">
      <c r="A2616">
        <v>261.3</v>
      </c>
      <c r="B2616">
        <v>22.011333675384559</v>
      </c>
    </row>
    <row r="2617" spans="1:2" x14ac:dyDescent="0.25">
      <c r="A2617">
        <v>261.39999999999998</v>
      </c>
      <c r="B2617">
        <v>22.316945610046488</v>
      </c>
    </row>
    <row r="2618" spans="1:2" x14ac:dyDescent="0.25">
      <c r="A2618">
        <v>261.5</v>
      </c>
      <c r="B2618">
        <v>22.622557544708251</v>
      </c>
    </row>
    <row r="2619" spans="1:2" x14ac:dyDescent="0.25">
      <c r="A2619">
        <v>261.60000000000002</v>
      </c>
      <c r="B2619">
        <v>22.92816947937019</v>
      </c>
    </row>
    <row r="2620" spans="1:2" x14ac:dyDescent="0.25">
      <c r="A2620">
        <v>261.7</v>
      </c>
      <c r="B2620">
        <v>23.233781414031949</v>
      </c>
    </row>
    <row r="2621" spans="1:2" x14ac:dyDescent="0.25">
      <c r="A2621">
        <v>261.8</v>
      </c>
      <c r="B2621">
        <v>23.539393348693881</v>
      </c>
    </row>
    <row r="2622" spans="1:2" x14ac:dyDescent="0.25">
      <c r="A2622">
        <v>261.89999999999998</v>
      </c>
      <c r="B2622">
        <v>23.845005283355821</v>
      </c>
    </row>
    <row r="2623" spans="1:2" x14ac:dyDescent="0.25">
      <c r="A2623">
        <v>262</v>
      </c>
      <c r="B2623">
        <v>24.15061721801758</v>
      </c>
    </row>
    <row r="2624" spans="1:2" x14ac:dyDescent="0.25">
      <c r="A2624">
        <v>262.10000000000002</v>
      </c>
      <c r="B2624">
        <v>24.4936086463929</v>
      </c>
    </row>
    <row r="2625" spans="1:2" x14ac:dyDescent="0.25">
      <c r="A2625">
        <v>262.2</v>
      </c>
      <c r="B2625">
        <v>24.836600074768029</v>
      </c>
    </row>
    <row r="2626" spans="1:2" x14ac:dyDescent="0.25">
      <c r="A2626">
        <v>262.3</v>
      </c>
      <c r="B2626">
        <v>25.179591503143349</v>
      </c>
    </row>
    <row r="2627" spans="1:2" x14ac:dyDescent="0.25">
      <c r="A2627">
        <v>262.39999999999998</v>
      </c>
      <c r="B2627">
        <v>25.52258293151867</v>
      </c>
    </row>
    <row r="2628" spans="1:2" x14ac:dyDescent="0.25">
      <c r="A2628">
        <v>262.5</v>
      </c>
      <c r="B2628">
        <v>25.865574359893799</v>
      </c>
    </row>
    <row r="2629" spans="1:2" x14ac:dyDescent="0.25">
      <c r="A2629">
        <v>262.60000000000002</v>
      </c>
      <c r="B2629">
        <v>26.208565788269119</v>
      </c>
    </row>
    <row r="2630" spans="1:2" x14ac:dyDescent="0.25">
      <c r="A2630">
        <v>262.7</v>
      </c>
      <c r="B2630">
        <v>26.551557216644252</v>
      </c>
    </row>
    <row r="2631" spans="1:2" x14ac:dyDescent="0.25">
      <c r="A2631">
        <v>262.8</v>
      </c>
      <c r="B2631">
        <v>26.894548645019569</v>
      </c>
    </row>
    <row r="2632" spans="1:2" x14ac:dyDescent="0.25">
      <c r="A2632">
        <v>262.89999999999998</v>
      </c>
      <c r="B2632">
        <v>27.237540073394889</v>
      </c>
    </row>
    <row r="2633" spans="1:2" x14ac:dyDescent="0.25">
      <c r="A2633">
        <v>263</v>
      </c>
      <c r="B2633">
        <v>27.580531501770022</v>
      </c>
    </row>
    <row r="2634" spans="1:2" x14ac:dyDescent="0.25">
      <c r="A2634">
        <v>263.10000000000002</v>
      </c>
      <c r="B2634">
        <v>27.973618202209561</v>
      </c>
    </row>
    <row r="2635" spans="1:2" x14ac:dyDescent="0.25">
      <c r="A2635">
        <v>263.2</v>
      </c>
      <c r="B2635">
        <v>28.36670490264888</v>
      </c>
    </row>
    <row r="2636" spans="1:2" x14ac:dyDescent="0.25">
      <c r="A2636">
        <v>263.3</v>
      </c>
      <c r="B2636">
        <v>28.75979160308842</v>
      </c>
    </row>
    <row r="2637" spans="1:2" x14ac:dyDescent="0.25">
      <c r="A2637">
        <v>263.39999999999998</v>
      </c>
      <c r="B2637">
        <v>29.15287830352797</v>
      </c>
    </row>
    <row r="2638" spans="1:2" x14ac:dyDescent="0.25">
      <c r="A2638">
        <v>263.5</v>
      </c>
      <c r="B2638">
        <v>29.545965003967289</v>
      </c>
    </row>
    <row r="2639" spans="1:2" x14ac:dyDescent="0.25">
      <c r="A2639">
        <v>263.60000000000002</v>
      </c>
      <c r="B2639">
        <v>29.939051704406829</v>
      </c>
    </row>
    <row r="2640" spans="1:2" x14ac:dyDescent="0.25">
      <c r="A2640">
        <v>263.7</v>
      </c>
      <c r="B2640">
        <v>30.332138404846152</v>
      </c>
    </row>
    <row r="2641" spans="1:2" x14ac:dyDescent="0.25">
      <c r="A2641">
        <v>263.8</v>
      </c>
      <c r="B2641">
        <v>30.725225105285691</v>
      </c>
    </row>
    <row r="2642" spans="1:2" x14ac:dyDescent="0.25">
      <c r="A2642">
        <v>263.89999999999998</v>
      </c>
      <c r="B2642">
        <v>31.118311805725231</v>
      </c>
    </row>
    <row r="2643" spans="1:2" x14ac:dyDescent="0.25">
      <c r="A2643">
        <v>264</v>
      </c>
      <c r="B2643">
        <v>31.51139850616455</v>
      </c>
    </row>
    <row r="2644" spans="1:2" x14ac:dyDescent="0.25">
      <c r="A2644">
        <v>264.10000000000002</v>
      </c>
      <c r="B2644">
        <v>31.726930065155081</v>
      </c>
    </row>
    <row r="2645" spans="1:2" x14ac:dyDescent="0.25">
      <c r="A2645">
        <v>264.2</v>
      </c>
      <c r="B2645">
        <v>31.94246162414548</v>
      </c>
    </row>
    <row r="2646" spans="1:2" x14ac:dyDescent="0.25">
      <c r="A2646">
        <v>264.3</v>
      </c>
      <c r="B2646">
        <v>32.157993183136007</v>
      </c>
    </row>
    <row r="2647" spans="1:2" x14ac:dyDescent="0.25">
      <c r="A2647">
        <v>264.39999999999998</v>
      </c>
      <c r="B2647">
        <v>32.373524742126527</v>
      </c>
    </row>
    <row r="2648" spans="1:2" x14ac:dyDescent="0.25">
      <c r="A2648">
        <v>264.5</v>
      </c>
      <c r="B2648">
        <v>32.589056301116941</v>
      </c>
    </row>
    <row r="2649" spans="1:2" x14ac:dyDescent="0.25">
      <c r="A2649">
        <v>264.60000000000002</v>
      </c>
      <c r="B2649">
        <v>32.804587860107468</v>
      </c>
    </row>
    <row r="2650" spans="1:2" x14ac:dyDescent="0.25">
      <c r="A2650">
        <v>264.7</v>
      </c>
      <c r="B2650">
        <v>33.020119419097867</v>
      </c>
    </row>
    <row r="2651" spans="1:2" x14ac:dyDescent="0.25">
      <c r="A2651">
        <v>264.8</v>
      </c>
      <c r="B2651">
        <v>33.235650978088387</v>
      </c>
    </row>
    <row r="2652" spans="1:2" x14ac:dyDescent="0.25">
      <c r="A2652">
        <v>264.89999999999998</v>
      </c>
      <c r="B2652">
        <v>33.451182537078921</v>
      </c>
    </row>
    <row r="2653" spans="1:2" x14ac:dyDescent="0.25">
      <c r="A2653">
        <v>265</v>
      </c>
      <c r="B2653">
        <v>33.666714096069327</v>
      </c>
    </row>
    <row r="2654" spans="1:2" x14ac:dyDescent="0.25">
      <c r="A2654">
        <v>265.10000000000002</v>
      </c>
      <c r="B2654">
        <v>33.982312088012762</v>
      </c>
    </row>
    <row r="2655" spans="1:2" x14ac:dyDescent="0.25">
      <c r="A2655">
        <v>265.2</v>
      </c>
      <c r="B2655">
        <v>34.297910079956011</v>
      </c>
    </row>
    <row r="2656" spans="1:2" x14ac:dyDescent="0.25">
      <c r="A2656">
        <v>265.3</v>
      </c>
      <c r="B2656">
        <v>34.613508071899453</v>
      </c>
    </row>
    <row r="2657" spans="1:2" x14ac:dyDescent="0.25">
      <c r="A2657">
        <v>265.39999999999998</v>
      </c>
      <c r="B2657">
        <v>34.92910606384288</v>
      </c>
    </row>
    <row r="2658" spans="1:2" x14ac:dyDescent="0.25">
      <c r="A2658">
        <v>265.5</v>
      </c>
      <c r="B2658">
        <v>35.24470405578613</v>
      </c>
    </row>
    <row r="2659" spans="1:2" x14ac:dyDescent="0.25">
      <c r="A2659">
        <v>265.60000000000002</v>
      </c>
      <c r="B2659">
        <v>35.560302047729557</v>
      </c>
    </row>
    <row r="2660" spans="1:2" x14ac:dyDescent="0.25">
      <c r="A2660">
        <v>265.7</v>
      </c>
      <c r="B2660">
        <v>35.875900039672807</v>
      </c>
    </row>
    <row r="2661" spans="1:2" x14ac:dyDescent="0.25">
      <c r="A2661">
        <v>265.8</v>
      </c>
      <c r="B2661">
        <v>36.191498031616248</v>
      </c>
    </row>
    <row r="2662" spans="1:2" x14ac:dyDescent="0.25">
      <c r="A2662">
        <v>265.89999999999998</v>
      </c>
      <c r="B2662">
        <v>36.507096023559683</v>
      </c>
    </row>
    <row r="2663" spans="1:2" x14ac:dyDescent="0.25">
      <c r="A2663">
        <v>266</v>
      </c>
      <c r="B2663">
        <v>36.822694015502933</v>
      </c>
    </row>
    <row r="2664" spans="1:2" x14ac:dyDescent="0.25">
      <c r="A2664">
        <v>266.10000000000002</v>
      </c>
      <c r="B2664">
        <v>37.07927219390875</v>
      </c>
    </row>
    <row r="2665" spans="1:2" x14ac:dyDescent="0.25">
      <c r="A2665">
        <v>266.2</v>
      </c>
      <c r="B2665">
        <v>37.335850372314432</v>
      </c>
    </row>
    <row r="2666" spans="1:2" x14ac:dyDescent="0.25">
      <c r="A2666">
        <v>266.3</v>
      </c>
      <c r="B2666">
        <v>37.59242855072025</v>
      </c>
    </row>
    <row r="2667" spans="1:2" x14ac:dyDescent="0.25">
      <c r="A2667">
        <v>266.39999999999998</v>
      </c>
      <c r="B2667">
        <v>37.849006729126067</v>
      </c>
    </row>
    <row r="2668" spans="1:2" x14ac:dyDescent="0.25">
      <c r="A2668">
        <v>266.5</v>
      </c>
      <c r="B2668">
        <v>38.105584907531743</v>
      </c>
    </row>
    <row r="2669" spans="1:2" x14ac:dyDescent="0.25">
      <c r="A2669">
        <v>266.60000000000002</v>
      </c>
      <c r="B2669">
        <v>38.36216308593756</v>
      </c>
    </row>
    <row r="2670" spans="1:2" x14ac:dyDescent="0.25">
      <c r="A2670">
        <v>266.7</v>
      </c>
      <c r="B2670">
        <v>38.618741264343242</v>
      </c>
    </row>
    <row r="2671" spans="1:2" x14ac:dyDescent="0.25">
      <c r="A2671">
        <v>266.8</v>
      </c>
      <c r="B2671">
        <v>38.87531944274906</v>
      </c>
    </row>
    <row r="2672" spans="1:2" x14ac:dyDescent="0.25">
      <c r="A2672">
        <v>266.89999999999998</v>
      </c>
      <c r="B2672">
        <v>39.131897621154877</v>
      </c>
    </row>
    <row r="2673" spans="1:2" x14ac:dyDescent="0.25">
      <c r="A2673">
        <v>267</v>
      </c>
      <c r="B2673">
        <v>39.388475799560553</v>
      </c>
    </row>
    <row r="2674" spans="1:2" x14ac:dyDescent="0.25">
      <c r="A2674">
        <v>267.10000000000002</v>
      </c>
      <c r="B2674">
        <v>39.640550079345758</v>
      </c>
    </row>
    <row r="2675" spans="1:2" x14ac:dyDescent="0.25">
      <c r="A2675">
        <v>267.2</v>
      </c>
      <c r="B2675">
        <v>39.892624359130828</v>
      </c>
    </row>
    <row r="2676" spans="1:2" x14ac:dyDescent="0.25">
      <c r="A2676">
        <v>267.3</v>
      </c>
      <c r="B2676">
        <v>40.144698638916047</v>
      </c>
    </row>
    <row r="2677" spans="1:2" x14ac:dyDescent="0.25">
      <c r="A2677">
        <v>267.39999999999998</v>
      </c>
      <c r="B2677">
        <v>40.396772918701259</v>
      </c>
    </row>
    <row r="2678" spans="1:2" x14ac:dyDescent="0.25">
      <c r="A2678">
        <v>267.5</v>
      </c>
      <c r="B2678">
        <v>40.64884719848633</v>
      </c>
    </row>
    <row r="2679" spans="1:2" x14ac:dyDescent="0.25">
      <c r="A2679">
        <v>267.60000000000002</v>
      </c>
      <c r="B2679">
        <v>40.900921478271542</v>
      </c>
    </row>
    <row r="2680" spans="1:2" x14ac:dyDescent="0.25">
      <c r="A2680">
        <v>267.7</v>
      </c>
      <c r="B2680">
        <v>41.152995758056612</v>
      </c>
    </row>
    <row r="2681" spans="1:2" x14ac:dyDescent="0.25">
      <c r="A2681">
        <v>267.8</v>
      </c>
      <c r="B2681">
        <v>41.405070037841817</v>
      </c>
    </row>
    <row r="2682" spans="1:2" x14ac:dyDescent="0.25">
      <c r="A2682">
        <v>267.89999999999998</v>
      </c>
      <c r="B2682">
        <v>41.657144317627044</v>
      </c>
    </row>
    <row r="2683" spans="1:2" x14ac:dyDescent="0.25">
      <c r="A2683">
        <v>268</v>
      </c>
      <c r="B2683">
        <v>41.909218597412107</v>
      </c>
    </row>
    <row r="2684" spans="1:2" x14ac:dyDescent="0.25">
      <c r="A2684">
        <v>268.10000000000002</v>
      </c>
      <c r="B2684">
        <v>42.007527084350613</v>
      </c>
    </row>
    <row r="2685" spans="1:2" x14ac:dyDescent="0.25">
      <c r="A2685">
        <v>268.2</v>
      </c>
      <c r="B2685">
        <v>42.105835571289049</v>
      </c>
    </row>
    <row r="2686" spans="1:2" x14ac:dyDescent="0.25">
      <c r="A2686">
        <v>268.3</v>
      </c>
      <c r="B2686">
        <v>42.204144058227548</v>
      </c>
    </row>
    <row r="2687" spans="1:2" x14ac:dyDescent="0.25">
      <c r="A2687">
        <v>268.39999999999998</v>
      </c>
      <c r="B2687">
        <v>42.302452545166048</v>
      </c>
    </row>
    <row r="2688" spans="1:2" x14ac:dyDescent="0.25">
      <c r="A2688">
        <v>268.5</v>
      </c>
      <c r="B2688">
        <v>42.400761032104498</v>
      </c>
    </row>
    <row r="2689" spans="1:2" x14ac:dyDescent="0.25">
      <c r="A2689">
        <v>268.60000000000002</v>
      </c>
      <c r="B2689">
        <v>42.499069519042997</v>
      </c>
    </row>
    <row r="2690" spans="1:2" x14ac:dyDescent="0.25">
      <c r="A2690">
        <v>268.7</v>
      </c>
      <c r="B2690">
        <v>42.59737800598144</v>
      </c>
    </row>
    <row r="2691" spans="1:2" x14ac:dyDescent="0.25">
      <c r="A2691">
        <v>268.8</v>
      </c>
      <c r="B2691">
        <v>42.69568649291994</v>
      </c>
    </row>
    <row r="2692" spans="1:2" x14ac:dyDescent="0.25">
      <c r="A2692">
        <v>268.89999999999998</v>
      </c>
      <c r="B2692">
        <v>42.793994979858439</v>
      </c>
    </row>
    <row r="2693" spans="1:2" x14ac:dyDescent="0.25">
      <c r="A2693">
        <v>269</v>
      </c>
      <c r="B2693">
        <v>42.892303466796882</v>
      </c>
    </row>
    <row r="2694" spans="1:2" x14ac:dyDescent="0.25">
      <c r="A2694">
        <v>269.10000000000002</v>
      </c>
      <c r="B2694">
        <v>43.072347221374557</v>
      </c>
    </row>
    <row r="2695" spans="1:2" x14ac:dyDescent="0.25">
      <c r="A2695">
        <v>269.2</v>
      </c>
      <c r="B2695">
        <v>43.252390975952132</v>
      </c>
    </row>
    <row r="2696" spans="1:2" x14ac:dyDescent="0.25">
      <c r="A2696">
        <v>269.3</v>
      </c>
      <c r="B2696">
        <v>43.432434730529813</v>
      </c>
    </row>
    <row r="2697" spans="1:2" x14ac:dyDescent="0.25">
      <c r="A2697">
        <v>269.39999999999998</v>
      </c>
      <c r="B2697">
        <v>43.612478485107488</v>
      </c>
    </row>
    <row r="2698" spans="1:2" x14ac:dyDescent="0.25">
      <c r="A2698">
        <v>269.5</v>
      </c>
      <c r="B2698">
        <v>43.792522239685063</v>
      </c>
    </row>
    <row r="2699" spans="1:2" x14ac:dyDescent="0.25">
      <c r="A2699">
        <v>269.60000000000002</v>
      </c>
      <c r="B2699">
        <v>43.972565994262737</v>
      </c>
    </row>
    <row r="2700" spans="1:2" x14ac:dyDescent="0.25">
      <c r="A2700">
        <v>269.7</v>
      </c>
      <c r="B2700">
        <v>44.152609748840312</v>
      </c>
    </row>
    <row r="2701" spans="1:2" x14ac:dyDescent="0.25">
      <c r="A2701">
        <v>269.8</v>
      </c>
      <c r="B2701">
        <v>44.332653503417987</v>
      </c>
    </row>
    <row r="2702" spans="1:2" x14ac:dyDescent="0.25">
      <c r="A2702">
        <v>269.89999999999998</v>
      </c>
      <c r="B2702">
        <v>44.512697257995661</v>
      </c>
    </row>
    <row r="2703" spans="1:2" x14ac:dyDescent="0.25">
      <c r="A2703">
        <v>270</v>
      </c>
      <c r="B2703">
        <v>44.692741012573237</v>
      </c>
    </row>
    <row r="2704" spans="1:2" x14ac:dyDescent="0.25">
      <c r="A2704">
        <v>270.10000000000002</v>
      </c>
      <c r="B2704">
        <v>44.819921150207541</v>
      </c>
    </row>
    <row r="2705" spans="1:2" x14ac:dyDescent="0.25">
      <c r="A2705">
        <v>270.2</v>
      </c>
      <c r="B2705">
        <v>44.947101287841782</v>
      </c>
    </row>
    <row r="2706" spans="1:2" x14ac:dyDescent="0.25">
      <c r="A2706">
        <v>270.3</v>
      </c>
      <c r="B2706">
        <v>45.074281425476087</v>
      </c>
    </row>
    <row r="2707" spans="1:2" x14ac:dyDescent="0.25">
      <c r="A2707">
        <v>270.39999999999998</v>
      </c>
      <c r="B2707">
        <v>45.201461563110392</v>
      </c>
    </row>
    <row r="2708" spans="1:2" x14ac:dyDescent="0.25">
      <c r="A2708">
        <v>270.5</v>
      </c>
      <c r="B2708">
        <v>45.328641700744633</v>
      </c>
    </row>
    <row r="2709" spans="1:2" x14ac:dyDescent="0.25">
      <c r="A2709">
        <v>270.60000000000002</v>
      </c>
      <c r="B2709">
        <v>45.455821838378938</v>
      </c>
    </row>
    <row r="2710" spans="1:2" x14ac:dyDescent="0.25">
      <c r="A2710">
        <v>270.7</v>
      </c>
      <c r="B2710">
        <v>45.583001976013172</v>
      </c>
    </row>
    <row r="2711" spans="1:2" x14ac:dyDescent="0.25">
      <c r="A2711">
        <v>270.8</v>
      </c>
      <c r="B2711">
        <v>45.710182113647477</v>
      </c>
    </row>
    <row r="2712" spans="1:2" x14ac:dyDescent="0.25">
      <c r="A2712">
        <v>270.89999999999998</v>
      </c>
      <c r="B2712">
        <v>45.837362251281789</v>
      </c>
    </row>
    <row r="2713" spans="1:2" x14ac:dyDescent="0.25">
      <c r="A2713">
        <v>271</v>
      </c>
      <c r="B2713">
        <v>45.964542388916023</v>
      </c>
    </row>
    <row r="2714" spans="1:2" x14ac:dyDescent="0.25">
      <c r="A2714">
        <v>271.10000000000002</v>
      </c>
      <c r="B2714">
        <v>45.971215171813967</v>
      </c>
    </row>
    <row r="2715" spans="1:2" x14ac:dyDescent="0.25">
      <c r="A2715">
        <v>271.2</v>
      </c>
      <c r="B2715">
        <v>45.977887954711917</v>
      </c>
    </row>
    <row r="2716" spans="1:2" x14ac:dyDescent="0.25">
      <c r="A2716">
        <v>271.3</v>
      </c>
      <c r="B2716">
        <v>45.984560737609868</v>
      </c>
    </row>
    <row r="2717" spans="1:2" x14ac:dyDescent="0.25">
      <c r="A2717">
        <v>271.39999999999998</v>
      </c>
      <c r="B2717">
        <v>45.991233520507819</v>
      </c>
    </row>
    <row r="2718" spans="1:2" x14ac:dyDescent="0.25">
      <c r="A2718">
        <v>271.5</v>
      </c>
      <c r="B2718">
        <v>45.99790630340577</v>
      </c>
    </row>
    <row r="2719" spans="1:2" x14ac:dyDescent="0.25">
      <c r="A2719">
        <v>271.60000000000002</v>
      </c>
      <c r="B2719">
        <v>46.004579086303707</v>
      </c>
    </row>
    <row r="2720" spans="1:2" x14ac:dyDescent="0.25">
      <c r="A2720">
        <v>271.7</v>
      </c>
      <c r="B2720">
        <v>46.011251869201658</v>
      </c>
    </row>
    <row r="2721" spans="1:2" x14ac:dyDescent="0.25">
      <c r="A2721">
        <v>271.8</v>
      </c>
      <c r="B2721">
        <v>46.017924652099623</v>
      </c>
    </row>
    <row r="2722" spans="1:2" x14ac:dyDescent="0.25">
      <c r="A2722">
        <v>271.89999999999998</v>
      </c>
      <c r="B2722">
        <v>46.024597434997567</v>
      </c>
    </row>
    <row r="2723" spans="1:2" x14ac:dyDescent="0.25">
      <c r="A2723">
        <v>272</v>
      </c>
      <c r="B2723">
        <v>46.031270217895511</v>
      </c>
    </row>
    <row r="2724" spans="1:2" x14ac:dyDescent="0.25">
      <c r="A2724">
        <v>272.10000000000002</v>
      </c>
      <c r="B2724">
        <v>45.97983264923095</v>
      </c>
    </row>
    <row r="2725" spans="1:2" x14ac:dyDescent="0.25">
      <c r="A2725">
        <v>272.2</v>
      </c>
      <c r="B2725">
        <v>45.928395080566418</v>
      </c>
    </row>
    <row r="2726" spans="1:2" x14ac:dyDescent="0.25">
      <c r="A2726">
        <v>272.3</v>
      </c>
      <c r="B2726">
        <v>45.87695751190185</v>
      </c>
    </row>
    <row r="2727" spans="1:2" x14ac:dyDescent="0.25">
      <c r="A2727">
        <v>272.39999999999998</v>
      </c>
      <c r="B2727">
        <v>45.825519943237289</v>
      </c>
    </row>
    <row r="2728" spans="1:2" x14ac:dyDescent="0.25">
      <c r="A2728">
        <v>272.5</v>
      </c>
      <c r="B2728">
        <v>45.774082374572757</v>
      </c>
    </row>
    <row r="2729" spans="1:2" x14ac:dyDescent="0.25">
      <c r="A2729">
        <v>272.60000000000002</v>
      </c>
      <c r="B2729">
        <v>45.722644805908203</v>
      </c>
    </row>
    <row r="2730" spans="1:2" x14ac:dyDescent="0.25">
      <c r="A2730">
        <v>272.7</v>
      </c>
      <c r="B2730">
        <v>45.671207237243657</v>
      </c>
    </row>
    <row r="2731" spans="1:2" x14ac:dyDescent="0.25">
      <c r="A2731">
        <v>272.8</v>
      </c>
      <c r="B2731">
        <v>45.619769668579103</v>
      </c>
    </row>
    <row r="2732" spans="1:2" x14ac:dyDescent="0.25">
      <c r="A2732">
        <v>272.89999999999998</v>
      </c>
      <c r="B2732">
        <v>45.568332099914542</v>
      </c>
    </row>
    <row r="2733" spans="1:2" x14ac:dyDescent="0.25">
      <c r="A2733">
        <v>273</v>
      </c>
      <c r="B2733">
        <v>45.516894531250003</v>
      </c>
    </row>
    <row r="2734" spans="1:2" x14ac:dyDescent="0.25">
      <c r="A2734">
        <v>273.10000000000002</v>
      </c>
      <c r="B2734">
        <v>45.410688552856421</v>
      </c>
    </row>
    <row r="2735" spans="1:2" x14ac:dyDescent="0.25">
      <c r="A2735">
        <v>273.2</v>
      </c>
      <c r="B2735">
        <v>45.304482574462902</v>
      </c>
    </row>
    <row r="2736" spans="1:2" x14ac:dyDescent="0.25">
      <c r="A2736">
        <v>273.3</v>
      </c>
      <c r="B2736">
        <v>45.198276596069327</v>
      </c>
    </row>
    <row r="2737" spans="1:2" x14ac:dyDescent="0.25">
      <c r="A2737">
        <v>273.39999999999998</v>
      </c>
      <c r="B2737">
        <v>45.092070617675738</v>
      </c>
    </row>
    <row r="2738" spans="1:2" x14ac:dyDescent="0.25">
      <c r="A2738">
        <v>273.5</v>
      </c>
      <c r="B2738">
        <v>44.985864639282227</v>
      </c>
    </row>
    <row r="2739" spans="1:2" x14ac:dyDescent="0.25">
      <c r="A2739">
        <v>273.60000000000002</v>
      </c>
      <c r="B2739">
        <v>44.879658660888637</v>
      </c>
    </row>
    <row r="2740" spans="1:2" x14ac:dyDescent="0.25">
      <c r="A2740">
        <v>273.7</v>
      </c>
      <c r="B2740">
        <v>44.773452682495133</v>
      </c>
    </row>
    <row r="2741" spans="1:2" x14ac:dyDescent="0.25">
      <c r="A2741">
        <v>273.8</v>
      </c>
      <c r="B2741">
        <v>44.667246704101551</v>
      </c>
    </row>
    <row r="2742" spans="1:2" x14ac:dyDescent="0.25">
      <c r="A2742">
        <v>273.89999999999998</v>
      </c>
      <c r="B2742">
        <v>44.561040725707969</v>
      </c>
    </row>
    <row r="2743" spans="1:2" x14ac:dyDescent="0.25">
      <c r="A2743">
        <v>274</v>
      </c>
      <c r="B2743">
        <v>44.45483474731445</v>
      </c>
    </row>
    <row r="2744" spans="1:2" x14ac:dyDescent="0.25">
      <c r="A2744">
        <v>274.10000000000002</v>
      </c>
      <c r="B2744">
        <v>44.263148307800243</v>
      </c>
    </row>
    <row r="2745" spans="1:2" x14ac:dyDescent="0.25">
      <c r="A2745">
        <v>274.2</v>
      </c>
      <c r="B2745">
        <v>44.07146186828615</v>
      </c>
    </row>
    <row r="2746" spans="1:2" x14ac:dyDescent="0.25">
      <c r="A2746">
        <v>274.3</v>
      </c>
      <c r="B2746">
        <v>43.87977542877195</v>
      </c>
    </row>
    <row r="2747" spans="1:2" x14ac:dyDescent="0.25">
      <c r="A2747">
        <v>274.39999999999998</v>
      </c>
      <c r="B2747">
        <v>43.688088989257743</v>
      </c>
    </row>
    <row r="2748" spans="1:2" x14ac:dyDescent="0.25">
      <c r="A2748">
        <v>274.5</v>
      </c>
      <c r="B2748">
        <v>43.49640254974365</v>
      </c>
    </row>
    <row r="2749" spans="1:2" x14ac:dyDescent="0.25">
      <c r="A2749">
        <v>274.60000000000002</v>
      </c>
      <c r="B2749">
        <v>43.304716110229442</v>
      </c>
    </row>
    <row r="2750" spans="1:2" x14ac:dyDescent="0.25">
      <c r="A2750">
        <v>274.7</v>
      </c>
      <c r="B2750">
        <v>43.113029670715349</v>
      </c>
    </row>
    <row r="2751" spans="1:2" x14ac:dyDescent="0.25">
      <c r="A2751">
        <v>274.8</v>
      </c>
      <c r="B2751">
        <v>42.921343231201149</v>
      </c>
    </row>
    <row r="2752" spans="1:2" x14ac:dyDescent="0.25">
      <c r="A2752">
        <v>274.89999999999998</v>
      </c>
      <c r="B2752">
        <v>42.729656791686942</v>
      </c>
    </row>
    <row r="2753" spans="1:2" x14ac:dyDescent="0.25">
      <c r="A2753">
        <v>275</v>
      </c>
      <c r="B2753">
        <v>42.537970352172849</v>
      </c>
    </row>
    <row r="2754" spans="1:2" x14ac:dyDescent="0.25">
      <c r="A2754">
        <v>275.10000000000002</v>
      </c>
      <c r="B2754">
        <v>42.186315422058023</v>
      </c>
    </row>
    <row r="2755" spans="1:2" x14ac:dyDescent="0.25">
      <c r="A2755">
        <v>275.2</v>
      </c>
      <c r="B2755">
        <v>41.834660491943403</v>
      </c>
    </row>
    <row r="2756" spans="1:2" x14ac:dyDescent="0.25">
      <c r="A2756">
        <v>275.3</v>
      </c>
      <c r="B2756">
        <v>41.48300556182857</v>
      </c>
    </row>
    <row r="2757" spans="1:2" x14ac:dyDescent="0.25">
      <c r="A2757">
        <v>275.39999999999998</v>
      </c>
      <c r="B2757">
        <v>41.131350631713737</v>
      </c>
    </row>
    <row r="2758" spans="1:2" x14ac:dyDescent="0.25">
      <c r="A2758">
        <v>275.5</v>
      </c>
      <c r="B2758">
        <v>40.779695701599117</v>
      </c>
    </row>
    <row r="2759" spans="1:2" x14ac:dyDescent="0.25">
      <c r="A2759">
        <v>275.60000000000002</v>
      </c>
      <c r="B2759">
        <v>40.428040771484298</v>
      </c>
    </row>
    <row r="2760" spans="1:2" x14ac:dyDescent="0.25">
      <c r="A2760">
        <v>275.7</v>
      </c>
      <c r="B2760">
        <v>40.076385841369671</v>
      </c>
    </row>
    <row r="2761" spans="1:2" x14ac:dyDescent="0.25">
      <c r="A2761">
        <v>275.8</v>
      </c>
      <c r="B2761">
        <v>39.724730911254852</v>
      </c>
    </row>
    <row r="2762" spans="1:2" x14ac:dyDescent="0.25">
      <c r="A2762">
        <v>275.89999999999998</v>
      </c>
      <c r="B2762">
        <v>39.373075981140019</v>
      </c>
    </row>
    <row r="2763" spans="1:2" x14ac:dyDescent="0.25">
      <c r="A2763">
        <v>276</v>
      </c>
      <c r="B2763">
        <v>39.021421051025392</v>
      </c>
    </row>
    <row r="2764" spans="1:2" x14ac:dyDescent="0.25">
      <c r="A2764">
        <v>276.10000000000002</v>
      </c>
      <c r="B2764">
        <v>38.703389053344658</v>
      </c>
    </row>
    <row r="2765" spans="1:2" x14ac:dyDescent="0.25">
      <c r="A2765">
        <v>276.2</v>
      </c>
      <c r="B2765">
        <v>38.385357055664102</v>
      </c>
    </row>
    <row r="2766" spans="1:2" x14ac:dyDescent="0.25">
      <c r="A2766">
        <v>276.3</v>
      </c>
      <c r="B2766">
        <v>38.067325057983361</v>
      </c>
    </row>
    <row r="2767" spans="1:2" x14ac:dyDescent="0.25">
      <c r="A2767">
        <v>276.39999999999998</v>
      </c>
      <c r="B2767">
        <v>37.749293060302627</v>
      </c>
    </row>
    <row r="2768" spans="1:2" x14ac:dyDescent="0.25">
      <c r="A2768">
        <v>276.5</v>
      </c>
      <c r="B2768">
        <v>37.43126106262207</v>
      </c>
    </row>
    <row r="2769" spans="1:2" x14ac:dyDescent="0.25">
      <c r="A2769">
        <v>276.60000000000002</v>
      </c>
      <c r="B2769">
        <v>37.113229064941343</v>
      </c>
    </row>
    <row r="2770" spans="1:2" x14ac:dyDescent="0.25">
      <c r="A2770">
        <v>276.7</v>
      </c>
      <c r="B2770">
        <v>36.79519706726078</v>
      </c>
    </row>
    <row r="2771" spans="1:2" x14ac:dyDescent="0.25">
      <c r="A2771">
        <v>276.8</v>
      </c>
      <c r="B2771">
        <v>36.477165069580039</v>
      </c>
    </row>
    <row r="2772" spans="1:2" x14ac:dyDescent="0.25">
      <c r="A2772">
        <v>276.89999999999998</v>
      </c>
      <c r="B2772">
        <v>36.159133071899298</v>
      </c>
    </row>
    <row r="2773" spans="1:2" x14ac:dyDescent="0.25">
      <c r="A2773">
        <v>277</v>
      </c>
      <c r="B2773">
        <v>35.841101074218749</v>
      </c>
    </row>
    <row r="2774" spans="1:2" x14ac:dyDescent="0.25">
      <c r="A2774">
        <v>277.10000000000002</v>
      </c>
      <c r="B2774">
        <v>35.571135845184273</v>
      </c>
    </row>
    <row r="2775" spans="1:2" x14ac:dyDescent="0.25">
      <c r="A2775">
        <v>277.2</v>
      </c>
      <c r="B2775">
        <v>35.301170616149932</v>
      </c>
    </row>
    <row r="2776" spans="1:2" x14ac:dyDescent="0.25">
      <c r="A2776">
        <v>277.3</v>
      </c>
      <c r="B2776">
        <v>35.031205387115449</v>
      </c>
    </row>
    <row r="2777" spans="1:2" x14ac:dyDescent="0.25">
      <c r="A2777">
        <v>277.39999999999998</v>
      </c>
      <c r="B2777">
        <v>34.761240158080959</v>
      </c>
    </row>
    <row r="2778" spans="1:2" x14ac:dyDescent="0.25">
      <c r="A2778">
        <v>277.5</v>
      </c>
      <c r="B2778">
        <v>34.491274929046632</v>
      </c>
    </row>
    <row r="2779" spans="1:2" x14ac:dyDescent="0.25">
      <c r="A2779">
        <v>277.60000000000002</v>
      </c>
      <c r="B2779">
        <v>34.221309700012142</v>
      </c>
    </row>
    <row r="2780" spans="1:2" x14ac:dyDescent="0.25">
      <c r="A2780">
        <v>277.7</v>
      </c>
      <c r="B2780">
        <v>33.951344470977808</v>
      </c>
    </row>
    <row r="2781" spans="1:2" x14ac:dyDescent="0.25">
      <c r="A2781">
        <v>277.8</v>
      </c>
      <c r="B2781">
        <v>33.681379241943333</v>
      </c>
    </row>
    <row r="2782" spans="1:2" x14ac:dyDescent="0.25">
      <c r="A2782">
        <v>277.89999999999998</v>
      </c>
      <c r="B2782">
        <v>33.411414012908843</v>
      </c>
    </row>
    <row r="2783" spans="1:2" x14ac:dyDescent="0.25">
      <c r="A2783">
        <v>278</v>
      </c>
      <c r="B2783">
        <v>33.141448783874509</v>
      </c>
    </row>
    <row r="2784" spans="1:2" x14ac:dyDescent="0.25">
      <c r="A2784">
        <v>278.10000000000002</v>
      </c>
      <c r="B2784">
        <v>32.676029758453261</v>
      </c>
    </row>
    <row r="2785" spans="1:2" x14ac:dyDescent="0.25">
      <c r="A2785">
        <v>278.2</v>
      </c>
      <c r="B2785">
        <v>32.210610733032283</v>
      </c>
    </row>
    <row r="2786" spans="1:2" x14ac:dyDescent="0.25">
      <c r="A2786">
        <v>278.3</v>
      </c>
      <c r="B2786">
        <v>31.745191707611031</v>
      </c>
    </row>
    <row r="2787" spans="1:2" x14ac:dyDescent="0.25">
      <c r="A2787">
        <v>278.39999999999998</v>
      </c>
      <c r="B2787">
        <v>31.27977268218978</v>
      </c>
    </row>
    <row r="2788" spans="1:2" x14ac:dyDescent="0.25">
      <c r="A2788">
        <v>278.5</v>
      </c>
      <c r="B2788">
        <v>30.814353656768802</v>
      </c>
    </row>
    <row r="2789" spans="1:2" x14ac:dyDescent="0.25">
      <c r="A2789">
        <v>278.60000000000002</v>
      </c>
      <c r="B2789">
        <v>30.34893463134755</v>
      </c>
    </row>
    <row r="2790" spans="1:2" x14ac:dyDescent="0.25">
      <c r="A2790">
        <v>278.7</v>
      </c>
      <c r="B2790">
        <v>29.883515605926569</v>
      </c>
    </row>
    <row r="2791" spans="1:2" x14ac:dyDescent="0.25">
      <c r="A2791">
        <v>278.8</v>
      </c>
      <c r="B2791">
        <v>29.418096580505321</v>
      </c>
    </row>
    <row r="2792" spans="1:2" x14ac:dyDescent="0.25">
      <c r="A2792">
        <v>278.89999999999998</v>
      </c>
      <c r="B2792">
        <v>28.952677555084069</v>
      </c>
    </row>
    <row r="2793" spans="1:2" x14ac:dyDescent="0.25">
      <c r="A2793">
        <v>279</v>
      </c>
      <c r="B2793">
        <v>28.487258529663091</v>
      </c>
    </row>
    <row r="2794" spans="1:2" x14ac:dyDescent="0.25">
      <c r="A2794">
        <v>279.10000000000002</v>
      </c>
      <c r="B2794">
        <v>28.0297553062438</v>
      </c>
    </row>
    <row r="2795" spans="1:2" x14ac:dyDescent="0.25">
      <c r="A2795">
        <v>279.2</v>
      </c>
      <c r="B2795">
        <v>27.572252082824761</v>
      </c>
    </row>
    <row r="2796" spans="1:2" x14ac:dyDescent="0.25">
      <c r="A2796">
        <v>279.3</v>
      </c>
      <c r="B2796">
        <v>27.11474885940547</v>
      </c>
    </row>
    <row r="2797" spans="1:2" x14ac:dyDescent="0.25">
      <c r="A2797">
        <v>279.39999999999998</v>
      </c>
      <c r="B2797">
        <v>26.657245635986179</v>
      </c>
    </row>
    <row r="2798" spans="1:2" x14ac:dyDescent="0.25">
      <c r="A2798">
        <v>279.5</v>
      </c>
      <c r="B2798">
        <v>26.19974241256714</v>
      </c>
    </row>
    <row r="2799" spans="1:2" x14ac:dyDescent="0.25">
      <c r="A2799">
        <v>279.60000000000002</v>
      </c>
      <c r="B2799">
        <v>25.742239189147849</v>
      </c>
    </row>
    <row r="2800" spans="1:2" x14ac:dyDescent="0.25">
      <c r="A2800">
        <v>279.7</v>
      </c>
      <c r="B2800">
        <v>25.28473596572881</v>
      </c>
    </row>
    <row r="2801" spans="1:2" x14ac:dyDescent="0.25">
      <c r="A2801">
        <v>279.8</v>
      </c>
      <c r="B2801">
        <v>24.827232742309519</v>
      </c>
    </row>
    <row r="2802" spans="1:2" x14ac:dyDescent="0.25">
      <c r="A2802">
        <v>279.89999999999998</v>
      </c>
      <c r="B2802">
        <v>24.369729518890221</v>
      </c>
    </row>
    <row r="2803" spans="1:2" x14ac:dyDescent="0.25">
      <c r="A2803">
        <v>280</v>
      </c>
      <c r="B2803">
        <v>23.912226295471189</v>
      </c>
    </row>
    <row r="2804" spans="1:2" x14ac:dyDescent="0.25">
      <c r="A2804">
        <v>280.10000000000002</v>
      </c>
      <c r="B2804">
        <v>23.656172828674261</v>
      </c>
    </row>
    <row r="2805" spans="1:2" x14ac:dyDescent="0.25">
      <c r="A2805">
        <v>280.2</v>
      </c>
      <c r="B2805">
        <v>23.400119361877469</v>
      </c>
    </row>
    <row r="2806" spans="1:2" x14ac:dyDescent="0.25">
      <c r="A2806">
        <v>280.3</v>
      </c>
      <c r="B2806">
        <v>23.144065895080541</v>
      </c>
    </row>
    <row r="2807" spans="1:2" x14ac:dyDescent="0.25">
      <c r="A2807">
        <v>280.39999999999998</v>
      </c>
      <c r="B2807">
        <v>22.888012428283599</v>
      </c>
    </row>
    <row r="2808" spans="1:2" x14ac:dyDescent="0.25">
      <c r="A2808">
        <v>280.5</v>
      </c>
      <c r="B2808">
        <v>22.63195896148682</v>
      </c>
    </row>
    <row r="2809" spans="1:2" x14ac:dyDescent="0.25">
      <c r="A2809">
        <v>280.60000000000002</v>
      </c>
      <c r="B2809">
        <v>22.375905494689881</v>
      </c>
    </row>
    <row r="2810" spans="1:2" x14ac:dyDescent="0.25">
      <c r="A2810">
        <v>280.7</v>
      </c>
      <c r="B2810">
        <v>22.119852027893099</v>
      </c>
    </row>
    <row r="2811" spans="1:2" x14ac:dyDescent="0.25">
      <c r="A2811">
        <v>280.8</v>
      </c>
      <c r="B2811">
        <v>21.863798561096161</v>
      </c>
    </row>
    <row r="2812" spans="1:2" x14ac:dyDescent="0.25">
      <c r="A2812">
        <v>280.89999999999998</v>
      </c>
      <c r="B2812">
        <v>21.607745094299229</v>
      </c>
    </row>
    <row r="2813" spans="1:2" x14ac:dyDescent="0.25">
      <c r="A2813">
        <v>281</v>
      </c>
      <c r="B2813">
        <v>21.35169162750244</v>
      </c>
    </row>
    <row r="2814" spans="1:2" x14ac:dyDescent="0.25">
      <c r="A2814">
        <v>281.10000000000002</v>
      </c>
      <c r="B2814">
        <v>21.403473510742199</v>
      </c>
    </row>
    <row r="2815" spans="1:2" x14ac:dyDescent="0.25">
      <c r="A2815">
        <v>281.2</v>
      </c>
      <c r="B2815">
        <v>21.455255393981929</v>
      </c>
    </row>
    <row r="2816" spans="1:2" x14ac:dyDescent="0.25">
      <c r="A2816">
        <v>281.3</v>
      </c>
      <c r="B2816">
        <v>21.507037277221681</v>
      </c>
    </row>
    <row r="2817" spans="1:2" x14ac:dyDescent="0.25">
      <c r="A2817">
        <v>281.39999999999998</v>
      </c>
      <c r="B2817">
        <v>21.558819160461439</v>
      </c>
    </row>
    <row r="2818" spans="1:2" x14ac:dyDescent="0.25">
      <c r="A2818">
        <v>281.5</v>
      </c>
      <c r="B2818">
        <v>21.61060104370117</v>
      </c>
    </row>
    <row r="2819" spans="1:2" x14ac:dyDescent="0.25">
      <c r="A2819">
        <v>281.60000000000002</v>
      </c>
      <c r="B2819">
        <v>21.662382926940928</v>
      </c>
    </row>
    <row r="2820" spans="1:2" x14ac:dyDescent="0.25">
      <c r="A2820">
        <v>281.7</v>
      </c>
      <c r="B2820">
        <v>21.714164810180659</v>
      </c>
    </row>
    <row r="2821" spans="1:2" x14ac:dyDescent="0.25">
      <c r="A2821">
        <v>281.8</v>
      </c>
      <c r="B2821">
        <v>21.76594669342041</v>
      </c>
    </row>
    <row r="2822" spans="1:2" x14ac:dyDescent="0.25">
      <c r="A2822">
        <v>281.89999999999998</v>
      </c>
      <c r="B2822">
        <v>21.817728576660169</v>
      </c>
    </row>
    <row r="2823" spans="1:2" x14ac:dyDescent="0.25">
      <c r="A2823">
        <v>282</v>
      </c>
      <c r="B2823">
        <v>21.8695104598999</v>
      </c>
    </row>
    <row r="2824" spans="1:2" x14ac:dyDescent="0.25">
      <c r="A2824">
        <v>282.10000000000002</v>
      </c>
      <c r="B2824">
        <v>22.231352691650471</v>
      </c>
    </row>
    <row r="2825" spans="1:2" x14ac:dyDescent="0.25">
      <c r="A2825">
        <v>282.2</v>
      </c>
      <c r="B2825">
        <v>22.593194923400841</v>
      </c>
    </row>
    <row r="2826" spans="1:2" x14ac:dyDescent="0.25">
      <c r="A2826">
        <v>282.3</v>
      </c>
      <c r="B2826">
        <v>22.955037155151409</v>
      </c>
    </row>
    <row r="2827" spans="1:2" x14ac:dyDescent="0.25">
      <c r="A2827">
        <v>282.39999999999998</v>
      </c>
      <c r="B2827">
        <v>23.316879386901981</v>
      </c>
    </row>
    <row r="2828" spans="1:2" x14ac:dyDescent="0.25">
      <c r="A2828">
        <v>282.5</v>
      </c>
      <c r="B2828">
        <v>23.67872161865235</v>
      </c>
    </row>
    <row r="2829" spans="1:2" x14ac:dyDescent="0.25">
      <c r="A2829">
        <v>282.60000000000002</v>
      </c>
      <c r="B2829">
        <v>24.040563850402911</v>
      </c>
    </row>
    <row r="2830" spans="1:2" x14ac:dyDescent="0.25">
      <c r="A2830">
        <v>282.7</v>
      </c>
      <c r="B2830">
        <v>24.402406082153281</v>
      </c>
    </row>
    <row r="2831" spans="1:2" x14ac:dyDescent="0.25">
      <c r="A2831">
        <v>282.8</v>
      </c>
      <c r="B2831">
        <v>24.764248313903849</v>
      </c>
    </row>
    <row r="2832" spans="1:2" x14ac:dyDescent="0.25">
      <c r="A2832">
        <v>282.89999999999998</v>
      </c>
      <c r="B2832">
        <v>25.126090545654421</v>
      </c>
    </row>
    <row r="2833" spans="1:2" x14ac:dyDescent="0.25">
      <c r="A2833">
        <v>283</v>
      </c>
      <c r="B2833">
        <v>25.48793277740479</v>
      </c>
    </row>
    <row r="2834" spans="1:2" x14ac:dyDescent="0.25">
      <c r="A2834">
        <v>283.10000000000002</v>
      </c>
      <c r="B2834">
        <v>25.901661434173679</v>
      </c>
    </row>
    <row r="2835" spans="1:2" x14ac:dyDescent="0.25">
      <c r="A2835">
        <v>283.2</v>
      </c>
      <c r="B2835">
        <v>26.315390090942341</v>
      </c>
    </row>
    <row r="2836" spans="1:2" x14ac:dyDescent="0.25">
      <c r="A2836">
        <v>283.3</v>
      </c>
      <c r="B2836">
        <v>26.72911874771123</v>
      </c>
    </row>
    <row r="2837" spans="1:2" x14ac:dyDescent="0.25">
      <c r="A2837">
        <v>283.39999999999998</v>
      </c>
      <c r="B2837">
        <v>27.142847404480118</v>
      </c>
    </row>
    <row r="2838" spans="1:2" x14ac:dyDescent="0.25">
      <c r="A2838">
        <v>283.5</v>
      </c>
      <c r="B2838">
        <v>27.55657606124878</v>
      </c>
    </row>
    <row r="2839" spans="1:2" x14ac:dyDescent="0.25">
      <c r="A2839">
        <v>283.60000000000002</v>
      </c>
      <c r="B2839">
        <v>27.970304718017669</v>
      </c>
    </row>
    <row r="2840" spans="1:2" x14ac:dyDescent="0.25">
      <c r="A2840">
        <v>283.7</v>
      </c>
      <c r="B2840">
        <v>28.38403337478633</v>
      </c>
    </row>
    <row r="2841" spans="1:2" x14ac:dyDescent="0.25">
      <c r="A2841">
        <v>283.8</v>
      </c>
      <c r="B2841">
        <v>28.797762031555219</v>
      </c>
    </row>
    <row r="2842" spans="1:2" x14ac:dyDescent="0.25">
      <c r="A2842">
        <v>283.89999999999998</v>
      </c>
      <c r="B2842">
        <v>29.211490688324108</v>
      </c>
    </row>
    <row r="2843" spans="1:2" x14ac:dyDescent="0.25">
      <c r="A2843">
        <v>284</v>
      </c>
      <c r="B2843">
        <v>29.62521934509277</v>
      </c>
    </row>
    <row r="2844" spans="1:2" x14ac:dyDescent="0.25">
      <c r="A2844">
        <v>284.10000000000002</v>
      </c>
      <c r="B2844">
        <v>29.987381820678792</v>
      </c>
    </row>
    <row r="2845" spans="1:2" x14ac:dyDescent="0.25">
      <c r="A2845">
        <v>284.2</v>
      </c>
      <c r="B2845">
        <v>30.3495442962646</v>
      </c>
    </row>
    <row r="2846" spans="1:2" x14ac:dyDescent="0.25">
      <c r="A2846">
        <v>284.3</v>
      </c>
      <c r="B2846">
        <v>30.711706771850629</v>
      </c>
    </row>
    <row r="2847" spans="1:2" x14ac:dyDescent="0.25">
      <c r="A2847">
        <v>284.39999999999998</v>
      </c>
      <c r="B2847">
        <v>31.073869247436651</v>
      </c>
    </row>
    <row r="2848" spans="1:2" x14ac:dyDescent="0.25">
      <c r="A2848">
        <v>284.5</v>
      </c>
      <c r="B2848">
        <v>31.43603172302246</v>
      </c>
    </row>
    <row r="2849" spans="1:2" x14ac:dyDescent="0.25">
      <c r="A2849">
        <v>284.60000000000002</v>
      </c>
      <c r="B2849">
        <v>31.798194198608481</v>
      </c>
    </row>
    <row r="2850" spans="1:2" x14ac:dyDescent="0.25">
      <c r="A2850">
        <v>284.7</v>
      </c>
      <c r="B2850">
        <v>32.160356674194297</v>
      </c>
    </row>
    <row r="2851" spans="1:2" x14ac:dyDescent="0.25">
      <c r="A2851">
        <v>284.8</v>
      </c>
      <c r="B2851">
        <v>32.522519149780322</v>
      </c>
    </row>
    <row r="2852" spans="1:2" x14ac:dyDescent="0.25">
      <c r="A2852">
        <v>284.89999999999998</v>
      </c>
      <c r="B2852">
        <v>32.884681625366341</v>
      </c>
    </row>
    <row r="2853" spans="1:2" x14ac:dyDescent="0.25">
      <c r="A2853">
        <v>285</v>
      </c>
      <c r="B2853">
        <v>33.246844100952153</v>
      </c>
    </row>
    <row r="2854" spans="1:2" x14ac:dyDescent="0.25">
      <c r="A2854">
        <v>285.10000000000002</v>
      </c>
      <c r="B2854">
        <v>33.481199493408262</v>
      </c>
    </row>
    <row r="2855" spans="1:2" x14ac:dyDescent="0.25">
      <c r="A2855">
        <v>285.2</v>
      </c>
      <c r="B2855">
        <v>33.715554885864243</v>
      </c>
    </row>
    <row r="2856" spans="1:2" x14ac:dyDescent="0.25">
      <c r="A2856">
        <v>285.3</v>
      </c>
      <c r="B2856">
        <v>33.949910278320353</v>
      </c>
    </row>
    <row r="2857" spans="1:2" x14ac:dyDescent="0.25">
      <c r="A2857">
        <v>285.39999999999998</v>
      </c>
      <c r="B2857">
        <v>34.184265670776448</v>
      </c>
    </row>
    <row r="2858" spans="1:2" x14ac:dyDescent="0.25">
      <c r="A2858">
        <v>285.5</v>
      </c>
      <c r="B2858">
        <v>34.418621063232422</v>
      </c>
    </row>
    <row r="2859" spans="1:2" x14ac:dyDescent="0.25">
      <c r="A2859">
        <v>285.60000000000002</v>
      </c>
      <c r="B2859">
        <v>34.652976455688531</v>
      </c>
    </row>
    <row r="2860" spans="1:2" x14ac:dyDescent="0.25">
      <c r="A2860">
        <v>285.7</v>
      </c>
      <c r="B2860">
        <v>34.887331848144512</v>
      </c>
    </row>
    <row r="2861" spans="1:2" x14ac:dyDescent="0.25">
      <c r="A2861">
        <v>285.8</v>
      </c>
      <c r="B2861">
        <v>35.121687240600608</v>
      </c>
    </row>
    <row r="2862" spans="1:2" x14ac:dyDescent="0.25">
      <c r="A2862">
        <v>285.89999999999998</v>
      </c>
      <c r="B2862">
        <v>35.356042633056717</v>
      </c>
    </row>
    <row r="2863" spans="1:2" x14ac:dyDescent="0.25">
      <c r="A2863">
        <v>286</v>
      </c>
      <c r="B2863">
        <v>35.590398025512698</v>
      </c>
    </row>
    <row r="2864" spans="1:2" x14ac:dyDescent="0.25">
      <c r="A2864">
        <v>286.10000000000002</v>
      </c>
      <c r="B2864">
        <v>35.950162429809652</v>
      </c>
    </row>
    <row r="2865" spans="1:2" x14ac:dyDescent="0.25">
      <c r="A2865">
        <v>286.2</v>
      </c>
      <c r="B2865">
        <v>36.309926834106413</v>
      </c>
    </row>
    <row r="2866" spans="1:2" x14ac:dyDescent="0.25">
      <c r="A2866">
        <v>286.3</v>
      </c>
      <c r="B2866">
        <v>36.66969123840336</v>
      </c>
    </row>
    <row r="2867" spans="1:2" x14ac:dyDescent="0.25">
      <c r="A2867">
        <v>286.39999999999998</v>
      </c>
      <c r="B2867">
        <v>37.029455642700313</v>
      </c>
    </row>
    <row r="2868" spans="1:2" x14ac:dyDescent="0.25">
      <c r="A2868">
        <v>286.5</v>
      </c>
      <c r="B2868">
        <v>37.389220046997067</v>
      </c>
    </row>
    <row r="2869" spans="1:2" x14ac:dyDescent="0.25">
      <c r="A2869">
        <v>286.60000000000002</v>
      </c>
      <c r="B2869">
        <v>37.748984451294021</v>
      </c>
    </row>
    <row r="2870" spans="1:2" x14ac:dyDescent="0.25">
      <c r="A2870">
        <v>286.7</v>
      </c>
      <c r="B2870">
        <v>38.108748855590783</v>
      </c>
    </row>
    <row r="2871" spans="1:2" x14ac:dyDescent="0.25">
      <c r="A2871">
        <v>286.8</v>
      </c>
      <c r="B2871">
        <v>38.468513259887729</v>
      </c>
    </row>
    <row r="2872" spans="1:2" x14ac:dyDescent="0.25">
      <c r="A2872">
        <v>286.89999999999998</v>
      </c>
      <c r="B2872">
        <v>38.828277664184682</v>
      </c>
    </row>
    <row r="2873" spans="1:2" x14ac:dyDescent="0.25">
      <c r="A2873">
        <v>287</v>
      </c>
      <c r="B2873">
        <v>39.188042068481437</v>
      </c>
    </row>
    <row r="2874" spans="1:2" x14ac:dyDescent="0.25">
      <c r="A2874">
        <v>287.10000000000002</v>
      </c>
      <c r="B2874">
        <v>39.65730617523203</v>
      </c>
    </row>
    <row r="2875" spans="1:2" x14ac:dyDescent="0.25">
      <c r="A2875">
        <v>287.2</v>
      </c>
      <c r="B2875">
        <v>40.12657028198236</v>
      </c>
    </row>
    <row r="2876" spans="1:2" x14ac:dyDescent="0.25">
      <c r="A2876">
        <v>287.3</v>
      </c>
      <c r="B2876">
        <v>40.59583438873296</v>
      </c>
    </row>
    <row r="2877" spans="1:2" x14ac:dyDescent="0.25">
      <c r="A2877">
        <v>287.39999999999998</v>
      </c>
      <c r="B2877">
        <v>41.065098495483547</v>
      </c>
    </row>
    <row r="2878" spans="1:2" x14ac:dyDescent="0.25">
      <c r="A2878">
        <v>287.5</v>
      </c>
      <c r="B2878">
        <v>41.534362602233877</v>
      </c>
    </row>
    <row r="2879" spans="1:2" x14ac:dyDescent="0.25">
      <c r="A2879">
        <v>287.60000000000002</v>
      </c>
      <c r="B2879">
        <v>42.003626708984477</v>
      </c>
    </row>
    <row r="2880" spans="1:2" x14ac:dyDescent="0.25">
      <c r="A2880">
        <v>287.7</v>
      </c>
      <c r="B2880">
        <v>42.472890815734807</v>
      </c>
    </row>
    <row r="2881" spans="1:2" x14ac:dyDescent="0.25">
      <c r="A2881">
        <v>287.8</v>
      </c>
      <c r="B2881">
        <v>42.942154922485408</v>
      </c>
    </row>
    <row r="2882" spans="1:2" x14ac:dyDescent="0.25">
      <c r="A2882">
        <v>287.89999999999998</v>
      </c>
      <c r="B2882">
        <v>43.411419029236001</v>
      </c>
    </row>
    <row r="2883" spans="1:2" x14ac:dyDescent="0.25">
      <c r="A2883">
        <v>288</v>
      </c>
      <c r="B2883">
        <v>43.880683135986331</v>
      </c>
    </row>
    <row r="2884" spans="1:2" x14ac:dyDescent="0.25">
      <c r="A2884">
        <v>288.10000000000002</v>
      </c>
      <c r="B2884">
        <v>44.079562072753951</v>
      </c>
    </row>
    <row r="2885" spans="1:2" x14ac:dyDescent="0.25">
      <c r="A2885">
        <v>288.2</v>
      </c>
      <c r="B2885">
        <v>44.278441009521472</v>
      </c>
    </row>
    <row r="2886" spans="1:2" x14ac:dyDescent="0.25">
      <c r="A2886">
        <v>288.3</v>
      </c>
      <c r="B2886">
        <v>44.477319946289093</v>
      </c>
    </row>
    <row r="2887" spans="1:2" x14ac:dyDescent="0.25">
      <c r="A2887">
        <v>288.39999999999998</v>
      </c>
      <c r="B2887">
        <v>44.676198883056713</v>
      </c>
    </row>
    <row r="2888" spans="1:2" x14ac:dyDescent="0.25">
      <c r="A2888">
        <v>288.5</v>
      </c>
      <c r="B2888">
        <v>44.87507781982422</v>
      </c>
    </row>
    <row r="2889" spans="1:2" x14ac:dyDescent="0.25">
      <c r="A2889">
        <v>288.60000000000002</v>
      </c>
      <c r="B2889">
        <v>45.073956756591841</v>
      </c>
    </row>
    <row r="2890" spans="1:2" x14ac:dyDescent="0.25">
      <c r="A2890">
        <v>288.7</v>
      </c>
      <c r="B2890">
        <v>45.272835693359347</v>
      </c>
    </row>
    <row r="2891" spans="1:2" x14ac:dyDescent="0.25">
      <c r="A2891">
        <v>288.8</v>
      </c>
      <c r="B2891">
        <v>45.471714630126982</v>
      </c>
    </row>
    <row r="2892" spans="1:2" x14ac:dyDescent="0.25">
      <c r="A2892">
        <v>288.89999999999998</v>
      </c>
      <c r="B2892">
        <v>45.670593566894603</v>
      </c>
    </row>
    <row r="2893" spans="1:2" x14ac:dyDescent="0.25">
      <c r="A2893">
        <v>289</v>
      </c>
      <c r="B2893">
        <v>45.869472503662109</v>
      </c>
    </row>
    <row r="2894" spans="1:2" x14ac:dyDescent="0.25">
      <c r="A2894">
        <v>289.10000000000002</v>
      </c>
      <c r="B2894">
        <v>46.083223876953177</v>
      </c>
    </row>
    <row r="2895" spans="1:2" x14ac:dyDescent="0.25">
      <c r="A2895">
        <v>289.2</v>
      </c>
      <c r="B2895">
        <v>46.296975250244117</v>
      </c>
    </row>
    <row r="2896" spans="1:2" x14ac:dyDescent="0.25">
      <c r="A2896">
        <v>289.3</v>
      </c>
      <c r="B2896">
        <v>46.510726623535177</v>
      </c>
    </row>
    <row r="2897" spans="1:2" x14ac:dyDescent="0.25">
      <c r="A2897">
        <v>289.39999999999998</v>
      </c>
      <c r="B2897">
        <v>46.724477996826238</v>
      </c>
    </row>
    <row r="2898" spans="1:2" x14ac:dyDescent="0.25">
      <c r="A2898">
        <v>289.5</v>
      </c>
      <c r="B2898">
        <v>46.938229370117178</v>
      </c>
    </row>
    <row r="2899" spans="1:2" x14ac:dyDescent="0.25">
      <c r="A2899">
        <v>289.60000000000002</v>
      </c>
      <c r="B2899">
        <v>47.151980743408252</v>
      </c>
    </row>
    <row r="2900" spans="1:2" x14ac:dyDescent="0.25">
      <c r="A2900">
        <v>289.7</v>
      </c>
      <c r="B2900">
        <v>47.365732116699192</v>
      </c>
    </row>
    <row r="2901" spans="1:2" x14ac:dyDescent="0.25">
      <c r="A2901">
        <v>289.8</v>
      </c>
      <c r="B2901">
        <v>47.57948348999026</v>
      </c>
    </row>
    <row r="2902" spans="1:2" x14ac:dyDescent="0.25">
      <c r="A2902">
        <v>289.89999999999998</v>
      </c>
      <c r="B2902">
        <v>47.793234863281327</v>
      </c>
    </row>
    <row r="2903" spans="1:2" x14ac:dyDescent="0.25">
      <c r="A2903">
        <v>290</v>
      </c>
      <c r="B2903">
        <v>48.006986236572267</v>
      </c>
    </row>
    <row r="2904" spans="1:2" x14ac:dyDescent="0.25">
      <c r="A2904">
        <v>290.10000000000002</v>
      </c>
      <c r="B2904">
        <v>48.17258449554447</v>
      </c>
    </row>
    <row r="2905" spans="1:2" x14ac:dyDescent="0.25">
      <c r="A2905">
        <v>290.2</v>
      </c>
      <c r="B2905">
        <v>48.338182754516588</v>
      </c>
    </row>
    <row r="2906" spans="1:2" x14ac:dyDescent="0.25">
      <c r="A2906">
        <v>290.3</v>
      </c>
      <c r="B2906">
        <v>48.503781013488791</v>
      </c>
    </row>
    <row r="2907" spans="1:2" x14ac:dyDescent="0.25">
      <c r="A2907">
        <v>290.39999999999998</v>
      </c>
      <c r="B2907">
        <v>48.669379272460993</v>
      </c>
    </row>
    <row r="2908" spans="1:2" x14ac:dyDescent="0.25">
      <c r="A2908">
        <v>290.5</v>
      </c>
      <c r="B2908">
        <v>48.834977531433111</v>
      </c>
    </row>
    <row r="2909" spans="1:2" x14ac:dyDescent="0.25">
      <c r="A2909">
        <v>290.60000000000002</v>
      </c>
      <c r="B2909">
        <v>49.000575790405307</v>
      </c>
    </row>
    <row r="2910" spans="1:2" x14ac:dyDescent="0.25">
      <c r="A2910">
        <v>290.7</v>
      </c>
      <c r="B2910">
        <v>49.166174049377418</v>
      </c>
    </row>
    <row r="2911" spans="1:2" x14ac:dyDescent="0.25">
      <c r="A2911">
        <v>290.8</v>
      </c>
      <c r="B2911">
        <v>49.331772308349628</v>
      </c>
    </row>
    <row r="2912" spans="1:2" x14ac:dyDescent="0.25">
      <c r="A2912">
        <v>290.89999999999998</v>
      </c>
      <c r="B2912">
        <v>49.497370567321838</v>
      </c>
    </row>
    <row r="2913" spans="1:2" x14ac:dyDescent="0.25">
      <c r="A2913">
        <v>291</v>
      </c>
      <c r="B2913">
        <v>49.662968826293948</v>
      </c>
    </row>
    <row r="2914" spans="1:2" x14ac:dyDescent="0.25">
      <c r="A2914">
        <v>291.10000000000002</v>
      </c>
      <c r="B2914">
        <v>49.645976600646968</v>
      </c>
    </row>
    <row r="2915" spans="1:2" x14ac:dyDescent="0.25">
      <c r="A2915">
        <v>291.2</v>
      </c>
      <c r="B2915">
        <v>49.628984375000002</v>
      </c>
    </row>
    <row r="2916" spans="1:2" x14ac:dyDescent="0.25">
      <c r="A2916">
        <v>291.3</v>
      </c>
      <c r="B2916">
        <v>49.611992149353028</v>
      </c>
    </row>
    <row r="2917" spans="1:2" x14ac:dyDescent="0.25">
      <c r="A2917">
        <v>291.39999999999998</v>
      </c>
      <c r="B2917">
        <v>49.594999923706062</v>
      </c>
    </row>
    <row r="2918" spans="1:2" x14ac:dyDescent="0.25">
      <c r="A2918">
        <v>291.5</v>
      </c>
      <c r="B2918">
        <v>49.578007698059082</v>
      </c>
    </row>
    <row r="2919" spans="1:2" x14ac:dyDescent="0.25">
      <c r="A2919">
        <v>291.60000000000002</v>
      </c>
      <c r="B2919">
        <v>49.561015472412109</v>
      </c>
    </row>
    <row r="2920" spans="1:2" x14ac:dyDescent="0.25">
      <c r="A2920">
        <v>291.7</v>
      </c>
      <c r="B2920">
        <v>49.544023246765143</v>
      </c>
    </row>
    <row r="2921" spans="1:2" x14ac:dyDescent="0.25">
      <c r="A2921">
        <v>291.8</v>
      </c>
      <c r="B2921">
        <v>49.527031021118169</v>
      </c>
    </row>
    <row r="2922" spans="1:2" x14ac:dyDescent="0.25">
      <c r="A2922">
        <v>291.89999999999998</v>
      </c>
      <c r="B2922">
        <v>49.510038795471189</v>
      </c>
    </row>
    <row r="2923" spans="1:2" x14ac:dyDescent="0.25">
      <c r="A2923">
        <v>292</v>
      </c>
      <c r="B2923">
        <v>49.493046569824223</v>
      </c>
    </row>
    <row r="2924" spans="1:2" x14ac:dyDescent="0.25">
      <c r="A2924">
        <v>292.10000000000002</v>
      </c>
      <c r="B2924">
        <v>49.445254936218262</v>
      </c>
    </row>
    <row r="2925" spans="1:2" x14ac:dyDescent="0.25">
      <c r="A2925">
        <v>292.2</v>
      </c>
      <c r="B2925">
        <v>49.397463302612323</v>
      </c>
    </row>
    <row r="2926" spans="1:2" x14ac:dyDescent="0.25">
      <c r="A2926">
        <v>292.3</v>
      </c>
      <c r="B2926">
        <v>49.349671669006348</v>
      </c>
    </row>
    <row r="2927" spans="1:2" x14ac:dyDescent="0.25">
      <c r="A2927">
        <v>292.39999999999998</v>
      </c>
      <c r="B2927">
        <v>49.30188003540038</v>
      </c>
    </row>
    <row r="2928" spans="1:2" x14ac:dyDescent="0.25">
      <c r="A2928">
        <v>292.5</v>
      </c>
      <c r="B2928">
        <v>49.254088401794426</v>
      </c>
    </row>
    <row r="2929" spans="1:2" x14ac:dyDescent="0.25">
      <c r="A2929">
        <v>292.60000000000002</v>
      </c>
      <c r="B2929">
        <v>49.206296768188473</v>
      </c>
    </row>
    <row r="2930" spans="1:2" x14ac:dyDescent="0.25">
      <c r="A2930">
        <v>292.7</v>
      </c>
      <c r="B2930">
        <v>49.158505134582533</v>
      </c>
    </row>
    <row r="2931" spans="1:2" x14ac:dyDescent="0.25">
      <c r="A2931">
        <v>292.8</v>
      </c>
      <c r="B2931">
        <v>49.110713500976559</v>
      </c>
    </row>
    <row r="2932" spans="1:2" x14ac:dyDescent="0.25">
      <c r="A2932">
        <v>292.89999999999998</v>
      </c>
      <c r="B2932">
        <v>49.062921867370591</v>
      </c>
    </row>
    <row r="2933" spans="1:2" x14ac:dyDescent="0.25">
      <c r="A2933">
        <v>293</v>
      </c>
      <c r="B2933">
        <v>49.015130233764651</v>
      </c>
    </row>
    <row r="2934" spans="1:2" x14ac:dyDescent="0.25">
      <c r="A2934">
        <v>293.10000000000002</v>
      </c>
      <c r="B2934">
        <v>48.929517517089828</v>
      </c>
    </row>
    <row r="2935" spans="1:2" x14ac:dyDescent="0.25">
      <c r="A2935">
        <v>293.2</v>
      </c>
      <c r="B2935">
        <v>48.843904800415046</v>
      </c>
    </row>
    <row r="2936" spans="1:2" x14ac:dyDescent="0.25">
      <c r="A2936">
        <v>293.3</v>
      </c>
      <c r="B2936">
        <v>48.758292083740223</v>
      </c>
    </row>
    <row r="2937" spans="1:2" x14ac:dyDescent="0.25">
      <c r="A2937">
        <v>293.39999999999998</v>
      </c>
      <c r="B2937">
        <v>48.672679367065399</v>
      </c>
    </row>
    <row r="2938" spans="1:2" x14ac:dyDescent="0.25">
      <c r="A2938">
        <v>293.5</v>
      </c>
      <c r="B2938">
        <v>48.587066650390618</v>
      </c>
    </row>
    <row r="2939" spans="1:2" x14ac:dyDescent="0.25">
      <c r="A2939">
        <v>293.60000000000002</v>
      </c>
      <c r="B2939">
        <v>48.501453933715801</v>
      </c>
    </row>
    <row r="2940" spans="1:2" x14ac:dyDescent="0.25">
      <c r="A2940">
        <v>293.7</v>
      </c>
      <c r="B2940">
        <v>48.415841217041027</v>
      </c>
    </row>
    <row r="2941" spans="1:2" x14ac:dyDescent="0.25">
      <c r="A2941">
        <v>293.8</v>
      </c>
      <c r="B2941">
        <v>48.330228500366204</v>
      </c>
    </row>
    <row r="2942" spans="1:2" x14ac:dyDescent="0.25">
      <c r="A2942">
        <v>293.89999999999998</v>
      </c>
      <c r="B2942">
        <v>48.244615783691373</v>
      </c>
    </row>
    <row r="2943" spans="1:2" x14ac:dyDescent="0.25">
      <c r="A2943">
        <v>294</v>
      </c>
      <c r="B2943">
        <v>48.159003067016599</v>
      </c>
    </row>
    <row r="2944" spans="1:2" x14ac:dyDescent="0.25">
      <c r="A2944">
        <v>294.10000000000002</v>
      </c>
      <c r="B2944">
        <v>48.09805007934569</v>
      </c>
    </row>
    <row r="2945" spans="1:2" x14ac:dyDescent="0.25">
      <c r="A2945">
        <v>294.2</v>
      </c>
      <c r="B2945">
        <v>48.037097091674809</v>
      </c>
    </row>
    <row r="2946" spans="1:2" x14ac:dyDescent="0.25">
      <c r="A2946">
        <v>294.3</v>
      </c>
      <c r="B2946">
        <v>47.9761441040039</v>
      </c>
    </row>
    <row r="2947" spans="1:2" x14ac:dyDescent="0.25">
      <c r="A2947">
        <v>294.39999999999998</v>
      </c>
      <c r="B2947">
        <v>47.915191116332977</v>
      </c>
    </row>
    <row r="2948" spans="1:2" x14ac:dyDescent="0.25">
      <c r="A2948">
        <v>294.5</v>
      </c>
      <c r="B2948">
        <v>47.854238128662111</v>
      </c>
    </row>
    <row r="2949" spans="1:2" x14ac:dyDescent="0.25">
      <c r="A2949">
        <v>294.60000000000002</v>
      </c>
      <c r="B2949">
        <v>47.793285140991202</v>
      </c>
    </row>
    <row r="2950" spans="1:2" x14ac:dyDescent="0.25">
      <c r="A2950">
        <v>294.7</v>
      </c>
      <c r="B2950">
        <v>47.732332153320321</v>
      </c>
    </row>
    <row r="2951" spans="1:2" x14ac:dyDescent="0.25">
      <c r="A2951">
        <v>294.8</v>
      </c>
      <c r="B2951">
        <v>47.671379165649412</v>
      </c>
    </row>
    <row r="2952" spans="1:2" x14ac:dyDescent="0.25">
      <c r="A2952">
        <v>294.89999999999998</v>
      </c>
      <c r="B2952">
        <v>47.610426177978503</v>
      </c>
    </row>
    <row r="2953" spans="1:2" x14ac:dyDescent="0.25">
      <c r="A2953">
        <v>295</v>
      </c>
      <c r="B2953">
        <v>47.549473190307623</v>
      </c>
    </row>
    <row r="2954" spans="1:2" x14ac:dyDescent="0.25">
      <c r="A2954">
        <v>295.10000000000002</v>
      </c>
      <c r="B2954">
        <v>47.50674156188964</v>
      </c>
    </row>
    <row r="2955" spans="1:2" x14ac:dyDescent="0.25">
      <c r="A2955">
        <v>295.2</v>
      </c>
      <c r="B2955">
        <v>47.464009933471687</v>
      </c>
    </row>
    <row r="2956" spans="1:2" x14ac:dyDescent="0.25">
      <c r="A2956">
        <v>295.3</v>
      </c>
      <c r="B2956">
        <v>47.421278305053711</v>
      </c>
    </row>
    <row r="2957" spans="1:2" x14ac:dyDescent="0.25">
      <c r="A2957">
        <v>295.39999999999998</v>
      </c>
      <c r="B2957">
        <v>47.378546676635729</v>
      </c>
    </row>
    <row r="2958" spans="1:2" x14ac:dyDescent="0.25">
      <c r="A2958">
        <v>295.5</v>
      </c>
      <c r="B2958">
        <v>47.335815048217768</v>
      </c>
    </row>
    <row r="2959" spans="1:2" x14ac:dyDescent="0.25">
      <c r="A2959">
        <v>295.60000000000002</v>
      </c>
      <c r="B2959">
        <v>47.293083419799792</v>
      </c>
    </row>
    <row r="2960" spans="1:2" x14ac:dyDescent="0.25">
      <c r="A2960">
        <v>295.7</v>
      </c>
      <c r="B2960">
        <v>47.250351791381838</v>
      </c>
    </row>
    <row r="2961" spans="1:2" x14ac:dyDescent="0.25">
      <c r="A2961">
        <v>295.8</v>
      </c>
      <c r="B2961">
        <v>47.207620162963863</v>
      </c>
    </row>
    <row r="2962" spans="1:2" x14ac:dyDescent="0.25">
      <c r="A2962">
        <v>295.89999999999998</v>
      </c>
      <c r="B2962">
        <v>47.164888534545881</v>
      </c>
    </row>
    <row r="2963" spans="1:2" x14ac:dyDescent="0.25">
      <c r="A2963">
        <v>296</v>
      </c>
      <c r="B2963">
        <v>47.122156906127927</v>
      </c>
    </row>
    <row r="2964" spans="1:2" x14ac:dyDescent="0.25">
      <c r="A2964">
        <v>296.10000000000002</v>
      </c>
      <c r="B2964">
        <v>47.085888175964342</v>
      </c>
    </row>
    <row r="2965" spans="1:2" x14ac:dyDescent="0.25">
      <c r="A2965">
        <v>296.2</v>
      </c>
      <c r="B2965">
        <v>47.049619445800793</v>
      </c>
    </row>
    <row r="2966" spans="1:2" x14ac:dyDescent="0.25">
      <c r="A2966">
        <v>296.3</v>
      </c>
      <c r="B2966">
        <v>47.013350715637202</v>
      </c>
    </row>
    <row r="2967" spans="1:2" x14ac:dyDescent="0.25">
      <c r="A2967">
        <v>296.39999999999998</v>
      </c>
      <c r="B2967">
        <v>46.977081985473617</v>
      </c>
    </row>
    <row r="2968" spans="1:2" x14ac:dyDescent="0.25">
      <c r="A2968">
        <v>296.5</v>
      </c>
      <c r="B2968">
        <v>46.940813255310061</v>
      </c>
    </row>
    <row r="2969" spans="1:2" x14ac:dyDescent="0.25">
      <c r="A2969">
        <v>296.60000000000002</v>
      </c>
      <c r="B2969">
        <v>46.904544525146477</v>
      </c>
    </row>
    <row r="2970" spans="1:2" x14ac:dyDescent="0.25">
      <c r="A2970">
        <v>296.7</v>
      </c>
      <c r="B2970">
        <v>46.868275794982907</v>
      </c>
    </row>
    <row r="2971" spans="1:2" x14ac:dyDescent="0.25">
      <c r="A2971">
        <v>296.8</v>
      </c>
      <c r="B2971">
        <v>46.832007064819329</v>
      </c>
    </row>
    <row r="2972" spans="1:2" x14ac:dyDescent="0.25">
      <c r="A2972">
        <v>296.89999999999998</v>
      </c>
      <c r="B2972">
        <v>46.795738334655752</v>
      </c>
    </row>
    <row r="2973" spans="1:2" x14ac:dyDescent="0.25">
      <c r="A2973">
        <v>297</v>
      </c>
      <c r="B2973">
        <v>46.759469604492189</v>
      </c>
    </row>
    <row r="2974" spans="1:2" x14ac:dyDescent="0.25">
      <c r="A2974">
        <v>297.10000000000002</v>
      </c>
      <c r="B2974">
        <v>46.746821594238277</v>
      </c>
    </row>
    <row r="2975" spans="1:2" x14ac:dyDescent="0.25">
      <c r="A2975">
        <v>297.2</v>
      </c>
      <c r="B2975">
        <v>46.734173583984379</v>
      </c>
    </row>
    <row r="2976" spans="1:2" x14ac:dyDescent="0.25">
      <c r="A2976">
        <v>297.3</v>
      </c>
      <c r="B2976">
        <v>46.721525573730467</v>
      </c>
    </row>
    <row r="2977" spans="1:2" x14ac:dyDescent="0.25">
      <c r="A2977">
        <v>297.39999999999998</v>
      </c>
      <c r="B2977">
        <v>46.708877563476562</v>
      </c>
    </row>
    <row r="2978" spans="1:2" x14ac:dyDescent="0.25">
      <c r="A2978">
        <v>297.5</v>
      </c>
      <c r="B2978">
        <v>46.696229553222658</v>
      </c>
    </row>
    <row r="2979" spans="1:2" x14ac:dyDescent="0.25">
      <c r="A2979">
        <v>297.60000000000002</v>
      </c>
      <c r="B2979">
        <v>46.683581542968753</v>
      </c>
    </row>
    <row r="2980" spans="1:2" x14ac:dyDescent="0.25">
      <c r="A2980">
        <v>297.7</v>
      </c>
      <c r="B2980">
        <v>46.670933532714862</v>
      </c>
    </row>
    <row r="2981" spans="1:2" x14ac:dyDescent="0.25">
      <c r="A2981">
        <v>297.8</v>
      </c>
      <c r="B2981">
        <v>46.658285522460943</v>
      </c>
    </row>
    <row r="2982" spans="1:2" x14ac:dyDescent="0.25">
      <c r="A2982">
        <v>297.89999999999998</v>
      </c>
      <c r="B2982">
        <v>46.645637512207031</v>
      </c>
    </row>
    <row r="2983" spans="1:2" x14ac:dyDescent="0.25">
      <c r="A2983">
        <v>298</v>
      </c>
      <c r="B2983">
        <v>46.632989501953134</v>
      </c>
    </row>
    <row r="2984" spans="1:2" x14ac:dyDescent="0.25">
      <c r="A2984">
        <v>298.10000000000002</v>
      </c>
      <c r="B2984">
        <v>46.639790649414067</v>
      </c>
    </row>
    <row r="2985" spans="1:2" x14ac:dyDescent="0.25">
      <c r="A2985">
        <v>298.2</v>
      </c>
      <c r="B2985">
        <v>46.646591796875008</v>
      </c>
    </row>
    <row r="2986" spans="1:2" x14ac:dyDescent="0.25">
      <c r="A2986">
        <v>298.3</v>
      </c>
      <c r="B2986">
        <v>46.653392944335941</v>
      </c>
    </row>
    <row r="2987" spans="1:2" x14ac:dyDescent="0.25">
      <c r="A2987">
        <v>298.39999999999998</v>
      </c>
      <c r="B2987">
        <v>46.660194091796882</v>
      </c>
    </row>
    <row r="2988" spans="1:2" x14ac:dyDescent="0.25">
      <c r="A2988">
        <v>298.5</v>
      </c>
      <c r="B2988">
        <v>46.666995239257822</v>
      </c>
    </row>
    <row r="2989" spans="1:2" x14ac:dyDescent="0.25">
      <c r="A2989">
        <v>298.60000000000002</v>
      </c>
      <c r="B2989">
        <v>46.673796386718763</v>
      </c>
    </row>
    <row r="2990" spans="1:2" x14ac:dyDescent="0.25">
      <c r="A2990">
        <v>298.7</v>
      </c>
      <c r="B2990">
        <v>46.680597534179689</v>
      </c>
    </row>
    <row r="2991" spans="1:2" x14ac:dyDescent="0.25">
      <c r="A2991">
        <v>298.8</v>
      </c>
      <c r="B2991">
        <v>46.687398681640623</v>
      </c>
    </row>
    <row r="2992" spans="1:2" x14ac:dyDescent="0.25">
      <c r="A2992">
        <v>298.89999999999998</v>
      </c>
      <c r="B2992">
        <v>46.694199829101557</v>
      </c>
    </row>
    <row r="2993" spans="1:2" x14ac:dyDescent="0.25">
      <c r="A2993">
        <v>299</v>
      </c>
      <c r="B2993">
        <v>46.701000976562497</v>
      </c>
    </row>
    <row r="2994" spans="1:2" x14ac:dyDescent="0.25">
      <c r="A2994">
        <v>299.10000000000002</v>
      </c>
      <c r="B2994">
        <v>46.710581398010262</v>
      </c>
    </row>
    <row r="2995" spans="1:2" x14ac:dyDescent="0.25">
      <c r="A2995">
        <v>299.2</v>
      </c>
      <c r="B2995">
        <v>46.720161819458013</v>
      </c>
    </row>
    <row r="2996" spans="1:2" x14ac:dyDescent="0.25">
      <c r="A2996">
        <v>299.3</v>
      </c>
      <c r="B2996">
        <v>46.729742240905757</v>
      </c>
    </row>
    <row r="2997" spans="1:2" x14ac:dyDescent="0.25">
      <c r="A2997">
        <v>299.39999999999998</v>
      </c>
      <c r="B2997">
        <v>46.739322662353523</v>
      </c>
    </row>
    <row r="2998" spans="1:2" x14ac:dyDescent="0.25">
      <c r="A2998">
        <v>299.5</v>
      </c>
      <c r="B2998">
        <v>46.748903083801267</v>
      </c>
    </row>
    <row r="2999" spans="1:2" x14ac:dyDescent="0.25">
      <c r="A2999">
        <v>299.60000000000002</v>
      </c>
      <c r="B2999">
        <v>46.758483505249018</v>
      </c>
    </row>
    <row r="3000" spans="1:2" x14ac:dyDescent="0.25">
      <c r="A3000">
        <v>299.7</v>
      </c>
      <c r="B3000">
        <v>46.768063926696783</v>
      </c>
    </row>
    <row r="3001" spans="1:2" x14ac:dyDescent="0.25">
      <c r="A3001">
        <v>299.8</v>
      </c>
      <c r="B3001">
        <v>46.777644348144527</v>
      </c>
    </row>
    <row r="3002" spans="1:2" x14ac:dyDescent="0.25">
      <c r="A3002">
        <v>299.89999999999998</v>
      </c>
      <c r="B3002">
        <v>46.787224769592292</v>
      </c>
    </row>
    <row r="3003" spans="1:2" x14ac:dyDescent="0.25">
      <c r="A3003">
        <v>300</v>
      </c>
      <c r="B3003">
        <v>46.796805191040043</v>
      </c>
    </row>
    <row r="3004" spans="1:2" x14ac:dyDescent="0.25">
      <c r="A3004">
        <v>300.10000000000002</v>
      </c>
      <c r="B3004">
        <v>46.809013366699233</v>
      </c>
    </row>
    <row r="3005" spans="1:2" x14ac:dyDescent="0.25">
      <c r="A3005">
        <v>300.2</v>
      </c>
      <c r="B3005">
        <v>46.821221542358401</v>
      </c>
    </row>
    <row r="3006" spans="1:2" x14ac:dyDescent="0.25">
      <c r="A3006">
        <v>300.3</v>
      </c>
      <c r="B3006">
        <v>46.833429718017577</v>
      </c>
    </row>
    <row r="3007" spans="1:2" x14ac:dyDescent="0.25">
      <c r="A3007">
        <v>300.39999999999998</v>
      </c>
      <c r="B3007">
        <v>46.845637893676773</v>
      </c>
    </row>
    <row r="3008" spans="1:2" x14ac:dyDescent="0.25">
      <c r="A3008">
        <v>300.5</v>
      </c>
      <c r="B3008">
        <v>46.857846069335928</v>
      </c>
    </row>
    <row r="3009" spans="1:2" x14ac:dyDescent="0.25">
      <c r="A3009">
        <v>300.60000000000002</v>
      </c>
      <c r="B3009">
        <v>46.870054244995117</v>
      </c>
    </row>
    <row r="3010" spans="1:2" x14ac:dyDescent="0.25">
      <c r="A3010">
        <v>300.7</v>
      </c>
      <c r="B3010">
        <v>46.882262420654293</v>
      </c>
    </row>
    <row r="3011" spans="1:2" x14ac:dyDescent="0.25">
      <c r="A3011">
        <v>300.8</v>
      </c>
      <c r="B3011">
        <v>46.894470596313482</v>
      </c>
    </row>
    <row r="3012" spans="1:2" x14ac:dyDescent="0.25">
      <c r="A3012">
        <v>300.89999999999998</v>
      </c>
      <c r="B3012">
        <v>46.906678771972658</v>
      </c>
    </row>
    <row r="3013" spans="1:2" x14ac:dyDescent="0.25">
      <c r="A3013">
        <v>301</v>
      </c>
      <c r="B3013">
        <v>46.918886947631833</v>
      </c>
    </row>
    <row r="3014" spans="1:2" x14ac:dyDescent="0.25">
      <c r="A3014">
        <v>301.10000000000002</v>
      </c>
      <c r="B3014">
        <v>46.918222503662108</v>
      </c>
    </row>
    <row r="3015" spans="1:2" x14ac:dyDescent="0.25">
      <c r="A3015">
        <v>301.2</v>
      </c>
      <c r="B3015">
        <v>46.917558059692382</v>
      </c>
    </row>
    <row r="3016" spans="1:2" x14ac:dyDescent="0.25">
      <c r="A3016">
        <v>301.3</v>
      </c>
      <c r="B3016">
        <v>46.916893615722657</v>
      </c>
    </row>
    <row r="3017" spans="1:2" x14ac:dyDescent="0.25">
      <c r="A3017">
        <v>301.39999999999998</v>
      </c>
      <c r="B3017">
        <v>46.916229171752931</v>
      </c>
    </row>
    <row r="3018" spans="1:2" x14ac:dyDescent="0.25">
      <c r="A3018">
        <v>301.5</v>
      </c>
      <c r="B3018">
        <v>46.915564727783213</v>
      </c>
    </row>
    <row r="3019" spans="1:2" x14ac:dyDescent="0.25">
      <c r="A3019">
        <v>301.60000000000002</v>
      </c>
      <c r="B3019">
        <v>46.914900283813473</v>
      </c>
    </row>
    <row r="3020" spans="1:2" x14ac:dyDescent="0.25">
      <c r="A3020">
        <v>301.7</v>
      </c>
      <c r="B3020">
        <v>46.914235839843748</v>
      </c>
    </row>
    <row r="3021" spans="1:2" x14ac:dyDescent="0.25">
      <c r="A3021">
        <v>301.8</v>
      </c>
      <c r="B3021">
        <v>46.913571395874023</v>
      </c>
    </row>
    <row r="3022" spans="1:2" x14ac:dyDescent="0.25">
      <c r="A3022">
        <v>301.89999999999998</v>
      </c>
      <c r="B3022">
        <v>46.912906951904297</v>
      </c>
    </row>
    <row r="3023" spans="1:2" x14ac:dyDescent="0.25">
      <c r="A3023">
        <v>302</v>
      </c>
      <c r="B3023">
        <v>46.912242507934572</v>
      </c>
    </row>
    <row r="3024" spans="1:2" x14ac:dyDescent="0.25">
      <c r="A3024">
        <v>302.10000000000002</v>
      </c>
      <c r="B3024">
        <v>46.82517780303953</v>
      </c>
    </row>
    <row r="3025" spans="1:2" x14ac:dyDescent="0.25">
      <c r="A3025">
        <v>302.2</v>
      </c>
      <c r="B3025">
        <v>46.738113098144552</v>
      </c>
    </row>
    <row r="3026" spans="1:2" x14ac:dyDescent="0.25">
      <c r="A3026">
        <v>302.3</v>
      </c>
      <c r="B3026">
        <v>46.651048393249503</v>
      </c>
    </row>
    <row r="3027" spans="1:2" x14ac:dyDescent="0.25">
      <c r="A3027">
        <v>302.39999999999998</v>
      </c>
      <c r="B3027">
        <v>46.563983688354469</v>
      </c>
    </row>
    <row r="3028" spans="1:2" x14ac:dyDescent="0.25">
      <c r="A3028">
        <v>302.5</v>
      </c>
      <c r="B3028">
        <v>46.476918983459477</v>
      </c>
    </row>
    <row r="3029" spans="1:2" x14ac:dyDescent="0.25">
      <c r="A3029">
        <v>302.60000000000002</v>
      </c>
      <c r="B3029">
        <v>46.389854278564442</v>
      </c>
    </row>
    <row r="3030" spans="1:2" x14ac:dyDescent="0.25">
      <c r="A3030">
        <v>302.7</v>
      </c>
      <c r="B3030">
        <v>46.30278957366945</v>
      </c>
    </row>
    <row r="3031" spans="1:2" x14ac:dyDescent="0.25">
      <c r="A3031">
        <v>302.8</v>
      </c>
      <c r="B3031">
        <v>46.215724868774409</v>
      </c>
    </row>
    <row r="3032" spans="1:2" x14ac:dyDescent="0.25">
      <c r="A3032">
        <v>302.89999999999998</v>
      </c>
      <c r="B3032">
        <v>46.128660163879367</v>
      </c>
    </row>
    <row r="3033" spans="1:2" x14ac:dyDescent="0.25">
      <c r="A3033">
        <v>303</v>
      </c>
      <c r="B3033">
        <v>46.041595458984382</v>
      </c>
    </row>
    <row r="3034" spans="1:2" x14ac:dyDescent="0.25">
      <c r="A3034">
        <v>303.10000000000002</v>
      </c>
      <c r="B3034">
        <v>45.933380393981913</v>
      </c>
    </row>
    <row r="3035" spans="1:2" x14ac:dyDescent="0.25">
      <c r="A3035">
        <v>303.2</v>
      </c>
      <c r="B3035">
        <v>45.825165328979509</v>
      </c>
    </row>
    <row r="3036" spans="1:2" x14ac:dyDescent="0.25">
      <c r="A3036">
        <v>303.3</v>
      </c>
      <c r="B3036">
        <v>45.71695026397704</v>
      </c>
    </row>
    <row r="3037" spans="1:2" x14ac:dyDescent="0.25">
      <c r="A3037">
        <v>303.39999999999998</v>
      </c>
      <c r="B3037">
        <v>45.608735198974578</v>
      </c>
    </row>
    <row r="3038" spans="1:2" x14ac:dyDescent="0.25">
      <c r="A3038">
        <v>303.5</v>
      </c>
      <c r="B3038">
        <v>45.500520133972167</v>
      </c>
    </row>
    <row r="3039" spans="1:2" x14ac:dyDescent="0.25">
      <c r="A3039">
        <v>303.60000000000002</v>
      </c>
      <c r="B3039">
        <v>45.392305068969698</v>
      </c>
    </row>
    <row r="3040" spans="1:2" x14ac:dyDescent="0.25">
      <c r="A3040">
        <v>303.7</v>
      </c>
      <c r="B3040">
        <v>45.2840900039673</v>
      </c>
    </row>
    <row r="3041" spans="1:2" x14ac:dyDescent="0.25">
      <c r="A3041">
        <v>303.8</v>
      </c>
      <c r="B3041">
        <v>45.175874938964832</v>
      </c>
    </row>
    <row r="3042" spans="1:2" x14ac:dyDescent="0.25">
      <c r="A3042">
        <v>303.89999999999998</v>
      </c>
      <c r="B3042">
        <v>45.067659873962363</v>
      </c>
    </row>
    <row r="3043" spans="1:2" x14ac:dyDescent="0.25">
      <c r="A3043">
        <v>304</v>
      </c>
      <c r="B3043">
        <v>44.959444808959958</v>
      </c>
    </row>
    <row r="3044" spans="1:2" x14ac:dyDescent="0.25">
      <c r="A3044">
        <v>304.10000000000002</v>
      </c>
      <c r="B3044">
        <v>44.890691680908184</v>
      </c>
    </row>
    <row r="3045" spans="1:2" x14ac:dyDescent="0.25">
      <c r="A3045">
        <v>304.2</v>
      </c>
      <c r="B3045">
        <v>44.821938552856452</v>
      </c>
    </row>
    <row r="3046" spans="1:2" x14ac:dyDescent="0.25">
      <c r="A3046">
        <v>304.3</v>
      </c>
      <c r="B3046">
        <v>44.753185424804677</v>
      </c>
    </row>
    <row r="3047" spans="1:2" x14ac:dyDescent="0.25">
      <c r="A3047">
        <v>304.39999999999998</v>
      </c>
      <c r="B3047">
        <v>44.684432296752902</v>
      </c>
    </row>
    <row r="3048" spans="1:2" x14ac:dyDescent="0.25">
      <c r="A3048">
        <v>304.5</v>
      </c>
      <c r="B3048">
        <v>44.61567916870117</v>
      </c>
    </row>
    <row r="3049" spans="1:2" x14ac:dyDescent="0.25">
      <c r="A3049">
        <v>304.60000000000002</v>
      </c>
      <c r="B3049">
        <v>44.546926040649403</v>
      </c>
    </row>
    <row r="3050" spans="1:2" x14ac:dyDescent="0.25">
      <c r="A3050">
        <v>304.7</v>
      </c>
      <c r="B3050">
        <v>44.478172912597657</v>
      </c>
    </row>
    <row r="3051" spans="1:2" x14ac:dyDescent="0.25">
      <c r="A3051">
        <v>304.8</v>
      </c>
      <c r="B3051">
        <v>44.409419784545889</v>
      </c>
    </row>
    <row r="3052" spans="1:2" x14ac:dyDescent="0.25">
      <c r="A3052">
        <v>304.89999999999998</v>
      </c>
      <c r="B3052">
        <v>44.340666656494108</v>
      </c>
    </row>
    <row r="3053" spans="1:2" x14ac:dyDescent="0.25">
      <c r="A3053">
        <v>305</v>
      </c>
      <c r="B3053">
        <v>44.271913528442383</v>
      </c>
    </row>
    <row r="3054" spans="1:2" x14ac:dyDescent="0.25">
      <c r="A3054">
        <v>305.10000000000002</v>
      </c>
      <c r="B3054">
        <v>44.182524566650372</v>
      </c>
    </row>
    <row r="3055" spans="1:2" x14ac:dyDescent="0.25">
      <c r="A3055">
        <v>305.2</v>
      </c>
      <c r="B3055">
        <v>44.093135604858411</v>
      </c>
    </row>
    <row r="3056" spans="1:2" x14ac:dyDescent="0.25">
      <c r="A3056">
        <v>305.3</v>
      </c>
      <c r="B3056">
        <v>44.003746643066393</v>
      </c>
    </row>
    <row r="3057" spans="1:2" x14ac:dyDescent="0.25">
      <c r="A3057">
        <v>305.39999999999998</v>
      </c>
      <c r="B3057">
        <v>43.914357681274382</v>
      </c>
    </row>
    <row r="3058" spans="1:2" x14ac:dyDescent="0.25">
      <c r="A3058">
        <v>305.5</v>
      </c>
      <c r="B3058">
        <v>43.82496871948242</v>
      </c>
    </row>
    <row r="3059" spans="1:2" x14ac:dyDescent="0.25">
      <c r="A3059">
        <v>305.60000000000002</v>
      </c>
      <c r="B3059">
        <v>43.73557975769041</v>
      </c>
    </row>
    <row r="3060" spans="1:2" x14ac:dyDescent="0.25">
      <c r="A3060">
        <v>305.7</v>
      </c>
      <c r="B3060">
        <v>43.646190795898448</v>
      </c>
    </row>
    <row r="3061" spans="1:2" x14ac:dyDescent="0.25">
      <c r="A3061">
        <v>305.8</v>
      </c>
      <c r="B3061">
        <v>43.55680183410643</v>
      </c>
    </row>
    <row r="3062" spans="1:2" x14ac:dyDescent="0.25">
      <c r="A3062">
        <v>305.89999999999998</v>
      </c>
      <c r="B3062">
        <v>43.467412872314419</v>
      </c>
    </row>
    <row r="3063" spans="1:2" x14ac:dyDescent="0.25">
      <c r="A3063">
        <v>306</v>
      </c>
      <c r="B3063">
        <v>43.378023910522458</v>
      </c>
    </row>
    <row r="3064" spans="1:2" x14ac:dyDescent="0.25">
      <c r="A3064">
        <v>306.10000000000002</v>
      </c>
      <c r="B3064">
        <v>43.255187759399377</v>
      </c>
    </row>
    <row r="3065" spans="1:2" x14ac:dyDescent="0.25">
      <c r="A3065">
        <v>306.2</v>
      </c>
      <c r="B3065">
        <v>43.13235160827638</v>
      </c>
    </row>
    <row r="3066" spans="1:2" x14ac:dyDescent="0.25">
      <c r="A3066">
        <v>306.3</v>
      </c>
      <c r="B3066">
        <v>43.009515457153313</v>
      </c>
    </row>
    <row r="3067" spans="1:2" x14ac:dyDescent="0.25">
      <c r="A3067">
        <v>306.39999999999998</v>
      </c>
      <c r="B3067">
        <v>42.886679306030231</v>
      </c>
    </row>
    <row r="3068" spans="1:2" x14ac:dyDescent="0.25">
      <c r="A3068">
        <v>306.5</v>
      </c>
      <c r="B3068">
        <v>42.763843154907221</v>
      </c>
    </row>
    <row r="3069" spans="1:2" x14ac:dyDescent="0.25">
      <c r="A3069">
        <v>306.60000000000002</v>
      </c>
      <c r="B3069">
        <v>42.641007003784154</v>
      </c>
    </row>
    <row r="3070" spans="1:2" x14ac:dyDescent="0.25">
      <c r="A3070">
        <v>306.7</v>
      </c>
      <c r="B3070">
        <v>42.518170852661143</v>
      </c>
    </row>
    <row r="3071" spans="1:2" x14ac:dyDescent="0.25">
      <c r="A3071">
        <v>306.8</v>
      </c>
      <c r="B3071">
        <v>42.395334701538069</v>
      </c>
    </row>
    <row r="3072" spans="1:2" x14ac:dyDescent="0.25">
      <c r="A3072">
        <v>306.89999999999998</v>
      </c>
      <c r="B3072">
        <v>42.272498550414987</v>
      </c>
    </row>
    <row r="3073" spans="1:2" x14ac:dyDescent="0.25">
      <c r="A3073">
        <v>307</v>
      </c>
      <c r="B3073">
        <v>42.149662399291991</v>
      </c>
    </row>
    <row r="3074" spans="1:2" x14ac:dyDescent="0.25">
      <c r="A3074">
        <v>307.10000000000002</v>
      </c>
      <c r="B3074">
        <v>42.025288887023898</v>
      </c>
    </row>
    <row r="3075" spans="1:2" x14ac:dyDescent="0.25">
      <c r="A3075">
        <v>307.2</v>
      </c>
      <c r="B3075">
        <v>41.900915374755797</v>
      </c>
    </row>
    <row r="3076" spans="1:2" x14ac:dyDescent="0.25">
      <c r="A3076">
        <v>307.3</v>
      </c>
      <c r="B3076">
        <v>41.776541862487782</v>
      </c>
    </row>
    <row r="3077" spans="1:2" x14ac:dyDescent="0.25">
      <c r="A3077">
        <v>307.39999999999998</v>
      </c>
      <c r="B3077">
        <v>41.652168350219682</v>
      </c>
    </row>
    <row r="3078" spans="1:2" x14ac:dyDescent="0.25">
      <c r="A3078">
        <v>307.5</v>
      </c>
      <c r="B3078">
        <v>41.52779483795166</v>
      </c>
    </row>
    <row r="3079" spans="1:2" x14ac:dyDescent="0.25">
      <c r="A3079">
        <v>307.60000000000002</v>
      </c>
      <c r="B3079">
        <v>41.403421325683567</v>
      </c>
    </row>
    <row r="3080" spans="1:2" x14ac:dyDescent="0.25">
      <c r="A3080">
        <v>307.7</v>
      </c>
      <c r="B3080">
        <v>41.279047813415467</v>
      </c>
    </row>
    <row r="3081" spans="1:2" x14ac:dyDescent="0.25">
      <c r="A3081">
        <v>307.8</v>
      </c>
      <c r="B3081">
        <v>41.154674301147438</v>
      </c>
    </row>
    <row r="3082" spans="1:2" x14ac:dyDescent="0.25">
      <c r="A3082">
        <v>307.89999999999998</v>
      </c>
      <c r="B3082">
        <v>41.030300788879352</v>
      </c>
    </row>
    <row r="3083" spans="1:2" x14ac:dyDescent="0.25">
      <c r="A3083">
        <v>308</v>
      </c>
      <c r="B3083">
        <v>40.90592727661133</v>
      </c>
    </row>
    <row r="3084" spans="1:2" x14ac:dyDescent="0.25">
      <c r="A3084">
        <v>308.10000000000002</v>
      </c>
      <c r="B3084">
        <v>40.810565757751448</v>
      </c>
    </row>
    <row r="3085" spans="1:2" x14ac:dyDescent="0.25">
      <c r="A3085">
        <v>308.2</v>
      </c>
      <c r="B3085">
        <v>40.715204238891559</v>
      </c>
    </row>
    <row r="3086" spans="1:2" x14ac:dyDescent="0.25">
      <c r="A3086">
        <v>308.3</v>
      </c>
      <c r="B3086">
        <v>40.619842720031727</v>
      </c>
    </row>
    <row r="3087" spans="1:2" x14ac:dyDescent="0.25">
      <c r="A3087">
        <v>308.39999999999998</v>
      </c>
      <c r="B3087">
        <v>40.524481201171852</v>
      </c>
    </row>
    <row r="3088" spans="1:2" x14ac:dyDescent="0.25">
      <c r="A3088">
        <v>308.5</v>
      </c>
      <c r="B3088">
        <v>40.429119682312013</v>
      </c>
    </row>
    <row r="3089" spans="1:2" x14ac:dyDescent="0.25">
      <c r="A3089">
        <v>308.60000000000002</v>
      </c>
      <c r="B3089">
        <v>40.333758163452131</v>
      </c>
    </row>
    <row r="3090" spans="1:2" x14ac:dyDescent="0.25">
      <c r="A3090">
        <v>308.7</v>
      </c>
      <c r="B3090">
        <v>40.238396644592243</v>
      </c>
    </row>
    <row r="3091" spans="1:2" x14ac:dyDescent="0.25">
      <c r="A3091">
        <v>308.8</v>
      </c>
      <c r="B3091">
        <v>40.143035125732411</v>
      </c>
    </row>
    <row r="3092" spans="1:2" x14ac:dyDescent="0.25">
      <c r="A3092">
        <v>308.89999999999998</v>
      </c>
      <c r="B3092">
        <v>40.047673606872529</v>
      </c>
    </row>
    <row r="3093" spans="1:2" x14ac:dyDescent="0.25">
      <c r="A3093">
        <v>309</v>
      </c>
      <c r="B3093">
        <v>39.952312088012697</v>
      </c>
    </row>
    <row r="3094" spans="1:2" x14ac:dyDescent="0.25">
      <c r="A3094">
        <v>309.10000000000002</v>
      </c>
      <c r="B3094">
        <v>39.915411415100088</v>
      </c>
    </row>
    <row r="3095" spans="1:2" x14ac:dyDescent="0.25">
      <c r="A3095">
        <v>309.2</v>
      </c>
      <c r="B3095">
        <v>39.878510742187487</v>
      </c>
    </row>
    <row r="3096" spans="1:2" x14ac:dyDescent="0.25">
      <c r="A3096">
        <v>309.3</v>
      </c>
      <c r="B3096">
        <v>39.8416100692749</v>
      </c>
    </row>
    <row r="3097" spans="1:2" x14ac:dyDescent="0.25">
      <c r="A3097">
        <v>309.39999999999998</v>
      </c>
      <c r="B3097">
        <v>39.804709396362291</v>
      </c>
    </row>
    <row r="3098" spans="1:2" x14ac:dyDescent="0.25">
      <c r="A3098">
        <v>309.5</v>
      </c>
      <c r="B3098">
        <v>39.767808723449697</v>
      </c>
    </row>
    <row r="3099" spans="1:2" x14ac:dyDescent="0.25">
      <c r="A3099">
        <v>309.60000000000002</v>
      </c>
      <c r="B3099">
        <v>39.730908050537103</v>
      </c>
    </row>
    <row r="3100" spans="1:2" x14ac:dyDescent="0.25">
      <c r="A3100">
        <v>309.7</v>
      </c>
      <c r="B3100">
        <v>39.694007377624487</v>
      </c>
    </row>
    <row r="3101" spans="1:2" x14ac:dyDescent="0.25">
      <c r="A3101">
        <v>309.8</v>
      </c>
      <c r="B3101">
        <v>39.657106704711907</v>
      </c>
    </row>
    <row r="3102" spans="1:2" x14ac:dyDescent="0.25">
      <c r="A3102">
        <v>309.89999999999998</v>
      </c>
      <c r="B3102">
        <v>39.620206031799313</v>
      </c>
    </row>
    <row r="3103" spans="1:2" x14ac:dyDescent="0.25">
      <c r="A3103">
        <v>310</v>
      </c>
      <c r="B3103">
        <v>39.583305358886719</v>
      </c>
    </row>
    <row r="3104" spans="1:2" x14ac:dyDescent="0.25">
      <c r="A3104">
        <v>310.10000000000002</v>
      </c>
      <c r="B3104">
        <v>39.573850326538093</v>
      </c>
    </row>
    <row r="3105" spans="1:2" x14ac:dyDescent="0.25">
      <c r="A3105">
        <v>310.2</v>
      </c>
      <c r="B3105">
        <v>39.564395294189453</v>
      </c>
    </row>
    <row r="3106" spans="1:2" x14ac:dyDescent="0.25">
      <c r="A3106">
        <v>310.3</v>
      </c>
      <c r="B3106">
        <v>39.554940261840819</v>
      </c>
    </row>
    <row r="3107" spans="1:2" x14ac:dyDescent="0.25">
      <c r="A3107">
        <v>310.39999999999998</v>
      </c>
      <c r="B3107">
        <v>39.545485229492193</v>
      </c>
    </row>
    <row r="3108" spans="1:2" x14ac:dyDescent="0.25">
      <c r="A3108">
        <v>310.5</v>
      </c>
      <c r="B3108">
        <v>39.536030197143553</v>
      </c>
    </row>
    <row r="3109" spans="1:2" x14ac:dyDescent="0.25">
      <c r="A3109">
        <v>310.60000000000002</v>
      </c>
      <c r="B3109">
        <v>39.52657516479492</v>
      </c>
    </row>
    <row r="3110" spans="1:2" x14ac:dyDescent="0.25">
      <c r="A3110">
        <v>310.7</v>
      </c>
      <c r="B3110">
        <v>39.51712013244628</v>
      </c>
    </row>
    <row r="3111" spans="1:2" x14ac:dyDescent="0.25">
      <c r="A3111">
        <v>310.8</v>
      </c>
      <c r="B3111">
        <v>39.507665100097647</v>
      </c>
    </row>
    <row r="3112" spans="1:2" x14ac:dyDescent="0.25">
      <c r="A3112">
        <v>310.89999999999998</v>
      </c>
      <c r="B3112">
        <v>39.498210067749021</v>
      </c>
    </row>
    <row r="3113" spans="1:2" x14ac:dyDescent="0.25">
      <c r="A3113">
        <v>311</v>
      </c>
      <c r="B3113">
        <v>39.488755035400388</v>
      </c>
    </row>
    <row r="3114" spans="1:2" x14ac:dyDescent="0.25">
      <c r="A3114">
        <v>311.10000000000002</v>
      </c>
      <c r="B3114">
        <v>39.43346237182616</v>
      </c>
    </row>
    <row r="3115" spans="1:2" x14ac:dyDescent="0.25">
      <c r="A3115">
        <v>311.2</v>
      </c>
      <c r="B3115">
        <v>39.378169708251917</v>
      </c>
    </row>
    <row r="3116" spans="1:2" x14ac:dyDescent="0.25">
      <c r="A3116">
        <v>311.3</v>
      </c>
      <c r="B3116">
        <v>39.322877044677732</v>
      </c>
    </row>
    <row r="3117" spans="1:2" x14ac:dyDescent="0.25">
      <c r="A3117">
        <v>311.39999999999998</v>
      </c>
      <c r="B3117">
        <v>39.267584381103497</v>
      </c>
    </row>
    <row r="3118" spans="1:2" x14ac:dyDescent="0.25">
      <c r="A3118">
        <v>311.5</v>
      </c>
      <c r="B3118">
        <v>39.212291717529297</v>
      </c>
    </row>
    <row r="3119" spans="1:2" x14ac:dyDescent="0.25">
      <c r="A3119">
        <v>311.60000000000002</v>
      </c>
      <c r="B3119">
        <v>39.156999053955069</v>
      </c>
    </row>
    <row r="3120" spans="1:2" x14ac:dyDescent="0.25">
      <c r="A3120">
        <v>311.7</v>
      </c>
      <c r="B3120">
        <v>39.101706390380841</v>
      </c>
    </row>
    <row r="3121" spans="1:2" x14ac:dyDescent="0.25">
      <c r="A3121">
        <v>311.8</v>
      </c>
      <c r="B3121">
        <v>39.046413726806641</v>
      </c>
    </row>
    <row r="3122" spans="1:2" x14ac:dyDescent="0.25">
      <c r="A3122">
        <v>311.89999999999998</v>
      </c>
      <c r="B3122">
        <v>38.991121063232413</v>
      </c>
    </row>
    <row r="3123" spans="1:2" x14ac:dyDescent="0.25">
      <c r="A3123">
        <v>312</v>
      </c>
      <c r="B3123">
        <v>38.935828399658213</v>
      </c>
    </row>
    <row r="3124" spans="1:2" x14ac:dyDescent="0.25">
      <c r="A3124">
        <v>312.10000000000002</v>
      </c>
      <c r="B3124">
        <v>38.824302215576147</v>
      </c>
    </row>
    <row r="3125" spans="1:2" x14ac:dyDescent="0.25">
      <c r="A3125">
        <v>312.2</v>
      </c>
      <c r="B3125">
        <v>38.712776031494087</v>
      </c>
    </row>
    <row r="3126" spans="1:2" x14ac:dyDescent="0.25">
      <c r="A3126">
        <v>312.3</v>
      </c>
      <c r="B3126">
        <v>38.601249847412113</v>
      </c>
    </row>
    <row r="3127" spans="1:2" x14ac:dyDescent="0.25">
      <c r="A3127">
        <v>312.39999999999998</v>
      </c>
      <c r="B3127">
        <v>38.489723663330047</v>
      </c>
    </row>
    <row r="3128" spans="1:2" x14ac:dyDescent="0.25">
      <c r="A3128">
        <v>312.5</v>
      </c>
      <c r="B3128">
        <v>38.378197479248051</v>
      </c>
    </row>
    <row r="3129" spans="1:2" x14ac:dyDescent="0.25">
      <c r="A3129">
        <v>312.60000000000002</v>
      </c>
      <c r="B3129">
        <v>38.266671295165992</v>
      </c>
    </row>
    <row r="3130" spans="1:2" x14ac:dyDescent="0.25">
      <c r="A3130">
        <v>312.7</v>
      </c>
      <c r="B3130">
        <v>38.155145111083932</v>
      </c>
    </row>
    <row r="3131" spans="1:2" x14ac:dyDescent="0.25">
      <c r="A3131">
        <v>312.8</v>
      </c>
      <c r="B3131">
        <v>38.043618927001937</v>
      </c>
    </row>
    <row r="3132" spans="1:2" x14ac:dyDescent="0.25">
      <c r="A3132">
        <v>312.89999999999998</v>
      </c>
      <c r="B3132">
        <v>37.932092742919878</v>
      </c>
    </row>
    <row r="3133" spans="1:2" x14ac:dyDescent="0.25">
      <c r="A3133">
        <v>313</v>
      </c>
      <c r="B3133">
        <v>37.820566558837889</v>
      </c>
    </row>
    <row r="3134" spans="1:2" x14ac:dyDescent="0.25">
      <c r="A3134">
        <v>313.10000000000002</v>
      </c>
      <c r="B3134">
        <v>37.70632865905759</v>
      </c>
    </row>
    <row r="3135" spans="1:2" x14ac:dyDescent="0.25">
      <c r="A3135">
        <v>313.2</v>
      </c>
      <c r="B3135">
        <v>37.592090759277291</v>
      </c>
    </row>
    <row r="3136" spans="1:2" x14ac:dyDescent="0.25">
      <c r="A3136">
        <v>313.3</v>
      </c>
      <c r="B3136">
        <v>37.477852859497062</v>
      </c>
    </row>
    <row r="3137" spans="1:2" x14ac:dyDescent="0.25">
      <c r="A3137">
        <v>313.39999999999998</v>
      </c>
      <c r="B3137">
        <v>37.363614959716763</v>
      </c>
    </row>
    <row r="3138" spans="1:2" x14ac:dyDescent="0.25">
      <c r="A3138">
        <v>313.5</v>
      </c>
      <c r="B3138">
        <v>37.249377059936521</v>
      </c>
    </row>
    <row r="3139" spans="1:2" x14ac:dyDescent="0.25">
      <c r="A3139">
        <v>313.60000000000002</v>
      </c>
      <c r="B3139">
        <v>37.135139160156228</v>
      </c>
    </row>
    <row r="3140" spans="1:2" x14ac:dyDescent="0.25">
      <c r="A3140">
        <v>313.7</v>
      </c>
      <c r="B3140">
        <v>37.020901260375929</v>
      </c>
    </row>
    <row r="3141" spans="1:2" x14ac:dyDescent="0.25">
      <c r="A3141">
        <v>313.8</v>
      </c>
      <c r="B3141">
        <v>36.906663360595687</v>
      </c>
    </row>
    <row r="3142" spans="1:2" x14ac:dyDescent="0.25">
      <c r="A3142">
        <v>313.89999999999998</v>
      </c>
      <c r="B3142">
        <v>36.792425460815387</v>
      </c>
    </row>
    <row r="3143" spans="1:2" x14ac:dyDescent="0.25">
      <c r="A3143">
        <v>314</v>
      </c>
      <c r="B3143">
        <v>36.678187561035159</v>
      </c>
    </row>
    <row r="3144" spans="1:2" x14ac:dyDescent="0.25">
      <c r="A3144">
        <v>314.10000000000002</v>
      </c>
      <c r="B3144">
        <v>36.563483047485327</v>
      </c>
    </row>
    <row r="3145" spans="1:2" x14ac:dyDescent="0.25">
      <c r="A3145">
        <v>314.2</v>
      </c>
      <c r="B3145">
        <v>36.448778533935503</v>
      </c>
    </row>
    <row r="3146" spans="1:2" x14ac:dyDescent="0.25">
      <c r="A3146">
        <v>314.3</v>
      </c>
      <c r="B3146">
        <v>36.334074020385742</v>
      </c>
    </row>
    <row r="3147" spans="1:2" x14ac:dyDescent="0.25">
      <c r="A3147">
        <v>314.39999999999998</v>
      </c>
      <c r="B3147">
        <v>36.219369506835903</v>
      </c>
    </row>
    <row r="3148" spans="1:2" x14ac:dyDescent="0.25">
      <c r="A3148">
        <v>314.5</v>
      </c>
      <c r="B3148">
        <v>36.104664993286143</v>
      </c>
    </row>
    <row r="3149" spans="1:2" x14ac:dyDescent="0.25">
      <c r="A3149">
        <v>314.60000000000002</v>
      </c>
      <c r="B3149">
        <v>35.989960479736297</v>
      </c>
    </row>
    <row r="3150" spans="1:2" x14ac:dyDescent="0.25">
      <c r="A3150">
        <v>314.7</v>
      </c>
      <c r="B3150">
        <v>35.875255966186472</v>
      </c>
    </row>
    <row r="3151" spans="1:2" x14ac:dyDescent="0.25">
      <c r="A3151">
        <v>314.8</v>
      </c>
      <c r="B3151">
        <v>35.760551452636712</v>
      </c>
    </row>
    <row r="3152" spans="1:2" x14ac:dyDescent="0.25">
      <c r="A3152">
        <v>314.89999999999998</v>
      </c>
      <c r="B3152">
        <v>35.64584693908688</v>
      </c>
    </row>
    <row r="3153" spans="1:2" x14ac:dyDescent="0.25">
      <c r="A3153">
        <v>315</v>
      </c>
      <c r="B3153">
        <v>35.531142425537112</v>
      </c>
    </row>
    <row r="3154" spans="1:2" x14ac:dyDescent="0.25">
      <c r="A3154">
        <v>315.10000000000002</v>
      </c>
      <c r="B3154">
        <v>35.413848953247047</v>
      </c>
    </row>
    <row r="3155" spans="1:2" x14ac:dyDescent="0.25">
      <c r="A3155">
        <v>315.2</v>
      </c>
      <c r="B3155">
        <v>35.296555480956982</v>
      </c>
    </row>
    <row r="3156" spans="1:2" x14ac:dyDescent="0.25">
      <c r="A3156">
        <v>315.3</v>
      </c>
      <c r="B3156">
        <v>35.179262008666981</v>
      </c>
    </row>
    <row r="3157" spans="1:2" x14ac:dyDescent="0.25">
      <c r="A3157">
        <v>315.39999999999998</v>
      </c>
      <c r="B3157">
        <v>35.061968536376916</v>
      </c>
    </row>
    <row r="3158" spans="1:2" x14ac:dyDescent="0.25">
      <c r="A3158">
        <v>315.5</v>
      </c>
      <c r="B3158">
        <v>34.944675064086923</v>
      </c>
    </row>
    <row r="3159" spans="1:2" x14ac:dyDescent="0.25">
      <c r="A3159">
        <v>315.60000000000002</v>
      </c>
      <c r="B3159">
        <v>34.827381591796851</v>
      </c>
    </row>
    <row r="3160" spans="1:2" x14ac:dyDescent="0.25">
      <c r="A3160">
        <v>315.7</v>
      </c>
      <c r="B3160">
        <v>34.710088119506793</v>
      </c>
    </row>
    <row r="3161" spans="1:2" x14ac:dyDescent="0.25">
      <c r="A3161">
        <v>315.8</v>
      </c>
      <c r="B3161">
        <v>34.592794647216778</v>
      </c>
    </row>
    <row r="3162" spans="1:2" x14ac:dyDescent="0.25">
      <c r="A3162">
        <v>315.89999999999998</v>
      </c>
      <c r="B3162">
        <v>34.47550117492672</v>
      </c>
    </row>
    <row r="3163" spans="1:2" x14ac:dyDescent="0.25">
      <c r="A3163">
        <v>316</v>
      </c>
      <c r="B3163">
        <v>34.358207702636719</v>
      </c>
    </row>
    <row r="3164" spans="1:2" x14ac:dyDescent="0.25">
      <c r="A3164">
        <v>316.10000000000002</v>
      </c>
      <c r="B3164">
        <v>34.230681343078587</v>
      </c>
    </row>
    <row r="3165" spans="1:2" x14ac:dyDescent="0.25">
      <c r="A3165">
        <v>316.2</v>
      </c>
      <c r="B3165">
        <v>34.103154983520447</v>
      </c>
    </row>
    <row r="3166" spans="1:2" x14ac:dyDescent="0.25">
      <c r="A3166">
        <v>316.3</v>
      </c>
      <c r="B3166">
        <v>33.975628623962393</v>
      </c>
    </row>
    <row r="3167" spans="1:2" x14ac:dyDescent="0.25">
      <c r="A3167">
        <v>316.39999999999998</v>
      </c>
      <c r="B3167">
        <v>33.848102264404247</v>
      </c>
    </row>
    <row r="3168" spans="1:2" x14ac:dyDescent="0.25">
      <c r="A3168">
        <v>316.5</v>
      </c>
      <c r="B3168">
        <v>33.720575904846193</v>
      </c>
    </row>
    <row r="3169" spans="1:2" x14ac:dyDescent="0.25">
      <c r="A3169">
        <v>316.60000000000002</v>
      </c>
      <c r="B3169">
        <v>33.593049545288061</v>
      </c>
    </row>
    <row r="3170" spans="1:2" x14ac:dyDescent="0.25">
      <c r="A3170">
        <v>316.7</v>
      </c>
      <c r="B3170">
        <v>33.465523185729921</v>
      </c>
    </row>
    <row r="3171" spans="1:2" x14ac:dyDescent="0.25">
      <c r="A3171">
        <v>316.8</v>
      </c>
      <c r="B3171">
        <v>33.33799682617186</v>
      </c>
    </row>
    <row r="3172" spans="1:2" x14ac:dyDescent="0.25">
      <c r="A3172">
        <v>316.89999999999998</v>
      </c>
      <c r="B3172">
        <v>33.210470466613728</v>
      </c>
    </row>
    <row r="3173" spans="1:2" x14ac:dyDescent="0.25">
      <c r="A3173">
        <v>317</v>
      </c>
      <c r="B3173">
        <v>33.082944107055667</v>
      </c>
    </row>
    <row r="3174" spans="1:2" x14ac:dyDescent="0.25">
      <c r="A3174">
        <v>317.10000000000002</v>
      </c>
      <c r="B3174">
        <v>32.952727184295632</v>
      </c>
    </row>
    <row r="3175" spans="1:2" x14ac:dyDescent="0.25">
      <c r="A3175">
        <v>317.2</v>
      </c>
      <c r="B3175">
        <v>32.822510261535591</v>
      </c>
    </row>
    <row r="3176" spans="1:2" x14ac:dyDescent="0.25">
      <c r="A3176">
        <v>317.3</v>
      </c>
      <c r="B3176">
        <v>32.69229333877562</v>
      </c>
    </row>
    <row r="3177" spans="1:2" x14ac:dyDescent="0.25">
      <c r="A3177">
        <v>317.39999999999998</v>
      </c>
      <c r="B3177">
        <v>32.562076416015593</v>
      </c>
    </row>
    <row r="3178" spans="1:2" x14ac:dyDescent="0.25">
      <c r="A3178">
        <v>317.5</v>
      </c>
      <c r="B3178">
        <v>32.431859493255622</v>
      </c>
    </row>
    <row r="3179" spans="1:2" x14ac:dyDescent="0.25">
      <c r="A3179">
        <v>317.60000000000002</v>
      </c>
      <c r="B3179">
        <v>32.301642570495581</v>
      </c>
    </row>
    <row r="3180" spans="1:2" x14ac:dyDescent="0.25">
      <c r="A3180">
        <v>317.7</v>
      </c>
      <c r="B3180">
        <v>32.171425647735539</v>
      </c>
    </row>
    <row r="3181" spans="1:2" x14ac:dyDescent="0.25">
      <c r="A3181">
        <v>317.8</v>
      </c>
      <c r="B3181">
        <v>32.041208724975583</v>
      </c>
    </row>
    <row r="3182" spans="1:2" x14ac:dyDescent="0.25">
      <c r="A3182">
        <v>317.89999999999998</v>
      </c>
      <c r="B3182">
        <v>31.910991802215531</v>
      </c>
    </row>
    <row r="3183" spans="1:2" x14ac:dyDescent="0.25">
      <c r="A3183">
        <v>318</v>
      </c>
      <c r="B3183">
        <v>31.780774879455571</v>
      </c>
    </row>
    <row r="3184" spans="1:2" x14ac:dyDescent="0.25">
      <c r="A3184">
        <v>318.10000000000002</v>
      </c>
      <c r="B3184">
        <v>31.54238059997553</v>
      </c>
    </row>
    <row r="3185" spans="1:2" x14ac:dyDescent="0.25">
      <c r="A3185">
        <v>318.2</v>
      </c>
      <c r="B3185">
        <v>31.3039863204955</v>
      </c>
    </row>
    <row r="3186" spans="1:2" x14ac:dyDescent="0.25">
      <c r="A3186">
        <v>318.3</v>
      </c>
      <c r="B3186">
        <v>31.065592041015599</v>
      </c>
    </row>
    <row r="3187" spans="1:2" x14ac:dyDescent="0.25">
      <c r="A3187">
        <v>318.39999999999998</v>
      </c>
      <c r="B3187">
        <v>30.827197761535569</v>
      </c>
    </row>
    <row r="3188" spans="1:2" x14ac:dyDescent="0.25">
      <c r="A3188">
        <v>318.5</v>
      </c>
      <c r="B3188">
        <v>30.58880348205567</v>
      </c>
    </row>
    <row r="3189" spans="1:2" x14ac:dyDescent="0.25">
      <c r="A3189">
        <v>318.60000000000002</v>
      </c>
      <c r="B3189">
        <v>30.35040920257563</v>
      </c>
    </row>
    <row r="3190" spans="1:2" x14ac:dyDescent="0.25">
      <c r="A3190">
        <v>318.7</v>
      </c>
      <c r="B3190">
        <v>30.11201492309559</v>
      </c>
    </row>
    <row r="3191" spans="1:2" x14ac:dyDescent="0.25">
      <c r="A3191">
        <v>318.8</v>
      </c>
      <c r="B3191">
        <v>29.873620643615691</v>
      </c>
    </row>
    <row r="3192" spans="1:2" x14ac:dyDescent="0.25">
      <c r="A3192">
        <v>318.89999999999998</v>
      </c>
      <c r="B3192">
        <v>29.635226364135661</v>
      </c>
    </row>
    <row r="3193" spans="1:2" x14ac:dyDescent="0.25">
      <c r="A3193">
        <v>319</v>
      </c>
      <c r="B3193">
        <v>29.39683208465576</v>
      </c>
    </row>
    <row r="3194" spans="1:2" x14ac:dyDescent="0.25">
      <c r="A3194">
        <v>319.10000000000002</v>
      </c>
      <c r="B3194">
        <v>29.23835643768307</v>
      </c>
    </row>
    <row r="3195" spans="1:2" x14ac:dyDescent="0.25">
      <c r="A3195">
        <v>319.2</v>
      </c>
      <c r="B3195">
        <v>29.07988079071038</v>
      </c>
    </row>
    <row r="3196" spans="1:2" x14ac:dyDescent="0.25">
      <c r="A3196">
        <v>319.3</v>
      </c>
      <c r="B3196">
        <v>28.921405143737768</v>
      </c>
    </row>
    <row r="3197" spans="1:2" x14ac:dyDescent="0.25">
      <c r="A3197">
        <v>319.39999999999998</v>
      </c>
      <c r="B3197">
        <v>28.762929496765079</v>
      </c>
    </row>
    <row r="3198" spans="1:2" x14ac:dyDescent="0.25">
      <c r="A3198">
        <v>319.5</v>
      </c>
      <c r="B3198">
        <v>28.604453849792481</v>
      </c>
    </row>
    <row r="3199" spans="1:2" x14ac:dyDescent="0.25">
      <c r="A3199">
        <v>319.60000000000002</v>
      </c>
      <c r="B3199">
        <v>28.445978202819791</v>
      </c>
    </row>
    <row r="3200" spans="1:2" x14ac:dyDescent="0.25">
      <c r="A3200">
        <v>319.7</v>
      </c>
      <c r="B3200">
        <v>28.287502555847091</v>
      </c>
    </row>
    <row r="3201" spans="1:2" x14ac:dyDescent="0.25">
      <c r="A3201">
        <v>319.8</v>
      </c>
      <c r="B3201">
        <v>28.12902690887449</v>
      </c>
    </row>
    <row r="3202" spans="1:2" x14ac:dyDescent="0.25">
      <c r="A3202">
        <v>319.89999999999998</v>
      </c>
      <c r="B3202">
        <v>27.9705512619018</v>
      </c>
    </row>
    <row r="3203" spans="1:2" x14ac:dyDescent="0.25">
      <c r="A3203">
        <v>320</v>
      </c>
      <c r="B3203">
        <v>27.812075614929199</v>
      </c>
    </row>
    <row r="3204" spans="1:2" x14ac:dyDescent="0.25">
      <c r="A3204">
        <v>320.10000000000002</v>
      </c>
      <c r="B3204">
        <v>27.620244293212849</v>
      </c>
    </row>
    <row r="3205" spans="1:2" x14ac:dyDescent="0.25">
      <c r="A3205">
        <v>320.2</v>
      </c>
      <c r="B3205">
        <v>27.428412971496499</v>
      </c>
    </row>
    <row r="3206" spans="1:2" x14ac:dyDescent="0.25">
      <c r="A3206">
        <v>320.3</v>
      </c>
      <c r="B3206">
        <v>27.236581649780248</v>
      </c>
    </row>
    <row r="3207" spans="1:2" x14ac:dyDescent="0.25">
      <c r="A3207">
        <v>320.39999999999998</v>
      </c>
      <c r="B3207">
        <v>27.044750328063898</v>
      </c>
    </row>
    <row r="3208" spans="1:2" x14ac:dyDescent="0.25">
      <c r="A3208">
        <v>320.5</v>
      </c>
      <c r="B3208">
        <v>26.852919006347651</v>
      </c>
    </row>
    <row r="3209" spans="1:2" x14ac:dyDescent="0.25">
      <c r="A3209">
        <v>320.60000000000002</v>
      </c>
      <c r="B3209">
        <v>26.661087684631301</v>
      </c>
    </row>
    <row r="3210" spans="1:2" x14ac:dyDescent="0.25">
      <c r="A3210">
        <v>320.7</v>
      </c>
      <c r="B3210">
        <v>26.469256362914951</v>
      </c>
    </row>
    <row r="3211" spans="1:2" x14ac:dyDescent="0.25">
      <c r="A3211">
        <v>320.8</v>
      </c>
      <c r="B3211">
        <v>26.277425041198711</v>
      </c>
    </row>
    <row r="3212" spans="1:2" x14ac:dyDescent="0.25">
      <c r="A3212">
        <v>320.89999999999998</v>
      </c>
      <c r="B3212">
        <v>26.08559371948235</v>
      </c>
    </row>
    <row r="3213" spans="1:2" x14ac:dyDescent="0.25">
      <c r="A3213">
        <v>321</v>
      </c>
      <c r="B3213">
        <v>25.89376239776611</v>
      </c>
    </row>
    <row r="3214" spans="1:2" x14ac:dyDescent="0.25">
      <c r="A3214">
        <v>321.10000000000002</v>
      </c>
      <c r="B3214">
        <v>25.843947830200179</v>
      </c>
    </row>
    <row r="3215" spans="1:2" x14ac:dyDescent="0.25">
      <c r="A3215">
        <v>321.2</v>
      </c>
      <c r="B3215">
        <v>25.794133262634251</v>
      </c>
    </row>
    <row r="3216" spans="1:2" x14ac:dyDescent="0.25">
      <c r="A3216">
        <v>321.3</v>
      </c>
      <c r="B3216">
        <v>25.744318695068351</v>
      </c>
    </row>
    <row r="3217" spans="1:2" x14ac:dyDescent="0.25">
      <c r="A3217">
        <v>321.39999999999998</v>
      </c>
      <c r="B3217">
        <v>25.69450412750242</v>
      </c>
    </row>
    <row r="3218" spans="1:2" x14ac:dyDescent="0.25">
      <c r="A3218">
        <v>321.5</v>
      </c>
      <c r="B3218">
        <v>25.64468955993652</v>
      </c>
    </row>
    <row r="3219" spans="1:2" x14ac:dyDescent="0.25">
      <c r="A3219">
        <v>321.60000000000002</v>
      </c>
      <c r="B3219">
        <v>25.594874992370588</v>
      </c>
    </row>
    <row r="3220" spans="1:2" x14ac:dyDescent="0.25">
      <c r="A3220">
        <v>321.7</v>
      </c>
      <c r="B3220">
        <v>25.54506042480466</v>
      </c>
    </row>
    <row r="3221" spans="1:2" x14ac:dyDescent="0.25">
      <c r="A3221">
        <v>321.8</v>
      </c>
      <c r="B3221">
        <v>25.495245857238761</v>
      </c>
    </row>
    <row r="3222" spans="1:2" x14ac:dyDescent="0.25">
      <c r="A3222">
        <v>321.89999999999998</v>
      </c>
      <c r="B3222">
        <v>25.445431289672829</v>
      </c>
    </row>
    <row r="3223" spans="1:2" x14ac:dyDescent="0.25">
      <c r="A3223">
        <v>322</v>
      </c>
      <c r="B3223">
        <v>25.395616722106929</v>
      </c>
    </row>
    <row r="3224" spans="1:2" x14ac:dyDescent="0.25">
      <c r="A3224">
        <v>322.10000000000002</v>
      </c>
      <c r="B3224">
        <v>25.39715213775634</v>
      </c>
    </row>
    <row r="3225" spans="1:2" x14ac:dyDescent="0.25">
      <c r="A3225">
        <v>322.2</v>
      </c>
      <c r="B3225">
        <v>25.398687553405761</v>
      </c>
    </row>
    <row r="3226" spans="1:2" x14ac:dyDescent="0.25">
      <c r="A3226">
        <v>322.3</v>
      </c>
      <c r="B3226">
        <v>25.400222969055172</v>
      </c>
    </row>
    <row r="3227" spans="1:2" x14ac:dyDescent="0.25">
      <c r="A3227">
        <v>322.39999999999998</v>
      </c>
      <c r="B3227">
        <v>25.401758384704589</v>
      </c>
    </row>
    <row r="3228" spans="1:2" x14ac:dyDescent="0.25">
      <c r="A3228">
        <v>322.5</v>
      </c>
      <c r="B3228">
        <v>25.403293800354</v>
      </c>
    </row>
    <row r="3229" spans="1:2" x14ac:dyDescent="0.25">
      <c r="A3229">
        <v>322.60000000000002</v>
      </c>
      <c r="B3229">
        <v>25.40482921600341</v>
      </c>
    </row>
    <row r="3230" spans="1:2" x14ac:dyDescent="0.25">
      <c r="A3230">
        <v>322.7</v>
      </c>
      <c r="B3230">
        <v>25.406364631652831</v>
      </c>
    </row>
    <row r="3231" spans="1:2" x14ac:dyDescent="0.25">
      <c r="A3231">
        <v>322.8</v>
      </c>
      <c r="B3231">
        <v>25.407900047302238</v>
      </c>
    </row>
    <row r="3232" spans="1:2" x14ac:dyDescent="0.25">
      <c r="A3232">
        <v>322.89999999999998</v>
      </c>
      <c r="B3232">
        <v>25.409435462951659</v>
      </c>
    </row>
    <row r="3233" spans="1:2" x14ac:dyDescent="0.25">
      <c r="A3233">
        <v>323</v>
      </c>
      <c r="B3233">
        <v>25.41097087860107</v>
      </c>
    </row>
    <row r="3234" spans="1:2" x14ac:dyDescent="0.25">
      <c r="A3234">
        <v>323.10000000000002</v>
      </c>
      <c r="B3234">
        <v>25.36593215942381</v>
      </c>
    </row>
    <row r="3235" spans="1:2" x14ac:dyDescent="0.25">
      <c r="A3235">
        <v>323.2</v>
      </c>
      <c r="B3235">
        <v>25.320893440246561</v>
      </c>
    </row>
    <row r="3236" spans="1:2" x14ac:dyDescent="0.25">
      <c r="A3236">
        <v>323.3</v>
      </c>
      <c r="B3236">
        <v>25.275854721069329</v>
      </c>
    </row>
    <row r="3237" spans="1:2" x14ac:dyDescent="0.25">
      <c r="A3237">
        <v>323.39999999999998</v>
      </c>
      <c r="B3237">
        <v>25.23081600189207</v>
      </c>
    </row>
    <row r="3238" spans="1:2" x14ac:dyDescent="0.25">
      <c r="A3238">
        <v>323.5</v>
      </c>
      <c r="B3238">
        <v>25.185777282714842</v>
      </c>
    </row>
    <row r="3239" spans="1:2" x14ac:dyDescent="0.25">
      <c r="A3239">
        <v>323.60000000000002</v>
      </c>
      <c r="B3239">
        <v>25.140738563537589</v>
      </c>
    </row>
    <row r="3240" spans="1:2" x14ac:dyDescent="0.25">
      <c r="A3240">
        <v>323.7</v>
      </c>
      <c r="B3240">
        <v>25.095699844360329</v>
      </c>
    </row>
    <row r="3241" spans="1:2" x14ac:dyDescent="0.25">
      <c r="A3241">
        <v>323.8</v>
      </c>
      <c r="B3241">
        <v>25.050661125183101</v>
      </c>
    </row>
    <row r="3242" spans="1:2" x14ac:dyDescent="0.25">
      <c r="A3242">
        <v>323.89999999999998</v>
      </c>
      <c r="B3242">
        <v>25.005622406005841</v>
      </c>
    </row>
    <row r="3243" spans="1:2" x14ac:dyDescent="0.25">
      <c r="A3243">
        <v>324</v>
      </c>
      <c r="B3243">
        <v>24.96058368682861</v>
      </c>
    </row>
    <row r="3244" spans="1:2" x14ac:dyDescent="0.25">
      <c r="A3244">
        <v>324.10000000000002</v>
      </c>
      <c r="B3244">
        <v>24.89579704284666</v>
      </c>
    </row>
    <row r="3245" spans="1:2" x14ac:dyDescent="0.25">
      <c r="A3245">
        <v>324.2</v>
      </c>
      <c r="B3245">
        <v>24.83101039886472</v>
      </c>
    </row>
    <row r="3246" spans="1:2" x14ac:dyDescent="0.25">
      <c r="A3246">
        <v>324.3</v>
      </c>
      <c r="B3246">
        <v>24.766223754882809</v>
      </c>
    </row>
    <row r="3247" spans="1:2" x14ac:dyDescent="0.25">
      <c r="A3247">
        <v>324.39999999999998</v>
      </c>
      <c r="B3247">
        <v>24.701437110900859</v>
      </c>
    </row>
    <row r="3248" spans="1:2" x14ac:dyDescent="0.25">
      <c r="A3248">
        <v>324.5</v>
      </c>
      <c r="B3248">
        <v>24.63665046691894</v>
      </c>
    </row>
    <row r="3249" spans="1:2" x14ac:dyDescent="0.25">
      <c r="A3249">
        <v>324.60000000000002</v>
      </c>
      <c r="B3249">
        <v>24.571863822937001</v>
      </c>
    </row>
    <row r="3250" spans="1:2" x14ac:dyDescent="0.25">
      <c r="A3250">
        <v>324.7</v>
      </c>
      <c r="B3250">
        <v>24.507077178955051</v>
      </c>
    </row>
    <row r="3251" spans="1:2" x14ac:dyDescent="0.25">
      <c r="A3251">
        <v>324.8</v>
      </c>
      <c r="B3251">
        <v>24.442290534973139</v>
      </c>
    </row>
    <row r="3252" spans="1:2" x14ac:dyDescent="0.25">
      <c r="A3252">
        <v>324.89999999999998</v>
      </c>
      <c r="B3252">
        <v>24.377503890991189</v>
      </c>
    </row>
    <row r="3253" spans="1:2" x14ac:dyDescent="0.25">
      <c r="A3253">
        <v>325</v>
      </c>
      <c r="B3253">
        <v>24.312717247009282</v>
      </c>
    </row>
    <row r="3254" spans="1:2" x14ac:dyDescent="0.25">
      <c r="A3254">
        <v>325.10000000000002</v>
      </c>
      <c r="B3254">
        <v>24.27503955841064</v>
      </c>
    </row>
    <row r="3255" spans="1:2" x14ac:dyDescent="0.25">
      <c r="A3255">
        <v>325.2</v>
      </c>
      <c r="B3255">
        <v>24.237361869811998</v>
      </c>
    </row>
    <row r="3256" spans="1:2" x14ac:dyDescent="0.25">
      <c r="A3256">
        <v>325.3</v>
      </c>
      <c r="B3256">
        <v>24.199684181213382</v>
      </c>
    </row>
    <row r="3257" spans="1:2" x14ac:dyDescent="0.25">
      <c r="A3257">
        <v>325.39999999999998</v>
      </c>
      <c r="B3257">
        <v>24.16200649261474</v>
      </c>
    </row>
    <row r="3258" spans="1:2" x14ac:dyDescent="0.25">
      <c r="A3258">
        <v>325.5</v>
      </c>
      <c r="B3258">
        <v>24.12432880401612</v>
      </c>
    </row>
    <row r="3259" spans="1:2" x14ac:dyDescent="0.25">
      <c r="A3259">
        <v>325.60000000000002</v>
      </c>
      <c r="B3259">
        <v>24.086651115417471</v>
      </c>
    </row>
    <row r="3260" spans="1:2" x14ac:dyDescent="0.25">
      <c r="A3260">
        <v>325.7</v>
      </c>
      <c r="B3260">
        <v>24.048973426818829</v>
      </c>
    </row>
    <row r="3261" spans="1:2" x14ac:dyDescent="0.25">
      <c r="A3261">
        <v>325.8</v>
      </c>
      <c r="B3261">
        <v>24.011295738220209</v>
      </c>
    </row>
    <row r="3262" spans="1:2" x14ac:dyDescent="0.25">
      <c r="A3262">
        <v>325.89999999999998</v>
      </c>
      <c r="B3262">
        <v>23.973618049621571</v>
      </c>
    </row>
    <row r="3263" spans="1:2" x14ac:dyDescent="0.25">
      <c r="A3263">
        <v>326</v>
      </c>
      <c r="B3263">
        <v>23.935940361022951</v>
      </c>
    </row>
    <row r="3264" spans="1:2" x14ac:dyDescent="0.25">
      <c r="A3264">
        <v>326.10000000000002</v>
      </c>
      <c r="B3264">
        <v>23.91905498504638</v>
      </c>
    </row>
    <row r="3265" spans="1:2" x14ac:dyDescent="0.25">
      <c r="A3265">
        <v>326.2</v>
      </c>
      <c r="B3265">
        <v>23.902169609069819</v>
      </c>
    </row>
    <row r="3266" spans="1:2" x14ac:dyDescent="0.25">
      <c r="A3266">
        <v>326.3</v>
      </c>
      <c r="B3266">
        <v>23.885284233093259</v>
      </c>
    </row>
    <row r="3267" spans="1:2" x14ac:dyDescent="0.25">
      <c r="A3267">
        <v>326.39999999999998</v>
      </c>
      <c r="B3267">
        <v>23.868398857116691</v>
      </c>
    </row>
    <row r="3268" spans="1:2" x14ac:dyDescent="0.25">
      <c r="A3268">
        <v>326.5</v>
      </c>
      <c r="B3268">
        <v>23.851513481140142</v>
      </c>
    </row>
    <row r="3269" spans="1:2" x14ac:dyDescent="0.25">
      <c r="A3269">
        <v>326.60000000000002</v>
      </c>
      <c r="B3269">
        <v>23.834628105163571</v>
      </c>
    </row>
    <row r="3270" spans="1:2" x14ac:dyDescent="0.25">
      <c r="A3270">
        <v>326.7</v>
      </c>
      <c r="B3270">
        <v>23.81774272918701</v>
      </c>
    </row>
    <row r="3271" spans="1:2" x14ac:dyDescent="0.25">
      <c r="A3271">
        <v>326.8</v>
      </c>
      <c r="B3271">
        <v>23.80085735321045</v>
      </c>
    </row>
    <row r="3272" spans="1:2" x14ac:dyDescent="0.25">
      <c r="A3272">
        <v>326.89999999999998</v>
      </c>
      <c r="B3272">
        <v>23.78397197723389</v>
      </c>
    </row>
    <row r="3273" spans="1:2" x14ac:dyDescent="0.25">
      <c r="A3273">
        <v>327</v>
      </c>
      <c r="B3273">
        <v>23.767086601257329</v>
      </c>
    </row>
    <row r="3274" spans="1:2" x14ac:dyDescent="0.25">
      <c r="A3274">
        <v>327.10000000000002</v>
      </c>
      <c r="B3274">
        <v>23.728396968841551</v>
      </c>
    </row>
    <row r="3275" spans="1:2" x14ac:dyDescent="0.25">
      <c r="A3275">
        <v>327.2</v>
      </c>
      <c r="B3275">
        <v>23.689707336425769</v>
      </c>
    </row>
    <row r="3276" spans="1:2" x14ac:dyDescent="0.25">
      <c r="A3276">
        <v>327.3</v>
      </c>
      <c r="B3276">
        <v>23.651017704010009</v>
      </c>
    </row>
    <row r="3277" spans="1:2" x14ac:dyDescent="0.25">
      <c r="A3277">
        <v>327.39999999999998</v>
      </c>
      <c r="B3277">
        <v>23.612328071594231</v>
      </c>
    </row>
    <row r="3278" spans="1:2" x14ac:dyDescent="0.25">
      <c r="A3278">
        <v>327.5</v>
      </c>
      <c r="B3278">
        <v>23.57363843917847</v>
      </c>
    </row>
    <row r="3279" spans="1:2" x14ac:dyDescent="0.25">
      <c r="A3279">
        <v>327.60000000000002</v>
      </c>
      <c r="B3279">
        <v>23.534948806762689</v>
      </c>
    </row>
    <row r="3280" spans="1:2" x14ac:dyDescent="0.25">
      <c r="A3280">
        <v>327.7</v>
      </c>
      <c r="B3280">
        <v>23.49625917434691</v>
      </c>
    </row>
    <row r="3281" spans="1:2" x14ac:dyDescent="0.25">
      <c r="A3281">
        <v>327.8</v>
      </c>
      <c r="B3281">
        <v>23.45756954193115</v>
      </c>
    </row>
    <row r="3282" spans="1:2" x14ac:dyDescent="0.25">
      <c r="A3282">
        <v>327.9</v>
      </c>
      <c r="B3282">
        <v>23.418879909515368</v>
      </c>
    </row>
    <row r="3283" spans="1:2" x14ac:dyDescent="0.25">
      <c r="A3283">
        <v>328</v>
      </c>
      <c r="B3283">
        <v>23.380190277099612</v>
      </c>
    </row>
    <row r="3284" spans="1:2" x14ac:dyDescent="0.25">
      <c r="A3284">
        <v>328.1</v>
      </c>
      <c r="B3284">
        <v>23.192358932495079</v>
      </c>
    </row>
    <row r="3285" spans="1:2" x14ac:dyDescent="0.25">
      <c r="A3285">
        <v>328.2</v>
      </c>
      <c r="B3285">
        <v>23.004527587890539</v>
      </c>
    </row>
    <row r="3286" spans="1:2" x14ac:dyDescent="0.25">
      <c r="A3286">
        <v>328.3</v>
      </c>
      <c r="B3286">
        <v>22.81669624328611</v>
      </c>
    </row>
    <row r="3287" spans="1:2" x14ac:dyDescent="0.25">
      <c r="A3287">
        <v>328.4</v>
      </c>
      <c r="B3287">
        <v>22.628864898681581</v>
      </c>
    </row>
    <row r="3288" spans="1:2" x14ac:dyDescent="0.25">
      <c r="A3288">
        <v>328.5</v>
      </c>
      <c r="B3288">
        <v>22.441033554077151</v>
      </c>
    </row>
    <row r="3289" spans="1:2" x14ac:dyDescent="0.25">
      <c r="A3289">
        <v>328.6</v>
      </c>
      <c r="B3289">
        <v>22.253202209472619</v>
      </c>
    </row>
    <row r="3290" spans="1:2" x14ac:dyDescent="0.25">
      <c r="A3290">
        <v>328.7</v>
      </c>
      <c r="B3290">
        <v>22.065370864868079</v>
      </c>
    </row>
    <row r="3291" spans="1:2" x14ac:dyDescent="0.25">
      <c r="A3291">
        <v>328.8</v>
      </c>
      <c r="B3291">
        <v>21.87753952026365</v>
      </c>
    </row>
    <row r="3292" spans="1:2" x14ac:dyDescent="0.25">
      <c r="A3292">
        <v>328.9</v>
      </c>
      <c r="B3292">
        <v>21.689708175659121</v>
      </c>
    </row>
    <row r="3293" spans="1:2" x14ac:dyDescent="0.25">
      <c r="A3293">
        <v>329</v>
      </c>
      <c r="B3293">
        <v>21.501876831054691</v>
      </c>
    </row>
    <row r="3294" spans="1:2" x14ac:dyDescent="0.25">
      <c r="A3294">
        <v>329.1</v>
      </c>
      <c r="B3294">
        <v>21.271371765136671</v>
      </c>
    </row>
    <row r="3295" spans="1:2" x14ac:dyDescent="0.25">
      <c r="A3295">
        <v>329.2</v>
      </c>
      <c r="B3295">
        <v>21.04086669921865</v>
      </c>
    </row>
    <row r="3296" spans="1:2" x14ac:dyDescent="0.25">
      <c r="A3296">
        <v>329.3</v>
      </c>
      <c r="B3296">
        <v>20.810361633300761</v>
      </c>
    </row>
    <row r="3297" spans="1:2" x14ac:dyDescent="0.25">
      <c r="A3297">
        <v>329.4</v>
      </c>
      <c r="B3297">
        <v>20.579856567382731</v>
      </c>
    </row>
    <row r="3298" spans="1:2" x14ac:dyDescent="0.25">
      <c r="A3298">
        <v>329.5</v>
      </c>
      <c r="B3298">
        <v>20.349351501464849</v>
      </c>
    </row>
    <row r="3299" spans="1:2" x14ac:dyDescent="0.25">
      <c r="A3299">
        <v>329.6</v>
      </c>
      <c r="B3299">
        <v>20.118846435546821</v>
      </c>
    </row>
    <row r="3300" spans="1:2" x14ac:dyDescent="0.25">
      <c r="A3300">
        <v>329.7</v>
      </c>
      <c r="B3300">
        <v>19.888341369628801</v>
      </c>
    </row>
    <row r="3301" spans="1:2" x14ac:dyDescent="0.25">
      <c r="A3301">
        <v>329.8</v>
      </c>
      <c r="B3301">
        <v>19.657836303710909</v>
      </c>
    </row>
    <row r="3302" spans="1:2" x14ac:dyDescent="0.25">
      <c r="A3302">
        <v>329.9</v>
      </c>
      <c r="B3302">
        <v>19.427331237792892</v>
      </c>
    </row>
    <row r="3303" spans="1:2" x14ac:dyDescent="0.25">
      <c r="A3303">
        <v>330</v>
      </c>
      <c r="B3303">
        <v>19.196826171874999</v>
      </c>
    </row>
    <row r="3304" spans="1:2" x14ac:dyDescent="0.25">
      <c r="A3304">
        <v>330.1</v>
      </c>
      <c r="B3304">
        <v>19.043144874572722</v>
      </c>
    </row>
    <row r="3305" spans="1:2" x14ac:dyDescent="0.25">
      <c r="A3305">
        <v>330.2</v>
      </c>
      <c r="B3305">
        <v>18.88946357727044</v>
      </c>
    </row>
    <row r="3306" spans="1:2" x14ac:dyDescent="0.25">
      <c r="A3306">
        <v>330.3</v>
      </c>
      <c r="B3306">
        <v>18.735782279968241</v>
      </c>
    </row>
    <row r="3307" spans="1:2" x14ac:dyDescent="0.25">
      <c r="A3307">
        <v>330.4</v>
      </c>
      <c r="B3307">
        <v>18.58210098266596</v>
      </c>
    </row>
    <row r="3308" spans="1:2" x14ac:dyDescent="0.25">
      <c r="A3308">
        <v>330.5</v>
      </c>
      <c r="B3308">
        <v>18.428419685363771</v>
      </c>
    </row>
    <row r="3309" spans="1:2" x14ac:dyDescent="0.25">
      <c r="A3309">
        <v>330.6</v>
      </c>
      <c r="B3309">
        <v>18.27473838806149</v>
      </c>
    </row>
    <row r="3310" spans="1:2" x14ac:dyDescent="0.25">
      <c r="A3310">
        <v>330.7</v>
      </c>
      <c r="B3310">
        <v>18.121057090759209</v>
      </c>
    </row>
    <row r="3311" spans="1:2" x14ac:dyDescent="0.25">
      <c r="A3311">
        <v>330.8</v>
      </c>
      <c r="B3311">
        <v>17.967375793457009</v>
      </c>
    </row>
    <row r="3312" spans="1:2" x14ac:dyDescent="0.25">
      <c r="A3312">
        <v>330.9</v>
      </c>
      <c r="B3312">
        <v>17.813694496154731</v>
      </c>
    </row>
    <row r="3313" spans="1:2" x14ac:dyDescent="0.25">
      <c r="A3313">
        <v>331</v>
      </c>
      <c r="B3313">
        <v>17.660013198852539</v>
      </c>
    </row>
    <row r="3314" spans="1:2" x14ac:dyDescent="0.25">
      <c r="A3314">
        <v>331.1</v>
      </c>
      <c r="B3314">
        <v>17.57067773818968</v>
      </c>
    </row>
    <row r="3315" spans="1:2" x14ac:dyDescent="0.25">
      <c r="A3315">
        <v>331.2</v>
      </c>
      <c r="B3315">
        <v>17.48134227752681</v>
      </c>
    </row>
    <row r="3316" spans="1:2" x14ac:dyDescent="0.25">
      <c r="A3316">
        <v>331.3</v>
      </c>
      <c r="B3316">
        <v>17.392006816864001</v>
      </c>
    </row>
    <row r="3317" spans="1:2" x14ac:dyDescent="0.25">
      <c r="A3317">
        <v>331.4</v>
      </c>
      <c r="B3317">
        <v>17.302671356201142</v>
      </c>
    </row>
    <row r="3318" spans="1:2" x14ac:dyDescent="0.25">
      <c r="A3318">
        <v>331.5</v>
      </c>
      <c r="B3318">
        <v>17.213335895538329</v>
      </c>
    </row>
    <row r="3319" spans="1:2" x14ac:dyDescent="0.25">
      <c r="A3319">
        <v>331.6</v>
      </c>
      <c r="B3319">
        <v>17.12400043487547</v>
      </c>
    </row>
    <row r="3320" spans="1:2" x14ac:dyDescent="0.25">
      <c r="A3320">
        <v>331.7</v>
      </c>
      <c r="B3320">
        <v>17.0346649742126</v>
      </c>
    </row>
    <row r="3321" spans="1:2" x14ac:dyDescent="0.25">
      <c r="A3321">
        <v>331.8</v>
      </c>
      <c r="B3321">
        <v>16.94532951354979</v>
      </c>
    </row>
    <row r="3322" spans="1:2" x14ac:dyDescent="0.25">
      <c r="A3322">
        <v>331.9</v>
      </c>
      <c r="B3322">
        <v>16.855994052886931</v>
      </c>
    </row>
    <row r="3323" spans="1:2" x14ac:dyDescent="0.25">
      <c r="A3323">
        <v>332</v>
      </c>
      <c r="B3323">
        <v>16.766658592224118</v>
      </c>
    </row>
    <row r="3324" spans="1:2" x14ac:dyDescent="0.25">
      <c r="A3324">
        <v>332.1</v>
      </c>
      <c r="B3324">
        <v>16.702622575759872</v>
      </c>
    </row>
    <row r="3325" spans="1:2" x14ac:dyDescent="0.25">
      <c r="A3325">
        <v>332.2</v>
      </c>
      <c r="B3325">
        <v>16.638586559295629</v>
      </c>
    </row>
    <row r="3326" spans="1:2" x14ac:dyDescent="0.25">
      <c r="A3326">
        <v>332.3</v>
      </c>
      <c r="B3326">
        <v>16.57455054283141</v>
      </c>
    </row>
    <row r="3327" spans="1:2" x14ac:dyDescent="0.25">
      <c r="A3327">
        <v>332.4</v>
      </c>
      <c r="B3327">
        <v>16.51051452636716</v>
      </c>
    </row>
    <row r="3328" spans="1:2" x14ac:dyDescent="0.25">
      <c r="A3328">
        <v>332.5</v>
      </c>
      <c r="B3328">
        <v>16.446478509902949</v>
      </c>
    </row>
    <row r="3329" spans="1:2" x14ac:dyDescent="0.25">
      <c r="A3329">
        <v>332.6</v>
      </c>
      <c r="B3329">
        <v>16.38244249343871</v>
      </c>
    </row>
    <row r="3330" spans="1:2" x14ac:dyDescent="0.25">
      <c r="A3330">
        <v>332.7</v>
      </c>
      <c r="B3330">
        <v>16.318406476974459</v>
      </c>
    </row>
    <row r="3331" spans="1:2" x14ac:dyDescent="0.25">
      <c r="A3331">
        <v>332.8</v>
      </c>
      <c r="B3331">
        <v>16.254370460510248</v>
      </c>
    </row>
    <row r="3332" spans="1:2" x14ac:dyDescent="0.25">
      <c r="A3332">
        <v>332.9</v>
      </c>
      <c r="B3332">
        <v>16.190334444046002</v>
      </c>
    </row>
    <row r="3333" spans="1:2" x14ac:dyDescent="0.25">
      <c r="A3333">
        <v>333</v>
      </c>
      <c r="B3333">
        <v>16.126298427581791</v>
      </c>
    </row>
    <row r="3334" spans="1:2" x14ac:dyDescent="0.25">
      <c r="A3334">
        <v>333.1</v>
      </c>
      <c r="B3334">
        <v>16.081652116775501</v>
      </c>
    </row>
    <row r="3335" spans="1:2" x14ac:dyDescent="0.25">
      <c r="A3335">
        <v>333.2</v>
      </c>
      <c r="B3335">
        <v>16.037005805969219</v>
      </c>
    </row>
    <row r="3336" spans="1:2" x14ac:dyDescent="0.25">
      <c r="A3336">
        <v>333.3</v>
      </c>
      <c r="B3336">
        <v>15.99235949516296</v>
      </c>
    </row>
    <row r="3337" spans="1:2" x14ac:dyDescent="0.25">
      <c r="A3337">
        <v>333.4</v>
      </c>
      <c r="B3337">
        <v>15.947713184356671</v>
      </c>
    </row>
    <row r="3338" spans="1:2" x14ac:dyDescent="0.25">
      <c r="A3338">
        <v>333.5</v>
      </c>
      <c r="B3338">
        <v>15.90306687355042</v>
      </c>
    </row>
    <row r="3339" spans="1:2" x14ac:dyDescent="0.25">
      <c r="A3339">
        <v>333.6</v>
      </c>
      <c r="B3339">
        <v>15.858420562744129</v>
      </c>
    </row>
    <row r="3340" spans="1:2" x14ac:dyDescent="0.25">
      <c r="A3340">
        <v>333.7</v>
      </c>
      <c r="B3340">
        <v>15.813774251937851</v>
      </c>
    </row>
    <row r="3341" spans="1:2" x14ac:dyDescent="0.25">
      <c r="A3341">
        <v>333.8</v>
      </c>
      <c r="B3341">
        <v>15.769127941131581</v>
      </c>
    </row>
    <row r="3342" spans="1:2" x14ac:dyDescent="0.25">
      <c r="A3342">
        <v>333.9</v>
      </c>
      <c r="B3342">
        <v>15.7244816303253</v>
      </c>
    </row>
    <row r="3343" spans="1:2" x14ac:dyDescent="0.25">
      <c r="A3343">
        <v>334</v>
      </c>
      <c r="B3343">
        <v>15.679835319519039</v>
      </c>
    </row>
    <row r="3344" spans="1:2" x14ac:dyDescent="0.25">
      <c r="A3344">
        <v>334.1</v>
      </c>
      <c r="B3344">
        <v>15.652477912902819</v>
      </c>
    </row>
    <row r="3345" spans="1:2" x14ac:dyDescent="0.25">
      <c r="A3345">
        <v>334.2</v>
      </c>
      <c r="B3345">
        <v>15.625120506286599</v>
      </c>
    </row>
    <row r="3346" spans="1:2" x14ac:dyDescent="0.25">
      <c r="A3346">
        <v>334.3</v>
      </c>
      <c r="B3346">
        <v>15.5977630996704</v>
      </c>
    </row>
    <row r="3347" spans="1:2" x14ac:dyDescent="0.25">
      <c r="A3347">
        <v>334.4</v>
      </c>
      <c r="B3347">
        <v>15.570405693054189</v>
      </c>
    </row>
    <row r="3348" spans="1:2" x14ac:dyDescent="0.25">
      <c r="A3348">
        <v>334.5</v>
      </c>
      <c r="B3348">
        <v>15.54304828643799</v>
      </c>
    </row>
    <row r="3349" spans="1:2" x14ac:dyDescent="0.25">
      <c r="A3349">
        <v>334.6</v>
      </c>
      <c r="B3349">
        <v>15.51569087982177</v>
      </c>
    </row>
    <row r="3350" spans="1:2" x14ac:dyDescent="0.25">
      <c r="A3350">
        <v>334.7</v>
      </c>
      <c r="B3350">
        <v>15.48833347320555</v>
      </c>
    </row>
    <row r="3351" spans="1:2" x14ac:dyDescent="0.25">
      <c r="A3351">
        <v>334.8</v>
      </c>
      <c r="B3351">
        <v>15.46097606658935</v>
      </c>
    </row>
    <row r="3352" spans="1:2" x14ac:dyDescent="0.25">
      <c r="A3352">
        <v>334.9</v>
      </c>
      <c r="B3352">
        <v>15.43361865997313</v>
      </c>
    </row>
    <row r="3353" spans="1:2" x14ac:dyDescent="0.25">
      <c r="A3353">
        <v>335</v>
      </c>
      <c r="B3353">
        <v>15.406261253356931</v>
      </c>
    </row>
    <row r="3354" spans="1:2" x14ac:dyDescent="0.25">
      <c r="A3354">
        <v>335.1</v>
      </c>
      <c r="B3354">
        <v>15.317511548995951</v>
      </c>
    </row>
    <row r="3355" spans="1:2" x14ac:dyDescent="0.25">
      <c r="A3355">
        <v>335.2</v>
      </c>
      <c r="B3355">
        <v>15.22876184463497</v>
      </c>
    </row>
    <row r="3356" spans="1:2" x14ac:dyDescent="0.25">
      <c r="A3356">
        <v>335.3</v>
      </c>
      <c r="B3356">
        <v>15.140012140274029</v>
      </c>
    </row>
    <row r="3357" spans="1:2" x14ac:dyDescent="0.25">
      <c r="A3357">
        <v>335.4</v>
      </c>
      <c r="B3357">
        <v>15.051262435913049</v>
      </c>
    </row>
    <row r="3358" spans="1:2" x14ac:dyDescent="0.25">
      <c r="A3358">
        <v>335.5</v>
      </c>
      <c r="B3358">
        <v>14.96251273155212</v>
      </c>
    </row>
    <row r="3359" spans="1:2" x14ac:dyDescent="0.25">
      <c r="A3359">
        <v>335.6</v>
      </c>
      <c r="B3359">
        <v>14.87376302719114</v>
      </c>
    </row>
    <row r="3360" spans="1:2" x14ac:dyDescent="0.25">
      <c r="A3360">
        <v>335.7</v>
      </c>
      <c r="B3360">
        <v>14.78501332283016</v>
      </c>
    </row>
    <row r="3361" spans="1:2" x14ac:dyDescent="0.25">
      <c r="A3361">
        <v>335.8</v>
      </c>
      <c r="B3361">
        <v>14.696263618469221</v>
      </c>
    </row>
    <row r="3362" spans="1:2" x14ac:dyDescent="0.25">
      <c r="A3362">
        <v>335.9</v>
      </c>
      <c r="B3362">
        <v>14.607513914108241</v>
      </c>
    </row>
    <row r="3363" spans="1:2" x14ac:dyDescent="0.25">
      <c r="A3363">
        <v>336</v>
      </c>
      <c r="B3363">
        <v>14.51876420974731</v>
      </c>
    </row>
    <row r="3364" spans="1:2" x14ac:dyDescent="0.25">
      <c r="A3364">
        <v>336.1</v>
      </c>
      <c r="B3364">
        <v>14.49014255523681</v>
      </c>
    </row>
    <row r="3365" spans="1:2" x14ac:dyDescent="0.25">
      <c r="A3365">
        <v>336.2</v>
      </c>
      <c r="B3365">
        <v>14.461520900726301</v>
      </c>
    </row>
    <row r="3366" spans="1:2" x14ac:dyDescent="0.25">
      <c r="A3366">
        <v>336.3</v>
      </c>
      <c r="B3366">
        <v>14.432899246215809</v>
      </c>
    </row>
    <row r="3367" spans="1:2" x14ac:dyDescent="0.25">
      <c r="A3367">
        <v>336.4</v>
      </c>
      <c r="B3367">
        <v>14.404277591705309</v>
      </c>
    </row>
    <row r="3368" spans="1:2" x14ac:dyDescent="0.25">
      <c r="A3368">
        <v>336.5</v>
      </c>
      <c r="B3368">
        <v>14.37565593719482</v>
      </c>
    </row>
    <row r="3369" spans="1:2" x14ac:dyDescent="0.25">
      <c r="A3369">
        <v>336.6</v>
      </c>
      <c r="B3369">
        <v>14.347034282684319</v>
      </c>
    </row>
    <row r="3370" spans="1:2" x14ac:dyDescent="0.25">
      <c r="A3370">
        <v>336.7</v>
      </c>
      <c r="B3370">
        <v>14.31841262817381</v>
      </c>
    </row>
    <row r="3371" spans="1:2" x14ac:dyDescent="0.25">
      <c r="A3371">
        <v>336.8</v>
      </c>
      <c r="B3371">
        <v>14.289790973663321</v>
      </c>
    </row>
    <row r="3372" spans="1:2" x14ac:dyDescent="0.25">
      <c r="A3372">
        <v>336.9</v>
      </c>
      <c r="B3372">
        <v>14.26116931915282</v>
      </c>
    </row>
    <row r="3373" spans="1:2" x14ac:dyDescent="0.25">
      <c r="A3373">
        <v>337</v>
      </c>
      <c r="B3373">
        <v>14.232547664642331</v>
      </c>
    </row>
    <row r="3374" spans="1:2" x14ac:dyDescent="0.25">
      <c r="A3374">
        <v>337.1</v>
      </c>
      <c r="B3374">
        <v>14.20159885406493</v>
      </c>
    </row>
    <row r="3375" spans="1:2" x14ac:dyDescent="0.25">
      <c r="A3375">
        <v>337.2</v>
      </c>
      <c r="B3375">
        <v>14.17065004348753</v>
      </c>
    </row>
    <row r="3376" spans="1:2" x14ac:dyDescent="0.25">
      <c r="A3376">
        <v>337.3</v>
      </c>
      <c r="B3376">
        <v>14.13970123291015</v>
      </c>
    </row>
    <row r="3377" spans="1:2" x14ac:dyDescent="0.25">
      <c r="A3377">
        <v>337.4</v>
      </c>
      <c r="B3377">
        <v>14.108752422332749</v>
      </c>
    </row>
    <row r="3378" spans="1:2" x14ac:dyDescent="0.25">
      <c r="A3378">
        <v>337.5</v>
      </c>
      <c r="B3378">
        <v>14.077803611755369</v>
      </c>
    </row>
    <row r="3379" spans="1:2" x14ac:dyDescent="0.25">
      <c r="A3379">
        <v>337.6</v>
      </c>
      <c r="B3379">
        <v>14.04685480117797</v>
      </c>
    </row>
    <row r="3380" spans="1:2" x14ac:dyDescent="0.25">
      <c r="A3380">
        <v>337.7</v>
      </c>
      <c r="B3380">
        <v>14.015905990600571</v>
      </c>
    </row>
    <row r="3381" spans="1:2" x14ac:dyDescent="0.25">
      <c r="A3381">
        <v>337.8</v>
      </c>
      <c r="B3381">
        <v>13.984957180023191</v>
      </c>
    </row>
    <row r="3382" spans="1:2" x14ac:dyDescent="0.25">
      <c r="A3382">
        <v>337.9</v>
      </c>
      <c r="B3382">
        <v>13.954008369445789</v>
      </c>
    </row>
    <row r="3383" spans="1:2" x14ac:dyDescent="0.25">
      <c r="A3383">
        <v>338</v>
      </c>
      <c r="B3383">
        <v>13.92305955886841</v>
      </c>
    </row>
    <row r="3384" spans="1:2" x14ac:dyDescent="0.25">
      <c r="A3384">
        <v>338.1</v>
      </c>
      <c r="B3384">
        <v>14.01845167160036</v>
      </c>
    </row>
    <row r="3385" spans="1:2" x14ac:dyDescent="0.25">
      <c r="A3385">
        <v>338.2</v>
      </c>
      <c r="B3385">
        <v>14.113843784332319</v>
      </c>
    </row>
    <row r="3386" spans="1:2" x14ac:dyDescent="0.25">
      <c r="A3386">
        <v>338.3</v>
      </c>
      <c r="B3386">
        <v>14.20923589706422</v>
      </c>
    </row>
    <row r="3387" spans="1:2" x14ac:dyDescent="0.25">
      <c r="A3387">
        <v>338.4</v>
      </c>
      <c r="B3387">
        <v>14.30462800979617</v>
      </c>
    </row>
    <row r="3388" spans="1:2" x14ac:dyDescent="0.25">
      <c r="A3388">
        <v>338.5</v>
      </c>
      <c r="B3388">
        <v>14.400020122528071</v>
      </c>
    </row>
    <row r="3389" spans="1:2" x14ac:dyDescent="0.25">
      <c r="A3389">
        <v>338.6</v>
      </c>
      <c r="B3389">
        <v>14.49541223526003</v>
      </c>
    </row>
    <row r="3390" spans="1:2" x14ac:dyDescent="0.25">
      <c r="A3390">
        <v>338.7</v>
      </c>
      <c r="B3390">
        <v>14.59080434799198</v>
      </c>
    </row>
    <row r="3391" spans="1:2" x14ac:dyDescent="0.25">
      <c r="A3391">
        <v>338.8</v>
      </c>
      <c r="B3391">
        <v>14.686196460723879</v>
      </c>
    </row>
    <row r="3392" spans="1:2" x14ac:dyDescent="0.25">
      <c r="A3392">
        <v>338.9</v>
      </c>
      <c r="B3392">
        <v>14.78158857345584</v>
      </c>
    </row>
    <row r="3393" spans="1:2" x14ac:dyDescent="0.25">
      <c r="A3393">
        <v>339</v>
      </c>
      <c r="B3393">
        <v>14.876980686187739</v>
      </c>
    </row>
    <row r="3394" spans="1:2" x14ac:dyDescent="0.25">
      <c r="A3394">
        <v>339.1</v>
      </c>
      <c r="B3394">
        <v>15.07832070350651</v>
      </c>
    </row>
    <row r="3395" spans="1:2" x14ac:dyDescent="0.25">
      <c r="A3395">
        <v>339.2</v>
      </c>
      <c r="B3395">
        <v>15.27966072082528</v>
      </c>
    </row>
    <row r="3396" spans="1:2" x14ac:dyDescent="0.25">
      <c r="A3396">
        <v>339.3</v>
      </c>
      <c r="B3396">
        <v>15.481000738143941</v>
      </c>
    </row>
    <row r="3397" spans="1:2" x14ac:dyDescent="0.25">
      <c r="A3397">
        <v>339.4</v>
      </c>
      <c r="B3397">
        <v>15.682340755462709</v>
      </c>
    </row>
    <row r="3398" spans="1:2" x14ac:dyDescent="0.25">
      <c r="A3398">
        <v>339.5</v>
      </c>
      <c r="B3398">
        <v>15.88368077278137</v>
      </c>
    </row>
    <row r="3399" spans="1:2" x14ac:dyDescent="0.25">
      <c r="A3399">
        <v>339.6</v>
      </c>
      <c r="B3399">
        <v>16.085020790100138</v>
      </c>
    </row>
    <row r="3400" spans="1:2" x14ac:dyDescent="0.25">
      <c r="A3400">
        <v>339.7</v>
      </c>
      <c r="B3400">
        <v>16.286360807418909</v>
      </c>
    </row>
    <row r="3401" spans="1:2" x14ac:dyDescent="0.25">
      <c r="A3401">
        <v>339.8</v>
      </c>
      <c r="B3401">
        <v>16.487700824737569</v>
      </c>
    </row>
    <row r="3402" spans="1:2" x14ac:dyDescent="0.25">
      <c r="A3402">
        <v>339.9</v>
      </c>
      <c r="B3402">
        <v>16.68904084205634</v>
      </c>
    </row>
    <row r="3403" spans="1:2" x14ac:dyDescent="0.25">
      <c r="A3403">
        <v>340</v>
      </c>
      <c r="B3403">
        <v>16.890380859375</v>
      </c>
    </row>
    <row r="3404" spans="1:2" x14ac:dyDescent="0.25">
      <c r="A3404">
        <v>340.1</v>
      </c>
      <c r="B3404">
        <v>17.152576980590879</v>
      </c>
    </row>
    <row r="3405" spans="1:2" x14ac:dyDescent="0.25">
      <c r="A3405">
        <v>340.2</v>
      </c>
      <c r="B3405">
        <v>17.414773101806759</v>
      </c>
    </row>
    <row r="3406" spans="1:2" x14ac:dyDescent="0.25">
      <c r="A3406">
        <v>340.3</v>
      </c>
      <c r="B3406">
        <v>17.676969223022489</v>
      </c>
    </row>
    <row r="3407" spans="1:2" x14ac:dyDescent="0.25">
      <c r="A3407">
        <v>340.4</v>
      </c>
      <c r="B3407">
        <v>17.939165344238369</v>
      </c>
    </row>
    <row r="3408" spans="1:2" x14ac:dyDescent="0.25">
      <c r="A3408">
        <v>340.5</v>
      </c>
      <c r="B3408">
        <v>18.201361465454099</v>
      </c>
    </row>
    <row r="3409" spans="1:2" x14ac:dyDescent="0.25">
      <c r="A3409">
        <v>340.6</v>
      </c>
      <c r="B3409">
        <v>18.463557586669982</v>
      </c>
    </row>
    <row r="3410" spans="1:2" x14ac:dyDescent="0.25">
      <c r="A3410">
        <v>340.7</v>
      </c>
      <c r="B3410">
        <v>18.725753707885861</v>
      </c>
    </row>
    <row r="3411" spans="1:2" x14ac:dyDescent="0.25">
      <c r="A3411">
        <v>340.8</v>
      </c>
      <c r="B3411">
        <v>18.987949829101591</v>
      </c>
    </row>
    <row r="3412" spans="1:2" x14ac:dyDescent="0.25">
      <c r="A3412">
        <v>340.9</v>
      </c>
      <c r="B3412">
        <v>19.250145950317471</v>
      </c>
    </row>
    <row r="3413" spans="1:2" x14ac:dyDescent="0.25">
      <c r="A3413">
        <v>341</v>
      </c>
      <c r="B3413">
        <v>19.512342071533201</v>
      </c>
    </row>
    <row r="3414" spans="1:2" x14ac:dyDescent="0.25">
      <c r="A3414">
        <v>341.1</v>
      </c>
      <c r="B3414">
        <v>19.89864536285409</v>
      </c>
    </row>
    <row r="3415" spans="1:2" x14ac:dyDescent="0.25">
      <c r="A3415">
        <v>341.2</v>
      </c>
      <c r="B3415">
        <v>20.284948654174979</v>
      </c>
    </row>
    <row r="3416" spans="1:2" x14ac:dyDescent="0.25">
      <c r="A3416">
        <v>341.3</v>
      </c>
      <c r="B3416">
        <v>20.671251945495651</v>
      </c>
    </row>
    <row r="3417" spans="1:2" x14ac:dyDescent="0.25">
      <c r="A3417">
        <v>341.4</v>
      </c>
      <c r="B3417">
        <v>21.05755523681654</v>
      </c>
    </row>
    <row r="3418" spans="1:2" x14ac:dyDescent="0.25">
      <c r="A3418">
        <v>341.5</v>
      </c>
      <c r="B3418">
        <v>21.443858528137209</v>
      </c>
    </row>
    <row r="3419" spans="1:2" x14ac:dyDescent="0.25">
      <c r="A3419">
        <v>341.6</v>
      </c>
      <c r="B3419">
        <v>21.830161819458091</v>
      </c>
    </row>
    <row r="3420" spans="1:2" x14ac:dyDescent="0.25">
      <c r="A3420">
        <v>341.7</v>
      </c>
      <c r="B3420">
        <v>22.21646511077898</v>
      </c>
    </row>
    <row r="3421" spans="1:2" x14ac:dyDescent="0.25">
      <c r="A3421">
        <v>341.8</v>
      </c>
      <c r="B3421">
        <v>22.602768402099649</v>
      </c>
    </row>
    <row r="3422" spans="1:2" x14ac:dyDescent="0.25">
      <c r="A3422">
        <v>341.9</v>
      </c>
      <c r="B3422">
        <v>22.989071693420541</v>
      </c>
    </row>
    <row r="3423" spans="1:2" x14ac:dyDescent="0.25">
      <c r="A3423">
        <v>342</v>
      </c>
      <c r="B3423">
        <v>23.37537498474121</v>
      </c>
    </row>
    <row r="3424" spans="1:2" x14ac:dyDescent="0.25">
      <c r="A3424">
        <v>342.1</v>
      </c>
      <c r="B3424">
        <v>23.580773391723682</v>
      </c>
    </row>
    <row r="3425" spans="1:2" x14ac:dyDescent="0.25">
      <c r="A3425">
        <v>342.2</v>
      </c>
      <c r="B3425">
        <v>23.78617179870615</v>
      </c>
    </row>
    <row r="3426" spans="1:2" x14ac:dyDescent="0.25">
      <c r="A3426">
        <v>342.3</v>
      </c>
      <c r="B3426">
        <v>23.9915702056885</v>
      </c>
    </row>
    <row r="3427" spans="1:2" x14ac:dyDescent="0.25">
      <c r="A3427">
        <v>342.4</v>
      </c>
      <c r="B3427">
        <v>24.196968612670972</v>
      </c>
    </row>
    <row r="3428" spans="1:2" x14ac:dyDescent="0.25">
      <c r="A3428">
        <v>342.5</v>
      </c>
      <c r="B3428">
        <v>24.402367019653319</v>
      </c>
    </row>
    <row r="3429" spans="1:2" x14ac:dyDescent="0.25">
      <c r="A3429">
        <v>342.6</v>
      </c>
      <c r="B3429">
        <v>24.60776542663579</v>
      </c>
    </row>
    <row r="3430" spans="1:2" x14ac:dyDescent="0.25">
      <c r="A3430">
        <v>342.7</v>
      </c>
      <c r="B3430">
        <v>24.813163833618258</v>
      </c>
    </row>
    <row r="3431" spans="1:2" x14ac:dyDescent="0.25">
      <c r="A3431">
        <v>342.8</v>
      </c>
      <c r="B3431">
        <v>25.018562240600609</v>
      </c>
    </row>
    <row r="3432" spans="1:2" x14ac:dyDescent="0.25">
      <c r="A3432">
        <v>342.9</v>
      </c>
      <c r="B3432">
        <v>25.22396064758308</v>
      </c>
    </row>
    <row r="3433" spans="1:2" x14ac:dyDescent="0.25">
      <c r="A3433">
        <v>343</v>
      </c>
      <c r="B3433">
        <v>25.429359054565431</v>
      </c>
    </row>
    <row r="3434" spans="1:2" x14ac:dyDescent="0.25">
      <c r="A3434">
        <v>343.1</v>
      </c>
      <c r="B3434">
        <v>25.405421276092529</v>
      </c>
    </row>
    <row r="3435" spans="1:2" x14ac:dyDescent="0.25">
      <c r="A3435">
        <v>343.2</v>
      </c>
      <c r="B3435">
        <v>25.38148349761962</v>
      </c>
    </row>
    <row r="3436" spans="1:2" x14ac:dyDescent="0.25">
      <c r="A3436">
        <v>343.3</v>
      </c>
      <c r="B3436">
        <v>25.357545719146731</v>
      </c>
    </row>
    <row r="3437" spans="1:2" x14ac:dyDescent="0.25">
      <c r="A3437">
        <v>343.4</v>
      </c>
      <c r="B3437">
        <v>25.333607940673819</v>
      </c>
    </row>
    <row r="3438" spans="1:2" x14ac:dyDescent="0.25">
      <c r="A3438">
        <v>343.5</v>
      </c>
      <c r="B3438">
        <v>25.309670162200931</v>
      </c>
    </row>
    <row r="3439" spans="1:2" x14ac:dyDescent="0.25">
      <c r="A3439">
        <v>343.6</v>
      </c>
      <c r="B3439">
        <v>25.285732383728021</v>
      </c>
    </row>
    <row r="3440" spans="1:2" x14ac:dyDescent="0.25">
      <c r="A3440">
        <v>343.7</v>
      </c>
      <c r="B3440">
        <v>25.261794605255119</v>
      </c>
    </row>
    <row r="3441" spans="1:2" x14ac:dyDescent="0.25">
      <c r="A3441">
        <v>343.8</v>
      </c>
      <c r="B3441">
        <v>25.237856826782231</v>
      </c>
    </row>
    <row r="3442" spans="1:2" x14ac:dyDescent="0.25">
      <c r="A3442">
        <v>343.9</v>
      </c>
      <c r="B3442">
        <v>25.213919048309322</v>
      </c>
    </row>
    <row r="3443" spans="1:2" x14ac:dyDescent="0.25">
      <c r="A3443">
        <v>344</v>
      </c>
      <c r="B3443">
        <v>25.18998126983643</v>
      </c>
    </row>
    <row r="3444" spans="1:2" x14ac:dyDescent="0.25">
      <c r="A3444">
        <v>344.1</v>
      </c>
      <c r="B3444">
        <v>25.240631103515639</v>
      </c>
    </row>
    <row r="3445" spans="1:2" x14ac:dyDescent="0.25">
      <c r="A3445">
        <v>344.2</v>
      </c>
      <c r="B3445">
        <v>25.291280937194848</v>
      </c>
    </row>
    <row r="3446" spans="1:2" x14ac:dyDescent="0.25">
      <c r="A3446">
        <v>344.3</v>
      </c>
      <c r="B3446">
        <v>25.341930770874029</v>
      </c>
    </row>
    <row r="3447" spans="1:2" x14ac:dyDescent="0.25">
      <c r="A3447">
        <v>344.4</v>
      </c>
      <c r="B3447">
        <v>25.392580604553238</v>
      </c>
    </row>
    <row r="3448" spans="1:2" x14ac:dyDescent="0.25">
      <c r="A3448">
        <v>344.5</v>
      </c>
      <c r="B3448">
        <v>25.44323043823243</v>
      </c>
    </row>
    <row r="3449" spans="1:2" x14ac:dyDescent="0.25">
      <c r="A3449">
        <v>344.6</v>
      </c>
      <c r="B3449">
        <v>25.493880271911639</v>
      </c>
    </row>
    <row r="3450" spans="1:2" x14ac:dyDescent="0.25">
      <c r="A3450">
        <v>344.7</v>
      </c>
      <c r="B3450">
        <v>25.544530105590841</v>
      </c>
    </row>
    <row r="3451" spans="1:2" x14ac:dyDescent="0.25">
      <c r="A3451">
        <v>344.8</v>
      </c>
      <c r="B3451">
        <v>25.595179939270029</v>
      </c>
    </row>
    <row r="3452" spans="1:2" x14ac:dyDescent="0.25">
      <c r="A3452">
        <v>344.9</v>
      </c>
      <c r="B3452">
        <v>25.645829772949241</v>
      </c>
    </row>
    <row r="3453" spans="1:2" x14ac:dyDescent="0.25">
      <c r="A3453">
        <v>345</v>
      </c>
      <c r="B3453">
        <v>25.696479606628419</v>
      </c>
    </row>
    <row r="3454" spans="1:2" x14ac:dyDescent="0.25">
      <c r="A3454">
        <v>345.1</v>
      </c>
      <c r="B3454">
        <v>25.744289531707771</v>
      </c>
    </row>
    <row r="3455" spans="1:2" x14ac:dyDescent="0.25">
      <c r="A3455">
        <v>345.2</v>
      </c>
      <c r="B3455">
        <v>25.792099456787131</v>
      </c>
    </row>
    <row r="3456" spans="1:2" x14ac:dyDescent="0.25">
      <c r="A3456">
        <v>345.3</v>
      </c>
      <c r="B3456">
        <v>25.839909381866459</v>
      </c>
    </row>
    <row r="3457" spans="1:2" x14ac:dyDescent="0.25">
      <c r="A3457">
        <v>345.4</v>
      </c>
      <c r="B3457">
        <v>25.887719306945819</v>
      </c>
    </row>
    <row r="3458" spans="1:2" x14ac:dyDescent="0.25">
      <c r="A3458">
        <v>345.5</v>
      </c>
      <c r="B3458">
        <v>25.93552923202515</v>
      </c>
    </row>
    <row r="3459" spans="1:2" x14ac:dyDescent="0.25">
      <c r="A3459">
        <v>345.6</v>
      </c>
      <c r="B3459">
        <v>25.983339157104499</v>
      </c>
    </row>
    <row r="3460" spans="1:2" x14ac:dyDescent="0.25">
      <c r="A3460">
        <v>345.7</v>
      </c>
      <c r="B3460">
        <v>26.031149082183859</v>
      </c>
    </row>
    <row r="3461" spans="1:2" x14ac:dyDescent="0.25">
      <c r="A3461">
        <v>345.8</v>
      </c>
      <c r="B3461">
        <v>26.07895900726319</v>
      </c>
    </row>
    <row r="3462" spans="1:2" x14ac:dyDescent="0.25">
      <c r="A3462">
        <v>345.9</v>
      </c>
      <c r="B3462">
        <v>26.126768932342539</v>
      </c>
    </row>
    <row r="3463" spans="1:2" x14ac:dyDescent="0.25">
      <c r="A3463">
        <v>346</v>
      </c>
      <c r="B3463">
        <v>26.174578857421871</v>
      </c>
    </row>
    <row r="3464" spans="1:2" x14ac:dyDescent="0.25">
      <c r="A3464">
        <v>346.1</v>
      </c>
      <c r="B3464">
        <v>26.218696155548098</v>
      </c>
    </row>
    <row r="3465" spans="1:2" x14ac:dyDescent="0.25">
      <c r="A3465">
        <v>346.2</v>
      </c>
      <c r="B3465">
        <v>26.26281345367433</v>
      </c>
    </row>
    <row r="3466" spans="1:2" x14ac:dyDescent="0.25">
      <c r="A3466">
        <v>346.3</v>
      </c>
      <c r="B3466">
        <v>26.30693075180054</v>
      </c>
    </row>
    <row r="3467" spans="1:2" x14ac:dyDescent="0.25">
      <c r="A3467">
        <v>346.4</v>
      </c>
      <c r="B3467">
        <v>26.351048049926771</v>
      </c>
    </row>
    <row r="3468" spans="1:2" x14ac:dyDescent="0.25">
      <c r="A3468">
        <v>346.5</v>
      </c>
      <c r="B3468">
        <v>26.395165348052981</v>
      </c>
    </row>
    <row r="3469" spans="1:2" x14ac:dyDescent="0.25">
      <c r="A3469">
        <v>346.6</v>
      </c>
      <c r="B3469">
        <v>26.439282646179201</v>
      </c>
    </row>
    <row r="3470" spans="1:2" x14ac:dyDescent="0.25">
      <c r="A3470">
        <v>346.7</v>
      </c>
      <c r="B3470">
        <v>26.48339994430544</v>
      </c>
    </row>
    <row r="3471" spans="1:2" x14ac:dyDescent="0.25">
      <c r="A3471">
        <v>346.8</v>
      </c>
      <c r="B3471">
        <v>26.527517242431639</v>
      </c>
    </row>
    <row r="3472" spans="1:2" x14ac:dyDescent="0.25">
      <c r="A3472">
        <v>346.9</v>
      </c>
      <c r="B3472">
        <v>26.57163454055787</v>
      </c>
    </row>
    <row r="3473" spans="1:2" x14ac:dyDescent="0.25">
      <c r="A3473">
        <v>347</v>
      </c>
      <c r="B3473">
        <v>26.61575183868408</v>
      </c>
    </row>
    <row r="3474" spans="1:2" x14ac:dyDescent="0.25">
      <c r="A3474">
        <v>347.1</v>
      </c>
      <c r="B3474">
        <v>26.642928295135501</v>
      </c>
    </row>
    <row r="3475" spans="1:2" x14ac:dyDescent="0.25">
      <c r="A3475">
        <v>347.2</v>
      </c>
      <c r="B3475">
        <v>26.670104751586919</v>
      </c>
    </row>
    <row r="3476" spans="1:2" x14ac:dyDescent="0.25">
      <c r="A3476">
        <v>347.3</v>
      </c>
      <c r="B3476">
        <v>26.69728120803833</v>
      </c>
    </row>
    <row r="3477" spans="1:2" x14ac:dyDescent="0.25">
      <c r="A3477">
        <v>347.4</v>
      </c>
      <c r="B3477">
        <v>26.724457664489751</v>
      </c>
    </row>
    <row r="3478" spans="1:2" x14ac:dyDescent="0.25">
      <c r="A3478">
        <v>347.5</v>
      </c>
      <c r="B3478">
        <v>26.751634120941159</v>
      </c>
    </row>
    <row r="3479" spans="1:2" x14ac:dyDescent="0.25">
      <c r="A3479">
        <v>347.6</v>
      </c>
      <c r="B3479">
        <v>26.77881057739258</v>
      </c>
    </row>
    <row r="3480" spans="1:2" x14ac:dyDescent="0.25">
      <c r="A3480">
        <v>347.7</v>
      </c>
      <c r="B3480">
        <v>26.805987033844001</v>
      </c>
    </row>
    <row r="3481" spans="1:2" x14ac:dyDescent="0.25">
      <c r="A3481">
        <v>347.8</v>
      </c>
      <c r="B3481">
        <v>26.833163490295409</v>
      </c>
    </row>
    <row r="3482" spans="1:2" x14ac:dyDescent="0.25">
      <c r="A3482">
        <v>347.9</v>
      </c>
      <c r="B3482">
        <v>26.86033994674683</v>
      </c>
    </row>
    <row r="3483" spans="1:2" x14ac:dyDescent="0.25">
      <c r="A3483">
        <v>348</v>
      </c>
      <c r="B3483">
        <v>26.887516403198241</v>
      </c>
    </row>
    <row r="3484" spans="1:2" x14ac:dyDescent="0.25">
      <c r="A3484">
        <v>348.1</v>
      </c>
      <c r="B3484">
        <v>26.935091457366951</v>
      </c>
    </row>
    <row r="3485" spans="1:2" x14ac:dyDescent="0.25">
      <c r="A3485">
        <v>348.2</v>
      </c>
      <c r="B3485">
        <v>26.982666511535669</v>
      </c>
    </row>
    <row r="3486" spans="1:2" x14ac:dyDescent="0.25">
      <c r="A3486">
        <v>348.3</v>
      </c>
      <c r="B3486">
        <v>27.030241565704351</v>
      </c>
    </row>
    <row r="3487" spans="1:2" x14ac:dyDescent="0.25">
      <c r="A3487">
        <v>348.4</v>
      </c>
      <c r="B3487">
        <v>27.077816619873062</v>
      </c>
    </row>
    <row r="3488" spans="1:2" x14ac:dyDescent="0.25">
      <c r="A3488">
        <v>348.5</v>
      </c>
      <c r="B3488">
        <v>27.12539167404174</v>
      </c>
    </row>
    <row r="3489" spans="1:2" x14ac:dyDescent="0.25">
      <c r="A3489">
        <v>348.6</v>
      </c>
      <c r="B3489">
        <v>27.172966728210461</v>
      </c>
    </row>
    <row r="3490" spans="1:2" x14ac:dyDescent="0.25">
      <c r="A3490">
        <v>348.7</v>
      </c>
      <c r="B3490">
        <v>27.220541782379168</v>
      </c>
    </row>
    <row r="3491" spans="1:2" x14ac:dyDescent="0.25">
      <c r="A3491">
        <v>348.8</v>
      </c>
      <c r="B3491">
        <v>27.268116836547851</v>
      </c>
    </row>
    <row r="3492" spans="1:2" x14ac:dyDescent="0.25">
      <c r="A3492">
        <v>348.9</v>
      </c>
      <c r="B3492">
        <v>27.315691890716561</v>
      </c>
    </row>
    <row r="3493" spans="1:2" x14ac:dyDescent="0.25">
      <c r="A3493">
        <v>349</v>
      </c>
      <c r="B3493">
        <v>27.36326694488525</v>
      </c>
    </row>
    <row r="3494" spans="1:2" x14ac:dyDescent="0.25">
      <c r="A3494">
        <v>349.1</v>
      </c>
      <c r="B3494">
        <v>27.426251869201671</v>
      </c>
    </row>
    <row r="3495" spans="1:2" x14ac:dyDescent="0.25">
      <c r="A3495">
        <v>349.2</v>
      </c>
      <c r="B3495">
        <v>27.489236793518089</v>
      </c>
    </row>
    <row r="3496" spans="1:2" x14ac:dyDescent="0.25">
      <c r="A3496">
        <v>349.3</v>
      </c>
      <c r="B3496">
        <v>27.552221717834481</v>
      </c>
    </row>
    <row r="3497" spans="1:2" x14ac:dyDescent="0.25">
      <c r="A3497">
        <v>349.4</v>
      </c>
      <c r="B3497">
        <v>27.615206642150898</v>
      </c>
    </row>
    <row r="3498" spans="1:2" x14ac:dyDescent="0.25">
      <c r="A3498">
        <v>349.5</v>
      </c>
      <c r="B3498">
        <v>27.67819156646728</v>
      </c>
    </row>
    <row r="3499" spans="1:2" x14ac:dyDescent="0.25">
      <c r="A3499">
        <v>349.6</v>
      </c>
      <c r="B3499">
        <v>27.741176490783712</v>
      </c>
    </row>
    <row r="3500" spans="1:2" x14ac:dyDescent="0.25">
      <c r="A3500">
        <v>349.7</v>
      </c>
      <c r="B3500">
        <v>27.804161415100129</v>
      </c>
    </row>
    <row r="3501" spans="1:2" x14ac:dyDescent="0.25">
      <c r="A3501">
        <v>349.8</v>
      </c>
      <c r="B3501">
        <v>27.867146339416511</v>
      </c>
    </row>
    <row r="3502" spans="1:2" x14ac:dyDescent="0.25">
      <c r="A3502">
        <v>349.9</v>
      </c>
      <c r="B3502">
        <v>27.930131263732939</v>
      </c>
    </row>
    <row r="3503" spans="1:2" x14ac:dyDescent="0.25">
      <c r="A3503">
        <v>350</v>
      </c>
      <c r="B3503">
        <v>27.993116188049321</v>
      </c>
    </row>
    <row r="3504" spans="1:2" x14ac:dyDescent="0.25">
      <c r="A3504">
        <v>350.1</v>
      </c>
      <c r="B3504">
        <v>28.029180984497081</v>
      </c>
    </row>
    <row r="3505" spans="1:2" x14ac:dyDescent="0.25">
      <c r="A3505">
        <v>350.2</v>
      </c>
      <c r="B3505">
        <v>28.065245780944849</v>
      </c>
    </row>
    <row r="3506" spans="1:2" x14ac:dyDescent="0.25">
      <c r="A3506">
        <v>350.3</v>
      </c>
      <c r="B3506">
        <v>28.101310577392589</v>
      </c>
    </row>
    <row r="3507" spans="1:2" x14ac:dyDescent="0.25">
      <c r="A3507">
        <v>350.4</v>
      </c>
      <c r="B3507">
        <v>28.137375373840349</v>
      </c>
    </row>
    <row r="3508" spans="1:2" x14ac:dyDescent="0.25">
      <c r="A3508">
        <v>350.5</v>
      </c>
      <c r="B3508">
        <v>28.173440170288089</v>
      </c>
    </row>
    <row r="3509" spans="1:2" x14ac:dyDescent="0.25">
      <c r="A3509">
        <v>350.6</v>
      </c>
      <c r="B3509">
        <v>28.20950496673585</v>
      </c>
    </row>
    <row r="3510" spans="1:2" x14ac:dyDescent="0.25">
      <c r="A3510">
        <v>350.7</v>
      </c>
      <c r="B3510">
        <v>28.24556976318361</v>
      </c>
    </row>
    <row r="3511" spans="1:2" x14ac:dyDescent="0.25">
      <c r="A3511">
        <v>350.8</v>
      </c>
      <c r="B3511">
        <v>28.28163455963136</v>
      </c>
    </row>
    <row r="3512" spans="1:2" x14ac:dyDescent="0.25">
      <c r="A3512">
        <v>350.9</v>
      </c>
      <c r="B3512">
        <v>28.317699356079121</v>
      </c>
    </row>
    <row r="3513" spans="1:2" x14ac:dyDescent="0.25">
      <c r="A3513">
        <v>351</v>
      </c>
      <c r="B3513">
        <v>28.35376415252686</v>
      </c>
    </row>
    <row r="3514" spans="1:2" x14ac:dyDescent="0.25">
      <c r="A3514">
        <v>351.1</v>
      </c>
      <c r="B3514">
        <v>28.307986125946041</v>
      </c>
    </row>
    <row r="3515" spans="1:2" x14ac:dyDescent="0.25">
      <c r="A3515">
        <v>351.2</v>
      </c>
      <c r="B3515">
        <v>28.262208099365221</v>
      </c>
    </row>
    <row r="3516" spans="1:2" x14ac:dyDescent="0.25">
      <c r="A3516">
        <v>351.3</v>
      </c>
      <c r="B3516">
        <v>28.216430072784419</v>
      </c>
    </row>
    <row r="3517" spans="1:2" x14ac:dyDescent="0.25">
      <c r="A3517">
        <v>351.4</v>
      </c>
      <c r="B3517">
        <v>28.1706520462036</v>
      </c>
    </row>
    <row r="3518" spans="1:2" x14ac:dyDescent="0.25">
      <c r="A3518">
        <v>351.5</v>
      </c>
      <c r="B3518">
        <v>28.124874019622801</v>
      </c>
    </row>
    <row r="3519" spans="1:2" x14ac:dyDescent="0.25">
      <c r="A3519">
        <v>351.6</v>
      </c>
      <c r="B3519">
        <v>28.079095993041982</v>
      </c>
    </row>
    <row r="3520" spans="1:2" x14ac:dyDescent="0.25">
      <c r="A3520">
        <v>351.7</v>
      </c>
      <c r="B3520">
        <v>28.033317966461158</v>
      </c>
    </row>
    <row r="3521" spans="1:2" x14ac:dyDescent="0.25">
      <c r="A3521">
        <v>351.8</v>
      </c>
      <c r="B3521">
        <v>27.987539939880371</v>
      </c>
    </row>
    <row r="3522" spans="1:2" x14ac:dyDescent="0.25">
      <c r="A3522">
        <v>351.9</v>
      </c>
      <c r="B3522">
        <v>27.941761913299541</v>
      </c>
    </row>
    <row r="3523" spans="1:2" x14ac:dyDescent="0.25">
      <c r="A3523">
        <v>352</v>
      </c>
      <c r="B3523">
        <v>27.895983886718749</v>
      </c>
    </row>
    <row r="3524" spans="1:2" x14ac:dyDescent="0.25">
      <c r="A3524">
        <v>352.1</v>
      </c>
      <c r="B3524">
        <v>27.885128288269041</v>
      </c>
    </row>
    <row r="3525" spans="1:2" x14ac:dyDescent="0.25">
      <c r="A3525">
        <v>352.2</v>
      </c>
      <c r="B3525">
        <v>27.874272689819328</v>
      </c>
    </row>
    <row r="3526" spans="1:2" x14ac:dyDescent="0.25">
      <c r="A3526">
        <v>352.3</v>
      </c>
      <c r="B3526">
        <v>27.86341709136963</v>
      </c>
    </row>
    <row r="3527" spans="1:2" x14ac:dyDescent="0.25">
      <c r="A3527">
        <v>352.4</v>
      </c>
      <c r="B3527">
        <v>27.852561492919921</v>
      </c>
    </row>
    <row r="3528" spans="1:2" x14ac:dyDescent="0.25">
      <c r="A3528">
        <v>352.5</v>
      </c>
      <c r="B3528">
        <v>27.84170589447022</v>
      </c>
    </row>
    <row r="3529" spans="1:2" x14ac:dyDescent="0.25">
      <c r="A3529">
        <v>352.6</v>
      </c>
      <c r="B3529">
        <v>27.8308502960205</v>
      </c>
    </row>
    <row r="3530" spans="1:2" x14ac:dyDescent="0.25">
      <c r="A3530">
        <v>352.7</v>
      </c>
      <c r="B3530">
        <v>27.819994697570799</v>
      </c>
    </row>
    <row r="3531" spans="1:2" x14ac:dyDescent="0.25">
      <c r="A3531">
        <v>352.8</v>
      </c>
      <c r="B3531">
        <v>27.80913909912109</v>
      </c>
    </row>
    <row r="3532" spans="1:2" x14ac:dyDescent="0.25">
      <c r="A3532">
        <v>352.9</v>
      </c>
      <c r="B3532">
        <v>27.798283500671381</v>
      </c>
    </row>
    <row r="3533" spans="1:2" x14ac:dyDescent="0.25">
      <c r="A3533">
        <v>353</v>
      </c>
      <c r="B3533">
        <v>27.78742790222168</v>
      </c>
    </row>
    <row r="3534" spans="1:2" x14ac:dyDescent="0.25">
      <c r="A3534">
        <v>353.1</v>
      </c>
      <c r="B3534">
        <v>27.81093305587769</v>
      </c>
    </row>
    <row r="3535" spans="1:2" x14ac:dyDescent="0.25">
      <c r="A3535">
        <v>353.2</v>
      </c>
      <c r="B3535">
        <v>27.834438209533701</v>
      </c>
    </row>
    <row r="3536" spans="1:2" x14ac:dyDescent="0.25">
      <c r="A3536">
        <v>353.3</v>
      </c>
      <c r="B3536">
        <v>27.857943363189701</v>
      </c>
    </row>
    <row r="3537" spans="1:2" x14ac:dyDescent="0.25">
      <c r="A3537">
        <v>353.4</v>
      </c>
      <c r="B3537">
        <v>27.881448516845708</v>
      </c>
    </row>
    <row r="3538" spans="1:2" x14ac:dyDescent="0.25">
      <c r="A3538">
        <v>353.5</v>
      </c>
      <c r="B3538">
        <v>27.904953670501708</v>
      </c>
    </row>
    <row r="3539" spans="1:2" x14ac:dyDescent="0.25">
      <c r="A3539">
        <v>353.6</v>
      </c>
      <c r="B3539">
        <v>27.928458824157719</v>
      </c>
    </row>
    <row r="3540" spans="1:2" x14ac:dyDescent="0.25">
      <c r="A3540">
        <v>353.7</v>
      </c>
      <c r="B3540">
        <v>27.95196397781373</v>
      </c>
    </row>
    <row r="3541" spans="1:2" x14ac:dyDescent="0.25">
      <c r="A3541">
        <v>353.8</v>
      </c>
      <c r="B3541">
        <v>27.97546913146973</v>
      </c>
    </row>
    <row r="3542" spans="1:2" x14ac:dyDescent="0.25">
      <c r="A3542">
        <v>353.9</v>
      </c>
      <c r="B3542">
        <v>27.99897428512574</v>
      </c>
    </row>
    <row r="3543" spans="1:2" x14ac:dyDescent="0.25">
      <c r="A3543">
        <v>354</v>
      </c>
      <c r="B3543">
        <v>28.02247943878174</v>
      </c>
    </row>
    <row r="3544" spans="1:2" x14ac:dyDescent="0.25">
      <c r="A3544">
        <v>354.1</v>
      </c>
      <c r="B3544">
        <v>28.01536199569702</v>
      </c>
    </row>
    <row r="3545" spans="1:2" x14ac:dyDescent="0.25">
      <c r="A3545">
        <v>354.2</v>
      </c>
      <c r="B3545">
        <v>28.0082445526123</v>
      </c>
    </row>
    <row r="3546" spans="1:2" x14ac:dyDescent="0.25">
      <c r="A3546">
        <v>354.3</v>
      </c>
      <c r="B3546">
        <v>28.001127109527591</v>
      </c>
    </row>
    <row r="3547" spans="1:2" x14ac:dyDescent="0.25">
      <c r="A3547">
        <v>354.4</v>
      </c>
      <c r="B3547">
        <v>27.994009666442871</v>
      </c>
    </row>
    <row r="3548" spans="1:2" x14ac:dyDescent="0.25">
      <c r="A3548">
        <v>354.5</v>
      </c>
      <c r="B3548">
        <v>27.986892223358151</v>
      </c>
    </row>
    <row r="3549" spans="1:2" x14ac:dyDescent="0.25">
      <c r="A3549">
        <v>354.6</v>
      </c>
      <c r="B3549">
        <v>27.979774780273441</v>
      </c>
    </row>
    <row r="3550" spans="1:2" x14ac:dyDescent="0.25">
      <c r="A3550">
        <v>354.7</v>
      </c>
      <c r="B3550">
        <v>27.972657337188721</v>
      </c>
    </row>
    <row r="3551" spans="1:2" x14ac:dyDescent="0.25">
      <c r="A3551">
        <v>354.8</v>
      </c>
      <c r="B3551">
        <v>27.965539894104001</v>
      </c>
    </row>
    <row r="3552" spans="1:2" x14ac:dyDescent="0.25">
      <c r="A3552">
        <v>354.9</v>
      </c>
      <c r="B3552">
        <v>27.958422451019281</v>
      </c>
    </row>
    <row r="3553" spans="1:2" x14ac:dyDescent="0.25">
      <c r="A3553">
        <v>355</v>
      </c>
      <c r="B3553">
        <v>27.951305007934572</v>
      </c>
    </row>
    <row r="3554" spans="1:2" x14ac:dyDescent="0.25">
      <c r="A3554">
        <v>355.1</v>
      </c>
      <c r="B3554">
        <v>27.94770387649536</v>
      </c>
    </row>
    <row r="3555" spans="1:2" x14ac:dyDescent="0.25">
      <c r="A3555">
        <v>355.2</v>
      </c>
      <c r="B3555">
        <v>27.944102745056149</v>
      </c>
    </row>
    <row r="3556" spans="1:2" x14ac:dyDescent="0.25">
      <c r="A3556">
        <v>355.3</v>
      </c>
      <c r="B3556">
        <v>27.940501613616949</v>
      </c>
    </row>
    <row r="3557" spans="1:2" x14ac:dyDescent="0.25">
      <c r="A3557">
        <v>355.4</v>
      </c>
      <c r="B3557">
        <v>27.93690048217773</v>
      </c>
    </row>
    <row r="3558" spans="1:2" x14ac:dyDescent="0.25">
      <c r="A3558">
        <v>355.5</v>
      </c>
      <c r="B3558">
        <v>27.93329935073853</v>
      </c>
    </row>
    <row r="3559" spans="1:2" x14ac:dyDescent="0.25">
      <c r="A3559">
        <v>355.6</v>
      </c>
      <c r="B3559">
        <v>27.929698219299311</v>
      </c>
    </row>
    <row r="3560" spans="1:2" x14ac:dyDescent="0.25">
      <c r="A3560">
        <v>355.7</v>
      </c>
      <c r="B3560">
        <v>27.926097087860111</v>
      </c>
    </row>
    <row r="3561" spans="1:2" x14ac:dyDescent="0.25">
      <c r="A3561">
        <v>355.8</v>
      </c>
      <c r="B3561">
        <v>27.922495956420899</v>
      </c>
    </row>
    <row r="3562" spans="1:2" x14ac:dyDescent="0.25">
      <c r="A3562">
        <v>355.9</v>
      </c>
      <c r="B3562">
        <v>27.918894824981692</v>
      </c>
    </row>
    <row r="3563" spans="1:2" x14ac:dyDescent="0.25">
      <c r="A3563">
        <v>356</v>
      </c>
      <c r="B3563">
        <v>27.91529369354248</v>
      </c>
    </row>
    <row r="3564" spans="1:2" x14ac:dyDescent="0.25">
      <c r="A3564">
        <v>356.1</v>
      </c>
      <c r="B3564">
        <v>27.93372375488282</v>
      </c>
    </row>
    <row r="3565" spans="1:2" x14ac:dyDescent="0.25">
      <c r="A3565">
        <v>356.2</v>
      </c>
      <c r="B3565">
        <v>27.952153816223149</v>
      </c>
    </row>
    <row r="3566" spans="1:2" x14ac:dyDescent="0.25">
      <c r="A3566">
        <v>356.3</v>
      </c>
      <c r="B3566">
        <v>27.970583877563481</v>
      </c>
    </row>
    <row r="3567" spans="1:2" x14ac:dyDescent="0.25">
      <c r="A3567">
        <v>356.4</v>
      </c>
      <c r="B3567">
        <v>27.98901393890381</v>
      </c>
    </row>
    <row r="3568" spans="1:2" x14ac:dyDescent="0.25">
      <c r="A3568">
        <v>356.5</v>
      </c>
      <c r="B3568">
        <v>28.007444000244138</v>
      </c>
    </row>
    <row r="3569" spans="1:2" x14ac:dyDescent="0.25">
      <c r="A3569">
        <v>356.6</v>
      </c>
      <c r="B3569">
        <v>28.025874061584481</v>
      </c>
    </row>
    <row r="3570" spans="1:2" x14ac:dyDescent="0.25">
      <c r="A3570">
        <v>356.7</v>
      </c>
      <c r="B3570">
        <v>28.04430412292481</v>
      </c>
    </row>
    <row r="3571" spans="1:2" x14ac:dyDescent="0.25">
      <c r="A3571">
        <v>356.8</v>
      </c>
      <c r="B3571">
        <v>28.062734184265139</v>
      </c>
    </row>
    <row r="3572" spans="1:2" x14ac:dyDescent="0.25">
      <c r="A3572">
        <v>356.9</v>
      </c>
      <c r="B3572">
        <v>28.081164245605471</v>
      </c>
    </row>
    <row r="3573" spans="1:2" x14ac:dyDescent="0.25">
      <c r="A3573">
        <v>357</v>
      </c>
      <c r="B3573">
        <v>28.0995943069458</v>
      </c>
    </row>
    <row r="3574" spans="1:2" x14ac:dyDescent="0.25">
      <c r="A3574">
        <v>357.1</v>
      </c>
      <c r="B3574">
        <v>28.10382036209106</v>
      </c>
    </row>
    <row r="3575" spans="1:2" x14ac:dyDescent="0.25">
      <c r="A3575">
        <v>357.2</v>
      </c>
      <c r="B3575">
        <v>28.108046417236331</v>
      </c>
    </row>
    <row r="3576" spans="1:2" x14ac:dyDescent="0.25">
      <c r="A3576">
        <v>357.3</v>
      </c>
      <c r="B3576">
        <v>28.112272472381591</v>
      </c>
    </row>
    <row r="3577" spans="1:2" x14ac:dyDescent="0.25">
      <c r="A3577">
        <v>357.4</v>
      </c>
      <c r="B3577">
        <v>28.116498527526861</v>
      </c>
    </row>
    <row r="3578" spans="1:2" x14ac:dyDescent="0.25">
      <c r="A3578">
        <v>357.5</v>
      </c>
      <c r="B3578">
        <v>28.120724582672121</v>
      </c>
    </row>
    <row r="3579" spans="1:2" x14ac:dyDescent="0.25">
      <c r="A3579">
        <v>357.6</v>
      </c>
      <c r="B3579">
        <v>28.124950637817381</v>
      </c>
    </row>
    <row r="3580" spans="1:2" x14ac:dyDescent="0.25">
      <c r="A3580">
        <v>357.7</v>
      </c>
      <c r="B3580">
        <v>28.129176692962648</v>
      </c>
    </row>
    <row r="3581" spans="1:2" x14ac:dyDescent="0.25">
      <c r="A3581">
        <v>357.8</v>
      </c>
      <c r="B3581">
        <v>28.133402748107908</v>
      </c>
    </row>
    <row r="3582" spans="1:2" x14ac:dyDescent="0.25">
      <c r="A3582">
        <v>357.9</v>
      </c>
      <c r="B3582">
        <v>28.137628803253179</v>
      </c>
    </row>
    <row r="3583" spans="1:2" x14ac:dyDescent="0.25">
      <c r="A3583">
        <v>358</v>
      </c>
      <c r="B3583">
        <v>28.141854858398439</v>
      </c>
    </row>
    <row r="3584" spans="1:2" x14ac:dyDescent="0.25">
      <c r="A3584">
        <v>358.1</v>
      </c>
      <c r="B3584">
        <v>28.05846940994261</v>
      </c>
    </row>
    <row r="3585" spans="1:2" x14ac:dyDescent="0.25">
      <c r="A3585">
        <v>358.2</v>
      </c>
      <c r="B3585">
        <v>27.975083961486781</v>
      </c>
    </row>
    <row r="3586" spans="1:2" x14ac:dyDescent="0.25">
      <c r="A3586">
        <v>358.3</v>
      </c>
      <c r="B3586">
        <v>27.891698513030999</v>
      </c>
    </row>
    <row r="3587" spans="1:2" x14ac:dyDescent="0.25">
      <c r="A3587">
        <v>358.4</v>
      </c>
      <c r="B3587">
        <v>27.80831306457517</v>
      </c>
    </row>
    <row r="3588" spans="1:2" x14ac:dyDescent="0.25">
      <c r="A3588">
        <v>358.5</v>
      </c>
      <c r="B3588">
        <v>27.724927616119381</v>
      </c>
    </row>
    <row r="3589" spans="1:2" x14ac:dyDescent="0.25">
      <c r="A3589">
        <v>358.6</v>
      </c>
      <c r="B3589">
        <v>27.641542167663559</v>
      </c>
    </row>
    <row r="3590" spans="1:2" x14ac:dyDescent="0.25">
      <c r="A3590">
        <v>358.7</v>
      </c>
      <c r="B3590">
        <v>27.558156719207719</v>
      </c>
    </row>
    <row r="3591" spans="1:2" x14ac:dyDescent="0.25">
      <c r="A3591">
        <v>358.8</v>
      </c>
      <c r="B3591">
        <v>27.47477127075194</v>
      </c>
    </row>
    <row r="3592" spans="1:2" x14ac:dyDescent="0.25">
      <c r="A3592">
        <v>358.9</v>
      </c>
      <c r="B3592">
        <v>27.391385822296112</v>
      </c>
    </row>
    <row r="3593" spans="1:2" x14ac:dyDescent="0.25">
      <c r="A3593">
        <v>359</v>
      </c>
      <c r="B3593">
        <v>27.308000373840329</v>
      </c>
    </row>
    <row r="3594" spans="1:2" x14ac:dyDescent="0.25">
      <c r="A3594">
        <v>359.1</v>
      </c>
      <c r="B3594">
        <v>27.15312370300289</v>
      </c>
    </row>
    <row r="3595" spans="1:2" x14ac:dyDescent="0.25">
      <c r="A3595">
        <v>359.2</v>
      </c>
      <c r="B3595">
        <v>26.998247032165459</v>
      </c>
    </row>
    <row r="3596" spans="1:2" x14ac:dyDescent="0.25">
      <c r="A3596">
        <v>359.3</v>
      </c>
      <c r="B3596">
        <v>26.843370361328109</v>
      </c>
    </row>
    <row r="3597" spans="1:2" x14ac:dyDescent="0.25">
      <c r="A3597">
        <v>359.4</v>
      </c>
      <c r="B3597">
        <v>26.68849369049067</v>
      </c>
    </row>
    <row r="3598" spans="1:2" x14ac:dyDescent="0.25">
      <c r="A3598">
        <v>359.5</v>
      </c>
      <c r="B3598">
        <v>26.53361701965332</v>
      </c>
    </row>
    <row r="3599" spans="1:2" x14ac:dyDescent="0.25">
      <c r="A3599">
        <v>359.6</v>
      </c>
      <c r="B3599">
        <v>26.378740348815882</v>
      </c>
    </row>
    <row r="3600" spans="1:2" x14ac:dyDescent="0.25">
      <c r="A3600">
        <v>359.7</v>
      </c>
      <c r="B3600">
        <v>26.22386367797845</v>
      </c>
    </row>
    <row r="3601" spans="1:2" x14ac:dyDescent="0.25">
      <c r="A3601">
        <v>359.8</v>
      </c>
      <c r="B3601">
        <v>26.0689870071411</v>
      </c>
    </row>
    <row r="3602" spans="1:2" x14ac:dyDescent="0.25">
      <c r="A3602">
        <v>359.9</v>
      </c>
      <c r="B3602">
        <v>25.914110336303661</v>
      </c>
    </row>
    <row r="3603" spans="1:2" x14ac:dyDescent="0.25">
      <c r="A3603">
        <v>360</v>
      </c>
      <c r="B3603">
        <v>25.759233665466311</v>
      </c>
    </row>
    <row r="3604" spans="1:2" x14ac:dyDescent="0.25">
      <c r="A3604">
        <v>360.1</v>
      </c>
      <c r="B3604">
        <v>25.608492679595919</v>
      </c>
    </row>
    <row r="3605" spans="1:2" x14ac:dyDescent="0.25">
      <c r="A3605">
        <v>360.2</v>
      </c>
      <c r="B3605">
        <v>25.45775169372552</v>
      </c>
    </row>
    <row r="3606" spans="1:2" x14ac:dyDescent="0.25">
      <c r="A3606">
        <v>360.3</v>
      </c>
      <c r="B3606">
        <v>25.307010707855209</v>
      </c>
    </row>
    <row r="3607" spans="1:2" x14ac:dyDescent="0.25">
      <c r="A3607">
        <v>360.4</v>
      </c>
      <c r="B3607">
        <v>25.15626972198481</v>
      </c>
    </row>
    <row r="3608" spans="1:2" x14ac:dyDescent="0.25">
      <c r="A3608">
        <v>360.5</v>
      </c>
      <c r="B3608">
        <v>25.005528736114499</v>
      </c>
    </row>
    <row r="3609" spans="1:2" x14ac:dyDescent="0.25">
      <c r="A3609">
        <v>360.6</v>
      </c>
      <c r="B3609">
        <v>24.8547877502441</v>
      </c>
    </row>
    <row r="3610" spans="1:2" x14ac:dyDescent="0.25">
      <c r="A3610">
        <v>360.7</v>
      </c>
      <c r="B3610">
        <v>24.704046764373711</v>
      </c>
    </row>
    <row r="3611" spans="1:2" x14ac:dyDescent="0.25">
      <c r="A3611">
        <v>360.8</v>
      </c>
      <c r="B3611">
        <v>24.5533057785034</v>
      </c>
    </row>
    <row r="3612" spans="1:2" x14ac:dyDescent="0.25">
      <c r="A3612">
        <v>360.9</v>
      </c>
      <c r="B3612">
        <v>24.402564792633001</v>
      </c>
    </row>
    <row r="3613" spans="1:2" x14ac:dyDescent="0.25">
      <c r="A3613">
        <v>361</v>
      </c>
      <c r="B3613">
        <v>24.25182380676269</v>
      </c>
    </row>
    <row r="3614" spans="1:2" x14ac:dyDescent="0.25">
      <c r="A3614">
        <v>361.1</v>
      </c>
      <c r="B3614">
        <v>24.104219379425011</v>
      </c>
    </row>
    <row r="3615" spans="1:2" x14ac:dyDescent="0.25">
      <c r="A3615">
        <v>361.2</v>
      </c>
      <c r="B3615">
        <v>23.956614952087332</v>
      </c>
    </row>
    <row r="3616" spans="1:2" x14ac:dyDescent="0.25">
      <c r="A3616">
        <v>361.3</v>
      </c>
      <c r="B3616">
        <v>23.809010524749731</v>
      </c>
    </row>
    <row r="3617" spans="1:2" x14ac:dyDescent="0.25">
      <c r="A3617">
        <v>361.4</v>
      </c>
      <c r="B3617">
        <v>23.661406097412051</v>
      </c>
    </row>
    <row r="3618" spans="1:2" x14ac:dyDescent="0.25">
      <c r="A3618">
        <v>361.5</v>
      </c>
      <c r="B3618">
        <v>23.513801670074461</v>
      </c>
    </row>
    <row r="3619" spans="1:2" x14ac:dyDescent="0.25">
      <c r="A3619">
        <v>361.6</v>
      </c>
      <c r="B3619">
        <v>23.366197242736781</v>
      </c>
    </row>
    <row r="3620" spans="1:2" x14ac:dyDescent="0.25">
      <c r="A3620">
        <v>361.7</v>
      </c>
      <c r="B3620">
        <v>23.218592815399099</v>
      </c>
    </row>
    <row r="3621" spans="1:2" x14ac:dyDescent="0.25">
      <c r="A3621">
        <v>361.8</v>
      </c>
      <c r="B3621">
        <v>23.070988388061512</v>
      </c>
    </row>
    <row r="3622" spans="1:2" x14ac:dyDescent="0.25">
      <c r="A3622">
        <v>361.9</v>
      </c>
      <c r="B3622">
        <v>22.923383960723829</v>
      </c>
    </row>
    <row r="3623" spans="1:2" x14ac:dyDescent="0.25">
      <c r="A3623">
        <v>362</v>
      </c>
      <c r="B3623">
        <v>22.775779533386231</v>
      </c>
    </row>
    <row r="3624" spans="1:2" x14ac:dyDescent="0.25">
      <c r="A3624">
        <v>362.1</v>
      </c>
      <c r="B3624">
        <v>22.63105550765988</v>
      </c>
    </row>
    <row r="3625" spans="1:2" x14ac:dyDescent="0.25">
      <c r="A3625">
        <v>362.2</v>
      </c>
      <c r="B3625">
        <v>22.486331481933529</v>
      </c>
    </row>
    <row r="3626" spans="1:2" x14ac:dyDescent="0.25">
      <c r="A3626">
        <v>362.3</v>
      </c>
      <c r="B3626">
        <v>22.34160745620726</v>
      </c>
    </row>
    <row r="3627" spans="1:2" x14ac:dyDescent="0.25">
      <c r="A3627">
        <v>362.4</v>
      </c>
      <c r="B3627">
        <v>22.196883430480909</v>
      </c>
    </row>
    <row r="3628" spans="1:2" x14ac:dyDescent="0.25">
      <c r="A3628">
        <v>362.5</v>
      </c>
      <c r="B3628">
        <v>22.05215940475464</v>
      </c>
    </row>
    <row r="3629" spans="1:2" x14ac:dyDescent="0.25">
      <c r="A3629">
        <v>362.6</v>
      </c>
      <c r="B3629">
        <v>21.907435379028289</v>
      </c>
    </row>
    <row r="3630" spans="1:2" x14ac:dyDescent="0.25">
      <c r="A3630">
        <v>362.7</v>
      </c>
      <c r="B3630">
        <v>21.762711353301938</v>
      </c>
    </row>
    <row r="3631" spans="1:2" x14ac:dyDescent="0.25">
      <c r="A3631">
        <v>362.8</v>
      </c>
      <c r="B3631">
        <v>21.617987327575669</v>
      </c>
    </row>
    <row r="3632" spans="1:2" x14ac:dyDescent="0.25">
      <c r="A3632">
        <v>362.9</v>
      </c>
      <c r="B3632">
        <v>21.473263301849322</v>
      </c>
    </row>
    <row r="3633" spans="1:2" x14ac:dyDescent="0.25">
      <c r="A3633">
        <v>363</v>
      </c>
      <c r="B3633">
        <v>21.328539276123049</v>
      </c>
    </row>
    <row r="3634" spans="1:2" x14ac:dyDescent="0.25">
      <c r="A3634">
        <v>363.1</v>
      </c>
      <c r="B3634">
        <v>21.21707145690916</v>
      </c>
    </row>
    <row r="3635" spans="1:2" x14ac:dyDescent="0.25">
      <c r="A3635">
        <v>363.2</v>
      </c>
      <c r="B3635">
        <v>21.10560363769526</v>
      </c>
    </row>
    <row r="3636" spans="1:2" x14ac:dyDescent="0.25">
      <c r="A3636">
        <v>363.3</v>
      </c>
      <c r="B3636">
        <v>20.994135818481439</v>
      </c>
    </row>
    <row r="3637" spans="1:2" x14ac:dyDescent="0.25">
      <c r="A3637">
        <v>363.4</v>
      </c>
      <c r="B3637">
        <v>20.882667999267539</v>
      </c>
    </row>
    <row r="3638" spans="1:2" x14ac:dyDescent="0.25">
      <c r="A3638">
        <v>363.5</v>
      </c>
      <c r="B3638">
        <v>20.771200180053711</v>
      </c>
    </row>
    <row r="3639" spans="1:2" x14ac:dyDescent="0.25">
      <c r="A3639">
        <v>363.6</v>
      </c>
      <c r="B3639">
        <v>20.659732360839818</v>
      </c>
    </row>
    <row r="3640" spans="1:2" x14ac:dyDescent="0.25">
      <c r="A3640">
        <v>363.7</v>
      </c>
      <c r="B3640">
        <v>20.54826454162593</v>
      </c>
    </row>
    <row r="3641" spans="1:2" x14ac:dyDescent="0.25">
      <c r="A3641">
        <v>363.8</v>
      </c>
      <c r="B3641">
        <v>20.436796722412101</v>
      </c>
    </row>
    <row r="3642" spans="1:2" x14ac:dyDescent="0.25">
      <c r="A3642">
        <v>363.9</v>
      </c>
      <c r="B3642">
        <v>20.325328903198209</v>
      </c>
    </row>
    <row r="3643" spans="1:2" x14ac:dyDescent="0.25">
      <c r="A3643">
        <v>364</v>
      </c>
      <c r="B3643">
        <v>20.21386108398438</v>
      </c>
    </row>
    <row r="3644" spans="1:2" x14ac:dyDescent="0.25">
      <c r="A3644">
        <v>364.1</v>
      </c>
      <c r="B3644">
        <v>20.219543914794929</v>
      </c>
    </row>
    <row r="3645" spans="1:2" x14ac:dyDescent="0.25">
      <c r="A3645">
        <v>364.2</v>
      </c>
      <c r="B3645">
        <v>20.225226745605479</v>
      </c>
    </row>
    <row r="3646" spans="1:2" x14ac:dyDescent="0.25">
      <c r="A3646">
        <v>364.3</v>
      </c>
      <c r="B3646">
        <v>20.230909576416021</v>
      </c>
    </row>
    <row r="3647" spans="1:2" x14ac:dyDescent="0.25">
      <c r="A3647">
        <v>364.4</v>
      </c>
      <c r="B3647">
        <v>20.236592407226571</v>
      </c>
    </row>
    <row r="3648" spans="1:2" x14ac:dyDescent="0.25">
      <c r="A3648">
        <v>364.5</v>
      </c>
      <c r="B3648">
        <v>20.242275238037109</v>
      </c>
    </row>
    <row r="3649" spans="1:2" x14ac:dyDescent="0.25">
      <c r="A3649">
        <v>364.6</v>
      </c>
      <c r="B3649">
        <v>20.247958068847659</v>
      </c>
    </row>
    <row r="3650" spans="1:2" x14ac:dyDescent="0.25">
      <c r="A3650">
        <v>364.7</v>
      </c>
      <c r="B3650">
        <v>20.253640899658201</v>
      </c>
    </row>
    <row r="3651" spans="1:2" x14ac:dyDescent="0.25">
      <c r="A3651">
        <v>364.8</v>
      </c>
      <c r="B3651">
        <v>20.259323730468751</v>
      </c>
    </row>
    <row r="3652" spans="1:2" x14ac:dyDescent="0.25">
      <c r="A3652">
        <v>364.9</v>
      </c>
      <c r="B3652">
        <v>20.2650065612793</v>
      </c>
    </row>
    <row r="3653" spans="1:2" x14ac:dyDescent="0.25">
      <c r="A3653">
        <v>365</v>
      </c>
      <c r="B3653">
        <v>20.270689392089839</v>
      </c>
    </row>
    <row r="3654" spans="1:2" x14ac:dyDescent="0.25">
      <c r="A3654">
        <v>365.1</v>
      </c>
      <c r="B3654">
        <v>20.29272012710571</v>
      </c>
    </row>
    <row r="3655" spans="1:2" x14ac:dyDescent="0.25">
      <c r="A3655">
        <v>365.2</v>
      </c>
      <c r="B3655">
        <v>20.314750862121588</v>
      </c>
    </row>
    <row r="3656" spans="1:2" x14ac:dyDescent="0.25">
      <c r="A3656">
        <v>365.3</v>
      </c>
      <c r="B3656">
        <v>20.336781597137449</v>
      </c>
    </row>
    <row r="3657" spans="1:2" x14ac:dyDescent="0.25">
      <c r="A3657">
        <v>365.4</v>
      </c>
      <c r="B3657">
        <v>20.35881233215332</v>
      </c>
    </row>
    <row r="3658" spans="1:2" x14ac:dyDescent="0.25">
      <c r="A3658">
        <v>365.5</v>
      </c>
      <c r="B3658">
        <v>20.380843067169181</v>
      </c>
    </row>
    <row r="3659" spans="1:2" x14ac:dyDescent="0.25">
      <c r="A3659">
        <v>365.6</v>
      </c>
      <c r="B3659">
        <v>20.402873802185059</v>
      </c>
    </row>
    <row r="3660" spans="1:2" x14ac:dyDescent="0.25">
      <c r="A3660">
        <v>365.7</v>
      </c>
      <c r="B3660">
        <v>20.424904537200931</v>
      </c>
    </row>
    <row r="3661" spans="1:2" x14ac:dyDescent="0.25">
      <c r="A3661">
        <v>365.8</v>
      </c>
      <c r="B3661">
        <v>20.446935272216791</v>
      </c>
    </row>
    <row r="3662" spans="1:2" x14ac:dyDescent="0.25">
      <c r="A3662">
        <v>365.9</v>
      </c>
      <c r="B3662">
        <v>20.46896600723267</v>
      </c>
    </row>
    <row r="3663" spans="1:2" x14ac:dyDescent="0.25">
      <c r="A3663">
        <v>366</v>
      </c>
      <c r="B3663">
        <v>20.49099674224853</v>
      </c>
    </row>
    <row r="3664" spans="1:2" x14ac:dyDescent="0.25">
      <c r="A3664">
        <v>366.1</v>
      </c>
      <c r="B3664">
        <v>20.523630237579351</v>
      </c>
    </row>
    <row r="3665" spans="1:2" x14ac:dyDescent="0.25">
      <c r="A3665">
        <v>366.2</v>
      </c>
      <c r="B3665">
        <v>20.556263732910171</v>
      </c>
    </row>
    <row r="3666" spans="1:2" x14ac:dyDescent="0.25">
      <c r="A3666">
        <v>366.3</v>
      </c>
      <c r="B3666">
        <v>20.58889722824097</v>
      </c>
    </row>
    <row r="3667" spans="1:2" x14ac:dyDescent="0.25">
      <c r="A3667">
        <v>366.4</v>
      </c>
      <c r="B3667">
        <v>20.62153072357178</v>
      </c>
    </row>
    <row r="3668" spans="1:2" x14ac:dyDescent="0.25">
      <c r="A3668">
        <v>366.5</v>
      </c>
      <c r="B3668">
        <v>20.65416421890259</v>
      </c>
    </row>
    <row r="3669" spans="1:2" x14ac:dyDescent="0.25">
      <c r="A3669">
        <v>366.6</v>
      </c>
      <c r="B3669">
        <v>20.6867977142334</v>
      </c>
    </row>
    <row r="3670" spans="1:2" x14ac:dyDescent="0.25">
      <c r="A3670">
        <v>366.7</v>
      </c>
      <c r="B3670">
        <v>20.71943120956422</v>
      </c>
    </row>
    <row r="3671" spans="1:2" x14ac:dyDescent="0.25">
      <c r="A3671">
        <v>366.8</v>
      </c>
      <c r="B3671">
        <v>20.75206470489502</v>
      </c>
    </row>
    <row r="3672" spans="1:2" x14ac:dyDescent="0.25">
      <c r="A3672">
        <v>366.9</v>
      </c>
      <c r="B3672">
        <v>20.78469820022584</v>
      </c>
    </row>
    <row r="3673" spans="1:2" x14ac:dyDescent="0.25">
      <c r="A3673">
        <v>367</v>
      </c>
      <c r="B3673">
        <v>20.817331695556639</v>
      </c>
    </row>
    <row r="3674" spans="1:2" x14ac:dyDescent="0.25">
      <c r="A3674">
        <v>367.1</v>
      </c>
      <c r="B3674">
        <v>20.89361118316652</v>
      </c>
    </row>
    <row r="3675" spans="1:2" x14ac:dyDescent="0.25">
      <c r="A3675">
        <v>367.2</v>
      </c>
      <c r="B3675">
        <v>20.969890670776401</v>
      </c>
    </row>
    <row r="3676" spans="1:2" x14ac:dyDescent="0.25">
      <c r="A3676">
        <v>367.3</v>
      </c>
      <c r="B3676">
        <v>21.046170158386239</v>
      </c>
    </row>
    <row r="3677" spans="1:2" x14ac:dyDescent="0.25">
      <c r="A3677">
        <v>367.4</v>
      </c>
      <c r="B3677">
        <v>21.12244964599612</v>
      </c>
    </row>
    <row r="3678" spans="1:2" x14ac:dyDescent="0.25">
      <c r="A3678">
        <v>367.5</v>
      </c>
      <c r="B3678">
        <v>21.198729133605951</v>
      </c>
    </row>
    <row r="3679" spans="1:2" x14ac:dyDescent="0.25">
      <c r="A3679">
        <v>367.6</v>
      </c>
      <c r="B3679">
        <v>21.275008621215839</v>
      </c>
    </row>
    <row r="3680" spans="1:2" x14ac:dyDescent="0.25">
      <c r="A3680">
        <v>367.7</v>
      </c>
      <c r="B3680">
        <v>21.35128810882572</v>
      </c>
    </row>
    <row r="3681" spans="1:2" x14ac:dyDescent="0.25">
      <c r="A3681">
        <v>367.8</v>
      </c>
      <c r="B3681">
        <v>21.427567596435551</v>
      </c>
    </row>
    <row r="3682" spans="1:2" x14ac:dyDescent="0.25">
      <c r="A3682">
        <v>367.9</v>
      </c>
      <c r="B3682">
        <v>21.503847084045429</v>
      </c>
    </row>
    <row r="3683" spans="1:2" x14ac:dyDescent="0.25">
      <c r="A3683">
        <v>368</v>
      </c>
      <c r="B3683">
        <v>21.580126571655271</v>
      </c>
    </row>
    <row r="3684" spans="1:2" x14ac:dyDescent="0.25">
      <c r="A3684">
        <v>368.1</v>
      </c>
      <c r="B3684">
        <v>21.68005331039431</v>
      </c>
    </row>
    <row r="3685" spans="1:2" x14ac:dyDescent="0.25">
      <c r="A3685">
        <v>368.2</v>
      </c>
      <c r="B3685">
        <v>21.779980049133339</v>
      </c>
    </row>
    <row r="3686" spans="1:2" x14ac:dyDescent="0.25">
      <c r="A3686">
        <v>368.3</v>
      </c>
      <c r="B3686">
        <v>21.879906787872329</v>
      </c>
    </row>
    <row r="3687" spans="1:2" x14ac:dyDescent="0.25">
      <c r="A3687">
        <v>368.4</v>
      </c>
      <c r="B3687">
        <v>21.979833526611358</v>
      </c>
    </row>
    <row r="3688" spans="1:2" x14ac:dyDescent="0.25">
      <c r="A3688">
        <v>368.5</v>
      </c>
      <c r="B3688">
        <v>22.079760265350341</v>
      </c>
    </row>
    <row r="3689" spans="1:2" x14ac:dyDescent="0.25">
      <c r="A3689">
        <v>368.6</v>
      </c>
      <c r="B3689">
        <v>22.179687004089381</v>
      </c>
    </row>
    <row r="3690" spans="1:2" x14ac:dyDescent="0.25">
      <c r="A3690">
        <v>368.7</v>
      </c>
      <c r="B3690">
        <v>22.27961374282841</v>
      </c>
    </row>
    <row r="3691" spans="1:2" x14ac:dyDescent="0.25">
      <c r="A3691">
        <v>368.8</v>
      </c>
      <c r="B3691">
        <v>22.3795404815674</v>
      </c>
    </row>
    <row r="3692" spans="1:2" x14ac:dyDescent="0.25">
      <c r="A3692">
        <v>368.9</v>
      </c>
      <c r="B3692">
        <v>22.479467220306429</v>
      </c>
    </row>
    <row r="3693" spans="1:2" x14ac:dyDescent="0.25">
      <c r="A3693">
        <v>369</v>
      </c>
      <c r="B3693">
        <v>22.579393959045412</v>
      </c>
    </row>
    <row r="3694" spans="1:2" x14ac:dyDescent="0.25">
      <c r="A3694">
        <v>369.1</v>
      </c>
      <c r="B3694">
        <v>22.69577346801761</v>
      </c>
    </row>
    <row r="3695" spans="1:2" x14ac:dyDescent="0.25">
      <c r="A3695">
        <v>369.2</v>
      </c>
      <c r="B3695">
        <v>22.8121529769898</v>
      </c>
    </row>
    <row r="3696" spans="1:2" x14ac:dyDescent="0.25">
      <c r="A3696">
        <v>369.3</v>
      </c>
      <c r="B3696">
        <v>22.928532485961931</v>
      </c>
    </row>
    <row r="3697" spans="1:2" x14ac:dyDescent="0.25">
      <c r="A3697">
        <v>369.4</v>
      </c>
      <c r="B3697">
        <v>23.044911994934122</v>
      </c>
    </row>
    <row r="3698" spans="1:2" x14ac:dyDescent="0.25">
      <c r="A3698">
        <v>369.5</v>
      </c>
      <c r="B3698">
        <v>23.161291503906249</v>
      </c>
    </row>
    <row r="3699" spans="1:2" x14ac:dyDescent="0.25">
      <c r="A3699">
        <v>369.6</v>
      </c>
      <c r="B3699">
        <v>23.277671012878439</v>
      </c>
    </row>
    <row r="3700" spans="1:2" x14ac:dyDescent="0.25">
      <c r="A3700">
        <v>369.7</v>
      </c>
      <c r="B3700">
        <v>23.394050521850641</v>
      </c>
    </row>
    <row r="3701" spans="1:2" x14ac:dyDescent="0.25">
      <c r="A3701">
        <v>369.8</v>
      </c>
      <c r="B3701">
        <v>23.510430030822771</v>
      </c>
    </row>
    <row r="3702" spans="1:2" x14ac:dyDescent="0.25">
      <c r="A3702">
        <v>369.9</v>
      </c>
      <c r="B3702">
        <v>23.626809539794959</v>
      </c>
    </row>
    <row r="3703" spans="1:2" x14ac:dyDescent="0.25">
      <c r="A3703">
        <v>370</v>
      </c>
      <c r="B3703">
        <v>23.743189048767089</v>
      </c>
    </row>
    <row r="3704" spans="1:2" x14ac:dyDescent="0.25">
      <c r="A3704">
        <v>370.1</v>
      </c>
      <c r="B3704">
        <v>23.828646526336691</v>
      </c>
    </row>
    <row r="3705" spans="1:2" x14ac:dyDescent="0.25">
      <c r="A3705">
        <v>370.2</v>
      </c>
      <c r="B3705">
        <v>23.914104003906289</v>
      </c>
    </row>
    <row r="3706" spans="1:2" x14ac:dyDescent="0.25">
      <c r="A3706">
        <v>370.3</v>
      </c>
      <c r="B3706">
        <v>23.99956148147584</v>
      </c>
    </row>
    <row r="3707" spans="1:2" x14ac:dyDescent="0.25">
      <c r="A3707">
        <v>370.4</v>
      </c>
      <c r="B3707">
        <v>24.085018959045438</v>
      </c>
    </row>
    <row r="3708" spans="1:2" x14ac:dyDescent="0.25">
      <c r="A3708">
        <v>370.5</v>
      </c>
      <c r="B3708">
        <v>24.17047643661499</v>
      </c>
    </row>
    <row r="3709" spans="1:2" x14ac:dyDescent="0.25">
      <c r="A3709">
        <v>370.6</v>
      </c>
      <c r="B3709">
        <v>24.255933914184592</v>
      </c>
    </row>
    <row r="3710" spans="1:2" x14ac:dyDescent="0.25">
      <c r="A3710">
        <v>370.7</v>
      </c>
      <c r="B3710">
        <v>24.34139139175419</v>
      </c>
    </row>
    <row r="3711" spans="1:2" x14ac:dyDescent="0.25">
      <c r="A3711">
        <v>370.8</v>
      </c>
      <c r="B3711">
        <v>24.426848869323742</v>
      </c>
    </row>
    <row r="3712" spans="1:2" x14ac:dyDescent="0.25">
      <c r="A3712">
        <v>370.9</v>
      </c>
      <c r="B3712">
        <v>24.51230634689334</v>
      </c>
    </row>
    <row r="3713" spans="1:2" x14ac:dyDescent="0.25">
      <c r="A3713">
        <v>371</v>
      </c>
      <c r="B3713">
        <v>24.597763824462891</v>
      </c>
    </row>
    <row r="3714" spans="1:2" x14ac:dyDescent="0.25">
      <c r="A3714">
        <v>371.1</v>
      </c>
      <c r="B3714">
        <v>24.544098396301258</v>
      </c>
    </row>
    <row r="3715" spans="1:2" x14ac:dyDescent="0.25">
      <c r="A3715">
        <v>371.2</v>
      </c>
      <c r="B3715">
        <v>24.490432968139629</v>
      </c>
    </row>
    <row r="3716" spans="1:2" x14ac:dyDescent="0.25">
      <c r="A3716">
        <v>371.3</v>
      </c>
      <c r="B3716">
        <v>24.436767539978021</v>
      </c>
    </row>
    <row r="3717" spans="1:2" x14ac:dyDescent="0.25">
      <c r="A3717">
        <v>371.4</v>
      </c>
      <c r="B3717">
        <v>24.383102111816392</v>
      </c>
    </row>
    <row r="3718" spans="1:2" x14ac:dyDescent="0.25">
      <c r="A3718">
        <v>371.5</v>
      </c>
      <c r="B3718">
        <v>24.32943668365478</v>
      </c>
    </row>
    <row r="3719" spans="1:2" x14ac:dyDescent="0.25">
      <c r="A3719">
        <v>371.6</v>
      </c>
      <c r="B3719">
        <v>24.275771255493151</v>
      </c>
    </row>
    <row r="3720" spans="1:2" x14ac:dyDescent="0.25">
      <c r="A3720">
        <v>371.7</v>
      </c>
      <c r="B3720">
        <v>24.222105827331522</v>
      </c>
    </row>
    <row r="3721" spans="1:2" x14ac:dyDescent="0.25">
      <c r="A3721">
        <v>371.8</v>
      </c>
      <c r="B3721">
        <v>24.168440399169921</v>
      </c>
    </row>
    <row r="3722" spans="1:2" x14ac:dyDescent="0.25">
      <c r="A3722">
        <v>371.9</v>
      </c>
      <c r="B3722">
        <v>24.114774971008281</v>
      </c>
    </row>
    <row r="3723" spans="1:2" x14ac:dyDescent="0.25">
      <c r="A3723">
        <v>372</v>
      </c>
      <c r="B3723">
        <v>24.06110954284668</v>
      </c>
    </row>
    <row r="3724" spans="1:2" x14ac:dyDescent="0.25">
      <c r="A3724">
        <v>372.1</v>
      </c>
      <c r="B3724">
        <v>23.913505764007539</v>
      </c>
    </row>
    <row r="3725" spans="1:2" x14ac:dyDescent="0.25">
      <c r="A3725">
        <v>372.2</v>
      </c>
      <c r="B3725">
        <v>23.765901985168391</v>
      </c>
    </row>
    <row r="3726" spans="1:2" x14ac:dyDescent="0.25">
      <c r="A3726">
        <v>372.3</v>
      </c>
      <c r="B3726">
        <v>23.618298206329332</v>
      </c>
    </row>
    <row r="3727" spans="1:2" x14ac:dyDescent="0.25">
      <c r="A3727">
        <v>372.4</v>
      </c>
      <c r="B3727">
        <v>23.47069442749018</v>
      </c>
    </row>
    <row r="3728" spans="1:2" x14ac:dyDescent="0.25">
      <c r="A3728">
        <v>372.5</v>
      </c>
      <c r="B3728">
        <v>23.323090648651121</v>
      </c>
    </row>
    <row r="3729" spans="1:2" x14ac:dyDescent="0.25">
      <c r="A3729">
        <v>372.6</v>
      </c>
      <c r="B3729">
        <v>23.17548686981198</v>
      </c>
    </row>
    <row r="3730" spans="1:2" x14ac:dyDescent="0.25">
      <c r="A3730">
        <v>372.7</v>
      </c>
      <c r="B3730">
        <v>23.027883090972839</v>
      </c>
    </row>
    <row r="3731" spans="1:2" x14ac:dyDescent="0.25">
      <c r="A3731">
        <v>372.8</v>
      </c>
      <c r="B3731">
        <v>22.880279312133769</v>
      </c>
    </row>
    <row r="3732" spans="1:2" x14ac:dyDescent="0.25">
      <c r="A3732">
        <v>372.9</v>
      </c>
      <c r="B3732">
        <v>22.732675533294628</v>
      </c>
    </row>
    <row r="3733" spans="1:2" x14ac:dyDescent="0.25">
      <c r="A3733">
        <v>373</v>
      </c>
      <c r="B3733">
        <v>22.585071754455569</v>
      </c>
    </row>
    <row r="3734" spans="1:2" x14ac:dyDescent="0.25">
      <c r="A3734">
        <v>373.1</v>
      </c>
      <c r="B3734">
        <v>22.381754646301221</v>
      </c>
    </row>
    <row r="3735" spans="1:2" x14ac:dyDescent="0.25">
      <c r="A3735">
        <v>373.2</v>
      </c>
      <c r="B3735">
        <v>22.178437538146881</v>
      </c>
    </row>
    <row r="3736" spans="1:2" x14ac:dyDescent="0.25">
      <c r="A3736">
        <v>373.3</v>
      </c>
      <c r="B3736">
        <v>21.97512042999265</v>
      </c>
    </row>
    <row r="3737" spans="1:2" x14ac:dyDescent="0.25">
      <c r="A3737">
        <v>373.4</v>
      </c>
      <c r="B3737">
        <v>21.771803321838309</v>
      </c>
    </row>
    <row r="3738" spans="1:2" x14ac:dyDescent="0.25">
      <c r="A3738">
        <v>373.5</v>
      </c>
      <c r="B3738">
        <v>21.568486213684078</v>
      </c>
    </row>
    <row r="3739" spans="1:2" x14ac:dyDescent="0.25">
      <c r="A3739">
        <v>373.6</v>
      </c>
      <c r="B3739">
        <v>21.365169105529741</v>
      </c>
    </row>
    <row r="3740" spans="1:2" x14ac:dyDescent="0.25">
      <c r="A3740">
        <v>373.7</v>
      </c>
      <c r="B3740">
        <v>21.1618519973754</v>
      </c>
    </row>
    <row r="3741" spans="1:2" x14ac:dyDescent="0.25">
      <c r="A3741">
        <v>373.8</v>
      </c>
      <c r="B3741">
        <v>20.95853488922117</v>
      </c>
    </row>
    <row r="3742" spans="1:2" x14ac:dyDescent="0.25">
      <c r="A3742">
        <v>373.9</v>
      </c>
      <c r="B3742">
        <v>20.755217781066829</v>
      </c>
    </row>
    <row r="3743" spans="1:2" x14ac:dyDescent="0.25">
      <c r="A3743">
        <v>374</v>
      </c>
      <c r="B3743">
        <v>20.551900672912598</v>
      </c>
    </row>
    <row r="3744" spans="1:2" x14ac:dyDescent="0.25">
      <c r="A3744">
        <v>374.1</v>
      </c>
      <c r="B3744">
        <v>20.196862459182661</v>
      </c>
    </row>
    <row r="3745" spans="1:2" x14ac:dyDescent="0.25">
      <c r="A3745">
        <v>374.2</v>
      </c>
      <c r="B3745">
        <v>19.84182424545272</v>
      </c>
    </row>
    <row r="3746" spans="1:2" x14ac:dyDescent="0.25">
      <c r="A3746">
        <v>374.3</v>
      </c>
      <c r="B3746">
        <v>19.486786031722978</v>
      </c>
    </row>
    <row r="3747" spans="1:2" x14ac:dyDescent="0.25">
      <c r="A3747">
        <v>374.4</v>
      </c>
      <c r="B3747">
        <v>19.131747817993041</v>
      </c>
    </row>
    <row r="3748" spans="1:2" x14ac:dyDescent="0.25">
      <c r="A3748">
        <v>374.5</v>
      </c>
      <c r="B3748">
        <v>18.776709604263299</v>
      </c>
    </row>
    <row r="3749" spans="1:2" x14ac:dyDescent="0.25">
      <c r="A3749">
        <v>374.6</v>
      </c>
      <c r="B3749">
        <v>18.421671390533369</v>
      </c>
    </row>
    <row r="3750" spans="1:2" x14ac:dyDescent="0.25">
      <c r="A3750">
        <v>374.7</v>
      </c>
      <c r="B3750">
        <v>18.066633176803421</v>
      </c>
    </row>
    <row r="3751" spans="1:2" x14ac:dyDescent="0.25">
      <c r="A3751">
        <v>374.8</v>
      </c>
      <c r="B3751">
        <v>17.71159496307369</v>
      </c>
    </row>
    <row r="3752" spans="1:2" x14ac:dyDescent="0.25">
      <c r="A3752">
        <v>374.9</v>
      </c>
      <c r="B3752">
        <v>17.356556749343749</v>
      </c>
    </row>
    <row r="3753" spans="1:2" x14ac:dyDescent="0.25">
      <c r="A3753">
        <v>375</v>
      </c>
      <c r="B3753">
        <v>17.001518535614011</v>
      </c>
    </row>
    <row r="3754" spans="1:2" x14ac:dyDescent="0.25">
      <c r="A3754">
        <v>375.1</v>
      </c>
      <c r="B3754">
        <v>16.697212638854911</v>
      </c>
    </row>
    <row r="3755" spans="1:2" x14ac:dyDescent="0.25">
      <c r="A3755">
        <v>375.2</v>
      </c>
      <c r="B3755">
        <v>16.392906742095811</v>
      </c>
    </row>
    <row r="3756" spans="1:2" x14ac:dyDescent="0.25">
      <c r="A3756">
        <v>375.3</v>
      </c>
      <c r="B3756">
        <v>16.088600845336881</v>
      </c>
    </row>
    <row r="3757" spans="1:2" x14ac:dyDescent="0.25">
      <c r="A3757">
        <v>375.4</v>
      </c>
      <c r="B3757">
        <v>15.78429494857777</v>
      </c>
    </row>
    <row r="3758" spans="1:2" x14ac:dyDescent="0.25">
      <c r="A3758">
        <v>375.5</v>
      </c>
      <c r="B3758">
        <v>15.479989051818841</v>
      </c>
    </row>
    <row r="3759" spans="1:2" x14ac:dyDescent="0.25">
      <c r="A3759">
        <v>375.6</v>
      </c>
      <c r="B3759">
        <v>15.17568315505974</v>
      </c>
    </row>
    <row r="3760" spans="1:2" x14ac:dyDescent="0.25">
      <c r="A3760">
        <v>375.7</v>
      </c>
      <c r="B3760">
        <v>14.87137725830064</v>
      </c>
    </row>
    <row r="3761" spans="1:2" x14ac:dyDescent="0.25">
      <c r="A3761">
        <v>375.8</v>
      </c>
      <c r="B3761">
        <v>14.567071361541711</v>
      </c>
    </row>
    <row r="3762" spans="1:2" x14ac:dyDescent="0.25">
      <c r="A3762">
        <v>375.9</v>
      </c>
      <c r="B3762">
        <v>14.262765464782611</v>
      </c>
    </row>
    <row r="3763" spans="1:2" x14ac:dyDescent="0.25">
      <c r="A3763">
        <v>376</v>
      </c>
      <c r="B3763">
        <v>13.958459568023679</v>
      </c>
    </row>
    <row r="3764" spans="1:2" x14ac:dyDescent="0.25">
      <c r="A3764">
        <v>376.1</v>
      </c>
      <c r="B3764">
        <v>13.77479375839229</v>
      </c>
    </row>
    <row r="3765" spans="1:2" x14ac:dyDescent="0.25">
      <c r="A3765">
        <v>376.2</v>
      </c>
      <c r="B3765">
        <v>13.591127948760899</v>
      </c>
    </row>
    <row r="3766" spans="1:2" x14ac:dyDescent="0.25">
      <c r="A3766">
        <v>376.3</v>
      </c>
      <c r="B3766">
        <v>13.40746213912962</v>
      </c>
    </row>
    <row r="3767" spans="1:2" x14ac:dyDescent="0.25">
      <c r="A3767">
        <v>376.4</v>
      </c>
      <c r="B3767">
        <v>13.223796329498221</v>
      </c>
    </row>
    <row r="3768" spans="1:2" x14ac:dyDescent="0.25">
      <c r="A3768">
        <v>376.5</v>
      </c>
      <c r="B3768">
        <v>13.04013051986694</v>
      </c>
    </row>
    <row r="3769" spans="1:2" x14ac:dyDescent="0.25">
      <c r="A3769">
        <v>376.6</v>
      </c>
      <c r="B3769">
        <v>12.856464710235549</v>
      </c>
    </row>
    <row r="3770" spans="1:2" x14ac:dyDescent="0.25">
      <c r="A3770">
        <v>376.7</v>
      </c>
      <c r="B3770">
        <v>12.67279890060416</v>
      </c>
    </row>
    <row r="3771" spans="1:2" x14ac:dyDescent="0.25">
      <c r="A3771">
        <v>376.8</v>
      </c>
      <c r="B3771">
        <v>12.489133090972871</v>
      </c>
    </row>
    <row r="3772" spans="1:2" x14ac:dyDescent="0.25">
      <c r="A3772">
        <v>376.9</v>
      </c>
      <c r="B3772">
        <v>12.305467281341491</v>
      </c>
    </row>
    <row r="3773" spans="1:2" x14ac:dyDescent="0.25">
      <c r="A3773">
        <v>377</v>
      </c>
      <c r="B3773">
        <v>12.121801471710199</v>
      </c>
    </row>
    <row r="3774" spans="1:2" x14ac:dyDescent="0.25">
      <c r="A3774">
        <v>377.1</v>
      </c>
      <c r="B3774">
        <v>11.960823860168411</v>
      </c>
    </row>
    <row r="3775" spans="1:2" x14ac:dyDescent="0.25">
      <c r="A3775">
        <v>377.2</v>
      </c>
      <c r="B3775">
        <v>11.799846248626629</v>
      </c>
    </row>
    <row r="3776" spans="1:2" x14ac:dyDescent="0.25">
      <c r="A3776">
        <v>377.3</v>
      </c>
      <c r="B3776">
        <v>11.63886863708494</v>
      </c>
    </row>
    <row r="3777" spans="1:2" x14ac:dyDescent="0.25">
      <c r="A3777">
        <v>377.4</v>
      </c>
      <c r="B3777">
        <v>11.477891025543149</v>
      </c>
    </row>
    <row r="3778" spans="1:2" x14ac:dyDescent="0.25">
      <c r="A3778">
        <v>377.5</v>
      </c>
      <c r="B3778">
        <v>11.31691341400146</v>
      </c>
    </row>
    <row r="3779" spans="1:2" x14ac:dyDescent="0.25">
      <c r="A3779">
        <v>377.6</v>
      </c>
      <c r="B3779">
        <v>11.15593580245968</v>
      </c>
    </row>
    <row r="3780" spans="1:2" x14ac:dyDescent="0.25">
      <c r="A3780">
        <v>377.7</v>
      </c>
      <c r="B3780">
        <v>10.99495819091789</v>
      </c>
    </row>
    <row r="3781" spans="1:2" x14ac:dyDescent="0.25">
      <c r="A3781">
        <v>377.8</v>
      </c>
      <c r="B3781">
        <v>10.833980579376201</v>
      </c>
    </row>
    <row r="3782" spans="1:2" x14ac:dyDescent="0.25">
      <c r="A3782">
        <v>377.9</v>
      </c>
      <c r="B3782">
        <v>10.67300296783441</v>
      </c>
    </row>
    <row r="3783" spans="1:2" x14ac:dyDescent="0.25">
      <c r="A3783">
        <v>378</v>
      </c>
      <c r="B3783">
        <v>10.512025356292719</v>
      </c>
    </row>
    <row r="3784" spans="1:2" x14ac:dyDescent="0.25">
      <c r="A3784">
        <v>378.1</v>
      </c>
      <c r="B3784">
        <v>10.38192477226254</v>
      </c>
    </row>
    <row r="3785" spans="1:2" x14ac:dyDescent="0.25">
      <c r="A3785">
        <v>378.2</v>
      </c>
      <c r="B3785">
        <v>10.25182418823236</v>
      </c>
    </row>
    <row r="3786" spans="1:2" x14ac:dyDescent="0.25">
      <c r="A3786">
        <v>378.3</v>
      </c>
      <c r="B3786">
        <v>10.12172360420225</v>
      </c>
    </row>
    <row r="3787" spans="1:2" x14ac:dyDescent="0.25">
      <c r="A3787">
        <v>378.4</v>
      </c>
      <c r="B3787">
        <v>9.9916230201720708</v>
      </c>
    </row>
    <row r="3788" spans="1:2" x14ac:dyDescent="0.25">
      <c r="A3788">
        <v>378.5</v>
      </c>
      <c r="B3788">
        <v>9.8615224361419642</v>
      </c>
    </row>
    <row r="3789" spans="1:2" x14ac:dyDescent="0.25">
      <c r="A3789">
        <v>378.6</v>
      </c>
      <c r="B3789">
        <v>9.7314218521117848</v>
      </c>
    </row>
    <row r="3790" spans="1:2" x14ac:dyDescent="0.25">
      <c r="A3790">
        <v>378.7</v>
      </c>
      <c r="B3790">
        <v>9.6013212680816036</v>
      </c>
    </row>
    <row r="3791" spans="1:2" x14ac:dyDescent="0.25">
      <c r="A3791">
        <v>378.8</v>
      </c>
      <c r="B3791">
        <v>9.4712206840514988</v>
      </c>
    </row>
    <row r="3792" spans="1:2" x14ac:dyDescent="0.25">
      <c r="A3792">
        <v>378.9</v>
      </c>
      <c r="B3792">
        <v>9.3411201000213175</v>
      </c>
    </row>
    <row r="3793" spans="1:2" x14ac:dyDescent="0.25">
      <c r="A3793">
        <v>379</v>
      </c>
      <c r="B3793">
        <v>9.2110195159912109</v>
      </c>
    </row>
    <row r="3794" spans="1:2" x14ac:dyDescent="0.25">
      <c r="A3794">
        <v>379.1</v>
      </c>
      <c r="B3794">
        <v>9.1684836578369051</v>
      </c>
    </row>
    <row r="3795" spans="1:2" x14ac:dyDescent="0.25">
      <c r="A3795">
        <v>379.2</v>
      </c>
      <c r="B3795">
        <v>9.1259477996825975</v>
      </c>
    </row>
    <row r="3796" spans="1:2" x14ac:dyDescent="0.25">
      <c r="A3796">
        <v>379.3</v>
      </c>
      <c r="B3796">
        <v>9.0834119415283148</v>
      </c>
    </row>
    <row r="3797" spans="1:2" x14ac:dyDescent="0.25">
      <c r="A3797">
        <v>379.4</v>
      </c>
      <c r="B3797">
        <v>9.0408760833740089</v>
      </c>
    </row>
    <row r="3798" spans="1:2" x14ac:dyDescent="0.25">
      <c r="A3798">
        <v>379.5</v>
      </c>
      <c r="B3798">
        <v>8.9983402252197262</v>
      </c>
    </row>
    <row r="3799" spans="1:2" x14ac:dyDescent="0.25">
      <c r="A3799">
        <v>379.6</v>
      </c>
      <c r="B3799">
        <v>8.9558043670654204</v>
      </c>
    </row>
    <row r="3800" spans="1:2" x14ac:dyDescent="0.25">
      <c r="A3800">
        <v>379.7</v>
      </c>
      <c r="B3800">
        <v>8.9132685089111128</v>
      </c>
    </row>
    <row r="3801" spans="1:2" x14ac:dyDescent="0.25">
      <c r="A3801">
        <v>379.8</v>
      </c>
      <c r="B3801">
        <v>8.87073265075683</v>
      </c>
    </row>
    <row r="3802" spans="1:2" x14ac:dyDescent="0.25">
      <c r="A3802">
        <v>379.9</v>
      </c>
      <c r="B3802">
        <v>8.8281967926025242</v>
      </c>
    </row>
    <row r="3803" spans="1:2" x14ac:dyDescent="0.25">
      <c r="A3803">
        <v>380</v>
      </c>
      <c r="B3803">
        <v>8.7856609344482415</v>
      </c>
    </row>
    <row r="3804" spans="1:2" x14ac:dyDescent="0.25">
      <c r="A3804">
        <v>380.1</v>
      </c>
      <c r="B3804">
        <v>8.629254817962611</v>
      </c>
    </row>
    <row r="3805" spans="1:2" x14ac:dyDescent="0.25">
      <c r="A3805">
        <v>380.2</v>
      </c>
      <c r="B3805">
        <v>8.4728487014769787</v>
      </c>
    </row>
    <row r="3806" spans="1:2" x14ac:dyDescent="0.25">
      <c r="A3806">
        <v>380.3</v>
      </c>
      <c r="B3806">
        <v>8.316442584991437</v>
      </c>
    </row>
    <row r="3807" spans="1:2" x14ac:dyDescent="0.25">
      <c r="A3807">
        <v>380.4</v>
      </c>
      <c r="B3807">
        <v>8.1600364685058064</v>
      </c>
    </row>
    <row r="3808" spans="1:2" x14ac:dyDescent="0.25">
      <c r="A3808">
        <v>380.5</v>
      </c>
      <c r="B3808">
        <v>8.003630352020263</v>
      </c>
    </row>
    <row r="3809" spans="1:2" x14ac:dyDescent="0.25">
      <c r="A3809">
        <v>380.6</v>
      </c>
      <c r="B3809">
        <v>7.8472242355346324</v>
      </c>
    </row>
    <row r="3810" spans="1:2" x14ac:dyDescent="0.25">
      <c r="A3810">
        <v>380.7</v>
      </c>
      <c r="B3810">
        <v>7.690818119049001</v>
      </c>
    </row>
    <row r="3811" spans="1:2" x14ac:dyDescent="0.25">
      <c r="A3811">
        <v>380.8</v>
      </c>
      <c r="B3811">
        <v>7.5344120025634584</v>
      </c>
    </row>
    <row r="3812" spans="1:2" x14ac:dyDescent="0.25">
      <c r="A3812">
        <v>380.9</v>
      </c>
      <c r="B3812">
        <v>7.3780058860778279</v>
      </c>
    </row>
    <row r="3813" spans="1:2" x14ac:dyDescent="0.25">
      <c r="A3813">
        <v>381</v>
      </c>
      <c r="B3813">
        <v>7.2215997695922853</v>
      </c>
    </row>
    <row r="3814" spans="1:2" x14ac:dyDescent="0.25">
      <c r="A3814">
        <v>381.1</v>
      </c>
      <c r="B3814">
        <v>7.0749686002730989</v>
      </c>
    </row>
    <row r="3815" spans="1:2" x14ac:dyDescent="0.25">
      <c r="A3815">
        <v>381.2</v>
      </c>
      <c r="B3815">
        <v>6.9283374309539134</v>
      </c>
    </row>
    <row r="3816" spans="1:2" x14ac:dyDescent="0.25">
      <c r="A3816">
        <v>381.3</v>
      </c>
      <c r="B3816">
        <v>6.7817062616348096</v>
      </c>
    </row>
    <row r="3817" spans="1:2" x14ac:dyDescent="0.25">
      <c r="A3817">
        <v>381.4</v>
      </c>
      <c r="B3817">
        <v>6.6350750923156241</v>
      </c>
    </row>
    <row r="3818" spans="1:2" x14ac:dyDescent="0.25">
      <c r="A3818">
        <v>381.5</v>
      </c>
      <c r="B3818">
        <v>6.4884439229965212</v>
      </c>
    </row>
    <row r="3819" spans="1:2" x14ac:dyDescent="0.25">
      <c r="A3819">
        <v>381.6</v>
      </c>
      <c r="B3819">
        <v>6.3418127536773348</v>
      </c>
    </row>
    <row r="3820" spans="1:2" x14ac:dyDescent="0.25">
      <c r="A3820">
        <v>381.7</v>
      </c>
      <c r="B3820">
        <v>6.1951815843581493</v>
      </c>
    </row>
    <row r="3821" spans="1:2" x14ac:dyDescent="0.25">
      <c r="A3821">
        <v>381.8</v>
      </c>
      <c r="B3821">
        <v>6.0485504150390463</v>
      </c>
    </row>
    <row r="3822" spans="1:2" x14ac:dyDescent="0.25">
      <c r="A3822">
        <v>381.9</v>
      </c>
      <c r="B3822">
        <v>5.9019192457198599</v>
      </c>
    </row>
    <row r="3823" spans="1:2" x14ac:dyDescent="0.25">
      <c r="A3823">
        <v>382</v>
      </c>
      <c r="B3823">
        <v>5.755288076400757</v>
      </c>
    </row>
    <row r="3824" spans="1:2" x14ac:dyDescent="0.25">
      <c r="A3824">
        <v>382.1</v>
      </c>
      <c r="B3824">
        <v>5.6636374473571571</v>
      </c>
    </row>
    <row r="3825" spans="1:2" x14ac:dyDescent="0.25">
      <c r="A3825">
        <v>382.2</v>
      </c>
      <c r="B3825">
        <v>5.5719868183135572</v>
      </c>
    </row>
    <row r="3826" spans="1:2" x14ac:dyDescent="0.25">
      <c r="A3826">
        <v>382.3</v>
      </c>
      <c r="B3826">
        <v>5.4803361892700089</v>
      </c>
    </row>
    <row r="3827" spans="1:2" x14ac:dyDescent="0.25">
      <c r="A3827">
        <v>382.4</v>
      </c>
      <c r="B3827">
        <v>5.388685560226409</v>
      </c>
    </row>
    <row r="3828" spans="1:2" x14ac:dyDescent="0.25">
      <c r="A3828">
        <v>382.5</v>
      </c>
      <c r="B3828">
        <v>5.2970349311828624</v>
      </c>
    </row>
    <row r="3829" spans="1:2" x14ac:dyDescent="0.25">
      <c r="A3829">
        <v>382.6</v>
      </c>
      <c r="B3829">
        <v>5.2053843021392616</v>
      </c>
    </row>
    <row r="3830" spans="1:2" x14ac:dyDescent="0.25">
      <c r="A3830">
        <v>382.7</v>
      </c>
      <c r="B3830">
        <v>5.1137336730956617</v>
      </c>
    </row>
    <row r="3831" spans="1:2" x14ac:dyDescent="0.25">
      <c r="A3831">
        <v>382.8</v>
      </c>
      <c r="B3831">
        <v>5.0220830440521134</v>
      </c>
    </row>
    <row r="3832" spans="1:2" x14ac:dyDescent="0.25">
      <c r="A3832">
        <v>382.9</v>
      </c>
      <c r="B3832">
        <v>4.9304324150085126</v>
      </c>
    </row>
    <row r="3833" spans="1:2" x14ac:dyDescent="0.25">
      <c r="A3833">
        <v>383</v>
      </c>
      <c r="B3833">
        <v>4.838781785964966</v>
      </c>
    </row>
    <row r="3834" spans="1:2" x14ac:dyDescent="0.25">
      <c r="A3834">
        <v>383.1</v>
      </c>
      <c r="B3834">
        <v>4.7207498908042638</v>
      </c>
    </row>
    <row r="3835" spans="1:2" x14ac:dyDescent="0.25">
      <c r="A3835">
        <v>383.2</v>
      </c>
      <c r="B3835">
        <v>4.6027179956435624</v>
      </c>
    </row>
    <row r="3836" spans="1:2" x14ac:dyDescent="0.25">
      <c r="A3836">
        <v>383.3</v>
      </c>
      <c r="B3836">
        <v>4.4846861004829277</v>
      </c>
    </row>
    <row r="3837" spans="1:2" x14ac:dyDescent="0.25">
      <c r="A3837">
        <v>383.4</v>
      </c>
      <c r="B3837">
        <v>4.3666542053222246</v>
      </c>
    </row>
    <row r="3838" spans="1:2" x14ac:dyDescent="0.25">
      <c r="A3838">
        <v>383.5</v>
      </c>
      <c r="B3838">
        <v>4.2486223101615908</v>
      </c>
    </row>
    <row r="3839" spans="1:2" x14ac:dyDescent="0.25">
      <c r="A3839">
        <v>383.6</v>
      </c>
      <c r="B3839">
        <v>4.1305904150008894</v>
      </c>
    </row>
    <row r="3840" spans="1:2" x14ac:dyDescent="0.25">
      <c r="A3840">
        <v>383.7</v>
      </c>
      <c r="B3840">
        <v>4.0125585198401872</v>
      </c>
    </row>
    <row r="3841" spans="1:2" x14ac:dyDescent="0.25">
      <c r="A3841">
        <v>383.8</v>
      </c>
      <c r="B3841">
        <v>3.894526624679552</v>
      </c>
    </row>
    <row r="3842" spans="1:2" x14ac:dyDescent="0.25">
      <c r="A3842">
        <v>383.9</v>
      </c>
      <c r="B3842">
        <v>3.7764947295188511</v>
      </c>
    </row>
    <row r="3843" spans="1:2" x14ac:dyDescent="0.25">
      <c r="A3843">
        <v>384</v>
      </c>
      <c r="B3843">
        <v>3.658462834358216</v>
      </c>
    </row>
    <row r="3844" spans="1:2" x14ac:dyDescent="0.25">
      <c r="A3844">
        <v>384.1</v>
      </c>
      <c r="B3844">
        <v>3.4710446470975449</v>
      </c>
    </row>
    <row r="3845" spans="1:2" x14ac:dyDescent="0.25">
      <c r="A3845">
        <v>384.2</v>
      </c>
      <c r="B3845">
        <v>3.2836264598368752</v>
      </c>
    </row>
    <row r="3846" spans="1:2" x14ac:dyDescent="0.25">
      <c r="A3846">
        <v>384.3</v>
      </c>
      <c r="B3846">
        <v>3.0962082725763111</v>
      </c>
    </row>
    <row r="3847" spans="1:2" x14ac:dyDescent="0.25">
      <c r="A3847">
        <v>384.4</v>
      </c>
      <c r="B3847">
        <v>2.908790085315641</v>
      </c>
    </row>
    <row r="3848" spans="1:2" x14ac:dyDescent="0.25">
      <c r="A3848">
        <v>384.5</v>
      </c>
      <c r="B3848">
        <v>2.721371898055077</v>
      </c>
    </row>
    <row r="3849" spans="1:2" x14ac:dyDescent="0.25">
      <c r="A3849">
        <v>384.6</v>
      </c>
      <c r="B3849">
        <v>2.5339537107944068</v>
      </c>
    </row>
    <row r="3850" spans="1:2" x14ac:dyDescent="0.25">
      <c r="A3850">
        <v>384.7</v>
      </c>
      <c r="B3850">
        <v>2.3465355235337362</v>
      </c>
    </row>
    <row r="3851" spans="1:2" x14ac:dyDescent="0.25">
      <c r="A3851">
        <v>384.8</v>
      </c>
      <c r="B3851">
        <v>2.1591173362731721</v>
      </c>
    </row>
    <row r="3852" spans="1:2" x14ac:dyDescent="0.25">
      <c r="A3852">
        <v>384.9</v>
      </c>
      <c r="B3852">
        <v>1.971699149012502</v>
      </c>
    </row>
    <row r="3853" spans="1:2" x14ac:dyDescent="0.25">
      <c r="A3853">
        <v>385</v>
      </c>
      <c r="B3853">
        <v>1.784280961751938</v>
      </c>
    </row>
    <row r="3854" spans="1:2" x14ac:dyDescent="0.25">
      <c r="A3854">
        <v>385.1</v>
      </c>
      <c r="B3854">
        <v>1.6221664306707311</v>
      </c>
    </row>
    <row r="3855" spans="1:2" x14ac:dyDescent="0.25">
      <c r="A3855">
        <v>385.2</v>
      </c>
      <c r="B3855">
        <v>1.4600518995895251</v>
      </c>
    </row>
    <row r="3856" spans="1:2" x14ac:dyDescent="0.25">
      <c r="A3856">
        <v>385.3</v>
      </c>
      <c r="B3856">
        <v>1.2979373685084099</v>
      </c>
    </row>
    <row r="3857" spans="1:2" x14ac:dyDescent="0.25">
      <c r="A3857">
        <v>385.4</v>
      </c>
      <c r="B3857">
        <v>1.135822837427203</v>
      </c>
    </row>
    <row r="3858" spans="1:2" x14ac:dyDescent="0.25">
      <c r="A3858">
        <v>385.5</v>
      </c>
      <c r="B3858">
        <v>0.97370830634608874</v>
      </c>
    </row>
    <row r="3859" spans="1:2" x14ac:dyDescent="0.25">
      <c r="A3859">
        <v>385.6</v>
      </c>
      <c r="B3859">
        <v>0.81159377526488208</v>
      </c>
    </row>
    <row r="3860" spans="1:2" x14ac:dyDescent="0.25">
      <c r="A3860">
        <v>385.7</v>
      </c>
      <c r="B3860">
        <v>0.64947924418367542</v>
      </c>
    </row>
    <row r="3861" spans="1:2" x14ac:dyDescent="0.25">
      <c r="A3861">
        <v>385.8</v>
      </c>
      <c r="B3861">
        <v>0.48736471310256069</v>
      </c>
    </row>
    <row r="3862" spans="1:2" x14ac:dyDescent="0.25">
      <c r="A3862">
        <v>385.9</v>
      </c>
      <c r="B3862">
        <v>0.32525018202135397</v>
      </c>
    </row>
    <row r="3863" spans="1:2" x14ac:dyDescent="0.25">
      <c r="A3863">
        <v>386</v>
      </c>
      <c r="B3863">
        <v>0.16313565094023941</v>
      </c>
    </row>
    <row r="3864" spans="1:2" x14ac:dyDescent="0.25">
      <c r="A3864">
        <v>386.1</v>
      </c>
      <c r="B3864">
        <v>0.14793020135722709</v>
      </c>
    </row>
    <row r="3865" spans="1:2" x14ac:dyDescent="0.25">
      <c r="A3865">
        <v>386.2</v>
      </c>
      <c r="B3865">
        <v>0.13272475177421469</v>
      </c>
    </row>
    <row r="3866" spans="1:2" x14ac:dyDescent="0.25">
      <c r="A3866">
        <v>386.3</v>
      </c>
      <c r="B3866">
        <v>0.117519302191211</v>
      </c>
    </row>
    <row r="3867" spans="1:2" x14ac:dyDescent="0.25">
      <c r="A3867">
        <v>386.4</v>
      </c>
      <c r="B3867">
        <v>0.1023138526081987</v>
      </c>
    </row>
    <row r="3868" spans="1:2" x14ac:dyDescent="0.25">
      <c r="A3868">
        <v>386.5</v>
      </c>
      <c r="B3868">
        <v>8.7108403025194986E-2</v>
      </c>
    </row>
    <row r="3869" spans="1:2" x14ac:dyDescent="0.25">
      <c r="A3869">
        <v>386.6</v>
      </c>
      <c r="B3869">
        <v>7.1902953442182643E-2</v>
      </c>
    </row>
    <row r="3870" spans="1:2" x14ac:dyDescent="0.25">
      <c r="A3870">
        <v>386.7</v>
      </c>
      <c r="B3870">
        <v>5.6697503859170301E-2</v>
      </c>
    </row>
    <row r="3871" spans="1:2" x14ac:dyDescent="0.25">
      <c r="A3871">
        <v>386.8</v>
      </c>
      <c r="B3871">
        <v>4.1492054276166597E-2</v>
      </c>
    </row>
    <row r="3872" spans="1:2" x14ac:dyDescent="0.25">
      <c r="A3872">
        <v>386.9</v>
      </c>
      <c r="B3872">
        <v>2.6286604693154279E-2</v>
      </c>
    </row>
    <row r="3873" spans="1:2" x14ac:dyDescent="0.25">
      <c r="A3873">
        <v>387</v>
      </c>
      <c r="B3873">
        <v>1.108115511015057E-2</v>
      </c>
    </row>
    <row r="3874" spans="1:2" x14ac:dyDescent="0.25">
      <c r="A3874">
        <v>387.1</v>
      </c>
      <c r="B3874">
        <v>1.0097707863896859E-2</v>
      </c>
    </row>
    <row r="3875" spans="1:2" x14ac:dyDescent="0.25">
      <c r="A3875">
        <v>387.2</v>
      </c>
      <c r="B3875">
        <v>9.1142606176431423E-3</v>
      </c>
    </row>
    <row r="3876" spans="1:2" x14ac:dyDescent="0.25">
      <c r="A3876">
        <v>387.3</v>
      </c>
      <c r="B3876">
        <v>8.1308133713899888E-3</v>
      </c>
    </row>
    <row r="3877" spans="1:2" x14ac:dyDescent="0.25">
      <c r="A3877">
        <v>387.4</v>
      </c>
      <c r="B3877">
        <v>7.1473661251362742E-3</v>
      </c>
    </row>
    <row r="3878" spans="1:2" x14ac:dyDescent="0.25">
      <c r="A3878">
        <v>387.5</v>
      </c>
      <c r="B3878">
        <v>6.1639188788831199E-3</v>
      </c>
    </row>
    <row r="3879" spans="1:2" x14ac:dyDescent="0.25">
      <c r="A3879">
        <v>387.6</v>
      </c>
      <c r="B3879">
        <v>5.1804716326294062E-3</v>
      </c>
    </row>
    <row r="3880" spans="1:2" x14ac:dyDescent="0.25">
      <c r="A3880">
        <v>387.7</v>
      </c>
      <c r="B3880">
        <v>4.1970243863756916E-3</v>
      </c>
    </row>
    <row r="3881" spans="1:2" x14ac:dyDescent="0.25">
      <c r="A3881">
        <v>387.8</v>
      </c>
      <c r="B3881">
        <v>3.213577140122539E-3</v>
      </c>
    </row>
    <row r="3882" spans="1:2" x14ac:dyDescent="0.25">
      <c r="A3882">
        <v>387.9</v>
      </c>
      <c r="B3882">
        <v>2.2301298938688248E-3</v>
      </c>
    </row>
    <row r="3883" spans="1:2" x14ac:dyDescent="0.25">
      <c r="A3883">
        <v>388</v>
      </c>
      <c r="B3883">
        <v>1.246682647615671E-3</v>
      </c>
    </row>
    <row r="3884" spans="1:2" x14ac:dyDescent="0.25">
      <c r="A3884">
        <v>388.1</v>
      </c>
      <c r="B3884">
        <v>1.122014382854075E-3</v>
      </c>
    </row>
    <row r="3885" spans="1:2" x14ac:dyDescent="0.25">
      <c r="A3885">
        <v>388.2</v>
      </c>
      <c r="B3885">
        <v>9.9734611809248011E-4</v>
      </c>
    </row>
    <row r="3886" spans="1:2" x14ac:dyDescent="0.25">
      <c r="A3886">
        <v>388.3</v>
      </c>
      <c r="B3886">
        <v>8.7267785333095546E-4</v>
      </c>
    </row>
    <row r="3887" spans="1:2" x14ac:dyDescent="0.25">
      <c r="A3887">
        <v>388.4</v>
      </c>
      <c r="B3887">
        <v>7.4800958856936002E-4</v>
      </c>
    </row>
    <row r="3888" spans="1:2" x14ac:dyDescent="0.25">
      <c r="A3888">
        <v>388.5</v>
      </c>
      <c r="B3888">
        <v>6.2334132380783549E-4</v>
      </c>
    </row>
    <row r="3889" spans="1:2" x14ac:dyDescent="0.25">
      <c r="A3889">
        <v>388.6</v>
      </c>
      <c r="B3889">
        <v>4.9867305904624005E-4</v>
      </c>
    </row>
    <row r="3890" spans="1:2" x14ac:dyDescent="0.25">
      <c r="A3890">
        <v>388.7</v>
      </c>
      <c r="B3890">
        <v>3.7400479428464461E-4</v>
      </c>
    </row>
    <row r="3891" spans="1:2" x14ac:dyDescent="0.25">
      <c r="A3891">
        <v>388.8</v>
      </c>
      <c r="B3891">
        <v>2.4933652952312003E-4</v>
      </c>
    </row>
    <row r="3892" spans="1:2" x14ac:dyDescent="0.25">
      <c r="A3892">
        <v>388.9</v>
      </c>
      <c r="B3892">
        <v>1.2466826476152459E-4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4.9195581050600873E-2</v>
      </c>
    </row>
    <row r="3925" spans="1:2" x14ac:dyDescent="0.25">
      <c r="A3925">
        <v>392.2</v>
      </c>
      <c r="B3925">
        <v>9.8391162101201732E-2</v>
      </c>
    </row>
    <row r="3926" spans="1:2" x14ac:dyDescent="0.25">
      <c r="A3926">
        <v>392.3</v>
      </c>
      <c r="B3926">
        <v>0.14758674315177461</v>
      </c>
    </row>
    <row r="3927" spans="1:2" x14ac:dyDescent="0.25">
      <c r="A3927">
        <v>392.4</v>
      </c>
      <c r="B3927">
        <v>0.19678232420237551</v>
      </c>
    </row>
    <row r="3928" spans="1:2" x14ac:dyDescent="0.25">
      <c r="A3928">
        <v>392.5</v>
      </c>
      <c r="B3928">
        <v>0.24597790525294841</v>
      </c>
    </row>
    <row r="3929" spans="1:2" x14ac:dyDescent="0.25">
      <c r="A3929">
        <v>392.6</v>
      </c>
      <c r="B3929">
        <v>0.29517348630354928</v>
      </c>
    </row>
    <row r="3930" spans="1:2" x14ac:dyDescent="0.25">
      <c r="A3930">
        <v>392.7</v>
      </c>
      <c r="B3930">
        <v>0.34436906735415013</v>
      </c>
    </row>
    <row r="3931" spans="1:2" x14ac:dyDescent="0.25">
      <c r="A3931">
        <v>392.8</v>
      </c>
      <c r="B3931">
        <v>0.39356464840472299</v>
      </c>
    </row>
    <row r="3932" spans="1:2" x14ac:dyDescent="0.25">
      <c r="A3932">
        <v>392.9</v>
      </c>
      <c r="B3932">
        <v>0.44276022945532389</v>
      </c>
    </row>
    <row r="3933" spans="1:2" x14ac:dyDescent="0.25">
      <c r="A3933">
        <v>393</v>
      </c>
      <c r="B3933">
        <v>0.49195581050589682</v>
      </c>
    </row>
    <row r="3934" spans="1:2" x14ac:dyDescent="0.25">
      <c r="A3934">
        <v>393.1</v>
      </c>
      <c r="B3934">
        <v>0.73468144570482818</v>
      </c>
    </row>
    <row r="3935" spans="1:2" x14ac:dyDescent="0.25">
      <c r="A3935">
        <v>393.2</v>
      </c>
      <c r="B3935">
        <v>0.97740708090375961</v>
      </c>
    </row>
    <row r="3936" spans="1:2" x14ac:dyDescent="0.25">
      <c r="A3936">
        <v>393.3</v>
      </c>
      <c r="B3936">
        <v>1.220132716102553</v>
      </c>
    </row>
    <row r="3937" spans="1:2" x14ac:dyDescent="0.25">
      <c r="A3937">
        <v>393.4</v>
      </c>
      <c r="B3937">
        <v>1.4628583513014839</v>
      </c>
    </row>
    <row r="3938" spans="1:2" x14ac:dyDescent="0.25">
      <c r="A3938">
        <v>393.5</v>
      </c>
      <c r="B3938">
        <v>1.705583986500278</v>
      </c>
    </row>
    <row r="3939" spans="1:2" x14ac:dyDescent="0.25">
      <c r="A3939">
        <v>393.6</v>
      </c>
      <c r="B3939">
        <v>1.9483096216992091</v>
      </c>
    </row>
    <row r="3940" spans="1:2" x14ac:dyDescent="0.25">
      <c r="A3940">
        <v>393.7</v>
      </c>
      <c r="B3940">
        <v>2.1910352568981408</v>
      </c>
    </row>
    <row r="3941" spans="1:2" x14ac:dyDescent="0.25">
      <c r="A3941">
        <v>393.8</v>
      </c>
      <c r="B3941">
        <v>2.433760892096934</v>
      </c>
    </row>
    <row r="3942" spans="1:2" x14ac:dyDescent="0.25">
      <c r="A3942">
        <v>393.9</v>
      </c>
      <c r="B3942">
        <v>2.6764865272958658</v>
      </c>
    </row>
    <row r="3943" spans="1:2" x14ac:dyDescent="0.25">
      <c r="A3943">
        <v>394</v>
      </c>
      <c r="B3943">
        <v>2.919212162494659</v>
      </c>
    </row>
    <row r="3944" spans="1:2" x14ac:dyDescent="0.25">
      <c r="A3944">
        <v>394.1</v>
      </c>
      <c r="B3944">
        <v>3.2404001963139311</v>
      </c>
    </row>
    <row r="3945" spans="1:2" x14ac:dyDescent="0.25">
      <c r="A3945">
        <v>394.2</v>
      </c>
      <c r="B3945">
        <v>3.5615882301332018</v>
      </c>
    </row>
    <row r="3946" spans="1:2" x14ac:dyDescent="0.25">
      <c r="A3946">
        <v>394.3</v>
      </c>
      <c r="B3946">
        <v>3.8827762639522909</v>
      </c>
    </row>
    <row r="3947" spans="1:2" x14ac:dyDescent="0.25">
      <c r="A3947">
        <v>394.4</v>
      </c>
      <c r="B3947">
        <v>4.203964297771563</v>
      </c>
    </row>
    <row r="3948" spans="1:2" x14ac:dyDescent="0.25">
      <c r="A3948">
        <v>394.5</v>
      </c>
      <c r="B3948">
        <v>4.5251523315906521</v>
      </c>
    </row>
    <row r="3949" spans="1:2" x14ac:dyDescent="0.25">
      <c r="A3949">
        <v>394.6</v>
      </c>
      <c r="B3949">
        <v>4.8463403654099242</v>
      </c>
    </row>
    <row r="3950" spans="1:2" x14ac:dyDescent="0.25">
      <c r="A3950">
        <v>394.7</v>
      </c>
      <c r="B3950">
        <v>5.1675283992291963</v>
      </c>
    </row>
    <row r="3951" spans="1:2" x14ac:dyDescent="0.25">
      <c r="A3951">
        <v>394.8</v>
      </c>
      <c r="B3951">
        <v>5.4887164330482854</v>
      </c>
    </row>
    <row r="3952" spans="1:2" x14ac:dyDescent="0.25">
      <c r="A3952">
        <v>394.9</v>
      </c>
      <c r="B3952">
        <v>5.8099044668675566</v>
      </c>
    </row>
    <row r="3953" spans="1:2" x14ac:dyDescent="0.25">
      <c r="A3953">
        <v>395</v>
      </c>
      <c r="B3953">
        <v>6.1310925006866457</v>
      </c>
    </row>
    <row r="3954" spans="1:2" x14ac:dyDescent="0.25">
      <c r="A3954">
        <v>395.1</v>
      </c>
      <c r="B3954">
        <v>6.5942376947404018</v>
      </c>
    </row>
    <row r="3955" spans="1:2" x14ac:dyDescent="0.25">
      <c r="A3955">
        <v>395.2</v>
      </c>
      <c r="B3955">
        <v>7.057382888794157</v>
      </c>
    </row>
    <row r="3956" spans="1:2" x14ac:dyDescent="0.25">
      <c r="A3956">
        <v>395.3</v>
      </c>
      <c r="B3956">
        <v>7.5205280828476493</v>
      </c>
    </row>
    <row r="3957" spans="1:2" x14ac:dyDescent="0.25">
      <c r="A3957">
        <v>395.4</v>
      </c>
      <c r="B3957">
        <v>7.9836732769014054</v>
      </c>
    </row>
    <row r="3958" spans="1:2" x14ac:dyDescent="0.25">
      <c r="A3958">
        <v>395.5</v>
      </c>
      <c r="B3958">
        <v>8.4468184709548986</v>
      </c>
    </row>
    <row r="3959" spans="1:2" x14ac:dyDescent="0.25">
      <c r="A3959">
        <v>395.6</v>
      </c>
      <c r="B3959">
        <v>8.9099636650086538</v>
      </c>
    </row>
    <row r="3960" spans="1:2" x14ac:dyDescent="0.25">
      <c r="A3960">
        <v>395.7</v>
      </c>
      <c r="B3960">
        <v>9.373108859062409</v>
      </c>
    </row>
    <row r="3961" spans="1:2" x14ac:dyDescent="0.25">
      <c r="A3961">
        <v>395.8</v>
      </c>
      <c r="B3961">
        <v>9.8362540531159013</v>
      </c>
    </row>
    <row r="3962" spans="1:2" x14ac:dyDescent="0.25">
      <c r="A3962">
        <v>395.9</v>
      </c>
      <c r="B3962">
        <v>10.29939924716966</v>
      </c>
    </row>
    <row r="3963" spans="1:2" x14ac:dyDescent="0.25">
      <c r="A3963">
        <v>396</v>
      </c>
      <c r="B3963">
        <v>10.762544441223151</v>
      </c>
    </row>
    <row r="3964" spans="1:2" x14ac:dyDescent="0.25">
      <c r="A3964">
        <v>396.1</v>
      </c>
      <c r="B3964">
        <v>11.228394613266101</v>
      </c>
    </row>
    <row r="3965" spans="1:2" x14ac:dyDescent="0.25">
      <c r="A3965">
        <v>396.2</v>
      </c>
      <c r="B3965">
        <v>11.694244785309049</v>
      </c>
    </row>
    <row r="3966" spans="1:2" x14ac:dyDescent="0.25">
      <c r="A3966">
        <v>396.3</v>
      </c>
      <c r="B3966">
        <v>12.16009495735174</v>
      </c>
    </row>
    <row r="3967" spans="1:2" x14ac:dyDescent="0.25">
      <c r="A3967">
        <v>396.4</v>
      </c>
      <c r="B3967">
        <v>12.62594512939469</v>
      </c>
    </row>
    <row r="3968" spans="1:2" x14ac:dyDescent="0.25">
      <c r="A3968">
        <v>396.5</v>
      </c>
      <c r="B3968">
        <v>13.091795301437379</v>
      </c>
    </row>
    <row r="3969" spans="1:2" x14ac:dyDescent="0.25">
      <c r="A3969">
        <v>396.6</v>
      </c>
      <c r="B3969">
        <v>13.55764547348033</v>
      </c>
    </row>
    <row r="3970" spans="1:2" x14ac:dyDescent="0.25">
      <c r="A3970">
        <v>396.7</v>
      </c>
      <c r="B3970">
        <v>14.02349564552328</v>
      </c>
    </row>
    <row r="3971" spans="1:2" x14ac:dyDescent="0.25">
      <c r="A3971">
        <v>396.8</v>
      </c>
      <c r="B3971">
        <v>14.489345817565971</v>
      </c>
    </row>
    <row r="3972" spans="1:2" x14ac:dyDescent="0.25">
      <c r="A3972">
        <v>396.9</v>
      </c>
      <c r="B3972">
        <v>14.955195989608921</v>
      </c>
    </row>
    <row r="3973" spans="1:2" x14ac:dyDescent="0.25">
      <c r="A3973">
        <v>397</v>
      </c>
      <c r="B3973">
        <v>15.42104616165161</v>
      </c>
    </row>
    <row r="3974" spans="1:2" x14ac:dyDescent="0.25">
      <c r="A3974">
        <v>397.1</v>
      </c>
      <c r="B3974">
        <v>15.7147812747956</v>
      </c>
    </row>
    <row r="3975" spans="1:2" x14ac:dyDescent="0.25">
      <c r="A3975">
        <v>397.2</v>
      </c>
      <c r="B3975">
        <v>16.00851638793959</v>
      </c>
    </row>
    <row r="3976" spans="1:2" x14ac:dyDescent="0.25">
      <c r="A3976">
        <v>397.3</v>
      </c>
      <c r="B3976">
        <v>16.302251501083411</v>
      </c>
    </row>
    <row r="3977" spans="1:2" x14ac:dyDescent="0.25">
      <c r="A3977">
        <v>397.4</v>
      </c>
      <c r="B3977">
        <v>16.5959866142274</v>
      </c>
    </row>
    <row r="3978" spans="1:2" x14ac:dyDescent="0.25">
      <c r="A3978">
        <v>397.5</v>
      </c>
      <c r="B3978">
        <v>16.889721727371221</v>
      </c>
    </row>
    <row r="3979" spans="1:2" x14ac:dyDescent="0.25">
      <c r="A3979">
        <v>397.6</v>
      </c>
      <c r="B3979">
        <v>17.183456840515198</v>
      </c>
    </row>
    <row r="3980" spans="1:2" x14ac:dyDescent="0.25">
      <c r="A3980">
        <v>397.7</v>
      </c>
      <c r="B3980">
        <v>17.47719195365919</v>
      </c>
    </row>
    <row r="3981" spans="1:2" x14ac:dyDescent="0.25">
      <c r="A3981">
        <v>397.8</v>
      </c>
      <c r="B3981">
        <v>17.770927066803011</v>
      </c>
    </row>
    <row r="3982" spans="1:2" x14ac:dyDescent="0.25">
      <c r="A3982">
        <v>397.9</v>
      </c>
      <c r="B3982">
        <v>18.064662179947</v>
      </c>
    </row>
    <row r="3983" spans="1:2" x14ac:dyDescent="0.25">
      <c r="A3983">
        <v>398</v>
      </c>
      <c r="B3983">
        <v>18.358397293090821</v>
      </c>
    </row>
    <row r="3984" spans="1:2" x14ac:dyDescent="0.25">
      <c r="A3984">
        <v>398.1</v>
      </c>
      <c r="B3984">
        <v>18.79742706298838</v>
      </c>
    </row>
    <row r="3985" spans="1:2" x14ac:dyDescent="0.25">
      <c r="A3985">
        <v>398.2</v>
      </c>
      <c r="B3985">
        <v>19.236456832885938</v>
      </c>
    </row>
    <row r="3986" spans="1:2" x14ac:dyDescent="0.25">
      <c r="A3986">
        <v>398.3</v>
      </c>
      <c r="B3986">
        <v>19.675486602783259</v>
      </c>
    </row>
    <row r="3987" spans="1:2" x14ac:dyDescent="0.25">
      <c r="A3987">
        <v>398.4</v>
      </c>
      <c r="B3987">
        <v>20.114516372680811</v>
      </c>
    </row>
    <row r="3988" spans="1:2" x14ac:dyDescent="0.25">
      <c r="A3988">
        <v>398.5</v>
      </c>
      <c r="B3988">
        <v>20.553546142578131</v>
      </c>
    </row>
    <row r="3989" spans="1:2" x14ac:dyDescent="0.25">
      <c r="A3989">
        <v>398.6</v>
      </c>
      <c r="B3989">
        <v>20.99257591247569</v>
      </c>
    </row>
    <row r="3990" spans="1:2" x14ac:dyDescent="0.25">
      <c r="A3990">
        <v>398.7</v>
      </c>
      <c r="B3990">
        <v>21.431605682373249</v>
      </c>
    </row>
    <row r="3991" spans="1:2" x14ac:dyDescent="0.25">
      <c r="A3991">
        <v>398.8</v>
      </c>
      <c r="B3991">
        <v>21.870635452270559</v>
      </c>
    </row>
    <row r="3992" spans="1:2" x14ac:dyDescent="0.25">
      <c r="A3992">
        <v>398.9</v>
      </c>
      <c r="B3992">
        <v>22.309665222168121</v>
      </c>
    </row>
    <row r="3993" spans="1:2" x14ac:dyDescent="0.25">
      <c r="A3993">
        <v>399</v>
      </c>
      <c r="B3993">
        <v>22.748694992065431</v>
      </c>
    </row>
    <row r="3994" spans="1:2" x14ac:dyDescent="0.25">
      <c r="A3994">
        <v>399.1</v>
      </c>
      <c r="B3994">
        <v>23.073645648956369</v>
      </c>
    </row>
    <row r="3995" spans="1:2" x14ac:dyDescent="0.25">
      <c r="A3995">
        <v>399.2</v>
      </c>
      <c r="B3995">
        <v>23.39859630584732</v>
      </c>
    </row>
    <row r="3996" spans="1:2" x14ac:dyDescent="0.25">
      <c r="A3996">
        <v>399.3</v>
      </c>
      <c r="B3996">
        <v>23.72354696273808</v>
      </c>
    </row>
    <row r="3997" spans="1:2" x14ac:dyDescent="0.25">
      <c r="A3997">
        <v>399.4</v>
      </c>
      <c r="B3997">
        <v>24.048497619629021</v>
      </c>
    </row>
    <row r="3998" spans="1:2" x14ac:dyDescent="0.25">
      <c r="A3998">
        <v>399.5</v>
      </c>
      <c r="B3998">
        <v>24.37344827651977</v>
      </c>
    </row>
    <row r="3999" spans="1:2" x14ac:dyDescent="0.25">
      <c r="A3999">
        <v>399.6</v>
      </c>
      <c r="B3999">
        <v>24.698398933410719</v>
      </c>
    </row>
    <row r="4000" spans="1:2" x14ac:dyDescent="0.25">
      <c r="A4000">
        <v>399.7</v>
      </c>
      <c r="B4000">
        <v>25.02334959030166</v>
      </c>
    </row>
    <row r="4001" spans="1:2" x14ac:dyDescent="0.25">
      <c r="A4001">
        <v>399.8</v>
      </c>
      <c r="B4001">
        <v>25.348300247192419</v>
      </c>
    </row>
    <row r="4002" spans="1:2" x14ac:dyDescent="0.25">
      <c r="A4002">
        <v>399.9</v>
      </c>
      <c r="B4002">
        <v>25.673250904083361</v>
      </c>
    </row>
    <row r="4003" spans="1:2" x14ac:dyDescent="0.25">
      <c r="A4003">
        <v>400</v>
      </c>
      <c r="B4003">
        <v>25.99820156097412</v>
      </c>
    </row>
    <row r="4004" spans="1:2" x14ac:dyDescent="0.25">
      <c r="A4004">
        <v>400.1</v>
      </c>
      <c r="B4004">
        <v>25.97190013885497</v>
      </c>
    </row>
    <row r="4005" spans="1:2" x14ac:dyDescent="0.25">
      <c r="A4005">
        <v>400.2</v>
      </c>
      <c r="B4005">
        <v>25.94559871673583</v>
      </c>
    </row>
    <row r="4006" spans="1:2" x14ac:dyDescent="0.25">
      <c r="A4006">
        <v>400.3</v>
      </c>
      <c r="B4006">
        <v>25.919297294616701</v>
      </c>
    </row>
    <row r="4007" spans="1:2" x14ac:dyDescent="0.25">
      <c r="A4007">
        <v>400.4</v>
      </c>
      <c r="B4007">
        <v>25.892995872497551</v>
      </c>
    </row>
    <row r="4008" spans="1:2" x14ac:dyDescent="0.25">
      <c r="A4008">
        <v>400.5</v>
      </c>
      <c r="B4008">
        <v>25.866694450378422</v>
      </c>
    </row>
    <row r="4009" spans="1:2" x14ac:dyDescent="0.25">
      <c r="A4009">
        <v>400.6</v>
      </c>
      <c r="B4009">
        <v>25.840393028259271</v>
      </c>
    </row>
    <row r="4010" spans="1:2" x14ac:dyDescent="0.25">
      <c r="A4010">
        <v>400.7</v>
      </c>
      <c r="B4010">
        <v>25.814091606140131</v>
      </c>
    </row>
    <row r="4011" spans="1:2" x14ac:dyDescent="0.25">
      <c r="A4011">
        <v>400.8</v>
      </c>
      <c r="B4011">
        <v>25.787790184020999</v>
      </c>
    </row>
    <row r="4012" spans="1:2" x14ac:dyDescent="0.25">
      <c r="A4012">
        <v>400.9</v>
      </c>
      <c r="B4012">
        <v>25.761488761901852</v>
      </c>
    </row>
    <row r="4013" spans="1:2" x14ac:dyDescent="0.25">
      <c r="A4013">
        <v>401</v>
      </c>
      <c r="B4013">
        <v>25.735187339782719</v>
      </c>
    </row>
    <row r="4014" spans="1:2" x14ac:dyDescent="0.25">
      <c r="A4014">
        <v>401.1</v>
      </c>
      <c r="B4014">
        <v>25.645137214660629</v>
      </c>
    </row>
    <row r="4015" spans="1:2" x14ac:dyDescent="0.25">
      <c r="A4015">
        <v>401.2</v>
      </c>
      <c r="B4015">
        <v>25.555087089538539</v>
      </c>
    </row>
    <row r="4016" spans="1:2" x14ac:dyDescent="0.25">
      <c r="A4016">
        <v>401.3</v>
      </c>
      <c r="B4016">
        <v>25.465036964416491</v>
      </c>
    </row>
    <row r="4017" spans="1:2" x14ac:dyDescent="0.25">
      <c r="A4017">
        <v>401.4</v>
      </c>
      <c r="B4017">
        <v>25.374986839294401</v>
      </c>
    </row>
    <row r="4018" spans="1:2" x14ac:dyDescent="0.25">
      <c r="A4018">
        <v>401.5</v>
      </c>
      <c r="B4018">
        <v>25.28493671417236</v>
      </c>
    </row>
    <row r="4019" spans="1:2" x14ac:dyDescent="0.25">
      <c r="A4019">
        <v>401.6</v>
      </c>
      <c r="B4019">
        <v>25.19488658905027</v>
      </c>
    </row>
    <row r="4020" spans="1:2" x14ac:dyDescent="0.25">
      <c r="A4020">
        <v>401.7</v>
      </c>
      <c r="B4020">
        <v>25.10483646392818</v>
      </c>
    </row>
    <row r="4021" spans="1:2" x14ac:dyDescent="0.25">
      <c r="A4021">
        <v>401.8</v>
      </c>
      <c r="B4021">
        <v>25.01478633880614</v>
      </c>
    </row>
    <row r="4022" spans="1:2" x14ac:dyDescent="0.25">
      <c r="A4022">
        <v>401.9</v>
      </c>
      <c r="B4022">
        <v>24.924736213684049</v>
      </c>
    </row>
    <row r="4023" spans="1:2" x14ac:dyDescent="0.25">
      <c r="A4023">
        <v>402</v>
      </c>
      <c r="B4023">
        <v>24.834686088562009</v>
      </c>
    </row>
    <row r="4024" spans="1:2" x14ac:dyDescent="0.25">
      <c r="A4024">
        <v>402.1</v>
      </c>
      <c r="B4024">
        <v>24.845929260253911</v>
      </c>
    </row>
    <row r="4025" spans="1:2" x14ac:dyDescent="0.25">
      <c r="A4025">
        <v>402.2</v>
      </c>
      <c r="B4025">
        <v>24.857172431945809</v>
      </c>
    </row>
    <row r="4026" spans="1:2" x14ac:dyDescent="0.25">
      <c r="A4026">
        <v>402.3</v>
      </c>
      <c r="B4026">
        <v>24.8684156036377</v>
      </c>
    </row>
    <row r="4027" spans="1:2" x14ac:dyDescent="0.25">
      <c r="A4027">
        <v>402.4</v>
      </c>
      <c r="B4027">
        <v>24.879658775329592</v>
      </c>
    </row>
    <row r="4028" spans="1:2" x14ac:dyDescent="0.25">
      <c r="A4028">
        <v>402.5</v>
      </c>
      <c r="B4028">
        <v>24.890901947021479</v>
      </c>
    </row>
    <row r="4029" spans="1:2" x14ac:dyDescent="0.25">
      <c r="A4029">
        <v>402.6</v>
      </c>
      <c r="B4029">
        <v>24.902145118713381</v>
      </c>
    </row>
    <row r="4030" spans="1:2" x14ac:dyDescent="0.25">
      <c r="A4030">
        <v>402.7</v>
      </c>
      <c r="B4030">
        <v>24.91338829040528</v>
      </c>
    </row>
    <row r="4031" spans="1:2" x14ac:dyDescent="0.25">
      <c r="A4031">
        <v>402.8</v>
      </c>
      <c r="B4031">
        <v>24.924631462097171</v>
      </c>
    </row>
    <row r="4032" spans="1:2" x14ac:dyDescent="0.25">
      <c r="A4032">
        <v>402.9</v>
      </c>
      <c r="B4032">
        <v>24.935874633789069</v>
      </c>
    </row>
    <row r="4033" spans="1:2" x14ac:dyDescent="0.25">
      <c r="A4033">
        <v>403</v>
      </c>
      <c r="B4033">
        <v>24.947117805480961</v>
      </c>
    </row>
    <row r="4034" spans="1:2" x14ac:dyDescent="0.25">
      <c r="A4034">
        <v>403.1</v>
      </c>
      <c r="B4034">
        <v>24.84221952438352</v>
      </c>
    </row>
    <row r="4035" spans="1:2" x14ac:dyDescent="0.25">
      <c r="A4035">
        <v>403.2</v>
      </c>
      <c r="B4035">
        <v>24.73732124328609</v>
      </c>
    </row>
    <row r="4036" spans="1:2" x14ac:dyDescent="0.25">
      <c r="A4036">
        <v>403.3</v>
      </c>
      <c r="B4036">
        <v>24.632422962188709</v>
      </c>
    </row>
    <row r="4037" spans="1:2" x14ac:dyDescent="0.25">
      <c r="A4037">
        <v>403.4</v>
      </c>
      <c r="B4037">
        <v>24.527524681091279</v>
      </c>
    </row>
    <row r="4038" spans="1:2" x14ac:dyDescent="0.25">
      <c r="A4038">
        <v>403.5</v>
      </c>
      <c r="B4038">
        <v>24.422626399993899</v>
      </c>
    </row>
    <row r="4039" spans="1:2" x14ac:dyDescent="0.25">
      <c r="A4039">
        <v>403.6</v>
      </c>
      <c r="B4039">
        <v>24.317728118896461</v>
      </c>
    </row>
    <row r="4040" spans="1:2" x14ac:dyDescent="0.25">
      <c r="A4040">
        <v>403.7</v>
      </c>
      <c r="B4040">
        <v>24.212829837799031</v>
      </c>
    </row>
    <row r="4041" spans="1:2" x14ac:dyDescent="0.25">
      <c r="A4041">
        <v>403.8</v>
      </c>
      <c r="B4041">
        <v>24.107931556701651</v>
      </c>
    </row>
    <row r="4042" spans="1:2" x14ac:dyDescent="0.25">
      <c r="A4042">
        <v>403.9</v>
      </c>
      <c r="B4042">
        <v>24.003033275604221</v>
      </c>
    </row>
    <row r="4043" spans="1:2" x14ac:dyDescent="0.25">
      <c r="A4043">
        <v>404</v>
      </c>
      <c r="B4043">
        <v>23.89813499450684</v>
      </c>
    </row>
    <row r="4044" spans="1:2" x14ac:dyDescent="0.25">
      <c r="A4044">
        <v>404.1</v>
      </c>
      <c r="B4044">
        <v>23.737880439758271</v>
      </c>
    </row>
    <row r="4045" spans="1:2" x14ac:dyDescent="0.25">
      <c r="A4045">
        <v>404.2</v>
      </c>
      <c r="B4045">
        <v>23.577625885009699</v>
      </c>
    </row>
    <row r="4046" spans="1:2" x14ac:dyDescent="0.25">
      <c r="A4046">
        <v>404.3</v>
      </c>
      <c r="B4046">
        <v>23.417371330261211</v>
      </c>
    </row>
    <row r="4047" spans="1:2" x14ac:dyDescent="0.25">
      <c r="A4047">
        <v>404.4</v>
      </c>
      <c r="B4047">
        <v>23.257116775512639</v>
      </c>
    </row>
    <row r="4048" spans="1:2" x14ac:dyDescent="0.25">
      <c r="A4048">
        <v>404.5</v>
      </c>
      <c r="B4048">
        <v>23.096862220764159</v>
      </c>
    </row>
    <row r="4049" spans="1:2" x14ac:dyDescent="0.25">
      <c r="A4049">
        <v>404.6</v>
      </c>
      <c r="B4049">
        <v>22.93660766601559</v>
      </c>
    </row>
    <row r="4050" spans="1:2" x14ac:dyDescent="0.25">
      <c r="A4050">
        <v>404.7</v>
      </c>
      <c r="B4050">
        <v>22.776353111267021</v>
      </c>
    </row>
    <row r="4051" spans="1:2" x14ac:dyDescent="0.25">
      <c r="A4051">
        <v>404.8</v>
      </c>
      <c r="B4051">
        <v>22.61609855651853</v>
      </c>
    </row>
    <row r="4052" spans="1:2" x14ac:dyDescent="0.25">
      <c r="A4052">
        <v>404.9</v>
      </c>
      <c r="B4052">
        <v>22.455844001769961</v>
      </c>
    </row>
    <row r="4053" spans="1:2" x14ac:dyDescent="0.25">
      <c r="A4053">
        <v>405</v>
      </c>
      <c r="B4053">
        <v>22.295589447021481</v>
      </c>
    </row>
    <row r="4054" spans="1:2" x14ac:dyDescent="0.25">
      <c r="A4054">
        <v>405.1</v>
      </c>
      <c r="B4054">
        <v>22.12301280975338</v>
      </c>
    </row>
    <row r="4055" spans="1:2" x14ac:dyDescent="0.25">
      <c r="A4055">
        <v>405.2</v>
      </c>
      <c r="B4055">
        <v>21.950436172485269</v>
      </c>
    </row>
    <row r="4056" spans="1:2" x14ac:dyDescent="0.25">
      <c r="A4056">
        <v>405.3</v>
      </c>
      <c r="B4056">
        <v>21.77785953521726</v>
      </c>
    </row>
    <row r="4057" spans="1:2" x14ac:dyDescent="0.25">
      <c r="A4057">
        <v>405.4</v>
      </c>
      <c r="B4057">
        <v>21.605282897949159</v>
      </c>
    </row>
    <row r="4058" spans="1:2" x14ac:dyDescent="0.25">
      <c r="A4058">
        <v>405.5</v>
      </c>
      <c r="B4058">
        <v>21.432706260681151</v>
      </c>
    </row>
    <row r="4059" spans="1:2" x14ac:dyDescent="0.25">
      <c r="A4059">
        <v>405.6</v>
      </c>
      <c r="B4059">
        <v>21.26012962341305</v>
      </c>
    </row>
    <row r="4060" spans="1:2" x14ac:dyDescent="0.25">
      <c r="A4060">
        <v>405.7</v>
      </c>
      <c r="B4060">
        <v>21.087552986144939</v>
      </c>
    </row>
    <row r="4061" spans="1:2" x14ac:dyDescent="0.25">
      <c r="A4061">
        <v>405.8</v>
      </c>
      <c r="B4061">
        <v>20.91497634887693</v>
      </c>
    </row>
    <row r="4062" spans="1:2" x14ac:dyDescent="0.25">
      <c r="A4062">
        <v>405.9</v>
      </c>
      <c r="B4062">
        <v>20.742399711608829</v>
      </c>
    </row>
    <row r="4063" spans="1:2" x14ac:dyDescent="0.25">
      <c r="A4063">
        <v>406</v>
      </c>
      <c r="B4063">
        <v>20.569823074340821</v>
      </c>
    </row>
    <row r="4064" spans="1:2" x14ac:dyDescent="0.25">
      <c r="A4064">
        <v>406.1</v>
      </c>
      <c r="B4064">
        <v>20.400277328491171</v>
      </c>
    </row>
    <row r="4065" spans="1:2" x14ac:dyDescent="0.25">
      <c r="A4065">
        <v>406.2</v>
      </c>
      <c r="B4065">
        <v>20.230731582641521</v>
      </c>
    </row>
    <row r="4066" spans="1:2" x14ac:dyDescent="0.25">
      <c r="A4066">
        <v>406.3</v>
      </c>
      <c r="B4066">
        <v>20.061185836791971</v>
      </c>
    </row>
    <row r="4067" spans="1:2" x14ac:dyDescent="0.25">
      <c r="A4067">
        <v>406.4</v>
      </c>
      <c r="B4067">
        <v>19.891640090942332</v>
      </c>
    </row>
    <row r="4068" spans="1:2" x14ac:dyDescent="0.25">
      <c r="A4068">
        <v>406.5</v>
      </c>
      <c r="B4068">
        <v>19.722094345092781</v>
      </c>
    </row>
    <row r="4069" spans="1:2" x14ac:dyDescent="0.25">
      <c r="A4069">
        <v>406.6</v>
      </c>
      <c r="B4069">
        <v>19.552548599243131</v>
      </c>
    </row>
    <row r="4070" spans="1:2" x14ac:dyDescent="0.25">
      <c r="A4070">
        <v>406.7</v>
      </c>
      <c r="B4070">
        <v>19.383002853393482</v>
      </c>
    </row>
    <row r="4071" spans="1:2" x14ac:dyDescent="0.25">
      <c r="A4071">
        <v>406.8</v>
      </c>
      <c r="B4071">
        <v>19.213457107543931</v>
      </c>
    </row>
    <row r="4072" spans="1:2" x14ac:dyDescent="0.25">
      <c r="A4072">
        <v>406.9</v>
      </c>
      <c r="B4072">
        <v>19.043911361694281</v>
      </c>
    </row>
    <row r="4073" spans="1:2" x14ac:dyDescent="0.25">
      <c r="A4073">
        <v>407</v>
      </c>
      <c r="B4073">
        <v>18.874365615844731</v>
      </c>
    </row>
    <row r="4074" spans="1:2" x14ac:dyDescent="0.25">
      <c r="A4074">
        <v>407.1</v>
      </c>
      <c r="B4074">
        <v>18.705387477874719</v>
      </c>
    </row>
    <row r="4075" spans="1:2" x14ac:dyDescent="0.25">
      <c r="A4075">
        <v>407.2</v>
      </c>
      <c r="B4075">
        <v>18.536409339904711</v>
      </c>
    </row>
    <row r="4076" spans="1:2" x14ac:dyDescent="0.25">
      <c r="A4076">
        <v>407.3</v>
      </c>
      <c r="B4076">
        <v>18.367431201934799</v>
      </c>
    </row>
    <row r="4077" spans="1:2" x14ac:dyDescent="0.25">
      <c r="A4077">
        <v>407.4</v>
      </c>
      <c r="B4077">
        <v>18.198453063964791</v>
      </c>
    </row>
    <row r="4078" spans="1:2" x14ac:dyDescent="0.25">
      <c r="A4078">
        <v>407.5</v>
      </c>
      <c r="B4078">
        <v>18.029474925994879</v>
      </c>
    </row>
    <row r="4079" spans="1:2" x14ac:dyDescent="0.25">
      <c r="A4079">
        <v>407.6</v>
      </c>
      <c r="B4079">
        <v>17.860496788024872</v>
      </c>
    </row>
    <row r="4080" spans="1:2" x14ac:dyDescent="0.25">
      <c r="A4080">
        <v>407.7</v>
      </c>
      <c r="B4080">
        <v>17.69151865005486</v>
      </c>
    </row>
    <row r="4081" spans="1:2" x14ac:dyDescent="0.25">
      <c r="A4081">
        <v>407.8</v>
      </c>
      <c r="B4081">
        <v>17.522540512084941</v>
      </c>
    </row>
    <row r="4082" spans="1:2" x14ac:dyDescent="0.25">
      <c r="A4082">
        <v>407.9</v>
      </c>
      <c r="B4082">
        <v>17.353562374114929</v>
      </c>
    </row>
    <row r="4083" spans="1:2" x14ac:dyDescent="0.25">
      <c r="A4083">
        <v>408</v>
      </c>
      <c r="B4083">
        <v>17.184584236145021</v>
      </c>
    </row>
    <row r="4084" spans="1:2" x14ac:dyDescent="0.25">
      <c r="A4084">
        <v>408.1</v>
      </c>
      <c r="B4084">
        <v>17.011574306488001</v>
      </c>
    </row>
    <row r="4085" spans="1:2" x14ac:dyDescent="0.25">
      <c r="A4085">
        <v>408.2</v>
      </c>
      <c r="B4085">
        <v>16.838564376830981</v>
      </c>
    </row>
    <row r="4086" spans="1:2" x14ac:dyDescent="0.25">
      <c r="A4086">
        <v>408.3</v>
      </c>
      <c r="B4086">
        <v>16.66555444717406</v>
      </c>
    </row>
    <row r="4087" spans="1:2" x14ac:dyDescent="0.25">
      <c r="A4087">
        <v>408.4</v>
      </c>
      <c r="B4087">
        <v>16.492544517517029</v>
      </c>
    </row>
    <row r="4088" spans="1:2" x14ac:dyDescent="0.25">
      <c r="A4088">
        <v>408.5</v>
      </c>
      <c r="B4088">
        <v>16.319534587860112</v>
      </c>
    </row>
    <row r="4089" spans="1:2" x14ac:dyDescent="0.25">
      <c r="A4089">
        <v>408.6</v>
      </c>
      <c r="B4089">
        <v>16.146524658203091</v>
      </c>
    </row>
    <row r="4090" spans="1:2" x14ac:dyDescent="0.25">
      <c r="A4090">
        <v>408.7</v>
      </c>
      <c r="B4090">
        <v>15.973514728546069</v>
      </c>
    </row>
    <row r="4091" spans="1:2" x14ac:dyDescent="0.25">
      <c r="A4091">
        <v>408.8</v>
      </c>
      <c r="B4091">
        <v>15.80050479888915</v>
      </c>
    </row>
    <row r="4092" spans="1:2" x14ac:dyDescent="0.25">
      <c r="A4092">
        <v>408.9</v>
      </c>
      <c r="B4092">
        <v>15.62749486923212</v>
      </c>
    </row>
    <row r="4093" spans="1:2" x14ac:dyDescent="0.25">
      <c r="A4093">
        <v>409</v>
      </c>
      <c r="B4093">
        <v>15.454484939575201</v>
      </c>
    </row>
    <row r="4094" spans="1:2" x14ac:dyDescent="0.25">
      <c r="A4094">
        <v>409.1</v>
      </c>
      <c r="B4094">
        <v>15.305752315521209</v>
      </c>
    </row>
    <row r="4095" spans="1:2" x14ac:dyDescent="0.25">
      <c r="A4095">
        <v>409.2</v>
      </c>
      <c r="B4095">
        <v>15.15701969146722</v>
      </c>
    </row>
    <row r="4096" spans="1:2" x14ac:dyDescent="0.25">
      <c r="A4096">
        <v>409.3</v>
      </c>
      <c r="B4096">
        <v>15.00828706741332</v>
      </c>
    </row>
    <row r="4097" spans="1:2" x14ac:dyDescent="0.25">
      <c r="A4097">
        <v>409.4</v>
      </c>
      <c r="B4097">
        <v>14.859554443359331</v>
      </c>
    </row>
    <row r="4098" spans="1:2" x14ac:dyDescent="0.25">
      <c r="A4098">
        <v>409.5</v>
      </c>
      <c r="B4098">
        <v>14.710821819305419</v>
      </c>
    </row>
    <row r="4099" spans="1:2" x14ac:dyDescent="0.25">
      <c r="A4099">
        <v>409.6</v>
      </c>
      <c r="B4099">
        <v>14.56208919525143</v>
      </c>
    </row>
    <row r="4100" spans="1:2" x14ac:dyDescent="0.25">
      <c r="A4100">
        <v>409.7</v>
      </c>
      <c r="B4100">
        <v>14.41335657119744</v>
      </c>
    </row>
    <row r="4101" spans="1:2" x14ac:dyDescent="0.25">
      <c r="A4101">
        <v>409.8</v>
      </c>
      <c r="B4101">
        <v>14.264623947143541</v>
      </c>
    </row>
    <row r="4102" spans="1:2" x14ac:dyDescent="0.25">
      <c r="A4102">
        <v>409.9</v>
      </c>
      <c r="B4102">
        <v>14.115891323089549</v>
      </c>
    </row>
    <row r="4103" spans="1:2" x14ac:dyDescent="0.25">
      <c r="A4103">
        <v>410</v>
      </c>
      <c r="B4103">
        <v>13.96715869903564</v>
      </c>
    </row>
    <row r="4104" spans="1:2" x14ac:dyDescent="0.25">
      <c r="A4104">
        <v>410.1</v>
      </c>
      <c r="B4104">
        <v>13.88227553367612</v>
      </c>
    </row>
    <row r="4105" spans="1:2" x14ac:dyDescent="0.25">
      <c r="A4105">
        <v>410.2</v>
      </c>
      <c r="B4105">
        <v>13.79739236831661</v>
      </c>
    </row>
    <row r="4106" spans="1:2" x14ac:dyDescent="0.25">
      <c r="A4106">
        <v>410.3</v>
      </c>
      <c r="B4106">
        <v>13.71250920295714</v>
      </c>
    </row>
    <row r="4107" spans="1:2" x14ac:dyDescent="0.25">
      <c r="A4107">
        <v>410.4</v>
      </c>
      <c r="B4107">
        <v>13.62762603759762</v>
      </c>
    </row>
    <row r="4108" spans="1:2" x14ac:dyDescent="0.25">
      <c r="A4108">
        <v>410.5</v>
      </c>
      <c r="B4108">
        <v>13.542742872238151</v>
      </c>
    </row>
    <row r="4109" spans="1:2" x14ac:dyDescent="0.25">
      <c r="A4109">
        <v>410.6</v>
      </c>
      <c r="B4109">
        <v>13.45785970687864</v>
      </c>
    </row>
    <row r="4110" spans="1:2" x14ac:dyDescent="0.25">
      <c r="A4110">
        <v>410.7</v>
      </c>
      <c r="B4110">
        <v>13.372976541519121</v>
      </c>
    </row>
    <row r="4111" spans="1:2" x14ac:dyDescent="0.25">
      <c r="A4111">
        <v>410.8</v>
      </c>
      <c r="B4111">
        <v>13.288093376159649</v>
      </c>
    </row>
    <row r="4112" spans="1:2" x14ac:dyDescent="0.25">
      <c r="A4112">
        <v>410.9</v>
      </c>
      <c r="B4112">
        <v>13.20321021080014</v>
      </c>
    </row>
    <row r="4113" spans="1:2" x14ac:dyDescent="0.25">
      <c r="A4113">
        <v>411</v>
      </c>
      <c r="B4113">
        <v>13.118327045440671</v>
      </c>
    </row>
    <row r="4114" spans="1:2" x14ac:dyDescent="0.25">
      <c r="A4114">
        <v>411.1</v>
      </c>
      <c r="B4114">
        <v>13.2012987804413</v>
      </c>
    </row>
    <row r="4115" spans="1:2" x14ac:dyDescent="0.25">
      <c r="A4115">
        <v>411.2</v>
      </c>
      <c r="B4115">
        <v>13.28427051544193</v>
      </c>
    </row>
    <row r="4116" spans="1:2" x14ac:dyDescent="0.25">
      <c r="A4116">
        <v>411.3</v>
      </c>
      <c r="B4116">
        <v>13.36724225044251</v>
      </c>
    </row>
    <row r="4117" spans="1:2" x14ac:dyDescent="0.25">
      <c r="A4117">
        <v>411.4</v>
      </c>
      <c r="B4117">
        <v>13.45021398544314</v>
      </c>
    </row>
    <row r="4118" spans="1:2" x14ac:dyDescent="0.25">
      <c r="A4118">
        <v>411.5</v>
      </c>
      <c r="B4118">
        <v>13.533185720443729</v>
      </c>
    </row>
    <row r="4119" spans="1:2" x14ac:dyDescent="0.25">
      <c r="A4119">
        <v>411.6</v>
      </c>
      <c r="B4119">
        <v>13.616157455444361</v>
      </c>
    </row>
    <row r="4120" spans="1:2" x14ac:dyDescent="0.25">
      <c r="A4120">
        <v>411.7</v>
      </c>
      <c r="B4120">
        <v>13.699129190444991</v>
      </c>
    </row>
    <row r="4121" spans="1:2" x14ac:dyDescent="0.25">
      <c r="A4121">
        <v>411.8</v>
      </c>
      <c r="B4121">
        <v>13.782100925445571</v>
      </c>
    </row>
    <row r="4122" spans="1:2" x14ac:dyDescent="0.25">
      <c r="A4122">
        <v>411.9</v>
      </c>
      <c r="B4122">
        <v>13.8650726604462</v>
      </c>
    </row>
    <row r="4123" spans="1:2" x14ac:dyDescent="0.25">
      <c r="A4123">
        <v>412</v>
      </c>
      <c r="B4123">
        <v>13.948044395446781</v>
      </c>
    </row>
    <row r="4124" spans="1:2" x14ac:dyDescent="0.25">
      <c r="A4124">
        <v>412.1</v>
      </c>
      <c r="B4124">
        <v>13.99308192253114</v>
      </c>
    </row>
    <row r="4125" spans="1:2" x14ac:dyDescent="0.25">
      <c r="A4125">
        <v>412.2</v>
      </c>
      <c r="B4125">
        <v>14.0381194496155</v>
      </c>
    </row>
    <row r="4126" spans="1:2" x14ac:dyDescent="0.25">
      <c r="A4126">
        <v>412.3</v>
      </c>
      <c r="B4126">
        <v>14.08315697669984</v>
      </c>
    </row>
    <row r="4127" spans="1:2" x14ac:dyDescent="0.25">
      <c r="A4127">
        <v>412.4</v>
      </c>
      <c r="B4127">
        <v>14.128194503784201</v>
      </c>
    </row>
    <row r="4128" spans="1:2" x14ac:dyDescent="0.25">
      <c r="A4128">
        <v>412.5</v>
      </c>
      <c r="B4128">
        <v>14.17323203086853</v>
      </c>
    </row>
    <row r="4129" spans="1:2" x14ac:dyDescent="0.25">
      <c r="A4129">
        <v>412.6</v>
      </c>
      <c r="B4129">
        <v>14.21826955795289</v>
      </c>
    </row>
    <row r="4130" spans="1:2" x14ac:dyDescent="0.25">
      <c r="A4130">
        <v>412.7</v>
      </c>
      <c r="B4130">
        <v>14.263307085037249</v>
      </c>
    </row>
    <row r="4131" spans="1:2" x14ac:dyDescent="0.25">
      <c r="A4131">
        <v>412.8</v>
      </c>
      <c r="B4131">
        <v>14.308344612121591</v>
      </c>
    </row>
    <row r="4132" spans="1:2" x14ac:dyDescent="0.25">
      <c r="A4132">
        <v>412.9</v>
      </c>
      <c r="B4132">
        <v>14.35338213920595</v>
      </c>
    </row>
    <row r="4133" spans="1:2" x14ac:dyDescent="0.25">
      <c r="A4133">
        <v>413</v>
      </c>
      <c r="B4133">
        <v>14.39841966629028</v>
      </c>
    </row>
    <row r="4134" spans="1:2" x14ac:dyDescent="0.25">
      <c r="A4134">
        <v>413.1</v>
      </c>
      <c r="B4134">
        <v>14.43976421356202</v>
      </c>
    </row>
    <row r="4135" spans="1:2" x14ac:dyDescent="0.25">
      <c r="A4135">
        <v>413.2</v>
      </c>
      <c r="B4135">
        <v>14.481108760833759</v>
      </c>
    </row>
    <row r="4136" spans="1:2" x14ac:dyDescent="0.25">
      <c r="A4136">
        <v>413.3</v>
      </c>
      <c r="B4136">
        <v>14.522453308105471</v>
      </c>
    </row>
    <row r="4137" spans="1:2" x14ac:dyDescent="0.25">
      <c r="A4137">
        <v>413.4</v>
      </c>
      <c r="B4137">
        <v>14.56379785537721</v>
      </c>
    </row>
    <row r="4138" spans="1:2" x14ac:dyDescent="0.25">
      <c r="A4138">
        <v>413.5</v>
      </c>
      <c r="B4138">
        <v>14.60514240264893</v>
      </c>
    </row>
    <row r="4139" spans="1:2" x14ac:dyDescent="0.25">
      <c r="A4139">
        <v>413.6</v>
      </c>
      <c r="B4139">
        <v>14.646486949920661</v>
      </c>
    </row>
    <row r="4140" spans="1:2" x14ac:dyDescent="0.25">
      <c r="A4140">
        <v>413.7</v>
      </c>
      <c r="B4140">
        <v>14.6878314971924</v>
      </c>
    </row>
    <row r="4141" spans="1:2" x14ac:dyDescent="0.25">
      <c r="A4141">
        <v>413.8</v>
      </c>
      <c r="B4141">
        <v>14.72917604446412</v>
      </c>
    </row>
    <row r="4142" spans="1:2" x14ac:dyDescent="0.25">
      <c r="A4142">
        <v>413.9</v>
      </c>
      <c r="B4142">
        <v>14.77052059173586</v>
      </c>
    </row>
    <row r="4143" spans="1:2" x14ac:dyDescent="0.25">
      <c r="A4143">
        <v>414</v>
      </c>
      <c r="B4143">
        <v>14.811865139007571</v>
      </c>
    </row>
    <row r="4144" spans="1:2" x14ac:dyDescent="0.25">
      <c r="A4144">
        <v>414.1</v>
      </c>
      <c r="B4144">
        <v>14.894237527847309</v>
      </c>
    </row>
    <row r="4145" spans="1:2" x14ac:dyDescent="0.25">
      <c r="A4145">
        <v>414.2</v>
      </c>
      <c r="B4145">
        <v>14.97660991668705</v>
      </c>
    </row>
    <row r="4146" spans="1:2" x14ac:dyDescent="0.25">
      <c r="A4146">
        <v>414.3</v>
      </c>
      <c r="B4146">
        <v>15.058982305526751</v>
      </c>
    </row>
    <row r="4147" spans="1:2" x14ac:dyDescent="0.25">
      <c r="A4147">
        <v>414.4</v>
      </c>
      <c r="B4147">
        <v>15.141354694366489</v>
      </c>
    </row>
    <row r="4148" spans="1:2" x14ac:dyDescent="0.25">
      <c r="A4148">
        <v>414.5</v>
      </c>
      <c r="B4148">
        <v>15.22372708320618</v>
      </c>
    </row>
    <row r="4149" spans="1:2" x14ac:dyDescent="0.25">
      <c r="A4149">
        <v>414.6</v>
      </c>
      <c r="B4149">
        <v>15.30609947204592</v>
      </c>
    </row>
    <row r="4150" spans="1:2" x14ac:dyDescent="0.25">
      <c r="A4150">
        <v>414.7</v>
      </c>
      <c r="B4150">
        <v>15.388471860885661</v>
      </c>
    </row>
    <row r="4151" spans="1:2" x14ac:dyDescent="0.25">
      <c r="A4151">
        <v>414.8</v>
      </c>
      <c r="B4151">
        <v>15.47084424972536</v>
      </c>
    </row>
    <row r="4152" spans="1:2" x14ac:dyDescent="0.25">
      <c r="A4152">
        <v>414.9</v>
      </c>
      <c r="B4152">
        <v>15.5532166385651</v>
      </c>
    </row>
    <row r="4153" spans="1:2" x14ac:dyDescent="0.25">
      <c r="A4153">
        <v>415</v>
      </c>
      <c r="B4153">
        <v>15.635589027404791</v>
      </c>
    </row>
    <row r="4154" spans="1:2" x14ac:dyDescent="0.25">
      <c r="A4154">
        <v>415.1</v>
      </c>
      <c r="B4154">
        <v>15.743621463775661</v>
      </c>
    </row>
    <row r="4155" spans="1:2" x14ac:dyDescent="0.25">
      <c r="A4155">
        <v>415.2</v>
      </c>
      <c r="B4155">
        <v>15.851653900146539</v>
      </c>
    </row>
    <row r="4156" spans="1:2" x14ac:dyDescent="0.25">
      <c r="A4156">
        <v>415.3</v>
      </c>
      <c r="B4156">
        <v>15.95968633651735</v>
      </c>
    </row>
    <row r="4157" spans="1:2" x14ac:dyDescent="0.25">
      <c r="A4157">
        <v>415.4</v>
      </c>
      <c r="B4157">
        <v>16.06771877288822</v>
      </c>
    </row>
    <row r="4158" spans="1:2" x14ac:dyDescent="0.25">
      <c r="A4158">
        <v>415.5</v>
      </c>
      <c r="B4158">
        <v>16.17575120925903</v>
      </c>
    </row>
    <row r="4159" spans="1:2" x14ac:dyDescent="0.25">
      <c r="A4159">
        <v>415.6</v>
      </c>
      <c r="B4159">
        <v>16.28378364562991</v>
      </c>
    </row>
    <row r="4160" spans="1:2" x14ac:dyDescent="0.25">
      <c r="A4160">
        <v>415.7</v>
      </c>
      <c r="B4160">
        <v>16.39181608200078</v>
      </c>
    </row>
    <row r="4161" spans="1:2" x14ac:dyDescent="0.25">
      <c r="A4161">
        <v>415.8</v>
      </c>
      <c r="B4161">
        <v>16.499848518371589</v>
      </c>
    </row>
    <row r="4162" spans="1:2" x14ac:dyDescent="0.25">
      <c r="A4162">
        <v>415.9</v>
      </c>
      <c r="B4162">
        <v>16.60788095474247</v>
      </c>
    </row>
    <row r="4163" spans="1:2" x14ac:dyDescent="0.25">
      <c r="A4163">
        <v>416</v>
      </c>
      <c r="B4163">
        <v>16.715913391113279</v>
      </c>
    </row>
    <row r="4164" spans="1:2" x14ac:dyDescent="0.25">
      <c r="A4164">
        <v>416.1</v>
      </c>
      <c r="B4164">
        <v>16.822472038269069</v>
      </c>
    </row>
    <row r="4165" spans="1:2" x14ac:dyDescent="0.25">
      <c r="A4165">
        <v>416.2</v>
      </c>
      <c r="B4165">
        <v>16.929030685424848</v>
      </c>
    </row>
    <row r="4166" spans="1:2" x14ac:dyDescent="0.25">
      <c r="A4166">
        <v>416.3</v>
      </c>
      <c r="B4166">
        <v>17.035589332580582</v>
      </c>
    </row>
    <row r="4167" spans="1:2" x14ac:dyDescent="0.25">
      <c r="A4167">
        <v>416.4</v>
      </c>
      <c r="B4167">
        <v>17.142147979736361</v>
      </c>
    </row>
    <row r="4168" spans="1:2" x14ac:dyDescent="0.25">
      <c r="A4168">
        <v>416.5</v>
      </c>
      <c r="B4168">
        <v>17.248706626892091</v>
      </c>
    </row>
    <row r="4169" spans="1:2" x14ac:dyDescent="0.25">
      <c r="A4169">
        <v>416.6</v>
      </c>
      <c r="B4169">
        <v>17.35526527404787</v>
      </c>
    </row>
    <row r="4170" spans="1:2" x14ac:dyDescent="0.25">
      <c r="A4170">
        <v>416.7</v>
      </c>
      <c r="B4170">
        <v>17.46182392120366</v>
      </c>
    </row>
    <row r="4171" spans="1:2" x14ac:dyDescent="0.25">
      <c r="A4171">
        <v>416.8</v>
      </c>
      <c r="B4171">
        <v>17.568382568359389</v>
      </c>
    </row>
    <row r="4172" spans="1:2" x14ac:dyDescent="0.25">
      <c r="A4172">
        <v>416.9</v>
      </c>
      <c r="B4172">
        <v>17.674941215515169</v>
      </c>
    </row>
    <row r="4173" spans="1:2" x14ac:dyDescent="0.25">
      <c r="A4173">
        <v>417</v>
      </c>
      <c r="B4173">
        <v>17.781499862670898</v>
      </c>
    </row>
    <row r="4174" spans="1:2" x14ac:dyDescent="0.25">
      <c r="A4174">
        <v>417.1</v>
      </c>
      <c r="B4174">
        <v>17.879012508392361</v>
      </c>
    </row>
    <row r="4175" spans="1:2" x14ac:dyDescent="0.25">
      <c r="A4175">
        <v>417.2</v>
      </c>
      <c r="B4175">
        <v>17.976525154113808</v>
      </c>
    </row>
    <row r="4176" spans="1:2" x14ac:dyDescent="0.25">
      <c r="A4176">
        <v>417.3</v>
      </c>
      <c r="B4176">
        <v>18.07403779983521</v>
      </c>
    </row>
    <row r="4177" spans="1:2" x14ac:dyDescent="0.25">
      <c r="A4177">
        <v>417.4</v>
      </c>
      <c r="B4177">
        <v>18.171550445556669</v>
      </c>
    </row>
    <row r="4178" spans="1:2" x14ac:dyDescent="0.25">
      <c r="A4178">
        <v>417.5</v>
      </c>
      <c r="B4178">
        <v>18.26906309127807</v>
      </c>
    </row>
    <row r="4179" spans="1:2" x14ac:dyDescent="0.25">
      <c r="A4179">
        <v>417.6</v>
      </c>
      <c r="B4179">
        <v>18.366575736999529</v>
      </c>
    </row>
    <row r="4180" spans="1:2" x14ac:dyDescent="0.25">
      <c r="A4180">
        <v>417.7</v>
      </c>
      <c r="B4180">
        <v>18.464088382720991</v>
      </c>
    </row>
    <row r="4181" spans="1:2" x14ac:dyDescent="0.25">
      <c r="A4181">
        <v>417.8</v>
      </c>
      <c r="B4181">
        <v>18.561601028442389</v>
      </c>
    </row>
    <row r="4182" spans="1:2" x14ac:dyDescent="0.25">
      <c r="A4182">
        <v>417.9</v>
      </c>
      <c r="B4182">
        <v>18.659113674163851</v>
      </c>
    </row>
    <row r="4183" spans="1:2" x14ac:dyDescent="0.25">
      <c r="A4183">
        <v>418</v>
      </c>
      <c r="B4183">
        <v>18.75662631988525</v>
      </c>
    </row>
    <row r="4184" spans="1:2" x14ac:dyDescent="0.25">
      <c r="A4184">
        <v>418.1</v>
      </c>
      <c r="B4184">
        <v>18.834343395233169</v>
      </c>
    </row>
    <row r="4185" spans="1:2" x14ac:dyDescent="0.25">
      <c r="A4185">
        <v>418.2</v>
      </c>
      <c r="B4185">
        <v>18.912060470581089</v>
      </c>
    </row>
    <row r="4186" spans="1:2" x14ac:dyDescent="0.25">
      <c r="A4186">
        <v>418.3</v>
      </c>
      <c r="B4186">
        <v>18.989777545928959</v>
      </c>
    </row>
    <row r="4187" spans="1:2" x14ac:dyDescent="0.25">
      <c r="A4187">
        <v>418.4</v>
      </c>
      <c r="B4187">
        <v>19.067494621276879</v>
      </c>
    </row>
    <row r="4188" spans="1:2" x14ac:dyDescent="0.25">
      <c r="A4188">
        <v>418.5</v>
      </c>
      <c r="B4188">
        <v>19.145211696624759</v>
      </c>
    </row>
    <row r="4189" spans="1:2" x14ac:dyDescent="0.25">
      <c r="A4189">
        <v>418.6</v>
      </c>
      <c r="B4189">
        <v>19.222928771972668</v>
      </c>
    </row>
    <row r="4190" spans="1:2" x14ac:dyDescent="0.25">
      <c r="A4190">
        <v>418.7</v>
      </c>
      <c r="B4190">
        <v>19.300645847320592</v>
      </c>
    </row>
    <row r="4191" spans="1:2" x14ac:dyDescent="0.25">
      <c r="A4191">
        <v>418.8</v>
      </c>
      <c r="B4191">
        <v>19.378362922668469</v>
      </c>
    </row>
    <row r="4192" spans="1:2" x14ac:dyDescent="0.25">
      <c r="A4192">
        <v>418.9</v>
      </c>
      <c r="B4192">
        <v>19.456079998016381</v>
      </c>
    </row>
    <row r="4193" spans="1:2" x14ac:dyDescent="0.25">
      <c r="A4193">
        <v>419</v>
      </c>
      <c r="B4193">
        <v>19.533797073364259</v>
      </c>
    </row>
    <row r="4194" spans="1:2" x14ac:dyDescent="0.25">
      <c r="A4194">
        <v>419.1</v>
      </c>
      <c r="B4194">
        <v>19.49092624664306</v>
      </c>
    </row>
    <row r="4195" spans="1:2" x14ac:dyDescent="0.25">
      <c r="A4195">
        <v>419.2</v>
      </c>
      <c r="B4195">
        <v>19.448055419921861</v>
      </c>
    </row>
    <row r="4196" spans="1:2" x14ac:dyDescent="0.25">
      <c r="A4196">
        <v>419.3</v>
      </c>
      <c r="B4196">
        <v>19.40518459320068</v>
      </c>
    </row>
    <row r="4197" spans="1:2" x14ac:dyDescent="0.25">
      <c r="A4197">
        <v>419.4</v>
      </c>
      <c r="B4197">
        <v>19.362313766479481</v>
      </c>
    </row>
    <row r="4198" spans="1:2" x14ac:dyDescent="0.25">
      <c r="A4198">
        <v>419.5</v>
      </c>
      <c r="B4198">
        <v>19.3194429397583</v>
      </c>
    </row>
    <row r="4199" spans="1:2" x14ac:dyDescent="0.25">
      <c r="A4199">
        <v>419.6</v>
      </c>
      <c r="B4199">
        <v>19.276572113037101</v>
      </c>
    </row>
    <row r="4200" spans="1:2" x14ac:dyDescent="0.25">
      <c r="A4200">
        <v>419.7</v>
      </c>
      <c r="B4200">
        <v>19.233701286315899</v>
      </c>
    </row>
    <row r="4201" spans="1:2" x14ac:dyDescent="0.25">
      <c r="A4201">
        <v>419.8</v>
      </c>
      <c r="B4201">
        <v>19.190830459594721</v>
      </c>
    </row>
    <row r="4202" spans="1:2" x14ac:dyDescent="0.25">
      <c r="A4202">
        <v>419.9</v>
      </c>
      <c r="B4202">
        <v>19.14795963287353</v>
      </c>
    </row>
    <row r="4203" spans="1:2" x14ac:dyDescent="0.25">
      <c r="A4203">
        <v>420</v>
      </c>
      <c r="B4203">
        <v>19.105088806152349</v>
      </c>
    </row>
    <row r="4204" spans="1:2" x14ac:dyDescent="0.25">
      <c r="A4204">
        <v>420.1</v>
      </c>
      <c r="B4204">
        <v>18.961794662475558</v>
      </c>
    </row>
    <row r="4205" spans="1:2" x14ac:dyDescent="0.25">
      <c r="A4205">
        <v>420.2</v>
      </c>
      <c r="B4205">
        <v>18.818500518798771</v>
      </c>
    </row>
    <row r="4206" spans="1:2" x14ac:dyDescent="0.25">
      <c r="A4206">
        <v>420.3</v>
      </c>
      <c r="B4206">
        <v>18.675206375122059</v>
      </c>
    </row>
    <row r="4207" spans="1:2" x14ac:dyDescent="0.25">
      <c r="A4207">
        <v>420.4</v>
      </c>
      <c r="B4207">
        <v>18.531912231445268</v>
      </c>
    </row>
    <row r="4208" spans="1:2" x14ac:dyDescent="0.25">
      <c r="A4208">
        <v>420.5</v>
      </c>
      <c r="B4208">
        <v>18.38861808776856</v>
      </c>
    </row>
    <row r="4209" spans="1:2" x14ac:dyDescent="0.25">
      <c r="A4209">
        <v>420.6</v>
      </c>
      <c r="B4209">
        <v>18.245323944091769</v>
      </c>
    </row>
    <row r="4210" spans="1:2" x14ac:dyDescent="0.25">
      <c r="A4210">
        <v>420.7</v>
      </c>
      <c r="B4210">
        <v>18.102029800414979</v>
      </c>
    </row>
    <row r="4211" spans="1:2" x14ac:dyDescent="0.25">
      <c r="A4211">
        <v>420.8</v>
      </c>
      <c r="B4211">
        <v>17.95873565673827</v>
      </c>
    </row>
    <row r="4212" spans="1:2" x14ac:dyDescent="0.25">
      <c r="A4212">
        <v>420.9</v>
      </c>
      <c r="B4212">
        <v>17.815441513061479</v>
      </c>
    </row>
    <row r="4213" spans="1:2" x14ac:dyDescent="0.25">
      <c r="A4213">
        <v>421</v>
      </c>
      <c r="B4213">
        <v>17.672147369384771</v>
      </c>
    </row>
    <row r="4214" spans="1:2" x14ac:dyDescent="0.25">
      <c r="A4214">
        <v>421.1</v>
      </c>
      <c r="B4214">
        <v>17.575122489929178</v>
      </c>
    </row>
    <row r="4215" spans="1:2" x14ac:dyDescent="0.25">
      <c r="A4215">
        <v>421.2</v>
      </c>
      <c r="B4215">
        <v>17.47809761047359</v>
      </c>
    </row>
    <row r="4216" spans="1:2" x14ac:dyDescent="0.25">
      <c r="A4216">
        <v>421.3</v>
      </c>
      <c r="B4216">
        <v>17.381072731018062</v>
      </c>
    </row>
    <row r="4217" spans="1:2" x14ac:dyDescent="0.25">
      <c r="A4217">
        <v>421.4</v>
      </c>
      <c r="B4217">
        <v>17.28404785156247</v>
      </c>
    </row>
    <row r="4218" spans="1:2" x14ac:dyDescent="0.25">
      <c r="A4218">
        <v>421.5</v>
      </c>
      <c r="B4218">
        <v>17.187022972106941</v>
      </c>
    </row>
    <row r="4219" spans="1:2" x14ac:dyDescent="0.25">
      <c r="A4219">
        <v>421.6</v>
      </c>
      <c r="B4219">
        <v>17.089998092651349</v>
      </c>
    </row>
    <row r="4220" spans="1:2" x14ac:dyDescent="0.25">
      <c r="A4220">
        <v>421.7</v>
      </c>
      <c r="B4220">
        <v>16.992973213195761</v>
      </c>
    </row>
    <row r="4221" spans="1:2" x14ac:dyDescent="0.25">
      <c r="A4221">
        <v>421.8</v>
      </c>
      <c r="B4221">
        <v>16.895948333740229</v>
      </c>
    </row>
    <row r="4222" spans="1:2" x14ac:dyDescent="0.25">
      <c r="A4222">
        <v>421.9</v>
      </c>
      <c r="B4222">
        <v>16.79892345428464</v>
      </c>
    </row>
    <row r="4223" spans="1:2" x14ac:dyDescent="0.25">
      <c r="A4223">
        <v>422</v>
      </c>
      <c r="B4223">
        <v>16.701898574829102</v>
      </c>
    </row>
    <row r="4224" spans="1:2" x14ac:dyDescent="0.25">
      <c r="A4224">
        <v>422.1</v>
      </c>
      <c r="B4224">
        <v>16.68585599899292</v>
      </c>
    </row>
    <row r="4225" spans="1:2" x14ac:dyDescent="0.25">
      <c r="A4225">
        <v>422.2</v>
      </c>
      <c r="B4225">
        <v>16.669813423156729</v>
      </c>
    </row>
    <row r="4226" spans="1:2" x14ac:dyDescent="0.25">
      <c r="A4226">
        <v>422.3</v>
      </c>
      <c r="B4226">
        <v>16.653770847320551</v>
      </c>
    </row>
    <row r="4227" spans="1:2" x14ac:dyDescent="0.25">
      <c r="A4227">
        <v>422.4</v>
      </c>
      <c r="B4227">
        <v>16.63772827148437</v>
      </c>
    </row>
    <row r="4228" spans="1:2" x14ac:dyDescent="0.25">
      <c r="A4228">
        <v>422.5</v>
      </c>
      <c r="B4228">
        <v>16.621685695648189</v>
      </c>
    </row>
    <row r="4229" spans="1:2" x14ac:dyDescent="0.25">
      <c r="A4229">
        <v>422.6</v>
      </c>
      <c r="B4229">
        <v>16.605643119812001</v>
      </c>
    </row>
    <row r="4230" spans="1:2" x14ac:dyDescent="0.25">
      <c r="A4230">
        <v>422.7</v>
      </c>
      <c r="B4230">
        <v>16.58960054397582</v>
      </c>
    </row>
    <row r="4231" spans="1:2" x14ac:dyDescent="0.25">
      <c r="A4231">
        <v>422.8</v>
      </c>
      <c r="B4231">
        <v>16.573557968139639</v>
      </c>
    </row>
    <row r="4232" spans="1:2" x14ac:dyDescent="0.25">
      <c r="A4232">
        <v>422.9</v>
      </c>
      <c r="B4232">
        <v>16.557515392303461</v>
      </c>
    </row>
    <row r="4233" spans="1:2" x14ac:dyDescent="0.25">
      <c r="A4233">
        <v>423</v>
      </c>
      <c r="B4233">
        <v>16.54147281646728</v>
      </c>
    </row>
    <row r="4234" spans="1:2" x14ac:dyDescent="0.25">
      <c r="A4234">
        <v>423.1</v>
      </c>
      <c r="B4234">
        <v>16.5596757888794</v>
      </c>
    </row>
    <row r="4235" spans="1:2" x14ac:dyDescent="0.25">
      <c r="A4235">
        <v>423.2</v>
      </c>
      <c r="B4235">
        <v>16.577878761291512</v>
      </c>
    </row>
    <row r="4236" spans="1:2" x14ac:dyDescent="0.25">
      <c r="A4236">
        <v>423.3</v>
      </c>
      <c r="B4236">
        <v>16.59608173370361</v>
      </c>
    </row>
    <row r="4237" spans="1:2" x14ac:dyDescent="0.25">
      <c r="A4237">
        <v>423.4</v>
      </c>
      <c r="B4237">
        <v>16.614284706115729</v>
      </c>
    </row>
    <row r="4238" spans="1:2" x14ac:dyDescent="0.25">
      <c r="A4238">
        <v>423.5</v>
      </c>
      <c r="B4238">
        <v>16.632487678527831</v>
      </c>
    </row>
    <row r="4239" spans="1:2" x14ac:dyDescent="0.25">
      <c r="A4239">
        <v>423.6</v>
      </c>
      <c r="B4239">
        <v>16.65069065093995</v>
      </c>
    </row>
    <row r="4240" spans="1:2" x14ac:dyDescent="0.25">
      <c r="A4240">
        <v>423.7</v>
      </c>
      <c r="B4240">
        <v>16.668893623352059</v>
      </c>
    </row>
    <row r="4241" spans="1:2" x14ac:dyDescent="0.25">
      <c r="A4241">
        <v>423.8</v>
      </c>
      <c r="B4241">
        <v>16.68709659576416</v>
      </c>
    </row>
    <row r="4242" spans="1:2" x14ac:dyDescent="0.25">
      <c r="A4242">
        <v>423.9</v>
      </c>
      <c r="B4242">
        <v>16.705299568176279</v>
      </c>
    </row>
    <row r="4243" spans="1:2" x14ac:dyDescent="0.25">
      <c r="A4243">
        <v>424</v>
      </c>
      <c r="B4243">
        <v>16.723502540588381</v>
      </c>
    </row>
    <row r="4244" spans="1:2" x14ac:dyDescent="0.25">
      <c r="A4244">
        <v>424.1</v>
      </c>
      <c r="B4244">
        <v>16.872808074951209</v>
      </c>
    </row>
    <row r="4245" spans="1:2" x14ac:dyDescent="0.25">
      <c r="A4245">
        <v>424.2</v>
      </c>
      <c r="B4245">
        <v>17.02211360931404</v>
      </c>
    </row>
    <row r="4246" spans="1:2" x14ac:dyDescent="0.25">
      <c r="A4246">
        <v>424.3</v>
      </c>
      <c r="B4246">
        <v>17.171419143676779</v>
      </c>
    </row>
    <row r="4247" spans="1:2" x14ac:dyDescent="0.25">
      <c r="A4247">
        <v>424.4</v>
      </c>
      <c r="B4247">
        <v>17.3207246780396</v>
      </c>
    </row>
    <row r="4248" spans="1:2" x14ac:dyDescent="0.25">
      <c r="A4248">
        <v>424.5</v>
      </c>
      <c r="B4248">
        <v>17.470030212402349</v>
      </c>
    </row>
    <row r="4249" spans="1:2" x14ac:dyDescent="0.25">
      <c r="A4249">
        <v>424.6</v>
      </c>
      <c r="B4249">
        <v>17.61933574676517</v>
      </c>
    </row>
    <row r="4250" spans="1:2" x14ac:dyDescent="0.25">
      <c r="A4250">
        <v>424.7</v>
      </c>
      <c r="B4250">
        <v>17.768641281128001</v>
      </c>
    </row>
    <row r="4251" spans="1:2" x14ac:dyDescent="0.25">
      <c r="A4251">
        <v>424.8</v>
      </c>
      <c r="B4251">
        <v>17.91794681549074</v>
      </c>
    </row>
    <row r="4252" spans="1:2" x14ac:dyDescent="0.25">
      <c r="A4252">
        <v>424.9</v>
      </c>
      <c r="B4252">
        <v>18.067252349853572</v>
      </c>
    </row>
    <row r="4253" spans="1:2" x14ac:dyDescent="0.25">
      <c r="A4253">
        <v>425</v>
      </c>
      <c r="B4253">
        <v>18.216557884216311</v>
      </c>
    </row>
    <row r="4254" spans="1:2" x14ac:dyDescent="0.25">
      <c r="A4254">
        <v>425.1</v>
      </c>
      <c r="B4254">
        <v>18.49948745727546</v>
      </c>
    </row>
    <row r="4255" spans="1:2" x14ac:dyDescent="0.25">
      <c r="A4255">
        <v>425.2</v>
      </c>
      <c r="B4255">
        <v>18.782417030334599</v>
      </c>
    </row>
    <row r="4256" spans="1:2" x14ac:dyDescent="0.25">
      <c r="A4256">
        <v>425.3</v>
      </c>
      <c r="B4256">
        <v>19.065346603393589</v>
      </c>
    </row>
    <row r="4257" spans="1:2" x14ac:dyDescent="0.25">
      <c r="A4257">
        <v>425.4</v>
      </c>
      <c r="B4257">
        <v>19.348276176452739</v>
      </c>
    </row>
    <row r="4258" spans="1:2" x14ac:dyDescent="0.25">
      <c r="A4258">
        <v>425.5</v>
      </c>
      <c r="B4258">
        <v>19.631205749511722</v>
      </c>
    </row>
    <row r="4259" spans="1:2" x14ac:dyDescent="0.25">
      <c r="A4259">
        <v>425.6</v>
      </c>
      <c r="B4259">
        <v>19.914135322570861</v>
      </c>
    </row>
    <row r="4260" spans="1:2" x14ac:dyDescent="0.25">
      <c r="A4260">
        <v>425.7</v>
      </c>
      <c r="B4260">
        <v>20.19706489563001</v>
      </c>
    </row>
    <row r="4261" spans="1:2" x14ac:dyDescent="0.25">
      <c r="A4261">
        <v>425.8</v>
      </c>
      <c r="B4261">
        <v>20.479994468689</v>
      </c>
    </row>
    <row r="4262" spans="1:2" x14ac:dyDescent="0.25">
      <c r="A4262">
        <v>425.9</v>
      </c>
      <c r="B4262">
        <v>20.762924041748139</v>
      </c>
    </row>
    <row r="4263" spans="1:2" x14ac:dyDescent="0.25">
      <c r="A4263">
        <v>426</v>
      </c>
      <c r="B4263">
        <v>21.045853614807129</v>
      </c>
    </row>
    <row r="4264" spans="1:2" x14ac:dyDescent="0.25">
      <c r="A4264">
        <v>426.1</v>
      </c>
      <c r="B4264">
        <v>21.507283611297709</v>
      </c>
    </row>
    <row r="4265" spans="1:2" x14ac:dyDescent="0.25">
      <c r="A4265">
        <v>426.2</v>
      </c>
      <c r="B4265">
        <v>21.968713607788299</v>
      </c>
    </row>
    <row r="4266" spans="1:2" x14ac:dyDescent="0.25">
      <c r="A4266">
        <v>426.3</v>
      </c>
      <c r="B4266">
        <v>22.430143604278619</v>
      </c>
    </row>
    <row r="4267" spans="1:2" x14ac:dyDescent="0.25">
      <c r="A4267">
        <v>426.4</v>
      </c>
      <c r="B4267">
        <v>22.891573600769199</v>
      </c>
    </row>
    <row r="4268" spans="1:2" x14ac:dyDescent="0.25">
      <c r="A4268">
        <v>426.5</v>
      </c>
      <c r="B4268">
        <v>23.353003597259519</v>
      </c>
    </row>
    <row r="4269" spans="1:2" x14ac:dyDescent="0.25">
      <c r="A4269">
        <v>426.6</v>
      </c>
      <c r="B4269">
        <v>23.814433593750099</v>
      </c>
    </row>
    <row r="4270" spans="1:2" x14ac:dyDescent="0.25">
      <c r="A4270">
        <v>426.7</v>
      </c>
      <c r="B4270">
        <v>24.275863590240689</v>
      </c>
    </row>
    <row r="4271" spans="1:2" x14ac:dyDescent="0.25">
      <c r="A4271">
        <v>426.8</v>
      </c>
      <c r="B4271">
        <v>24.73729358673101</v>
      </c>
    </row>
    <row r="4272" spans="1:2" x14ac:dyDescent="0.25">
      <c r="A4272">
        <v>426.9</v>
      </c>
      <c r="B4272">
        <v>25.198723583221589</v>
      </c>
    </row>
    <row r="4273" spans="1:2" x14ac:dyDescent="0.25">
      <c r="A4273">
        <v>427</v>
      </c>
      <c r="B4273">
        <v>25.66015357971191</v>
      </c>
    </row>
    <row r="4274" spans="1:2" x14ac:dyDescent="0.25">
      <c r="A4274">
        <v>427.1</v>
      </c>
      <c r="B4274">
        <v>26.139720954895129</v>
      </c>
    </row>
    <row r="4275" spans="1:2" x14ac:dyDescent="0.25">
      <c r="A4275">
        <v>427.2</v>
      </c>
      <c r="B4275">
        <v>26.619288330078341</v>
      </c>
    </row>
    <row r="4276" spans="1:2" x14ac:dyDescent="0.25">
      <c r="A4276">
        <v>427.3</v>
      </c>
      <c r="B4276">
        <v>27.098855705261279</v>
      </c>
    </row>
    <row r="4277" spans="1:2" x14ac:dyDescent="0.25">
      <c r="A4277">
        <v>427.4</v>
      </c>
      <c r="B4277">
        <v>27.578423080444502</v>
      </c>
    </row>
    <row r="4278" spans="1:2" x14ac:dyDescent="0.25">
      <c r="A4278">
        <v>427.5</v>
      </c>
      <c r="B4278">
        <v>28.05799045562744</v>
      </c>
    </row>
    <row r="4279" spans="1:2" x14ac:dyDescent="0.25">
      <c r="A4279">
        <v>427.6</v>
      </c>
      <c r="B4279">
        <v>28.537557830810659</v>
      </c>
    </row>
    <row r="4280" spans="1:2" x14ac:dyDescent="0.25">
      <c r="A4280">
        <v>427.7</v>
      </c>
      <c r="B4280">
        <v>29.017125205993871</v>
      </c>
    </row>
    <row r="4281" spans="1:2" x14ac:dyDescent="0.25">
      <c r="A4281">
        <v>427.8</v>
      </c>
      <c r="B4281">
        <v>29.496692581176809</v>
      </c>
    </row>
    <row r="4282" spans="1:2" x14ac:dyDescent="0.25">
      <c r="A4282">
        <v>427.9</v>
      </c>
      <c r="B4282">
        <v>29.976259956360028</v>
      </c>
    </row>
    <row r="4283" spans="1:2" x14ac:dyDescent="0.25">
      <c r="A4283">
        <v>428</v>
      </c>
      <c r="B4283">
        <v>30.45582733154297</v>
      </c>
    </row>
    <row r="4284" spans="1:2" x14ac:dyDescent="0.25">
      <c r="A4284">
        <v>428.1</v>
      </c>
      <c r="B4284">
        <v>30.606696586608919</v>
      </c>
    </row>
    <row r="4285" spans="1:2" x14ac:dyDescent="0.25">
      <c r="A4285">
        <v>428.2</v>
      </c>
      <c r="B4285">
        <v>30.757565841674879</v>
      </c>
    </row>
    <row r="4286" spans="1:2" x14ac:dyDescent="0.25">
      <c r="A4286">
        <v>428.3</v>
      </c>
      <c r="B4286">
        <v>30.908435096740739</v>
      </c>
    </row>
    <row r="4287" spans="1:2" x14ac:dyDescent="0.25">
      <c r="A4287">
        <v>428.4</v>
      </c>
      <c r="B4287">
        <v>31.059304351806691</v>
      </c>
    </row>
    <row r="4288" spans="1:2" x14ac:dyDescent="0.25">
      <c r="A4288">
        <v>428.5</v>
      </c>
      <c r="B4288">
        <v>31.210173606872559</v>
      </c>
    </row>
    <row r="4289" spans="1:2" x14ac:dyDescent="0.25">
      <c r="A4289">
        <v>428.6</v>
      </c>
      <c r="B4289">
        <v>31.361042861938511</v>
      </c>
    </row>
    <row r="4290" spans="1:2" x14ac:dyDescent="0.25">
      <c r="A4290">
        <v>428.7</v>
      </c>
      <c r="B4290">
        <v>31.51191211700446</v>
      </c>
    </row>
    <row r="4291" spans="1:2" x14ac:dyDescent="0.25">
      <c r="A4291">
        <v>428.8</v>
      </c>
      <c r="B4291">
        <v>31.662781372070331</v>
      </c>
    </row>
    <row r="4292" spans="1:2" x14ac:dyDescent="0.25">
      <c r="A4292">
        <v>428.9</v>
      </c>
      <c r="B4292">
        <v>31.81365062713628</v>
      </c>
    </row>
    <row r="4293" spans="1:2" x14ac:dyDescent="0.25">
      <c r="A4293">
        <v>429</v>
      </c>
      <c r="B4293">
        <v>31.964519882202151</v>
      </c>
    </row>
    <row r="4294" spans="1:2" x14ac:dyDescent="0.25">
      <c r="A4294">
        <v>429.1</v>
      </c>
      <c r="B4294">
        <v>32.092946968078643</v>
      </c>
    </row>
    <row r="4295" spans="1:2" x14ac:dyDescent="0.25">
      <c r="A4295">
        <v>429.2</v>
      </c>
      <c r="B4295">
        <v>32.221374053955138</v>
      </c>
    </row>
    <row r="4296" spans="1:2" x14ac:dyDescent="0.25">
      <c r="A4296">
        <v>429.3</v>
      </c>
      <c r="B4296">
        <v>32.349801139831563</v>
      </c>
    </row>
    <row r="4297" spans="1:2" x14ac:dyDescent="0.25">
      <c r="A4297">
        <v>429.4</v>
      </c>
      <c r="B4297">
        <v>32.478228225708051</v>
      </c>
    </row>
    <row r="4298" spans="1:2" x14ac:dyDescent="0.25">
      <c r="A4298">
        <v>429.5</v>
      </c>
      <c r="B4298">
        <v>32.606655311584483</v>
      </c>
    </row>
    <row r="4299" spans="1:2" x14ac:dyDescent="0.25">
      <c r="A4299">
        <v>429.6</v>
      </c>
      <c r="B4299">
        <v>32.735082397460971</v>
      </c>
    </row>
    <row r="4300" spans="1:2" x14ac:dyDescent="0.25">
      <c r="A4300">
        <v>429.7</v>
      </c>
      <c r="B4300">
        <v>32.863509483337459</v>
      </c>
    </row>
    <row r="4301" spans="1:2" x14ac:dyDescent="0.25">
      <c r="A4301">
        <v>429.8</v>
      </c>
      <c r="B4301">
        <v>32.991936569213877</v>
      </c>
    </row>
    <row r="4302" spans="1:2" x14ac:dyDescent="0.25">
      <c r="A4302">
        <v>429.9</v>
      </c>
      <c r="B4302">
        <v>33.120363655090372</v>
      </c>
    </row>
    <row r="4303" spans="1:2" x14ac:dyDescent="0.25">
      <c r="A4303">
        <v>430</v>
      </c>
      <c r="B4303">
        <v>33.248790740966797</v>
      </c>
    </row>
    <row r="4304" spans="1:2" x14ac:dyDescent="0.25">
      <c r="A4304">
        <v>430.1</v>
      </c>
      <c r="B4304">
        <v>33.277315177917487</v>
      </c>
    </row>
    <row r="4305" spans="1:2" x14ac:dyDescent="0.25">
      <c r="A4305">
        <v>430.2</v>
      </c>
      <c r="B4305">
        <v>33.305839614868177</v>
      </c>
    </row>
    <row r="4306" spans="1:2" x14ac:dyDescent="0.25">
      <c r="A4306">
        <v>430.3</v>
      </c>
      <c r="B4306">
        <v>33.334364051818852</v>
      </c>
    </row>
    <row r="4307" spans="1:2" x14ac:dyDescent="0.25">
      <c r="A4307">
        <v>430.4</v>
      </c>
      <c r="B4307">
        <v>33.362888488769542</v>
      </c>
    </row>
    <row r="4308" spans="1:2" x14ac:dyDescent="0.25">
      <c r="A4308">
        <v>430.5</v>
      </c>
      <c r="B4308">
        <v>33.391412925720218</v>
      </c>
    </row>
    <row r="4309" spans="1:2" x14ac:dyDescent="0.25">
      <c r="A4309">
        <v>430.6</v>
      </c>
      <c r="B4309">
        <v>33.419937362670908</v>
      </c>
    </row>
    <row r="4310" spans="1:2" x14ac:dyDescent="0.25">
      <c r="A4310">
        <v>430.7</v>
      </c>
      <c r="B4310">
        <v>33.448461799621597</v>
      </c>
    </row>
    <row r="4311" spans="1:2" x14ac:dyDescent="0.25">
      <c r="A4311">
        <v>430.8</v>
      </c>
      <c r="B4311">
        <v>33.476986236572273</v>
      </c>
    </row>
    <row r="4312" spans="1:2" x14ac:dyDescent="0.25">
      <c r="A4312">
        <v>430.9</v>
      </c>
      <c r="B4312">
        <v>33.505510673522963</v>
      </c>
    </row>
    <row r="4313" spans="1:2" x14ac:dyDescent="0.25">
      <c r="A4313">
        <v>431</v>
      </c>
      <c r="B4313">
        <v>33.534035110473631</v>
      </c>
    </row>
    <row r="4314" spans="1:2" x14ac:dyDescent="0.25">
      <c r="A4314">
        <v>431.1</v>
      </c>
      <c r="B4314">
        <v>33.443015251159643</v>
      </c>
    </row>
    <row r="4315" spans="1:2" x14ac:dyDescent="0.25">
      <c r="A4315">
        <v>431.2</v>
      </c>
      <c r="B4315">
        <v>33.351995391845662</v>
      </c>
    </row>
    <row r="4316" spans="1:2" x14ac:dyDescent="0.25">
      <c r="A4316">
        <v>431.3</v>
      </c>
      <c r="B4316">
        <v>33.260975532531717</v>
      </c>
    </row>
    <row r="4317" spans="1:2" x14ac:dyDescent="0.25">
      <c r="A4317">
        <v>431.4</v>
      </c>
      <c r="B4317">
        <v>33.169955673217743</v>
      </c>
    </row>
    <row r="4318" spans="1:2" x14ac:dyDescent="0.25">
      <c r="A4318">
        <v>431.5</v>
      </c>
      <c r="B4318">
        <v>33.078935813903797</v>
      </c>
    </row>
    <row r="4319" spans="1:2" x14ac:dyDescent="0.25">
      <c r="A4319">
        <v>431.6</v>
      </c>
      <c r="B4319">
        <v>32.987915954589823</v>
      </c>
    </row>
    <row r="4320" spans="1:2" x14ac:dyDescent="0.25">
      <c r="A4320">
        <v>431.7</v>
      </c>
      <c r="B4320">
        <v>32.896896095275842</v>
      </c>
    </row>
    <row r="4321" spans="1:2" x14ac:dyDescent="0.25">
      <c r="A4321">
        <v>431.8</v>
      </c>
      <c r="B4321">
        <v>32.805876235961897</v>
      </c>
    </row>
    <row r="4322" spans="1:2" x14ac:dyDescent="0.25">
      <c r="A4322">
        <v>431.9</v>
      </c>
      <c r="B4322">
        <v>32.714856376647909</v>
      </c>
    </row>
    <row r="4323" spans="1:2" x14ac:dyDescent="0.25">
      <c r="A4323">
        <v>432</v>
      </c>
      <c r="B4323">
        <v>32.623836517333977</v>
      </c>
    </row>
    <row r="4324" spans="1:2" x14ac:dyDescent="0.25">
      <c r="A4324">
        <v>432.1</v>
      </c>
      <c r="B4324">
        <v>32.541248855590787</v>
      </c>
    </row>
    <row r="4325" spans="1:2" x14ac:dyDescent="0.25">
      <c r="A4325">
        <v>432.2</v>
      </c>
      <c r="B4325">
        <v>32.458661193847611</v>
      </c>
    </row>
    <row r="4326" spans="1:2" x14ac:dyDescent="0.25">
      <c r="A4326">
        <v>432.3</v>
      </c>
      <c r="B4326">
        <v>32.376073532104478</v>
      </c>
    </row>
    <row r="4327" spans="1:2" x14ac:dyDescent="0.25">
      <c r="A4327">
        <v>432.4</v>
      </c>
      <c r="B4327">
        <v>32.293485870361287</v>
      </c>
    </row>
    <row r="4328" spans="1:2" x14ac:dyDescent="0.25">
      <c r="A4328">
        <v>432.5</v>
      </c>
      <c r="B4328">
        <v>32.210898208618161</v>
      </c>
    </row>
    <row r="4329" spans="1:2" x14ac:dyDescent="0.25">
      <c r="A4329">
        <v>432.6</v>
      </c>
      <c r="B4329">
        <v>32.128310546874978</v>
      </c>
    </row>
    <row r="4330" spans="1:2" x14ac:dyDescent="0.25">
      <c r="A4330">
        <v>432.7</v>
      </c>
      <c r="B4330">
        <v>32.045722885131802</v>
      </c>
    </row>
    <row r="4331" spans="1:2" x14ac:dyDescent="0.25">
      <c r="A4331">
        <v>432.8</v>
      </c>
      <c r="B4331">
        <v>31.963135223388669</v>
      </c>
    </row>
    <row r="4332" spans="1:2" x14ac:dyDescent="0.25">
      <c r="A4332">
        <v>432.9</v>
      </c>
      <c r="B4332">
        <v>31.880547561645479</v>
      </c>
    </row>
    <row r="4333" spans="1:2" x14ac:dyDescent="0.25">
      <c r="A4333">
        <v>433</v>
      </c>
      <c r="B4333">
        <v>31.797959899902349</v>
      </c>
    </row>
    <row r="4334" spans="1:2" x14ac:dyDescent="0.25">
      <c r="A4334">
        <v>433.1</v>
      </c>
      <c r="B4334">
        <v>31.767516727447511</v>
      </c>
    </row>
    <row r="4335" spans="1:2" x14ac:dyDescent="0.25">
      <c r="A4335">
        <v>433.2</v>
      </c>
      <c r="B4335">
        <v>31.737073554992669</v>
      </c>
    </row>
    <row r="4336" spans="1:2" x14ac:dyDescent="0.25">
      <c r="A4336">
        <v>433.3</v>
      </c>
      <c r="B4336">
        <v>31.706630382537838</v>
      </c>
    </row>
    <row r="4337" spans="1:2" x14ac:dyDescent="0.25">
      <c r="A4337">
        <v>433.4</v>
      </c>
      <c r="B4337">
        <v>31.676187210083</v>
      </c>
    </row>
    <row r="4338" spans="1:2" x14ac:dyDescent="0.25">
      <c r="A4338">
        <v>433.5</v>
      </c>
      <c r="B4338">
        <v>31.64574403762818</v>
      </c>
    </row>
    <row r="4339" spans="1:2" x14ac:dyDescent="0.25">
      <c r="A4339">
        <v>433.6</v>
      </c>
      <c r="B4339">
        <v>31.615300865173332</v>
      </c>
    </row>
    <row r="4340" spans="1:2" x14ac:dyDescent="0.25">
      <c r="A4340">
        <v>433.7</v>
      </c>
      <c r="B4340">
        <v>31.58485769271849</v>
      </c>
    </row>
    <row r="4341" spans="1:2" x14ac:dyDescent="0.25">
      <c r="A4341">
        <v>433.8</v>
      </c>
      <c r="B4341">
        <v>31.55441452026367</v>
      </c>
    </row>
    <row r="4342" spans="1:2" x14ac:dyDescent="0.25">
      <c r="A4342">
        <v>433.9</v>
      </c>
      <c r="B4342">
        <v>31.523971347808821</v>
      </c>
    </row>
    <row r="4343" spans="1:2" x14ac:dyDescent="0.25">
      <c r="A4343">
        <v>434</v>
      </c>
      <c r="B4343">
        <v>31.493528175354001</v>
      </c>
    </row>
    <row r="4344" spans="1:2" x14ac:dyDescent="0.25">
      <c r="A4344">
        <v>434.1</v>
      </c>
      <c r="B4344">
        <v>31.50048793792725</v>
      </c>
    </row>
    <row r="4345" spans="1:2" x14ac:dyDescent="0.25">
      <c r="A4345">
        <v>434.2</v>
      </c>
      <c r="B4345">
        <v>31.507447700500489</v>
      </c>
    </row>
    <row r="4346" spans="1:2" x14ac:dyDescent="0.25">
      <c r="A4346">
        <v>434.3</v>
      </c>
      <c r="B4346">
        <v>31.514407463073731</v>
      </c>
    </row>
    <row r="4347" spans="1:2" x14ac:dyDescent="0.25">
      <c r="A4347">
        <v>434.4</v>
      </c>
      <c r="B4347">
        <v>31.521367225646969</v>
      </c>
    </row>
    <row r="4348" spans="1:2" x14ac:dyDescent="0.25">
      <c r="A4348">
        <v>434.5</v>
      </c>
      <c r="B4348">
        <v>31.528326988220211</v>
      </c>
    </row>
    <row r="4349" spans="1:2" x14ac:dyDescent="0.25">
      <c r="A4349">
        <v>434.6</v>
      </c>
      <c r="B4349">
        <v>31.53528675079346</v>
      </c>
    </row>
    <row r="4350" spans="1:2" x14ac:dyDescent="0.25">
      <c r="A4350">
        <v>434.7</v>
      </c>
      <c r="B4350">
        <v>31.542246513366699</v>
      </c>
    </row>
    <row r="4351" spans="1:2" x14ac:dyDescent="0.25">
      <c r="A4351">
        <v>434.8</v>
      </c>
      <c r="B4351">
        <v>31.549206275939941</v>
      </c>
    </row>
    <row r="4352" spans="1:2" x14ac:dyDescent="0.25">
      <c r="A4352">
        <v>434.9</v>
      </c>
      <c r="B4352">
        <v>31.55616603851319</v>
      </c>
    </row>
    <row r="4353" spans="1:2" x14ac:dyDescent="0.25">
      <c r="A4353">
        <v>435</v>
      </c>
      <c r="B4353">
        <v>31.563125801086429</v>
      </c>
    </row>
    <row r="4354" spans="1:2" x14ac:dyDescent="0.25">
      <c r="A4354">
        <v>435.1</v>
      </c>
      <c r="B4354">
        <v>31.521532707214352</v>
      </c>
    </row>
    <row r="4355" spans="1:2" x14ac:dyDescent="0.25">
      <c r="A4355">
        <v>435.2</v>
      </c>
      <c r="B4355">
        <v>31.479939613342271</v>
      </c>
    </row>
    <row r="4356" spans="1:2" x14ac:dyDescent="0.25">
      <c r="A4356">
        <v>435.3</v>
      </c>
      <c r="B4356">
        <v>31.438346519470208</v>
      </c>
    </row>
    <row r="4357" spans="1:2" x14ac:dyDescent="0.25">
      <c r="A4357">
        <v>435.4</v>
      </c>
      <c r="B4357">
        <v>31.396753425598131</v>
      </c>
    </row>
    <row r="4358" spans="1:2" x14ac:dyDescent="0.25">
      <c r="A4358">
        <v>435.5</v>
      </c>
      <c r="B4358">
        <v>31.355160331726079</v>
      </c>
    </row>
    <row r="4359" spans="1:2" x14ac:dyDescent="0.25">
      <c r="A4359">
        <v>435.6</v>
      </c>
      <c r="B4359">
        <v>31.313567237853999</v>
      </c>
    </row>
    <row r="4360" spans="1:2" x14ac:dyDescent="0.25">
      <c r="A4360">
        <v>435.7</v>
      </c>
      <c r="B4360">
        <v>31.271974143981911</v>
      </c>
    </row>
    <row r="4361" spans="1:2" x14ac:dyDescent="0.25">
      <c r="A4361">
        <v>435.8</v>
      </c>
      <c r="B4361">
        <v>31.230381050109859</v>
      </c>
    </row>
    <row r="4362" spans="1:2" x14ac:dyDescent="0.25">
      <c r="A4362">
        <v>435.9</v>
      </c>
      <c r="B4362">
        <v>31.188787956237771</v>
      </c>
    </row>
    <row r="4363" spans="1:2" x14ac:dyDescent="0.25">
      <c r="A4363">
        <v>436</v>
      </c>
      <c r="B4363">
        <v>31.147194862365719</v>
      </c>
    </row>
    <row r="4364" spans="1:2" x14ac:dyDescent="0.25">
      <c r="A4364">
        <v>436.1</v>
      </c>
      <c r="B4364">
        <v>30.936861648559521</v>
      </c>
    </row>
    <row r="4365" spans="1:2" x14ac:dyDescent="0.25">
      <c r="A4365">
        <v>436.2</v>
      </c>
      <c r="B4365">
        <v>30.72652843475332</v>
      </c>
    </row>
    <row r="4366" spans="1:2" x14ac:dyDescent="0.25">
      <c r="A4366">
        <v>436.3</v>
      </c>
      <c r="B4366">
        <v>30.516195220947239</v>
      </c>
    </row>
    <row r="4367" spans="1:2" x14ac:dyDescent="0.25">
      <c r="A4367">
        <v>436.4</v>
      </c>
      <c r="B4367">
        <v>30.305862007141041</v>
      </c>
    </row>
    <row r="4368" spans="1:2" x14ac:dyDescent="0.25">
      <c r="A4368">
        <v>436.5</v>
      </c>
      <c r="B4368">
        <v>30.09552879333496</v>
      </c>
    </row>
    <row r="4369" spans="1:2" x14ac:dyDescent="0.25">
      <c r="A4369">
        <v>436.6</v>
      </c>
      <c r="B4369">
        <v>29.885195579528759</v>
      </c>
    </row>
    <row r="4370" spans="1:2" x14ac:dyDescent="0.25">
      <c r="A4370">
        <v>436.7</v>
      </c>
      <c r="B4370">
        <v>29.674862365722561</v>
      </c>
    </row>
    <row r="4371" spans="1:2" x14ac:dyDescent="0.25">
      <c r="A4371">
        <v>436.8</v>
      </c>
      <c r="B4371">
        <v>29.46452915191648</v>
      </c>
    </row>
    <row r="4372" spans="1:2" x14ac:dyDescent="0.25">
      <c r="A4372">
        <v>436.9</v>
      </c>
      <c r="B4372">
        <v>29.254195938110279</v>
      </c>
    </row>
    <row r="4373" spans="1:2" x14ac:dyDescent="0.25">
      <c r="A4373">
        <v>437</v>
      </c>
      <c r="B4373">
        <v>29.043862724304201</v>
      </c>
    </row>
    <row r="4374" spans="1:2" x14ac:dyDescent="0.25">
      <c r="A4374">
        <v>437.1</v>
      </c>
      <c r="B4374">
        <v>28.821723785400341</v>
      </c>
    </row>
    <row r="4375" spans="1:2" x14ac:dyDescent="0.25">
      <c r="A4375">
        <v>437.2</v>
      </c>
      <c r="B4375">
        <v>28.59958484649648</v>
      </c>
    </row>
    <row r="4376" spans="1:2" x14ac:dyDescent="0.25">
      <c r="A4376">
        <v>437.3</v>
      </c>
      <c r="B4376">
        <v>28.377445907592751</v>
      </c>
    </row>
    <row r="4377" spans="1:2" x14ac:dyDescent="0.25">
      <c r="A4377">
        <v>437.4</v>
      </c>
      <c r="B4377">
        <v>28.15530696868889</v>
      </c>
    </row>
    <row r="4378" spans="1:2" x14ac:dyDescent="0.25">
      <c r="A4378">
        <v>437.5</v>
      </c>
      <c r="B4378">
        <v>27.933168029785161</v>
      </c>
    </row>
    <row r="4379" spans="1:2" x14ac:dyDescent="0.25">
      <c r="A4379">
        <v>437.6</v>
      </c>
      <c r="B4379">
        <v>27.711029090881301</v>
      </c>
    </row>
    <row r="4380" spans="1:2" x14ac:dyDescent="0.25">
      <c r="A4380">
        <v>437.7</v>
      </c>
      <c r="B4380">
        <v>27.48889015197744</v>
      </c>
    </row>
    <row r="4381" spans="1:2" x14ac:dyDescent="0.25">
      <c r="A4381">
        <v>437.8</v>
      </c>
      <c r="B4381">
        <v>27.2667512130737</v>
      </c>
    </row>
    <row r="4382" spans="1:2" x14ac:dyDescent="0.25">
      <c r="A4382">
        <v>437.9</v>
      </c>
      <c r="B4382">
        <v>27.04461227416984</v>
      </c>
    </row>
    <row r="4383" spans="1:2" x14ac:dyDescent="0.25">
      <c r="A4383">
        <v>438</v>
      </c>
      <c r="B4383">
        <v>26.82247333526611</v>
      </c>
    </row>
    <row r="4384" spans="1:2" x14ac:dyDescent="0.25">
      <c r="A4384">
        <v>438.1</v>
      </c>
      <c r="B4384">
        <v>26.368404312133681</v>
      </c>
    </row>
    <row r="4385" spans="1:2" x14ac:dyDescent="0.25">
      <c r="A4385">
        <v>438.2</v>
      </c>
      <c r="B4385">
        <v>25.914335289001251</v>
      </c>
    </row>
    <row r="4386" spans="1:2" x14ac:dyDescent="0.25">
      <c r="A4386">
        <v>438.3</v>
      </c>
      <c r="B4386">
        <v>25.460266265869091</v>
      </c>
    </row>
    <row r="4387" spans="1:2" x14ac:dyDescent="0.25">
      <c r="A4387">
        <v>438.4</v>
      </c>
      <c r="B4387">
        <v>25.006197242736661</v>
      </c>
    </row>
    <row r="4388" spans="1:2" x14ac:dyDescent="0.25">
      <c r="A4388">
        <v>438.5</v>
      </c>
      <c r="B4388">
        <v>24.552128219604491</v>
      </c>
    </row>
    <row r="4389" spans="1:2" x14ac:dyDescent="0.25">
      <c r="A4389">
        <v>438.6</v>
      </c>
      <c r="B4389">
        <v>24.098059196472061</v>
      </c>
    </row>
    <row r="4390" spans="1:2" x14ac:dyDescent="0.25">
      <c r="A4390">
        <v>438.7</v>
      </c>
      <c r="B4390">
        <v>23.643990173339638</v>
      </c>
    </row>
    <row r="4391" spans="1:2" x14ac:dyDescent="0.25">
      <c r="A4391">
        <v>438.8</v>
      </c>
      <c r="B4391">
        <v>23.189921150207471</v>
      </c>
    </row>
    <row r="4392" spans="1:2" x14ac:dyDescent="0.25">
      <c r="A4392">
        <v>438.9</v>
      </c>
      <c r="B4392">
        <v>22.735852127075042</v>
      </c>
    </row>
    <row r="4393" spans="1:2" x14ac:dyDescent="0.25">
      <c r="A4393">
        <v>439</v>
      </c>
      <c r="B4393">
        <v>22.281783103942871</v>
      </c>
    </row>
    <row r="4394" spans="1:2" x14ac:dyDescent="0.25">
      <c r="A4394">
        <v>439.1</v>
      </c>
      <c r="B4394">
        <v>21.80175406455983</v>
      </c>
    </row>
    <row r="4395" spans="1:2" x14ac:dyDescent="0.25">
      <c r="A4395">
        <v>439.2</v>
      </c>
      <c r="B4395">
        <v>21.321725025176779</v>
      </c>
    </row>
    <row r="4396" spans="1:2" x14ac:dyDescent="0.25">
      <c r="A4396">
        <v>439.3</v>
      </c>
      <c r="B4396">
        <v>20.841695985794011</v>
      </c>
    </row>
    <row r="4397" spans="1:2" x14ac:dyDescent="0.25">
      <c r="A4397">
        <v>439.4</v>
      </c>
      <c r="B4397">
        <v>20.361666946410971</v>
      </c>
    </row>
    <row r="4398" spans="1:2" x14ac:dyDescent="0.25">
      <c r="A4398">
        <v>439.5</v>
      </c>
      <c r="B4398">
        <v>19.8816379070282</v>
      </c>
    </row>
    <row r="4399" spans="1:2" x14ac:dyDescent="0.25">
      <c r="A4399">
        <v>439.6</v>
      </c>
      <c r="B4399">
        <v>19.401608867645152</v>
      </c>
    </row>
    <row r="4400" spans="1:2" x14ac:dyDescent="0.25">
      <c r="A4400">
        <v>439.7</v>
      </c>
      <c r="B4400">
        <v>18.921579828262111</v>
      </c>
    </row>
    <row r="4401" spans="1:2" x14ac:dyDescent="0.25">
      <c r="A4401">
        <v>439.8</v>
      </c>
      <c r="B4401">
        <v>18.44155078887934</v>
      </c>
    </row>
    <row r="4402" spans="1:2" x14ac:dyDescent="0.25">
      <c r="A4402">
        <v>439.9</v>
      </c>
      <c r="B4402">
        <v>17.961521749496288</v>
      </c>
    </row>
    <row r="4403" spans="1:2" x14ac:dyDescent="0.25">
      <c r="A4403">
        <v>440</v>
      </c>
      <c r="B4403">
        <v>17.481492710113521</v>
      </c>
    </row>
    <row r="4404" spans="1:2" x14ac:dyDescent="0.25">
      <c r="A4404">
        <v>440.1</v>
      </c>
      <c r="B4404">
        <v>16.961967315673711</v>
      </c>
    </row>
    <row r="4405" spans="1:2" x14ac:dyDescent="0.25">
      <c r="A4405">
        <v>440.2</v>
      </c>
      <c r="B4405">
        <v>16.44244192123389</v>
      </c>
    </row>
    <row r="4406" spans="1:2" x14ac:dyDescent="0.25">
      <c r="A4406">
        <v>440.3</v>
      </c>
      <c r="B4406">
        <v>15.922916526794371</v>
      </c>
    </row>
    <row r="4407" spans="1:2" x14ac:dyDescent="0.25">
      <c r="A4407">
        <v>440.4</v>
      </c>
      <c r="B4407">
        <v>15.40339113235456</v>
      </c>
    </row>
    <row r="4408" spans="1:2" x14ac:dyDescent="0.25">
      <c r="A4408">
        <v>440.5</v>
      </c>
      <c r="B4408">
        <v>14.883865737915039</v>
      </c>
    </row>
    <row r="4409" spans="1:2" x14ac:dyDescent="0.25">
      <c r="A4409">
        <v>440.6</v>
      </c>
      <c r="B4409">
        <v>14.36434034347522</v>
      </c>
    </row>
    <row r="4410" spans="1:2" x14ac:dyDescent="0.25">
      <c r="A4410">
        <v>440.7</v>
      </c>
      <c r="B4410">
        <v>13.84481494903541</v>
      </c>
    </row>
    <row r="4411" spans="1:2" x14ac:dyDescent="0.25">
      <c r="A4411">
        <v>440.8</v>
      </c>
      <c r="B4411">
        <v>13.325289554595891</v>
      </c>
    </row>
    <row r="4412" spans="1:2" x14ac:dyDescent="0.25">
      <c r="A4412">
        <v>440.9</v>
      </c>
      <c r="B4412">
        <v>12.80576416015607</v>
      </c>
    </row>
    <row r="4413" spans="1:2" x14ac:dyDescent="0.25">
      <c r="A4413">
        <v>441</v>
      </c>
      <c r="B4413">
        <v>12.286238765716551</v>
      </c>
    </row>
    <row r="4414" spans="1:2" x14ac:dyDescent="0.25">
      <c r="A4414">
        <v>441.1</v>
      </c>
      <c r="B4414">
        <v>11.79104686737049</v>
      </c>
    </row>
    <row r="4415" spans="1:2" x14ac:dyDescent="0.25">
      <c r="A4415">
        <v>441.2</v>
      </c>
      <c r="B4415">
        <v>11.295854969024431</v>
      </c>
    </row>
    <row r="4416" spans="1:2" x14ac:dyDescent="0.25">
      <c r="A4416">
        <v>441.3</v>
      </c>
      <c r="B4416">
        <v>10.800663070678651</v>
      </c>
    </row>
    <row r="4417" spans="1:2" x14ac:dyDescent="0.25">
      <c r="A4417">
        <v>441.4</v>
      </c>
      <c r="B4417">
        <v>10.30547117233259</v>
      </c>
    </row>
    <row r="4418" spans="1:2" x14ac:dyDescent="0.25">
      <c r="A4418">
        <v>441.5</v>
      </c>
      <c r="B4418">
        <v>9.810279273986815</v>
      </c>
    </row>
    <row r="4419" spans="1:2" x14ac:dyDescent="0.25">
      <c r="A4419">
        <v>441.6</v>
      </c>
      <c r="B4419">
        <v>9.315087375640756</v>
      </c>
    </row>
    <row r="4420" spans="1:2" x14ac:dyDescent="0.25">
      <c r="A4420">
        <v>441.7</v>
      </c>
      <c r="B4420">
        <v>8.8198954772946969</v>
      </c>
    </row>
    <row r="4421" spans="1:2" x14ac:dyDescent="0.25">
      <c r="A4421">
        <v>441.8</v>
      </c>
      <c r="B4421">
        <v>8.3247035789489185</v>
      </c>
    </row>
    <row r="4422" spans="1:2" x14ac:dyDescent="0.25">
      <c r="A4422">
        <v>441.9</v>
      </c>
      <c r="B4422">
        <v>7.8295116806028586</v>
      </c>
    </row>
    <row r="4423" spans="1:2" x14ac:dyDescent="0.25">
      <c r="A4423">
        <v>442</v>
      </c>
      <c r="B4423">
        <v>7.3343197822570803</v>
      </c>
    </row>
    <row r="4424" spans="1:2" x14ac:dyDescent="0.25">
      <c r="A4424">
        <v>442.1</v>
      </c>
      <c r="B4424">
        <v>6.9200051891802801</v>
      </c>
    </row>
    <row r="4425" spans="1:2" x14ac:dyDescent="0.25">
      <c r="A4425">
        <v>442.2</v>
      </c>
      <c r="B4425">
        <v>6.5056905961034799</v>
      </c>
    </row>
    <row r="4426" spans="1:2" x14ac:dyDescent="0.25">
      <c r="A4426">
        <v>442.3</v>
      </c>
      <c r="B4426">
        <v>6.091376003026916</v>
      </c>
    </row>
    <row r="4427" spans="1:2" x14ac:dyDescent="0.25">
      <c r="A4427">
        <v>442.4</v>
      </c>
      <c r="B4427">
        <v>5.6770614099501158</v>
      </c>
    </row>
    <row r="4428" spans="1:2" x14ac:dyDescent="0.25">
      <c r="A4428">
        <v>442.5</v>
      </c>
      <c r="B4428">
        <v>5.2627468168735509</v>
      </c>
    </row>
    <row r="4429" spans="1:2" x14ac:dyDescent="0.25">
      <c r="A4429">
        <v>442.6</v>
      </c>
      <c r="B4429">
        <v>4.8484322237967508</v>
      </c>
    </row>
    <row r="4430" spans="1:2" x14ac:dyDescent="0.25">
      <c r="A4430">
        <v>442.7</v>
      </c>
      <c r="B4430">
        <v>4.4341176307199506</v>
      </c>
    </row>
    <row r="4431" spans="1:2" x14ac:dyDescent="0.25">
      <c r="A4431">
        <v>442.8</v>
      </c>
      <c r="B4431">
        <v>4.0198030376433866</v>
      </c>
    </row>
    <row r="4432" spans="1:2" x14ac:dyDescent="0.25">
      <c r="A4432">
        <v>442.9</v>
      </c>
      <c r="B4432">
        <v>3.605488444566586</v>
      </c>
    </row>
    <row r="4433" spans="1:2" x14ac:dyDescent="0.25">
      <c r="A4433">
        <v>443</v>
      </c>
      <c r="B4433">
        <v>3.1911738514900212</v>
      </c>
    </row>
    <row r="4434" spans="1:2" x14ac:dyDescent="0.25">
      <c r="A4434">
        <v>443.1</v>
      </c>
      <c r="B4434">
        <v>2.960139872878738</v>
      </c>
    </row>
    <row r="4435" spans="1:2" x14ac:dyDescent="0.25">
      <c r="A4435">
        <v>443.2</v>
      </c>
      <c r="B4435">
        <v>2.729105894267454</v>
      </c>
    </row>
    <row r="4436" spans="1:2" x14ac:dyDescent="0.25">
      <c r="A4436">
        <v>443.3</v>
      </c>
      <c r="B4436">
        <v>2.4980719156563018</v>
      </c>
    </row>
    <row r="4437" spans="1:2" x14ac:dyDescent="0.25">
      <c r="A4437">
        <v>443.4</v>
      </c>
      <c r="B4437">
        <v>2.2670379370450191</v>
      </c>
    </row>
    <row r="4438" spans="1:2" x14ac:dyDescent="0.25">
      <c r="A4438">
        <v>443.5</v>
      </c>
      <c r="B4438">
        <v>2.0360039584338669</v>
      </c>
    </row>
    <row r="4439" spans="1:2" x14ac:dyDescent="0.25">
      <c r="A4439">
        <v>443.6</v>
      </c>
      <c r="B4439">
        <v>1.8049699798225829</v>
      </c>
    </row>
    <row r="4440" spans="1:2" x14ac:dyDescent="0.25">
      <c r="A4440">
        <v>443.7</v>
      </c>
      <c r="B4440">
        <v>1.5739360012113</v>
      </c>
    </row>
    <row r="4441" spans="1:2" x14ac:dyDescent="0.25">
      <c r="A4441">
        <v>443.8</v>
      </c>
      <c r="B4441">
        <v>1.342902022600148</v>
      </c>
    </row>
    <row r="4442" spans="1:2" x14ac:dyDescent="0.25">
      <c r="A4442">
        <v>443.9</v>
      </c>
      <c r="B4442">
        <v>1.111868043988864</v>
      </c>
    </row>
    <row r="4443" spans="1:2" x14ac:dyDescent="0.25">
      <c r="A4443">
        <v>444</v>
      </c>
      <c r="B4443">
        <v>0.88083406537771225</v>
      </c>
    </row>
    <row r="4444" spans="1:2" x14ac:dyDescent="0.25">
      <c r="A4444">
        <v>444.1</v>
      </c>
      <c r="B4444">
        <v>0.7996166986040586</v>
      </c>
    </row>
    <row r="4445" spans="1:2" x14ac:dyDescent="0.25">
      <c r="A4445">
        <v>444.2</v>
      </c>
      <c r="B4445">
        <v>0.71839933183040505</v>
      </c>
    </row>
    <row r="4446" spans="1:2" x14ac:dyDescent="0.25">
      <c r="A4446">
        <v>444.3</v>
      </c>
      <c r="B4446">
        <v>0.63718196505679758</v>
      </c>
    </row>
    <row r="4447" spans="1:2" x14ac:dyDescent="0.25">
      <c r="A4447">
        <v>444.4</v>
      </c>
      <c r="B4447">
        <v>0.55596459828314404</v>
      </c>
    </row>
    <row r="4448" spans="1:2" x14ac:dyDescent="0.25">
      <c r="A4448">
        <v>444.5</v>
      </c>
      <c r="B4448">
        <v>0.47474723150953652</v>
      </c>
    </row>
    <row r="4449" spans="1:2" x14ac:dyDescent="0.25">
      <c r="A4449">
        <v>444.6</v>
      </c>
      <c r="B4449">
        <v>0.39352986473588292</v>
      </c>
    </row>
    <row r="4450" spans="1:2" x14ac:dyDescent="0.25">
      <c r="A4450">
        <v>444.7</v>
      </c>
      <c r="B4450">
        <v>0.31231249796222932</v>
      </c>
    </row>
    <row r="4451" spans="1:2" x14ac:dyDescent="0.25">
      <c r="A4451">
        <v>444.8</v>
      </c>
      <c r="B4451">
        <v>0.23109513118862179</v>
      </c>
    </row>
    <row r="4452" spans="1:2" x14ac:dyDescent="0.25">
      <c r="A4452">
        <v>444.9</v>
      </c>
      <c r="B4452">
        <v>0.14987776441496831</v>
      </c>
    </row>
    <row r="4453" spans="1:2" x14ac:dyDescent="0.25">
      <c r="A4453">
        <v>445</v>
      </c>
      <c r="B4453">
        <v>6.8660397641360754E-2</v>
      </c>
    </row>
    <row r="4454" spans="1:2" x14ac:dyDescent="0.25">
      <c r="A4454">
        <v>445.1</v>
      </c>
      <c r="B4454">
        <v>6.2625552395182679E-2</v>
      </c>
    </row>
    <row r="4455" spans="1:2" x14ac:dyDescent="0.25">
      <c r="A4455">
        <v>445.2</v>
      </c>
      <c r="B4455">
        <v>5.6590707149004611E-2</v>
      </c>
    </row>
    <row r="4456" spans="1:2" x14ac:dyDescent="0.25">
      <c r="A4456">
        <v>445.3</v>
      </c>
      <c r="B4456">
        <v>5.0555861902829971E-2</v>
      </c>
    </row>
    <row r="4457" spans="1:2" x14ac:dyDescent="0.25">
      <c r="A4457">
        <v>445.4</v>
      </c>
      <c r="B4457">
        <v>4.4521016656651903E-2</v>
      </c>
    </row>
    <row r="4458" spans="1:2" x14ac:dyDescent="0.25">
      <c r="A4458">
        <v>445.5</v>
      </c>
      <c r="B4458">
        <v>3.8486171410477249E-2</v>
      </c>
    </row>
    <row r="4459" spans="1:2" x14ac:dyDescent="0.25">
      <c r="A4459">
        <v>445.6</v>
      </c>
      <c r="B4459">
        <v>3.2451326164299181E-2</v>
      </c>
    </row>
    <row r="4460" spans="1:2" x14ac:dyDescent="0.25">
      <c r="A4460">
        <v>445.7</v>
      </c>
      <c r="B4460">
        <v>2.641648091812111E-2</v>
      </c>
    </row>
    <row r="4461" spans="1:2" x14ac:dyDescent="0.25">
      <c r="A4461">
        <v>445.8</v>
      </c>
      <c r="B4461">
        <v>2.0381635671946469E-2</v>
      </c>
    </row>
    <row r="4462" spans="1:2" x14ac:dyDescent="0.25">
      <c r="A4462">
        <v>445.9</v>
      </c>
      <c r="B4462">
        <v>1.4346790425768389E-2</v>
      </c>
    </row>
    <row r="4463" spans="1:2" x14ac:dyDescent="0.25">
      <c r="A4463">
        <v>446</v>
      </c>
      <c r="B4463">
        <v>8.311945179593749E-3</v>
      </c>
    </row>
    <row r="4464" spans="1:2" x14ac:dyDescent="0.25">
      <c r="A4464">
        <v>446.1</v>
      </c>
      <c r="B4464">
        <v>7.4807506616341854E-3</v>
      </c>
    </row>
    <row r="4465" spans="1:2" x14ac:dyDescent="0.25">
      <c r="A4465">
        <v>446.2</v>
      </c>
      <c r="B4465">
        <v>6.6495561436746217E-3</v>
      </c>
    </row>
    <row r="4466" spans="1:2" x14ac:dyDescent="0.25">
      <c r="A4466">
        <v>446.3</v>
      </c>
      <c r="B4466">
        <v>5.8183616257155299E-3</v>
      </c>
    </row>
    <row r="4467" spans="1:2" x14ac:dyDescent="0.25">
      <c r="A4467">
        <v>446.4</v>
      </c>
      <c r="B4467">
        <v>4.9871671077559663E-3</v>
      </c>
    </row>
    <row r="4468" spans="1:2" x14ac:dyDescent="0.25">
      <c r="A4468">
        <v>446.5</v>
      </c>
      <c r="B4468">
        <v>4.1559725897968736E-3</v>
      </c>
    </row>
    <row r="4469" spans="1:2" x14ac:dyDescent="0.25">
      <c r="A4469">
        <v>446.6</v>
      </c>
      <c r="B4469">
        <v>3.3247780718373109E-3</v>
      </c>
    </row>
    <row r="4470" spans="1:2" x14ac:dyDescent="0.25">
      <c r="A4470">
        <v>446.7</v>
      </c>
      <c r="B4470">
        <v>2.4935835538777459E-3</v>
      </c>
    </row>
    <row r="4471" spans="1:2" x14ac:dyDescent="0.25">
      <c r="A4471">
        <v>446.8</v>
      </c>
      <c r="B4471">
        <v>1.662389035918655E-3</v>
      </c>
    </row>
    <row r="4472" spans="1:2" x14ac:dyDescent="0.25">
      <c r="A4472">
        <v>446.9</v>
      </c>
      <c r="B4472">
        <v>8.3119451795909179E-4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1.4300130400809921E-3</v>
      </c>
    </row>
    <row r="5115" spans="1:2" x14ac:dyDescent="0.25">
      <c r="A5115">
        <v>511.2</v>
      </c>
      <c r="B5115">
        <v>2.8600260801619841E-3</v>
      </c>
    </row>
    <row r="5116" spans="1:2" x14ac:dyDescent="0.25">
      <c r="A5116">
        <v>511.3</v>
      </c>
      <c r="B5116">
        <v>4.2900391202421633E-3</v>
      </c>
    </row>
    <row r="5117" spans="1:2" x14ac:dyDescent="0.25">
      <c r="A5117">
        <v>511.4</v>
      </c>
      <c r="B5117">
        <v>5.7200521603231556E-3</v>
      </c>
    </row>
    <row r="5118" spans="1:2" x14ac:dyDescent="0.25">
      <c r="A5118">
        <v>511.5</v>
      </c>
      <c r="B5118">
        <v>7.1500652004033351E-3</v>
      </c>
    </row>
    <row r="5119" spans="1:2" x14ac:dyDescent="0.25">
      <c r="A5119">
        <v>511.6</v>
      </c>
      <c r="B5119">
        <v>8.5800782404843266E-3</v>
      </c>
    </row>
    <row r="5120" spans="1:2" x14ac:dyDescent="0.25">
      <c r="A5120">
        <v>511.7</v>
      </c>
      <c r="B5120">
        <v>1.001009128056532E-2</v>
      </c>
    </row>
    <row r="5121" spans="1:2" x14ac:dyDescent="0.25">
      <c r="A5121">
        <v>511.8</v>
      </c>
      <c r="B5121">
        <v>1.1440104320645499E-2</v>
      </c>
    </row>
    <row r="5122" spans="1:2" x14ac:dyDescent="0.25">
      <c r="A5122">
        <v>511.9</v>
      </c>
      <c r="B5122">
        <v>1.2870117360726491E-2</v>
      </c>
    </row>
    <row r="5123" spans="1:2" x14ac:dyDescent="0.25">
      <c r="A5123">
        <v>512</v>
      </c>
      <c r="B5123">
        <v>1.430013040080667E-2</v>
      </c>
    </row>
    <row r="5124" spans="1:2" x14ac:dyDescent="0.25">
      <c r="A5124">
        <v>512.1</v>
      </c>
      <c r="B5124">
        <v>0.13780536347071659</v>
      </c>
    </row>
    <row r="5125" spans="1:2" x14ac:dyDescent="0.25">
      <c r="A5125">
        <v>512.20000000000005</v>
      </c>
      <c r="B5125">
        <v>0.26131059654062649</v>
      </c>
    </row>
    <row r="5126" spans="1:2" x14ac:dyDescent="0.25">
      <c r="A5126">
        <v>512.30000000000007</v>
      </c>
      <c r="B5126">
        <v>0.38481582961053651</v>
      </c>
    </row>
    <row r="5127" spans="1:2" x14ac:dyDescent="0.25">
      <c r="A5127">
        <v>512.4</v>
      </c>
      <c r="B5127">
        <v>0.50832106268030597</v>
      </c>
    </row>
    <row r="5128" spans="1:2" x14ac:dyDescent="0.25">
      <c r="A5128">
        <v>512.5</v>
      </c>
      <c r="B5128">
        <v>0.63182629575021587</v>
      </c>
    </row>
    <row r="5129" spans="1:2" x14ac:dyDescent="0.25">
      <c r="A5129">
        <v>512.6</v>
      </c>
      <c r="B5129">
        <v>0.75533152882012577</v>
      </c>
    </row>
    <row r="5130" spans="1:2" x14ac:dyDescent="0.25">
      <c r="A5130">
        <v>512.70000000000005</v>
      </c>
      <c r="B5130">
        <v>0.87883676189003568</v>
      </c>
    </row>
    <row r="5131" spans="1:2" x14ac:dyDescent="0.25">
      <c r="A5131">
        <v>512.80000000000007</v>
      </c>
      <c r="B5131">
        <v>1.002341994959945</v>
      </c>
    </row>
    <row r="5132" spans="1:2" x14ac:dyDescent="0.25">
      <c r="A5132">
        <v>512.9</v>
      </c>
      <c r="B5132">
        <v>1.1258472280297149</v>
      </c>
    </row>
    <row r="5133" spans="1:2" x14ac:dyDescent="0.25">
      <c r="A5133">
        <v>513</v>
      </c>
      <c r="B5133">
        <v>1.2493524610996249</v>
      </c>
    </row>
    <row r="5134" spans="1:2" x14ac:dyDescent="0.25">
      <c r="A5134">
        <v>513.1</v>
      </c>
      <c r="B5134">
        <v>1.581452398896293</v>
      </c>
    </row>
    <row r="5135" spans="1:2" x14ac:dyDescent="0.25">
      <c r="A5135">
        <v>513.20000000000005</v>
      </c>
      <c r="B5135">
        <v>1.913552336692961</v>
      </c>
    </row>
    <row r="5136" spans="1:2" x14ac:dyDescent="0.25">
      <c r="A5136">
        <v>513.30000000000007</v>
      </c>
      <c r="B5136">
        <v>2.245652274489629</v>
      </c>
    </row>
    <row r="5137" spans="1:2" x14ac:dyDescent="0.25">
      <c r="A5137">
        <v>513.4</v>
      </c>
      <c r="B5137">
        <v>2.5777522122859202</v>
      </c>
    </row>
    <row r="5138" spans="1:2" x14ac:dyDescent="0.25">
      <c r="A5138">
        <v>513.5</v>
      </c>
      <c r="B5138">
        <v>2.909852150082588</v>
      </c>
    </row>
    <row r="5139" spans="1:2" x14ac:dyDescent="0.25">
      <c r="A5139">
        <v>513.6</v>
      </c>
      <c r="B5139">
        <v>3.2419520878792558</v>
      </c>
    </row>
    <row r="5140" spans="1:2" x14ac:dyDescent="0.25">
      <c r="A5140">
        <v>513.70000000000005</v>
      </c>
      <c r="B5140">
        <v>3.5740520256759249</v>
      </c>
    </row>
    <row r="5141" spans="1:2" x14ac:dyDescent="0.25">
      <c r="A5141">
        <v>513.80000000000007</v>
      </c>
      <c r="B5141">
        <v>3.9061519634725932</v>
      </c>
    </row>
    <row r="5142" spans="1:2" x14ac:dyDescent="0.25">
      <c r="A5142">
        <v>513.9</v>
      </c>
      <c r="B5142">
        <v>4.2382519012688844</v>
      </c>
    </row>
    <row r="5143" spans="1:2" x14ac:dyDescent="0.25">
      <c r="A5143">
        <v>514</v>
      </c>
      <c r="B5143">
        <v>4.5703518390655518</v>
      </c>
    </row>
    <row r="5144" spans="1:2" x14ac:dyDescent="0.25">
      <c r="A5144">
        <v>514.1</v>
      </c>
      <c r="B5144">
        <v>5.0013461351395634</v>
      </c>
    </row>
    <row r="5145" spans="1:2" x14ac:dyDescent="0.25">
      <c r="A5145">
        <v>514.20000000000005</v>
      </c>
      <c r="B5145">
        <v>5.432340431213575</v>
      </c>
    </row>
    <row r="5146" spans="1:2" x14ac:dyDescent="0.25">
      <c r="A5146">
        <v>514.30000000000007</v>
      </c>
      <c r="B5146">
        <v>5.8633347272875866</v>
      </c>
    </row>
    <row r="5147" spans="1:2" x14ac:dyDescent="0.25">
      <c r="A5147">
        <v>514.4</v>
      </c>
      <c r="B5147">
        <v>6.294329023361108</v>
      </c>
    </row>
    <row r="5148" spans="1:2" x14ac:dyDescent="0.25">
      <c r="A5148">
        <v>514.5</v>
      </c>
      <c r="B5148">
        <v>6.7253233194351196</v>
      </c>
    </row>
    <row r="5149" spans="1:2" x14ac:dyDescent="0.25">
      <c r="A5149">
        <v>514.6</v>
      </c>
      <c r="B5149">
        <v>7.1563176155091313</v>
      </c>
    </row>
    <row r="5150" spans="1:2" x14ac:dyDescent="0.25">
      <c r="A5150">
        <v>514.70000000000005</v>
      </c>
      <c r="B5150">
        <v>7.5873119115831429</v>
      </c>
    </row>
    <row r="5151" spans="1:2" x14ac:dyDescent="0.25">
      <c r="A5151">
        <v>514.80000000000007</v>
      </c>
      <c r="B5151">
        <v>8.0183062076571545</v>
      </c>
    </row>
    <row r="5152" spans="1:2" x14ac:dyDescent="0.25">
      <c r="A5152">
        <v>514.9</v>
      </c>
      <c r="B5152">
        <v>8.4493005037306759</v>
      </c>
    </row>
    <row r="5153" spans="1:2" x14ac:dyDescent="0.25">
      <c r="A5153">
        <v>515</v>
      </c>
      <c r="B5153">
        <v>8.8802947998046875</v>
      </c>
    </row>
    <row r="5154" spans="1:2" x14ac:dyDescent="0.25">
      <c r="A5154">
        <v>515.1</v>
      </c>
      <c r="B5154">
        <v>9.3622564411164433</v>
      </c>
    </row>
    <row r="5155" spans="1:2" x14ac:dyDescent="0.25">
      <c r="A5155">
        <v>515.20000000000005</v>
      </c>
      <c r="B5155">
        <v>9.8442180824281973</v>
      </c>
    </row>
    <row r="5156" spans="1:2" x14ac:dyDescent="0.25">
      <c r="A5156">
        <v>515.30000000000007</v>
      </c>
      <c r="B5156">
        <v>10.32617972373995</v>
      </c>
    </row>
    <row r="5157" spans="1:2" x14ac:dyDescent="0.25">
      <c r="A5157">
        <v>515.4</v>
      </c>
      <c r="B5157">
        <v>10.80814136505116</v>
      </c>
    </row>
    <row r="5158" spans="1:2" x14ac:dyDescent="0.25">
      <c r="A5158">
        <v>515.5</v>
      </c>
      <c r="B5158">
        <v>11.29010300636291</v>
      </c>
    </row>
    <row r="5159" spans="1:2" x14ac:dyDescent="0.25">
      <c r="A5159">
        <v>515.6</v>
      </c>
      <c r="B5159">
        <v>11.77206464767467</v>
      </c>
    </row>
    <row r="5160" spans="1:2" x14ac:dyDescent="0.25">
      <c r="A5160">
        <v>515.70000000000005</v>
      </c>
      <c r="B5160">
        <v>12.25402628898642</v>
      </c>
    </row>
    <row r="5161" spans="1:2" x14ac:dyDescent="0.25">
      <c r="A5161">
        <v>515.80000000000007</v>
      </c>
      <c r="B5161">
        <v>12.73598793029818</v>
      </c>
    </row>
    <row r="5162" spans="1:2" x14ac:dyDescent="0.25">
      <c r="A5162">
        <v>515.9</v>
      </c>
      <c r="B5162">
        <v>13.217949571609379</v>
      </c>
    </row>
    <row r="5163" spans="1:2" x14ac:dyDescent="0.25">
      <c r="A5163">
        <v>516</v>
      </c>
      <c r="B5163">
        <v>13.69991121292114</v>
      </c>
    </row>
    <row r="5164" spans="1:2" x14ac:dyDescent="0.25">
      <c r="A5164">
        <v>516.1</v>
      </c>
      <c r="B5164">
        <v>14.18079504966747</v>
      </c>
    </row>
    <row r="5165" spans="1:2" x14ac:dyDescent="0.25">
      <c r="A5165">
        <v>516.20000000000005</v>
      </c>
      <c r="B5165">
        <v>14.661678886413791</v>
      </c>
    </row>
    <row r="5166" spans="1:2" x14ac:dyDescent="0.25">
      <c r="A5166">
        <v>516.30000000000007</v>
      </c>
      <c r="B5166">
        <v>15.14256272316012</v>
      </c>
    </row>
    <row r="5167" spans="1:2" x14ac:dyDescent="0.25">
      <c r="A5167">
        <v>516.4</v>
      </c>
      <c r="B5167">
        <v>15.62344655990589</v>
      </c>
    </row>
    <row r="5168" spans="1:2" x14ac:dyDescent="0.25">
      <c r="A5168">
        <v>516.5</v>
      </c>
      <c r="B5168">
        <v>16.10433039665222</v>
      </c>
    </row>
    <row r="5169" spans="1:2" x14ac:dyDescent="0.25">
      <c r="A5169">
        <v>516.6</v>
      </c>
      <c r="B5169">
        <v>16.585214233398549</v>
      </c>
    </row>
    <row r="5170" spans="1:2" x14ac:dyDescent="0.25">
      <c r="A5170">
        <v>516.70000000000005</v>
      </c>
      <c r="B5170">
        <v>17.066098070144871</v>
      </c>
    </row>
    <row r="5171" spans="1:2" x14ac:dyDescent="0.25">
      <c r="A5171">
        <v>516.80000000000007</v>
      </c>
      <c r="B5171">
        <v>17.54698190689119</v>
      </c>
    </row>
    <row r="5172" spans="1:2" x14ac:dyDescent="0.25">
      <c r="A5172">
        <v>516.9</v>
      </c>
      <c r="B5172">
        <v>18.027865743636969</v>
      </c>
    </row>
    <row r="5173" spans="1:2" x14ac:dyDescent="0.25">
      <c r="A5173">
        <v>517</v>
      </c>
      <c r="B5173">
        <v>18.508749580383299</v>
      </c>
    </row>
    <row r="5174" spans="1:2" x14ac:dyDescent="0.25">
      <c r="A5174">
        <v>517.1</v>
      </c>
      <c r="B5174">
        <v>18.72198518753056</v>
      </c>
    </row>
    <row r="5175" spans="1:2" x14ac:dyDescent="0.25">
      <c r="A5175">
        <v>517.20000000000005</v>
      </c>
      <c r="B5175">
        <v>18.935220794677829</v>
      </c>
    </row>
    <row r="5176" spans="1:2" x14ac:dyDescent="0.25">
      <c r="A5176">
        <v>517.30000000000007</v>
      </c>
      <c r="B5176">
        <v>19.14845640182509</v>
      </c>
    </row>
    <row r="5177" spans="1:2" x14ac:dyDescent="0.25">
      <c r="A5177">
        <v>517.4</v>
      </c>
      <c r="B5177">
        <v>19.361692008972121</v>
      </c>
    </row>
    <row r="5178" spans="1:2" x14ac:dyDescent="0.25">
      <c r="A5178">
        <v>517.5</v>
      </c>
      <c r="B5178">
        <v>19.574927616119378</v>
      </c>
    </row>
    <row r="5179" spans="1:2" x14ac:dyDescent="0.25">
      <c r="A5179">
        <v>517.6</v>
      </c>
      <c r="B5179">
        <v>19.78816322326665</v>
      </c>
    </row>
    <row r="5180" spans="1:2" x14ac:dyDescent="0.25">
      <c r="A5180">
        <v>517.70000000000005</v>
      </c>
      <c r="B5180">
        <v>20.001398830413919</v>
      </c>
    </row>
    <row r="5181" spans="1:2" x14ac:dyDescent="0.25">
      <c r="A5181">
        <v>517.80000000000007</v>
      </c>
      <c r="B5181">
        <v>20.21463443756118</v>
      </c>
    </row>
    <row r="5182" spans="1:2" x14ac:dyDescent="0.25">
      <c r="A5182">
        <v>517.9</v>
      </c>
      <c r="B5182">
        <v>20.4278700447082</v>
      </c>
    </row>
    <row r="5183" spans="1:2" x14ac:dyDescent="0.25">
      <c r="A5183">
        <v>518</v>
      </c>
      <c r="B5183">
        <v>20.641105651855469</v>
      </c>
    </row>
    <row r="5184" spans="1:2" x14ac:dyDescent="0.25">
      <c r="A5184">
        <v>518.1</v>
      </c>
      <c r="B5184">
        <v>20.737260055542009</v>
      </c>
    </row>
    <row r="5185" spans="1:2" x14ac:dyDescent="0.25">
      <c r="A5185">
        <v>518.20000000000005</v>
      </c>
      <c r="B5185">
        <v>20.83341445922856</v>
      </c>
    </row>
    <row r="5186" spans="1:2" x14ac:dyDescent="0.25">
      <c r="A5186">
        <v>518.30000000000007</v>
      </c>
      <c r="B5186">
        <v>20.929568862915101</v>
      </c>
    </row>
    <row r="5187" spans="1:2" x14ac:dyDescent="0.25">
      <c r="A5187">
        <v>518.4</v>
      </c>
      <c r="B5187">
        <v>21.025723266601538</v>
      </c>
    </row>
    <row r="5188" spans="1:2" x14ac:dyDescent="0.25">
      <c r="A5188">
        <v>518.5</v>
      </c>
      <c r="B5188">
        <v>21.121877670288089</v>
      </c>
    </row>
    <row r="5189" spans="1:2" x14ac:dyDescent="0.25">
      <c r="A5189">
        <v>518.6</v>
      </c>
      <c r="B5189">
        <v>21.21803207397463</v>
      </c>
    </row>
    <row r="5190" spans="1:2" x14ac:dyDescent="0.25">
      <c r="A5190">
        <v>518.70000000000005</v>
      </c>
      <c r="B5190">
        <v>21.31418647766117</v>
      </c>
    </row>
    <row r="5191" spans="1:2" x14ac:dyDescent="0.25">
      <c r="A5191">
        <v>518.80000000000007</v>
      </c>
      <c r="B5191">
        <v>21.410340881347722</v>
      </c>
    </row>
    <row r="5192" spans="1:2" x14ac:dyDescent="0.25">
      <c r="A5192">
        <v>518.9</v>
      </c>
      <c r="B5192">
        <v>21.506495285034159</v>
      </c>
    </row>
    <row r="5193" spans="1:2" x14ac:dyDescent="0.25">
      <c r="A5193">
        <v>519</v>
      </c>
      <c r="B5193">
        <v>21.6026496887207</v>
      </c>
    </row>
    <row r="5194" spans="1:2" x14ac:dyDescent="0.25">
      <c r="A5194">
        <v>519.1</v>
      </c>
      <c r="B5194">
        <v>21.567903976440419</v>
      </c>
    </row>
    <row r="5195" spans="1:2" x14ac:dyDescent="0.25">
      <c r="A5195">
        <v>519.20000000000005</v>
      </c>
      <c r="B5195">
        <v>21.533158264160139</v>
      </c>
    </row>
    <row r="5196" spans="1:2" x14ac:dyDescent="0.25">
      <c r="A5196">
        <v>519.30000000000007</v>
      </c>
      <c r="B5196">
        <v>21.498412551879859</v>
      </c>
    </row>
    <row r="5197" spans="1:2" x14ac:dyDescent="0.25">
      <c r="A5197">
        <v>519.4</v>
      </c>
      <c r="B5197">
        <v>21.463666839599611</v>
      </c>
    </row>
    <row r="5198" spans="1:2" x14ac:dyDescent="0.25">
      <c r="A5198">
        <v>519.5</v>
      </c>
      <c r="B5198">
        <v>21.428921127319331</v>
      </c>
    </row>
    <row r="5199" spans="1:2" x14ac:dyDescent="0.25">
      <c r="A5199">
        <v>519.6</v>
      </c>
      <c r="B5199">
        <v>21.394175415039051</v>
      </c>
    </row>
    <row r="5200" spans="1:2" x14ac:dyDescent="0.25">
      <c r="A5200">
        <v>519.70000000000005</v>
      </c>
      <c r="B5200">
        <v>21.359429702758771</v>
      </c>
    </row>
    <row r="5201" spans="1:2" x14ac:dyDescent="0.25">
      <c r="A5201">
        <v>519.80000000000007</v>
      </c>
      <c r="B5201">
        <v>21.324683990478491</v>
      </c>
    </row>
    <row r="5202" spans="1:2" x14ac:dyDescent="0.25">
      <c r="A5202">
        <v>519.9</v>
      </c>
      <c r="B5202">
        <v>21.28993827819825</v>
      </c>
    </row>
    <row r="5203" spans="1:2" x14ac:dyDescent="0.25">
      <c r="A5203">
        <v>520</v>
      </c>
      <c r="B5203">
        <v>21.255192565917969</v>
      </c>
    </row>
    <row r="5204" spans="1:2" x14ac:dyDescent="0.25">
      <c r="A5204">
        <v>520.1</v>
      </c>
      <c r="B5204">
        <v>21.197337303161611</v>
      </c>
    </row>
    <row r="5205" spans="1:2" x14ac:dyDescent="0.25">
      <c r="A5205">
        <v>520.20000000000005</v>
      </c>
      <c r="B5205">
        <v>21.139482040405252</v>
      </c>
    </row>
    <row r="5206" spans="1:2" x14ac:dyDescent="0.25">
      <c r="A5206">
        <v>520.30000000000007</v>
      </c>
      <c r="B5206">
        <v>21.081626777648889</v>
      </c>
    </row>
    <row r="5207" spans="1:2" x14ac:dyDescent="0.25">
      <c r="A5207">
        <v>520.4</v>
      </c>
      <c r="B5207">
        <v>21.023771514892591</v>
      </c>
    </row>
    <row r="5208" spans="1:2" x14ac:dyDescent="0.25">
      <c r="A5208">
        <v>520.5</v>
      </c>
      <c r="B5208">
        <v>20.965916252136228</v>
      </c>
    </row>
    <row r="5209" spans="1:2" x14ac:dyDescent="0.25">
      <c r="A5209">
        <v>520.6</v>
      </c>
      <c r="B5209">
        <v>20.908060989379869</v>
      </c>
    </row>
    <row r="5210" spans="1:2" x14ac:dyDescent="0.25">
      <c r="A5210">
        <v>520.70000000000005</v>
      </c>
      <c r="B5210">
        <v>20.850205726623511</v>
      </c>
    </row>
    <row r="5211" spans="1:2" x14ac:dyDescent="0.25">
      <c r="A5211">
        <v>520.80000000000007</v>
      </c>
      <c r="B5211">
        <v>20.792350463867152</v>
      </c>
    </row>
    <row r="5212" spans="1:2" x14ac:dyDescent="0.25">
      <c r="A5212">
        <v>520.9</v>
      </c>
      <c r="B5212">
        <v>20.73449520111085</v>
      </c>
    </row>
    <row r="5213" spans="1:2" x14ac:dyDescent="0.25">
      <c r="A5213">
        <v>521</v>
      </c>
      <c r="B5213">
        <v>20.676639938354491</v>
      </c>
    </row>
    <row r="5214" spans="1:2" x14ac:dyDescent="0.25">
      <c r="A5214">
        <v>521.1</v>
      </c>
      <c r="B5214">
        <v>20.560255813598609</v>
      </c>
    </row>
    <row r="5215" spans="1:2" x14ac:dyDescent="0.25">
      <c r="A5215">
        <v>521.20000000000005</v>
      </c>
      <c r="B5215">
        <v>20.443871688842719</v>
      </c>
    </row>
    <row r="5216" spans="1:2" x14ac:dyDescent="0.25">
      <c r="A5216">
        <v>521.30000000000007</v>
      </c>
      <c r="B5216">
        <v>20.32748756408683</v>
      </c>
    </row>
    <row r="5217" spans="1:2" x14ac:dyDescent="0.25">
      <c r="A5217">
        <v>521.4</v>
      </c>
      <c r="B5217">
        <v>20.21110343933108</v>
      </c>
    </row>
    <row r="5218" spans="1:2" x14ac:dyDescent="0.25">
      <c r="A5218">
        <v>521.5</v>
      </c>
      <c r="B5218">
        <v>20.09471931457519</v>
      </c>
    </row>
    <row r="5219" spans="1:2" x14ac:dyDescent="0.25">
      <c r="A5219">
        <v>521.6</v>
      </c>
      <c r="B5219">
        <v>19.978335189819308</v>
      </c>
    </row>
    <row r="5220" spans="1:2" x14ac:dyDescent="0.25">
      <c r="A5220">
        <v>521.70000000000005</v>
      </c>
      <c r="B5220">
        <v>19.86195106506343</v>
      </c>
    </row>
    <row r="5221" spans="1:2" x14ac:dyDescent="0.25">
      <c r="A5221">
        <v>521.80000000000007</v>
      </c>
      <c r="B5221">
        <v>19.74556694030754</v>
      </c>
    </row>
    <row r="5222" spans="1:2" x14ac:dyDescent="0.25">
      <c r="A5222">
        <v>521.9</v>
      </c>
      <c r="B5222">
        <v>19.62918281555179</v>
      </c>
    </row>
    <row r="5223" spans="1:2" x14ac:dyDescent="0.25">
      <c r="A5223">
        <v>522</v>
      </c>
      <c r="B5223">
        <v>19.512798690795901</v>
      </c>
    </row>
    <row r="5224" spans="1:2" x14ac:dyDescent="0.25">
      <c r="A5224">
        <v>522.1</v>
      </c>
      <c r="B5224">
        <v>19.401918926238992</v>
      </c>
    </row>
    <row r="5225" spans="1:2" x14ac:dyDescent="0.25">
      <c r="A5225">
        <v>522.20000000000005</v>
      </c>
      <c r="B5225">
        <v>19.291039161682079</v>
      </c>
    </row>
    <row r="5226" spans="1:2" x14ac:dyDescent="0.25">
      <c r="A5226">
        <v>522.30000000000007</v>
      </c>
      <c r="B5226">
        <v>19.18015939712517</v>
      </c>
    </row>
    <row r="5227" spans="1:2" x14ac:dyDescent="0.25">
      <c r="A5227">
        <v>522.4</v>
      </c>
      <c r="B5227">
        <v>19.069279632568389</v>
      </c>
    </row>
    <row r="5228" spans="1:2" x14ac:dyDescent="0.25">
      <c r="A5228">
        <v>522.5</v>
      </c>
      <c r="B5228">
        <v>18.95839986801148</v>
      </c>
    </row>
    <row r="5229" spans="1:2" x14ac:dyDescent="0.25">
      <c r="A5229">
        <v>522.6</v>
      </c>
      <c r="B5229">
        <v>18.847520103454571</v>
      </c>
    </row>
    <row r="5230" spans="1:2" x14ac:dyDescent="0.25">
      <c r="A5230">
        <v>522.70000000000005</v>
      </c>
      <c r="B5230">
        <v>18.736640338897651</v>
      </c>
    </row>
    <row r="5231" spans="1:2" x14ac:dyDescent="0.25">
      <c r="A5231">
        <v>522.80000000000007</v>
      </c>
      <c r="B5231">
        <v>18.625760574340749</v>
      </c>
    </row>
    <row r="5232" spans="1:2" x14ac:dyDescent="0.25">
      <c r="A5232">
        <v>522.9</v>
      </c>
      <c r="B5232">
        <v>18.514880809783961</v>
      </c>
    </row>
    <row r="5233" spans="1:2" x14ac:dyDescent="0.25">
      <c r="A5233">
        <v>523</v>
      </c>
      <c r="B5233">
        <v>18.404001045227051</v>
      </c>
    </row>
    <row r="5234" spans="1:2" x14ac:dyDescent="0.25">
      <c r="A5234">
        <v>523.1</v>
      </c>
      <c r="B5234">
        <v>18.300573730468731</v>
      </c>
    </row>
    <row r="5235" spans="1:2" x14ac:dyDescent="0.25">
      <c r="A5235">
        <v>523.20000000000005</v>
      </c>
      <c r="B5235">
        <v>18.197146415710399</v>
      </c>
    </row>
    <row r="5236" spans="1:2" x14ac:dyDescent="0.25">
      <c r="A5236">
        <v>523.30000000000007</v>
      </c>
      <c r="B5236">
        <v>18.093719100952079</v>
      </c>
    </row>
    <row r="5237" spans="1:2" x14ac:dyDescent="0.25">
      <c r="A5237">
        <v>523.4</v>
      </c>
      <c r="B5237">
        <v>17.990291786193868</v>
      </c>
    </row>
    <row r="5238" spans="1:2" x14ac:dyDescent="0.25">
      <c r="A5238">
        <v>523.5</v>
      </c>
      <c r="B5238">
        <v>17.88686447143554</v>
      </c>
    </row>
    <row r="5239" spans="1:2" x14ac:dyDescent="0.25">
      <c r="A5239">
        <v>523.6</v>
      </c>
      <c r="B5239">
        <v>17.78343715667722</v>
      </c>
    </row>
    <row r="5240" spans="1:2" x14ac:dyDescent="0.25">
      <c r="A5240">
        <v>523.70000000000005</v>
      </c>
      <c r="B5240">
        <v>17.680009841918899</v>
      </c>
    </row>
    <row r="5241" spans="1:2" x14ac:dyDescent="0.25">
      <c r="A5241">
        <v>523.80000000000007</v>
      </c>
      <c r="B5241">
        <v>17.576582527160571</v>
      </c>
    </row>
    <row r="5242" spans="1:2" x14ac:dyDescent="0.25">
      <c r="A5242">
        <v>523.9</v>
      </c>
      <c r="B5242">
        <v>17.473155212402361</v>
      </c>
    </row>
    <row r="5243" spans="1:2" x14ac:dyDescent="0.25">
      <c r="A5243">
        <v>524</v>
      </c>
      <c r="B5243">
        <v>17.36972789764404</v>
      </c>
    </row>
    <row r="5244" spans="1:2" x14ac:dyDescent="0.25">
      <c r="A5244">
        <v>524.1</v>
      </c>
      <c r="B5244">
        <v>17.17600215911861</v>
      </c>
    </row>
    <row r="5245" spans="1:2" x14ac:dyDescent="0.25">
      <c r="A5245">
        <v>524.20000000000005</v>
      </c>
      <c r="B5245">
        <v>16.98227642059317</v>
      </c>
    </row>
    <row r="5246" spans="1:2" x14ac:dyDescent="0.25">
      <c r="A5246">
        <v>524.30000000000007</v>
      </c>
      <c r="B5246">
        <v>16.78855068206774</v>
      </c>
    </row>
    <row r="5247" spans="1:2" x14ac:dyDescent="0.25">
      <c r="A5247">
        <v>524.4</v>
      </c>
      <c r="B5247">
        <v>16.59482494354252</v>
      </c>
    </row>
    <row r="5248" spans="1:2" x14ac:dyDescent="0.25">
      <c r="A5248">
        <v>524.5</v>
      </c>
      <c r="B5248">
        <v>16.40109920501709</v>
      </c>
    </row>
    <row r="5249" spans="1:2" x14ac:dyDescent="0.25">
      <c r="A5249">
        <v>524.6</v>
      </c>
      <c r="B5249">
        <v>16.20737346649166</v>
      </c>
    </row>
    <row r="5250" spans="1:2" x14ac:dyDescent="0.25">
      <c r="A5250">
        <v>524.70000000000005</v>
      </c>
      <c r="B5250">
        <v>16.013647727966219</v>
      </c>
    </row>
    <row r="5251" spans="1:2" x14ac:dyDescent="0.25">
      <c r="A5251">
        <v>524.80000000000007</v>
      </c>
      <c r="B5251">
        <v>15.81992198944079</v>
      </c>
    </row>
    <row r="5252" spans="1:2" x14ac:dyDescent="0.25">
      <c r="A5252">
        <v>524.9</v>
      </c>
      <c r="B5252">
        <v>15.626196250915569</v>
      </c>
    </row>
    <row r="5253" spans="1:2" x14ac:dyDescent="0.25">
      <c r="A5253">
        <v>525</v>
      </c>
      <c r="B5253">
        <v>15.43247051239014</v>
      </c>
    </row>
    <row r="5254" spans="1:2" x14ac:dyDescent="0.25">
      <c r="A5254">
        <v>525.1</v>
      </c>
      <c r="B5254">
        <v>15.073714876174851</v>
      </c>
    </row>
    <row r="5255" spans="1:2" x14ac:dyDescent="0.25">
      <c r="A5255">
        <v>525.20000000000005</v>
      </c>
      <c r="B5255">
        <v>14.71495923995956</v>
      </c>
    </row>
    <row r="5256" spans="1:2" x14ac:dyDescent="0.25">
      <c r="A5256">
        <v>525.30000000000007</v>
      </c>
      <c r="B5256">
        <v>14.35620360374427</v>
      </c>
    </row>
    <row r="5257" spans="1:2" x14ac:dyDescent="0.25">
      <c r="A5257">
        <v>525.4</v>
      </c>
      <c r="B5257">
        <v>13.99744796752938</v>
      </c>
    </row>
    <row r="5258" spans="1:2" x14ac:dyDescent="0.25">
      <c r="A5258">
        <v>525.5</v>
      </c>
      <c r="B5258">
        <v>13.63869233131409</v>
      </c>
    </row>
    <row r="5259" spans="1:2" x14ac:dyDescent="0.25">
      <c r="A5259">
        <v>525.6</v>
      </c>
      <c r="B5259">
        <v>13.279936695098799</v>
      </c>
    </row>
    <row r="5260" spans="1:2" x14ac:dyDescent="0.25">
      <c r="A5260">
        <v>525.70000000000005</v>
      </c>
      <c r="B5260">
        <v>12.92118105888351</v>
      </c>
    </row>
    <row r="5261" spans="1:2" x14ac:dyDescent="0.25">
      <c r="A5261">
        <v>525.80000000000007</v>
      </c>
      <c r="B5261">
        <v>12.56242542266822</v>
      </c>
    </row>
    <row r="5262" spans="1:2" x14ac:dyDescent="0.25">
      <c r="A5262">
        <v>525.9</v>
      </c>
      <c r="B5262">
        <v>12.203669786453331</v>
      </c>
    </row>
    <row r="5263" spans="1:2" x14ac:dyDescent="0.25">
      <c r="A5263">
        <v>526</v>
      </c>
      <c r="B5263">
        <v>11.84491415023804</v>
      </c>
    </row>
    <row r="5264" spans="1:2" x14ac:dyDescent="0.25">
      <c r="A5264">
        <v>526.1</v>
      </c>
      <c r="B5264">
        <v>11.422859048843289</v>
      </c>
    </row>
    <row r="5265" spans="1:2" x14ac:dyDescent="0.25">
      <c r="A5265">
        <v>526.20000000000005</v>
      </c>
      <c r="B5265">
        <v>11.00080394744854</v>
      </c>
    </row>
    <row r="5266" spans="1:2" x14ac:dyDescent="0.25">
      <c r="A5266">
        <v>526.30000000000007</v>
      </c>
      <c r="B5266">
        <v>10.57874884605379</v>
      </c>
    </row>
    <row r="5267" spans="1:2" x14ac:dyDescent="0.25">
      <c r="A5267">
        <v>526.4</v>
      </c>
      <c r="B5267">
        <v>10.15669374465952</v>
      </c>
    </row>
    <row r="5268" spans="1:2" x14ac:dyDescent="0.25">
      <c r="A5268">
        <v>526.5</v>
      </c>
      <c r="B5268">
        <v>9.7346386432647716</v>
      </c>
    </row>
    <row r="5269" spans="1:2" x14ac:dyDescent="0.25">
      <c r="A5269">
        <v>526.6</v>
      </c>
      <c r="B5269">
        <v>9.3125835418700227</v>
      </c>
    </row>
    <row r="5270" spans="1:2" x14ac:dyDescent="0.25">
      <c r="A5270">
        <v>526.70000000000005</v>
      </c>
      <c r="B5270">
        <v>8.890528440475272</v>
      </c>
    </row>
    <row r="5271" spans="1:2" x14ac:dyDescent="0.25">
      <c r="A5271">
        <v>526.80000000000007</v>
      </c>
      <c r="B5271">
        <v>8.4684733390805231</v>
      </c>
    </row>
    <row r="5272" spans="1:2" x14ac:dyDescent="0.25">
      <c r="A5272">
        <v>526.9</v>
      </c>
      <c r="B5272">
        <v>8.0464182376862539</v>
      </c>
    </row>
    <row r="5273" spans="1:2" x14ac:dyDescent="0.25">
      <c r="A5273">
        <v>527</v>
      </c>
      <c r="B5273">
        <v>7.6243631362915041</v>
      </c>
    </row>
    <row r="5274" spans="1:2" x14ac:dyDescent="0.25">
      <c r="A5274">
        <v>527.1</v>
      </c>
      <c r="B5274">
        <v>7.2311745190619527</v>
      </c>
    </row>
    <row r="5275" spans="1:2" x14ac:dyDescent="0.25">
      <c r="A5275">
        <v>527.20000000000005</v>
      </c>
      <c r="B5275">
        <v>6.8379859018324023</v>
      </c>
    </row>
    <row r="5276" spans="1:2" x14ac:dyDescent="0.25">
      <c r="A5276">
        <v>527.30000000000007</v>
      </c>
      <c r="B5276">
        <v>6.444797284602851</v>
      </c>
    </row>
    <row r="5277" spans="1:2" x14ac:dyDescent="0.25">
      <c r="A5277">
        <v>527.4</v>
      </c>
      <c r="B5277">
        <v>6.0516086673737464</v>
      </c>
    </row>
    <row r="5278" spans="1:2" x14ac:dyDescent="0.25">
      <c r="A5278">
        <v>527.5</v>
      </c>
      <c r="B5278">
        <v>5.6584200501441959</v>
      </c>
    </row>
    <row r="5279" spans="1:2" x14ac:dyDescent="0.25">
      <c r="A5279">
        <v>527.6</v>
      </c>
      <c r="B5279">
        <v>5.2652314329146446</v>
      </c>
    </row>
    <row r="5280" spans="1:2" x14ac:dyDescent="0.25">
      <c r="A5280">
        <v>527.70000000000005</v>
      </c>
      <c r="B5280">
        <v>4.8720428156850932</v>
      </c>
    </row>
    <row r="5281" spans="1:2" x14ac:dyDescent="0.25">
      <c r="A5281">
        <v>527.80000000000007</v>
      </c>
      <c r="B5281">
        <v>4.4788541984555419</v>
      </c>
    </row>
    <row r="5282" spans="1:2" x14ac:dyDescent="0.25">
      <c r="A5282">
        <v>527.9</v>
      </c>
      <c r="B5282">
        <v>4.0856655812264382</v>
      </c>
    </row>
    <row r="5283" spans="1:2" x14ac:dyDescent="0.25">
      <c r="A5283">
        <v>528</v>
      </c>
      <c r="B5283">
        <v>3.6924769639968869</v>
      </c>
    </row>
    <row r="5284" spans="1:2" x14ac:dyDescent="0.25">
      <c r="A5284">
        <v>528.1</v>
      </c>
      <c r="B5284">
        <v>3.4116805566846682</v>
      </c>
    </row>
    <row r="5285" spans="1:2" x14ac:dyDescent="0.25">
      <c r="A5285">
        <v>528.20000000000005</v>
      </c>
      <c r="B5285">
        <v>3.13088414937245</v>
      </c>
    </row>
    <row r="5286" spans="1:2" x14ac:dyDescent="0.25">
      <c r="A5286">
        <v>528.30000000000007</v>
      </c>
      <c r="B5286">
        <v>2.8500877420602309</v>
      </c>
    </row>
    <row r="5287" spans="1:2" x14ac:dyDescent="0.25">
      <c r="A5287">
        <v>528.4</v>
      </c>
      <c r="B5287">
        <v>2.5692913347483319</v>
      </c>
    </row>
    <row r="5288" spans="1:2" x14ac:dyDescent="0.25">
      <c r="A5288">
        <v>528.5</v>
      </c>
      <c r="B5288">
        <v>2.2884949274361128</v>
      </c>
    </row>
    <row r="5289" spans="1:2" x14ac:dyDescent="0.25">
      <c r="A5289">
        <v>528.6</v>
      </c>
      <c r="B5289">
        <v>2.007698520123895</v>
      </c>
    </row>
    <row r="5290" spans="1:2" x14ac:dyDescent="0.25">
      <c r="A5290">
        <v>528.70000000000005</v>
      </c>
      <c r="B5290">
        <v>1.7269021128116759</v>
      </c>
    </row>
    <row r="5291" spans="1:2" x14ac:dyDescent="0.25">
      <c r="A5291">
        <v>528.80000000000007</v>
      </c>
      <c r="B5291">
        <v>1.4461057054994579</v>
      </c>
    </row>
    <row r="5292" spans="1:2" x14ac:dyDescent="0.25">
      <c r="A5292">
        <v>528.9</v>
      </c>
      <c r="B5292">
        <v>1.1653092981875579</v>
      </c>
    </row>
    <row r="5293" spans="1:2" x14ac:dyDescent="0.25">
      <c r="A5293">
        <v>529</v>
      </c>
      <c r="B5293">
        <v>0.88451289087533946</v>
      </c>
    </row>
    <row r="5294" spans="1:2" x14ac:dyDescent="0.25">
      <c r="A5294">
        <v>529.1</v>
      </c>
      <c r="B5294">
        <v>0.80171276860402874</v>
      </c>
    </row>
    <row r="5295" spans="1:2" x14ac:dyDescent="0.25">
      <c r="A5295">
        <v>529.20000000000005</v>
      </c>
      <c r="B5295">
        <v>0.71891264633271801</v>
      </c>
    </row>
    <row r="5296" spans="1:2" x14ac:dyDescent="0.25">
      <c r="A5296">
        <v>529.30000000000007</v>
      </c>
      <c r="B5296">
        <v>0.63611252406140728</v>
      </c>
    </row>
    <row r="5297" spans="1:2" x14ac:dyDescent="0.25">
      <c r="A5297">
        <v>529.4</v>
      </c>
      <c r="B5297">
        <v>0.5533124017901907</v>
      </c>
    </row>
    <row r="5298" spans="1:2" x14ac:dyDescent="0.25">
      <c r="A5298">
        <v>529.5</v>
      </c>
      <c r="B5298">
        <v>0.47051227951887992</v>
      </c>
    </row>
    <row r="5299" spans="1:2" x14ac:dyDescent="0.25">
      <c r="A5299">
        <v>529.6</v>
      </c>
      <c r="B5299">
        <v>0.38771215724756919</v>
      </c>
    </row>
    <row r="5300" spans="1:2" x14ac:dyDescent="0.25">
      <c r="A5300">
        <v>529.70000000000005</v>
      </c>
      <c r="B5300">
        <v>0.30491203497625841</v>
      </c>
    </row>
    <row r="5301" spans="1:2" x14ac:dyDescent="0.25">
      <c r="A5301">
        <v>529.80000000000007</v>
      </c>
      <c r="B5301">
        <v>0.22211191270494771</v>
      </c>
    </row>
    <row r="5302" spans="1:2" x14ac:dyDescent="0.25">
      <c r="A5302">
        <v>529.9</v>
      </c>
      <c r="B5302">
        <v>0.1393117904337311</v>
      </c>
    </row>
    <row r="5303" spans="1:2" x14ac:dyDescent="0.25">
      <c r="A5303">
        <v>530</v>
      </c>
      <c r="B5303">
        <v>5.6511668162420391E-2</v>
      </c>
    </row>
    <row r="5304" spans="1:2" x14ac:dyDescent="0.25">
      <c r="A5304">
        <v>530.1</v>
      </c>
      <c r="B5304">
        <v>5.1631979672237122E-2</v>
      </c>
    </row>
    <row r="5305" spans="1:2" x14ac:dyDescent="0.25">
      <c r="A5305">
        <v>530.20000000000005</v>
      </c>
      <c r="B5305">
        <v>4.6752291182053853E-2</v>
      </c>
    </row>
    <row r="5306" spans="1:2" x14ac:dyDescent="0.25">
      <c r="A5306">
        <v>530.30000000000007</v>
      </c>
      <c r="B5306">
        <v>4.1872602691870577E-2</v>
      </c>
    </row>
    <row r="5307" spans="1:2" x14ac:dyDescent="0.25">
      <c r="A5307">
        <v>530.4</v>
      </c>
      <c r="B5307">
        <v>3.6992914201692859E-2</v>
      </c>
    </row>
    <row r="5308" spans="1:2" x14ac:dyDescent="0.25">
      <c r="A5308">
        <v>530.5</v>
      </c>
      <c r="B5308">
        <v>3.2113225711509583E-2</v>
      </c>
    </row>
    <row r="5309" spans="1:2" x14ac:dyDescent="0.25">
      <c r="A5309">
        <v>530.6</v>
      </c>
      <c r="B5309">
        <v>2.723353722132632E-2</v>
      </c>
    </row>
    <row r="5310" spans="1:2" x14ac:dyDescent="0.25">
      <c r="A5310">
        <v>530.70000000000005</v>
      </c>
      <c r="B5310">
        <v>2.2353848731143041E-2</v>
      </c>
    </row>
    <row r="5311" spans="1:2" x14ac:dyDescent="0.25">
      <c r="A5311">
        <v>530.80000000000007</v>
      </c>
      <c r="B5311">
        <v>1.7474160240959779E-2</v>
      </c>
    </row>
    <row r="5312" spans="1:2" x14ac:dyDescent="0.25">
      <c r="A5312">
        <v>530.9</v>
      </c>
      <c r="B5312">
        <v>1.2594471750782051E-2</v>
      </c>
    </row>
    <row r="5313" spans="1:2" x14ac:dyDescent="0.25">
      <c r="A5313">
        <v>531</v>
      </c>
      <c r="B5313">
        <v>7.7147832605987789E-3</v>
      </c>
    </row>
    <row r="5314" spans="1:2" x14ac:dyDescent="0.25">
      <c r="A5314">
        <v>531.1</v>
      </c>
      <c r="B5314">
        <v>6.9433049345387259E-3</v>
      </c>
    </row>
    <row r="5315" spans="1:2" x14ac:dyDescent="0.25">
      <c r="A5315">
        <v>531.20000000000005</v>
      </c>
      <c r="B5315">
        <v>6.171826608478672E-3</v>
      </c>
    </row>
    <row r="5316" spans="1:2" x14ac:dyDescent="0.25">
      <c r="A5316">
        <v>531.30000000000007</v>
      </c>
      <c r="B5316">
        <v>5.400348282418619E-3</v>
      </c>
    </row>
    <row r="5317" spans="1:2" x14ac:dyDescent="0.25">
      <c r="A5317">
        <v>531.4</v>
      </c>
      <c r="B5317">
        <v>4.6288699563594429E-3</v>
      </c>
    </row>
    <row r="5318" spans="1:2" x14ac:dyDescent="0.25">
      <c r="A5318">
        <v>531.5</v>
      </c>
      <c r="B5318">
        <v>3.857391630299389E-3</v>
      </c>
    </row>
    <row r="5319" spans="1:2" x14ac:dyDescent="0.25">
      <c r="A5319">
        <v>531.6</v>
      </c>
      <c r="B5319">
        <v>3.085913304239336E-3</v>
      </c>
    </row>
    <row r="5320" spans="1:2" x14ac:dyDescent="0.25">
      <c r="A5320">
        <v>531.70000000000005</v>
      </c>
      <c r="B5320">
        <v>2.314434978179283E-3</v>
      </c>
    </row>
    <row r="5321" spans="1:2" x14ac:dyDescent="0.25">
      <c r="A5321">
        <v>531.80000000000007</v>
      </c>
      <c r="B5321">
        <v>1.5429566521192289E-3</v>
      </c>
    </row>
    <row r="5322" spans="1:2" x14ac:dyDescent="0.25">
      <c r="A5322">
        <v>531.9</v>
      </c>
      <c r="B5322">
        <v>7.7147832606005301E-4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3.4184009409517373E-2</v>
      </c>
    </row>
    <row r="5335" spans="1:2" x14ac:dyDescent="0.25">
      <c r="A5335">
        <v>533.20000000000005</v>
      </c>
      <c r="B5335">
        <v>6.8368018819034745E-2</v>
      </c>
    </row>
    <row r="5336" spans="1:2" x14ac:dyDescent="0.25">
      <c r="A5336">
        <v>533.30000000000007</v>
      </c>
      <c r="B5336">
        <v>0.1025520282285521</v>
      </c>
    </row>
    <row r="5337" spans="1:2" x14ac:dyDescent="0.25">
      <c r="A5337">
        <v>533.4</v>
      </c>
      <c r="B5337">
        <v>0.13673603763803061</v>
      </c>
    </row>
    <row r="5338" spans="1:2" x14ac:dyDescent="0.25">
      <c r="A5338">
        <v>533.5</v>
      </c>
      <c r="B5338">
        <v>0.17092004704754801</v>
      </c>
    </row>
    <row r="5339" spans="1:2" x14ac:dyDescent="0.25">
      <c r="A5339">
        <v>533.6</v>
      </c>
      <c r="B5339">
        <v>0.20510405645706539</v>
      </c>
    </row>
    <row r="5340" spans="1:2" x14ac:dyDescent="0.25">
      <c r="A5340">
        <v>533.70000000000005</v>
      </c>
      <c r="B5340">
        <v>0.2392880658665828</v>
      </c>
    </row>
    <row r="5341" spans="1:2" x14ac:dyDescent="0.25">
      <c r="A5341">
        <v>533.80000000000007</v>
      </c>
      <c r="B5341">
        <v>0.27347207527610012</v>
      </c>
    </row>
    <row r="5342" spans="1:2" x14ac:dyDescent="0.25">
      <c r="A5342">
        <v>533.9</v>
      </c>
      <c r="B5342">
        <v>0.30765608468557859</v>
      </c>
    </row>
    <row r="5343" spans="1:2" x14ac:dyDescent="0.25">
      <c r="A5343">
        <v>534</v>
      </c>
      <c r="B5343">
        <v>0.34184009409509603</v>
      </c>
    </row>
    <row r="5344" spans="1:2" x14ac:dyDescent="0.25">
      <c r="A5344">
        <v>534.1</v>
      </c>
      <c r="B5344">
        <v>0.55272557535679212</v>
      </c>
    </row>
    <row r="5345" spans="1:2" x14ac:dyDescent="0.25">
      <c r="A5345">
        <v>534.20000000000005</v>
      </c>
      <c r="B5345">
        <v>0.76361105661848838</v>
      </c>
    </row>
    <row r="5346" spans="1:2" x14ac:dyDescent="0.25">
      <c r="A5346">
        <v>534.30000000000007</v>
      </c>
      <c r="B5346">
        <v>0.97449653788018442</v>
      </c>
    </row>
    <row r="5347" spans="1:2" x14ac:dyDescent="0.25">
      <c r="A5347">
        <v>534.4</v>
      </c>
      <c r="B5347">
        <v>1.1853820191416411</v>
      </c>
    </row>
    <row r="5348" spans="1:2" x14ac:dyDescent="0.25">
      <c r="A5348">
        <v>534.5</v>
      </c>
      <c r="B5348">
        <v>1.3962675004033369</v>
      </c>
    </row>
    <row r="5349" spans="1:2" x14ac:dyDescent="0.25">
      <c r="A5349">
        <v>534.6</v>
      </c>
      <c r="B5349">
        <v>1.607152981665033</v>
      </c>
    </row>
    <row r="5350" spans="1:2" x14ac:dyDescent="0.25">
      <c r="A5350">
        <v>534.70000000000005</v>
      </c>
      <c r="B5350">
        <v>1.818038462926729</v>
      </c>
    </row>
    <row r="5351" spans="1:2" x14ac:dyDescent="0.25">
      <c r="A5351">
        <v>534.80000000000007</v>
      </c>
      <c r="B5351">
        <v>2.028923944188425</v>
      </c>
    </row>
    <row r="5352" spans="1:2" x14ac:dyDescent="0.25">
      <c r="A5352">
        <v>534.9</v>
      </c>
      <c r="B5352">
        <v>2.2398094254498822</v>
      </c>
    </row>
    <row r="5353" spans="1:2" x14ac:dyDescent="0.25">
      <c r="A5353">
        <v>535</v>
      </c>
      <c r="B5353">
        <v>2.4506949067115782</v>
      </c>
    </row>
    <row r="5354" spans="1:2" x14ac:dyDescent="0.25">
      <c r="A5354">
        <v>535.1</v>
      </c>
      <c r="B5354">
        <v>2.5935000693798389</v>
      </c>
    </row>
    <row r="5355" spans="1:2" x14ac:dyDescent="0.25">
      <c r="A5355">
        <v>535.20000000000005</v>
      </c>
      <c r="B5355">
        <v>2.7363052320481001</v>
      </c>
    </row>
    <row r="5356" spans="1:2" x14ac:dyDescent="0.25">
      <c r="A5356">
        <v>535.30000000000007</v>
      </c>
      <c r="B5356">
        <v>2.8791103947163599</v>
      </c>
    </row>
    <row r="5357" spans="1:2" x14ac:dyDescent="0.25">
      <c r="A5357">
        <v>535.4</v>
      </c>
      <c r="B5357">
        <v>3.0219155573844581</v>
      </c>
    </row>
    <row r="5358" spans="1:2" x14ac:dyDescent="0.25">
      <c r="A5358">
        <v>535.5</v>
      </c>
      <c r="B5358">
        <v>3.1647207200527192</v>
      </c>
    </row>
    <row r="5359" spans="1:2" x14ac:dyDescent="0.25">
      <c r="A5359">
        <v>535.6</v>
      </c>
      <c r="B5359">
        <v>3.3075258827209799</v>
      </c>
    </row>
    <row r="5360" spans="1:2" x14ac:dyDescent="0.25">
      <c r="A5360">
        <v>535.70000000000005</v>
      </c>
      <c r="B5360">
        <v>3.4503310453892411</v>
      </c>
    </row>
    <row r="5361" spans="1:2" x14ac:dyDescent="0.25">
      <c r="A5361">
        <v>535.80000000000007</v>
      </c>
      <c r="B5361">
        <v>3.5931362080575009</v>
      </c>
    </row>
    <row r="5362" spans="1:2" x14ac:dyDescent="0.25">
      <c r="A5362">
        <v>535.9</v>
      </c>
      <c r="B5362">
        <v>3.7359413707256</v>
      </c>
    </row>
    <row r="5363" spans="1:2" x14ac:dyDescent="0.25">
      <c r="A5363">
        <v>536</v>
      </c>
      <c r="B5363">
        <v>3.8787465333938602</v>
      </c>
    </row>
    <row r="5364" spans="1:2" x14ac:dyDescent="0.25">
      <c r="A5364">
        <v>536.1</v>
      </c>
      <c r="B5364">
        <v>4.1245719552040656</v>
      </c>
    </row>
    <row r="5365" spans="1:2" x14ac:dyDescent="0.25">
      <c r="A5365">
        <v>536.20000000000005</v>
      </c>
      <c r="B5365">
        <v>4.3703973770142719</v>
      </c>
    </row>
    <row r="5366" spans="1:2" x14ac:dyDescent="0.25">
      <c r="A5366">
        <v>536.30000000000007</v>
      </c>
      <c r="B5366">
        <v>4.6162227988244782</v>
      </c>
    </row>
    <row r="5367" spans="1:2" x14ac:dyDescent="0.25">
      <c r="A5367">
        <v>536.4</v>
      </c>
      <c r="B5367">
        <v>4.8620482206344047</v>
      </c>
    </row>
    <row r="5368" spans="1:2" x14ac:dyDescent="0.25">
      <c r="A5368">
        <v>536.5</v>
      </c>
      <c r="B5368">
        <v>5.107873642444611</v>
      </c>
    </row>
    <row r="5369" spans="1:2" x14ac:dyDescent="0.25">
      <c r="A5369">
        <v>536.6</v>
      </c>
      <c r="B5369">
        <v>5.3536990642548172</v>
      </c>
    </row>
    <row r="5370" spans="1:2" x14ac:dyDescent="0.25">
      <c r="A5370">
        <v>536.70000000000005</v>
      </c>
      <c r="B5370">
        <v>5.5995244860650244</v>
      </c>
    </row>
    <row r="5371" spans="1:2" x14ac:dyDescent="0.25">
      <c r="A5371">
        <v>536.80000000000007</v>
      </c>
      <c r="B5371">
        <v>5.8453499078752289</v>
      </c>
    </row>
    <row r="5372" spans="1:2" x14ac:dyDescent="0.25">
      <c r="A5372">
        <v>536.9</v>
      </c>
      <c r="B5372">
        <v>6.0911753296851554</v>
      </c>
    </row>
    <row r="5373" spans="1:2" x14ac:dyDescent="0.25">
      <c r="A5373">
        <v>537</v>
      </c>
      <c r="B5373">
        <v>6.3370007514953617</v>
      </c>
    </row>
    <row r="5374" spans="1:2" x14ac:dyDescent="0.25">
      <c r="A5374">
        <v>537.1</v>
      </c>
      <c r="B5374">
        <v>6.70568777084359</v>
      </c>
    </row>
    <row r="5375" spans="1:2" x14ac:dyDescent="0.25">
      <c r="A5375">
        <v>537.20000000000005</v>
      </c>
      <c r="B5375">
        <v>7.0743747901918193</v>
      </c>
    </row>
    <row r="5376" spans="1:2" x14ac:dyDescent="0.25">
      <c r="A5376">
        <v>537.30000000000007</v>
      </c>
      <c r="B5376">
        <v>7.4430618095400476</v>
      </c>
    </row>
    <row r="5377" spans="1:2" x14ac:dyDescent="0.25">
      <c r="A5377">
        <v>537.4</v>
      </c>
      <c r="B5377">
        <v>7.8117488288878576</v>
      </c>
    </row>
    <row r="5378" spans="1:2" x14ac:dyDescent="0.25">
      <c r="A5378">
        <v>537.5</v>
      </c>
      <c r="B5378">
        <v>8.1804358482360868</v>
      </c>
    </row>
    <row r="5379" spans="1:2" x14ac:dyDescent="0.25">
      <c r="A5379">
        <v>537.6</v>
      </c>
      <c r="B5379">
        <v>8.5491228675843143</v>
      </c>
    </row>
    <row r="5380" spans="1:2" x14ac:dyDescent="0.25">
      <c r="A5380">
        <v>537.70000000000005</v>
      </c>
      <c r="B5380">
        <v>8.9178098869325435</v>
      </c>
    </row>
    <row r="5381" spans="1:2" x14ac:dyDescent="0.25">
      <c r="A5381">
        <v>537.80000000000007</v>
      </c>
      <c r="B5381">
        <v>9.286496906280771</v>
      </c>
    </row>
    <row r="5382" spans="1:2" x14ac:dyDescent="0.25">
      <c r="A5382">
        <v>537.9</v>
      </c>
      <c r="B5382">
        <v>9.655183925628581</v>
      </c>
    </row>
    <row r="5383" spans="1:2" x14ac:dyDescent="0.25">
      <c r="A5383">
        <v>538</v>
      </c>
      <c r="B5383">
        <v>10.02387094497681</v>
      </c>
    </row>
    <row r="5384" spans="1:2" x14ac:dyDescent="0.25">
      <c r="A5384">
        <v>538.1</v>
      </c>
      <c r="B5384">
        <v>10.5300083923341</v>
      </c>
    </row>
    <row r="5385" spans="1:2" x14ac:dyDescent="0.25">
      <c r="A5385">
        <v>538.20000000000005</v>
      </c>
      <c r="B5385">
        <v>11.03614583969139</v>
      </c>
    </row>
    <row r="5386" spans="1:2" x14ac:dyDescent="0.25">
      <c r="A5386">
        <v>538.30000000000007</v>
      </c>
      <c r="B5386">
        <v>11.54228328704869</v>
      </c>
    </row>
    <row r="5387" spans="1:2" x14ac:dyDescent="0.25">
      <c r="A5387">
        <v>538.4</v>
      </c>
      <c r="B5387">
        <v>12.048420734405401</v>
      </c>
    </row>
    <row r="5388" spans="1:2" x14ac:dyDescent="0.25">
      <c r="A5388">
        <v>538.5</v>
      </c>
      <c r="B5388">
        <v>12.55455818176269</v>
      </c>
    </row>
    <row r="5389" spans="1:2" x14ac:dyDescent="0.25">
      <c r="A5389">
        <v>538.6</v>
      </c>
      <c r="B5389">
        <v>13.060695629119991</v>
      </c>
    </row>
    <row r="5390" spans="1:2" x14ac:dyDescent="0.25">
      <c r="A5390">
        <v>538.70000000000005</v>
      </c>
      <c r="B5390">
        <v>13.56683307647728</v>
      </c>
    </row>
    <row r="5391" spans="1:2" x14ac:dyDescent="0.25">
      <c r="A5391">
        <v>538.80000000000007</v>
      </c>
      <c r="B5391">
        <v>14.07297052383457</v>
      </c>
    </row>
    <row r="5392" spans="1:2" x14ac:dyDescent="0.25">
      <c r="A5392">
        <v>538.9</v>
      </c>
      <c r="B5392">
        <v>14.57910797119129</v>
      </c>
    </row>
    <row r="5393" spans="1:2" x14ac:dyDescent="0.25">
      <c r="A5393">
        <v>539</v>
      </c>
      <c r="B5393">
        <v>15.085245418548579</v>
      </c>
    </row>
    <row r="5394" spans="1:2" x14ac:dyDescent="0.25">
      <c r="A5394">
        <v>539.1</v>
      </c>
      <c r="B5394">
        <v>15.44986636161812</v>
      </c>
    </row>
    <row r="5395" spans="1:2" x14ac:dyDescent="0.25">
      <c r="A5395">
        <v>539.20000000000005</v>
      </c>
      <c r="B5395">
        <v>15.81448730468766</v>
      </c>
    </row>
    <row r="5396" spans="1:2" x14ac:dyDescent="0.25">
      <c r="A5396">
        <v>539.30000000000007</v>
      </c>
      <c r="B5396">
        <v>16.179108247757199</v>
      </c>
    </row>
    <row r="5397" spans="1:2" x14ac:dyDescent="0.25">
      <c r="A5397">
        <v>539.4</v>
      </c>
      <c r="B5397">
        <v>16.54372919082633</v>
      </c>
    </row>
    <row r="5398" spans="1:2" x14ac:dyDescent="0.25">
      <c r="A5398">
        <v>539.5</v>
      </c>
      <c r="B5398">
        <v>16.908350133895869</v>
      </c>
    </row>
    <row r="5399" spans="1:2" x14ac:dyDescent="0.25">
      <c r="A5399">
        <v>539.6</v>
      </c>
      <c r="B5399">
        <v>17.272971076965408</v>
      </c>
    </row>
    <row r="5400" spans="1:2" x14ac:dyDescent="0.25">
      <c r="A5400">
        <v>539.70000000000005</v>
      </c>
      <c r="B5400">
        <v>17.637592020034951</v>
      </c>
    </row>
    <row r="5401" spans="1:2" x14ac:dyDescent="0.25">
      <c r="A5401">
        <v>539.80000000000007</v>
      </c>
      <c r="B5401">
        <v>18.00221296310449</v>
      </c>
    </row>
    <row r="5402" spans="1:2" x14ac:dyDescent="0.25">
      <c r="A5402">
        <v>539.9</v>
      </c>
      <c r="B5402">
        <v>18.366833906173621</v>
      </c>
    </row>
    <row r="5403" spans="1:2" x14ac:dyDescent="0.25">
      <c r="A5403">
        <v>540</v>
      </c>
      <c r="B5403">
        <v>18.731454849243161</v>
      </c>
    </row>
    <row r="5404" spans="1:2" x14ac:dyDescent="0.25">
      <c r="A5404">
        <v>540.1</v>
      </c>
      <c r="B5404">
        <v>19.166165370941261</v>
      </c>
    </row>
    <row r="5405" spans="1:2" x14ac:dyDescent="0.25">
      <c r="A5405">
        <v>540.20000000000005</v>
      </c>
      <c r="B5405">
        <v>19.600875892639351</v>
      </c>
    </row>
    <row r="5406" spans="1:2" x14ac:dyDescent="0.25">
      <c r="A5406">
        <v>540.30000000000007</v>
      </c>
      <c r="B5406">
        <v>20.035586414337448</v>
      </c>
    </row>
    <row r="5407" spans="1:2" x14ac:dyDescent="0.25">
      <c r="A5407">
        <v>540.4</v>
      </c>
      <c r="B5407">
        <v>20.470296936035059</v>
      </c>
    </row>
    <row r="5408" spans="1:2" x14ac:dyDescent="0.25">
      <c r="A5408">
        <v>540.5</v>
      </c>
      <c r="B5408">
        <v>20.905007457733149</v>
      </c>
    </row>
    <row r="5409" spans="1:2" x14ac:dyDescent="0.25">
      <c r="A5409">
        <v>540.6</v>
      </c>
      <c r="B5409">
        <v>21.339717979431249</v>
      </c>
    </row>
    <row r="5410" spans="1:2" x14ac:dyDescent="0.25">
      <c r="A5410">
        <v>540.70000000000005</v>
      </c>
      <c r="B5410">
        <v>21.774428501129339</v>
      </c>
    </row>
    <row r="5411" spans="1:2" x14ac:dyDescent="0.25">
      <c r="A5411">
        <v>540.80000000000007</v>
      </c>
      <c r="B5411">
        <v>22.20913902282744</v>
      </c>
    </row>
    <row r="5412" spans="1:2" x14ac:dyDescent="0.25">
      <c r="A5412">
        <v>540.9</v>
      </c>
      <c r="B5412">
        <v>22.64384954452504</v>
      </c>
    </row>
    <row r="5413" spans="1:2" x14ac:dyDescent="0.25">
      <c r="A5413">
        <v>541</v>
      </c>
      <c r="B5413">
        <v>23.07856006622314</v>
      </c>
    </row>
    <row r="5414" spans="1:2" x14ac:dyDescent="0.25">
      <c r="A5414">
        <v>541.1</v>
      </c>
      <c r="B5414">
        <v>23.178392257690451</v>
      </c>
    </row>
    <row r="5415" spans="1:2" x14ac:dyDescent="0.25">
      <c r="A5415">
        <v>541.20000000000005</v>
      </c>
      <c r="B5415">
        <v>23.278224449157761</v>
      </c>
    </row>
    <row r="5416" spans="1:2" x14ac:dyDescent="0.25">
      <c r="A5416">
        <v>541.30000000000007</v>
      </c>
      <c r="B5416">
        <v>23.378056640625061</v>
      </c>
    </row>
    <row r="5417" spans="1:2" x14ac:dyDescent="0.25">
      <c r="A5417">
        <v>541.4</v>
      </c>
      <c r="B5417">
        <v>23.477888832092258</v>
      </c>
    </row>
    <row r="5418" spans="1:2" x14ac:dyDescent="0.25">
      <c r="A5418">
        <v>541.5</v>
      </c>
      <c r="B5418">
        <v>23.577721023559569</v>
      </c>
    </row>
    <row r="5419" spans="1:2" x14ac:dyDescent="0.25">
      <c r="A5419">
        <v>541.6</v>
      </c>
      <c r="B5419">
        <v>23.677553215026879</v>
      </c>
    </row>
    <row r="5420" spans="1:2" x14ac:dyDescent="0.25">
      <c r="A5420">
        <v>541.70000000000005</v>
      </c>
      <c r="B5420">
        <v>23.77738540649419</v>
      </c>
    </row>
    <row r="5421" spans="1:2" x14ac:dyDescent="0.25">
      <c r="A5421">
        <v>541.80000000000007</v>
      </c>
      <c r="B5421">
        <v>23.877217597961501</v>
      </c>
    </row>
    <row r="5422" spans="1:2" x14ac:dyDescent="0.25">
      <c r="A5422">
        <v>541.9</v>
      </c>
      <c r="B5422">
        <v>23.97704978942869</v>
      </c>
    </row>
    <row r="5423" spans="1:2" x14ac:dyDescent="0.25">
      <c r="A5423">
        <v>542</v>
      </c>
      <c r="B5423">
        <v>24.076881980896001</v>
      </c>
    </row>
    <row r="5424" spans="1:2" x14ac:dyDescent="0.25">
      <c r="A5424">
        <v>542.1</v>
      </c>
      <c r="B5424">
        <v>24.12913501739504</v>
      </c>
    </row>
    <row r="5425" spans="1:2" x14ac:dyDescent="0.25">
      <c r="A5425">
        <v>542.20000000000005</v>
      </c>
      <c r="B5425">
        <v>24.181388053894072</v>
      </c>
    </row>
    <row r="5426" spans="1:2" x14ac:dyDescent="0.25">
      <c r="A5426">
        <v>542.30000000000007</v>
      </c>
      <c r="B5426">
        <v>24.23364109039311</v>
      </c>
    </row>
    <row r="5427" spans="1:2" x14ac:dyDescent="0.25">
      <c r="A5427">
        <v>542.4</v>
      </c>
      <c r="B5427">
        <v>24.285894126892082</v>
      </c>
    </row>
    <row r="5428" spans="1:2" x14ac:dyDescent="0.25">
      <c r="A5428">
        <v>542.5</v>
      </c>
      <c r="B5428">
        <v>24.33814716339111</v>
      </c>
    </row>
    <row r="5429" spans="1:2" x14ac:dyDescent="0.25">
      <c r="A5429">
        <v>542.6</v>
      </c>
      <c r="B5429">
        <v>24.390400199890149</v>
      </c>
    </row>
    <row r="5430" spans="1:2" x14ac:dyDescent="0.25">
      <c r="A5430">
        <v>542.70000000000005</v>
      </c>
      <c r="B5430">
        <v>24.44265323638918</v>
      </c>
    </row>
    <row r="5431" spans="1:2" x14ac:dyDescent="0.25">
      <c r="A5431">
        <v>542.80000000000007</v>
      </c>
      <c r="B5431">
        <v>24.494906272888219</v>
      </c>
    </row>
    <row r="5432" spans="1:2" x14ac:dyDescent="0.25">
      <c r="A5432">
        <v>542.9</v>
      </c>
      <c r="B5432">
        <v>24.54715930938719</v>
      </c>
    </row>
    <row r="5433" spans="1:2" x14ac:dyDescent="0.25">
      <c r="A5433">
        <v>543</v>
      </c>
      <c r="B5433">
        <v>24.599412345886229</v>
      </c>
    </row>
    <row r="5434" spans="1:2" x14ac:dyDescent="0.25">
      <c r="A5434">
        <v>543.1</v>
      </c>
      <c r="B5434">
        <v>24.545066623687731</v>
      </c>
    </row>
    <row r="5435" spans="1:2" x14ac:dyDescent="0.25">
      <c r="A5435">
        <v>543.20000000000005</v>
      </c>
      <c r="B5435">
        <v>24.49072090148923</v>
      </c>
    </row>
    <row r="5436" spans="1:2" x14ac:dyDescent="0.25">
      <c r="A5436">
        <v>543.30000000000007</v>
      </c>
      <c r="B5436">
        <v>24.436375179290739</v>
      </c>
    </row>
    <row r="5437" spans="1:2" x14ac:dyDescent="0.25">
      <c r="A5437">
        <v>543.4</v>
      </c>
      <c r="B5437">
        <v>24.382029457092301</v>
      </c>
    </row>
    <row r="5438" spans="1:2" x14ac:dyDescent="0.25">
      <c r="A5438">
        <v>543.5</v>
      </c>
      <c r="B5438">
        <v>24.3276837348938</v>
      </c>
    </row>
    <row r="5439" spans="1:2" x14ac:dyDescent="0.25">
      <c r="A5439">
        <v>543.6</v>
      </c>
      <c r="B5439">
        <v>24.273338012695302</v>
      </c>
    </row>
    <row r="5440" spans="1:2" x14ac:dyDescent="0.25">
      <c r="A5440">
        <v>543.70000000000005</v>
      </c>
      <c r="B5440">
        <v>24.2189922904968</v>
      </c>
    </row>
    <row r="5441" spans="1:2" x14ac:dyDescent="0.25">
      <c r="A5441">
        <v>543.80000000000007</v>
      </c>
      <c r="B5441">
        <v>24.164646568298309</v>
      </c>
    </row>
    <row r="5442" spans="1:2" x14ac:dyDescent="0.25">
      <c r="A5442">
        <v>543.9</v>
      </c>
      <c r="B5442">
        <v>24.110300846099872</v>
      </c>
    </row>
    <row r="5443" spans="1:2" x14ac:dyDescent="0.25">
      <c r="A5443">
        <v>544</v>
      </c>
      <c r="B5443">
        <v>24.05595512390137</v>
      </c>
    </row>
    <row r="5444" spans="1:2" x14ac:dyDescent="0.25">
      <c r="A5444">
        <v>544.1</v>
      </c>
      <c r="B5444">
        <v>23.923918666839569</v>
      </c>
    </row>
    <row r="5445" spans="1:2" x14ac:dyDescent="0.25">
      <c r="A5445">
        <v>544.20000000000005</v>
      </c>
      <c r="B5445">
        <v>23.791882209777771</v>
      </c>
    </row>
    <row r="5446" spans="1:2" x14ac:dyDescent="0.25">
      <c r="A5446">
        <v>544.30000000000007</v>
      </c>
      <c r="B5446">
        <v>23.659845752715981</v>
      </c>
    </row>
    <row r="5447" spans="1:2" x14ac:dyDescent="0.25">
      <c r="A5447">
        <v>544.4</v>
      </c>
      <c r="B5447">
        <v>23.527809295654329</v>
      </c>
    </row>
    <row r="5448" spans="1:2" x14ac:dyDescent="0.25">
      <c r="A5448">
        <v>544.5</v>
      </c>
      <c r="B5448">
        <v>23.395772838592531</v>
      </c>
    </row>
    <row r="5449" spans="1:2" x14ac:dyDescent="0.25">
      <c r="A5449">
        <v>544.6</v>
      </c>
      <c r="B5449">
        <v>23.26373638153073</v>
      </c>
    </row>
    <row r="5450" spans="1:2" x14ac:dyDescent="0.25">
      <c r="A5450">
        <v>544.70000000000005</v>
      </c>
      <c r="B5450">
        <v>23.131699924468929</v>
      </c>
    </row>
    <row r="5451" spans="1:2" x14ac:dyDescent="0.25">
      <c r="A5451">
        <v>544.80000000000007</v>
      </c>
      <c r="B5451">
        <v>22.999663467407139</v>
      </c>
    </row>
    <row r="5452" spans="1:2" x14ac:dyDescent="0.25">
      <c r="A5452">
        <v>544.9</v>
      </c>
      <c r="B5452">
        <v>22.86762701034549</v>
      </c>
    </row>
    <row r="5453" spans="1:2" x14ac:dyDescent="0.25">
      <c r="A5453">
        <v>545</v>
      </c>
      <c r="B5453">
        <v>22.735590553283689</v>
      </c>
    </row>
    <row r="5454" spans="1:2" x14ac:dyDescent="0.25">
      <c r="A5454">
        <v>545.1</v>
      </c>
      <c r="B5454">
        <v>22.572804336547811</v>
      </c>
    </row>
    <row r="5455" spans="1:2" x14ac:dyDescent="0.25">
      <c r="A5455">
        <v>545.20000000000005</v>
      </c>
      <c r="B5455">
        <v>22.410018119811941</v>
      </c>
    </row>
    <row r="5456" spans="1:2" x14ac:dyDescent="0.25">
      <c r="A5456">
        <v>545.30000000000007</v>
      </c>
      <c r="B5456">
        <v>22.247231903076059</v>
      </c>
    </row>
    <row r="5457" spans="1:2" x14ac:dyDescent="0.25">
      <c r="A5457">
        <v>545.4</v>
      </c>
      <c r="B5457">
        <v>22.08444568634037</v>
      </c>
    </row>
    <row r="5458" spans="1:2" x14ac:dyDescent="0.25">
      <c r="A5458">
        <v>545.5</v>
      </c>
      <c r="B5458">
        <v>21.921659469604489</v>
      </c>
    </row>
    <row r="5459" spans="1:2" x14ac:dyDescent="0.25">
      <c r="A5459">
        <v>545.6</v>
      </c>
      <c r="B5459">
        <v>21.758873252868611</v>
      </c>
    </row>
    <row r="5460" spans="1:2" x14ac:dyDescent="0.25">
      <c r="A5460">
        <v>545.70000000000005</v>
      </c>
      <c r="B5460">
        <v>21.59608703613274</v>
      </c>
    </row>
    <row r="5461" spans="1:2" x14ac:dyDescent="0.25">
      <c r="A5461">
        <v>545.80000000000007</v>
      </c>
      <c r="B5461">
        <v>21.433300819396859</v>
      </c>
    </row>
    <row r="5462" spans="1:2" x14ac:dyDescent="0.25">
      <c r="A5462">
        <v>545.9</v>
      </c>
      <c r="B5462">
        <v>21.270514602661169</v>
      </c>
    </row>
    <row r="5463" spans="1:2" x14ac:dyDescent="0.25">
      <c r="A5463">
        <v>546</v>
      </c>
      <c r="B5463">
        <v>21.107728385925292</v>
      </c>
    </row>
    <row r="5464" spans="1:2" x14ac:dyDescent="0.25">
      <c r="A5464">
        <v>546.1</v>
      </c>
      <c r="B5464">
        <v>20.949953880310019</v>
      </c>
    </row>
    <row r="5465" spans="1:2" x14ac:dyDescent="0.25">
      <c r="A5465">
        <v>546.20000000000005</v>
      </c>
      <c r="B5465">
        <v>20.792179374694751</v>
      </c>
    </row>
    <row r="5466" spans="1:2" x14ac:dyDescent="0.25">
      <c r="A5466">
        <v>546.30000000000007</v>
      </c>
      <c r="B5466">
        <v>20.634404869079479</v>
      </c>
    </row>
    <row r="5467" spans="1:2" x14ac:dyDescent="0.25">
      <c r="A5467">
        <v>546.4</v>
      </c>
      <c r="B5467">
        <v>20.476630363464391</v>
      </c>
    </row>
    <row r="5468" spans="1:2" x14ac:dyDescent="0.25">
      <c r="A5468">
        <v>546.5</v>
      </c>
      <c r="B5468">
        <v>20.318855857849119</v>
      </c>
    </row>
    <row r="5469" spans="1:2" x14ac:dyDescent="0.25">
      <c r="A5469">
        <v>546.6</v>
      </c>
      <c r="B5469">
        <v>20.16108135223385</v>
      </c>
    </row>
    <row r="5470" spans="1:2" x14ac:dyDescent="0.25">
      <c r="A5470">
        <v>546.70000000000005</v>
      </c>
      <c r="B5470">
        <v>20.003306846618582</v>
      </c>
    </row>
    <row r="5471" spans="1:2" x14ac:dyDescent="0.25">
      <c r="A5471">
        <v>546.80000000000007</v>
      </c>
      <c r="B5471">
        <v>19.84553234100331</v>
      </c>
    </row>
    <row r="5472" spans="1:2" x14ac:dyDescent="0.25">
      <c r="A5472">
        <v>546.9</v>
      </c>
      <c r="B5472">
        <v>19.687757835388219</v>
      </c>
    </row>
    <row r="5473" spans="1:2" x14ac:dyDescent="0.25">
      <c r="A5473">
        <v>547</v>
      </c>
      <c r="B5473">
        <v>19.52998332977295</v>
      </c>
    </row>
    <row r="5474" spans="1:2" x14ac:dyDescent="0.25">
      <c r="A5474">
        <v>547.1</v>
      </c>
      <c r="B5474">
        <v>19.37175966262814</v>
      </c>
    </row>
    <row r="5475" spans="1:2" x14ac:dyDescent="0.25">
      <c r="A5475">
        <v>547.20000000000005</v>
      </c>
      <c r="B5475">
        <v>19.21353599548333</v>
      </c>
    </row>
    <row r="5476" spans="1:2" x14ac:dyDescent="0.25">
      <c r="A5476">
        <v>547.30000000000007</v>
      </c>
      <c r="B5476">
        <v>19.055312328338509</v>
      </c>
    </row>
    <row r="5477" spans="1:2" x14ac:dyDescent="0.25">
      <c r="A5477">
        <v>547.4</v>
      </c>
      <c r="B5477">
        <v>18.89708866119388</v>
      </c>
    </row>
    <row r="5478" spans="1:2" x14ac:dyDescent="0.25">
      <c r="A5478">
        <v>547.5</v>
      </c>
      <c r="B5478">
        <v>18.73886499404907</v>
      </c>
    </row>
    <row r="5479" spans="1:2" x14ac:dyDescent="0.25">
      <c r="A5479">
        <v>547.6</v>
      </c>
      <c r="B5479">
        <v>18.58064132690426</v>
      </c>
    </row>
    <row r="5480" spans="1:2" x14ac:dyDescent="0.25">
      <c r="A5480">
        <v>547.70000000000005</v>
      </c>
      <c r="B5480">
        <v>18.42241765975945</v>
      </c>
    </row>
    <row r="5481" spans="1:2" x14ac:dyDescent="0.25">
      <c r="A5481">
        <v>547.80000000000007</v>
      </c>
      <c r="B5481">
        <v>18.264193992614629</v>
      </c>
    </row>
    <row r="5482" spans="1:2" x14ac:dyDescent="0.25">
      <c r="A5482">
        <v>547.9</v>
      </c>
      <c r="B5482">
        <v>18.10597032547</v>
      </c>
    </row>
    <row r="5483" spans="1:2" x14ac:dyDescent="0.25">
      <c r="A5483">
        <v>548</v>
      </c>
      <c r="B5483">
        <v>17.94774665832519</v>
      </c>
    </row>
    <row r="5484" spans="1:2" x14ac:dyDescent="0.25">
      <c r="A5484">
        <v>548.1</v>
      </c>
      <c r="B5484">
        <v>17.79694587707516</v>
      </c>
    </row>
    <row r="5485" spans="1:2" x14ac:dyDescent="0.25">
      <c r="A5485">
        <v>548.20000000000005</v>
      </c>
      <c r="B5485">
        <v>17.646145095825119</v>
      </c>
    </row>
    <row r="5486" spans="1:2" x14ac:dyDescent="0.25">
      <c r="A5486">
        <v>548.30000000000007</v>
      </c>
      <c r="B5486">
        <v>17.495344314575089</v>
      </c>
    </row>
    <row r="5487" spans="1:2" x14ac:dyDescent="0.25">
      <c r="A5487">
        <v>548.4</v>
      </c>
      <c r="B5487">
        <v>17.344543533325229</v>
      </c>
    </row>
    <row r="5488" spans="1:2" x14ac:dyDescent="0.25">
      <c r="A5488">
        <v>548.5</v>
      </c>
      <c r="B5488">
        <v>17.193742752075199</v>
      </c>
    </row>
    <row r="5489" spans="1:2" x14ac:dyDescent="0.25">
      <c r="A5489">
        <v>548.6</v>
      </c>
      <c r="B5489">
        <v>17.042941970825161</v>
      </c>
    </row>
    <row r="5490" spans="1:2" x14ac:dyDescent="0.25">
      <c r="A5490">
        <v>548.70000000000005</v>
      </c>
      <c r="B5490">
        <v>16.892141189575131</v>
      </c>
    </row>
    <row r="5491" spans="1:2" x14ac:dyDescent="0.25">
      <c r="A5491">
        <v>548.80000000000007</v>
      </c>
      <c r="B5491">
        <v>16.74134040832509</v>
      </c>
    </row>
    <row r="5492" spans="1:2" x14ac:dyDescent="0.25">
      <c r="A5492">
        <v>548.9</v>
      </c>
      <c r="B5492">
        <v>16.590539627075231</v>
      </c>
    </row>
    <row r="5493" spans="1:2" x14ac:dyDescent="0.25">
      <c r="A5493">
        <v>549</v>
      </c>
      <c r="B5493">
        <v>16.4397388458252</v>
      </c>
    </row>
    <row r="5494" spans="1:2" x14ac:dyDescent="0.25">
      <c r="A5494">
        <v>549.1</v>
      </c>
      <c r="B5494">
        <v>16.342811164855942</v>
      </c>
    </row>
    <row r="5495" spans="1:2" x14ac:dyDescent="0.25">
      <c r="A5495">
        <v>549.20000000000005</v>
      </c>
      <c r="B5495">
        <v>16.245883483886679</v>
      </c>
    </row>
    <row r="5496" spans="1:2" x14ac:dyDescent="0.25">
      <c r="A5496">
        <v>549.30000000000007</v>
      </c>
      <c r="B5496">
        <v>16.14895580291742</v>
      </c>
    </row>
    <row r="5497" spans="1:2" x14ac:dyDescent="0.25">
      <c r="A5497">
        <v>549.4</v>
      </c>
      <c r="B5497">
        <v>16.052028121948261</v>
      </c>
    </row>
    <row r="5498" spans="1:2" x14ac:dyDescent="0.25">
      <c r="A5498">
        <v>549.5</v>
      </c>
      <c r="B5498">
        <v>15.95510044097901</v>
      </c>
    </row>
    <row r="5499" spans="1:2" x14ac:dyDescent="0.25">
      <c r="A5499">
        <v>549.6</v>
      </c>
      <c r="B5499">
        <v>15.85817276000974</v>
      </c>
    </row>
    <row r="5500" spans="1:2" x14ac:dyDescent="0.25">
      <c r="A5500">
        <v>549.70000000000005</v>
      </c>
      <c r="B5500">
        <v>15.76124507904048</v>
      </c>
    </row>
    <row r="5501" spans="1:2" x14ac:dyDescent="0.25">
      <c r="A5501">
        <v>549.80000000000007</v>
      </c>
      <c r="B5501">
        <v>15.664317398071219</v>
      </c>
    </row>
    <row r="5502" spans="1:2" x14ac:dyDescent="0.25">
      <c r="A5502">
        <v>549.9</v>
      </c>
      <c r="B5502">
        <v>15.567389717102071</v>
      </c>
    </row>
    <row r="5503" spans="1:2" x14ac:dyDescent="0.25">
      <c r="A5503">
        <v>550</v>
      </c>
      <c r="B5503">
        <v>15.47046203613281</v>
      </c>
    </row>
    <row r="5504" spans="1:2" x14ac:dyDescent="0.25">
      <c r="A5504">
        <v>550.1</v>
      </c>
      <c r="B5504">
        <v>15.40425189971922</v>
      </c>
    </row>
    <row r="5505" spans="1:2" x14ac:dyDescent="0.25">
      <c r="A5505">
        <v>550.20000000000005</v>
      </c>
      <c r="B5505">
        <v>15.338041763305631</v>
      </c>
    </row>
    <row r="5506" spans="1:2" x14ac:dyDescent="0.25">
      <c r="A5506">
        <v>550.30000000000007</v>
      </c>
      <c r="B5506">
        <v>15.271831626892039</v>
      </c>
    </row>
    <row r="5507" spans="1:2" x14ac:dyDescent="0.25">
      <c r="A5507">
        <v>550.4</v>
      </c>
      <c r="B5507">
        <v>15.20562149047853</v>
      </c>
    </row>
    <row r="5508" spans="1:2" x14ac:dyDescent="0.25">
      <c r="A5508">
        <v>550.5</v>
      </c>
      <c r="B5508">
        <v>15.13941135406494</v>
      </c>
    </row>
    <row r="5509" spans="1:2" x14ac:dyDescent="0.25">
      <c r="A5509">
        <v>550.6</v>
      </c>
      <c r="B5509">
        <v>15.07320121765135</v>
      </c>
    </row>
    <row r="5510" spans="1:2" x14ac:dyDescent="0.25">
      <c r="A5510">
        <v>550.70000000000005</v>
      </c>
      <c r="B5510">
        <v>15.006991081237761</v>
      </c>
    </row>
    <row r="5511" spans="1:2" x14ac:dyDescent="0.25">
      <c r="A5511">
        <v>550.80000000000007</v>
      </c>
      <c r="B5511">
        <v>14.940780944824169</v>
      </c>
    </row>
    <row r="5512" spans="1:2" x14ac:dyDescent="0.25">
      <c r="A5512">
        <v>550.9</v>
      </c>
      <c r="B5512">
        <v>14.87457080841066</v>
      </c>
    </row>
    <row r="5513" spans="1:2" x14ac:dyDescent="0.25">
      <c r="A5513">
        <v>551</v>
      </c>
      <c r="B5513">
        <v>14.80836067199707</v>
      </c>
    </row>
    <row r="5514" spans="1:2" x14ac:dyDescent="0.25">
      <c r="A5514">
        <v>551.1</v>
      </c>
      <c r="B5514">
        <v>14.710136327743511</v>
      </c>
    </row>
    <row r="5515" spans="1:2" x14ac:dyDescent="0.25">
      <c r="A5515">
        <v>551.20000000000005</v>
      </c>
      <c r="B5515">
        <v>14.611911983489939</v>
      </c>
    </row>
    <row r="5516" spans="1:2" x14ac:dyDescent="0.25">
      <c r="A5516">
        <v>551.30000000000007</v>
      </c>
      <c r="B5516">
        <v>14.51368763923638</v>
      </c>
    </row>
    <row r="5517" spans="1:2" x14ac:dyDescent="0.25">
      <c r="A5517">
        <v>551.4</v>
      </c>
      <c r="B5517">
        <v>14.41546329498293</v>
      </c>
    </row>
    <row r="5518" spans="1:2" x14ac:dyDescent="0.25">
      <c r="A5518">
        <v>551.5</v>
      </c>
      <c r="B5518">
        <v>14.31723895072937</v>
      </c>
    </row>
    <row r="5519" spans="1:2" x14ac:dyDescent="0.25">
      <c r="A5519">
        <v>551.6</v>
      </c>
      <c r="B5519">
        <v>14.21901460647581</v>
      </c>
    </row>
    <row r="5520" spans="1:2" x14ac:dyDescent="0.25">
      <c r="A5520">
        <v>551.70000000000005</v>
      </c>
      <c r="B5520">
        <v>14.120790262222251</v>
      </c>
    </row>
    <row r="5521" spans="1:2" x14ac:dyDescent="0.25">
      <c r="A5521">
        <v>551.80000000000007</v>
      </c>
      <c r="B5521">
        <v>14.022565917968681</v>
      </c>
    </row>
    <row r="5522" spans="1:2" x14ac:dyDescent="0.25">
      <c r="A5522">
        <v>551.9</v>
      </c>
      <c r="B5522">
        <v>13.92434157371523</v>
      </c>
    </row>
    <row r="5523" spans="1:2" x14ac:dyDescent="0.25">
      <c r="A5523">
        <v>552</v>
      </c>
      <c r="B5523">
        <v>13.826117229461669</v>
      </c>
    </row>
    <row r="5524" spans="1:2" x14ac:dyDescent="0.25">
      <c r="A5524">
        <v>552.1</v>
      </c>
      <c r="B5524">
        <v>13.794603013992299</v>
      </c>
    </row>
    <row r="5525" spans="1:2" x14ac:dyDescent="0.25">
      <c r="A5525">
        <v>552.20000000000005</v>
      </c>
      <c r="B5525">
        <v>13.763088798522929</v>
      </c>
    </row>
    <row r="5526" spans="1:2" x14ac:dyDescent="0.25">
      <c r="A5526">
        <v>552.30000000000007</v>
      </c>
      <c r="B5526">
        <v>13.73157458305357</v>
      </c>
    </row>
    <row r="5527" spans="1:2" x14ac:dyDescent="0.25">
      <c r="A5527">
        <v>552.4</v>
      </c>
      <c r="B5527">
        <v>13.700060367584239</v>
      </c>
    </row>
    <row r="5528" spans="1:2" x14ac:dyDescent="0.25">
      <c r="A5528">
        <v>552.5</v>
      </c>
      <c r="B5528">
        <v>13.668546152114869</v>
      </c>
    </row>
    <row r="5529" spans="1:2" x14ac:dyDescent="0.25">
      <c r="A5529">
        <v>552.6</v>
      </c>
      <c r="B5529">
        <v>13.637031936645499</v>
      </c>
    </row>
    <row r="5530" spans="1:2" x14ac:dyDescent="0.25">
      <c r="A5530">
        <v>552.70000000000005</v>
      </c>
      <c r="B5530">
        <v>13.605517721176129</v>
      </c>
    </row>
    <row r="5531" spans="1:2" x14ac:dyDescent="0.25">
      <c r="A5531">
        <v>552.80000000000007</v>
      </c>
      <c r="B5531">
        <v>13.57400350570677</v>
      </c>
    </row>
    <row r="5532" spans="1:2" x14ac:dyDescent="0.25">
      <c r="A5532">
        <v>552.9</v>
      </c>
      <c r="B5532">
        <v>13.542489290237439</v>
      </c>
    </row>
    <row r="5533" spans="1:2" x14ac:dyDescent="0.25">
      <c r="A5533">
        <v>553</v>
      </c>
      <c r="B5533">
        <v>13.510975074768069</v>
      </c>
    </row>
    <row r="5534" spans="1:2" x14ac:dyDescent="0.25">
      <c r="A5534">
        <v>553.1</v>
      </c>
      <c r="B5534">
        <v>13.521492061615</v>
      </c>
    </row>
    <row r="5535" spans="1:2" x14ac:dyDescent="0.25">
      <c r="A5535">
        <v>553.20000000000005</v>
      </c>
      <c r="B5535">
        <v>13.532009048461919</v>
      </c>
    </row>
    <row r="5536" spans="1:2" x14ac:dyDescent="0.25">
      <c r="A5536">
        <v>553.30000000000007</v>
      </c>
      <c r="B5536">
        <v>13.54252603530885</v>
      </c>
    </row>
    <row r="5537" spans="1:2" x14ac:dyDescent="0.25">
      <c r="A5537">
        <v>553.4</v>
      </c>
      <c r="B5537">
        <v>13.553043022155761</v>
      </c>
    </row>
    <row r="5538" spans="1:2" x14ac:dyDescent="0.25">
      <c r="A5538">
        <v>553.5</v>
      </c>
      <c r="B5538">
        <v>13.563560009002691</v>
      </c>
    </row>
    <row r="5539" spans="1:2" x14ac:dyDescent="0.25">
      <c r="A5539">
        <v>553.6</v>
      </c>
      <c r="B5539">
        <v>13.574076995849619</v>
      </c>
    </row>
    <row r="5540" spans="1:2" x14ac:dyDescent="0.25">
      <c r="A5540">
        <v>553.70000000000005</v>
      </c>
      <c r="B5540">
        <v>13.584593982696539</v>
      </c>
    </row>
    <row r="5541" spans="1:2" x14ac:dyDescent="0.25">
      <c r="A5541">
        <v>553.80000000000007</v>
      </c>
      <c r="B5541">
        <v>13.59511096954347</v>
      </c>
    </row>
    <row r="5542" spans="1:2" x14ac:dyDescent="0.25">
      <c r="A5542">
        <v>553.9</v>
      </c>
      <c r="B5542">
        <v>13.60562795639038</v>
      </c>
    </row>
    <row r="5543" spans="1:2" x14ac:dyDescent="0.25">
      <c r="A5543">
        <v>554</v>
      </c>
      <c r="B5543">
        <v>13.616144943237311</v>
      </c>
    </row>
    <row r="5544" spans="1:2" x14ac:dyDescent="0.25">
      <c r="A5544">
        <v>554.1</v>
      </c>
      <c r="B5544">
        <v>13.61281995773316</v>
      </c>
    </row>
    <row r="5545" spans="1:2" x14ac:dyDescent="0.25">
      <c r="A5545">
        <v>554.20000000000005</v>
      </c>
      <c r="B5545">
        <v>13.60949497222901</v>
      </c>
    </row>
    <row r="5546" spans="1:2" x14ac:dyDescent="0.25">
      <c r="A5546">
        <v>554.30000000000007</v>
      </c>
      <c r="B5546">
        <v>13.60616998672486</v>
      </c>
    </row>
    <row r="5547" spans="1:2" x14ac:dyDescent="0.25">
      <c r="A5547">
        <v>554.4</v>
      </c>
      <c r="B5547">
        <v>13.602845001220709</v>
      </c>
    </row>
    <row r="5548" spans="1:2" x14ac:dyDescent="0.25">
      <c r="A5548">
        <v>554.5</v>
      </c>
      <c r="B5548">
        <v>13.599520015716561</v>
      </c>
    </row>
    <row r="5549" spans="1:2" x14ac:dyDescent="0.25">
      <c r="A5549">
        <v>554.6</v>
      </c>
      <c r="B5549">
        <v>13.5961950302124</v>
      </c>
    </row>
    <row r="5550" spans="1:2" x14ac:dyDescent="0.25">
      <c r="A5550">
        <v>554.70000000000005</v>
      </c>
      <c r="B5550">
        <v>13.592870044708251</v>
      </c>
    </row>
    <row r="5551" spans="1:2" x14ac:dyDescent="0.25">
      <c r="A5551">
        <v>554.80000000000007</v>
      </c>
      <c r="B5551">
        <v>13.5895450592041</v>
      </c>
    </row>
    <row r="5552" spans="1:2" x14ac:dyDescent="0.25">
      <c r="A5552">
        <v>554.9</v>
      </c>
      <c r="B5552">
        <v>13.58622007369995</v>
      </c>
    </row>
    <row r="5553" spans="1:2" x14ac:dyDescent="0.25">
      <c r="A5553">
        <v>555</v>
      </c>
      <c r="B5553">
        <v>13.5828950881958</v>
      </c>
    </row>
    <row r="5554" spans="1:2" x14ac:dyDescent="0.25">
      <c r="A5554">
        <v>555.1</v>
      </c>
      <c r="B5554">
        <v>13.5796014213562</v>
      </c>
    </row>
    <row r="5555" spans="1:2" x14ac:dyDescent="0.25">
      <c r="A5555">
        <v>555.20000000000005</v>
      </c>
      <c r="B5555">
        <v>13.5763077545166</v>
      </c>
    </row>
    <row r="5556" spans="1:2" x14ac:dyDescent="0.25">
      <c r="A5556">
        <v>555.30000000000007</v>
      </c>
      <c r="B5556">
        <v>13.573014087677</v>
      </c>
    </row>
    <row r="5557" spans="1:2" x14ac:dyDescent="0.25">
      <c r="A5557">
        <v>555.4</v>
      </c>
      <c r="B5557">
        <v>13.569720420837401</v>
      </c>
    </row>
    <row r="5558" spans="1:2" x14ac:dyDescent="0.25">
      <c r="A5558">
        <v>555.5</v>
      </c>
      <c r="B5558">
        <v>13.566426753997799</v>
      </c>
    </row>
    <row r="5559" spans="1:2" x14ac:dyDescent="0.25">
      <c r="A5559">
        <v>555.6</v>
      </c>
      <c r="B5559">
        <v>13.563133087158199</v>
      </c>
    </row>
    <row r="5560" spans="1:2" x14ac:dyDescent="0.25">
      <c r="A5560">
        <v>555.70000000000005</v>
      </c>
      <c r="B5560">
        <v>13.5598394203186</v>
      </c>
    </row>
    <row r="5561" spans="1:2" x14ac:dyDescent="0.25">
      <c r="A5561">
        <v>555.80000000000007</v>
      </c>
      <c r="B5561">
        <v>13.556545753479</v>
      </c>
    </row>
    <row r="5562" spans="1:2" x14ac:dyDescent="0.25">
      <c r="A5562">
        <v>555.9</v>
      </c>
      <c r="B5562">
        <v>13.5532520866394</v>
      </c>
    </row>
    <row r="5563" spans="1:2" x14ac:dyDescent="0.25">
      <c r="A5563">
        <v>556</v>
      </c>
      <c r="B5563">
        <v>13.5499584197998</v>
      </c>
    </row>
    <row r="5564" spans="1:2" x14ac:dyDescent="0.25">
      <c r="A5564">
        <v>556.1</v>
      </c>
      <c r="B5564">
        <v>13.52124261856078</v>
      </c>
    </row>
    <row r="5565" spans="1:2" x14ac:dyDescent="0.25">
      <c r="A5565">
        <v>556.20000000000005</v>
      </c>
      <c r="B5565">
        <v>13.49252681732176</v>
      </c>
    </row>
    <row r="5566" spans="1:2" x14ac:dyDescent="0.25">
      <c r="A5566">
        <v>556.30000000000007</v>
      </c>
      <c r="B5566">
        <v>13.46381101608274</v>
      </c>
    </row>
    <row r="5567" spans="1:2" x14ac:dyDescent="0.25">
      <c r="A5567">
        <v>556.4</v>
      </c>
      <c r="B5567">
        <v>13.435095214843759</v>
      </c>
    </row>
    <row r="5568" spans="1:2" x14ac:dyDescent="0.25">
      <c r="A5568">
        <v>556.5</v>
      </c>
      <c r="B5568">
        <v>13.406379413604739</v>
      </c>
    </row>
    <row r="5569" spans="1:2" x14ac:dyDescent="0.25">
      <c r="A5569">
        <v>556.6</v>
      </c>
      <c r="B5569">
        <v>13.377663612365721</v>
      </c>
    </row>
    <row r="5570" spans="1:2" x14ac:dyDescent="0.25">
      <c r="A5570">
        <v>556.70000000000005</v>
      </c>
      <c r="B5570">
        <v>13.348947811126701</v>
      </c>
    </row>
    <row r="5571" spans="1:2" x14ac:dyDescent="0.25">
      <c r="A5571">
        <v>556.80000000000007</v>
      </c>
      <c r="B5571">
        <v>13.320232009887681</v>
      </c>
    </row>
    <row r="5572" spans="1:2" x14ac:dyDescent="0.25">
      <c r="A5572">
        <v>556.9</v>
      </c>
      <c r="B5572">
        <v>13.291516208648691</v>
      </c>
    </row>
    <row r="5573" spans="1:2" x14ac:dyDescent="0.25">
      <c r="A5573">
        <v>557</v>
      </c>
      <c r="B5573">
        <v>13.262800407409671</v>
      </c>
    </row>
    <row r="5574" spans="1:2" x14ac:dyDescent="0.25">
      <c r="A5574">
        <v>557.1</v>
      </c>
      <c r="B5574">
        <v>13.246682891845699</v>
      </c>
    </row>
    <row r="5575" spans="1:2" x14ac:dyDescent="0.25">
      <c r="A5575">
        <v>557.20000000000005</v>
      </c>
      <c r="B5575">
        <v>13.23056537628173</v>
      </c>
    </row>
    <row r="5576" spans="1:2" x14ac:dyDescent="0.25">
      <c r="A5576">
        <v>557.30000000000007</v>
      </c>
      <c r="B5576">
        <v>13.214447860717771</v>
      </c>
    </row>
    <row r="5577" spans="1:2" x14ac:dyDescent="0.25">
      <c r="A5577">
        <v>557.4</v>
      </c>
      <c r="B5577">
        <v>13.19833034515381</v>
      </c>
    </row>
    <row r="5578" spans="1:2" x14ac:dyDescent="0.25">
      <c r="A5578">
        <v>557.5</v>
      </c>
      <c r="B5578">
        <v>13.182212829589851</v>
      </c>
    </row>
    <row r="5579" spans="1:2" x14ac:dyDescent="0.25">
      <c r="A5579">
        <v>557.6</v>
      </c>
      <c r="B5579">
        <v>13.166095314025879</v>
      </c>
    </row>
    <row r="5580" spans="1:2" x14ac:dyDescent="0.25">
      <c r="A5580">
        <v>557.70000000000005</v>
      </c>
      <c r="B5580">
        <v>13.14997779846191</v>
      </c>
    </row>
    <row r="5581" spans="1:2" x14ac:dyDescent="0.25">
      <c r="A5581">
        <v>557.80000000000007</v>
      </c>
      <c r="B5581">
        <v>13.13386028289794</v>
      </c>
    </row>
    <row r="5582" spans="1:2" x14ac:dyDescent="0.25">
      <c r="A5582">
        <v>557.9</v>
      </c>
      <c r="B5582">
        <v>13.11774276733399</v>
      </c>
    </row>
    <row r="5583" spans="1:2" x14ac:dyDescent="0.25">
      <c r="A5583">
        <v>558</v>
      </c>
      <c r="B5583">
        <v>13.10162525177002</v>
      </c>
    </row>
    <row r="5584" spans="1:2" x14ac:dyDescent="0.25">
      <c r="A5584">
        <v>558.1</v>
      </c>
      <c r="B5584">
        <v>13.235583391189611</v>
      </c>
    </row>
    <row r="5585" spans="1:2" x14ac:dyDescent="0.25">
      <c r="A5585">
        <v>558.20000000000005</v>
      </c>
      <c r="B5585">
        <v>13.36954153060919</v>
      </c>
    </row>
    <row r="5586" spans="1:2" x14ac:dyDescent="0.25">
      <c r="A5586">
        <v>558.30000000000007</v>
      </c>
      <c r="B5586">
        <v>13.503499670028781</v>
      </c>
    </row>
    <row r="5587" spans="1:2" x14ac:dyDescent="0.25">
      <c r="A5587">
        <v>558.4</v>
      </c>
      <c r="B5587">
        <v>13.637457809448209</v>
      </c>
    </row>
    <row r="5588" spans="1:2" x14ac:dyDescent="0.25">
      <c r="A5588">
        <v>558.5</v>
      </c>
      <c r="B5588">
        <v>13.7714159488678</v>
      </c>
    </row>
    <row r="5589" spans="1:2" x14ac:dyDescent="0.25">
      <c r="A5589">
        <v>558.6</v>
      </c>
      <c r="B5589">
        <v>13.90537408828739</v>
      </c>
    </row>
    <row r="5590" spans="1:2" x14ac:dyDescent="0.25">
      <c r="A5590">
        <v>558.70000000000005</v>
      </c>
      <c r="B5590">
        <v>14.03933222770697</v>
      </c>
    </row>
    <row r="5591" spans="1:2" x14ac:dyDescent="0.25">
      <c r="A5591">
        <v>558.80000000000007</v>
      </c>
      <c r="B5591">
        <v>14.17329036712656</v>
      </c>
    </row>
    <row r="5592" spans="1:2" x14ac:dyDescent="0.25">
      <c r="A5592">
        <v>558.9</v>
      </c>
      <c r="B5592">
        <v>14.30724850654599</v>
      </c>
    </row>
    <row r="5593" spans="1:2" x14ac:dyDescent="0.25">
      <c r="A5593">
        <v>559</v>
      </c>
      <c r="B5593">
        <v>14.441206645965581</v>
      </c>
    </row>
    <row r="5594" spans="1:2" x14ac:dyDescent="0.25">
      <c r="A5594">
        <v>559.1</v>
      </c>
      <c r="B5594">
        <v>14.587414293289219</v>
      </c>
    </row>
    <row r="5595" spans="1:2" x14ac:dyDescent="0.25">
      <c r="A5595">
        <v>559.20000000000005</v>
      </c>
      <c r="B5595">
        <v>14.73362194061286</v>
      </c>
    </row>
    <row r="5596" spans="1:2" x14ac:dyDescent="0.25">
      <c r="A5596">
        <v>559.30000000000007</v>
      </c>
      <c r="B5596">
        <v>14.8798295879365</v>
      </c>
    </row>
    <row r="5597" spans="1:2" x14ac:dyDescent="0.25">
      <c r="A5597">
        <v>559.4</v>
      </c>
      <c r="B5597">
        <v>15.026037235259979</v>
      </c>
    </row>
    <row r="5598" spans="1:2" x14ac:dyDescent="0.25">
      <c r="A5598">
        <v>559.5</v>
      </c>
      <c r="B5598">
        <v>15.17224488258362</v>
      </c>
    </row>
    <row r="5599" spans="1:2" x14ac:dyDescent="0.25">
      <c r="A5599">
        <v>559.6</v>
      </c>
      <c r="B5599">
        <v>15.31845252990726</v>
      </c>
    </row>
    <row r="5600" spans="1:2" x14ac:dyDescent="0.25">
      <c r="A5600">
        <v>559.70000000000005</v>
      </c>
      <c r="B5600">
        <v>15.4646601772309</v>
      </c>
    </row>
    <row r="5601" spans="1:2" x14ac:dyDescent="0.25">
      <c r="A5601">
        <v>559.80000000000007</v>
      </c>
      <c r="B5601">
        <v>15.610867824554539</v>
      </c>
    </row>
    <row r="5602" spans="1:2" x14ac:dyDescent="0.25">
      <c r="A5602">
        <v>559.9</v>
      </c>
      <c r="B5602">
        <v>15.75707547187802</v>
      </c>
    </row>
    <row r="5603" spans="1:2" x14ac:dyDescent="0.25">
      <c r="A5603">
        <v>560</v>
      </c>
      <c r="B5603">
        <v>15.90328311920166</v>
      </c>
    </row>
    <row r="5604" spans="1:2" x14ac:dyDescent="0.25">
      <c r="A5604">
        <v>560.1</v>
      </c>
      <c r="B5604">
        <v>16.010250129699731</v>
      </c>
    </row>
    <row r="5605" spans="1:2" x14ac:dyDescent="0.25">
      <c r="A5605">
        <v>560.20000000000005</v>
      </c>
      <c r="B5605">
        <v>16.117217140197798</v>
      </c>
    </row>
    <row r="5606" spans="1:2" x14ac:dyDescent="0.25">
      <c r="A5606">
        <v>560.30000000000007</v>
      </c>
      <c r="B5606">
        <v>16.224184150695869</v>
      </c>
    </row>
    <row r="5607" spans="1:2" x14ac:dyDescent="0.25">
      <c r="A5607">
        <v>560.4</v>
      </c>
      <c r="B5607">
        <v>16.331151161193819</v>
      </c>
    </row>
    <row r="5608" spans="1:2" x14ac:dyDescent="0.25">
      <c r="A5608">
        <v>560.5</v>
      </c>
      <c r="B5608">
        <v>16.438118171691901</v>
      </c>
    </row>
    <row r="5609" spans="1:2" x14ac:dyDescent="0.25">
      <c r="A5609">
        <v>560.6</v>
      </c>
      <c r="B5609">
        <v>16.545085182189968</v>
      </c>
    </row>
    <row r="5610" spans="1:2" x14ac:dyDescent="0.25">
      <c r="A5610">
        <v>560.70000000000005</v>
      </c>
      <c r="B5610">
        <v>16.652052192688039</v>
      </c>
    </row>
    <row r="5611" spans="1:2" x14ac:dyDescent="0.25">
      <c r="A5611">
        <v>560.80000000000007</v>
      </c>
      <c r="B5611">
        <v>16.75901920318611</v>
      </c>
    </row>
    <row r="5612" spans="1:2" x14ac:dyDescent="0.25">
      <c r="A5612">
        <v>560.9</v>
      </c>
      <c r="B5612">
        <v>16.86598621368406</v>
      </c>
    </row>
    <row r="5613" spans="1:2" x14ac:dyDescent="0.25">
      <c r="A5613">
        <v>561</v>
      </c>
      <c r="B5613">
        <v>16.972953224182131</v>
      </c>
    </row>
    <row r="5614" spans="1:2" x14ac:dyDescent="0.25">
      <c r="A5614">
        <v>561.1</v>
      </c>
      <c r="B5614">
        <v>17.00591318130494</v>
      </c>
    </row>
    <row r="5615" spans="1:2" x14ac:dyDescent="0.25">
      <c r="A5615">
        <v>561.20000000000005</v>
      </c>
      <c r="B5615">
        <v>17.03887313842775</v>
      </c>
    </row>
    <row r="5616" spans="1:2" x14ac:dyDescent="0.25">
      <c r="A5616">
        <v>561.30000000000007</v>
      </c>
      <c r="B5616">
        <v>17.071833095550559</v>
      </c>
    </row>
    <row r="5617" spans="1:2" x14ac:dyDescent="0.25">
      <c r="A5617">
        <v>561.4</v>
      </c>
      <c r="B5617">
        <v>17.10479305267334</v>
      </c>
    </row>
    <row r="5618" spans="1:2" x14ac:dyDescent="0.25">
      <c r="A5618">
        <v>561.5</v>
      </c>
      <c r="B5618">
        <v>17.13775300979615</v>
      </c>
    </row>
    <row r="5619" spans="1:2" x14ac:dyDescent="0.25">
      <c r="A5619">
        <v>561.6</v>
      </c>
      <c r="B5619">
        <v>17.170712966918959</v>
      </c>
    </row>
    <row r="5620" spans="1:2" x14ac:dyDescent="0.25">
      <c r="A5620">
        <v>561.70000000000005</v>
      </c>
      <c r="B5620">
        <v>17.203672924041769</v>
      </c>
    </row>
    <row r="5621" spans="1:2" x14ac:dyDescent="0.25">
      <c r="A5621">
        <v>561.80000000000007</v>
      </c>
      <c r="B5621">
        <v>17.236632881164581</v>
      </c>
    </row>
    <row r="5622" spans="1:2" x14ac:dyDescent="0.25">
      <c r="A5622">
        <v>561.9</v>
      </c>
      <c r="B5622">
        <v>17.269592838287348</v>
      </c>
    </row>
    <row r="5623" spans="1:2" x14ac:dyDescent="0.25">
      <c r="A5623">
        <v>562</v>
      </c>
      <c r="B5623">
        <v>17.302552795410161</v>
      </c>
    </row>
    <row r="5624" spans="1:2" x14ac:dyDescent="0.25">
      <c r="A5624">
        <v>562.1</v>
      </c>
      <c r="B5624">
        <v>17.274289684295649</v>
      </c>
    </row>
    <row r="5625" spans="1:2" x14ac:dyDescent="0.25">
      <c r="A5625">
        <v>562.20000000000005</v>
      </c>
      <c r="B5625">
        <v>17.24602657318114</v>
      </c>
    </row>
    <row r="5626" spans="1:2" x14ac:dyDescent="0.25">
      <c r="A5626">
        <v>562.30000000000007</v>
      </c>
      <c r="B5626">
        <v>17.217763462066639</v>
      </c>
    </row>
    <row r="5627" spans="1:2" x14ac:dyDescent="0.25">
      <c r="A5627">
        <v>562.4</v>
      </c>
      <c r="B5627">
        <v>17.189500350952159</v>
      </c>
    </row>
    <row r="5628" spans="1:2" x14ac:dyDescent="0.25">
      <c r="A5628">
        <v>562.5</v>
      </c>
      <c r="B5628">
        <v>17.16123723983765</v>
      </c>
    </row>
    <row r="5629" spans="1:2" x14ac:dyDescent="0.25">
      <c r="A5629">
        <v>562.6</v>
      </c>
      <c r="B5629">
        <v>17.132974128723141</v>
      </c>
    </row>
    <row r="5630" spans="1:2" x14ac:dyDescent="0.25">
      <c r="A5630">
        <v>562.70000000000005</v>
      </c>
      <c r="B5630">
        <v>17.104711017608629</v>
      </c>
    </row>
    <row r="5631" spans="1:2" x14ac:dyDescent="0.25">
      <c r="A5631">
        <v>562.80000000000007</v>
      </c>
      <c r="B5631">
        <v>17.076447906494121</v>
      </c>
    </row>
    <row r="5632" spans="1:2" x14ac:dyDescent="0.25">
      <c r="A5632">
        <v>562.9</v>
      </c>
      <c r="B5632">
        <v>17.048184795379651</v>
      </c>
    </row>
    <row r="5633" spans="1:2" x14ac:dyDescent="0.25">
      <c r="A5633">
        <v>563</v>
      </c>
      <c r="B5633">
        <v>17.019921684265139</v>
      </c>
    </row>
    <row r="5634" spans="1:2" x14ac:dyDescent="0.25">
      <c r="A5634">
        <v>563.1</v>
      </c>
      <c r="B5634">
        <v>16.880808973312352</v>
      </c>
    </row>
    <row r="5635" spans="1:2" x14ac:dyDescent="0.25">
      <c r="A5635">
        <v>563.20000000000005</v>
      </c>
      <c r="B5635">
        <v>16.741696262359561</v>
      </c>
    </row>
    <row r="5636" spans="1:2" x14ac:dyDescent="0.25">
      <c r="A5636">
        <v>563.30000000000007</v>
      </c>
      <c r="B5636">
        <v>16.60258355140677</v>
      </c>
    </row>
    <row r="5637" spans="1:2" x14ac:dyDescent="0.25">
      <c r="A5637">
        <v>563.4</v>
      </c>
      <c r="B5637">
        <v>16.463470840454139</v>
      </c>
    </row>
    <row r="5638" spans="1:2" x14ac:dyDescent="0.25">
      <c r="A5638">
        <v>563.5</v>
      </c>
      <c r="B5638">
        <v>16.324358129501341</v>
      </c>
    </row>
    <row r="5639" spans="1:2" x14ac:dyDescent="0.25">
      <c r="A5639">
        <v>563.6</v>
      </c>
      <c r="B5639">
        <v>16.185245418548551</v>
      </c>
    </row>
    <row r="5640" spans="1:2" x14ac:dyDescent="0.25">
      <c r="A5640">
        <v>563.70000000000005</v>
      </c>
      <c r="B5640">
        <v>16.04613270759576</v>
      </c>
    </row>
    <row r="5641" spans="1:2" x14ac:dyDescent="0.25">
      <c r="A5641">
        <v>563.80000000000007</v>
      </c>
      <c r="B5641">
        <v>15.907019996642971</v>
      </c>
    </row>
    <row r="5642" spans="1:2" x14ac:dyDescent="0.25">
      <c r="A5642">
        <v>563.9</v>
      </c>
      <c r="B5642">
        <v>15.76790728569034</v>
      </c>
    </row>
    <row r="5643" spans="1:2" x14ac:dyDescent="0.25">
      <c r="A5643">
        <v>564</v>
      </c>
      <c r="B5643">
        <v>15.628794574737549</v>
      </c>
    </row>
    <row r="5644" spans="1:2" x14ac:dyDescent="0.25">
      <c r="A5644">
        <v>564.1</v>
      </c>
      <c r="B5644">
        <v>15.445615797042811</v>
      </c>
    </row>
    <row r="5645" spans="1:2" x14ac:dyDescent="0.25">
      <c r="A5645">
        <v>564.20000000000005</v>
      </c>
      <c r="B5645">
        <v>15.262437019348059</v>
      </c>
    </row>
    <row r="5646" spans="1:2" x14ac:dyDescent="0.25">
      <c r="A5646">
        <v>564.30000000000007</v>
      </c>
      <c r="B5646">
        <v>15.079258241653321</v>
      </c>
    </row>
    <row r="5647" spans="1:2" x14ac:dyDescent="0.25">
      <c r="A5647">
        <v>564.4</v>
      </c>
      <c r="B5647">
        <v>14.896079463958779</v>
      </c>
    </row>
    <row r="5648" spans="1:2" x14ac:dyDescent="0.25">
      <c r="A5648">
        <v>564.5</v>
      </c>
      <c r="B5648">
        <v>14.712900686264041</v>
      </c>
    </row>
    <row r="5649" spans="1:2" x14ac:dyDescent="0.25">
      <c r="A5649">
        <v>564.6</v>
      </c>
      <c r="B5649">
        <v>14.5297219085693</v>
      </c>
    </row>
    <row r="5650" spans="1:2" x14ac:dyDescent="0.25">
      <c r="A5650">
        <v>564.70000000000005</v>
      </c>
      <c r="B5650">
        <v>14.346543130874551</v>
      </c>
    </row>
    <row r="5651" spans="1:2" x14ac:dyDescent="0.25">
      <c r="A5651">
        <v>564.80000000000007</v>
      </c>
      <c r="B5651">
        <v>14.16336435317981</v>
      </c>
    </row>
    <row r="5652" spans="1:2" x14ac:dyDescent="0.25">
      <c r="A5652">
        <v>564.9</v>
      </c>
      <c r="B5652">
        <v>13.980185575485271</v>
      </c>
    </row>
    <row r="5653" spans="1:2" x14ac:dyDescent="0.25">
      <c r="A5653">
        <v>565</v>
      </c>
      <c r="B5653">
        <v>13.79700679779053</v>
      </c>
    </row>
    <row r="5654" spans="1:2" x14ac:dyDescent="0.25">
      <c r="A5654">
        <v>565.1</v>
      </c>
      <c r="B5654">
        <v>13.365827002525229</v>
      </c>
    </row>
    <row r="5655" spans="1:2" x14ac:dyDescent="0.25">
      <c r="A5655">
        <v>565.20000000000005</v>
      </c>
      <c r="B5655">
        <v>12.934647207259941</v>
      </c>
    </row>
    <row r="5656" spans="1:2" x14ac:dyDescent="0.25">
      <c r="A5656">
        <v>565.30000000000007</v>
      </c>
      <c r="B5656">
        <v>12.50346741199464</v>
      </c>
    </row>
    <row r="5657" spans="1:2" x14ac:dyDescent="0.25">
      <c r="A5657">
        <v>565.4</v>
      </c>
      <c r="B5657">
        <v>12.07228761672984</v>
      </c>
    </row>
    <row r="5658" spans="1:2" x14ac:dyDescent="0.25">
      <c r="A5658">
        <v>565.5</v>
      </c>
      <c r="B5658">
        <v>11.641107821464541</v>
      </c>
    </row>
    <row r="5659" spans="1:2" x14ac:dyDescent="0.25">
      <c r="A5659">
        <v>565.6</v>
      </c>
      <c r="B5659">
        <v>11.20992802619924</v>
      </c>
    </row>
    <row r="5660" spans="1:2" x14ac:dyDescent="0.25">
      <c r="A5660">
        <v>565.70000000000005</v>
      </c>
      <c r="B5660">
        <v>10.77874823093395</v>
      </c>
    </row>
    <row r="5661" spans="1:2" x14ac:dyDescent="0.25">
      <c r="A5661">
        <v>565.80000000000007</v>
      </c>
      <c r="B5661">
        <v>10.34756843566865</v>
      </c>
    </row>
    <row r="5662" spans="1:2" x14ac:dyDescent="0.25">
      <c r="A5662">
        <v>565.9</v>
      </c>
      <c r="B5662">
        <v>9.916388640403845</v>
      </c>
    </row>
    <row r="5663" spans="1:2" x14ac:dyDescent="0.25">
      <c r="A5663">
        <v>566</v>
      </c>
      <c r="B5663">
        <v>9.4852088451385494</v>
      </c>
    </row>
    <row r="5664" spans="1:2" x14ac:dyDescent="0.25">
      <c r="A5664">
        <v>566.1</v>
      </c>
      <c r="B5664">
        <v>8.9288521754740398</v>
      </c>
    </row>
    <row r="5665" spans="1:2" x14ac:dyDescent="0.25">
      <c r="A5665">
        <v>566.20000000000005</v>
      </c>
      <c r="B5665">
        <v>8.3724955058095301</v>
      </c>
    </row>
    <row r="5666" spans="1:2" x14ac:dyDescent="0.25">
      <c r="A5666">
        <v>566.30000000000007</v>
      </c>
      <c r="B5666">
        <v>7.8161388361450213</v>
      </c>
    </row>
    <row r="5667" spans="1:2" x14ac:dyDescent="0.25">
      <c r="A5667">
        <v>566.4</v>
      </c>
      <c r="B5667">
        <v>7.2597821664811439</v>
      </c>
    </row>
    <row r="5668" spans="1:2" x14ac:dyDescent="0.25">
      <c r="A5668">
        <v>566.5</v>
      </c>
      <c r="B5668">
        <v>6.7034254968166351</v>
      </c>
    </row>
    <row r="5669" spans="1:2" x14ac:dyDescent="0.25">
      <c r="A5669">
        <v>566.6</v>
      </c>
      <c r="B5669">
        <v>6.1470688271521254</v>
      </c>
    </row>
    <row r="5670" spans="1:2" x14ac:dyDescent="0.25">
      <c r="A5670">
        <v>566.70000000000005</v>
      </c>
      <c r="B5670">
        <v>5.5907121574876157</v>
      </c>
    </row>
    <row r="5671" spans="1:2" x14ac:dyDescent="0.25">
      <c r="A5671">
        <v>566.80000000000007</v>
      </c>
      <c r="B5671">
        <v>5.034355487823106</v>
      </c>
    </row>
    <row r="5672" spans="1:2" x14ac:dyDescent="0.25">
      <c r="A5672">
        <v>566.9</v>
      </c>
      <c r="B5672">
        <v>4.4779988181592296</v>
      </c>
    </row>
    <row r="5673" spans="1:2" x14ac:dyDescent="0.25">
      <c r="A5673">
        <v>567</v>
      </c>
      <c r="B5673">
        <v>3.9216421484947199</v>
      </c>
    </row>
    <row r="5674" spans="1:2" x14ac:dyDescent="0.25">
      <c r="A5674">
        <v>567.1</v>
      </c>
      <c r="B5674">
        <v>3.5541269652544609</v>
      </c>
    </row>
    <row r="5675" spans="1:2" x14ac:dyDescent="0.25">
      <c r="A5675">
        <v>567.20000000000005</v>
      </c>
      <c r="B5675">
        <v>3.1866117820142019</v>
      </c>
    </row>
    <row r="5676" spans="1:2" x14ac:dyDescent="0.25">
      <c r="A5676">
        <v>567.30000000000007</v>
      </c>
      <c r="B5676">
        <v>2.8190965987739429</v>
      </c>
    </row>
    <row r="5677" spans="1:2" x14ac:dyDescent="0.25">
      <c r="A5677">
        <v>567.4</v>
      </c>
      <c r="B5677">
        <v>2.4515814155341031</v>
      </c>
    </row>
    <row r="5678" spans="1:2" x14ac:dyDescent="0.25">
      <c r="A5678">
        <v>567.5</v>
      </c>
      <c r="B5678">
        <v>2.0840662322938441</v>
      </c>
    </row>
    <row r="5679" spans="1:2" x14ac:dyDescent="0.25">
      <c r="A5679">
        <v>567.6</v>
      </c>
      <c r="B5679">
        <v>1.7165510490535849</v>
      </c>
    </row>
    <row r="5680" spans="1:2" x14ac:dyDescent="0.25">
      <c r="A5680">
        <v>567.70000000000005</v>
      </c>
      <c r="B5680">
        <v>1.349035865813327</v>
      </c>
    </row>
    <row r="5681" spans="1:2" x14ac:dyDescent="0.25">
      <c r="A5681">
        <v>567.80000000000007</v>
      </c>
      <c r="B5681">
        <v>0.98152068257306757</v>
      </c>
    </row>
    <row r="5682" spans="1:2" x14ac:dyDescent="0.25">
      <c r="A5682">
        <v>567.9</v>
      </c>
      <c r="B5682">
        <v>0.61400549933322646</v>
      </c>
    </row>
    <row r="5683" spans="1:2" x14ac:dyDescent="0.25">
      <c r="A5683">
        <v>568</v>
      </c>
      <c r="B5683">
        <v>0.24649031609296801</v>
      </c>
    </row>
    <row r="5684" spans="1:2" x14ac:dyDescent="0.25">
      <c r="A5684">
        <v>568.1</v>
      </c>
      <c r="B5684">
        <v>0.22583479854277799</v>
      </c>
    </row>
    <row r="5685" spans="1:2" x14ac:dyDescent="0.25">
      <c r="A5685">
        <v>568.20000000000005</v>
      </c>
      <c r="B5685">
        <v>0.205179280992588</v>
      </c>
    </row>
    <row r="5686" spans="1:2" x14ac:dyDescent="0.25">
      <c r="A5686">
        <v>568.30000000000007</v>
      </c>
      <c r="B5686">
        <v>0.1845237634423979</v>
      </c>
    </row>
    <row r="5687" spans="1:2" x14ac:dyDescent="0.25">
      <c r="A5687">
        <v>568.4</v>
      </c>
      <c r="B5687">
        <v>0.1638682458922314</v>
      </c>
    </row>
    <row r="5688" spans="1:2" x14ac:dyDescent="0.25">
      <c r="A5688">
        <v>568.5</v>
      </c>
      <c r="B5688">
        <v>0.14321272834204141</v>
      </c>
    </row>
    <row r="5689" spans="1:2" x14ac:dyDescent="0.25">
      <c r="A5689">
        <v>568.6</v>
      </c>
      <c r="B5689">
        <v>0.1225572107918514</v>
      </c>
    </row>
    <row r="5690" spans="1:2" x14ac:dyDescent="0.25">
      <c r="A5690">
        <v>568.70000000000005</v>
      </c>
      <c r="B5690">
        <v>0.1019016932416613</v>
      </c>
    </row>
    <row r="5691" spans="1:2" x14ac:dyDescent="0.25">
      <c r="A5691">
        <v>568.80000000000007</v>
      </c>
      <c r="B5691">
        <v>8.1246175691471301E-2</v>
      </c>
    </row>
    <row r="5692" spans="1:2" x14ac:dyDescent="0.25">
      <c r="A5692">
        <v>568.9</v>
      </c>
      <c r="B5692">
        <v>6.0590658141304772E-2</v>
      </c>
    </row>
    <row r="5693" spans="1:2" x14ac:dyDescent="0.25">
      <c r="A5693">
        <v>569</v>
      </c>
      <c r="B5693">
        <v>3.9935140591114762E-2</v>
      </c>
    </row>
    <row r="5694" spans="1:2" x14ac:dyDescent="0.25">
      <c r="A5694">
        <v>569.1</v>
      </c>
      <c r="B5694">
        <v>3.6257696687243053E-2</v>
      </c>
    </row>
    <row r="5695" spans="1:2" x14ac:dyDescent="0.25">
      <c r="A5695">
        <v>569.20000000000005</v>
      </c>
      <c r="B5695">
        <v>3.258025278337133E-2</v>
      </c>
    </row>
    <row r="5696" spans="1:2" x14ac:dyDescent="0.25">
      <c r="A5696">
        <v>569.30000000000007</v>
      </c>
      <c r="B5696">
        <v>2.8902808879499611E-2</v>
      </c>
    </row>
    <row r="5697" spans="1:2" x14ac:dyDescent="0.25">
      <c r="A5697">
        <v>569.4</v>
      </c>
      <c r="B5697">
        <v>2.5225364975632079E-2</v>
      </c>
    </row>
    <row r="5698" spans="1:2" x14ac:dyDescent="0.25">
      <c r="A5698">
        <v>569.5</v>
      </c>
      <c r="B5698">
        <v>2.1547921071760359E-2</v>
      </c>
    </row>
    <row r="5699" spans="1:2" x14ac:dyDescent="0.25">
      <c r="A5699">
        <v>569.6</v>
      </c>
      <c r="B5699">
        <v>1.787047716788864E-2</v>
      </c>
    </row>
    <row r="5700" spans="1:2" x14ac:dyDescent="0.25">
      <c r="A5700">
        <v>569.70000000000005</v>
      </c>
      <c r="B5700">
        <v>1.4193033264016931E-2</v>
      </c>
    </row>
    <row r="5701" spans="1:2" x14ac:dyDescent="0.25">
      <c r="A5701">
        <v>569.80000000000007</v>
      </c>
      <c r="B5701">
        <v>1.0515589360145209E-2</v>
      </c>
    </row>
    <row r="5702" spans="1:2" x14ac:dyDescent="0.25">
      <c r="A5702">
        <v>569.9</v>
      </c>
      <c r="B5702">
        <v>6.8381454562776722E-3</v>
      </c>
    </row>
    <row r="5703" spans="1:2" x14ac:dyDescent="0.25">
      <c r="A5703">
        <v>570</v>
      </c>
      <c r="B5703">
        <v>3.160701552405954E-3</v>
      </c>
    </row>
    <row r="5704" spans="1:2" x14ac:dyDescent="0.25">
      <c r="A5704">
        <v>570.1</v>
      </c>
      <c r="B5704">
        <v>2.844631397165287E-3</v>
      </c>
    </row>
    <row r="5705" spans="1:2" x14ac:dyDescent="0.25">
      <c r="A5705">
        <v>570.20000000000005</v>
      </c>
      <c r="B5705">
        <v>2.52856124192462E-3</v>
      </c>
    </row>
    <row r="5706" spans="1:2" x14ac:dyDescent="0.25">
      <c r="A5706">
        <v>570.30000000000007</v>
      </c>
      <c r="B5706">
        <v>2.2124910866839521E-3</v>
      </c>
    </row>
    <row r="5707" spans="1:2" x14ac:dyDescent="0.25">
      <c r="A5707">
        <v>570.4</v>
      </c>
      <c r="B5707">
        <v>1.896420931443644E-3</v>
      </c>
    </row>
    <row r="5708" spans="1:2" x14ac:dyDescent="0.25">
      <c r="A5708">
        <v>570.5</v>
      </c>
      <c r="B5708">
        <v>1.580350776202977E-3</v>
      </c>
    </row>
    <row r="5709" spans="1:2" x14ac:dyDescent="0.25">
      <c r="A5709">
        <v>570.6</v>
      </c>
      <c r="B5709">
        <v>1.26428062096231E-3</v>
      </c>
    </row>
    <row r="5710" spans="1:2" x14ac:dyDescent="0.25">
      <c r="A5710">
        <v>570.70000000000005</v>
      </c>
      <c r="B5710">
        <v>9.4821046572164235E-4</v>
      </c>
    </row>
    <row r="5711" spans="1:2" x14ac:dyDescent="0.25">
      <c r="A5711">
        <v>570.80000000000007</v>
      </c>
      <c r="B5711">
        <v>6.3214031048097535E-4</v>
      </c>
    </row>
    <row r="5712" spans="1:2" x14ac:dyDescent="0.25">
      <c r="A5712">
        <v>570.9</v>
      </c>
      <c r="B5712">
        <v>3.1607015524066738E-4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2.6020130990079011E-2</v>
      </c>
    </row>
    <row r="6015" spans="1:2" x14ac:dyDescent="0.25">
      <c r="A6015">
        <v>601.20000000000005</v>
      </c>
      <c r="B6015">
        <v>5.2040261980158008E-2</v>
      </c>
    </row>
    <row r="6016" spans="1:2" x14ac:dyDescent="0.25">
      <c r="A6016">
        <v>601.30000000000007</v>
      </c>
      <c r="B6016">
        <v>7.8060392970237022E-2</v>
      </c>
    </row>
    <row r="6017" spans="1:2" x14ac:dyDescent="0.25">
      <c r="A6017">
        <v>601.4</v>
      </c>
      <c r="B6017">
        <v>0.1040805239602865</v>
      </c>
    </row>
    <row r="6018" spans="1:2" x14ac:dyDescent="0.25">
      <c r="A6018">
        <v>601.5</v>
      </c>
      <c r="B6018">
        <v>0.13010065495036549</v>
      </c>
    </row>
    <row r="6019" spans="1:2" x14ac:dyDescent="0.25">
      <c r="A6019">
        <v>601.6</v>
      </c>
      <c r="B6019">
        <v>0.15612078594044451</v>
      </c>
    </row>
    <row r="6020" spans="1:2" x14ac:dyDescent="0.25">
      <c r="A6020">
        <v>601.70000000000005</v>
      </c>
      <c r="B6020">
        <v>0.18214091693052351</v>
      </c>
    </row>
    <row r="6021" spans="1:2" x14ac:dyDescent="0.25">
      <c r="A6021">
        <v>601.80000000000007</v>
      </c>
      <c r="B6021">
        <v>0.2081610479206025</v>
      </c>
    </row>
    <row r="6022" spans="1:2" x14ac:dyDescent="0.25">
      <c r="A6022">
        <v>601.9</v>
      </c>
      <c r="B6022">
        <v>0.2341811789106519</v>
      </c>
    </row>
    <row r="6023" spans="1:2" x14ac:dyDescent="0.25">
      <c r="A6023">
        <v>602</v>
      </c>
      <c r="B6023">
        <v>0.26020130990073093</v>
      </c>
    </row>
    <row r="6024" spans="1:2" x14ac:dyDescent="0.25">
      <c r="A6024">
        <v>602.1</v>
      </c>
      <c r="B6024">
        <v>0.37787274728531839</v>
      </c>
    </row>
    <row r="6025" spans="1:2" x14ac:dyDescent="0.25">
      <c r="A6025">
        <v>602.20000000000005</v>
      </c>
      <c r="B6025">
        <v>0.4955441846699058</v>
      </c>
    </row>
    <row r="6026" spans="1:2" x14ac:dyDescent="0.25">
      <c r="A6026">
        <v>602.30000000000007</v>
      </c>
      <c r="B6026">
        <v>0.61321562205449331</v>
      </c>
    </row>
    <row r="6027" spans="1:2" x14ac:dyDescent="0.25">
      <c r="A6027">
        <v>602.4</v>
      </c>
      <c r="B6027">
        <v>0.73088705943894694</v>
      </c>
    </row>
    <row r="6028" spans="1:2" x14ac:dyDescent="0.25">
      <c r="A6028">
        <v>602.5</v>
      </c>
      <c r="B6028">
        <v>0.84855849682353446</v>
      </c>
    </row>
    <row r="6029" spans="1:2" x14ac:dyDescent="0.25">
      <c r="A6029">
        <v>602.6</v>
      </c>
      <c r="B6029">
        <v>0.96622993420812175</v>
      </c>
    </row>
    <row r="6030" spans="1:2" x14ac:dyDescent="0.25">
      <c r="A6030">
        <v>602.70000000000005</v>
      </c>
      <c r="B6030">
        <v>1.0839013715927091</v>
      </c>
    </row>
    <row r="6031" spans="1:2" x14ac:dyDescent="0.25">
      <c r="A6031">
        <v>602.80000000000007</v>
      </c>
      <c r="B6031">
        <v>1.201572808977297</v>
      </c>
    </row>
    <row r="6032" spans="1:2" x14ac:dyDescent="0.25">
      <c r="A6032">
        <v>602.9</v>
      </c>
      <c r="B6032">
        <v>1.31924424636175</v>
      </c>
    </row>
    <row r="6033" spans="1:2" x14ac:dyDescent="0.25">
      <c r="A6033">
        <v>603</v>
      </c>
      <c r="B6033">
        <v>1.4369156837463379</v>
      </c>
    </row>
    <row r="6034" spans="1:2" x14ac:dyDescent="0.25">
      <c r="A6034">
        <v>603.1</v>
      </c>
      <c r="B6034">
        <v>1.7593417525292181</v>
      </c>
    </row>
    <row r="6035" spans="1:2" x14ac:dyDescent="0.25">
      <c r="A6035">
        <v>603.20000000000005</v>
      </c>
      <c r="B6035">
        <v>2.081767821312098</v>
      </c>
    </row>
    <row r="6036" spans="1:2" x14ac:dyDescent="0.25">
      <c r="A6036">
        <v>603.30000000000007</v>
      </c>
      <c r="B6036">
        <v>2.4041938900949771</v>
      </c>
    </row>
    <row r="6037" spans="1:2" x14ac:dyDescent="0.25">
      <c r="A6037">
        <v>603.4</v>
      </c>
      <c r="B6037">
        <v>2.7266199588774902</v>
      </c>
    </row>
    <row r="6038" spans="1:2" x14ac:dyDescent="0.25">
      <c r="A6038">
        <v>603.5</v>
      </c>
      <c r="B6038">
        <v>3.0490460276603701</v>
      </c>
    </row>
    <row r="6039" spans="1:2" x14ac:dyDescent="0.25">
      <c r="A6039">
        <v>603.6</v>
      </c>
      <c r="B6039">
        <v>3.3714720964432501</v>
      </c>
    </row>
    <row r="6040" spans="1:2" x14ac:dyDescent="0.25">
      <c r="A6040">
        <v>603.70000000000005</v>
      </c>
      <c r="B6040">
        <v>3.69389816522613</v>
      </c>
    </row>
    <row r="6041" spans="1:2" x14ac:dyDescent="0.25">
      <c r="A6041">
        <v>603.80000000000007</v>
      </c>
      <c r="B6041">
        <v>4.0163242340090086</v>
      </c>
    </row>
    <row r="6042" spans="1:2" x14ac:dyDescent="0.25">
      <c r="A6042">
        <v>603.9</v>
      </c>
      <c r="B6042">
        <v>4.3387503027915226</v>
      </c>
    </row>
    <row r="6043" spans="1:2" x14ac:dyDescent="0.25">
      <c r="A6043">
        <v>604</v>
      </c>
      <c r="B6043">
        <v>4.6611763715744017</v>
      </c>
    </row>
    <row r="6044" spans="1:2" x14ac:dyDescent="0.25">
      <c r="A6044">
        <v>604.1</v>
      </c>
      <c r="B6044">
        <v>5.0837680172921189</v>
      </c>
    </row>
    <row r="6045" spans="1:2" x14ac:dyDescent="0.25">
      <c r="A6045">
        <v>604.20000000000005</v>
      </c>
      <c r="B6045">
        <v>5.5063596630098353</v>
      </c>
    </row>
    <row r="6046" spans="1:2" x14ac:dyDescent="0.25">
      <c r="A6046">
        <v>604.30000000000007</v>
      </c>
      <c r="B6046">
        <v>5.9289513087275516</v>
      </c>
    </row>
    <row r="6047" spans="1:2" x14ac:dyDescent="0.25">
      <c r="A6047">
        <v>604.4</v>
      </c>
      <c r="B6047">
        <v>6.3515429544447892</v>
      </c>
    </row>
    <row r="6048" spans="1:2" x14ac:dyDescent="0.25">
      <c r="A6048">
        <v>604.5</v>
      </c>
      <c r="B6048">
        <v>6.7741346001625056</v>
      </c>
    </row>
    <row r="6049" spans="1:2" x14ac:dyDescent="0.25">
      <c r="A6049">
        <v>604.6</v>
      </c>
      <c r="B6049">
        <v>7.1967262458802228</v>
      </c>
    </row>
    <row r="6050" spans="1:2" x14ac:dyDescent="0.25">
      <c r="A6050">
        <v>604.70000000000005</v>
      </c>
      <c r="B6050">
        <v>7.61931789159794</v>
      </c>
    </row>
    <row r="6051" spans="1:2" x14ac:dyDescent="0.25">
      <c r="A6051">
        <v>604.80000000000007</v>
      </c>
      <c r="B6051">
        <v>8.0419095373156573</v>
      </c>
    </row>
    <row r="6052" spans="1:2" x14ac:dyDescent="0.25">
      <c r="A6052">
        <v>604.9</v>
      </c>
      <c r="B6052">
        <v>8.464501183032894</v>
      </c>
    </row>
    <row r="6053" spans="1:2" x14ac:dyDescent="0.25">
      <c r="A6053">
        <v>605</v>
      </c>
      <c r="B6053">
        <v>8.8870928287506104</v>
      </c>
    </row>
    <row r="6054" spans="1:2" x14ac:dyDescent="0.25">
      <c r="A6054">
        <v>605.1</v>
      </c>
      <c r="B6054">
        <v>9.3076213598252302</v>
      </c>
    </row>
    <row r="6055" spans="1:2" x14ac:dyDescent="0.25">
      <c r="A6055">
        <v>605.20000000000005</v>
      </c>
      <c r="B6055">
        <v>9.72814989089985</v>
      </c>
    </row>
    <row r="6056" spans="1:2" x14ac:dyDescent="0.25">
      <c r="A6056">
        <v>605.30000000000007</v>
      </c>
      <c r="B6056">
        <v>10.14867842197447</v>
      </c>
    </row>
    <row r="6057" spans="1:2" x14ac:dyDescent="0.25">
      <c r="A6057">
        <v>605.4</v>
      </c>
      <c r="B6057">
        <v>10.56920695304861</v>
      </c>
    </row>
    <row r="6058" spans="1:2" x14ac:dyDescent="0.25">
      <c r="A6058">
        <v>605.5</v>
      </c>
      <c r="B6058">
        <v>10.98973548412323</v>
      </c>
    </row>
    <row r="6059" spans="1:2" x14ac:dyDescent="0.25">
      <c r="A6059">
        <v>605.6</v>
      </c>
      <c r="B6059">
        <v>11.41026401519785</v>
      </c>
    </row>
    <row r="6060" spans="1:2" x14ac:dyDescent="0.25">
      <c r="A6060">
        <v>605.70000000000005</v>
      </c>
      <c r="B6060">
        <v>11.83079254627247</v>
      </c>
    </row>
    <row r="6061" spans="1:2" x14ac:dyDescent="0.25">
      <c r="A6061">
        <v>605.80000000000007</v>
      </c>
      <c r="B6061">
        <v>12.25132107734709</v>
      </c>
    </row>
    <row r="6062" spans="1:2" x14ac:dyDescent="0.25">
      <c r="A6062">
        <v>605.9</v>
      </c>
      <c r="B6062">
        <v>12.67184960842123</v>
      </c>
    </row>
    <row r="6063" spans="1:2" x14ac:dyDescent="0.25">
      <c r="A6063">
        <v>606</v>
      </c>
      <c r="B6063">
        <v>13.09237813949585</v>
      </c>
    </row>
    <row r="6064" spans="1:2" x14ac:dyDescent="0.25">
      <c r="A6064">
        <v>606.1</v>
      </c>
      <c r="B6064">
        <v>13.710650224685811</v>
      </c>
    </row>
    <row r="6065" spans="1:2" x14ac:dyDescent="0.25">
      <c r="A6065">
        <v>606.20000000000005</v>
      </c>
      <c r="B6065">
        <v>14.32892230987577</v>
      </c>
    </row>
    <row r="6066" spans="1:2" x14ac:dyDescent="0.25">
      <c r="A6066">
        <v>606.30000000000007</v>
      </c>
      <c r="B6066">
        <v>14.947194395065731</v>
      </c>
    </row>
    <row r="6067" spans="1:2" x14ac:dyDescent="0.25">
      <c r="A6067">
        <v>606.4</v>
      </c>
      <c r="B6067">
        <v>15.56546648025498</v>
      </c>
    </row>
    <row r="6068" spans="1:2" x14ac:dyDescent="0.25">
      <c r="A6068">
        <v>606.5</v>
      </c>
      <c r="B6068">
        <v>16.183738565444941</v>
      </c>
    </row>
    <row r="6069" spans="1:2" x14ac:dyDescent="0.25">
      <c r="A6069">
        <v>606.6</v>
      </c>
      <c r="B6069">
        <v>16.802010650634909</v>
      </c>
    </row>
    <row r="6070" spans="1:2" x14ac:dyDescent="0.25">
      <c r="A6070">
        <v>606.70000000000005</v>
      </c>
      <c r="B6070">
        <v>17.420282735824859</v>
      </c>
    </row>
    <row r="6071" spans="1:2" x14ac:dyDescent="0.25">
      <c r="A6071">
        <v>606.80000000000007</v>
      </c>
      <c r="B6071">
        <v>18.03855482101482</v>
      </c>
    </row>
    <row r="6072" spans="1:2" x14ac:dyDescent="0.25">
      <c r="A6072">
        <v>606.9</v>
      </c>
      <c r="B6072">
        <v>18.656826906204081</v>
      </c>
    </row>
    <row r="6073" spans="1:2" x14ac:dyDescent="0.25">
      <c r="A6073">
        <v>607</v>
      </c>
      <c r="B6073">
        <v>19.275098991394039</v>
      </c>
    </row>
    <row r="6074" spans="1:2" x14ac:dyDescent="0.25">
      <c r="A6074">
        <v>607.1</v>
      </c>
      <c r="B6074">
        <v>19.707976303100679</v>
      </c>
    </row>
    <row r="6075" spans="1:2" x14ac:dyDescent="0.25">
      <c r="A6075">
        <v>607.20000000000005</v>
      </c>
      <c r="B6075">
        <v>20.14085361480732</v>
      </c>
    </row>
    <row r="6076" spans="1:2" x14ac:dyDescent="0.25">
      <c r="A6076">
        <v>607.30000000000007</v>
      </c>
      <c r="B6076">
        <v>20.57373092651396</v>
      </c>
    </row>
    <row r="6077" spans="1:2" x14ac:dyDescent="0.25">
      <c r="A6077">
        <v>607.4</v>
      </c>
      <c r="B6077">
        <v>21.00660823822011</v>
      </c>
    </row>
    <row r="6078" spans="1:2" x14ac:dyDescent="0.25">
      <c r="A6078">
        <v>607.5</v>
      </c>
      <c r="B6078">
        <v>21.439485549926751</v>
      </c>
    </row>
    <row r="6079" spans="1:2" x14ac:dyDescent="0.25">
      <c r="A6079">
        <v>607.6</v>
      </c>
      <c r="B6079">
        <v>21.872362861633391</v>
      </c>
    </row>
    <row r="6080" spans="1:2" x14ac:dyDescent="0.25">
      <c r="A6080">
        <v>607.70000000000005</v>
      </c>
      <c r="B6080">
        <v>22.305240173340039</v>
      </c>
    </row>
    <row r="6081" spans="1:2" x14ac:dyDescent="0.25">
      <c r="A6081">
        <v>607.80000000000007</v>
      </c>
      <c r="B6081">
        <v>22.738117485046679</v>
      </c>
    </row>
    <row r="6082" spans="1:2" x14ac:dyDescent="0.25">
      <c r="A6082">
        <v>607.9</v>
      </c>
      <c r="B6082">
        <v>23.170994796752829</v>
      </c>
    </row>
    <row r="6083" spans="1:2" x14ac:dyDescent="0.25">
      <c r="A6083">
        <v>608</v>
      </c>
      <c r="B6083">
        <v>23.60387210845947</v>
      </c>
    </row>
    <row r="6084" spans="1:2" x14ac:dyDescent="0.25">
      <c r="A6084">
        <v>608.1</v>
      </c>
      <c r="B6084">
        <v>24.331145877838299</v>
      </c>
    </row>
    <row r="6085" spans="1:2" x14ac:dyDescent="0.25">
      <c r="A6085">
        <v>608.20000000000005</v>
      </c>
      <c r="B6085">
        <v>25.058419647217129</v>
      </c>
    </row>
    <row r="6086" spans="1:2" x14ac:dyDescent="0.25">
      <c r="A6086">
        <v>608.30000000000007</v>
      </c>
      <c r="B6086">
        <v>25.785693416595951</v>
      </c>
    </row>
    <row r="6087" spans="1:2" x14ac:dyDescent="0.25">
      <c r="A6087">
        <v>608.4</v>
      </c>
      <c r="B6087">
        <v>26.512967185973949</v>
      </c>
    </row>
    <row r="6088" spans="1:2" x14ac:dyDescent="0.25">
      <c r="A6088">
        <v>608.5</v>
      </c>
      <c r="B6088">
        <v>27.240240955352778</v>
      </c>
    </row>
    <row r="6089" spans="1:2" x14ac:dyDescent="0.25">
      <c r="A6089">
        <v>608.6</v>
      </c>
      <c r="B6089">
        <v>27.967514724731611</v>
      </c>
    </row>
    <row r="6090" spans="1:2" x14ac:dyDescent="0.25">
      <c r="A6090">
        <v>608.70000000000005</v>
      </c>
      <c r="B6090">
        <v>28.69478849411043</v>
      </c>
    </row>
    <row r="6091" spans="1:2" x14ac:dyDescent="0.25">
      <c r="A6091">
        <v>608.80000000000007</v>
      </c>
      <c r="B6091">
        <v>29.422062263489259</v>
      </c>
    </row>
    <row r="6092" spans="1:2" x14ac:dyDescent="0.25">
      <c r="A6092">
        <v>608.9</v>
      </c>
      <c r="B6092">
        <v>30.149336032867261</v>
      </c>
    </row>
    <row r="6093" spans="1:2" x14ac:dyDescent="0.25">
      <c r="A6093">
        <v>609</v>
      </c>
      <c r="B6093">
        <v>30.87660980224609</v>
      </c>
    </row>
    <row r="6094" spans="1:2" x14ac:dyDescent="0.25">
      <c r="A6094">
        <v>609.1</v>
      </c>
      <c r="B6094">
        <v>31.34108890533458</v>
      </c>
    </row>
    <row r="6095" spans="1:2" x14ac:dyDescent="0.25">
      <c r="A6095">
        <v>609.20000000000005</v>
      </c>
      <c r="B6095">
        <v>31.805568008423059</v>
      </c>
    </row>
    <row r="6096" spans="1:2" x14ac:dyDescent="0.25">
      <c r="A6096">
        <v>609.30000000000007</v>
      </c>
      <c r="B6096">
        <v>32.270047111511538</v>
      </c>
    </row>
    <row r="6097" spans="1:2" x14ac:dyDescent="0.25">
      <c r="A6097">
        <v>609.4</v>
      </c>
      <c r="B6097">
        <v>32.734526214599498</v>
      </c>
    </row>
    <row r="6098" spans="1:2" x14ac:dyDescent="0.25">
      <c r="A6098">
        <v>609.5</v>
      </c>
      <c r="B6098">
        <v>33.199005317687977</v>
      </c>
    </row>
    <row r="6099" spans="1:2" x14ac:dyDescent="0.25">
      <c r="A6099">
        <v>609.6</v>
      </c>
      <c r="B6099">
        <v>33.66348442077647</v>
      </c>
    </row>
    <row r="6100" spans="1:2" x14ac:dyDescent="0.25">
      <c r="A6100">
        <v>609.70000000000005</v>
      </c>
      <c r="B6100">
        <v>34.127963523864963</v>
      </c>
    </row>
    <row r="6101" spans="1:2" x14ac:dyDescent="0.25">
      <c r="A6101">
        <v>609.80000000000007</v>
      </c>
      <c r="B6101">
        <v>34.592442626953442</v>
      </c>
    </row>
    <row r="6102" spans="1:2" x14ac:dyDescent="0.25">
      <c r="A6102">
        <v>609.9</v>
      </c>
      <c r="B6102">
        <v>35.056921730041402</v>
      </c>
    </row>
    <row r="6103" spans="1:2" x14ac:dyDescent="0.25">
      <c r="A6103">
        <v>610</v>
      </c>
      <c r="B6103">
        <v>35.521400833129881</v>
      </c>
    </row>
    <row r="6104" spans="1:2" x14ac:dyDescent="0.25">
      <c r="A6104">
        <v>610.1</v>
      </c>
      <c r="B6104">
        <v>35.816920585632388</v>
      </c>
    </row>
    <row r="6105" spans="1:2" x14ac:dyDescent="0.25">
      <c r="A6105">
        <v>610.20000000000005</v>
      </c>
      <c r="B6105">
        <v>36.112440338134903</v>
      </c>
    </row>
    <row r="6106" spans="1:2" x14ac:dyDescent="0.25">
      <c r="A6106">
        <v>610.30000000000007</v>
      </c>
      <c r="B6106">
        <v>36.40796009063741</v>
      </c>
    </row>
    <row r="6107" spans="1:2" x14ac:dyDescent="0.25">
      <c r="A6107">
        <v>610.4</v>
      </c>
      <c r="B6107">
        <v>36.703479843139583</v>
      </c>
    </row>
    <row r="6108" spans="1:2" x14ac:dyDescent="0.25">
      <c r="A6108">
        <v>610.5</v>
      </c>
      <c r="B6108">
        <v>36.99899959564209</v>
      </c>
    </row>
    <row r="6109" spans="1:2" x14ac:dyDescent="0.25">
      <c r="A6109">
        <v>610.6</v>
      </c>
      <c r="B6109">
        <v>37.294519348144597</v>
      </c>
    </row>
    <row r="6110" spans="1:2" x14ac:dyDescent="0.25">
      <c r="A6110">
        <v>610.70000000000005</v>
      </c>
      <c r="B6110">
        <v>37.590039100647097</v>
      </c>
    </row>
    <row r="6111" spans="1:2" x14ac:dyDescent="0.25">
      <c r="A6111">
        <v>610.80000000000007</v>
      </c>
      <c r="B6111">
        <v>37.885558853149618</v>
      </c>
    </row>
    <row r="6112" spans="1:2" x14ac:dyDescent="0.25">
      <c r="A6112">
        <v>610.9</v>
      </c>
      <c r="B6112">
        <v>38.181078605651791</v>
      </c>
    </row>
    <row r="6113" spans="1:2" x14ac:dyDescent="0.25">
      <c r="A6113">
        <v>611</v>
      </c>
      <c r="B6113">
        <v>38.476598358154298</v>
      </c>
    </row>
    <row r="6114" spans="1:2" x14ac:dyDescent="0.25">
      <c r="A6114">
        <v>611.1</v>
      </c>
      <c r="B6114">
        <v>38.931236648559683</v>
      </c>
    </row>
    <row r="6115" spans="1:2" x14ac:dyDescent="0.25">
      <c r="A6115">
        <v>611.20000000000005</v>
      </c>
      <c r="B6115">
        <v>39.385874938965053</v>
      </c>
    </row>
    <row r="6116" spans="1:2" x14ac:dyDescent="0.25">
      <c r="A6116">
        <v>611.30000000000007</v>
      </c>
      <c r="B6116">
        <v>39.84051322937043</v>
      </c>
    </row>
    <row r="6117" spans="1:2" x14ac:dyDescent="0.25">
      <c r="A6117">
        <v>611.4</v>
      </c>
      <c r="B6117">
        <v>40.295151519775288</v>
      </c>
    </row>
    <row r="6118" spans="1:2" x14ac:dyDescent="0.25">
      <c r="A6118">
        <v>611.5</v>
      </c>
      <c r="B6118">
        <v>40.749789810180673</v>
      </c>
    </row>
    <row r="6119" spans="1:2" x14ac:dyDescent="0.25">
      <c r="A6119">
        <v>611.6</v>
      </c>
      <c r="B6119">
        <v>41.204428100586043</v>
      </c>
    </row>
    <row r="6120" spans="1:2" x14ac:dyDescent="0.25">
      <c r="A6120">
        <v>611.70000000000005</v>
      </c>
      <c r="B6120">
        <v>41.65906639099142</v>
      </c>
    </row>
    <row r="6121" spans="1:2" x14ac:dyDescent="0.25">
      <c r="A6121">
        <v>611.80000000000007</v>
      </c>
      <c r="B6121">
        <v>42.113704681396797</v>
      </c>
    </row>
    <row r="6122" spans="1:2" x14ac:dyDescent="0.25">
      <c r="A6122">
        <v>611.9</v>
      </c>
      <c r="B6122">
        <v>42.568342971801663</v>
      </c>
    </row>
    <row r="6123" spans="1:2" x14ac:dyDescent="0.25">
      <c r="A6123">
        <v>612</v>
      </c>
      <c r="B6123">
        <v>43.022981262207033</v>
      </c>
    </row>
    <row r="6124" spans="1:2" x14ac:dyDescent="0.25">
      <c r="A6124">
        <v>612.1</v>
      </c>
      <c r="B6124">
        <v>43.362210502624592</v>
      </c>
    </row>
    <row r="6125" spans="1:2" x14ac:dyDescent="0.25">
      <c r="A6125">
        <v>612.20000000000005</v>
      </c>
      <c r="B6125">
        <v>43.701439743042151</v>
      </c>
    </row>
    <row r="6126" spans="1:2" x14ac:dyDescent="0.25">
      <c r="A6126">
        <v>612.30000000000007</v>
      </c>
      <c r="B6126">
        <v>44.04066898345971</v>
      </c>
    </row>
    <row r="6127" spans="1:2" x14ac:dyDescent="0.25">
      <c r="A6127">
        <v>612.4</v>
      </c>
      <c r="B6127">
        <v>44.379898223876879</v>
      </c>
    </row>
    <row r="6128" spans="1:2" x14ac:dyDescent="0.25">
      <c r="A6128">
        <v>612.5</v>
      </c>
      <c r="B6128">
        <v>44.719127464294438</v>
      </c>
    </row>
    <row r="6129" spans="1:2" x14ac:dyDescent="0.25">
      <c r="A6129">
        <v>612.6</v>
      </c>
      <c r="B6129">
        <v>45.058356704711997</v>
      </c>
    </row>
    <row r="6130" spans="1:2" x14ac:dyDescent="0.25">
      <c r="A6130">
        <v>612.70000000000005</v>
      </c>
      <c r="B6130">
        <v>45.397585945129563</v>
      </c>
    </row>
    <row r="6131" spans="1:2" x14ac:dyDescent="0.25">
      <c r="A6131">
        <v>612.80000000000007</v>
      </c>
      <c r="B6131">
        <v>45.736815185547123</v>
      </c>
    </row>
    <row r="6132" spans="1:2" x14ac:dyDescent="0.25">
      <c r="A6132">
        <v>612.9</v>
      </c>
      <c r="B6132">
        <v>46.076044425964277</v>
      </c>
    </row>
    <row r="6133" spans="1:2" x14ac:dyDescent="0.25">
      <c r="A6133">
        <v>613</v>
      </c>
      <c r="B6133">
        <v>46.415273666381843</v>
      </c>
    </row>
    <row r="6134" spans="1:2" x14ac:dyDescent="0.25">
      <c r="A6134">
        <v>613.1</v>
      </c>
      <c r="B6134">
        <v>46.555047721862827</v>
      </c>
    </row>
    <row r="6135" spans="1:2" x14ac:dyDescent="0.25">
      <c r="A6135">
        <v>613.20000000000005</v>
      </c>
      <c r="B6135">
        <v>46.694821777343819</v>
      </c>
    </row>
    <row r="6136" spans="1:2" x14ac:dyDescent="0.25">
      <c r="A6136">
        <v>613.30000000000007</v>
      </c>
      <c r="B6136">
        <v>46.83459583282481</v>
      </c>
    </row>
    <row r="6137" spans="1:2" x14ac:dyDescent="0.25">
      <c r="A6137">
        <v>613.4</v>
      </c>
      <c r="B6137">
        <v>46.974369888305638</v>
      </c>
    </row>
    <row r="6138" spans="1:2" x14ac:dyDescent="0.25">
      <c r="A6138">
        <v>613.5</v>
      </c>
      <c r="B6138">
        <v>47.11414394378663</v>
      </c>
    </row>
    <row r="6139" spans="1:2" x14ac:dyDescent="0.25">
      <c r="A6139">
        <v>613.6</v>
      </c>
      <c r="B6139">
        <v>47.253917999267607</v>
      </c>
    </row>
    <row r="6140" spans="1:2" x14ac:dyDescent="0.25">
      <c r="A6140">
        <v>613.70000000000005</v>
      </c>
      <c r="B6140">
        <v>47.393692054748612</v>
      </c>
    </row>
    <row r="6141" spans="1:2" x14ac:dyDescent="0.25">
      <c r="A6141">
        <v>613.80000000000007</v>
      </c>
      <c r="B6141">
        <v>47.53346611022959</v>
      </c>
    </row>
    <row r="6142" spans="1:2" x14ac:dyDescent="0.25">
      <c r="A6142">
        <v>613.9</v>
      </c>
      <c r="B6142">
        <v>47.673240165710418</v>
      </c>
    </row>
    <row r="6143" spans="1:2" x14ac:dyDescent="0.25">
      <c r="A6143">
        <v>614</v>
      </c>
      <c r="B6143">
        <v>47.813014221191409</v>
      </c>
    </row>
    <row r="6144" spans="1:2" x14ac:dyDescent="0.25">
      <c r="A6144">
        <v>614.1</v>
      </c>
      <c r="B6144">
        <v>47.893414955139178</v>
      </c>
    </row>
    <row r="6145" spans="1:2" x14ac:dyDescent="0.25">
      <c r="A6145">
        <v>614.20000000000005</v>
      </c>
      <c r="B6145">
        <v>47.973815689086948</v>
      </c>
    </row>
    <row r="6146" spans="1:2" x14ac:dyDescent="0.25">
      <c r="A6146">
        <v>614.30000000000007</v>
      </c>
      <c r="B6146">
        <v>48.054216423034717</v>
      </c>
    </row>
    <row r="6147" spans="1:2" x14ac:dyDescent="0.25">
      <c r="A6147">
        <v>614.40000000000009</v>
      </c>
      <c r="B6147">
        <v>48.1346171569825</v>
      </c>
    </row>
    <row r="6148" spans="1:2" x14ac:dyDescent="0.25">
      <c r="A6148">
        <v>614.5</v>
      </c>
      <c r="B6148">
        <v>48.215017890930177</v>
      </c>
    </row>
    <row r="6149" spans="1:2" x14ac:dyDescent="0.25">
      <c r="A6149">
        <v>614.6</v>
      </c>
      <c r="B6149">
        <v>48.295418624877946</v>
      </c>
    </row>
    <row r="6150" spans="1:2" x14ac:dyDescent="0.25">
      <c r="A6150">
        <v>614.70000000000005</v>
      </c>
      <c r="B6150">
        <v>48.375819358825723</v>
      </c>
    </row>
    <row r="6151" spans="1:2" x14ac:dyDescent="0.25">
      <c r="A6151">
        <v>614.80000000000007</v>
      </c>
      <c r="B6151">
        <v>48.456220092773499</v>
      </c>
    </row>
    <row r="6152" spans="1:2" x14ac:dyDescent="0.25">
      <c r="A6152">
        <v>614.90000000000009</v>
      </c>
      <c r="B6152">
        <v>48.536620826721268</v>
      </c>
    </row>
    <row r="6153" spans="1:2" x14ac:dyDescent="0.25">
      <c r="A6153">
        <v>615</v>
      </c>
      <c r="B6153">
        <v>48.617021560668952</v>
      </c>
    </row>
    <row r="6154" spans="1:2" x14ac:dyDescent="0.25">
      <c r="A6154">
        <v>615.1</v>
      </c>
      <c r="B6154">
        <v>48.601361427307133</v>
      </c>
    </row>
    <row r="6155" spans="1:2" x14ac:dyDescent="0.25">
      <c r="A6155">
        <v>615.20000000000005</v>
      </c>
      <c r="B6155">
        <v>48.585701293945313</v>
      </c>
    </row>
    <row r="6156" spans="1:2" x14ac:dyDescent="0.25">
      <c r="A6156">
        <v>615.30000000000007</v>
      </c>
      <c r="B6156">
        <v>48.570041160583493</v>
      </c>
    </row>
    <row r="6157" spans="1:2" x14ac:dyDescent="0.25">
      <c r="A6157">
        <v>615.40000000000009</v>
      </c>
      <c r="B6157">
        <v>48.554381027221673</v>
      </c>
    </row>
    <row r="6158" spans="1:2" x14ac:dyDescent="0.25">
      <c r="A6158">
        <v>615.5</v>
      </c>
      <c r="B6158">
        <v>48.538720893859868</v>
      </c>
    </row>
    <row r="6159" spans="1:2" x14ac:dyDescent="0.25">
      <c r="A6159">
        <v>615.6</v>
      </c>
      <c r="B6159">
        <v>48.523060760498048</v>
      </c>
    </row>
    <row r="6160" spans="1:2" x14ac:dyDescent="0.25">
      <c r="A6160">
        <v>615.70000000000005</v>
      </c>
      <c r="B6160">
        <v>48.507400627136228</v>
      </c>
    </row>
    <row r="6161" spans="1:2" x14ac:dyDescent="0.25">
      <c r="A6161">
        <v>615.80000000000007</v>
      </c>
      <c r="B6161">
        <v>48.491740493774408</v>
      </c>
    </row>
    <row r="6162" spans="1:2" x14ac:dyDescent="0.25">
      <c r="A6162">
        <v>615.90000000000009</v>
      </c>
      <c r="B6162">
        <v>48.476080360412588</v>
      </c>
    </row>
    <row r="6163" spans="1:2" x14ac:dyDescent="0.25">
      <c r="A6163">
        <v>616</v>
      </c>
      <c r="B6163">
        <v>48.460420227050783</v>
      </c>
    </row>
    <row r="6164" spans="1:2" x14ac:dyDescent="0.25">
      <c r="A6164">
        <v>616.1</v>
      </c>
      <c r="B6164">
        <v>48.426205406188963</v>
      </c>
    </row>
    <row r="6165" spans="1:2" x14ac:dyDescent="0.25">
      <c r="A6165">
        <v>616.20000000000005</v>
      </c>
      <c r="B6165">
        <v>48.391990585327143</v>
      </c>
    </row>
    <row r="6166" spans="1:2" x14ac:dyDescent="0.25">
      <c r="A6166">
        <v>616.30000000000007</v>
      </c>
      <c r="B6166">
        <v>48.357775764465309</v>
      </c>
    </row>
    <row r="6167" spans="1:2" x14ac:dyDescent="0.25">
      <c r="A6167">
        <v>616.40000000000009</v>
      </c>
      <c r="B6167">
        <v>48.323560943603489</v>
      </c>
    </row>
    <row r="6168" spans="1:2" x14ac:dyDescent="0.25">
      <c r="A6168">
        <v>616.5</v>
      </c>
      <c r="B6168">
        <v>48.289346122741698</v>
      </c>
    </row>
    <row r="6169" spans="1:2" x14ac:dyDescent="0.25">
      <c r="A6169">
        <v>616.6</v>
      </c>
      <c r="B6169">
        <v>48.255131301879878</v>
      </c>
    </row>
    <row r="6170" spans="1:2" x14ac:dyDescent="0.25">
      <c r="A6170">
        <v>616.70000000000005</v>
      </c>
      <c r="B6170">
        <v>48.220916481018051</v>
      </c>
    </row>
    <row r="6171" spans="1:2" x14ac:dyDescent="0.25">
      <c r="A6171">
        <v>616.80000000000007</v>
      </c>
      <c r="B6171">
        <v>48.186701660156231</v>
      </c>
    </row>
    <row r="6172" spans="1:2" x14ac:dyDescent="0.25">
      <c r="A6172">
        <v>616.90000000000009</v>
      </c>
      <c r="B6172">
        <v>48.152486839294397</v>
      </c>
    </row>
    <row r="6173" spans="1:2" x14ac:dyDescent="0.25">
      <c r="A6173">
        <v>617</v>
      </c>
      <c r="B6173">
        <v>48.11827201843262</v>
      </c>
    </row>
    <row r="6174" spans="1:2" x14ac:dyDescent="0.25">
      <c r="A6174">
        <v>617.1</v>
      </c>
      <c r="B6174">
        <v>48.109469337463381</v>
      </c>
    </row>
    <row r="6175" spans="1:2" x14ac:dyDescent="0.25">
      <c r="A6175">
        <v>617.20000000000005</v>
      </c>
      <c r="B6175">
        <v>48.100666656494141</v>
      </c>
    </row>
    <row r="6176" spans="1:2" x14ac:dyDescent="0.25">
      <c r="A6176">
        <v>617.30000000000007</v>
      </c>
      <c r="B6176">
        <v>48.091863975524888</v>
      </c>
    </row>
    <row r="6177" spans="1:2" x14ac:dyDescent="0.25">
      <c r="A6177">
        <v>617.40000000000009</v>
      </c>
      <c r="B6177">
        <v>48.083061294555662</v>
      </c>
    </row>
    <row r="6178" spans="1:2" x14ac:dyDescent="0.25">
      <c r="A6178">
        <v>617.5</v>
      </c>
      <c r="B6178">
        <v>48.074258613586423</v>
      </c>
    </row>
    <row r="6179" spans="1:2" x14ac:dyDescent="0.25">
      <c r="A6179">
        <v>617.6</v>
      </c>
      <c r="B6179">
        <v>48.065455932617184</v>
      </c>
    </row>
    <row r="6180" spans="1:2" x14ac:dyDescent="0.25">
      <c r="A6180">
        <v>617.70000000000005</v>
      </c>
      <c r="B6180">
        <v>48.056653251647937</v>
      </c>
    </row>
    <row r="6181" spans="1:2" x14ac:dyDescent="0.25">
      <c r="A6181">
        <v>617.80000000000007</v>
      </c>
      <c r="B6181">
        <v>48.047850570678698</v>
      </c>
    </row>
    <row r="6182" spans="1:2" x14ac:dyDescent="0.25">
      <c r="A6182">
        <v>617.90000000000009</v>
      </c>
      <c r="B6182">
        <v>48.039047889709472</v>
      </c>
    </row>
    <row r="6183" spans="1:2" x14ac:dyDescent="0.25">
      <c r="A6183">
        <v>618</v>
      </c>
      <c r="B6183">
        <v>48.030245208740233</v>
      </c>
    </row>
    <row r="6184" spans="1:2" x14ac:dyDescent="0.25">
      <c r="A6184">
        <v>618.1</v>
      </c>
      <c r="B6184">
        <v>47.991057510375967</v>
      </c>
    </row>
    <row r="6185" spans="1:2" x14ac:dyDescent="0.25">
      <c r="A6185">
        <v>618.20000000000005</v>
      </c>
      <c r="B6185">
        <v>47.951869812011701</v>
      </c>
    </row>
    <row r="6186" spans="1:2" x14ac:dyDescent="0.25">
      <c r="A6186">
        <v>618.30000000000007</v>
      </c>
      <c r="B6186">
        <v>47.912682113647428</v>
      </c>
    </row>
    <row r="6187" spans="1:2" x14ac:dyDescent="0.25">
      <c r="A6187">
        <v>618.40000000000009</v>
      </c>
      <c r="B6187">
        <v>47.873494415283169</v>
      </c>
    </row>
    <row r="6188" spans="1:2" x14ac:dyDescent="0.25">
      <c r="A6188">
        <v>618.5</v>
      </c>
      <c r="B6188">
        <v>47.834306716918952</v>
      </c>
    </row>
    <row r="6189" spans="1:2" x14ac:dyDescent="0.25">
      <c r="A6189">
        <v>618.6</v>
      </c>
      <c r="B6189">
        <v>47.795119018554679</v>
      </c>
    </row>
    <row r="6190" spans="1:2" x14ac:dyDescent="0.25">
      <c r="A6190">
        <v>618.70000000000005</v>
      </c>
      <c r="B6190">
        <v>47.755931320190413</v>
      </c>
    </row>
    <row r="6191" spans="1:2" x14ac:dyDescent="0.25">
      <c r="A6191">
        <v>618.80000000000007</v>
      </c>
      <c r="B6191">
        <v>47.716743621826147</v>
      </c>
    </row>
    <row r="6192" spans="1:2" x14ac:dyDescent="0.25">
      <c r="A6192">
        <v>618.90000000000009</v>
      </c>
      <c r="B6192">
        <v>47.677555923461881</v>
      </c>
    </row>
    <row r="6193" spans="1:2" x14ac:dyDescent="0.25">
      <c r="A6193">
        <v>619</v>
      </c>
      <c r="B6193">
        <v>47.638368225097658</v>
      </c>
    </row>
    <row r="6194" spans="1:2" x14ac:dyDescent="0.25">
      <c r="A6194">
        <v>619.1</v>
      </c>
      <c r="B6194">
        <v>47.565595474243153</v>
      </c>
    </row>
    <row r="6195" spans="1:2" x14ac:dyDescent="0.25">
      <c r="A6195">
        <v>619.20000000000005</v>
      </c>
      <c r="B6195">
        <v>47.492822723388642</v>
      </c>
    </row>
    <row r="6196" spans="1:2" x14ac:dyDescent="0.25">
      <c r="A6196">
        <v>619.30000000000007</v>
      </c>
      <c r="B6196">
        <v>47.42004997253413</v>
      </c>
    </row>
    <row r="6197" spans="1:2" x14ac:dyDescent="0.25">
      <c r="A6197">
        <v>619.40000000000009</v>
      </c>
      <c r="B6197">
        <v>47.347277221679619</v>
      </c>
    </row>
    <row r="6198" spans="1:2" x14ac:dyDescent="0.25">
      <c r="A6198">
        <v>619.5</v>
      </c>
      <c r="B6198">
        <v>47.274504470825192</v>
      </c>
    </row>
    <row r="6199" spans="1:2" x14ac:dyDescent="0.25">
      <c r="A6199">
        <v>619.6</v>
      </c>
      <c r="B6199">
        <v>47.201731719970681</v>
      </c>
    </row>
    <row r="6200" spans="1:2" x14ac:dyDescent="0.25">
      <c r="A6200">
        <v>619.70000000000005</v>
      </c>
      <c r="B6200">
        <v>47.128958969116177</v>
      </c>
    </row>
    <row r="6201" spans="1:2" x14ac:dyDescent="0.25">
      <c r="A6201">
        <v>619.80000000000007</v>
      </c>
      <c r="B6201">
        <v>47.056186218261672</v>
      </c>
    </row>
    <row r="6202" spans="1:2" x14ac:dyDescent="0.25">
      <c r="A6202">
        <v>619.90000000000009</v>
      </c>
      <c r="B6202">
        <v>46.983413467407154</v>
      </c>
    </row>
    <row r="6203" spans="1:2" x14ac:dyDescent="0.25">
      <c r="A6203">
        <v>620</v>
      </c>
      <c r="B6203">
        <v>46.910640716552727</v>
      </c>
    </row>
    <row r="6204" spans="1:2" x14ac:dyDescent="0.25">
      <c r="A6204">
        <v>620.1</v>
      </c>
      <c r="B6204">
        <v>46.817659721374483</v>
      </c>
    </row>
    <row r="6205" spans="1:2" x14ac:dyDescent="0.25">
      <c r="A6205">
        <v>620.20000000000005</v>
      </c>
      <c r="B6205">
        <v>46.724678726196238</v>
      </c>
    </row>
    <row r="6206" spans="1:2" x14ac:dyDescent="0.25">
      <c r="A6206">
        <v>620.30000000000007</v>
      </c>
      <c r="B6206">
        <v>46.631697731018001</v>
      </c>
    </row>
    <row r="6207" spans="1:2" x14ac:dyDescent="0.25">
      <c r="A6207">
        <v>620.40000000000009</v>
      </c>
      <c r="B6207">
        <v>46.538716735839763</v>
      </c>
    </row>
    <row r="6208" spans="1:2" x14ac:dyDescent="0.25">
      <c r="A6208">
        <v>620.5</v>
      </c>
      <c r="B6208">
        <v>46.445735740661618</v>
      </c>
    </row>
    <row r="6209" spans="1:2" x14ac:dyDescent="0.25">
      <c r="A6209">
        <v>620.6</v>
      </c>
      <c r="B6209">
        <v>46.352754745483367</v>
      </c>
    </row>
    <row r="6210" spans="1:2" x14ac:dyDescent="0.25">
      <c r="A6210">
        <v>620.70000000000005</v>
      </c>
      <c r="B6210">
        <v>46.259773750305129</v>
      </c>
    </row>
    <row r="6211" spans="1:2" x14ac:dyDescent="0.25">
      <c r="A6211">
        <v>620.80000000000007</v>
      </c>
      <c r="B6211">
        <v>46.166792755126892</v>
      </c>
    </row>
    <row r="6212" spans="1:2" x14ac:dyDescent="0.25">
      <c r="A6212">
        <v>620.90000000000009</v>
      </c>
      <c r="B6212">
        <v>46.073811759948647</v>
      </c>
    </row>
    <row r="6213" spans="1:2" x14ac:dyDescent="0.25">
      <c r="A6213">
        <v>621</v>
      </c>
      <c r="B6213">
        <v>45.980830764770509</v>
      </c>
    </row>
    <row r="6214" spans="1:2" x14ac:dyDescent="0.25">
      <c r="A6214">
        <v>621.1</v>
      </c>
      <c r="B6214">
        <v>45.898985252380363</v>
      </c>
    </row>
    <row r="6215" spans="1:2" x14ac:dyDescent="0.25">
      <c r="A6215">
        <v>621.20000000000005</v>
      </c>
      <c r="B6215">
        <v>45.817139739990203</v>
      </c>
    </row>
    <row r="6216" spans="1:2" x14ac:dyDescent="0.25">
      <c r="A6216">
        <v>621.30000000000007</v>
      </c>
      <c r="B6216">
        <v>45.735294227600043</v>
      </c>
    </row>
    <row r="6217" spans="1:2" x14ac:dyDescent="0.25">
      <c r="A6217">
        <v>621.40000000000009</v>
      </c>
      <c r="B6217">
        <v>45.65344871520989</v>
      </c>
    </row>
    <row r="6218" spans="1:2" x14ac:dyDescent="0.25">
      <c r="A6218">
        <v>621.5</v>
      </c>
      <c r="B6218">
        <v>45.57160320281983</v>
      </c>
    </row>
    <row r="6219" spans="1:2" x14ac:dyDescent="0.25">
      <c r="A6219">
        <v>621.6</v>
      </c>
      <c r="B6219">
        <v>45.48975769042967</v>
      </c>
    </row>
    <row r="6220" spans="1:2" x14ac:dyDescent="0.25">
      <c r="A6220">
        <v>621.70000000000005</v>
      </c>
      <c r="B6220">
        <v>45.407912178039517</v>
      </c>
    </row>
    <row r="6221" spans="1:2" x14ac:dyDescent="0.25">
      <c r="A6221">
        <v>621.80000000000007</v>
      </c>
      <c r="B6221">
        <v>45.326066665649357</v>
      </c>
    </row>
    <row r="6222" spans="1:2" x14ac:dyDescent="0.25">
      <c r="A6222">
        <v>621.90000000000009</v>
      </c>
      <c r="B6222">
        <v>45.244221153259197</v>
      </c>
    </row>
    <row r="6223" spans="1:2" x14ac:dyDescent="0.25">
      <c r="A6223">
        <v>622</v>
      </c>
      <c r="B6223">
        <v>45.162375640869143</v>
      </c>
    </row>
    <row r="6224" spans="1:2" x14ac:dyDescent="0.25">
      <c r="A6224">
        <v>622.1</v>
      </c>
      <c r="B6224">
        <v>45.065791282653791</v>
      </c>
    </row>
    <row r="6225" spans="1:2" x14ac:dyDescent="0.25">
      <c r="A6225">
        <v>622.20000000000005</v>
      </c>
      <c r="B6225">
        <v>44.969206924438431</v>
      </c>
    </row>
    <row r="6226" spans="1:2" x14ac:dyDescent="0.25">
      <c r="A6226">
        <v>622.30000000000007</v>
      </c>
      <c r="B6226">
        <v>44.872622566223079</v>
      </c>
    </row>
    <row r="6227" spans="1:2" x14ac:dyDescent="0.25">
      <c r="A6227">
        <v>622.40000000000009</v>
      </c>
      <c r="B6227">
        <v>44.776038208007733</v>
      </c>
    </row>
    <row r="6228" spans="1:2" x14ac:dyDescent="0.25">
      <c r="A6228">
        <v>622.5</v>
      </c>
      <c r="B6228">
        <v>44.67945384979248</v>
      </c>
    </row>
    <row r="6229" spans="1:2" x14ac:dyDescent="0.25">
      <c r="A6229">
        <v>622.6</v>
      </c>
      <c r="B6229">
        <v>44.582869491577128</v>
      </c>
    </row>
    <row r="6230" spans="1:2" x14ac:dyDescent="0.25">
      <c r="A6230">
        <v>622.70000000000005</v>
      </c>
      <c r="B6230">
        <v>44.486285133361768</v>
      </c>
    </row>
    <row r="6231" spans="1:2" x14ac:dyDescent="0.25">
      <c r="A6231">
        <v>622.80000000000007</v>
      </c>
      <c r="B6231">
        <v>44.389700775146423</v>
      </c>
    </row>
    <row r="6232" spans="1:2" x14ac:dyDescent="0.25">
      <c r="A6232">
        <v>622.90000000000009</v>
      </c>
      <c r="B6232">
        <v>44.293116416931063</v>
      </c>
    </row>
    <row r="6233" spans="1:2" x14ac:dyDescent="0.25">
      <c r="A6233">
        <v>623</v>
      </c>
      <c r="B6233">
        <v>44.196532058715817</v>
      </c>
    </row>
    <row r="6234" spans="1:2" x14ac:dyDescent="0.25">
      <c r="A6234">
        <v>623.1</v>
      </c>
      <c r="B6234">
        <v>44.149754905700668</v>
      </c>
    </row>
    <row r="6235" spans="1:2" x14ac:dyDescent="0.25">
      <c r="A6235">
        <v>623.20000000000005</v>
      </c>
      <c r="B6235">
        <v>44.102977752685533</v>
      </c>
    </row>
    <row r="6236" spans="1:2" x14ac:dyDescent="0.25">
      <c r="A6236">
        <v>623.30000000000007</v>
      </c>
      <c r="B6236">
        <v>44.056200599670383</v>
      </c>
    </row>
    <row r="6237" spans="1:2" x14ac:dyDescent="0.25">
      <c r="A6237">
        <v>623.40000000000009</v>
      </c>
      <c r="B6237">
        <v>44.009423446655227</v>
      </c>
    </row>
    <row r="6238" spans="1:2" x14ac:dyDescent="0.25">
      <c r="A6238">
        <v>623.5</v>
      </c>
      <c r="B6238">
        <v>43.962646293640127</v>
      </c>
    </row>
    <row r="6239" spans="1:2" x14ac:dyDescent="0.25">
      <c r="A6239">
        <v>623.6</v>
      </c>
      <c r="B6239">
        <v>43.915869140624977</v>
      </c>
    </row>
    <row r="6240" spans="1:2" x14ac:dyDescent="0.25">
      <c r="A6240">
        <v>623.70000000000005</v>
      </c>
      <c r="B6240">
        <v>43.869091987609842</v>
      </c>
    </row>
    <row r="6241" spans="1:2" x14ac:dyDescent="0.25">
      <c r="A6241">
        <v>623.80000000000007</v>
      </c>
      <c r="B6241">
        <v>43.822314834594692</v>
      </c>
    </row>
    <row r="6242" spans="1:2" x14ac:dyDescent="0.25">
      <c r="A6242">
        <v>623.90000000000009</v>
      </c>
      <c r="B6242">
        <v>43.775537681579543</v>
      </c>
    </row>
    <row r="6243" spans="1:2" x14ac:dyDescent="0.25">
      <c r="A6243">
        <v>624</v>
      </c>
      <c r="B6243">
        <v>43.72876052856445</v>
      </c>
    </row>
    <row r="6244" spans="1:2" x14ac:dyDescent="0.25">
      <c r="A6244">
        <v>624.1</v>
      </c>
      <c r="B6244">
        <v>43.721980247497562</v>
      </c>
    </row>
    <row r="6245" spans="1:2" x14ac:dyDescent="0.25">
      <c r="A6245">
        <v>624.20000000000005</v>
      </c>
      <c r="B6245">
        <v>43.71519996643066</v>
      </c>
    </row>
    <row r="6246" spans="1:2" x14ac:dyDescent="0.25">
      <c r="A6246">
        <v>624.30000000000007</v>
      </c>
      <c r="B6246">
        <v>43.708419685363758</v>
      </c>
    </row>
    <row r="6247" spans="1:2" x14ac:dyDescent="0.25">
      <c r="A6247">
        <v>624.40000000000009</v>
      </c>
      <c r="B6247">
        <v>43.70163940429687</v>
      </c>
    </row>
    <row r="6248" spans="1:2" x14ac:dyDescent="0.25">
      <c r="A6248">
        <v>624.5</v>
      </c>
      <c r="B6248">
        <v>43.694859123229982</v>
      </c>
    </row>
    <row r="6249" spans="1:2" x14ac:dyDescent="0.25">
      <c r="A6249">
        <v>624.6</v>
      </c>
      <c r="B6249">
        <v>43.688078842163087</v>
      </c>
    </row>
    <row r="6250" spans="1:2" x14ac:dyDescent="0.25">
      <c r="A6250">
        <v>624.70000000000005</v>
      </c>
      <c r="B6250">
        <v>43.681298561096192</v>
      </c>
    </row>
    <row r="6251" spans="1:2" x14ac:dyDescent="0.25">
      <c r="A6251">
        <v>624.80000000000007</v>
      </c>
      <c r="B6251">
        <v>43.674518280029297</v>
      </c>
    </row>
    <row r="6252" spans="1:2" x14ac:dyDescent="0.25">
      <c r="A6252">
        <v>624.90000000000009</v>
      </c>
      <c r="B6252">
        <v>43.667737998962401</v>
      </c>
    </row>
    <row r="6253" spans="1:2" x14ac:dyDescent="0.25">
      <c r="A6253">
        <v>625</v>
      </c>
      <c r="B6253">
        <v>43.660957717895513</v>
      </c>
    </row>
    <row r="6254" spans="1:2" x14ac:dyDescent="0.25">
      <c r="A6254">
        <v>625.1</v>
      </c>
      <c r="B6254">
        <v>43.688287811279309</v>
      </c>
    </row>
    <row r="6255" spans="1:2" x14ac:dyDescent="0.25">
      <c r="A6255">
        <v>625.20000000000005</v>
      </c>
      <c r="B6255">
        <v>43.715617904663112</v>
      </c>
    </row>
    <row r="6256" spans="1:2" x14ac:dyDescent="0.25">
      <c r="A6256">
        <v>625.30000000000007</v>
      </c>
      <c r="B6256">
        <v>43.742947998046901</v>
      </c>
    </row>
    <row r="6257" spans="1:2" x14ac:dyDescent="0.25">
      <c r="A6257">
        <v>625.40000000000009</v>
      </c>
      <c r="B6257">
        <v>43.77027809143069</v>
      </c>
    </row>
    <row r="6258" spans="1:2" x14ac:dyDescent="0.25">
      <c r="A6258">
        <v>625.5</v>
      </c>
      <c r="B6258">
        <v>43.797608184814457</v>
      </c>
    </row>
    <row r="6259" spans="1:2" x14ac:dyDescent="0.25">
      <c r="A6259">
        <v>625.6</v>
      </c>
      <c r="B6259">
        <v>43.824938278198253</v>
      </c>
    </row>
    <row r="6260" spans="1:2" x14ac:dyDescent="0.25">
      <c r="A6260">
        <v>625.70000000000005</v>
      </c>
      <c r="B6260">
        <v>43.852268371582049</v>
      </c>
    </row>
    <row r="6261" spans="1:2" x14ac:dyDescent="0.25">
      <c r="A6261">
        <v>625.80000000000007</v>
      </c>
      <c r="B6261">
        <v>43.879598464965852</v>
      </c>
    </row>
    <row r="6262" spans="1:2" x14ac:dyDescent="0.25">
      <c r="A6262">
        <v>625.90000000000009</v>
      </c>
      <c r="B6262">
        <v>43.906928558349627</v>
      </c>
    </row>
    <row r="6263" spans="1:2" x14ac:dyDescent="0.25">
      <c r="A6263">
        <v>626</v>
      </c>
      <c r="B6263">
        <v>43.934258651733401</v>
      </c>
    </row>
    <row r="6264" spans="1:2" x14ac:dyDescent="0.25">
      <c r="A6264">
        <v>626.1</v>
      </c>
      <c r="B6264">
        <v>44.010083961486828</v>
      </c>
    </row>
    <row r="6265" spans="1:2" x14ac:dyDescent="0.25">
      <c r="A6265">
        <v>626.20000000000005</v>
      </c>
      <c r="B6265">
        <v>44.085909271240268</v>
      </c>
    </row>
    <row r="6266" spans="1:2" x14ac:dyDescent="0.25">
      <c r="A6266">
        <v>626.30000000000007</v>
      </c>
      <c r="B6266">
        <v>44.161734580993709</v>
      </c>
    </row>
    <row r="6267" spans="1:2" x14ac:dyDescent="0.25">
      <c r="A6267">
        <v>626.40000000000009</v>
      </c>
      <c r="B6267">
        <v>44.237559890747143</v>
      </c>
    </row>
    <row r="6268" spans="1:2" x14ac:dyDescent="0.25">
      <c r="A6268">
        <v>626.5</v>
      </c>
      <c r="B6268">
        <v>44.313385200500491</v>
      </c>
    </row>
    <row r="6269" spans="1:2" x14ac:dyDescent="0.25">
      <c r="A6269">
        <v>626.6</v>
      </c>
      <c r="B6269">
        <v>44.389210510253918</v>
      </c>
    </row>
    <row r="6270" spans="1:2" x14ac:dyDescent="0.25">
      <c r="A6270">
        <v>626.70000000000005</v>
      </c>
      <c r="B6270">
        <v>44.465035820007358</v>
      </c>
    </row>
    <row r="6271" spans="1:2" x14ac:dyDescent="0.25">
      <c r="A6271">
        <v>626.80000000000007</v>
      </c>
      <c r="B6271">
        <v>44.540861129760799</v>
      </c>
    </row>
    <row r="6272" spans="1:2" x14ac:dyDescent="0.25">
      <c r="A6272">
        <v>626.90000000000009</v>
      </c>
      <c r="B6272">
        <v>44.616686439514233</v>
      </c>
    </row>
    <row r="6273" spans="1:2" x14ac:dyDescent="0.25">
      <c r="A6273">
        <v>627</v>
      </c>
      <c r="B6273">
        <v>44.692511749267581</v>
      </c>
    </row>
    <row r="6274" spans="1:2" x14ac:dyDescent="0.25">
      <c r="A6274">
        <v>627.1</v>
      </c>
      <c r="B6274">
        <v>44.778807334899923</v>
      </c>
    </row>
    <row r="6275" spans="1:2" x14ac:dyDescent="0.25">
      <c r="A6275">
        <v>627.20000000000005</v>
      </c>
      <c r="B6275">
        <v>44.865102920532273</v>
      </c>
    </row>
    <row r="6276" spans="1:2" x14ac:dyDescent="0.25">
      <c r="A6276">
        <v>627.30000000000007</v>
      </c>
      <c r="B6276">
        <v>44.951398506164608</v>
      </c>
    </row>
    <row r="6277" spans="1:2" x14ac:dyDescent="0.25">
      <c r="A6277">
        <v>627.40000000000009</v>
      </c>
      <c r="B6277">
        <v>45.037694091796958</v>
      </c>
    </row>
    <row r="6278" spans="1:2" x14ac:dyDescent="0.25">
      <c r="A6278">
        <v>627.5</v>
      </c>
      <c r="B6278">
        <v>45.123989677429201</v>
      </c>
    </row>
    <row r="6279" spans="1:2" x14ac:dyDescent="0.25">
      <c r="A6279">
        <v>627.6</v>
      </c>
      <c r="B6279">
        <v>45.210285263061543</v>
      </c>
    </row>
    <row r="6280" spans="1:2" x14ac:dyDescent="0.25">
      <c r="A6280">
        <v>627.70000000000005</v>
      </c>
      <c r="B6280">
        <v>45.296580848693893</v>
      </c>
    </row>
    <row r="6281" spans="1:2" x14ac:dyDescent="0.25">
      <c r="A6281">
        <v>627.80000000000007</v>
      </c>
      <c r="B6281">
        <v>45.382876434326228</v>
      </c>
    </row>
    <row r="6282" spans="1:2" x14ac:dyDescent="0.25">
      <c r="A6282">
        <v>627.90000000000009</v>
      </c>
      <c r="B6282">
        <v>45.469172019958577</v>
      </c>
    </row>
    <row r="6283" spans="1:2" x14ac:dyDescent="0.25">
      <c r="A6283">
        <v>628</v>
      </c>
      <c r="B6283">
        <v>45.55546760559082</v>
      </c>
    </row>
    <row r="6284" spans="1:2" x14ac:dyDescent="0.25">
      <c r="A6284">
        <v>628.1</v>
      </c>
      <c r="B6284">
        <v>45.592837982177741</v>
      </c>
    </row>
    <row r="6285" spans="1:2" x14ac:dyDescent="0.25">
      <c r="A6285">
        <v>628.20000000000005</v>
      </c>
      <c r="B6285">
        <v>45.630208358764662</v>
      </c>
    </row>
    <row r="6286" spans="1:2" x14ac:dyDescent="0.25">
      <c r="A6286">
        <v>628.30000000000007</v>
      </c>
      <c r="B6286">
        <v>45.66757873535159</v>
      </c>
    </row>
    <row r="6287" spans="1:2" x14ac:dyDescent="0.25">
      <c r="A6287">
        <v>628.40000000000009</v>
      </c>
      <c r="B6287">
        <v>45.704949111938511</v>
      </c>
    </row>
    <row r="6288" spans="1:2" x14ac:dyDescent="0.25">
      <c r="A6288">
        <v>628.5</v>
      </c>
      <c r="B6288">
        <v>45.742319488525389</v>
      </c>
    </row>
    <row r="6289" spans="1:2" x14ac:dyDescent="0.25">
      <c r="A6289">
        <v>628.6</v>
      </c>
      <c r="B6289">
        <v>45.77968986511231</v>
      </c>
    </row>
    <row r="6290" spans="1:2" x14ac:dyDescent="0.25">
      <c r="A6290">
        <v>628.70000000000005</v>
      </c>
      <c r="B6290">
        <v>45.817060241699231</v>
      </c>
    </row>
    <row r="6291" spans="1:2" x14ac:dyDescent="0.25">
      <c r="A6291">
        <v>628.80000000000007</v>
      </c>
      <c r="B6291">
        <v>45.854430618286159</v>
      </c>
    </row>
    <row r="6292" spans="1:2" x14ac:dyDescent="0.25">
      <c r="A6292">
        <v>628.90000000000009</v>
      </c>
      <c r="B6292">
        <v>45.89180099487308</v>
      </c>
    </row>
    <row r="6293" spans="1:2" x14ac:dyDescent="0.25">
      <c r="A6293">
        <v>629</v>
      </c>
      <c r="B6293">
        <v>45.929171371459958</v>
      </c>
    </row>
    <row r="6294" spans="1:2" x14ac:dyDescent="0.25">
      <c r="A6294">
        <v>629.1</v>
      </c>
      <c r="B6294">
        <v>45.923453788757321</v>
      </c>
    </row>
    <row r="6295" spans="1:2" x14ac:dyDescent="0.25">
      <c r="A6295">
        <v>629.20000000000005</v>
      </c>
      <c r="B6295">
        <v>45.917736206054677</v>
      </c>
    </row>
    <row r="6296" spans="1:2" x14ac:dyDescent="0.25">
      <c r="A6296">
        <v>629.30000000000007</v>
      </c>
      <c r="B6296">
        <v>45.912018623352047</v>
      </c>
    </row>
    <row r="6297" spans="1:2" x14ac:dyDescent="0.25">
      <c r="A6297">
        <v>629.40000000000009</v>
      </c>
      <c r="B6297">
        <v>45.90630104064941</v>
      </c>
    </row>
    <row r="6298" spans="1:2" x14ac:dyDescent="0.25">
      <c r="A6298">
        <v>629.5</v>
      </c>
      <c r="B6298">
        <v>45.90058345794678</v>
      </c>
    </row>
    <row r="6299" spans="1:2" x14ac:dyDescent="0.25">
      <c r="A6299">
        <v>629.6</v>
      </c>
      <c r="B6299">
        <v>45.894865875244143</v>
      </c>
    </row>
    <row r="6300" spans="1:2" x14ac:dyDescent="0.25">
      <c r="A6300">
        <v>629.70000000000005</v>
      </c>
      <c r="B6300">
        <v>45.889148292541513</v>
      </c>
    </row>
    <row r="6301" spans="1:2" x14ac:dyDescent="0.25">
      <c r="A6301">
        <v>629.80000000000007</v>
      </c>
      <c r="B6301">
        <v>45.883430709838869</v>
      </c>
    </row>
    <row r="6302" spans="1:2" x14ac:dyDescent="0.25">
      <c r="A6302">
        <v>629.90000000000009</v>
      </c>
      <c r="B6302">
        <v>45.877713127136232</v>
      </c>
    </row>
    <row r="6303" spans="1:2" x14ac:dyDescent="0.25">
      <c r="A6303">
        <v>630</v>
      </c>
      <c r="B6303">
        <v>45.871995544433602</v>
      </c>
    </row>
    <row r="6304" spans="1:2" x14ac:dyDescent="0.25">
      <c r="A6304">
        <v>630.1</v>
      </c>
      <c r="B6304">
        <v>45.860715026855473</v>
      </c>
    </row>
    <row r="6305" spans="1:2" x14ac:dyDescent="0.25">
      <c r="A6305">
        <v>630.20000000000005</v>
      </c>
      <c r="B6305">
        <v>45.849434509277337</v>
      </c>
    </row>
    <row r="6306" spans="1:2" x14ac:dyDescent="0.25">
      <c r="A6306">
        <v>630.30000000000007</v>
      </c>
      <c r="B6306">
        <v>45.838153991699222</v>
      </c>
    </row>
    <row r="6307" spans="1:2" x14ac:dyDescent="0.25">
      <c r="A6307">
        <v>630.40000000000009</v>
      </c>
      <c r="B6307">
        <v>45.826873474121093</v>
      </c>
    </row>
    <row r="6308" spans="1:2" x14ac:dyDescent="0.25">
      <c r="A6308">
        <v>630.5</v>
      </c>
      <c r="B6308">
        <v>45.815592956542972</v>
      </c>
    </row>
    <row r="6309" spans="1:2" x14ac:dyDescent="0.25">
      <c r="A6309">
        <v>630.6</v>
      </c>
      <c r="B6309">
        <v>45.804312438964843</v>
      </c>
    </row>
    <row r="6310" spans="1:2" x14ac:dyDescent="0.25">
      <c r="A6310">
        <v>630.70000000000005</v>
      </c>
      <c r="B6310">
        <v>45.793031921386707</v>
      </c>
    </row>
    <row r="6311" spans="1:2" x14ac:dyDescent="0.25">
      <c r="A6311">
        <v>630.80000000000007</v>
      </c>
      <c r="B6311">
        <v>45.781751403808578</v>
      </c>
    </row>
    <row r="6312" spans="1:2" x14ac:dyDescent="0.25">
      <c r="A6312">
        <v>630.90000000000009</v>
      </c>
      <c r="B6312">
        <v>45.770470886230463</v>
      </c>
    </row>
    <row r="6313" spans="1:2" x14ac:dyDescent="0.25">
      <c r="A6313">
        <v>631</v>
      </c>
      <c r="B6313">
        <v>45.759190368652341</v>
      </c>
    </row>
    <row r="6314" spans="1:2" x14ac:dyDescent="0.25">
      <c r="A6314">
        <v>631.1</v>
      </c>
      <c r="B6314">
        <v>45.780224266052251</v>
      </c>
    </row>
    <row r="6315" spans="1:2" x14ac:dyDescent="0.25">
      <c r="A6315">
        <v>631.20000000000005</v>
      </c>
      <c r="B6315">
        <v>45.801258163452147</v>
      </c>
    </row>
    <row r="6316" spans="1:2" x14ac:dyDescent="0.25">
      <c r="A6316">
        <v>631.30000000000007</v>
      </c>
      <c r="B6316">
        <v>45.822292060852057</v>
      </c>
    </row>
    <row r="6317" spans="1:2" x14ac:dyDescent="0.25">
      <c r="A6317">
        <v>631.40000000000009</v>
      </c>
      <c r="B6317">
        <v>45.843325958251967</v>
      </c>
    </row>
    <row r="6318" spans="1:2" x14ac:dyDescent="0.25">
      <c r="A6318">
        <v>631.5</v>
      </c>
      <c r="B6318">
        <v>45.864359855651863</v>
      </c>
    </row>
    <row r="6319" spans="1:2" x14ac:dyDescent="0.25">
      <c r="A6319">
        <v>631.6</v>
      </c>
      <c r="B6319">
        <v>45.885393753051773</v>
      </c>
    </row>
    <row r="6320" spans="1:2" x14ac:dyDescent="0.25">
      <c r="A6320">
        <v>631.70000000000005</v>
      </c>
      <c r="B6320">
        <v>45.906427650451668</v>
      </c>
    </row>
    <row r="6321" spans="1:2" x14ac:dyDescent="0.25">
      <c r="A6321">
        <v>631.80000000000007</v>
      </c>
      <c r="B6321">
        <v>45.927461547851578</v>
      </c>
    </row>
    <row r="6322" spans="1:2" x14ac:dyDescent="0.25">
      <c r="A6322">
        <v>631.90000000000009</v>
      </c>
      <c r="B6322">
        <v>45.948495445251488</v>
      </c>
    </row>
    <row r="6323" spans="1:2" x14ac:dyDescent="0.25">
      <c r="A6323">
        <v>632</v>
      </c>
      <c r="B6323">
        <v>45.96952934265137</v>
      </c>
    </row>
    <row r="6324" spans="1:2" x14ac:dyDescent="0.25">
      <c r="A6324">
        <v>632.1</v>
      </c>
      <c r="B6324">
        <v>46.022727508544939</v>
      </c>
    </row>
    <row r="6325" spans="1:2" x14ac:dyDescent="0.25">
      <c r="A6325">
        <v>632.20000000000005</v>
      </c>
      <c r="B6325">
        <v>46.075925674438501</v>
      </c>
    </row>
    <row r="6326" spans="1:2" x14ac:dyDescent="0.25">
      <c r="A6326">
        <v>632.30000000000007</v>
      </c>
      <c r="B6326">
        <v>46.12912384033207</v>
      </c>
    </row>
    <row r="6327" spans="1:2" x14ac:dyDescent="0.25">
      <c r="A6327">
        <v>632.40000000000009</v>
      </c>
      <c r="B6327">
        <v>46.182322006225633</v>
      </c>
    </row>
    <row r="6328" spans="1:2" x14ac:dyDescent="0.25">
      <c r="A6328">
        <v>632.5</v>
      </c>
      <c r="B6328">
        <v>46.235520172119138</v>
      </c>
    </row>
    <row r="6329" spans="1:2" x14ac:dyDescent="0.25">
      <c r="A6329">
        <v>632.6</v>
      </c>
      <c r="B6329">
        <v>46.288718338012707</v>
      </c>
    </row>
    <row r="6330" spans="1:2" x14ac:dyDescent="0.25">
      <c r="A6330">
        <v>632.70000000000005</v>
      </c>
      <c r="B6330">
        <v>46.341916503906283</v>
      </c>
    </row>
    <row r="6331" spans="1:2" x14ac:dyDescent="0.25">
      <c r="A6331">
        <v>632.80000000000007</v>
      </c>
      <c r="B6331">
        <v>46.395114669799838</v>
      </c>
    </row>
    <row r="6332" spans="1:2" x14ac:dyDescent="0.25">
      <c r="A6332">
        <v>632.90000000000009</v>
      </c>
      <c r="B6332">
        <v>46.448312835693407</v>
      </c>
    </row>
    <row r="6333" spans="1:2" x14ac:dyDescent="0.25">
      <c r="A6333">
        <v>633</v>
      </c>
      <c r="B6333">
        <v>46.501511001586913</v>
      </c>
    </row>
    <row r="6334" spans="1:2" x14ac:dyDescent="0.25">
      <c r="A6334">
        <v>633.1</v>
      </c>
      <c r="B6334">
        <v>46.595787582397477</v>
      </c>
    </row>
    <row r="6335" spans="1:2" x14ac:dyDescent="0.25">
      <c r="A6335">
        <v>633.20000000000005</v>
      </c>
      <c r="B6335">
        <v>46.690064163208049</v>
      </c>
    </row>
    <row r="6336" spans="1:2" x14ac:dyDescent="0.25">
      <c r="A6336">
        <v>633.30000000000007</v>
      </c>
      <c r="B6336">
        <v>46.784340744018621</v>
      </c>
    </row>
    <row r="6337" spans="1:2" x14ac:dyDescent="0.25">
      <c r="A6337">
        <v>633.40000000000009</v>
      </c>
      <c r="B6337">
        <v>46.878617324829193</v>
      </c>
    </row>
    <row r="6338" spans="1:2" x14ac:dyDescent="0.25">
      <c r="A6338">
        <v>633.5</v>
      </c>
      <c r="B6338">
        <v>46.972893905639651</v>
      </c>
    </row>
    <row r="6339" spans="1:2" x14ac:dyDescent="0.25">
      <c r="A6339">
        <v>633.6</v>
      </c>
      <c r="B6339">
        <v>47.067170486450223</v>
      </c>
    </row>
    <row r="6340" spans="1:2" x14ac:dyDescent="0.25">
      <c r="A6340">
        <v>633.70000000000005</v>
      </c>
      <c r="B6340">
        <v>47.161447067260788</v>
      </c>
    </row>
    <row r="6341" spans="1:2" x14ac:dyDescent="0.25">
      <c r="A6341">
        <v>633.80000000000007</v>
      </c>
      <c r="B6341">
        <v>47.255723648071353</v>
      </c>
    </row>
    <row r="6342" spans="1:2" x14ac:dyDescent="0.25">
      <c r="A6342">
        <v>633.90000000000009</v>
      </c>
      <c r="B6342">
        <v>47.350000228881918</v>
      </c>
    </row>
    <row r="6343" spans="1:2" x14ac:dyDescent="0.25">
      <c r="A6343">
        <v>634</v>
      </c>
      <c r="B6343">
        <v>47.444276809692383</v>
      </c>
    </row>
    <row r="6344" spans="1:2" x14ac:dyDescent="0.25">
      <c r="A6344">
        <v>634.1</v>
      </c>
      <c r="B6344">
        <v>47.597697143554733</v>
      </c>
    </row>
    <row r="6345" spans="1:2" x14ac:dyDescent="0.25">
      <c r="A6345">
        <v>634.20000000000005</v>
      </c>
      <c r="B6345">
        <v>47.751117477417061</v>
      </c>
    </row>
    <row r="6346" spans="1:2" x14ac:dyDescent="0.25">
      <c r="A6346">
        <v>634.30000000000007</v>
      </c>
      <c r="B6346">
        <v>47.904537811279397</v>
      </c>
    </row>
    <row r="6347" spans="1:2" x14ac:dyDescent="0.25">
      <c r="A6347">
        <v>634.40000000000009</v>
      </c>
      <c r="B6347">
        <v>48.05795814514174</v>
      </c>
    </row>
    <row r="6348" spans="1:2" x14ac:dyDescent="0.25">
      <c r="A6348">
        <v>634.5</v>
      </c>
      <c r="B6348">
        <v>48.211378479003898</v>
      </c>
    </row>
    <row r="6349" spans="1:2" x14ac:dyDescent="0.25">
      <c r="A6349">
        <v>634.6</v>
      </c>
      <c r="B6349">
        <v>48.364798812866248</v>
      </c>
    </row>
    <row r="6350" spans="1:2" x14ac:dyDescent="0.25">
      <c r="A6350">
        <v>634.70000000000005</v>
      </c>
      <c r="B6350">
        <v>48.518219146728583</v>
      </c>
    </row>
    <row r="6351" spans="1:2" x14ac:dyDescent="0.25">
      <c r="A6351">
        <v>634.80000000000007</v>
      </c>
      <c r="B6351">
        <v>48.671639480590933</v>
      </c>
    </row>
    <row r="6352" spans="1:2" x14ac:dyDescent="0.25">
      <c r="A6352">
        <v>634.90000000000009</v>
      </c>
      <c r="B6352">
        <v>48.825059814453262</v>
      </c>
    </row>
    <row r="6353" spans="1:2" x14ac:dyDescent="0.25">
      <c r="A6353">
        <v>635</v>
      </c>
      <c r="B6353">
        <v>48.978480148315427</v>
      </c>
    </row>
    <row r="6354" spans="1:2" x14ac:dyDescent="0.25">
      <c r="A6354">
        <v>635.1</v>
      </c>
      <c r="B6354">
        <v>49.159996147155802</v>
      </c>
    </row>
    <row r="6355" spans="1:2" x14ac:dyDescent="0.25">
      <c r="A6355">
        <v>635.20000000000005</v>
      </c>
      <c r="B6355">
        <v>49.341512145996177</v>
      </c>
    </row>
    <row r="6356" spans="1:2" x14ac:dyDescent="0.25">
      <c r="A6356">
        <v>635.30000000000007</v>
      </c>
      <c r="B6356">
        <v>49.523028144836537</v>
      </c>
    </row>
    <row r="6357" spans="1:2" x14ac:dyDescent="0.25">
      <c r="A6357">
        <v>635.40000000000009</v>
      </c>
      <c r="B6357">
        <v>49.70454414367692</v>
      </c>
    </row>
    <row r="6358" spans="1:2" x14ac:dyDescent="0.25">
      <c r="A6358">
        <v>635.5</v>
      </c>
      <c r="B6358">
        <v>49.886060142517088</v>
      </c>
    </row>
    <row r="6359" spans="1:2" x14ac:dyDescent="0.25">
      <c r="A6359">
        <v>635.6</v>
      </c>
      <c r="B6359">
        <v>50.067576141357463</v>
      </c>
    </row>
    <row r="6360" spans="1:2" x14ac:dyDescent="0.25">
      <c r="A6360">
        <v>635.70000000000005</v>
      </c>
      <c r="B6360">
        <v>50.249092140197838</v>
      </c>
    </row>
    <row r="6361" spans="1:2" x14ac:dyDescent="0.25">
      <c r="A6361">
        <v>635.80000000000007</v>
      </c>
      <c r="B6361">
        <v>50.430608139038213</v>
      </c>
    </row>
    <row r="6362" spans="1:2" x14ac:dyDescent="0.25">
      <c r="A6362">
        <v>635.90000000000009</v>
      </c>
      <c r="B6362">
        <v>50.612124137878581</v>
      </c>
    </row>
    <row r="6363" spans="1:2" x14ac:dyDescent="0.25">
      <c r="A6363">
        <v>636</v>
      </c>
      <c r="B6363">
        <v>50.79364013671875</v>
      </c>
    </row>
    <row r="6364" spans="1:2" x14ac:dyDescent="0.25">
      <c r="A6364">
        <v>636.1</v>
      </c>
      <c r="B6364">
        <v>50.973476943969757</v>
      </c>
    </row>
    <row r="6365" spans="1:2" x14ac:dyDescent="0.25">
      <c r="A6365">
        <v>636.20000000000005</v>
      </c>
      <c r="B6365">
        <v>51.153313751220793</v>
      </c>
    </row>
    <row r="6366" spans="1:2" x14ac:dyDescent="0.25">
      <c r="A6366">
        <v>636.30000000000007</v>
      </c>
      <c r="B6366">
        <v>51.3331505584718</v>
      </c>
    </row>
    <row r="6367" spans="1:2" x14ac:dyDescent="0.25">
      <c r="A6367">
        <v>636.40000000000009</v>
      </c>
      <c r="B6367">
        <v>51.512987365722822</v>
      </c>
    </row>
    <row r="6368" spans="1:2" x14ac:dyDescent="0.25">
      <c r="A6368">
        <v>636.5</v>
      </c>
      <c r="B6368">
        <v>51.69282417297363</v>
      </c>
    </row>
    <row r="6369" spans="1:2" x14ac:dyDescent="0.25">
      <c r="A6369">
        <v>636.6</v>
      </c>
      <c r="B6369">
        <v>51.872660980224651</v>
      </c>
    </row>
    <row r="6370" spans="1:2" x14ac:dyDescent="0.25">
      <c r="A6370">
        <v>636.70000000000005</v>
      </c>
      <c r="B6370">
        <v>52.052497787475673</v>
      </c>
    </row>
    <row r="6371" spans="1:2" x14ac:dyDescent="0.25">
      <c r="A6371">
        <v>636.80000000000007</v>
      </c>
      <c r="B6371">
        <v>52.232334594726687</v>
      </c>
    </row>
    <row r="6372" spans="1:2" x14ac:dyDescent="0.25">
      <c r="A6372">
        <v>636.90000000000009</v>
      </c>
      <c r="B6372">
        <v>52.412171401977702</v>
      </c>
    </row>
    <row r="6373" spans="1:2" x14ac:dyDescent="0.25">
      <c r="A6373">
        <v>637</v>
      </c>
      <c r="B6373">
        <v>52.592008209228517</v>
      </c>
    </row>
    <row r="6374" spans="1:2" x14ac:dyDescent="0.25">
      <c r="A6374">
        <v>637.1</v>
      </c>
      <c r="B6374">
        <v>52.624756927490253</v>
      </c>
    </row>
    <row r="6375" spans="1:2" x14ac:dyDescent="0.25">
      <c r="A6375">
        <v>637.20000000000005</v>
      </c>
      <c r="B6375">
        <v>52.657505645751968</v>
      </c>
    </row>
    <row r="6376" spans="1:2" x14ac:dyDescent="0.25">
      <c r="A6376">
        <v>637.30000000000007</v>
      </c>
      <c r="B6376">
        <v>52.690254364013697</v>
      </c>
    </row>
    <row r="6377" spans="1:2" x14ac:dyDescent="0.25">
      <c r="A6377">
        <v>637.40000000000009</v>
      </c>
      <c r="B6377">
        <v>52.723003082275419</v>
      </c>
    </row>
    <row r="6378" spans="1:2" x14ac:dyDescent="0.25">
      <c r="A6378">
        <v>637.5</v>
      </c>
      <c r="B6378">
        <v>52.755751800537112</v>
      </c>
    </row>
    <row r="6379" spans="1:2" x14ac:dyDescent="0.25">
      <c r="A6379">
        <v>637.6</v>
      </c>
      <c r="B6379">
        <v>52.788500518798827</v>
      </c>
    </row>
    <row r="6380" spans="1:2" x14ac:dyDescent="0.25">
      <c r="A6380">
        <v>637.70000000000005</v>
      </c>
      <c r="B6380">
        <v>52.821249237060563</v>
      </c>
    </row>
    <row r="6381" spans="1:2" x14ac:dyDescent="0.25">
      <c r="A6381">
        <v>637.80000000000007</v>
      </c>
      <c r="B6381">
        <v>52.853997955322278</v>
      </c>
    </row>
    <row r="6382" spans="1:2" x14ac:dyDescent="0.25">
      <c r="A6382">
        <v>637.90000000000009</v>
      </c>
      <c r="B6382">
        <v>52.886746673584007</v>
      </c>
    </row>
    <row r="6383" spans="1:2" x14ac:dyDescent="0.25">
      <c r="A6383">
        <v>638</v>
      </c>
      <c r="B6383">
        <v>52.9194953918457</v>
      </c>
    </row>
    <row r="6384" spans="1:2" x14ac:dyDescent="0.25">
      <c r="A6384">
        <v>638.1</v>
      </c>
      <c r="B6384">
        <v>52.935065879821778</v>
      </c>
    </row>
    <row r="6385" spans="1:2" x14ac:dyDescent="0.25">
      <c r="A6385">
        <v>638.20000000000005</v>
      </c>
      <c r="B6385">
        <v>52.950636367797863</v>
      </c>
    </row>
    <row r="6386" spans="1:2" x14ac:dyDescent="0.25">
      <c r="A6386">
        <v>638.30000000000007</v>
      </c>
      <c r="B6386">
        <v>52.966206855773933</v>
      </c>
    </row>
    <row r="6387" spans="1:2" x14ac:dyDescent="0.25">
      <c r="A6387">
        <v>638.40000000000009</v>
      </c>
      <c r="B6387">
        <v>52.981777343750011</v>
      </c>
    </row>
    <row r="6388" spans="1:2" x14ac:dyDescent="0.25">
      <c r="A6388">
        <v>638.5</v>
      </c>
      <c r="B6388">
        <v>52.997347831726067</v>
      </c>
    </row>
    <row r="6389" spans="1:2" x14ac:dyDescent="0.25">
      <c r="A6389">
        <v>638.6</v>
      </c>
      <c r="B6389">
        <v>53.012918319702152</v>
      </c>
    </row>
    <row r="6390" spans="1:2" x14ac:dyDescent="0.25">
      <c r="A6390">
        <v>638.70000000000005</v>
      </c>
      <c r="B6390">
        <v>53.028488807678229</v>
      </c>
    </row>
    <row r="6391" spans="1:2" x14ac:dyDescent="0.25">
      <c r="A6391">
        <v>638.80000000000007</v>
      </c>
      <c r="B6391">
        <v>53.044059295654307</v>
      </c>
    </row>
    <row r="6392" spans="1:2" x14ac:dyDescent="0.25">
      <c r="A6392">
        <v>638.90000000000009</v>
      </c>
      <c r="B6392">
        <v>53.059629783630378</v>
      </c>
    </row>
    <row r="6393" spans="1:2" x14ac:dyDescent="0.25">
      <c r="A6393">
        <v>639</v>
      </c>
      <c r="B6393">
        <v>53.075200271606448</v>
      </c>
    </row>
    <row r="6394" spans="1:2" x14ac:dyDescent="0.25">
      <c r="A6394">
        <v>639.1</v>
      </c>
      <c r="B6394">
        <v>53.091443672180183</v>
      </c>
    </row>
    <row r="6395" spans="1:2" x14ac:dyDescent="0.25">
      <c r="A6395">
        <v>639.20000000000005</v>
      </c>
      <c r="B6395">
        <v>53.107687072753919</v>
      </c>
    </row>
    <row r="6396" spans="1:2" x14ac:dyDescent="0.25">
      <c r="A6396">
        <v>639.30000000000007</v>
      </c>
      <c r="B6396">
        <v>53.123930473327647</v>
      </c>
    </row>
    <row r="6397" spans="1:2" x14ac:dyDescent="0.25">
      <c r="A6397">
        <v>639.40000000000009</v>
      </c>
      <c r="B6397">
        <v>53.140173873901382</v>
      </c>
    </row>
    <row r="6398" spans="1:2" x14ac:dyDescent="0.25">
      <c r="A6398">
        <v>639.5</v>
      </c>
      <c r="B6398">
        <v>53.156417274475103</v>
      </c>
    </row>
    <row r="6399" spans="1:2" x14ac:dyDescent="0.25">
      <c r="A6399">
        <v>639.6</v>
      </c>
      <c r="B6399">
        <v>53.172660675048832</v>
      </c>
    </row>
    <row r="6400" spans="1:2" x14ac:dyDescent="0.25">
      <c r="A6400">
        <v>639.70000000000005</v>
      </c>
      <c r="B6400">
        <v>53.188904075622567</v>
      </c>
    </row>
    <row r="6401" spans="1:2" x14ac:dyDescent="0.25">
      <c r="A6401">
        <v>639.80000000000007</v>
      </c>
      <c r="B6401">
        <v>53.205147476196302</v>
      </c>
    </row>
    <row r="6402" spans="1:2" x14ac:dyDescent="0.25">
      <c r="A6402">
        <v>639.90000000000009</v>
      </c>
      <c r="B6402">
        <v>53.221390876770037</v>
      </c>
    </row>
    <row r="6403" spans="1:2" x14ac:dyDescent="0.25">
      <c r="A6403">
        <v>640</v>
      </c>
      <c r="B6403">
        <v>53.237634277343751</v>
      </c>
    </row>
    <row r="6404" spans="1:2" x14ac:dyDescent="0.25">
      <c r="A6404">
        <v>640.1</v>
      </c>
      <c r="B6404">
        <v>53.212339782714842</v>
      </c>
    </row>
    <row r="6405" spans="1:2" x14ac:dyDescent="0.25">
      <c r="A6405">
        <v>640.20000000000005</v>
      </c>
      <c r="B6405">
        <v>53.187045288085933</v>
      </c>
    </row>
    <row r="6406" spans="1:2" x14ac:dyDescent="0.25">
      <c r="A6406">
        <v>640.30000000000007</v>
      </c>
      <c r="B6406">
        <v>53.161750793457017</v>
      </c>
    </row>
    <row r="6407" spans="1:2" x14ac:dyDescent="0.25">
      <c r="A6407">
        <v>640.40000000000009</v>
      </c>
      <c r="B6407">
        <v>53.136456298828101</v>
      </c>
    </row>
    <row r="6408" spans="1:2" x14ac:dyDescent="0.25">
      <c r="A6408">
        <v>640.5</v>
      </c>
      <c r="B6408">
        <v>53.11116180419922</v>
      </c>
    </row>
    <row r="6409" spans="1:2" x14ac:dyDescent="0.25">
      <c r="A6409">
        <v>640.6</v>
      </c>
      <c r="B6409">
        <v>53.085867309570311</v>
      </c>
    </row>
    <row r="6410" spans="1:2" x14ac:dyDescent="0.25">
      <c r="A6410">
        <v>640.70000000000005</v>
      </c>
      <c r="B6410">
        <v>53.060572814941388</v>
      </c>
    </row>
    <row r="6411" spans="1:2" x14ac:dyDescent="0.25">
      <c r="A6411">
        <v>640.80000000000007</v>
      </c>
      <c r="B6411">
        <v>53.035278320312493</v>
      </c>
    </row>
    <row r="6412" spans="1:2" x14ac:dyDescent="0.25">
      <c r="A6412">
        <v>640.90000000000009</v>
      </c>
      <c r="B6412">
        <v>53.00998382568357</v>
      </c>
    </row>
    <row r="6413" spans="1:2" x14ac:dyDescent="0.25">
      <c r="A6413">
        <v>641</v>
      </c>
      <c r="B6413">
        <v>52.984689331054689</v>
      </c>
    </row>
    <row r="6414" spans="1:2" x14ac:dyDescent="0.25">
      <c r="A6414">
        <v>641.1</v>
      </c>
      <c r="B6414">
        <v>52.955564575195311</v>
      </c>
    </row>
    <row r="6415" spans="1:2" x14ac:dyDescent="0.25">
      <c r="A6415">
        <v>641.20000000000005</v>
      </c>
      <c r="B6415">
        <v>52.926439819335933</v>
      </c>
    </row>
    <row r="6416" spans="1:2" x14ac:dyDescent="0.25">
      <c r="A6416">
        <v>641.30000000000007</v>
      </c>
      <c r="B6416">
        <v>52.897315063476547</v>
      </c>
    </row>
    <row r="6417" spans="1:2" x14ac:dyDescent="0.25">
      <c r="A6417">
        <v>641.40000000000009</v>
      </c>
      <c r="B6417">
        <v>52.868190307617162</v>
      </c>
    </row>
    <row r="6418" spans="1:2" x14ac:dyDescent="0.25">
      <c r="A6418">
        <v>641.5</v>
      </c>
      <c r="B6418">
        <v>52.839065551757813</v>
      </c>
    </row>
    <row r="6419" spans="1:2" x14ac:dyDescent="0.25">
      <c r="A6419">
        <v>641.6</v>
      </c>
      <c r="B6419">
        <v>52.809940795898427</v>
      </c>
    </row>
    <row r="6420" spans="1:2" x14ac:dyDescent="0.25">
      <c r="A6420">
        <v>641.70000000000005</v>
      </c>
      <c r="B6420">
        <v>52.780816040039063</v>
      </c>
    </row>
    <row r="6421" spans="1:2" x14ac:dyDescent="0.25">
      <c r="A6421">
        <v>641.80000000000007</v>
      </c>
      <c r="B6421">
        <v>52.751691284179671</v>
      </c>
    </row>
    <row r="6422" spans="1:2" x14ac:dyDescent="0.25">
      <c r="A6422">
        <v>641.90000000000009</v>
      </c>
      <c r="B6422">
        <v>52.722566528320293</v>
      </c>
    </row>
    <row r="6423" spans="1:2" x14ac:dyDescent="0.25">
      <c r="A6423">
        <v>642</v>
      </c>
      <c r="B6423">
        <v>52.693441772460943</v>
      </c>
    </row>
    <row r="6424" spans="1:2" x14ac:dyDescent="0.25">
      <c r="A6424">
        <v>642.1</v>
      </c>
      <c r="B6424">
        <v>52.714667739868183</v>
      </c>
    </row>
    <row r="6425" spans="1:2" x14ac:dyDescent="0.25">
      <c r="A6425">
        <v>642.20000000000005</v>
      </c>
      <c r="B6425">
        <v>52.735893707275402</v>
      </c>
    </row>
    <row r="6426" spans="1:2" x14ac:dyDescent="0.25">
      <c r="A6426">
        <v>642.30000000000007</v>
      </c>
      <c r="B6426">
        <v>52.757119674682627</v>
      </c>
    </row>
    <row r="6427" spans="1:2" x14ac:dyDescent="0.25">
      <c r="A6427">
        <v>642.40000000000009</v>
      </c>
      <c r="B6427">
        <v>52.778345642089867</v>
      </c>
    </row>
    <row r="6428" spans="1:2" x14ac:dyDescent="0.25">
      <c r="A6428">
        <v>642.5</v>
      </c>
      <c r="B6428">
        <v>52.799571609497072</v>
      </c>
    </row>
    <row r="6429" spans="1:2" x14ac:dyDescent="0.25">
      <c r="A6429">
        <v>642.6</v>
      </c>
      <c r="B6429">
        <v>52.820797576904297</v>
      </c>
    </row>
    <row r="6430" spans="1:2" x14ac:dyDescent="0.25">
      <c r="A6430">
        <v>642.70000000000005</v>
      </c>
      <c r="B6430">
        <v>52.84202354431153</v>
      </c>
    </row>
    <row r="6431" spans="1:2" x14ac:dyDescent="0.25">
      <c r="A6431">
        <v>642.80000000000007</v>
      </c>
      <c r="B6431">
        <v>52.863249511718763</v>
      </c>
    </row>
    <row r="6432" spans="1:2" x14ac:dyDescent="0.25">
      <c r="A6432">
        <v>642.90000000000009</v>
      </c>
      <c r="B6432">
        <v>52.884475479126003</v>
      </c>
    </row>
    <row r="6433" spans="1:2" x14ac:dyDescent="0.25">
      <c r="A6433">
        <v>643</v>
      </c>
      <c r="B6433">
        <v>52.9057014465332</v>
      </c>
    </row>
    <row r="6434" spans="1:2" x14ac:dyDescent="0.25">
      <c r="A6434">
        <v>643.1</v>
      </c>
      <c r="B6434">
        <v>53.008428497314483</v>
      </c>
    </row>
    <row r="6435" spans="1:2" x14ac:dyDescent="0.25">
      <c r="A6435">
        <v>643.20000000000005</v>
      </c>
      <c r="B6435">
        <v>53.111155548095738</v>
      </c>
    </row>
    <row r="6436" spans="1:2" x14ac:dyDescent="0.25">
      <c r="A6436">
        <v>643.30000000000007</v>
      </c>
      <c r="B6436">
        <v>53.213882598877021</v>
      </c>
    </row>
    <row r="6437" spans="1:2" x14ac:dyDescent="0.25">
      <c r="A6437">
        <v>643.40000000000009</v>
      </c>
      <c r="B6437">
        <v>53.316609649658297</v>
      </c>
    </row>
    <row r="6438" spans="1:2" x14ac:dyDescent="0.25">
      <c r="A6438">
        <v>643.5</v>
      </c>
      <c r="B6438">
        <v>53.419336700439452</v>
      </c>
    </row>
    <row r="6439" spans="1:2" x14ac:dyDescent="0.25">
      <c r="A6439">
        <v>643.6</v>
      </c>
      <c r="B6439">
        <v>53.522063751220728</v>
      </c>
    </row>
    <row r="6440" spans="1:2" x14ac:dyDescent="0.25">
      <c r="A6440">
        <v>643.70000000000005</v>
      </c>
      <c r="B6440">
        <v>53.624790802002003</v>
      </c>
    </row>
    <row r="6441" spans="1:2" x14ac:dyDescent="0.25">
      <c r="A6441">
        <v>643.80000000000007</v>
      </c>
      <c r="B6441">
        <v>53.727517852783272</v>
      </c>
    </row>
    <row r="6442" spans="1:2" x14ac:dyDescent="0.25">
      <c r="A6442">
        <v>643.90000000000009</v>
      </c>
      <c r="B6442">
        <v>53.830244903564548</v>
      </c>
    </row>
    <row r="6443" spans="1:2" x14ac:dyDescent="0.25">
      <c r="A6443">
        <v>644</v>
      </c>
      <c r="B6443">
        <v>53.932971954345703</v>
      </c>
    </row>
    <row r="6444" spans="1:2" x14ac:dyDescent="0.25">
      <c r="A6444">
        <v>644.1</v>
      </c>
      <c r="B6444">
        <v>54.019239234924328</v>
      </c>
    </row>
    <row r="6445" spans="1:2" x14ac:dyDescent="0.25">
      <c r="A6445">
        <v>644.20000000000005</v>
      </c>
      <c r="B6445">
        <v>54.105506515502967</v>
      </c>
    </row>
    <row r="6446" spans="1:2" x14ac:dyDescent="0.25">
      <c r="A6446">
        <v>644.30000000000007</v>
      </c>
      <c r="B6446">
        <v>54.191773796081613</v>
      </c>
    </row>
    <row r="6447" spans="1:2" x14ac:dyDescent="0.25">
      <c r="A6447">
        <v>644.40000000000009</v>
      </c>
      <c r="B6447">
        <v>54.278041076660237</v>
      </c>
    </row>
    <row r="6448" spans="1:2" x14ac:dyDescent="0.25">
      <c r="A6448">
        <v>644.5</v>
      </c>
      <c r="B6448">
        <v>54.36430835723877</v>
      </c>
    </row>
    <row r="6449" spans="1:2" x14ac:dyDescent="0.25">
      <c r="A6449">
        <v>644.6</v>
      </c>
      <c r="B6449">
        <v>54.450575637817408</v>
      </c>
    </row>
    <row r="6450" spans="1:2" x14ac:dyDescent="0.25">
      <c r="A6450">
        <v>644.70000000000005</v>
      </c>
      <c r="B6450">
        <v>54.53684291839604</v>
      </c>
    </row>
    <row r="6451" spans="1:2" x14ac:dyDescent="0.25">
      <c r="A6451">
        <v>644.80000000000007</v>
      </c>
      <c r="B6451">
        <v>54.623110198974672</v>
      </c>
    </row>
    <row r="6452" spans="1:2" x14ac:dyDescent="0.25">
      <c r="A6452">
        <v>644.90000000000009</v>
      </c>
      <c r="B6452">
        <v>54.709377479553311</v>
      </c>
    </row>
    <row r="6453" spans="1:2" x14ac:dyDescent="0.25">
      <c r="A6453">
        <v>645</v>
      </c>
      <c r="B6453">
        <v>54.795644760131843</v>
      </c>
    </row>
    <row r="6454" spans="1:2" x14ac:dyDescent="0.25">
      <c r="A6454">
        <v>645.1</v>
      </c>
      <c r="B6454">
        <v>54.850131301879898</v>
      </c>
    </row>
    <row r="6455" spans="1:2" x14ac:dyDescent="0.25">
      <c r="A6455">
        <v>645.20000000000005</v>
      </c>
      <c r="B6455">
        <v>54.90461784362796</v>
      </c>
    </row>
    <row r="6456" spans="1:2" x14ac:dyDescent="0.25">
      <c r="A6456">
        <v>645.30000000000007</v>
      </c>
      <c r="B6456">
        <v>54.959104385376023</v>
      </c>
    </row>
    <row r="6457" spans="1:2" x14ac:dyDescent="0.25">
      <c r="A6457">
        <v>645.40000000000009</v>
      </c>
      <c r="B6457">
        <v>55.013590927124078</v>
      </c>
    </row>
    <row r="6458" spans="1:2" x14ac:dyDescent="0.25">
      <c r="A6458">
        <v>645.5</v>
      </c>
      <c r="B6458">
        <v>55.068077468872083</v>
      </c>
    </row>
    <row r="6459" spans="1:2" x14ac:dyDescent="0.25">
      <c r="A6459">
        <v>645.6</v>
      </c>
      <c r="B6459">
        <v>55.122564010620131</v>
      </c>
    </row>
    <row r="6460" spans="1:2" x14ac:dyDescent="0.25">
      <c r="A6460">
        <v>645.70000000000005</v>
      </c>
      <c r="B6460">
        <v>55.177050552368193</v>
      </c>
    </row>
    <row r="6461" spans="1:2" x14ac:dyDescent="0.25">
      <c r="A6461">
        <v>645.80000000000007</v>
      </c>
      <c r="B6461">
        <v>55.231537094116248</v>
      </c>
    </row>
    <row r="6462" spans="1:2" x14ac:dyDescent="0.25">
      <c r="A6462">
        <v>645.90000000000009</v>
      </c>
      <c r="B6462">
        <v>55.286023635864296</v>
      </c>
    </row>
    <row r="6463" spans="1:2" x14ac:dyDescent="0.25">
      <c r="A6463">
        <v>646</v>
      </c>
      <c r="B6463">
        <v>55.340510177612302</v>
      </c>
    </row>
    <row r="6464" spans="1:2" x14ac:dyDescent="0.25">
      <c r="A6464">
        <v>646.1</v>
      </c>
      <c r="B6464">
        <v>55.38171001434327</v>
      </c>
    </row>
    <row r="6465" spans="1:2" x14ac:dyDescent="0.25">
      <c r="A6465">
        <v>646.20000000000005</v>
      </c>
      <c r="B6465">
        <v>55.42290985107423</v>
      </c>
    </row>
    <row r="6466" spans="1:2" x14ac:dyDescent="0.25">
      <c r="A6466">
        <v>646.30000000000007</v>
      </c>
      <c r="B6466">
        <v>55.464109687805198</v>
      </c>
    </row>
    <row r="6467" spans="1:2" x14ac:dyDescent="0.25">
      <c r="A6467">
        <v>646.40000000000009</v>
      </c>
      <c r="B6467">
        <v>55.505309524536173</v>
      </c>
    </row>
    <row r="6468" spans="1:2" x14ac:dyDescent="0.25">
      <c r="A6468">
        <v>646.5</v>
      </c>
      <c r="B6468">
        <v>55.546509361267077</v>
      </c>
    </row>
    <row r="6469" spans="1:2" x14ac:dyDescent="0.25">
      <c r="A6469">
        <v>646.6</v>
      </c>
      <c r="B6469">
        <v>55.587709197998052</v>
      </c>
    </row>
    <row r="6470" spans="1:2" x14ac:dyDescent="0.25">
      <c r="A6470">
        <v>646.70000000000005</v>
      </c>
      <c r="B6470">
        <v>55.628909034729013</v>
      </c>
    </row>
    <row r="6471" spans="1:2" x14ac:dyDescent="0.25">
      <c r="A6471">
        <v>646.80000000000007</v>
      </c>
      <c r="B6471">
        <v>55.670108871459981</v>
      </c>
    </row>
    <row r="6472" spans="1:2" x14ac:dyDescent="0.25">
      <c r="A6472">
        <v>646.90000000000009</v>
      </c>
      <c r="B6472">
        <v>55.711308708190948</v>
      </c>
    </row>
    <row r="6473" spans="1:2" x14ac:dyDescent="0.25">
      <c r="A6473">
        <v>647</v>
      </c>
      <c r="B6473">
        <v>55.752508544921866</v>
      </c>
    </row>
    <row r="6474" spans="1:2" x14ac:dyDescent="0.25">
      <c r="A6474">
        <v>647.1</v>
      </c>
      <c r="B6474">
        <v>55.78031112670898</v>
      </c>
    </row>
    <row r="6475" spans="1:2" x14ac:dyDescent="0.25">
      <c r="A6475">
        <v>647.20000000000005</v>
      </c>
      <c r="B6475">
        <v>55.808113708496101</v>
      </c>
    </row>
    <row r="6476" spans="1:2" x14ac:dyDescent="0.25">
      <c r="A6476">
        <v>647.30000000000007</v>
      </c>
      <c r="B6476">
        <v>55.835916290283222</v>
      </c>
    </row>
    <row r="6477" spans="1:2" x14ac:dyDescent="0.25">
      <c r="A6477">
        <v>647.40000000000009</v>
      </c>
      <c r="B6477">
        <v>55.863718872070343</v>
      </c>
    </row>
    <row r="6478" spans="1:2" x14ac:dyDescent="0.25">
      <c r="A6478">
        <v>647.5</v>
      </c>
      <c r="B6478">
        <v>55.891521453857422</v>
      </c>
    </row>
    <row r="6479" spans="1:2" x14ac:dyDescent="0.25">
      <c r="A6479">
        <v>647.6</v>
      </c>
      <c r="B6479">
        <v>55.919324035644543</v>
      </c>
    </row>
    <row r="6480" spans="1:2" x14ac:dyDescent="0.25">
      <c r="A6480">
        <v>647.70000000000005</v>
      </c>
      <c r="B6480">
        <v>55.94712661743165</v>
      </c>
    </row>
    <row r="6481" spans="1:2" x14ac:dyDescent="0.25">
      <c r="A6481">
        <v>647.80000000000007</v>
      </c>
      <c r="B6481">
        <v>55.974929199218771</v>
      </c>
    </row>
    <row r="6482" spans="1:2" x14ac:dyDescent="0.25">
      <c r="A6482">
        <v>647.90000000000009</v>
      </c>
      <c r="B6482">
        <v>56.002731781005878</v>
      </c>
    </row>
    <row r="6483" spans="1:2" x14ac:dyDescent="0.25">
      <c r="A6483">
        <v>648</v>
      </c>
      <c r="B6483">
        <v>56.03053436279297</v>
      </c>
    </row>
    <row r="6484" spans="1:2" x14ac:dyDescent="0.25">
      <c r="A6484">
        <v>648.1</v>
      </c>
      <c r="B6484">
        <v>56.065632400512698</v>
      </c>
    </row>
    <row r="6485" spans="1:2" x14ac:dyDescent="0.25">
      <c r="A6485">
        <v>648.20000000000005</v>
      </c>
      <c r="B6485">
        <v>56.100730438232439</v>
      </c>
    </row>
    <row r="6486" spans="1:2" x14ac:dyDescent="0.25">
      <c r="A6486">
        <v>648.30000000000007</v>
      </c>
      <c r="B6486">
        <v>56.135828475952167</v>
      </c>
    </row>
    <row r="6487" spans="1:2" x14ac:dyDescent="0.25">
      <c r="A6487">
        <v>648.40000000000009</v>
      </c>
      <c r="B6487">
        <v>56.170926513671908</v>
      </c>
    </row>
    <row r="6488" spans="1:2" x14ac:dyDescent="0.25">
      <c r="A6488">
        <v>648.5</v>
      </c>
      <c r="B6488">
        <v>56.206024551391607</v>
      </c>
    </row>
    <row r="6489" spans="1:2" x14ac:dyDescent="0.25">
      <c r="A6489">
        <v>648.6</v>
      </c>
      <c r="B6489">
        <v>56.241122589111342</v>
      </c>
    </row>
    <row r="6490" spans="1:2" x14ac:dyDescent="0.25">
      <c r="A6490">
        <v>648.70000000000005</v>
      </c>
      <c r="B6490">
        <v>56.276220626831083</v>
      </c>
    </row>
    <row r="6491" spans="1:2" x14ac:dyDescent="0.25">
      <c r="A6491">
        <v>648.80000000000007</v>
      </c>
      <c r="B6491">
        <v>56.311318664550811</v>
      </c>
    </row>
    <row r="6492" spans="1:2" x14ac:dyDescent="0.25">
      <c r="A6492">
        <v>648.90000000000009</v>
      </c>
      <c r="B6492">
        <v>56.346416702270552</v>
      </c>
    </row>
    <row r="6493" spans="1:2" x14ac:dyDescent="0.25">
      <c r="A6493">
        <v>649</v>
      </c>
      <c r="B6493">
        <v>56.381514739990237</v>
      </c>
    </row>
    <row r="6494" spans="1:2" x14ac:dyDescent="0.25">
      <c r="A6494">
        <v>649.1</v>
      </c>
      <c r="B6494">
        <v>56.422362670898451</v>
      </c>
    </row>
    <row r="6495" spans="1:2" x14ac:dyDescent="0.25">
      <c r="A6495">
        <v>649.20000000000005</v>
      </c>
      <c r="B6495">
        <v>56.463210601806658</v>
      </c>
    </row>
    <row r="6496" spans="1:2" x14ac:dyDescent="0.25">
      <c r="A6496">
        <v>649.30000000000007</v>
      </c>
      <c r="B6496">
        <v>56.504058532714872</v>
      </c>
    </row>
    <row r="6497" spans="1:2" x14ac:dyDescent="0.25">
      <c r="A6497">
        <v>649.40000000000009</v>
      </c>
      <c r="B6497">
        <v>56.544906463623093</v>
      </c>
    </row>
    <row r="6498" spans="1:2" x14ac:dyDescent="0.25">
      <c r="A6498">
        <v>649.5</v>
      </c>
      <c r="B6498">
        <v>56.58575439453125</v>
      </c>
    </row>
    <row r="6499" spans="1:2" x14ac:dyDescent="0.25">
      <c r="A6499">
        <v>649.6</v>
      </c>
      <c r="B6499">
        <v>56.626602325439457</v>
      </c>
    </row>
    <row r="6500" spans="1:2" x14ac:dyDescent="0.25">
      <c r="A6500">
        <v>649.70000000000005</v>
      </c>
      <c r="B6500">
        <v>56.667450256347671</v>
      </c>
    </row>
    <row r="6501" spans="1:2" x14ac:dyDescent="0.25">
      <c r="A6501">
        <v>649.80000000000007</v>
      </c>
      <c r="B6501">
        <v>56.708298187255878</v>
      </c>
    </row>
    <row r="6502" spans="1:2" x14ac:dyDescent="0.25">
      <c r="A6502">
        <v>649.90000000000009</v>
      </c>
      <c r="B6502">
        <v>56.749146118164099</v>
      </c>
    </row>
    <row r="6503" spans="1:2" x14ac:dyDescent="0.25">
      <c r="A6503">
        <v>650</v>
      </c>
      <c r="B6503">
        <v>56.789994049072263</v>
      </c>
    </row>
    <row r="6504" spans="1:2" x14ac:dyDescent="0.25">
      <c r="A6504">
        <v>650.1</v>
      </c>
      <c r="B6504">
        <v>56.809204406738282</v>
      </c>
    </row>
    <row r="6505" spans="1:2" x14ac:dyDescent="0.25">
      <c r="A6505">
        <v>650.20000000000005</v>
      </c>
      <c r="B6505">
        <v>56.8284147644043</v>
      </c>
    </row>
    <row r="6506" spans="1:2" x14ac:dyDescent="0.25">
      <c r="A6506">
        <v>650.30000000000007</v>
      </c>
      <c r="B6506">
        <v>56.847625122070333</v>
      </c>
    </row>
    <row r="6507" spans="1:2" x14ac:dyDescent="0.25">
      <c r="A6507">
        <v>650.40000000000009</v>
      </c>
      <c r="B6507">
        <v>56.866835479736338</v>
      </c>
    </row>
    <row r="6508" spans="1:2" x14ac:dyDescent="0.25">
      <c r="A6508">
        <v>650.5</v>
      </c>
      <c r="B6508">
        <v>56.886045837402342</v>
      </c>
    </row>
    <row r="6509" spans="1:2" x14ac:dyDescent="0.25">
      <c r="A6509">
        <v>650.6</v>
      </c>
      <c r="B6509">
        <v>56.905256195068361</v>
      </c>
    </row>
    <row r="6510" spans="1:2" x14ac:dyDescent="0.25">
      <c r="A6510">
        <v>650.70000000000005</v>
      </c>
      <c r="B6510">
        <v>56.92446655273438</v>
      </c>
    </row>
    <row r="6511" spans="1:2" x14ac:dyDescent="0.25">
      <c r="A6511">
        <v>650.80000000000007</v>
      </c>
      <c r="B6511">
        <v>56.943676910400413</v>
      </c>
    </row>
    <row r="6512" spans="1:2" x14ac:dyDescent="0.25">
      <c r="A6512">
        <v>650.90000000000009</v>
      </c>
      <c r="B6512">
        <v>56.962887268066417</v>
      </c>
    </row>
    <row r="6513" spans="1:2" x14ac:dyDescent="0.25">
      <c r="A6513">
        <v>651</v>
      </c>
      <c r="B6513">
        <v>56.982097625732422</v>
      </c>
    </row>
    <row r="6514" spans="1:2" x14ac:dyDescent="0.25">
      <c r="A6514">
        <v>651.1</v>
      </c>
      <c r="B6514">
        <v>56.908948554992662</v>
      </c>
    </row>
    <row r="6515" spans="1:2" x14ac:dyDescent="0.25">
      <c r="A6515">
        <v>651.20000000000005</v>
      </c>
      <c r="B6515">
        <v>56.835799484252902</v>
      </c>
    </row>
    <row r="6516" spans="1:2" x14ac:dyDescent="0.25">
      <c r="A6516">
        <v>651.30000000000007</v>
      </c>
      <c r="B6516">
        <v>56.762650413513143</v>
      </c>
    </row>
    <row r="6517" spans="1:2" x14ac:dyDescent="0.25">
      <c r="A6517">
        <v>651.40000000000009</v>
      </c>
      <c r="B6517">
        <v>56.689501342773369</v>
      </c>
    </row>
    <row r="6518" spans="1:2" x14ac:dyDescent="0.25">
      <c r="A6518">
        <v>651.5</v>
      </c>
      <c r="B6518">
        <v>56.616352272033687</v>
      </c>
    </row>
    <row r="6519" spans="1:2" x14ac:dyDescent="0.25">
      <c r="A6519">
        <v>651.6</v>
      </c>
      <c r="B6519">
        <v>56.543203201293927</v>
      </c>
    </row>
    <row r="6520" spans="1:2" x14ac:dyDescent="0.25">
      <c r="A6520">
        <v>651.70000000000005</v>
      </c>
      <c r="B6520">
        <v>56.470054130554168</v>
      </c>
    </row>
    <row r="6521" spans="1:2" x14ac:dyDescent="0.25">
      <c r="A6521">
        <v>651.80000000000007</v>
      </c>
      <c r="B6521">
        <v>56.396905059814401</v>
      </c>
    </row>
    <row r="6522" spans="1:2" x14ac:dyDescent="0.25">
      <c r="A6522">
        <v>651.90000000000009</v>
      </c>
      <c r="B6522">
        <v>56.323755989074641</v>
      </c>
    </row>
    <row r="6523" spans="1:2" x14ac:dyDescent="0.25">
      <c r="A6523">
        <v>652</v>
      </c>
      <c r="B6523">
        <v>56.25060691833496</v>
      </c>
    </row>
    <row r="6524" spans="1:2" x14ac:dyDescent="0.25">
      <c r="A6524">
        <v>652.1</v>
      </c>
      <c r="B6524">
        <v>56.13300159454343</v>
      </c>
    </row>
    <row r="6525" spans="1:2" x14ac:dyDescent="0.25">
      <c r="A6525">
        <v>652.20000000000005</v>
      </c>
      <c r="B6525">
        <v>56.0153962707519</v>
      </c>
    </row>
    <row r="6526" spans="1:2" x14ac:dyDescent="0.25">
      <c r="A6526">
        <v>652.30000000000007</v>
      </c>
      <c r="B6526">
        <v>55.89779094696037</v>
      </c>
    </row>
    <row r="6527" spans="1:2" x14ac:dyDescent="0.25">
      <c r="A6527">
        <v>652.40000000000009</v>
      </c>
      <c r="B6527">
        <v>55.780185623168833</v>
      </c>
    </row>
    <row r="6528" spans="1:2" x14ac:dyDescent="0.25">
      <c r="A6528">
        <v>652.5</v>
      </c>
      <c r="B6528">
        <v>55.662580299377439</v>
      </c>
    </row>
    <row r="6529" spans="1:2" x14ac:dyDescent="0.25">
      <c r="A6529">
        <v>652.6</v>
      </c>
      <c r="B6529">
        <v>55.544974975585909</v>
      </c>
    </row>
    <row r="6530" spans="1:2" x14ac:dyDescent="0.25">
      <c r="A6530">
        <v>652.70000000000005</v>
      </c>
      <c r="B6530">
        <v>55.427369651794379</v>
      </c>
    </row>
    <row r="6531" spans="1:2" x14ac:dyDescent="0.25">
      <c r="A6531">
        <v>652.80000000000007</v>
      </c>
      <c r="B6531">
        <v>55.309764328002849</v>
      </c>
    </row>
    <row r="6532" spans="1:2" x14ac:dyDescent="0.25">
      <c r="A6532">
        <v>652.90000000000009</v>
      </c>
      <c r="B6532">
        <v>55.192159004211312</v>
      </c>
    </row>
    <row r="6533" spans="1:2" x14ac:dyDescent="0.25">
      <c r="A6533">
        <v>653</v>
      </c>
      <c r="B6533">
        <v>55.074553680419918</v>
      </c>
    </row>
    <row r="6534" spans="1:2" x14ac:dyDescent="0.25">
      <c r="A6534">
        <v>653.1</v>
      </c>
      <c r="B6534">
        <v>54.868657722473102</v>
      </c>
    </row>
    <row r="6535" spans="1:2" x14ac:dyDescent="0.25">
      <c r="A6535">
        <v>653.20000000000005</v>
      </c>
      <c r="B6535">
        <v>54.662761764526273</v>
      </c>
    </row>
    <row r="6536" spans="1:2" x14ac:dyDescent="0.25">
      <c r="A6536">
        <v>653.30000000000007</v>
      </c>
      <c r="B6536">
        <v>54.456865806579437</v>
      </c>
    </row>
    <row r="6537" spans="1:2" x14ac:dyDescent="0.25">
      <c r="A6537">
        <v>653.40000000000009</v>
      </c>
      <c r="B6537">
        <v>54.250969848632622</v>
      </c>
    </row>
    <row r="6538" spans="1:2" x14ac:dyDescent="0.25">
      <c r="A6538">
        <v>653.5</v>
      </c>
      <c r="B6538">
        <v>54.045073890686027</v>
      </c>
    </row>
    <row r="6539" spans="1:2" x14ac:dyDescent="0.25">
      <c r="A6539">
        <v>653.6</v>
      </c>
      <c r="B6539">
        <v>53.839177932739211</v>
      </c>
    </row>
    <row r="6540" spans="1:2" x14ac:dyDescent="0.25">
      <c r="A6540">
        <v>653.70000000000005</v>
      </c>
      <c r="B6540">
        <v>53.633281974792389</v>
      </c>
    </row>
    <row r="6541" spans="1:2" x14ac:dyDescent="0.25">
      <c r="A6541">
        <v>653.80000000000007</v>
      </c>
      <c r="B6541">
        <v>53.42738601684556</v>
      </c>
    </row>
    <row r="6542" spans="1:2" x14ac:dyDescent="0.25">
      <c r="A6542">
        <v>653.90000000000009</v>
      </c>
      <c r="B6542">
        <v>53.221490058898738</v>
      </c>
    </row>
    <row r="6543" spans="1:2" x14ac:dyDescent="0.25">
      <c r="A6543">
        <v>654</v>
      </c>
      <c r="B6543">
        <v>53.01559410095215</v>
      </c>
    </row>
    <row r="6544" spans="1:2" x14ac:dyDescent="0.25">
      <c r="A6544">
        <v>654.1</v>
      </c>
      <c r="B6544">
        <v>52.730374069213802</v>
      </c>
    </row>
    <row r="6545" spans="1:2" x14ac:dyDescent="0.25">
      <c r="A6545">
        <v>654.20000000000005</v>
      </c>
      <c r="B6545">
        <v>52.445154037475447</v>
      </c>
    </row>
    <row r="6546" spans="1:2" x14ac:dyDescent="0.25">
      <c r="A6546">
        <v>654.30000000000007</v>
      </c>
      <c r="B6546">
        <v>52.159934005737107</v>
      </c>
    </row>
    <row r="6547" spans="1:2" x14ac:dyDescent="0.25">
      <c r="A6547">
        <v>654.40000000000009</v>
      </c>
      <c r="B6547">
        <v>51.874713973998773</v>
      </c>
    </row>
    <row r="6548" spans="1:2" x14ac:dyDescent="0.25">
      <c r="A6548">
        <v>654.5</v>
      </c>
      <c r="B6548">
        <v>51.589493942260752</v>
      </c>
    </row>
    <row r="6549" spans="1:2" x14ac:dyDescent="0.25">
      <c r="A6549">
        <v>654.6</v>
      </c>
      <c r="B6549">
        <v>51.304273910522397</v>
      </c>
    </row>
    <row r="6550" spans="1:2" x14ac:dyDescent="0.25">
      <c r="A6550">
        <v>654.70000000000005</v>
      </c>
      <c r="B6550">
        <v>51.01905387878405</v>
      </c>
    </row>
    <row r="6551" spans="1:2" x14ac:dyDescent="0.25">
      <c r="A6551">
        <v>654.80000000000007</v>
      </c>
      <c r="B6551">
        <v>50.733833847045702</v>
      </c>
    </row>
    <row r="6552" spans="1:2" x14ac:dyDescent="0.25">
      <c r="A6552">
        <v>654.90000000000009</v>
      </c>
      <c r="B6552">
        <v>50.448613815307347</v>
      </c>
    </row>
    <row r="6553" spans="1:2" x14ac:dyDescent="0.25">
      <c r="A6553">
        <v>655</v>
      </c>
      <c r="B6553">
        <v>50.163393783569333</v>
      </c>
    </row>
    <row r="6554" spans="1:2" x14ac:dyDescent="0.25">
      <c r="A6554">
        <v>655.1</v>
      </c>
      <c r="B6554">
        <v>49.933959045410099</v>
      </c>
    </row>
    <row r="6555" spans="1:2" x14ac:dyDescent="0.25">
      <c r="A6555">
        <v>655.20000000000005</v>
      </c>
      <c r="B6555">
        <v>49.704524307250871</v>
      </c>
    </row>
    <row r="6556" spans="1:2" x14ac:dyDescent="0.25">
      <c r="A6556">
        <v>655.30000000000007</v>
      </c>
      <c r="B6556">
        <v>49.475089569091637</v>
      </c>
    </row>
    <row r="6557" spans="1:2" x14ac:dyDescent="0.25">
      <c r="A6557">
        <v>655.40000000000009</v>
      </c>
      <c r="B6557">
        <v>49.245654830932409</v>
      </c>
    </row>
    <row r="6558" spans="1:2" x14ac:dyDescent="0.25">
      <c r="A6558">
        <v>655.5</v>
      </c>
      <c r="B6558">
        <v>49.016220092773438</v>
      </c>
    </row>
    <row r="6559" spans="1:2" x14ac:dyDescent="0.25">
      <c r="A6559">
        <v>655.6</v>
      </c>
      <c r="B6559">
        <v>48.786785354614203</v>
      </c>
    </row>
    <row r="6560" spans="1:2" x14ac:dyDescent="0.25">
      <c r="A6560">
        <v>655.7</v>
      </c>
      <c r="B6560">
        <v>48.557350616454983</v>
      </c>
    </row>
    <row r="6561" spans="1:2" x14ac:dyDescent="0.25">
      <c r="A6561">
        <v>655.80000000000007</v>
      </c>
      <c r="B6561">
        <v>48.327915878295741</v>
      </c>
    </row>
    <row r="6562" spans="1:2" x14ac:dyDescent="0.25">
      <c r="A6562">
        <v>655.90000000000009</v>
      </c>
      <c r="B6562">
        <v>48.098481140136514</v>
      </c>
    </row>
    <row r="6563" spans="1:2" x14ac:dyDescent="0.25">
      <c r="A6563">
        <v>656</v>
      </c>
      <c r="B6563">
        <v>47.869046401977542</v>
      </c>
    </row>
    <row r="6564" spans="1:2" x14ac:dyDescent="0.25">
      <c r="A6564">
        <v>656.1</v>
      </c>
      <c r="B6564">
        <v>47.544688682556078</v>
      </c>
    </row>
    <row r="6565" spans="1:2" x14ac:dyDescent="0.25">
      <c r="A6565">
        <v>656.2</v>
      </c>
      <c r="B6565">
        <v>47.220330963134622</v>
      </c>
    </row>
    <row r="6566" spans="1:2" x14ac:dyDescent="0.25">
      <c r="A6566">
        <v>656.30000000000007</v>
      </c>
      <c r="B6566">
        <v>46.895973243713158</v>
      </c>
    </row>
    <row r="6567" spans="1:2" x14ac:dyDescent="0.25">
      <c r="A6567">
        <v>656.40000000000009</v>
      </c>
      <c r="B6567">
        <v>46.571615524291701</v>
      </c>
    </row>
    <row r="6568" spans="1:2" x14ac:dyDescent="0.25">
      <c r="A6568">
        <v>656.5</v>
      </c>
      <c r="B6568">
        <v>46.247257804870607</v>
      </c>
    </row>
    <row r="6569" spans="1:2" x14ac:dyDescent="0.25">
      <c r="A6569">
        <v>656.6</v>
      </c>
      <c r="B6569">
        <v>45.922900085449143</v>
      </c>
    </row>
    <row r="6570" spans="1:2" x14ac:dyDescent="0.25">
      <c r="A6570">
        <v>656.7</v>
      </c>
      <c r="B6570">
        <v>45.598542366027687</v>
      </c>
    </row>
    <row r="6571" spans="1:2" x14ac:dyDescent="0.25">
      <c r="A6571">
        <v>656.80000000000007</v>
      </c>
      <c r="B6571">
        <v>45.274184646606223</v>
      </c>
    </row>
    <row r="6572" spans="1:2" x14ac:dyDescent="0.25">
      <c r="A6572">
        <v>656.90000000000009</v>
      </c>
      <c r="B6572">
        <v>44.949826927184773</v>
      </c>
    </row>
    <row r="6573" spans="1:2" x14ac:dyDescent="0.25">
      <c r="A6573">
        <v>657</v>
      </c>
      <c r="B6573">
        <v>44.625469207763672</v>
      </c>
    </row>
    <row r="6574" spans="1:2" x14ac:dyDescent="0.25">
      <c r="A6574">
        <v>657.1</v>
      </c>
      <c r="B6574">
        <v>44.276496047973552</v>
      </c>
    </row>
    <row r="6575" spans="1:2" x14ac:dyDescent="0.25">
      <c r="A6575">
        <v>657.2</v>
      </c>
      <c r="B6575">
        <v>43.927522888183432</v>
      </c>
    </row>
    <row r="6576" spans="1:2" x14ac:dyDescent="0.25">
      <c r="A6576">
        <v>657.30000000000007</v>
      </c>
      <c r="B6576">
        <v>43.578549728393313</v>
      </c>
    </row>
    <row r="6577" spans="1:2" x14ac:dyDescent="0.25">
      <c r="A6577">
        <v>657.40000000000009</v>
      </c>
      <c r="B6577">
        <v>43.2295765686032</v>
      </c>
    </row>
    <row r="6578" spans="1:2" x14ac:dyDescent="0.25">
      <c r="A6578">
        <v>657.5</v>
      </c>
      <c r="B6578">
        <v>42.880603408813471</v>
      </c>
    </row>
    <row r="6579" spans="1:2" x14ac:dyDescent="0.25">
      <c r="A6579">
        <v>657.6</v>
      </c>
      <c r="B6579">
        <v>42.531630249023358</v>
      </c>
    </row>
    <row r="6580" spans="1:2" x14ac:dyDescent="0.25">
      <c r="A6580">
        <v>657.7</v>
      </c>
      <c r="B6580">
        <v>42.182657089233238</v>
      </c>
    </row>
    <row r="6581" spans="1:2" x14ac:dyDescent="0.25">
      <c r="A6581">
        <v>657.80000000000007</v>
      </c>
      <c r="B6581">
        <v>41.833683929443119</v>
      </c>
    </row>
    <row r="6582" spans="1:2" x14ac:dyDescent="0.25">
      <c r="A6582">
        <v>657.90000000000009</v>
      </c>
      <c r="B6582">
        <v>41.484710769652999</v>
      </c>
    </row>
    <row r="6583" spans="1:2" x14ac:dyDescent="0.25">
      <c r="A6583">
        <v>658</v>
      </c>
      <c r="B6583">
        <v>41.135737609863277</v>
      </c>
    </row>
    <row r="6584" spans="1:2" x14ac:dyDescent="0.25">
      <c r="A6584">
        <v>658.1</v>
      </c>
      <c r="B6584">
        <v>40.806813507080001</v>
      </c>
    </row>
    <row r="6585" spans="1:2" x14ac:dyDescent="0.25">
      <c r="A6585">
        <v>658.2</v>
      </c>
      <c r="B6585">
        <v>40.477889404296732</v>
      </c>
    </row>
    <row r="6586" spans="1:2" x14ac:dyDescent="0.25">
      <c r="A6586">
        <v>658.30000000000007</v>
      </c>
      <c r="B6586">
        <v>40.148965301513442</v>
      </c>
    </row>
    <row r="6587" spans="1:2" x14ac:dyDescent="0.25">
      <c r="A6587">
        <v>658.40000000000009</v>
      </c>
      <c r="B6587">
        <v>39.820041198730173</v>
      </c>
    </row>
    <row r="6588" spans="1:2" x14ac:dyDescent="0.25">
      <c r="A6588">
        <v>658.5</v>
      </c>
      <c r="B6588">
        <v>39.49111709594726</v>
      </c>
    </row>
    <row r="6589" spans="1:2" x14ac:dyDescent="0.25">
      <c r="A6589">
        <v>658.6</v>
      </c>
      <c r="B6589">
        <v>39.162192993163977</v>
      </c>
    </row>
    <row r="6590" spans="1:2" x14ac:dyDescent="0.25">
      <c r="A6590">
        <v>658.7</v>
      </c>
      <c r="B6590">
        <v>38.833268890380708</v>
      </c>
    </row>
    <row r="6591" spans="1:2" x14ac:dyDescent="0.25">
      <c r="A6591">
        <v>658.80000000000007</v>
      </c>
      <c r="B6591">
        <v>38.504344787597432</v>
      </c>
    </row>
    <row r="6592" spans="1:2" x14ac:dyDescent="0.25">
      <c r="A6592">
        <v>658.90000000000009</v>
      </c>
      <c r="B6592">
        <v>38.175420684814164</v>
      </c>
    </row>
    <row r="6593" spans="1:2" x14ac:dyDescent="0.25">
      <c r="A6593">
        <v>659</v>
      </c>
      <c r="B6593">
        <v>37.84649658203125</v>
      </c>
    </row>
    <row r="6594" spans="1:2" x14ac:dyDescent="0.25">
      <c r="A6594">
        <v>659.1</v>
      </c>
      <c r="B6594">
        <v>37.589760131835881</v>
      </c>
    </row>
    <row r="6595" spans="1:2" x14ac:dyDescent="0.25">
      <c r="A6595">
        <v>659.2</v>
      </c>
      <c r="B6595">
        <v>37.333023681640512</v>
      </c>
    </row>
    <row r="6596" spans="1:2" x14ac:dyDescent="0.25">
      <c r="A6596">
        <v>659.30000000000007</v>
      </c>
      <c r="B6596">
        <v>37.076287231445143</v>
      </c>
    </row>
    <row r="6597" spans="1:2" x14ac:dyDescent="0.25">
      <c r="A6597">
        <v>659.40000000000009</v>
      </c>
      <c r="B6597">
        <v>36.819550781249767</v>
      </c>
    </row>
    <row r="6598" spans="1:2" x14ac:dyDescent="0.25">
      <c r="A6598">
        <v>659.5</v>
      </c>
      <c r="B6598">
        <v>36.562814331054689</v>
      </c>
    </row>
    <row r="6599" spans="1:2" x14ac:dyDescent="0.25">
      <c r="A6599">
        <v>659.6</v>
      </c>
      <c r="B6599">
        <v>36.30607788085932</v>
      </c>
    </row>
    <row r="6600" spans="1:2" x14ac:dyDescent="0.25">
      <c r="A6600">
        <v>659.7</v>
      </c>
      <c r="B6600">
        <v>36.049341430663951</v>
      </c>
    </row>
    <row r="6601" spans="1:2" x14ac:dyDescent="0.25">
      <c r="A6601">
        <v>659.80000000000007</v>
      </c>
      <c r="B6601">
        <v>35.792604980468568</v>
      </c>
    </row>
    <row r="6602" spans="1:2" x14ac:dyDescent="0.25">
      <c r="A6602">
        <v>659.90000000000009</v>
      </c>
      <c r="B6602">
        <v>35.535868530273213</v>
      </c>
    </row>
    <row r="6603" spans="1:2" x14ac:dyDescent="0.25">
      <c r="A6603">
        <v>660</v>
      </c>
      <c r="B6603">
        <v>35.279132080078128</v>
      </c>
    </row>
    <row r="6604" spans="1:2" x14ac:dyDescent="0.25">
      <c r="A6604">
        <v>660.1</v>
      </c>
      <c r="B6604">
        <v>34.999920253753601</v>
      </c>
    </row>
    <row r="6605" spans="1:2" x14ac:dyDescent="0.25">
      <c r="A6605">
        <v>660.2</v>
      </c>
      <c r="B6605">
        <v>34.720708427429066</v>
      </c>
    </row>
    <row r="6606" spans="1:2" x14ac:dyDescent="0.25">
      <c r="A6606">
        <v>660.30000000000007</v>
      </c>
      <c r="B6606">
        <v>34.441496601104546</v>
      </c>
    </row>
    <row r="6607" spans="1:2" x14ac:dyDescent="0.25">
      <c r="A6607">
        <v>660.40000000000009</v>
      </c>
      <c r="B6607">
        <v>34.162284774780026</v>
      </c>
    </row>
    <row r="6608" spans="1:2" x14ac:dyDescent="0.25">
      <c r="A6608">
        <v>660.5</v>
      </c>
      <c r="B6608">
        <v>33.883072948455819</v>
      </c>
    </row>
    <row r="6609" spans="1:2" x14ac:dyDescent="0.25">
      <c r="A6609">
        <v>660.6</v>
      </c>
      <c r="B6609">
        <v>33.603861122131292</v>
      </c>
    </row>
    <row r="6610" spans="1:2" x14ac:dyDescent="0.25">
      <c r="A6610">
        <v>660.7</v>
      </c>
      <c r="B6610">
        <v>33.324649295806758</v>
      </c>
    </row>
    <row r="6611" spans="1:2" x14ac:dyDescent="0.25">
      <c r="A6611">
        <v>660.80000000000007</v>
      </c>
      <c r="B6611">
        <v>33.045437469482238</v>
      </c>
    </row>
    <row r="6612" spans="1:2" x14ac:dyDescent="0.25">
      <c r="A6612">
        <v>660.90000000000009</v>
      </c>
      <c r="B6612">
        <v>32.766225643157711</v>
      </c>
    </row>
    <row r="6613" spans="1:2" x14ac:dyDescent="0.25">
      <c r="A6613">
        <v>661</v>
      </c>
      <c r="B6613">
        <v>32.487013816833503</v>
      </c>
    </row>
    <row r="6614" spans="1:2" x14ac:dyDescent="0.25">
      <c r="A6614">
        <v>661.1</v>
      </c>
      <c r="B6614">
        <v>32.017429618835351</v>
      </c>
    </row>
    <row r="6615" spans="1:2" x14ac:dyDescent="0.25">
      <c r="A6615">
        <v>661.2</v>
      </c>
      <c r="B6615">
        <v>31.547845420837199</v>
      </c>
    </row>
    <row r="6616" spans="1:2" x14ac:dyDescent="0.25">
      <c r="A6616">
        <v>661.30000000000007</v>
      </c>
      <c r="B6616">
        <v>31.078261222839039</v>
      </c>
    </row>
    <row r="6617" spans="1:2" x14ac:dyDescent="0.25">
      <c r="A6617">
        <v>661.40000000000009</v>
      </c>
      <c r="B6617">
        <v>30.60867702484089</v>
      </c>
    </row>
    <row r="6618" spans="1:2" x14ac:dyDescent="0.25">
      <c r="A6618">
        <v>661.5</v>
      </c>
      <c r="B6618">
        <v>30.139092826843271</v>
      </c>
    </row>
    <row r="6619" spans="1:2" x14ac:dyDescent="0.25">
      <c r="A6619">
        <v>661.6</v>
      </c>
      <c r="B6619">
        <v>29.669508628845119</v>
      </c>
    </row>
    <row r="6620" spans="1:2" x14ac:dyDescent="0.25">
      <c r="A6620">
        <v>661.7</v>
      </c>
      <c r="B6620">
        <v>29.199924430846959</v>
      </c>
    </row>
    <row r="6621" spans="1:2" x14ac:dyDescent="0.25">
      <c r="A6621">
        <v>661.80000000000007</v>
      </c>
      <c r="B6621">
        <v>28.73034023284881</v>
      </c>
    </row>
    <row r="6622" spans="1:2" x14ac:dyDescent="0.25">
      <c r="A6622">
        <v>661.90000000000009</v>
      </c>
      <c r="B6622">
        <v>28.260756034850651</v>
      </c>
    </row>
    <row r="6623" spans="1:2" x14ac:dyDescent="0.25">
      <c r="A6623">
        <v>662</v>
      </c>
      <c r="B6623">
        <v>27.791171836853032</v>
      </c>
    </row>
    <row r="6624" spans="1:2" x14ac:dyDescent="0.25">
      <c r="A6624">
        <v>662.1</v>
      </c>
      <c r="B6624">
        <v>27.34308963775625</v>
      </c>
    </row>
    <row r="6625" spans="1:2" x14ac:dyDescent="0.25">
      <c r="A6625">
        <v>662.2</v>
      </c>
      <c r="B6625">
        <v>26.895007438659469</v>
      </c>
    </row>
    <row r="6626" spans="1:2" x14ac:dyDescent="0.25">
      <c r="A6626">
        <v>662.30000000000007</v>
      </c>
      <c r="B6626">
        <v>26.446925239562681</v>
      </c>
    </row>
    <row r="6627" spans="1:2" x14ac:dyDescent="0.25">
      <c r="A6627">
        <v>662.40000000000009</v>
      </c>
      <c r="B6627">
        <v>25.9988430404659</v>
      </c>
    </row>
    <row r="6628" spans="1:2" x14ac:dyDescent="0.25">
      <c r="A6628">
        <v>662.5</v>
      </c>
      <c r="B6628">
        <v>25.55076084136963</v>
      </c>
    </row>
    <row r="6629" spans="1:2" x14ac:dyDescent="0.25">
      <c r="A6629">
        <v>662.6</v>
      </c>
      <c r="B6629">
        <v>25.102678642272849</v>
      </c>
    </row>
    <row r="6630" spans="1:2" x14ac:dyDescent="0.25">
      <c r="A6630">
        <v>662.7</v>
      </c>
      <c r="B6630">
        <v>24.654596443176072</v>
      </c>
    </row>
    <row r="6631" spans="1:2" x14ac:dyDescent="0.25">
      <c r="A6631">
        <v>662.80000000000007</v>
      </c>
      <c r="B6631">
        <v>24.20651424407928</v>
      </c>
    </row>
    <row r="6632" spans="1:2" x14ac:dyDescent="0.25">
      <c r="A6632">
        <v>662.90000000000009</v>
      </c>
      <c r="B6632">
        <v>23.758432044982499</v>
      </c>
    </row>
    <row r="6633" spans="1:2" x14ac:dyDescent="0.25">
      <c r="A6633">
        <v>663</v>
      </c>
      <c r="B6633">
        <v>23.310349845886229</v>
      </c>
    </row>
    <row r="6634" spans="1:2" x14ac:dyDescent="0.25">
      <c r="A6634">
        <v>663.1</v>
      </c>
      <c r="B6634">
        <v>22.792471494674562</v>
      </c>
    </row>
    <row r="6635" spans="1:2" x14ac:dyDescent="0.25">
      <c r="A6635">
        <v>663.2</v>
      </c>
      <c r="B6635">
        <v>22.274593143462901</v>
      </c>
    </row>
    <row r="6636" spans="1:2" x14ac:dyDescent="0.25">
      <c r="A6636">
        <v>663.30000000000007</v>
      </c>
      <c r="B6636">
        <v>21.756714792251231</v>
      </c>
    </row>
    <row r="6637" spans="1:2" x14ac:dyDescent="0.25">
      <c r="A6637">
        <v>663.40000000000009</v>
      </c>
      <c r="B6637">
        <v>21.23883644103957</v>
      </c>
    </row>
    <row r="6638" spans="1:2" x14ac:dyDescent="0.25">
      <c r="A6638">
        <v>663.5</v>
      </c>
      <c r="B6638">
        <v>20.720958089828489</v>
      </c>
    </row>
    <row r="6639" spans="1:2" x14ac:dyDescent="0.25">
      <c r="A6639">
        <v>663.6</v>
      </c>
      <c r="B6639">
        <v>20.203079738616822</v>
      </c>
    </row>
    <row r="6640" spans="1:2" x14ac:dyDescent="0.25">
      <c r="A6640">
        <v>663.7</v>
      </c>
      <c r="B6640">
        <v>19.685201387405161</v>
      </c>
    </row>
    <row r="6641" spans="1:2" x14ac:dyDescent="0.25">
      <c r="A6641">
        <v>663.80000000000007</v>
      </c>
      <c r="B6641">
        <v>19.167323036193491</v>
      </c>
    </row>
    <row r="6642" spans="1:2" x14ac:dyDescent="0.25">
      <c r="A6642">
        <v>663.90000000000009</v>
      </c>
      <c r="B6642">
        <v>18.64944468498183</v>
      </c>
    </row>
    <row r="6643" spans="1:2" x14ac:dyDescent="0.25">
      <c r="A6643">
        <v>664</v>
      </c>
      <c r="B6643">
        <v>18.131566333770749</v>
      </c>
    </row>
    <row r="6644" spans="1:2" x14ac:dyDescent="0.25">
      <c r="A6644">
        <v>664.1</v>
      </c>
      <c r="B6644">
        <v>17.689198265075579</v>
      </c>
    </row>
    <row r="6645" spans="1:2" x14ac:dyDescent="0.25">
      <c r="A6645">
        <v>664.2</v>
      </c>
      <c r="B6645">
        <v>17.246830196380412</v>
      </c>
    </row>
    <row r="6646" spans="1:2" x14ac:dyDescent="0.25">
      <c r="A6646">
        <v>664.30000000000007</v>
      </c>
      <c r="B6646">
        <v>16.804462127685241</v>
      </c>
    </row>
    <row r="6647" spans="1:2" x14ac:dyDescent="0.25">
      <c r="A6647">
        <v>664.40000000000009</v>
      </c>
      <c r="B6647">
        <v>16.362094058990071</v>
      </c>
    </row>
    <row r="6648" spans="1:2" x14ac:dyDescent="0.25">
      <c r="A6648">
        <v>664.5</v>
      </c>
      <c r="B6648">
        <v>15.91972599029541</v>
      </c>
    </row>
    <row r="6649" spans="1:2" x14ac:dyDescent="0.25">
      <c r="A6649">
        <v>664.6</v>
      </c>
      <c r="B6649">
        <v>15.477357921600239</v>
      </c>
    </row>
    <row r="6650" spans="1:2" x14ac:dyDescent="0.25">
      <c r="A6650">
        <v>664.7</v>
      </c>
      <c r="B6650">
        <v>15.034989852905071</v>
      </c>
    </row>
    <row r="6651" spans="1:2" x14ac:dyDescent="0.25">
      <c r="A6651">
        <v>664.80000000000007</v>
      </c>
      <c r="B6651">
        <v>14.5926217842099</v>
      </c>
    </row>
    <row r="6652" spans="1:2" x14ac:dyDescent="0.25">
      <c r="A6652">
        <v>664.90000000000009</v>
      </c>
      <c r="B6652">
        <v>14.15025371551474</v>
      </c>
    </row>
    <row r="6653" spans="1:2" x14ac:dyDescent="0.25">
      <c r="A6653">
        <v>665</v>
      </c>
      <c r="B6653">
        <v>13.70788564682007</v>
      </c>
    </row>
    <row r="6654" spans="1:2" x14ac:dyDescent="0.25">
      <c r="A6654">
        <v>665.1</v>
      </c>
      <c r="B6654">
        <v>13.587730312347389</v>
      </c>
    </row>
    <row r="6655" spans="1:2" x14ac:dyDescent="0.25">
      <c r="A6655">
        <v>665.2</v>
      </c>
      <c r="B6655">
        <v>13.467574977874699</v>
      </c>
    </row>
    <row r="6656" spans="1:2" x14ac:dyDescent="0.25">
      <c r="A6656">
        <v>665.30000000000007</v>
      </c>
      <c r="B6656">
        <v>13.34741964340202</v>
      </c>
    </row>
    <row r="6657" spans="1:2" x14ac:dyDescent="0.25">
      <c r="A6657">
        <v>665.40000000000009</v>
      </c>
      <c r="B6657">
        <v>13.227264308929341</v>
      </c>
    </row>
    <row r="6658" spans="1:2" x14ac:dyDescent="0.25">
      <c r="A6658">
        <v>665.5</v>
      </c>
      <c r="B6658">
        <v>13.107108974456789</v>
      </c>
    </row>
    <row r="6659" spans="1:2" x14ac:dyDescent="0.25">
      <c r="A6659">
        <v>665.6</v>
      </c>
      <c r="B6659">
        <v>12.98695363998411</v>
      </c>
    </row>
    <row r="6660" spans="1:2" x14ac:dyDescent="0.25">
      <c r="A6660">
        <v>665.7</v>
      </c>
      <c r="B6660">
        <v>12.86679830551142</v>
      </c>
    </row>
    <row r="6661" spans="1:2" x14ac:dyDescent="0.25">
      <c r="A6661">
        <v>665.80000000000007</v>
      </c>
      <c r="B6661">
        <v>12.746642971038741</v>
      </c>
    </row>
    <row r="6662" spans="1:2" x14ac:dyDescent="0.25">
      <c r="A6662">
        <v>665.90000000000009</v>
      </c>
      <c r="B6662">
        <v>12.626487636566059</v>
      </c>
    </row>
    <row r="6663" spans="1:2" x14ac:dyDescent="0.25">
      <c r="A6663">
        <v>666</v>
      </c>
      <c r="B6663">
        <v>12.50633230209351</v>
      </c>
    </row>
    <row r="6664" spans="1:2" x14ac:dyDescent="0.25">
      <c r="A6664">
        <v>666.1</v>
      </c>
      <c r="B6664">
        <v>12.568325805664079</v>
      </c>
    </row>
    <row r="6665" spans="1:2" x14ac:dyDescent="0.25">
      <c r="A6665">
        <v>666.2</v>
      </c>
      <c r="B6665">
        <v>12.63031930923465</v>
      </c>
    </row>
    <row r="6666" spans="1:2" x14ac:dyDescent="0.25">
      <c r="A6666">
        <v>666.30000000000007</v>
      </c>
      <c r="B6666">
        <v>12.69231281280522</v>
      </c>
    </row>
    <row r="6667" spans="1:2" x14ac:dyDescent="0.25">
      <c r="A6667">
        <v>666.40000000000009</v>
      </c>
      <c r="B6667">
        <v>12.754306316375789</v>
      </c>
    </row>
    <row r="6668" spans="1:2" x14ac:dyDescent="0.25">
      <c r="A6668">
        <v>666.5</v>
      </c>
      <c r="B6668">
        <v>12.816299819946289</v>
      </c>
    </row>
    <row r="6669" spans="1:2" x14ac:dyDescent="0.25">
      <c r="A6669">
        <v>666.6</v>
      </c>
      <c r="B6669">
        <v>12.878293323516861</v>
      </c>
    </row>
    <row r="6670" spans="1:2" x14ac:dyDescent="0.25">
      <c r="A6670">
        <v>666.7</v>
      </c>
      <c r="B6670">
        <v>12.94028682708743</v>
      </c>
    </row>
    <row r="6671" spans="1:2" x14ac:dyDescent="0.25">
      <c r="A6671">
        <v>666.80000000000007</v>
      </c>
      <c r="B6671">
        <v>13.002280330657999</v>
      </c>
    </row>
    <row r="6672" spans="1:2" x14ac:dyDescent="0.25">
      <c r="A6672">
        <v>666.90000000000009</v>
      </c>
      <c r="B6672">
        <v>13.064273834228571</v>
      </c>
    </row>
    <row r="6673" spans="1:2" x14ac:dyDescent="0.25">
      <c r="A6673">
        <v>667</v>
      </c>
      <c r="B6673">
        <v>13.126267337799071</v>
      </c>
    </row>
    <row r="6674" spans="1:2" x14ac:dyDescent="0.25">
      <c r="A6674">
        <v>667.1</v>
      </c>
      <c r="B6674">
        <v>13.1967445755005</v>
      </c>
    </row>
    <row r="6675" spans="1:2" x14ac:dyDescent="0.25">
      <c r="A6675">
        <v>667.2</v>
      </c>
      <c r="B6675">
        <v>13.267221813201941</v>
      </c>
    </row>
    <row r="6676" spans="1:2" x14ac:dyDescent="0.25">
      <c r="A6676">
        <v>667.30000000000007</v>
      </c>
      <c r="B6676">
        <v>13.337699050903369</v>
      </c>
    </row>
    <row r="6677" spans="1:2" x14ac:dyDescent="0.25">
      <c r="A6677">
        <v>667.40000000000009</v>
      </c>
      <c r="B6677">
        <v>13.4081762886048</v>
      </c>
    </row>
    <row r="6678" spans="1:2" x14ac:dyDescent="0.25">
      <c r="A6678">
        <v>667.5</v>
      </c>
      <c r="B6678">
        <v>13.47865352630615</v>
      </c>
    </row>
    <row r="6679" spans="1:2" x14ac:dyDescent="0.25">
      <c r="A6679">
        <v>667.6</v>
      </c>
      <c r="B6679">
        <v>13.549130764007581</v>
      </c>
    </row>
    <row r="6680" spans="1:2" x14ac:dyDescent="0.25">
      <c r="A6680">
        <v>667.7</v>
      </c>
      <c r="B6680">
        <v>13.619608001709009</v>
      </c>
    </row>
    <row r="6681" spans="1:2" x14ac:dyDescent="0.25">
      <c r="A6681">
        <v>667.80000000000007</v>
      </c>
      <c r="B6681">
        <v>13.69008523941045</v>
      </c>
    </row>
    <row r="6682" spans="1:2" x14ac:dyDescent="0.25">
      <c r="A6682">
        <v>667.90000000000009</v>
      </c>
      <c r="B6682">
        <v>13.760562477111881</v>
      </c>
    </row>
    <row r="6683" spans="1:2" x14ac:dyDescent="0.25">
      <c r="A6683">
        <v>668</v>
      </c>
      <c r="B6683">
        <v>13.83103971481323</v>
      </c>
    </row>
    <row r="6684" spans="1:2" x14ac:dyDescent="0.25">
      <c r="A6684">
        <v>668.1</v>
      </c>
      <c r="B6684">
        <v>14.157276716232371</v>
      </c>
    </row>
    <row r="6685" spans="1:2" x14ac:dyDescent="0.25">
      <c r="A6685">
        <v>668.2</v>
      </c>
      <c r="B6685">
        <v>14.48351371765151</v>
      </c>
    </row>
    <row r="6686" spans="1:2" x14ac:dyDescent="0.25">
      <c r="A6686">
        <v>668.30000000000007</v>
      </c>
      <c r="B6686">
        <v>14.80975071907066</v>
      </c>
    </row>
    <row r="6687" spans="1:2" x14ac:dyDescent="0.25">
      <c r="A6687">
        <v>668.40000000000009</v>
      </c>
      <c r="B6687">
        <v>15.135987720489799</v>
      </c>
    </row>
    <row r="6688" spans="1:2" x14ac:dyDescent="0.25">
      <c r="A6688">
        <v>668.5</v>
      </c>
      <c r="B6688">
        <v>15.462224721908569</v>
      </c>
    </row>
    <row r="6689" spans="1:2" x14ac:dyDescent="0.25">
      <c r="A6689">
        <v>668.6</v>
      </c>
      <c r="B6689">
        <v>15.78846172332771</v>
      </c>
    </row>
    <row r="6690" spans="1:2" x14ac:dyDescent="0.25">
      <c r="A6690">
        <v>668.7</v>
      </c>
      <c r="B6690">
        <v>16.114698724746852</v>
      </c>
    </row>
    <row r="6691" spans="1:2" x14ac:dyDescent="0.25">
      <c r="A6691">
        <v>668.80000000000007</v>
      </c>
      <c r="B6691">
        <v>16.440935726166</v>
      </c>
    </row>
    <row r="6692" spans="1:2" x14ac:dyDescent="0.25">
      <c r="A6692">
        <v>668.90000000000009</v>
      </c>
      <c r="B6692">
        <v>16.767172727585141</v>
      </c>
    </row>
    <row r="6693" spans="1:2" x14ac:dyDescent="0.25">
      <c r="A6693">
        <v>669</v>
      </c>
      <c r="B6693">
        <v>17.093409729003909</v>
      </c>
    </row>
    <row r="6694" spans="1:2" x14ac:dyDescent="0.25">
      <c r="A6694">
        <v>669.1</v>
      </c>
      <c r="B6694">
        <v>17.571444435119741</v>
      </c>
    </row>
    <row r="6695" spans="1:2" x14ac:dyDescent="0.25">
      <c r="A6695">
        <v>669.2</v>
      </c>
      <c r="B6695">
        <v>18.049479141235569</v>
      </c>
    </row>
    <row r="6696" spans="1:2" x14ac:dyDescent="0.25">
      <c r="A6696">
        <v>669.30000000000007</v>
      </c>
      <c r="B6696">
        <v>18.5275138473514</v>
      </c>
    </row>
    <row r="6697" spans="1:2" x14ac:dyDescent="0.25">
      <c r="A6697">
        <v>669.40000000000009</v>
      </c>
      <c r="B6697">
        <v>19.005548553467229</v>
      </c>
    </row>
    <row r="6698" spans="1:2" x14ac:dyDescent="0.25">
      <c r="A6698">
        <v>669.5</v>
      </c>
      <c r="B6698">
        <v>19.48358325958252</v>
      </c>
    </row>
    <row r="6699" spans="1:2" x14ac:dyDescent="0.25">
      <c r="A6699">
        <v>669.6</v>
      </c>
      <c r="B6699">
        <v>19.961617965698348</v>
      </c>
    </row>
    <row r="6700" spans="1:2" x14ac:dyDescent="0.25">
      <c r="A6700">
        <v>669.7</v>
      </c>
      <c r="B6700">
        <v>20.43965267181418</v>
      </c>
    </row>
    <row r="6701" spans="1:2" x14ac:dyDescent="0.25">
      <c r="A6701">
        <v>669.80000000000007</v>
      </c>
      <c r="B6701">
        <v>20.917687377930012</v>
      </c>
    </row>
    <row r="6702" spans="1:2" x14ac:dyDescent="0.25">
      <c r="A6702">
        <v>669.90000000000009</v>
      </c>
      <c r="B6702">
        <v>21.39572208404584</v>
      </c>
    </row>
    <row r="6703" spans="1:2" x14ac:dyDescent="0.25">
      <c r="A6703">
        <v>670</v>
      </c>
      <c r="B6703">
        <v>21.873756790161131</v>
      </c>
    </row>
    <row r="6704" spans="1:2" x14ac:dyDescent="0.25">
      <c r="A6704">
        <v>670.1</v>
      </c>
      <c r="B6704">
        <v>22.481083736419819</v>
      </c>
    </row>
    <row r="6705" spans="1:2" x14ac:dyDescent="0.25">
      <c r="A6705">
        <v>670.2</v>
      </c>
      <c r="B6705">
        <v>23.0884106826785</v>
      </c>
    </row>
    <row r="6706" spans="1:2" x14ac:dyDescent="0.25">
      <c r="A6706">
        <v>670.30000000000007</v>
      </c>
      <c r="B6706">
        <v>23.695737628937181</v>
      </c>
    </row>
    <row r="6707" spans="1:2" x14ac:dyDescent="0.25">
      <c r="A6707">
        <v>670.40000000000009</v>
      </c>
      <c r="B6707">
        <v>24.303064575195862</v>
      </c>
    </row>
    <row r="6708" spans="1:2" x14ac:dyDescent="0.25">
      <c r="A6708">
        <v>670.5</v>
      </c>
      <c r="B6708">
        <v>24.91039152145385</v>
      </c>
    </row>
    <row r="6709" spans="1:2" x14ac:dyDescent="0.25">
      <c r="A6709">
        <v>670.6</v>
      </c>
      <c r="B6709">
        <v>25.517718467712541</v>
      </c>
    </row>
    <row r="6710" spans="1:2" x14ac:dyDescent="0.25">
      <c r="A6710">
        <v>670.7</v>
      </c>
      <c r="B6710">
        <v>26.125045413971218</v>
      </c>
    </row>
    <row r="6711" spans="1:2" x14ac:dyDescent="0.25">
      <c r="A6711">
        <v>670.80000000000007</v>
      </c>
      <c r="B6711">
        <v>26.732372360229899</v>
      </c>
    </row>
    <row r="6712" spans="1:2" x14ac:dyDescent="0.25">
      <c r="A6712">
        <v>670.90000000000009</v>
      </c>
      <c r="B6712">
        <v>27.33969930648859</v>
      </c>
    </row>
    <row r="6713" spans="1:2" x14ac:dyDescent="0.25">
      <c r="A6713">
        <v>671</v>
      </c>
      <c r="B6713">
        <v>27.947026252746578</v>
      </c>
    </row>
    <row r="6714" spans="1:2" x14ac:dyDescent="0.25">
      <c r="A6714">
        <v>671.1</v>
      </c>
      <c r="B6714">
        <v>28.227503414154111</v>
      </c>
    </row>
    <row r="6715" spans="1:2" x14ac:dyDescent="0.25">
      <c r="A6715">
        <v>671.2</v>
      </c>
      <c r="B6715">
        <v>28.50798057556165</v>
      </c>
    </row>
    <row r="6716" spans="1:2" x14ac:dyDescent="0.25">
      <c r="A6716">
        <v>671.30000000000007</v>
      </c>
      <c r="B6716">
        <v>28.788457736969178</v>
      </c>
    </row>
    <row r="6717" spans="1:2" x14ac:dyDescent="0.25">
      <c r="A6717">
        <v>671.40000000000009</v>
      </c>
      <c r="B6717">
        <v>29.068934898376721</v>
      </c>
    </row>
    <row r="6718" spans="1:2" x14ac:dyDescent="0.25">
      <c r="A6718">
        <v>671.5</v>
      </c>
      <c r="B6718">
        <v>29.34941205978393</v>
      </c>
    </row>
    <row r="6719" spans="1:2" x14ac:dyDescent="0.25">
      <c r="A6719">
        <v>671.6</v>
      </c>
      <c r="B6719">
        <v>29.629889221191469</v>
      </c>
    </row>
    <row r="6720" spans="1:2" x14ac:dyDescent="0.25">
      <c r="A6720">
        <v>671.7</v>
      </c>
      <c r="B6720">
        <v>29.910366382599001</v>
      </c>
    </row>
    <row r="6721" spans="1:2" x14ac:dyDescent="0.25">
      <c r="A6721">
        <v>671.80000000000007</v>
      </c>
      <c r="B6721">
        <v>30.19084354400654</v>
      </c>
    </row>
    <row r="6722" spans="1:2" x14ac:dyDescent="0.25">
      <c r="A6722">
        <v>671.90000000000009</v>
      </c>
      <c r="B6722">
        <v>30.471320705414069</v>
      </c>
    </row>
    <row r="6723" spans="1:2" x14ac:dyDescent="0.25">
      <c r="A6723">
        <v>672</v>
      </c>
      <c r="B6723">
        <v>30.751797866821288</v>
      </c>
    </row>
    <row r="6724" spans="1:2" x14ac:dyDescent="0.25">
      <c r="A6724">
        <v>672.1</v>
      </c>
      <c r="B6724">
        <v>30.972539443969779</v>
      </c>
    </row>
    <row r="6725" spans="1:2" x14ac:dyDescent="0.25">
      <c r="A6725">
        <v>672.2</v>
      </c>
      <c r="B6725">
        <v>31.19328102111826</v>
      </c>
    </row>
    <row r="6726" spans="1:2" x14ac:dyDescent="0.25">
      <c r="A6726">
        <v>672.30000000000007</v>
      </c>
      <c r="B6726">
        <v>31.414022598266751</v>
      </c>
    </row>
    <row r="6727" spans="1:2" x14ac:dyDescent="0.25">
      <c r="A6727">
        <v>672.40000000000009</v>
      </c>
      <c r="B6727">
        <v>31.634764175415238</v>
      </c>
    </row>
    <row r="6728" spans="1:2" x14ac:dyDescent="0.25">
      <c r="A6728">
        <v>672.5</v>
      </c>
      <c r="B6728">
        <v>31.85550575256347</v>
      </c>
    </row>
    <row r="6729" spans="1:2" x14ac:dyDescent="0.25">
      <c r="A6729">
        <v>672.6</v>
      </c>
      <c r="B6729">
        <v>32.076247329711961</v>
      </c>
    </row>
    <row r="6730" spans="1:2" x14ac:dyDescent="0.25">
      <c r="A6730">
        <v>672.7</v>
      </c>
      <c r="B6730">
        <v>32.296988906860449</v>
      </c>
    </row>
    <row r="6731" spans="1:2" x14ac:dyDescent="0.25">
      <c r="A6731">
        <v>672.80000000000007</v>
      </c>
      <c r="B6731">
        <v>32.517730484008943</v>
      </c>
    </row>
    <row r="6732" spans="1:2" x14ac:dyDescent="0.25">
      <c r="A6732">
        <v>672.90000000000009</v>
      </c>
      <c r="B6732">
        <v>32.738472061157417</v>
      </c>
    </row>
    <row r="6733" spans="1:2" x14ac:dyDescent="0.25">
      <c r="A6733">
        <v>673</v>
      </c>
      <c r="B6733">
        <v>32.959213638305663</v>
      </c>
    </row>
    <row r="6734" spans="1:2" x14ac:dyDescent="0.25">
      <c r="A6734">
        <v>673.1</v>
      </c>
      <c r="B6734">
        <v>33.15901981353764</v>
      </c>
    </row>
    <row r="6735" spans="1:2" x14ac:dyDescent="0.25">
      <c r="A6735">
        <v>673.2</v>
      </c>
      <c r="B6735">
        <v>33.358825988769617</v>
      </c>
    </row>
    <row r="6736" spans="1:2" x14ac:dyDescent="0.25">
      <c r="A6736">
        <v>673.30000000000007</v>
      </c>
      <c r="B6736">
        <v>33.558632164001601</v>
      </c>
    </row>
    <row r="6737" spans="1:2" x14ac:dyDescent="0.25">
      <c r="A6737">
        <v>673.40000000000009</v>
      </c>
      <c r="B6737">
        <v>33.758438339233578</v>
      </c>
    </row>
    <row r="6738" spans="1:2" x14ac:dyDescent="0.25">
      <c r="A6738">
        <v>673.5</v>
      </c>
      <c r="B6738">
        <v>33.958244514465328</v>
      </c>
    </row>
    <row r="6739" spans="1:2" x14ac:dyDescent="0.25">
      <c r="A6739">
        <v>673.6</v>
      </c>
      <c r="B6739">
        <v>34.158050689697312</v>
      </c>
    </row>
    <row r="6740" spans="1:2" x14ac:dyDescent="0.25">
      <c r="A6740">
        <v>673.7</v>
      </c>
      <c r="B6740">
        <v>34.357856864929289</v>
      </c>
    </row>
    <row r="6741" spans="1:2" x14ac:dyDescent="0.25">
      <c r="A6741">
        <v>673.80000000000007</v>
      </c>
      <c r="B6741">
        <v>34.557663040161273</v>
      </c>
    </row>
    <row r="6742" spans="1:2" x14ac:dyDescent="0.25">
      <c r="A6742">
        <v>673.90000000000009</v>
      </c>
      <c r="B6742">
        <v>34.75746921539325</v>
      </c>
    </row>
    <row r="6743" spans="1:2" x14ac:dyDescent="0.25">
      <c r="A6743">
        <v>674</v>
      </c>
      <c r="B6743">
        <v>34.957275390625</v>
      </c>
    </row>
    <row r="6744" spans="1:2" x14ac:dyDescent="0.25">
      <c r="A6744">
        <v>674.1</v>
      </c>
      <c r="B6744">
        <v>35.174817848205613</v>
      </c>
    </row>
    <row r="6745" spans="1:2" x14ac:dyDescent="0.25">
      <c r="A6745">
        <v>674.2</v>
      </c>
      <c r="B6745">
        <v>35.392360305786227</v>
      </c>
    </row>
    <row r="6746" spans="1:2" x14ac:dyDescent="0.25">
      <c r="A6746">
        <v>674.30000000000007</v>
      </c>
      <c r="B6746">
        <v>35.609902763366847</v>
      </c>
    </row>
    <row r="6747" spans="1:2" x14ac:dyDescent="0.25">
      <c r="A6747">
        <v>674.40000000000009</v>
      </c>
      <c r="B6747">
        <v>35.82744522094746</v>
      </c>
    </row>
    <row r="6748" spans="1:2" x14ac:dyDescent="0.25">
      <c r="A6748">
        <v>674.5</v>
      </c>
      <c r="B6748">
        <v>36.044987678527832</v>
      </c>
    </row>
    <row r="6749" spans="1:2" x14ac:dyDescent="0.25">
      <c r="A6749">
        <v>674.6</v>
      </c>
      <c r="B6749">
        <v>36.262530136108452</v>
      </c>
    </row>
    <row r="6750" spans="1:2" x14ac:dyDescent="0.25">
      <c r="A6750">
        <v>674.7</v>
      </c>
      <c r="B6750">
        <v>36.480072593689059</v>
      </c>
    </row>
    <row r="6751" spans="1:2" x14ac:dyDescent="0.25">
      <c r="A6751">
        <v>674.80000000000007</v>
      </c>
      <c r="B6751">
        <v>36.697615051269672</v>
      </c>
    </row>
    <row r="6752" spans="1:2" x14ac:dyDescent="0.25">
      <c r="A6752">
        <v>674.90000000000009</v>
      </c>
      <c r="B6752">
        <v>36.915157508850292</v>
      </c>
    </row>
    <row r="6753" spans="1:2" x14ac:dyDescent="0.25">
      <c r="A6753">
        <v>675</v>
      </c>
      <c r="B6753">
        <v>37.132699966430657</v>
      </c>
    </row>
    <row r="6754" spans="1:2" x14ac:dyDescent="0.25">
      <c r="A6754">
        <v>675.1</v>
      </c>
      <c r="B6754">
        <v>37.319990081787147</v>
      </c>
    </row>
    <row r="6755" spans="1:2" x14ac:dyDescent="0.25">
      <c r="A6755">
        <v>675.2</v>
      </c>
      <c r="B6755">
        <v>37.507280197143643</v>
      </c>
    </row>
    <row r="6756" spans="1:2" x14ac:dyDescent="0.25">
      <c r="A6756">
        <v>675.30000000000007</v>
      </c>
      <c r="B6756">
        <v>37.694570312500133</v>
      </c>
    </row>
    <row r="6757" spans="1:2" x14ac:dyDescent="0.25">
      <c r="A6757">
        <v>675.40000000000009</v>
      </c>
      <c r="B6757">
        <v>37.881860427856623</v>
      </c>
    </row>
    <row r="6758" spans="1:2" x14ac:dyDescent="0.25">
      <c r="A6758">
        <v>675.5</v>
      </c>
      <c r="B6758">
        <v>38.069150543212878</v>
      </c>
    </row>
    <row r="6759" spans="1:2" x14ac:dyDescent="0.25">
      <c r="A6759">
        <v>675.6</v>
      </c>
      <c r="B6759">
        <v>38.256440658569367</v>
      </c>
    </row>
    <row r="6760" spans="1:2" x14ac:dyDescent="0.25">
      <c r="A6760">
        <v>675.7</v>
      </c>
      <c r="B6760">
        <v>38.443730773925857</v>
      </c>
    </row>
    <row r="6761" spans="1:2" x14ac:dyDescent="0.25">
      <c r="A6761">
        <v>675.80000000000007</v>
      </c>
      <c r="B6761">
        <v>38.631020889282347</v>
      </c>
    </row>
    <row r="6762" spans="1:2" x14ac:dyDescent="0.25">
      <c r="A6762">
        <v>675.90000000000009</v>
      </c>
      <c r="B6762">
        <v>38.818311004638844</v>
      </c>
    </row>
    <row r="6763" spans="1:2" x14ac:dyDescent="0.25">
      <c r="A6763">
        <v>676</v>
      </c>
      <c r="B6763">
        <v>39.00560111999512</v>
      </c>
    </row>
    <row r="6764" spans="1:2" x14ac:dyDescent="0.25">
      <c r="A6764">
        <v>676.1</v>
      </c>
      <c r="B6764">
        <v>39.165237503051799</v>
      </c>
    </row>
    <row r="6765" spans="1:2" x14ac:dyDescent="0.25">
      <c r="A6765">
        <v>676.2</v>
      </c>
      <c r="B6765">
        <v>39.32487388610847</v>
      </c>
    </row>
    <row r="6766" spans="1:2" x14ac:dyDescent="0.25">
      <c r="A6766">
        <v>676.30000000000007</v>
      </c>
      <c r="B6766">
        <v>39.484510269165149</v>
      </c>
    </row>
    <row r="6767" spans="1:2" x14ac:dyDescent="0.25">
      <c r="A6767">
        <v>676.40000000000009</v>
      </c>
      <c r="B6767">
        <v>39.644146652221828</v>
      </c>
    </row>
    <row r="6768" spans="1:2" x14ac:dyDescent="0.25">
      <c r="A6768">
        <v>676.5</v>
      </c>
      <c r="B6768">
        <v>39.803783035278322</v>
      </c>
    </row>
    <row r="6769" spans="1:2" x14ac:dyDescent="0.25">
      <c r="A6769">
        <v>676.6</v>
      </c>
      <c r="B6769">
        <v>39.963419418335</v>
      </c>
    </row>
    <row r="6770" spans="1:2" x14ac:dyDescent="0.25">
      <c r="A6770">
        <v>676.7</v>
      </c>
      <c r="B6770">
        <v>40.123055801391672</v>
      </c>
    </row>
    <row r="6771" spans="1:2" x14ac:dyDescent="0.25">
      <c r="A6771">
        <v>676.80000000000007</v>
      </c>
      <c r="B6771">
        <v>40.282692184448351</v>
      </c>
    </row>
    <row r="6772" spans="1:2" x14ac:dyDescent="0.25">
      <c r="A6772">
        <v>676.90000000000009</v>
      </c>
      <c r="B6772">
        <v>40.442328567505029</v>
      </c>
    </row>
    <row r="6773" spans="1:2" x14ac:dyDescent="0.25">
      <c r="A6773">
        <v>677</v>
      </c>
      <c r="B6773">
        <v>40.601964950561523</v>
      </c>
    </row>
    <row r="6774" spans="1:2" x14ac:dyDescent="0.25">
      <c r="A6774">
        <v>677.1</v>
      </c>
      <c r="B6774">
        <v>40.59725311279297</v>
      </c>
    </row>
    <row r="6775" spans="1:2" x14ac:dyDescent="0.25">
      <c r="A6775">
        <v>677.2</v>
      </c>
      <c r="B6775">
        <v>40.592541275024409</v>
      </c>
    </row>
    <row r="6776" spans="1:2" x14ac:dyDescent="0.25">
      <c r="A6776">
        <v>677.30000000000007</v>
      </c>
      <c r="B6776">
        <v>40.587829437255863</v>
      </c>
    </row>
    <row r="6777" spans="1:2" x14ac:dyDescent="0.25">
      <c r="A6777">
        <v>677.40000000000009</v>
      </c>
      <c r="B6777">
        <v>40.583117599487302</v>
      </c>
    </row>
    <row r="6778" spans="1:2" x14ac:dyDescent="0.25">
      <c r="A6778">
        <v>677.5</v>
      </c>
      <c r="B6778">
        <v>40.578405761718741</v>
      </c>
    </row>
    <row r="6779" spans="1:2" x14ac:dyDescent="0.25">
      <c r="A6779">
        <v>677.6</v>
      </c>
      <c r="B6779">
        <v>40.573693923950188</v>
      </c>
    </row>
    <row r="6780" spans="1:2" x14ac:dyDescent="0.25">
      <c r="A6780">
        <v>677.7</v>
      </c>
      <c r="B6780">
        <v>40.568982086181627</v>
      </c>
    </row>
    <row r="6781" spans="1:2" x14ac:dyDescent="0.25">
      <c r="A6781">
        <v>677.80000000000007</v>
      </c>
      <c r="B6781">
        <v>40.564270248413067</v>
      </c>
    </row>
    <row r="6782" spans="1:2" x14ac:dyDescent="0.25">
      <c r="A6782">
        <v>677.90000000000009</v>
      </c>
      <c r="B6782">
        <v>40.55955841064452</v>
      </c>
    </row>
    <row r="6783" spans="1:2" x14ac:dyDescent="0.25">
      <c r="A6783">
        <v>678</v>
      </c>
      <c r="B6783">
        <v>40.554846572875967</v>
      </c>
    </row>
    <row r="6784" spans="1:2" x14ac:dyDescent="0.25">
      <c r="A6784">
        <v>678.1</v>
      </c>
      <c r="B6784">
        <v>40.45673858642575</v>
      </c>
    </row>
    <row r="6785" spans="1:2" x14ac:dyDescent="0.25">
      <c r="A6785">
        <v>678.2</v>
      </c>
      <c r="B6785">
        <v>40.358630599975527</v>
      </c>
    </row>
    <row r="6786" spans="1:2" x14ac:dyDescent="0.25">
      <c r="A6786">
        <v>678.30000000000007</v>
      </c>
      <c r="B6786">
        <v>40.260522613525318</v>
      </c>
    </row>
    <row r="6787" spans="1:2" x14ac:dyDescent="0.25">
      <c r="A6787">
        <v>678.40000000000009</v>
      </c>
      <c r="B6787">
        <v>40.162414627075101</v>
      </c>
    </row>
    <row r="6788" spans="1:2" x14ac:dyDescent="0.25">
      <c r="A6788">
        <v>678.5</v>
      </c>
      <c r="B6788">
        <v>40.064306640624991</v>
      </c>
    </row>
    <row r="6789" spans="1:2" x14ac:dyDescent="0.25">
      <c r="A6789">
        <v>678.6</v>
      </c>
      <c r="B6789">
        <v>39.966198654174782</v>
      </c>
    </row>
    <row r="6790" spans="1:2" x14ac:dyDescent="0.25">
      <c r="A6790">
        <v>678.7</v>
      </c>
      <c r="B6790">
        <v>39.868090667724559</v>
      </c>
    </row>
    <row r="6791" spans="1:2" x14ac:dyDescent="0.25">
      <c r="A6791">
        <v>678.80000000000007</v>
      </c>
      <c r="B6791">
        <v>39.769982681274342</v>
      </c>
    </row>
    <row r="6792" spans="1:2" x14ac:dyDescent="0.25">
      <c r="A6792">
        <v>678.90000000000009</v>
      </c>
      <c r="B6792">
        <v>39.671874694824133</v>
      </c>
    </row>
    <row r="6793" spans="1:2" x14ac:dyDescent="0.25">
      <c r="A6793">
        <v>679</v>
      </c>
      <c r="B6793">
        <v>39.573766708374023</v>
      </c>
    </row>
    <row r="6794" spans="1:2" x14ac:dyDescent="0.25">
      <c r="A6794">
        <v>679.1</v>
      </c>
      <c r="B6794">
        <v>39.38443508148189</v>
      </c>
    </row>
    <row r="6795" spans="1:2" x14ac:dyDescent="0.25">
      <c r="A6795">
        <v>679.2</v>
      </c>
      <c r="B6795">
        <v>39.195103454589763</v>
      </c>
    </row>
    <row r="6796" spans="1:2" x14ac:dyDescent="0.25">
      <c r="A6796">
        <v>679.30000000000007</v>
      </c>
      <c r="B6796">
        <v>39.005771827697622</v>
      </c>
    </row>
    <row r="6797" spans="1:2" x14ac:dyDescent="0.25">
      <c r="A6797">
        <v>679.40000000000009</v>
      </c>
      <c r="B6797">
        <v>38.816440200805488</v>
      </c>
    </row>
    <row r="6798" spans="1:2" x14ac:dyDescent="0.25">
      <c r="A6798">
        <v>679.5</v>
      </c>
      <c r="B6798">
        <v>38.627108573913567</v>
      </c>
    </row>
    <row r="6799" spans="1:2" x14ac:dyDescent="0.25">
      <c r="A6799">
        <v>679.6</v>
      </c>
      <c r="B6799">
        <v>38.43777694702144</v>
      </c>
    </row>
    <row r="6800" spans="1:2" x14ac:dyDescent="0.25">
      <c r="A6800">
        <v>679.7</v>
      </c>
      <c r="B6800">
        <v>38.248445320129314</v>
      </c>
    </row>
    <row r="6801" spans="1:2" x14ac:dyDescent="0.25">
      <c r="A6801">
        <v>679.80000000000007</v>
      </c>
      <c r="B6801">
        <v>38.059113693237173</v>
      </c>
    </row>
    <row r="6802" spans="1:2" x14ac:dyDescent="0.25">
      <c r="A6802">
        <v>679.90000000000009</v>
      </c>
      <c r="B6802">
        <v>37.869782066345039</v>
      </c>
    </row>
    <row r="6803" spans="1:2" x14ac:dyDescent="0.25">
      <c r="A6803">
        <v>680</v>
      </c>
      <c r="B6803">
        <v>37.680450439453118</v>
      </c>
    </row>
    <row r="6804" spans="1:2" x14ac:dyDescent="0.25">
      <c r="A6804">
        <v>680.1</v>
      </c>
      <c r="B6804">
        <v>37.324024295806787</v>
      </c>
    </row>
    <row r="6805" spans="1:2" x14ac:dyDescent="0.25">
      <c r="A6805">
        <v>680.2</v>
      </c>
      <c r="B6805">
        <v>36.967598152160477</v>
      </c>
    </row>
    <row r="6806" spans="1:2" x14ac:dyDescent="0.25">
      <c r="A6806">
        <v>680.30000000000007</v>
      </c>
      <c r="B6806">
        <v>36.611172008514153</v>
      </c>
    </row>
    <row r="6807" spans="1:2" x14ac:dyDescent="0.25">
      <c r="A6807">
        <v>680.40000000000009</v>
      </c>
      <c r="B6807">
        <v>36.254745864867843</v>
      </c>
    </row>
    <row r="6808" spans="1:2" x14ac:dyDescent="0.25">
      <c r="A6808">
        <v>680.5</v>
      </c>
      <c r="B6808">
        <v>35.898319721221917</v>
      </c>
    </row>
    <row r="6809" spans="1:2" x14ac:dyDescent="0.25">
      <c r="A6809">
        <v>680.6</v>
      </c>
      <c r="B6809">
        <v>35.5418935775756</v>
      </c>
    </row>
    <row r="6810" spans="1:2" x14ac:dyDescent="0.25">
      <c r="A6810">
        <v>680.7</v>
      </c>
      <c r="B6810">
        <v>35.185467433929283</v>
      </c>
    </row>
    <row r="6811" spans="1:2" x14ac:dyDescent="0.25">
      <c r="A6811">
        <v>680.80000000000007</v>
      </c>
      <c r="B6811">
        <v>34.829041290282959</v>
      </c>
    </row>
    <row r="6812" spans="1:2" x14ac:dyDescent="0.25">
      <c r="A6812">
        <v>680.90000000000009</v>
      </c>
      <c r="B6812">
        <v>34.472615146636642</v>
      </c>
    </row>
    <row r="6813" spans="1:2" x14ac:dyDescent="0.25">
      <c r="A6813">
        <v>681</v>
      </c>
      <c r="B6813">
        <v>34.116189002990723</v>
      </c>
    </row>
    <row r="6814" spans="1:2" x14ac:dyDescent="0.25">
      <c r="A6814">
        <v>681.1</v>
      </c>
      <c r="B6814">
        <v>33.617273120880007</v>
      </c>
    </row>
    <row r="6815" spans="1:2" x14ac:dyDescent="0.25">
      <c r="A6815">
        <v>681.2</v>
      </c>
      <c r="B6815">
        <v>33.118357238769313</v>
      </c>
    </row>
    <row r="6816" spans="1:2" x14ac:dyDescent="0.25">
      <c r="A6816">
        <v>681.30000000000007</v>
      </c>
      <c r="B6816">
        <v>32.619441356658598</v>
      </c>
    </row>
    <row r="6817" spans="1:2" x14ac:dyDescent="0.25">
      <c r="A6817">
        <v>681.40000000000009</v>
      </c>
      <c r="B6817">
        <v>32.12052547454789</v>
      </c>
    </row>
    <row r="6818" spans="1:2" x14ac:dyDescent="0.25">
      <c r="A6818">
        <v>681.5</v>
      </c>
      <c r="B6818">
        <v>31.62160959243775</v>
      </c>
    </row>
    <row r="6819" spans="1:2" x14ac:dyDescent="0.25">
      <c r="A6819">
        <v>681.6</v>
      </c>
      <c r="B6819">
        <v>31.122693710327042</v>
      </c>
    </row>
    <row r="6820" spans="1:2" x14ac:dyDescent="0.25">
      <c r="A6820">
        <v>681.7</v>
      </c>
      <c r="B6820">
        <v>30.62377782821633</v>
      </c>
    </row>
    <row r="6821" spans="1:2" x14ac:dyDescent="0.25">
      <c r="A6821">
        <v>681.80000000000007</v>
      </c>
      <c r="B6821">
        <v>30.124861946105622</v>
      </c>
    </row>
    <row r="6822" spans="1:2" x14ac:dyDescent="0.25">
      <c r="A6822">
        <v>681.90000000000009</v>
      </c>
      <c r="B6822">
        <v>29.62594606399491</v>
      </c>
    </row>
    <row r="6823" spans="1:2" x14ac:dyDescent="0.25">
      <c r="A6823">
        <v>682</v>
      </c>
      <c r="B6823">
        <v>29.12703018188477</v>
      </c>
    </row>
    <row r="6824" spans="1:2" x14ac:dyDescent="0.25">
      <c r="A6824">
        <v>682.1</v>
      </c>
      <c r="B6824">
        <v>28.645756740569961</v>
      </c>
    </row>
    <row r="6825" spans="1:2" x14ac:dyDescent="0.25">
      <c r="A6825">
        <v>682.2</v>
      </c>
      <c r="B6825">
        <v>28.16448329925516</v>
      </c>
    </row>
    <row r="6826" spans="1:2" x14ac:dyDescent="0.25">
      <c r="A6826">
        <v>682.30000000000007</v>
      </c>
      <c r="B6826">
        <v>27.683209857940351</v>
      </c>
    </row>
    <row r="6827" spans="1:2" x14ac:dyDescent="0.25">
      <c r="A6827">
        <v>682.40000000000009</v>
      </c>
      <c r="B6827">
        <v>27.201936416625539</v>
      </c>
    </row>
    <row r="6828" spans="1:2" x14ac:dyDescent="0.25">
      <c r="A6828">
        <v>682.5</v>
      </c>
      <c r="B6828">
        <v>26.720662975311281</v>
      </c>
    </row>
    <row r="6829" spans="1:2" x14ac:dyDescent="0.25">
      <c r="A6829">
        <v>682.6</v>
      </c>
      <c r="B6829">
        <v>26.239389533996469</v>
      </c>
    </row>
    <row r="6830" spans="1:2" x14ac:dyDescent="0.25">
      <c r="A6830">
        <v>682.7</v>
      </c>
      <c r="B6830">
        <v>25.758116092681661</v>
      </c>
    </row>
    <row r="6831" spans="1:2" x14ac:dyDescent="0.25">
      <c r="A6831">
        <v>682.80000000000007</v>
      </c>
      <c r="B6831">
        <v>25.276842651366859</v>
      </c>
    </row>
    <row r="6832" spans="1:2" x14ac:dyDescent="0.25">
      <c r="A6832">
        <v>682.90000000000009</v>
      </c>
      <c r="B6832">
        <v>24.795569210052051</v>
      </c>
    </row>
    <row r="6833" spans="1:2" x14ac:dyDescent="0.25">
      <c r="A6833">
        <v>683</v>
      </c>
      <c r="B6833">
        <v>24.314295768737789</v>
      </c>
    </row>
    <row r="6834" spans="1:2" x14ac:dyDescent="0.25">
      <c r="A6834">
        <v>683.1</v>
      </c>
      <c r="B6834">
        <v>23.97184354782096</v>
      </c>
    </row>
    <row r="6835" spans="1:2" x14ac:dyDescent="0.25">
      <c r="A6835">
        <v>683.2</v>
      </c>
      <c r="B6835">
        <v>23.629391326904141</v>
      </c>
    </row>
    <row r="6836" spans="1:2" x14ac:dyDescent="0.25">
      <c r="A6836">
        <v>683.30000000000007</v>
      </c>
      <c r="B6836">
        <v>23.286939105987312</v>
      </c>
    </row>
    <row r="6837" spans="1:2" x14ac:dyDescent="0.25">
      <c r="A6837">
        <v>683.40000000000009</v>
      </c>
      <c r="B6837">
        <v>22.944486885070489</v>
      </c>
    </row>
    <row r="6838" spans="1:2" x14ac:dyDescent="0.25">
      <c r="A6838">
        <v>683.5</v>
      </c>
      <c r="B6838">
        <v>22.602034664154051</v>
      </c>
    </row>
    <row r="6839" spans="1:2" x14ac:dyDescent="0.25">
      <c r="A6839">
        <v>683.6</v>
      </c>
      <c r="B6839">
        <v>22.259582443237221</v>
      </c>
    </row>
    <row r="6840" spans="1:2" x14ac:dyDescent="0.25">
      <c r="A6840">
        <v>683.7</v>
      </c>
      <c r="B6840">
        <v>21.917130222320399</v>
      </c>
    </row>
    <row r="6841" spans="1:2" x14ac:dyDescent="0.25">
      <c r="A6841">
        <v>683.80000000000007</v>
      </c>
      <c r="B6841">
        <v>21.574678001403569</v>
      </c>
    </row>
    <row r="6842" spans="1:2" x14ac:dyDescent="0.25">
      <c r="A6842">
        <v>683.90000000000009</v>
      </c>
      <c r="B6842">
        <v>21.23222578048674</v>
      </c>
    </row>
    <row r="6843" spans="1:2" x14ac:dyDescent="0.25">
      <c r="A6843">
        <v>684</v>
      </c>
      <c r="B6843">
        <v>20.889773559570308</v>
      </c>
    </row>
    <row r="6844" spans="1:2" x14ac:dyDescent="0.25">
      <c r="A6844">
        <v>684.1</v>
      </c>
      <c r="B6844">
        <v>20.707906379699661</v>
      </c>
    </row>
    <row r="6845" spans="1:2" x14ac:dyDescent="0.25">
      <c r="A6845">
        <v>684.2</v>
      </c>
      <c r="B6845">
        <v>20.526039199829011</v>
      </c>
    </row>
    <row r="6846" spans="1:2" x14ac:dyDescent="0.25">
      <c r="A6846">
        <v>684.30000000000007</v>
      </c>
      <c r="B6846">
        <v>20.344172019958371</v>
      </c>
    </row>
    <row r="6847" spans="1:2" x14ac:dyDescent="0.25">
      <c r="A6847">
        <v>684.40000000000009</v>
      </c>
      <c r="B6847">
        <v>20.162304840087721</v>
      </c>
    </row>
    <row r="6848" spans="1:2" x14ac:dyDescent="0.25">
      <c r="A6848">
        <v>684.5</v>
      </c>
      <c r="B6848">
        <v>19.98043766021728</v>
      </c>
    </row>
    <row r="6849" spans="1:2" x14ac:dyDescent="0.25">
      <c r="A6849">
        <v>684.6</v>
      </c>
      <c r="B6849">
        <v>19.79857048034664</v>
      </c>
    </row>
    <row r="6850" spans="1:2" x14ac:dyDescent="0.25">
      <c r="A6850">
        <v>684.7</v>
      </c>
      <c r="B6850">
        <v>19.61670330047599</v>
      </c>
    </row>
    <row r="6851" spans="1:2" x14ac:dyDescent="0.25">
      <c r="A6851">
        <v>684.80000000000007</v>
      </c>
      <c r="B6851">
        <v>19.43483612060535</v>
      </c>
    </row>
    <row r="6852" spans="1:2" x14ac:dyDescent="0.25">
      <c r="A6852">
        <v>684.90000000000009</v>
      </c>
      <c r="B6852">
        <v>19.2529689407347</v>
      </c>
    </row>
    <row r="6853" spans="1:2" x14ac:dyDescent="0.25">
      <c r="A6853">
        <v>685</v>
      </c>
      <c r="B6853">
        <v>19.071101760864259</v>
      </c>
    </row>
    <row r="6854" spans="1:2" x14ac:dyDescent="0.25">
      <c r="A6854">
        <v>685.1</v>
      </c>
      <c r="B6854">
        <v>19.112449359893809</v>
      </c>
    </row>
    <row r="6855" spans="1:2" x14ac:dyDescent="0.25">
      <c r="A6855">
        <v>685.2</v>
      </c>
      <c r="B6855">
        <v>19.153796958923358</v>
      </c>
    </row>
    <row r="6856" spans="1:2" x14ac:dyDescent="0.25">
      <c r="A6856">
        <v>685.30000000000007</v>
      </c>
      <c r="B6856">
        <v>19.195144557952911</v>
      </c>
    </row>
    <row r="6857" spans="1:2" x14ac:dyDescent="0.25">
      <c r="A6857">
        <v>685.40000000000009</v>
      </c>
      <c r="B6857">
        <v>19.236492156982461</v>
      </c>
    </row>
    <row r="6858" spans="1:2" x14ac:dyDescent="0.25">
      <c r="A6858">
        <v>685.5</v>
      </c>
      <c r="B6858">
        <v>19.277839756011961</v>
      </c>
    </row>
    <row r="6859" spans="1:2" x14ac:dyDescent="0.25">
      <c r="A6859">
        <v>685.6</v>
      </c>
      <c r="B6859">
        <v>19.31918735504151</v>
      </c>
    </row>
    <row r="6860" spans="1:2" x14ac:dyDescent="0.25">
      <c r="A6860">
        <v>685.7</v>
      </c>
      <c r="B6860">
        <v>19.36053495407106</v>
      </c>
    </row>
    <row r="6861" spans="1:2" x14ac:dyDescent="0.25">
      <c r="A6861">
        <v>685.80000000000007</v>
      </c>
      <c r="B6861">
        <v>19.40188255310062</v>
      </c>
    </row>
    <row r="6862" spans="1:2" x14ac:dyDescent="0.25">
      <c r="A6862">
        <v>685.90000000000009</v>
      </c>
      <c r="B6862">
        <v>19.44323015213017</v>
      </c>
    </row>
    <row r="6863" spans="1:2" x14ac:dyDescent="0.25">
      <c r="A6863">
        <v>686</v>
      </c>
      <c r="B6863">
        <v>19.484577751159669</v>
      </c>
    </row>
    <row r="6864" spans="1:2" x14ac:dyDescent="0.25">
      <c r="A6864">
        <v>686.1</v>
      </c>
      <c r="B6864">
        <v>19.705376853942919</v>
      </c>
    </row>
    <row r="6865" spans="1:2" x14ac:dyDescent="0.25">
      <c r="A6865">
        <v>686.2</v>
      </c>
      <c r="B6865">
        <v>19.92617595672618</v>
      </c>
    </row>
    <row r="6866" spans="1:2" x14ac:dyDescent="0.25">
      <c r="A6866">
        <v>686.30000000000007</v>
      </c>
      <c r="B6866">
        <v>20.14697505950943</v>
      </c>
    </row>
    <row r="6867" spans="1:2" x14ac:dyDescent="0.25">
      <c r="A6867">
        <v>686.40000000000009</v>
      </c>
      <c r="B6867">
        <v>20.36777416229268</v>
      </c>
    </row>
    <row r="6868" spans="1:2" x14ac:dyDescent="0.25">
      <c r="A6868">
        <v>686.5</v>
      </c>
      <c r="B6868">
        <v>20.588573265075681</v>
      </c>
    </row>
    <row r="6869" spans="1:2" x14ac:dyDescent="0.25">
      <c r="A6869">
        <v>686.6</v>
      </c>
      <c r="B6869">
        <v>20.809372367858941</v>
      </c>
    </row>
    <row r="6870" spans="1:2" x14ac:dyDescent="0.25">
      <c r="A6870">
        <v>686.7</v>
      </c>
      <c r="B6870">
        <v>21.030171470642191</v>
      </c>
    </row>
    <row r="6871" spans="1:2" x14ac:dyDescent="0.25">
      <c r="A6871">
        <v>686.80000000000007</v>
      </c>
      <c r="B6871">
        <v>21.250970573425441</v>
      </c>
    </row>
    <row r="6872" spans="1:2" x14ac:dyDescent="0.25">
      <c r="A6872">
        <v>686.90000000000009</v>
      </c>
      <c r="B6872">
        <v>21.471769676208702</v>
      </c>
    </row>
    <row r="6873" spans="1:2" x14ac:dyDescent="0.25">
      <c r="A6873">
        <v>687</v>
      </c>
      <c r="B6873">
        <v>21.692568778991699</v>
      </c>
    </row>
    <row r="6874" spans="1:2" x14ac:dyDescent="0.25">
      <c r="A6874">
        <v>687.1</v>
      </c>
      <c r="B6874">
        <v>21.898150577545209</v>
      </c>
    </row>
    <row r="6875" spans="1:2" x14ac:dyDescent="0.25">
      <c r="A6875">
        <v>687.2</v>
      </c>
      <c r="B6875">
        <v>22.10373237609873</v>
      </c>
    </row>
    <row r="6876" spans="1:2" x14ac:dyDescent="0.25">
      <c r="A6876">
        <v>687.30000000000007</v>
      </c>
      <c r="B6876">
        <v>22.30931417465224</v>
      </c>
    </row>
    <row r="6877" spans="1:2" x14ac:dyDescent="0.25">
      <c r="A6877">
        <v>687.40000000000009</v>
      </c>
      <c r="B6877">
        <v>22.51489597320575</v>
      </c>
    </row>
    <row r="6878" spans="1:2" x14ac:dyDescent="0.25">
      <c r="A6878">
        <v>687.5</v>
      </c>
      <c r="B6878">
        <v>22.72047777175904</v>
      </c>
    </row>
    <row r="6879" spans="1:2" x14ac:dyDescent="0.25">
      <c r="A6879">
        <v>687.6</v>
      </c>
      <c r="B6879">
        <v>22.92605957031255</v>
      </c>
    </row>
    <row r="6880" spans="1:2" x14ac:dyDescent="0.25">
      <c r="A6880">
        <v>687.7</v>
      </c>
      <c r="B6880">
        <v>23.13164136886606</v>
      </c>
    </row>
    <row r="6881" spans="1:2" x14ac:dyDescent="0.25">
      <c r="A6881">
        <v>687.80000000000007</v>
      </c>
      <c r="B6881">
        <v>23.33722316741958</v>
      </c>
    </row>
    <row r="6882" spans="1:2" x14ac:dyDescent="0.25">
      <c r="A6882">
        <v>687.90000000000009</v>
      </c>
      <c r="B6882">
        <v>23.54280496597309</v>
      </c>
    </row>
    <row r="6883" spans="1:2" x14ac:dyDescent="0.25">
      <c r="A6883">
        <v>688</v>
      </c>
      <c r="B6883">
        <v>23.748386764526369</v>
      </c>
    </row>
    <row r="6884" spans="1:2" x14ac:dyDescent="0.25">
      <c r="A6884">
        <v>688.1</v>
      </c>
      <c r="B6884">
        <v>23.934984340667771</v>
      </c>
    </row>
    <row r="6885" spans="1:2" x14ac:dyDescent="0.25">
      <c r="A6885">
        <v>688.2</v>
      </c>
      <c r="B6885">
        <v>24.12158191680917</v>
      </c>
    </row>
    <row r="6886" spans="1:2" x14ac:dyDescent="0.25">
      <c r="A6886">
        <v>688.30000000000007</v>
      </c>
      <c r="B6886">
        <v>24.308179492950568</v>
      </c>
    </row>
    <row r="6887" spans="1:2" x14ac:dyDescent="0.25">
      <c r="A6887">
        <v>688.40000000000009</v>
      </c>
      <c r="B6887">
        <v>24.49477706909197</v>
      </c>
    </row>
    <row r="6888" spans="1:2" x14ac:dyDescent="0.25">
      <c r="A6888">
        <v>688.5</v>
      </c>
      <c r="B6888">
        <v>24.681374645233159</v>
      </c>
    </row>
    <row r="6889" spans="1:2" x14ac:dyDescent="0.25">
      <c r="A6889">
        <v>688.6</v>
      </c>
      <c r="B6889">
        <v>24.867972221374551</v>
      </c>
    </row>
    <row r="6890" spans="1:2" x14ac:dyDescent="0.25">
      <c r="A6890">
        <v>688.7</v>
      </c>
      <c r="B6890">
        <v>25.054569797515949</v>
      </c>
    </row>
    <row r="6891" spans="1:2" x14ac:dyDescent="0.25">
      <c r="A6891">
        <v>688.80000000000007</v>
      </c>
      <c r="B6891">
        <v>25.241167373657351</v>
      </c>
    </row>
    <row r="6892" spans="1:2" x14ac:dyDescent="0.25">
      <c r="A6892">
        <v>688.90000000000009</v>
      </c>
      <c r="B6892">
        <v>25.42776494979875</v>
      </c>
    </row>
    <row r="6893" spans="1:2" x14ac:dyDescent="0.25">
      <c r="A6893">
        <v>689</v>
      </c>
      <c r="B6893">
        <v>25.614362525939939</v>
      </c>
    </row>
    <row r="6894" spans="1:2" x14ac:dyDescent="0.25">
      <c r="A6894">
        <v>689.1</v>
      </c>
      <c r="B6894">
        <v>25.83976049423223</v>
      </c>
    </row>
    <row r="6895" spans="1:2" x14ac:dyDescent="0.25">
      <c r="A6895">
        <v>689.2</v>
      </c>
      <c r="B6895">
        <v>26.065158462524511</v>
      </c>
    </row>
    <row r="6896" spans="1:2" x14ac:dyDescent="0.25">
      <c r="A6896">
        <v>689.30000000000007</v>
      </c>
      <c r="B6896">
        <v>26.2905564308168</v>
      </c>
    </row>
    <row r="6897" spans="1:2" x14ac:dyDescent="0.25">
      <c r="A6897">
        <v>689.40000000000009</v>
      </c>
      <c r="B6897">
        <v>26.515954399109091</v>
      </c>
    </row>
    <row r="6898" spans="1:2" x14ac:dyDescent="0.25">
      <c r="A6898">
        <v>689.5</v>
      </c>
      <c r="B6898">
        <v>26.74135236740112</v>
      </c>
    </row>
    <row r="6899" spans="1:2" x14ac:dyDescent="0.25">
      <c r="A6899">
        <v>689.6</v>
      </c>
      <c r="B6899">
        <v>26.966750335693408</v>
      </c>
    </row>
    <row r="6900" spans="1:2" x14ac:dyDescent="0.25">
      <c r="A6900">
        <v>689.7</v>
      </c>
      <c r="B6900">
        <v>27.1921483039857</v>
      </c>
    </row>
    <row r="6901" spans="1:2" x14ac:dyDescent="0.25">
      <c r="A6901">
        <v>689.80000000000007</v>
      </c>
      <c r="B6901">
        <v>27.417546272277988</v>
      </c>
    </row>
    <row r="6902" spans="1:2" x14ac:dyDescent="0.25">
      <c r="A6902">
        <v>689.90000000000009</v>
      </c>
      <c r="B6902">
        <v>27.64294424057028</v>
      </c>
    </row>
    <row r="6903" spans="1:2" x14ac:dyDescent="0.25">
      <c r="A6903">
        <v>690</v>
      </c>
      <c r="B6903">
        <v>27.868342208862309</v>
      </c>
    </row>
    <row r="6904" spans="1:2" x14ac:dyDescent="0.25">
      <c r="A6904">
        <v>690.1</v>
      </c>
      <c r="B6904">
        <v>28.065607318878222</v>
      </c>
    </row>
    <row r="6905" spans="1:2" x14ac:dyDescent="0.25">
      <c r="A6905">
        <v>690.2</v>
      </c>
      <c r="B6905">
        <v>28.262872428894131</v>
      </c>
    </row>
    <row r="6906" spans="1:2" x14ac:dyDescent="0.25">
      <c r="A6906">
        <v>690.30000000000007</v>
      </c>
      <c r="B6906">
        <v>28.46013753891005</v>
      </c>
    </row>
    <row r="6907" spans="1:2" x14ac:dyDescent="0.25">
      <c r="A6907">
        <v>690.40000000000009</v>
      </c>
      <c r="B6907">
        <v>28.657402648925959</v>
      </c>
    </row>
    <row r="6908" spans="1:2" x14ac:dyDescent="0.25">
      <c r="A6908">
        <v>690.5</v>
      </c>
      <c r="B6908">
        <v>28.854667758941648</v>
      </c>
    </row>
    <row r="6909" spans="1:2" x14ac:dyDescent="0.25">
      <c r="A6909">
        <v>690.6</v>
      </c>
      <c r="B6909">
        <v>29.051932868957561</v>
      </c>
    </row>
    <row r="6910" spans="1:2" x14ac:dyDescent="0.25">
      <c r="A6910">
        <v>690.7</v>
      </c>
      <c r="B6910">
        <v>29.249197978973481</v>
      </c>
    </row>
    <row r="6911" spans="1:2" x14ac:dyDescent="0.25">
      <c r="A6911">
        <v>690.80000000000007</v>
      </c>
      <c r="B6911">
        <v>29.44646308898939</v>
      </c>
    </row>
    <row r="6912" spans="1:2" x14ac:dyDescent="0.25">
      <c r="A6912">
        <v>690.90000000000009</v>
      </c>
      <c r="B6912">
        <v>29.643728199005299</v>
      </c>
    </row>
    <row r="6913" spans="1:2" x14ac:dyDescent="0.25">
      <c r="A6913">
        <v>691</v>
      </c>
      <c r="B6913">
        <v>29.840993309020991</v>
      </c>
    </row>
    <row r="6914" spans="1:2" x14ac:dyDescent="0.25">
      <c r="A6914">
        <v>691.1</v>
      </c>
      <c r="B6914">
        <v>29.903536548614511</v>
      </c>
    </row>
    <row r="6915" spans="1:2" x14ac:dyDescent="0.25">
      <c r="A6915">
        <v>691.2</v>
      </c>
      <c r="B6915">
        <v>29.966079788208031</v>
      </c>
    </row>
    <row r="6916" spans="1:2" x14ac:dyDescent="0.25">
      <c r="A6916">
        <v>691.30000000000007</v>
      </c>
      <c r="B6916">
        <v>30.028623027801551</v>
      </c>
    </row>
    <row r="6917" spans="1:2" x14ac:dyDescent="0.25">
      <c r="A6917">
        <v>691.40000000000009</v>
      </c>
      <c r="B6917">
        <v>30.091166267395071</v>
      </c>
    </row>
    <row r="6918" spans="1:2" x14ac:dyDescent="0.25">
      <c r="A6918">
        <v>691.5</v>
      </c>
      <c r="B6918">
        <v>30.15370950698853</v>
      </c>
    </row>
    <row r="6919" spans="1:2" x14ac:dyDescent="0.25">
      <c r="A6919">
        <v>691.6</v>
      </c>
      <c r="B6919">
        <v>30.21625274658205</v>
      </c>
    </row>
    <row r="6920" spans="1:2" x14ac:dyDescent="0.25">
      <c r="A6920">
        <v>691.7</v>
      </c>
      <c r="B6920">
        <v>30.27879598617557</v>
      </c>
    </row>
    <row r="6921" spans="1:2" x14ac:dyDescent="0.25">
      <c r="A6921">
        <v>691.80000000000007</v>
      </c>
      <c r="B6921">
        <v>30.34133922576909</v>
      </c>
    </row>
    <row r="6922" spans="1:2" x14ac:dyDescent="0.25">
      <c r="A6922">
        <v>691.90000000000009</v>
      </c>
      <c r="B6922">
        <v>30.40388246536261</v>
      </c>
    </row>
    <row r="6923" spans="1:2" x14ac:dyDescent="0.25">
      <c r="A6923">
        <v>692</v>
      </c>
      <c r="B6923">
        <v>30.466425704956059</v>
      </c>
    </row>
    <row r="6924" spans="1:2" x14ac:dyDescent="0.25">
      <c r="A6924">
        <v>692.1</v>
      </c>
      <c r="B6924">
        <v>30.497983493804941</v>
      </c>
    </row>
    <row r="6925" spans="1:2" x14ac:dyDescent="0.25">
      <c r="A6925">
        <v>692.2</v>
      </c>
      <c r="B6925">
        <v>30.52954128265382</v>
      </c>
    </row>
    <row r="6926" spans="1:2" x14ac:dyDescent="0.25">
      <c r="A6926">
        <v>692.30000000000007</v>
      </c>
      <c r="B6926">
        <v>30.56109907150271</v>
      </c>
    </row>
    <row r="6927" spans="1:2" x14ac:dyDescent="0.25">
      <c r="A6927">
        <v>692.40000000000009</v>
      </c>
      <c r="B6927">
        <v>30.592656860351589</v>
      </c>
    </row>
    <row r="6928" spans="1:2" x14ac:dyDescent="0.25">
      <c r="A6928">
        <v>692.5</v>
      </c>
      <c r="B6928">
        <v>30.624214649200439</v>
      </c>
    </row>
    <row r="6929" spans="1:2" x14ac:dyDescent="0.25">
      <c r="A6929">
        <v>692.6</v>
      </c>
      <c r="B6929">
        <v>30.655772438049318</v>
      </c>
    </row>
    <row r="6930" spans="1:2" x14ac:dyDescent="0.25">
      <c r="A6930">
        <v>692.7</v>
      </c>
      <c r="B6930">
        <v>30.687330226898201</v>
      </c>
    </row>
    <row r="6931" spans="1:2" x14ac:dyDescent="0.25">
      <c r="A6931">
        <v>692.80000000000007</v>
      </c>
      <c r="B6931">
        <v>30.71888801574709</v>
      </c>
    </row>
    <row r="6932" spans="1:2" x14ac:dyDescent="0.25">
      <c r="A6932">
        <v>692.90000000000009</v>
      </c>
      <c r="B6932">
        <v>30.750445804595969</v>
      </c>
    </row>
    <row r="6933" spans="1:2" x14ac:dyDescent="0.25">
      <c r="A6933">
        <v>693</v>
      </c>
      <c r="B6933">
        <v>30.78200359344482</v>
      </c>
    </row>
    <row r="6934" spans="1:2" x14ac:dyDescent="0.25">
      <c r="A6934">
        <v>693.1</v>
      </c>
      <c r="B6934">
        <v>30.826610736846931</v>
      </c>
    </row>
    <row r="6935" spans="1:2" x14ac:dyDescent="0.25">
      <c r="A6935">
        <v>693.2</v>
      </c>
      <c r="B6935">
        <v>30.871217880249041</v>
      </c>
    </row>
    <row r="6936" spans="1:2" x14ac:dyDescent="0.25">
      <c r="A6936">
        <v>693.30000000000007</v>
      </c>
      <c r="B6936">
        <v>30.915825023651148</v>
      </c>
    </row>
    <row r="6937" spans="1:2" x14ac:dyDescent="0.25">
      <c r="A6937">
        <v>693.40000000000009</v>
      </c>
      <c r="B6937">
        <v>30.960432167053259</v>
      </c>
    </row>
    <row r="6938" spans="1:2" x14ac:dyDescent="0.25">
      <c r="A6938">
        <v>693.5</v>
      </c>
      <c r="B6938">
        <v>31.00503931045532</v>
      </c>
    </row>
    <row r="6939" spans="1:2" x14ac:dyDescent="0.25">
      <c r="A6939">
        <v>693.6</v>
      </c>
      <c r="B6939">
        <v>31.049646453857431</v>
      </c>
    </row>
    <row r="6940" spans="1:2" x14ac:dyDescent="0.25">
      <c r="A6940">
        <v>693.7</v>
      </c>
      <c r="B6940">
        <v>31.094253597259542</v>
      </c>
    </row>
    <row r="6941" spans="1:2" x14ac:dyDescent="0.25">
      <c r="A6941">
        <v>693.80000000000007</v>
      </c>
      <c r="B6941">
        <v>31.138860740661649</v>
      </c>
    </row>
    <row r="6942" spans="1:2" x14ac:dyDescent="0.25">
      <c r="A6942">
        <v>693.90000000000009</v>
      </c>
      <c r="B6942">
        <v>31.183467884063759</v>
      </c>
    </row>
    <row r="6943" spans="1:2" x14ac:dyDescent="0.25">
      <c r="A6943">
        <v>694</v>
      </c>
      <c r="B6943">
        <v>31.22807502746582</v>
      </c>
    </row>
    <row r="6944" spans="1:2" x14ac:dyDescent="0.25">
      <c r="A6944">
        <v>694.1</v>
      </c>
      <c r="B6944">
        <v>31.330932292938261</v>
      </c>
    </row>
    <row r="6945" spans="1:2" x14ac:dyDescent="0.25">
      <c r="A6945">
        <v>694.2</v>
      </c>
      <c r="B6945">
        <v>31.433789558410691</v>
      </c>
    </row>
    <row r="6946" spans="1:2" x14ac:dyDescent="0.25">
      <c r="A6946">
        <v>694.30000000000007</v>
      </c>
      <c r="B6946">
        <v>31.536646823883132</v>
      </c>
    </row>
    <row r="6947" spans="1:2" x14ac:dyDescent="0.25">
      <c r="A6947">
        <v>694.40000000000009</v>
      </c>
      <c r="B6947">
        <v>31.639504089355562</v>
      </c>
    </row>
    <row r="6948" spans="1:2" x14ac:dyDescent="0.25">
      <c r="A6948">
        <v>694.5</v>
      </c>
      <c r="B6948">
        <v>31.742361354827882</v>
      </c>
    </row>
    <row r="6949" spans="1:2" x14ac:dyDescent="0.25">
      <c r="A6949">
        <v>694.6</v>
      </c>
      <c r="B6949">
        <v>31.845218620300319</v>
      </c>
    </row>
    <row r="6950" spans="1:2" x14ac:dyDescent="0.25">
      <c r="A6950">
        <v>694.7</v>
      </c>
      <c r="B6950">
        <v>31.948075885772749</v>
      </c>
    </row>
    <row r="6951" spans="1:2" x14ac:dyDescent="0.25">
      <c r="A6951">
        <v>694.80000000000007</v>
      </c>
      <c r="B6951">
        <v>32.050933151245189</v>
      </c>
    </row>
    <row r="6952" spans="1:2" x14ac:dyDescent="0.25">
      <c r="A6952">
        <v>694.90000000000009</v>
      </c>
      <c r="B6952">
        <v>32.153790416717626</v>
      </c>
    </row>
    <row r="6953" spans="1:2" x14ac:dyDescent="0.25">
      <c r="A6953">
        <v>695</v>
      </c>
      <c r="B6953">
        <v>32.256647682189943</v>
      </c>
    </row>
    <row r="6954" spans="1:2" x14ac:dyDescent="0.25">
      <c r="A6954">
        <v>695.1</v>
      </c>
      <c r="B6954">
        <v>32.333300647735612</v>
      </c>
    </row>
    <row r="6955" spans="1:2" x14ac:dyDescent="0.25">
      <c r="A6955">
        <v>695.2</v>
      </c>
      <c r="B6955">
        <v>32.409953613281289</v>
      </c>
    </row>
    <row r="6956" spans="1:2" x14ac:dyDescent="0.25">
      <c r="A6956">
        <v>695.30000000000007</v>
      </c>
      <c r="B6956">
        <v>32.486606578826958</v>
      </c>
    </row>
    <row r="6957" spans="1:2" x14ac:dyDescent="0.25">
      <c r="A6957">
        <v>695.40000000000009</v>
      </c>
      <c r="B6957">
        <v>32.563259544372627</v>
      </c>
    </row>
    <row r="6958" spans="1:2" x14ac:dyDescent="0.25">
      <c r="A6958">
        <v>695.5</v>
      </c>
      <c r="B6958">
        <v>32.639912509918219</v>
      </c>
    </row>
    <row r="6959" spans="1:2" x14ac:dyDescent="0.25">
      <c r="A6959">
        <v>695.6</v>
      </c>
      <c r="B6959">
        <v>32.716565475463888</v>
      </c>
    </row>
    <row r="6960" spans="1:2" x14ac:dyDescent="0.25">
      <c r="A6960">
        <v>695.7</v>
      </c>
      <c r="B6960">
        <v>32.793218441009557</v>
      </c>
    </row>
    <row r="6961" spans="1:2" x14ac:dyDescent="0.25">
      <c r="A6961">
        <v>695.80000000000007</v>
      </c>
      <c r="B6961">
        <v>32.869871406555227</v>
      </c>
    </row>
    <row r="6962" spans="1:2" x14ac:dyDescent="0.25">
      <c r="A6962">
        <v>695.90000000000009</v>
      </c>
      <c r="B6962">
        <v>32.946524372100903</v>
      </c>
    </row>
    <row r="6963" spans="1:2" x14ac:dyDescent="0.25">
      <c r="A6963">
        <v>696</v>
      </c>
      <c r="B6963">
        <v>33.023177337646487</v>
      </c>
    </row>
    <row r="6964" spans="1:2" x14ac:dyDescent="0.25">
      <c r="A6964">
        <v>696.1</v>
      </c>
      <c r="B6964">
        <v>32.924720344543438</v>
      </c>
    </row>
    <row r="6965" spans="1:2" x14ac:dyDescent="0.25">
      <c r="A6965">
        <v>696.2</v>
      </c>
      <c r="B6965">
        <v>32.826263351440389</v>
      </c>
    </row>
    <row r="6966" spans="1:2" x14ac:dyDescent="0.25">
      <c r="A6966">
        <v>696.30000000000007</v>
      </c>
      <c r="B6966">
        <v>32.72780635833734</v>
      </c>
    </row>
    <row r="6967" spans="1:2" x14ac:dyDescent="0.25">
      <c r="A6967">
        <v>696.40000000000009</v>
      </c>
      <c r="B6967">
        <v>32.629349365234283</v>
      </c>
    </row>
    <row r="6968" spans="1:2" x14ac:dyDescent="0.25">
      <c r="A6968">
        <v>696.5</v>
      </c>
      <c r="B6968">
        <v>32.530892372131348</v>
      </c>
    </row>
    <row r="6969" spans="1:2" x14ac:dyDescent="0.25">
      <c r="A6969">
        <v>696.6</v>
      </c>
      <c r="B6969">
        <v>32.432435379028298</v>
      </c>
    </row>
    <row r="6970" spans="1:2" x14ac:dyDescent="0.25">
      <c r="A6970">
        <v>696.7</v>
      </c>
      <c r="B6970">
        <v>32.333978385925249</v>
      </c>
    </row>
    <row r="6971" spans="1:2" x14ac:dyDescent="0.25">
      <c r="A6971">
        <v>696.80000000000007</v>
      </c>
      <c r="B6971">
        <v>32.2355213928222</v>
      </c>
    </row>
    <row r="6972" spans="1:2" x14ac:dyDescent="0.25">
      <c r="A6972">
        <v>696.90000000000009</v>
      </c>
      <c r="B6972">
        <v>32.137064399719137</v>
      </c>
    </row>
    <row r="6973" spans="1:2" x14ac:dyDescent="0.25">
      <c r="A6973">
        <v>697</v>
      </c>
      <c r="B6973">
        <v>32.038607406616208</v>
      </c>
    </row>
    <row r="6974" spans="1:2" x14ac:dyDescent="0.25">
      <c r="A6974">
        <v>697.1</v>
      </c>
      <c r="B6974">
        <v>31.788147621154721</v>
      </c>
    </row>
    <row r="6975" spans="1:2" x14ac:dyDescent="0.25">
      <c r="A6975">
        <v>697.2</v>
      </c>
      <c r="B6975">
        <v>31.537687835693241</v>
      </c>
    </row>
    <row r="6976" spans="1:2" x14ac:dyDescent="0.25">
      <c r="A6976">
        <v>697.30000000000007</v>
      </c>
      <c r="B6976">
        <v>31.287228050231761</v>
      </c>
    </row>
    <row r="6977" spans="1:2" x14ac:dyDescent="0.25">
      <c r="A6977">
        <v>697.40000000000009</v>
      </c>
      <c r="B6977">
        <v>31.036768264770281</v>
      </c>
    </row>
    <row r="6978" spans="1:2" x14ac:dyDescent="0.25">
      <c r="A6978">
        <v>697.5</v>
      </c>
      <c r="B6978">
        <v>30.786308479309081</v>
      </c>
    </row>
    <row r="6979" spans="1:2" x14ac:dyDescent="0.25">
      <c r="A6979">
        <v>697.6</v>
      </c>
      <c r="B6979">
        <v>30.535848693847601</v>
      </c>
    </row>
    <row r="6980" spans="1:2" x14ac:dyDescent="0.25">
      <c r="A6980">
        <v>697.7</v>
      </c>
      <c r="B6980">
        <v>30.285388908386111</v>
      </c>
    </row>
    <row r="6981" spans="1:2" x14ac:dyDescent="0.25">
      <c r="A6981">
        <v>697.80000000000007</v>
      </c>
      <c r="B6981">
        <v>30.03492912292463</v>
      </c>
    </row>
    <row r="6982" spans="1:2" x14ac:dyDescent="0.25">
      <c r="A6982">
        <v>697.90000000000009</v>
      </c>
      <c r="B6982">
        <v>29.78446933746315</v>
      </c>
    </row>
    <row r="6983" spans="1:2" x14ac:dyDescent="0.25">
      <c r="A6983">
        <v>698</v>
      </c>
      <c r="B6983">
        <v>29.534009552001951</v>
      </c>
    </row>
    <row r="6984" spans="1:2" x14ac:dyDescent="0.25">
      <c r="A6984">
        <v>698.1</v>
      </c>
      <c r="B6984">
        <v>29.20360317230217</v>
      </c>
    </row>
    <row r="6985" spans="1:2" x14ac:dyDescent="0.25">
      <c r="A6985">
        <v>698.2</v>
      </c>
      <c r="B6985">
        <v>28.873196792602389</v>
      </c>
    </row>
    <row r="6986" spans="1:2" x14ac:dyDescent="0.25">
      <c r="A6986">
        <v>698.30000000000007</v>
      </c>
      <c r="B6986">
        <v>28.542790412902601</v>
      </c>
    </row>
    <row r="6987" spans="1:2" x14ac:dyDescent="0.25">
      <c r="A6987">
        <v>698.40000000000009</v>
      </c>
      <c r="B6987">
        <v>28.21238403320282</v>
      </c>
    </row>
    <row r="6988" spans="1:2" x14ac:dyDescent="0.25">
      <c r="A6988">
        <v>698.5</v>
      </c>
      <c r="B6988">
        <v>27.881977653503419</v>
      </c>
    </row>
    <row r="6989" spans="1:2" x14ac:dyDescent="0.25">
      <c r="A6989">
        <v>698.6</v>
      </c>
      <c r="B6989">
        <v>27.551571273803631</v>
      </c>
    </row>
    <row r="6990" spans="1:2" x14ac:dyDescent="0.25">
      <c r="A6990">
        <v>698.7</v>
      </c>
      <c r="B6990">
        <v>27.22116489410385</v>
      </c>
    </row>
    <row r="6991" spans="1:2" x14ac:dyDescent="0.25">
      <c r="A6991">
        <v>698.80000000000007</v>
      </c>
      <c r="B6991">
        <v>26.89075851440407</v>
      </c>
    </row>
    <row r="6992" spans="1:2" x14ac:dyDescent="0.25">
      <c r="A6992">
        <v>698.90000000000009</v>
      </c>
      <c r="B6992">
        <v>26.560352134704289</v>
      </c>
    </row>
    <row r="6993" spans="1:2" x14ac:dyDescent="0.25">
      <c r="A6993">
        <v>699</v>
      </c>
      <c r="B6993">
        <v>26.229945755004881</v>
      </c>
    </row>
    <row r="6994" spans="1:2" x14ac:dyDescent="0.25">
      <c r="A6994">
        <v>699.1</v>
      </c>
      <c r="B6994">
        <v>26.015186786651562</v>
      </c>
    </row>
    <row r="6995" spans="1:2" x14ac:dyDescent="0.25">
      <c r="A6995">
        <v>699.2</v>
      </c>
      <c r="B6995">
        <v>25.800427818298239</v>
      </c>
    </row>
    <row r="6996" spans="1:2" x14ac:dyDescent="0.25">
      <c r="A6996">
        <v>699.30000000000007</v>
      </c>
      <c r="B6996">
        <v>25.58566884994492</v>
      </c>
    </row>
    <row r="6997" spans="1:2" x14ac:dyDescent="0.25">
      <c r="A6997">
        <v>699.40000000000009</v>
      </c>
      <c r="B6997">
        <v>25.370909881591601</v>
      </c>
    </row>
    <row r="6998" spans="1:2" x14ac:dyDescent="0.25">
      <c r="A6998">
        <v>699.5</v>
      </c>
      <c r="B6998">
        <v>25.15615091323853</v>
      </c>
    </row>
    <row r="6999" spans="1:2" x14ac:dyDescent="0.25">
      <c r="A6999">
        <v>699.6</v>
      </c>
      <c r="B6999">
        <v>24.941391944885201</v>
      </c>
    </row>
    <row r="7000" spans="1:2" x14ac:dyDescent="0.25">
      <c r="A7000">
        <v>699.7</v>
      </c>
      <c r="B7000">
        <v>24.726632976531889</v>
      </c>
    </row>
    <row r="7001" spans="1:2" x14ac:dyDescent="0.25">
      <c r="A7001">
        <v>699.80000000000007</v>
      </c>
      <c r="B7001">
        <v>24.51187400817857</v>
      </c>
    </row>
    <row r="7002" spans="1:2" x14ac:dyDescent="0.25">
      <c r="A7002">
        <v>699.90000000000009</v>
      </c>
      <c r="B7002">
        <v>24.29711503982524</v>
      </c>
    </row>
    <row r="7003" spans="1:2" x14ac:dyDescent="0.25">
      <c r="A7003">
        <v>700</v>
      </c>
      <c r="B7003">
        <v>24.082356071472169</v>
      </c>
    </row>
    <row r="7004" spans="1:2" x14ac:dyDescent="0.25">
      <c r="A7004">
        <v>700.1</v>
      </c>
      <c r="B7004">
        <v>23.920972728729211</v>
      </c>
    </row>
    <row r="7005" spans="1:2" x14ac:dyDescent="0.25">
      <c r="A7005">
        <v>700.2</v>
      </c>
      <c r="B7005">
        <v>23.75958938598626</v>
      </c>
    </row>
    <row r="7006" spans="1:2" x14ac:dyDescent="0.25">
      <c r="A7006">
        <v>700.30000000000007</v>
      </c>
      <c r="B7006">
        <v>23.598206043243302</v>
      </c>
    </row>
    <row r="7007" spans="1:2" x14ac:dyDescent="0.25">
      <c r="A7007">
        <v>700.40000000000009</v>
      </c>
      <c r="B7007">
        <v>23.43682270050034</v>
      </c>
    </row>
    <row r="7008" spans="1:2" x14ac:dyDescent="0.25">
      <c r="A7008">
        <v>700.5</v>
      </c>
      <c r="B7008">
        <v>23.27543935775757</v>
      </c>
    </row>
    <row r="7009" spans="1:2" x14ac:dyDescent="0.25">
      <c r="A7009">
        <v>700.6</v>
      </c>
      <c r="B7009">
        <v>23.114056015014611</v>
      </c>
    </row>
    <row r="7010" spans="1:2" x14ac:dyDescent="0.25">
      <c r="A7010">
        <v>700.7</v>
      </c>
      <c r="B7010">
        <v>22.95267267227166</v>
      </c>
    </row>
    <row r="7011" spans="1:2" x14ac:dyDescent="0.25">
      <c r="A7011">
        <v>700.80000000000007</v>
      </c>
      <c r="B7011">
        <v>22.791289329528698</v>
      </c>
    </row>
    <row r="7012" spans="1:2" x14ac:dyDescent="0.25">
      <c r="A7012">
        <v>700.90000000000009</v>
      </c>
      <c r="B7012">
        <v>22.62990598678574</v>
      </c>
    </row>
    <row r="7013" spans="1:2" x14ac:dyDescent="0.25">
      <c r="A7013">
        <v>701</v>
      </c>
      <c r="B7013">
        <v>22.46852264404297</v>
      </c>
    </row>
    <row r="7014" spans="1:2" x14ac:dyDescent="0.25">
      <c r="A7014">
        <v>701.1</v>
      </c>
      <c r="B7014">
        <v>22.36033613204954</v>
      </c>
    </row>
    <row r="7015" spans="1:2" x14ac:dyDescent="0.25">
      <c r="A7015">
        <v>701.2</v>
      </c>
      <c r="B7015">
        <v>22.252149620056109</v>
      </c>
    </row>
    <row r="7016" spans="1:2" x14ac:dyDescent="0.25">
      <c r="A7016">
        <v>701.30000000000007</v>
      </c>
      <c r="B7016">
        <v>22.143963108062671</v>
      </c>
    </row>
    <row r="7017" spans="1:2" x14ac:dyDescent="0.25">
      <c r="A7017">
        <v>701.40000000000009</v>
      </c>
      <c r="B7017">
        <v>22.03577659606924</v>
      </c>
    </row>
    <row r="7018" spans="1:2" x14ac:dyDescent="0.25">
      <c r="A7018">
        <v>701.5</v>
      </c>
      <c r="B7018">
        <v>21.927590084075931</v>
      </c>
    </row>
    <row r="7019" spans="1:2" x14ac:dyDescent="0.25">
      <c r="A7019">
        <v>701.6</v>
      </c>
      <c r="B7019">
        <v>21.8194035720825</v>
      </c>
    </row>
    <row r="7020" spans="1:2" x14ac:dyDescent="0.25">
      <c r="A7020">
        <v>701.7</v>
      </c>
      <c r="B7020">
        <v>21.711217060089069</v>
      </c>
    </row>
    <row r="7021" spans="1:2" x14ac:dyDescent="0.25">
      <c r="A7021">
        <v>701.80000000000007</v>
      </c>
      <c r="B7021">
        <v>21.603030548095632</v>
      </c>
    </row>
    <row r="7022" spans="1:2" x14ac:dyDescent="0.25">
      <c r="A7022">
        <v>701.90000000000009</v>
      </c>
      <c r="B7022">
        <v>21.494844036102201</v>
      </c>
    </row>
    <row r="7023" spans="1:2" x14ac:dyDescent="0.25">
      <c r="A7023">
        <v>702</v>
      </c>
      <c r="B7023">
        <v>21.386657524108891</v>
      </c>
    </row>
    <row r="7024" spans="1:2" x14ac:dyDescent="0.25">
      <c r="A7024">
        <v>702.1</v>
      </c>
      <c r="B7024">
        <v>21.4048568725586</v>
      </c>
    </row>
    <row r="7025" spans="1:2" x14ac:dyDescent="0.25">
      <c r="A7025">
        <v>702.2</v>
      </c>
      <c r="B7025">
        <v>21.423056221008309</v>
      </c>
    </row>
    <row r="7026" spans="1:2" x14ac:dyDescent="0.25">
      <c r="A7026">
        <v>702.30000000000007</v>
      </c>
      <c r="B7026">
        <v>21.441255569458029</v>
      </c>
    </row>
    <row r="7027" spans="1:2" x14ac:dyDescent="0.25">
      <c r="A7027">
        <v>702.40000000000009</v>
      </c>
      <c r="B7027">
        <v>21.459454917907731</v>
      </c>
    </row>
    <row r="7028" spans="1:2" x14ac:dyDescent="0.25">
      <c r="A7028">
        <v>702.5</v>
      </c>
      <c r="B7028">
        <v>21.47765426635743</v>
      </c>
    </row>
    <row r="7029" spans="1:2" x14ac:dyDescent="0.25">
      <c r="A7029">
        <v>702.6</v>
      </c>
      <c r="B7029">
        <v>21.495853614807139</v>
      </c>
    </row>
    <row r="7030" spans="1:2" x14ac:dyDescent="0.25">
      <c r="A7030">
        <v>702.7</v>
      </c>
      <c r="B7030">
        <v>21.514052963256852</v>
      </c>
    </row>
    <row r="7031" spans="1:2" x14ac:dyDescent="0.25">
      <c r="A7031">
        <v>702.80000000000007</v>
      </c>
      <c r="B7031">
        <v>21.532252311706561</v>
      </c>
    </row>
    <row r="7032" spans="1:2" x14ac:dyDescent="0.25">
      <c r="A7032">
        <v>702.90000000000009</v>
      </c>
      <c r="B7032">
        <v>21.55045166015627</v>
      </c>
    </row>
    <row r="7033" spans="1:2" x14ac:dyDescent="0.25">
      <c r="A7033">
        <v>703</v>
      </c>
      <c r="B7033">
        <v>21.568651008605961</v>
      </c>
    </row>
    <row r="7034" spans="1:2" x14ac:dyDescent="0.25">
      <c r="A7034">
        <v>703.1</v>
      </c>
      <c r="B7034">
        <v>21.595970497131361</v>
      </c>
    </row>
    <row r="7035" spans="1:2" x14ac:dyDescent="0.25">
      <c r="A7035">
        <v>703.2</v>
      </c>
      <c r="B7035">
        <v>21.623289985656751</v>
      </c>
    </row>
    <row r="7036" spans="1:2" x14ac:dyDescent="0.25">
      <c r="A7036">
        <v>703.30000000000007</v>
      </c>
      <c r="B7036">
        <v>21.650609474182151</v>
      </c>
    </row>
    <row r="7037" spans="1:2" x14ac:dyDescent="0.25">
      <c r="A7037">
        <v>703.40000000000009</v>
      </c>
      <c r="B7037">
        <v>21.67792896270754</v>
      </c>
    </row>
    <row r="7038" spans="1:2" x14ac:dyDescent="0.25">
      <c r="A7038">
        <v>703.5</v>
      </c>
      <c r="B7038">
        <v>21.705248451232912</v>
      </c>
    </row>
    <row r="7039" spans="1:2" x14ac:dyDescent="0.25">
      <c r="A7039">
        <v>703.6</v>
      </c>
      <c r="B7039">
        <v>21.732567939758301</v>
      </c>
    </row>
    <row r="7040" spans="1:2" x14ac:dyDescent="0.25">
      <c r="A7040">
        <v>703.7</v>
      </c>
      <c r="B7040">
        <v>21.759887428283701</v>
      </c>
    </row>
    <row r="7041" spans="1:2" x14ac:dyDescent="0.25">
      <c r="A7041">
        <v>703.80000000000007</v>
      </c>
      <c r="B7041">
        <v>21.787206916809101</v>
      </c>
    </row>
    <row r="7042" spans="1:2" x14ac:dyDescent="0.25">
      <c r="A7042">
        <v>703.90000000000009</v>
      </c>
      <c r="B7042">
        <v>21.81452640533449</v>
      </c>
    </row>
    <row r="7043" spans="1:2" x14ac:dyDescent="0.25">
      <c r="A7043">
        <v>704</v>
      </c>
      <c r="B7043">
        <v>21.841845893859858</v>
      </c>
    </row>
    <row r="7044" spans="1:2" x14ac:dyDescent="0.25">
      <c r="A7044">
        <v>704.1</v>
      </c>
      <c r="B7044">
        <v>21.76343242645261</v>
      </c>
    </row>
    <row r="7045" spans="1:2" x14ac:dyDescent="0.25">
      <c r="A7045">
        <v>704.2</v>
      </c>
      <c r="B7045">
        <v>21.685018959045369</v>
      </c>
    </row>
    <row r="7046" spans="1:2" x14ac:dyDescent="0.25">
      <c r="A7046">
        <v>704.30000000000007</v>
      </c>
      <c r="B7046">
        <v>21.606605491638131</v>
      </c>
    </row>
    <row r="7047" spans="1:2" x14ac:dyDescent="0.25">
      <c r="A7047">
        <v>704.40000000000009</v>
      </c>
      <c r="B7047">
        <v>21.528192024230879</v>
      </c>
    </row>
    <row r="7048" spans="1:2" x14ac:dyDescent="0.25">
      <c r="A7048">
        <v>704.5</v>
      </c>
      <c r="B7048">
        <v>21.44977855682373</v>
      </c>
    </row>
    <row r="7049" spans="1:2" x14ac:dyDescent="0.25">
      <c r="A7049">
        <v>704.6</v>
      </c>
      <c r="B7049">
        <v>21.371365089416489</v>
      </c>
    </row>
    <row r="7050" spans="1:2" x14ac:dyDescent="0.25">
      <c r="A7050">
        <v>704.7</v>
      </c>
      <c r="B7050">
        <v>21.292951622009241</v>
      </c>
    </row>
    <row r="7051" spans="1:2" x14ac:dyDescent="0.25">
      <c r="A7051">
        <v>704.80000000000007</v>
      </c>
      <c r="B7051">
        <v>21.214538154602</v>
      </c>
    </row>
    <row r="7052" spans="1:2" x14ac:dyDescent="0.25">
      <c r="A7052">
        <v>704.90000000000009</v>
      </c>
      <c r="B7052">
        <v>21.136124687194759</v>
      </c>
    </row>
    <row r="7053" spans="1:2" x14ac:dyDescent="0.25">
      <c r="A7053">
        <v>705</v>
      </c>
      <c r="B7053">
        <v>21.057711219787599</v>
      </c>
    </row>
    <row r="7054" spans="1:2" x14ac:dyDescent="0.25">
      <c r="A7054">
        <v>705.1</v>
      </c>
      <c r="B7054">
        <v>20.95749168395994</v>
      </c>
    </row>
    <row r="7055" spans="1:2" x14ac:dyDescent="0.25">
      <c r="A7055">
        <v>705.2</v>
      </c>
      <c r="B7055">
        <v>20.857272148132282</v>
      </c>
    </row>
    <row r="7056" spans="1:2" x14ac:dyDescent="0.25">
      <c r="A7056">
        <v>705.30000000000007</v>
      </c>
      <c r="B7056">
        <v>20.757052612304619</v>
      </c>
    </row>
    <row r="7057" spans="1:2" x14ac:dyDescent="0.25">
      <c r="A7057">
        <v>705.40000000000009</v>
      </c>
      <c r="B7057">
        <v>20.656833076476961</v>
      </c>
    </row>
    <row r="7058" spans="1:2" x14ac:dyDescent="0.25">
      <c r="A7058">
        <v>705.5</v>
      </c>
      <c r="B7058">
        <v>20.556613540649419</v>
      </c>
    </row>
    <row r="7059" spans="1:2" x14ac:dyDescent="0.25">
      <c r="A7059">
        <v>705.6</v>
      </c>
      <c r="B7059">
        <v>20.45639400482175</v>
      </c>
    </row>
    <row r="7060" spans="1:2" x14ac:dyDescent="0.25">
      <c r="A7060">
        <v>705.7</v>
      </c>
      <c r="B7060">
        <v>20.356174468994091</v>
      </c>
    </row>
    <row r="7061" spans="1:2" x14ac:dyDescent="0.25">
      <c r="A7061">
        <v>705.80000000000007</v>
      </c>
      <c r="B7061">
        <v>20.255954933166439</v>
      </c>
    </row>
    <row r="7062" spans="1:2" x14ac:dyDescent="0.25">
      <c r="A7062">
        <v>705.90000000000009</v>
      </c>
      <c r="B7062">
        <v>20.15573539733877</v>
      </c>
    </row>
    <row r="7063" spans="1:2" x14ac:dyDescent="0.25">
      <c r="A7063">
        <v>706</v>
      </c>
      <c r="B7063">
        <v>20.055515861511228</v>
      </c>
    </row>
    <row r="7064" spans="1:2" x14ac:dyDescent="0.25">
      <c r="A7064">
        <v>706.1</v>
      </c>
      <c r="B7064">
        <v>19.902877140045131</v>
      </c>
    </row>
    <row r="7065" spans="1:2" x14ac:dyDescent="0.25">
      <c r="A7065">
        <v>706.2</v>
      </c>
      <c r="B7065">
        <v>19.750238418579031</v>
      </c>
    </row>
    <row r="7066" spans="1:2" x14ac:dyDescent="0.25">
      <c r="A7066">
        <v>706.30000000000007</v>
      </c>
      <c r="B7066">
        <v>19.59759969711293</v>
      </c>
    </row>
    <row r="7067" spans="1:2" x14ac:dyDescent="0.25">
      <c r="A7067">
        <v>706.40000000000009</v>
      </c>
      <c r="B7067">
        <v>19.44496097564684</v>
      </c>
    </row>
    <row r="7068" spans="1:2" x14ac:dyDescent="0.25">
      <c r="A7068">
        <v>706.5</v>
      </c>
      <c r="B7068">
        <v>19.29232225418091</v>
      </c>
    </row>
    <row r="7069" spans="1:2" x14ac:dyDescent="0.25">
      <c r="A7069">
        <v>706.6</v>
      </c>
      <c r="B7069">
        <v>19.139683532714809</v>
      </c>
    </row>
    <row r="7070" spans="1:2" x14ac:dyDescent="0.25">
      <c r="A7070">
        <v>706.7</v>
      </c>
      <c r="B7070">
        <v>18.987044811248708</v>
      </c>
    </row>
    <row r="7071" spans="1:2" x14ac:dyDescent="0.25">
      <c r="A7071">
        <v>706.80000000000007</v>
      </c>
      <c r="B7071">
        <v>18.834406089782611</v>
      </c>
    </row>
    <row r="7072" spans="1:2" x14ac:dyDescent="0.25">
      <c r="A7072">
        <v>706.90000000000009</v>
      </c>
      <c r="B7072">
        <v>18.68176736831651</v>
      </c>
    </row>
    <row r="7073" spans="1:2" x14ac:dyDescent="0.25">
      <c r="A7073">
        <v>707</v>
      </c>
      <c r="B7073">
        <v>18.529128646850591</v>
      </c>
    </row>
    <row r="7074" spans="1:2" x14ac:dyDescent="0.25">
      <c r="A7074">
        <v>707.1</v>
      </c>
      <c r="B7074">
        <v>18.332845973968471</v>
      </c>
    </row>
    <row r="7075" spans="1:2" x14ac:dyDescent="0.25">
      <c r="A7075">
        <v>707.2</v>
      </c>
      <c r="B7075">
        <v>18.136563301086341</v>
      </c>
    </row>
    <row r="7076" spans="1:2" x14ac:dyDescent="0.25">
      <c r="A7076">
        <v>707.30000000000007</v>
      </c>
      <c r="B7076">
        <v>17.940280628204221</v>
      </c>
    </row>
    <row r="7077" spans="1:2" x14ac:dyDescent="0.25">
      <c r="A7077">
        <v>707.40000000000009</v>
      </c>
      <c r="B7077">
        <v>17.74399795532209</v>
      </c>
    </row>
    <row r="7078" spans="1:2" x14ac:dyDescent="0.25">
      <c r="A7078">
        <v>707.5</v>
      </c>
      <c r="B7078">
        <v>17.547715282440191</v>
      </c>
    </row>
    <row r="7079" spans="1:2" x14ac:dyDescent="0.25">
      <c r="A7079">
        <v>707.6</v>
      </c>
      <c r="B7079">
        <v>17.351432609558071</v>
      </c>
    </row>
    <row r="7080" spans="1:2" x14ac:dyDescent="0.25">
      <c r="A7080">
        <v>707.7</v>
      </c>
      <c r="B7080">
        <v>17.15514993667594</v>
      </c>
    </row>
    <row r="7081" spans="1:2" x14ac:dyDescent="0.25">
      <c r="A7081">
        <v>707.80000000000007</v>
      </c>
      <c r="B7081">
        <v>16.95886726379382</v>
      </c>
    </row>
    <row r="7082" spans="1:2" x14ac:dyDescent="0.25">
      <c r="A7082">
        <v>707.90000000000009</v>
      </c>
      <c r="B7082">
        <v>16.76258459091169</v>
      </c>
    </row>
    <row r="7083" spans="1:2" x14ac:dyDescent="0.25">
      <c r="A7083">
        <v>708</v>
      </c>
      <c r="B7083">
        <v>16.56630191802979</v>
      </c>
    </row>
    <row r="7084" spans="1:2" x14ac:dyDescent="0.25">
      <c r="A7084">
        <v>708.1</v>
      </c>
      <c r="B7084">
        <v>16.33303544998164</v>
      </c>
    </row>
    <row r="7085" spans="1:2" x14ac:dyDescent="0.25">
      <c r="A7085">
        <v>708.2</v>
      </c>
      <c r="B7085">
        <v>16.09976898193349</v>
      </c>
    </row>
    <row r="7086" spans="1:2" x14ac:dyDescent="0.25">
      <c r="A7086">
        <v>708.30000000000007</v>
      </c>
      <c r="B7086">
        <v>15.86650251388534</v>
      </c>
    </row>
    <row r="7087" spans="1:2" x14ac:dyDescent="0.25">
      <c r="A7087">
        <v>708.40000000000009</v>
      </c>
      <c r="B7087">
        <v>15.63323604583719</v>
      </c>
    </row>
    <row r="7088" spans="1:2" x14ac:dyDescent="0.25">
      <c r="A7088">
        <v>708.5</v>
      </c>
      <c r="B7088">
        <v>15.39996957778931</v>
      </c>
    </row>
    <row r="7089" spans="1:2" x14ac:dyDescent="0.25">
      <c r="A7089">
        <v>708.6</v>
      </c>
      <c r="B7089">
        <v>15.16670310974116</v>
      </c>
    </row>
    <row r="7090" spans="1:2" x14ac:dyDescent="0.25">
      <c r="A7090">
        <v>708.7</v>
      </c>
      <c r="B7090">
        <v>14.93343664169301</v>
      </c>
    </row>
    <row r="7091" spans="1:2" x14ac:dyDescent="0.25">
      <c r="A7091">
        <v>708.80000000000007</v>
      </c>
      <c r="B7091">
        <v>14.70017017364486</v>
      </c>
    </row>
    <row r="7092" spans="1:2" x14ac:dyDescent="0.25">
      <c r="A7092">
        <v>708.90000000000009</v>
      </c>
      <c r="B7092">
        <v>14.46690370559671</v>
      </c>
    </row>
    <row r="7093" spans="1:2" x14ac:dyDescent="0.25">
      <c r="A7093">
        <v>709</v>
      </c>
      <c r="B7093">
        <v>14.23363723754883</v>
      </c>
    </row>
    <row r="7094" spans="1:2" x14ac:dyDescent="0.25">
      <c r="A7094">
        <v>709.1</v>
      </c>
      <c r="B7094">
        <v>14.08638410568234</v>
      </c>
    </row>
    <row r="7095" spans="1:2" x14ac:dyDescent="0.25">
      <c r="A7095">
        <v>709.2</v>
      </c>
      <c r="B7095">
        <v>13.93913097381585</v>
      </c>
    </row>
    <row r="7096" spans="1:2" x14ac:dyDescent="0.25">
      <c r="A7096">
        <v>709.30000000000007</v>
      </c>
      <c r="B7096">
        <v>13.79187784194936</v>
      </c>
    </row>
    <row r="7097" spans="1:2" x14ac:dyDescent="0.25">
      <c r="A7097">
        <v>709.40000000000009</v>
      </c>
      <c r="B7097">
        <v>13.64462471008288</v>
      </c>
    </row>
    <row r="7098" spans="1:2" x14ac:dyDescent="0.25">
      <c r="A7098">
        <v>709.5</v>
      </c>
      <c r="B7098">
        <v>13.49737157821655</v>
      </c>
    </row>
    <row r="7099" spans="1:2" x14ac:dyDescent="0.25">
      <c r="A7099">
        <v>709.6</v>
      </c>
      <c r="B7099">
        <v>13.35011844635007</v>
      </c>
    </row>
    <row r="7100" spans="1:2" x14ac:dyDescent="0.25">
      <c r="A7100">
        <v>709.7</v>
      </c>
      <c r="B7100">
        <v>13.20286531448358</v>
      </c>
    </row>
    <row r="7101" spans="1:2" x14ac:dyDescent="0.25">
      <c r="A7101">
        <v>709.80000000000007</v>
      </c>
      <c r="B7101">
        <v>13.055612182617089</v>
      </c>
    </row>
    <row r="7102" spans="1:2" x14ac:dyDescent="0.25">
      <c r="A7102">
        <v>709.90000000000009</v>
      </c>
      <c r="B7102">
        <v>12.908359050750599</v>
      </c>
    </row>
    <row r="7103" spans="1:2" x14ac:dyDescent="0.25">
      <c r="A7103">
        <v>710</v>
      </c>
      <c r="B7103">
        <v>12.761105918884279</v>
      </c>
    </row>
    <row r="7104" spans="1:2" x14ac:dyDescent="0.25">
      <c r="A7104">
        <v>710.1</v>
      </c>
      <c r="B7104">
        <v>12.83527397155764</v>
      </c>
    </row>
    <row r="7105" spans="1:2" x14ac:dyDescent="0.25">
      <c r="A7105">
        <v>710.2</v>
      </c>
      <c r="B7105">
        <v>12.909442024230991</v>
      </c>
    </row>
    <row r="7106" spans="1:2" x14ac:dyDescent="0.25">
      <c r="A7106">
        <v>710.30000000000007</v>
      </c>
      <c r="B7106">
        <v>12.98361007690435</v>
      </c>
    </row>
    <row r="7107" spans="1:2" x14ac:dyDescent="0.25">
      <c r="A7107">
        <v>710.40000000000009</v>
      </c>
      <c r="B7107">
        <v>13.057778129577709</v>
      </c>
    </row>
    <row r="7108" spans="1:2" x14ac:dyDescent="0.25">
      <c r="A7108">
        <v>710.5</v>
      </c>
      <c r="B7108">
        <v>13.13194618225098</v>
      </c>
    </row>
    <row r="7109" spans="1:2" x14ac:dyDescent="0.25">
      <c r="A7109">
        <v>710.6</v>
      </c>
      <c r="B7109">
        <v>13.206114234924341</v>
      </c>
    </row>
    <row r="7110" spans="1:2" x14ac:dyDescent="0.25">
      <c r="A7110">
        <v>710.7</v>
      </c>
      <c r="B7110">
        <v>13.280282287597689</v>
      </c>
    </row>
    <row r="7111" spans="1:2" x14ac:dyDescent="0.25">
      <c r="A7111">
        <v>710.80000000000007</v>
      </c>
      <c r="B7111">
        <v>13.35445034027105</v>
      </c>
    </row>
    <row r="7112" spans="1:2" x14ac:dyDescent="0.25">
      <c r="A7112">
        <v>710.90000000000009</v>
      </c>
      <c r="B7112">
        <v>13.42861839294441</v>
      </c>
    </row>
    <row r="7113" spans="1:2" x14ac:dyDescent="0.25">
      <c r="A7113">
        <v>711</v>
      </c>
      <c r="B7113">
        <v>13.50278644561768</v>
      </c>
    </row>
    <row r="7114" spans="1:2" x14ac:dyDescent="0.25">
      <c r="A7114">
        <v>711.1</v>
      </c>
      <c r="B7114">
        <v>13.76064759254462</v>
      </c>
    </row>
    <row r="7115" spans="1:2" x14ac:dyDescent="0.25">
      <c r="A7115">
        <v>711.2</v>
      </c>
      <c r="B7115">
        <v>14.01850873947155</v>
      </c>
    </row>
    <row r="7116" spans="1:2" x14ac:dyDescent="0.25">
      <c r="A7116">
        <v>711.30000000000007</v>
      </c>
      <c r="B7116">
        <v>14.27636988639849</v>
      </c>
    </row>
    <row r="7117" spans="1:2" x14ac:dyDescent="0.25">
      <c r="A7117">
        <v>711.40000000000009</v>
      </c>
      <c r="B7117">
        <v>14.53423103332543</v>
      </c>
    </row>
    <row r="7118" spans="1:2" x14ac:dyDescent="0.25">
      <c r="A7118">
        <v>711.5</v>
      </c>
      <c r="B7118">
        <v>14.79209218025207</v>
      </c>
    </row>
    <row r="7119" spans="1:2" x14ac:dyDescent="0.25">
      <c r="A7119">
        <v>711.6</v>
      </c>
      <c r="B7119">
        <v>15.04995332717901</v>
      </c>
    </row>
    <row r="7120" spans="1:2" x14ac:dyDescent="0.25">
      <c r="A7120">
        <v>711.7</v>
      </c>
      <c r="B7120">
        <v>15.30781447410595</v>
      </c>
    </row>
    <row r="7121" spans="1:2" x14ac:dyDescent="0.25">
      <c r="A7121">
        <v>711.80000000000007</v>
      </c>
      <c r="B7121">
        <v>15.56567562103289</v>
      </c>
    </row>
    <row r="7122" spans="1:2" x14ac:dyDescent="0.25">
      <c r="A7122">
        <v>711.90000000000009</v>
      </c>
      <c r="B7122">
        <v>15.82353676795983</v>
      </c>
    </row>
    <row r="7123" spans="1:2" x14ac:dyDescent="0.25">
      <c r="A7123">
        <v>712</v>
      </c>
      <c r="B7123">
        <v>16.08139791488647</v>
      </c>
    </row>
    <row r="7124" spans="1:2" x14ac:dyDescent="0.25">
      <c r="A7124">
        <v>712.1</v>
      </c>
      <c r="B7124">
        <v>16.427368288040231</v>
      </c>
    </row>
    <row r="7125" spans="1:2" x14ac:dyDescent="0.25">
      <c r="A7125">
        <v>712.2</v>
      </c>
      <c r="B7125">
        <v>16.773338661194</v>
      </c>
    </row>
    <row r="7126" spans="1:2" x14ac:dyDescent="0.25">
      <c r="A7126">
        <v>712.30000000000007</v>
      </c>
      <c r="B7126">
        <v>17.119309034347761</v>
      </c>
    </row>
    <row r="7127" spans="1:2" x14ac:dyDescent="0.25">
      <c r="A7127">
        <v>712.40000000000009</v>
      </c>
      <c r="B7127">
        <v>17.46527940750153</v>
      </c>
    </row>
    <row r="7128" spans="1:2" x14ac:dyDescent="0.25">
      <c r="A7128">
        <v>712.5</v>
      </c>
      <c r="B7128">
        <v>17.811249780654901</v>
      </c>
    </row>
    <row r="7129" spans="1:2" x14ac:dyDescent="0.25">
      <c r="A7129">
        <v>712.6</v>
      </c>
      <c r="B7129">
        <v>18.157220153808669</v>
      </c>
    </row>
    <row r="7130" spans="1:2" x14ac:dyDescent="0.25">
      <c r="A7130">
        <v>712.7</v>
      </c>
      <c r="B7130">
        <v>18.503190526962431</v>
      </c>
    </row>
    <row r="7131" spans="1:2" x14ac:dyDescent="0.25">
      <c r="A7131">
        <v>712.80000000000007</v>
      </c>
      <c r="B7131">
        <v>18.8491609001162</v>
      </c>
    </row>
    <row r="7132" spans="1:2" x14ac:dyDescent="0.25">
      <c r="A7132">
        <v>712.90000000000009</v>
      </c>
      <c r="B7132">
        <v>19.195131273269968</v>
      </c>
    </row>
    <row r="7133" spans="1:2" x14ac:dyDescent="0.25">
      <c r="A7133">
        <v>713</v>
      </c>
      <c r="B7133">
        <v>19.541101646423339</v>
      </c>
    </row>
    <row r="7134" spans="1:2" x14ac:dyDescent="0.25">
      <c r="A7134">
        <v>713.1</v>
      </c>
      <c r="B7134">
        <v>19.754665737152148</v>
      </c>
    </row>
    <row r="7135" spans="1:2" x14ac:dyDescent="0.25">
      <c r="A7135">
        <v>713.2</v>
      </c>
      <c r="B7135">
        <v>19.968229827880961</v>
      </c>
    </row>
    <row r="7136" spans="1:2" x14ac:dyDescent="0.25">
      <c r="A7136">
        <v>713.30000000000007</v>
      </c>
      <c r="B7136">
        <v>20.18179391860977</v>
      </c>
    </row>
    <row r="7137" spans="1:2" x14ac:dyDescent="0.25">
      <c r="A7137">
        <v>713.40000000000009</v>
      </c>
      <c r="B7137">
        <v>20.395358009338569</v>
      </c>
    </row>
    <row r="7138" spans="1:2" x14ac:dyDescent="0.25">
      <c r="A7138">
        <v>713.5</v>
      </c>
      <c r="B7138">
        <v>20.60892210006714</v>
      </c>
    </row>
    <row r="7139" spans="1:2" x14ac:dyDescent="0.25">
      <c r="A7139">
        <v>713.6</v>
      </c>
      <c r="B7139">
        <v>20.822486190795949</v>
      </c>
    </row>
    <row r="7140" spans="1:2" x14ac:dyDescent="0.25">
      <c r="A7140">
        <v>713.7</v>
      </c>
      <c r="B7140">
        <v>21.036050281524759</v>
      </c>
    </row>
    <row r="7141" spans="1:2" x14ac:dyDescent="0.25">
      <c r="A7141">
        <v>713.80000000000007</v>
      </c>
      <c r="B7141">
        <v>21.249614372253571</v>
      </c>
    </row>
    <row r="7142" spans="1:2" x14ac:dyDescent="0.25">
      <c r="A7142">
        <v>713.90000000000009</v>
      </c>
      <c r="B7142">
        <v>21.463178462982381</v>
      </c>
    </row>
    <row r="7143" spans="1:2" x14ac:dyDescent="0.25">
      <c r="A7143">
        <v>714</v>
      </c>
      <c r="B7143">
        <v>21.676742553710941</v>
      </c>
    </row>
    <row r="7144" spans="1:2" x14ac:dyDescent="0.25">
      <c r="A7144">
        <v>714.1</v>
      </c>
      <c r="B7144">
        <v>21.660009174346921</v>
      </c>
    </row>
    <row r="7145" spans="1:2" x14ac:dyDescent="0.25">
      <c r="A7145">
        <v>714.2</v>
      </c>
      <c r="B7145">
        <v>21.643275794982909</v>
      </c>
    </row>
    <row r="7146" spans="1:2" x14ac:dyDescent="0.25">
      <c r="A7146">
        <v>714.30000000000007</v>
      </c>
      <c r="B7146">
        <v>21.626542415618889</v>
      </c>
    </row>
    <row r="7147" spans="1:2" x14ac:dyDescent="0.25">
      <c r="A7147">
        <v>714.40000000000009</v>
      </c>
      <c r="B7147">
        <v>21.60980903625487</v>
      </c>
    </row>
    <row r="7148" spans="1:2" x14ac:dyDescent="0.25">
      <c r="A7148">
        <v>714.5</v>
      </c>
      <c r="B7148">
        <v>21.593075656890871</v>
      </c>
    </row>
    <row r="7149" spans="1:2" x14ac:dyDescent="0.25">
      <c r="A7149">
        <v>714.6</v>
      </c>
      <c r="B7149">
        <v>21.576342277526859</v>
      </c>
    </row>
    <row r="7150" spans="1:2" x14ac:dyDescent="0.25">
      <c r="A7150">
        <v>714.7</v>
      </c>
      <c r="B7150">
        <v>21.559608898162839</v>
      </c>
    </row>
    <row r="7151" spans="1:2" x14ac:dyDescent="0.25">
      <c r="A7151">
        <v>714.80000000000007</v>
      </c>
      <c r="B7151">
        <v>21.542875518798819</v>
      </c>
    </row>
    <row r="7152" spans="1:2" x14ac:dyDescent="0.25">
      <c r="A7152">
        <v>714.90000000000009</v>
      </c>
      <c r="B7152">
        <v>21.5261421394348</v>
      </c>
    </row>
    <row r="7153" spans="1:2" x14ac:dyDescent="0.25">
      <c r="A7153">
        <v>715</v>
      </c>
      <c r="B7153">
        <v>21.509408760070801</v>
      </c>
    </row>
    <row r="7154" spans="1:2" x14ac:dyDescent="0.25">
      <c r="A7154">
        <v>715.1</v>
      </c>
      <c r="B7154">
        <v>21.32094234466549</v>
      </c>
    </row>
    <row r="7155" spans="1:2" x14ac:dyDescent="0.25">
      <c r="A7155">
        <v>715.2</v>
      </c>
      <c r="B7155">
        <v>21.13247592926017</v>
      </c>
    </row>
    <row r="7156" spans="1:2" x14ac:dyDescent="0.25">
      <c r="A7156">
        <v>715.30000000000007</v>
      </c>
      <c r="B7156">
        <v>20.944009513854851</v>
      </c>
    </row>
    <row r="7157" spans="1:2" x14ac:dyDescent="0.25">
      <c r="A7157">
        <v>715.40000000000009</v>
      </c>
      <c r="B7157">
        <v>20.755543098449539</v>
      </c>
    </row>
    <row r="7158" spans="1:2" x14ac:dyDescent="0.25">
      <c r="A7158">
        <v>715.5</v>
      </c>
      <c r="B7158">
        <v>20.56707668304443</v>
      </c>
    </row>
    <row r="7159" spans="1:2" x14ac:dyDescent="0.25">
      <c r="A7159">
        <v>715.6</v>
      </c>
      <c r="B7159">
        <v>20.378610267639122</v>
      </c>
    </row>
    <row r="7160" spans="1:2" x14ac:dyDescent="0.25">
      <c r="A7160">
        <v>715.7</v>
      </c>
      <c r="B7160">
        <v>20.190143852233799</v>
      </c>
    </row>
    <row r="7161" spans="1:2" x14ac:dyDescent="0.25">
      <c r="A7161">
        <v>715.80000000000007</v>
      </c>
      <c r="B7161">
        <v>20.001677436828491</v>
      </c>
    </row>
    <row r="7162" spans="1:2" x14ac:dyDescent="0.25">
      <c r="A7162">
        <v>715.90000000000009</v>
      </c>
      <c r="B7162">
        <v>19.813211021423172</v>
      </c>
    </row>
    <row r="7163" spans="1:2" x14ac:dyDescent="0.25">
      <c r="A7163">
        <v>716</v>
      </c>
      <c r="B7163">
        <v>19.624744606018069</v>
      </c>
    </row>
    <row r="7164" spans="1:2" x14ac:dyDescent="0.25">
      <c r="A7164">
        <v>716.1</v>
      </c>
      <c r="B7164">
        <v>19.298095607757499</v>
      </c>
    </row>
    <row r="7165" spans="1:2" x14ac:dyDescent="0.25">
      <c r="A7165">
        <v>716.2</v>
      </c>
      <c r="B7165">
        <v>18.97144660949693</v>
      </c>
    </row>
    <row r="7166" spans="1:2" x14ac:dyDescent="0.25">
      <c r="A7166">
        <v>716.30000000000007</v>
      </c>
      <c r="B7166">
        <v>18.644797611236349</v>
      </c>
    </row>
    <row r="7167" spans="1:2" x14ac:dyDescent="0.25">
      <c r="A7167">
        <v>716.40000000000009</v>
      </c>
      <c r="B7167">
        <v>18.318148612975779</v>
      </c>
    </row>
    <row r="7168" spans="1:2" x14ac:dyDescent="0.25">
      <c r="A7168">
        <v>716.5</v>
      </c>
      <c r="B7168">
        <v>17.991499614715579</v>
      </c>
    </row>
    <row r="7169" spans="1:2" x14ac:dyDescent="0.25">
      <c r="A7169">
        <v>716.6</v>
      </c>
      <c r="B7169">
        <v>17.664850616455009</v>
      </c>
    </row>
    <row r="7170" spans="1:2" x14ac:dyDescent="0.25">
      <c r="A7170">
        <v>716.7</v>
      </c>
      <c r="B7170">
        <v>17.338201618194439</v>
      </c>
    </row>
    <row r="7171" spans="1:2" x14ac:dyDescent="0.25">
      <c r="A7171">
        <v>716.80000000000007</v>
      </c>
      <c r="B7171">
        <v>17.011552619933859</v>
      </c>
    </row>
    <row r="7172" spans="1:2" x14ac:dyDescent="0.25">
      <c r="A7172">
        <v>716.90000000000009</v>
      </c>
      <c r="B7172">
        <v>16.684903621673289</v>
      </c>
    </row>
    <row r="7173" spans="1:2" x14ac:dyDescent="0.25">
      <c r="A7173">
        <v>717</v>
      </c>
      <c r="B7173">
        <v>16.358254623413089</v>
      </c>
    </row>
    <row r="7174" spans="1:2" x14ac:dyDescent="0.25">
      <c r="A7174">
        <v>717.1</v>
      </c>
      <c r="B7174">
        <v>16.036524429321219</v>
      </c>
    </row>
    <row r="7175" spans="1:2" x14ac:dyDescent="0.25">
      <c r="A7175">
        <v>717.2</v>
      </c>
      <c r="B7175">
        <v>15.71479423522935</v>
      </c>
    </row>
    <row r="7176" spans="1:2" x14ac:dyDescent="0.25">
      <c r="A7176">
        <v>717.30000000000007</v>
      </c>
      <c r="B7176">
        <v>15.39306404113748</v>
      </c>
    </row>
    <row r="7177" spans="1:2" x14ac:dyDescent="0.25">
      <c r="A7177">
        <v>717.40000000000009</v>
      </c>
      <c r="B7177">
        <v>15.07133384704561</v>
      </c>
    </row>
    <row r="7178" spans="1:2" x14ac:dyDescent="0.25">
      <c r="A7178">
        <v>717.5</v>
      </c>
      <c r="B7178">
        <v>14.7496036529541</v>
      </c>
    </row>
    <row r="7179" spans="1:2" x14ac:dyDescent="0.25">
      <c r="A7179">
        <v>717.6</v>
      </c>
      <c r="B7179">
        <v>14.427873458862241</v>
      </c>
    </row>
    <row r="7180" spans="1:2" x14ac:dyDescent="0.25">
      <c r="A7180">
        <v>717.7</v>
      </c>
      <c r="B7180">
        <v>14.10614326477037</v>
      </c>
    </row>
    <row r="7181" spans="1:2" x14ac:dyDescent="0.25">
      <c r="A7181">
        <v>717.80000000000007</v>
      </c>
      <c r="B7181">
        <v>13.78441307067849</v>
      </c>
    </row>
    <row r="7182" spans="1:2" x14ac:dyDescent="0.25">
      <c r="A7182">
        <v>717.90000000000009</v>
      </c>
      <c r="B7182">
        <v>13.462682876586619</v>
      </c>
    </row>
    <row r="7183" spans="1:2" x14ac:dyDescent="0.25">
      <c r="A7183">
        <v>718</v>
      </c>
      <c r="B7183">
        <v>13.14095268249512</v>
      </c>
    </row>
    <row r="7184" spans="1:2" x14ac:dyDescent="0.25">
      <c r="A7184">
        <v>718.1</v>
      </c>
      <c r="B7184">
        <v>13.08434291839599</v>
      </c>
    </row>
    <row r="7185" spans="1:2" x14ac:dyDescent="0.25">
      <c r="A7185">
        <v>718.2</v>
      </c>
      <c r="B7185">
        <v>13.02773315429685</v>
      </c>
    </row>
    <row r="7186" spans="1:2" x14ac:dyDescent="0.25">
      <c r="A7186">
        <v>718.30000000000007</v>
      </c>
      <c r="B7186">
        <v>12.97112339019772</v>
      </c>
    </row>
    <row r="7187" spans="1:2" x14ac:dyDescent="0.25">
      <c r="A7187">
        <v>718.40000000000009</v>
      </c>
      <c r="B7187">
        <v>12.914513626098589</v>
      </c>
    </row>
    <row r="7188" spans="1:2" x14ac:dyDescent="0.25">
      <c r="A7188">
        <v>718.5</v>
      </c>
      <c r="B7188">
        <v>12.857903861999519</v>
      </c>
    </row>
    <row r="7189" spans="1:2" x14ac:dyDescent="0.25">
      <c r="A7189">
        <v>718.6</v>
      </c>
      <c r="B7189">
        <v>12.80129409790038</v>
      </c>
    </row>
    <row r="7190" spans="1:2" x14ac:dyDescent="0.25">
      <c r="A7190">
        <v>718.7</v>
      </c>
      <c r="B7190">
        <v>12.744684333801249</v>
      </c>
    </row>
    <row r="7191" spans="1:2" x14ac:dyDescent="0.25">
      <c r="A7191">
        <v>718.80000000000007</v>
      </c>
      <c r="B7191">
        <v>12.68807456970211</v>
      </c>
    </row>
    <row r="7192" spans="1:2" x14ac:dyDescent="0.25">
      <c r="A7192">
        <v>718.90000000000009</v>
      </c>
      <c r="B7192">
        <v>12.631464805602979</v>
      </c>
    </row>
    <row r="7193" spans="1:2" x14ac:dyDescent="0.25">
      <c r="A7193">
        <v>719</v>
      </c>
      <c r="B7193">
        <v>12.574855041503911</v>
      </c>
    </row>
    <row r="7194" spans="1:2" x14ac:dyDescent="0.25">
      <c r="A7194">
        <v>719.1</v>
      </c>
      <c r="B7194">
        <v>12.62079857826234</v>
      </c>
    </row>
    <row r="7195" spans="1:2" x14ac:dyDescent="0.25">
      <c r="A7195">
        <v>719.2</v>
      </c>
      <c r="B7195">
        <v>12.66674211502078</v>
      </c>
    </row>
    <row r="7196" spans="1:2" x14ac:dyDescent="0.25">
      <c r="A7196">
        <v>719.30000000000007</v>
      </c>
      <c r="B7196">
        <v>12.712685651779211</v>
      </c>
    </row>
    <row r="7197" spans="1:2" x14ac:dyDescent="0.25">
      <c r="A7197">
        <v>719.40000000000009</v>
      </c>
      <c r="B7197">
        <v>12.75862918853764</v>
      </c>
    </row>
    <row r="7198" spans="1:2" x14ac:dyDescent="0.25">
      <c r="A7198">
        <v>719.5</v>
      </c>
      <c r="B7198">
        <v>12.804572725296021</v>
      </c>
    </row>
    <row r="7199" spans="1:2" x14ac:dyDescent="0.25">
      <c r="A7199">
        <v>719.6</v>
      </c>
      <c r="B7199">
        <v>12.85051626205445</v>
      </c>
    </row>
    <row r="7200" spans="1:2" x14ac:dyDescent="0.25">
      <c r="A7200">
        <v>719.7</v>
      </c>
      <c r="B7200">
        <v>12.89645979881289</v>
      </c>
    </row>
    <row r="7201" spans="1:2" x14ac:dyDescent="0.25">
      <c r="A7201">
        <v>719.80000000000007</v>
      </c>
      <c r="B7201">
        <v>12.942403335571321</v>
      </c>
    </row>
    <row r="7202" spans="1:2" x14ac:dyDescent="0.25">
      <c r="A7202">
        <v>719.90000000000009</v>
      </c>
      <c r="B7202">
        <v>12.98834687232975</v>
      </c>
    </row>
    <row r="7203" spans="1:2" x14ac:dyDescent="0.25">
      <c r="A7203">
        <v>720</v>
      </c>
      <c r="B7203">
        <v>13.034290409088131</v>
      </c>
    </row>
    <row r="7204" spans="1:2" x14ac:dyDescent="0.25">
      <c r="A7204">
        <v>720.1</v>
      </c>
      <c r="B7204">
        <v>13.208021764755291</v>
      </c>
    </row>
    <row r="7205" spans="1:2" x14ac:dyDescent="0.25">
      <c r="A7205">
        <v>720.2</v>
      </c>
      <c r="B7205">
        <v>13.38175312042244</v>
      </c>
    </row>
    <row r="7206" spans="1:2" x14ac:dyDescent="0.25">
      <c r="A7206">
        <v>720.30000000000007</v>
      </c>
      <c r="B7206">
        <v>13.555484476089591</v>
      </c>
    </row>
    <row r="7207" spans="1:2" x14ac:dyDescent="0.25">
      <c r="A7207">
        <v>720.40000000000009</v>
      </c>
      <c r="B7207">
        <v>13.729215831756751</v>
      </c>
    </row>
    <row r="7208" spans="1:2" x14ac:dyDescent="0.25">
      <c r="A7208">
        <v>720.5</v>
      </c>
      <c r="B7208">
        <v>13.90294718742371</v>
      </c>
    </row>
    <row r="7209" spans="1:2" x14ac:dyDescent="0.25">
      <c r="A7209">
        <v>720.6</v>
      </c>
      <c r="B7209">
        <v>14.076678543090861</v>
      </c>
    </row>
    <row r="7210" spans="1:2" x14ac:dyDescent="0.25">
      <c r="A7210">
        <v>720.7</v>
      </c>
      <c r="B7210">
        <v>14.25040989875801</v>
      </c>
    </row>
    <row r="7211" spans="1:2" x14ac:dyDescent="0.25">
      <c r="A7211">
        <v>720.80000000000007</v>
      </c>
      <c r="B7211">
        <v>14.424141254425169</v>
      </c>
    </row>
    <row r="7212" spans="1:2" x14ac:dyDescent="0.25">
      <c r="A7212">
        <v>720.90000000000009</v>
      </c>
      <c r="B7212">
        <v>14.59787261009232</v>
      </c>
    </row>
    <row r="7213" spans="1:2" x14ac:dyDescent="0.25">
      <c r="A7213">
        <v>721</v>
      </c>
      <c r="B7213">
        <v>14.771603965759279</v>
      </c>
    </row>
    <row r="7214" spans="1:2" x14ac:dyDescent="0.25">
      <c r="A7214">
        <v>721.1</v>
      </c>
      <c r="B7214">
        <v>15.02184219360357</v>
      </c>
    </row>
    <row r="7215" spans="1:2" x14ac:dyDescent="0.25">
      <c r="A7215">
        <v>721.2</v>
      </c>
      <c r="B7215">
        <v>15.272080421447869</v>
      </c>
    </row>
    <row r="7216" spans="1:2" x14ac:dyDescent="0.25">
      <c r="A7216">
        <v>721.30000000000007</v>
      </c>
      <c r="B7216">
        <v>15.52231864929216</v>
      </c>
    </row>
    <row r="7217" spans="1:2" x14ac:dyDescent="0.25">
      <c r="A7217">
        <v>721.40000000000009</v>
      </c>
      <c r="B7217">
        <v>15.772556877136459</v>
      </c>
    </row>
    <row r="7218" spans="1:2" x14ac:dyDescent="0.25">
      <c r="A7218">
        <v>721.5</v>
      </c>
      <c r="B7218">
        <v>16.022795104980471</v>
      </c>
    </row>
    <row r="7219" spans="1:2" x14ac:dyDescent="0.25">
      <c r="A7219">
        <v>721.6</v>
      </c>
      <c r="B7219">
        <v>16.27303333282476</v>
      </c>
    </row>
    <row r="7220" spans="1:2" x14ac:dyDescent="0.25">
      <c r="A7220">
        <v>721.7</v>
      </c>
      <c r="B7220">
        <v>16.523271560669059</v>
      </c>
    </row>
    <row r="7221" spans="1:2" x14ac:dyDescent="0.25">
      <c r="A7221">
        <v>721.80000000000007</v>
      </c>
      <c r="B7221">
        <v>16.773509788513351</v>
      </c>
    </row>
    <row r="7222" spans="1:2" x14ac:dyDescent="0.25">
      <c r="A7222">
        <v>721.90000000000009</v>
      </c>
      <c r="B7222">
        <v>17.023748016357651</v>
      </c>
    </row>
    <row r="7223" spans="1:2" x14ac:dyDescent="0.25">
      <c r="A7223">
        <v>722</v>
      </c>
      <c r="B7223">
        <v>17.273986244201659</v>
      </c>
    </row>
    <row r="7224" spans="1:2" x14ac:dyDescent="0.25">
      <c r="A7224">
        <v>722.1</v>
      </c>
      <c r="B7224">
        <v>17.5231312179566</v>
      </c>
    </row>
    <row r="7225" spans="1:2" x14ac:dyDescent="0.25">
      <c r="A7225">
        <v>722.2</v>
      </c>
      <c r="B7225">
        <v>17.772276191711541</v>
      </c>
    </row>
    <row r="7226" spans="1:2" x14ac:dyDescent="0.25">
      <c r="A7226">
        <v>722.30000000000007</v>
      </c>
      <c r="B7226">
        <v>18.021421165466482</v>
      </c>
    </row>
    <row r="7227" spans="1:2" x14ac:dyDescent="0.25">
      <c r="A7227">
        <v>722.40000000000009</v>
      </c>
      <c r="B7227">
        <v>18.270566139221419</v>
      </c>
    </row>
    <row r="7228" spans="1:2" x14ac:dyDescent="0.25">
      <c r="A7228">
        <v>722.5</v>
      </c>
      <c r="B7228">
        <v>18.519711112976079</v>
      </c>
    </row>
    <row r="7229" spans="1:2" x14ac:dyDescent="0.25">
      <c r="A7229">
        <v>722.6</v>
      </c>
      <c r="B7229">
        <v>18.768856086731009</v>
      </c>
    </row>
    <row r="7230" spans="1:2" x14ac:dyDescent="0.25">
      <c r="A7230">
        <v>722.7</v>
      </c>
      <c r="B7230">
        <v>19.01800106048595</v>
      </c>
    </row>
    <row r="7231" spans="1:2" x14ac:dyDescent="0.25">
      <c r="A7231">
        <v>722.80000000000007</v>
      </c>
      <c r="B7231">
        <v>19.267146034240891</v>
      </c>
    </row>
    <row r="7232" spans="1:2" x14ac:dyDescent="0.25">
      <c r="A7232">
        <v>722.90000000000009</v>
      </c>
      <c r="B7232">
        <v>19.516291007995829</v>
      </c>
    </row>
    <row r="7233" spans="1:2" x14ac:dyDescent="0.25">
      <c r="A7233">
        <v>723</v>
      </c>
      <c r="B7233">
        <v>19.765435981750489</v>
      </c>
    </row>
    <row r="7234" spans="1:2" x14ac:dyDescent="0.25">
      <c r="A7234">
        <v>723.1</v>
      </c>
      <c r="B7234">
        <v>19.990203876495411</v>
      </c>
    </row>
    <row r="7235" spans="1:2" x14ac:dyDescent="0.25">
      <c r="A7235">
        <v>723.2</v>
      </c>
      <c r="B7235">
        <v>20.214971771240339</v>
      </c>
    </row>
    <row r="7236" spans="1:2" x14ac:dyDescent="0.25">
      <c r="A7236">
        <v>723.30000000000007</v>
      </c>
      <c r="B7236">
        <v>20.439739665985261</v>
      </c>
    </row>
    <row r="7237" spans="1:2" x14ac:dyDescent="0.25">
      <c r="A7237">
        <v>723.40000000000009</v>
      </c>
      <c r="B7237">
        <v>20.66450756073019</v>
      </c>
    </row>
    <row r="7238" spans="1:2" x14ac:dyDescent="0.25">
      <c r="A7238">
        <v>723.5</v>
      </c>
      <c r="B7238">
        <v>20.889275455474849</v>
      </c>
    </row>
    <row r="7239" spans="1:2" x14ac:dyDescent="0.25">
      <c r="A7239">
        <v>723.6</v>
      </c>
      <c r="B7239">
        <v>21.114043350219781</v>
      </c>
    </row>
    <row r="7240" spans="1:2" x14ac:dyDescent="0.25">
      <c r="A7240">
        <v>723.7</v>
      </c>
      <c r="B7240">
        <v>21.338811244964699</v>
      </c>
    </row>
    <row r="7241" spans="1:2" x14ac:dyDescent="0.25">
      <c r="A7241">
        <v>723.80000000000007</v>
      </c>
      <c r="B7241">
        <v>21.563579139709631</v>
      </c>
    </row>
    <row r="7242" spans="1:2" x14ac:dyDescent="0.25">
      <c r="A7242">
        <v>723.90000000000009</v>
      </c>
      <c r="B7242">
        <v>21.788347034454549</v>
      </c>
    </row>
    <row r="7243" spans="1:2" x14ac:dyDescent="0.25">
      <c r="A7243">
        <v>724</v>
      </c>
      <c r="B7243">
        <v>22.013114929199219</v>
      </c>
    </row>
    <row r="7244" spans="1:2" x14ac:dyDescent="0.25">
      <c r="A7244">
        <v>724.1</v>
      </c>
      <c r="B7244">
        <v>22.212983436584519</v>
      </c>
    </row>
    <row r="7245" spans="1:2" x14ac:dyDescent="0.25">
      <c r="A7245">
        <v>724.2</v>
      </c>
      <c r="B7245">
        <v>22.41285194396982</v>
      </c>
    </row>
    <row r="7246" spans="1:2" x14ac:dyDescent="0.25">
      <c r="A7246">
        <v>724.30000000000007</v>
      </c>
      <c r="B7246">
        <v>22.61272045135512</v>
      </c>
    </row>
    <row r="7247" spans="1:2" x14ac:dyDescent="0.25">
      <c r="A7247">
        <v>724.40000000000009</v>
      </c>
      <c r="B7247">
        <v>22.81258895874042</v>
      </c>
    </row>
    <row r="7248" spans="1:2" x14ac:dyDescent="0.25">
      <c r="A7248">
        <v>724.5</v>
      </c>
      <c r="B7248">
        <v>23.01245746612549</v>
      </c>
    </row>
    <row r="7249" spans="1:2" x14ac:dyDescent="0.25">
      <c r="A7249">
        <v>724.6</v>
      </c>
      <c r="B7249">
        <v>23.21232597351079</v>
      </c>
    </row>
    <row r="7250" spans="1:2" x14ac:dyDescent="0.25">
      <c r="A7250">
        <v>724.7</v>
      </c>
      <c r="B7250">
        <v>23.41219448089609</v>
      </c>
    </row>
    <row r="7251" spans="1:2" x14ac:dyDescent="0.25">
      <c r="A7251">
        <v>724.80000000000007</v>
      </c>
      <c r="B7251">
        <v>23.612062988281391</v>
      </c>
    </row>
    <row r="7252" spans="1:2" x14ac:dyDescent="0.25">
      <c r="A7252">
        <v>724.90000000000009</v>
      </c>
      <c r="B7252">
        <v>23.811931495666691</v>
      </c>
    </row>
    <row r="7253" spans="1:2" x14ac:dyDescent="0.25">
      <c r="A7253">
        <v>725</v>
      </c>
      <c r="B7253">
        <v>24.011800003051761</v>
      </c>
    </row>
    <row r="7254" spans="1:2" x14ac:dyDescent="0.25">
      <c r="A7254">
        <v>725.1</v>
      </c>
      <c r="B7254">
        <v>24.260317077636781</v>
      </c>
    </row>
    <row r="7255" spans="1:2" x14ac:dyDescent="0.25">
      <c r="A7255">
        <v>725.2</v>
      </c>
      <c r="B7255">
        <v>24.508834152221791</v>
      </c>
    </row>
    <row r="7256" spans="1:2" x14ac:dyDescent="0.25">
      <c r="A7256">
        <v>725.30000000000007</v>
      </c>
      <c r="B7256">
        <v>24.757351226806811</v>
      </c>
    </row>
    <row r="7257" spans="1:2" x14ac:dyDescent="0.25">
      <c r="A7257">
        <v>725.40000000000009</v>
      </c>
      <c r="B7257">
        <v>25.005868301391828</v>
      </c>
    </row>
    <row r="7258" spans="1:2" x14ac:dyDescent="0.25">
      <c r="A7258">
        <v>725.5</v>
      </c>
      <c r="B7258">
        <v>25.254385375976561</v>
      </c>
    </row>
    <row r="7259" spans="1:2" x14ac:dyDescent="0.25">
      <c r="A7259">
        <v>725.6</v>
      </c>
      <c r="B7259">
        <v>25.502902450561582</v>
      </c>
    </row>
    <row r="7260" spans="1:2" x14ac:dyDescent="0.25">
      <c r="A7260">
        <v>725.7</v>
      </c>
      <c r="B7260">
        <v>25.751419525146598</v>
      </c>
    </row>
    <row r="7261" spans="1:2" x14ac:dyDescent="0.25">
      <c r="A7261">
        <v>725.80000000000007</v>
      </c>
      <c r="B7261">
        <v>25.999936599731619</v>
      </c>
    </row>
    <row r="7262" spans="1:2" x14ac:dyDescent="0.25">
      <c r="A7262">
        <v>725.90000000000009</v>
      </c>
      <c r="B7262">
        <v>26.248453674316629</v>
      </c>
    </row>
    <row r="7263" spans="1:2" x14ac:dyDescent="0.25">
      <c r="A7263">
        <v>726</v>
      </c>
      <c r="B7263">
        <v>26.496970748901369</v>
      </c>
    </row>
    <row r="7264" spans="1:2" x14ac:dyDescent="0.25">
      <c r="A7264">
        <v>726.1</v>
      </c>
      <c r="B7264">
        <v>26.821155376434401</v>
      </c>
    </row>
    <row r="7265" spans="1:2" x14ac:dyDescent="0.25">
      <c r="A7265">
        <v>726.2</v>
      </c>
      <c r="B7265">
        <v>27.14534000396743</v>
      </c>
    </row>
    <row r="7266" spans="1:2" x14ac:dyDescent="0.25">
      <c r="A7266">
        <v>726.30000000000007</v>
      </c>
      <c r="B7266">
        <v>27.46952463150047</v>
      </c>
    </row>
    <row r="7267" spans="1:2" x14ac:dyDescent="0.25">
      <c r="A7267">
        <v>726.40000000000009</v>
      </c>
      <c r="B7267">
        <v>27.793709259033498</v>
      </c>
    </row>
    <row r="7268" spans="1:2" x14ac:dyDescent="0.25">
      <c r="A7268">
        <v>726.5</v>
      </c>
      <c r="B7268">
        <v>28.117893886566161</v>
      </c>
    </row>
    <row r="7269" spans="1:2" x14ac:dyDescent="0.25">
      <c r="A7269">
        <v>726.6</v>
      </c>
      <c r="B7269">
        <v>28.442078514099201</v>
      </c>
    </row>
    <row r="7270" spans="1:2" x14ac:dyDescent="0.25">
      <c r="A7270">
        <v>726.7</v>
      </c>
      <c r="B7270">
        <v>28.76626314163223</v>
      </c>
    </row>
    <row r="7271" spans="1:2" x14ac:dyDescent="0.25">
      <c r="A7271">
        <v>726.80000000000007</v>
      </c>
      <c r="B7271">
        <v>29.090447769165269</v>
      </c>
    </row>
    <row r="7272" spans="1:2" x14ac:dyDescent="0.25">
      <c r="A7272">
        <v>726.90000000000009</v>
      </c>
      <c r="B7272">
        <v>29.414632396698298</v>
      </c>
    </row>
    <row r="7273" spans="1:2" x14ac:dyDescent="0.25">
      <c r="A7273">
        <v>727</v>
      </c>
      <c r="B7273">
        <v>29.738817024230961</v>
      </c>
    </row>
    <row r="7274" spans="1:2" x14ac:dyDescent="0.25">
      <c r="A7274">
        <v>727.1</v>
      </c>
      <c r="B7274">
        <v>30.1948750114442</v>
      </c>
    </row>
    <row r="7275" spans="1:2" x14ac:dyDescent="0.25">
      <c r="A7275">
        <v>727.2</v>
      </c>
      <c r="B7275">
        <v>30.650932998657439</v>
      </c>
    </row>
    <row r="7276" spans="1:2" x14ac:dyDescent="0.25">
      <c r="A7276">
        <v>727.30000000000007</v>
      </c>
      <c r="B7276">
        <v>31.10699098587067</v>
      </c>
    </row>
    <row r="7277" spans="1:2" x14ac:dyDescent="0.25">
      <c r="A7277">
        <v>727.40000000000009</v>
      </c>
      <c r="B7277">
        <v>31.563048973083909</v>
      </c>
    </row>
    <row r="7278" spans="1:2" x14ac:dyDescent="0.25">
      <c r="A7278">
        <v>727.5</v>
      </c>
      <c r="B7278">
        <v>32.019106960296632</v>
      </c>
    </row>
    <row r="7279" spans="1:2" x14ac:dyDescent="0.25">
      <c r="A7279">
        <v>727.6</v>
      </c>
      <c r="B7279">
        <v>32.475164947509867</v>
      </c>
    </row>
    <row r="7280" spans="1:2" x14ac:dyDescent="0.25">
      <c r="A7280">
        <v>727.7</v>
      </c>
      <c r="B7280">
        <v>32.93122293472311</v>
      </c>
    </row>
    <row r="7281" spans="1:2" x14ac:dyDescent="0.25">
      <c r="A7281">
        <v>727.80000000000007</v>
      </c>
      <c r="B7281">
        <v>33.387280921936338</v>
      </c>
    </row>
    <row r="7282" spans="1:2" x14ac:dyDescent="0.25">
      <c r="A7282">
        <v>727.90000000000009</v>
      </c>
      <c r="B7282">
        <v>33.843338909149587</v>
      </c>
    </row>
    <row r="7283" spans="1:2" x14ac:dyDescent="0.25">
      <c r="A7283">
        <v>728</v>
      </c>
      <c r="B7283">
        <v>34.299396896362303</v>
      </c>
    </row>
    <row r="7284" spans="1:2" x14ac:dyDescent="0.25">
      <c r="A7284">
        <v>728.1</v>
      </c>
      <c r="B7284">
        <v>34.541225128173878</v>
      </c>
    </row>
    <row r="7285" spans="1:2" x14ac:dyDescent="0.25">
      <c r="A7285">
        <v>728.2</v>
      </c>
      <c r="B7285">
        <v>34.783053359985459</v>
      </c>
    </row>
    <row r="7286" spans="1:2" x14ac:dyDescent="0.25">
      <c r="A7286">
        <v>728.30000000000007</v>
      </c>
      <c r="B7286">
        <v>35.02488159179704</v>
      </c>
    </row>
    <row r="7287" spans="1:2" x14ac:dyDescent="0.25">
      <c r="A7287">
        <v>728.40000000000009</v>
      </c>
      <c r="B7287">
        <v>35.266709823608622</v>
      </c>
    </row>
    <row r="7288" spans="1:2" x14ac:dyDescent="0.25">
      <c r="A7288">
        <v>728.5</v>
      </c>
      <c r="B7288">
        <v>35.508538055419919</v>
      </c>
    </row>
    <row r="7289" spans="1:2" x14ac:dyDescent="0.25">
      <c r="A7289">
        <v>728.6</v>
      </c>
      <c r="B7289">
        <v>35.7503662872315</v>
      </c>
    </row>
    <row r="7290" spans="1:2" x14ac:dyDescent="0.25">
      <c r="A7290">
        <v>728.7</v>
      </c>
      <c r="B7290">
        <v>35.992194519043082</v>
      </c>
    </row>
    <row r="7291" spans="1:2" x14ac:dyDescent="0.25">
      <c r="A7291">
        <v>728.80000000000007</v>
      </c>
      <c r="B7291">
        <v>36.234022750854663</v>
      </c>
    </row>
    <row r="7292" spans="1:2" x14ac:dyDescent="0.25">
      <c r="A7292">
        <v>728.90000000000009</v>
      </c>
      <c r="B7292">
        <v>36.475850982666238</v>
      </c>
    </row>
    <row r="7293" spans="1:2" x14ac:dyDescent="0.25">
      <c r="A7293">
        <v>729</v>
      </c>
      <c r="B7293">
        <v>36.717679214477542</v>
      </c>
    </row>
    <row r="7294" spans="1:2" x14ac:dyDescent="0.25">
      <c r="A7294">
        <v>729.1</v>
      </c>
      <c r="B7294">
        <v>36.977963409423893</v>
      </c>
    </row>
    <row r="7295" spans="1:2" x14ac:dyDescent="0.25">
      <c r="A7295">
        <v>729.2</v>
      </c>
      <c r="B7295">
        <v>37.238247604370237</v>
      </c>
    </row>
    <row r="7296" spans="1:2" x14ac:dyDescent="0.25">
      <c r="A7296">
        <v>729.30000000000007</v>
      </c>
      <c r="B7296">
        <v>37.498531799316588</v>
      </c>
    </row>
    <row r="7297" spans="1:2" x14ac:dyDescent="0.25">
      <c r="A7297">
        <v>729.40000000000009</v>
      </c>
      <c r="B7297">
        <v>37.758815994262932</v>
      </c>
    </row>
    <row r="7298" spans="1:2" x14ac:dyDescent="0.25">
      <c r="A7298">
        <v>729.5</v>
      </c>
      <c r="B7298">
        <v>38.019100189208977</v>
      </c>
    </row>
    <row r="7299" spans="1:2" x14ac:dyDescent="0.25">
      <c r="A7299">
        <v>729.6</v>
      </c>
      <c r="B7299">
        <v>38.279384384155343</v>
      </c>
    </row>
    <row r="7300" spans="1:2" x14ac:dyDescent="0.25">
      <c r="A7300">
        <v>729.7</v>
      </c>
      <c r="B7300">
        <v>38.539668579101679</v>
      </c>
    </row>
    <row r="7301" spans="1:2" x14ac:dyDescent="0.25">
      <c r="A7301">
        <v>729.80000000000007</v>
      </c>
      <c r="B7301">
        <v>38.79995277404803</v>
      </c>
    </row>
    <row r="7302" spans="1:2" x14ac:dyDescent="0.25">
      <c r="A7302">
        <v>729.90000000000009</v>
      </c>
      <c r="B7302">
        <v>39.060236968994367</v>
      </c>
    </row>
    <row r="7303" spans="1:2" x14ac:dyDescent="0.25">
      <c r="A7303">
        <v>730</v>
      </c>
      <c r="B7303">
        <v>39.320521163940427</v>
      </c>
    </row>
    <row r="7304" spans="1:2" x14ac:dyDescent="0.25">
      <c r="A7304">
        <v>730.1</v>
      </c>
      <c r="B7304">
        <v>39.482750473022492</v>
      </c>
    </row>
    <row r="7305" spans="1:2" x14ac:dyDescent="0.25">
      <c r="A7305">
        <v>730.2</v>
      </c>
      <c r="B7305">
        <v>39.644979782104564</v>
      </c>
    </row>
    <row r="7306" spans="1:2" x14ac:dyDescent="0.25">
      <c r="A7306">
        <v>730.30000000000007</v>
      </c>
      <c r="B7306">
        <v>39.807209091186628</v>
      </c>
    </row>
    <row r="7307" spans="1:2" x14ac:dyDescent="0.25">
      <c r="A7307">
        <v>730.40000000000009</v>
      </c>
      <c r="B7307">
        <v>39.9694384002687</v>
      </c>
    </row>
    <row r="7308" spans="1:2" x14ac:dyDescent="0.25">
      <c r="A7308">
        <v>730.5</v>
      </c>
      <c r="B7308">
        <v>40.13166770935058</v>
      </c>
    </row>
    <row r="7309" spans="1:2" x14ac:dyDescent="0.25">
      <c r="A7309">
        <v>730.6</v>
      </c>
      <c r="B7309">
        <v>40.293897018432652</v>
      </c>
    </row>
    <row r="7310" spans="1:2" x14ac:dyDescent="0.25">
      <c r="A7310">
        <v>730.7</v>
      </c>
      <c r="B7310">
        <v>40.456126327514717</v>
      </c>
    </row>
    <row r="7311" spans="1:2" x14ac:dyDescent="0.25">
      <c r="A7311">
        <v>730.80000000000007</v>
      </c>
      <c r="B7311">
        <v>40.618355636596789</v>
      </c>
    </row>
    <row r="7312" spans="1:2" x14ac:dyDescent="0.25">
      <c r="A7312">
        <v>730.90000000000009</v>
      </c>
      <c r="B7312">
        <v>40.780584945678847</v>
      </c>
    </row>
    <row r="7313" spans="1:2" x14ac:dyDescent="0.25">
      <c r="A7313">
        <v>731</v>
      </c>
      <c r="B7313">
        <v>40.942814254760741</v>
      </c>
    </row>
    <row r="7314" spans="1:2" x14ac:dyDescent="0.25">
      <c r="A7314">
        <v>731.1</v>
      </c>
      <c r="B7314">
        <v>41.032813835144061</v>
      </c>
    </row>
    <row r="7315" spans="1:2" x14ac:dyDescent="0.25">
      <c r="A7315">
        <v>731.2</v>
      </c>
      <c r="B7315">
        <v>41.122813415527382</v>
      </c>
    </row>
    <row r="7316" spans="1:2" x14ac:dyDescent="0.25">
      <c r="A7316">
        <v>731.30000000000007</v>
      </c>
      <c r="B7316">
        <v>41.212812995910703</v>
      </c>
    </row>
    <row r="7317" spans="1:2" x14ac:dyDescent="0.25">
      <c r="A7317">
        <v>731.40000000000009</v>
      </c>
      <c r="B7317">
        <v>41.302812576294023</v>
      </c>
    </row>
    <row r="7318" spans="1:2" x14ac:dyDescent="0.25">
      <c r="A7318">
        <v>731.5</v>
      </c>
      <c r="B7318">
        <v>41.392812156677238</v>
      </c>
    </row>
    <row r="7319" spans="1:2" x14ac:dyDescent="0.25">
      <c r="A7319">
        <v>731.6</v>
      </c>
      <c r="B7319">
        <v>41.482811737060572</v>
      </c>
    </row>
    <row r="7320" spans="1:2" x14ac:dyDescent="0.25">
      <c r="A7320">
        <v>731.7</v>
      </c>
      <c r="B7320">
        <v>41.572811317443893</v>
      </c>
    </row>
    <row r="7321" spans="1:2" x14ac:dyDescent="0.25">
      <c r="A7321">
        <v>731.80000000000007</v>
      </c>
      <c r="B7321">
        <v>41.662810897827207</v>
      </c>
    </row>
    <row r="7322" spans="1:2" x14ac:dyDescent="0.25">
      <c r="A7322">
        <v>731.90000000000009</v>
      </c>
      <c r="B7322">
        <v>41.752810478210527</v>
      </c>
    </row>
    <row r="7323" spans="1:2" x14ac:dyDescent="0.25">
      <c r="A7323">
        <v>732</v>
      </c>
      <c r="B7323">
        <v>41.842810058593749</v>
      </c>
    </row>
    <row r="7324" spans="1:2" x14ac:dyDescent="0.25">
      <c r="A7324">
        <v>732.1</v>
      </c>
      <c r="B7324">
        <v>41.881273651123053</v>
      </c>
    </row>
    <row r="7325" spans="1:2" x14ac:dyDescent="0.25">
      <c r="A7325">
        <v>732.2</v>
      </c>
      <c r="B7325">
        <v>41.919737243652357</v>
      </c>
    </row>
    <row r="7326" spans="1:2" x14ac:dyDescent="0.25">
      <c r="A7326">
        <v>732.30000000000007</v>
      </c>
      <c r="B7326">
        <v>41.958200836181668</v>
      </c>
    </row>
    <row r="7327" spans="1:2" x14ac:dyDescent="0.25">
      <c r="A7327">
        <v>732.40000000000009</v>
      </c>
      <c r="B7327">
        <v>41.996664428710972</v>
      </c>
    </row>
    <row r="7328" spans="1:2" x14ac:dyDescent="0.25">
      <c r="A7328">
        <v>732.5</v>
      </c>
      <c r="B7328">
        <v>42.035128021240233</v>
      </c>
    </row>
    <row r="7329" spans="1:2" x14ac:dyDescent="0.25">
      <c r="A7329">
        <v>732.6</v>
      </c>
      <c r="B7329">
        <v>42.073591613769537</v>
      </c>
    </row>
    <row r="7330" spans="1:2" x14ac:dyDescent="0.25">
      <c r="A7330">
        <v>732.7</v>
      </c>
      <c r="B7330">
        <v>42.112055206298841</v>
      </c>
    </row>
    <row r="7331" spans="1:2" x14ac:dyDescent="0.25">
      <c r="A7331">
        <v>732.80000000000007</v>
      </c>
      <c r="B7331">
        <v>42.150518798828152</v>
      </c>
    </row>
    <row r="7332" spans="1:2" x14ac:dyDescent="0.25">
      <c r="A7332">
        <v>732.90000000000009</v>
      </c>
      <c r="B7332">
        <v>42.188982391357463</v>
      </c>
    </row>
    <row r="7333" spans="1:2" x14ac:dyDescent="0.25">
      <c r="A7333">
        <v>733</v>
      </c>
      <c r="B7333">
        <v>42.227445983886717</v>
      </c>
    </row>
    <row r="7334" spans="1:2" x14ac:dyDescent="0.25">
      <c r="A7334">
        <v>733.1</v>
      </c>
      <c r="B7334">
        <v>42.257383117675793</v>
      </c>
    </row>
    <row r="7335" spans="1:2" x14ac:dyDescent="0.25">
      <c r="A7335">
        <v>733.2</v>
      </c>
      <c r="B7335">
        <v>42.287320251464863</v>
      </c>
    </row>
    <row r="7336" spans="1:2" x14ac:dyDescent="0.25">
      <c r="A7336">
        <v>733.30000000000007</v>
      </c>
      <c r="B7336">
        <v>42.317257385253917</v>
      </c>
    </row>
    <row r="7337" spans="1:2" x14ac:dyDescent="0.25">
      <c r="A7337">
        <v>733.40000000000009</v>
      </c>
      <c r="B7337">
        <v>42.347194519042993</v>
      </c>
    </row>
    <row r="7338" spans="1:2" x14ac:dyDescent="0.25">
      <c r="A7338">
        <v>733.5</v>
      </c>
      <c r="B7338">
        <v>42.377131652832027</v>
      </c>
    </row>
    <row r="7339" spans="1:2" x14ac:dyDescent="0.25">
      <c r="A7339">
        <v>733.6</v>
      </c>
      <c r="B7339">
        <v>42.407068786621103</v>
      </c>
    </row>
    <row r="7340" spans="1:2" x14ac:dyDescent="0.25">
      <c r="A7340">
        <v>733.7</v>
      </c>
      <c r="B7340">
        <v>42.437005920410172</v>
      </c>
    </row>
    <row r="7341" spans="1:2" x14ac:dyDescent="0.25">
      <c r="A7341">
        <v>733.80000000000007</v>
      </c>
      <c r="B7341">
        <v>42.466943054199227</v>
      </c>
    </row>
    <row r="7342" spans="1:2" x14ac:dyDescent="0.25">
      <c r="A7342">
        <v>733.90000000000009</v>
      </c>
      <c r="B7342">
        <v>42.496880187988303</v>
      </c>
    </row>
    <row r="7343" spans="1:2" x14ac:dyDescent="0.25">
      <c r="A7343">
        <v>734</v>
      </c>
      <c r="B7343">
        <v>42.526817321777337</v>
      </c>
    </row>
    <row r="7344" spans="1:2" x14ac:dyDescent="0.25">
      <c r="A7344">
        <v>734.1</v>
      </c>
      <c r="B7344">
        <v>42.534676361083982</v>
      </c>
    </row>
    <row r="7345" spans="1:2" x14ac:dyDescent="0.25">
      <c r="A7345">
        <v>734.2</v>
      </c>
      <c r="B7345">
        <v>42.542535400390634</v>
      </c>
    </row>
    <row r="7346" spans="1:2" x14ac:dyDescent="0.25">
      <c r="A7346">
        <v>734.30000000000007</v>
      </c>
      <c r="B7346">
        <v>42.550394439697257</v>
      </c>
    </row>
    <row r="7347" spans="1:2" x14ac:dyDescent="0.25">
      <c r="A7347">
        <v>734.40000000000009</v>
      </c>
      <c r="B7347">
        <v>42.558253479003909</v>
      </c>
    </row>
    <row r="7348" spans="1:2" x14ac:dyDescent="0.25">
      <c r="A7348">
        <v>734.5</v>
      </c>
      <c r="B7348">
        <v>42.566112518310547</v>
      </c>
    </row>
    <row r="7349" spans="1:2" x14ac:dyDescent="0.25">
      <c r="A7349">
        <v>734.6</v>
      </c>
      <c r="B7349">
        <v>42.573971557617178</v>
      </c>
    </row>
    <row r="7350" spans="1:2" x14ac:dyDescent="0.25">
      <c r="A7350">
        <v>734.7</v>
      </c>
      <c r="B7350">
        <v>42.58183059692383</v>
      </c>
    </row>
    <row r="7351" spans="1:2" x14ac:dyDescent="0.25">
      <c r="A7351">
        <v>734.80000000000007</v>
      </c>
      <c r="B7351">
        <v>42.589689636230467</v>
      </c>
    </row>
    <row r="7352" spans="1:2" x14ac:dyDescent="0.25">
      <c r="A7352">
        <v>734.90000000000009</v>
      </c>
      <c r="B7352">
        <v>42.597548675537119</v>
      </c>
    </row>
    <row r="7353" spans="1:2" x14ac:dyDescent="0.25">
      <c r="A7353">
        <v>735</v>
      </c>
      <c r="B7353">
        <v>42.60540771484375</v>
      </c>
    </row>
    <row r="7354" spans="1:2" x14ac:dyDescent="0.25">
      <c r="A7354">
        <v>735.1</v>
      </c>
      <c r="B7354">
        <v>42.613371810913087</v>
      </c>
    </row>
    <row r="7355" spans="1:2" x14ac:dyDescent="0.25">
      <c r="A7355">
        <v>735.2</v>
      </c>
      <c r="B7355">
        <v>42.621335906982416</v>
      </c>
    </row>
    <row r="7356" spans="1:2" x14ac:dyDescent="0.25">
      <c r="A7356">
        <v>735.30000000000007</v>
      </c>
      <c r="B7356">
        <v>42.62930000305176</v>
      </c>
    </row>
    <row r="7357" spans="1:2" x14ac:dyDescent="0.25">
      <c r="A7357">
        <v>735.40000000000009</v>
      </c>
      <c r="B7357">
        <v>42.637264099121097</v>
      </c>
    </row>
    <row r="7358" spans="1:2" x14ac:dyDescent="0.25">
      <c r="A7358">
        <v>735.5</v>
      </c>
      <c r="B7358">
        <v>42.645228195190427</v>
      </c>
    </row>
    <row r="7359" spans="1:2" x14ac:dyDescent="0.25">
      <c r="A7359">
        <v>735.6</v>
      </c>
      <c r="B7359">
        <v>42.653192291259771</v>
      </c>
    </row>
    <row r="7360" spans="1:2" x14ac:dyDescent="0.25">
      <c r="A7360">
        <v>735.7</v>
      </c>
      <c r="B7360">
        <v>42.661156387329108</v>
      </c>
    </row>
    <row r="7361" spans="1:2" x14ac:dyDescent="0.25">
      <c r="A7361">
        <v>735.80000000000007</v>
      </c>
      <c r="B7361">
        <v>42.669120483398437</v>
      </c>
    </row>
    <row r="7362" spans="1:2" x14ac:dyDescent="0.25">
      <c r="A7362">
        <v>735.90000000000009</v>
      </c>
      <c r="B7362">
        <v>42.677084579467781</v>
      </c>
    </row>
    <row r="7363" spans="1:2" x14ac:dyDescent="0.25">
      <c r="A7363">
        <v>736</v>
      </c>
      <c r="B7363">
        <v>42.685048675537111</v>
      </c>
    </row>
    <row r="7364" spans="1:2" x14ac:dyDescent="0.25">
      <c r="A7364">
        <v>736.1</v>
      </c>
      <c r="B7364">
        <v>42.721939468383802</v>
      </c>
    </row>
    <row r="7365" spans="1:2" x14ac:dyDescent="0.25">
      <c r="A7365">
        <v>736.2</v>
      </c>
      <c r="B7365">
        <v>42.758830261230493</v>
      </c>
    </row>
    <row r="7366" spans="1:2" x14ac:dyDescent="0.25">
      <c r="A7366">
        <v>736.30000000000007</v>
      </c>
      <c r="B7366">
        <v>42.795721054077177</v>
      </c>
    </row>
    <row r="7367" spans="1:2" x14ac:dyDescent="0.25">
      <c r="A7367">
        <v>736.40000000000009</v>
      </c>
      <c r="B7367">
        <v>42.832611846923861</v>
      </c>
    </row>
    <row r="7368" spans="1:2" x14ac:dyDescent="0.25">
      <c r="A7368">
        <v>736.5</v>
      </c>
      <c r="B7368">
        <v>42.869502639770509</v>
      </c>
    </row>
    <row r="7369" spans="1:2" x14ac:dyDescent="0.25">
      <c r="A7369">
        <v>736.6</v>
      </c>
      <c r="B7369">
        <v>42.9063934326172</v>
      </c>
    </row>
    <row r="7370" spans="1:2" x14ac:dyDescent="0.25">
      <c r="A7370">
        <v>736.7</v>
      </c>
      <c r="B7370">
        <v>42.943284225463877</v>
      </c>
    </row>
    <row r="7371" spans="1:2" x14ac:dyDescent="0.25">
      <c r="A7371">
        <v>736.80000000000007</v>
      </c>
      <c r="B7371">
        <v>42.980175018310582</v>
      </c>
    </row>
    <row r="7372" spans="1:2" x14ac:dyDescent="0.25">
      <c r="A7372">
        <v>736.90000000000009</v>
      </c>
      <c r="B7372">
        <v>43.017065811157259</v>
      </c>
    </row>
    <row r="7373" spans="1:2" x14ac:dyDescent="0.25">
      <c r="A7373">
        <v>737</v>
      </c>
      <c r="B7373">
        <v>43.053956604003908</v>
      </c>
    </row>
    <row r="7374" spans="1:2" x14ac:dyDescent="0.25">
      <c r="A7374">
        <v>737.1</v>
      </c>
      <c r="B7374">
        <v>43.107884178161633</v>
      </c>
    </row>
    <row r="7375" spans="1:2" x14ac:dyDescent="0.25">
      <c r="A7375">
        <v>737.2</v>
      </c>
      <c r="B7375">
        <v>43.161811752319359</v>
      </c>
    </row>
    <row r="7376" spans="1:2" x14ac:dyDescent="0.25">
      <c r="A7376">
        <v>737.30000000000007</v>
      </c>
      <c r="B7376">
        <v>43.215739326477092</v>
      </c>
    </row>
    <row r="7377" spans="1:2" x14ac:dyDescent="0.25">
      <c r="A7377">
        <v>737.40000000000009</v>
      </c>
      <c r="B7377">
        <v>43.269666900634817</v>
      </c>
    </row>
    <row r="7378" spans="1:2" x14ac:dyDescent="0.25">
      <c r="A7378">
        <v>737.5</v>
      </c>
      <c r="B7378">
        <v>43.323594474792493</v>
      </c>
    </row>
    <row r="7379" spans="1:2" x14ac:dyDescent="0.25">
      <c r="A7379">
        <v>737.6</v>
      </c>
      <c r="B7379">
        <v>43.377522048950212</v>
      </c>
    </row>
    <row r="7380" spans="1:2" x14ac:dyDescent="0.25">
      <c r="A7380">
        <v>737.7</v>
      </c>
      <c r="B7380">
        <v>43.431449623107937</v>
      </c>
    </row>
    <row r="7381" spans="1:2" x14ac:dyDescent="0.25">
      <c r="A7381">
        <v>737.80000000000007</v>
      </c>
      <c r="B7381">
        <v>43.485377197265663</v>
      </c>
    </row>
    <row r="7382" spans="1:2" x14ac:dyDescent="0.25">
      <c r="A7382">
        <v>737.90000000000009</v>
      </c>
      <c r="B7382">
        <v>43.539304771423389</v>
      </c>
    </row>
    <row r="7383" spans="1:2" x14ac:dyDescent="0.25">
      <c r="A7383">
        <v>738</v>
      </c>
      <c r="B7383">
        <v>43.593232345581058</v>
      </c>
    </row>
    <row r="7384" spans="1:2" x14ac:dyDescent="0.25">
      <c r="A7384">
        <v>738.1</v>
      </c>
      <c r="B7384">
        <v>43.628695487976088</v>
      </c>
    </row>
    <row r="7385" spans="1:2" x14ac:dyDescent="0.25">
      <c r="A7385">
        <v>738.2</v>
      </c>
      <c r="B7385">
        <v>43.664158630371112</v>
      </c>
    </row>
    <row r="7386" spans="1:2" x14ac:dyDescent="0.25">
      <c r="A7386">
        <v>738.30000000000007</v>
      </c>
      <c r="B7386">
        <v>43.699621772766143</v>
      </c>
    </row>
    <row r="7387" spans="1:2" x14ac:dyDescent="0.25">
      <c r="A7387">
        <v>738.40000000000009</v>
      </c>
      <c r="B7387">
        <v>43.735084915161167</v>
      </c>
    </row>
    <row r="7388" spans="1:2" x14ac:dyDescent="0.25">
      <c r="A7388">
        <v>738.5</v>
      </c>
      <c r="B7388">
        <v>43.770548057556162</v>
      </c>
    </row>
    <row r="7389" spans="1:2" x14ac:dyDescent="0.25">
      <c r="A7389">
        <v>738.6</v>
      </c>
      <c r="B7389">
        <v>43.806011199951193</v>
      </c>
    </row>
    <row r="7390" spans="1:2" x14ac:dyDescent="0.25">
      <c r="A7390">
        <v>738.7</v>
      </c>
      <c r="B7390">
        <v>43.84147434234621</v>
      </c>
    </row>
    <row r="7391" spans="1:2" x14ac:dyDescent="0.25">
      <c r="A7391">
        <v>738.80000000000007</v>
      </c>
      <c r="B7391">
        <v>43.876937484741241</v>
      </c>
    </row>
    <row r="7392" spans="1:2" x14ac:dyDescent="0.25">
      <c r="A7392">
        <v>738.90000000000009</v>
      </c>
      <c r="B7392">
        <v>43.912400627136257</v>
      </c>
    </row>
    <row r="7393" spans="1:2" x14ac:dyDescent="0.25">
      <c r="A7393">
        <v>739</v>
      </c>
      <c r="B7393">
        <v>43.947863769531253</v>
      </c>
    </row>
    <row r="7394" spans="1:2" x14ac:dyDescent="0.25">
      <c r="A7394">
        <v>739.1</v>
      </c>
      <c r="B7394">
        <v>43.954388961791999</v>
      </c>
    </row>
    <row r="7395" spans="1:2" x14ac:dyDescent="0.25">
      <c r="A7395">
        <v>739.2</v>
      </c>
      <c r="B7395">
        <v>43.960914154052738</v>
      </c>
    </row>
    <row r="7396" spans="1:2" x14ac:dyDescent="0.25">
      <c r="A7396">
        <v>739.30000000000007</v>
      </c>
      <c r="B7396">
        <v>43.967439346313483</v>
      </c>
    </row>
    <row r="7397" spans="1:2" x14ac:dyDescent="0.25">
      <c r="A7397">
        <v>739.40000000000009</v>
      </c>
      <c r="B7397">
        <v>43.973964538574222</v>
      </c>
    </row>
    <row r="7398" spans="1:2" x14ac:dyDescent="0.25">
      <c r="A7398">
        <v>739.5</v>
      </c>
      <c r="B7398">
        <v>43.980489730834961</v>
      </c>
    </row>
    <row r="7399" spans="1:2" x14ac:dyDescent="0.25">
      <c r="A7399">
        <v>739.6</v>
      </c>
      <c r="B7399">
        <v>43.987014923095707</v>
      </c>
    </row>
    <row r="7400" spans="1:2" x14ac:dyDescent="0.25">
      <c r="A7400">
        <v>739.7</v>
      </c>
      <c r="B7400">
        <v>43.993540115356453</v>
      </c>
    </row>
    <row r="7401" spans="1:2" x14ac:dyDescent="0.25">
      <c r="A7401">
        <v>739.80000000000007</v>
      </c>
      <c r="B7401">
        <v>44.000065307617191</v>
      </c>
    </row>
    <row r="7402" spans="1:2" x14ac:dyDescent="0.25">
      <c r="A7402">
        <v>739.90000000000009</v>
      </c>
      <c r="B7402">
        <v>44.00659049987793</v>
      </c>
    </row>
    <row r="7403" spans="1:2" x14ac:dyDescent="0.25">
      <c r="A7403">
        <v>740</v>
      </c>
      <c r="B7403">
        <v>44.013115692138669</v>
      </c>
    </row>
    <row r="7404" spans="1:2" x14ac:dyDescent="0.25">
      <c r="A7404">
        <v>740.1</v>
      </c>
      <c r="B7404">
        <v>44.094199409484879</v>
      </c>
    </row>
    <row r="7405" spans="1:2" x14ac:dyDescent="0.25">
      <c r="A7405">
        <v>740.2</v>
      </c>
      <c r="B7405">
        <v>44.17528312683109</v>
      </c>
    </row>
    <row r="7406" spans="1:2" x14ac:dyDescent="0.25">
      <c r="A7406">
        <v>740.30000000000007</v>
      </c>
      <c r="B7406">
        <v>44.2563668441773</v>
      </c>
    </row>
    <row r="7407" spans="1:2" x14ac:dyDescent="0.25">
      <c r="A7407">
        <v>740.40000000000009</v>
      </c>
      <c r="B7407">
        <v>44.337450561523511</v>
      </c>
    </row>
    <row r="7408" spans="1:2" x14ac:dyDescent="0.25">
      <c r="A7408">
        <v>740.5</v>
      </c>
      <c r="B7408">
        <v>44.418534278869629</v>
      </c>
    </row>
    <row r="7409" spans="1:2" x14ac:dyDescent="0.25">
      <c r="A7409">
        <v>740.6</v>
      </c>
      <c r="B7409">
        <v>44.499617996215839</v>
      </c>
    </row>
    <row r="7410" spans="1:2" x14ac:dyDescent="0.25">
      <c r="A7410">
        <v>740.7</v>
      </c>
      <c r="B7410">
        <v>44.58070171356205</v>
      </c>
    </row>
    <row r="7411" spans="1:2" x14ac:dyDescent="0.25">
      <c r="A7411">
        <v>740.80000000000007</v>
      </c>
      <c r="B7411">
        <v>44.66178543090826</v>
      </c>
    </row>
    <row r="7412" spans="1:2" x14ac:dyDescent="0.25">
      <c r="A7412">
        <v>740.90000000000009</v>
      </c>
      <c r="B7412">
        <v>44.742869148254471</v>
      </c>
    </row>
    <row r="7413" spans="1:2" x14ac:dyDescent="0.25">
      <c r="A7413">
        <v>741</v>
      </c>
      <c r="B7413">
        <v>44.823952865600589</v>
      </c>
    </row>
    <row r="7414" spans="1:2" x14ac:dyDescent="0.25">
      <c r="A7414">
        <v>741.1</v>
      </c>
      <c r="B7414">
        <v>44.943062400817901</v>
      </c>
    </row>
    <row r="7415" spans="1:2" x14ac:dyDescent="0.25">
      <c r="A7415">
        <v>741.2</v>
      </c>
      <c r="B7415">
        <v>45.062171936035213</v>
      </c>
    </row>
    <row r="7416" spans="1:2" x14ac:dyDescent="0.25">
      <c r="A7416">
        <v>741.30000000000007</v>
      </c>
      <c r="B7416">
        <v>45.181281471252532</v>
      </c>
    </row>
    <row r="7417" spans="1:2" x14ac:dyDescent="0.25">
      <c r="A7417">
        <v>741.40000000000009</v>
      </c>
      <c r="B7417">
        <v>45.300391006469837</v>
      </c>
    </row>
    <row r="7418" spans="1:2" x14ac:dyDescent="0.25">
      <c r="A7418">
        <v>741.5</v>
      </c>
      <c r="B7418">
        <v>45.419500541687007</v>
      </c>
    </row>
    <row r="7419" spans="1:2" x14ac:dyDescent="0.25">
      <c r="A7419">
        <v>741.6</v>
      </c>
      <c r="B7419">
        <v>45.538610076904327</v>
      </c>
    </row>
    <row r="7420" spans="1:2" x14ac:dyDescent="0.25">
      <c r="A7420">
        <v>741.7</v>
      </c>
      <c r="B7420">
        <v>45.657719612121639</v>
      </c>
    </row>
    <row r="7421" spans="1:2" x14ac:dyDescent="0.25">
      <c r="A7421">
        <v>741.80000000000007</v>
      </c>
      <c r="B7421">
        <v>45.776829147338951</v>
      </c>
    </row>
    <row r="7422" spans="1:2" x14ac:dyDescent="0.25">
      <c r="A7422">
        <v>741.90000000000009</v>
      </c>
      <c r="B7422">
        <v>45.895938682556263</v>
      </c>
    </row>
    <row r="7423" spans="1:2" x14ac:dyDescent="0.25">
      <c r="A7423">
        <v>742</v>
      </c>
      <c r="B7423">
        <v>46.01504821777344</v>
      </c>
    </row>
    <row r="7424" spans="1:2" x14ac:dyDescent="0.25">
      <c r="A7424">
        <v>742.1</v>
      </c>
      <c r="B7424">
        <v>46.124886779785193</v>
      </c>
    </row>
    <row r="7425" spans="1:2" x14ac:dyDescent="0.25">
      <c r="A7425">
        <v>742.2</v>
      </c>
      <c r="B7425">
        <v>46.234725341796917</v>
      </c>
    </row>
    <row r="7426" spans="1:2" x14ac:dyDescent="0.25">
      <c r="A7426">
        <v>742.30000000000007</v>
      </c>
      <c r="B7426">
        <v>46.34456390380867</v>
      </c>
    </row>
    <row r="7427" spans="1:2" x14ac:dyDescent="0.25">
      <c r="A7427">
        <v>742.40000000000009</v>
      </c>
      <c r="B7427">
        <v>46.454402465820408</v>
      </c>
    </row>
    <row r="7428" spans="1:2" x14ac:dyDescent="0.25">
      <c r="A7428">
        <v>742.5</v>
      </c>
      <c r="B7428">
        <v>46.564241027832033</v>
      </c>
    </row>
    <row r="7429" spans="1:2" x14ac:dyDescent="0.25">
      <c r="A7429">
        <v>742.6</v>
      </c>
      <c r="B7429">
        <v>46.674079589843771</v>
      </c>
    </row>
    <row r="7430" spans="1:2" x14ac:dyDescent="0.25">
      <c r="A7430">
        <v>742.7</v>
      </c>
      <c r="B7430">
        <v>46.783918151855516</v>
      </c>
    </row>
    <row r="7431" spans="1:2" x14ac:dyDescent="0.25">
      <c r="A7431">
        <v>742.80000000000007</v>
      </c>
      <c r="B7431">
        <v>46.893756713867248</v>
      </c>
    </row>
    <row r="7432" spans="1:2" x14ac:dyDescent="0.25">
      <c r="A7432">
        <v>742.90000000000009</v>
      </c>
      <c r="B7432">
        <v>47.003595275879</v>
      </c>
    </row>
    <row r="7433" spans="1:2" x14ac:dyDescent="0.25">
      <c r="A7433">
        <v>743</v>
      </c>
      <c r="B7433">
        <v>47.113433837890618</v>
      </c>
    </row>
    <row r="7434" spans="1:2" x14ac:dyDescent="0.25">
      <c r="A7434">
        <v>743.1</v>
      </c>
      <c r="B7434">
        <v>47.160683021545417</v>
      </c>
    </row>
    <row r="7435" spans="1:2" x14ac:dyDescent="0.25">
      <c r="A7435">
        <v>743.2</v>
      </c>
      <c r="B7435">
        <v>47.207932205200208</v>
      </c>
    </row>
    <row r="7436" spans="1:2" x14ac:dyDescent="0.25">
      <c r="A7436">
        <v>743.30000000000007</v>
      </c>
      <c r="B7436">
        <v>47.255181388855007</v>
      </c>
    </row>
    <row r="7437" spans="1:2" x14ac:dyDescent="0.25">
      <c r="A7437">
        <v>743.40000000000009</v>
      </c>
      <c r="B7437">
        <v>47.302430572509813</v>
      </c>
    </row>
    <row r="7438" spans="1:2" x14ac:dyDescent="0.25">
      <c r="A7438">
        <v>743.5</v>
      </c>
      <c r="B7438">
        <v>47.349679756164548</v>
      </c>
    </row>
    <row r="7439" spans="1:2" x14ac:dyDescent="0.25">
      <c r="A7439">
        <v>743.6</v>
      </c>
      <c r="B7439">
        <v>47.396928939819347</v>
      </c>
    </row>
    <row r="7440" spans="1:2" x14ac:dyDescent="0.25">
      <c r="A7440">
        <v>743.7</v>
      </c>
      <c r="B7440">
        <v>47.444178123474138</v>
      </c>
    </row>
    <row r="7441" spans="1:2" x14ac:dyDescent="0.25">
      <c r="A7441">
        <v>743.80000000000007</v>
      </c>
      <c r="B7441">
        <v>47.491427307128937</v>
      </c>
    </row>
    <row r="7442" spans="1:2" x14ac:dyDescent="0.25">
      <c r="A7442">
        <v>743.90000000000009</v>
      </c>
      <c r="B7442">
        <v>47.538676490783743</v>
      </c>
    </row>
    <row r="7443" spans="1:2" x14ac:dyDescent="0.25">
      <c r="A7443">
        <v>744</v>
      </c>
      <c r="B7443">
        <v>47.585925674438478</v>
      </c>
    </row>
    <row r="7444" spans="1:2" x14ac:dyDescent="0.25">
      <c r="A7444">
        <v>744.1</v>
      </c>
      <c r="B7444">
        <v>47.575487251281743</v>
      </c>
    </row>
    <row r="7445" spans="1:2" x14ac:dyDescent="0.25">
      <c r="A7445">
        <v>744.2</v>
      </c>
      <c r="B7445">
        <v>47.565048828124993</v>
      </c>
    </row>
    <row r="7446" spans="1:2" x14ac:dyDescent="0.25">
      <c r="A7446">
        <v>744.30000000000007</v>
      </c>
      <c r="B7446">
        <v>47.554610404968251</v>
      </c>
    </row>
    <row r="7447" spans="1:2" x14ac:dyDescent="0.25">
      <c r="A7447">
        <v>744.40000000000009</v>
      </c>
      <c r="B7447">
        <v>47.544171981811523</v>
      </c>
    </row>
    <row r="7448" spans="1:2" x14ac:dyDescent="0.25">
      <c r="A7448">
        <v>744.5</v>
      </c>
      <c r="B7448">
        <v>47.533733558654788</v>
      </c>
    </row>
    <row r="7449" spans="1:2" x14ac:dyDescent="0.25">
      <c r="A7449">
        <v>744.6</v>
      </c>
      <c r="B7449">
        <v>47.523295135498053</v>
      </c>
    </row>
    <row r="7450" spans="1:2" x14ac:dyDescent="0.25">
      <c r="A7450">
        <v>744.7</v>
      </c>
      <c r="B7450">
        <v>47.512856712341303</v>
      </c>
    </row>
    <row r="7451" spans="1:2" x14ac:dyDescent="0.25">
      <c r="A7451">
        <v>744.80000000000007</v>
      </c>
      <c r="B7451">
        <v>47.502418289184561</v>
      </c>
    </row>
    <row r="7452" spans="1:2" x14ac:dyDescent="0.25">
      <c r="A7452">
        <v>744.90000000000009</v>
      </c>
      <c r="B7452">
        <v>47.491979866027819</v>
      </c>
    </row>
    <row r="7453" spans="1:2" x14ac:dyDescent="0.25">
      <c r="A7453">
        <v>745</v>
      </c>
      <c r="B7453">
        <v>47.481541442871091</v>
      </c>
    </row>
    <row r="7454" spans="1:2" x14ac:dyDescent="0.25">
      <c r="A7454">
        <v>745.1</v>
      </c>
      <c r="B7454">
        <v>47.501222915649407</v>
      </c>
    </row>
    <row r="7455" spans="1:2" x14ac:dyDescent="0.25">
      <c r="A7455">
        <v>745.2</v>
      </c>
      <c r="B7455">
        <v>47.520904388427738</v>
      </c>
    </row>
    <row r="7456" spans="1:2" x14ac:dyDescent="0.25">
      <c r="A7456">
        <v>745.30000000000007</v>
      </c>
      <c r="B7456">
        <v>47.540585861206068</v>
      </c>
    </row>
    <row r="7457" spans="1:2" x14ac:dyDescent="0.25">
      <c r="A7457">
        <v>745.40000000000009</v>
      </c>
      <c r="B7457">
        <v>47.560267333984392</v>
      </c>
    </row>
    <row r="7458" spans="1:2" x14ac:dyDescent="0.25">
      <c r="A7458">
        <v>745.5</v>
      </c>
      <c r="B7458">
        <v>47.579948806762687</v>
      </c>
    </row>
    <row r="7459" spans="1:2" x14ac:dyDescent="0.25">
      <c r="A7459">
        <v>745.6</v>
      </c>
      <c r="B7459">
        <v>47.599630279541017</v>
      </c>
    </row>
    <row r="7460" spans="1:2" x14ac:dyDescent="0.25">
      <c r="A7460">
        <v>745.7</v>
      </c>
      <c r="B7460">
        <v>47.619311752319341</v>
      </c>
    </row>
    <row r="7461" spans="1:2" x14ac:dyDescent="0.25">
      <c r="A7461">
        <v>745.80000000000007</v>
      </c>
      <c r="B7461">
        <v>47.638993225097671</v>
      </c>
    </row>
    <row r="7462" spans="1:2" x14ac:dyDescent="0.25">
      <c r="A7462">
        <v>745.90000000000009</v>
      </c>
      <c r="B7462">
        <v>47.658674697875988</v>
      </c>
    </row>
    <row r="7463" spans="1:2" x14ac:dyDescent="0.25">
      <c r="A7463">
        <v>746</v>
      </c>
      <c r="B7463">
        <v>47.678356170654297</v>
      </c>
    </row>
    <row r="7464" spans="1:2" x14ac:dyDescent="0.25">
      <c r="A7464">
        <v>746.1</v>
      </c>
      <c r="B7464">
        <v>47.718180809021007</v>
      </c>
    </row>
    <row r="7465" spans="1:2" x14ac:dyDescent="0.25">
      <c r="A7465">
        <v>746.2</v>
      </c>
      <c r="B7465">
        <v>47.758005447387717</v>
      </c>
    </row>
    <row r="7466" spans="1:2" x14ac:dyDescent="0.25">
      <c r="A7466">
        <v>746.30000000000007</v>
      </c>
      <c r="B7466">
        <v>47.79783008575442</v>
      </c>
    </row>
    <row r="7467" spans="1:2" x14ac:dyDescent="0.25">
      <c r="A7467">
        <v>746.40000000000009</v>
      </c>
      <c r="B7467">
        <v>47.83765472412113</v>
      </c>
    </row>
    <row r="7468" spans="1:2" x14ac:dyDescent="0.25">
      <c r="A7468">
        <v>746.5</v>
      </c>
      <c r="B7468">
        <v>47.87747936248779</v>
      </c>
    </row>
    <row r="7469" spans="1:2" x14ac:dyDescent="0.25">
      <c r="A7469">
        <v>746.6</v>
      </c>
      <c r="B7469">
        <v>47.9173040008545</v>
      </c>
    </row>
    <row r="7470" spans="1:2" x14ac:dyDescent="0.25">
      <c r="A7470">
        <v>746.7</v>
      </c>
      <c r="B7470">
        <v>47.95712863922121</v>
      </c>
    </row>
    <row r="7471" spans="1:2" x14ac:dyDescent="0.25">
      <c r="A7471">
        <v>746.80000000000007</v>
      </c>
      <c r="B7471">
        <v>47.99695327758792</v>
      </c>
    </row>
    <row r="7472" spans="1:2" x14ac:dyDescent="0.25">
      <c r="A7472">
        <v>746.90000000000009</v>
      </c>
      <c r="B7472">
        <v>48.03677791595463</v>
      </c>
    </row>
    <row r="7473" spans="1:2" x14ac:dyDescent="0.25">
      <c r="A7473">
        <v>747</v>
      </c>
      <c r="B7473">
        <v>48.07660255432129</v>
      </c>
    </row>
    <row r="7474" spans="1:2" x14ac:dyDescent="0.25">
      <c r="A7474">
        <v>747.1</v>
      </c>
      <c r="B7474">
        <v>48.082841110229502</v>
      </c>
    </row>
    <row r="7475" spans="1:2" x14ac:dyDescent="0.25">
      <c r="A7475">
        <v>747.2</v>
      </c>
      <c r="B7475">
        <v>48.0890796661377</v>
      </c>
    </row>
    <row r="7476" spans="1:2" x14ac:dyDescent="0.25">
      <c r="A7476">
        <v>747.30000000000007</v>
      </c>
      <c r="B7476">
        <v>48.095318222045897</v>
      </c>
    </row>
    <row r="7477" spans="1:2" x14ac:dyDescent="0.25">
      <c r="A7477">
        <v>747.40000000000009</v>
      </c>
      <c r="B7477">
        <v>48.101556777954109</v>
      </c>
    </row>
    <row r="7478" spans="1:2" x14ac:dyDescent="0.25">
      <c r="A7478">
        <v>747.5</v>
      </c>
      <c r="B7478">
        <v>48.107795333862313</v>
      </c>
    </row>
    <row r="7479" spans="1:2" x14ac:dyDescent="0.25">
      <c r="A7479">
        <v>747.6</v>
      </c>
      <c r="B7479">
        <v>48.114033889770511</v>
      </c>
    </row>
    <row r="7480" spans="1:2" x14ac:dyDescent="0.25">
      <c r="A7480">
        <v>747.7</v>
      </c>
      <c r="B7480">
        <v>48.120272445678722</v>
      </c>
    </row>
    <row r="7481" spans="1:2" x14ac:dyDescent="0.25">
      <c r="A7481">
        <v>747.80000000000007</v>
      </c>
      <c r="B7481">
        <v>48.12651100158692</v>
      </c>
    </row>
    <row r="7482" spans="1:2" x14ac:dyDescent="0.25">
      <c r="A7482">
        <v>747.90000000000009</v>
      </c>
      <c r="B7482">
        <v>48.132749557495117</v>
      </c>
    </row>
    <row r="7483" spans="1:2" x14ac:dyDescent="0.25">
      <c r="A7483">
        <v>748</v>
      </c>
      <c r="B7483">
        <v>48.138988113403322</v>
      </c>
    </row>
    <row r="7484" spans="1:2" x14ac:dyDescent="0.25">
      <c r="A7484">
        <v>748.1</v>
      </c>
      <c r="B7484">
        <v>48.161504402160652</v>
      </c>
    </row>
    <row r="7485" spans="1:2" x14ac:dyDescent="0.25">
      <c r="A7485">
        <v>748.2</v>
      </c>
      <c r="B7485">
        <v>48.184020690917983</v>
      </c>
    </row>
    <row r="7486" spans="1:2" x14ac:dyDescent="0.25">
      <c r="A7486">
        <v>748.30000000000007</v>
      </c>
      <c r="B7486">
        <v>48.206536979675313</v>
      </c>
    </row>
    <row r="7487" spans="1:2" x14ac:dyDescent="0.25">
      <c r="A7487">
        <v>748.40000000000009</v>
      </c>
      <c r="B7487">
        <v>48.229053268432637</v>
      </c>
    </row>
    <row r="7488" spans="1:2" x14ac:dyDescent="0.25">
      <c r="A7488">
        <v>748.5</v>
      </c>
      <c r="B7488">
        <v>48.251569557189939</v>
      </c>
    </row>
    <row r="7489" spans="1:2" x14ac:dyDescent="0.25">
      <c r="A7489">
        <v>748.6</v>
      </c>
      <c r="B7489">
        <v>48.274085845947269</v>
      </c>
    </row>
    <row r="7490" spans="1:2" x14ac:dyDescent="0.25">
      <c r="A7490">
        <v>748.7</v>
      </c>
      <c r="B7490">
        <v>48.2966021347046</v>
      </c>
    </row>
    <row r="7491" spans="1:2" x14ac:dyDescent="0.25">
      <c r="A7491">
        <v>748.80000000000007</v>
      </c>
      <c r="B7491">
        <v>48.31911842346193</v>
      </c>
    </row>
    <row r="7492" spans="1:2" x14ac:dyDescent="0.25">
      <c r="A7492">
        <v>748.90000000000009</v>
      </c>
      <c r="B7492">
        <v>48.34163471221926</v>
      </c>
    </row>
    <row r="7493" spans="1:2" x14ac:dyDescent="0.25">
      <c r="A7493">
        <v>749</v>
      </c>
      <c r="B7493">
        <v>48.364151000976563</v>
      </c>
    </row>
    <row r="7494" spans="1:2" x14ac:dyDescent="0.25">
      <c r="A7494">
        <v>749.1</v>
      </c>
      <c r="B7494">
        <v>48.437429389953628</v>
      </c>
    </row>
    <row r="7495" spans="1:2" x14ac:dyDescent="0.25">
      <c r="A7495">
        <v>749.2</v>
      </c>
      <c r="B7495">
        <v>48.510707778930687</v>
      </c>
    </row>
    <row r="7496" spans="1:2" x14ac:dyDescent="0.25">
      <c r="A7496">
        <v>749.30000000000007</v>
      </c>
      <c r="B7496">
        <v>48.583986167907767</v>
      </c>
    </row>
    <row r="7497" spans="1:2" x14ac:dyDescent="0.25">
      <c r="A7497">
        <v>749.40000000000009</v>
      </c>
      <c r="B7497">
        <v>48.657264556884833</v>
      </c>
    </row>
    <row r="7498" spans="1:2" x14ac:dyDescent="0.25">
      <c r="A7498">
        <v>749.5</v>
      </c>
      <c r="B7498">
        <v>48.730542945861806</v>
      </c>
    </row>
    <row r="7499" spans="1:2" x14ac:dyDescent="0.25">
      <c r="A7499">
        <v>749.6</v>
      </c>
      <c r="B7499">
        <v>48.803821334838887</v>
      </c>
    </row>
    <row r="7500" spans="1:2" x14ac:dyDescent="0.25">
      <c r="A7500">
        <v>749.7</v>
      </c>
      <c r="B7500">
        <v>48.877099723815952</v>
      </c>
    </row>
    <row r="7501" spans="1:2" x14ac:dyDescent="0.25">
      <c r="A7501">
        <v>749.80000000000007</v>
      </c>
      <c r="B7501">
        <v>48.950378112793018</v>
      </c>
    </row>
    <row r="7502" spans="1:2" x14ac:dyDescent="0.25">
      <c r="A7502">
        <v>749.90000000000009</v>
      </c>
      <c r="B7502">
        <v>49.023656501770077</v>
      </c>
    </row>
    <row r="7503" spans="1:2" x14ac:dyDescent="0.25">
      <c r="A7503">
        <v>750</v>
      </c>
      <c r="B7503">
        <v>49.096934890747072</v>
      </c>
    </row>
    <row r="7504" spans="1:2" x14ac:dyDescent="0.25">
      <c r="A7504">
        <v>750.1</v>
      </c>
      <c r="B7504">
        <v>49.157918243408218</v>
      </c>
    </row>
    <row r="7505" spans="1:2" x14ac:dyDescent="0.25">
      <c r="A7505">
        <v>750.2</v>
      </c>
      <c r="B7505">
        <v>49.218901596069372</v>
      </c>
    </row>
    <row r="7506" spans="1:2" x14ac:dyDescent="0.25">
      <c r="A7506">
        <v>750.30000000000007</v>
      </c>
      <c r="B7506">
        <v>49.279884948730512</v>
      </c>
    </row>
    <row r="7507" spans="1:2" x14ac:dyDescent="0.25">
      <c r="A7507">
        <v>750.40000000000009</v>
      </c>
      <c r="B7507">
        <v>49.340868301391659</v>
      </c>
    </row>
    <row r="7508" spans="1:2" x14ac:dyDescent="0.25">
      <c r="A7508">
        <v>750.5</v>
      </c>
      <c r="B7508">
        <v>49.401851654052727</v>
      </c>
    </row>
    <row r="7509" spans="1:2" x14ac:dyDescent="0.25">
      <c r="A7509">
        <v>750.6</v>
      </c>
      <c r="B7509">
        <v>49.462835006713881</v>
      </c>
    </row>
    <row r="7510" spans="1:2" x14ac:dyDescent="0.25">
      <c r="A7510">
        <v>750.7</v>
      </c>
      <c r="B7510">
        <v>49.523818359375028</v>
      </c>
    </row>
    <row r="7511" spans="1:2" x14ac:dyDescent="0.25">
      <c r="A7511">
        <v>750.80000000000007</v>
      </c>
      <c r="B7511">
        <v>49.584801712036167</v>
      </c>
    </row>
    <row r="7512" spans="1:2" x14ac:dyDescent="0.25">
      <c r="A7512">
        <v>750.90000000000009</v>
      </c>
      <c r="B7512">
        <v>49.645785064697321</v>
      </c>
    </row>
    <row r="7513" spans="1:2" x14ac:dyDescent="0.25">
      <c r="A7513">
        <v>751</v>
      </c>
      <c r="B7513">
        <v>49.706768417358397</v>
      </c>
    </row>
    <row r="7514" spans="1:2" x14ac:dyDescent="0.25">
      <c r="A7514">
        <v>751.1</v>
      </c>
      <c r="B7514">
        <v>49.725698013305667</v>
      </c>
    </row>
    <row r="7515" spans="1:2" x14ac:dyDescent="0.25">
      <c r="A7515">
        <v>751.2</v>
      </c>
      <c r="B7515">
        <v>49.744627609252937</v>
      </c>
    </row>
    <row r="7516" spans="1:2" x14ac:dyDescent="0.25">
      <c r="A7516">
        <v>751.30000000000007</v>
      </c>
      <c r="B7516">
        <v>49.763557205200208</v>
      </c>
    </row>
    <row r="7517" spans="1:2" x14ac:dyDescent="0.25">
      <c r="A7517">
        <v>751.40000000000009</v>
      </c>
      <c r="B7517">
        <v>49.782486801147478</v>
      </c>
    </row>
    <row r="7518" spans="1:2" x14ac:dyDescent="0.25">
      <c r="A7518">
        <v>751.5</v>
      </c>
      <c r="B7518">
        <v>49.801416397094727</v>
      </c>
    </row>
    <row r="7519" spans="1:2" x14ac:dyDescent="0.25">
      <c r="A7519">
        <v>751.6</v>
      </c>
      <c r="B7519">
        <v>49.820345993041997</v>
      </c>
    </row>
    <row r="7520" spans="1:2" x14ac:dyDescent="0.25">
      <c r="A7520">
        <v>751.7</v>
      </c>
      <c r="B7520">
        <v>49.839275588989267</v>
      </c>
    </row>
    <row r="7521" spans="1:2" x14ac:dyDescent="0.25">
      <c r="A7521">
        <v>751.80000000000007</v>
      </c>
      <c r="B7521">
        <v>49.858205184936537</v>
      </c>
    </row>
    <row r="7522" spans="1:2" x14ac:dyDescent="0.25">
      <c r="A7522">
        <v>751.90000000000009</v>
      </c>
      <c r="B7522">
        <v>49.877134780883807</v>
      </c>
    </row>
    <row r="7523" spans="1:2" x14ac:dyDescent="0.25">
      <c r="A7523">
        <v>752</v>
      </c>
      <c r="B7523">
        <v>49.896064376831063</v>
      </c>
    </row>
    <row r="7524" spans="1:2" x14ac:dyDescent="0.25">
      <c r="A7524">
        <v>752.1</v>
      </c>
      <c r="B7524">
        <v>49.906617851257337</v>
      </c>
    </row>
    <row r="7525" spans="1:2" x14ac:dyDescent="0.25">
      <c r="A7525">
        <v>752.2</v>
      </c>
      <c r="B7525">
        <v>49.917171325683597</v>
      </c>
    </row>
    <row r="7526" spans="1:2" x14ac:dyDescent="0.25">
      <c r="A7526">
        <v>752.30000000000007</v>
      </c>
      <c r="B7526">
        <v>49.927724800109878</v>
      </c>
    </row>
    <row r="7527" spans="1:2" x14ac:dyDescent="0.25">
      <c r="A7527">
        <v>752.40000000000009</v>
      </c>
      <c r="B7527">
        <v>49.938278274536152</v>
      </c>
    </row>
    <row r="7528" spans="1:2" x14ac:dyDescent="0.25">
      <c r="A7528">
        <v>752.5</v>
      </c>
      <c r="B7528">
        <v>49.948831748962412</v>
      </c>
    </row>
    <row r="7529" spans="1:2" x14ac:dyDescent="0.25">
      <c r="A7529">
        <v>752.6</v>
      </c>
      <c r="B7529">
        <v>49.959385223388679</v>
      </c>
    </row>
    <row r="7530" spans="1:2" x14ac:dyDescent="0.25">
      <c r="A7530">
        <v>752.7</v>
      </c>
      <c r="B7530">
        <v>49.969938697814953</v>
      </c>
    </row>
    <row r="7531" spans="1:2" x14ac:dyDescent="0.25">
      <c r="A7531">
        <v>752.80000000000007</v>
      </c>
      <c r="B7531">
        <v>49.98049217224122</v>
      </c>
    </row>
    <row r="7532" spans="1:2" x14ac:dyDescent="0.25">
      <c r="A7532">
        <v>752.90000000000009</v>
      </c>
      <c r="B7532">
        <v>49.991045646667487</v>
      </c>
    </row>
    <row r="7533" spans="1:2" x14ac:dyDescent="0.25">
      <c r="A7533">
        <v>753</v>
      </c>
      <c r="B7533">
        <v>50.001599121093747</v>
      </c>
    </row>
    <row r="7534" spans="1:2" x14ac:dyDescent="0.25">
      <c r="A7534">
        <v>753.1</v>
      </c>
      <c r="B7534">
        <v>49.986144065856926</v>
      </c>
    </row>
    <row r="7535" spans="1:2" x14ac:dyDescent="0.25">
      <c r="A7535">
        <v>753.2</v>
      </c>
      <c r="B7535">
        <v>49.970689010620113</v>
      </c>
    </row>
    <row r="7536" spans="1:2" x14ac:dyDescent="0.25">
      <c r="A7536">
        <v>753.30000000000007</v>
      </c>
      <c r="B7536">
        <v>49.955233955383292</v>
      </c>
    </row>
    <row r="7537" spans="1:2" x14ac:dyDescent="0.25">
      <c r="A7537">
        <v>753.40000000000009</v>
      </c>
      <c r="B7537">
        <v>49.939778900146457</v>
      </c>
    </row>
    <row r="7538" spans="1:2" x14ac:dyDescent="0.25">
      <c r="A7538">
        <v>753.5</v>
      </c>
      <c r="B7538">
        <v>49.924323844909672</v>
      </c>
    </row>
    <row r="7539" spans="1:2" x14ac:dyDescent="0.25">
      <c r="A7539">
        <v>753.6</v>
      </c>
      <c r="B7539">
        <v>49.908868789672837</v>
      </c>
    </row>
    <row r="7540" spans="1:2" x14ac:dyDescent="0.25">
      <c r="A7540">
        <v>753.7</v>
      </c>
      <c r="B7540">
        <v>49.893413734436017</v>
      </c>
    </row>
    <row r="7541" spans="1:2" x14ac:dyDescent="0.25">
      <c r="A7541">
        <v>753.80000000000007</v>
      </c>
      <c r="B7541">
        <v>49.877958679199203</v>
      </c>
    </row>
    <row r="7542" spans="1:2" x14ac:dyDescent="0.25">
      <c r="A7542">
        <v>753.90000000000009</v>
      </c>
      <c r="B7542">
        <v>49.862503623962382</v>
      </c>
    </row>
    <row r="7543" spans="1:2" x14ac:dyDescent="0.25">
      <c r="A7543">
        <v>754</v>
      </c>
      <c r="B7543">
        <v>49.847048568725583</v>
      </c>
    </row>
    <row r="7544" spans="1:2" x14ac:dyDescent="0.25">
      <c r="A7544">
        <v>754.1</v>
      </c>
      <c r="B7544">
        <v>49.78188270568846</v>
      </c>
    </row>
    <row r="7545" spans="1:2" x14ac:dyDescent="0.25">
      <c r="A7545">
        <v>754.2</v>
      </c>
      <c r="B7545">
        <v>49.716716842651337</v>
      </c>
    </row>
    <row r="7546" spans="1:2" x14ac:dyDescent="0.25">
      <c r="A7546">
        <v>754.30000000000007</v>
      </c>
      <c r="B7546">
        <v>49.651550979614207</v>
      </c>
    </row>
    <row r="7547" spans="1:2" x14ac:dyDescent="0.25">
      <c r="A7547">
        <v>754.40000000000009</v>
      </c>
      <c r="B7547">
        <v>49.586385116577091</v>
      </c>
    </row>
    <row r="7548" spans="1:2" x14ac:dyDescent="0.25">
      <c r="A7548">
        <v>754.5</v>
      </c>
      <c r="B7548">
        <v>49.521219253540039</v>
      </c>
    </row>
    <row r="7549" spans="1:2" x14ac:dyDescent="0.25">
      <c r="A7549">
        <v>754.6</v>
      </c>
      <c r="B7549">
        <v>49.456053390502923</v>
      </c>
    </row>
    <row r="7550" spans="1:2" x14ac:dyDescent="0.25">
      <c r="A7550">
        <v>754.7</v>
      </c>
      <c r="B7550">
        <v>49.3908875274658</v>
      </c>
    </row>
    <row r="7551" spans="1:2" x14ac:dyDescent="0.25">
      <c r="A7551">
        <v>754.80000000000007</v>
      </c>
      <c r="B7551">
        <v>49.325721664428677</v>
      </c>
    </row>
    <row r="7552" spans="1:2" x14ac:dyDescent="0.25">
      <c r="A7552">
        <v>754.90000000000009</v>
      </c>
      <c r="B7552">
        <v>49.260555801391547</v>
      </c>
    </row>
    <row r="7553" spans="1:2" x14ac:dyDescent="0.25">
      <c r="A7553">
        <v>755</v>
      </c>
      <c r="B7553">
        <v>49.195389938354502</v>
      </c>
    </row>
    <row r="7554" spans="1:2" x14ac:dyDescent="0.25">
      <c r="A7554">
        <v>755.1</v>
      </c>
      <c r="B7554">
        <v>49.091324081420893</v>
      </c>
    </row>
    <row r="7555" spans="1:2" x14ac:dyDescent="0.25">
      <c r="A7555">
        <v>755.2</v>
      </c>
      <c r="B7555">
        <v>48.98725822448727</v>
      </c>
    </row>
    <row r="7556" spans="1:2" x14ac:dyDescent="0.25">
      <c r="A7556">
        <v>755.30000000000007</v>
      </c>
      <c r="B7556">
        <v>48.883192367553647</v>
      </c>
    </row>
    <row r="7557" spans="1:2" x14ac:dyDescent="0.25">
      <c r="A7557">
        <v>755.40000000000009</v>
      </c>
      <c r="B7557">
        <v>48.779126510620031</v>
      </c>
    </row>
    <row r="7558" spans="1:2" x14ac:dyDescent="0.25">
      <c r="A7558">
        <v>755.5</v>
      </c>
      <c r="B7558">
        <v>48.675060653686529</v>
      </c>
    </row>
    <row r="7559" spans="1:2" x14ac:dyDescent="0.25">
      <c r="A7559">
        <v>755.6</v>
      </c>
      <c r="B7559">
        <v>48.570994796752913</v>
      </c>
    </row>
    <row r="7560" spans="1:2" x14ac:dyDescent="0.25">
      <c r="A7560">
        <v>755.7</v>
      </c>
      <c r="B7560">
        <v>48.466928939819297</v>
      </c>
    </row>
    <row r="7561" spans="1:2" x14ac:dyDescent="0.25">
      <c r="A7561">
        <v>755.80000000000007</v>
      </c>
      <c r="B7561">
        <v>48.362863082885681</v>
      </c>
    </row>
    <row r="7562" spans="1:2" x14ac:dyDescent="0.25">
      <c r="A7562">
        <v>755.90000000000009</v>
      </c>
      <c r="B7562">
        <v>48.258797225952073</v>
      </c>
    </row>
    <row r="7563" spans="1:2" x14ac:dyDescent="0.25">
      <c r="A7563">
        <v>756</v>
      </c>
      <c r="B7563">
        <v>48.154731369018563</v>
      </c>
    </row>
    <row r="7564" spans="1:2" x14ac:dyDescent="0.25">
      <c r="A7564">
        <v>756.1</v>
      </c>
      <c r="B7564">
        <v>48.040168190002433</v>
      </c>
    </row>
    <row r="7565" spans="1:2" x14ac:dyDescent="0.25">
      <c r="A7565">
        <v>756.2</v>
      </c>
      <c r="B7565">
        <v>47.925605010986281</v>
      </c>
    </row>
    <row r="7566" spans="1:2" x14ac:dyDescent="0.25">
      <c r="A7566">
        <v>756.30000000000007</v>
      </c>
      <c r="B7566">
        <v>47.811041831970137</v>
      </c>
    </row>
    <row r="7567" spans="1:2" x14ac:dyDescent="0.25">
      <c r="A7567">
        <v>756.40000000000009</v>
      </c>
      <c r="B7567">
        <v>47.696478652954013</v>
      </c>
    </row>
    <row r="7568" spans="1:2" x14ac:dyDescent="0.25">
      <c r="A7568">
        <v>756.5</v>
      </c>
      <c r="B7568">
        <v>47.581915473937997</v>
      </c>
    </row>
    <row r="7569" spans="1:2" x14ac:dyDescent="0.25">
      <c r="A7569">
        <v>756.6</v>
      </c>
      <c r="B7569">
        <v>47.467352294921852</v>
      </c>
    </row>
    <row r="7570" spans="1:2" x14ac:dyDescent="0.25">
      <c r="A7570">
        <v>756.7</v>
      </c>
      <c r="B7570">
        <v>47.352789115905708</v>
      </c>
    </row>
    <row r="7571" spans="1:2" x14ac:dyDescent="0.25">
      <c r="A7571">
        <v>756.80000000000007</v>
      </c>
      <c r="B7571">
        <v>47.23822593688957</v>
      </c>
    </row>
    <row r="7572" spans="1:2" x14ac:dyDescent="0.25">
      <c r="A7572">
        <v>756.90000000000009</v>
      </c>
      <c r="B7572">
        <v>47.123662757873433</v>
      </c>
    </row>
    <row r="7573" spans="1:2" x14ac:dyDescent="0.25">
      <c r="A7573">
        <v>757</v>
      </c>
      <c r="B7573">
        <v>47.009099578857423</v>
      </c>
    </row>
    <row r="7574" spans="1:2" x14ac:dyDescent="0.25">
      <c r="A7574">
        <v>757.1</v>
      </c>
      <c r="B7574">
        <v>46.810417327880813</v>
      </c>
    </row>
    <row r="7575" spans="1:2" x14ac:dyDescent="0.25">
      <c r="A7575">
        <v>757.2</v>
      </c>
      <c r="B7575">
        <v>46.61173507690421</v>
      </c>
    </row>
    <row r="7576" spans="1:2" x14ac:dyDescent="0.25">
      <c r="A7576">
        <v>757.30000000000007</v>
      </c>
      <c r="B7576">
        <v>46.413052825927601</v>
      </c>
    </row>
    <row r="7577" spans="1:2" x14ac:dyDescent="0.25">
      <c r="A7577">
        <v>757.40000000000009</v>
      </c>
      <c r="B7577">
        <v>46.214370574950991</v>
      </c>
    </row>
    <row r="7578" spans="1:2" x14ac:dyDescent="0.25">
      <c r="A7578">
        <v>757.5</v>
      </c>
      <c r="B7578">
        <v>46.015688323974622</v>
      </c>
    </row>
    <row r="7579" spans="1:2" x14ac:dyDescent="0.25">
      <c r="A7579">
        <v>757.6</v>
      </c>
      <c r="B7579">
        <v>45.817006072998012</v>
      </c>
    </row>
    <row r="7580" spans="1:2" x14ac:dyDescent="0.25">
      <c r="A7580">
        <v>757.7</v>
      </c>
      <c r="B7580">
        <v>45.618323822021402</v>
      </c>
    </row>
    <row r="7581" spans="1:2" x14ac:dyDescent="0.25">
      <c r="A7581">
        <v>757.80000000000007</v>
      </c>
      <c r="B7581">
        <v>45.419641571044792</v>
      </c>
    </row>
    <row r="7582" spans="1:2" x14ac:dyDescent="0.25">
      <c r="A7582">
        <v>757.90000000000009</v>
      </c>
      <c r="B7582">
        <v>45.220959320068182</v>
      </c>
    </row>
    <row r="7583" spans="1:2" x14ac:dyDescent="0.25">
      <c r="A7583">
        <v>758</v>
      </c>
      <c r="B7583">
        <v>45.0222770690918</v>
      </c>
    </row>
    <row r="7584" spans="1:2" x14ac:dyDescent="0.25">
      <c r="A7584">
        <v>758.1</v>
      </c>
      <c r="B7584">
        <v>44.61601459503165</v>
      </c>
    </row>
    <row r="7585" spans="1:2" x14ac:dyDescent="0.25">
      <c r="A7585">
        <v>758.2</v>
      </c>
      <c r="B7585">
        <v>44.209752120971487</v>
      </c>
    </row>
    <row r="7586" spans="1:2" x14ac:dyDescent="0.25">
      <c r="A7586">
        <v>758.30000000000007</v>
      </c>
      <c r="B7586">
        <v>43.803489646911338</v>
      </c>
    </row>
    <row r="7587" spans="1:2" x14ac:dyDescent="0.25">
      <c r="A7587">
        <v>758.40000000000009</v>
      </c>
      <c r="B7587">
        <v>43.397227172851203</v>
      </c>
    </row>
    <row r="7588" spans="1:2" x14ac:dyDescent="0.25">
      <c r="A7588">
        <v>758.5</v>
      </c>
      <c r="B7588">
        <v>42.990964698791501</v>
      </c>
    </row>
    <row r="7589" spans="1:2" x14ac:dyDescent="0.25">
      <c r="A7589">
        <v>758.6</v>
      </c>
      <c r="B7589">
        <v>42.584702224731352</v>
      </c>
    </row>
    <row r="7590" spans="1:2" x14ac:dyDescent="0.25">
      <c r="A7590">
        <v>758.7</v>
      </c>
      <c r="B7590">
        <v>42.178439750671203</v>
      </c>
    </row>
    <row r="7591" spans="1:2" x14ac:dyDescent="0.25">
      <c r="A7591">
        <v>758.80000000000007</v>
      </c>
      <c r="B7591">
        <v>41.772177276611053</v>
      </c>
    </row>
    <row r="7592" spans="1:2" x14ac:dyDescent="0.25">
      <c r="A7592">
        <v>758.90000000000009</v>
      </c>
      <c r="B7592">
        <v>41.365914802550897</v>
      </c>
    </row>
    <row r="7593" spans="1:2" x14ac:dyDescent="0.25">
      <c r="A7593">
        <v>759</v>
      </c>
      <c r="B7593">
        <v>40.95965232849121</v>
      </c>
    </row>
    <row r="7594" spans="1:2" x14ac:dyDescent="0.25">
      <c r="A7594">
        <v>759.1</v>
      </c>
      <c r="B7594">
        <v>40.442331199645878</v>
      </c>
    </row>
    <row r="7595" spans="1:2" x14ac:dyDescent="0.25">
      <c r="A7595">
        <v>759.2</v>
      </c>
      <c r="B7595">
        <v>39.925010070800553</v>
      </c>
    </row>
    <row r="7596" spans="1:2" x14ac:dyDescent="0.25">
      <c r="A7596">
        <v>759.30000000000007</v>
      </c>
      <c r="B7596">
        <v>39.407688941955207</v>
      </c>
    </row>
    <row r="7597" spans="1:2" x14ac:dyDescent="0.25">
      <c r="A7597">
        <v>759.40000000000009</v>
      </c>
      <c r="B7597">
        <v>38.890367813109883</v>
      </c>
    </row>
    <row r="7598" spans="1:2" x14ac:dyDescent="0.25">
      <c r="A7598">
        <v>759.5</v>
      </c>
      <c r="B7598">
        <v>38.373046684265141</v>
      </c>
    </row>
    <row r="7599" spans="1:2" x14ac:dyDescent="0.25">
      <c r="A7599">
        <v>759.6</v>
      </c>
      <c r="B7599">
        <v>37.855725555419809</v>
      </c>
    </row>
    <row r="7600" spans="1:2" x14ac:dyDescent="0.25">
      <c r="A7600">
        <v>759.7</v>
      </c>
      <c r="B7600">
        <v>37.338404426574478</v>
      </c>
    </row>
    <row r="7601" spans="1:2" x14ac:dyDescent="0.25">
      <c r="A7601">
        <v>759.80000000000007</v>
      </c>
      <c r="B7601">
        <v>36.821083297729153</v>
      </c>
    </row>
    <row r="7602" spans="1:2" x14ac:dyDescent="0.25">
      <c r="A7602">
        <v>759.90000000000009</v>
      </c>
      <c r="B7602">
        <v>36.303762168883807</v>
      </c>
    </row>
    <row r="7603" spans="1:2" x14ac:dyDescent="0.25">
      <c r="A7603">
        <v>760</v>
      </c>
      <c r="B7603">
        <v>35.786441040039072</v>
      </c>
    </row>
    <row r="7604" spans="1:2" x14ac:dyDescent="0.25">
      <c r="A7604">
        <v>760.1</v>
      </c>
      <c r="B7604">
        <v>35.228570575714002</v>
      </c>
    </row>
    <row r="7605" spans="1:2" x14ac:dyDescent="0.25">
      <c r="A7605">
        <v>760.2</v>
      </c>
      <c r="B7605">
        <v>34.670700111388911</v>
      </c>
    </row>
    <row r="7606" spans="1:2" x14ac:dyDescent="0.25">
      <c r="A7606">
        <v>760.30000000000007</v>
      </c>
      <c r="B7606">
        <v>34.112829647063833</v>
      </c>
    </row>
    <row r="7607" spans="1:2" x14ac:dyDescent="0.25">
      <c r="A7607">
        <v>760.40000000000009</v>
      </c>
      <c r="B7607">
        <v>33.554959182738763</v>
      </c>
    </row>
    <row r="7608" spans="1:2" x14ac:dyDescent="0.25">
      <c r="A7608">
        <v>760.5</v>
      </c>
      <c r="B7608">
        <v>32.997088718414311</v>
      </c>
    </row>
    <row r="7609" spans="1:2" x14ac:dyDescent="0.25">
      <c r="A7609">
        <v>760.6</v>
      </c>
      <c r="B7609">
        <v>32.439218254089234</v>
      </c>
    </row>
    <row r="7610" spans="1:2" x14ac:dyDescent="0.25">
      <c r="A7610">
        <v>760.7</v>
      </c>
      <c r="B7610">
        <v>31.881347789764149</v>
      </c>
    </row>
    <row r="7611" spans="1:2" x14ac:dyDescent="0.25">
      <c r="A7611">
        <v>760.80000000000007</v>
      </c>
      <c r="B7611">
        <v>31.323477325439072</v>
      </c>
    </row>
    <row r="7612" spans="1:2" x14ac:dyDescent="0.25">
      <c r="A7612">
        <v>760.90000000000009</v>
      </c>
      <c r="B7612">
        <v>30.765606861113991</v>
      </c>
    </row>
    <row r="7613" spans="1:2" x14ac:dyDescent="0.25">
      <c r="A7613">
        <v>761</v>
      </c>
      <c r="B7613">
        <v>30.207736396789549</v>
      </c>
    </row>
    <row r="7614" spans="1:2" x14ac:dyDescent="0.25">
      <c r="A7614">
        <v>761.1</v>
      </c>
      <c r="B7614">
        <v>29.704639091491579</v>
      </c>
    </row>
    <row r="7615" spans="1:2" x14ac:dyDescent="0.25">
      <c r="A7615">
        <v>761.2</v>
      </c>
      <c r="B7615">
        <v>29.201541786193619</v>
      </c>
    </row>
    <row r="7616" spans="1:2" x14ac:dyDescent="0.25">
      <c r="A7616">
        <v>761.30000000000007</v>
      </c>
      <c r="B7616">
        <v>28.698444480895649</v>
      </c>
    </row>
    <row r="7617" spans="1:2" x14ac:dyDescent="0.25">
      <c r="A7617">
        <v>761.40000000000009</v>
      </c>
      <c r="B7617">
        <v>28.195347175597689</v>
      </c>
    </row>
    <row r="7618" spans="1:2" x14ac:dyDescent="0.25">
      <c r="A7618">
        <v>761.5</v>
      </c>
      <c r="B7618">
        <v>27.692249870300291</v>
      </c>
    </row>
    <row r="7619" spans="1:2" x14ac:dyDescent="0.25">
      <c r="A7619">
        <v>761.6</v>
      </c>
      <c r="B7619">
        <v>27.189152565002331</v>
      </c>
    </row>
    <row r="7620" spans="1:2" x14ac:dyDescent="0.25">
      <c r="A7620">
        <v>761.7</v>
      </c>
      <c r="B7620">
        <v>26.686055259704361</v>
      </c>
    </row>
    <row r="7621" spans="1:2" x14ac:dyDescent="0.25">
      <c r="A7621">
        <v>761.80000000000007</v>
      </c>
      <c r="B7621">
        <v>26.182957954406401</v>
      </c>
    </row>
    <row r="7622" spans="1:2" x14ac:dyDescent="0.25">
      <c r="A7622">
        <v>761.90000000000009</v>
      </c>
      <c r="B7622">
        <v>25.679860649108431</v>
      </c>
    </row>
    <row r="7623" spans="1:2" x14ac:dyDescent="0.25">
      <c r="A7623">
        <v>762</v>
      </c>
      <c r="B7623">
        <v>25.176763343811039</v>
      </c>
    </row>
    <row r="7624" spans="1:2" x14ac:dyDescent="0.25">
      <c r="A7624">
        <v>762.1</v>
      </c>
      <c r="B7624">
        <v>24.627795066833379</v>
      </c>
    </row>
    <row r="7625" spans="1:2" x14ac:dyDescent="0.25">
      <c r="A7625">
        <v>762.2</v>
      </c>
      <c r="B7625">
        <v>24.078826789855711</v>
      </c>
    </row>
    <row r="7626" spans="1:2" x14ac:dyDescent="0.25">
      <c r="A7626">
        <v>762.30000000000007</v>
      </c>
      <c r="B7626">
        <v>23.52985851287805</v>
      </c>
    </row>
    <row r="7627" spans="1:2" x14ac:dyDescent="0.25">
      <c r="A7627">
        <v>762.40000000000009</v>
      </c>
      <c r="B7627">
        <v>22.980890235900379</v>
      </c>
    </row>
    <row r="7628" spans="1:2" x14ac:dyDescent="0.25">
      <c r="A7628">
        <v>762.5</v>
      </c>
      <c r="B7628">
        <v>22.43192195892334</v>
      </c>
    </row>
    <row r="7629" spans="1:2" x14ac:dyDescent="0.25">
      <c r="A7629">
        <v>762.6</v>
      </c>
      <c r="B7629">
        <v>21.882953681945679</v>
      </c>
    </row>
    <row r="7630" spans="1:2" x14ac:dyDescent="0.25">
      <c r="A7630">
        <v>762.7</v>
      </c>
      <c r="B7630">
        <v>21.333985404968011</v>
      </c>
    </row>
    <row r="7631" spans="1:2" x14ac:dyDescent="0.25">
      <c r="A7631">
        <v>762.80000000000007</v>
      </c>
      <c r="B7631">
        <v>20.78501712799034</v>
      </c>
    </row>
    <row r="7632" spans="1:2" x14ac:dyDescent="0.25">
      <c r="A7632">
        <v>762.90000000000009</v>
      </c>
      <c r="B7632">
        <v>20.236048851012679</v>
      </c>
    </row>
    <row r="7633" spans="1:2" x14ac:dyDescent="0.25">
      <c r="A7633">
        <v>763</v>
      </c>
      <c r="B7633">
        <v>19.68708057403564</v>
      </c>
    </row>
    <row r="7634" spans="1:2" x14ac:dyDescent="0.25">
      <c r="A7634">
        <v>763.1</v>
      </c>
      <c r="B7634">
        <v>19.313355064391999</v>
      </c>
    </row>
    <row r="7635" spans="1:2" x14ac:dyDescent="0.25">
      <c r="A7635">
        <v>763.2</v>
      </c>
      <c r="B7635">
        <v>18.939629554748361</v>
      </c>
    </row>
    <row r="7636" spans="1:2" x14ac:dyDescent="0.25">
      <c r="A7636">
        <v>763.30000000000007</v>
      </c>
      <c r="B7636">
        <v>18.56590404510472</v>
      </c>
    </row>
    <row r="7637" spans="1:2" x14ac:dyDescent="0.25">
      <c r="A7637">
        <v>763.40000000000009</v>
      </c>
      <c r="B7637">
        <v>18.192178535461089</v>
      </c>
    </row>
    <row r="7638" spans="1:2" x14ac:dyDescent="0.25">
      <c r="A7638">
        <v>763.5</v>
      </c>
      <c r="B7638">
        <v>17.81845302581787</v>
      </c>
    </row>
    <row r="7639" spans="1:2" x14ac:dyDescent="0.25">
      <c r="A7639">
        <v>763.6</v>
      </c>
      <c r="B7639">
        <v>17.444727516174229</v>
      </c>
    </row>
    <row r="7640" spans="1:2" x14ac:dyDescent="0.25">
      <c r="A7640">
        <v>763.7</v>
      </c>
      <c r="B7640">
        <v>17.071002006530591</v>
      </c>
    </row>
    <row r="7641" spans="1:2" x14ac:dyDescent="0.25">
      <c r="A7641">
        <v>763.80000000000007</v>
      </c>
      <c r="B7641">
        <v>16.69727649688695</v>
      </c>
    </row>
    <row r="7642" spans="1:2" x14ac:dyDescent="0.25">
      <c r="A7642">
        <v>763.90000000000009</v>
      </c>
      <c r="B7642">
        <v>16.323550987243319</v>
      </c>
    </row>
    <row r="7643" spans="1:2" x14ac:dyDescent="0.25">
      <c r="A7643">
        <v>764</v>
      </c>
      <c r="B7643">
        <v>15.9498254776001</v>
      </c>
    </row>
    <row r="7644" spans="1:2" x14ac:dyDescent="0.25">
      <c r="A7644">
        <v>764.1</v>
      </c>
      <c r="B7644">
        <v>15.691991090774479</v>
      </c>
    </row>
    <row r="7645" spans="1:2" x14ac:dyDescent="0.25">
      <c r="A7645">
        <v>764.2</v>
      </c>
      <c r="B7645">
        <v>15.43415670394886</v>
      </c>
    </row>
    <row r="7646" spans="1:2" x14ac:dyDescent="0.25">
      <c r="A7646">
        <v>764.30000000000007</v>
      </c>
      <c r="B7646">
        <v>15.17632231712324</v>
      </c>
    </row>
    <row r="7647" spans="1:2" x14ac:dyDescent="0.25">
      <c r="A7647">
        <v>764.40000000000009</v>
      </c>
      <c r="B7647">
        <v>14.918487930297619</v>
      </c>
    </row>
    <row r="7648" spans="1:2" x14ac:dyDescent="0.25">
      <c r="A7648">
        <v>764.5</v>
      </c>
      <c r="B7648">
        <v>14.660653543472289</v>
      </c>
    </row>
    <row r="7649" spans="1:2" x14ac:dyDescent="0.25">
      <c r="A7649">
        <v>764.6</v>
      </c>
      <c r="B7649">
        <v>14.40281915664667</v>
      </c>
    </row>
    <row r="7650" spans="1:2" x14ac:dyDescent="0.25">
      <c r="A7650">
        <v>764.7</v>
      </c>
      <c r="B7650">
        <v>14.14498476982105</v>
      </c>
    </row>
    <row r="7651" spans="1:2" x14ac:dyDescent="0.25">
      <c r="A7651">
        <v>764.80000000000007</v>
      </c>
      <c r="B7651">
        <v>13.887150382995429</v>
      </c>
    </row>
    <row r="7652" spans="1:2" x14ac:dyDescent="0.25">
      <c r="A7652">
        <v>764.90000000000009</v>
      </c>
      <c r="B7652">
        <v>13.62931599616981</v>
      </c>
    </row>
    <row r="7653" spans="1:2" x14ac:dyDescent="0.25">
      <c r="A7653">
        <v>765</v>
      </c>
      <c r="B7653">
        <v>13.37148160934448</v>
      </c>
    </row>
    <row r="7654" spans="1:2" x14ac:dyDescent="0.25">
      <c r="A7654">
        <v>765.1</v>
      </c>
      <c r="B7654">
        <v>13.349076862335201</v>
      </c>
    </row>
    <row r="7655" spans="1:2" x14ac:dyDescent="0.25">
      <c r="A7655">
        <v>765.2</v>
      </c>
      <c r="B7655">
        <v>13.32667211532592</v>
      </c>
    </row>
    <row r="7656" spans="1:2" x14ac:dyDescent="0.25">
      <c r="A7656">
        <v>765.30000000000007</v>
      </c>
      <c r="B7656">
        <v>13.30426736831663</v>
      </c>
    </row>
    <row r="7657" spans="1:2" x14ac:dyDescent="0.25">
      <c r="A7657">
        <v>765.40000000000009</v>
      </c>
      <c r="B7657">
        <v>13.281862621307351</v>
      </c>
    </row>
    <row r="7658" spans="1:2" x14ac:dyDescent="0.25">
      <c r="A7658">
        <v>765.5</v>
      </c>
      <c r="B7658">
        <v>13.259457874298089</v>
      </c>
    </row>
    <row r="7659" spans="1:2" x14ac:dyDescent="0.25">
      <c r="A7659">
        <v>765.6</v>
      </c>
      <c r="B7659">
        <v>13.23705312728881</v>
      </c>
    </row>
    <row r="7660" spans="1:2" x14ac:dyDescent="0.25">
      <c r="A7660">
        <v>765.7</v>
      </c>
      <c r="B7660">
        <v>13.214648380279529</v>
      </c>
    </row>
    <row r="7661" spans="1:2" x14ac:dyDescent="0.25">
      <c r="A7661">
        <v>765.80000000000007</v>
      </c>
      <c r="B7661">
        <v>13.19224363327025</v>
      </c>
    </row>
    <row r="7662" spans="1:2" x14ac:dyDescent="0.25">
      <c r="A7662">
        <v>765.90000000000009</v>
      </c>
      <c r="B7662">
        <v>13.169838886260971</v>
      </c>
    </row>
    <row r="7663" spans="1:2" x14ac:dyDescent="0.25">
      <c r="A7663">
        <v>766</v>
      </c>
      <c r="B7663">
        <v>13.147434139251709</v>
      </c>
    </row>
    <row r="7664" spans="1:2" x14ac:dyDescent="0.25">
      <c r="A7664">
        <v>766.1</v>
      </c>
      <c r="B7664">
        <v>13.328439302444499</v>
      </c>
    </row>
    <row r="7665" spans="1:2" x14ac:dyDescent="0.25">
      <c r="A7665">
        <v>766.2</v>
      </c>
      <c r="B7665">
        <v>13.509444465637291</v>
      </c>
    </row>
    <row r="7666" spans="1:2" x14ac:dyDescent="0.25">
      <c r="A7666">
        <v>766.30000000000007</v>
      </c>
      <c r="B7666">
        <v>13.690449628830081</v>
      </c>
    </row>
    <row r="7667" spans="1:2" x14ac:dyDescent="0.25">
      <c r="A7667">
        <v>766.40000000000009</v>
      </c>
      <c r="B7667">
        <v>13.87145479202287</v>
      </c>
    </row>
    <row r="7668" spans="1:2" x14ac:dyDescent="0.25">
      <c r="A7668">
        <v>766.5</v>
      </c>
      <c r="B7668">
        <v>14.052459955215451</v>
      </c>
    </row>
    <row r="7669" spans="1:2" x14ac:dyDescent="0.25">
      <c r="A7669">
        <v>766.6</v>
      </c>
      <c r="B7669">
        <v>14.233465118408249</v>
      </c>
    </row>
    <row r="7670" spans="1:2" x14ac:dyDescent="0.25">
      <c r="A7670">
        <v>766.7</v>
      </c>
      <c r="B7670">
        <v>14.414470281601041</v>
      </c>
    </row>
    <row r="7671" spans="1:2" x14ac:dyDescent="0.25">
      <c r="A7671">
        <v>766.80000000000007</v>
      </c>
      <c r="B7671">
        <v>14.595475444793831</v>
      </c>
    </row>
    <row r="7672" spans="1:2" x14ac:dyDescent="0.25">
      <c r="A7672">
        <v>766.90000000000009</v>
      </c>
      <c r="B7672">
        <v>14.77648060798662</v>
      </c>
    </row>
    <row r="7673" spans="1:2" x14ac:dyDescent="0.25">
      <c r="A7673">
        <v>767</v>
      </c>
      <c r="B7673">
        <v>14.957485771179201</v>
      </c>
    </row>
    <row r="7674" spans="1:2" x14ac:dyDescent="0.25">
      <c r="A7674">
        <v>767.1</v>
      </c>
      <c r="B7674">
        <v>15.273088512420729</v>
      </c>
    </row>
    <row r="7675" spans="1:2" x14ac:dyDescent="0.25">
      <c r="A7675">
        <v>767.2</v>
      </c>
      <c r="B7675">
        <v>15.588691253662249</v>
      </c>
    </row>
    <row r="7676" spans="1:2" x14ac:dyDescent="0.25">
      <c r="A7676">
        <v>767.30000000000007</v>
      </c>
      <c r="B7676">
        <v>15.90429399490378</v>
      </c>
    </row>
    <row r="7677" spans="1:2" x14ac:dyDescent="0.25">
      <c r="A7677">
        <v>767.40000000000009</v>
      </c>
      <c r="B7677">
        <v>16.219896736145309</v>
      </c>
    </row>
    <row r="7678" spans="1:2" x14ac:dyDescent="0.25">
      <c r="A7678">
        <v>767.5</v>
      </c>
      <c r="B7678">
        <v>16.53549947738647</v>
      </c>
    </row>
    <row r="7679" spans="1:2" x14ac:dyDescent="0.25">
      <c r="A7679">
        <v>767.6</v>
      </c>
      <c r="B7679">
        <v>16.851102218628</v>
      </c>
    </row>
    <row r="7680" spans="1:2" x14ac:dyDescent="0.25">
      <c r="A7680">
        <v>767.7</v>
      </c>
      <c r="B7680">
        <v>17.166704959869531</v>
      </c>
    </row>
    <row r="7681" spans="1:2" x14ac:dyDescent="0.25">
      <c r="A7681">
        <v>767.80000000000007</v>
      </c>
      <c r="B7681">
        <v>17.482307701111051</v>
      </c>
    </row>
    <row r="7682" spans="1:2" x14ac:dyDescent="0.25">
      <c r="A7682">
        <v>767.90000000000009</v>
      </c>
      <c r="B7682">
        <v>17.797910442352581</v>
      </c>
    </row>
    <row r="7683" spans="1:2" x14ac:dyDescent="0.25">
      <c r="A7683">
        <v>768</v>
      </c>
      <c r="B7683">
        <v>18.113513183593749</v>
      </c>
    </row>
    <row r="7684" spans="1:2" x14ac:dyDescent="0.25">
      <c r="A7684">
        <v>768.1</v>
      </c>
      <c r="B7684">
        <v>18.46822353363045</v>
      </c>
    </row>
    <row r="7685" spans="1:2" x14ac:dyDescent="0.25">
      <c r="A7685">
        <v>768.2</v>
      </c>
      <c r="B7685">
        <v>18.822933883667151</v>
      </c>
    </row>
    <row r="7686" spans="1:2" x14ac:dyDescent="0.25">
      <c r="A7686">
        <v>768.30000000000007</v>
      </c>
      <c r="B7686">
        <v>19.177644233703859</v>
      </c>
    </row>
    <row r="7687" spans="1:2" x14ac:dyDescent="0.25">
      <c r="A7687">
        <v>768.40000000000009</v>
      </c>
      <c r="B7687">
        <v>19.53235458374056</v>
      </c>
    </row>
    <row r="7688" spans="1:2" x14ac:dyDescent="0.25">
      <c r="A7688">
        <v>768.5</v>
      </c>
      <c r="B7688">
        <v>19.887064933776859</v>
      </c>
    </row>
    <row r="7689" spans="1:2" x14ac:dyDescent="0.25">
      <c r="A7689">
        <v>768.6</v>
      </c>
      <c r="B7689">
        <v>20.24177528381356</v>
      </c>
    </row>
    <row r="7690" spans="1:2" x14ac:dyDescent="0.25">
      <c r="A7690">
        <v>768.7</v>
      </c>
      <c r="B7690">
        <v>20.596485633850261</v>
      </c>
    </row>
    <row r="7691" spans="1:2" x14ac:dyDescent="0.25">
      <c r="A7691">
        <v>768.80000000000007</v>
      </c>
      <c r="B7691">
        <v>20.951195983886961</v>
      </c>
    </row>
    <row r="7692" spans="1:2" x14ac:dyDescent="0.25">
      <c r="A7692">
        <v>768.90000000000009</v>
      </c>
      <c r="B7692">
        <v>21.305906333923659</v>
      </c>
    </row>
    <row r="7693" spans="1:2" x14ac:dyDescent="0.25">
      <c r="A7693">
        <v>769</v>
      </c>
      <c r="B7693">
        <v>21.660616683959962</v>
      </c>
    </row>
    <row r="7694" spans="1:2" x14ac:dyDescent="0.25">
      <c r="A7694">
        <v>769.1</v>
      </c>
      <c r="B7694">
        <v>22.012705307006922</v>
      </c>
    </row>
    <row r="7695" spans="1:2" x14ac:dyDescent="0.25">
      <c r="A7695">
        <v>769.2</v>
      </c>
      <c r="B7695">
        <v>22.364793930053871</v>
      </c>
    </row>
    <row r="7696" spans="1:2" x14ac:dyDescent="0.25">
      <c r="A7696">
        <v>769.30000000000007</v>
      </c>
      <c r="B7696">
        <v>22.716882553100831</v>
      </c>
    </row>
    <row r="7697" spans="1:2" x14ac:dyDescent="0.25">
      <c r="A7697">
        <v>769.40000000000009</v>
      </c>
      <c r="B7697">
        <v>23.06897117614778</v>
      </c>
    </row>
    <row r="7698" spans="1:2" x14ac:dyDescent="0.25">
      <c r="A7698">
        <v>769.5</v>
      </c>
      <c r="B7698">
        <v>23.421059799194339</v>
      </c>
    </row>
    <row r="7699" spans="1:2" x14ac:dyDescent="0.25">
      <c r="A7699">
        <v>769.6</v>
      </c>
      <c r="B7699">
        <v>23.773148422241292</v>
      </c>
    </row>
    <row r="7700" spans="1:2" x14ac:dyDescent="0.25">
      <c r="A7700">
        <v>769.7</v>
      </c>
      <c r="B7700">
        <v>24.125237045288241</v>
      </c>
    </row>
    <row r="7701" spans="1:2" x14ac:dyDescent="0.25">
      <c r="A7701">
        <v>769.80000000000007</v>
      </c>
      <c r="B7701">
        <v>24.477325668335201</v>
      </c>
    </row>
    <row r="7702" spans="1:2" x14ac:dyDescent="0.25">
      <c r="A7702">
        <v>769.90000000000009</v>
      </c>
      <c r="B7702">
        <v>24.82941429138215</v>
      </c>
    </row>
    <row r="7703" spans="1:2" x14ac:dyDescent="0.25">
      <c r="A7703">
        <v>770</v>
      </c>
      <c r="B7703">
        <v>25.181502914428709</v>
      </c>
    </row>
    <row r="7704" spans="1:2" x14ac:dyDescent="0.25">
      <c r="A7704">
        <v>770.1</v>
      </c>
      <c r="B7704">
        <v>25.647887783050638</v>
      </c>
    </row>
    <row r="7705" spans="1:2" x14ac:dyDescent="0.25">
      <c r="A7705">
        <v>770.2</v>
      </c>
      <c r="B7705">
        <v>26.114272651672572</v>
      </c>
    </row>
    <row r="7706" spans="1:2" x14ac:dyDescent="0.25">
      <c r="A7706">
        <v>770.30000000000007</v>
      </c>
      <c r="B7706">
        <v>26.580657520294501</v>
      </c>
    </row>
    <row r="7707" spans="1:2" x14ac:dyDescent="0.25">
      <c r="A7707">
        <v>770.40000000000009</v>
      </c>
      <c r="B7707">
        <v>27.047042388916442</v>
      </c>
    </row>
    <row r="7708" spans="1:2" x14ac:dyDescent="0.25">
      <c r="A7708">
        <v>770.5</v>
      </c>
      <c r="B7708">
        <v>27.513427257537838</v>
      </c>
    </row>
    <row r="7709" spans="1:2" x14ac:dyDescent="0.25">
      <c r="A7709">
        <v>770.6</v>
      </c>
      <c r="B7709">
        <v>27.979812126159771</v>
      </c>
    </row>
    <row r="7710" spans="1:2" x14ac:dyDescent="0.25">
      <c r="A7710">
        <v>770.7</v>
      </c>
      <c r="B7710">
        <v>28.446196994781701</v>
      </c>
    </row>
    <row r="7711" spans="1:2" x14ac:dyDescent="0.25">
      <c r="A7711">
        <v>770.80000000000007</v>
      </c>
      <c r="B7711">
        <v>28.912581863403641</v>
      </c>
    </row>
    <row r="7712" spans="1:2" x14ac:dyDescent="0.25">
      <c r="A7712">
        <v>770.90000000000009</v>
      </c>
      <c r="B7712">
        <v>29.378966732025571</v>
      </c>
    </row>
    <row r="7713" spans="1:2" x14ac:dyDescent="0.25">
      <c r="A7713">
        <v>771</v>
      </c>
      <c r="B7713">
        <v>29.845351600646971</v>
      </c>
    </row>
    <row r="7714" spans="1:2" x14ac:dyDescent="0.25">
      <c r="A7714">
        <v>771.1</v>
      </c>
      <c r="B7714">
        <v>30.333276386261101</v>
      </c>
    </row>
    <row r="7715" spans="1:2" x14ac:dyDescent="0.25">
      <c r="A7715">
        <v>771.2</v>
      </c>
      <c r="B7715">
        <v>30.82120117187522</v>
      </c>
    </row>
    <row r="7716" spans="1:2" x14ac:dyDescent="0.25">
      <c r="A7716">
        <v>771.30000000000007</v>
      </c>
      <c r="B7716">
        <v>31.30912595748935</v>
      </c>
    </row>
    <row r="7717" spans="1:2" x14ac:dyDescent="0.25">
      <c r="A7717">
        <v>771.40000000000009</v>
      </c>
      <c r="B7717">
        <v>31.797050743103469</v>
      </c>
    </row>
    <row r="7718" spans="1:2" x14ac:dyDescent="0.25">
      <c r="A7718">
        <v>771.5</v>
      </c>
      <c r="B7718">
        <v>32.284975528717041</v>
      </c>
    </row>
    <row r="7719" spans="1:2" x14ac:dyDescent="0.25">
      <c r="A7719">
        <v>771.6</v>
      </c>
      <c r="B7719">
        <v>32.772900314331167</v>
      </c>
    </row>
    <row r="7720" spans="1:2" x14ac:dyDescent="0.25">
      <c r="A7720">
        <v>771.7</v>
      </c>
      <c r="B7720">
        <v>33.260825099945293</v>
      </c>
    </row>
    <row r="7721" spans="1:2" x14ac:dyDescent="0.25">
      <c r="A7721">
        <v>771.80000000000007</v>
      </c>
      <c r="B7721">
        <v>33.748749885559413</v>
      </c>
    </row>
    <row r="7722" spans="1:2" x14ac:dyDescent="0.25">
      <c r="A7722">
        <v>771.90000000000009</v>
      </c>
      <c r="B7722">
        <v>34.236674671173539</v>
      </c>
    </row>
    <row r="7723" spans="1:2" x14ac:dyDescent="0.25">
      <c r="A7723">
        <v>772</v>
      </c>
      <c r="B7723">
        <v>34.724599456787111</v>
      </c>
    </row>
    <row r="7724" spans="1:2" x14ac:dyDescent="0.25">
      <c r="A7724">
        <v>772.1</v>
      </c>
      <c r="B7724">
        <v>35.135250396728608</v>
      </c>
    </row>
    <row r="7725" spans="1:2" x14ac:dyDescent="0.25">
      <c r="A7725">
        <v>772.2</v>
      </c>
      <c r="B7725">
        <v>35.545901336670113</v>
      </c>
    </row>
    <row r="7726" spans="1:2" x14ac:dyDescent="0.25">
      <c r="A7726">
        <v>772.30000000000007</v>
      </c>
      <c r="B7726">
        <v>35.95655227661161</v>
      </c>
    </row>
    <row r="7727" spans="1:2" x14ac:dyDescent="0.25">
      <c r="A7727">
        <v>772.40000000000009</v>
      </c>
      <c r="B7727">
        <v>36.367203216553108</v>
      </c>
    </row>
    <row r="7728" spans="1:2" x14ac:dyDescent="0.25">
      <c r="A7728">
        <v>772.5</v>
      </c>
      <c r="B7728">
        <v>36.777854156494143</v>
      </c>
    </row>
    <row r="7729" spans="1:2" x14ac:dyDescent="0.25">
      <c r="A7729">
        <v>772.6</v>
      </c>
      <c r="B7729">
        <v>37.188505096435641</v>
      </c>
    </row>
    <row r="7730" spans="1:2" x14ac:dyDescent="0.25">
      <c r="A7730">
        <v>772.7</v>
      </c>
      <c r="B7730">
        <v>37.599156036377138</v>
      </c>
    </row>
    <row r="7731" spans="1:2" x14ac:dyDescent="0.25">
      <c r="A7731">
        <v>772.80000000000007</v>
      </c>
      <c r="B7731">
        <v>38.009806976318643</v>
      </c>
    </row>
    <row r="7732" spans="1:2" x14ac:dyDescent="0.25">
      <c r="A7732">
        <v>772.90000000000009</v>
      </c>
      <c r="B7732">
        <v>38.420457916260133</v>
      </c>
    </row>
    <row r="7733" spans="1:2" x14ac:dyDescent="0.25">
      <c r="A7733">
        <v>773</v>
      </c>
      <c r="B7733">
        <v>38.831108856201169</v>
      </c>
    </row>
    <row r="7734" spans="1:2" x14ac:dyDescent="0.25">
      <c r="A7734">
        <v>773.1</v>
      </c>
      <c r="B7734">
        <v>39.36619125366223</v>
      </c>
    </row>
    <row r="7735" spans="1:2" x14ac:dyDescent="0.25">
      <c r="A7735">
        <v>773.2</v>
      </c>
      <c r="B7735">
        <v>39.90127365112329</v>
      </c>
    </row>
    <row r="7736" spans="1:2" x14ac:dyDescent="0.25">
      <c r="A7736">
        <v>773.30000000000007</v>
      </c>
      <c r="B7736">
        <v>40.436356048584351</v>
      </c>
    </row>
    <row r="7737" spans="1:2" x14ac:dyDescent="0.25">
      <c r="A7737">
        <v>773.40000000000009</v>
      </c>
      <c r="B7737">
        <v>40.971438446045411</v>
      </c>
    </row>
    <row r="7738" spans="1:2" x14ac:dyDescent="0.25">
      <c r="A7738">
        <v>773.5</v>
      </c>
      <c r="B7738">
        <v>41.506520843505861</v>
      </c>
    </row>
    <row r="7739" spans="1:2" x14ac:dyDescent="0.25">
      <c r="A7739">
        <v>773.6</v>
      </c>
      <c r="B7739">
        <v>42.041603240966921</v>
      </c>
    </row>
    <row r="7740" spans="1:2" x14ac:dyDescent="0.25">
      <c r="A7740">
        <v>773.7</v>
      </c>
      <c r="B7740">
        <v>42.576685638427982</v>
      </c>
    </row>
    <row r="7741" spans="1:2" x14ac:dyDescent="0.25">
      <c r="A7741">
        <v>773.80000000000007</v>
      </c>
      <c r="B7741">
        <v>43.111768035889042</v>
      </c>
    </row>
    <row r="7742" spans="1:2" x14ac:dyDescent="0.25">
      <c r="A7742">
        <v>773.90000000000009</v>
      </c>
      <c r="B7742">
        <v>43.646850433350103</v>
      </c>
    </row>
    <row r="7743" spans="1:2" x14ac:dyDescent="0.25">
      <c r="A7743">
        <v>774</v>
      </c>
      <c r="B7743">
        <v>44.181932830810553</v>
      </c>
    </row>
    <row r="7744" spans="1:2" x14ac:dyDescent="0.25">
      <c r="A7744">
        <v>774.1</v>
      </c>
      <c r="B7744">
        <v>44.38150535583501</v>
      </c>
    </row>
    <row r="7745" spans="1:2" x14ac:dyDescent="0.25">
      <c r="A7745">
        <v>774.2</v>
      </c>
      <c r="B7745">
        <v>44.581077880859468</v>
      </c>
    </row>
    <row r="7746" spans="1:2" x14ac:dyDescent="0.25">
      <c r="A7746">
        <v>774.30000000000007</v>
      </c>
      <c r="B7746">
        <v>44.780650405883932</v>
      </c>
    </row>
    <row r="7747" spans="1:2" x14ac:dyDescent="0.25">
      <c r="A7747">
        <v>774.40000000000009</v>
      </c>
      <c r="B7747">
        <v>44.98022293090839</v>
      </c>
    </row>
    <row r="7748" spans="1:2" x14ac:dyDescent="0.25">
      <c r="A7748">
        <v>774.5</v>
      </c>
      <c r="B7748">
        <v>45.17979545593262</v>
      </c>
    </row>
    <row r="7749" spans="1:2" x14ac:dyDescent="0.25">
      <c r="A7749">
        <v>774.6</v>
      </c>
      <c r="B7749">
        <v>45.379367980957078</v>
      </c>
    </row>
    <row r="7750" spans="1:2" x14ac:dyDescent="0.25">
      <c r="A7750">
        <v>774.7</v>
      </c>
      <c r="B7750">
        <v>45.578940505981542</v>
      </c>
    </row>
    <row r="7751" spans="1:2" x14ac:dyDescent="0.25">
      <c r="A7751">
        <v>774.80000000000007</v>
      </c>
      <c r="B7751">
        <v>45.778513031006</v>
      </c>
    </row>
    <row r="7752" spans="1:2" x14ac:dyDescent="0.25">
      <c r="A7752">
        <v>774.90000000000009</v>
      </c>
      <c r="B7752">
        <v>45.978085556030457</v>
      </c>
    </row>
    <row r="7753" spans="1:2" x14ac:dyDescent="0.25">
      <c r="A7753">
        <v>775</v>
      </c>
      <c r="B7753">
        <v>46.177658081054688</v>
      </c>
    </row>
    <row r="7754" spans="1:2" x14ac:dyDescent="0.25">
      <c r="A7754">
        <v>775.1</v>
      </c>
      <c r="B7754">
        <v>46.532453918457108</v>
      </c>
    </row>
    <row r="7755" spans="1:2" x14ac:dyDescent="0.25">
      <c r="A7755">
        <v>775.2</v>
      </c>
      <c r="B7755">
        <v>46.887249755859543</v>
      </c>
    </row>
    <row r="7756" spans="1:2" x14ac:dyDescent="0.25">
      <c r="A7756">
        <v>775.30000000000007</v>
      </c>
      <c r="B7756">
        <v>47.242045593261963</v>
      </c>
    </row>
    <row r="7757" spans="1:2" x14ac:dyDescent="0.25">
      <c r="A7757">
        <v>775.40000000000009</v>
      </c>
      <c r="B7757">
        <v>47.596841430664377</v>
      </c>
    </row>
    <row r="7758" spans="1:2" x14ac:dyDescent="0.25">
      <c r="A7758">
        <v>775.5</v>
      </c>
      <c r="B7758">
        <v>47.951637268066413</v>
      </c>
    </row>
    <row r="7759" spans="1:2" x14ac:dyDescent="0.25">
      <c r="A7759">
        <v>775.6</v>
      </c>
      <c r="B7759">
        <v>48.306433105468827</v>
      </c>
    </row>
    <row r="7760" spans="1:2" x14ac:dyDescent="0.25">
      <c r="A7760">
        <v>775.7</v>
      </c>
      <c r="B7760">
        <v>48.661228942871247</v>
      </c>
    </row>
    <row r="7761" spans="1:2" x14ac:dyDescent="0.25">
      <c r="A7761">
        <v>775.80000000000007</v>
      </c>
      <c r="B7761">
        <v>49.016024780273668</v>
      </c>
    </row>
    <row r="7762" spans="1:2" x14ac:dyDescent="0.25">
      <c r="A7762">
        <v>775.90000000000009</v>
      </c>
      <c r="B7762">
        <v>49.370820617676102</v>
      </c>
    </row>
    <row r="7763" spans="1:2" x14ac:dyDescent="0.25">
      <c r="A7763">
        <v>776</v>
      </c>
      <c r="B7763">
        <v>49.725616455078118</v>
      </c>
    </row>
    <row r="7764" spans="1:2" x14ac:dyDescent="0.25">
      <c r="A7764">
        <v>776.1</v>
      </c>
      <c r="B7764">
        <v>50.154506835937589</v>
      </c>
    </row>
    <row r="7765" spans="1:2" x14ac:dyDescent="0.25">
      <c r="A7765">
        <v>776.2</v>
      </c>
      <c r="B7765">
        <v>50.583397216797067</v>
      </c>
    </row>
    <row r="7766" spans="1:2" x14ac:dyDescent="0.25">
      <c r="A7766">
        <v>776.30000000000007</v>
      </c>
      <c r="B7766">
        <v>51.012287597656538</v>
      </c>
    </row>
    <row r="7767" spans="1:2" x14ac:dyDescent="0.25">
      <c r="A7767">
        <v>776.40000000000009</v>
      </c>
      <c r="B7767">
        <v>51.441177978516023</v>
      </c>
    </row>
    <row r="7768" spans="1:2" x14ac:dyDescent="0.25">
      <c r="A7768">
        <v>776.5</v>
      </c>
      <c r="B7768">
        <v>51.870068359374997</v>
      </c>
    </row>
    <row r="7769" spans="1:2" x14ac:dyDescent="0.25">
      <c r="A7769">
        <v>776.6</v>
      </c>
      <c r="B7769">
        <v>52.298958740234482</v>
      </c>
    </row>
    <row r="7770" spans="1:2" x14ac:dyDescent="0.25">
      <c r="A7770">
        <v>776.7</v>
      </c>
      <c r="B7770">
        <v>52.727849121093953</v>
      </c>
    </row>
    <row r="7771" spans="1:2" x14ac:dyDescent="0.25">
      <c r="A7771">
        <v>776.80000000000007</v>
      </c>
      <c r="B7771">
        <v>53.156739501953417</v>
      </c>
    </row>
    <row r="7772" spans="1:2" x14ac:dyDescent="0.25">
      <c r="A7772">
        <v>776.90000000000009</v>
      </c>
      <c r="B7772">
        <v>53.585629882812903</v>
      </c>
    </row>
    <row r="7773" spans="1:2" x14ac:dyDescent="0.25">
      <c r="A7773">
        <v>777</v>
      </c>
      <c r="B7773">
        <v>54.014520263671884</v>
      </c>
    </row>
    <row r="7774" spans="1:2" x14ac:dyDescent="0.25">
      <c r="A7774">
        <v>777.1</v>
      </c>
      <c r="B7774">
        <v>54.16084957122807</v>
      </c>
    </row>
    <row r="7775" spans="1:2" x14ac:dyDescent="0.25">
      <c r="A7775">
        <v>777.2</v>
      </c>
      <c r="B7775">
        <v>54.307178878784264</v>
      </c>
    </row>
    <row r="7776" spans="1:2" x14ac:dyDescent="0.25">
      <c r="A7776">
        <v>777.30000000000007</v>
      </c>
      <c r="B7776">
        <v>54.453508186340443</v>
      </c>
    </row>
    <row r="7777" spans="1:2" x14ac:dyDescent="0.25">
      <c r="A7777">
        <v>777.40000000000009</v>
      </c>
      <c r="B7777">
        <v>54.599837493896622</v>
      </c>
    </row>
    <row r="7778" spans="1:2" x14ac:dyDescent="0.25">
      <c r="A7778">
        <v>777.5</v>
      </c>
      <c r="B7778">
        <v>54.746166801452652</v>
      </c>
    </row>
    <row r="7779" spans="1:2" x14ac:dyDescent="0.25">
      <c r="A7779">
        <v>777.6</v>
      </c>
      <c r="B7779">
        <v>54.892496109008817</v>
      </c>
    </row>
    <row r="7780" spans="1:2" x14ac:dyDescent="0.25">
      <c r="A7780">
        <v>777.7</v>
      </c>
      <c r="B7780">
        <v>55.038825416565011</v>
      </c>
    </row>
    <row r="7781" spans="1:2" x14ac:dyDescent="0.25">
      <c r="A7781">
        <v>777.80000000000007</v>
      </c>
      <c r="B7781">
        <v>55.185154724121197</v>
      </c>
    </row>
    <row r="7782" spans="1:2" x14ac:dyDescent="0.25">
      <c r="A7782">
        <v>777.90000000000009</v>
      </c>
      <c r="B7782">
        <v>55.331484031677377</v>
      </c>
    </row>
    <row r="7783" spans="1:2" x14ac:dyDescent="0.25">
      <c r="A7783">
        <v>778</v>
      </c>
      <c r="B7783">
        <v>55.4778133392334</v>
      </c>
    </row>
    <row r="7784" spans="1:2" x14ac:dyDescent="0.25">
      <c r="A7784">
        <v>778.1</v>
      </c>
      <c r="B7784">
        <v>55.654863166809122</v>
      </c>
    </row>
    <row r="7785" spans="1:2" x14ac:dyDescent="0.25">
      <c r="A7785">
        <v>778.2</v>
      </c>
      <c r="B7785">
        <v>55.831912994384851</v>
      </c>
    </row>
    <row r="7786" spans="1:2" x14ac:dyDescent="0.25">
      <c r="A7786">
        <v>778.30000000000007</v>
      </c>
      <c r="B7786">
        <v>56.008962821960573</v>
      </c>
    </row>
    <row r="7787" spans="1:2" x14ac:dyDescent="0.25">
      <c r="A7787">
        <v>778.40000000000009</v>
      </c>
      <c r="B7787">
        <v>56.186012649536288</v>
      </c>
    </row>
    <row r="7788" spans="1:2" x14ac:dyDescent="0.25">
      <c r="A7788">
        <v>778.5</v>
      </c>
      <c r="B7788">
        <v>56.363062477111818</v>
      </c>
    </row>
    <row r="7789" spans="1:2" x14ac:dyDescent="0.25">
      <c r="A7789">
        <v>778.6</v>
      </c>
      <c r="B7789">
        <v>56.540112304687547</v>
      </c>
    </row>
    <row r="7790" spans="1:2" x14ac:dyDescent="0.25">
      <c r="A7790">
        <v>778.7</v>
      </c>
      <c r="B7790">
        <v>56.717162132263269</v>
      </c>
    </row>
    <row r="7791" spans="1:2" x14ac:dyDescent="0.25">
      <c r="A7791">
        <v>778.80000000000007</v>
      </c>
      <c r="B7791">
        <v>56.894211959838998</v>
      </c>
    </row>
    <row r="7792" spans="1:2" x14ac:dyDescent="0.25">
      <c r="A7792">
        <v>778.90000000000009</v>
      </c>
      <c r="B7792">
        <v>57.07126178741472</v>
      </c>
    </row>
    <row r="7793" spans="1:2" x14ac:dyDescent="0.25">
      <c r="A7793">
        <v>779</v>
      </c>
      <c r="B7793">
        <v>57.248311614990243</v>
      </c>
    </row>
    <row r="7794" spans="1:2" x14ac:dyDescent="0.25">
      <c r="A7794">
        <v>779.1</v>
      </c>
      <c r="B7794">
        <v>57.418808898925832</v>
      </c>
    </row>
    <row r="7795" spans="1:2" x14ac:dyDescent="0.25">
      <c r="A7795">
        <v>779.2</v>
      </c>
      <c r="B7795">
        <v>57.589306182861407</v>
      </c>
    </row>
    <row r="7796" spans="1:2" x14ac:dyDescent="0.25">
      <c r="A7796">
        <v>779.30000000000007</v>
      </c>
      <c r="B7796">
        <v>57.759803466797003</v>
      </c>
    </row>
    <row r="7797" spans="1:2" x14ac:dyDescent="0.25">
      <c r="A7797">
        <v>779.40000000000009</v>
      </c>
      <c r="B7797">
        <v>57.930300750732577</v>
      </c>
    </row>
    <row r="7798" spans="1:2" x14ac:dyDescent="0.25">
      <c r="A7798">
        <v>779.5</v>
      </c>
      <c r="B7798">
        <v>58.100798034667967</v>
      </c>
    </row>
    <row r="7799" spans="1:2" x14ac:dyDescent="0.25">
      <c r="A7799">
        <v>779.6</v>
      </c>
      <c r="B7799">
        <v>58.271295318603563</v>
      </c>
    </row>
    <row r="7800" spans="1:2" x14ac:dyDescent="0.25">
      <c r="A7800">
        <v>779.7</v>
      </c>
      <c r="B7800">
        <v>58.441792602539152</v>
      </c>
    </row>
    <row r="7801" spans="1:2" x14ac:dyDescent="0.25">
      <c r="A7801">
        <v>779.80000000000007</v>
      </c>
      <c r="B7801">
        <v>58.612289886474727</v>
      </c>
    </row>
    <row r="7802" spans="1:2" x14ac:dyDescent="0.25">
      <c r="A7802">
        <v>779.90000000000009</v>
      </c>
      <c r="B7802">
        <v>58.782787170410323</v>
      </c>
    </row>
    <row r="7803" spans="1:2" x14ac:dyDescent="0.25">
      <c r="A7803">
        <v>780</v>
      </c>
      <c r="B7803">
        <v>58.953284454345713</v>
      </c>
    </row>
    <row r="7804" spans="1:2" x14ac:dyDescent="0.25">
      <c r="A7804">
        <v>780.1</v>
      </c>
      <c r="B7804">
        <v>59.098145523071331</v>
      </c>
    </row>
    <row r="7805" spans="1:2" x14ac:dyDescent="0.25">
      <c r="A7805">
        <v>780.2</v>
      </c>
      <c r="B7805">
        <v>59.243006591796949</v>
      </c>
    </row>
    <row r="7806" spans="1:2" x14ac:dyDescent="0.25">
      <c r="A7806">
        <v>780.30000000000007</v>
      </c>
      <c r="B7806">
        <v>59.387867660522573</v>
      </c>
    </row>
    <row r="7807" spans="1:2" x14ac:dyDescent="0.25">
      <c r="A7807">
        <v>780.40000000000009</v>
      </c>
      <c r="B7807">
        <v>59.532728729248177</v>
      </c>
    </row>
    <row r="7808" spans="1:2" x14ac:dyDescent="0.25">
      <c r="A7808">
        <v>780.5</v>
      </c>
      <c r="B7808">
        <v>59.677589797973638</v>
      </c>
    </row>
    <row r="7809" spans="1:2" x14ac:dyDescent="0.25">
      <c r="A7809">
        <v>780.6</v>
      </c>
      <c r="B7809">
        <v>59.822450866699249</v>
      </c>
    </row>
    <row r="7810" spans="1:2" x14ac:dyDescent="0.25">
      <c r="A7810">
        <v>780.7</v>
      </c>
      <c r="B7810">
        <v>59.967311935424867</v>
      </c>
    </row>
    <row r="7811" spans="1:2" x14ac:dyDescent="0.25">
      <c r="A7811">
        <v>780.80000000000007</v>
      </c>
      <c r="B7811">
        <v>60.112173004150478</v>
      </c>
    </row>
    <row r="7812" spans="1:2" x14ac:dyDescent="0.25">
      <c r="A7812">
        <v>780.90000000000009</v>
      </c>
      <c r="B7812">
        <v>60.257034072876102</v>
      </c>
    </row>
    <row r="7813" spans="1:2" x14ac:dyDescent="0.25">
      <c r="A7813">
        <v>781</v>
      </c>
      <c r="B7813">
        <v>60.401895141601557</v>
      </c>
    </row>
    <row r="7814" spans="1:2" x14ac:dyDescent="0.25">
      <c r="A7814">
        <v>781.1</v>
      </c>
      <c r="B7814">
        <v>60.549922027587918</v>
      </c>
    </row>
    <row r="7815" spans="1:2" x14ac:dyDescent="0.25">
      <c r="A7815">
        <v>781.2</v>
      </c>
      <c r="B7815">
        <v>60.69794891357428</v>
      </c>
    </row>
    <row r="7816" spans="1:2" x14ac:dyDescent="0.25">
      <c r="A7816">
        <v>781.30000000000007</v>
      </c>
      <c r="B7816">
        <v>60.845975799560641</v>
      </c>
    </row>
    <row r="7817" spans="1:2" x14ac:dyDescent="0.25">
      <c r="A7817">
        <v>781.40000000000009</v>
      </c>
      <c r="B7817">
        <v>60.994002685547002</v>
      </c>
    </row>
    <row r="7818" spans="1:2" x14ac:dyDescent="0.25">
      <c r="A7818">
        <v>781.5</v>
      </c>
      <c r="B7818">
        <v>61.1420295715332</v>
      </c>
    </row>
    <row r="7819" spans="1:2" x14ac:dyDescent="0.25">
      <c r="A7819">
        <v>781.6</v>
      </c>
      <c r="B7819">
        <v>61.290056457519562</v>
      </c>
    </row>
    <row r="7820" spans="1:2" x14ac:dyDescent="0.25">
      <c r="A7820">
        <v>781.7</v>
      </c>
      <c r="B7820">
        <v>61.438083343505923</v>
      </c>
    </row>
    <row r="7821" spans="1:2" x14ac:dyDescent="0.25">
      <c r="A7821">
        <v>781.80000000000007</v>
      </c>
      <c r="B7821">
        <v>61.586110229492277</v>
      </c>
    </row>
    <row r="7822" spans="1:2" x14ac:dyDescent="0.25">
      <c r="A7822">
        <v>781.90000000000009</v>
      </c>
      <c r="B7822">
        <v>61.734137115478653</v>
      </c>
    </row>
    <row r="7823" spans="1:2" x14ac:dyDescent="0.25">
      <c r="A7823">
        <v>782</v>
      </c>
      <c r="B7823">
        <v>61.882164001464837</v>
      </c>
    </row>
    <row r="7824" spans="1:2" x14ac:dyDescent="0.25">
      <c r="A7824">
        <v>782.1</v>
      </c>
      <c r="B7824">
        <v>61.961805458068859</v>
      </c>
    </row>
    <row r="7825" spans="1:2" x14ac:dyDescent="0.25">
      <c r="A7825">
        <v>782.2</v>
      </c>
      <c r="B7825">
        <v>62.041446914672882</v>
      </c>
    </row>
    <row r="7826" spans="1:2" x14ac:dyDescent="0.25">
      <c r="A7826">
        <v>782.30000000000007</v>
      </c>
      <c r="B7826">
        <v>62.121088371276898</v>
      </c>
    </row>
    <row r="7827" spans="1:2" x14ac:dyDescent="0.25">
      <c r="A7827">
        <v>782.40000000000009</v>
      </c>
      <c r="B7827">
        <v>62.200729827880927</v>
      </c>
    </row>
    <row r="7828" spans="1:2" x14ac:dyDescent="0.25">
      <c r="A7828">
        <v>782.5</v>
      </c>
      <c r="B7828">
        <v>62.280371284484858</v>
      </c>
    </row>
    <row r="7829" spans="1:2" x14ac:dyDescent="0.25">
      <c r="A7829">
        <v>782.6</v>
      </c>
      <c r="B7829">
        <v>62.360012741088887</v>
      </c>
    </row>
    <row r="7830" spans="1:2" x14ac:dyDescent="0.25">
      <c r="A7830">
        <v>782.7</v>
      </c>
      <c r="B7830">
        <v>62.43965419769291</v>
      </c>
    </row>
    <row r="7831" spans="1:2" x14ac:dyDescent="0.25">
      <c r="A7831">
        <v>782.80000000000007</v>
      </c>
      <c r="B7831">
        <v>62.519295654296933</v>
      </c>
    </row>
    <row r="7832" spans="1:2" x14ac:dyDescent="0.25">
      <c r="A7832">
        <v>782.90000000000009</v>
      </c>
      <c r="B7832">
        <v>62.598937110900962</v>
      </c>
    </row>
    <row r="7833" spans="1:2" x14ac:dyDescent="0.25">
      <c r="A7833">
        <v>783</v>
      </c>
      <c r="B7833">
        <v>62.678578567504893</v>
      </c>
    </row>
    <row r="7834" spans="1:2" x14ac:dyDescent="0.25">
      <c r="A7834">
        <v>783.1</v>
      </c>
      <c r="B7834">
        <v>62.755564308166527</v>
      </c>
    </row>
    <row r="7835" spans="1:2" x14ac:dyDescent="0.25">
      <c r="A7835">
        <v>783.2</v>
      </c>
      <c r="B7835">
        <v>62.832550048828168</v>
      </c>
    </row>
    <row r="7836" spans="1:2" x14ac:dyDescent="0.25">
      <c r="A7836">
        <v>783.30000000000007</v>
      </c>
      <c r="B7836">
        <v>62.909535789489809</v>
      </c>
    </row>
    <row r="7837" spans="1:2" x14ac:dyDescent="0.25">
      <c r="A7837">
        <v>783.40000000000009</v>
      </c>
      <c r="B7837">
        <v>62.986521530151443</v>
      </c>
    </row>
    <row r="7838" spans="1:2" x14ac:dyDescent="0.25">
      <c r="A7838">
        <v>783.5</v>
      </c>
      <c r="B7838">
        <v>63.063507270812991</v>
      </c>
    </row>
    <row r="7839" spans="1:2" x14ac:dyDescent="0.25">
      <c r="A7839">
        <v>783.6</v>
      </c>
      <c r="B7839">
        <v>63.140493011474632</v>
      </c>
    </row>
    <row r="7840" spans="1:2" x14ac:dyDescent="0.25">
      <c r="A7840">
        <v>783.7</v>
      </c>
      <c r="B7840">
        <v>63.217478752136273</v>
      </c>
    </row>
    <row r="7841" spans="1:2" x14ac:dyDescent="0.25">
      <c r="A7841">
        <v>783.80000000000007</v>
      </c>
      <c r="B7841">
        <v>63.294464492797907</v>
      </c>
    </row>
    <row r="7842" spans="1:2" x14ac:dyDescent="0.25">
      <c r="A7842">
        <v>783.90000000000009</v>
      </c>
      <c r="B7842">
        <v>63.371450233459548</v>
      </c>
    </row>
    <row r="7843" spans="1:2" x14ac:dyDescent="0.25">
      <c r="A7843">
        <v>784</v>
      </c>
      <c r="B7843">
        <v>63.448435974121097</v>
      </c>
    </row>
    <row r="7844" spans="1:2" x14ac:dyDescent="0.25">
      <c r="A7844">
        <v>784.1</v>
      </c>
      <c r="B7844">
        <v>63.509511337280287</v>
      </c>
    </row>
    <row r="7845" spans="1:2" x14ac:dyDescent="0.25">
      <c r="A7845">
        <v>784.2</v>
      </c>
      <c r="B7845">
        <v>63.570586700439478</v>
      </c>
    </row>
    <row r="7846" spans="1:2" x14ac:dyDescent="0.25">
      <c r="A7846">
        <v>784.30000000000007</v>
      </c>
      <c r="B7846">
        <v>63.631662063598682</v>
      </c>
    </row>
    <row r="7847" spans="1:2" x14ac:dyDescent="0.25">
      <c r="A7847">
        <v>784.40000000000009</v>
      </c>
      <c r="B7847">
        <v>63.692737426757873</v>
      </c>
    </row>
    <row r="7848" spans="1:2" x14ac:dyDescent="0.25">
      <c r="A7848">
        <v>784.5</v>
      </c>
      <c r="B7848">
        <v>63.753812789916992</v>
      </c>
    </row>
    <row r="7849" spans="1:2" x14ac:dyDescent="0.25">
      <c r="A7849">
        <v>784.6</v>
      </c>
      <c r="B7849">
        <v>63.814888153076183</v>
      </c>
    </row>
    <row r="7850" spans="1:2" x14ac:dyDescent="0.25">
      <c r="A7850">
        <v>784.7</v>
      </c>
      <c r="B7850">
        <v>63.87596351623538</v>
      </c>
    </row>
    <row r="7851" spans="1:2" x14ac:dyDescent="0.25">
      <c r="A7851">
        <v>784.80000000000007</v>
      </c>
      <c r="B7851">
        <v>63.937038879394571</v>
      </c>
    </row>
    <row r="7852" spans="1:2" x14ac:dyDescent="0.25">
      <c r="A7852">
        <v>784.90000000000009</v>
      </c>
      <c r="B7852">
        <v>63.998114242553761</v>
      </c>
    </row>
    <row r="7853" spans="1:2" x14ac:dyDescent="0.25">
      <c r="A7853">
        <v>785</v>
      </c>
      <c r="B7853">
        <v>64.059189605712888</v>
      </c>
    </row>
    <row r="7854" spans="1:2" x14ac:dyDescent="0.25">
      <c r="A7854">
        <v>785.1</v>
      </c>
      <c r="B7854">
        <v>64.099699020385742</v>
      </c>
    </row>
    <row r="7855" spans="1:2" x14ac:dyDescent="0.25">
      <c r="A7855">
        <v>785.2</v>
      </c>
      <c r="B7855">
        <v>64.140208435058611</v>
      </c>
    </row>
    <row r="7856" spans="1:2" x14ac:dyDescent="0.25">
      <c r="A7856">
        <v>785.30000000000007</v>
      </c>
      <c r="B7856">
        <v>64.180717849731465</v>
      </c>
    </row>
    <row r="7857" spans="1:2" x14ac:dyDescent="0.25">
      <c r="A7857">
        <v>785.40000000000009</v>
      </c>
      <c r="B7857">
        <v>64.221227264404334</v>
      </c>
    </row>
    <row r="7858" spans="1:2" x14ac:dyDescent="0.25">
      <c r="A7858">
        <v>785.5</v>
      </c>
      <c r="B7858">
        <v>64.261736679077146</v>
      </c>
    </row>
    <row r="7859" spans="1:2" x14ac:dyDescent="0.25">
      <c r="A7859">
        <v>785.6</v>
      </c>
      <c r="B7859">
        <v>64.30224609375</v>
      </c>
    </row>
    <row r="7860" spans="1:2" x14ac:dyDescent="0.25">
      <c r="A7860">
        <v>785.7</v>
      </c>
      <c r="B7860">
        <v>64.342755508422869</v>
      </c>
    </row>
    <row r="7861" spans="1:2" x14ac:dyDescent="0.25">
      <c r="A7861">
        <v>785.80000000000007</v>
      </c>
      <c r="B7861">
        <v>64.383264923095723</v>
      </c>
    </row>
    <row r="7862" spans="1:2" x14ac:dyDescent="0.25">
      <c r="A7862">
        <v>785.90000000000009</v>
      </c>
      <c r="B7862">
        <v>64.423774337768592</v>
      </c>
    </row>
    <row r="7863" spans="1:2" x14ac:dyDescent="0.25">
      <c r="A7863">
        <v>786</v>
      </c>
      <c r="B7863">
        <v>64.464283752441403</v>
      </c>
    </row>
    <row r="7864" spans="1:2" x14ac:dyDescent="0.25">
      <c r="A7864">
        <v>786.1</v>
      </c>
      <c r="B7864">
        <v>64.510314025878913</v>
      </c>
    </row>
    <row r="7865" spans="1:2" x14ac:dyDescent="0.25">
      <c r="A7865">
        <v>786.2</v>
      </c>
      <c r="B7865">
        <v>64.556344299316422</v>
      </c>
    </row>
    <row r="7866" spans="1:2" x14ac:dyDescent="0.25">
      <c r="A7866">
        <v>786.30000000000007</v>
      </c>
      <c r="B7866">
        <v>64.602374572753931</v>
      </c>
    </row>
    <row r="7867" spans="1:2" x14ac:dyDescent="0.25">
      <c r="A7867">
        <v>786.40000000000009</v>
      </c>
      <c r="B7867">
        <v>64.648404846191454</v>
      </c>
    </row>
    <row r="7868" spans="1:2" x14ac:dyDescent="0.25">
      <c r="A7868">
        <v>786.5</v>
      </c>
      <c r="B7868">
        <v>64.694435119628906</v>
      </c>
    </row>
    <row r="7869" spans="1:2" x14ac:dyDescent="0.25">
      <c r="A7869">
        <v>786.6</v>
      </c>
      <c r="B7869">
        <v>64.740465393066415</v>
      </c>
    </row>
    <row r="7870" spans="1:2" x14ac:dyDescent="0.25">
      <c r="A7870">
        <v>786.7</v>
      </c>
      <c r="B7870">
        <v>64.786495666503924</v>
      </c>
    </row>
    <row r="7871" spans="1:2" x14ac:dyDescent="0.25">
      <c r="A7871">
        <v>786.80000000000007</v>
      </c>
      <c r="B7871">
        <v>64.832525939941434</v>
      </c>
    </row>
    <row r="7872" spans="1:2" x14ac:dyDescent="0.25">
      <c r="A7872">
        <v>786.90000000000009</v>
      </c>
      <c r="B7872">
        <v>64.878556213378957</v>
      </c>
    </row>
    <row r="7873" spans="1:2" x14ac:dyDescent="0.25">
      <c r="A7873">
        <v>787</v>
      </c>
      <c r="B7873">
        <v>64.924586486816409</v>
      </c>
    </row>
    <row r="7874" spans="1:2" x14ac:dyDescent="0.25">
      <c r="A7874">
        <v>787.1</v>
      </c>
      <c r="B7874">
        <v>64.948587417602553</v>
      </c>
    </row>
    <row r="7875" spans="1:2" x14ac:dyDescent="0.25">
      <c r="A7875">
        <v>787.2</v>
      </c>
      <c r="B7875">
        <v>64.972588348388683</v>
      </c>
    </row>
    <row r="7876" spans="1:2" x14ac:dyDescent="0.25">
      <c r="A7876">
        <v>787.30000000000007</v>
      </c>
      <c r="B7876">
        <v>64.996589279174827</v>
      </c>
    </row>
    <row r="7877" spans="1:2" x14ac:dyDescent="0.25">
      <c r="A7877">
        <v>787.40000000000009</v>
      </c>
      <c r="B7877">
        <v>65.020590209960957</v>
      </c>
    </row>
    <row r="7878" spans="1:2" x14ac:dyDescent="0.25">
      <c r="A7878">
        <v>787.5</v>
      </c>
      <c r="B7878">
        <v>65.044591140747073</v>
      </c>
    </row>
    <row r="7879" spans="1:2" x14ac:dyDescent="0.25">
      <c r="A7879">
        <v>787.6</v>
      </c>
      <c r="B7879">
        <v>65.068592071533217</v>
      </c>
    </row>
    <row r="7880" spans="1:2" x14ac:dyDescent="0.25">
      <c r="A7880">
        <v>787.7</v>
      </c>
      <c r="B7880">
        <v>65.092593002319347</v>
      </c>
    </row>
    <row r="7881" spans="1:2" x14ac:dyDescent="0.25">
      <c r="A7881">
        <v>787.80000000000007</v>
      </c>
      <c r="B7881">
        <v>65.116593933105491</v>
      </c>
    </row>
    <row r="7882" spans="1:2" x14ac:dyDescent="0.25">
      <c r="A7882">
        <v>787.90000000000009</v>
      </c>
      <c r="B7882">
        <v>65.140594863891621</v>
      </c>
    </row>
    <row r="7883" spans="1:2" x14ac:dyDescent="0.25">
      <c r="A7883">
        <v>788</v>
      </c>
      <c r="B7883">
        <v>65.164595794677737</v>
      </c>
    </row>
    <row r="7884" spans="1:2" x14ac:dyDescent="0.25">
      <c r="A7884">
        <v>788.1</v>
      </c>
      <c r="B7884">
        <v>65.164298019409188</v>
      </c>
    </row>
    <row r="7885" spans="1:2" x14ac:dyDescent="0.25">
      <c r="A7885">
        <v>788.2</v>
      </c>
      <c r="B7885">
        <v>65.164000244140624</v>
      </c>
    </row>
    <row r="7886" spans="1:2" x14ac:dyDescent="0.25">
      <c r="A7886">
        <v>788.30000000000007</v>
      </c>
      <c r="B7886">
        <v>65.163702468872074</v>
      </c>
    </row>
    <row r="7887" spans="1:2" x14ac:dyDescent="0.25">
      <c r="A7887">
        <v>788.40000000000009</v>
      </c>
      <c r="B7887">
        <v>65.163404693603511</v>
      </c>
    </row>
    <row r="7888" spans="1:2" x14ac:dyDescent="0.25">
      <c r="A7888">
        <v>788.5</v>
      </c>
      <c r="B7888">
        <v>65.163106918334961</v>
      </c>
    </row>
    <row r="7889" spans="1:2" x14ac:dyDescent="0.25">
      <c r="A7889">
        <v>788.6</v>
      </c>
      <c r="B7889">
        <v>65.162809143066411</v>
      </c>
    </row>
    <row r="7890" spans="1:2" x14ac:dyDescent="0.25">
      <c r="A7890">
        <v>788.7</v>
      </c>
      <c r="B7890">
        <v>65.162511367797848</v>
      </c>
    </row>
    <row r="7891" spans="1:2" x14ac:dyDescent="0.25">
      <c r="A7891">
        <v>788.80000000000007</v>
      </c>
      <c r="B7891">
        <v>65.162213592529298</v>
      </c>
    </row>
    <row r="7892" spans="1:2" x14ac:dyDescent="0.25">
      <c r="A7892">
        <v>788.90000000000009</v>
      </c>
      <c r="B7892">
        <v>65.161915817260734</v>
      </c>
    </row>
    <row r="7893" spans="1:2" x14ac:dyDescent="0.25">
      <c r="A7893">
        <v>789</v>
      </c>
      <c r="B7893">
        <v>65.161618041992185</v>
      </c>
    </row>
    <row r="7894" spans="1:2" x14ac:dyDescent="0.25">
      <c r="A7894">
        <v>789.1</v>
      </c>
      <c r="B7894">
        <v>65.145634460449216</v>
      </c>
    </row>
    <row r="7895" spans="1:2" x14ac:dyDescent="0.25">
      <c r="A7895">
        <v>789.2</v>
      </c>
      <c r="B7895">
        <v>65.129650878906233</v>
      </c>
    </row>
    <row r="7896" spans="1:2" x14ac:dyDescent="0.25">
      <c r="A7896">
        <v>789.30000000000007</v>
      </c>
      <c r="B7896">
        <v>65.113667297363264</v>
      </c>
    </row>
    <row r="7897" spans="1:2" x14ac:dyDescent="0.25">
      <c r="A7897">
        <v>789.40000000000009</v>
      </c>
      <c r="B7897">
        <v>65.097683715820295</v>
      </c>
    </row>
    <row r="7898" spans="1:2" x14ac:dyDescent="0.25">
      <c r="A7898">
        <v>789.5</v>
      </c>
      <c r="B7898">
        <v>65.081700134277341</v>
      </c>
    </row>
    <row r="7899" spans="1:2" x14ac:dyDescent="0.25">
      <c r="A7899">
        <v>789.6</v>
      </c>
      <c r="B7899">
        <v>65.065716552734372</v>
      </c>
    </row>
    <row r="7900" spans="1:2" x14ac:dyDescent="0.25">
      <c r="A7900">
        <v>789.7</v>
      </c>
      <c r="B7900">
        <v>65.049732971191389</v>
      </c>
    </row>
    <row r="7901" spans="1:2" x14ac:dyDescent="0.25">
      <c r="A7901">
        <v>789.80000000000007</v>
      </c>
      <c r="B7901">
        <v>65.03374938964842</v>
      </c>
    </row>
    <row r="7902" spans="1:2" x14ac:dyDescent="0.25">
      <c r="A7902">
        <v>789.90000000000009</v>
      </c>
      <c r="B7902">
        <v>65.017765808105452</v>
      </c>
    </row>
    <row r="7903" spans="1:2" x14ac:dyDescent="0.25">
      <c r="A7903">
        <v>790</v>
      </c>
      <c r="B7903">
        <v>65.001782226562497</v>
      </c>
    </row>
    <row r="7904" spans="1:2" x14ac:dyDescent="0.25">
      <c r="A7904">
        <v>790.1</v>
      </c>
      <c r="B7904">
        <v>65.014150543212892</v>
      </c>
    </row>
    <row r="7905" spans="1:2" x14ac:dyDescent="0.25">
      <c r="A7905">
        <v>790.2</v>
      </c>
      <c r="B7905">
        <v>65.026518859863288</v>
      </c>
    </row>
    <row r="7906" spans="1:2" x14ac:dyDescent="0.25">
      <c r="A7906">
        <v>790.30000000000007</v>
      </c>
      <c r="B7906">
        <v>65.038887176513683</v>
      </c>
    </row>
    <row r="7907" spans="1:2" x14ac:dyDescent="0.25">
      <c r="A7907">
        <v>790.40000000000009</v>
      </c>
      <c r="B7907">
        <v>65.051255493164078</v>
      </c>
    </row>
    <row r="7908" spans="1:2" x14ac:dyDescent="0.25">
      <c r="A7908">
        <v>790.5</v>
      </c>
      <c r="B7908">
        <v>65.063623809814459</v>
      </c>
    </row>
    <row r="7909" spans="1:2" x14ac:dyDescent="0.25">
      <c r="A7909">
        <v>790.6</v>
      </c>
      <c r="B7909">
        <v>65.07599212646484</v>
      </c>
    </row>
    <row r="7910" spans="1:2" x14ac:dyDescent="0.25">
      <c r="A7910">
        <v>790.7</v>
      </c>
      <c r="B7910">
        <v>65.088360443115235</v>
      </c>
    </row>
    <row r="7911" spans="1:2" x14ac:dyDescent="0.25">
      <c r="A7911">
        <v>790.80000000000007</v>
      </c>
      <c r="B7911">
        <v>65.10072875976563</v>
      </c>
    </row>
    <row r="7912" spans="1:2" x14ac:dyDescent="0.25">
      <c r="A7912">
        <v>790.90000000000009</v>
      </c>
      <c r="B7912">
        <v>65.113097076416025</v>
      </c>
    </row>
    <row r="7913" spans="1:2" x14ac:dyDescent="0.25">
      <c r="A7913">
        <v>791</v>
      </c>
      <c r="B7913">
        <v>65.125465393066406</v>
      </c>
    </row>
    <row r="7914" spans="1:2" x14ac:dyDescent="0.25">
      <c r="A7914">
        <v>791.1</v>
      </c>
      <c r="B7914">
        <v>65.158355712890639</v>
      </c>
    </row>
    <row r="7915" spans="1:2" x14ac:dyDescent="0.25">
      <c r="A7915">
        <v>791.2</v>
      </c>
      <c r="B7915">
        <v>65.191246032714858</v>
      </c>
    </row>
    <row r="7916" spans="1:2" x14ac:dyDescent="0.25">
      <c r="A7916">
        <v>791.30000000000007</v>
      </c>
      <c r="B7916">
        <v>65.224136352539091</v>
      </c>
    </row>
    <row r="7917" spans="1:2" x14ac:dyDescent="0.25">
      <c r="A7917">
        <v>791.40000000000009</v>
      </c>
      <c r="B7917">
        <v>65.25702667236331</v>
      </c>
    </row>
    <row r="7918" spans="1:2" x14ac:dyDescent="0.25">
      <c r="A7918">
        <v>791.5</v>
      </c>
      <c r="B7918">
        <v>65.2899169921875</v>
      </c>
    </row>
    <row r="7919" spans="1:2" x14ac:dyDescent="0.25">
      <c r="A7919">
        <v>791.6</v>
      </c>
      <c r="B7919">
        <v>65.322807312011733</v>
      </c>
    </row>
    <row r="7920" spans="1:2" x14ac:dyDescent="0.25">
      <c r="A7920">
        <v>791.7</v>
      </c>
      <c r="B7920">
        <v>65.355697631835952</v>
      </c>
    </row>
    <row r="7921" spans="1:2" x14ac:dyDescent="0.25">
      <c r="A7921">
        <v>791.80000000000007</v>
      </c>
      <c r="B7921">
        <v>65.388587951660185</v>
      </c>
    </row>
    <row r="7922" spans="1:2" x14ac:dyDescent="0.25">
      <c r="A7922">
        <v>791.90000000000009</v>
      </c>
      <c r="B7922">
        <v>65.421478271484403</v>
      </c>
    </row>
    <row r="7923" spans="1:2" x14ac:dyDescent="0.25">
      <c r="A7923">
        <v>792</v>
      </c>
      <c r="B7923">
        <v>65.454368591308594</v>
      </c>
    </row>
    <row r="7924" spans="1:2" x14ac:dyDescent="0.25">
      <c r="A7924">
        <v>792.1</v>
      </c>
      <c r="B7924">
        <v>65.485942001342778</v>
      </c>
    </row>
    <row r="7925" spans="1:2" x14ac:dyDescent="0.25">
      <c r="A7925">
        <v>792.2</v>
      </c>
      <c r="B7925">
        <v>65.517515411376962</v>
      </c>
    </row>
    <row r="7926" spans="1:2" x14ac:dyDescent="0.25">
      <c r="A7926">
        <v>792.30000000000007</v>
      </c>
      <c r="B7926">
        <v>65.549088821411161</v>
      </c>
    </row>
    <row r="7927" spans="1:2" x14ac:dyDescent="0.25">
      <c r="A7927">
        <v>792.40000000000009</v>
      </c>
      <c r="B7927">
        <v>65.580662231445345</v>
      </c>
    </row>
    <row r="7928" spans="1:2" x14ac:dyDescent="0.25">
      <c r="A7928">
        <v>792.5</v>
      </c>
      <c r="B7928">
        <v>65.612235641479487</v>
      </c>
    </row>
    <row r="7929" spans="1:2" x14ac:dyDescent="0.25">
      <c r="A7929">
        <v>792.6</v>
      </c>
      <c r="B7929">
        <v>65.643809051513685</v>
      </c>
    </row>
    <row r="7930" spans="1:2" x14ac:dyDescent="0.25">
      <c r="A7930">
        <v>792.7</v>
      </c>
      <c r="B7930">
        <v>65.675382461547869</v>
      </c>
    </row>
    <row r="7931" spans="1:2" x14ac:dyDescent="0.25">
      <c r="A7931">
        <v>792.80000000000007</v>
      </c>
      <c r="B7931">
        <v>65.706955871582053</v>
      </c>
    </row>
    <row r="7932" spans="1:2" x14ac:dyDescent="0.25">
      <c r="A7932">
        <v>792.90000000000009</v>
      </c>
      <c r="B7932">
        <v>65.738529281616238</v>
      </c>
    </row>
    <row r="7933" spans="1:2" x14ac:dyDescent="0.25">
      <c r="A7933">
        <v>793</v>
      </c>
      <c r="B7933">
        <v>65.770102691650393</v>
      </c>
    </row>
    <row r="7934" spans="1:2" x14ac:dyDescent="0.25">
      <c r="A7934">
        <v>793.1</v>
      </c>
      <c r="B7934">
        <v>65.760646133422853</v>
      </c>
    </row>
    <row r="7935" spans="1:2" x14ac:dyDescent="0.25">
      <c r="A7935">
        <v>793.2</v>
      </c>
      <c r="B7935">
        <v>65.751189575195312</v>
      </c>
    </row>
    <row r="7936" spans="1:2" x14ac:dyDescent="0.25">
      <c r="A7936">
        <v>793.30000000000007</v>
      </c>
      <c r="B7936">
        <v>65.741733016967771</v>
      </c>
    </row>
    <row r="7937" spans="1:2" x14ac:dyDescent="0.25">
      <c r="A7937">
        <v>793.40000000000009</v>
      </c>
      <c r="B7937">
        <v>65.73227645874023</v>
      </c>
    </row>
    <row r="7938" spans="1:2" x14ac:dyDescent="0.25">
      <c r="A7938">
        <v>793.5</v>
      </c>
      <c r="B7938">
        <v>65.72281990051269</v>
      </c>
    </row>
    <row r="7939" spans="1:2" x14ac:dyDescent="0.25">
      <c r="A7939">
        <v>793.6</v>
      </c>
      <c r="B7939">
        <v>65.713363342285149</v>
      </c>
    </row>
    <row r="7940" spans="1:2" x14ac:dyDescent="0.25">
      <c r="A7940">
        <v>793.7</v>
      </c>
      <c r="B7940">
        <v>65.703906784057608</v>
      </c>
    </row>
    <row r="7941" spans="1:2" x14ac:dyDescent="0.25">
      <c r="A7941">
        <v>793.80000000000007</v>
      </c>
      <c r="B7941">
        <v>65.694450225830067</v>
      </c>
    </row>
    <row r="7942" spans="1:2" x14ac:dyDescent="0.25">
      <c r="A7942">
        <v>793.90000000000009</v>
      </c>
      <c r="B7942">
        <v>65.684993667602527</v>
      </c>
    </row>
    <row r="7943" spans="1:2" x14ac:dyDescent="0.25">
      <c r="A7943">
        <v>794</v>
      </c>
      <c r="B7943">
        <v>65.675537109375</v>
      </c>
    </row>
    <row r="7944" spans="1:2" x14ac:dyDescent="0.25">
      <c r="A7944">
        <v>794.1</v>
      </c>
      <c r="B7944">
        <v>65.526631088256806</v>
      </c>
    </row>
    <row r="7945" spans="1:2" x14ac:dyDescent="0.25">
      <c r="A7945">
        <v>794.2</v>
      </c>
      <c r="B7945">
        <v>65.377725067138599</v>
      </c>
    </row>
    <row r="7946" spans="1:2" x14ac:dyDescent="0.25">
      <c r="A7946">
        <v>794.30000000000007</v>
      </c>
      <c r="B7946">
        <v>65.228819046020405</v>
      </c>
    </row>
    <row r="7947" spans="1:2" x14ac:dyDescent="0.25">
      <c r="A7947">
        <v>794.40000000000009</v>
      </c>
      <c r="B7947">
        <v>65.079913024902211</v>
      </c>
    </row>
    <row r="7948" spans="1:2" x14ac:dyDescent="0.25">
      <c r="A7948">
        <v>794.5</v>
      </c>
      <c r="B7948">
        <v>64.931007003784174</v>
      </c>
    </row>
    <row r="7949" spans="1:2" x14ac:dyDescent="0.25">
      <c r="A7949">
        <v>794.6</v>
      </c>
      <c r="B7949">
        <v>64.78210098266598</v>
      </c>
    </row>
    <row r="7950" spans="1:2" x14ac:dyDescent="0.25">
      <c r="A7950">
        <v>794.7</v>
      </c>
      <c r="B7950">
        <v>64.633194961547787</v>
      </c>
    </row>
    <row r="7951" spans="1:2" x14ac:dyDescent="0.25">
      <c r="A7951">
        <v>794.80000000000007</v>
      </c>
      <c r="B7951">
        <v>64.484288940429593</v>
      </c>
    </row>
    <row r="7952" spans="1:2" x14ac:dyDescent="0.25">
      <c r="A7952">
        <v>794.90000000000009</v>
      </c>
      <c r="B7952">
        <v>64.335382919311385</v>
      </c>
    </row>
    <row r="7953" spans="1:2" x14ac:dyDescent="0.25">
      <c r="A7953">
        <v>795</v>
      </c>
      <c r="B7953">
        <v>64.186476898193362</v>
      </c>
    </row>
    <row r="7954" spans="1:2" x14ac:dyDescent="0.25">
      <c r="A7954">
        <v>795.1</v>
      </c>
      <c r="B7954">
        <v>63.816179618835363</v>
      </c>
    </row>
    <row r="7955" spans="1:2" x14ac:dyDescent="0.25">
      <c r="A7955">
        <v>795.2</v>
      </c>
      <c r="B7955">
        <v>63.445882339477372</v>
      </c>
    </row>
    <row r="7956" spans="1:2" x14ac:dyDescent="0.25">
      <c r="A7956">
        <v>795.30000000000007</v>
      </c>
      <c r="B7956">
        <v>63.075585060119373</v>
      </c>
    </row>
    <row r="7957" spans="1:2" x14ac:dyDescent="0.25">
      <c r="A7957">
        <v>795.40000000000009</v>
      </c>
      <c r="B7957">
        <v>62.705287780761381</v>
      </c>
    </row>
    <row r="7958" spans="1:2" x14ac:dyDescent="0.25">
      <c r="A7958">
        <v>795.5</v>
      </c>
      <c r="B7958">
        <v>62.334990501403809</v>
      </c>
    </row>
    <row r="7959" spans="1:2" x14ac:dyDescent="0.25">
      <c r="A7959">
        <v>795.6</v>
      </c>
      <c r="B7959">
        <v>61.96469322204581</v>
      </c>
    </row>
    <row r="7960" spans="1:2" x14ac:dyDescent="0.25">
      <c r="A7960">
        <v>795.7</v>
      </c>
      <c r="B7960">
        <v>61.594395942687811</v>
      </c>
    </row>
    <row r="7961" spans="1:2" x14ac:dyDescent="0.25">
      <c r="A7961">
        <v>795.80000000000007</v>
      </c>
      <c r="B7961">
        <v>61.224098663329819</v>
      </c>
    </row>
    <row r="7962" spans="1:2" x14ac:dyDescent="0.25">
      <c r="A7962">
        <v>795.90000000000009</v>
      </c>
      <c r="B7962">
        <v>60.85380138397182</v>
      </c>
    </row>
    <row r="7963" spans="1:2" x14ac:dyDescent="0.25">
      <c r="A7963">
        <v>796</v>
      </c>
      <c r="B7963">
        <v>60.483504104614248</v>
      </c>
    </row>
    <row r="7964" spans="1:2" x14ac:dyDescent="0.25">
      <c r="A7964">
        <v>796.1</v>
      </c>
      <c r="B7964">
        <v>60.037478256225477</v>
      </c>
    </row>
    <row r="7965" spans="1:2" x14ac:dyDescent="0.25">
      <c r="A7965">
        <v>796.2</v>
      </c>
      <c r="B7965">
        <v>59.591452407836712</v>
      </c>
    </row>
    <row r="7966" spans="1:2" x14ac:dyDescent="0.25">
      <c r="A7966">
        <v>796.30000000000007</v>
      </c>
      <c r="B7966">
        <v>59.145426559447927</v>
      </c>
    </row>
    <row r="7967" spans="1:2" x14ac:dyDescent="0.25">
      <c r="A7967">
        <v>796.40000000000009</v>
      </c>
      <c r="B7967">
        <v>58.699400711059162</v>
      </c>
    </row>
    <row r="7968" spans="1:2" x14ac:dyDescent="0.25">
      <c r="A7968">
        <v>796.5</v>
      </c>
      <c r="B7968">
        <v>58.253374862670903</v>
      </c>
    </row>
    <row r="7969" spans="1:2" x14ac:dyDescent="0.25">
      <c r="A7969">
        <v>796.6</v>
      </c>
      <c r="B7969">
        <v>57.807349014282117</v>
      </c>
    </row>
    <row r="7970" spans="1:2" x14ac:dyDescent="0.25">
      <c r="A7970">
        <v>796.7</v>
      </c>
      <c r="B7970">
        <v>57.361323165893353</v>
      </c>
    </row>
    <row r="7971" spans="1:2" x14ac:dyDescent="0.25">
      <c r="A7971">
        <v>796.80000000000007</v>
      </c>
      <c r="B7971">
        <v>56.915297317504582</v>
      </c>
    </row>
    <row r="7972" spans="1:2" x14ac:dyDescent="0.25">
      <c r="A7972">
        <v>796.90000000000009</v>
      </c>
      <c r="B7972">
        <v>56.46927146911581</v>
      </c>
    </row>
    <row r="7973" spans="1:2" x14ac:dyDescent="0.25">
      <c r="A7973">
        <v>797</v>
      </c>
      <c r="B7973">
        <v>56.023245620727543</v>
      </c>
    </row>
    <row r="7974" spans="1:2" x14ac:dyDescent="0.25">
      <c r="A7974">
        <v>797.1</v>
      </c>
      <c r="B7974">
        <v>55.541548614501849</v>
      </c>
    </row>
    <row r="7975" spans="1:2" x14ac:dyDescent="0.25">
      <c r="A7975">
        <v>797.2</v>
      </c>
      <c r="B7975">
        <v>55.059851608276148</v>
      </c>
    </row>
    <row r="7976" spans="1:2" x14ac:dyDescent="0.25">
      <c r="A7976">
        <v>797.30000000000007</v>
      </c>
      <c r="B7976">
        <v>54.578154602050454</v>
      </c>
    </row>
    <row r="7977" spans="1:2" x14ac:dyDescent="0.25">
      <c r="A7977">
        <v>797.40000000000009</v>
      </c>
      <c r="B7977">
        <v>54.096457595824759</v>
      </c>
    </row>
    <row r="7978" spans="1:2" x14ac:dyDescent="0.25">
      <c r="A7978">
        <v>797.5</v>
      </c>
      <c r="B7978">
        <v>53.614760589599612</v>
      </c>
    </row>
    <row r="7979" spans="1:2" x14ac:dyDescent="0.25">
      <c r="A7979">
        <v>797.6</v>
      </c>
      <c r="B7979">
        <v>53.133063583373918</v>
      </c>
    </row>
    <row r="7980" spans="1:2" x14ac:dyDescent="0.25">
      <c r="A7980">
        <v>797.7</v>
      </c>
      <c r="B7980">
        <v>52.651366577148217</v>
      </c>
    </row>
    <row r="7981" spans="1:2" x14ac:dyDescent="0.25">
      <c r="A7981">
        <v>797.80000000000007</v>
      </c>
      <c r="B7981">
        <v>52.169669570922522</v>
      </c>
    </row>
    <row r="7982" spans="1:2" x14ac:dyDescent="0.25">
      <c r="A7982">
        <v>797.90000000000009</v>
      </c>
      <c r="B7982">
        <v>51.687972564696828</v>
      </c>
    </row>
    <row r="7983" spans="1:2" x14ac:dyDescent="0.25">
      <c r="A7983">
        <v>798</v>
      </c>
      <c r="B7983">
        <v>51.206275558471681</v>
      </c>
    </row>
    <row r="7984" spans="1:2" x14ac:dyDescent="0.25">
      <c r="A7984">
        <v>798.1</v>
      </c>
      <c r="B7984">
        <v>50.767837791442773</v>
      </c>
    </row>
    <row r="7985" spans="1:2" x14ac:dyDescent="0.25">
      <c r="A7985">
        <v>798.2</v>
      </c>
      <c r="B7985">
        <v>50.329400024413857</v>
      </c>
    </row>
    <row r="7986" spans="1:2" x14ac:dyDescent="0.25">
      <c r="A7986">
        <v>798.30000000000007</v>
      </c>
      <c r="B7986">
        <v>49.890962257384963</v>
      </c>
    </row>
    <row r="7987" spans="1:2" x14ac:dyDescent="0.25">
      <c r="A7987">
        <v>798.40000000000009</v>
      </c>
      <c r="B7987">
        <v>49.452524490356048</v>
      </c>
    </row>
    <row r="7988" spans="1:2" x14ac:dyDescent="0.25">
      <c r="A7988">
        <v>798.5</v>
      </c>
      <c r="B7988">
        <v>49.014086723327637</v>
      </c>
    </row>
    <row r="7989" spans="1:2" x14ac:dyDescent="0.25">
      <c r="A7989">
        <v>798.6</v>
      </c>
      <c r="B7989">
        <v>48.575648956298728</v>
      </c>
    </row>
    <row r="7990" spans="1:2" x14ac:dyDescent="0.25">
      <c r="A7990">
        <v>798.7</v>
      </c>
      <c r="B7990">
        <v>48.13721118926982</v>
      </c>
    </row>
    <row r="7991" spans="1:2" x14ac:dyDescent="0.25">
      <c r="A7991">
        <v>798.80000000000007</v>
      </c>
      <c r="B7991">
        <v>47.698773422240912</v>
      </c>
    </row>
    <row r="7992" spans="1:2" x14ac:dyDescent="0.25">
      <c r="A7992">
        <v>798.90000000000009</v>
      </c>
      <c r="B7992">
        <v>47.260335655212003</v>
      </c>
    </row>
    <row r="7993" spans="1:2" x14ac:dyDescent="0.25">
      <c r="A7993">
        <v>799</v>
      </c>
      <c r="B7993">
        <v>46.821897888183592</v>
      </c>
    </row>
    <row r="7994" spans="1:2" x14ac:dyDescent="0.25">
      <c r="A7994">
        <v>799.1</v>
      </c>
      <c r="B7994">
        <v>46.486756439208897</v>
      </c>
    </row>
    <row r="7995" spans="1:2" x14ac:dyDescent="0.25">
      <c r="A7995">
        <v>799.2</v>
      </c>
      <c r="B7995">
        <v>46.151614990234222</v>
      </c>
    </row>
    <row r="7996" spans="1:2" x14ac:dyDescent="0.25">
      <c r="A7996">
        <v>799.30000000000007</v>
      </c>
      <c r="B7996">
        <v>45.816473541259533</v>
      </c>
    </row>
    <row r="7997" spans="1:2" x14ac:dyDescent="0.25">
      <c r="A7997">
        <v>799.40000000000009</v>
      </c>
      <c r="B7997">
        <v>45.481332092284852</v>
      </c>
    </row>
    <row r="7998" spans="1:2" x14ac:dyDescent="0.25">
      <c r="A7998">
        <v>799.5</v>
      </c>
      <c r="B7998">
        <v>45.146190643310547</v>
      </c>
    </row>
    <row r="7999" spans="1:2" x14ac:dyDescent="0.25">
      <c r="A7999">
        <v>799.6</v>
      </c>
      <c r="B7999">
        <v>44.811049194335872</v>
      </c>
    </row>
    <row r="8000" spans="1:2" x14ac:dyDescent="0.25">
      <c r="A8000">
        <v>799.7</v>
      </c>
      <c r="B8000">
        <v>44.475907745361177</v>
      </c>
    </row>
    <row r="8001" spans="1:2" x14ac:dyDescent="0.25">
      <c r="A8001">
        <v>799.80000000000007</v>
      </c>
      <c r="B8001">
        <v>44.140766296386488</v>
      </c>
    </row>
    <row r="8002" spans="1:2" x14ac:dyDescent="0.25">
      <c r="A8002">
        <v>799.90000000000009</v>
      </c>
      <c r="B8002">
        <v>43.805624847411814</v>
      </c>
    </row>
    <row r="8003" spans="1:2" x14ac:dyDescent="0.25">
      <c r="A8003">
        <v>800</v>
      </c>
      <c r="B8003">
        <v>43.470483398437501</v>
      </c>
    </row>
    <row r="8004" spans="1:2" x14ac:dyDescent="0.25">
      <c r="A8004">
        <v>800.1</v>
      </c>
      <c r="B8004">
        <v>43.306419982910121</v>
      </c>
    </row>
    <row r="8005" spans="1:2" x14ac:dyDescent="0.25">
      <c r="A8005">
        <v>800.2</v>
      </c>
      <c r="B8005">
        <v>43.142356567382741</v>
      </c>
    </row>
    <row r="8006" spans="1:2" x14ac:dyDescent="0.25">
      <c r="A8006">
        <v>800.30000000000007</v>
      </c>
      <c r="B8006">
        <v>42.978293151855361</v>
      </c>
    </row>
    <row r="8007" spans="1:2" x14ac:dyDescent="0.25">
      <c r="A8007">
        <v>800.40000000000009</v>
      </c>
      <c r="B8007">
        <v>42.814229736327967</v>
      </c>
    </row>
    <row r="8008" spans="1:2" x14ac:dyDescent="0.25">
      <c r="A8008">
        <v>800.5</v>
      </c>
      <c r="B8008">
        <v>42.650166320800778</v>
      </c>
    </row>
    <row r="8009" spans="1:2" x14ac:dyDescent="0.25">
      <c r="A8009">
        <v>800.6</v>
      </c>
      <c r="B8009">
        <v>42.486102905273398</v>
      </c>
    </row>
    <row r="8010" spans="1:2" x14ac:dyDescent="0.25">
      <c r="A8010">
        <v>800.7</v>
      </c>
      <c r="B8010">
        <v>42.322039489746018</v>
      </c>
    </row>
    <row r="8011" spans="1:2" x14ac:dyDescent="0.25">
      <c r="A8011">
        <v>800.80000000000007</v>
      </c>
      <c r="B8011">
        <v>42.157976074218638</v>
      </c>
    </row>
    <row r="8012" spans="1:2" x14ac:dyDescent="0.25">
      <c r="A8012">
        <v>800.90000000000009</v>
      </c>
      <c r="B8012">
        <v>41.993912658691258</v>
      </c>
    </row>
    <row r="8013" spans="1:2" x14ac:dyDescent="0.25">
      <c r="A8013">
        <v>801</v>
      </c>
      <c r="B8013">
        <v>41.829849243164063</v>
      </c>
    </row>
    <row r="8014" spans="1:2" x14ac:dyDescent="0.25">
      <c r="A8014">
        <v>801.1</v>
      </c>
      <c r="B8014">
        <v>41.786318969726551</v>
      </c>
    </row>
    <row r="8015" spans="1:2" x14ac:dyDescent="0.25">
      <c r="A8015">
        <v>801.2</v>
      </c>
      <c r="B8015">
        <v>41.74278869628904</v>
      </c>
    </row>
    <row r="8016" spans="1:2" x14ac:dyDescent="0.25">
      <c r="A8016">
        <v>801.30000000000007</v>
      </c>
      <c r="B8016">
        <v>41.699258422851543</v>
      </c>
    </row>
    <row r="8017" spans="1:2" x14ac:dyDescent="0.25">
      <c r="A8017">
        <v>801.40000000000009</v>
      </c>
      <c r="B8017">
        <v>41.655728149414017</v>
      </c>
    </row>
    <row r="8018" spans="1:2" x14ac:dyDescent="0.25">
      <c r="A8018">
        <v>801.5</v>
      </c>
      <c r="B8018">
        <v>41.612197875976562</v>
      </c>
    </row>
    <row r="8019" spans="1:2" x14ac:dyDescent="0.25">
      <c r="A8019">
        <v>801.6</v>
      </c>
      <c r="B8019">
        <v>41.568667602539051</v>
      </c>
    </row>
    <row r="8020" spans="1:2" x14ac:dyDescent="0.25">
      <c r="A8020">
        <v>801.7</v>
      </c>
      <c r="B8020">
        <v>41.52513732910154</v>
      </c>
    </row>
    <row r="8021" spans="1:2" x14ac:dyDescent="0.25">
      <c r="A8021">
        <v>801.80000000000007</v>
      </c>
      <c r="B8021">
        <v>41.481607055664043</v>
      </c>
    </row>
    <row r="8022" spans="1:2" x14ac:dyDescent="0.25">
      <c r="A8022">
        <v>801.90000000000009</v>
      </c>
      <c r="B8022">
        <v>41.438076782226517</v>
      </c>
    </row>
    <row r="8023" spans="1:2" x14ac:dyDescent="0.25">
      <c r="A8023">
        <v>802</v>
      </c>
      <c r="B8023">
        <v>41.394546508789063</v>
      </c>
    </row>
    <row r="8024" spans="1:2" x14ac:dyDescent="0.25">
      <c r="A8024">
        <v>802.1</v>
      </c>
      <c r="B8024">
        <v>41.523942489624048</v>
      </c>
    </row>
    <row r="8025" spans="1:2" x14ac:dyDescent="0.25">
      <c r="A8025">
        <v>802.2</v>
      </c>
      <c r="B8025">
        <v>41.65333847045904</v>
      </c>
    </row>
    <row r="8026" spans="1:2" x14ac:dyDescent="0.25">
      <c r="A8026">
        <v>802.30000000000007</v>
      </c>
      <c r="B8026">
        <v>41.782734451294033</v>
      </c>
    </row>
    <row r="8027" spans="1:2" x14ac:dyDescent="0.25">
      <c r="A8027">
        <v>802.40000000000009</v>
      </c>
      <c r="B8027">
        <v>41.912130432129032</v>
      </c>
    </row>
    <row r="8028" spans="1:2" x14ac:dyDescent="0.25">
      <c r="A8028">
        <v>802.5</v>
      </c>
      <c r="B8028">
        <v>42.041526412963862</v>
      </c>
    </row>
    <row r="8029" spans="1:2" x14ac:dyDescent="0.25">
      <c r="A8029">
        <v>802.6</v>
      </c>
      <c r="B8029">
        <v>42.170922393798847</v>
      </c>
    </row>
    <row r="8030" spans="1:2" x14ac:dyDescent="0.25">
      <c r="A8030">
        <v>802.7</v>
      </c>
      <c r="B8030">
        <v>42.300318374633846</v>
      </c>
    </row>
    <row r="8031" spans="1:2" x14ac:dyDescent="0.25">
      <c r="A8031">
        <v>802.80000000000007</v>
      </c>
      <c r="B8031">
        <v>42.429714355468832</v>
      </c>
    </row>
    <row r="8032" spans="1:2" x14ac:dyDescent="0.25">
      <c r="A8032">
        <v>802.90000000000009</v>
      </c>
      <c r="B8032">
        <v>42.559110336303817</v>
      </c>
    </row>
    <row r="8033" spans="1:2" x14ac:dyDescent="0.25">
      <c r="A8033">
        <v>803</v>
      </c>
      <c r="B8033">
        <v>42.688506317138668</v>
      </c>
    </row>
    <row r="8034" spans="1:2" x14ac:dyDescent="0.25">
      <c r="A8034">
        <v>803.1</v>
      </c>
      <c r="B8034">
        <v>42.919307136535693</v>
      </c>
    </row>
    <row r="8035" spans="1:2" x14ac:dyDescent="0.25">
      <c r="A8035">
        <v>803.2</v>
      </c>
      <c r="B8035">
        <v>43.150107955932718</v>
      </c>
    </row>
    <row r="8036" spans="1:2" x14ac:dyDescent="0.25">
      <c r="A8036">
        <v>803.30000000000007</v>
      </c>
      <c r="B8036">
        <v>43.380908775329743</v>
      </c>
    </row>
    <row r="8037" spans="1:2" x14ac:dyDescent="0.25">
      <c r="A8037">
        <v>803.40000000000009</v>
      </c>
      <c r="B8037">
        <v>43.611709594726769</v>
      </c>
    </row>
    <row r="8038" spans="1:2" x14ac:dyDescent="0.25">
      <c r="A8038">
        <v>803.5</v>
      </c>
      <c r="B8038">
        <v>43.842510414123538</v>
      </c>
    </row>
    <row r="8039" spans="1:2" x14ac:dyDescent="0.25">
      <c r="A8039">
        <v>803.6</v>
      </c>
      <c r="B8039">
        <v>44.073311233520563</v>
      </c>
    </row>
    <row r="8040" spans="1:2" x14ac:dyDescent="0.25">
      <c r="A8040">
        <v>803.7</v>
      </c>
      <c r="B8040">
        <v>44.304112052917588</v>
      </c>
    </row>
    <row r="8041" spans="1:2" x14ac:dyDescent="0.25">
      <c r="A8041">
        <v>803.80000000000007</v>
      </c>
      <c r="B8041">
        <v>44.534912872314607</v>
      </c>
    </row>
    <row r="8042" spans="1:2" x14ac:dyDescent="0.25">
      <c r="A8042">
        <v>803.90000000000009</v>
      </c>
      <c r="B8042">
        <v>44.765713691711639</v>
      </c>
    </row>
    <row r="8043" spans="1:2" x14ac:dyDescent="0.25">
      <c r="A8043">
        <v>804</v>
      </c>
      <c r="B8043">
        <v>44.996514511108401</v>
      </c>
    </row>
    <row r="8044" spans="1:2" x14ac:dyDescent="0.25">
      <c r="A8044">
        <v>804.1</v>
      </c>
      <c r="B8044">
        <v>45.14103431701664</v>
      </c>
    </row>
    <row r="8045" spans="1:2" x14ac:dyDescent="0.25">
      <c r="A8045">
        <v>804.2</v>
      </c>
      <c r="B8045">
        <v>45.285554122924871</v>
      </c>
    </row>
    <row r="8046" spans="1:2" x14ac:dyDescent="0.25">
      <c r="A8046">
        <v>804.30000000000007</v>
      </c>
      <c r="B8046">
        <v>45.43007392883311</v>
      </c>
    </row>
    <row r="8047" spans="1:2" x14ac:dyDescent="0.25">
      <c r="A8047">
        <v>804.40000000000009</v>
      </c>
      <c r="B8047">
        <v>45.574593734741342</v>
      </c>
    </row>
    <row r="8048" spans="1:2" x14ac:dyDescent="0.25">
      <c r="A8048">
        <v>804.5</v>
      </c>
      <c r="B8048">
        <v>45.719113540649417</v>
      </c>
    </row>
    <row r="8049" spans="1:2" x14ac:dyDescent="0.25">
      <c r="A8049">
        <v>804.6</v>
      </c>
      <c r="B8049">
        <v>45.863633346557663</v>
      </c>
    </row>
    <row r="8050" spans="1:2" x14ac:dyDescent="0.25">
      <c r="A8050">
        <v>804.7</v>
      </c>
      <c r="B8050">
        <v>46.008153152465887</v>
      </c>
    </row>
    <row r="8051" spans="1:2" x14ac:dyDescent="0.25">
      <c r="A8051">
        <v>804.80000000000007</v>
      </c>
      <c r="B8051">
        <v>46.152672958374133</v>
      </c>
    </row>
    <row r="8052" spans="1:2" x14ac:dyDescent="0.25">
      <c r="A8052">
        <v>804.90000000000009</v>
      </c>
      <c r="B8052">
        <v>46.297192764282357</v>
      </c>
    </row>
    <row r="8053" spans="1:2" x14ac:dyDescent="0.25">
      <c r="A8053">
        <v>805</v>
      </c>
      <c r="B8053">
        <v>46.441712570190433</v>
      </c>
    </row>
    <row r="8054" spans="1:2" x14ac:dyDescent="0.25">
      <c r="A8054">
        <v>805.1</v>
      </c>
      <c r="B8054">
        <v>46.803550148010338</v>
      </c>
    </row>
    <row r="8055" spans="1:2" x14ac:dyDescent="0.25">
      <c r="A8055">
        <v>805.2</v>
      </c>
      <c r="B8055">
        <v>47.165387725830243</v>
      </c>
    </row>
    <row r="8056" spans="1:2" x14ac:dyDescent="0.25">
      <c r="A8056">
        <v>805.30000000000007</v>
      </c>
      <c r="B8056">
        <v>47.527225303650148</v>
      </c>
    </row>
    <row r="8057" spans="1:2" x14ac:dyDescent="0.25">
      <c r="A8057">
        <v>805.40000000000009</v>
      </c>
      <c r="B8057">
        <v>47.889062881470053</v>
      </c>
    </row>
    <row r="8058" spans="1:2" x14ac:dyDescent="0.25">
      <c r="A8058">
        <v>805.5</v>
      </c>
      <c r="B8058">
        <v>48.250900459289547</v>
      </c>
    </row>
    <row r="8059" spans="1:2" x14ac:dyDescent="0.25">
      <c r="A8059">
        <v>805.6</v>
      </c>
      <c r="B8059">
        <v>48.612738037109459</v>
      </c>
    </row>
    <row r="8060" spans="1:2" x14ac:dyDescent="0.25">
      <c r="A8060">
        <v>805.7</v>
      </c>
      <c r="B8060">
        <v>48.974575614929357</v>
      </c>
    </row>
    <row r="8061" spans="1:2" x14ac:dyDescent="0.25">
      <c r="A8061">
        <v>805.80000000000007</v>
      </c>
      <c r="B8061">
        <v>49.336413192749269</v>
      </c>
    </row>
    <row r="8062" spans="1:2" x14ac:dyDescent="0.25">
      <c r="A8062">
        <v>805.90000000000009</v>
      </c>
      <c r="B8062">
        <v>49.698250770569167</v>
      </c>
    </row>
    <row r="8063" spans="1:2" x14ac:dyDescent="0.25">
      <c r="A8063">
        <v>806</v>
      </c>
      <c r="B8063">
        <v>50.060088348388668</v>
      </c>
    </row>
    <row r="8064" spans="1:2" x14ac:dyDescent="0.25">
      <c r="A8064">
        <v>806.1</v>
      </c>
      <c r="B8064">
        <v>50.237894706726109</v>
      </c>
    </row>
    <row r="8065" spans="1:2" x14ac:dyDescent="0.25">
      <c r="A8065">
        <v>806.2</v>
      </c>
      <c r="B8065">
        <v>50.415701065063558</v>
      </c>
    </row>
    <row r="8066" spans="1:2" x14ac:dyDescent="0.25">
      <c r="A8066">
        <v>806.30000000000007</v>
      </c>
      <c r="B8066">
        <v>50.593507423401</v>
      </c>
    </row>
    <row r="8067" spans="1:2" x14ac:dyDescent="0.25">
      <c r="A8067">
        <v>806.40000000000009</v>
      </c>
      <c r="B8067">
        <v>50.771313781738442</v>
      </c>
    </row>
    <row r="8068" spans="1:2" x14ac:dyDescent="0.25">
      <c r="A8068">
        <v>806.5</v>
      </c>
      <c r="B8068">
        <v>50.949120140075692</v>
      </c>
    </row>
    <row r="8069" spans="1:2" x14ac:dyDescent="0.25">
      <c r="A8069">
        <v>806.6</v>
      </c>
      <c r="B8069">
        <v>51.126926498413127</v>
      </c>
    </row>
    <row r="8070" spans="1:2" x14ac:dyDescent="0.25">
      <c r="A8070">
        <v>806.7</v>
      </c>
      <c r="B8070">
        <v>51.304732856750583</v>
      </c>
    </row>
    <row r="8071" spans="1:2" x14ac:dyDescent="0.25">
      <c r="A8071">
        <v>806.80000000000007</v>
      </c>
      <c r="B8071">
        <v>51.482539215088018</v>
      </c>
    </row>
    <row r="8072" spans="1:2" x14ac:dyDescent="0.25">
      <c r="A8072">
        <v>806.90000000000009</v>
      </c>
      <c r="B8072">
        <v>51.66034557342546</v>
      </c>
    </row>
    <row r="8073" spans="1:2" x14ac:dyDescent="0.25">
      <c r="A8073">
        <v>807</v>
      </c>
      <c r="B8073">
        <v>51.838151931762702</v>
      </c>
    </row>
    <row r="8074" spans="1:2" x14ac:dyDescent="0.25">
      <c r="A8074">
        <v>807.1</v>
      </c>
      <c r="B8074">
        <v>51.925996246337917</v>
      </c>
    </row>
    <row r="8075" spans="1:2" x14ac:dyDescent="0.25">
      <c r="A8075">
        <v>807.2</v>
      </c>
      <c r="B8075">
        <v>52.013840560913131</v>
      </c>
    </row>
    <row r="8076" spans="1:2" x14ac:dyDescent="0.25">
      <c r="A8076">
        <v>807.30000000000007</v>
      </c>
      <c r="B8076">
        <v>52.101684875488353</v>
      </c>
    </row>
    <row r="8077" spans="1:2" x14ac:dyDescent="0.25">
      <c r="A8077">
        <v>807.40000000000009</v>
      </c>
      <c r="B8077">
        <v>52.18952919006356</v>
      </c>
    </row>
    <row r="8078" spans="1:2" x14ac:dyDescent="0.25">
      <c r="A8078">
        <v>807.5</v>
      </c>
      <c r="B8078">
        <v>52.277373504638668</v>
      </c>
    </row>
    <row r="8079" spans="1:2" x14ac:dyDescent="0.25">
      <c r="A8079">
        <v>807.6</v>
      </c>
      <c r="B8079">
        <v>52.365217819213889</v>
      </c>
    </row>
    <row r="8080" spans="1:2" x14ac:dyDescent="0.25">
      <c r="A8080">
        <v>807.7</v>
      </c>
      <c r="B8080">
        <v>52.453062133789103</v>
      </c>
    </row>
    <row r="8081" spans="1:2" x14ac:dyDescent="0.25">
      <c r="A8081">
        <v>807.80000000000007</v>
      </c>
      <c r="B8081">
        <v>52.540906448364318</v>
      </c>
    </row>
    <row r="8082" spans="1:2" x14ac:dyDescent="0.25">
      <c r="A8082">
        <v>807.90000000000009</v>
      </c>
      <c r="B8082">
        <v>52.628750762939532</v>
      </c>
    </row>
    <row r="8083" spans="1:2" x14ac:dyDescent="0.25">
      <c r="A8083">
        <v>808</v>
      </c>
      <c r="B8083">
        <v>52.716595077514647</v>
      </c>
    </row>
    <row r="8084" spans="1:2" x14ac:dyDescent="0.25">
      <c r="A8084">
        <v>808.1</v>
      </c>
      <c r="B8084">
        <v>52.709560585021968</v>
      </c>
    </row>
    <row r="8085" spans="1:2" x14ac:dyDescent="0.25">
      <c r="A8085">
        <v>808.2</v>
      </c>
      <c r="B8085">
        <v>52.70252609252929</v>
      </c>
    </row>
    <row r="8086" spans="1:2" x14ac:dyDescent="0.25">
      <c r="A8086">
        <v>808.30000000000007</v>
      </c>
      <c r="B8086">
        <v>52.695491600036618</v>
      </c>
    </row>
    <row r="8087" spans="1:2" x14ac:dyDescent="0.25">
      <c r="A8087">
        <v>808.40000000000009</v>
      </c>
      <c r="B8087">
        <v>52.68845710754394</v>
      </c>
    </row>
    <row r="8088" spans="1:2" x14ac:dyDescent="0.25">
      <c r="A8088">
        <v>808.5</v>
      </c>
      <c r="B8088">
        <v>52.681422615051268</v>
      </c>
    </row>
    <row r="8089" spans="1:2" x14ac:dyDescent="0.25">
      <c r="A8089">
        <v>808.6</v>
      </c>
      <c r="B8089">
        <v>52.674388122558589</v>
      </c>
    </row>
    <row r="8090" spans="1:2" x14ac:dyDescent="0.25">
      <c r="A8090">
        <v>808.7</v>
      </c>
      <c r="B8090">
        <v>52.667353630065911</v>
      </c>
    </row>
    <row r="8091" spans="1:2" x14ac:dyDescent="0.25">
      <c r="A8091">
        <v>808.80000000000007</v>
      </c>
      <c r="B8091">
        <v>52.660319137573239</v>
      </c>
    </row>
    <row r="8092" spans="1:2" x14ac:dyDescent="0.25">
      <c r="A8092">
        <v>808.90000000000009</v>
      </c>
      <c r="B8092">
        <v>52.653284645080561</v>
      </c>
    </row>
    <row r="8093" spans="1:2" x14ac:dyDescent="0.25">
      <c r="A8093">
        <v>809</v>
      </c>
      <c r="B8093">
        <v>52.646250152587889</v>
      </c>
    </row>
    <row r="8094" spans="1:2" x14ac:dyDescent="0.25">
      <c r="A8094">
        <v>809.1</v>
      </c>
      <c r="B8094">
        <v>52.562399177551249</v>
      </c>
    </row>
    <row r="8095" spans="1:2" x14ac:dyDescent="0.25">
      <c r="A8095">
        <v>809.2</v>
      </c>
      <c r="B8095">
        <v>52.478548202514609</v>
      </c>
    </row>
    <row r="8096" spans="1:2" x14ac:dyDescent="0.25">
      <c r="A8096">
        <v>809.30000000000007</v>
      </c>
      <c r="B8096">
        <v>52.39469722747797</v>
      </c>
    </row>
    <row r="8097" spans="1:2" x14ac:dyDescent="0.25">
      <c r="A8097">
        <v>809.40000000000009</v>
      </c>
      <c r="B8097">
        <v>52.31084625244133</v>
      </c>
    </row>
    <row r="8098" spans="1:2" x14ac:dyDescent="0.25">
      <c r="A8098">
        <v>809.5</v>
      </c>
      <c r="B8098">
        <v>52.226995277404782</v>
      </c>
    </row>
    <row r="8099" spans="1:2" x14ac:dyDescent="0.25">
      <c r="A8099">
        <v>809.6</v>
      </c>
      <c r="B8099">
        <v>52.14314430236815</v>
      </c>
    </row>
    <row r="8100" spans="1:2" x14ac:dyDescent="0.25">
      <c r="A8100">
        <v>809.7</v>
      </c>
      <c r="B8100">
        <v>52.05929332733151</v>
      </c>
    </row>
    <row r="8101" spans="1:2" x14ac:dyDescent="0.25">
      <c r="A8101">
        <v>809.80000000000007</v>
      </c>
      <c r="B8101">
        <v>51.97544235229487</v>
      </c>
    </row>
    <row r="8102" spans="1:2" x14ac:dyDescent="0.25">
      <c r="A8102">
        <v>809.90000000000009</v>
      </c>
      <c r="B8102">
        <v>51.89159137725823</v>
      </c>
    </row>
    <row r="8103" spans="1:2" x14ac:dyDescent="0.25">
      <c r="A8103">
        <v>810</v>
      </c>
      <c r="B8103">
        <v>51.807740402221683</v>
      </c>
    </row>
    <row r="8104" spans="1:2" x14ac:dyDescent="0.25">
      <c r="A8104">
        <v>810.1</v>
      </c>
      <c r="B8104">
        <v>51.669227142333959</v>
      </c>
    </row>
    <row r="8105" spans="1:2" x14ac:dyDescent="0.25">
      <c r="A8105">
        <v>810.2</v>
      </c>
      <c r="B8105">
        <v>51.530713882446229</v>
      </c>
    </row>
    <row r="8106" spans="1:2" x14ac:dyDescent="0.25">
      <c r="A8106">
        <v>810.30000000000007</v>
      </c>
      <c r="B8106">
        <v>51.392200622558512</v>
      </c>
    </row>
    <row r="8107" spans="1:2" x14ac:dyDescent="0.25">
      <c r="A8107">
        <v>810.40000000000009</v>
      </c>
      <c r="B8107">
        <v>51.253687362670767</v>
      </c>
    </row>
    <row r="8108" spans="1:2" x14ac:dyDescent="0.25">
      <c r="A8108">
        <v>810.5</v>
      </c>
      <c r="B8108">
        <v>51.115174102783207</v>
      </c>
    </row>
    <row r="8109" spans="1:2" x14ac:dyDescent="0.25">
      <c r="A8109">
        <v>810.6</v>
      </c>
      <c r="B8109">
        <v>50.976660842895477</v>
      </c>
    </row>
    <row r="8110" spans="1:2" x14ac:dyDescent="0.25">
      <c r="A8110">
        <v>810.7</v>
      </c>
      <c r="B8110">
        <v>50.838147583007753</v>
      </c>
    </row>
    <row r="8111" spans="1:2" x14ac:dyDescent="0.25">
      <c r="A8111">
        <v>810.80000000000007</v>
      </c>
      <c r="B8111">
        <v>50.69963432312003</v>
      </c>
    </row>
    <row r="8112" spans="1:2" x14ac:dyDescent="0.25">
      <c r="A8112">
        <v>810.90000000000009</v>
      </c>
      <c r="B8112">
        <v>50.561121063232299</v>
      </c>
    </row>
    <row r="8113" spans="1:2" x14ac:dyDescent="0.25">
      <c r="A8113">
        <v>811</v>
      </c>
      <c r="B8113">
        <v>50.422607803344732</v>
      </c>
    </row>
    <row r="8114" spans="1:2" x14ac:dyDescent="0.25">
      <c r="A8114">
        <v>811.1</v>
      </c>
      <c r="B8114">
        <v>50.157019042968692</v>
      </c>
    </row>
    <row r="8115" spans="1:2" x14ac:dyDescent="0.25">
      <c r="A8115">
        <v>811.2</v>
      </c>
      <c r="B8115">
        <v>49.891430282592658</v>
      </c>
    </row>
    <row r="8116" spans="1:2" x14ac:dyDescent="0.25">
      <c r="A8116">
        <v>811.30000000000007</v>
      </c>
      <c r="B8116">
        <v>49.625841522216618</v>
      </c>
    </row>
    <row r="8117" spans="1:2" x14ac:dyDescent="0.25">
      <c r="A8117">
        <v>811.40000000000009</v>
      </c>
      <c r="B8117">
        <v>49.360252761840577</v>
      </c>
    </row>
    <row r="8118" spans="1:2" x14ac:dyDescent="0.25">
      <c r="A8118">
        <v>811.5</v>
      </c>
      <c r="B8118">
        <v>49.094664001464849</v>
      </c>
    </row>
    <row r="8119" spans="1:2" x14ac:dyDescent="0.25">
      <c r="A8119">
        <v>811.6</v>
      </c>
      <c r="B8119">
        <v>48.829075241088809</v>
      </c>
    </row>
    <row r="8120" spans="1:2" x14ac:dyDescent="0.25">
      <c r="A8120">
        <v>811.7</v>
      </c>
      <c r="B8120">
        <v>48.563486480712768</v>
      </c>
    </row>
    <row r="8121" spans="1:2" x14ac:dyDescent="0.25">
      <c r="A8121">
        <v>811.80000000000007</v>
      </c>
      <c r="B8121">
        <v>48.297897720336742</v>
      </c>
    </row>
    <row r="8122" spans="1:2" x14ac:dyDescent="0.25">
      <c r="A8122">
        <v>811.90000000000009</v>
      </c>
      <c r="B8122">
        <v>48.032308959960687</v>
      </c>
    </row>
    <row r="8123" spans="1:2" x14ac:dyDescent="0.25">
      <c r="A8123">
        <v>812</v>
      </c>
      <c r="B8123">
        <v>47.76672019958496</v>
      </c>
    </row>
    <row r="8124" spans="1:2" x14ac:dyDescent="0.25">
      <c r="A8124">
        <v>812.1</v>
      </c>
      <c r="B8124">
        <v>47.452022514343192</v>
      </c>
    </row>
    <row r="8125" spans="1:2" x14ac:dyDescent="0.25">
      <c r="A8125">
        <v>812.2</v>
      </c>
      <c r="B8125">
        <v>47.137324829101424</v>
      </c>
    </row>
    <row r="8126" spans="1:2" x14ac:dyDescent="0.25">
      <c r="A8126">
        <v>812.30000000000007</v>
      </c>
      <c r="B8126">
        <v>46.822627143859648</v>
      </c>
    </row>
    <row r="8127" spans="1:2" x14ac:dyDescent="0.25">
      <c r="A8127">
        <v>812.40000000000009</v>
      </c>
      <c r="B8127">
        <v>46.50792945861788</v>
      </c>
    </row>
    <row r="8128" spans="1:2" x14ac:dyDescent="0.25">
      <c r="A8128">
        <v>812.5</v>
      </c>
      <c r="B8128">
        <v>46.193231773376468</v>
      </c>
    </row>
    <row r="8129" spans="1:2" x14ac:dyDescent="0.25">
      <c r="A8129">
        <v>812.6</v>
      </c>
      <c r="B8129">
        <v>45.878534088134693</v>
      </c>
    </row>
    <row r="8130" spans="1:2" x14ac:dyDescent="0.25">
      <c r="A8130">
        <v>812.7</v>
      </c>
      <c r="B8130">
        <v>45.563836402892917</v>
      </c>
    </row>
    <row r="8131" spans="1:2" x14ac:dyDescent="0.25">
      <c r="A8131">
        <v>812.80000000000007</v>
      </c>
      <c r="B8131">
        <v>45.249138717651149</v>
      </c>
    </row>
    <row r="8132" spans="1:2" x14ac:dyDescent="0.25">
      <c r="A8132">
        <v>812.90000000000009</v>
      </c>
      <c r="B8132">
        <v>44.934441032409381</v>
      </c>
    </row>
    <row r="8133" spans="1:2" x14ac:dyDescent="0.25">
      <c r="A8133">
        <v>813</v>
      </c>
      <c r="B8133">
        <v>44.619743347167969</v>
      </c>
    </row>
    <row r="8134" spans="1:2" x14ac:dyDescent="0.25">
      <c r="A8134">
        <v>813.1</v>
      </c>
      <c r="B8134">
        <v>44.19412246704092</v>
      </c>
    </row>
    <row r="8135" spans="1:2" x14ac:dyDescent="0.25">
      <c r="A8135">
        <v>813.2</v>
      </c>
      <c r="B8135">
        <v>43.768501586913871</v>
      </c>
    </row>
    <row r="8136" spans="1:2" x14ac:dyDescent="0.25">
      <c r="A8136">
        <v>813.30000000000007</v>
      </c>
      <c r="B8136">
        <v>43.342880706786822</v>
      </c>
    </row>
    <row r="8137" spans="1:2" x14ac:dyDescent="0.25">
      <c r="A8137">
        <v>813.40000000000009</v>
      </c>
      <c r="B8137">
        <v>42.917259826659773</v>
      </c>
    </row>
    <row r="8138" spans="1:2" x14ac:dyDescent="0.25">
      <c r="A8138">
        <v>813.5</v>
      </c>
      <c r="B8138">
        <v>42.4916389465332</v>
      </c>
    </row>
    <row r="8139" spans="1:2" x14ac:dyDescent="0.25">
      <c r="A8139">
        <v>813.6</v>
      </c>
      <c r="B8139">
        <v>42.066018066406151</v>
      </c>
    </row>
    <row r="8140" spans="1:2" x14ac:dyDescent="0.25">
      <c r="A8140">
        <v>813.7</v>
      </c>
      <c r="B8140">
        <v>41.640397186279102</v>
      </c>
    </row>
    <row r="8141" spans="1:2" x14ac:dyDescent="0.25">
      <c r="A8141">
        <v>813.80000000000007</v>
      </c>
      <c r="B8141">
        <v>41.214776306152046</v>
      </c>
    </row>
    <row r="8142" spans="1:2" x14ac:dyDescent="0.25">
      <c r="A8142">
        <v>813.90000000000009</v>
      </c>
      <c r="B8142">
        <v>40.789155426024998</v>
      </c>
    </row>
    <row r="8143" spans="1:2" x14ac:dyDescent="0.25">
      <c r="A8143">
        <v>814</v>
      </c>
      <c r="B8143">
        <v>40.363534545898439</v>
      </c>
    </row>
    <row r="8144" spans="1:2" x14ac:dyDescent="0.25">
      <c r="A8144">
        <v>814.1</v>
      </c>
      <c r="B8144">
        <v>39.914664382934468</v>
      </c>
    </row>
    <row r="8145" spans="1:2" x14ac:dyDescent="0.25">
      <c r="A8145">
        <v>814.2</v>
      </c>
      <c r="B8145">
        <v>39.465794219970498</v>
      </c>
    </row>
    <row r="8146" spans="1:2" x14ac:dyDescent="0.25">
      <c r="A8146">
        <v>814.30000000000007</v>
      </c>
      <c r="B8146">
        <v>39.016924057006527</v>
      </c>
    </row>
    <row r="8147" spans="1:2" x14ac:dyDescent="0.25">
      <c r="A8147">
        <v>814.40000000000009</v>
      </c>
      <c r="B8147">
        <v>38.568053894042563</v>
      </c>
    </row>
    <row r="8148" spans="1:2" x14ac:dyDescent="0.25">
      <c r="A8148">
        <v>814.5</v>
      </c>
      <c r="B8148">
        <v>38.119183731079097</v>
      </c>
    </row>
    <row r="8149" spans="1:2" x14ac:dyDescent="0.25">
      <c r="A8149">
        <v>814.6</v>
      </c>
      <c r="B8149">
        <v>37.670313568115127</v>
      </c>
    </row>
    <row r="8150" spans="1:2" x14ac:dyDescent="0.25">
      <c r="A8150">
        <v>814.7</v>
      </c>
      <c r="B8150">
        <v>37.221443405151163</v>
      </c>
    </row>
    <row r="8151" spans="1:2" x14ac:dyDescent="0.25">
      <c r="A8151">
        <v>814.80000000000007</v>
      </c>
      <c r="B8151">
        <v>36.772573242187192</v>
      </c>
    </row>
    <row r="8152" spans="1:2" x14ac:dyDescent="0.25">
      <c r="A8152">
        <v>814.90000000000009</v>
      </c>
      <c r="B8152">
        <v>36.323703079223222</v>
      </c>
    </row>
    <row r="8153" spans="1:2" x14ac:dyDescent="0.25">
      <c r="A8153">
        <v>815</v>
      </c>
      <c r="B8153">
        <v>35.874832916259763</v>
      </c>
    </row>
    <row r="8154" spans="1:2" x14ac:dyDescent="0.25">
      <c r="A8154">
        <v>815.1</v>
      </c>
      <c r="B8154">
        <v>35.452987327575578</v>
      </c>
    </row>
    <row r="8155" spans="1:2" x14ac:dyDescent="0.25">
      <c r="A8155">
        <v>815.2</v>
      </c>
      <c r="B8155">
        <v>35.031141738891407</v>
      </c>
    </row>
    <row r="8156" spans="1:2" x14ac:dyDescent="0.25">
      <c r="A8156">
        <v>815.30000000000007</v>
      </c>
      <c r="B8156">
        <v>34.609296150207228</v>
      </c>
    </row>
    <row r="8157" spans="1:2" x14ac:dyDescent="0.25">
      <c r="A8157">
        <v>815.40000000000009</v>
      </c>
      <c r="B8157">
        <v>34.18745056152305</v>
      </c>
    </row>
    <row r="8158" spans="1:2" x14ac:dyDescent="0.25">
      <c r="A8158">
        <v>815.5</v>
      </c>
      <c r="B8158">
        <v>33.765604972839363</v>
      </c>
    </row>
    <row r="8159" spans="1:2" x14ac:dyDescent="0.25">
      <c r="A8159">
        <v>815.6</v>
      </c>
      <c r="B8159">
        <v>33.343759384155177</v>
      </c>
    </row>
    <row r="8160" spans="1:2" x14ac:dyDescent="0.25">
      <c r="A8160">
        <v>815.7</v>
      </c>
      <c r="B8160">
        <v>32.921913795470999</v>
      </c>
    </row>
    <row r="8161" spans="1:2" x14ac:dyDescent="0.25">
      <c r="A8161">
        <v>815.80000000000007</v>
      </c>
      <c r="B8161">
        <v>32.500068206786821</v>
      </c>
    </row>
    <row r="8162" spans="1:2" x14ac:dyDescent="0.25">
      <c r="A8162">
        <v>815.90000000000009</v>
      </c>
      <c r="B8162">
        <v>32.078222618102643</v>
      </c>
    </row>
    <row r="8163" spans="1:2" x14ac:dyDescent="0.25">
      <c r="A8163">
        <v>816</v>
      </c>
      <c r="B8163">
        <v>31.656377029418941</v>
      </c>
    </row>
    <row r="8164" spans="1:2" x14ac:dyDescent="0.25">
      <c r="A8164">
        <v>816.1</v>
      </c>
      <c r="B8164">
        <v>31.222401905059709</v>
      </c>
    </row>
    <row r="8165" spans="1:2" x14ac:dyDescent="0.25">
      <c r="A8165">
        <v>816.2</v>
      </c>
      <c r="B8165">
        <v>30.78842678070048</v>
      </c>
    </row>
    <row r="8166" spans="1:2" x14ac:dyDescent="0.25">
      <c r="A8166">
        <v>816.30000000000007</v>
      </c>
      <c r="B8166">
        <v>30.354451656341251</v>
      </c>
    </row>
    <row r="8167" spans="1:2" x14ac:dyDescent="0.25">
      <c r="A8167">
        <v>816.40000000000009</v>
      </c>
      <c r="B8167">
        <v>29.920476531982029</v>
      </c>
    </row>
    <row r="8168" spans="1:2" x14ac:dyDescent="0.25">
      <c r="A8168">
        <v>816.5</v>
      </c>
      <c r="B8168">
        <v>29.48650140762329</v>
      </c>
    </row>
    <row r="8169" spans="1:2" x14ac:dyDescent="0.25">
      <c r="A8169">
        <v>816.6</v>
      </c>
      <c r="B8169">
        <v>29.052526283264061</v>
      </c>
    </row>
    <row r="8170" spans="1:2" x14ac:dyDescent="0.25">
      <c r="A8170">
        <v>816.7</v>
      </c>
      <c r="B8170">
        <v>28.618551158904829</v>
      </c>
    </row>
    <row r="8171" spans="1:2" x14ac:dyDescent="0.25">
      <c r="A8171">
        <v>816.80000000000007</v>
      </c>
      <c r="B8171">
        <v>28.1845760345456</v>
      </c>
    </row>
    <row r="8172" spans="1:2" x14ac:dyDescent="0.25">
      <c r="A8172">
        <v>816.90000000000009</v>
      </c>
      <c r="B8172">
        <v>27.750600910186371</v>
      </c>
    </row>
    <row r="8173" spans="1:2" x14ac:dyDescent="0.25">
      <c r="A8173">
        <v>817</v>
      </c>
      <c r="B8173">
        <v>27.31662578582764</v>
      </c>
    </row>
    <row r="8174" spans="1:2" x14ac:dyDescent="0.25">
      <c r="A8174">
        <v>817.1</v>
      </c>
      <c r="B8174">
        <v>26.901246986389069</v>
      </c>
    </row>
    <row r="8175" spans="1:2" x14ac:dyDescent="0.25">
      <c r="A8175">
        <v>817.2</v>
      </c>
      <c r="B8175">
        <v>26.485868186950501</v>
      </c>
    </row>
    <row r="8176" spans="1:2" x14ac:dyDescent="0.25">
      <c r="A8176">
        <v>817.30000000000007</v>
      </c>
      <c r="B8176">
        <v>26.07048938751192</v>
      </c>
    </row>
    <row r="8177" spans="1:2" x14ac:dyDescent="0.25">
      <c r="A8177">
        <v>817.40000000000009</v>
      </c>
      <c r="B8177">
        <v>25.655110588073349</v>
      </c>
    </row>
    <row r="8178" spans="1:2" x14ac:dyDescent="0.25">
      <c r="A8178">
        <v>817.5</v>
      </c>
      <c r="B8178">
        <v>25.23973178863525</v>
      </c>
    </row>
    <row r="8179" spans="1:2" x14ac:dyDescent="0.25">
      <c r="A8179">
        <v>817.6</v>
      </c>
      <c r="B8179">
        <v>24.824352989196679</v>
      </c>
    </row>
    <row r="8180" spans="1:2" x14ac:dyDescent="0.25">
      <c r="A8180">
        <v>817.7</v>
      </c>
      <c r="B8180">
        <v>24.408974189758109</v>
      </c>
    </row>
    <row r="8181" spans="1:2" x14ac:dyDescent="0.25">
      <c r="A8181">
        <v>817.80000000000007</v>
      </c>
      <c r="B8181">
        <v>23.993595390319541</v>
      </c>
    </row>
    <row r="8182" spans="1:2" x14ac:dyDescent="0.25">
      <c r="A8182">
        <v>817.90000000000009</v>
      </c>
      <c r="B8182">
        <v>23.57821659088097</v>
      </c>
    </row>
    <row r="8183" spans="1:2" x14ac:dyDescent="0.25">
      <c r="A8183">
        <v>818</v>
      </c>
      <c r="B8183">
        <v>23.162837791442868</v>
      </c>
    </row>
    <row r="8184" spans="1:2" x14ac:dyDescent="0.25">
      <c r="A8184">
        <v>818.1</v>
      </c>
      <c r="B8184">
        <v>22.704884548187149</v>
      </c>
    </row>
    <row r="8185" spans="1:2" x14ac:dyDescent="0.25">
      <c r="A8185">
        <v>818.2</v>
      </c>
      <c r="B8185">
        <v>22.246931304931429</v>
      </c>
    </row>
    <row r="8186" spans="1:2" x14ac:dyDescent="0.25">
      <c r="A8186">
        <v>818.30000000000007</v>
      </c>
      <c r="B8186">
        <v>21.78897806167571</v>
      </c>
    </row>
    <row r="8187" spans="1:2" x14ac:dyDescent="0.25">
      <c r="A8187">
        <v>818.40000000000009</v>
      </c>
      <c r="B8187">
        <v>21.331024818419991</v>
      </c>
    </row>
    <row r="8188" spans="1:2" x14ac:dyDescent="0.25">
      <c r="A8188">
        <v>818.5</v>
      </c>
      <c r="B8188">
        <v>20.87307157516479</v>
      </c>
    </row>
    <row r="8189" spans="1:2" x14ac:dyDescent="0.25">
      <c r="A8189">
        <v>818.6</v>
      </c>
      <c r="B8189">
        <v>20.415118331909071</v>
      </c>
    </row>
    <row r="8190" spans="1:2" x14ac:dyDescent="0.25">
      <c r="A8190">
        <v>818.7</v>
      </c>
      <c r="B8190">
        <v>19.957165088653351</v>
      </c>
    </row>
    <row r="8191" spans="1:2" x14ac:dyDescent="0.25">
      <c r="A8191">
        <v>818.80000000000007</v>
      </c>
      <c r="B8191">
        <v>19.499211845397639</v>
      </c>
    </row>
    <row r="8192" spans="1:2" x14ac:dyDescent="0.25">
      <c r="A8192">
        <v>818.90000000000009</v>
      </c>
      <c r="B8192">
        <v>19.041258602141919</v>
      </c>
    </row>
    <row r="8193" spans="1:2" x14ac:dyDescent="0.25">
      <c r="A8193">
        <v>819</v>
      </c>
      <c r="B8193">
        <v>18.583305358886719</v>
      </c>
    </row>
    <row r="8194" spans="1:2" x14ac:dyDescent="0.25">
      <c r="A8194">
        <v>819.1</v>
      </c>
      <c r="B8194">
        <v>18.485113201141331</v>
      </c>
    </row>
    <row r="8195" spans="1:2" x14ac:dyDescent="0.25">
      <c r="A8195">
        <v>819.2</v>
      </c>
      <c r="B8195">
        <v>18.386921043395951</v>
      </c>
    </row>
    <row r="8196" spans="1:2" x14ac:dyDescent="0.25">
      <c r="A8196">
        <v>819.30000000000007</v>
      </c>
      <c r="B8196">
        <v>18.288728885650571</v>
      </c>
    </row>
    <row r="8197" spans="1:2" x14ac:dyDescent="0.25">
      <c r="A8197">
        <v>819.40000000000009</v>
      </c>
      <c r="B8197">
        <v>18.19053672790519</v>
      </c>
    </row>
    <row r="8198" spans="1:2" x14ac:dyDescent="0.25">
      <c r="A8198">
        <v>819.5</v>
      </c>
      <c r="B8198">
        <v>18.09234457015992</v>
      </c>
    </row>
    <row r="8199" spans="1:2" x14ac:dyDescent="0.25">
      <c r="A8199">
        <v>819.6</v>
      </c>
      <c r="B8199">
        <v>17.994152412414529</v>
      </c>
    </row>
    <row r="8200" spans="1:2" x14ac:dyDescent="0.25">
      <c r="A8200">
        <v>819.7</v>
      </c>
      <c r="B8200">
        <v>17.895960254669149</v>
      </c>
    </row>
    <row r="8201" spans="1:2" x14ac:dyDescent="0.25">
      <c r="A8201">
        <v>819.80000000000007</v>
      </c>
      <c r="B8201">
        <v>17.797768096923761</v>
      </c>
    </row>
    <row r="8202" spans="1:2" x14ac:dyDescent="0.25">
      <c r="A8202">
        <v>819.90000000000009</v>
      </c>
      <c r="B8202">
        <v>17.699575939178381</v>
      </c>
    </row>
    <row r="8203" spans="1:2" x14ac:dyDescent="0.25">
      <c r="A8203">
        <v>820</v>
      </c>
      <c r="B8203">
        <v>17.60138378143311</v>
      </c>
    </row>
    <row r="8204" spans="1:2" x14ac:dyDescent="0.25">
      <c r="A8204">
        <v>820.1</v>
      </c>
      <c r="B8204">
        <v>17.7332678985596</v>
      </c>
    </row>
    <row r="8205" spans="1:2" x14ac:dyDescent="0.25">
      <c r="A8205">
        <v>820.2</v>
      </c>
      <c r="B8205">
        <v>17.8651520156861</v>
      </c>
    </row>
    <row r="8206" spans="1:2" x14ac:dyDescent="0.25">
      <c r="A8206">
        <v>820.30000000000007</v>
      </c>
      <c r="B8206">
        <v>17.997036132812589</v>
      </c>
    </row>
    <row r="8207" spans="1:2" x14ac:dyDescent="0.25">
      <c r="A8207">
        <v>820.40000000000009</v>
      </c>
      <c r="B8207">
        <v>18.128920249939089</v>
      </c>
    </row>
    <row r="8208" spans="1:2" x14ac:dyDescent="0.25">
      <c r="A8208">
        <v>820.5</v>
      </c>
      <c r="B8208">
        <v>18.260804367065429</v>
      </c>
    </row>
    <row r="8209" spans="1:2" x14ac:dyDescent="0.25">
      <c r="A8209">
        <v>820.6</v>
      </c>
      <c r="B8209">
        <v>18.392688484191929</v>
      </c>
    </row>
    <row r="8210" spans="1:2" x14ac:dyDescent="0.25">
      <c r="A8210">
        <v>820.7</v>
      </c>
      <c r="B8210">
        <v>18.524572601318422</v>
      </c>
    </row>
    <row r="8211" spans="1:2" x14ac:dyDescent="0.25">
      <c r="A8211">
        <v>820.80000000000007</v>
      </c>
      <c r="B8211">
        <v>18.656456718444911</v>
      </c>
    </row>
    <row r="8212" spans="1:2" x14ac:dyDescent="0.25">
      <c r="A8212">
        <v>820.90000000000009</v>
      </c>
      <c r="B8212">
        <v>18.788340835571411</v>
      </c>
    </row>
    <row r="8213" spans="1:2" x14ac:dyDescent="0.25">
      <c r="A8213">
        <v>821</v>
      </c>
      <c r="B8213">
        <v>18.920224952697751</v>
      </c>
    </row>
    <row r="8214" spans="1:2" x14ac:dyDescent="0.25">
      <c r="A8214">
        <v>821.1</v>
      </c>
      <c r="B8214">
        <v>19.182662334442199</v>
      </c>
    </row>
    <row r="8215" spans="1:2" x14ac:dyDescent="0.25">
      <c r="A8215">
        <v>821.2</v>
      </c>
      <c r="B8215">
        <v>19.44509971618664</v>
      </c>
    </row>
    <row r="8216" spans="1:2" x14ac:dyDescent="0.25">
      <c r="A8216">
        <v>821.30000000000007</v>
      </c>
      <c r="B8216">
        <v>19.70753709793108</v>
      </c>
    </row>
    <row r="8217" spans="1:2" x14ac:dyDescent="0.25">
      <c r="A8217">
        <v>821.40000000000009</v>
      </c>
      <c r="B8217">
        <v>19.969974479675528</v>
      </c>
    </row>
    <row r="8218" spans="1:2" x14ac:dyDescent="0.25">
      <c r="A8218">
        <v>821.5</v>
      </c>
      <c r="B8218">
        <v>20.232411861419681</v>
      </c>
    </row>
    <row r="8219" spans="1:2" x14ac:dyDescent="0.25">
      <c r="A8219">
        <v>821.6</v>
      </c>
      <c r="B8219">
        <v>20.494849243164118</v>
      </c>
    </row>
    <row r="8220" spans="1:2" x14ac:dyDescent="0.25">
      <c r="A8220">
        <v>821.7</v>
      </c>
      <c r="B8220">
        <v>20.75728662490857</v>
      </c>
    </row>
    <row r="8221" spans="1:2" x14ac:dyDescent="0.25">
      <c r="A8221">
        <v>821.80000000000007</v>
      </c>
      <c r="B8221">
        <v>21.019724006653011</v>
      </c>
    </row>
    <row r="8222" spans="1:2" x14ac:dyDescent="0.25">
      <c r="A8222">
        <v>821.90000000000009</v>
      </c>
      <c r="B8222">
        <v>21.282161388397451</v>
      </c>
    </row>
    <row r="8223" spans="1:2" x14ac:dyDescent="0.25">
      <c r="A8223">
        <v>822</v>
      </c>
      <c r="B8223">
        <v>21.544598770141601</v>
      </c>
    </row>
    <row r="8224" spans="1:2" x14ac:dyDescent="0.25">
      <c r="A8224">
        <v>822.1</v>
      </c>
      <c r="B8224">
        <v>21.874911823272779</v>
      </c>
    </row>
    <row r="8225" spans="1:2" x14ac:dyDescent="0.25">
      <c r="A8225">
        <v>822.2</v>
      </c>
      <c r="B8225">
        <v>22.20522487640396</v>
      </c>
    </row>
    <row r="8226" spans="1:2" x14ac:dyDescent="0.25">
      <c r="A8226">
        <v>822.30000000000007</v>
      </c>
      <c r="B8226">
        <v>22.535537929535138</v>
      </c>
    </row>
    <row r="8227" spans="1:2" x14ac:dyDescent="0.25">
      <c r="A8227">
        <v>822.40000000000009</v>
      </c>
      <c r="B8227">
        <v>22.86585098266632</v>
      </c>
    </row>
    <row r="8228" spans="1:2" x14ac:dyDescent="0.25">
      <c r="A8228">
        <v>822.5</v>
      </c>
      <c r="B8228">
        <v>23.196164035797121</v>
      </c>
    </row>
    <row r="8229" spans="1:2" x14ac:dyDescent="0.25">
      <c r="A8229">
        <v>822.6</v>
      </c>
      <c r="B8229">
        <v>23.526477088928299</v>
      </c>
    </row>
    <row r="8230" spans="1:2" x14ac:dyDescent="0.25">
      <c r="A8230">
        <v>822.7</v>
      </c>
      <c r="B8230">
        <v>23.856790142059481</v>
      </c>
    </row>
    <row r="8231" spans="1:2" x14ac:dyDescent="0.25">
      <c r="A8231">
        <v>822.80000000000007</v>
      </c>
      <c r="B8231">
        <v>24.187103195190659</v>
      </c>
    </row>
    <row r="8232" spans="1:2" x14ac:dyDescent="0.25">
      <c r="A8232">
        <v>822.90000000000009</v>
      </c>
      <c r="B8232">
        <v>24.51741624832184</v>
      </c>
    </row>
    <row r="8233" spans="1:2" x14ac:dyDescent="0.25">
      <c r="A8233">
        <v>823</v>
      </c>
      <c r="B8233">
        <v>24.847729301452642</v>
      </c>
    </row>
    <row r="8234" spans="1:2" x14ac:dyDescent="0.25">
      <c r="A8234">
        <v>823.1</v>
      </c>
      <c r="B8234">
        <v>25.1258736991883</v>
      </c>
    </row>
    <row r="8235" spans="1:2" x14ac:dyDescent="0.25">
      <c r="A8235">
        <v>823.2</v>
      </c>
      <c r="B8235">
        <v>25.404018096923959</v>
      </c>
    </row>
    <row r="8236" spans="1:2" x14ac:dyDescent="0.25">
      <c r="A8236">
        <v>823.30000000000007</v>
      </c>
      <c r="B8236">
        <v>25.682162494659611</v>
      </c>
    </row>
    <row r="8237" spans="1:2" x14ac:dyDescent="0.25">
      <c r="A8237">
        <v>823.40000000000009</v>
      </c>
      <c r="B8237">
        <v>25.96030689239527</v>
      </c>
    </row>
    <row r="8238" spans="1:2" x14ac:dyDescent="0.25">
      <c r="A8238">
        <v>823.5</v>
      </c>
      <c r="B8238">
        <v>26.238451290130619</v>
      </c>
    </row>
    <row r="8239" spans="1:2" x14ac:dyDescent="0.25">
      <c r="A8239">
        <v>823.6</v>
      </c>
      <c r="B8239">
        <v>26.516595687866271</v>
      </c>
    </row>
    <row r="8240" spans="1:2" x14ac:dyDescent="0.25">
      <c r="A8240">
        <v>823.7</v>
      </c>
      <c r="B8240">
        <v>26.79474008560193</v>
      </c>
    </row>
    <row r="8241" spans="1:2" x14ac:dyDescent="0.25">
      <c r="A8241">
        <v>823.80000000000007</v>
      </c>
      <c r="B8241">
        <v>27.072884483337589</v>
      </c>
    </row>
    <row r="8242" spans="1:2" x14ac:dyDescent="0.25">
      <c r="A8242">
        <v>823.90000000000009</v>
      </c>
      <c r="B8242">
        <v>27.351028881073251</v>
      </c>
    </row>
    <row r="8243" spans="1:2" x14ac:dyDescent="0.25">
      <c r="A8243">
        <v>824</v>
      </c>
      <c r="B8243">
        <v>27.62917327880859</v>
      </c>
    </row>
    <row r="8244" spans="1:2" x14ac:dyDescent="0.25">
      <c r="A8244">
        <v>824.1</v>
      </c>
      <c r="B8244">
        <v>27.91785348892218</v>
      </c>
    </row>
    <row r="8245" spans="1:2" x14ac:dyDescent="0.25">
      <c r="A8245">
        <v>824.2</v>
      </c>
      <c r="B8245">
        <v>28.20653369903577</v>
      </c>
    </row>
    <row r="8246" spans="1:2" x14ac:dyDescent="0.25">
      <c r="A8246">
        <v>824.30000000000007</v>
      </c>
      <c r="B8246">
        <v>28.49521390914936</v>
      </c>
    </row>
    <row r="8247" spans="1:2" x14ac:dyDescent="0.25">
      <c r="A8247">
        <v>824.40000000000009</v>
      </c>
      <c r="B8247">
        <v>28.78389411926296</v>
      </c>
    </row>
    <row r="8248" spans="1:2" x14ac:dyDescent="0.25">
      <c r="A8248">
        <v>824.5</v>
      </c>
      <c r="B8248">
        <v>29.07257432937622</v>
      </c>
    </row>
    <row r="8249" spans="1:2" x14ac:dyDescent="0.25">
      <c r="A8249">
        <v>824.6</v>
      </c>
      <c r="B8249">
        <v>29.36125453948981</v>
      </c>
    </row>
    <row r="8250" spans="1:2" x14ac:dyDescent="0.25">
      <c r="A8250">
        <v>824.7</v>
      </c>
      <c r="B8250">
        <v>29.6499347496034</v>
      </c>
    </row>
    <row r="8251" spans="1:2" x14ac:dyDescent="0.25">
      <c r="A8251">
        <v>824.80000000000007</v>
      </c>
      <c r="B8251">
        <v>29.93861495971699</v>
      </c>
    </row>
    <row r="8252" spans="1:2" x14ac:dyDescent="0.25">
      <c r="A8252">
        <v>824.90000000000009</v>
      </c>
      <c r="B8252">
        <v>30.22729516983059</v>
      </c>
    </row>
    <row r="8253" spans="1:2" x14ac:dyDescent="0.25">
      <c r="A8253">
        <v>825</v>
      </c>
      <c r="B8253">
        <v>30.51597537994385</v>
      </c>
    </row>
    <row r="8254" spans="1:2" x14ac:dyDescent="0.25">
      <c r="A8254">
        <v>825.1</v>
      </c>
      <c r="B8254">
        <v>30.79028547286994</v>
      </c>
    </row>
    <row r="8255" spans="1:2" x14ac:dyDescent="0.25">
      <c r="A8255">
        <v>825.2</v>
      </c>
      <c r="B8255">
        <v>31.064595565796029</v>
      </c>
    </row>
    <row r="8256" spans="1:2" x14ac:dyDescent="0.25">
      <c r="A8256">
        <v>825.30000000000007</v>
      </c>
      <c r="B8256">
        <v>31.338905658722108</v>
      </c>
    </row>
    <row r="8257" spans="1:2" x14ac:dyDescent="0.25">
      <c r="A8257">
        <v>825.40000000000009</v>
      </c>
      <c r="B8257">
        <v>31.613215751648202</v>
      </c>
    </row>
    <row r="8258" spans="1:2" x14ac:dyDescent="0.25">
      <c r="A8258">
        <v>825.5</v>
      </c>
      <c r="B8258">
        <v>31.887525844573972</v>
      </c>
    </row>
    <row r="8259" spans="1:2" x14ac:dyDescent="0.25">
      <c r="A8259">
        <v>825.6</v>
      </c>
      <c r="B8259">
        <v>32.161835937500058</v>
      </c>
    </row>
    <row r="8260" spans="1:2" x14ac:dyDescent="0.25">
      <c r="A8260">
        <v>825.7</v>
      </c>
      <c r="B8260">
        <v>32.436146030426137</v>
      </c>
    </row>
    <row r="8261" spans="1:2" x14ac:dyDescent="0.25">
      <c r="A8261">
        <v>825.80000000000007</v>
      </c>
      <c r="B8261">
        <v>32.710456123352238</v>
      </c>
    </row>
    <row r="8262" spans="1:2" x14ac:dyDescent="0.25">
      <c r="A8262">
        <v>825.90000000000009</v>
      </c>
      <c r="B8262">
        <v>32.984766216278317</v>
      </c>
    </row>
    <row r="8263" spans="1:2" x14ac:dyDescent="0.25">
      <c r="A8263">
        <v>826</v>
      </c>
      <c r="B8263">
        <v>33.259076309204097</v>
      </c>
    </row>
    <row r="8264" spans="1:2" x14ac:dyDescent="0.25">
      <c r="A8264">
        <v>826.1</v>
      </c>
      <c r="B8264">
        <v>33.406928825378451</v>
      </c>
    </row>
    <row r="8265" spans="1:2" x14ac:dyDescent="0.25">
      <c r="A8265">
        <v>826.2</v>
      </c>
      <c r="B8265">
        <v>33.554781341552797</v>
      </c>
    </row>
    <row r="8266" spans="1:2" x14ac:dyDescent="0.25">
      <c r="A8266">
        <v>826.30000000000007</v>
      </c>
      <c r="B8266">
        <v>33.70263385772715</v>
      </c>
    </row>
    <row r="8267" spans="1:2" x14ac:dyDescent="0.25">
      <c r="A8267">
        <v>826.40000000000009</v>
      </c>
      <c r="B8267">
        <v>33.850486373901497</v>
      </c>
    </row>
    <row r="8268" spans="1:2" x14ac:dyDescent="0.25">
      <c r="A8268">
        <v>826.5</v>
      </c>
      <c r="B8268">
        <v>33.998338890075694</v>
      </c>
    </row>
    <row r="8269" spans="1:2" x14ac:dyDescent="0.25">
      <c r="A8269">
        <v>826.6</v>
      </c>
      <c r="B8269">
        <v>34.146191406250033</v>
      </c>
    </row>
    <row r="8270" spans="1:2" x14ac:dyDescent="0.25">
      <c r="A8270">
        <v>826.7</v>
      </c>
      <c r="B8270">
        <v>34.294043922424393</v>
      </c>
    </row>
    <row r="8271" spans="1:2" x14ac:dyDescent="0.25">
      <c r="A8271">
        <v>826.80000000000007</v>
      </c>
      <c r="B8271">
        <v>34.441896438598732</v>
      </c>
    </row>
    <row r="8272" spans="1:2" x14ac:dyDescent="0.25">
      <c r="A8272">
        <v>826.90000000000009</v>
      </c>
      <c r="B8272">
        <v>34.589748954773093</v>
      </c>
    </row>
    <row r="8273" spans="1:2" x14ac:dyDescent="0.25">
      <c r="A8273">
        <v>827</v>
      </c>
      <c r="B8273">
        <v>34.737601470947268</v>
      </c>
    </row>
    <row r="8274" spans="1:2" x14ac:dyDescent="0.25">
      <c r="A8274">
        <v>827.1</v>
      </c>
      <c r="B8274">
        <v>34.892054405212441</v>
      </c>
    </row>
    <row r="8275" spans="1:2" x14ac:dyDescent="0.25">
      <c r="A8275">
        <v>827.2</v>
      </c>
      <c r="B8275">
        <v>35.046507339477607</v>
      </c>
    </row>
    <row r="8276" spans="1:2" x14ac:dyDescent="0.25">
      <c r="A8276">
        <v>827.30000000000007</v>
      </c>
      <c r="B8276">
        <v>35.20096027374278</v>
      </c>
    </row>
    <row r="8277" spans="1:2" x14ac:dyDescent="0.25">
      <c r="A8277">
        <v>827.40000000000009</v>
      </c>
      <c r="B8277">
        <v>35.355413208007953</v>
      </c>
    </row>
    <row r="8278" spans="1:2" x14ac:dyDescent="0.25">
      <c r="A8278">
        <v>827.5</v>
      </c>
      <c r="B8278">
        <v>35.509866142272948</v>
      </c>
    </row>
    <row r="8279" spans="1:2" x14ac:dyDescent="0.25">
      <c r="A8279">
        <v>827.6</v>
      </c>
      <c r="B8279">
        <v>35.664319076538121</v>
      </c>
    </row>
    <row r="8280" spans="1:2" x14ac:dyDescent="0.25">
      <c r="A8280">
        <v>827.7</v>
      </c>
      <c r="B8280">
        <v>35.818772010803293</v>
      </c>
    </row>
    <row r="8281" spans="1:2" x14ac:dyDescent="0.25">
      <c r="A8281">
        <v>827.80000000000007</v>
      </c>
      <c r="B8281">
        <v>35.973224945068459</v>
      </c>
    </row>
    <row r="8282" spans="1:2" x14ac:dyDescent="0.25">
      <c r="A8282">
        <v>827.90000000000009</v>
      </c>
      <c r="B8282">
        <v>36.127677879333632</v>
      </c>
    </row>
    <row r="8283" spans="1:2" x14ac:dyDescent="0.25">
      <c r="A8283">
        <v>828</v>
      </c>
      <c r="B8283">
        <v>36.282130813598627</v>
      </c>
    </row>
    <row r="8284" spans="1:2" x14ac:dyDescent="0.25">
      <c r="A8284">
        <v>828.1</v>
      </c>
      <c r="B8284">
        <v>36.448659820556671</v>
      </c>
    </row>
    <row r="8285" spans="1:2" x14ac:dyDescent="0.25">
      <c r="A8285">
        <v>828.2</v>
      </c>
      <c r="B8285">
        <v>36.615188827514721</v>
      </c>
    </row>
    <row r="8286" spans="1:2" x14ac:dyDescent="0.25">
      <c r="A8286">
        <v>828.30000000000007</v>
      </c>
      <c r="B8286">
        <v>36.781717834472772</v>
      </c>
    </row>
    <row r="8287" spans="1:2" x14ac:dyDescent="0.25">
      <c r="A8287">
        <v>828.40000000000009</v>
      </c>
      <c r="B8287">
        <v>36.948246841430809</v>
      </c>
    </row>
    <row r="8288" spans="1:2" x14ac:dyDescent="0.25">
      <c r="A8288">
        <v>828.5</v>
      </c>
      <c r="B8288">
        <v>37.114775848388668</v>
      </c>
    </row>
    <row r="8289" spans="1:2" x14ac:dyDescent="0.25">
      <c r="A8289">
        <v>828.6</v>
      </c>
      <c r="B8289">
        <v>37.281304855346711</v>
      </c>
    </row>
    <row r="8290" spans="1:2" x14ac:dyDescent="0.25">
      <c r="A8290">
        <v>828.7</v>
      </c>
      <c r="B8290">
        <v>37.447833862304762</v>
      </c>
    </row>
    <row r="8291" spans="1:2" x14ac:dyDescent="0.25">
      <c r="A8291">
        <v>828.80000000000007</v>
      </c>
      <c r="B8291">
        <v>37.614362869262813</v>
      </c>
    </row>
    <row r="8292" spans="1:2" x14ac:dyDescent="0.25">
      <c r="A8292">
        <v>828.90000000000009</v>
      </c>
      <c r="B8292">
        <v>37.780891876220849</v>
      </c>
    </row>
    <row r="8293" spans="1:2" x14ac:dyDescent="0.25">
      <c r="A8293">
        <v>829</v>
      </c>
      <c r="B8293">
        <v>37.947420883178708</v>
      </c>
    </row>
    <row r="8294" spans="1:2" x14ac:dyDescent="0.25">
      <c r="A8294">
        <v>829.1</v>
      </c>
      <c r="B8294">
        <v>38.191527519226128</v>
      </c>
    </row>
    <row r="8295" spans="1:2" x14ac:dyDescent="0.25">
      <c r="A8295">
        <v>829.2</v>
      </c>
      <c r="B8295">
        <v>38.435634155273547</v>
      </c>
    </row>
    <row r="8296" spans="1:2" x14ac:dyDescent="0.25">
      <c r="A8296">
        <v>829.30000000000007</v>
      </c>
      <c r="B8296">
        <v>38.679740791320967</v>
      </c>
    </row>
    <row r="8297" spans="1:2" x14ac:dyDescent="0.25">
      <c r="A8297">
        <v>829.40000000000009</v>
      </c>
      <c r="B8297">
        <v>38.923847427368393</v>
      </c>
    </row>
    <row r="8298" spans="1:2" x14ac:dyDescent="0.25">
      <c r="A8298">
        <v>829.5</v>
      </c>
      <c r="B8298">
        <v>39.167954063415522</v>
      </c>
    </row>
    <row r="8299" spans="1:2" x14ac:dyDescent="0.25">
      <c r="A8299">
        <v>829.6</v>
      </c>
      <c r="B8299">
        <v>39.412060699462941</v>
      </c>
    </row>
    <row r="8300" spans="1:2" x14ac:dyDescent="0.25">
      <c r="A8300">
        <v>829.7</v>
      </c>
      <c r="B8300">
        <v>39.656167335510361</v>
      </c>
    </row>
    <row r="8301" spans="1:2" x14ac:dyDescent="0.25">
      <c r="A8301">
        <v>829.80000000000007</v>
      </c>
      <c r="B8301">
        <v>39.90027397155778</v>
      </c>
    </row>
    <row r="8302" spans="1:2" x14ac:dyDescent="0.25">
      <c r="A8302">
        <v>829.90000000000009</v>
      </c>
      <c r="B8302">
        <v>40.1443806076052</v>
      </c>
    </row>
    <row r="8303" spans="1:2" x14ac:dyDescent="0.25">
      <c r="A8303">
        <v>830</v>
      </c>
      <c r="B8303">
        <v>40.388487243652342</v>
      </c>
    </row>
    <row r="8304" spans="1:2" x14ac:dyDescent="0.25">
      <c r="A8304">
        <v>830.1</v>
      </c>
      <c r="B8304">
        <v>40.654716987609923</v>
      </c>
    </row>
    <row r="8305" spans="1:2" x14ac:dyDescent="0.25">
      <c r="A8305">
        <v>830.2</v>
      </c>
      <c r="B8305">
        <v>40.920946731567497</v>
      </c>
    </row>
    <row r="8306" spans="1:2" x14ac:dyDescent="0.25">
      <c r="A8306">
        <v>830.30000000000007</v>
      </c>
      <c r="B8306">
        <v>41.187176475525092</v>
      </c>
    </row>
    <row r="8307" spans="1:2" x14ac:dyDescent="0.25">
      <c r="A8307">
        <v>830.40000000000009</v>
      </c>
      <c r="B8307">
        <v>41.453406219482673</v>
      </c>
    </row>
    <row r="8308" spans="1:2" x14ac:dyDescent="0.25">
      <c r="A8308">
        <v>830.5</v>
      </c>
      <c r="B8308">
        <v>41.719635963439941</v>
      </c>
    </row>
    <row r="8309" spans="1:2" x14ac:dyDescent="0.25">
      <c r="A8309">
        <v>830.6</v>
      </c>
      <c r="B8309">
        <v>41.985865707397522</v>
      </c>
    </row>
    <row r="8310" spans="1:2" x14ac:dyDescent="0.25">
      <c r="A8310">
        <v>830.7</v>
      </c>
      <c r="B8310">
        <v>42.252095451355103</v>
      </c>
    </row>
    <row r="8311" spans="1:2" x14ac:dyDescent="0.25">
      <c r="A8311">
        <v>830.80000000000007</v>
      </c>
      <c r="B8311">
        <v>42.518325195312677</v>
      </c>
    </row>
    <row r="8312" spans="1:2" x14ac:dyDescent="0.25">
      <c r="A8312">
        <v>830.90000000000009</v>
      </c>
      <c r="B8312">
        <v>42.784554939270272</v>
      </c>
    </row>
    <row r="8313" spans="1:2" x14ac:dyDescent="0.25">
      <c r="A8313">
        <v>831</v>
      </c>
      <c r="B8313">
        <v>43.05078468322754</v>
      </c>
    </row>
    <row r="8314" spans="1:2" x14ac:dyDescent="0.25">
      <c r="A8314">
        <v>831.1</v>
      </c>
      <c r="B8314">
        <v>43.334532508850167</v>
      </c>
    </row>
    <row r="8315" spans="1:2" x14ac:dyDescent="0.25">
      <c r="A8315">
        <v>831.2</v>
      </c>
      <c r="B8315">
        <v>43.618280334472793</v>
      </c>
    </row>
    <row r="8316" spans="1:2" x14ac:dyDescent="0.25">
      <c r="A8316">
        <v>831.30000000000007</v>
      </c>
      <c r="B8316">
        <v>43.902028160095412</v>
      </c>
    </row>
    <row r="8317" spans="1:2" x14ac:dyDescent="0.25">
      <c r="A8317">
        <v>831.40000000000009</v>
      </c>
      <c r="B8317">
        <v>44.185775985718031</v>
      </c>
    </row>
    <row r="8318" spans="1:2" x14ac:dyDescent="0.25">
      <c r="A8318">
        <v>831.5</v>
      </c>
      <c r="B8318">
        <v>44.469523811340338</v>
      </c>
    </row>
    <row r="8319" spans="1:2" x14ac:dyDescent="0.25">
      <c r="A8319">
        <v>831.6</v>
      </c>
      <c r="B8319">
        <v>44.753271636962957</v>
      </c>
    </row>
    <row r="8320" spans="1:2" x14ac:dyDescent="0.25">
      <c r="A8320">
        <v>831.7</v>
      </c>
      <c r="B8320">
        <v>45.037019462585583</v>
      </c>
    </row>
    <row r="8321" spans="1:2" x14ac:dyDescent="0.25">
      <c r="A8321">
        <v>831.80000000000007</v>
      </c>
      <c r="B8321">
        <v>45.320767288208202</v>
      </c>
    </row>
    <row r="8322" spans="1:2" x14ac:dyDescent="0.25">
      <c r="A8322">
        <v>831.90000000000009</v>
      </c>
      <c r="B8322">
        <v>45.604515113830828</v>
      </c>
    </row>
    <row r="8323" spans="1:2" x14ac:dyDescent="0.25">
      <c r="A8323">
        <v>832</v>
      </c>
      <c r="B8323">
        <v>45.888262939453128</v>
      </c>
    </row>
    <row r="8324" spans="1:2" x14ac:dyDescent="0.25">
      <c r="A8324">
        <v>832.1</v>
      </c>
      <c r="B8324">
        <v>45.99075859069827</v>
      </c>
    </row>
    <row r="8325" spans="1:2" x14ac:dyDescent="0.25">
      <c r="A8325">
        <v>832.2</v>
      </c>
      <c r="B8325">
        <v>46.093254241943413</v>
      </c>
    </row>
    <row r="8326" spans="1:2" x14ac:dyDescent="0.25">
      <c r="A8326">
        <v>832.30000000000007</v>
      </c>
      <c r="B8326">
        <v>46.195749893188548</v>
      </c>
    </row>
    <row r="8327" spans="1:2" x14ac:dyDescent="0.25">
      <c r="A8327">
        <v>832.40000000000009</v>
      </c>
      <c r="B8327">
        <v>46.298245544433691</v>
      </c>
    </row>
    <row r="8328" spans="1:2" x14ac:dyDescent="0.25">
      <c r="A8328">
        <v>832.5</v>
      </c>
      <c r="B8328">
        <v>46.400741195678712</v>
      </c>
    </row>
    <row r="8329" spans="1:2" x14ac:dyDescent="0.25">
      <c r="A8329">
        <v>832.6</v>
      </c>
      <c r="B8329">
        <v>46.503236846923848</v>
      </c>
    </row>
    <row r="8330" spans="1:2" x14ac:dyDescent="0.25">
      <c r="A8330">
        <v>832.7</v>
      </c>
      <c r="B8330">
        <v>46.60573249816899</v>
      </c>
    </row>
    <row r="8331" spans="1:2" x14ac:dyDescent="0.25">
      <c r="A8331">
        <v>832.80000000000007</v>
      </c>
      <c r="B8331">
        <v>46.708228149414133</v>
      </c>
    </row>
    <row r="8332" spans="1:2" x14ac:dyDescent="0.25">
      <c r="A8332">
        <v>832.90000000000009</v>
      </c>
      <c r="B8332">
        <v>46.810723800659282</v>
      </c>
    </row>
    <row r="8333" spans="1:2" x14ac:dyDescent="0.25">
      <c r="A8333">
        <v>833</v>
      </c>
      <c r="B8333">
        <v>46.913219451904297</v>
      </c>
    </row>
    <row r="8334" spans="1:2" x14ac:dyDescent="0.25">
      <c r="A8334">
        <v>833.1</v>
      </c>
      <c r="B8334">
        <v>47.064666442871129</v>
      </c>
    </row>
    <row r="8335" spans="1:2" x14ac:dyDescent="0.25">
      <c r="A8335">
        <v>833.2</v>
      </c>
      <c r="B8335">
        <v>47.216113433837961</v>
      </c>
    </row>
    <row r="8336" spans="1:2" x14ac:dyDescent="0.25">
      <c r="A8336">
        <v>833.30000000000007</v>
      </c>
      <c r="B8336">
        <v>47.367560424804793</v>
      </c>
    </row>
    <row r="8337" spans="1:2" x14ac:dyDescent="0.25">
      <c r="A8337">
        <v>833.40000000000009</v>
      </c>
      <c r="B8337">
        <v>47.519007415771618</v>
      </c>
    </row>
    <row r="8338" spans="1:2" x14ac:dyDescent="0.25">
      <c r="A8338">
        <v>833.5</v>
      </c>
      <c r="B8338">
        <v>47.67045440673828</v>
      </c>
    </row>
    <row r="8339" spans="1:2" x14ac:dyDescent="0.25">
      <c r="A8339">
        <v>833.6</v>
      </c>
      <c r="B8339">
        <v>47.821901397705112</v>
      </c>
    </row>
    <row r="8340" spans="1:2" x14ac:dyDescent="0.25">
      <c r="A8340">
        <v>833.7</v>
      </c>
      <c r="B8340">
        <v>47.973348388671937</v>
      </c>
    </row>
    <row r="8341" spans="1:2" x14ac:dyDescent="0.25">
      <c r="A8341">
        <v>833.80000000000007</v>
      </c>
      <c r="B8341">
        <v>48.124795379638783</v>
      </c>
    </row>
    <row r="8342" spans="1:2" x14ac:dyDescent="0.25">
      <c r="A8342">
        <v>833.90000000000009</v>
      </c>
      <c r="B8342">
        <v>48.276242370605601</v>
      </c>
    </row>
    <row r="8343" spans="1:2" x14ac:dyDescent="0.25">
      <c r="A8343">
        <v>834</v>
      </c>
      <c r="B8343">
        <v>48.427689361572263</v>
      </c>
    </row>
    <row r="8344" spans="1:2" x14ac:dyDescent="0.25">
      <c r="A8344">
        <v>834.1</v>
      </c>
      <c r="B8344">
        <v>48.498594322204603</v>
      </c>
    </row>
    <row r="8345" spans="1:2" x14ac:dyDescent="0.25">
      <c r="A8345">
        <v>834.2</v>
      </c>
      <c r="B8345">
        <v>48.569499282836937</v>
      </c>
    </row>
    <row r="8346" spans="1:2" x14ac:dyDescent="0.25">
      <c r="A8346">
        <v>834.30000000000007</v>
      </c>
      <c r="B8346">
        <v>48.640404243469277</v>
      </c>
    </row>
    <row r="8347" spans="1:2" x14ac:dyDescent="0.25">
      <c r="A8347">
        <v>834.40000000000009</v>
      </c>
      <c r="B8347">
        <v>48.711309204101617</v>
      </c>
    </row>
    <row r="8348" spans="1:2" x14ac:dyDescent="0.25">
      <c r="A8348">
        <v>834.5</v>
      </c>
      <c r="B8348">
        <v>48.782214164733887</v>
      </c>
    </row>
    <row r="8349" spans="1:2" x14ac:dyDescent="0.25">
      <c r="A8349">
        <v>834.6</v>
      </c>
      <c r="B8349">
        <v>48.853119125366227</v>
      </c>
    </row>
    <row r="8350" spans="1:2" x14ac:dyDescent="0.25">
      <c r="A8350">
        <v>834.7</v>
      </c>
      <c r="B8350">
        <v>48.924024085998568</v>
      </c>
    </row>
    <row r="8351" spans="1:2" x14ac:dyDescent="0.25">
      <c r="A8351">
        <v>834.80000000000007</v>
      </c>
      <c r="B8351">
        <v>48.994929046630908</v>
      </c>
    </row>
    <row r="8352" spans="1:2" x14ac:dyDescent="0.25">
      <c r="A8352">
        <v>834.90000000000009</v>
      </c>
      <c r="B8352">
        <v>49.065834007263248</v>
      </c>
    </row>
    <row r="8353" spans="1:2" x14ac:dyDescent="0.25">
      <c r="A8353">
        <v>835</v>
      </c>
      <c r="B8353">
        <v>49.136738967895511</v>
      </c>
    </row>
    <row r="8354" spans="1:2" x14ac:dyDescent="0.25">
      <c r="A8354">
        <v>835.1</v>
      </c>
      <c r="B8354">
        <v>49.195417175292981</v>
      </c>
    </row>
    <row r="8355" spans="1:2" x14ac:dyDescent="0.25">
      <c r="A8355">
        <v>835.2</v>
      </c>
      <c r="B8355">
        <v>49.254095382690458</v>
      </c>
    </row>
    <row r="8356" spans="1:2" x14ac:dyDescent="0.25">
      <c r="A8356">
        <v>835.30000000000007</v>
      </c>
      <c r="B8356">
        <v>49.312773590087929</v>
      </c>
    </row>
    <row r="8357" spans="1:2" x14ac:dyDescent="0.25">
      <c r="A8357">
        <v>835.40000000000009</v>
      </c>
      <c r="B8357">
        <v>49.371451797485413</v>
      </c>
    </row>
    <row r="8358" spans="1:2" x14ac:dyDescent="0.25">
      <c r="A8358">
        <v>835.5</v>
      </c>
      <c r="B8358">
        <v>49.430130004882813</v>
      </c>
    </row>
    <row r="8359" spans="1:2" x14ac:dyDescent="0.25">
      <c r="A8359">
        <v>835.6</v>
      </c>
      <c r="B8359">
        <v>49.488808212280283</v>
      </c>
    </row>
    <row r="8360" spans="1:2" x14ac:dyDescent="0.25">
      <c r="A8360">
        <v>835.7</v>
      </c>
      <c r="B8360">
        <v>49.547486419677753</v>
      </c>
    </row>
    <row r="8361" spans="1:2" x14ac:dyDescent="0.25">
      <c r="A8361">
        <v>835.80000000000007</v>
      </c>
      <c r="B8361">
        <v>49.606164627075231</v>
      </c>
    </row>
    <row r="8362" spans="1:2" x14ac:dyDescent="0.25">
      <c r="A8362">
        <v>835.90000000000009</v>
      </c>
      <c r="B8362">
        <v>49.664842834472701</v>
      </c>
    </row>
    <row r="8363" spans="1:2" x14ac:dyDescent="0.25">
      <c r="A8363">
        <v>836</v>
      </c>
      <c r="B8363">
        <v>49.723521041870107</v>
      </c>
    </row>
    <row r="8364" spans="1:2" x14ac:dyDescent="0.25">
      <c r="A8364">
        <v>836.1</v>
      </c>
      <c r="B8364">
        <v>49.745217704772941</v>
      </c>
    </row>
    <row r="8365" spans="1:2" x14ac:dyDescent="0.25">
      <c r="A8365">
        <v>836.2</v>
      </c>
      <c r="B8365">
        <v>49.766914367675781</v>
      </c>
    </row>
    <row r="8366" spans="1:2" x14ac:dyDescent="0.25">
      <c r="A8366">
        <v>836.30000000000007</v>
      </c>
      <c r="B8366">
        <v>49.788611030578608</v>
      </c>
    </row>
    <row r="8367" spans="1:2" x14ac:dyDescent="0.25">
      <c r="A8367">
        <v>836.40000000000009</v>
      </c>
      <c r="B8367">
        <v>49.810307693481462</v>
      </c>
    </row>
    <row r="8368" spans="1:2" x14ac:dyDescent="0.25">
      <c r="A8368">
        <v>836.5</v>
      </c>
      <c r="B8368">
        <v>49.832004356384267</v>
      </c>
    </row>
    <row r="8369" spans="1:2" x14ac:dyDescent="0.25">
      <c r="A8369">
        <v>836.6</v>
      </c>
      <c r="B8369">
        <v>49.853701019287101</v>
      </c>
    </row>
    <row r="8370" spans="1:2" x14ac:dyDescent="0.25">
      <c r="A8370">
        <v>836.7</v>
      </c>
      <c r="B8370">
        <v>49.875397682189941</v>
      </c>
    </row>
    <row r="8371" spans="1:2" x14ac:dyDescent="0.25">
      <c r="A8371">
        <v>836.80000000000007</v>
      </c>
      <c r="B8371">
        <v>49.897094345092768</v>
      </c>
    </row>
    <row r="8372" spans="1:2" x14ac:dyDescent="0.25">
      <c r="A8372">
        <v>836.90000000000009</v>
      </c>
      <c r="B8372">
        <v>49.918791007995623</v>
      </c>
    </row>
    <row r="8373" spans="1:2" x14ac:dyDescent="0.25">
      <c r="A8373">
        <v>837</v>
      </c>
      <c r="B8373">
        <v>49.940487670898428</v>
      </c>
    </row>
    <row r="8374" spans="1:2" x14ac:dyDescent="0.25">
      <c r="A8374">
        <v>837.1</v>
      </c>
      <c r="B8374">
        <v>49.974998970031741</v>
      </c>
    </row>
    <row r="8375" spans="1:2" x14ac:dyDescent="0.25">
      <c r="A8375">
        <v>837.2</v>
      </c>
      <c r="B8375">
        <v>50.009510269165048</v>
      </c>
    </row>
    <row r="8376" spans="1:2" x14ac:dyDescent="0.25">
      <c r="A8376">
        <v>837.30000000000007</v>
      </c>
      <c r="B8376">
        <v>50.044021568298362</v>
      </c>
    </row>
    <row r="8377" spans="1:2" x14ac:dyDescent="0.25">
      <c r="A8377">
        <v>837.40000000000009</v>
      </c>
      <c r="B8377">
        <v>50.078532867431669</v>
      </c>
    </row>
    <row r="8378" spans="1:2" x14ac:dyDescent="0.25">
      <c r="A8378">
        <v>837.5</v>
      </c>
      <c r="B8378">
        <v>50.11304416656494</v>
      </c>
    </row>
    <row r="8379" spans="1:2" x14ac:dyDescent="0.25">
      <c r="A8379">
        <v>837.6</v>
      </c>
      <c r="B8379">
        <v>50.147555465698247</v>
      </c>
    </row>
    <row r="8380" spans="1:2" x14ac:dyDescent="0.25">
      <c r="A8380">
        <v>837.7</v>
      </c>
      <c r="B8380">
        <v>50.182066764831561</v>
      </c>
    </row>
    <row r="8381" spans="1:2" x14ac:dyDescent="0.25">
      <c r="A8381">
        <v>837.80000000000007</v>
      </c>
      <c r="B8381">
        <v>50.216578063964867</v>
      </c>
    </row>
    <row r="8382" spans="1:2" x14ac:dyDescent="0.25">
      <c r="A8382">
        <v>837.90000000000009</v>
      </c>
      <c r="B8382">
        <v>50.251089363098181</v>
      </c>
    </row>
    <row r="8383" spans="1:2" x14ac:dyDescent="0.25">
      <c r="A8383">
        <v>838</v>
      </c>
      <c r="B8383">
        <v>50.285600662231452</v>
      </c>
    </row>
    <row r="8384" spans="1:2" x14ac:dyDescent="0.25">
      <c r="A8384">
        <v>838.1</v>
      </c>
      <c r="B8384">
        <v>50.346416320800799</v>
      </c>
    </row>
    <row r="8385" spans="1:2" x14ac:dyDescent="0.25">
      <c r="A8385">
        <v>838.2</v>
      </c>
      <c r="B8385">
        <v>50.407231979370152</v>
      </c>
    </row>
    <row r="8386" spans="1:2" x14ac:dyDescent="0.25">
      <c r="A8386">
        <v>838.30000000000007</v>
      </c>
      <c r="B8386">
        <v>50.468047637939499</v>
      </c>
    </row>
    <row r="8387" spans="1:2" x14ac:dyDescent="0.25">
      <c r="A8387">
        <v>838.40000000000009</v>
      </c>
      <c r="B8387">
        <v>50.528863296508852</v>
      </c>
    </row>
    <row r="8388" spans="1:2" x14ac:dyDescent="0.25">
      <c r="A8388">
        <v>838.5</v>
      </c>
      <c r="B8388">
        <v>50.589678955078128</v>
      </c>
    </row>
    <row r="8389" spans="1:2" x14ac:dyDescent="0.25">
      <c r="A8389">
        <v>838.6</v>
      </c>
      <c r="B8389">
        <v>50.650494613647467</v>
      </c>
    </row>
    <row r="8390" spans="1:2" x14ac:dyDescent="0.25">
      <c r="A8390">
        <v>838.7</v>
      </c>
      <c r="B8390">
        <v>50.711310272216828</v>
      </c>
    </row>
    <row r="8391" spans="1:2" x14ac:dyDescent="0.25">
      <c r="A8391">
        <v>838.80000000000007</v>
      </c>
      <c r="B8391">
        <v>50.772125930786167</v>
      </c>
    </row>
    <row r="8392" spans="1:2" x14ac:dyDescent="0.25">
      <c r="A8392">
        <v>838.90000000000009</v>
      </c>
      <c r="B8392">
        <v>50.832941589355521</v>
      </c>
    </row>
    <row r="8393" spans="1:2" x14ac:dyDescent="0.25">
      <c r="A8393">
        <v>839</v>
      </c>
      <c r="B8393">
        <v>50.893757247924803</v>
      </c>
    </row>
    <row r="8394" spans="1:2" x14ac:dyDescent="0.25">
      <c r="A8394">
        <v>839.1</v>
      </c>
      <c r="B8394">
        <v>50.983487854003933</v>
      </c>
    </row>
    <row r="8395" spans="1:2" x14ac:dyDescent="0.25">
      <c r="A8395">
        <v>839.2</v>
      </c>
      <c r="B8395">
        <v>51.073218460083048</v>
      </c>
    </row>
    <row r="8396" spans="1:2" x14ac:dyDescent="0.25">
      <c r="A8396">
        <v>839.30000000000007</v>
      </c>
      <c r="B8396">
        <v>51.16294906616217</v>
      </c>
    </row>
    <row r="8397" spans="1:2" x14ac:dyDescent="0.25">
      <c r="A8397">
        <v>839.40000000000009</v>
      </c>
      <c r="B8397">
        <v>51.252679672241293</v>
      </c>
    </row>
    <row r="8398" spans="1:2" x14ac:dyDescent="0.25">
      <c r="A8398">
        <v>839.5</v>
      </c>
      <c r="B8398">
        <v>51.342410278320322</v>
      </c>
    </row>
    <row r="8399" spans="1:2" x14ac:dyDescent="0.25">
      <c r="A8399">
        <v>839.6</v>
      </c>
      <c r="B8399">
        <v>51.432140884399431</v>
      </c>
    </row>
    <row r="8400" spans="1:2" x14ac:dyDescent="0.25">
      <c r="A8400">
        <v>839.7</v>
      </c>
      <c r="B8400">
        <v>51.521871490478553</v>
      </c>
    </row>
    <row r="8401" spans="1:2" x14ac:dyDescent="0.25">
      <c r="A8401">
        <v>839.80000000000007</v>
      </c>
      <c r="B8401">
        <v>51.611602096557682</v>
      </c>
    </row>
    <row r="8402" spans="1:2" x14ac:dyDescent="0.25">
      <c r="A8402">
        <v>839.90000000000009</v>
      </c>
      <c r="B8402">
        <v>51.701332702636797</v>
      </c>
    </row>
    <row r="8403" spans="1:2" x14ac:dyDescent="0.25">
      <c r="A8403">
        <v>840</v>
      </c>
      <c r="B8403">
        <v>51.79106330871582</v>
      </c>
    </row>
    <row r="8404" spans="1:2" x14ac:dyDescent="0.25">
      <c r="A8404">
        <v>840.1</v>
      </c>
      <c r="B8404">
        <v>51.853960342407241</v>
      </c>
    </row>
    <row r="8405" spans="1:2" x14ac:dyDescent="0.25">
      <c r="A8405">
        <v>840.2</v>
      </c>
      <c r="B8405">
        <v>51.916857376098662</v>
      </c>
    </row>
    <row r="8406" spans="1:2" x14ac:dyDescent="0.25">
      <c r="A8406">
        <v>840.30000000000007</v>
      </c>
      <c r="B8406">
        <v>51.979754409790083</v>
      </c>
    </row>
    <row r="8407" spans="1:2" x14ac:dyDescent="0.25">
      <c r="A8407">
        <v>840.40000000000009</v>
      </c>
      <c r="B8407">
        <v>52.042651443481503</v>
      </c>
    </row>
    <row r="8408" spans="1:2" x14ac:dyDescent="0.25">
      <c r="A8408">
        <v>840.5</v>
      </c>
      <c r="B8408">
        <v>52.10554847717286</v>
      </c>
    </row>
    <row r="8409" spans="1:2" x14ac:dyDescent="0.25">
      <c r="A8409">
        <v>840.6</v>
      </c>
      <c r="B8409">
        <v>52.168445510864281</v>
      </c>
    </row>
    <row r="8410" spans="1:2" x14ac:dyDescent="0.25">
      <c r="A8410">
        <v>840.7</v>
      </c>
      <c r="B8410">
        <v>52.231342544555702</v>
      </c>
    </row>
    <row r="8411" spans="1:2" x14ac:dyDescent="0.25">
      <c r="A8411">
        <v>840.80000000000007</v>
      </c>
      <c r="B8411">
        <v>52.294239578247122</v>
      </c>
    </row>
    <row r="8412" spans="1:2" x14ac:dyDescent="0.25">
      <c r="A8412">
        <v>840.90000000000009</v>
      </c>
      <c r="B8412">
        <v>52.357136611938543</v>
      </c>
    </row>
    <row r="8413" spans="1:2" x14ac:dyDescent="0.25">
      <c r="A8413">
        <v>841</v>
      </c>
      <c r="B8413">
        <v>52.420033645629893</v>
      </c>
    </row>
    <row r="8414" spans="1:2" x14ac:dyDescent="0.25">
      <c r="A8414">
        <v>841.1</v>
      </c>
      <c r="B8414">
        <v>52.467220954895041</v>
      </c>
    </row>
    <row r="8415" spans="1:2" x14ac:dyDescent="0.25">
      <c r="A8415">
        <v>841.2</v>
      </c>
      <c r="B8415">
        <v>52.514408264160188</v>
      </c>
    </row>
    <row r="8416" spans="1:2" x14ac:dyDescent="0.25">
      <c r="A8416">
        <v>841.30000000000007</v>
      </c>
      <c r="B8416">
        <v>52.561595573425329</v>
      </c>
    </row>
    <row r="8417" spans="1:2" x14ac:dyDescent="0.25">
      <c r="A8417">
        <v>841.40000000000009</v>
      </c>
      <c r="B8417">
        <v>52.608782882690477</v>
      </c>
    </row>
    <row r="8418" spans="1:2" x14ac:dyDescent="0.25">
      <c r="A8418">
        <v>841.5</v>
      </c>
      <c r="B8418">
        <v>52.655970191955568</v>
      </c>
    </row>
    <row r="8419" spans="1:2" x14ac:dyDescent="0.25">
      <c r="A8419">
        <v>841.6</v>
      </c>
      <c r="B8419">
        <v>52.703157501220723</v>
      </c>
    </row>
    <row r="8420" spans="1:2" x14ac:dyDescent="0.25">
      <c r="A8420">
        <v>841.7</v>
      </c>
      <c r="B8420">
        <v>52.750344810485863</v>
      </c>
    </row>
    <row r="8421" spans="1:2" x14ac:dyDescent="0.25">
      <c r="A8421">
        <v>841.80000000000007</v>
      </c>
      <c r="B8421">
        <v>52.797532119751011</v>
      </c>
    </row>
    <row r="8422" spans="1:2" x14ac:dyDescent="0.25">
      <c r="A8422">
        <v>841.90000000000009</v>
      </c>
      <c r="B8422">
        <v>52.844719429016159</v>
      </c>
    </row>
    <row r="8423" spans="1:2" x14ac:dyDescent="0.25">
      <c r="A8423">
        <v>842</v>
      </c>
      <c r="B8423">
        <v>52.89190673828125</v>
      </c>
    </row>
    <row r="8424" spans="1:2" x14ac:dyDescent="0.25">
      <c r="A8424">
        <v>842.1</v>
      </c>
      <c r="B8424">
        <v>53.022879142761262</v>
      </c>
    </row>
    <row r="8425" spans="1:2" x14ac:dyDescent="0.25">
      <c r="A8425">
        <v>842.2</v>
      </c>
      <c r="B8425">
        <v>53.153851547241267</v>
      </c>
    </row>
    <row r="8426" spans="1:2" x14ac:dyDescent="0.25">
      <c r="A8426">
        <v>842.30000000000007</v>
      </c>
      <c r="B8426">
        <v>53.284823951721279</v>
      </c>
    </row>
    <row r="8427" spans="1:2" x14ac:dyDescent="0.25">
      <c r="A8427">
        <v>842.40000000000009</v>
      </c>
      <c r="B8427">
        <v>53.415796356201291</v>
      </c>
    </row>
    <row r="8428" spans="1:2" x14ac:dyDescent="0.25">
      <c r="A8428">
        <v>842.5</v>
      </c>
      <c r="B8428">
        <v>53.546768760681147</v>
      </c>
    </row>
    <row r="8429" spans="1:2" x14ac:dyDescent="0.25">
      <c r="A8429">
        <v>842.6</v>
      </c>
      <c r="B8429">
        <v>53.677741165161173</v>
      </c>
    </row>
    <row r="8430" spans="1:2" x14ac:dyDescent="0.25">
      <c r="A8430">
        <v>842.7</v>
      </c>
      <c r="B8430">
        <v>53.808713569641178</v>
      </c>
    </row>
    <row r="8431" spans="1:2" x14ac:dyDescent="0.25">
      <c r="A8431">
        <v>842.80000000000007</v>
      </c>
      <c r="B8431">
        <v>53.939685974121183</v>
      </c>
    </row>
    <row r="8432" spans="1:2" x14ac:dyDescent="0.25">
      <c r="A8432">
        <v>842.90000000000009</v>
      </c>
      <c r="B8432">
        <v>54.070658378601188</v>
      </c>
    </row>
    <row r="8433" spans="1:2" x14ac:dyDescent="0.25">
      <c r="A8433">
        <v>843</v>
      </c>
      <c r="B8433">
        <v>54.201630783081058</v>
      </c>
    </row>
    <row r="8434" spans="1:2" x14ac:dyDescent="0.25">
      <c r="A8434">
        <v>843.1</v>
      </c>
      <c r="B8434">
        <v>54.342806243896518</v>
      </c>
    </row>
    <row r="8435" spans="1:2" x14ac:dyDescent="0.25">
      <c r="A8435">
        <v>843.2</v>
      </c>
      <c r="B8435">
        <v>54.483981704711979</v>
      </c>
    </row>
    <row r="8436" spans="1:2" x14ac:dyDescent="0.25">
      <c r="A8436">
        <v>843.30000000000007</v>
      </c>
      <c r="B8436">
        <v>54.62515716552744</v>
      </c>
    </row>
    <row r="8437" spans="1:2" x14ac:dyDescent="0.25">
      <c r="A8437">
        <v>843.40000000000009</v>
      </c>
      <c r="B8437">
        <v>54.766332626342901</v>
      </c>
    </row>
    <row r="8438" spans="1:2" x14ac:dyDescent="0.25">
      <c r="A8438">
        <v>843.5</v>
      </c>
      <c r="B8438">
        <v>54.907508087158213</v>
      </c>
    </row>
    <row r="8439" spans="1:2" x14ac:dyDescent="0.25">
      <c r="A8439">
        <v>843.6</v>
      </c>
      <c r="B8439">
        <v>55.048683547973667</v>
      </c>
    </row>
    <row r="8440" spans="1:2" x14ac:dyDescent="0.25">
      <c r="A8440">
        <v>843.7</v>
      </c>
      <c r="B8440">
        <v>55.189859008789128</v>
      </c>
    </row>
    <row r="8441" spans="1:2" x14ac:dyDescent="0.25">
      <c r="A8441">
        <v>843.80000000000007</v>
      </c>
      <c r="B8441">
        <v>55.331034469604589</v>
      </c>
    </row>
    <row r="8442" spans="1:2" x14ac:dyDescent="0.25">
      <c r="A8442">
        <v>843.90000000000009</v>
      </c>
      <c r="B8442">
        <v>55.47220993042005</v>
      </c>
    </row>
    <row r="8443" spans="1:2" x14ac:dyDescent="0.25">
      <c r="A8443">
        <v>844</v>
      </c>
      <c r="B8443">
        <v>55.613385391235347</v>
      </c>
    </row>
    <row r="8444" spans="1:2" x14ac:dyDescent="0.25">
      <c r="A8444">
        <v>844.1</v>
      </c>
      <c r="B8444">
        <v>55.720393867492703</v>
      </c>
    </row>
    <row r="8445" spans="1:2" x14ac:dyDescent="0.25">
      <c r="A8445">
        <v>844.2</v>
      </c>
      <c r="B8445">
        <v>55.827402343750038</v>
      </c>
    </row>
    <row r="8446" spans="1:2" x14ac:dyDescent="0.25">
      <c r="A8446">
        <v>844.30000000000007</v>
      </c>
      <c r="B8446">
        <v>55.934410820007393</v>
      </c>
    </row>
    <row r="8447" spans="1:2" x14ac:dyDescent="0.25">
      <c r="A8447">
        <v>844.40000000000009</v>
      </c>
      <c r="B8447">
        <v>56.041419296264742</v>
      </c>
    </row>
    <row r="8448" spans="1:2" x14ac:dyDescent="0.25">
      <c r="A8448">
        <v>844.5</v>
      </c>
      <c r="B8448">
        <v>56.14842777252197</v>
      </c>
    </row>
    <row r="8449" spans="1:2" x14ac:dyDescent="0.25">
      <c r="A8449">
        <v>844.6</v>
      </c>
      <c r="B8449">
        <v>56.255436248779318</v>
      </c>
    </row>
    <row r="8450" spans="1:2" x14ac:dyDescent="0.25">
      <c r="A8450">
        <v>844.7</v>
      </c>
      <c r="B8450">
        <v>56.362444725036667</v>
      </c>
    </row>
    <row r="8451" spans="1:2" x14ac:dyDescent="0.25">
      <c r="A8451">
        <v>844.80000000000007</v>
      </c>
      <c r="B8451">
        <v>56.469453201294023</v>
      </c>
    </row>
    <row r="8452" spans="1:2" x14ac:dyDescent="0.25">
      <c r="A8452">
        <v>844.90000000000009</v>
      </c>
      <c r="B8452">
        <v>56.576461677551357</v>
      </c>
    </row>
    <row r="8453" spans="1:2" x14ac:dyDescent="0.25">
      <c r="A8453">
        <v>845</v>
      </c>
      <c r="B8453">
        <v>56.683470153808592</v>
      </c>
    </row>
    <row r="8454" spans="1:2" x14ac:dyDescent="0.25">
      <c r="A8454">
        <v>845.1</v>
      </c>
      <c r="B8454">
        <v>56.741412391662607</v>
      </c>
    </row>
    <row r="8455" spans="1:2" x14ac:dyDescent="0.25">
      <c r="A8455">
        <v>845.2</v>
      </c>
      <c r="B8455">
        <v>56.799354629516628</v>
      </c>
    </row>
    <row r="8456" spans="1:2" x14ac:dyDescent="0.25">
      <c r="A8456">
        <v>845.30000000000007</v>
      </c>
      <c r="B8456">
        <v>56.857296867370643</v>
      </c>
    </row>
    <row r="8457" spans="1:2" x14ac:dyDescent="0.25">
      <c r="A8457">
        <v>845.40000000000009</v>
      </c>
      <c r="B8457">
        <v>56.915239105224657</v>
      </c>
    </row>
    <row r="8458" spans="1:2" x14ac:dyDescent="0.25">
      <c r="A8458">
        <v>845.5</v>
      </c>
      <c r="B8458">
        <v>56.973181343078608</v>
      </c>
    </row>
    <row r="8459" spans="1:2" x14ac:dyDescent="0.25">
      <c r="A8459">
        <v>845.6</v>
      </c>
      <c r="B8459">
        <v>57.031123580932629</v>
      </c>
    </row>
    <row r="8460" spans="1:2" x14ac:dyDescent="0.25">
      <c r="A8460">
        <v>845.7</v>
      </c>
      <c r="B8460">
        <v>57.089065818786644</v>
      </c>
    </row>
    <row r="8461" spans="1:2" x14ac:dyDescent="0.25">
      <c r="A8461">
        <v>845.80000000000007</v>
      </c>
      <c r="B8461">
        <v>57.147008056640672</v>
      </c>
    </row>
    <row r="8462" spans="1:2" x14ac:dyDescent="0.25">
      <c r="A8462">
        <v>845.90000000000009</v>
      </c>
      <c r="B8462">
        <v>57.204950294494679</v>
      </c>
    </row>
    <row r="8463" spans="1:2" x14ac:dyDescent="0.25">
      <c r="A8463">
        <v>846</v>
      </c>
      <c r="B8463">
        <v>57.26289253234863</v>
      </c>
    </row>
    <row r="8464" spans="1:2" x14ac:dyDescent="0.25">
      <c r="A8464">
        <v>846.1</v>
      </c>
      <c r="B8464">
        <v>57.281854476928707</v>
      </c>
    </row>
    <row r="8465" spans="1:2" x14ac:dyDescent="0.25">
      <c r="A8465">
        <v>846.2</v>
      </c>
      <c r="B8465">
        <v>57.300816421508799</v>
      </c>
    </row>
    <row r="8466" spans="1:2" x14ac:dyDescent="0.25">
      <c r="A8466">
        <v>846.30000000000007</v>
      </c>
      <c r="B8466">
        <v>57.319778366088883</v>
      </c>
    </row>
    <row r="8467" spans="1:2" x14ac:dyDescent="0.25">
      <c r="A8467">
        <v>846.40000000000009</v>
      </c>
      <c r="B8467">
        <v>57.33874031066896</v>
      </c>
    </row>
    <row r="8468" spans="1:2" x14ac:dyDescent="0.25">
      <c r="A8468">
        <v>846.5</v>
      </c>
      <c r="B8468">
        <v>57.357702255249023</v>
      </c>
    </row>
    <row r="8469" spans="1:2" x14ac:dyDescent="0.25">
      <c r="A8469">
        <v>846.6</v>
      </c>
      <c r="B8469">
        <v>57.376664199829108</v>
      </c>
    </row>
    <row r="8470" spans="1:2" x14ac:dyDescent="0.25">
      <c r="A8470">
        <v>846.7</v>
      </c>
      <c r="B8470">
        <v>57.395626144409192</v>
      </c>
    </row>
    <row r="8471" spans="1:2" x14ac:dyDescent="0.25">
      <c r="A8471">
        <v>846.80000000000007</v>
      </c>
      <c r="B8471">
        <v>57.414588088989269</v>
      </c>
    </row>
    <row r="8472" spans="1:2" x14ac:dyDescent="0.25">
      <c r="A8472">
        <v>846.90000000000009</v>
      </c>
      <c r="B8472">
        <v>57.433550033569347</v>
      </c>
    </row>
    <row r="8473" spans="1:2" x14ac:dyDescent="0.25">
      <c r="A8473">
        <v>847</v>
      </c>
      <c r="B8473">
        <v>57.452511978149417</v>
      </c>
    </row>
    <row r="8474" spans="1:2" x14ac:dyDescent="0.25">
      <c r="A8474">
        <v>847.1</v>
      </c>
      <c r="B8474">
        <v>57.456823387146002</v>
      </c>
    </row>
    <row r="8475" spans="1:2" x14ac:dyDescent="0.25">
      <c r="A8475">
        <v>847.2</v>
      </c>
      <c r="B8475">
        <v>57.461134796142581</v>
      </c>
    </row>
    <row r="8476" spans="1:2" x14ac:dyDescent="0.25">
      <c r="A8476">
        <v>847.30000000000007</v>
      </c>
      <c r="B8476">
        <v>57.465446205139173</v>
      </c>
    </row>
    <row r="8477" spans="1:2" x14ac:dyDescent="0.25">
      <c r="A8477">
        <v>847.40000000000009</v>
      </c>
      <c r="B8477">
        <v>57.469757614135752</v>
      </c>
    </row>
    <row r="8478" spans="1:2" x14ac:dyDescent="0.25">
      <c r="A8478">
        <v>847.5</v>
      </c>
      <c r="B8478">
        <v>57.47406902313233</v>
      </c>
    </row>
    <row r="8479" spans="1:2" x14ac:dyDescent="0.25">
      <c r="A8479">
        <v>847.6</v>
      </c>
      <c r="B8479">
        <v>57.478380432128922</v>
      </c>
    </row>
    <row r="8480" spans="1:2" x14ac:dyDescent="0.25">
      <c r="A8480">
        <v>847.7</v>
      </c>
      <c r="B8480">
        <v>57.482691841125487</v>
      </c>
    </row>
    <row r="8481" spans="1:2" x14ac:dyDescent="0.25">
      <c r="A8481">
        <v>847.80000000000007</v>
      </c>
      <c r="B8481">
        <v>57.487003250122079</v>
      </c>
    </row>
    <row r="8482" spans="1:2" x14ac:dyDescent="0.25">
      <c r="A8482">
        <v>847.90000000000009</v>
      </c>
      <c r="B8482">
        <v>57.491314659118657</v>
      </c>
    </row>
    <row r="8483" spans="1:2" x14ac:dyDescent="0.25">
      <c r="A8483">
        <v>848</v>
      </c>
      <c r="B8483">
        <v>57.495626068115243</v>
      </c>
    </row>
    <row r="8484" spans="1:2" x14ac:dyDescent="0.25">
      <c r="A8484">
        <v>848.1</v>
      </c>
      <c r="B8484">
        <v>57.520231742858897</v>
      </c>
    </row>
    <row r="8485" spans="1:2" x14ac:dyDescent="0.25">
      <c r="A8485">
        <v>848.2</v>
      </c>
      <c r="B8485">
        <v>57.544837417602558</v>
      </c>
    </row>
    <row r="8486" spans="1:2" x14ac:dyDescent="0.25">
      <c r="A8486">
        <v>848.30000000000007</v>
      </c>
      <c r="B8486">
        <v>57.569443092346212</v>
      </c>
    </row>
    <row r="8487" spans="1:2" x14ac:dyDescent="0.25">
      <c r="A8487">
        <v>848.40000000000009</v>
      </c>
      <c r="B8487">
        <v>57.594048767089873</v>
      </c>
    </row>
    <row r="8488" spans="1:2" x14ac:dyDescent="0.25">
      <c r="A8488">
        <v>848.5</v>
      </c>
      <c r="B8488">
        <v>57.618654441833499</v>
      </c>
    </row>
    <row r="8489" spans="1:2" x14ac:dyDescent="0.25">
      <c r="A8489">
        <v>848.6</v>
      </c>
      <c r="B8489">
        <v>57.643260116577153</v>
      </c>
    </row>
    <row r="8490" spans="1:2" x14ac:dyDescent="0.25">
      <c r="A8490">
        <v>848.7</v>
      </c>
      <c r="B8490">
        <v>57.667865791320807</v>
      </c>
    </row>
    <row r="8491" spans="1:2" x14ac:dyDescent="0.25">
      <c r="A8491">
        <v>848.80000000000007</v>
      </c>
      <c r="B8491">
        <v>57.692471466064461</v>
      </c>
    </row>
    <row r="8492" spans="1:2" x14ac:dyDescent="0.25">
      <c r="A8492">
        <v>848.90000000000009</v>
      </c>
      <c r="B8492">
        <v>57.717077140808122</v>
      </c>
    </row>
    <row r="8493" spans="1:2" x14ac:dyDescent="0.25">
      <c r="A8493">
        <v>849</v>
      </c>
      <c r="B8493">
        <v>57.741682815551748</v>
      </c>
    </row>
    <row r="8494" spans="1:2" x14ac:dyDescent="0.25">
      <c r="A8494">
        <v>849.1</v>
      </c>
      <c r="B8494">
        <v>57.793232574462891</v>
      </c>
    </row>
    <row r="8495" spans="1:2" x14ac:dyDescent="0.25">
      <c r="A8495">
        <v>849.2</v>
      </c>
      <c r="B8495">
        <v>57.844782333374042</v>
      </c>
    </row>
    <row r="8496" spans="1:2" x14ac:dyDescent="0.25">
      <c r="A8496">
        <v>849.30000000000007</v>
      </c>
      <c r="B8496">
        <v>57.896332092285178</v>
      </c>
    </row>
    <row r="8497" spans="1:2" x14ac:dyDescent="0.25">
      <c r="A8497">
        <v>849.40000000000009</v>
      </c>
      <c r="B8497">
        <v>57.947881851196328</v>
      </c>
    </row>
    <row r="8498" spans="1:2" x14ac:dyDescent="0.25">
      <c r="A8498">
        <v>849.5</v>
      </c>
      <c r="B8498">
        <v>57.999431610107422</v>
      </c>
    </row>
    <row r="8499" spans="1:2" x14ac:dyDescent="0.25">
      <c r="A8499">
        <v>849.6</v>
      </c>
      <c r="B8499">
        <v>58.050981369018572</v>
      </c>
    </row>
    <row r="8500" spans="1:2" x14ac:dyDescent="0.25">
      <c r="A8500">
        <v>849.7</v>
      </c>
      <c r="B8500">
        <v>58.102531127929709</v>
      </c>
    </row>
    <row r="8501" spans="1:2" x14ac:dyDescent="0.25">
      <c r="A8501">
        <v>849.80000000000007</v>
      </c>
      <c r="B8501">
        <v>58.154080886840859</v>
      </c>
    </row>
    <row r="8502" spans="1:2" x14ac:dyDescent="0.25">
      <c r="A8502">
        <v>849.90000000000009</v>
      </c>
      <c r="B8502">
        <v>58.205630645752002</v>
      </c>
    </row>
    <row r="8503" spans="1:2" x14ac:dyDescent="0.25">
      <c r="A8503">
        <v>850</v>
      </c>
      <c r="B8503">
        <v>58.257180404663089</v>
      </c>
    </row>
    <row r="8504" spans="1:2" x14ac:dyDescent="0.25">
      <c r="A8504">
        <v>850.1</v>
      </c>
      <c r="B8504">
        <v>58.366175384521512</v>
      </c>
    </row>
    <row r="8505" spans="1:2" x14ac:dyDescent="0.25">
      <c r="A8505">
        <v>850.2</v>
      </c>
      <c r="B8505">
        <v>58.475170364379927</v>
      </c>
    </row>
    <row r="8506" spans="1:2" x14ac:dyDescent="0.25">
      <c r="A8506">
        <v>850.30000000000007</v>
      </c>
      <c r="B8506">
        <v>58.584165344238357</v>
      </c>
    </row>
    <row r="8507" spans="1:2" x14ac:dyDescent="0.25">
      <c r="A8507">
        <v>850.40000000000009</v>
      </c>
      <c r="B8507">
        <v>58.69316032409678</v>
      </c>
    </row>
    <row r="8508" spans="1:2" x14ac:dyDescent="0.25">
      <c r="A8508">
        <v>850.5</v>
      </c>
      <c r="B8508">
        <v>58.802155303955082</v>
      </c>
    </row>
    <row r="8509" spans="1:2" x14ac:dyDescent="0.25">
      <c r="A8509">
        <v>850.6</v>
      </c>
      <c r="B8509">
        <v>58.911150283813498</v>
      </c>
    </row>
    <row r="8510" spans="1:2" x14ac:dyDescent="0.25">
      <c r="A8510">
        <v>850.7</v>
      </c>
      <c r="B8510">
        <v>59.020145263671921</v>
      </c>
    </row>
    <row r="8511" spans="1:2" x14ac:dyDescent="0.25">
      <c r="A8511">
        <v>850.80000000000007</v>
      </c>
      <c r="B8511">
        <v>59.129140243530337</v>
      </c>
    </row>
    <row r="8512" spans="1:2" x14ac:dyDescent="0.25">
      <c r="A8512">
        <v>850.90000000000009</v>
      </c>
      <c r="B8512">
        <v>59.238135223388767</v>
      </c>
    </row>
    <row r="8513" spans="1:2" x14ac:dyDescent="0.25">
      <c r="A8513">
        <v>851</v>
      </c>
      <c r="B8513">
        <v>59.347130203247069</v>
      </c>
    </row>
    <row r="8514" spans="1:2" x14ac:dyDescent="0.25">
      <c r="A8514">
        <v>851.1</v>
      </c>
      <c r="B8514">
        <v>59.475058670043971</v>
      </c>
    </row>
    <row r="8515" spans="1:2" x14ac:dyDescent="0.25">
      <c r="A8515">
        <v>851.2</v>
      </c>
      <c r="B8515">
        <v>59.602987136840881</v>
      </c>
    </row>
    <row r="8516" spans="1:2" x14ac:dyDescent="0.25">
      <c r="A8516">
        <v>851.30000000000007</v>
      </c>
      <c r="B8516">
        <v>59.730915603637783</v>
      </c>
    </row>
    <row r="8517" spans="1:2" x14ac:dyDescent="0.25">
      <c r="A8517">
        <v>851.40000000000009</v>
      </c>
      <c r="B8517">
        <v>59.858844070434692</v>
      </c>
    </row>
    <row r="8518" spans="1:2" x14ac:dyDescent="0.25">
      <c r="A8518">
        <v>851.5</v>
      </c>
      <c r="B8518">
        <v>59.986772537231452</v>
      </c>
    </row>
    <row r="8519" spans="1:2" x14ac:dyDescent="0.25">
      <c r="A8519">
        <v>851.6</v>
      </c>
      <c r="B8519">
        <v>60.114701004028348</v>
      </c>
    </row>
    <row r="8520" spans="1:2" x14ac:dyDescent="0.25">
      <c r="A8520">
        <v>851.7</v>
      </c>
      <c r="B8520">
        <v>60.242629470825257</v>
      </c>
    </row>
    <row r="8521" spans="1:2" x14ac:dyDescent="0.25">
      <c r="A8521">
        <v>851.80000000000007</v>
      </c>
      <c r="B8521">
        <v>60.370557937622159</v>
      </c>
    </row>
    <row r="8522" spans="1:2" x14ac:dyDescent="0.25">
      <c r="A8522">
        <v>851.90000000000009</v>
      </c>
      <c r="B8522">
        <v>60.498486404419062</v>
      </c>
    </row>
    <row r="8523" spans="1:2" x14ac:dyDescent="0.25">
      <c r="A8523">
        <v>852</v>
      </c>
      <c r="B8523">
        <v>60.626414871215822</v>
      </c>
    </row>
    <row r="8524" spans="1:2" x14ac:dyDescent="0.25">
      <c r="A8524">
        <v>852.1</v>
      </c>
      <c r="B8524">
        <v>60.710928115844752</v>
      </c>
    </row>
    <row r="8525" spans="1:2" x14ac:dyDescent="0.25">
      <c r="A8525">
        <v>852.2</v>
      </c>
      <c r="B8525">
        <v>60.795441360473667</v>
      </c>
    </row>
    <row r="8526" spans="1:2" x14ac:dyDescent="0.25">
      <c r="A8526">
        <v>852.30000000000007</v>
      </c>
      <c r="B8526">
        <v>60.879954605102597</v>
      </c>
    </row>
    <row r="8527" spans="1:2" x14ac:dyDescent="0.25">
      <c r="A8527">
        <v>852.40000000000009</v>
      </c>
      <c r="B8527">
        <v>60.964467849731527</v>
      </c>
    </row>
    <row r="8528" spans="1:2" x14ac:dyDescent="0.25">
      <c r="A8528">
        <v>852.5</v>
      </c>
      <c r="B8528">
        <v>61.048981094360357</v>
      </c>
    </row>
    <row r="8529" spans="1:2" x14ac:dyDescent="0.25">
      <c r="A8529">
        <v>852.6</v>
      </c>
      <c r="B8529">
        <v>61.13349433898928</v>
      </c>
    </row>
    <row r="8530" spans="1:2" x14ac:dyDescent="0.25">
      <c r="A8530">
        <v>852.7</v>
      </c>
      <c r="B8530">
        <v>61.21800758361821</v>
      </c>
    </row>
    <row r="8531" spans="1:2" x14ac:dyDescent="0.25">
      <c r="A8531">
        <v>852.80000000000007</v>
      </c>
      <c r="B8531">
        <v>61.30252082824714</v>
      </c>
    </row>
    <row r="8532" spans="1:2" x14ac:dyDescent="0.25">
      <c r="A8532">
        <v>852.90000000000009</v>
      </c>
      <c r="B8532">
        <v>61.387034072876062</v>
      </c>
    </row>
    <row r="8533" spans="1:2" x14ac:dyDescent="0.25">
      <c r="A8533">
        <v>853</v>
      </c>
      <c r="B8533">
        <v>61.471547317504893</v>
      </c>
    </row>
    <row r="8534" spans="1:2" x14ac:dyDescent="0.25">
      <c r="A8534">
        <v>853.1</v>
      </c>
      <c r="B8534">
        <v>61.558502273559597</v>
      </c>
    </row>
    <row r="8535" spans="1:2" x14ac:dyDescent="0.25">
      <c r="A8535">
        <v>853.2</v>
      </c>
      <c r="B8535">
        <v>61.645457229614308</v>
      </c>
    </row>
    <row r="8536" spans="1:2" x14ac:dyDescent="0.25">
      <c r="A8536">
        <v>853.30000000000007</v>
      </c>
      <c r="B8536">
        <v>61.732412185669013</v>
      </c>
    </row>
    <row r="8537" spans="1:2" x14ac:dyDescent="0.25">
      <c r="A8537">
        <v>853.40000000000009</v>
      </c>
      <c r="B8537">
        <v>61.819367141723717</v>
      </c>
    </row>
    <row r="8538" spans="1:2" x14ac:dyDescent="0.25">
      <c r="A8538">
        <v>853.5</v>
      </c>
      <c r="B8538">
        <v>61.906322097778329</v>
      </c>
    </row>
    <row r="8539" spans="1:2" x14ac:dyDescent="0.25">
      <c r="A8539">
        <v>853.6</v>
      </c>
      <c r="B8539">
        <v>61.993277053833033</v>
      </c>
    </row>
    <row r="8540" spans="1:2" x14ac:dyDescent="0.25">
      <c r="A8540">
        <v>853.7</v>
      </c>
      <c r="B8540">
        <v>62.080232009887737</v>
      </c>
    </row>
    <row r="8541" spans="1:2" x14ac:dyDescent="0.25">
      <c r="A8541">
        <v>853.80000000000007</v>
      </c>
      <c r="B8541">
        <v>62.167186965942442</v>
      </c>
    </row>
    <row r="8542" spans="1:2" x14ac:dyDescent="0.25">
      <c r="A8542">
        <v>853.90000000000009</v>
      </c>
      <c r="B8542">
        <v>62.254141921997153</v>
      </c>
    </row>
    <row r="8543" spans="1:2" x14ac:dyDescent="0.25">
      <c r="A8543">
        <v>854</v>
      </c>
      <c r="B8543">
        <v>62.341096878051758</v>
      </c>
    </row>
    <row r="8544" spans="1:2" x14ac:dyDescent="0.25">
      <c r="A8544">
        <v>854.1</v>
      </c>
      <c r="B8544">
        <v>62.393575515747081</v>
      </c>
    </row>
    <row r="8545" spans="1:2" x14ac:dyDescent="0.25">
      <c r="A8545">
        <v>854.2</v>
      </c>
      <c r="B8545">
        <v>62.446054153442397</v>
      </c>
    </row>
    <row r="8546" spans="1:2" x14ac:dyDescent="0.25">
      <c r="A8546">
        <v>854.30000000000007</v>
      </c>
      <c r="B8546">
        <v>62.498532791137727</v>
      </c>
    </row>
    <row r="8547" spans="1:2" x14ac:dyDescent="0.25">
      <c r="A8547">
        <v>854.40000000000009</v>
      </c>
      <c r="B8547">
        <v>62.551011428833057</v>
      </c>
    </row>
    <row r="8548" spans="1:2" x14ac:dyDescent="0.25">
      <c r="A8548">
        <v>854.5</v>
      </c>
      <c r="B8548">
        <v>62.603490066528323</v>
      </c>
    </row>
    <row r="8549" spans="1:2" x14ac:dyDescent="0.25">
      <c r="A8549">
        <v>854.6</v>
      </c>
      <c r="B8549">
        <v>62.655968704223653</v>
      </c>
    </row>
    <row r="8550" spans="1:2" x14ac:dyDescent="0.25">
      <c r="A8550">
        <v>854.7</v>
      </c>
      <c r="B8550">
        <v>62.708447341918969</v>
      </c>
    </row>
    <row r="8551" spans="1:2" x14ac:dyDescent="0.25">
      <c r="A8551">
        <v>854.80000000000007</v>
      </c>
      <c r="B8551">
        <v>62.760925979614292</v>
      </c>
    </row>
    <row r="8552" spans="1:2" x14ac:dyDescent="0.25">
      <c r="A8552">
        <v>854.90000000000009</v>
      </c>
      <c r="B8552">
        <v>62.813404617309622</v>
      </c>
    </row>
    <row r="8553" spans="1:2" x14ac:dyDescent="0.25">
      <c r="A8553">
        <v>855</v>
      </c>
      <c r="B8553">
        <v>62.865883255004881</v>
      </c>
    </row>
    <row r="8554" spans="1:2" x14ac:dyDescent="0.25">
      <c r="A8554">
        <v>855.1</v>
      </c>
      <c r="B8554">
        <v>62.876678924560551</v>
      </c>
    </row>
    <row r="8555" spans="1:2" x14ac:dyDescent="0.25">
      <c r="A8555">
        <v>855.2</v>
      </c>
      <c r="B8555">
        <v>62.887474594116213</v>
      </c>
    </row>
    <row r="8556" spans="1:2" x14ac:dyDescent="0.25">
      <c r="A8556">
        <v>855.30000000000007</v>
      </c>
      <c r="B8556">
        <v>62.898270263671883</v>
      </c>
    </row>
    <row r="8557" spans="1:2" x14ac:dyDescent="0.25">
      <c r="A8557">
        <v>855.40000000000009</v>
      </c>
      <c r="B8557">
        <v>62.909065933227552</v>
      </c>
    </row>
    <row r="8558" spans="1:2" x14ac:dyDescent="0.25">
      <c r="A8558">
        <v>855.5</v>
      </c>
      <c r="B8558">
        <v>62.919861602783207</v>
      </c>
    </row>
    <row r="8559" spans="1:2" x14ac:dyDescent="0.25">
      <c r="A8559">
        <v>855.6</v>
      </c>
      <c r="B8559">
        <v>62.930657272338877</v>
      </c>
    </row>
    <row r="8560" spans="1:2" x14ac:dyDescent="0.25">
      <c r="A8560">
        <v>855.7</v>
      </c>
      <c r="B8560">
        <v>62.941452941894539</v>
      </c>
    </row>
    <row r="8561" spans="1:2" x14ac:dyDescent="0.25">
      <c r="A8561">
        <v>855.80000000000007</v>
      </c>
      <c r="B8561">
        <v>62.952248611450209</v>
      </c>
    </row>
    <row r="8562" spans="1:2" x14ac:dyDescent="0.25">
      <c r="A8562">
        <v>855.90000000000009</v>
      </c>
      <c r="B8562">
        <v>62.963044281005878</v>
      </c>
    </row>
    <row r="8563" spans="1:2" x14ac:dyDescent="0.25">
      <c r="A8563">
        <v>856</v>
      </c>
      <c r="B8563">
        <v>62.973839950561533</v>
      </c>
    </row>
    <row r="8564" spans="1:2" x14ac:dyDescent="0.25">
      <c r="A8564">
        <v>856.1</v>
      </c>
      <c r="B8564">
        <v>63.003362960815437</v>
      </c>
    </row>
    <row r="8565" spans="1:2" x14ac:dyDescent="0.25">
      <c r="A8565">
        <v>856.2</v>
      </c>
      <c r="B8565">
        <v>63.032885971069348</v>
      </c>
    </row>
    <row r="8566" spans="1:2" x14ac:dyDescent="0.25">
      <c r="A8566">
        <v>856.30000000000007</v>
      </c>
      <c r="B8566">
        <v>63.062408981323273</v>
      </c>
    </row>
    <row r="8567" spans="1:2" x14ac:dyDescent="0.25">
      <c r="A8567">
        <v>856.40000000000009</v>
      </c>
      <c r="B8567">
        <v>63.091931991577177</v>
      </c>
    </row>
    <row r="8568" spans="1:2" x14ac:dyDescent="0.25">
      <c r="A8568">
        <v>856.5</v>
      </c>
      <c r="B8568">
        <v>63.121455001831052</v>
      </c>
    </row>
    <row r="8569" spans="1:2" x14ac:dyDescent="0.25">
      <c r="A8569">
        <v>856.6</v>
      </c>
      <c r="B8569">
        <v>63.15097801208497</v>
      </c>
    </row>
    <row r="8570" spans="1:2" x14ac:dyDescent="0.25">
      <c r="A8570">
        <v>856.7</v>
      </c>
      <c r="B8570">
        <v>63.180501022338881</v>
      </c>
    </row>
    <row r="8571" spans="1:2" x14ac:dyDescent="0.25">
      <c r="A8571">
        <v>856.80000000000007</v>
      </c>
      <c r="B8571">
        <v>63.210024032592791</v>
      </c>
    </row>
    <row r="8572" spans="1:2" x14ac:dyDescent="0.25">
      <c r="A8572">
        <v>856.90000000000009</v>
      </c>
      <c r="B8572">
        <v>63.239547042846702</v>
      </c>
    </row>
    <row r="8573" spans="1:2" x14ac:dyDescent="0.25">
      <c r="A8573">
        <v>857</v>
      </c>
      <c r="B8573">
        <v>63.269070053100577</v>
      </c>
    </row>
    <row r="8574" spans="1:2" x14ac:dyDescent="0.25">
      <c r="A8574">
        <v>857.1</v>
      </c>
      <c r="B8574">
        <v>63.302149200439452</v>
      </c>
    </row>
    <row r="8575" spans="1:2" x14ac:dyDescent="0.25">
      <c r="A8575">
        <v>857.2</v>
      </c>
      <c r="B8575">
        <v>63.335228347778333</v>
      </c>
    </row>
    <row r="8576" spans="1:2" x14ac:dyDescent="0.25">
      <c r="A8576">
        <v>857.30000000000007</v>
      </c>
      <c r="B8576">
        <v>63.368307495117207</v>
      </c>
    </row>
    <row r="8577" spans="1:2" x14ac:dyDescent="0.25">
      <c r="A8577">
        <v>857.40000000000009</v>
      </c>
      <c r="B8577">
        <v>63.401386642456082</v>
      </c>
    </row>
    <row r="8578" spans="1:2" x14ac:dyDescent="0.25">
      <c r="A8578">
        <v>857.5</v>
      </c>
      <c r="B8578">
        <v>63.43446578979492</v>
      </c>
    </row>
    <row r="8579" spans="1:2" x14ac:dyDescent="0.25">
      <c r="A8579">
        <v>857.6</v>
      </c>
      <c r="B8579">
        <v>63.467544937133788</v>
      </c>
    </row>
    <row r="8580" spans="1:2" x14ac:dyDescent="0.25">
      <c r="A8580">
        <v>857.7</v>
      </c>
      <c r="B8580">
        <v>63.500624084472683</v>
      </c>
    </row>
    <row r="8581" spans="1:2" x14ac:dyDescent="0.25">
      <c r="A8581">
        <v>857.80000000000007</v>
      </c>
      <c r="B8581">
        <v>63.53370323181155</v>
      </c>
    </row>
    <row r="8582" spans="1:2" x14ac:dyDescent="0.25">
      <c r="A8582">
        <v>857.90000000000009</v>
      </c>
      <c r="B8582">
        <v>63.566782379150418</v>
      </c>
    </row>
    <row r="8583" spans="1:2" x14ac:dyDescent="0.25">
      <c r="A8583">
        <v>858</v>
      </c>
      <c r="B8583">
        <v>63.599861526489263</v>
      </c>
    </row>
    <row r="8584" spans="1:2" x14ac:dyDescent="0.25">
      <c r="A8584">
        <v>858.1</v>
      </c>
      <c r="B8584">
        <v>63.641267814636237</v>
      </c>
    </row>
    <row r="8585" spans="1:2" x14ac:dyDescent="0.25">
      <c r="A8585">
        <v>858.2</v>
      </c>
      <c r="B8585">
        <v>63.682674102783217</v>
      </c>
    </row>
    <row r="8586" spans="1:2" x14ac:dyDescent="0.25">
      <c r="A8586">
        <v>858.30000000000007</v>
      </c>
      <c r="B8586">
        <v>63.724080390930197</v>
      </c>
    </row>
    <row r="8587" spans="1:2" x14ac:dyDescent="0.25">
      <c r="A8587">
        <v>858.40000000000009</v>
      </c>
      <c r="B8587">
        <v>63.765486679077178</v>
      </c>
    </row>
    <row r="8588" spans="1:2" x14ac:dyDescent="0.25">
      <c r="A8588">
        <v>858.5</v>
      </c>
      <c r="B8588">
        <v>63.806892967224123</v>
      </c>
    </row>
    <row r="8589" spans="1:2" x14ac:dyDescent="0.25">
      <c r="A8589">
        <v>858.6</v>
      </c>
      <c r="B8589">
        <v>63.848299255371103</v>
      </c>
    </row>
    <row r="8590" spans="1:2" x14ac:dyDescent="0.25">
      <c r="A8590">
        <v>858.7</v>
      </c>
      <c r="B8590">
        <v>63.889705543518083</v>
      </c>
    </row>
    <row r="8591" spans="1:2" x14ac:dyDescent="0.25">
      <c r="A8591">
        <v>858.80000000000007</v>
      </c>
      <c r="B8591">
        <v>63.931111831665064</v>
      </c>
    </row>
    <row r="8592" spans="1:2" x14ac:dyDescent="0.25">
      <c r="A8592">
        <v>858.90000000000009</v>
      </c>
      <c r="B8592">
        <v>63.972518119812051</v>
      </c>
    </row>
    <row r="8593" spans="1:2" x14ac:dyDescent="0.25">
      <c r="A8593">
        <v>859</v>
      </c>
      <c r="B8593">
        <v>64.013924407958982</v>
      </c>
    </row>
    <row r="8594" spans="1:2" x14ac:dyDescent="0.25">
      <c r="A8594">
        <v>859.1</v>
      </c>
      <c r="B8594">
        <v>64.07689346313478</v>
      </c>
    </row>
    <row r="8595" spans="1:2" x14ac:dyDescent="0.25">
      <c r="A8595">
        <v>859.2</v>
      </c>
      <c r="B8595">
        <v>64.139862518310579</v>
      </c>
    </row>
    <row r="8596" spans="1:2" x14ac:dyDescent="0.25">
      <c r="A8596">
        <v>859.30000000000007</v>
      </c>
      <c r="B8596">
        <v>64.202831573486364</v>
      </c>
    </row>
    <row r="8597" spans="1:2" x14ac:dyDescent="0.25">
      <c r="A8597">
        <v>859.40000000000009</v>
      </c>
      <c r="B8597">
        <v>64.265800628662163</v>
      </c>
    </row>
    <row r="8598" spans="1:2" x14ac:dyDescent="0.25">
      <c r="A8598">
        <v>859.5</v>
      </c>
      <c r="B8598">
        <v>64.328769683837891</v>
      </c>
    </row>
    <row r="8599" spans="1:2" x14ac:dyDescent="0.25">
      <c r="A8599">
        <v>859.6</v>
      </c>
      <c r="B8599">
        <v>64.391738739013689</v>
      </c>
    </row>
    <row r="8600" spans="1:2" x14ac:dyDescent="0.25">
      <c r="A8600">
        <v>859.7</v>
      </c>
      <c r="B8600">
        <v>64.454707794189488</v>
      </c>
    </row>
    <row r="8601" spans="1:2" x14ac:dyDescent="0.25">
      <c r="A8601">
        <v>859.80000000000007</v>
      </c>
      <c r="B8601">
        <v>64.517676849365273</v>
      </c>
    </row>
    <row r="8602" spans="1:2" x14ac:dyDescent="0.25">
      <c r="A8602">
        <v>859.90000000000009</v>
      </c>
      <c r="B8602">
        <v>64.580645904541072</v>
      </c>
    </row>
    <row r="8603" spans="1:2" x14ac:dyDescent="0.25">
      <c r="A8603">
        <v>860</v>
      </c>
      <c r="B8603">
        <v>64.6436149597168</v>
      </c>
    </row>
    <row r="8604" spans="1:2" x14ac:dyDescent="0.25">
      <c r="A8604">
        <v>860.1</v>
      </c>
      <c r="B8604">
        <v>64.74328987121585</v>
      </c>
    </row>
    <row r="8605" spans="1:2" x14ac:dyDescent="0.25">
      <c r="A8605">
        <v>860.2</v>
      </c>
      <c r="B8605">
        <v>64.842964782714887</v>
      </c>
    </row>
    <row r="8606" spans="1:2" x14ac:dyDescent="0.25">
      <c r="A8606">
        <v>860.30000000000007</v>
      </c>
      <c r="B8606">
        <v>64.942639694213938</v>
      </c>
    </row>
    <row r="8607" spans="1:2" x14ac:dyDescent="0.25">
      <c r="A8607">
        <v>860.40000000000009</v>
      </c>
      <c r="B8607">
        <v>65.042314605712988</v>
      </c>
    </row>
    <row r="8608" spans="1:2" x14ac:dyDescent="0.25">
      <c r="A8608">
        <v>860.5</v>
      </c>
      <c r="B8608">
        <v>65.141989517211925</v>
      </c>
    </row>
    <row r="8609" spans="1:2" x14ac:dyDescent="0.25">
      <c r="A8609">
        <v>860.6</v>
      </c>
      <c r="B8609">
        <v>65.241664428710962</v>
      </c>
    </row>
    <row r="8610" spans="1:2" x14ac:dyDescent="0.25">
      <c r="A8610">
        <v>860.7</v>
      </c>
      <c r="B8610">
        <v>65.341339340210013</v>
      </c>
    </row>
    <row r="8611" spans="1:2" x14ac:dyDescent="0.25">
      <c r="A8611">
        <v>860.80000000000007</v>
      </c>
      <c r="B8611">
        <v>65.441014251709063</v>
      </c>
    </row>
    <row r="8612" spans="1:2" x14ac:dyDescent="0.25">
      <c r="A8612">
        <v>860.90000000000009</v>
      </c>
      <c r="B8612">
        <v>65.5406891632081</v>
      </c>
    </row>
    <row r="8613" spans="1:2" x14ac:dyDescent="0.25">
      <c r="A8613">
        <v>861</v>
      </c>
      <c r="B8613">
        <v>65.640364074707037</v>
      </c>
    </row>
    <row r="8614" spans="1:2" x14ac:dyDescent="0.25">
      <c r="A8614">
        <v>861.1</v>
      </c>
      <c r="B8614">
        <v>65.747894287109403</v>
      </c>
    </row>
    <row r="8615" spans="1:2" x14ac:dyDescent="0.25">
      <c r="A8615">
        <v>861.2</v>
      </c>
      <c r="B8615">
        <v>65.85542449951177</v>
      </c>
    </row>
    <row r="8616" spans="1:2" x14ac:dyDescent="0.25">
      <c r="A8616">
        <v>861.30000000000007</v>
      </c>
      <c r="B8616">
        <v>65.962954711914136</v>
      </c>
    </row>
    <row r="8617" spans="1:2" x14ac:dyDescent="0.25">
      <c r="A8617">
        <v>861.40000000000009</v>
      </c>
      <c r="B8617">
        <v>66.070484924316503</v>
      </c>
    </row>
    <row r="8618" spans="1:2" x14ac:dyDescent="0.25">
      <c r="A8618">
        <v>861.5</v>
      </c>
      <c r="B8618">
        <v>66.178015136718756</v>
      </c>
    </row>
    <row r="8619" spans="1:2" x14ac:dyDescent="0.25">
      <c r="A8619">
        <v>861.6</v>
      </c>
      <c r="B8619">
        <v>66.285545349121122</v>
      </c>
    </row>
    <row r="8620" spans="1:2" x14ac:dyDescent="0.25">
      <c r="A8620">
        <v>861.7</v>
      </c>
      <c r="B8620">
        <v>66.393075561523489</v>
      </c>
    </row>
    <row r="8621" spans="1:2" x14ac:dyDescent="0.25">
      <c r="A8621">
        <v>861.80000000000007</v>
      </c>
      <c r="B8621">
        <v>66.500605773925855</v>
      </c>
    </row>
    <row r="8622" spans="1:2" x14ac:dyDescent="0.25">
      <c r="A8622">
        <v>861.90000000000009</v>
      </c>
      <c r="B8622">
        <v>66.608135986328222</v>
      </c>
    </row>
    <row r="8623" spans="1:2" x14ac:dyDescent="0.25">
      <c r="A8623">
        <v>862</v>
      </c>
      <c r="B8623">
        <v>66.715666198730474</v>
      </c>
    </row>
    <row r="8624" spans="1:2" x14ac:dyDescent="0.25">
      <c r="A8624">
        <v>862.1</v>
      </c>
      <c r="B8624">
        <v>66.836977539062531</v>
      </c>
    </row>
    <row r="8625" spans="1:2" x14ac:dyDescent="0.25">
      <c r="A8625">
        <v>862.2</v>
      </c>
      <c r="B8625">
        <v>66.958288879394587</v>
      </c>
    </row>
    <row r="8626" spans="1:2" x14ac:dyDescent="0.25">
      <c r="A8626">
        <v>862.30000000000007</v>
      </c>
      <c r="B8626">
        <v>67.079600219726643</v>
      </c>
    </row>
    <row r="8627" spans="1:2" x14ac:dyDescent="0.25">
      <c r="A8627">
        <v>862.40000000000009</v>
      </c>
      <c r="B8627">
        <v>67.200911560058714</v>
      </c>
    </row>
    <row r="8628" spans="1:2" x14ac:dyDescent="0.25">
      <c r="A8628">
        <v>862.5</v>
      </c>
      <c r="B8628">
        <v>67.322222900390628</v>
      </c>
    </row>
    <row r="8629" spans="1:2" x14ac:dyDescent="0.25">
      <c r="A8629">
        <v>862.6</v>
      </c>
      <c r="B8629">
        <v>67.443534240722684</v>
      </c>
    </row>
    <row r="8630" spans="1:2" x14ac:dyDescent="0.25">
      <c r="A8630">
        <v>862.7</v>
      </c>
      <c r="B8630">
        <v>67.56484558105474</v>
      </c>
    </row>
    <row r="8631" spans="1:2" x14ac:dyDescent="0.25">
      <c r="A8631">
        <v>862.80000000000007</v>
      </c>
      <c r="B8631">
        <v>67.686156921386797</v>
      </c>
    </row>
    <row r="8632" spans="1:2" x14ac:dyDescent="0.25">
      <c r="A8632">
        <v>862.90000000000009</v>
      </c>
      <c r="B8632">
        <v>67.807468261718867</v>
      </c>
    </row>
    <row r="8633" spans="1:2" x14ac:dyDescent="0.25">
      <c r="A8633">
        <v>863</v>
      </c>
      <c r="B8633">
        <v>67.928779602050781</v>
      </c>
    </row>
    <row r="8634" spans="1:2" x14ac:dyDescent="0.25">
      <c r="A8634">
        <v>863.1</v>
      </c>
      <c r="B8634">
        <v>68.099748992919956</v>
      </c>
    </row>
    <row r="8635" spans="1:2" x14ac:dyDescent="0.25">
      <c r="A8635">
        <v>863.2</v>
      </c>
      <c r="B8635">
        <v>68.270718383789145</v>
      </c>
    </row>
    <row r="8636" spans="1:2" x14ac:dyDescent="0.25">
      <c r="A8636">
        <v>863.30000000000007</v>
      </c>
      <c r="B8636">
        <v>68.44168777465832</v>
      </c>
    </row>
    <row r="8637" spans="1:2" x14ac:dyDescent="0.25">
      <c r="A8637">
        <v>863.40000000000009</v>
      </c>
      <c r="B8637">
        <v>68.612657165527494</v>
      </c>
    </row>
    <row r="8638" spans="1:2" x14ac:dyDescent="0.25">
      <c r="A8638">
        <v>863.5</v>
      </c>
      <c r="B8638">
        <v>68.783626556396484</v>
      </c>
    </row>
    <row r="8639" spans="1:2" x14ac:dyDescent="0.25">
      <c r="A8639">
        <v>863.6</v>
      </c>
      <c r="B8639">
        <v>68.954595947265659</v>
      </c>
    </row>
    <row r="8640" spans="1:2" x14ac:dyDescent="0.25">
      <c r="A8640">
        <v>863.7</v>
      </c>
      <c r="B8640">
        <v>69.125565338134848</v>
      </c>
    </row>
    <row r="8641" spans="1:2" x14ac:dyDescent="0.25">
      <c r="A8641">
        <v>863.80000000000007</v>
      </c>
      <c r="B8641">
        <v>69.296534729004023</v>
      </c>
    </row>
    <row r="8642" spans="1:2" x14ac:dyDescent="0.25">
      <c r="A8642">
        <v>863.90000000000009</v>
      </c>
      <c r="B8642">
        <v>69.467504119873198</v>
      </c>
    </row>
    <row r="8643" spans="1:2" x14ac:dyDescent="0.25">
      <c r="A8643">
        <v>864</v>
      </c>
      <c r="B8643">
        <v>69.638473510742187</v>
      </c>
    </row>
    <row r="8644" spans="1:2" x14ac:dyDescent="0.25">
      <c r="A8644">
        <v>864.1</v>
      </c>
      <c r="B8644">
        <v>69.831744461059614</v>
      </c>
    </row>
    <row r="8645" spans="1:2" x14ac:dyDescent="0.25">
      <c r="A8645">
        <v>864.2</v>
      </c>
      <c r="B8645">
        <v>70.025015411377041</v>
      </c>
    </row>
    <row r="8646" spans="1:2" x14ac:dyDescent="0.25">
      <c r="A8646">
        <v>864.30000000000007</v>
      </c>
      <c r="B8646">
        <v>70.218286361694467</v>
      </c>
    </row>
    <row r="8647" spans="1:2" x14ac:dyDescent="0.25">
      <c r="A8647">
        <v>864.40000000000009</v>
      </c>
      <c r="B8647">
        <v>70.411557312011894</v>
      </c>
    </row>
    <row r="8648" spans="1:2" x14ac:dyDescent="0.25">
      <c r="A8648">
        <v>864.5</v>
      </c>
      <c r="B8648">
        <v>70.604828262329107</v>
      </c>
    </row>
    <row r="8649" spans="1:2" x14ac:dyDescent="0.25">
      <c r="A8649">
        <v>864.6</v>
      </c>
      <c r="B8649">
        <v>70.79809921264652</v>
      </c>
    </row>
    <row r="8650" spans="1:2" x14ac:dyDescent="0.25">
      <c r="A8650">
        <v>864.7</v>
      </c>
      <c r="B8650">
        <v>70.991370162963946</v>
      </c>
    </row>
    <row r="8651" spans="1:2" x14ac:dyDescent="0.25">
      <c r="A8651">
        <v>864.80000000000007</v>
      </c>
      <c r="B8651">
        <v>71.184641113281373</v>
      </c>
    </row>
    <row r="8652" spans="1:2" x14ac:dyDescent="0.25">
      <c r="A8652">
        <v>864.90000000000009</v>
      </c>
      <c r="B8652">
        <v>71.377912063598799</v>
      </c>
    </row>
    <row r="8653" spans="1:2" x14ac:dyDescent="0.25">
      <c r="A8653">
        <v>865</v>
      </c>
      <c r="B8653">
        <v>71.571183013916013</v>
      </c>
    </row>
    <row r="8654" spans="1:2" x14ac:dyDescent="0.25">
      <c r="A8654">
        <v>865.1</v>
      </c>
      <c r="B8654">
        <v>71.680827026367211</v>
      </c>
    </row>
    <row r="8655" spans="1:2" x14ac:dyDescent="0.25">
      <c r="A8655">
        <v>865.2</v>
      </c>
      <c r="B8655">
        <v>71.79047103881841</v>
      </c>
    </row>
    <row r="8656" spans="1:2" x14ac:dyDescent="0.25">
      <c r="A8656">
        <v>865.30000000000007</v>
      </c>
      <c r="B8656">
        <v>71.900115051269609</v>
      </c>
    </row>
    <row r="8657" spans="1:2" x14ac:dyDescent="0.25">
      <c r="A8657">
        <v>865.40000000000009</v>
      </c>
      <c r="B8657">
        <v>72.009759063720793</v>
      </c>
    </row>
    <row r="8658" spans="1:2" x14ac:dyDescent="0.25">
      <c r="A8658">
        <v>865.5</v>
      </c>
      <c r="B8658">
        <v>72.119403076171864</v>
      </c>
    </row>
    <row r="8659" spans="1:2" x14ac:dyDescent="0.25">
      <c r="A8659">
        <v>865.6</v>
      </c>
      <c r="B8659">
        <v>72.229047088623062</v>
      </c>
    </row>
    <row r="8660" spans="1:2" x14ac:dyDescent="0.25">
      <c r="A8660">
        <v>865.7</v>
      </c>
      <c r="B8660">
        <v>72.338691101074261</v>
      </c>
    </row>
    <row r="8661" spans="1:2" x14ac:dyDescent="0.25">
      <c r="A8661">
        <v>865.80000000000007</v>
      </c>
      <c r="B8661">
        <v>72.448335113525459</v>
      </c>
    </row>
    <row r="8662" spans="1:2" x14ac:dyDescent="0.25">
      <c r="A8662">
        <v>865.90000000000009</v>
      </c>
      <c r="B8662">
        <v>72.557979125976658</v>
      </c>
    </row>
    <row r="8663" spans="1:2" x14ac:dyDescent="0.25">
      <c r="A8663">
        <v>866</v>
      </c>
      <c r="B8663">
        <v>72.667623138427729</v>
      </c>
    </row>
    <row r="8664" spans="1:2" x14ac:dyDescent="0.25">
      <c r="A8664">
        <v>866.1</v>
      </c>
      <c r="B8664">
        <v>72.730501937866222</v>
      </c>
    </row>
    <row r="8665" spans="1:2" x14ac:dyDescent="0.25">
      <c r="A8665">
        <v>866.2</v>
      </c>
      <c r="B8665">
        <v>72.793380737304716</v>
      </c>
    </row>
    <row r="8666" spans="1:2" x14ac:dyDescent="0.25">
      <c r="A8666">
        <v>866.30000000000007</v>
      </c>
      <c r="B8666">
        <v>72.856259536743195</v>
      </c>
    </row>
    <row r="8667" spans="1:2" x14ac:dyDescent="0.25">
      <c r="A8667">
        <v>866.40000000000009</v>
      </c>
      <c r="B8667">
        <v>72.919138336181689</v>
      </c>
    </row>
    <row r="8668" spans="1:2" x14ac:dyDescent="0.25">
      <c r="A8668">
        <v>866.5</v>
      </c>
      <c r="B8668">
        <v>72.982017135620112</v>
      </c>
    </row>
    <row r="8669" spans="1:2" x14ac:dyDescent="0.25">
      <c r="A8669">
        <v>866.6</v>
      </c>
      <c r="B8669">
        <v>73.044895935058605</v>
      </c>
    </row>
    <row r="8670" spans="1:2" x14ac:dyDescent="0.25">
      <c r="A8670">
        <v>866.7</v>
      </c>
      <c r="B8670">
        <v>73.107774734497099</v>
      </c>
    </row>
    <row r="8671" spans="1:2" x14ac:dyDescent="0.25">
      <c r="A8671">
        <v>866.80000000000007</v>
      </c>
      <c r="B8671">
        <v>73.170653533935578</v>
      </c>
    </row>
    <row r="8672" spans="1:2" x14ac:dyDescent="0.25">
      <c r="A8672">
        <v>866.90000000000009</v>
      </c>
      <c r="B8672">
        <v>73.233532333374072</v>
      </c>
    </row>
    <row r="8673" spans="1:2" x14ac:dyDescent="0.25">
      <c r="A8673">
        <v>867</v>
      </c>
      <c r="B8673">
        <v>73.296411132812494</v>
      </c>
    </row>
    <row r="8674" spans="1:2" x14ac:dyDescent="0.25">
      <c r="A8674">
        <v>867.1</v>
      </c>
      <c r="B8674">
        <v>73.373032379150402</v>
      </c>
    </row>
    <row r="8675" spans="1:2" x14ac:dyDescent="0.25">
      <c r="A8675">
        <v>867.2</v>
      </c>
      <c r="B8675">
        <v>73.44965362548831</v>
      </c>
    </row>
    <row r="8676" spans="1:2" x14ac:dyDescent="0.25">
      <c r="A8676">
        <v>867.30000000000007</v>
      </c>
      <c r="B8676">
        <v>73.526274871826217</v>
      </c>
    </row>
    <row r="8677" spans="1:2" x14ac:dyDescent="0.25">
      <c r="A8677">
        <v>867.40000000000009</v>
      </c>
      <c r="B8677">
        <v>73.602896118164125</v>
      </c>
    </row>
    <row r="8678" spans="1:2" x14ac:dyDescent="0.25">
      <c r="A8678">
        <v>867.5</v>
      </c>
      <c r="B8678">
        <v>73.679517364501947</v>
      </c>
    </row>
    <row r="8679" spans="1:2" x14ac:dyDescent="0.25">
      <c r="A8679">
        <v>867.6</v>
      </c>
      <c r="B8679">
        <v>73.756138610839855</v>
      </c>
    </row>
    <row r="8680" spans="1:2" x14ac:dyDescent="0.25">
      <c r="A8680">
        <v>867.7</v>
      </c>
      <c r="B8680">
        <v>73.832759857177763</v>
      </c>
    </row>
    <row r="8681" spans="1:2" x14ac:dyDescent="0.25">
      <c r="A8681">
        <v>867.80000000000007</v>
      </c>
      <c r="B8681">
        <v>73.90938110351567</v>
      </c>
    </row>
    <row r="8682" spans="1:2" x14ac:dyDescent="0.25">
      <c r="A8682">
        <v>867.90000000000009</v>
      </c>
      <c r="B8682">
        <v>73.986002349853578</v>
      </c>
    </row>
    <row r="8683" spans="1:2" x14ac:dyDescent="0.25">
      <c r="A8683">
        <v>868</v>
      </c>
      <c r="B8683">
        <v>74.062623596191401</v>
      </c>
    </row>
    <row r="8684" spans="1:2" x14ac:dyDescent="0.25">
      <c r="A8684">
        <v>868.1</v>
      </c>
      <c r="B8684">
        <v>74.170353698730494</v>
      </c>
    </row>
    <row r="8685" spans="1:2" x14ac:dyDescent="0.25">
      <c r="A8685">
        <v>868.2</v>
      </c>
      <c r="B8685">
        <v>74.278083801269574</v>
      </c>
    </row>
    <row r="8686" spans="1:2" x14ac:dyDescent="0.25">
      <c r="A8686">
        <v>868.30000000000007</v>
      </c>
      <c r="B8686">
        <v>74.385813903808668</v>
      </c>
    </row>
    <row r="8687" spans="1:2" x14ac:dyDescent="0.25">
      <c r="A8687">
        <v>868.40000000000009</v>
      </c>
      <c r="B8687">
        <v>74.493544006347747</v>
      </c>
    </row>
    <row r="8688" spans="1:2" x14ac:dyDescent="0.25">
      <c r="A8688">
        <v>868.5</v>
      </c>
      <c r="B8688">
        <v>74.601274108886713</v>
      </c>
    </row>
    <row r="8689" spans="1:2" x14ac:dyDescent="0.25">
      <c r="A8689">
        <v>868.6</v>
      </c>
      <c r="B8689">
        <v>74.709004211425807</v>
      </c>
    </row>
    <row r="8690" spans="1:2" x14ac:dyDescent="0.25">
      <c r="A8690">
        <v>868.7</v>
      </c>
      <c r="B8690">
        <v>74.816734313964886</v>
      </c>
    </row>
    <row r="8691" spans="1:2" x14ac:dyDescent="0.25">
      <c r="A8691">
        <v>868.80000000000007</v>
      </c>
      <c r="B8691">
        <v>74.92446441650398</v>
      </c>
    </row>
    <row r="8692" spans="1:2" x14ac:dyDescent="0.25">
      <c r="A8692">
        <v>868.90000000000009</v>
      </c>
      <c r="B8692">
        <v>75.03219451904306</v>
      </c>
    </row>
    <row r="8693" spans="1:2" x14ac:dyDescent="0.25">
      <c r="A8693">
        <v>869</v>
      </c>
      <c r="B8693">
        <v>75.139924621582026</v>
      </c>
    </row>
    <row r="8694" spans="1:2" x14ac:dyDescent="0.25">
      <c r="A8694">
        <v>869.1</v>
      </c>
      <c r="B8694">
        <v>75.244047546386739</v>
      </c>
    </row>
    <row r="8695" spans="1:2" x14ac:dyDescent="0.25">
      <c r="A8695">
        <v>869.2</v>
      </c>
      <c r="B8695">
        <v>75.348170471191452</v>
      </c>
    </row>
    <row r="8696" spans="1:2" x14ac:dyDescent="0.25">
      <c r="A8696">
        <v>869.30000000000007</v>
      </c>
      <c r="B8696">
        <v>75.452293395996165</v>
      </c>
    </row>
    <row r="8697" spans="1:2" x14ac:dyDescent="0.25">
      <c r="A8697">
        <v>869.40000000000009</v>
      </c>
      <c r="B8697">
        <v>75.556416320800864</v>
      </c>
    </row>
    <row r="8698" spans="1:2" x14ac:dyDescent="0.25">
      <c r="A8698">
        <v>869.5</v>
      </c>
      <c r="B8698">
        <v>75.660539245605463</v>
      </c>
    </row>
    <row r="8699" spans="1:2" x14ac:dyDescent="0.25">
      <c r="A8699">
        <v>869.6</v>
      </c>
      <c r="B8699">
        <v>75.764662170410176</v>
      </c>
    </row>
    <row r="8700" spans="1:2" x14ac:dyDescent="0.25">
      <c r="A8700">
        <v>869.7</v>
      </c>
      <c r="B8700">
        <v>75.868785095214889</v>
      </c>
    </row>
    <row r="8701" spans="1:2" x14ac:dyDescent="0.25">
      <c r="A8701">
        <v>869.80000000000007</v>
      </c>
      <c r="B8701">
        <v>75.972908020019602</v>
      </c>
    </row>
    <row r="8702" spans="1:2" x14ac:dyDescent="0.25">
      <c r="A8702">
        <v>869.90000000000009</v>
      </c>
      <c r="B8702">
        <v>76.077030944824301</v>
      </c>
    </row>
    <row r="8703" spans="1:2" x14ac:dyDescent="0.25">
      <c r="A8703">
        <v>870</v>
      </c>
      <c r="B8703">
        <v>76.181153869628901</v>
      </c>
    </row>
    <row r="8704" spans="1:2" x14ac:dyDescent="0.25">
      <c r="A8704">
        <v>870.1</v>
      </c>
      <c r="B8704">
        <v>76.233283462524426</v>
      </c>
    </row>
    <row r="8705" spans="1:2" x14ac:dyDescent="0.25">
      <c r="A8705">
        <v>870.2</v>
      </c>
      <c r="B8705">
        <v>76.285413055419937</v>
      </c>
    </row>
    <row r="8706" spans="1:2" x14ac:dyDescent="0.25">
      <c r="A8706">
        <v>870.30000000000007</v>
      </c>
      <c r="B8706">
        <v>76.337542648315463</v>
      </c>
    </row>
    <row r="8707" spans="1:2" x14ac:dyDescent="0.25">
      <c r="A8707">
        <v>870.40000000000009</v>
      </c>
      <c r="B8707">
        <v>76.389672241210988</v>
      </c>
    </row>
    <row r="8708" spans="1:2" x14ac:dyDescent="0.25">
      <c r="A8708">
        <v>870.5</v>
      </c>
      <c r="B8708">
        <v>76.441801834106442</v>
      </c>
    </row>
    <row r="8709" spans="1:2" x14ac:dyDescent="0.25">
      <c r="A8709">
        <v>870.6</v>
      </c>
      <c r="B8709">
        <v>76.493931427001968</v>
      </c>
    </row>
    <row r="8710" spans="1:2" x14ac:dyDescent="0.25">
      <c r="A8710">
        <v>870.7</v>
      </c>
      <c r="B8710">
        <v>76.546061019897479</v>
      </c>
    </row>
    <row r="8711" spans="1:2" x14ac:dyDescent="0.25">
      <c r="A8711">
        <v>870.80000000000007</v>
      </c>
      <c r="B8711">
        <v>76.598190612793005</v>
      </c>
    </row>
    <row r="8712" spans="1:2" x14ac:dyDescent="0.25">
      <c r="A8712">
        <v>870.90000000000009</v>
      </c>
      <c r="B8712">
        <v>76.65032020568853</v>
      </c>
    </row>
    <row r="8713" spans="1:2" x14ac:dyDescent="0.25">
      <c r="A8713">
        <v>871</v>
      </c>
      <c r="B8713">
        <v>76.702449798583984</v>
      </c>
    </row>
    <row r="8714" spans="1:2" x14ac:dyDescent="0.25">
      <c r="A8714">
        <v>871.1</v>
      </c>
      <c r="B8714">
        <v>76.722873687744141</v>
      </c>
    </row>
    <row r="8715" spans="1:2" x14ac:dyDescent="0.25">
      <c r="A8715">
        <v>871.2</v>
      </c>
      <c r="B8715">
        <v>76.743297576904311</v>
      </c>
    </row>
    <row r="8716" spans="1:2" x14ac:dyDescent="0.25">
      <c r="A8716">
        <v>871.30000000000007</v>
      </c>
      <c r="B8716">
        <v>76.763721466064467</v>
      </c>
    </row>
    <row r="8717" spans="1:2" x14ac:dyDescent="0.25">
      <c r="A8717">
        <v>871.40000000000009</v>
      </c>
      <c r="B8717">
        <v>76.784145355224624</v>
      </c>
    </row>
    <row r="8718" spans="1:2" x14ac:dyDescent="0.25">
      <c r="A8718">
        <v>871.5</v>
      </c>
      <c r="B8718">
        <v>76.804569244384766</v>
      </c>
    </row>
    <row r="8719" spans="1:2" x14ac:dyDescent="0.25">
      <c r="A8719">
        <v>871.6</v>
      </c>
      <c r="B8719">
        <v>76.824993133544922</v>
      </c>
    </row>
    <row r="8720" spans="1:2" x14ac:dyDescent="0.25">
      <c r="A8720">
        <v>871.7</v>
      </c>
      <c r="B8720">
        <v>76.845417022705092</v>
      </c>
    </row>
    <row r="8721" spans="1:2" x14ac:dyDescent="0.25">
      <c r="A8721">
        <v>871.80000000000007</v>
      </c>
      <c r="B8721">
        <v>76.865840911865249</v>
      </c>
    </row>
    <row r="8722" spans="1:2" x14ac:dyDescent="0.25">
      <c r="A8722">
        <v>871.90000000000009</v>
      </c>
      <c r="B8722">
        <v>76.886264801025405</v>
      </c>
    </row>
    <row r="8723" spans="1:2" x14ac:dyDescent="0.25">
      <c r="A8723">
        <v>872</v>
      </c>
      <c r="B8723">
        <v>76.906688690185547</v>
      </c>
    </row>
    <row r="8724" spans="1:2" x14ac:dyDescent="0.25">
      <c r="A8724">
        <v>872.1</v>
      </c>
      <c r="B8724">
        <v>76.881565017700183</v>
      </c>
    </row>
    <row r="8725" spans="1:2" x14ac:dyDescent="0.25">
      <c r="A8725">
        <v>872.2</v>
      </c>
      <c r="B8725">
        <v>76.856441345214833</v>
      </c>
    </row>
    <row r="8726" spans="1:2" x14ac:dyDescent="0.25">
      <c r="A8726">
        <v>872.30000000000007</v>
      </c>
      <c r="B8726">
        <v>76.831317672729469</v>
      </c>
    </row>
    <row r="8727" spans="1:2" x14ac:dyDescent="0.25">
      <c r="A8727">
        <v>872.40000000000009</v>
      </c>
      <c r="B8727">
        <v>76.806194000244119</v>
      </c>
    </row>
    <row r="8728" spans="1:2" x14ac:dyDescent="0.25">
      <c r="A8728">
        <v>872.5</v>
      </c>
      <c r="B8728">
        <v>76.781070327758783</v>
      </c>
    </row>
    <row r="8729" spans="1:2" x14ac:dyDescent="0.25">
      <c r="A8729">
        <v>872.6</v>
      </c>
      <c r="B8729">
        <v>76.755946655273434</v>
      </c>
    </row>
    <row r="8730" spans="1:2" x14ac:dyDescent="0.25">
      <c r="A8730">
        <v>872.7</v>
      </c>
      <c r="B8730">
        <v>76.730822982788069</v>
      </c>
    </row>
    <row r="8731" spans="1:2" x14ac:dyDescent="0.25">
      <c r="A8731">
        <v>872.80000000000007</v>
      </c>
      <c r="B8731">
        <v>76.70569931030272</v>
      </c>
    </row>
    <row r="8732" spans="1:2" x14ac:dyDescent="0.25">
      <c r="A8732">
        <v>872.90000000000009</v>
      </c>
      <c r="B8732">
        <v>76.680575637817356</v>
      </c>
    </row>
    <row r="8733" spans="1:2" x14ac:dyDescent="0.25">
      <c r="A8733">
        <v>873</v>
      </c>
      <c r="B8733">
        <v>76.655451965332034</v>
      </c>
    </row>
    <row r="8734" spans="1:2" x14ac:dyDescent="0.25">
      <c r="A8734">
        <v>873.1</v>
      </c>
      <c r="B8734">
        <v>76.550756912231421</v>
      </c>
    </row>
    <row r="8735" spans="1:2" x14ac:dyDescent="0.25">
      <c r="A8735">
        <v>873.2</v>
      </c>
      <c r="B8735">
        <v>76.446061859130808</v>
      </c>
    </row>
    <row r="8736" spans="1:2" x14ac:dyDescent="0.25">
      <c r="A8736">
        <v>873.30000000000007</v>
      </c>
      <c r="B8736">
        <v>76.341366806030209</v>
      </c>
    </row>
    <row r="8737" spans="1:2" x14ac:dyDescent="0.25">
      <c r="A8737">
        <v>873.40000000000009</v>
      </c>
      <c r="B8737">
        <v>76.236671752929595</v>
      </c>
    </row>
    <row r="8738" spans="1:2" x14ac:dyDescent="0.25">
      <c r="A8738">
        <v>873.5</v>
      </c>
      <c r="B8738">
        <v>76.131976699829096</v>
      </c>
    </row>
    <row r="8739" spans="1:2" x14ac:dyDescent="0.25">
      <c r="A8739">
        <v>873.6</v>
      </c>
      <c r="B8739">
        <v>76.027281646728497</v>
      </c>
    </row>
    <row r="8740" spans="1:2" x14ac:dyDescent="0.25">
      <c r="A8740">
        <v>873.7</v>
      </c>
      <c r="B8740">
        <v>75.922586593627884</v>
      </c>
    </row>
    <row r="8741" spans="1:2" x14ac:dyDescent="0.25">
      <c r="A8741">
        <v>873.80000000000007</v>
      </c>
      <c r="B8741">
        <v>75.81789154052727</v>
      </c>
    </row>
    <row r="8742" spans="1:2" x14ac:dyDescent="0.25">
      <c r="A8742">
        <v>873.90000000000009</v>
      </c>
      <c r="B8742">
        <v>75.713196487426657</v>
      </c>
    </row>
    <row r="8743" spans="1:2" x14ac:dyDescent="0.25">
      <c r="A8743">
        <v>874</v>
      </c>
      <c r="B8743">
        <v>75.608501434326172</v>
      </c>
    </row>
    <row r="8744" spans="1:2" x14ac:dyDescent="0.25">
      <c r="A8744">
        <v>874.1</v>
      </c>
      <c r="B8744">
        <v>75.540724411010729</v>
      </c>
    </row>
    <row r="8745" spans="1:2" x14ac:dyDescent="0.25">
      <c r="A8745">
        <v>874.2</v>
      </c>
      <c r="B8745">
        <v>75.472947387695285</v>
      </c>
    </row>
    <row r="8746" spans="1:2" x14ac:dyDescent="0.25">
      <c r="A8746">
        <v>874.30000000000007</v>
      </c>
      <c r="B8746">
        <v>75.405170364379842</v>
      </c>
    </row>
    <row r="8747" spans="1:2" x14ac:dyDescent="0.25">
      <c r="A8747">
        <v>874.40000000000009</v>
      </c>
      <c r="B8747">
        <v>75.337393341064399</v>
      </c>
    </row>
    <row r="8748" spans="1:2" x14ac:dyDescent="0.25">
      <c r="A8748">
        <v>874.5</v>
      </c>
      <c r="B8748">
        <v>75.269616317749026</v>
      </c>
    </row>
    <row r="8749" spans="1:2" x14ac:dyDescent="0.25">
      <c r="A8749">
        <v>874.6</v>
      </c>
      <c r="B8749">
        <v>75.201839294433583</v>
      </c>
    </row>
    <row r="8750" spans="1:2" x14ac:dyDescent="0.25">
      <c r="A8750">
        <v>874.7</v>
      </c>
      <c r="B8750">
        <v>75.13406227111814</v>
      </c>
    </row>
    <row r="8751" spans="1:2" x14ac:dyDescent="0.25">
      <c r="A8751">
        <v>874.80000000000007</v>
      </c>
      <c r="B8751">
        <v>75.066285247802696</v>
      </c>
    </row>
    <row r="8752" spans="1:2" x14ac:dyDescent="0.25">
      <c r="A8752">
        <v>874.90000000000009</v>
      </c>
      <c r="B8752">
        <v>74.998508224487253</v>
      </c>
    </row>
    <row r="8753" spans="1:2" x14ac:dyDescent="0.25">
      <c r="A8753">
        <v>875</v>
      </c>
      <c r="B8753">
        <v>74.930731201171881</v>
      </c>
    </row>
    <row r="8754" spans="1:2" x14ac:dyDescent="0.25">
      <c r="A8754">
        <v>875.1</v>
      </c>
      <c r="B8754">
        <v>74.837649841308576</v>
      </c>
    </row>
    <row r="8755" spans="1:2" x14ac:dyDescent="0.25">
      <c r="A8755">
        <v>875.2</v>
      </c>
      <c r="B8755">
        <v>74.74456848144527</v>
      </c>
    </row>
    <row r="8756" spans="1:2" x14ac:dyDescent="0.25">
      <c r="A8756">
        <v>875.30000000000007</v>
      </c>
      <c r="B8756">
        <v>74.651487121581965</v>
      </c>
    </row>
    <row r="8757" spans="1:2" x14ac:dyDescent="0.25">
      <c r="A8757">
        <v>875.40000000000009</v>
      </c>
      <c r="B8757">
        <v>74.55840576171866</v>
      </c>
    </row>
    <row r="8758" spans="1:2" x14ac:dyDescent="0.25">
      <c r="A8758">
        <v>875.5</v>
      </c>
      <c r="B8758">
        <v>74.465324401855469</v>
      </c>
    </row>
    <row r="8759" spans="1:2" x14ac:dyDescent="0.25">
      <c r="A8759">
        <v>875.6</v>
      </c>
      <c r="B8759">
        <v>74.372243041992164</v>
      </c>
    </row>
    <row r="8760" spans="1:2" x14ac:dyDescent="0.25">
      <c r="A8760">
        <v>875.7</v>
      </c>
      <c r="B8760">
        <v>74.279161682128859</v>
      </c>
    </row>
    <row r="8761" spans="1:2" x14ac:dyDescent="0.25">
      <c r="A8761">
        <v>875.80000000000007</v>
      </c>
      <c r="B8761">
        <v>74.186080322265553</v>
      </c>
    </row>
    <row r="8762" spans="1:2" x14ac:dyDescent="0.25">
      <c r="A8762">
        <v>875.90000000000009</v>
      </c>
      <c r="B8762">
        <v>74.092998962402248</v>
      </c>
    </row>
    <row r="8763" spans="1:2" x14ac:dyDescent="0.25">
      <c r="A8763">
        <v>876</v>
      </c>
      <c r="B8763">
        <v>73.999917602539057</v>
      </c>
    </row>
    <row r="8764" spans="1:2" x14ac:dyDescent="0.25">
      <c r="A8764">
        <v>876.1</v>
      </c>
      <c r="B8764">
        <v>73.880845947265598</v>
      </c>
    </row>
    <row r="8765" spans="1:2" x14ac:dyDescent="0.25">
      <c r="A8765">
        <v>876.2</v>
      </c>
      <c r="B8765">
        <v>73.761774291992126</v>
      </c>
    </row>
    <row r="8766" spans="1:2" x14ac:dyDescent="0.25">
      <c r="A8766">
        <v>876.30000000000007</v>
      </c>
      <c r="B8766">
        <v>73.642702636718667</v>
      </c>
    </row>
    <row r="8767" spans="1:2" x14ac:dyDescent="0.25">
      <c r="A8767">
        <v>876.40000000000009</v>
      </c>
      <c r="B8767">
        <v>73.523630981445194</v>
      </c>
    </row>
    <row r="8768" spans="1:2" x14ac:dyDescent="0.25">
      <c r="A8768">
        <v>876.5</v>
      </c>
      <c r="B8768">
        <v>73.404559326171864</v>
      </c>
    </row>
    <row r="8769" spans="1:2" x14ac:dyDescent="0.25">
      <c r="A8769">
        <v>876.6</v>
      </c>
      <c r="B8769">
        <v>73.285487670898405</v>
      </c>
    </row>
    <row r="8770" spans="1:2" x14ac:dyDescent="0.25">
      <c r="A8770">
        <v>876.7</v>
      </c>
      <c r="B8770">
        <v>73.166416015624947</v>
      </c>
    </row>
    <row r="8771" spans="1:2" x14ac:dyDescent="0.25">
      <c r="A8771">
        <v>876.80000000000007</v>
      </c>
      <c r="B8771">
        <v>73.047344360351474</v>
      </c>
    </row>
    <row r="8772" spans="1:2" x14ac:dyDescent="0.25">
      <c r="A8772">
        <v>876.90000000000009</v>
      </c>
      <c r="B8772">
        <v>72.928272705078015</v>
      </c>
    </row>
    <row r="8773" spans="1:2" x14ac:dyDescent="0.25">
      <c r="A8773">
        <v>877</v>
      </c>
      <c r="B8773">
        <v>72.809201049804685</v>
      </c>
    </row>
    <row r="8774" spans="1:2" x14ac:dyDescent="0.25">
      <c r="A8774">
        <v>877.1</v>
      </c>
      <c r="B8774">
        <v>72.70623222351071</v>
      </c>
    </row>
    <row r="8775" spans="1:2" x14ac:dyDescent="0.25">
      <c r="A8775">
        <v>877.2</v>
      </c>
      <c r="B8775">
        <v>72.60326339721675</v>
      </c>
    </row>
    <row r="8776" spans="1:2" x14ac:dyDescent="0.25">
      <c r="A8776">
        <v>877.30000000000007</v>
      </c>
      <c r="B8776">
        <v>72.500294570922776</v>
      </c>
    </row>
    <row r="8777" spans="1:2" x14ac:dyDescent="0.25">
      <c r="A8777">
        <v>877.40000000000009</v>
      </c>
      <c r="B8777">
        <v>72.397325744628816</v>
      </c>
    </row>
    <row r="8778" spans="1:2" x14ac:dyDescent="0.25">
      <c r="A8778">
        <v>877.5</v>
      </c>
      <c r="B8778">
        <v>72.294356918334955</v>
      </c>
    </row>
    <row r="8779" spans="1:2" x14ac:dyDescent="0.25">
      <c r="A8779">
        <v>877.6</v>
      </c>
      <c r="B8779">
        <v>72.191388092040995</v>
      </c>
    </row>
    <row r="8780" spans="1:2" x14ac:dyDescent="0.25">
      <c r="A8780">
        <v>877.7</v>
      </c>
      <c r="B8780">
        <v>72.088419265747021</v>
      </c>
    </row>
    <row r="8781" spans="1:2" x14ac:dyDescent="0.25">
      <c r="A8781">
        <v>877.80000000000007</v>
      </c>
      <c r="B8781">
        <v>71.985450439453061</v>
      </c>
    </row>
    <row r="8782" spans="1:2" x14ac:dyDescent="0.25">
      <c r="A8782">
        <v>877.90000000000009</v>
      </c>
      <c r="B8782">
        <v>71.882481613159086</v>
      </c>
    </row>
    <row r="8783" spans="1:2" x14ac:dyDescent="0.25">
      <c r="A8783">
        <v>878</v>
      </c>
      <c r="B8783">
        <v>71.77951278686524</v>
      </c>
    </row>
    <row r="8784" spans="1:2" x14ac:dyDescent="0.25">
      <c r="A8784">
        <v>878.1</v>
      </c>
      <c r="B8784">
        <v>71.700976791381819</v>
      </c>
    </row>
    <row r="8785" spans="1:2" x14ac:dyDescent="0.25">
      <c r="A8785">
        <v>878.2</v>
      </c>
      <c r="B8785">
        <v>71.622440795898399</v>
      </c>
    </row>
    <row r="8786" spans="1:2" x14ac:dyDescent="0.25">
      <c r="A8786">
        <v>878.30000000000007</v>
      </c>
      <c r="B8786">
        <v>71.543904800414992</v>
      </c>
    </row>
    <row r="8787" spans="1:2" x14ac:dyDescent="0.25">
      <c r="A8787">
        <v>878.40000000000009</v>
      </c>
      <c r="B8787">
        <v>71.465368804931572</v>
      </c>
    </row>
    <row r="8788" spans="1:2" x14ac:dyDescent="0.25">
      <c r="A8788">
        <v>878.5</v>
      </c>
      <c r="B8788">
        <v>71.386832809448237</v>
      </c>
    </row>
    <row r="8789" spans="1:2" x14ac:dyDescent="0.25">
      <c r="A8789">
        <v>878.6</v>
      </c>
      <c r="B8789">
        <v>71.30829681396483</v>
      </c>
    </row>
    <row r="8790" spans="1:2" x14ac:dyDescent="0.25">
      <c r="A8790">
        <v>878.7</v>
      </c>
      <c r="B8790">
        <v>71.22976081848141</v>
      </c>
    </row>
    <row r="8791" spans="1:2" x14ac:dyDescent="0.25">
      <c r="A8791">
        <v>878.80000000000007</v>
      </c>
      <c r="B8791">
        <v>71.151224822997989</v>
      </c>
    </row>
    <row r="8792" spans="1:2" x14ac:dyDescent="0.25">
      <c r="A8792">
        <v>878.90000000000009</v>
      </c>
      <c r="B8792">
        <v>71.072688827514568</v>
      </c>
    </row>
    <row r="8793" spans="1:2" x14ac:dyDescent="0.25">
      <c r="A8793">
        <v>879</v>
      </c>
      <c r="B8793">
        <v>70.994152832031247</v>
      </c>
    </row>
    <row r="8794" spans="1:2" x14ac:dyDescent="0.25">
      <c r="A8794">
        <v>879.1</v>
      </c>
      <c r="B8794">
        <v>70.929206848144517</v>
      </c>
    </row>
    <row r="8795" spans="1:2" x14ac:dyDescent="0.25">
      <c r="A8795">
        <v>879.2</v>
      </c>
      <c r="B8795">
        <v>70.864260864257787</v>
      </c>
    </row>
    <row r="8796" spans="1:2" x14ac:dyDescent="0.25">
      <c r="A8796">
        <v>879.30000000000007</v>
      </c>
      <c r="B8796">
        <v>70.799314880371043</v>
      </c>
    </row>
    <row r="8797" spans="1:2" x14ac:dyDescent="0.25">
      <c r="A8797">
        <v>879.40000000000009</v>
      </c>
      <c r="B8797">
        <v>70.734368896484312</v>
      </c>
    </row>
    <row r="8798" spans="1:2" x14ac:dyDescent="0.25">
      <c r="A8798">
        <v>879.5</v>
      </c>
      <c r="B8798">
        <v>70.669422912597653</v>
      </c>
    </row>
    <row r="8799" spans="1:2" x14ac:dyDescent="0.25">
      <c r="A8799">
        <v>879.6</v>
      </c>
      <c r="B8799">
        <v>70.604476928710923</v>
      </c>
    </row>
    <row r="8800" spans="1:2" x14ac:dyDescent="0.25">
      <c r="A8800">
        <v>879.7</v>
      </c>
      <c r="B8800">
        <v>70.539530944824193</v>
      </c>
    </row>
    <row r="8801" spans="1:2" x14ac:dyDescent="0.25">
      <c r="A8801">
        <v>879.80000000000007</v>
      </c>
      <c r="B8801">
        <v>70.474584960937449</v>
      </c>
    </row>
    <row r="8802" spans="1:2" x14ac:dyDescent="0.25">
      <c r="A8802">
        <v>879.90000000000009</v>
      </c>
      <c r="B8802">
        <v>70.409638977050719</v>
      </c>
    </row>
    <row r="8803" spans="1:2" x14ac:dyDescent="0.25">
      <c r="A8803">
        <v>880</v>
      </c>
      <c r="B8803">
        <v>70.34469299316406</v>
      </c>
    </row>
    <row r="8804" spans="1:2" x14ac:dyDescent="0.25">
      <c r="A8804">
        <v>880.1</v>
      </c>
      <c r="B8804">
        <v>70.309570236206042</v>
      </c>
    </row>
    <row r="8805" spans="1:2" x14ac:dyDescent="0.25">
      <c r="A8805">
        <v>880.2</v>
      </c>
      <c r="B8805">
        <v>70.274447479248025</v>
      </c>
    </row>
    <row r="8806" spans="1:2" x14ac:dyDescent="0.25">
      <c r="A8806">
        <v>880.30000000000007</v>
      </c>
      <c r="B8806">
        <v>70.239324722290007</v>
      </c>
    </row>
    <row r="8807" spans="1:2" x14ac:dyDescent="0.25">
      <c r="A8807">
        <v>880.40000000000009</v>
      </c>
      <c r="B8807">
        <v>70.204201965332004</v>
      </c>
    </row>
    <row r="8808" spans="1:2" x14ac:dyDescent="0.25">
      <c r="A8808">
        <v>880.5</v>
      </c>
      <c r="B8808">
        <v>70.169079208374029</v>
      </c>
    </row>
    <row r="8809" spans="1:2" x14ac:dyDescent="0.25">
      <c r="A8809">
        <v>880.6</v>
      </c>
      <c r="B8809">
        <v>70.133956451416012</v>
      </c>
    </row>
    <row r="8810" spans="1:2" x14ac:dyDescent="0.25">
      <c r="A8810">
        <v>880.7</v>
      </c>
      <c r="B8810">
        <v>70.098833694457994</v>
      </c>
    </row>
    <row r="8811" spans="1:2" x14ac:dyDescent="0.25">
      <c r="A8811">
        <v>880.80000000000007</v>
      </c>
      <c r="B8811">
        <v>70.063710937499977</v>
      </c>
    </row>
    <row r="8812" spans="1:2" x14ac:dyDescent="0.25">
      <c r="A8812">
        <v>880.90000000000009</v>
      </c>
      <c r="B8812">
        <v>70.028588180541959</v>
      </c>
    </row>
    <row r="8813" spans="1:2" x14ac:dyDescent="0.25">
      <c r="A8813">
        <v>881</v>
      </c>
      <c r="B8813">
        <v>69.993465423583984</v>
      </c>
    </row>
    <row r="8814" spans="1:2" x14ac:dyDescent="0.25">
      <c r="A8814">
        <v>881.1</v>
      </c>
      <c r="B8814">
        <v>69.901190490722641</v>
      </c>
    </row>
    <row r="8815" spans="1:2" x14ac:dyDescent="0.25">
      <c r="A8815">
        <v>881.2</v>
      </c>
      <c r="B8815">
        <v>69.808915557861283</v>
      </c>
    </row>
    <row r="8816" spans="1:2" x14ac:dyDescent="0.25">
      <c r="A8816">
        <v>881.30000000000007</v>
      </c>
      <c r="B8816">
        <v>69.71664062499994</v>
      </c>
    </row>
    <row r="8817" spans="1:2" x14ac:dyDescent="0.25">
      <c r="A8817">
        <v>881.40000000000009</v>
      </c>
      <c r="B8817">
        <v>69.624365692138582</v>
      </c>
    </row>
    <row r="8818" spans="1:2" x14ac:dyDescent="0.25">
      <c r="A8818">
        <v>881.5</v>
      </c>
      <c r="B8818">
        <v>69.532090759277338</v>
      </c>
    </row>
    <row r="8819" spans="1:2" x14ac:dyDescent="0.25">
      <c r="A8819">
        <v>881.6</v>
      </c>
      <c r="B8819">
        <v>69.439815826415995</v>
      </c>
    </row>
    <row r="8820" spans="1:2" x14ac:dyDescent="0.25">
      <c r="A8820">
        <v>881.7</v>
      </c>
      <c r="B8820">
        <v>69.347540893554651</v>
      </c>
    </row>
    <row r="8821" spans="1:2" x14ac:dyDescent="0.25">
      <c r="A8821">
        <v>881.80000000000007</v>
      </c>
      <c r="B8821">
        <v>69.255265960693293</v>
      </c>
    </row>
    <row r="8822" spans="1:2" x14ac:dyDescent="0.25">
      <c r="A8822">
        <v>881.90000000000009</v>
      </c>
      <c r="B8822">
        <v>69.16299102783195</v>
      </c>
    </row>
    <row r="8823" spans="1:2" x14ac:dyDescent="0.25">
      <c r="A8823">
        <v>882</v>
      </c>
      <c r="B8823">
        <v>69.070716094970706</v>
      </c>
    </row>
    <row r="8824" spans="1:2" x14ac:dyDescent="0.25">
      <c r="A8824">
        <v>882.1</v>
      </c>
      <c r="B8824">
        <v>69.024294128417964</v>
      </c>
    </row>
    <row r="8825" spans="1:2" x14ac:dyDescent="0.25">
      <c r="A8825">
        <v>882.2</v>
      </c>
      <c r="B8825">
        <v>68.977872161865221</v>
      </c>
    </row>
    <row r="8826" spans="1:2" x14ac:dyDescent="0.25">
      <c r="A8826">
        <v>882.30000000000007</v>
      </c>
      <c r="B8826">
        <v>68.931450195312465</v>
      </c>
    </row>
    <row r="8827" spans="1:2" x14ac:dyDescent="0.25">
      <c r="A8827">
        <v>882.40000000000009</v>
      </c>
      <c r="B8827">
        <v>68.885028228759722</v>
      </c>
    </row>
    <row r="8828" spans="1:2" x14ac:dyDescent="0.25">
      <c r="A8828">
        <v>882.5</v>
      </c>
      <c r="B8828">
        <v>68.838606262207037</v>
      </c>
    </row>
    <row r="8829" spans="1:2" x14ac:dyDescent="0.25">
      <c r="A8829">
        <v>882.6</v>
      </c>
      <c r="B8829">
        <v>68.79218429565428</v>
      </c>
    </row>
    <row r="8830" spans="1:2" x14ac:dyDescent="0.25">
      <c r="A8830">
        <v>882.7</v>
      </c>
      <c r="B8830">
        <v>68.745762329101538</v>
      </c>
    </row>
    <row r="8831" spans="1:2" x14ac:dyDescent="0.25">
      <c r="A8831">
        <v>882.80000000000007</v>
      </c>
      <c r="B8831">
        <v>68.699340362548796</v>
      </c>
    </row>
    <row r="8832" spans="1:2" x14ac:dyDescent="0.25">
      <c r="A8832">
        <v>882.90000000000009</v>
      </c>
      <c r="B8832">
        <v>68.652918395996053</v>
      </c>
    </row>
    <row r="8833" spans="1:2" x14ac:dyDescent="0.25">
      <c r="A8833">
        <v>883</v>
      </c>
      <c r="B8833">
        <v>68.606496429443354</v>
      </c>
    </row>
    <row r="8834" spans="1:2" x14ac:dyDescent="0.25">
      <c r="A8834">
        <v>883.1</v>
      </c>
      <c r="B8834">
        <v>68.573612365722639</v>
      </c>
    </row>
    <row r="8835" spans="1:2" x14ac:dyDescent="0.25">
      <c r="A8835">
        <v>883.2</v>
      </c>
      <c r="B8835">
        <v>68.540728302001938</v>
      </c>
    </row>
    <row r="8836" spans="1:2" x14ac:dyDescent="0.25">
      <c r="A8836">
        <v>883.30000000000007</v>
      </c>
      <c r="B8836">
        <v>68.507844238281223</v>
      </c>
    </row>
    <row r="8837" spans="1:2" x14ac:dyDescent="0.25">
      <c r="A8837">
        <v>883.40000000000009</v>
      </c>
      <c r="B8837">
        <v>68.474960174560508</v>
      </c>
    </row>
    <row r="8838" spans="1:2" x14ac:dyDescent="0.25">
      <c r="A8838">
        <v>883.5</v>
      </c>
      <c r="B8838">
        <v>68.442076110839849</v>
      </c>
    </row>
    <row r="8839" spans="1:2" x14ac:dyDescent="0.25">
      <c r="A8839">
        <v>883.6</v>
      </c>
      <c r="B8839">
        <v>68.409192047119134</v>
      </c>
    </row>
    <row r="8840" spans="1:2" x14ac:dyDescent="0.25">
      <c r="A8840">
        <v>883.7</v>
      </c>
      <c r="B8840">
        <v>68.376307983398419</v>
      </c>
    </row>
    <row r="8841" spans="1:2" x14ac:dyDescent="0.25">
      <c r="A8841">
        <v>883.80000000000007</v>
      </c>
      <c r="B8841">
        <v>68.343423919677718</v>
      </c>
    </row>
    <row r="8842" spans="1:2" x14ac:dyDescent="0.25">
      <c r="A8842">
        <v>883.90000000000009</v>
      </c>
      <c r="B8842">
        <v>68.310539855957003</v>
      </c>
    </row>
    <row r="8843" spans="1:2" x14ac:dyDescent="0.25">
      <c r="A8843">
        <v>884</v>
      </c>
      <c r="B8843">
        <v>68.277655792236331</v>
      </c>
    </row>
    <row r="8844" spans="1:2" x14ac:dyDescent="0.25">
      <c r="A8844">
        <v>884.1</v>
      </c>
      <c r="B8844">
        <v>68.244270706176749</v>
      </c>
    </row>
    <row r="8845" spans="1:2" x14ac:dyDescent="0.25">
      <c r="A8845">
        <v>884.2</v>
      </c>
      <c r="B8845">
        <v>68.210885620117182</v>
      </c>
    </row>
    <row r="8846" spans="1:2" x14ac:dyDescent="0.25">
      <c r="A8846">
        <v>884.30000000000007</v>
      </c>
      <c r="B8846">
        <v>68.1775005340576</v>
      </c>
    </row>
    <row r="8847" spans="1:2" x14ac:dyDescent="0.25">
      <c r="A8847">
        <v>884.40000000000009</v>
      </c>
      <c r="B8847">
        <v>68.144115447998018</v>
      </c>
    </row>
    <row r="8848" spans="1:2" x14ac:dyDescent="0.25">
      <c r="A8848">
        <v>884.5</v>
      </c>
      <c r="B8848">
        <v>68.110730361938479</v>
      </c>
    </row>
    <row r="8849" spans="1:2" x14ac:dyDescent="0.25">
      <c r="A8849">
        <v>884.6</v>
      </c>
      <c r="B8849">
        <v>68.077345275878898</v>
      </c>
    </row>
    <row r="8850" spans="1:2" x14ac:dyDescent="0.25">
      <c r="A8850">
        <v>884.7</v>
      </c>
      <c r="B8850">
        <v>68.04396018981933</v>
      </c>
    </row>
    <row r="8851" spans="1:2" x14ac:dyDescent="0.25">
      <c r="A8851">
        <v>884.80000000000007</v>
      </c>
      <c r="B8851">
        <v>68.010575103759749</v>
      </c>
    </row>
    <row r="8852" spans="1:2" x14ac:dyDescent="0.25">
      <c r="A8852">
        <v>884.90000000000009</v>
      </c>
      <c r="B8852">
        <v>67.977190017700167</v>
      </c>
    </row>
    <row r="8853" spans="1:2" x14ac:dyDescent="0.25">
      <c r="A8853">
        <v>885</v>
      </c>
      <c r="B8853">
        <v>67.943804931640628</v>
      </c>
    </row>
    <row r="8854" spans="1:2" x14ac:dyDescent="0.25">
      <c r="A8854">
        <v>885.1</v>
      </c>
      <c r="B8854">
        <v>67.945078964233403</v>
      </c>
    </row>
    <row r="8855" spans="1:2" x14ac:dyDescent="0.25">
      <c r="A8855">
        <v>885.2</v>
      </c>
      <c r="B8855">
        <v>67.946352996826178</v>
      </c>
    </row>
    <row r="8856" spans="1:2" x14ac:dyDescent="0.25">
      <c r="A8856">
        <v>885.30000000000007</v>
      </c>
      <c r="B8856">
        <v>67.947627029418953</v>
      </c>
    </row>
    <row r="8857" spans="1:2" x14ac:dyDescent="0.25">
      <c r="A8857">
        <v>885.40000000000009</v>
      </c>
      <c r="B8857">
        <v>67.948901062011728</v>
      </c>
    </row>
    <row r="8858" spans="1:2" x14ac:dyDescent="0.25">
      <c r="A8858">
        <v>885.5</v>
      </c>
      <c r="B8858">
        <v>67.950175094604504</v>
      </c>
    </row>
    <row r="8859" spans="1:2" x14ac:dyDescent="0.25">
      <c r="A8859">
        <v>885.6</v>
      </c>
      <c r="B8859">
        <v>67.951449127197264</v>
      </c>
    </row>
    <row r="8860" spans="1:2" x14ac:dyDescent="0.25">
      <c r="A8860">
        <v>885.7</v>
      </c>
      <c r="B8860">
        <v>67.95272315979004</v>
      </c>
    </row>
    <row r="8861" spans="1:2" x14ac:dyDescent="0.25">
      <c r="A8861">
        <v>885.80000000000007</v>
      </c>
      <c r="B8861">
        <v>67.953997192382815</v>
      </c>
    </row>
    <row r="8862" spans="1:2" x14ac:dyDescent="0.25">
      <c r="A8862">
        <v>885.90000000000009</v>
      </c>
      <c r="B8862">
        <v>67.95527122497559</v>
      </c>
    </row>
    <row r="8863" spans="1:2" x14ac:dyDescent="0.25">
      <c r="A8863">
        <v>886</v>
      </c>
      <c r="B8863">
        <v>67.956545257568365</v>
      </c>
    </row>
    <row r="8864" spans="1:2" x14ac:dyDescent="0.25">
      <c r="A8864">
        <v>886.1</v>
      </c>
      <c r="B8864">
        <v>67.989593124389657</v>
      </c>
    </row>
    <row r="8865" spans="1:2" x14ac:dyDescent="0.25">
      <c r="A8865">
        <v>886.2</v>
      </c>
      <c r="B8865">
        <v>68.022640991210963</v>
      </c>
    </row>
    <row r="8866" spans="1:2" x14ac:dyDescent="0.25">
      <c r="A8866">
        <v>886.30000000000007</v>
      </c>
      <c r="B8866">
        <v>68.055688858032255</v>
      </c>
    </row>
    <row r="8867" spans="1:2" x14ac:dyDescent="0.25">
      <c r="A8867">
        <v>886.40000000000009</v>
      </c>
      <c r="B8867">
        <v>68.088736724853547</v>
      </c>
    </row>
    <row r="8868" spans="1:2" x14ac:dyDescent="0.25">
      <c r="A8868">
        <v>886.5</v>
      </c>
      <c r="B8868">
        <v>68.12178459167481</v>
      </c>
    </row>
    <row r="8869" spans="1:2" x14ac:dyDescent="0.25">
      <c r="A8869">
        <v>886.6</v>
      </c>
      <c r="B8869">
        <v>68.154832458496102</v>
      </c>
    </row>
    <row r="8870" spans="1:2" x14ac:dyDescent="0.25">
      <c r="A8870">
        <v>886.7</v>
      </c>
      <c r="B8870">
        <v>68.187880325317408</v>
      </c>
    </row>
    <row r="8871" spans="1:2" x14ac:dyDescent="0.25">
      <c r="A8871">
        <v>886.80000000000007</v>
      </c>
      <c r="B8871">
        <v>68.2209281921387</v>
      </c>
    </row>
    <row r="8872" spans="1:2" x14ac:dyDescent="0.25">
      <c r="A8872">
        <v>886.90000000000009</v>
      </c>
      <c r="B8872">
        <v>68.253976058959992</v>
      </c>
    </row>
    <row r="8873" spans="1:2" x14ac:dyDescent="0.25">
      <c r="A8873">
        <v>887</v>
      </c>
      <c r="B8873">
        <v>68.287023925781256</v>
      </c>
    </row>
    <row r="8874" spans="1:2" x14ac:dyDescent="0.25">
      <c r="A8874">
        <v>887.1</v>
      </c>
      <c r="B8874">
        <v>68.318368225097672</v>
      </c>
    </row>
    <row r="8875" spans="1:2" x14ac:dyDescent="0.25">
      <c r="A8875">
        <v>887.2</v>
      </c>
      <c r="B8875">
        <v>68.349712524414088</v>
      </c>
    </row>
    <row r="8876" spans="1:2" x14ac:dyDescent="0.25">
      <c r="A8876">
        <v>887.30000000000007</v>
      </c>
      <c r="B8876">
        <v>68.381056823730489</v>
      </c>
    </row>
    <row r="8877" spans="1:2" x14ac:dyDescent="0.25">
      <c r="A8877">
        <v>887.40000000000009</v>
      </c>
      <c r="B8877">
        <v>68.412401123046905</v>
      </c>
    </row>
    <row r="8878" spans="1:2" x14ac:dyDescent="0.25">
      <c r="A8878">
        <v>887.5</v>
      </c>
      <c r="B8878">
        <v>68.443745422363293</v>
      </c>
    </row>
    <row r="8879" spans="1:2" x14ac:dyDescent="0.25">
      <c r="A8879">
        <v>887.6</v>
      </c>
      <c r="B8879">
        <v>68.475089721679694</v>
      </c>
    </row>
    <row r="8880" spans="1:2" x14ac:dyDescent="0.25">
      <c r="A8880">
        <v>887.7</v>
      </c>
      <c r="B8880">
        <v>68.50643402099611</v>
      </c>
    </row>
    <row r="8881" spans="1:2" x14ac:dyDescent="0.25">
      <c r="A8881">
        <v>887.80000000000007</v>
      </c>
      <c r="B8881">
        <v>68.537778320312526</v>
      </c>
    </row>
    <row r="8882" spans="1:2" x14ac:dyDescent="0.25">
      <c r="A8882">
        <v>887.90000000000009</v>
      </c>
      <c r="B8882">
        <v>68.569122619628942</v>
      </c>
    </row>
    <row r="8883" spans="1:2" x14ac:dyDescent="0.25">
      <c r="A8883">
        <v>888</v>
      </c>
      <c r="B8883">
        <v>68.600466918945315</v>
      </c>
    </row>
    <row r="8884" spans="1:2" x14ac:dyDescent="0.25">
      <c r="A8884">
        <v>888.1</v>
      </c>
      <c r="B8884">
        <v>68.630250778198246</v>
      </c>
    </row>
    <row r="8885" spans="1:2" x14ac:dyDescent="0.25">
      <c r="A8885">
        <v>888.2</v>
      </c>
      <c r="B8885">
        <v>68.66003463745119</v>
      </c>
    </row>
    <row r="8886" spans="1:2" x14ac:dyDescent="0.25">
      <c r="A8886">
        <v>888.30000000000007</v>
      </c>
      <c r="B8886">
        <v>68.68981849670412</v>
      </c>
    </row>
    <row r="8887" spans="1:2" x14ac:dyDescent="0.25">
      <c r="A8887">
        <v>888.40000000000009</v>
      </c>
      <c r="B8887">
        <v>68.719602355957065</v>
      </c>
    </row>
    <row r="8888" spans="1:2" x14ac:dyDescent="0.25">
      <c r="A8888">
        <v>888.5</v>
      </c>
      <c r="B8888">
        <v>68.749386215209967</v>
      </c>
    </row>
    <row r="8889" spans="1:2" x14ac:dyDescent="0.25">
      <c r="A8889">
        <v>888.6</v>
      </c>
      <c r="B8889">
        <v>68.779170074462897</v>
      </c>
    </row>
    <row r="8890" spans="1:2" x14ac:dyDescent="0.25">
      <c r="A8890">
        <v>888.7</v>
      </c>
      <c r="B8890">
        <v>68.808953933715827</v>
      </c>
    </row>
    <row r="8891" spans="1:2" x14ac:dyDescent="0.25">
      <c r="A8891">
        <v>888.80000000000007</v>
      </c>
      <c r="B8891">
        <v>68.838737792968772</v>
      </c>
    </row>
    <row r="8892" spans="1:2" x14ac:dyDescent="0.25">
      <c r="A8892">
        <v>888.90000000000009</v>
      </c>
      <c r="B8892">
        <v>68.868521652221702</v>
      </c>
    </row>
    <row r="8893" spans="1:2" x14ac:dyDescent="0.25">
      <c r="A8893">
        <v>889</v>
      </c>
      <c r="B8893">
        <v>68.898305511474604</v>
      </c>
    </row>
    <row r="8894" spans="1:2" x14ac:dyDescent="0.25">
      <c r="A8894">
        <v>889.1</v>
      </c>
      <c r="B8894">
        <v>68.913554382324222</v>
      </c>
    </row>
    <row r="8895" spans="1:2" x14ac:dyDescent="0.25">
      <c r="A8895">
        <v>889.2</v>
      </c>
      <c r="B8895">
        <v>68.928803253173825</v>
      </c>
    </row>
    <row r="8896" spans="1:2" x14ac:dyDescent="0.25">
      <c r="A8896">
        <v>889.30000000000007</v>
      </c>
      <c r="B8896">
        <v>68.944052124023443</v>
      </c>
    </row>
    <row r="8897" spans="1:2" x14ac:dyDescent="0.25">
      <c r="A8897">
        <v>889.40000000000009</v>
      </c>
      <c r="B8897">
        <v>68.959300994873061</v>
      </c>
    </row>
    <row r="8898" spans="1:2" x14ac:dyDescent="0.25">
      <c r="A8898">
        <v>889.5</v>
      </c>
      <c r="B8898">
        <v>68.974549865722651</v>
      </c>
    </row>
    <row r="8899" spans="1:2" x14ac:dyDescent="0.25">
      <c r="A8899">
        <v>889.6</v>
      </c>
      <c r="B8899">
        <v>68.989798736572268</v>
      </c>
    </row>
    <row r="8900" spans="1:2" x14ac:dyDescent="0.25">
      <c r="A8900">
        <v>889.7</v>
      </c>
      <c r="B8900">
        <v>69.005047607421872</v>
      </c>
    </row>
    <row r="8901" spans="1:2" x14ac:dyDescent="0.25">
      <c r="A8901">
        <v>889.80000000000007</v>
      </c>
      <c r="B8901">
        <v>69.02029647827149</v>
      </c>
    </row>
    <row r="8902" spans="1:2" x14ac:dyDescent="0.25">
      <c r="A8902">
        <v>889.90000000000009</v>
      </c>
      <c r="B8902">
        <v>69.035545349121108</v>
      </c>
    </row>
    <row r="8903" spans="1:2" x14ac:dyDescent="0.25">
      <c r="A8903">
        <v>890</v>
      </c>
      <c r="B8903">
        <v>69.050794219970697</v>
      </c>
    </row>
    <row r="8904" spans="1:2" x14ac:dyDescent="0.25">
      <c r="A8904">
        <v>890.1</v>
      </c>
      <c r="B8904">
        <v>68.980578765869126</v>
      </c>
    </row>
    <row r="8905" spans="1:2" x14ac:dyDescent="0.25">
      <c r="A8905">
        <v>890.2</v>
      </c>
      <c r="B8905">
        <v>68.91036331176754</v>
      </c>
    </row>
    <row r="8906" spans="1:2" x14ac:dyDescent="0.25">
      <c r="A8906">
        <v>890.30000000000007</v>
      </c>
      <c r="B8906">
        <v>68.840147857665968</v>
      </c>
    </row>
    <row r="8907" spans="1:2" x14ac:dyDescent="0.25">
      <c r="A8907">
        <v>890.40000000000009</v>
      </c>
      <c r="B8907">
        <v>68.769932403564383</v>
      </c>
    </row>
    <row r="8908" spans="1:2" x14ac:dyDescent="0.25">
      <c r="A8908">
        <v>890.5</v>
      </c>
      <c r="B8908">
        <v>68.699716949462896</v>
      </c>
    </row>
    <row r="8909" spans="1:2" x14ac:dyDescent="0.25">
      <c r="A8909">
        <v>890.6</v>
      </c>
      <c r="B8909">
        <v>68.629501495361311</v>
      </c>
    </row>
    <row r="8910" spans="1:2" x14ac:dyDescent="0.25">
      <c r="A8910">
        <v>890.7</v>
      </c>
      <c r="B8910">
        <v>68.559286041259739</v>
      </c>
    </row>
    <row r="8911" spans="1:2" x14ac:dyDescent="0.25">
      <c r="A8911">
        <v>890.80000000000007</v>
      </c>
      <c r="B8911">
        <v>68.489070587158153</v>
      </c>
    </row>
    <row r="8912" spans="1:2" x14ac:dyDescent="0.25">
      <c r="A8912">
        <v>890.90000000000009</v>
      </c>
      <c r="B8912">
        <v>68.418855133056582</v>
      </c>
    </row>
    <row r="8913" spans="1:2" x14ac:dyDescent="0.25">
      <c r="A8913">
        <v>891</v>
      </c>
      <c r="B8913">
        <v>68.348639678955081</v>
      </c>
    </row>
    <row r="8914" spans="1:2" x14ac:dyDescent="0.25">
      <c r="A8914">
        <v>891.1</v>
      </c>
      <c r="B8914">
        <v>68.236303100585914</v>
      </c>
    </row>
    <row r="8915" spans="1:2" x14ac:dyDescent="0.25">
      <c r="A8915">
        <v>891.2</v>
      </c>
      <c r="B8915">
        <v>68.123966522216747</v>
      </c>
    </row>
    <row r="8916" spans="1:2" x14ac:dyDescent="0.25">
      <c r="A8916">
        <v>891.30000000000007</v>
      </c>
      <c r="B8916">
        <v>68.011629943847581</v>
      </c>
    </row>
    <row r="8917" spans="1:2" x14ac:dyDescent="0.25">
      <c r="A8917">
        <v>891.40000000000009</v>
      </c>
      <c r="B8917">
        <v>67.899293365478414</v>
      </c>
    </row>
    <row r="8918" spans="1:2" x14ac:dyDescent="0.25">
      <c r="A8918">
        <v>891.5</v>
      </c>
      <c r="B8918">
        <v>67.786956787109375</v>
      </c>
    </row>
    <row r="8919" spans="1:2" x14ac:dyDescent="0.25">
      <c r="A8919">
        <v>891.6</v>
      </c>
      <c r="B8919">
        <v>67.674620208740208</v>
      </c>
    </row>
    <row r="8920" spans="1:2" x14ac:dyDescent="0.25">
      <c r="A8920">
        <v>891.7</v>
      </c>
      <c r="B8920">
        <v>67.562283630371041</v>
      </c>
    </row>
    <row r="8921" spans="1:2" x14ac:dyDescent="0.25">
      <c r="A8921">
        <v>891.80000000000007</v>
      </c>
      <c r="B8921">
        <v>67.449947052001875</v>
      </c>
    </row>
    <row r="8922" spans="1:2" x14ac:dyDescent="0.25">
      <c r="A8922">
        <v>891.90000000000009</v>
      </c>
      <c r="B8922">
        <v>67.337610473632708</v>
      </c>
    </row>
    <row r="8923" spans="1:2" x14ac:dyDescent="0.25">
      <c r="A8923">
        <v>892</v>
      </c>
      <c r="B8923">
        <v>67.225273895263669</v>
      </c>
    </row>
    <row r="8924" spans="1:2" x14ac:dyDescent="0.25">
      <c r="A8924">
        <v>892.1</v>
      </c>
      <c r="B8924">
        <v>67.130004501342754</v>
      </c>
    </row>
    <row r="8925" spans="1:2" x14ac:dyDescent="0.25">
      <c r="A8925">
        <v>892.2</v>
      </c>
      <c r="B8925">
        <v>67.034735107421824</v>
      </c>
    </row>
    <row r="8926" spans="1:2" x14ac:dyDescent="0.25">
      <c r="A8926">
        <v>892.30000000000007</v>
      </c>
      <c r="B8926">
        <v>66.939465713500908</v>
      </c>
    </row>
    <row r="8927" spans="1:2" x14ac:dyDescent="0.25">
      <c r="A8927">
        <v>892.40000000000009</v>
      </c>
      <c r="B8927">
        <v>66.844196319579993</v>
      </c>
    </row>
    <row r="8928" spans="1:2" x14ac:dyDescent="0.25">
      <c r="A8928">
        <v>892.5</v>
      </c>
      <c r="B8928">
        <v>66.748926925659177</v>
      </c>
    </row>
    <row r="8929" spans="1:2" x14ac:dyDescent="0.25">
      <c r="A8929">
        <v>892.6</v>
      </c>
      <c r="B8929">
        <v>66.653657531738261</v>
      </c>
    </row>
    <row r="8930" spans="1:2" x14ac:dyDescent="0.25">
      <c r="A8930">
        <v>892.7</v>
      </c>
      <c r="B8930">
        <v>66.558388137817332</v>
      </c>
    </row>
    <row r="8931" spans="1:2" x14ac:dyDescent="0.25">
      <c r="A8931">
        <v>892.80000000000007</v>
      </c>
      <c r="B8931">
        <v>66.463118743896416</v>
      </c>
    </row>
    <row r="8932" spans="1:2" x14ac:dyDescent="0.25">
      <c r="A8932">
        <v>892.90000000000009</v>
      </c>
      <c r="B8932">
        <v>66.367849349975501</v>
      </c>
    </row>
    <row r="8933" spans="1:2" x14ac:dyDescent="0.25">
      <c r="A8933">
        <v>893</v>
      </c>
      <c r="B8933">
        <v>66.272579956054685</v>
      </c>
    </row>
    <row r="8934" spans="1:2" x14ac:dyDescent="0.25">
      <c r="A8934">
        <v>893.1</v>
      </c>
      <c r="B8934">
        <v>66.168044815063453</v>
      </c>
    </row>
    <row r="8935" spans="1:2" x14ac:dyDescent="0.25">
      <c r="A8935">
        <v>893.2</v>
      </c>
      <c r="B8935">
        <v>66.063509674072222</v>
      </c>
    </row>
    <row r="8936" spans="1:2" x14ac:dyDescent="0.25">
      <c r="A8936">
        <v>893.30000000000007</v>
      </c>
      <c r="B8936">
        <v>65.958974533080976</v>
      </c>
    </row>
    <row r="8937" spans="1:2" x14ac:dyDescent="0.25">
      <c r="A8937">
        <v>893.40000000000009</v>
      </c>
      <c r="B8937">
        <v>65.854439392089745</v>
      </c>
    </row>
    <row r="8938" spans="1:2" x14ac:dyDescent="0.25">
      <c r="A8938">
        <v>893.5</v>
      </c>
      <c r="B8938">
        <v>65.749904251098627</v>
      </c>
    </row>
    <row r="8939" spans="1:2" x14ac:dyDescent="0.25">
      <c r="A8939">
        <v>893.6</v>
      </c>
      <c r="B8939">
        <v>65.645369110107396</v>
      </c>
    </row>
    <row r="8940" spans="1:2" x14ac:dyDescent="0.25">
      <c r="A8940">
        <v>893.7</v>
      </c>
      <c r="B8940">
        <v>65.540833969116164</v>
      </c>
    </row>
    <row r="8941" spans="1:2" x14ac:dyDescent="0.25">
      <c r="A8941">
        <v>893.80000000000007</v>
      </c>
      <c r="B8941">
        <v>65.436298828124933</v>
      </c>
    </row>
    <row r="8942" spans="1:2" x14ac:dyDescent="0.25">
      <c r="A8942">
        <v>893.90000000000009</v>
      </c>
      <c r="B8942">
        <v>65.331763687133702</v>
      </c>
    </row>
    <row r="8943" spans="1:2" x14ac:dyDescent="0.25">
      <c r="A8943">
        <v>894</v>
      </c>
      <c r="B8943">
        <v>65.227228546142584</v>
      </c>
    </row>
    <row r="8944" spans="1:2" x14ac:dyDescent="0.25">
      <c r="A8944">
        <v>894.1</v>
      </c>
      <c r="B8944">
        <v>65.121020545959453</v>
      </c>
    </row>
    <row r="8945" spans="1:2" x14ac:dyDescent="0.25">
      <c r="A8945">
        <v>894.2</v>
      </c>
      <c r="B8945">
        <v>65.014812545776323</v>
      </c>
    </row>
    <row r="8946" spans="1:2" x14ac:dyDescent="0.25">
      <c r="A8946">
        <v>894.30000000000007</v>
      </c>
      <c r="B8946">
        <v>64.908604545593192</v>
      </c>
    </row>
    <row r="8947" spans="1:2" x14ac:dyDescent="0.25">
      <c r="A8947">
        <v>894.40000000000009</v>
      </c>
      <c r="B8947">
        <v>64.802396545410062</v>
      </c>
    </row>
    <row r="8948" spans="1:2" x14ac:dyDescent="0.25">
      <c r="A8948">
        <v>894.5</v>
      </c>
      <c r="B8948">
        <v>64.696188545227045</v>
      </c>
    </row>
    <row r="8949" spans="1:2" x14ac:dyDescent="0.25">
      <c r="A8949">
        <v>894.6</v>
      </c>
      <c r="B8949">
        <v>64.589980545043915</v>
      </c>
    </row>
    <row r="8950" spans="1:2" x14ac:dyDescent="0.25">
      <c r="A8950">
        <v>894.7</v>
      </c>
      <c r="B8950">
        <v>64.483772544860784</v>
      </c>
    </row>
    <row r="8951" spans="1:2" x14ac:dyDescent="0.25">
      <c r="A8951">
        <v>894.80000000000007</v>
      </c>
      <c r="B8951">
        <v>64.377564544677654</v>
      </c>
    </row>
    <row r="8952" spans="1:2" x14ac:dyDescent="0.25">
      <c r="A8952">
        <v>894.90000000000009</v>
      </c>
      <c r="B8952">
        <v>64.271356544494523</v>
      </c>
    </row>
    <row r="8953" spans="1:2" x14ac:dyDescent="0.25">
      <c r="A8953">
        <v>895</v>
      </c>
      <c r="B8953">
        <v>64.165148544311521</v>
      </c>
    </row>
    <row r="8954" spans="1:2" x14ac:dyDescent="0.25">
      <c r="A8954">
        <v>895.1</v>
      </c>
      <c r="B8954">
        <v>64.061863861083964</v>
      </c>
    </row>
    <row r="8955" spans="1:2" x14ac:dyDescent="0.25">
      <c r="A8955">
        <v>895.2</v>
      </c>
      <c r="B8955">
        <v>63.958579177856393</v>
      </c>
    </row>
    <row r="8956" spans="1:2" x14ac:dyDescent="0.25">
      <c r="A8956">
        <v>895.30000000000007</v>
      </c>
      <c r="B8956">
        <v>63.855294494628843</v>
      </c>
    </row>
    <row r="8957" spans="1:2" x14ac:dyDescent="0.25">
      <c r="A8957">
        <v>895.40000000000009</v>
      </c>
      <c r="B8957">
        <v>63.752009811401273</v>
      </c>
    </row>
    <row r="8958" spans="1:2" x14ac:dyDescent="0.25">
      <c r="A8958">
        <v>895.5</v>
      </c>
      <c r="B8958">
        <v>63.648725128173822</v>
      </c>
    </row>
    <row r="8959" spans="1:2" x14ac:dyDescent="0.25">
      <c r="A8959">
        <v>895.6</v>
      </c>
      <c r="B8959">
        <v>63.545440444946273</v>
      </c>
    </row>
    <row r="8960" spans="1:2" x14ac:dyDescent="0.25">
      <c r="A8960">
        <v>895.7</v>
      </c>
      <c r="B8960">
        <v>63.442155761718702</v>
      </c>
    </row>
    <row r="8961" spans="1:2" x14ac:dyDescent="0.25">
      <c r="A8961">
        <v>895.80000000000007</v>
      </c>
      <c r="B8961">
        <v>63.338871078491138</v>
      </c>
    </row>
    <row r="8962" spans="1:2" x14ac:dyDescent="0.25">
      <c r="A8962">
        <v>895.90000000000009</v>
      </c>
      <c r="B8962">
        <v>63.235586395263567</v>
      </c>
    </row>
    <row r="8963" spans="1:2" x14ac:dyDescent="0.25">
      <c r="A8963">
        <v>896</v>
      </c>
      <c r="B8963">
        <v>63.132301712036131</v>
      </c>
    </row>
    <row r="8964" spans="1:2" x14ac:dyDescent="0.25">
      <c r="A8964">
        <v>896.1</v>
      </c>
      <c r="B8964">
        <v>63.071423301696761</v>
      </c>
    </row>
    <row r="8965" spans="1:2" x14ac:dyDescent="0.25">
      <c r="A8965">
        <v>896.2</v>
      </c>
      <c r="B8965">
        <v>63.010544891357391</v>
      </c>
    </row>
    <row r="8966" spans="1:2" x14ac:dyDescent="0.25">
      <c r="A8966">
        <v>896.30000000000007</v>
      </c>
      <c r="B8966">
        <v>62.949666481018021</v>
      </c>
    </row>
    <row r="8967" spans="1:2" x14ac:dyDescent="0.25">
      <c r="A8967">
        <v>896.40000000000009</v>
      </c>
      <c r="B8967">
        <v>62.888788070678658</v>
      </c>
    </row>
    <row r="8968" spans="1:2" x14ac:dyDescent="0.25">
      <c r="A8968">
        <v>896.5</v>
      </c>
      <c r="B8968">
        <v>62.827909660339358</v>
      </c>
    </row>
    <row r="8969" spans="1:2" x14ac:dyDescent="0.25">
      <c r="A8969">
        <v>896.6</v>
      </c>
      <c r="B8969">
        <v>62.767031249999988</v>
      </c>
    </row>
    <row r="8970" spans="1:2" x14ac:dyDescent="0.25">
      <c r="A8970">
        <v>896.7</v>
      </c>
      <c r="B8970">
        <v>62.706152839660618</v>
      </c>
    </row>
    <row r="8971" spans="1:2" x14ac:dyDescent="0.25">
      <c r="A8971">
        <v>896.80000000000007</v>
      </c>
      <c r="B8971">
        <v>62.645274429321248</v>
      </c>
    </row>
    <row r="8972" spans="1:2" x14ac:dyDescent="0.25">
      <c r="A8972">
        <v>896.90000000000009</v>
      </c>
      <c r="B8972">
        <v>62.584396018981877</v>
      </c>
    </row>
    <row r="8973" spans="1:2" x14ac:dyDescent="0.25">
      <c r="A8973">
        <v>897</v>
      </c>
      <c r="B8973">
        <v>62.523517608642578</v>
      </c>
    </row>
    <row r="8974" spans="1:2" x14ac:dyDescent="0.25">
      <c r="A8974">
        <v>897.1</v>
      </c>
      <c r="B8974">
        <v>62.500390319824213</v>
      </c>
    </row>
    <row r="8975" spans="1:2" x14ac:dyDescent="0.25">
      <c r="A8975">
        <v>897.2</v>
      </c>
      <c r="B8975">
        <v>62.477263031005847</v>
      </c>
    </row>
    <row r="8976" spans="1:2" x14ac:dyDescent="0.25">
      <c r="A8976">
        <v>897.30000000000007</v>
      </c>
      <c r="B8976">
        <v>62.454135742187482</v>
      </c>
    </row>
    <row r="8977" spans="1:2" x14ac:dyDescent="0.25">
      <c r="A8977">
        <v>897.40000000000009</v>
      </c>
      <c r="B8977">
        <v>62.431008453369117</v>
      </c>
    </row>
    <row r="8978" spans="1:2" x14ac:dyDescent="0.25">
      <c r="A8978">
        <v>897.5</v>
      </c>
      <c r="B8978">
        <v>62.40788116455078</v>
      </c>
    </row>
    <row r="8979" spans="1:2" x14ac:dyDescent="0.25">
      <c r="A8979">
        <v>897.6</v>
      </c>
      <c r="B8979">
        <v>62.384753875732407</v>
      </c>
    </row>
    <row r="8980" spans="1:2" x14ac:dyDescent="0.25">
      <c r="A8980">
        <v>897.7</v>
      </c>
      <c r="B8980">
        <v>62.361626586914049</v>
      </c>
    </row>
    <row r="8981" spans="1:2" x14ac:dyDescent="0.25">
      <c r="A8981">
        <v>897.80000000000007</v>
      </c>
      <c r="B8981">
        <v>62.338499298095677</v>
      </c>
    </row>
    <row r="8982" spans="1:2" x14ac:dyDescent="0.25">
      <c r="A8982">
        <v>897.90000000000009</v>
      </c>
      <c r="B8982">
        <v>62.315372009277318</v>
      </c>
    </row>
    <row r="8983" spans="1:2" x14ac:dyDescent="0.25">
      <c r="A8983">
        <v>898</v>
      </c>
      <c r="B8983">
        <v>62.292244720458982</v>
      </c>
    </row>
    <row r="8984" spans="1:2" x14ac:dyDescent="0.25">
      <c r="A8984">
        <v>898.1</v>
      </c>
      <c r="B8984">
        <v>62.281789703369142</v>
      </c>
    </row>
    <row r="8985" spans="1:2" x14ac:dyDescent="0.25">
      <c r="A8985">
        <v>898.2</v>
      </c>
      <c r="B8985">
        <v>62.271334686279289</v>
      </c>
    </row>
    <row r="8986" spans="1:2" x14ac:dyDescent="0.25">
      <c r="A8986">
        <v>898.30000000000007</v>
      </c>
      <c r="B8986">
        <v>62.260879669189443</v>
      </c>
    </row>
    <row r="8987" spans="1:2" x14ac:dyDescent="0.25">
      <c r="A8987">
        <v>898.40000000000009</v>
      </c>
      <c r="B8987">
        <v>62.250424652099603</v>
      </c>
    </row>
    <row r="8988" spans="1:2" x14ac:dyDescent="0.25">
      <c r="A8988">
        <v>898.5</v>
      </c>
      <c r="B8988">
        <v>62.239969635009757</v>
      </c>
    </row>
    <row r="8989" spans="1:2" x14ac:dyDescent="0.25">
      <c r="A8989">
        <v>898.6</v>
      </c>
      <c r="B8989">
        <v>62.229514617919918</v>
      </c>
    </row>
    <row r="8990" spans="1:2" x14ac:dyDescent="0.25">
      <c r="A8990">
        <v>898.7</v>
      </c>
      <c r="B8990">
        <v>62.219059600830072</v>
      </c>
    </row>
    <row r="8991" spans="1:2" x14ac:dyDescent="0.25">
      <c r="A8991">
        <v>898.80000000000007</v>
      </c>
      <c r="B8991">
        <v>62.208604583740232</v>
      </c>
    </row>
    <row r="8992" spans="1:2" x14ac:dyDescent="0.25">
      <c r="A8992">
        <v>898.90000000000009</v>
      </c>
      <c r="B8992">
        <v>62.198149566650379</v>
      </c>
    </row>
    <row r="8993" spans="1:2" x14ac:dyDescent="0.25">
      <c r="A8993">
        <v>899</v>
      </c>
      <c r="B8993">
        <v>62.187694549560547</v>
      </c>
    </row>
    <row r="8994" spans="1:2" x14ac:dyDescent="0.25">
      <c r="A8994">
        <v>899.1</v>
      </c>
      <c r="B8994">
        <v>62.170890693664553</v>
      </c>
    </row>
    <row r="8995" spans="1:2" x14ac:dyDescent="0.25">
      <c r="A8995">
        <v>899.2</v>
      </c>
      <c r="B8995">
        <v>62.154086837768553</v>
      </c>
    </row>
    <row r="8996" spans="1:2" x14ac:dyDescent="0.25">
      <c r="A8996">
        <v>899.30000000000007</v>
      </c>
      <c r="B8996">
        <v>62.137282981872538</v>
      </c>
    </row>
    <row r="8997" spans="1:2" x14ac:dyDescent="0.25">
      <c r="A8997">
        <v>899.40000000000009</v>
      </c>
      <c r="B8997">
        <v>62.120479125976537</v>
      </c>
    </row>
    <row r="8998" spans="1:2" x14ac:dyDescent="0.25">
      <c r="A8998">
        <v>899.5</v>
      </c>
      <c r="B8998">
        <v>62.103675270080558</v>
      </c>
    </row>
    <row r="8999" spans="1:2" x14ac:dyDescent="0.25">
      <c r="A8999">
        <v>899.6</v>
      </c>
      <c r="B8999">
        <v>62.086871414184557</v>
      </c>
    </row>
    <row r="9000" spans="1:2" x14ac:dyDescent="0.25">
      <c r="A9000">
        <v>899.7</v>
      </c>
      <c r="B9000">
        <v>62.070067558288557</v>
      </c>
    </row>
    <row r="9001" spans="1:2" x14ac:dyDescent="0.25">
      <c r="A9001">
        <v>899.80000000000007</v>
      </c>
      <c r="B9001">
        <v>62.053263702392563</v>
      </c>
    </row>
    <row r="9002" spans="1:2" x14ac:dyDescent="0.25">
      <c r="A9002">
        <v>899.90000000000009</v>
      </c>
      <c r="B9002">
        <v>62.036459846496562</v>
      </c>
    </row>
    <row r="9003" spans="1:2" x14ac:dyDescent="0.25">
      <c r="A9003">
        <v>900</v>
      </c>
      <c r="B9003">
        <v>62.019655990600583</v>
      </c>
    </row>
    <row r="9004" spans="1:2" x14ac:dyDescent="0.25">
      <c r="A9004">
        <v>900.1</v>
      </c>
      <c r="B9004">
        <v>61.995664253234857</v>
      </c>
    </row>
    <row r="9005" spans="1:2" x14ac:dyDescent="0.25">
      <c r="A9005">
        <v>900.2</v>
      </c>
      <c r="B9005">
        <v>61.97167251586913</v>
      </c>
    </row>
    <row r="9006" spans="1:2" x14ac:dyDescent="0.25">
      <c r="A9006">
        <v>900.30000000000007</v>
      </c>
      <c r="B9006">
        <v>61.947680778503397</v>
      </c>
    </row>
    <row r="9007" spans="1:2" x14ac:dyDescent="0.25">
      <c r="A9007">
        <v>900.40000000000009</v>
      </c>
      <c r="B9007">
        <v>61.923689041137671</v>
      </c>
    </row>
    <row r="9008" spans="1:2" x14ac:dyDescent="0.25">
      <c r="A9008">
        <v>900.5</v>
      </c>
      <c r="B9008">
        <v>61.899697303771973</v>
      </c>
    </row>
    <row r="9009" spans="1:2" x14ac:dyDescent="0.25">
      <c r="A9009">
        <v>900.6</v>
      </c>
      <c r="B9009">
        <v>61.875705566406253</v>
      </c>
    </row>
    <row r="9010" spans="1:2" x14ac:dyDescent="0.25">
      <c r="A9010">
        <v>900.7</v>
      </c>
      <c r="B9010">
        <v>61.85171382904052</v>
      </c>
    </row>
    <row r="9011" spans="1:2" x14ac:dyDescent="0.25">
      <c r="A9011">
        <v>900.80000000000007</v>
      </c>
      <c r="B9011">
        <v>61.827722091674786</v>
      </c>
    </row>
    <row r="9012" spans="1:2" x14ac:dyDescent="0.25">
      <c r="A9012">
        <v>900.90000000000009</v>
      </c>
      <c r="B9012">
        <v>61.80373035430906</v>
      </c>
    </row>
    <row r="9013" spans="1:2" x14ac:dyDescent="0.25">
      <c r="A9013">
        <v>901</v>
      </c>
      <c r="B9013">
        <v>61.779738616943362</v>
      </c>
    </row>
    <row r="9014" spans="1:2" x14ac:dyDescent="0.25">
      <c r="A9014">
        <v>901.1</v>
      </c>
      <c r="B9014">
        <v>61.795267715454109</v>
      </c>
    </row>
    <row r="9015" spans="1:2" x14ac:dyDescent="0.25">
      <c r="A9015">
        <v>901.2</v>
      </c>
      <c r="B9015">
        <v>61.810796813964863</v>
      </c>
    </row>
    <row r="9016" spans="1:2" x14ac:dyDescent="0.25">
      <c r="A9016">
        <v>901.30000000000007</v>
      </c>
      <c r="B9016">
        <v>61.826325912475603</v>
      </c>
    </row>
    <row r="9017" spans="1:2" x14ac:dyDescent="0.25">
      <c r="A9017">
        <v>901.40000000000009</v>
      </c>
      <c r="B9017">
        <v>61.841855010986343</v>
      </c>
    </row>
    <row r="9018" spans="1:2" x14ac:dyDescent="0.25">
      <c r="A9018">
        <v>901.5</v>
      </c>
      <c r="B9018">
        <v>61.857384109497083</v>
      </c>
    </row>
    <row r="9019" spans="1:2" x14ac:dyDescent="0.25">
      <c r="A9019">
        <v>901.6</v>
      </c>
      <c r="B9019">
        <v>61.872913208007823</v>
      </c>
    </row>
    <row r="9020" spans="1:2" x14ac:dyDescent="0.25">
      <c r="A9020">
        <v>901.7</v>
      </c>
      <c r="B9020">
        <v>61.888442306518563</v>
      </c>
    </row>
    <row r="9021" spans="1:2" x14ac:dyDescent="0.25">
      <c r="A9021">
        <v>901.80000000000007</v>
      </c>
      <c r="B9021">
        <v>61.90397140502931</v>
      </c>
    </row>
    <row r="9022" spans="1:2" x14ac:dyDescent="0.25">
      <c r="A9022">
        <v>901.90000000000009</v>
      </c>
      <c r="B9022">
        <v>61.919500503540057</v>
      </c>
    </row>
    <row r="9023" spans="1:2" x14ac:dyDescent="0.25">
      <c r="A9023">
        <v>902</v>
      </c>
      <c r="B9023">
        <v>61.935029602050783</v>
      </c>
    </row>
    <row r="9024" spans="1:2" x14ac:dyDescent="0.25">
      <c r="A9024">
        <v>902.1</v>
      </c>
      <c r="B9024">
        <v>61.81572017669675</v>
      </c>
    </row>
    <row r="9025" spans="1:2" x14ac:dyDescent="0.25">
      <c r="A9025">
        <v>902.2</v>
      </c>
      <c r="B9025">
        <v>61.696410751342718</v>
      </c>
    </row>
    <row r="9026" spans="1:2" x14ac:dyDescent="0.25">
      <c r="A9026">
        <v>902.30000000000007</v>
      </c>
      <c r="B9026">
        <v>61.577101325988693</v>
      </c>
    </row>
    <row r="9027" spans="1:2" x14ac:dyDescent="0.25">
      <c r="A9027">
        <v>902.40000000000009</v>
      </c>
      <c r="B9027">
        <v>61.457791900634653</v>
      </c>
    </row>
    <row r="9028" spans="1:2" x14ac:dyDescent="0.25">
      <c r="A9028">
        <v>902.5</v>
      </c>
      <c r="B9028">
        <v>61.338482475280763</v>
      </c>
    </row>
    <row r="9029" spans="1:2" x14ac:dyDescent="0.25">
      <c r="A9029">
        <v>902.6</v>
      </c>
      <c r="B9029">
        <v>61.219173049926731</v>
      </c>
    </row>
    <row r="9030" spans="1:2" x14ac:dyDescent="0.25">
      <c r="A9030">
        <v>902.7</v>
      </c>
      <c r="B9030">
        <v>61.099863624572698</v>
      </c>
    </row>
    <row r="9031" spans="1:2" x14ac:dyDescent="0.25">
      <c r="A9031">
        <v>902.80000000000007</v>
      </c>
      <c r="B9031">
        <v>60.980554199218673</v>
      </c>
    </row>
    <row r="9032" spans="1:2" x14ac:dyDescent="0.25">
      <c r="A9032">
        <v>902.90000000000009</v>
      </c>
      <c r="B9032">
        <v>60.861244773864627</v>
      </c>
    </row>
    <row r="9033" spans="1:2" x14ac:dyDescent="0.25">
      <c r="A9033">
        <v>903</v>
      </c>
      <c r="B9033">
        <v>60.741935348510737</v>
      </c>
    </row>
    <row r="9034" spans="1:2" x14ac:dyDescent="0.25">
      <c r="A9034">
        <v>903.1</v>
      </c>
      <c r="B9034">
        <v>60.342453994750883</v>
      </c>
    </row>
    <row r="9035" spans="1:2" x14ac:dyDescent="0.25">
      <c r="A9035">
        <v>903.2</v>
      </c>
      <c r="B9035">
        <v>59.942972640991023</v>
      </c>
    </row>
    <row r="9036" spans="1:2" x14ac:dyDescent="0.25">
      <c r="A9036">
        <v>903.30000000000007</v>
      </c>
      <c r="B9036">
        <v>59.54349128723117</v>
      </c>
    </row>
    <row r="9037" spans="1:2" x14ac:dyDescent="0.25">
      <c r="A9037">
        <v>903.40000000000009</v>
      </c>
      <c r="B9037">
        <v>59.144009933471317</v>
      </c>
    </row>
    <row r="9038" spans="1:2" x14ac:dyDescent="0.25">
      <c r="A9038">
        <v>903.5</v>
      </c>
      <c r="B9038">
        <v>58.744528579711911</v>
      </c>
    </row>
    <row r="9039" spans="1:2" x14ac:dyDescent="0.25">
      <c r="A9039">
        <v>903.6</v>
      </c>
      <c r="B9039">
        <v>58.345047225952058</v>
      </c>
    </row>
    <row r="9040" spans="1:2" x14ac:dyDescent="0.25">
      <c r="A9040">
        <v>903.7</v>
      </c>
      <c r="B9040">
        <v>57.945565872192198</v>
      </c>
    </row>
    <row r="9041" spans="1:2" x14ac:dyDescent="0.25">
      <c r="A9041">
        <v>903.80000000000007</v>
      </c>
      <c r="B9041">
        <v>57.546084518432352</v>
      </c>
    </row>
    <row r="9042" spans="1:2" x14ac:dyDescent="0.25">
      <c r="A9042">
        <v>903.90000000000009</v>
      </c>
      <c r="B9042">
        <v>57.146603164672491</v>
      </c>
    </row>
    <row r="9043" spans="1:2" x14ac:dyDescent="0.25">
      <c r="A9043">
        <v>904</v>
      </c>
      <c r="B9043">
        <v>56.747121810913093</v>
      </c>
    </row>
    <row r="9044" spans="1:2" x14ac:dyDescent="0.25">
      <c r="A9044">
        <v>904.1</v>
      </c>
      <c r="B9044">
        <v>56.220862426757698</v>
      </c>
    </row>
    <row r="9045" spans="1:2" x14ac:dyDescent="0.25">
      <c r="A9045">
        <v>904.2</v>
      </c>
      <c r="B9045">
        <v>55.694603042602303</v>
      </c>
    </row>
    <row r="9046" spans="1:2" x14ac:dyDescent="0.25">
      <c r="A9046">
        <v>904.30000000000007</v>
      </c>
      <c r="B9046">
        <v>55.168343658446908</v>
      </c>
    </row>
    <row r="9047" spans="1:2" x14ac:dyDescent="0.25">
      <c r="A9047">
        <v>904.40000000000009</v>
      </c>
      <c r="B9047">
        <v>54.64208427429152</v>
      </c>
    </row>
    <row r="9048" spans="1:2" x14ac:dyDescent="0.25">
      <c r="A9048">
        <v>904.5</v>
      </c>
      <c r="B9048">
        <v>54.115824890136722</v>
      </c>
    </row>
    <row r="9049" spans="1:2" x14ac:dyDescent="0.25">
      <c r="A9049">
        <v>904.6</v>
      </c>
      <c r="B9049">
        <v>53.589565505981327</v>
      </c>
    </row>
    <row r="9050" spans="1:2" x14ac:dyDescent="0.25">
      <c r="A9050">
        <v>904.7</v>
      </c>
      <c r="B9050">
        <v>53.063306121825931</v>
      </c>
    </row>
    <row r="9051" spans="1:2" x14ac:dyDescent="0.25">
      <c r="A9051">
        <v>904.80000000000007</v>
      </c>
      <c r="B9051">
        <v>52.537046737670543</v>
      </c>
    </row>
    <row r="9052" spans="1:2" x14ac:dyDescent="0.25">
      <c r="A9052">
        <v>904.90000000000009</v>
      </c>
      <c r="B9052">
        <v>52.010787353515148</v>
      </c>
    </row>
    <row r="9053" spans="1:2" x14ac:dyDescent="0.25">
      <c r="A9053">
        <v>905</v>
      </c>
      <c r="B9053">
        <v>51.48452796936035</v>
      </c>
    </row>
    <row r="9054" spans="1:2" x14ac:dyDescent="0.25">
      <c r="A9054">
        <v>905.1</v>
      </c>
      <c r="B9054">
        <v>50.998818397521859</v>
      </c>
    </row>
    <row r="9055" spans="1:2" x14ac:dyDescent="0.25">
      <c r="A9055">
        <v>905.2</v>
      </c>
      <c r="B9055">
        <v>50.513108825683368</v>
      </c>
    </row>
    <row r="9056" spans="1:2" x14ac:dyDescent="0.25">
      <c r="A9056">
        <v>905.30000000000007</v>
      </c>
      <c r="B9056">
        <v>50.027399253844877</v>
      </c>
    </row>
    <row r="9057" spans="1:2" x14ac:dyDescent="0.25">
      <c r="A9057">
        <v>905.40000000000009</v>
      </c>
      <c r="B9057">
        <v>49.541689682006393</v>
      </c>
    </row>
    <row r="9058" spans="1:2" x14ac:dyDescent="0.25">
      <c r="A9058">
        <v>905.5</v>
      </c>
      <c r="B9058">
        <v>49.055980110168463</v>
      </c>
    </row>
    <row r="9059" spans="1:2" x14ac:dyDescent="0.25">
      <c r="A9059">
        <v>905.6</v>
      </c>
      <c r="B9059">
        <v>48.570270538329957</v>
      </c>
    </row>
    <row r="9060" spans="1:2" x14ac:dyDescent="0.25">
      <c r="A9060">
        <v>905.7</v>
      </c>
      <c r="B9060">
        <v>48.08456096649148</v>
      </c>
    </row>
    <row r="9061" spans="1:2" x14ac:dyDescent="0.25">
      <c r="A9061">
        <v>905.80000000000007</v>
      </c>
      <c r="B9061">
        <v>47.598851394652989</v>
      </c>
    </row>
    <row r="9062" spans="1:2" x14ac:dyDescent="0.25">
      <c r="A9062">
        <v>905.90000000000009</v>
      </c>
      <c r="B9062">
        <v>47.113141822814498</v>
      </c>
    </row>
    <row r="9063" spans="1:2" x14ac:dyDescent="0.25">
      <c r="A9063">
        <v>906</v>
      </c>
      <c r="B9063">
        <v>46.627432250976561</v>
      </c>
    </row>
    <row r="9064" spans="1:2" x14ac:dyDescent="0.25">
      <c r="A9064">
        <v>906.1</v>
      </c>
      <c r="B9064">
        <v>46.302994194030688</v>
      </c>
    </row>
    <row r="9065" spans="1:2" x14ac:dyDescent="0.25">
      <c r="A9065">
        <v>906.2</v>
      </c>
      <c r="B9065">
        <v>45.978556137084809</v>
      </c>
    </row>
    <row r="9066" spans="1:2" x14ac:dyDescent="0.25">
      <c r="A9066">
        <v>906.30000000000007</v>
      </c>
      <c r="B9066">
        <v>45.654118080138943</v>
      </c>
    </row>
    <row r="9067" spans="1:2" x14ac:dyDescent="0.25">
      <c r="A9067">
        <v>906.40000000000009</v>
      </c>
      <c r="B9067">
        <v>45.329680023193063</v>
      </c>
    </row>
    <row r="9068" spans="1:2" x14ac:dyDescent="0.25">
      <c r="A9068">
        <v>906.5</v>
      </c>
      <c r="B9068">
        <v>45.005241966247553</v>
      </c>
    </row>
    <row r="9069" spans="1:2" x14ac:dyDescent="0.25">
      <c r="A9069">
        <v>906.6</v>
      </c>
      <c r="B9069">
        <v>44.68080390930168</v>
      </c>
    </row>
    <row r="9070" spans="1:2" x14ac:dyDescent="0.25">
      <c r="A9070">
        <v>906.7</v>
      </c>
      <c r="B9070">
        <v>44.356365852355808</v>
      </c>
    </row>
    <row r="9071" spans="1:2" x14ac:dyDescent="0.25">
      <c r="A9071">
        <v>906.80000000000007</v>
      </c>
      <c r="B9071">
        <v>44.031927795409928</v>
      </c>
    </row>
    <row r="9072" spans="1:2" x14ac:dyDescent="0.25">
      <c r="A9072">
        <v>906.90000000000009</v>
      </c>
      <c r="B9072">
        <v>43.707489738464062</v>
      </c>
    </row>
    <row r="9073" spans="1:2" x14ac:dyDescent="0.25">
      <c r="A9073">
        <v>907</v>
      </c>
      <c r="B9073">
        <v>43.383051681518552</v>
      </c>
    </row>
    <row r="9074" spans="1:2" x14ac:dyDescent="0.25">
      <c r="A9074">
        <v>907.1</v>
      </c>
      <c r="B9074">
        <v>43.247936744689909</v>
      </c>
    </row>
    <row r="9075" spans="1:2" x14ac:dyDescent="0.25">
      <c r="A9075">
        <v>907.2</v>
      </c>
      <c r="B9075">
        <v>43.112821807861273</v>
      </c>
    </row>
    <row r="9076" spans="1:2" x14ac:dyDescent="0.25">
      <c r="A9076">
        <v>907.30000000000007</v>
      </c>
      <c r="B9076">
        <v>42.977706871032623</v>
      </c>
    </row>
    <row r="9077" spans="1:2" x14ac:dyDescent="0.25">
      <c r="A9077">
        <v>907.40000000000009</v>
      </c>
      <c r="B9077">
        <v>42.84259193420398</v>
      </c>
    </row>
    <row r="9078" spans="1:2" x14ac:dyDescent="0.25">
      <c r="A9078">
        <v>907.5</v>
      </c>
      <c r="B9078">
        <v>42.707476997375487</v>
      </c>
    </row>
    <row r="9079" spans="1:2" x14ac:dyDescent="0.25">
      <c r="A9079">
        <v>907.6</v>
      </c>
      <c r="B9079">
        <v>42.572362060546837</v>
      </c>
    </row>
    <row r="9080" spans="1:2" x14ac:dyDescent="0.25">
      <c r="A9080">
        <v>907.7</v>
      </c>
      <c r="B9080">
        <v>42.437247123718201</v>
      </c>
    </row>
    <row r="9081" spans="1:2" x14ac:dyDescent="0.25">
      <c r="A9081">
        <v>907.80000000000007</v>
      </c>
      <c r="B9081">
        <v>42.302132186889558</v>
      </c>
    </row>
    <row r="9082" spans="1:2" x14ac:dyDescent="0.25">
      <c r="A9082">
        <v>907.90000000000009</v>
      </c>
      <c r="B9082">
        <v>42.167017250060908</v>
      </c>
    </row>
    <row r="9083" spans="1:2" x14ac:dyDescent="0.25">
      <c r="A9083">
        <v>908</v>
      </c>
      <c r="B9083">
        <v>42.031902313232422</v>
      </c>
    </row>
    <row r="9084" spans="1:2" x14ac:dyDescent="0.25">
      <c r="A9084">
        <v>908.1</v>
      </c>
      <c r="B9084">
        <v>41.948203659057597</v>
      </c>
    </row>
    <row r="9085" spans="1:2" x14ac:dyDescent="0.25">
      <c r="A9085">
        <v>908.2</v>
      </c>
      <c r="B9085">
        <v>41.864505004882773</v>
      </c>
    </row>
    <row r="9086" spans="1:2" x14ac:dyDescent="0.25">
      <c r="A9086">
        <v>908.30000000000007</v>
      </c>
      <c r="B9086">
        <v>41.780806350707962</v>
      </c>
    </row>
    <row r="9087" spans="1:2" x14ac:dyDescent="0.25">
      <c r="A9087">
        <v>908.40000000000009</v>
      </c>
      <c r="B9087">
        <v>41.697107696533131</v>
      </c>
    </row>
    <row r="9088" spans="1:2" x14ac:dyDescent="0.25">
      <c r="A9088">
        <v>908.5</v>
      </c>
      <c r="B9088">
        <v>41.613409042358398</v>
      </c>
    </row>
    <row r="9089" spans="1:2" x14ac:dyDescent="0.25">
      <c r="A9089">
        <v>908.6</v>
      </c>
      <c r="B9089">
        <v>41.529710388183581</v>
      </c>
    </row>
    <row r="9090" spans="1:2" x14ac:dyDescent="0.25">
      <c r="A9090">
        <v>908.7</v>
      </c>
      <c r="B9090">
        <v>41.446011734008763</v>
      </c>
    </row>
    <row r="9091" spans="1:2" x14ac:dyDescent="0.25">
      <c r="A9091">
        <v>908.80000000000007</v>
      </c>
      <c r="B9091">
        <v>41.362313079833932</v>
      </c>
    </row>
    <row r="9092" spans="1:2" x14ac:dyDescent="0.25">
      <c r="A9092">
        <v>908.90000000000009</v>
      </c>
      <c r="B9092">
        <v>41.278614425659107</v>
      </c>
    </row>
    <row r="9093" spans="1:2" x14ac:dyDescent="0.25">
      <c r="A9093">
        <v>909</v>
      </c>
      <c r="B9093">
        <v>41.194915771484382</v>
      </c>
    </row>
    <row r="9094" spans="1:2" x14ac:dyDescent="0.25">
      <c r="A9094">
        <v>909.1</v>
      </c>
      <c r="B9094">
        <v>41.341719627380407</v>
      </c>
    </row>
    <row r="9095" spans="1:2" x14ac:dyDescent="0.25">
      <c r="A9095">
        <v>909.2</v>
      </c>
      <c r="B9095">
        <v>41.488523483276438</v>
      </c>
    </row>
    <row r="9096" spans="1:2" x14ac:dyDescent="0.25">
      <c r="A9096">
        <v>909.30000000000007</v>
      </c>
      <c r="B9096">
        <v>41.63532733917247</v>
      </c>
    </row>
    <row r="9097" spans="1:2" x14ac:dyDescent="0.25">
      <c r="A9097">
        <v>909.40000000000009</v>
      </c>
      <c r="B9097">
        <v>41.782131195068501</v>
      </c>
    </row>
    <row r="9098" spans="1:2" x14ac:dyDescent="0.25">
      <c r="A9098">
        <v>909.5</v>
      </c>
      <c r="B9098">
        <v>41.928935050964363</v>
      </c>
    </row>
    <row r="9099" spans="1:2" x14ac:dyDescent="0.25">
      <c r="A9099">
        <v>909.6</v>
      </c>
      <c r="B9099">
        <v>42.075738906860387</v>
      </c>
    </row>
    <row r="9100" spans="1:2" x14ac:dyDescent="0.25">
      <c r="A9100">
        <v>909.7</v>
      </c>
      <c r="B9100">
        <v>42.222542762756419</v>
      </c>
    </row>
    <row r="9101" spans="1:2" x14ac:dyDescent="0.25">
      <c r="A9101">
        <v>909.80000000000007</v>
      </c>
      <c r="B9101">
        <v>42.36934661865245</v>
      </c>
    </row>
    <row r="9102" spans="1:2" x14ac:dyDescent="0.25">
      <c r="A9102">
        <v>909.90000000000009</v>
      </c>
      <c r="B9102">
        <v>42.516150474548482</v>
      </c>
    </row>
    <row r="9103" spans="1:2" x14ac:dyDescent="0.25">
      <c r="A9103">
        <v>910</v>
      </c>
      <c r="B9103">
        <v>42.662954330444343</v>
      </c>
    </row>
    <row r="9104" spans="1:2" x14ac:dyDescent="0.25">
      <c r="A9104">
        <v>910.1</v>
      </c>
      <c r="B9104">
        <v>42.877380638122617</v>
      </c>
    </row>
    <row r="9105" spans="1:2" x14ac:dyDescent="0.25">
      <c r="A9105">
        <v>910.2</v>
      </c>
      <c r="B9105">
        <v>43.091806945800883</v>
      </c>
    </row>
    <row r="9106" spans="1:2" x14ac:dyDescent="0.25">
      <c r="A9106">
        <v>910.30000000000007</v>
      </c>
      <c r="B9106">
        <v>43.306233253479157</v>
      </c>
    </row>
    <row r="9107" spans="1:2" x14ac:dyDescent="0.25">
      <c r="A9107">
        <v>910.40000000000009</v>
      </c>
      <c r="B9107">
        <v>43.520659561157423</v>
      </c>
    </row>
    <row r="9108" spans="1:2" x14ac:dyDescent="0.25">
      <c r="A9108">
        <v>910.5</v>
      </c>
      <c r="B9108">
        <v>43.735085868835448</v>
      </c>
    </row>
    <row r="9109" spans="1:2" x14ac:dyDescent="0.25">
      <c r="A9109">
        <v>910.6</v>
      </c>
      <c r="B9109">
        <v>43.949512176513721</v>
      </c>
    </row>
    <row r="9110" spans="1:2" x14ac:dyDescent="0.25">
      <c r="A9110">
        <v>910.7</v>
      </c>
      <c r="B9110">
        <v>44.163938484191988</v>
      </c>
    </row>
    <row r="9111" spans="1:2" x14ac:dyDescent="0.25">
      <c r="A9111">
        <v>910.80000000000007</v>
      </c>
      <c r="B9111">
        <v>44.378364791870261</v>
      </c>
    </row>
    <row r="9112" spans="1:2" x14ac:dyDescent="0.25">
      <c r="A9112">
        <v>910.90000000000009</v>
      </c>
      <c r="B9112">
        <v>44.592791099548528</v>
      </c>
    </row>
    <row r="9113" spans="1:2" x14ac:dyDescent="0.25">
      <c r="A9113">
        <v>911</v>
      </c>
      <c r="B9113">
        <v>44.80721740722656</v>
      </c>
    </row>
    <row r="9114" spans="1:2" x14ac:dyDescent="0.25">
      <c r="A9114">
        <v>911.1</v>
      </c>
      <c r="B9114">
        <v>45.07172294616705</v>
      </c>
    </row>
    <row r="9115" spans="1:2" x14ac:dyDescent="0.25">
      <c r="A9115">
        <v>911.2</v>
      </c>
      <c r="B9115">
        <v>45.33622848510754</v>
      </c>
    </row>
    <row r="9116" spans="1:2" x14ac:dyDescent="0.25">
      <c r="A9116">
        <v>911.30000000000007</v>
      </c>
      <c r="B9116">
        <v>45.60073402404803</v>
      </c>
    </row>
    <row r="9117" spans="1:2" x14ac:dyDescent="0.25">
      <c r="A9117">
        <v>911.40000000000009</v>
      </c>
      <c r="B9117">
        <v>45.865239562988521</v>
      </c>
    </row>
    <row r="9118" spans="1:2" x14ac:dyDescent="0.25">
      <c r="A9118">
        <v>911.5</v>
      </c>
      <c r="B9118">
        <v>46.129745101928712</v>
      </c>
    </row>
    <row r="9119" spans="1:2" x14ac:dyDescent="0.25">
      <c r="A9119">
        <v>911.6</v>
      </c>
      <c r="B9119">
        <v>46.394250640869203</v>
      </c>
    </row>
    <row r="9120" spans="1:2" x14ac:dyDescent="0.25">
      <c r="A9120">
        <v>911.7</v>
      </c>
      <c r="B9120">
        <v>46.658756179809693</v>
      </c>
    </row>
    <row r="9121" spans="1:2" x14ac:dyDescent="0.25">
      <c r="A9121">
        <v>911.80000000000007</v>
      </c>
      <c r="B9121">
        <v>46.923261718750183</v>
      </c>
    </row>
    <row r="9122" spans="1:2" x14ac:dyDescent="0.25">
      <c r="A9122">
        <v>911.90000000000009</v>
      </c>
      <c r="B9122">
        <v>47.187767257690673</v>
      </c>
    </row>
    <row r="9123" spans="1:2" x14ac:dyDescent="0.25">
      <c r="A9123">
        <v>912</v>
      </c>
      <c r="B9123">
        <v>47.452272796630858</v>
      </c>
    </row>
    <row r="9124" spans="1:2" x14ac:dyDescent="0.25">
      <c r="A9124">
        <v>912.1</v>
      </c>
      <c r="B9124">
        <v>47.772949371337972</v>
      </c>
    </row>
    <row r="9125" spans="1:2" x14ac:dyDescent="0.25">
      <c r="A9125">
        <v>912.2</v>
      </c>
      <c r="B9125">
        <v>48.093625946045073</v>
      </c>
    </row>
    <row r="9126" spans="1:2" x14ac:dyDescent="0.25">
      <c r="A9126">
        <v>912.30000000000007</v>
      </c>
      <c r="B9126">
        <v>48.414302520752173</v>
      </c>
    </row>
    <row r="9127" spans="1:2" x14ac:dyDescent="0.25">
      <c r="A9127">
        <v>912.40000000000009</v>
      </c>
      <c r="B9127">
        <v>48.734979095459273</v>
      </c>
    </row>
    <row r="9128" spans="1:2" x14ac:dyDescent="0.25">
      <c r="A9128">
        <v>912.5</v>
      </c>
      <c r="B9128">
        <v>49.055655670166018</v>
      </c>
    </row>
    <row r="9129" spans="1:2" x14ac:dyDescent="0.25">
      <c r="A9129">
        <v>912.6</v>
      </c>
      <c r="B9129">
        <v>49.376332244873119</v>
      </c>
    </row>
    <row r="9130" spans="1:2" x14ac:dyDescent="0.25">
      <c r="A9130">
        <v>912.7</v>
      </c>
      <c r="B9130">
        <v>49.697008819580233</v>
      </c>
    </row>
    <row r="9131" spans="1:2" x14ac:dyDescent="0.25">
      <c r="A9131">
        <v>912.80000000000007</v>
      </c>
      <c r="B9131">
        <v>50.017685394287327</v>
      </c>
    </row>
    <row r="9132" spans="1:2" x14ac:dyDescent="0.25">
      <c r="A9132">
        <v>912.90000000000009</v>
      </c>
      <c r="B9132">
        <v>50.338361968994427</v>
      </c>
    </row>
    <row r="9133" spans="1:2" x14ac:dyDescent="0.25">
      <c r="A9133">
        <v>913</v>
      </c>
      <c r="B9133">
        <v>50.659038543701172</v>
      </c>
    </row>
    <row r="9134" spans="1:2" x14ac:dyDescent="0.25">
      <c r="A9134">
        <v>913.1</v>
      </c>
      <c r="B9134">
        <v>50.81728652954105</v>
      </c>
    </row>
    <row r="9135" spans="1:2" x14ac:dyDescent="0.25">
      <c r="A9135">
        <v>913.2</v>
      </c>
      <c r="B9135">
        <v>50.975534515380929</v>
      </c>
    </row>
    <row r="9136" spans="1:2" x14ac:dyDescent="0.25">
      <c r="A9136">
        <v>913.30000000000007</v>
      </c>
      <c r="B9136">
        <v>51.133782501220807</v>
      </c>
    </row>
    <row r="9137" spans="1:2" x14ac:dyDescent="0.25">
      <c r="A9137">
        <v>913.40000000000009</v>
      </c>
      <c r="B9137">
        <v>51.292030487060693</v>
      </c>
    </row>
    <row r="9138" spans="1:2" x14ac:dyDescent="0.25">
      <c r="A9138">
        <v>913.5</v>
      </c>
      <c r="B9138">
        <v>51.450278472900393</v>
      </c>
    </row>
    <row r="9139" spans="1:2" x14ac:dyDescent="0.25">
      <c r="A9139">
        <v>913.6</v>
      </c>
      <c r="B9139">
        <v>51.608526458740272</v>
      </c>
    </row>
    <row r="9140" spans="1:2" x14ac:dyDescent="0.25">
      <c r="A9140">
        <v>913.7</v>
      </c>
      <c r="B9140">
        <v>51.76677444458015</v>
      </c>
    </row>
    <row r="9141" spans="1:2" x14ac:dyDescent="0.25">
      <c r="A9141">
        <v>913.80000000000007</v>
      </c>
      <c r="B9141">
        <v>51.925022430420029</v>
      </c>
    </row>
    <row r="9142" spans="1:2" x14ac:dyDescent="0.25">
      <c r="A9142">
        <v>913.90000000000009</v>
      </c>
      <c r="B9142">
        <v>52.083270416259907</v>
      </c>
    </row>
    <row r="9143" spans="1:2" x14ac:dyDescent="0.25">
      <c r="A9143">
        <v>914</v>
      </c>
      <c r="B9143">
        <v>52.241518402099608</v>
      </c>
    </row>
    <row r="9144" spans="1:2" x14ac:dyDescent="0.25">
      <c r="A9144">
        <v>914.1</v>
      </c>
      <c r="B9144">
        <v>52.399517211914088</v>
      </c>
    </row>
    <row r="9145" spans="1:2" x14ac:dyDescent="0.25">
      <c r="A9145">
        <v>914.2</v>
      </c>
      <c r="B9145">
        <v>52.557516021728588</v>
      </c>
    </row>
    <row r="9146" spans="1:2" x14ac:dyDescent="0.25">
      <c r="A9146">
        <v>914.30000000000007</v>
      </c>
      <c r="B9146">
        <v>52.715514831543082</v>
      </c>
    </row>
    <row r="9147" spans="1:2" x14ac:dyDescent="0.25">
      <c r="A9147">
        <v>914.40000000000009</v>
      </c>
      <c r="B9147">
        <v>52.873513641357562</v>
      </c>
    </row>
    <row r="9148" spans="1:2" x14ac:dyDescent="0.25">
      <c r="A9148">
        <v>914.5</v>
      </c>
      <c r="B9148">
        <v>53.031512451171878</v>
      </c>
    </row>
    <row r="9149" spans="1:2" x14ac:dyDescent="0.25">
      <c r="A9149">
        <v>914.6</v>
      </c>
      <c r="B9149">
        <v>53.189511260986357</v>
      </c>
    </row>
    <row r="9150" spans="1:2" x14ac:dyDescent="0.25">
      <c r="A9150">
        <v>914.7</v>
      </c>
      <c r="B9150">
        <v>53.347510070800851</v>
      </c>
    </row>
    <row r="9151" spans="1:2" x14ac:dyDescent="0.25">
      <c r="A9151">
        <v>914.80000000000007</v>
      </c>
      <c r="B9151">
        <v>53.505508880615338</v>
      </c>
    </row>
    <row r="9152" spans="1:2" x14ac:dyDescent="0.25">
      <c r="A9152">
        <v>914.90000000000009</v>
      </c>
      <c r="B9152">
        <v>53.663507690429832</v>
      </c>
    </row>
    <row r="9153" spans="1:2" x14ac:dyDescent="0.25">
      <c r="A9153">
        <v>915</v>
      </c>
      <c r="B9153">
        <v>53.821506500244141</v>
      </c>
    </row>
    <row r="9154" spans="1:2" x14ac:dyDescent="0.25">
      <c r="A9154">
        <v>915.1</v>
      </c>
      <c r="B9154">
        <v>54.066555252075247</v>
      </c>
    </row>
    <row r="9155" spans="1:2" x14ac:dyDescent="0.25">
      <c r="A9155">
        <v>915.2</v>
      </c>
      <c r="B9155">
        <v>54.311604003906361</v>
      </c>
    </row>
    <row r="9156" spans="1:2" x14ac:dyDescent="0.25">
      <c r="A9156">
        <v>915.30000000000007</v>
      </c>
      <c r="B9156">
        <v>54.556652755737467</v>
      </c>
    </row>
    <row r="9157" spans="1:2" x14ac:dyDescent="0.25">
      <c r="A9157">
        <v>915.40000000000009</v>
      </c>
      <c r="B9157">
        <v>54.801701507568588</v>
      </c>
    </row>
    <row r="9158" spans="1:2" x14ac:dyDescent="0.25">
      <c r="A9158">
        <v>915.5</v>
      </c>
      <c r="B9158">
        <v>55.046750259399417</v>
      </c>
    </row>
    <row r="9159" spans="1:2" x14ac:dyDescent="0.25">
      <c r="A9159">
        <v>915.6</v>
      </c>
      <c r="B9159">
        <v>55.29179901123053</v>
      </c>
    </row>
    <row r="9160" spans="1:2" x14ac:dyDescent="0.25">
      <c r="A9160">
        <v>915.7</v>
      </c>
      <c r="B9160">
        <v>55.536847763061637</v>
      </c>
    </row>
    <row r="9161" spans="1:2" x14ac:dyDescent="0.25">
      <c r="A9161">
        <v>915.80000000000007</v>
      </c>
      <c r="B9161">
        <v>55.78189651489275</v>
      </c>
    </row>
    <row r="9162" spans="1:2" x14ac:dyDescent="0.25">
      <c r="A9162">
        <v>915.90000000000009</v>
      </c>
      <c r="B9162">
        <v>56.026945266723857</v>
      </c>
    </row>
    <row r="9163" spans="1:2" x14ac:dyDescent="0.25">
      <c r="A9163">
        <v>916</v>
      </c>
      <c r="B9163">
        <v>56.271994018554693</v>
      </c>
    </row>
    <row r="9164" spans="1:2" x14ac:dyDescent="0.25">
      <c r="A9164">
        <v>916.1</v>
      </c>
      <c r="B9164">
        <v>56.409685897827188</v>
      </c>
    </row>
    <row r="9165" spans="1:2" x14ac:dyDescent="0.25">
      <c r="A9165">
        <v>916.2</v>
      </c>
      <c r="B9165">
        <v>56.547377777099683</v>
      </c>
    </row>
    <row r="9166" spans="1:2" x14ac:dyDescent="0.25">
      <c r="A9166">
        <v>916.30000000000007</v>
      </c>
      <c r="B9166">
        <v>56.685069656372171</v>
      </c>
    </row>
    <row r="9167" spans="1:2" x14ac:dyDescent="0.25">
      <c r="A9167">
        <v>916.40000000000009</v>
      </c>
      <c r="B9167">
        <v>56.822761535644659</v>
      </c>
    </row>
    <row r="9168" spans="1:2" x14ac:dyDescent="0.25">
      <c r="A9168">
        <v>916.5</v>
      </c>
      <c r="B9168">
        <v>56.960453414916998</v>
      </c>
    </row>
    <row r="9169" spans="1:2" x14ac:dyDescent="0.25">
      <c r="A9169">
        <v>916.6</v>
      </c>
      <c r="B9169">
        <v>57.098145294189493</v>
      </c>
    </row>
    <row r="9170" spans="1:2" x14ac:dyDescent="0.25">
      <c r="A9170">
        <v>916.7</v>
      </c>
      <c r="B9170">
        <v>57.235837173461981</v>
      </c>
    </row>
    <row r="9171" spans="1:2" x14ac:dyDescent="0.25">
      <c r="A9171">
        <v>916.80000000000007</v>
      </c>
      <c r="B9171">
        <v>57.373529052734483</v>
      </c>
    </row>
    <row r="9172" spans="1:2" x14ac:dyDescent="0.25">
      <c r="A9172">
        <v>916.90000000000009</v>
      </c>
      <c r="B9172">
        <v>57.511220932006957</v>
      </c>
    </row>
    <row r="9173" spans="1:2" x14ac:dyDescent="0.25">
      <c r="A9173">
        <v>917</v>
      </c>
      <c r="B9173">
        <v>57.648912811279303</v>
      </c>
    </row>
    <row r="9174" spans="1:2" x14ac:dyDescent="0.25">
      <c r="A9174">
        <v>917.1</v>
      </c>
      <c r="B9174">
        <v>57.726483573913598</v>
      </c>
    </row>
    <row r="9175" spans="1:2" x14ac:dyDescent="0.25">
      <c r="A9175">
        <v>917.2</v>
      </c>
      <c r="B9175">
        <v>57.804054336547892</v>
      </c>
    </row>
    <row r="9176" spans="1:2" x14ac:dyDescent="0.25">
      <c r="A9176">
        <v>917.30000000000007</v>
      </c>
      <c r="B9176">
        <v>57.881625099182187</v>
      </c>
    </row>
    <row r="9177" spans="1:2" x14ac:dyDescent="0.25">
      <c r="A9177">
        <v>917.40000000000009</v>
      </c>
      <c r="B9177">
        <v>57.959195861816482</v>
      </c>
    </row>
    <row r="9178" spans="1:2" x14ac:dyDescent="0.25">
      <c r="A9178">
        <v>917.5</v>
      </c>
      <c r="B9178">
        <v>58.036766624450692</v>
      </c>
    </row>
    <row r="9179" spans="1:2" x14ac:dyDescent="0.25">
      <c r="A9179">
        <v>917.6</v>
      </c>
      <c r="B9179">
        <v>58.11433738708498</v>
      </c>
    </row>
    <row r="9180" spans="1:2" x14ac:dyDescent="0.25">
      <c r="A9180">
        <v>917.7</v>
      </c>
      <c r="B9180">
        <v>58.191908149719268</v>
      </c>
    </row>
    <row r="9181" spans="1:2" x14ac:dyDescent="0.25">
      <c r="A9181">
        <v>917.80000000000007</v>
      </c>
      <c r="B9181">
        <v>58.26947891235357</v>
      </c>
    </row>
    <row r="9182" spans="1:2" x14ac:dyDescent="0.25">
      <c r="A9182">
        <v>917.90000000000009</v>
      </c>
      <c r="B9182">
        <v>58.347049674987858</v>
      </c>
    </row>
    <row r="9183" spans="1:2" x14ac:dyDescent="0.25">
      <c r="A9183">
        <v>918</v>
      </c>
      <c r="B9183">
        <v>58.424620437622067</v>
      </c>
    </row>
    <row r="9184" spans="1:2" x14ac:dyDescent="0.25">
      <c r="A9184">
        <v>918.1</v>
      </c>
      <c r="B9184">
        <v>58.5076073074341</v>
      </c>
    </row>
    <row r="9185" spans="1:2" x14ac:dyDescent="0.25">
      <c r="A9185">
        <v>918.2</v>
      </c>
      <c r="B9185">
        <v>58.590594177246132</v>
      </c>
    </row>
    <row r="9186" spans="1:2" x14ac:dyDescent="0.25">
      <c r="A9186">
        <v>918.30000000000007</v>
      </c>
      <c r="B9186">
        <v>58.673581047058157</v>
      </c>
    </row>
    <row r="9187" spans="1:2" x14ac:dyDescent="0.25">
      <c r="A9187">
        <v>918.40000000000009</v>
      </c>
      <c r="B9187">
        <v>58.756567916870189</v>
      </c>
    </row>
    <row r="9188" spans="1:2" x14ac:dyDescent="0.25">
      <c r="A9188">
        <v>918.5</v>
      </c>
      <c r="B9188">
        <v>58.839554786682129</v>
      </c>
    </row>
    <row r="9189" spans="1:2" x14ac:dyDescent="0.25">
      <c r="A9189">
        <v>918.6</v>
      </c>
      <c r="B9189">
        <v>58.922541656494161</v>
      </c>
    </row>
    <row r="9190" spans="1:2" x14ac:dyDescent="0.25">
      <c r="A9190">
        <v>918.7</v>
      </c>
      <c r="B9190">
        <v>59.005528526306193</v>
      </c>
    </row>
    <row r="9191" spans="1:2" x14ac:dyDescent="0.25">
      <c r="A9191">
        <v>918.80000000000007</v>
      </c>
      <c r="B9191">
        <v>59.088515396118233</v>
      </c>
    </row>
    <row r="9192" spans="1:2" x14ac:dyDescent="0.25">
      <c r="A9192">
        <v>918.90000000000009</v>
      </c>
      <c r="B9192">
        <v>59.171502265930251</v>
      </c>
    </row>
    <row r="9193" spans="1:2" x14ac:dyDescent="0.25">
      <c r="A9193">
        <v>919</v>
      </c>
      <c r="B9193">
        <v>59.25448913574219</v>
      </c>
    </row>
    <row r="9194" spans="1:2" x14ac:dyDescent="0.25">
      <c r="A9194">
        <v>919.1</v>
      </c>
      <c r="B9194">
        <v>59.25583999633789</v>
      </c>
    </row>
    <row r="9195" spans="1:2" x14ac:dyDescent="0.25">
      <c r="A9195">
        <v>919.2</v>
      </c>
      <c r="B9195">
        <v>59.257190856933597</v>
      </c>
    </row>
    <row r="9196" spans="1:2" x14ac:dyDescent="0.25">
      <c r="A9196">
        <v>919.30000000000007</v>
      </c>
      <c r="B9196">
        <v>59.258541717529297</v>
      </c>
    </row>
    <row r="9197" spans="1:2" x14ac:dyDescent="0.25">
      <c r="A9197">
        <v>919.40000000000009</v>
      </c>
      <c r="B9197">
        <v>59.259892578124997</v>
      </c>
    </row>
    <row r="9198" spans="1:2" x14ac:dyDescent="0.25">
      <c r="A9198">
        <v>919.5</v>
      </c>
      <c r="B9198">
        <v>59.261243438720697</v>
      </c>
    </row>
    <row r="9199" spans="1:2" x14ac:dyDescent="0.25">
      <c r="A9199">
        <v>919.6</v>
      </c>
      <c r="B9199">
        <v>59.262594299316397</v>
      </c>
    </row>
    <row r="9200" spans="1:2" x14ac:dyDescent="0.25">
      <c r="A9200">
        <v>919.7</v>
      </c>
      <c r="B9200">
        <v>59.263945159912112</v>
      </c>
    </row>
    <row r="9201" spans="1:2" x14ac:dyDescent="0.25">
      <c r="A9201">
        <v>919.80000000000007</v>
      </c>
      <c r="B9201">
        <v>59.265296020507812</v>
      </c>
    </row>
    <row r="9202" spans="1:2" x14ac:dyDescent="0.25">
      <c r="A9202">
        <v>919.90000000000009</v>
      </c>
      <c r="B9202">
        <v>59.266646881103519</v>
      </c>
    </row>
    <row r="9203" spans="1:2" x14ac:dyDescent="0.25">
      <c r="A9203">
        <v>920</v>
      </c>
      <c r="B9203">
        <v>59.267997741699219</v>
      </c>
    </row>
    <row r="9204" spans="1:2" x14ac:dyDescent="0.25">
      <c r="A9204">
        <v>920.1</v>
      </c>
      <c r="B9204">
        <v>59.266753463745118</v>
      </c>
    </row>
    <row r="9205" spans="1:2" x14ac:dyDescent="0.25">
      <c r="A9205">
        <v>920.2</v>
      </c>
      <c r="B9205">
        <v>59.265509185791018</v>
      </c>
    </row>
    <row r="9206" spans="1:2" x14ac:dyDescent="0.25">
      <c r="A9206">
        <v>920.30000000000007</v>
      </c>
      <c r="B9206">
        <v>59.26426490783691</v>
      </c>
    </row>
    <row r="9207" spans="1:2" x14ac:dyDescent="0.25">
      <c r="A9207">
        <v>920.40000000000009</v>
      </c>
      <c r="B9207">
        <v>59.26302062988281</v>
      </c>
    </row>
    <row r="9208" spans="1:2" x14ac:dyDescent="0.25">
      <c r="A9208">
        <v>920.5</v>
      </c>
      <c r="B9208">
        <v>59.26177635192871</v>
      </c>
    </row>
    <row r="9209" spans="1:2" x14ac:dyDescent="0.25">
      <c r="A9209">
        <v>920.6</v>
      </c>
      <c r="B9209">
        <v>59.260532073974609</v>
      </c>
    </row>
    <row r="9210" spans="1:2" x14ac:dyDescent="0.25">
      <c r="A9210">
        <v>920.7</v>
      </c>
      <c r="B9210">
        <v>59.259287796020509</v>
      </c>
    </row>
    <row r="9211" spans="1:2" x14ac:dyDescent="0.25">
      <c r="A9211">
        <v>920.80000000000007</v>
      </c>
      <c r="B9211">
        <v>59.258043518066401</v>
      </c>
    </row>
    <row r="9212" spans="1:2" x14ac:dyDescent="0.25">
      <c r="A9212">
        <v>920.90000000000009</v>
      </c>
      <c r="B9212">
        <v>59.256799240112301</v>
      </c>
    </row>
    <row r="9213" spans="1:2" x14ac:dyDescent="0.25">
      <c r="A9213">
        <v>921</v>
      </c>
      <c r="B9213">
        <v>59.2555549621582</v>
      </c>
    </row>
    <row r="9214" spans="1:2" x14ac:dyDescent="0.25">
      <c r="A9214">
        <v>921.1</v>
      </c>
      <c r="B9214">
        <v>59.347509460449238</v>
      </c>
    </row>
    <row r="9215" spans="1:2" x14ac:dyDescent="0.25">
      <c r="A9215">
        <v>921.2</v>
      </c>
      <c r="B9215">
        <v>59.439463958740284</v>
      </c>
    </row>
    <row r="9216" spans="1:2" x14ac:dyDescent="0.25">
      <c r="A9216">
        <v>921.30000000000007</v>
      </c>
      <c r="B9216">
        <v>59.531418457031307</v>
      </c>
    </row>
    <row r="9217" spans="1:2" x14ac:dyDescent="0.25">
      <c r="A9217">
        <v>921.40000000000009</v>
      </c>
      <c r="B9217">
        <v>59.623372955322353</v>
      </c>
    </row>
    <row r="9218" spans="1:2" x14ac:dyDescent="0.25">
      <c r="A9218">
        <v>921.5</v>
      </c>
      <c r="B9218">
        <v>59.715327453613277</v>
      </c>
    </row>
    <row r="9219" spans="1:2" x14ac:dyDescent="0.25">
      <c r="A9219">
        <v>921.6</v>
      </c>
      <c r="B9219">
        <v>59.807281951904322</v>
      </c>
    </row>
    <row r="9220" spans="1:2" x14ac:dyDescent="0.25">
      <c r="A9220">
        <v>921.7</v>
      </c>
      <c r="B9220">
        <v>59.899236450195353</v>
      </c>
    </row>
    <row r="9221" spans="1:2" x14ac:dyDescent="0.25">
      <c r="A9221">
        <v>921.80000000000007</v>
      </c>
      <c r="B9221">
        <v>59.991190948486391</v>
      </c>
    </row>
    <row r="9222" spans="1:2" x14ac:dyDescent="0.25">
      <c r="A9222">
        <v>921.90000000000009</v>
      </c>
      <c r="B9222">
        <v>60.083145446777429</v>
      </c>
    </row>
    <row r="9223" spans="1:2" x14ac:dyDescent="0.25">
      <c r="A9223">
        <v>922</v>
      </c>
      <c r="B9223">
        <v>60.175099945068361</v>
      </c>
    </row>
    <row r="9224" spans="1:2" x14ac:dyDescent="0.25">
      <c r="A9224">
        <v>922.1</v>
      </c>
      <c r="B9224">
        <v>60.319256896972689</v>
      </c>
    </row>
    <row r="9225" spans="1:2" x14ac:dyDescent="0.25">
      <c r="A9225">
        <v>922.2</v>
      </c>
      <c r="B9225">
        <v>60.463413848877018</v>
      </c>
    </row>
    <row r="9226" spans="1:2" x14ac:dyDescent="0.25">
      <c r="A9226">
        <v>922.30000000000007</v>
      </c>
      <c r="B9226">
        <v>60.607570800781353</v>
      </c>
    </row>
    <row r="9227" spans="1:2" x14ac:dyDescent="0.25">
      <c r="A9227">
        <v>922.40000000000009</v>
      </c>
      <c r="B9227">
        <v>60.751727752685682</v>
      </c>
    </row>
    <row r="9228" spans="1:2" x14ac:dyDescent="0.25">
      <c r="A9228">
        <v>922.5</v>
      </c>
      <c r="B9228">
        <v>60.895884704589847</v>
      </c>
    </row>
    <row r="9229" spans="1:2" x14ac:dyDescent="0.25">
      <c r="A9229">
        <v>922.6</v>
      </c>
      <c r="B9229">
        <v>61.040041656494182</v>
      </c>
    </row>
    <row r="9230" spans="1:2" x14ac:dyDescent="0.25">
      <c r="A9230">
        <v>922.7</v>
      </c>
      <c r="B9230">
        <v>61.184198608398503</v>
      </c>
    </row>
    <row r="9231" spans="1:2" x14ac:dyDescent="0.25">
      <c r="A9231">
        <v>922.80000000000007</v>
      </c>
      <c r="B9231">
        <v>61.328355560302839</v>
      </c>
    </row>
    <row r="9232" spans="1:2" x14ac:dyDescent="0.25">
      <c r="A9232">
        <v>922.90000000000009</v>
      </c>
      <c r="B9232">
        <v>61.472512512207167</v>
      </c>
    </row>
    <row r="9233" spans="1:2" x14ac:dyDescent="0.25">
      <c r="A9233">
        <v>923</v>
      </c>
      <c r="B9233">
        <v>61.616669464111332</v>
      </c>
    </row>
    <row r="9234" spans="1:2" x14ac:dyDescent="0.25">
      <c r="A9234">
        <v>923.1</v>
      </c>
      <c r="B9234">
        <v>61.767036247253458</v>
      </c>
    </row>
    <row r="9235" spans="1:2" x14ac:dyDescent="0.25">
      <c r="A9235">
        <v>923.2</v>
      </c>
      <c r="B9235">
        <v>61.917403030395583</v>
      </c>
    </row>
    <row r="9236" spans="1:2" x14ac:dyDescent="0.25">
      <c r="A9236">
        <v>923.30000000000007</v>
      </c>
      <c r="B9236">
        <v>62.067769813537701</v>
      </c>
    </row>
    <row r="9237" spans="1:2" x14ac:dyDescent="0.25">
      <c r="A9237">
        <v>923.40000000000009</v>
      </c>
      <c r="B9237">
        <v>62.21813659667982</v>
      </c>
    </row>
    <row r="9238" spans="1:2" x14ac:dyDescent="0.25">
      <c r="A9238">
        <v>923.5</v>
      </c>
      <c r="B9238">
        <v>62.368503379821767</v>
      </c>
    </row>
    <row r="9239" spans="1:2" x14ac:dyDescent="0.25">
      <c r="A9239">
        <v>923.6</v>
      </c>
      <c r="B9239">
        <v>62.5188701629639</v>
      </c>
    </row>
    <row r="9240" spans="1:2" x14ac:dyDescent="0.25">
      <c r="A9240">
        <v>923.7</v>
      </c>
      <c r="B9240">
        <v>62.669236946106018</v>
      </c>
    </row>
    <row r="9241" spans="1:2" x14ac:dyDescent="0.25">
      <c r="A9241">
        <v>923.80000000000007</v>
      </c>
      <c r="B9241">
        <v>62.819603729248144</v>
      </c>
    </row>
    <row r="9242" spans="1:2" x14ac:dyDescent="0.25">
      <c r="A9242">
        <v>923.90000000000009</v>
      </c>
      <c r="B9242">
        <v>62.969970512390262</v>
      </c>
    </row>
    <row r="9243" spans="1:2" x14ac:dyDescent="0.25">
      <c r="A9243">
        <v>924</v>
      </c>
      <c r="B9243">
        <v>63.120337295532217</v>
      </c>
    </row>
    <row r="9244" spans="1:2" x14ac:dyDescent="0.25">
      <c r="A9244">
        <v>924.1</v>
      </c>
      <c r="B9244">
        <v>63.214454116821301</v>
      </c>
    </row>
    <row r="9245" spans="1:2" x14ac:dyDescent="0.25">
      <c r="A9245">
        <v>924.2</v>
      </c>
      <c r="B9245">
        <v>63.308570938110392</v>
      </c>
    </row>
    <row r="9246" spans="1:2" x14ac:dyDescent="0.25">
      <c r="A9246">
        <v>924.30000000000007</v>
      </c>
      <c r="B9246">
        <v>63.40268775939947</v>
      </c>
    </row>
    <row r="9247" spans="1:2" x14ac:dyDescent="0.25">
      <c r="A9247">
        <v>924.40000000000009</v>
      </c>
      <c r="B9247">
        <v>63.496804580688547</v>
      </c>
    </row>
    <row r="9248" spans="1:2" x14ac:dyDescent="0.25">
      <c r="A9248">
        <v>924.5</v>
      </c>
      <c r="B9248">
        <v>63.590921401977539</v>
      </c>
    </row>
    <row r="9249" spans="1:2" x14ac:dyDescent="0.25">
      <c r="A9249">
        <v>924.6</v>
      </c>
      <c r="B9249">
        <v>63.685038223266623</v>
      </c>
    </row>
    <row r="9250" spans="1:2" x14ac:dyDescent="0.25">
      <c r="A9250">
        <v>924.7</v>
      </c>
      <c r="B9250">
        <v>63.779155044555708</v>
      </c>
    </row>
    <row r="9251" spans="1:2" x14ac:dyDescent="0.25">
      <c r="A9251">
        <v>924.80000000000007</v>
      </c>
      <c r="B9251">
        <v>63.873271865844792</v>
      </c>
    </row>
    <row r="9252" spans="1:2" x14ac:dyDescent="0.25">
      <c r="A9252">
        <v>924.90000000000009</v>
      </c>
      <c r="B9252">
        <v>63.967388687133877</v>
      </c>
    </row>
    <row r="9253" spans="1:2" x14ac:dyDescent="0.25">
      <c r="A9253">
        <v>925</v>
      </c>
      <c r="B9253">
        <v>64.061505508422854</v>
      </c>
    </row>
    <row r="9254" spans="1:2" x14ac:dyDescent="0.25">
      <c r="A9254">
        <v>925.1</v>
      </c>
      <c r="B9254">
        <v>64.089623756408699</v>
      </c>
    </row>
    <row r="9255" spans="1:2" x14ac:dyDescent="0.25">
      <c r="A9255">
        <v>925.2</v>
      </c>
      <c r="B9255">
        <v>64.117742004394543</v>
      </c>
    </row>
    <row r="9256" spans="1:2" x14ac:dyDescent="0.25">
      <c r="A9256">
        <v>925.30000000000007</v>
      </c>
      <c r="B9256">
        <v>64.145860252380388</v>
      </c>
    </row>
    <row r="9257" spans="1:2" x14ac:dyDescent="0.25">
      <c r="A9257">
        <v>925.40000000000009</v>
      </c>
      <c r="B9257">
        <v>64.173978500366246</v>
      </c>
    </row>
    <row r="9258" spans="1:2" x14ac:dyDescent="0.25">
      <c r="A9258">
        <v>925.5</v>
      </c>
      <c r="B9258">
        <v>64.202096748352062</v>
      </c>
    </row>
    <row r="9259" spans="1:2" x14ac:dyDescent="0.25">
      <c r="A9259">
        <v>925.6</v>
      </c>
      <c r="B9259">
        <v>64.230214996337907</v>
      </c>
    </row>
    <row r="9260" spans="1:2" x14ac:dyDescent="0.25">
      <c r="A9260">
        <v>925.7</v>
      </c>
      <c r="B9260">
        <v>64.258333244323751</v>
      </c>
    </row>
    <row r="9261" spans="1:2" x14ac:dyDescent="0.25">
      <c r="A9261">
        <v>925.80000000000007</v>
      </c>
      <c r="B9261">
        <v>64.286451492309595</v>
      </c>
    </row>
    <row r="9262" spans="1:2" x14ac:dyDescent="0.25">
      <c r="A9262">
        <v>925.90000000000009</v>
      </c>
      <c r="B9262">
        <v>64.31456974029544</v>
      </c>
    </row>
    <row r="9263" spans="1:2" x14ac:dyDescent="0.25">
      <c r="A9263">
        <v>926</v>
      </c>
      <c r="B9263">
        <v>64.342687988281256</v>
      </c>
    </row>
    <row r="9264" spans="1:2" x14ac:dyDescent="0.25">
      <c r="A9264">
        <v>926.1</v>
      </c>
      <c r="B9264">
        <v>64.24736373901365</v>
      </c>
    </row>
    <row r="9265" spans="1:2" x14ac:dyDescent="0.25">
      <c r="A9265">
        <v>926.2</v>
      </c>
      <c r="B9265">
        <v>64.152039489746059</v>
      </c>
    </row>
    <row r="9266" spans="1:2" x14ac:dyDescent="0.25">
      <c r="A9266">
        <v>926.30000000000007</v>
      </c>
      <c r="B9266">
        <v>64.056715240478454</v>
      </c>
    </row>
    <row r="9267" spans="1:2" x14ac:dyDescent="0.25">
      <c r="A9267">
        <v>926.40000000000009</v>
      </c>
      <c r="B9267">
        <v>63.961390991210862</v>
      </c>
    </row>
    <row r="9268" spans="1:2" x14ac:dyDescent="0.25">
      <c r="A9268">
        <v>926.5</v>
      </c>
      <c r="B9268">
        <v>63.866066741943357</v>
      </c>
    </row>
    <row r="9269" spans="1:2" x14ac:dyDescent="0.25">
      <c r="A9269">
        <v>926.6</v>
      </c>
      <c r="B9269">
        <v>63.770742492675772</v>
      </c>
    </row>
    <row r="9270" spans="1:2" x14ac:dyDescent="0.25">
      <c r="A9270">
        <v>926.7</v>
      </c>
      <c r="B9270">
        <v>63.67541824340816</v>
      </c>
    </row>
    <row r="9271" spans="1:2" x14ac:dyDescent="0.25">
      <c r="A9271">
        <v>926.80000000000007</v>
      </c>
      <c r="B9271">
        <v>63.580093994140562</v>
      </c>
    </row>
    <row r="9272" spans="1:2" x14ac:dyDescent="0.25">
      <c r="A9272">
        <v>926.90000000000009</v>
      </c>
      <c r="B9272">
        <v>63.484769744872963</v>
      </c>
    </row>
    <row r="9273" spans="1:2" x14ac:dyDescent="0.25">
      <c r="A9273">
        <v>927</v>
      </c>
      <c r="B9273">
        <v>63.389445495605472</v>
      </c>
    </row>
    <row r="9274" spans="1:2" x14ac:dyDescent="0.25">
      <c r="A9274">
        <v>927.1</v>
      </c>
      <c r="B9274">
        <v>63.310157127380357</v>
      </c>
    </row>
    <row r="9275" spans="1:2" x14ac:dyDescent="0.25">
      <c r="A9275">
        <v>927.2</v>
      </c>
      <c r="B9275">
        <v>63.230868759155243</v>
      </c>
    </row>
    <row r="9276" spans="1:2" x14ac:dyDescent="0.25">
      <c r="A9276">
        <v>927.30000000000007</v>
      </c>
      <c r="B9276">
        <v>63.151580390930121</v>
      </c>
    </row>
    <row r="9277" spans="1:2" x14ac:dyDescent="0.25">
      <c r="A9277">
        <v>927.40000000000009</v>
      </c>
      <c r="B9277">
        <v>63.072292022705007</v>
      </c>
    </row>
    <row r="9278" spans="1:2" x14ac:dyDescent="0.25">
      <c r="A9278">
        <v>927.5</v>
      </c>
      <c r="B9278">
        <v>62.993003654479978</v>
      </c>
    </row>
    <row r="9279" spans="1:2" x14ac:dyDescent="0.25">
      <c r="A9279">
        <v>927.6</v>
      </c>
      <c r="B9279">
        <v>62.913715286254863</v>
      </c>
    </row>
    <row r="9280" spans="1:2" x14ac:dyDescent="0.25">
      <c r="A9280">
        <v>927.7</v>
      </c>
      <c r="B9280">
        <v>62.834426918029749</v>
      </c>
    </row>
    <row r="9281" spans="1:2" x14ac:dyDescent="0.25">
      <c r="A9281">
        <v>927.80000000000007</v>
      </c>
      <c r="B9281">
        <v>62.755138549804627</v>
      </c>
    </row>
    <row r="9282" spans="1:2" x14ac:dyDescent="0.25">
      <c r="A9282">
        <v>927.90000000000009</v>
      </c>
      <c r="B9282">
        <v>62.67585018157952</v>
      </c>
    </row>
    <row r="9283" spans="1:2" x14ac:dyDescent="0.25">
      <c r="A9283">
        <v>928</v>
      </c>
      <c r="B9283">
        <v>62.596561813354491</v>
      </c>
    </row>
    <row r="9284" spans="1:2" x14ac:dyDescent="0.25">
      <c r="A9284">
        <v>928.1</v>
      </c>
      <c r="B9284">
        <v>62.537736358642562</v>
      </c>
    </row>
    <row r="9285" spans="1:2" x14ac:dyDescent="0.25">
      <c r="A9285">
        <v>928.2</v>
      </c>
      <c r="B9285">
        <v>62.478910903930633</v>
      </c>
    </row>
    <row r="9286" spans="1:2" x14ac:dyDescent="0.25">
      <c r="A9286">
        <v>928.30000000000007</v>
      </c>
      <c r="B9286">
        <v>62.42008544921871</v>
      </c>
    </row>
    <row r="9287" spans="1:2" x14ac:dyDescent="0.25">
      <c r="A9287">
        <v>928.40000000000009</v>
      </c>
      <c r="B9287">
        <v>62.361259994506781</v>
      </c>
    </row>
    <row r="9288" spans="1:2" x14ac:dyDescent="0.25">
      <c r="A9288">
        <v>928.5</v>
      </c>
      <c r="B9288">
        <v>62.302434539794923</v>
      </c>
    </row>
    <row r="9289" spans="1:2" x14ac:dyDescent="0.25">
      <c r="A9289">
        <v>928.6</v>
      </c>
      <c r="B9289">
        <v>62.243609085082987</v>
      </c>
    </row>
    <row r="9290" spans="1:2" x14ac:dyDescent="0.25">
      <c r="A9290">
        <v>928.7</v>
      </c>
      <c r="B9290">
        <v>62.184783630371072</v>
      </c>
    </row>
    <row r="9291" spans="1:2" x14ac:dyDescent="0.25">
      <c r="A9291">
        <v>928.80000000000007</v>
      </c>
      <c r="B9291">
        <v>62.125958175659143</v>
      </c>
    </row>
    <row r="9292" spans="1:2" x14ac:dyDescent="0.25">
      <c r="A9292">
        <v>928.90000000000009</v>
      </c>
      <c r="B9292">
        <v>62.067132720947207</v>
      </c>
    </row>
    <row r="9293" spans="1:2" x14ac:dyDescent="0.25">
      <c r="A9293">
        <v>929</v>
      </c>
      <c r="B9293">
        <v>62.008307266235349</v>
      </c>
    </row>
    <row r="9294" spans="1:2" x14ac:dyDescent="0.25">
      <c r="A9294">
        <v>929.1</v>
      </c>
      <c r="B9294">
        <v>61.948548736572249</v>
      </c>
    </row>
    <row r="9295" spans="1:2" x14ac:dyDescent="0.25">
      <c r="A9295">
        <v>929.2</v>
      </c>
      <c r="B9295">
        <v>61.88879020690915</v>
      </c>
    </row>
    <row r="9296" spans="1:2" x14ac:dyDescent="0.25">
      <c r="A9296">
        <v>929.30000000000007</v>
      </c>
      <c r="B9296">
        <v>61.829031677246057</v>
      </c>
    </row>
    <row r="9297" spans="1:2" x14ac:dyDescent="0.25">
      <c r="A9297">
        <v>929.40000000000009</v>
      </c>
      <c r="B9297">
        <v>61.769273147582958</v>
      </c>
    </row>
    <row r="9298" spans="1:2" x14ac:dyDescent="0.25">
      <c r="A9298">
        <v>929.5</v>
      </c>
      <c r="B9298">
        <v>61.709514617919922</v>
      </c>
    </row>
    <row r="9299" spans="1:2" x14ac:dyDescent="0.25">
      <c r="A9299">
        <v>929.6</v>
      </c>
      <c r="B9299">
        <v>61.649756088256829</v>
      </c>
    </row>
    <row r="9300" spans="1:2" x14ac:dyDescent="0.25">
      <c r="A9300">
        <v>929.7</v>
      </c>
      <c r="B9300">
        <v>61.58999755859373</v>
      </c>
    </row>
    <row r="9301" spans="1:2" x14ac:dyDescent="0.25">
      <c r="A9301">
        <v>929.80000000000007</v>
      </c>
      <c r="B9301">
        <v>61.53023902893063</v>
      </c>
    </row>
    <row r="9302" spans="1:2" x14ac:dyDescent="0.25">
      <c r="A9302">
        <v>929.90000000000009</v>
      </c>
      <c r="B9302">
        <v>61.470480499267531</v>
      </c>
    </row>
    <row r="9303" spans="1:2" x14ac:dyDescent="0.25">
      <c r="A9303">
        <v>930</v>
      </c>
      <c r="B9303">
        <v>61.410721969604502</v>
      </c>
    </row>
    <row r="9304" spans="1:2" x14ac:dyDescent="0.25">
      <c r="A9304">
        <v>930.1</v>
      </c>
      <c r="B9304">
        <v>61.375865287780762</v>
      </c>
    </row>
    <row r="9305" spans="1:2" x14ac:dyDescent="0.25">
      <c r="A9305">
        <v>930.2</v>
      </c>
      <c r="B9305">
        <v>61.341008605957022</v>
      </c>
    </row>
    <row r="9306" spans="1:2" x14ac:dyDescent="0.25">
      <c r="A9306">
        <v>930.30000000000007</v>
      </c>
      <c r="B9306">
        <v>61.306151924133289</v>
      </c>
    </row>
    <row r="9307" spans="1:2" x14ac:dyDescent="0.25">
      <c r="A9307">
        <v>930.40000000000009</v>
      </c>
      <c r="B9307">
        <v>61.271295242309549</v>
      </c>
    </row>
    <row r="9308" spans="1:2" x14ac:dyDescent="0.25">
      <c r="A9308">
        <v>930.5</v>
      </c>
      <c r="B9308">
        <v>61.236438560485851</v>
      </c>
    </row>
    <row r="9309" spans="1:2" x14ac:dyDescent="0.25">
      <c r="A9309">
        <v>930.6</v>
      </c>
      <c r="B9309">
        <v>61.201581878662111</v>
      </c>
    </row>
    <row r="9310" spans="1:2" x14ac:dyDescent="0.25">
      <c r="A9310">
        <v>930.7</v>
      </c>
      <c r="B9310">
        <v>61.166725196838371</v>
      </c>
    </row>
    <row r="9311" spans="1:2" x14ac:dyDescent="0.25">
      <c r="A9311">
        <v>930.80000000000007</v>
      </c>
      <c r="B9311">
        <v>61.131868515014631</v>
      </c>
    </row>
    <row r="9312" spans="1:2" x14ac:dyDescent="0.25">
      <c r="A9312">
        <v>930.90000000000009</v>
      </c>
      <c r="B9312">
        <v>61.097011833190891</v>
      </c>
    </row>
    <row r="9313" spans="1:2" x14ac:dyDescent="0.25">
      <c r="A9313">
        <v>931</v>
      </c>
      <c r="B9313">
        <v>61.062155151367193</v>
      </c>
    </row>
    <row r="9314" spans="1:2" x14ac:dyDescent="0.25">
      <c r="A9314">
        <v>931.1</v>
      </c>
      <c r="B9314">
        <v>61.032316665649411</v>
      </c>
    </row>
    <row r="9315" spans="1:2" x14ac:dyDescent="0.25">
      <c r="A9315">
        <v>931.2</v>
      </c>
      <c r="B9315">
        <v>61.002478179931643</v>
      </c>
    </row>
    <row r="9316" spans="1:2" x14ac:dyDescent="0.25">
      <c r="A9316">
        <v>931.30000000000007</v>
      </c>
      <c r="B9316">
        <v>60.972639694213854</v>
      </c>
    </row>
    <row r="9317" spans="1:2" x14ac:dyDescent="0.25">
      <c r="A9317">
        <v>931.40000000000009</v>
      </c>
      <c r="B9317">
        <v>60.942801208496071</v>
      </c>
    </row>
    <row r="9318" spans="1:2" x14ac:dyDescent="0.25">
      <c r="A9318">
        <v>931.5</v>
      </c>
      <c r="B9318">
        <v>60.912962722778332</v>
      </c>
    </row>
    <row r="9319" spans="1:2" x14ac:dyDescent="0.25">
      <c r="A9319">
        <v>931.6</v>
      </c>
      <c r="B9319">
        <v>60.883124237060549</v>
      </c>
    </row>
    <row r="9320" spans="1:2" x14ac:dyDescent="0.25">
      <c r="A9320">
        <v>931.7</v>
      </c>
      <c r="B9320">
        <v>60.853285751342767</v>
      </c>
    </row>
    <row r="9321" spans="1:2" x14ac:dyDescent="0.25">
      <c r="A9321">
        <v>931.80000000000007</v>
      </c>
      <c r="B9321">
        <v>60.823447265624992</v>
      </c>
    </row>
    <row r="9322" spans="1:2" x14ac:dyDescent="0.25">
      <c r="A9322">
        <v>931.90000000000009</v>
      </c>
      <c r="B9322">
        <v>60.79360877990721</v>
      </c>
    </row>
    <row r="9323" spans="1:2" x14ac:dyDescent="0.25">
      <c r="A9323">
        <v>932</v>
      </c>
      <c r="B9323">
        <v>60.763770294189463</v>
      </c>
    </row>
    <row r="9324" spans="1:2" x14ac:dyDescent="0.25">
      <c r="A9324">
        <v>932.1</v>
      </c>
      <c r="B9324">
        <v>60.695135612487789</v>
      </c>
    </row>
    <row r="9325" spans="1:2" x14ac:dyDescent="0.25">
      <c r="A9325">
        <v>932.2</v>
      </c>
      <c r="B9325">
        <v>60.626500930786108</v>
      </c>
    </row>
    <row r="9326" spans="1:2" x14ac:dyDescent="0.25">
      <c r="A9326">
        <v>932.30000000000007</v>
      </c>
      <c r="B9326">
        <v>60.557866249084427</v>
      </c>
    </row>
    <row r="9327" spans="1:2" x14ac:dyDescent="0.25">
      <c r="A9327">
        <v>932.40000000000009</v>
      </c>
      <c r="B9327">
        <v>60.489231567382753</v>
      </c>
    </row>
    <row r="9328" spans="1:2" x14ac:dyDescent="0.25">
      <c r="A9328">
        <v>932.5</v>
      </c>
      <c r="B9328">
        <v>60.420596885681157</v>
      </c>
    </row>
    <row r="9329" spans="1:2" x14ac:dyDescent="0.25">
      <c r="A9329">
        <v>932.6</v>
      </c>
      <c r="B9329">
        <v>60.351962203979483</v>
      </c>
    </row>
    <row r="9330" spans="1:2" x14ac:dyDescent="0.25">
      <c r="A9330">
        <v>932.7</v>
      </c>
      <c r="B9330">
        <v>60.283327522277801</v>
      </c>
    </row>
    <row r="9331" spans="1:2" x14ac:dyDescent="0.25">
      <c r="A9331">
        <v>932.80000000000007</v>
      </c>
      <c r="B9331">
        <v>60.214692840576127</v>
      </c>
    </row>
    <row r="9332" spans="1:2" x14ac:dyDescent="0.25">
      <c r="A9332">
        <v>932.90000000000009</v>
      </c>
      <c r="B9332">
        <v>60.146058158874453</v>
      </c>
    </row>
    <row r="9333" spans="1:2" x14ac:dyDescent="0.25">
      <c r="A9333">
        <v>933</v>
      </c>
      <c r="B9333">
        <v>60.07742347717285</v>
      </c>
    </row>
    <row r="9334" spans="1:2" x14ac:dyDescent="0.25">
      <c r="A9334">
        <v>933.1</v>
      </c>
      <c r="B9334">
        <v>59.994486732482891</v>
      </c>
    </row>
    <row r="9335" spans="1:2" x14ac:dyDescent="0.25">
      <c r="A9335">
        <v>933.2</v>
      </c>
      <c r="B9335">
        <v>59.911549987792931</v>
      </c>
    </row>
    <row r="9336" spans="1:2" x14ac:dyDescent="0.25">
      <c r="A9336">
        <v>933.30000000000007</v>
      </c>
      <c r="B9336">
        <v>59.828613243102971</v>
      </c>
    </row>
    <row r="9337" spans="1:2" x14ac:dyDescent="0.25">
      <c r="A9337">
        <v>933.40000000000009</v>
      </c>
      <c r="B9337">
        <v>59.745676498413012</v>
      </c>
    </row>
    <row r="9338" spans="1:2" x14ac:dyDescent="0.25">
      <c r="A9338">
        <v>933.5</v>
      </c>
      <c r="B9338">
        <v>59.662739753723137</v>
      </c>
    </row>
    <row r="9339" spans="1:2" x14ac:dyDescent="0.25">
      <c r="A9339">
        <v>933.6</v>
      </c>
      <c r="B9339">
        <v>59.579803009033178</v>
      </c>
    </row>
    <row r="9340" spans="1:2" x14ac:dyDescent="0.25">
      <c r="A9340">
        <v>933.7</v>
      </c>
      <c r="B9340">
        <v>59.496866264343232</v>
      </c>
    </row>
    <row r="9341" spans="1:2" x14ac:dyDescent="0.25">
      <c r="A9341">
        <v>933.80000000000007</v>
      </c>
      <c r="B9341">
        <v>59.413929519653273</v>
      </c>
    </row>
    <row r="9342" spans="1:2" x14ac:dyDescent="0.25">
      <c r="A9342">
        <v>933.90000000000009</v>
      </c>
      <c r="B9342">
        <v>59.330992774963313</v>
      </c>
    </row>
    <row r="9343" spans="1:2" x14ac:dyDescent="0.25">
      <c r="A9343">
        <v>934</v>
      </c>
      <c r="B9343">
        <v>59.248056030273439</v>
      </c>
    </row>
    <row r="9344" spans="1:2" x14ac:dyDescent="0.25">
      <c r="A9344">
        <v>934.1</v>
      </c>
      <c r="B9344">
        <v>59.219599304199207</v>
      </c>
    </row>
    <row r="9345" spans="1:2" x14ac:dyDescent="0.25">
      <c r="A9345">
        <v>934.2</v>
      </c>
      <c r="B9345">
        <v>59.191142578124989</v>
      </c>
    </row>
    <row r="9346" spans="1:2" x14ac:dyDescent="0.25">
      <c r="A9346">
        <v>934.30000000000007</v>
      </c>
      <c r="B9346">
        <v>59.162685852050757</v>
      </c>
    </row>
    <row r="9347" spans="1:2" x14ac:dyDescent="0.25">
      <c r="A9347">
        <v>934.40000000000009</v>
      </c>
      <c r="B9347">
        <v>59.134229125976539</v>
      </c>
    </row>
    <row r="9348" spans="1:2" x14ac:dyDescent="0.25">
      <c r="A9348">
        <v>934.5</v>
      </c>
      <c r="B9348">
        <v>59.105772399902349</v>
      </c>
    </row>
    <row r="9349" spans="1:2" x14ac:dyDescent="0.25">
      <c r="A9349">
        <v>934.6</v>
      </c>
      <c r="B9349">
        <v>59.077315673828117</v>
      </c>
    </row>
    <row r="9350" spans="1:2" x14ac:dyDescent="0.25">
      <c r="A9350">
        <v>934.7</v>
      </c>
      <c r="B9350">
        <v>59.048858947753892</v>
      </c>
    </row>
    <row r="9351" spans="1:2" x14ac:dyDescent="0.25">
      <c r="A9351">
        <v>934.80000000000007</v>
      </c>
      <c r="B9351">
        <v>59.020402221679667</v>
      </c>
    </row>
    <row r="9352" spans="1:2" x14ac:dyDescent="0.25">
      <c r="A9352">
        <v>934.90000000000009</v>
      </c>
      <c r="B9352">
        <v>58.991945495605442</v>
      </c>
    </row>
    <row r="9353" spans="1:2" x14ac:dyDescent="0.25">
      <c r="A9353">
        <v>935</v>
      </c>
      <c r="B9353">
        <v>58.963488769531253</v>
      </c>
    </row>
    <row r="9354" spans="1:2" x14ac:dyDescent="0.25">
      <c r="A9354">
        <v>935.1</v>
      </c>
      <c r="B9354">
        <v>58.86190864562986</v>
      </c>
    </row>
    <row r="9355" spans="1:2" x14ac:dyDescent="0.25">
      <c r="A9355">
        <v>935.2</v>
      </c>
      <c r="B9355">
        <v>58.760328521728468</v>
      </c>
    </row>
    <row r="9356" spans="1:2" x14ac:dyDescent="0.25">
      <c r="A9356">
        <v>935.30000000000007</v>
      </c>
      <c r="B9356">
        <v>58.658748397827082</v>
      </c>
    </row>
    <row r="9357" spans="1:2" x14ac:dyDescent="0.25">
      <c r="A9357">
        <v>935.40000000000009</v>
      </c>
      <c r="B9357">
        <v>58.55716827392569</v>
      </c>
    </row>
    <row r="9358" spans="1:2" x14ac:dyDescent="0.25">
      <c r="A9358">
        <v>935.5</v>
      </c>
      <c r="B9358">
        <v>58.455588150024411</v>
      </c>
    </row>
    <row r="9359" spans="1:2" x14ac:dyDescent="0.25">
      <c r="A9359">
        <v>935.6</v>
      </c>
      <c r="B9359">
        <v>58.354008026123033</v>
      </c>
    </row>
    <row r="9360" spans="1:2" x14ac:dyDescent="0.25">
      <c r="A9360">
        <v>935.7</v>
      </c>
      <c r="B9360">
        <v>58.252427902221633</v>
      </c>
    </row>
    <row r="9361" spans="1:2" x14ac:dyDescent="0.25">
      <c r="A9361">
        <v>935.80000000000007</v>
      </c>
      <c r="B9361">
        <v>58.150847778320241</v>
      </c>
    </row>
    <row r="9362" spans="1:2" x14ac:dyDescent="0.25">
      <c r="A9362">
        <v>935.90000000000009</v>
      </c>
      <c r="B9362">
        <v>58.049267654418863</v>
      </c>
    </row>
    <row r="9363" spans="1:2" x14ac:dyDescent="0.25">
      <c r="A9363">
        <v>936</v>
      </c>
      <c r="B9363">
        <v>57.947687530517577</v>
      </c>
    </row>
    <row r="9364" spans="1:2" x14ac:dyDescent="0.25">
      <c r="A9364">
        <v>936.1</v>
      </c>
      <c r="B9364">
        <v>57.858095664978009</v>
      </c>
    </row>
    <row r="9365" spans="1:2" x14ac:dyDescent="0.25">
      <c r="A9365">
        <v>936.2</v>
      </c>
      <c r="B9365">
        <v>57.768503799438427</v>
      </c>
    </row>
    <row r="9366" spans="1:2" x14ac:dyDescent="0.25">
      <c r="A9366">
        <v>936.30000000000007</v>
      </c>
      <c r="B9366">
        <v>57.678911933898867</v>
      </c>
    </row>
    <row r="9367" spans="1:2" x14ac:dyDescent="0.25">
      <c r="A9367">
        <v>936.40000000000009</v>
      </c>
      <c r="B9367">
        <v>57.589320068359292</v>
      </c>
    </row>
    <row r="9368" spans="1:2" x14ac:dyDescent="0.25">
      <c r="A9368">
        <v>936.5</v>
      </c>
      <c r="B9368">
        <v>57.499728202819817</v>
      </c>
    </row>
    <row r="9369" spans="1:2" x14ac:dyDescent="0.25">
      <c r="A9369">
        <v>936.6</v>
      </c>
      <c r="B9369">
        <v>57.410136337280257</v>
      </c>
    </row>
    <row r="9370" spans="1:2" x14ac:dyDescent="0.25">
      <c r="A9370">
        <v>936.7</v>
      </c>
      <c r="B9370">
        <v>57.320544471740682</v>
      </c>
    </row>
    <row r="9371" spans="1:2" x14ac:dyDescent="0.25">
      <c r="A9371">
        <v>936.80000000000007</v>
      </c>
      <c r="B9371">
        <v>57.230952606201107</v>
      </c>
    </row>
    <row r="9372" spans="1:2" x14ac:dyDescent="0.25">
      <c r="A9372">
        <v>936.90000000000009</v>
      </c>
      <c r="B9372">
        <v>57.14136074066154</v>
      </c>
    </row>
    <row r="9373" spans="1:2" x14ac:dyDescent="0.25">
      <c r="A9373">
        <v>937</v>
      </c>
      <c r="B9373">
        <v>57.051768875122072</v>
      </c>
    </row>
    <row r="9374" spans="1:2" x14ac:dyDescent="0.25">
      <c r="A9374">
        <v>937.1</v>
      </c>
      <c r="B9374">
        <v>56.978137435913069</v>
      </c>
    </row>
    <row r="9375" spans="1:2" x14ac:dyDescent="0.25">
      <c r="A9375">
        <v>937.2</v>
      </c>
      <c r="B9375">
        <v>56.904505996704067</v>
      </c>
    </row>
    <row r="9376" spans="1:2" x14ac:dyDescent="0.25">
      <c r="A9376">
        <v>937.30000000000007</v>
      </c>
      <c r="B9376">
        <v>56.830874557495058</v>
      </c>
    </row>
    <row r="9377" spans="1:2" x14ac:dyDescent="0.25">
      <c r="A9377">
        <v>937.40000000000009</v>
      </c>
      <c r="B9377">
        <v>56.75724311828607</v>
      </c>
    </row>
    <row r="9378" spans="1:2" x14ac:dyDescent="0.25">
      <c r="A9378">
        <v>937.5</v>
      </c>
      <c r="B9378">
        <v>56.683611679077153</v>
      </c>
    </row>
    <row r="9379" spans="1:2" x14ac:dyDescent="0.25">
      <c r="A9379">
        <v>937.6</v>
      </c>
      <c r="B9379">
        <v>56.60998023986815</v>
      </c>
    </row>
    <row r="9380" spans="1:2" x14ac:dyDescent="0.25">
      <c r="A9380">
        <v>937.7</v>
      </c>
      <c r="B9380">
        <v>56.536348800659148</v>
      </c>
    </row>
    <row r="9381" spans="1:2" x14ac:dyDescent="0.25">
      <c r="A9381">
        <v>937.80000000000007</v>
      </c>
      <c r="B9381">
        <v>56.462717361450153</v>
      </c>
    </row>
    <row r="9382" spans="1:2" x14ac:dyDescent="0.25">
      <c r="A9382">
        <v>937.90000000000009</v>
      </c>
      <c r="B9382">
        <v>56.389085922241136</v>
      </c>
    </row>
    <row r="9383" spans="1:2" x14ac:dyDescent="0.25">
      <c r="A9383">
        <v>938</v>
      </c>
      <c r="B9383">
        <v>56.315454483032227</v>
      </c>
    </row>
    <row r="9384" spans="1:2" x14ac:dyDescent="0.25">
      <c r="A9384">
        <v>938.1</v>
      </c>
      <c r="B9384">
        <v>56.244786796569812</v>
      </c>
    </row>
    <row r="9385" spans="1:2" x14ac:dyDescent="0.25">
      <c r="A9385">
        <v>938.2</v>
      </c>
      <c r="B9385">
        <v>56.174119110107391</v>
      </c>
    </row>
    <row r="9386" spans="1:2" x14ac:dyDescent="0.25">
      <c r="A9386">
        <v>938.30000000000007</v>
      </c>
      <c r="B9386">
        <v>56.10345142364497</v>
      </c>
    </row>
    <row r="9387" spans="1:2" x14ac:dyDescent="0.25">
      <c r="A9387">
        <v>938.40000000000009</v>
      </c>
      <c r="B9387">
        <v>56.032783737182548</v>
      </c>
    </row>
    <row r="9388" spans="1:2" x14ac:dyDescent="0.25">
      <c r="A9388">
        <v>938.5</v>
      </c>
      <c r="B9388">
        <v>55.962116050720212</v>
      </c>
    </row>
    <row r="9389" spans="1:2" x14ac:dyDescent="0.25">
      <c r="A9389">
        <v>938.6</v>
      </c>
      <c r="B9389">
        <v>55.891448364257791</v>
      </c>
    </row>
    <row r="9390" spans="1:2" x14ac:dyDescent="0.25">
      <c r="A9390">
        <v>938.7</v>
      </c>
      <c r="B9390">
        <v>55.820780677795383</v>
      </c>
    </row>
    <row r="9391" spans="1:2" x14ac:dyDescent="0.25">
      <c r="A9391">
        <v>938.80000000000007</v>
      </c>
      <c r="B9391">
        <v>55.750112991332948</v>
      </c>
    </row>
    <row r="9392" spans="1:2" x14ac:dyDescent="0.25">
      <c r="A9392">
        <v>938.90000000000009</v>
      </c>
      <c r="B9392">
        <v>55.679445304870526</v>
      </c>
    </row>
    <row r="9393" spans="1:2" x14ac:dyDescent="0.25">
      <c r="A9393">
        <v>939</v>
      </c>
      <c r="B9393">
        <v>55.608777618408197</v>
      </c>
    </row>
    <row r="9394" spans="1:2" x14ac:dyDescent="0.25">
      <c r="A9394">
        <v>939.1</v>
      </c>
      <c r="B9394">
        <v>55.559781379699693</v>
      </c>
    </row>
    <row r="9395" spans="1:2" x14ac:dyDescent="0.25">
      <c r="A9395">
        <v>939.2</v>
      </c>
      <c r="B9395">
        <v>55.510785140991182</v>
      </c>
    </row>
    <row r="9396" spans="1:2" x14ac:dyDescent="0.25">
      <c r="A9396">
        <v>939.30000000000007</v>
      </c>
      <c r="B9396">
        <v>55.461788902282677</v>
      </c>
    </row>
    <row r="9397" spans="1:2" x14ac:dyDescent="0.25">
      <c r="A9397">
        <v>939.40000000000009</v>
      </c>
      <c r="B9397">
        <v>55.412792663574173</v>
      </c>
    </row>
    <row r="9398" spans="1:2" x14ac:dyDescent="0.25">
      <c r="A9398">
        <v>939.5</v>
      </c>
      <c r="B9398">
        <v>55.363796424865718</v>
      </c>
    </row>
    <row r="9399" spans="1:2" x14ac:dyDescent="0.25">
      <c r="A9399">
        <v>939.6</v>
      </c>
      <c r="B9399">
        <v>55.314800186157207</v>
      </c>
    </row>
    <row r="9400" spans="1:2" x14ac:dyDescent="0.25">
      <c r="A9400">
        <v>939.7</v>
      </c>
      <c r="B9400">
        <v>55.265803947448703</v>
      </c>
    </row>
    <row r="9401" spans="1:2" x14ac:dyDescent="0.25">
      <c r="A9401">
        <v>939.80000000000007</v>
      </c>
      <c r="B9401">
        <v>55.216807708740198</v>
      </c>
    </row>
    <row r="9402" spans="1:2" x14ac:dyDescent="0.25">
      <c r="A9402">
        <v>939.90000000000009</v>
      </c>
      <c r="B9402">
        <v>55.167811470031687</v>
      </c>
    </row>
    <row r="9403" spans="1:2" x14ac:dyDescent="0.25">
      <c r="A9403">
        <v>940</v>
      </c>
      <c r="B9403">
        <v>55.118815231323239</v>
      </c>
    </row>
    <row r="9404" spans="1:2" x14ac:dyDescent="0.25">
      <c r="A9404">
        <v>940.1</v>
      </c>
      <c r="B9404">
        <v>55.083891868591287</v>
      </c>
    </row>
    <row r="9405" spans="1:2" x14ac:dyDescent="0.25">
      <c r="A9405">
        <v>940.2</v>
      </c>
      <c r="B9405">
        <v>55.048968505859357</v>
      </c>
    </row>
    <row r="9406" spans="1:2" x14ac:dyDescent="0.25">
      <c r="A9406">
        <v>940.30000000000007</v>
      </c>
      <c r="B9406">
        <v>55.014045143127412</v>
      </c>
    </row>
    <row r="9407" spans="1:2" x14ac:dyDescent="0.25">
      <c r="A9407">
        <v>940.40000000000009</v>
      </c>
      <c r="B9407">
        <v>54.979121780395467</v>
      </c>
    </row>
    <row r="9408" spans="1:2" x14ac:dyDescent="0.25">
      <c r="A9408">
        <v>940.5</v>
      </c>
      <c r="B9408">
        <v>54.944198417663571</v>
      </c>
    </row>
    <row r="9409" spans="1:2" x14ac:dyDescent="0.25">
      <c r="A9409">
        <v>940.6</v>
      </c>
      <c r="B9409">
        <v>54.909275054931634</v>
      </c>
    </row>
    <row r="9410" spans="1:2" x14ac:dyDescent="0.25">
      <c r="A9410">
        <v>940.7</v>
      </c>
      <c r="B9410">
        <v>54.874351692199689</v>
      </c>
    </row>
    <row r="9411" spans="1:2" x14ac:dyDescent="0.25">
      <c r="A9411">
        <v>940.80000000000007</v>
      </c>
      <c r="B9411">
        <v>54.839428329467736</v>
      </c>
    </row>
    <row r="9412" spans="1:2" x14ac:dyDescent="0.25">
      <c r="A9412">
        <v>940.90000000000009</v>
      </c>
      <c r="B9412">
        <v>54.804504966735813</v>
      </c>
    </row>
    <row r="9413" spans="1:2" x14ac:dyDescent="0.25">
      <c r="A9413">
        <v>941</v>
      </c>
      <c r="B9413">
        <v>54.769581604003903</v>
      </c>
    </row>
    <row r="9414" spans="1:2" x14ac:dyDescent="0.25">
      <c r="A9414">
        <v>941.1</v>
      </c>
      <c r="B9414">
        <v>54.732944679260243</v>
      </c>
    </row>
    <row r="9415" spans="1:2" x14ac:dyDescent="0.25">
      <c r="A9415">
        <v>941.2</v>
      </c>
      <c r="B9415">
        <v>54.696307754516582</v>
      </c>
    </row>
    <row r="9416" spans="1:2" x14ac:dyDescent="0.25">
      <c r="A9416">
        <v>941.30000000000007</v>
      </c>
      <c r="B9416">
        <v>54.659670829772921</v>
      </c>
    </row>
    <row r="9417" spans="1:2" x14ac:dyDescent="0.25">
      <c r="A9417">
        <v>941.40000000000009</v>
      </c>
      <c r="B9417">
        <v>54.62303390502926</v>
      </c>
    </row>
    <row r="9418" spans="1:2" x14ac:dyDescent="0.25">
      <c r="A9418">
        <v>941.5</v>
      </c>
      <c r="B9418">
        <v>54.586396980285642</v>
      </c>
    </row>
    <row r="9419" spans="1:2" x14ac:dyDescent="0.25">
      <c r="A9419">
        <v>941.6</v>
      </c>
      <c r="B9419">
        <v>54.549760055541981</v>
      </c>
    </row>
    <row r="9420" spans="1:2" x14ac:dyDescent="0.25">
      <c r="A9420">
        <v>941.7</v>
      </c>
      <c r="B9420">
        <v>54.51312313079832</v>
      </c>
    </row>
    <row r="9421" spans="1:2" x14ac:dyDescent="0.25">
      <c r="A9421">
        <v>941.80000000000007</v>
      </c>
      <c r="B9421">
        <v>54.476486206054659</v>
      </c>
    </row>
    <row r="9422" spans="1:2" x14ac:dyDescent="0.25">
      <c r="A9422">
        <v>941.90000000000009</v>
      </c>
      <c r="B9422">
        <v>54.439849281310998</v>
      </c>
    </row>
    <row r="9423" spans="1:2" x14ac:dyDescent="0.25">
      <c r="A9423">
        <v>942</v>
      </c>
      <c r="B9423">
        <v>54.40321235656738</v>
      </c>
    </row>
    <row r="9424" spans="1:2" x14ac:dyDescent="0.25">
      <c r="A9424">
        <v>942.1</v>
      </c>
      <c r="B9424">
        <v>54.371618690490713</v>
      </c>
    </row>
    <row r="9425" spans="1:2" x14ac:dyDescent="0.25">
      <c r="A9425">
        <v>942.2</v>
      </c>
      <c r="B9425">
        <v>54.340025024414047</v>
      </c>
    </row>
    <row r="9426" spans="1:2" x14ac:dyDescent="0.25">
      <c r="A9426">
        <v>942.30000000000007</v>
      </c>
      <c r="B9426">
        <v>54.30843135833738</v>
      </c>
    </row>
    <row r="9427" spans="1:2" x14ac:dyDescent="0.25">
      <c r="A9427">
        <v>942.40000000000009</v>
      </c>
      <c r="B9427">
        <v>54.276837692260713</v>
      </c>
    </row>
    <row r="9428" spans="1:2" x14ac:dyDescent="0.25">
      <c r="A9428">
        <v>942.5</v>
      </c>
      <c r="B9428">
        <v>54.245244026184082</v>
      </c>
    </row>
    <row r="9429" spans="1:2" x14ac:dyDescent="0.25">
      <c r="A9429">
        <v>942.6</v>
      </c>
      <c r="B9429">
        <v>54.213650360107408</v>
      </c>
    </row>
    <row r="9430" spans="1:2" x14ac:dyDescent="0.25">
      <c r="A9430">
        <v>942.7</v>
      </c>
      <c r="B9430">
        <v>54.182056694030742</v>
      </c>
    </row>
    <row r="9431" spans="1:2" x14ac:dyDescent="0.25">
      <c r="A9431">
        <v>942.80000000000007</v>
      </c>
      <c r="B9431">
        <v>54.150463027954068</v>
      </c>
    </row>
    <row r="9432" spans="1:2" x14ac:dyDescent="0.25">
      <c r="A9432">
        <v>942.90000000000009</v>
      </c>
      <c r="B9432">
        <v>54.118869361877408</v>
      </c>
    </row>
    <row r="9433" spans="1:2" x14ac:dyDescent="0.25">
      <c r="A9433">
        <v>943</v>
      </c>
      <c r="B9433">
        <v>54.087275695800777</v>
      </c>
    </row>
    <row r="9434" spans="1:2" x14ac:dyDescent="0.25">
      <c r="A9434">
        <v>943.1</v>
      </c>
      <c r="B9434">
        <v>54.070966186523428</v>
      </c>
    </row>
    <row r="9435" spans="1:2" x14ac:dyDescent="0.25">
      <c r="A9435">
        <v>943.2</v>
      </c>
      <c r="B9435">
        <v>54.054656677246093</v>
      </c>
    </row>
    <row r="9436" spans="1:2" x14ac:dyDescent="0.25">
      <c r="A9436">
        <v>943.30000000000007</v>
      </c>
      <c r="B9436">
        <v>54.038347167968737</v>
      </c>
    </row>
    <row r="9437" spans="1:2" x14ac:dyDescent="0.25">
      <c r="A9437">
        <v>943.40000000000009</v>
      </c>
      <c r="B9437">
        <v>54.022037658691403</v>
      </c>
    </row>
    <row r="9438" spans="1:2" x14ac:dyDescent="0.25">
      <c r="A9438">
        <v>943.5</v>
      </c>
      <c r="B9438">
        <v>54.005728149414068</v>
      </c>
    </row>
    <row r="9439" spans="1:2" x14ac:dyDescent="0.25">
      <c r="A9439">
        <v>943.6</v>
      </c>
      <c r="B9439">
        <v>53.989418640136719</v>
      </c>
    </row>
    <row r="9440" spans="1:2" x14ac:dyDescent="0.25">
      <c r="A9440">
        <v>943.7</v>
      </c>
      <c r="B9440">
        <v>53.97310913085937</v>
      </c>
    </row>
    <row r="9441" spans="1:2" x14ac:dyDescent="0.25">
      <c r="A9441">
        <v>943.80000000000007</v>
      </c>
      <c r="B9441">
        <v>53.956799621582029</v>
      </c>
    </row>
    <row r="9442" spans="1:2" x14ac:dyDescent="0.25">
      <c r="A9442">
        <v>943.90000000000009</v>
      </c>
      <c r="B9442">
        <v>53.94049011230468</v>
      </c>
    </row>
    <row r="9443" spans="1:2" x14ac:dyDescent="0.25">
      <c r="A9443">
        <v>944</v>
      </c>
      <c r="B9443">
        <v>53.924180603027352</v>
      </c>
    </row>
    <row r="9444" spans="1:2" x14ac:dyDescent="0.25">
      <c r="A9444">
        <v>944.1</v>
      </c>
      <c r="B9444">
        <v>53.925801544189461</v>
      </c>
    </row>
    <row r="9445" spans="1:2" x14ac:dyDescent="0.25">
      <c r="A9445">
        <v>944.2</v>
      </c>
      <c r="B9445">
        <v>53.92742248535157</v>
      </c>
    </row>
    <row r="9446" spans="1:2" x14ac:dyDescent="0.25">
      <c r="A9446">
        <v>944.30000000000007</v>
      </c>
      <c r="B9446">
        <v>53.92904342651368</v>
      </c>
    </row>
    <row r="9447" spans="1:2" x14ac:dyDescent="0.25">
      <c r="A9447">
        <v>944.40000000000009</v>
      </c>
      <c r="B9447">
        <v>53.930664367675789</v>
      </c>
    </row>
    <row r="9448" spans="1:2" x14ac:dyDescent="0.25">
      <c r="A9448">
        <v>944.5</v>
      </c>
      <c r="B9448">
        <v>53.932285308837898</v>
      </c>
    </row>
    <row r="9449" spans="1:2" x14ac:dyDescent="0.25">
      <c r="A9449">
        <v>944.6</v>
      </c>
      <c r="B9449">
        <v>53.933906250000007</v>
      </c>
    </row>
    <row r="9450" spans="1:2" x14ac:dyDescent="0.25">
      <c r="A9450">
        <v>944.7</v>
      </c>
      <c r="B9450">
        <v>53.935527191162123</v>
      </c>
    </row>
    <row r="9451" spans="1:2" x14ac:dyDescent="0.25">
      <c r="A9451">
        <v>944.80000000000007</v>
      </c>
      <c r="B9451">
        <v>53.937148132324232</v>
      </c>
    </row>
    <row r="9452" spans="1:2" x14ac:dyDescent="0.25">
      <c r="A9452">
        <v>944.90000000000009</v>
      </c>
      <c r="B9452">
        <v>53.938769073486327</v>
      </c>
    </row>
    <row r="9453" spans="1:2" x14ac:dyDescent="0.25">
      <c r="A9453">
        <v>945</v>
      </c>
      <c r="B9453">
        <v>53.940390014648443</v>
      </c>
    </row>
    <row r="9454" spans="1:2" x14ac:dyDescent="0.25">
      <c r="A9454">
        <v>945.1</v>
      </c>
      <c r="B9454">
        <v>53.944902687072762</v>
      </c>
    </row>
    <row r="9455" spans="1:2" x14ac:dyDescent="0.25">
      <c r="A9455">
        <v>945.2</v>
      </c>
      <c r="B9455">
        <v>53.949415359497067</v>
      </c>
    </row>
    <row r="9456" spans="1:2" x14ac:dyDescent="0.25">
      <c r="A9456">
        <v>945.30000000000007</v>
      </c>
      <c r="B9456">
        <v>53.953928031921393</v>
      </c>
    </row>
    <row r="9457" spans="1:2" x14ac:dyDescent="0.25">
      <c r="A9457">
        <v>945.40000000000009</v>
      </c>
      <c r="B9457">
        <v>53.958440704345712</v>
      </c>
    </row>
    <row r="9458" spans="1:2" x14ac:dyDescent="0.25">
      <c r="A9458">
        <v>945.5</v>
      </c>
      <c r="B9458">
        <v>53.962953376770017</v>
      </c>
    </row>
    <row r="9459" spans="1:2" x14ac:dyDescent="0.25">
      <c r="A9459">
        <v>945.6</v>
      </c>
      <c r="B9459">
        <v>53.967466049194343</v>
      </c>
    </row>
    <row r="9460" spans="1:2" x14ac:dyDescent="0.25">
      <c r="A9460">
        <v>945.7</v>
      </c>
      <c r="B9460">
        <v>53.971978721618648</v>
      </c>
    </row>
    <row r="9461" spans="1:2" x14ac:dyDescent="0.25">
      <c r="A9461">
        <v>945.80000000000007</v>
      </c>
      <c r="B9461">
        <v>53.976491394042966</v>
      </c>
    </row>
    <row r="9462" spans="1:2" x14ac:dyDescent="0.25">
      <c r="A9462">
        <v>945.90000000000009</v>
      </c>
      <c r="B9462">
        <v>53.981004066467293</v>
      </c>
    </row>
    <row r="9463" spans="1:2" x14ac:dyDescent="0.25">
      <c r="A9463">
        <v>946</v>
      </c>
      <c r="B9463">
        <v>53.985516738891597</v>
      </c>
    </row>
    <row r="9464" spans="1:2" x14ac:dyDescent="0.25">
      <c r="A9464">
        <v>946.1</v>
      </c>
      <c r="B9464">
        <v>54.000575332641603</v>
      </c>
    </row>
    <row r="9465" spans="1:2" x14ac:dyDescent="0.25">
      <c r="A9465">
        <v>946.2</v>
      </c>
      <c r="B9465">
        <v>54.015633926391608</v>
      </c>
    </row>
    <row r="9466" spans="1:2" x14ac:dyDescent="0.25">
      <c r="A9466">
        <v>946.30000000000007</v>
      </c>
      <c r="B9466">
        <v>54.030692520141613</v>
      </c>
    </row>
    <row r="9467" spans="1:2" x14ac:dyDescent="0.25">
      <c r="A9467">
        <v>946.40000000000009</v>
      </c>
      <c r="B9467">
        <v>54.045751113891612</v>
      </c>
    </row>
    <row r="9468" spans="1:2" x14ac:dyDescent="0.25">
      <c r="A9468">
        <v>946.5</v>
      </c>
      <c r="B9468">
        <v>54.060809707641603</v>
      </c>
    </row>
    <row r="9469" spans="1:2" x14ac:dyDescent="0.25">
      <c r="A9469">
        <v>946.6</v>
      </c>
      <c r="B9469">
        <v>54.075868301391601</v>
      </c>
    </row>
    <row r="9470" spans="1:2" x14ac:dyDescent="0.25">
      <c r="A9470">
        <v>946.7</v>
      </c>
      <c r="B9470">
        <v>54.090926895141607</v>
      </c>
    </row>
    <row r="9471" spans="1:2" x14ac:dyDescent="0.25">
      <c r="A9471">
        <v>946.80000000000007</v>
      </c>
      <c r="B9471">
        <v>54.105985488891612</v>
      </c>
    </row>
    <row r="9472" spans="1:2" x14ac:dyDescent="0.25">
      <c r="A9472">
        <v>946.90000000000009</v>
      </c>
      <c r="B9472">
        <v>54.121044082641617</v>
      </c>
    </row>
    <row r="9473" spans="1:2" x14ac:dyDescent="0.25">
      <c r="A9473">
        <v>947</v>
      </c>
      <c r="B9473">
        <v>54.136102676391602</v>
      </c>
    </row>
    <row r="9474" spans="1:2" x14ac:dyDescent="0.25">
      <c r="A9474">
        <v>947.1</v>
      </c>
      <c r="B9474">
        <v>54.177556991577163</v>
      </c>
    </row>
    <row r="9475" spans="1:2" x14ac:dyDescent="0.25">
      <c r="A9475">
        <v>947.2</v>
      </c>
      <c r="B9475">
        <v>54.219011306762717</v>
      </c>
    </row>
    <row r="9476" spans="1:2" x14ac:dyDescent="0.25">
      <c r="A9476">
        <v>947.30000000000007</v>
      </c>
      <c r="B9476">
        <v>54.260465621948271</v>
      </c>
    </row>
    <row r="9477" spans="1:2" x14ac:dyDescent="0.25">
      <c r="A9477">
        <v>947.40000000000009</v>
      </c>
      <c r="B9477">
        <v>54.301919937133817</v>
      </c>
    </row>
    <row r="9478" spans="1:2" x14ac:dyDescent="0.25">
      <c r="A9478">
        <v>947.5</v>
      </c>
      <c r="B9478">
        <v>54.343374252319343</v>
      </c>
    </row>
    <row r="9479" spans="1:2" x14ac:dyDescent="0.25">
      <c r="A9479">
        <v>947.6</v>
      </c>
      <c r="B9479">
        <v>54.38482856750489</v>
      </c>
    </row>
    <row r="9480" spans="1:2" x14ac:dyDescent="0.25">
      <c r="A9480">
        <v>947.7</v>
      </c>
      <c r="B9480">
        <v>54.426282882690451</v>
      </c>
    </row>
    <row r="9481" spans="1:2" x14ac:dyDescent="0.25">
      <c r="A9481">
        <v>947.80000000000007</v>
      </c>
      <c r="B9481">
        <v>54.467737197875998</v>
      </c>
    </row>
    <row r="9482" spans="1:2" x14ac:dyDescent="0.25">
      <c r="A9482">
        <v>947.90000000000009</v>
      </c>
      <c r="B9482">
        <v>54.509191513061559</v>
      </c>
    </row>
    <row r="9483" spans="1:2" x14ac:dyDescent="0.25">
      <c r="A9483">
        <v>948</v>
      </c>
      <c r="B9483">
        <v>54.55064582824707</v>
      </c>
    </row>
    <row r="9484" spans="1:2" x14ac:dyDescent="0.25">
      <c r="A9484">
        <v>948.1</v>
      </c>
      <c r="B9484">
        <v>54.6320551300049</v>
      </c>
    </row>
    <row r="9485" spans="1:2" x14ac:dyDescent="0.25">
      <c r="A9485">
        <v>948.2</v>
      </c>
      <c r="B9485">
        <v>54.713464431762731</v>
      </c>
    </row>
    <row r="9486" spans="1:2" x14ac:dyDescent="0.25">
      <c r="A9486">
        <v>948.30000000000007</v>
      </c>
      <c r="B9486">
        <v>54.794873733520561</v>
      </c>
    </row>
    <row r="9487" spans="1:2" x14ac:dyDescent="0.25">
      <c r="A9487">
        <v>948.40000000000009</v>
      </c>
      <c r="B9487">
        <v>54.876283035278391</v>
      </c>
    </row>
    <row r="9488" spans="1:2" x14ac:dyDescent="0.25">
      <c r="A9488">
        <v>948.5</v>
      </c>
      <c r="B9488">
        <v>54.957692337036129</v>
      </c>
    </row>
    <row r="9489" spans="1:2" x14ac:dyDescent="0.25">
      <c r="A9489">
        <v>948.6</v>
      </c>
      <c r="B9489">
        <v>55.039101638793959</v>
      </c>
    </row>
    <row r="9490" spans="1:2" x14ac:dyDescent="0.25">
      <c r="A9490">
        <v>948.7</v>
      </c>
      <c r="B9490">
        <v>55.120510940551789</v>
      </c>
    </row>
    <row r="9491" spans="1:2" x14ac:dyDescent="0.25">
      <c r="A9491">
        <v>948.80000000000007</v>
      </c>
      <c r="B9491">
        <v>55.201920242309619</v>
      </c>
    </row>
    <row r="9492" spans="1:2" x14ac:dyDescent="0.25">
      <c r="A9492">
        <v>948.90000000000009</v>
      </c>
      <c r="B9492">
        <v>55.283329544067449</v>
      </c>
    </row>
    <row r="9493" spans="1:2" x14ac:dyDescent="0.25">
      <c r="A9493">
        <v>949</v>
      </c>
      <c r="B9493">
        <v>55.364738845825187</v>
      </c>
    </row>
    <row r="9494" spans="1:2" x14ac:dyDescent="0.25">
      <c r="A9494">
        <v>949.1</v>
      </c>
      <c r="B9494">
        <v>55.439398536682141</v>
      </c>
    </row>
    <row r="9495" spans="1:2" x14ac:dyDescent="0.25">
      <c r="A9495">
        <v>949.2</v>
      </c>
      <c r="B9495">
        <v>55.514058227539088</v>
      </c>
    </row>
    <row r="9496" spans="1:2" x14ac:dyDescent="0.25">
      <c r="A9496">
        <v>949.30000000000007</v>
      </c>
      <c r="B9496">
        <v>55.588717918396043</v>
      </c>
    </row>
    <row r="9497" spans="1:2" x14ac:dyDescent="0.25">
      <c r="A9497">
        <v>949.40000000000009</v>
      </c>
      <c r="B9497">
        <v>55.66337760925299</v>
      </c>
    </row>
    <row r="9498" spans="1:2" x14ac:dyDescent="0.25">
      <c r="A9498">
        <v>949.5</v>
      </c>
      <c r="B9498">
        <v>55.738037300109859</v>
      </c>
    </row>
    <row r="9499" spans="1:2" x14ac:dyDescent="0.25">
      <c r="A9499">
        <v>949.6</v>
      </c>
      <c r="B9499">
        <v>55.812696990966813</v>
      </c>
    </row>
    <row r="9500" spans="1:2" x14ac:dyDescent="0.25">
      <c r="A9500">
        <v>949.7</v>
      </c>
      <c r="B9500">
        <v>55.887356681823761</v>
      </c>
    </row>
    <row r="9501" spans="1:2" x14ac:dyDescent="0.25">
      <c r="A9501">
        <v>949.80000000000007</v>
      </c>
      <c r="B9501">
        <v>55.962016372680708</v>
      </c>
    </row>
    <row r="9502" spans="1:2" x14ac:dyDescent="0.25">
      <c r="A9502">
        <v>949.90000000000009</v>
      </c>
      <c r="B9502">
        <v>56.036676063537662</v>
      </c>
    </row>
    <row r="9503" spans="1:2" x14ac:dyDescent="0.25">
      <c r="A9503">
        <v>950</v>
      </c>
      <c r="B9503">
        <v>56.111335754394531</v>
      </c>
    </row>
    <row r="9504" spans="1:2" x14ac:dyDescent="0.25">
      <c r="A9504">
        <v>950.1</v>
      </c>
      <c r="B9504">
        <v>56.135874023437502</v>
      </c>
    </row>
    <row r="9505" spans="1:2" x14ac:dyDescent="0.25">
      <c r="A9505">
        <v>950.2</v>
      </c>
      <c r="B9505">
        <v>56.16041229248048</v>
      </c>
    </row>
    <row r="9506" spans="1:2" x14ac:dyDescent="0.25">
      <c r="A9506">
        <v>950.30000000000007</v>
      </c>
      <c r="B9506">
        <v>56.184950561523451</v>
      </c>
    </row>
    <row r="9507" spans="1:2" x14ac:dyDescent="0.25">
      <c r="A9507">
        <v>950.40000000000009</v>
      </c>
      <c r="B9507">
        <v>56.209488830566428</v>
      </c>
    </row>
    <row r="9508" spans="1:2" x14ac:dyDescent="0.25">
      <c r="A9508">
        <v>950.5</v>
      </c>
      <c r="B9508">
        <v>56.234027099609378</v>
      </c>
    </row>
    <row r="9509" spans="1:2" x14ac:dyDescent="0.25">
      <c r="A9509">
        <v>950.6</v>
      </c>
      <c r="B9509">
        <v>56.258565368652349</v>
      </c>
    </row>
    <row r="9510" spans="1:2" x14ac:dyDescent="0.25">
      <c r="A9510">
        <v>950.7</v>
      </c>
      <c r="B9510">
        <v>56.283103637695319</v>
      </c>
    </row>
    <row r="9511" spans="1:2" x14ac:dyDescent="0.25">
      <c r="A9511">
        <v>950.80000000000007</v>
      </c>
      <c r="B9511">
        <v>56.307641906738297</v>
      </c>
    </row>
    <row r="9512" spans="1:2" x14ac:dyDescent="0.25">
      <c r="A9512">
        <v>950.90000000000009</v>
      </c>
      <c r="B9512">
        <v>56.332180175781268</v>
      </c>
    </row>
    <row r="9513" spans="1:2" x14ac:dyDescent="0.25">
      <c r="A9513">
        <v>951</v>
      </c>
      <c r="B9513">
        <v>56.356718444824217</v>
      </c>
    </row>
    <row r="9514" spans="1:2" x14ac:dyDescent="0.25">
      <c r="A9514">
        <v>951.1</v>
      </c>
      <c r="B9514">
        <v>56.288298683166488</v>
      </c>
    </row>
    <row r="9515" spans="1:2" x14ac:dyDescent="0.25">
      <c r="A9515">
        <v>951.2</v>
      </c>
      <c r="B9515">
        <v>56.219878921508759</v>
      </c>
    </row>
    <row r="9516" spans="1:2" x14ac:dyDescent="0.25">
      <c r="A9516">
        <v>951.30000000000007</v>
      </c>
      <c r="B9516">
        <v>56.151459159851029</v>
      </c>
    </row>
    <row r="9517" spans="1:2" x14ac:dyDescent="0.25">
      <c r="A9517">
        <v>951.40000000000009</v>
      </c>
      <c r="B9517">
        <v>56.0830393981933</v>
      </c>
    </row>
    <row r="9518" spans="1:2" x14ac:dyDescent="0.25">
      <c r="A9518">
        <v>951.5</v>
      </c>
      <c r="B9518">
        <v>56.014619636535642</v>
      </c>
    </row>
    <row r="9519" spans="1:2" x14ac:dyDescent="0.25">
      <c r="A9519">
        <v>951.6</v>
      </c>
      <c r="B9519">
        <v>55.946199874877912</v>
      </c>
    </row>
    <row r="9520" spans="1:2" x14ac:dyDescent="0.25">
      <c r="A9520">
        <v>951.7</v>
      </c>
      <c r="B9520">
        <v>55.877780113220183</v>
      </c>
    </row>
    <row r="9521" spans="1:2" x14ac:dyDescent="0.25">
      <c r="A9521">
        <v>951.80000000000007</v>
      </c>
      <c r="B9521">
        <v>55.809360351562447</v>
      </c>
    </row>
    <row r="9522" spans="1:2" x14ac:dyDescent="0.25">
      <c r="A9522">
        <v>951.90000000000009</v>
      </c>
      <c r="B9522">
        <v>55.740940589904717</v>
      </c>
    </row>
    <row r="9523" spans="1:2" x14ac:dyDescent="0.25">
      <c r="A9523">
        <v>952</v>
      </c>
      <c r="B9523">
        <v>55.672520828247073</v>
      </c>
    </row>
    <row r="9524" spans="1:2" x14ac:dyDescent="0.25">
      <c r="A9524">
        <v>952.1</v>
      </c>
      <c r="B9524">
        <v>55.473263206481889</v>
      </c>
    </row>
    <row r="9525" spans="1:2" x14ac:dyDescent="0.25">
      <c r="A9525">
        <v>952.2</v>
      </c>
      <c r="B9525">
        <v>55.274005584716697</v>
      </c>
    </row>
    <row r="9526" spans="1:2" x14ac:dyDescent="0.25">
      <c r="A9526">
        <v>952.30000000000007</v>
      </c>
      <c r="B9526">
        <v>55.074747962951527</v>
      </c>
    </row>
    <row r="9527" spans="1:2" x14ac:dyDescent="0.25">
      <c r="A9527">
        <v>952.40000000000009</v>
      </c>
      <c r="B9527">
        <v>54.875490341186342</v>
      </c>
    </row>
    <row r="9528" spans="1:2" x14ac:dyDescent="0.25">
      <c r="A9528">
        <v>952.5</v>
      </c>
      <c r="B9528">
        <v>54.676232719421392</v>
      </c>
    </row>
    <row r="9529" spans="1:2" x14ac:dyDescent="0.25">
      <c r="A9529">
        <v>952.6</v>
      </c>
      <c r="B9529">
        <v>54.476975097656201</v>
      </c>
    </row>
    <row r="9530" spans="1:2" x14ac:dyDescent="0.25">
      <c r="A9530">
        <v>952.7</v>
      </c>
      <c r="B9530">
        <v>54.277717475891023</v>
      </c>
    </row>
    <row r="9531" spans="1:2" x14ac:dyDescent="0.25">
      <c r="A9531">
        <v>952.80000000000007</v>
      </c>
      <c r="B9531">
        <v>54.078459854125839</v>
      </c>
    </row>
    <row r="9532" spans="1:2" x14ac:dyDescent="0.25">
      <c r="A9532">
        <v>952.90000000000009</v>
      </c>
      <c r="B9532">
        <v>53.879202232360647</v>
      </c>
    </row>
    <row r="9533" spans="1:2" x14ac:dyDescent="0.25">
      <c r="A9533">
        <v>953</v>
      </c>
      <c r="B9533">
        <v>53.679944610595697</v>
      </c>
    </row>
    <row r="9534" spans="1:2" x14ac:dyDescent="0.25">
      <c r="A9534">
        <v>953.1</v>
      </c>
      <c r="B9534">
        <v>53.289070854186917</v>
      </c>
    </row>
    <row r="9535" spans="1:2" x14ac:dyDescent="0.25">
      <c r="A9535">
        <v>953.2</v>
      </c>
      <c r="B9535">
        <v>52.898197097778137</v>
      </c>
    </row>
    <row r="9536" spans="1:2" x14ac:dyDescent="0.25">
      <c r="A9536">
        <v>953.30000000000007</v>
      </c>
      <c r="B9536">
        <v>52.507323341369357</v>
      </c>
    </row>
    <row r="9537" spans="1:2" x14ac:dyDescent="0.25">
      <c r="A9537">
        <v>953.40000000000009</v>
      </c>
      <c r="B9537">
        <v>52.116449584960577</v>
      </c>
    </row>
    <row r="9538" spans="1:2" x14ac:dyDescent="0.25">
      <c r="A9538">
        <v>953.5</v>
      </c>
      <c r="B9538">
        <v>51.725575828552238</v>
      </c>
    </row>
    <row r="9539" spans="1:2" x14ac:dyDescent="0.25">
      <c r="A9539">
        <v>953.6</v>
      </c>
      <c r="B9539">
        <v>51.334702072143457</v>
      </c>
    </row>
    <row r="9540" spans="1:2" x14ac:dyDescent="0.25">
      <c r="A9540">
        <v>953.7</v>
      </c>
      <c r="B9540">
        <v>50.943828315734677</v>
      </c>
    </row>
    <row r="9541" spans="1:2" x14ac:dyDescent="0.25">
      <c r="A9541">
        <v>953.80000000000007</v>
      </c>
      <c r="B9541">
        <v>50.552954559325897</v>
      </c>
    </row>
    <row r="9542" spans="1:2" x14ac:dyDescent="0.25">
      <c r="A9542">
        <v>953.90000000000009</v>
      </c>
      <c r="B9542">
        <v>50.162080802917117</v>
      </c>
    </row>
    <row r="9543" spans="1:2" x14ac:dyDescent="0.25">
      <c r="A9543">
        <v>954</v>
      </c>
      <c r="B9543">
        <v>49.771207046508792</v>
      </c>
    </row>
    <row r="9544" spans="1:2" x14ac:dyDescent="0.25">
      <c r="A9544">
        <v>954.1</v>
      </c>
      <c r="B9544">
        <v>49.347133140563869</v>
      </c>
    </row>
    <row r="9545" spans="1:2" x14ac:dyDescent="0.25">
      <c r="A9545">
        <v>954.2</v>
      </c>
      <c r="B9545">
        <v>48.923059234618947</v>
      </c>
    </row>
    <row r="9546" spans="1:2" x14ac:dyDescent="0.25">
      <c r="A9546">
        <v>954.30000000000007</v>
      </c>
      <c r="B9546">
        <v>48.498985328674031</v>
      </c>
    </row>
    <row r="9547" spans="1:2" x14ac:dyDescent="0.25">
      <c r="A9547">
        <v>954.40000000000009</v>
      </c>
      <c r="B9547">
        <v>48.074911422729109</v>
      </c>
    </row>
    <row r="9548" spans="1:2" x14ac:dyDescent="0.25">
      <c r="A9548">
        <v>954.5</v>
      </c>
      <c r="B9548">
        <v>47.650837516784669</v>
      </c>
    </row>
    <row r="9549" spans="1:2" x14ac:dyDescent="0.25">
      <c r="A9549">
        <v>954.6</v>
      </c>
      <c r="B9549">
        <v>47.226763610839747</v>
      </c>
    </row>
    <row r="9550" spans="1:2" x14ac:dyDescent="0.25">
      <c r="A9550">
        <v>954.7</v>
      </c>
      <c r="B9550">
        <v>46.802689704894817</v>
      </c>
    </row>
    <row r="9551" spans="1:2" x14ac:dyDescent="0.25">
      <c r="A9551">
        <v>954.80000000000007</v>
      </c>
      <c r="B9551">
        <v>46.378615798949909</v>
      </c>
    </row>
    <row r="9552" spans="1:2" x14ac:dyDescent="0.25">
      <c r="A9552">
        <v>954.90000000000009</v>
      </c>
      <c r="B9552">
        <v>45.954541893004993</v>
      </c>
    </row>
    <row r="9553" spans="1:2" x14ac:dyDescent="0.25">
      <c r="A9553">
        <v>955</v>
      </c>
      <c r="B9553">
        <v>45.530467987060547</v>
      </c>
    </row>
    <row r="9554" spans="1:2" x14ac:dyDescent="0.25">
      <c r="A9554">
        <v>955.1</v>
      </c>
      <c r="B9554">
        <v>45.031359138488646</v>
      </c>
    </row>
    <row r="9555" spans="1:2" x14ac:dyDescent="0.25">
      <c r="A9555">
        <v>955.2</v>
      </c>
      <c r="B9555">
        <v>44.532250289916767</v>
      </c>
    </row>
    <row r="9556" spans="1:2" x14ac:dyDescent="0.25">
      <c r="A9556">
        <v>955.30000000000007</v>
      </c>
      <c r="B9556">
        <v>44.033141441344867</v>
      </c>
    </row>
    <row r="9557" spans="1:2" x14ac:dyDescent="0.25">
      <c r="A9557">
        <v>955.40000000000009</v>
      </c>
      <c r="B9557">
        <v>43.534032592772981</v>
      </c>
    </row>
    <row r="9558" spans="1:2" x14ac:dyDescent="0.25">
      <c r="A9558">
        <v>955.5</v>
      </c>
      <c r="B9558">
        <v>43.034923744201663</v>
      </c>
    </row>
    <row r="9559" spans="1:2" x14ac:dyDescent="0.25">
      <c r="A9559">
        <v>955.6</v>
      </c>
      <c r="B9559">
        <v>42.53581489562977</v>
      </c>
    </row>
    <row r="9560" spans="1:2" x14ac:dyDescent="0.25">
      <c r="A9560">
        <v>955.7</v>
      </c>
      <c r="B9560">
        <v>42.036706047057883</v>
      </c>
    </row>
    <row r="9561" spans="1:2" x14ac:dyDescent="0.25">
      <c r="A9561">
        <v>955.80000000000007</v>
      </c>
      <c r="B9561">
        <v>41.537597198485983</v>
      </c>
    </row>
    <row r="9562" spans="1:2" x14ac:dyDescent="0.25">
      <c r="A9562">
        <v>955.90000000000009</v>
      </c>
      <c r="B9562">
        <v>41.038488349914097</v>
      </c>
    </row>
    <row r="9563" spans="1:2" x14ac:dyDescent="0.25">
      <c r="A9563">
        <v>956</v>
      </c>
      <c r="B9563">
        <v>40.539379501342772</v>
      </c>
    </row>
    <row r="9564" spans="1:2" x14ac:dyDescent="0.25">
      <c r="A9564">
        <v>956.1</v>
      </c>
      <c r="B9564">
        <v>40.01076290130603</v>
      </c>
    </row>
    <row r="9565" spans="1:2" x14ac:dyDescent="0.25">
      <c r="A9565">
        <v>956.2</v>
      </c>
      <c r="B9565">
        <v>39.482146301269289</v>
      </c>
    </row>
    <row r="9566" spans="1:2" x14ac:dyDescent="0.25">
      <c r="A9566">
        <v>956.30000000000007</v>
      </c>
      <c r="B9566">
        <v>38.953529701232547</v>
      </c>
    </row>
    <row r="9567" spans="1:2" x14ac:dyDescent="0.25">
      <c r="A9567">
        <v>956.40000000000009</v>
      </c>
      <c r="B9567">
        <v>38.424913101195813</v>
      </c>
    </row>
    <row r="9568" spans="1:2" x14ac:dyDescent="0.25">
      <c r="A9568">
        <v>956.5</v>
      </c>
      <c r="B9568">
        <v>37.896296501159668</v>
      </c>
    </row>
    <row r="9569" spans="1:2" x14ac:dyDescent="0.25">
      <c r="A9569">
        <v>956.6</v>
      </c>
      <c r="B9569">
        <v>37.367679901122933</v>
      </c>
    </row>
    <row r="9570" spans="1:2" x14ac:dyDescent="0.25">
      <c r="A9570">
        <v>956.7</v>
      </c>
      <c r="B9570">
        <v>36.839063301086178</v>
      </c>
    </row>
    <row r="9571" spans="1:2" x14ac:dyDescent="0.25">
      <c r="A9571">
        <v>956.80000000000007</v>
      </c>
      <c r="B9571">
        <v>36.310446701049443</v>
      </c>
    </row>
    <row r="9572" spans="1:2" x14ac:dyDescent="0.25">
      <c r="A9572">
        <v>956.90000000000009</v>
      </c>
      <c r="B9572">
        <v>35.781830101012687</v>
      </c>
    </row>
    <row r="9573" spans="1:2" x14ac:dyDescent="0.25">
      <c r="A9573">
        <v>957</v>
      </c>
      <c r="B9573">
        <v>35.253213500976557</v>
      </c>
    </row>
    <row r="9574" spans="1:2" x14ac:dyDescent="0.25">
      <c r="A9574">
        <v>957.1</v>
      </c>
      <c r="B9574">
        <v>34.740346508026001</v>
      </c>
    </row>
    <row r="9575" spans="1:2" x14ac:dyDescent="0.25">
      <c r="A9575">
        <v>957.2</v>
      </c>
      <c r="B9575">
        <v>34.227479515075437</v>
      </c>
    </row>
    <row r="9576" spans="1:2" x14ac:dyDescent="0.25">
      <c r="A9576">
        <v>957.30000000000007</v>
      </c>
      <c r="B9576">
        <v>33.714612522124888</v>
      </c>
    </row>
    <row r="9577" spans="1:2" x14ac:dyDescent="0.25">
      <c r="A9577">
        <v>957.40000000000009</v>
      </c>
      <c r="B9577">
        <v>33.201745529174339</v>
      </c>
    </row>
    <row r="9578" spans="1:2" x14ac:dyDescent="0.25">
      <c r="A9578">
        <v>957.5</v>
      </c>
      <c r="B9578">
        <v>32.688878536224372</v>
      </c>
    </row>
    <row r="9579" spans="1:2" x14ac:dyDescent="0.25">
      <c r="A9579">
        <v>957.6</v>
      </c>
      <c r="B9579">
        <v>32.176011543273809</v>
      </c>
    </row>
    <row r="9580" spans="1:2" x14ac:dyDescent="0.25">
      <c r="A9580">
        <v>957.7</v>
      </c>
      <c r="B9580">
        <v>31.663144550323249</v>
      </c>
    </row>
    <row r="9581" spans="1:2" x14ac:dyDescent="0.25">
      <c r="A9581">
        <v>957.80000000000007</v>
      </c>
      <c r="B9581">
        <v>31.1502775573727</v>
      </c>
    </row>
    <row r="9582" spans="1:2" x14ac:dyDescent="0.25">
      <c r="A9582">
        <v>957.90000000000009</v>
      </c>
      <c r="B9582">
        <v>30.63741056442214</v>
      </c>
    </row>
    <row r="9583" spans="1:2" x14ac:dyDescent="0.25">
      <c r="A9583">
        <v>958</v>
      </c>
      <c r="B9583">
        <v>30.12454357147217</v>
      </c>
    </row>
    <row r="9584" spans="1:2" x14ac:dyDescent="0.25">
      <c r="A9584">
        <v>958.1</v>
      </c>
      <c r="B9584">
        <v>29.723698558807289</v>
      </c>
    </row>
    <row r="9585" spans="1:2" x14ac:dyDescent="0.25">
      <c r="A9585">
        <v>958.2</v>
      </c>
      <c r="B9585">
        <v>29.322853546142401</v>
      </c>
    </row>
    <row r="9586" spans="1:2" x14ac:dyDescent="0.25">
      <c r="A9586">
        <v>958.30000000000007</v>
      </c>
      <c r="B9586">
        <v>28.922008533477509</v>
      </c>
    </row>
    <row r="9587" spans="1:2" x14ac:dyDescent="0.25">
      <c r="A9587">
        <v>958.40000000000009</v>
      </c>
      <c r="B9587">
        <v>28.521163520812621</v>
      </c>
    </row>
    <row r="9588" spans="1:2" x14ac:dyDescent="0.25">
      <c r="A9588">
        <v>958.5</v>
      </c>
      <c r="B9588">
        <v>28.120318508148191</v>
      </c>
    </row>
    <row r="9589" spans="1:2" x14ac:dyDescent="0.25">
      <c r="A9589">
        <v>958.6</v>
      </c>
      <c r="B9589">
        <v>27.71947349548331</v>
      </c>
    </row>
    <row r="9590" spans="1:2" x14ac:dyDescent="0.25">
      <c r="A9590">
        <v>958.7</v>
      </c>
      <c r="B9590">
        <v>27.318628482818418</v>
      </c>
    </row>
    <row r="9591" spans="1:2" x14ac:dyDescent="0.25">
      <c r="A9591">
        <v>958.80000000000007</v>
      </c>
      <c r="B9591">
        <v>26.917783470153541</v>
      </c>
    </row>
    <row r="9592" spans="1:2" x14ac:dyDescent="0.25">
      <c r="A9592">
        <v>958.90000000000009</v>
      </c>
      <c r="B9592">
        <v>26.516938457488649</v>
      </c>
    </row>
    <row r="9593" spans="1:2" x14ac:dyDescent="0.25">
      <c r="A9593">
        <v>959</v>
      </c>
      <c r="B9593">
        <v>26.116093444824219</v>
      </c>
    </row>
    <row r="9594" spans="1:2" x14ac:dyDescent="0.25">
      <c r="A9594">
        <v>959.1</v>
      </c>
      <c r="B9594">
        <v>26.046662158966051</v>
      </c>
    </row>
    <row r="9595" spans="1:2" x14ac:dyDescent="0.25">
      <c r="A9595">
        <v>959.2</v>
      </c>
      <c r="B9595">
        <v>25.977230873107882</v>
      </c>
    </row>
    <row r="9596" spans="1:2" x14ac:dyDescent="0.25">
      <c r="A9596">
        <v>959.30000000000007</v>
      </c>
      <c r="B9596">
        <v>25.907799587249709</v>
      </c>
    </row>
    <row r="9597" spans="1:2" x14ac:dyDescent="0.25">
      <c r="A9597">
        <v>959.40000000000009</v>
      </c>
      <c r="B9597">
        <v>25.83836830139154</v>
      </c>
    </row>
    <row r="9598" spans="1:2" x14ac:dyDescent="0.25">
      <c r="A9598">
        <v>959.5</v>
      </c>
      <c r="B9598">
        <v>25.768937015533449</v>
      </c>
    </row>
    <row r="9599" spans="1:2" x14ac:dyDescent="0.25">
      <c r="A9599">
        <v>959.6</v>
      </c>
      <c r="B9599">
        <v>25.69950572967528</v>
      </c>
    </row>
    <row r="9600" spans="1:2" x14ac:dyDescent="0.25">
      <c r="A9600">
        <v>959.7</v>
      </c>
      <c r="B9600">
        <v>25.630074443817112</v>
      </c>
    </row>
    <row r="9601" spans="1:2" x14ac:dyDescent="0.25">
      <c r="A9601">
        <v>959.80000000000007</v>
      </c>
      <c r="B9601">
        <v>25.560643157958939</v>
      </c>
    </row>
    <row r="9602" spans="1:2" x14ac:dyDescent="0.25">
      <c r="A9602">
        <v>959.90000000000009</v>
      </c>
      <c r="B9602">
        <v>25.49121187210077</v>
      </c>
    </row>
    <row r="9603" spans="1:2" x14ac:dyDescent="0.25">
      <c r="A9603">
        <v>960</v>
      </c>
      <c r="B9603">
        <v>25.421780586242679</v>
      </c>
    </row>
    <row r="9604" spans="1:2" x14ac:dyDescent="0.25">
      <c r="A9604">
        <v>960.1</v>
      </c>
      <c r="B9604">
        <v>25.722546920776441</v>
      </c>
    </row>
    <row r="9605" spans="1:2" x14ac:dyDescent="0.25">
      <c r="A9605">
        <v>960.2</v>
      </c>
      <c r="B9605">
        <v>26.0233132553102</v>
      </c>
    </row>
    <row r="9606" spans="1:2" x14ac:dyDescent="0.25">
      <c r="A9606">
        <v>960.30000000000007</v>
      </c>
      <c r="B9606">
        <v>26.324079589843961</v>
      </c>
    </row>
    <row r="9607" spans="1:2" x14ac:dyDescent="0.25">
      <c r="A9607">
        <v>960.40000000000009</v>
      </c>
      <c r="B9607">
        <v>26.62484592437772</v>
      </c>
    </row>
    <row r="9608" spans="1:2" x14ac:dyDescent="0.25">
      <c r="A9608">
        <v>960.5</v>
      </c>
      <c r="B9608">
        <v>26.925612258911141</v>
      </c>
    </row>
    <row r="9609" spans="1:2" x14ac:dyDescent="0.25">
      <c r="A9609">
        <v>960.6</v>
      </c>
      <c r="B9609">
        <v>27.226378593444899</v>
      </c>
    </row>
    <row r="9610" spans="1:2" x14ac:dyDescent="0.25">
      <c r="A9610">
        <v>960.7</v>
      </c>
      <c r="B9610">
        <v>27.52714492797865</v>
      </c>
    </row>
    <row r="9611" spans="1:2" x14ac:dyDescent="0.25">
      <c r="A9611">
        <v>960.80000000000007</v>
      </c>
      <c r="B9611">
        <v>27.827911262512419</v>
      </c>
    </row>
    <row r="9612" spans="1:2" x14ac:dyDescent="0.25">
      <c r="A9612">
        <v>960.90000000000009</v>
      </c>
      <c r="B9612">
        <v>28.12867759704617</v>
      </c>
    </row>
    <row r="9613" spans="1:2" x14ac:dyDescent="0.25">
      <c r="A9613">
        <v>961</v>
      </c>
      <c r="B9613">
        <v>28.429443931579591</v>
      </c>
    </row>
    <row r="9614" spans="1:2" x14ac:dyDescent="0.25">
      <c r="A9614">
        <v>961.1</v>
      </c>
      <c r="B9614">
        <v>28.983427963256961</v>
      </c>
    </row>
    <row r="9615" spans="1:2" x14ac:dyDescent="0.25">
      <c r="A9615">
        <v>961.2</v>
      </c>
      <c r="B9615">
        <v>29.537411994934331</v>
      </c>
    </row>
    <row r="9616" spans="1:2" x14ac:dyDescent="0.25">
      <c r="A9616">
        <v>961.30000000000007</v>
      </c>
      <c r="B9616">
        <v>30.091396026611701</v>
      </c>
    </row>
    <row r="9617" spans="1:2" x14ac:dyDescent="0.25">
      <c r="A9617">
        <v>961.40000000000009</v>
      </c>
      <c r="B9617">
        <v>30.645380058289081</v>
      </c>
    </row>
    <row r="9618" spans="1:2" x14ac:dyDescent="0.25">
      <c r="A9618">
        <v>961.5</v>
      </c>
      <c r="B9618">
        <v>31.199364089965819</v>
      </c>
    </row>
    <row r="9619" spans="1:2" x14ac:dyDescent="0.25">
      <c r="A9619">
        <v>961.6</v>
      </c>
      <c r="B9619">
        <v>31.753348121643189</v>
      </c>
    </row>
    <row r="9620" spans="1:2" x14ac:dyDescent="0.25">
      <c r="A9620">
        <v>961.7</v>
      </c>
      <c r="B9620">
        <v>32.307332153320559</v>
      </c>
    </row>
    <row r="9621" spans="1:2" x14ac:dyDescent="0.25">
      <c r="A9621">
        <v>961.80000000000007</v>
      </c>
      <c r="B9621">
        <v>32.861316184997932</v>
      </c>
    </row>
    <row r="9622" spans="1:2" x14ac:dyDescent="0.25">
      <c r="A9622">
        <v>961.90000000000009</v>
      </c>
      <c r="B9622">
        <v>33.415300216675313</v>
      </c>
    </row>
    <row r="9623" spans="1:2" x14ac:dyDescent="0.25">
      <c r="A9623">
        <v>962</v>
      </c>
      <c r="B9623">
        <v>33.969284248352047</v>
      </c>
    </row>
    <row r="9624" spans="1:2" x14ac:dyDescent="0.25">
      <c r="A9624">
        <v>962.1</v>
      </c>
      <c r="B9624">
        <v>34.421611385345557</v>
      </c>
    </row>
    <row r="9625" spans="1:2" x14ac:dyDescent="0.25">
      <c r="A9625">
        <v>962.2</v>
      </c>
      <c r="B9625">
        <v>34.873938522339067</v>
      </c>
    </row>
    <row r="9626" spans="1:2" x14ac:dyDescent="0.25">
      <c r="A9626">
        <v>962.30000000000007</v>
      </c>
      <c r="B9626">
        <v>35.326265659332577</v>
      </c>
    </row>
    <row r="9627" spans="1:2" x14ac:dyDescent="0.25">
      <c r="A9627">
        <v>962.40000000000009</v>
      </c>
      <c r="B9627">
        <v>35.778592796326087</v>
      </c>
    </row>
    <row r="9628" spans="1:2" x14ac:dyDescent="0.25">
      <c r="A9628">
        <v>962.5</v>
      </c>
      <c r="B9628">
        <v>36.230919933319093</v>
      </c>
    </row>
    <row r="9629" spans="1:2" x14ac:dyDescent="0.25">
      <c r="A9629">
        <v>962.6</v>
      </c>
      <c r="B9629">
        <v>36.683247070312603</v>
      </c>
    </row>
    <row r="9630" spans="1:2" x14ac:dyDescent="0.25">
      <c r="A9630">
        <v>962.7</v>
      </c>
      <c r="B9630">
        <v>37.135574207306107</v>
      </c>
    </row>
    <row r="9631" spans="1:2" x14ac:dyDescent="0.25">
      <c r="A9631">
        <v>962.80000000000007</v>
      </c>
      <c r="B9631">
        <v>37.587901344299617</v>
      </c>
    </row>
    <row r="9632" spans="1:2" x14ac:dyDescent="0.25">
      <c r="A9632">
        <v>962.90000000000009</v>
      </c>
      <c r="B9632">
        <v>38.040228481293127</v>
      </c>
    </row>
    <row r="9633" spans="1:2" x14ac:dyDescent="0.25">
      <c r="A9633">
        <v>963</v>
      </c>
      <c r="B9633">
        <v>38.492555618286133</v>
      </c>
    </row>
    <row r="9634" spans="1:2" x14ac:dyDescent="0.25">
      <c r="A9634">
        <v>963.1</v>
      </c>
      <c r="B9634">
        <v>39.158520584106597</v>
      </c>
    </row>
    <row r="9635" spans="1:2" x14ac:dyDescent="0.25">
      <c r="A9635">
        <v>963.2</v>
      </c>
      <c r="B9635">
        <v>39.824485549927061</v>
      </c>
    </row>
    <row r="9636" spans="1:2" x14ac:dyDescent="0.25">
      <c r="A9636">
        <v>963.30000000000007</v>
      </c>
      <c r="B9636">
        <v>40.490450515747519</v>
      </c>
    </row>
    <row r="9637" spans="1:2" x14ac:dyDescent="0.25">
      <c r="A9637">
        <v>963.40000000000009</v>
      </c>
      <c r="B9637">
        <v>41.156415481567983</v>
      </c>
    </row>
    <row r="9638" spans="1:2" x14ac:dyDescent="0.25">
      <c r="A9638">
        <v>963.5</v>
      </c>
      <c r="B9638">
        <v>41.822380447387687</v>
      </c>
    </row>
    <row r="9639" spans="1:2" x14ac:dyDescent="0.25">
      <c r="A9639">
        <v>963.6</v>
      </c>
      <c r="B9639">
        <v>42.488345413208151</v>
      </c>
    </row>
    <row r="9640" spans="1:2" x14ac:dyDescent="0.25">
      <c r="A9640">
        <v>963.7</v>
      </c>
      <c r="B9640">
        <v>43.154310379028622</v>
      </c>
    </row>
    <row r="9641" spans="1:2" x14ac:dyDescent="0.25">
      <c r="A9641">
        <v>963.80000000000007</v>
      </c>
      <c r="B9641">
        <v>43.82027534484908</v>
      </c>
    </row>
    <row r="9642" spans="1:2" x14ac:dyDescent="0.25">
      <c r="A9642">
        <v>963.90000000000009</v>
      </c>
      <c r="B9642">
        <v>44.486240310669537</v>
      </c>
    </row>
    <row r="9643" spans="1:2" x14ac:dyDescent="0.25">
      <c r="A9643">
        <v>964</v>
      </c>
      <c r="B9643">
        <v>45.152205276489248</v>
      </c>
    </row>
    <row r="9644" spans="1:2" x14ac:dyDescent="0.25">
      <c r="A9644">
        <v>964.1</v>
      </c>
      <c r="B9644">
        <v>45.384741096496633</v>
      </c>
    </row>
    <row r="9645" spans="1:2" x14ac:dyDescent="0.25">
      <c r="A9645">
        <v>964.2</v>
      </c>
      <c r="B9645">
        <v>45.617276916503997</v>
      </c>
    </row>
    <row r="9646" spans="1:2" x14ac:dyDescent="0.25">
      <c r="A9646">
        <v>964.30000000000007</v>
      </c>
      <c r="B9646">
        <v>45.849812736511382</v>
      </c>
    </row>
    <row r="9647" spans="1:2" x14ac:dyDescent="0.25">
      <c r="A9647">
        <v>964.40000000000009</v>
      </c>
      <c r="B9647">
        <v>46.08234855651876</v>
      </c>
    </row>
    <row r="9648" spans="1:2" x14ac:dyDescent="0.25">
      <c r="A9648">
        <v>964.5</v>
      </c>
      <c r="B9648">
        <v>46.314884376525868</v>
      </c>
    </row>
    <row r="9649" spans="1:2" x14ac:dyDescent="0.25">
      <c r="A9649">
        <v>964.6</v>
      </c>
      <c r="B9649">
        <v>46.547420196533253</v>
      </c>
    </row>
    <row r="9650" spans="1:2" x14ac:dyDescent="0.25">
      <c r="A9650">
        <v>964.7</v>
      </c>
      <c r="B9650">
        <v>46.779956016540631</v>
      </c>
    </row>
    <row r="9651" spans="1:2" x14ac:dyDescent="0.25">
      <c r="A9651">
        <v>964.80000000000007</v>
      </c>
      <c r="B9651">
        <v>47.012491836548008</v>
      </c>
    </row>
    <row r="9652" spans="1:2" x14ac:dyDescent="0.25">
      <c r="A9652">
        <v>964.90000000000009</v>
      </c>
      <c r="B9652">
        <v>47.245027656555393</v>
      </c>
    </row>
    <row r="9653" spans="1:2" x14ac:dyDescent="0.25">
      <c r="A9653">
        <v>965</v>
      </c>
      <c r="B9653">
        <v>47.477563476562501</v>
      </c>
    </row>
    <row r="9654" spans="1:2" x14ac:dyDescent="0.25">
      <c r="A9654">
        <v>965.1</v>
      </c>
      <c r="B9654">
        <v>47.774192047119207</v>
      </c>
    </row>
    <row r="9655" spans="1:2" x14ac:dyDescent="0.25">
      <c r="A9655">
        <v>965.2</v>
      </c>
      <c r="B9655">
        <v>48.070820617675921</v>
      </c>
    </row>
    <row r="9656" spans="1:2" x14ac:dyDescent="0.25">
      <c r="A9656">
        <v>965.30000000000007</v>
      </c>
      <c r="B9656">
        <v>48.367449188232627</v>
      </c>
    </row>
    <row r="9657" spans="1:2" x14ac:dyDescent="0.25">
      <c r="A9657">
        <v>965.40000000000009</v>
      </c>
      <c r="B9657">
        <v>48.664077758789333</v>
      </c>
    </row>
    <row r="9658" spans="1:2" x14ac:dyDescent="0.25">
      <c r="A9658">
        <v>965.5</v>
      </c>
      <c r="B9658">
        <v>48.960706329345697</v>
      </c>
    </row>
    <row r="9659" spans="1:2" x14ac:dyDescent="0.25">
      <c r="A9659">
        <v>965.6</v>
      </c>
      <c r="B9659">
        <v>49.257334899902411</v>
      </c>
    </row>
    <row r="9660" spans="1:2" x14ac:dyDescent="0.25">
      <c r="A9660">
        <v>965.7</v>
      </c>
      <c r="B9660">
        <v>49.553963470459117</v>
      </c>
    </row>
    <row r="9661" spans="1:2" x14ac:dyDescent="0.25">
      <c r="A9661">
        <v>965.80000000000007</v>
      </c>
      <c r="B9661">
        <v>49.85059204101583</v>
      </c>
    </row>
    <row r="9662" spans="1:2" x14ac:dyDescent="0.25">
      <c r="A9662">
        <v>965.90000000000009</v>
      </c>
      <c r="B9662">
        <v>50.147220611572543</v>
      </c>
    </row>
    <row r="9663" spans="1:2" x14ac:dyDescent="0.25">
      <c r="A9663">
        <v>966</v>
      </c>
      <c r="B9663">
        <v>50.443849182128908</v>
      </c>
    </row>
    <row r="9664" spans="1:2" x14ac:dyDescent="0.25">
      <c r="A9664">
        <v>966.1</v>
      </c>
      <c r="B9664">
        <v>50.627268638610893</v>
      </c>
    </row>
    <row r="9665" spans="1:2" x14ac:dyDescent="0.25">
      <c r="A9665">
        <v>966.2</v>
      </c>
      <c r="B9665">
        <v>50.810688095092857</v>
      </c>
    </row>
    <row r="9666" spans="1:2" x14ac:dyDescent="0.25">
      <c r="A9666">
        <v>966.30000000000007</v>
      </c>
      <c r="B9666">
        <v>50.994107551574842</v>
      </c>
    </row>
    <row r="9667" spans="1:2" x14ac:dyDescent="0.25">
      <c r="A9667">
        <v>966.40000000000009</v>
      </c>
      <c r="B9667">
        <v>51.177527008056813</v>
      </c>
    </row>
    <row r="9668" spans="1:2" x14ac:dyDescent="0.25">
      <c r="A9668">
        <v>966.5</v>
      </c>
      <c r="B9668">
        <v>51.360946464538571</v>
      </c>
    </row>
    <row r="9669" spans="1:2" x14ac:dyDescent="0.25">
      <c r="A9669">
        <v>966.6</v>
      </c>
      <c r="B9669">
        <v>51.54436592102055</v>
      </c>
    </row>
    <row r="9670" spans="1:2" x14ac:dyDescent="0.25">
      <c r="A9670">
        <v>966.7</v>
      </c>
      <c r="B9670">
        <v>51.727785377502528</v>
      </c>
    </row>
    <row r="9671" spans="1:2" x14ac:dyDescent="0.25">
      <c r="A9671">
        <v>966.80000000000007</v>
      </c>
      <c r="B9671">
        <v>51.911204833984499</v>
      </c>
    </row>
    <row r="9672" spans="1:2" x14ac:dyDescent="0.25">
      <c r="A9672">
        <v>966.90000000000009</v>
      </c>
      <c r="B9672">
        <v>52.094624290466477</v>
      </c>
    </row>
    <row r="9673" spans="1:2" x14ac:dyDescent="0.25">
      <c r="A9673">
        <v>967</v>
      </c>
      <c r="B9673">
        <v>52.278043746948242</v>
      </c>
    </row>
    <row r="9674" spans="1:2" x14ac:dyDescent="0.25">
      <c r="A9674">
        <v>967.1</v>
      </c>
      <c r="B9674">
        <v>52.337021713256853</v>
      </c>
    </row>
    <row r="9675" spans="1:2" x14ac:dyDescent="0.25">
      <c r="A9675">
        <v>967.2</v>
      </c>
      <c r="B9675">
        <v>52.395999679565463</v>
      </c>
    </row>
    <row r="9676" spans="1:2" x14ac:dyDescent="0.25">
      <c r="A9676">
        <v>967.30000000000007</v>
      </c>
      <c r="B9676">
        <v>52.45497764587406</v>
      </c>
    </row>
    <row r="9677" spans="1:2" x14ac:dyDescent="0.25">
      <c r="A9677">
        <v>967.40000000000009</v>
      </c>
      <c r="B9677">
        <v>52.51395561218267</v>
      </c>
    </row>
    <row r="9678" spans="1:2" x14ac:dyDescent="0.25">
      <c r="A9678">
        <v>967.5</v>
      </c>
      <c r="B9678">
        <v>52.57293357849121</v>
      </c>
    </row>
    <row r="9679" spans="1:2" x14ac:dyDescent="0.25">
      <c r="A9679">
        <v>967.6</v>
      </c>
      <c r="B9679">
        <v>52.631911544799813</v>
      </c>
    </row>
    <row r="9680" spans="1:2" x14ac:dyDescent="0.25">
      <c r="A9680">
        <v>967.7</v>
      </c>
      <c r="B9680">
        <v>52.690889511108423</v>
      </c>
    </row>
    <row r="9681" spans="1:2" x14ac:dyDescent="0.25">
      <c r="A9681">
        <v>967.80000000000007</v>
      </c>
      <c r="B9681">
        <v>52.749867477417027</v>
      </c>
    </row>
    <row r="9682" spans="1:2" x14ac:dyDescent="0.25">
      <c r="A9682">
        <v>967.90000000000009</v>
      </c>
      <c r="B9682">
        <v>52.808845443725637</v>
      </c>
    </row>
    <row r="9683" spans="1:2" x14ac:dyDescent="0.25">
      <c r="A9683">
        <v>968</v>
      </c>
      <c r="B9683">
        <v>52.867823410034177</v>
      </c>
    </row>
    <row r="9684" spans="1:2" x14ac:dyDescent="0.25">
      <c r="A9684">
        <v>968.1</v>
      </c>
      <c r="B9684">
        <v>52.816360893249502</v>
      </c>
    </row>
    <row r="9685" spans="1:2" x14ac:dyDescent="0.25">
      <c r="A9685">
        <v>968.2</v>
      </c>
      <c r="B9685">
        <v>52.764898376464821</v>
      </c>
    </row>
    <row r="9686" spans="1:2" x14ac:dyDescent="0.25">
      <c r="A9686">
        <v>968.30000000000007</v>
      </c>
      <c r="B9686">
        <v>52.713435859680139</v>
      </c>
    </row>
    <row r="9687" spans="1:2" x14ac:dyDescent="0.25">
      <c r="A9687">
        <v>968.40000000000009</v>
      </c>
      <c r="B9687">
        <v>52.661973342895458</v>
      </c>
    </row>
    <row r="9688" spans="1:2" x14ac:dyDescent="0.25">
      <c r="A9688">
        <v>968.5</v>
      </c>
      <c r="B9688">
        <v>52.61051082611084</v>
      </c>
    </row>
    <row r="9689" spans="1:2" x14ac:dyDescent="0.25">
      <c r="A9689">
        <v>968.6</v>
      </c>
      <c r="B9689">
        <v>52.559048309326158</v>
      </c>
    </row>
    <row r="9690" spans="1:2" x14ac:dyDescent="0.25">
      <c r="A9690">
        <v>968.7</v>
      </c>
      <c r="B9690">
        <v>52.507585792541477</v>
      </c>
    </row>
    <row r="9691" spans="1:2" x14ac:dyDescent="0.25">
      <c r="A9691">
        <v>968.80000000000007</v>
      </c>
      <c r="B9691">
        <v>52.456123275756802</v>
      </c>
    </row>
    <row r="9692" spans="1:2" x14ac:dyDescent="0.25">
      <c r="A9692">
        <v>968.90000000000009</v>
      </c>
      <c r="B9692">
        <v>52.404660758972121</v>
      </c>
    </row>
    <row r="9693" spans="1:2" x14ac:dyDescent="0.25">
      <c r="A9693">
        <v>969</v>
      </c>
      <c r="B9693">
        <v>52.353198242187503</v>
      </c>
    </row>
    <row r="9694" spans="1:2" x14ac:dyDescent="0.25">
      <c r="A9694">
        <v>969.1</v>
      </c>
      <c r="B9694">
        <v>52.302483978271468</v>
      </c>
    </row>
    <row r="9695" spans="1:2" x14ac:dyDescent="0.25">
      <c r="A9695">
        <v>969.2</v>
      </c>
      <c r="B9695">
        <v>52.251769714355447</v>
      </c>
    </row>
    <row r="9696" spans="1:2" x14ac:dyDescent="0.25">
      <c r="A9696">
        <v>969.30000000000007</v>
      </c>
      <c r="B9696">
        <v>52.201055450439434</v>
      </c>
    </row>
    <row r="9697" spans="1:2" x14ac:dyDescent="0.25">
      <c r="A9697">
        <v>969.40000000000009</v>
      </c>
      <c r="B9697">
        <v>52.150341186523399</v>
      </c>
    </row>
    <row r="9698" spans="1:2" x14ac:dyDescent="0.25">
      <c r="A9698">
        <v>969.5</v>
      </c>
      <c r="B9698">
        <v>52.099626922607428</v>
      </c>
    </row>
    <row r="9699" spans="1:2" x14ac:dyDescent="0.25">
      <c r="A9699">
        <v>969.6</v>
      </c>
      <c r="B9699">
        <v>52.0489126586914</v>
      </c>
    </row>
    <row r="9700" spans="1:2" x14ac:dyDescent="0.25">
      <c r="A9700">
        <v>969.7</v>
      </c>
      <c r="B9700">
        <v>51.998198394775372</v>
      </c>
    </row>
    <row r="9701" spans="1:2" x14ac:dyDescent="0.25">
      <c r="A9701">
        <v>969.80000000000007</v>
      </c>
      <c r="B9701">
        <v>51.947484130859351</v>
      </c>
    </row>
    <row r="9702" spans="1:2" x14ac:dyDescent="0.25">
      <c r="A9702">
        <v>969.90000000000009</v>
      </c>
      <c r="B9702">
        <v>51.896769866943323</v>
      </c>
    </row>
    <row r="9703" spans="1:2" x14ac:dyDescent="0.25">
      <c r="A9703">
        <v>970</v>
      </c>
      <c r="B9703">
        <v>51.846055603027352</v>
      </c>
    </row>
    <row r="9704" spans="1:2" x14ac:dyDescent="0.25">
      <c r="A9704">
        <v>970.1</v>
      </c>
      <c r="B9704">
        <v>51.771323165893548</v>
      </c>
    </row>
    <row r="9705" spans="1:2" x14ac:dyDescent="0.25">
      <c r="A9705">
        <v>970.2</v>
      </c>
      <c r="B9705">
        <v>51.696590728759737</v>
      </c>
    </row>
    <row r="9706" spans="1:2" x14ac:dyDescent="0.25">
      <c r="A9706">
        <v>970.30000000000007</v>
      </c>
      <c r="B9706">
        <v>51.621858291625927</v>
      </c>
    </row>
    <row r="9707" spans="1:2" x14ac:dyDescent="0.25">
      <c r="A9707">
        <v>970.40000000000009</v>
      </c>
      <c r="B9707">
        <v>51.54712585449213</v>
      </c>
    </row>
    <row r="9708" spans="1:2" x14ac:dyDescent="0.25">
      <c r="A9708">
        <v>970.5</v>
      </c>
      <c r="B9708">
        <v>51.472393417358397</v>
      </c>
    </row>
    <row r="9709" spans="1:2" x14ac:dyDescent="0.25">
      <c r="A9709">
        <v>970.6</v>
      </c>
      <c r="B9709">
        <v>51.3976609802246</v>
      </c>
    </row>
    <row r="9710" spans="1:2" x14ac:dyDescent="0.25">
      <c r="A9710">
        <v>970.7</v>
      </c>
      <c r="B9710">
        <v>51.322928543090804</v>
      </c>
    </row>
    <row r="9711" spans="1:2" x14ac:dyDescent="0.25">
      <c r="A9711">
        <v>970.80000000000007</v>
      </c>
      <c r="B9711">
        <v>51.248196105956993</v>
      </c>
    </row>
    <row r="9712" spans="1:2" x14ac:dyDescent="0.25">
      <c r="A9712">
        <v>970.90000000000009</v>
      </c>
      <c r="B9712">
        <v>51.173463668823182</v>
      </c>
    </row>
    <row r="9713" spans="1:2" x14ac:dyDescent="0.25">
      <c r="A9713">
        <v>971</v>
      </c>
      <c r="B9713">
        <v>51.098731231689463</v>
      </c>
    </row>
    <row r="9714" spans="1:2" x14ac:dyDescent="0.25">
      <c r="A9714">
        <v>971.1</v>
      </c>
      <c r="B9714">
        <v>50.97681118011473</v>
      </c>
    </row>
    <row r="9715" spans="1:2" x14ac:dyDescent="0.25">
      <c r="A9715">
        <v>971.2</v>
      </c>
      <c r="B9715">
        <v>50.85489112853999</v>
      </c>
    </row>
    <row r="9716" spans="1:2" x14ac:dyDescent="0.25">
      <c r="A9716">
        <v>971.30000000000007</v>
      </c>
      <c r="B9716">
        <v>50.732971076965264</v>
      </c>
    </row>
    <row r="9717" spans="1:2" x14ac:dyDescent="0.25">
      <c r="A9717">
        <v>971.40000000000009</v>
      </c>
      <c r="B9717">
        <v>50.611051025390523</v>
      </c>
    </row>
    <row r="9718" spans="1:2" x14ac:dyDescent="0.25">
      <c r="A9718">
        <v>971.5</v>
      </c>
      <c r="B9718">
        <v>50.489130973815918</v>
      </c>
    </row>
    <row r="9719" spans="1:2" x14ac:dyDescent="0.25">
      <c r="A9719">
        <v>971.6</v>
      </c>
      <c r="B9719">
        <v>50.367210922241178</v>
      </c>
    </row>
    <row r="9720" spans="1:2" x14ac:dyDescent="0.25">
      <c r="A9720">
        <v>971.7</v>
      </c>
      <c r="B9720">
        <v>50.245290870666452</v>
      </c>
    </row>
    <row r="9721" spans="1:2" x14ac:dyDescent="0.25">
      <c r="A9721">
        <v>971.80000000000007</v>
      </c>
      <c r="B9721">
        <v>50.123370819091711</v>
      </c>
    </row>
    <row r="9722" spans="1:2" x14ac:dyDescent="0.25">
      <c r="A9722">
        <v>971.90000000000009</v>
      </c>
      <c r="B9722">
        <v>50.001450767516978</v>
      </c>
    </row>
    <row r="9723" spans="1:2" x14ac:dyDescent="0.25">
      <c r="A9723">
        <v>972</v>
      </c>
      <c r="B9723">
        <v>49.87953071594238</v>
      </c>
    </row>
    <row r="9724" spans="1:2" x14ac:dyDescent="0.25">
      <c r="A9724">
        <v>972.1</v>
      </c>
      <c r="B9724">
        <v>49.645772590637151</v>
      </c>
    </row>
    <row r="9725" spans="1:2" x14ac:dyDescent="0.25">
      <c r="A9725">
        <v>972.2</v>
      </c>
      <c r="B9725">
        <v>49.412014465331922</v>
      </c>
    </row>
    <row r="9726" spans="1:2" x14ac:dyDescent="0.25">
      <c r="A9726">
        <v>972.30000000000007</v>
      </c>
      <c r="B9726">
        <v>49.178256340026692</v>
      </c>
    </row>
    <row r="9727" spans="1:2" x14ac:dyDescent="0.25">
      <c r="A9727">
        <v>972.40000000000009</v>
      </c>
      <c r="B9727">
        <v>48.944498214721463</v>
      </c>
    </row>
    <row r="9728" spans="1:2" x14ac:dyDescent="0.25">
      <c r="A9728">
        <v>972.5</v>
      </c>
      <c r="B9728">
        <v>48.710740089416497</v>
      </c>
    </row>
    <row r="9729" spans="1:2" x14ac:dyDescent="0.25">
      <c r="A9729">
        <v>972.6</v>
      </c>
      <c r="B9729">
        <v>48.476981964111268</v>
      </c>
    </row>
    <row r="9730" spans="1:2" x14ac:dyDescent="0.25">
      <c r="A9730">
        <v>972.7</v>
      </c>
      <c r="B9730">
        <v>48.243223838806053</v>
      </c>
    </row>
    <row r="9731" spans="1:2" x14ac:dyDescent="0.25">
      <c r="A9731">
        <v>972.80000000000007</v>
      </c>
      <c r="B9731">
        <v>48.009465713500823</v>
      </c>
    </row>
    <row r="9732" spans="1:2" x14ac:dyDescent="0.25">
      <c r="A9732">
        <v>972.90000000000009</v>
      </c>
      <c r="B9732">
        <v>47.775707588195587</v>
      </c>
    </row>
    <row r="9733" spans="1:2" x14ac:dyDescent="0.25">
      <c r="A9733">
        <v>973</v>
      </c>
      <c r="B9733">
        <v>47.541949462890628</v>
      </c>
    </row>
    <row r="9734" spans="1:2" x14ac:dyDescent="0.25">
      <c r="A9734">
        <v>973.1</v>
      </c>
      <c r="B9734">
        <v>47.131735496520903</v>
      </c>
    </row>
    <row r="9735" spans="1:2" x14ac:dyDescent="0.25">
      <c r="A9735">
        <v>973.2</v>
      </c>
      <c r="B9735">
        <v>46.721521530151193</v>
      </c>
    </row>
    <row r="9736" spans="1:2" x14ac:dyDescent="0.25">
      <c r="A9736">
        <v>973.30000000000007</v>
      </c>
      <c r="B9736">
        <v>46.311307563781462</v>
      </c>
    </row>
    <row r="9737" spans="1:2" x14ac:dyDescent="0.25">
      <c r="A9737">
        <v>973.40000000000009</v>
      </c>
      <c r="B9737">
        <v>45.901093597411737</v>
      </c>
    </row>
    <row r="9738" spans="1:2" x14ac:dyDescent="0.25">
      <c r="A9738">
        <v>973.5</v>
      </c>
      <c r="B9738">
        <v>45.490879631042489</v>
      </c>
    </row>
    <row r="9739" spans="1:2" x14ac:dyDescent="0.25">
      <c r="A9739">
        <v>973.6</v>
      </c>
      <c r="B9739">
        <v>45.080665664672757</v>
      </c>
    </row>
    <row r="9740" spans="1:2" x14ac:dyDescent="0.25">
      <c r="A9740">
        <v>973.7</v>
      </c>
      <c r="B9740">
        <v>44.67045169830304</v>
      </c>
    </row>
    <row r="9741" spans="1:2" x14ac:dyDescent="0.25">
      <c r="A9741">
        <v>973.80000000000007</v>
      </c>
      <c r="B9741">
        <v>44.260237731933323</v>
      </c>
    </row>
    <row r="9742" spans="1:2" x14ac:dyDescent="0.25">
      <c r="A9742">
        <v>973.90000000000009</v>
      </c>
      <c r="B9742">
        <v>43.850023765563598</v>
      </c>
    </row>
    <row r="9743" spans="1:2" x14ac:dyDescent="0.25">
      <c r="A9743">
        <v>974</v>
      </c>
      <c r="B9743">
        <v>43.439809799194343</v>
      </c>
    </row>
    <row r="9744" spans="1:2" x14ac:dyDescent="0.25">
      <c r="A9744">
        <v>974.1</v>
      </c>
      <c r="B9744">
        <v>42.973572273254291</v>
      </c>
    </row>
    <row r="9745" spans="1:2" x14ac:dyDescent="0.25">
      <c r="A9745">
        <v>974.2</v>
      </c>
      <c r="B9745">
        <v>42.507334747314253</v>
      </c>
    </row>
    <row r="9746" spans="1:2" x14ac:dyDescent="0.25">
      <c r="A9746">
        <v>974.30000000000007</v>
      </c>
      <c r="B9746">
        <v>42.041097221374187</v>
      </c>
    </row>
    <row r="9747" spans="1:2" x14ac:dyDescent="0.25">
      <c r="A9747">
        <v>974.40000000000009</v>
      </c>
      <c r="B9747">
        <v>41.574859695434149</v>
      </c>
    </row>
    <row r="9748" spans="1:2" x14ac:dyDescent="0.25">
      <c r="A9748">
        <v>974.5</v>
      </c>
      <c r="B9748">
        <v>41.10862216949463</v>
      </c>
    </row>
    <row r="9749" spans="1:2" x14ac:dyDescent="0.25">
      <c r="A9749">
        <v>974.6</v>
      </c>
      <c r="B9749">
        <v>40.642384643554578</v>
      </c>
    </row>
    <row r="9750" spans="1:2" x14ac:dyDescent="0.25">
      <c r="A9750">
        <v>974.7</v>
      </c>
      <c r="B9750">
        <v>40.176147117614533</v>
      </c>
    </row>
    <row r="9751" spans="1:2" x14ac:dyDescent="0.25">
      <c r="A9751">
        <v>974.80000000000007</v>
      </c>
      <c r="B9751">
        <v>39.709909591674482</v>
      </c>
    </row>
    <row r="9752" spans="1:2" x14ac:dyDescent="0.25">
      <c r="A9752">
        <v>974.90000000000009</v>
      </c>
      <c r="B9752">
        <v>39.243672065734437</v>
      </c>
    </row>
    <row r="9753" spans="1:2" x14ac:dyDescent="0.25">
      <c r="A9753">
        <v>975</v>
      </c>
      <c r="B9753">
        <v>38.777434539794918</v>
      </c>
    </row>
    <row r="9754" spans="1:2" x14ac:dyDescent="0.25">
      <c r="A9754">
        <v>975.1</v>
      </c>
      <c r="B9754">
        <v>38.147312736511083</v>
      </c>
    </row>
    <row r="9755" spans="1:2" x14ac:dyDescent="0.25">
      <c r="A9755">
        <v>975.2</v>
      </c>
      <c r="B9755">
        <v>37.517190933227248</v>
      </c>
    </row>
    <row r="9756" spans="1:2" x14ac:dyDescent="0.25">
      <c r="A9756">
        <v>975.30000000000007</v>
      </c>
      <c r="B9756">
        <v>36.887069129943413</v>
      </c>
    </row>
    <row r="9757" spans="1:2" x14ac:dyDescent="0.25">
      <c r="A9757">
        <v>975.40000000000009</v>
      </c>
      <c r="B9757">
        <v>36.256947326659578</v>
      </c>
    </row>
    <row r="9758" spans="1:2" x14ac:dyDescent="0.25">
      <c r="A9758">
        <v>975.5</v>
      </c>
      <c r="B9758">
        <v>35.626825523376468</v>
      </c>
    </row>
    <row r="9759" spans="1:2" x14ac:dyDescent="0.25">
      <c r="A9759">
        <v>975.6</v>
      </c>
      <c r="B9759">
        <v>34.996703720092633</v>
      </c>
    </row>
    <row r="9760" spans="1:2" x14ac:dyDescent="0.25">
      <c r="A9760">
        <v>975.7</v>
      </c>
      <c r="B9760">
        <v>34.366581916808798</v>
      </c>
    </row>
    <row r="9761" spans="1:2" x14ac:dyDescent="0.25">
      <c r="A9761">
        <v>975.80000000000007</v>
      </c>
      <c r="B9761">
        <v>33.736460113524963</v>
      </c>
    </row>
    <row r="9762" spans="1:2" x14ac:dyDescent="0.25">
      <c r="A9762">
        <v>975.90000000000009</v>
      </c>
      <c r="B9762">
        <v>33.106338310241128</v>
      </c>
    </row>
    <row r="9763" spans="1:2" x14ac:dyDescent="0.25">
      <c r="A9763">
        <v>976</v>
      </c>
      <c r="B9763">
        <v>32.476216506958011</v>
      </c>
    </row>
    <row r="9764" spans="1:2" x14ac:dyDescent="0.25">
      <c r="A9764">
        <v>976.1</v>
      </c>
      <c r="B9764">
        <v>31.96535570144642</v>
      </c>
    </row>
    <row r="9765" spans="1:2" x14ac:dyDescent="0.25">
      <c r="A9765">
        <v>976.2</v>
      </c>
      <c r="B9765">
        <v>31.454494895934829</v>
      </c>
    </row>
    <row r="9766" spans="1:2" x14ac:dyDescent="0.25">
      <c r="A9766">
        <v>976.30000000000007</v>
      </c>
      <c r="B9766">
        <v>30.943634090423242</v>
      </c>
    </row>
    <row r="9767" spans="1:2" x14ac:dyDescent="0.25">
      <c r="A9767">
        <v>976.40000000000009</v>
      </c>
      <c r="B9767">
        <v>30.432773284911651</v>
      </c>
    </row>
    <row r="9768" spans="1:2" x14ac:dyDescent="0.25">
      <c r="A9768">
        <v>976.5</v>
      </c>
      <c r="B9768">
        <v>29.921912479400639</v>
      </c>
    </row>
    <row r="9769" spans="1:2" x14ac:dyDescent="0.25">
      <c r="A9769">
        <v>976.6</v>
      </c>
      <c r="B9769">
        <v>29.411051673889041</v>
      </c>
    </row>
    <row r="9770" spans="1:2" x14ac:dyDescent="0.25">
      <c r="A9770">
        <v>976.7</v>
      </c>
      <c r="B9770">
        <v>28.90019086837745</v>
      </c>
    </row>
    <row r="9771" spans="1:2" x14ac:dyDescent="0.25">
      <c r="A9771">
        <v>976.80000000000007</v>
      </c>
      <c r="B9771">
        <v>28.389330062865859</v>
      </c>
    </row>
    <row r="9772" spans="1:2" x14ac:dyDescent="0.25">
      <c r="A9772">
        <v>976.90000000000009</v>
      </c>
      <c r="B9772">
        <v>27.878469257354269</v>
      </c>
    </row>
    <row r="9773" spans="1:2" x14ac:dyDescent="0.25">
      <c r="A9773">
        <v>977</v>
      </c>
      <c r="B9773">
        <v>27.36760845184326</v>
      </c>
    </row>
    <row r="9774" spans="1:2" x14ac:dyDescent="0.25">
      <c r="A9774">
        <v>977.1</v>
      </c>
      <c r="B9774">
        <v>26.849952049255251</v>
      </c>
    </row>
    <row r="9775" spans="1:2" x14ac:dyDescent="0.25">
      <c r="A9775">
        <v>977.2</v>
      </c>
      <c r="B9775">
        <v>26.332295646667241</v>
      </c>
    </row>
    <row r="9776" spans="1:2" x14ac:dyDescent="0.25">
      <c r="A9776">
        <v>977.30000000000007</v>
      </c>
      <c r="B9776">
        <v>25.814639244079238</v>
      </c>
    </row>
    <row r="9777" spans="1:2" x14ac:dyDescent="0.25">
      <c r="A9777">
        <v>977.40000000000009</v>
      </c>
      <c r="B9777">
        <v>25.296982841491229</v>
      </c>
    </row>
    <row r="9778" spans="1:2" x14ac:dyDescent="0.25">
      <c r="A9778">
        <v>977.5</v>
      </c>
      <c r="B9778">
        <v>24.779326438903809</v>
      </c>
    </row>
    <row r="9779" spans="1:2" x14ac:dyDescent="0.25">
      <c r="A9779">
        <v>977.6</v>
      </c>
      <c r="B9779">
        <v>24.261670036315799</v>
      </c>
    </row>
    <row r="9780" spans="1:2" x14ac:dyDescent="0.25">
      <c r="A9780">
        <v>977.7</v>
      </c>
      <c r="B9780">
        <v>23.7440136337278</v>
      </c>
    </row>
    <row r="9781" spans="1:2" x14ac:dyDescent="0.25">
      <c r="A9781">
        <v>977.80000000000007</v>
      </c>
      <c r="B9781">
        <v>23.22635723113979</v>
      </c>
    </row>
    <row r="9782" spans="1:2" x14ac:dyDescent="0.25">
      <c r="A9782">
        <v>977.90000000000009</v>
      </c>
      <c r="B9782">
        <v>22.70870082855178</v>
      </c>
    </row>
    <row r="9783" spans="1:2" x14ac:dyDescent="0.25">
      <c r="A9783">
        <v>978</v>
      </c>
      <c r="B9783">
        <v>22.19104442596436</v>
      </c>
    </row>
    <row r="9784" spans="1:2" x14ac:dyDescent="0.25">
      <c r="A9784">
        <v>978.1</v>
      </c>
      <c r="B9784">
        <v>21.7532785987853</v>
      </c>
    </row>
    <row r="9785" spans="1:2" x14ac:dyDescent="0.25">
      <c r="A9785">
        <v>978.2</v>
      </c>
      <c r="B9785">
        <v>21.315512771606251</v>
      </c>
    </row>
    <row r="9786" spans="1:2" x14ac:dyDescent="0.25">
      <c r="A9786">
        <v>978.30000000000007</v>
      </c>
      <c r="B9786">
        <v>20.877746944427191</v>
      </c>
    </row>
    <row r="9787" spans="1:2" x14ac:dyDescent="0.25">
      <c r="A9787">
        <v>978.40000000000009</v>
      </c>
      <c r="B9787">
        <v>20.439981117248141</v>
      </c>
    </row>
    <row r="9788" spans="1:2" x14ac:dyDescent="0.25">
      <c r="A9788">
        <v>978.5</v>
      </c>
      <c r="B9788">
        <v>20.002215290069579</v>
      </c>
    </row>
    <row r="9789" spans="1:2" x14ac:dyDescent="0.25">
      <c r="A9789">
        <v>978.6</v>
      </c>
      <c r="B9789">
        <v>19.564449462890529</v>
      </c>
    </row>
    <row r="9790" spans="1:2" x14ac:dyDescent="0.25">
      <c r="A9790">
        <v>978.7</v>
      </c>
      <c r="B9790">
        <v>19.126683635711469</v>
      </c>
    </row>
    <row r="9791" spans="1:2" x14ac:dyDescent="0.25">
      <c r="A9791">
        <v>978.80000000000007</v>
      </c>
      <c r="B9791">
        <v>18.688917808532409</v>
      </c>
    </row>
    <row r="9792" spans="1:2" x14ac:dyDescent="0.25">
      <c r="A9792">
        <v>978.90000000000009</v>
      </c>
      <c r="B9792">
        <v>18.25115198135336</v>
      </c>
    </row>
    <row r="9793" spans="1:2" x14ac:dyDescent="0.25">
      <c r="A9793">
        <v>979</v>
      </c>
      <c r="B9793">
        <v>17.8133861541748</v>
      </c>
    </row>
    <row r="9794" spans="1:2" x14ac:dyDescent="0.25">
      <c r="A9794">
        <v>979.1</v>
      </c>
      <c r="B9794">
        <v>17.45634022712699</v>
      </c>
    </row>
    <row r="9795" spans="1:2" x14ac:dyDescent="0.25">
      <c r="A9795">
        <v>979.2</v>
      </c>
      <c r="B9795">
        <v>17.09929430007918</v>
      </c>
    </row>
    <row r="9796" spans="1:2" x14ac:dyDescent="0.25">
      <c r="A9796">
        <v>979.30000000000007</v>
      </c>
      <c r="B9796">
        <v>16.742248373031369</v>
      </c>
    </row>
    <row r="9797" spans="1:2" x14ac:dyDescent="0.25">
      <c r="A9797">
        <v>979.40000000000009</v>
      </c>
      <c r="B9797">
        <v>16.385202445983559</v>
      </c>
    </row>
    <row r="9798" spans="1:2" x14ac:dyDescent="0.25">
      <c r="A9798">
        <v>979.5</v>
      </c>
      <c r="B9798">
        <v>16.028156518936161</v>
      </c>
    </row>
    <row r="9799" spans="1:2" x14ac:dyDescent="0.25">
      <c r="A9799">
        <v>979.6</v>
      </c>
      <c r="B9799">
        <v>15.67111059188835</v>
      </c>
    </row>
    <row r="9800" spans="1:2" x14ac:dyDescent="0.25">
      <c r="A9800">
        <v>979.7</v>
      </c>
      <c r="B9800">
        <v>15.314064664840529</v>
      </c>
    </row>
    <row r="9801" spans="1:2" x14ac:dyDescent="0.25">
      <c r="A9801">
        <v>979.80000000000007</v>
      </c>
      <c r="B9801">
        <v>14.957018737792721</v>
      </c>
    </row>
    <row r="9802" spans="1:2" x14ac:dyDescent="0.25">
      <c r="A9802">
        <v>979.90000000000009</v>
      </c>
      <c r="B9802">
        <v>14.599972810744919</v>
      </c>
    </row>
    <row r="9803" spans="1:2" x14ac:dyDescent="0.25">
      <c r="A9803">
        <v>980</v>
      </c>
      <c r="B9803">
        <v>14.24292688369751</v>
      </c>
    </row>
    <row r="9804" spans="1:2" x14ac:dyDescent="0.25">
      <c r="A9804">
        <v>980.1</v>
      </c>
      <c r="B9804">
        <v>14.03862700462337</v>
      </c>
    </row>
    <row r="9805" spans="1:2" x14ac:dyDescent="0.25">
      <c r="A9805">
        <v>980.2</v>
      </c>
      <c r="B9805">
        <v>13.834327125549221</v>
      </c>
    </row>
    <row r="9806" spans="1:2" x14ac:dyDescent="0.25">
      <c r="A9806">
        <v>980.30000000000007</v>
      </c>
      <c r="B9806">
        <v>13.63002724647508</v>
      </c>
    </row>
    <row r="9807" spans="1:2" x14ac:dyDescent="0.25">
      <c r="A9807">
        <v>980.40000000000009</v>
      </c>
      <c r="B9807">
        <v>13.42572736740094</v>
      </c>
    </row>
    <row r="9808" spans="1:2" x14ac:dyDescent="0.25">
      <c r="A9808">
        <v>980.5</v>
      </c>
      <c r="B9808">
        <v>13.221427488327031</v>
      </c>
    </row>
    <row r="9809" spans="1:2" x14ac:dyDescent="0.25">
      <c r="A9809">
        <v>980.6</v>
      </c>
      <c r="B9809">
        <v>13.01712760925288</v>
      </c>
    </row>
    <row r="9810" spans="1:2" x14ac:dyDescent="0.25">
      <c r="A9810">
        <v>980.7</v>
      </c>
      <c r="B9810">
        <v>12.812827730178739</v>
      </c>
    </row>
    <row r="9811" spans="1:2" x14ac:dyDescent="0.25">
      <c r="A9811">
        <v>980.80000000000007</v>
      </c>
      <c r="B9811">
        <v>12.608527851104601</v>
      </c>
    </row>
    <row r="9812" spans="1:2" x14ac:dyDescent="0.25">
      <c r="A9812">
        <v>980.90000000000009</v>
      </c>
      <c r="B9812">
        <v>12.40422797203045</v>
      </c>
    </row>
    <row r="9813" spans="1:2" x14ac:dyDescent="0.25">
      <c r="A9813">
        <v>981</v>
      </c>
      <c r="B9813">
        <v>12.19992809295654</v>
      </c>
    </row>
    <row r="9814" spans="1:2" x14ac:dyDescent="0.25">
      <c r="A9814">
        <v>981.1</v>
      </c>
      <c r="B9814">
        <v>12.03050881385799</v>
      </c>
    </row>
    <row r="9815" spans="1:2" x14ac:dyDescent="0.25">
      <c r="A9815">
        <v>981.2</v>
      </c>
      <c r="B9815">
        <v>11.86108953475944</v>
      </c>
    </row>
    <row r="9816" spans="1:2" x14ac:dyDescent="0.25">
      <c r="A9816">
        <v>981.30000000000007</v>
      </c>
      <c r="B9816">
        <v>11.69167025566089</v>
      </c>
    </row>
    <row r="9817" spans="1:2" x14ac:dyDescent="0.25">
      <c r="A9817">
        <v>981.40000000000009</v>
      </c>
      <c r="B9817">
        <v>11.522250976562351</v>
      </c>
    </row>
    <row r="9818" spans="1:2" x14ac:dyDescent="0.25">
      <c r="A9818">
        <v>981.5</v>
      </c>
      <c r="B9818">
        <v>11.352831697463991</v>
      </c>
    </row>
    <row r="9819" spans="1:2" x14ac:dyDescent="0.25">
      <c r="A9819">
        <v>981.6</v>
      </c>
      <c r="B9819">
        <v>11.183412418365441</v>
      </c>
    </row>
    <row r="9820" spans="1:2" x14ac:dyDescent="0.25">
      <c r="A9820">
        <v>981.7</v>
      </c>
      <c r="B9820">
        <v>11.013993139266891</v>
      </c>
    </row>
    <row r="9821" spans="1:2" x14ac:dyDescent="0.25">
      <c r="A9821">
        <v>981.80000000000007</v>
      </c>
      <c r="B9821">
        <v>10.844573860168341</v>
      </c>
    </row>
    <row r="9822" spans="1:2" x14ac:dyDescent="0.25">
      <c r="A9822">
        <v>981.90000000000009</v>
      </c>
      <c r="B9822">
        <v>10.675154581069799</v>
      </c>
    </row>
    <row r="9823" spans="1:2" x14ac:dyDescent="0.25">
      <c r="A9823">
        <v>982</v>
      </c>
      <c r="B9823">
        <v>10.505735301971439</v>
      </c>
    </row>
    <row r="9824" spans="1:2" x14ac:dyDescent="0.25">
      <c r="A9824">
        <v>982.1</v>
      </c>
      <c r="B9824">
        <v>10.226592717170661</v>
      </c>
    </row>
    <row r="9825" spans="1:2" x14ac:dyDescent="0.25">
      <c r="A9825">
        <v>982.2</v>
      </c>
      <c r="B9825">
        <v>9.9474501323698714</v>
      </c>
    </row>
    <row r="9826" spans="1:2" x14ac:dyDescent="0.25">
      <c r="A9826">
        <v>982.30000000000007</v>
      </c>
      <c r="B9826">
        <v>9.6683075475690874</v>
      </c>
    </row>
    <row r="9827" spans="1:2" x14ac:dyDescent="0.25">
      <c r="A9827">
        <v>982.40000000000009</v>
      </c>
      <c r="B9827">
        <v>9.3891649627683034</v>
      </c>
    </row>
    <row r="9828" spans="1:2" x14ac:dyDescent="0.25">
      <c r="A9828">
        <v>982.5</v>
      </c>
      <c r="B9828">
        <v>9.1100223779678373</v>
      </c>
    </row>
    <row r="9829" spans="1:2" x14ac:dyDescent="0.25">
      <c r="A9829">
        <v>982.6</v>
      </c>
      <c r="B9829">
        <v>8.8308797931670533</v>
      </c>
    </row>
    <row r="9830" spans="1:2" x14ac:dyDescent="0.25">
      <c r="A9830">
        <v>982.7</v>
      </c>
      <c r="B9830">
        <v>8.5517372083662693</v>
      </c>
    </row>
    <row r="9831" spans="1:2" x14ac:dyDescent="0.25">
      <c r="A9831">
        <v>982.80000000000007</v>
      </c>
      <c r="B9831">
        <v>8.2725946235654853</v>
      </c>
    </row>
    <row r="9832" spans="1:2" x14ac:dyDescent="0.25">
      <c r="A9832">
        <v>982.90000000000009</v>
      </c>
      <c r="B9832">
        <v>7.9934520387647003</v>
      </c>
    </row>
    <row r="9833" spans="1:2" x14ac:dyDescent="0.25">
      <c r="A9833">
        <v>983</v>
      </c>
      <c r="B9833">
        <v>7.7143094539642334</v>
      </c>
    </row>
    <row r="9834" spans="1:2" x14ac:dyDescent="0.25">
      <c r="A9834">
        <v>983.1</v>
      </c>
      <c r="B9834">
        <v>7.5336331605910836</v>
      </c>
    </row>
    <row r="9835" spans="1:2" x14ac:dyDescent="0.25">
      <c r="A9835">
        <v>983.2</v>
      </c>
      <c r="B9835">
        <v>7.3529568672179364</v>
      </c>
    </row>
    <row r="9836" spans="1:2" x14ac:dyDescent="0.25">
      <c r="A9836">
        <v>983.30000000000007</v>
      </c>
      <c r="B9836">
        <v>7.1722805738447866</v>
      </c>
    </row>
    <row r="9837" spans="1:2" x14ac:dyDescent="0.25">
      <c r="A9837">
        <v>983.40000000000009</v>
      </c>
      <c r="B9837">
        <v>6.9916042804716376</v>
      </c>
    </row>
    <row r="9838" spans="1:2" x14ac:dyDescent="0.25">
      <c r="A9838">
        <v>983.5</v>
      </c>
      <c r="B9838">
        <v>6.8109279870986938</v>
      </c>
    </row>
    <row r="9839" spans="1:2" x14ac:dyDescent="0.25">
      <c r="A9839">
        <v>983.6</v>
      </c>
      <c r="B9839">
        <v>6.6302516937255449</v>
      </c>
    </row>
    <row r="9840" spans="1:2" x14ac:dyDescent="0.25">
      <c r="A9840">
        <v>983.7</v>
      </c>
      <c r="B9840">
        <v>6.449575400352396</v>
      </c>
    </row>
    <row r="9841" spans="1:2" x14ac:dyDescent="0.25">
      <c r="A9841">
        <v>983.80000000000007</v>
      </c>
      <c r="B9841">
        <v>6.268899106979247</v>
      </c>
    </row>
    <row r="9842" spans="1:2" x14ac:dyDescent="0.25">
      <c r="A9842">
        <v>983.90000000000009</v>
      </c>
      <c r="B9842">
        <v>6.0882228136060981</v>
      </c>
    </row>
    <row r="9843" spans="1:2" x14ac:dyDescent="0.25">
      <c r="A9843">
        <v>984</v>
      </c>
      <c r="B9843">
        <v>5.9075465202331543</v>
      </c>
    </row>
    <row r="9844" spans="1:2" x14ac:dyDescent="0.25">
      <c r="A9844">
        <v>984.1</v>
      </c>
      <c r="B9844">
        <v>5.743865051269494</v>
      </c>
    </row>
    <row r="9845" spans="1:2" x14ac:dyDescent="0.25">
      <c r="A9845">
        <v>984.2</v>
      </c>
      <c r="B9845">
        <v>5.5801835823058337</v>
      </c>
    </row>
    <row r="9846" spans="1:2" x14ac:dyDescent="0.25">
      <c r="A9846">
        <v>984.30000000000007</v>
      </c>
      <c r="B9846">
        <v>5.4165021133421734</v>
      </c>
    </row>
    <row r="9847" spans="1:2" x14ac:dyDescent="0.25">
      <c r="A9847">
        <v>984.40000000000009</v>
      </c>
      <c r="B9847">
        <v>5.252820644378513</v>
      </c>
    </row>
    <row r="9848" spans="1:2" x14ac:dyDescent="0.25">
      <c r="A9848">
        <v>984.5</v>
      </c>
      <c r="B9848">
        <v>5.0891391754150392</v>
      </c>
    </row>
    <row r="9849" spans="1:2" x14ac:dyDescent="0.25">
      <c r="A9849">
        <v>984.6</v>
      </c>
      <c r="B9849">
        <v>4.9254577064513789</v>
      </c>
    </row>
    <row r="9850" spans="1:2" x14ac:dyDescent="0.25">
      <c r="A9850">
        <v>984.7</v>
      </c>
      <c r="B9850">
        <v>4.7617762374877186</v>
      </c>
    </row>
    <row r="9851" spans="1:2" x14ac:dyDescent="0.25">
      <c r="A9851">
        <v>984.80000000000007</v>
      </c>
      <c r="B9851">
        <v>4.5980947685240583</v>
      </c>
    </row>
    <row r="9852" spans="1:2" x14ac:dyDescent="0.25">
      <c r="A9852">
        <v>984.90000000000009</v>
      </c>
      <c r="B9852">
        <v>4.4344132995603989</v>
      </c>
    </row>
    <row r="9853" spans="1:2" x14ac:dyDescent="0.25">
      <c r="A9853">
        <v>985</v>
      </c>
      <c r="B9853">
        <v>4.2707318305969242</v>
      </c>
    </row>
    <row r="9854" spans="1:2" x14ac:dyDescent="0.25">
      <c r="A9854">
        <v>985.1</v>
      </c>
      <c r="B9854">
        <v>4.1028043758868789</v>
      </c>
    </row>
    <row r="9855" spans="1:2" x14ac:dyDescent="0.25">
      <c r="A9855">
        <v>985.2</v>
      </c>
      <c r="B9855">
        <v>3.934876921176834</v>
      </c>
    </row>
    <row r="9856" spans="1:2" x14ac:dyDescent="0.25">
      <c r="A9856">
        <v>985.30000000000007</v>
      </c>
      <c r="B9856">
        <v>3.76694946646679</v>
      </c>
    </row>
    <row r="9857" spans="1:2" x14ac:dyDescent="0.25">
      <c r="A9857">
        <v>985.40000000000009</v>
      </c>
      <c r="B9857">
        <v>3.5990220117567451</v>
      </c>
    </row>
    <row r="9858" spans="1:2" x14ac:dyDescent="0.25">
      <c r="A9858">
        <v>985.5</v>
      </c>
      <c r="B9858">
        <v>3.4310945570468898</v>
      </c>
    </row>
    <row r="9859" spans="1:2" x14ac:dyDescent="0.25">
      <c r="A9859">
        <v>985.6</v>
      </c>
      <c r="B9859">
        <v>3.2631671023368458</v>
      </c>
    </row>
    <row r="9860" spans="1:2" x14ac:dyDescent="0.25">
      <c r="A9860">
        <v>985.7</v>
      </c>
      <c r="B9860">
        <v>3.0952396476268</v>
      </c>
    </row>
    <row r="9861" spans="1:2" x14ac:dyDescent="0.25">
      <c r="A9861">
        <v>985.80000000000007</v>
      </c>
      <c r="B9861">
        <v>2.927312192916756</v>
      </c>
    </row>
    <row r="9862" spans="1:2" x14ac:dyDescent="0.25">
      <c r="A9862">
        <v>985.90000000000009</v>
      </c>
      <c r="B9862">
        <v>2.7593847382067112</v>
      </c>
    </row>
    <row r="9863" spans="1:2" x14ac:dyDescent="0.25">
      <c r="A9863">
        <v>986</v>
      </c>
      <c r="B9863">
        <v>2.5914572834968568</v>
      </c>
    </row>
    <row r="9864" spans="1:2" x14ac:dyDescent="0.25">
      <c r="A9864">
        <v>986.1</v>
      </c>
      <c r="B9864">
        <v>2.4028319415449668</v>
      </c>
    </row>
    <row r="9865" spans="1:2" x14ac:dyDescent="0.25">
      <c r="A9865">
        <v>986.2</v>
      </c>
      <c r="B9865">
        <v>2.2142065995930769</v>
      </c>
    </row>
    <row r="9866" spans="1:2" x14ac:dyDescent="0.25">
      <c r="A9866">
        <v>986.30000000000007</v>
      </c>
      <c r="B9866">
        <v>2.0255812576411869</v>
      </c>
    </row>
    <row r="9867" spans="1:2" x14ac:dyDescent="0.25">
      <c r="A9867">
        <v>986.40000000000009</v>
      </c>
      <c r="B9867">
        <v>1.8369559156892969</v>
      </c>
    </row>
    <row r="9868" spans="1:2" x14ac:dyDescent="0.25">
      <c r="A9868">
        <v>986.5</v>
      </c>
      <c r="B9868">
        <v>1.648330573737621</v>
      </c>
    </row>
    <row r="9869" spans="1:2" x14ac:dyDescent="0.25">
      <c r="A9869">
        <v>986.6</v>
      </c>
      <c r="B9869">
        <v>1.4597052317857311</v>
      </c>
    </row>
    <row r="9870" spans="1:2" x14ac:dyDescent="0.25">
      <c r="A9870">
        <v>986.7</v>
      </c>
      <c r="B9870">
        <v>1.2710798898338409</v>
      </c>
    </row>
    <row r="9871" spans="1:2" x14ac:dyDescent="0.25">
      <c r="A9871">
        <v>986.80000000000007</v>
      </c>
      <c r="B9871">
        <v>1.0824545478819509</v>
      </c>
    </row>
    <row r="9872" spans="1:2" x14ac:dyDescent="0.25">
      <c r="A9872">
        <v>986.90000000000009</v>
      </c>
      <c r="B9872">
        <v>0.89382920593006143</v>
      </c>
    </row>
    <row r="9873" spans="1:2" x14ac:dyDescent="0.25">
      <c r="A9873">
        <v>987</v>
      </c>
      <c r="B9873">
        <v>0.70520386397838597</v>
      </c>
    </row>
    <row r="9874" spans="1:2" x14ac:dyDescent="0.25">
      <c r="A9874">
        <v>987.1</v>
      </c>
      <c r="B9874">
        <v>0.63829544241538616</v>
      </c>
    </row>
    <row r="9875" spans="1:2" x14ac:dyDescent="0.25">
      <c r="A9875">
        <v>987.2</v>
      </c>
      <c r="B9875">
        <v>0.57138702085238635</v>
      </c>
    </row>
    <row r="9876" spans="1:2" x14ac:dyDescent="0.25">
      <c r="A9876">
        <v>987.30000000000007</v>
      </c>
      <c r="B9876">
        <v>0.50447859928938654</v>
      </c>
    </row>
    <row r="9877" spans="1:2" x14ac:dyDescent="0.25">
      <c r="A9877">
        <v>987.40000000000009</v>
      </c>
      <c r="B9877">
        <v>0.43757017772638679</v>
      </c>
    </row>
    <row r="9878" spans="1:2" x14ac:dyDescent="0.25">
      <c r="A9878">
        <v>987.5</v>
      </c>
      <c r="B9878">
        <v>0.37066175616346297</v>
      </c>
    </row>
    <row r="9879" spans="1:2" x14ac:dyDescent="0.25">
      <c r="A9879">
        <v>987.6</v>
      </c>
      <c r="B9879">
        <v>0.30375333460046322</v>
      </c>
    </row>
    <row r="9880" spans="1:2" x14ac:dyDescent="0.25">
      <c r="A9880">
        <v>987.7</v>
      </c>
      <c r="B9880">
        <v>0.23684491303746341</v>
      </c>
    </row>
    <row r="9881" spans="1:2" x14ac:dyDescent="0.25">
      <c r="A9881">
        <v>987.80000000000007</v>
      </c>
      <c r="B9881">
        <v>0.16993649147446371</v>
      </c>
    </row>
    <row r="9882" spans="1:2" x14ac:dyDescent="0.25">
      <c r="A9882">
        <v>987.90000000000009</v>
      </c>
      <c r="B9882">
        <v>0.10302806991146379</v>
      </c>
    </row>
    <row r="9883" spans="1:2" x14ac:dyDescent="0.25">
      <c r="A9883">
        <v>988</v>
      </c>
      <c r="B9883">
        <v>3.6119648348540069E-2</v>
      </c>
    </row>
    <row r="9884" spans="1:2" x14ac:dyDescent="0.25">
      <c r="A9884">
        <v>988.1</v>
      </c>
      <c r="B9884">
        <v>3.2782509536481638E-2</v>
      </c>
    </row>
    <row r="9885" spans="1:2" x14ac:dyDescent="0.25">
      <c r="A9885">
        <v>988.2</v>
      </c>
      <c r="B9885">
        <v>2.94453707244232E-2</v>
      </c>
    </row>
    <row r="9886" spans="1:2" x14ac:dyDescent="0.25">
      <c r="A9886">
        <v>988.30000000000007</v>
      </c>
      <c r="B9886">
        <v>2.610823191236477E-2</v>
      </c>
    </row>
    <row r="9887" spans="1:2" x14ac:dyDescent="0.25">
      <c r="A9887">
        <v>988.40000000000009</v>
      </c>
      <c r="B9887">
        <v>2.2771093100306339E-2</v>
      </c>
    </row>
    <row r="9888" spans="1:2" x14ac:dyDescent="0.25">
      <c r="A9888">
        <v>988.5</v>
      </c>
      <c r="B9888">
        <v>1.94339542882517E-2</v>
      </c>
    </row>
    <row r="9889" spans="1:2" x14ac:dyDescent="0.25">
      <c r="A9889">
        <v>988.6</v>
      </c>
      <c r="B9889">
        <v>1.6096815476193269E-2</v>
      </c>
    </row>
    <row r="9890" spans="1:2" x14ac:dyDescent="0.25">
      <c r="A9890">
        <v>988.7</v>
      </c>
      <c r="B9890">
        <v>1.275967666413483E-2</v>
      </c>
    </row>
    <row r="9891" spans="1:2" x14ac:dyDescent="0.25">
      <c r="A9891">
        <v>988.80000000000007</v>
      </c>
      <c r="B9891">
        <v>9.4225378520764007E-3</v>
      </c>
    </row>
    <row r="9892" spans="1:2" x14ac:dyDescent="0.25">
      <c r="A9892">
        <v>988.90000000000009</v>
      </c>
      <c r="B9892">
        <v>6.0853990400179699E-3</v>
      </c>
    </row>
    <row r="9893" spans="1:2" x14ac:dyDescent="0.25">
      <c r="A9893">
        <v>989</v>
      </c>
      <c r="B9893">
        <v>2.748260227963329E-3</v>
      </c>
    </row>
    <row r="9894" spans="1:2" x14ac:dyDescent="0.25">
      <c r="A9894">
        <v>989.1</v>
      </c>
      <c r="B9894">
        <v>2.5502409832551631E-3</v>
      </c>
    </row>
    <row r="9895" spans="1:2" x14ac:dyDescent="0.25">
      <c r="A9895">
        <v>989.2</v>
      </c>
      <c r="B9895">
        <v>2.3522217385469968E-3</v>
      </c>
    </row>
    <row r="9896" spans="1:2" x14ac:dyDescent="0.25">
      <c r="A9896">
        <v>989.30000000000007</v>
      </c>
      <c r="B9896">
        <v>2.154202493838831E-3</v>
      </c>
    </row>
    <row r="9897" spans="1:2" x14ac:dyDescent="0.25">
      <c r="A9897">
        <v>989.40000000000009</v>
      </c>
      <c r="B9897">
        <v>1.9561832491306651E-3</v>
      </c>
    </row>
    <row r="9898" spans="1:2" x14ac:dyDescent="0.25">
      <c r="A9898">
        <v>989.5</v>
      </c>
      <c r="B9898">
        <v>1.758164004422725E-3</v>
      </c>
    </row>
    <row r="9899" spans="1:2" x14ac:dyDescent="0.25">
      <c r="A9899">
        <v>989.6</v>
      </c>
      <c r="B9899">
        <v>1.5601447597145589E-3</v>
      </c>
    </row>
    <row r="9900" spans="1:2" x14ac:dyDescent="0.25">
      <c r="A9900">
        <v>989.7</v>
      </c>
      <c r="B9900">
        <v>1.3621255150063931E-3</v>
      </c>
    </row>
    <row r="9901" spans="1:2" x14ac:dyDescent="0.25">
      <c r="A9901">
        <v>989.80000000000007</v>
      </c>
      <c r="B9901">
        <v>1.164106270298227E-3</v>
      </c>
    </row>
    <row r="9902" spans="1:2" x14ac:dyDescent="0.25">
      <c r="A9902">
        <v>989.90000000000009</v>
      </c>
      <c r="B9902">
        <v>9.6608702559006091E-4</v>
      </c>
    </row>
    <row r="9903" spans="1:2" x14ac:dyDescent="0.25">
      <c r="A9903">
        <v>990</v>
      </c>
      <c r="B9903">
        <v>7.6806778088212013E-4</v>
      </c>
    </row>
    <row r="9904" spans="1:2" x14ac:dyDescent="0.25">
      <c r="A9904">
        <v>990.1</v>
      </c>
      <c r="B9904">
        <v>6.9126100279389064E-4</v>
      </c>
    </row>
    <row r="9905" spans="1:2" x14ac:dyDescent="0.25">
      <c r="A9905">
        <v>990.2</v>
      </c>
      <c r="B9905">
        <v>6.1445422470566115E-4</v>
      </c>
    </row>
    <row r="9906" spans="1:2" x14ac:dyDescent="0.25">
      <c r="A9906">
        <v>990.30000000000007</v>
      </c>
      <c r="B9906">
        <v>5.3764744661743166E-4</v>
      </c>
    </row>
    <row r="9907" spans="1:2" x14ac:dyDescent="0.25">
      <c r="A9907">
        <v>990.40000000000009</v>
      </c>
      <c r="B9907">
        <v>4.6084066852920222E-4</v>
      </c>
    </row>
    <row r="9908" spans="1:2" x14ac:dyDescent="0.25">
      <c r="A9908">
        <v>990.5</v>
      </c>
      <c r="B9908">
        <v>3.8403389044106012E-4</v>
      </c>
    </row>
    <row r="9909" spans="1:2" x14ac:dyDescent="0.25">
      <c r="A9909">
        <v>990.6</v>
      </c>
      <c r="B9909">
        <v>3.0722711235283058E-4</v>
      </c>
    </row>
    <row r="9910" spans="1:2" x14ac:dyDescent="0.25">
      <c r="A9910">
        <v>990.7</v>
      </c>
      <c r="B9910">
        <v>2.3042033426460111E-4</v>
      </c>
    </row>
    <row r="9911" spans="1:2" x14ac:dyDescent="0.25">
      <c r="A9911">
        <v>990.80000000000007</v>
      </c>
      <c r="B9911">
        <v>1.5361355617637159E-4</v>
      </c>
    </row>
    <row r="9912" spans="1:2" x14ac:dyDescent="0.25">
      <c r="A9912">
        <v>990.90000000000009</v>
      </c>
      <c r="B9912">
        <v>7.6806778088142104E-5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1.7525361822941971E-2</v>
      </c>
    </row>
    <row r="10265" spans="1:2" x14ac:dyDescent="0.25">
      <c r="A10265">
        <v>1026.2</v>
      </c>
      <c r="B10265">
        <v>3.5050723645844092E-2</v>
      </c>
    </row>
    <row r="10266" spans="1:2" x14ac:dyDescent="0.25">
      <c r="A10266">
        <v>1026.3</v>
      </c>
      <c r="B10266">
        <v>5.257608546874621E-2</v>
      </c>
    </row>
    <row r="10267" spans="1:2" x14ac:dyDescent="0.25">
      <c r="A10267">
        <v>1026.4000000000001</v>
      </c>
      <c r="B10267">
        <v>7.0101447291688171E-2</v>
      </c>
    </row>
    <row r="10268" spans="1:2" x14ac:dyDescent="0.25">
      <c r="A10268">
        <v>1026.5</v>
      </c>
      <c r="B10268">
        <v>8.7626809114590296E-2</v>
      </c>
    </row>
    <row r="10269" spans="1:2" x14ac:dyDescent="0.25">
      <c r="A10269">
        <v>1026.5999999999999</v>
      </c>
      <c r="B10269">
        <v>0.1051521709375323</v>
      </c>
    </row>
    <row r="10270" spans="1:2" x14ac:dyDescent="0.25">
      <c r="A10270">
        <v>1026.7</v>
      </c>
      <c r="B10270">
        <v>0.1226775327604344</v>
      </c>
    </row>
    <row r="10271" spans="1:2" x14ac:dyDescent="0.25">
      <c r="A10271">
        <v>1026.8</v>
      </c>
      <c r="B10271">
        <v>0.14020289458333651</v>
      </c>
    </row>
    <row r="10272" spans="1:2" x14ac:dyDescent="0.25">
      <c r="A10272">
        <v>1026.9000000000001</v>
      </c>
      <c r="B10272">
        <v>0.15772825640627849</v>
      </c>
    </row>
    <row r="10273" spans="1:2" x14ac:dyDescent="0.25">
      <c r="A10273">
        <v>1027</v>
      </c>
      <c r="B10273">
        <v>0.17525361822918059</v>
      </c>
    </row>
    <row r="10274" spans="1:2" x14ac:dyDescent="0.25">
      <c r="A10274">
        <v>1027.0999999999999</v>
      </c>
      <c r="B10274">
        <v>0.2768334428688034</v>
      </c>
    </row>
    <row r="10275" spans="1:2" x14ac:dyDescent="0.25">
      <c r="A10275">
        <v>1027.2</v>
      </c>
      <c r="B10275">
        <v>0.37841326750819532</v>
      </c>
    </row>
    <row r="10276" spans="1:2" x14ac:dyDescent="0.25">
      <c r="A10276">
        <v>1027.3</v>
      </c>
      <c r="B10276">
        <v>0.47999309214758712</v>
      </c>
    </row>
    <row r="10277" spans="1:2" x14ac:dyDescent="0.25">
      <c r="A10277">
        <v>1027.4000000000001</v>
      </c>
      <c r="B10277">
        <v>0.5815729167872099</v>
      </c>
    </row>
    <row r="10278" spans="1:2" x14ac:dyDescent="0.25">
      <c r="A10278">
        <v>1027.5</v>
      </c>
      <c r="B10278">
        <v>0.68315274142660176</v>
      </c>
    </row>
    <row r="10279" spans="1:2" x14ac:dyDescent="0.25">
      <c r="A10279">
        <v>1027.5999999999999</v>
      </c>
      <c r="B10279">
        <v>0.78473256606622455</v>
      </c>
    </row>
    <row r="10280" spans="1:2" x14ac:dyDescent="0.25">
      <c r="A10280">
        <v>1027.7</v>
      </c>
      <c r="B10280">
        <v>0.8863123907056164</v>
      </c>
    </row>
    <row r="10281" spans="1:2" x14ac:dyDescent="0.25">
      <c r="A10281">
        <v>1027.8</v>
      </c>
      <c r="B10281">
        <v>0.98789221534500826</v>
      </c>
    </row>
    <row r="10282" spans="1:2" x14ac:dyDescent="0.25">
      <c r="A10282">
        <v>1027.9000000000001</v>
      </c>
      <c r="B10282">
        <v>1.0894720399846309</v>
      </c>
    </row>
    <row r="10283" spans="1:2" x14ac:dyDescent="0.25">
      <c r="A10283">
        <v>1028</v>
      </c>
      <c r="B10283">
        <v>1.1910518646240229</v>
      </c>
    </row>
    <row r="10284" spans="1:2" x14ac:dyDescent="0.25">
      <c r="A10284">
        <v>1028.0999999999999</v>
      </c>
      <c r="B10284">
        <v>1.370453597307449</v>
      </c>
    </row>
    <row r="10285" spans="1:2" x14ac:dyDescent="0.25">
      <c r="A10285">
        <v>1028.2</v>
      </c>
      <c r="B10285">
        <v>1.549855329990468</v>
      </c>
    </row>
    <row r="10286" spans="1:2" x14ac:dyDescent="0.25">
      <c r="A10286">
        <v>1028.3</v>
      </c>
      <c r="B10286">
        <v>1.7292570626734871</v>
      </c>
    </row>
    <row r="10287" spans="1:2" x14ac:dyDescent="0.25">
      <c r="A10287">
        <v>1028.4000000000001</v>
      </c>
      <c r="B10287">
        <v>1.908658795356913</v>
      </c>
    </row>
    <row r="10288" spans="1:2" x14ac:dyDescent="0.25">
      <c r="A10288">
        <v>1028.5</v>
      </c>
      <c r="B10288">
        <v>2.0880605280399318</v>
      </c>
    </row>
    <row r="10289" spans="1:2" x14ac:dyDescent="0.25">
      <c r="A10289">
        <v>1028.5999999999999</v>
      </c>
      <c r="B10289">
        <v>2.267462260723359</v>
      </c>
    </row>
    <row r="10290" spans="1:2" x14ac:dyDescent="0.25">
      <c r="A10290">
        <v>1028.7</v>
      </c>
      <c r="B10290">
        <v>2.4468639934063772</v>
      </c>
    </row>
    <row r="10291" spans="1:2" x14ac:dyDescent="0.25">
      <c r="A10291">
        <v>1028.8</v>
      </c>
      <c r="B10291">
        <v>2.6262657260893958</v>
      </c>
    </row>
    <row r="10292" spans="1:2" x14ac:dyDescent="0.25">
      <c r="A10292">
        <v>1028.9000000000001</v>
      </c>
      <c r="B10292">
        <v>2.805667458772823</v>
      </c>
    </row>
    <row r="10293" spans="1:2" x14ac:dyDescent="0.25">
      <c r="A10293">
        <v>1029</v>
      </c>
      <c r="B10293">
        <v>2.9850691914558412</v>
      </c>
    </row>
    <row r="10294" spans="1:2" x14ac:dyDescent="0.25">
      <c r="A10294">
        <v>1029.0999999999999</v>
      </c>
      <c r="B10294">
        <v>3.5949282133587581</v>
      </c>
    </row>
    <row r="10295" spans="1:2" x14ac:dyDescent="0.25">
      <c r="A10295">
        <v>1029.2</v>
      </c>
      <c r="B10295">
        <v>4.2047872352602873</v>
      </c>
    </row>
    <row r="10296" spans="1:2" x14ac:dyDescent="0.25">
      <c r="A10296">
        <v>1029.3</v>
      </c>
      <c r="B10296">
        <v>4.8146462571618169</v>
      </c>
    </row>
    <row r="10297" spans="1:2" x14ac:dyDescent="0.25">
      <c r="A10297">
        <v>1029.4000000000001</v>
      </c>
      <c r="B10297">
        <v>5.4245052790647339</v>
      </c>
    </row>
    <row r="10298" spans="1:2" x14ac:dyDescent="0.25">
      <c r="A10298">
        <v>1029.5</v>
      </c>
      <c r="B10298">
        <v>6.0343643009662644</v>
      </c>
    </row>
    <row r="10299" spans="1:2" x14ac:dyDescent="0.25">
      <c r="A10299">
        <v>1029.5999999999999</v>
      </c>
      <c r="B10299">
        <v>6.6442233228691796</v>
      </c>
    </row>
    <row r="10300" spans="1:2" x14ac:dyDescent="0.25">
      <c r="A10300">
        <v>1029.7</v>
      </c>
      <c r="B10300">
        <v>7.2540823447707083</v>
      </c>
    </row>
    <row r="10301" spans="1:2" x14ac:dyDescent="0.25">
      <c r="A10301">
        <v>1029.8</v>
      </c>
      <c r="B10301">
        <v>7.8639413666722398</v>
      </c>
    </row>
    <row r="10302" spans="1:2" x14ac:dyDescent="0.25">
      <c r="A10302">
        <v>1029.9000000000001</v>
      </c>
      <c r="B10302">
        <v>8.4738003885751549</v>
      </c>
    </row>
    <row r="10303" spans="1:2" x14ac:dyDescent="0.25">
      <c r="A10303">
        <v>1030</v>
      </c>
      <c r="B10303">
        <v>9.0836594104766846</v>
      </c>
    </row>
    <row r="10304" spans="1:2" x14ac:dyDescent="0.25">
      <c r="A10304">
        <v>1030.0999999999999</v>
      </c>
      <c r="B10304">
        <v>9.6991025018700423</v>
      </c>
    </row>
    <row r="10305" spans="1:2" x14ac:dyDescent="0.25">
      <c r="A10305">
        <v>1030.2</v>
      </c>
      <c r="B10305">
        <v>10.314545593262</v>
      </c>
    </row>
    <row r="10306" spans="1:2" x14ac:dyDescent="0.25">
      <c r="A10306">
        <v>1030.3</v>
      </c>
      <c r="B10306">
        <v>10.92998868465396</v>
      </c>
    </row>
    <row r="10307" spans="1:2" x14ac:dyDescent="0.25">
      <c r="A10307">
        <v>1030.4000000000001</v>
      </c>
      <c r="B10307">
        <v>11.545431776047311</v>
      </c>
    </row>
    <row r="10308" spans="1:2" x14ac:dyDescent="0.25">
      <c r="A10308">
        <v>1030.5</v>
      </c>
      <c r="B10308">
        <v>12.16087486743927</v>
      </c>
    </row>
    <row r="10309" spans="1:2" x14ac:dyDescent="0.25">
      <c r="A10309">
        <v>1030.5999999999999</v>
      </c>
      <c r="B10309">
        <v>12.77631795883263</v>
      </c>
    </row>
    <row r="10310" spans="1:2" x14ac:dyDescent="0.25">
      <c r="A10310">
        <v>1030.7</v>
      </c>
      <c r="B10310">
        <v>13.39176105022459</v>
      </c>
    </row>
    <row r="10311" spans="1:2" x14ac:dyDescent="0.25">
      <c r="A10311">
        <v>1030.8</v>
      </c>
      <c r="B10311">
        <v>14.00720414161654</v>
      </c>
    </row>
    <row r="10312" spans="1:2" x14ac:dyDescent="0.25">
      <c r="A10312">
        <v>1030.9000000000001</v>
      </c>
      <c r="B10312">
        <v>14.6226472330099</v>
      </c>
    </row>
    <row r="10313" spans="1:2" x14ac:dyDescent="0.25">
      <c r="A10313">
        <v>1031</v>
      </c>
      <c r="B10313">
        <v>15.23809032440186</v>
      </c>
    </row>
    <row r="10314" spans="1:2" x14ac:dyDescent="0.25">
      <c r="A10314">
        <v>1031.0999999999999</v>
      </c>
      <c r="B10314">
        <v>15.715748119354901</v>
      </c>
    </row>
    <row r="10315" spans="1:2" x14ac:dyDescent="0.25">
      <c r="A10315">
        <v>1031.2</v>
      </c>
      <c r="B10315">
        <v>16.193405914306862</v>
      </c>
    </row>
    <row r="10316" spans="1:2" x14ac:dyDescent="0.25">
      <c r="A10316">
        <v>1031.3</v>
      </c>
      <c r="B10316">
        <v>16.671063709258821</v>
      </c>
    </row>
    <row r="10317" spans="1:2" x14ac:dyDescent="0.25">
      <c r="A10317">
        <v>1031.4000000000001</v>
      </c>
      <c r="B10317">
        <v>17.14872150421186</v>
      </c>
    </row>
    <row r="10318" spans="1:2" x14ac:dyDescent="0.25">
      <c r="A10318">
        <v>1031.5</v>
      </c>
      <c r="B10318">
        <v>17.626379299163819</v>
      </c>
    </row>
    <row r="10319" spans="1:2" x14ac:dyDescent="0.25">
      <c r="A10319">
        <v>1031.5999999999999</v>
      </c>
      <c r="B10319">
        <v>18.104037094116858</v>
      </c>
    </row>
    <row r="10320" spans="1:2" x14ac:dyDescent="0.25">
      <c r="A10320">
        <v>1031.7</v>
      </c>
      <c r="B10320">
        <v>18.581694889068821</v>
      </c>
    </row>
    <row r="10321" spans="1:2" x14ac:dyDescent="0.25">
      <c r="A10321">
        <v>1031.8</v>
      </c>
      <c r="B10321">
        <v>19.05935268402078</v>
      </c>
    </row>
    <row r="10322" spans="1:2" x14ac:dyDescent="0.25">
      <c r="A10322">
        <v>1031.9000000000001</v>
      </c>
      <c r="B10322">
        <v>19.537010478973819</v>
      </c>
    </row>
    <row r="10323" spans="1:2" x14ac:dyDescent="0.25">
      <c r="A10323">
        <v>1032</v>
      </c>
      <c r="B10323">
        <v>20.014668273925778</v>
      </c>
    </row>
    <row r="10324" spans="1:2" x14ac:dyDescent="0.25">
      <c r="A10324">
        <v>1032.0999999999999</v>
      </c>
      <c r="B10324">
        <v>20.33328304290815</v>
      </c>
    </row>
    <row r="10325" spans="1:2" x14ac:dyDescent="0.25">
      <c r="A10325">
        <v>1032.2</v>
      </c>
      <c r="B10325">
        <v>20.651897811889789</v>
      </c>
    </row>
    <row r="10326" spans="1:2" x14ac:dyDescent="0.25">
      <c r="A10326">
        <v>1032.3</v>
      </c>
      <c r="B10326">
        <v>20.970512580871439</v>
      </c>
    </row>
    <row r="10327" spans="1:2" x14ac:dyDescent="0.25">
      <c r="A10327">
        <v>1032.4000000000001</v>
      </c>
      <c r="B10327">
        <v>21.289127349853811</v>
      </c>
    </row>
    <row r="10328" spans="1:2" x14ac:dyDescent="0.25">
      <c r="A10328">
        <v>1032.5</v>
      </c>
      <c r="B10328">
        <v>21.60774211883545</v>
      </c>
    </row>
    <row r="10329" spans="1:2" x14ac:dyDescent="0.25">
      <c r="A10329">
        <v>1032.5999999999999</v>
      </c>
      <c r="B10329">
        <v>21.926356887817821</v>
      </c>
    </row>
    <row r="10330" spans="1:2" x14ac:dyDescent="0.25">
      <c r="A10330">
        <v>1032.7</v>
      </c>
      <c r="B10330">
        <v>22.244971656799461</v>
      </c>
    </row>
    <row r="10331" spans="1:2" x14ac:dyDescent="0.25">
      <c r="A10331">
        <v>1032.8</v>
      </c>
      <c r="B10331">
        <v>22.563586425781111</v>
      </c>
    </row>
    <row r="10332" spans="1:2" x14ac:dyDescent="0.25">
      <c r="A10332">
        <v>1032.9000000000001</v>
      </c>
      <c r="B10332">
        <v>22.882201194763478</v>
      </c>
    </row>
    <row r="10333" spans="1:2" x14ac:dyDescent="0.25">
      <c r="A10333">
        <v>1033</v>
      </c>
      <c r="B10333">
        <v>23.200815963745121</v>
      </c>
    </row>
    <row r="10334" spans="1:2" x14ac:dyDescent="0.25">
      <c r="A10334">
        <v>1033.0999999999999</v>
      </c>
      <c r="B10334">
        <v>23.577371578217068</v>
      </c>
    </row>
    <row r="10335" spans="1:2" x14ac:dyDescent="0.25">
      <c r="A10335">
        <v>1033.2</v>
      </c>
      <c r="B10335">
        <v>23.953927192688159</v>
      </c>
    </row>
    <row r="10336" spans="1:2" x14ac:dyDescent="0.25">
      <c r="A10336">
        <v>1033.3</v>
      </c>
      <c r="B10336">
        <v>24.33048280715926</v>
      </c>
    </row>
    <row r="10337" spans="1:2" x14ac:dyDescent="0.25">
      <c r="A10337">
        <v>1033.4000000000001</v>
      </c>
      <c r="B10337">
        <v>24.7070384216312</v>
      </c>
    </row>
    <row r="10338" spans="1:2" x14ac:dyDescent="0.25">
      <c r="A10338">
        <v>1033.5</v>
      </c>
      <c r="B10338">
        <v>25.083594036102301</v>
      </c>
    </row>
    <row r="10339" spans="1:2" x14ac:dyDescent="0.25">
      <c r="A10339">
        <v>1033.5999999999999</v>
      </c>
      <c r="B10339">
        <v>25.460149650574241</v>
      </c>
    </row>
    <row r="10340" spans="1:2" x14ac:dyDescent="0.25">
      <c r="A10340">
        <v>1033.7</v>
      </c>
      <c r="B10340">
        <v>25.836705265045339</v>
      </c>
    </row>
    <row r="10341" spans="1:2" x14ac:dyDescent="0.25">
      <c r="A10341">
        <v>1033.8</v>
      </c>
      <c r="B10341">
        <v>26.213260879516429</v>
      </c>
    </row>
    <row r="10342" spans="1:2" x14ac:dyDescent="0.25">
      <c r="A10342">
        <v>1033.9000000000001</v>
      </c>
      <c r="B10342">
        <v>26.58981649398838</v>
      </c>
    </row>
    <row r="10343" spans="1:2" x14ac:dyDescent="0.25">
      <c r="A10343">
        <v>1034</v>
      </c>
      <c r="B10343">
        <v>26.966372108459471</v>
      </c>
    </row>
    <row r="10344" spans="1:2" x14ac:dyDescent="0.25">
      <c r="A10344">
        <v>1034.0999999999999</v>
      </c>
      <c r="B10344">
        <v>27.414879875183711</v>
      </c>
    </row>
    <row r="10345" spans="1:2" x14ac:dyDescent="0.25">
      <c r="A10345">
        <v>1034.2</v>
      </c>
      <c r="B10345">
        <v>27.86338764190694</v>
      </c>
    </row>
    <row r="10346" spans="1:2" x14ac:dyDescent="0.25">
      <c r="A10346">
        <v>1034.3</v>
      </c>
      <c r="B10346">
        <v>28.311895408630161</v>
      </c>
    </row>
    <row r="10347" spans="1:2" x14ac:dyDescent="0.25">
      <c r="A10347">
        <v>1034.4000000000001</v>
      </c>
      <c r="B10347">
        <v>28.760403175354408</v>
      </c>
    </row>
    <row r="10348" spans="1:2" x14ac:dyDescent="0.25">
      <c r="A10348">
        <v>1034.5</v>
      </c>
      <c r="B10348">
        <v>29.20891094207764</v>
      </c>
    </row>
    <row r="10349" spans="1:2" x14ac:dyDescent="0.25">
      <c r="A10349">
        <v>1034.5999999999999</v>
      </c>
      <c r="B10349">
        <v>29.657418708801881</v>
      </c>
    </row>
    <row r="10350" spans="1:2" x14ac:dyDescent="0.25">
      <c r="A10350">
        <v>1034.7</v>
      </c>
      <c r="B10350">
        <v>30.105926475525109</v>
      </c>
    </row>
    <row r="10351" spans="1:2" x14ac:dyDescent="0.25">
      <c r="A10351">
        <v>1034.8</v>
      </c>
      <c r="B10351">
        <v>30.55443424224833</v>
      </c>
    </row>
    <row r="10352" spans="1:2" x14ac:dyDescent="0.25">
      <c r="A10352">
        <v>1034.9000000000001</v>
      </c>
      <c r="B10352">
        <v>31.002942008972571</v>
      </c>
    </row>
    <row r="10353" spans="1:2" x14ac:dyDescent="0.25">
      <c r="A10353">
        <v>1035</v>
      </c>
      <c r="B10353">
        <v>31.451449775695799</v>
      </c>
    </row>
    <row r="10354" spans="1:2" x14ac:dyDescent="0.25">
      <c r="A10354">
        <v>1035.0999999999999</v>
      </c>
      <c r="B10354">
        <v>31.62181612014794</v>
      </c>
    </row>
    <row r="10355" spans="1:2" x14ac:dyDescent="0.25">
      <c r="A10355">
        <v>1035.2</v>
      </c>
      <c r="B10355">
        <v>31.79218246459968</v>
      </c>
    </row>
    <row r="10356" spans="1:2" x14ac:dyDescent="0.25">
      <c r="A10356">
        <v>1035.3</v>
      </c>
      <c r="B10356">
        <v>31.96254880905143</v>
      </c>
    </row>
    <row r="10357" spans="1:2" x14ac:dyDescent="0.25">
      <c r="A10357">
        <v>1035.4000000000001</v>
      </c>
      <c r="B10357">
        <v>32.132915153503568</v>
      </c>
    </row>
    <row r="10358" spans="1:2" x14ac:dyDescent="0.25">
      <c r="A10358">
        <v>1035.5</v>
      </c>
      <c r="B10358">
        <v>32.303281497955318</v>
      </c>
    </row>
    <row r="10359" spans="1:2" x14ac:dyDescent="0.25">
      <c r="A10359">
        <v>1035.5999999999999</v>
      </c>
      <c r="B10359">
        <v>32.473647842407452</v>
      </c>
    </row>
    <row r="10360" spans="1:2" x14ac:dyDescent="0.25">
      <c r="A10360">
        <v>1035.7</v>
      </c>
      <c r="B10360">
        <v>32.644014186859202</v>
      </c>
    </row>
    <row r="10361" spans="1:2" x14ac:dyDescent="0.25">
      <c r="A10361">
        <v>1035.8</v>
      </c>
      <c r="B10361">
        <v>32.814380531310952</v>
      </c>
    </row>
    <row r="10362" spans="1:2" x14ac:dyDescent="0.25">
      <c r="A10362">
        <v>1035.9000000000001</v>
      </c>
      <c r="B10362">
        <v>32.984746875763093</v>
      </c>
    </row>
    <row r="10363" spans="1:2" x14ac:dyDescent="0.25">
      <c r="A10363">
        <v>1036</v>
      </c>
      <c r="B10363">
        <v>33.155113220214837</v>
      </c>
    </row>
    <row r="10364" spans="1:2" x14ac:dyDescent="0.25">
      <c r="A10364">
        <v>1036.0999999999999</v>
      </c>
      <c r="B10364">
        <v>33.36567455291776</v>
      </c>
    </row>
    <row r="10365" spans="1:2" x14ac:dyDescent="0.25">
      <c r="A10365">
        <v>1036.2</v>
      </c>
      <c r="B10365">
        <v>33.576235885620207</v>
      </c>
    </row>
    <row r="10366" spans="1:2" x14ac:dyDescent="0.25">
      <c r="A10366">
        <v>1036.3</v>
      </c>
      <c r="B10366">
        <v>33.786797218322647</v>
      </c>
    </row>
    <row r="10367" spans="1:2" x14ac:dyDescent="0.25">
      <c r="A10367">
        <v>1036.4000000000001</v>
      </c>
      <c r="B10367">
        <v>33.997358551025577</v>
      </c>
    </row>
    <row r="10368" spans="1:2" x14ac:dyDescent="0.25">
      <c r="A10368">
        <v>1036.5</v>
      </c>
      <c r="B10368">
        <v>34.207919883728017</v>
      </c>
    </row>
    <row r="10369" spans="1:2" x14ac:dyDescent="0.25">
      <c r="A10369">
        <v>1036.5999999999999</v>
      </c>
      <c r="B10369">
        <v>34.418481216430948</v>
      </c>
    </row>
    <row r="10370" spans="1:2" x14ac:dyDescent="0.25">
      <c r="A10370">
        <v>1036.7</v>
      </c>
      <c r="B10370">
        <v>34.629042549133388</v>
      </c>
    </row>
    <row r="10371" spans="1:2" x14ac:dyDescent="0.25">
      <c r="A10371">
        <v>1036.8</v>
      </c>
      <c r="B10371">
        <v>34.839603881835842</v>
      </c>
    </row>
    <row r="10372" spans="1:2" x14ac:dyDescent="0.25">
      <c r="A10372">
        <v>1036.9000000000001</v>
      </c>
      <c r="B10372">
        <v>35.050165214538772</v>
      </c>
    </row>
    <row r="10373" spans="1:2" x14ac:dyDescent="0.25">
      <c r="A10373">
        <v>1037</v>
      </c>
      <c r="B10373">
        <v>35.260726547241212</v>
      </c>
    </row>
    <row r="10374" spans="1:2" x14ac:dyDescent="0.25">
      <c r="A10374">
        <v>1037.0999999999999</v>
      </c>
      <c r="B10374">
        <v>35.55098247528116</v>
      </c>
    </row>
    <row r="10375" spans="1:2" x14ac:dyDescent="0.25">
      <c r="A10375">
        <v>1037.2</v>
      </c>
      <c r="B10375">
        <v>35.841238403320453</v>
      </c>
    </row>
    <row r="10376" spans="1:2" x14ac:dyDescent="0.25">
      <c r="A10376">
        <v>1037.3</v>
      </c>
      <c r="B10376">
        <v>36.131494331359733</v>
      </c>
    </row>
    <row r="10377" spans="1:2" x14ac:dyDescent="0.25">
      <c r="A10377">
        <v>1037.4000000000001</v>
      </c>
      <c r="B10377">
        <v>36.42175025939968</v>
      </c>
    </row>
    <row r="10378" spans="1:2" x14ac:dyDescent="0.25">
      <c r="A10378">
        <v>1037.5</v>
      </c>
      <c r="B10378">
        <v>36.712006187438973</v>
      </c>
    </row>
    <row r="10379" spans="1:2" x14ac:dyDescent="0.25">
      <c r="A10379">
        <v>1037.5999999999999</v>
      </c>
      <c r="B10379">
        <v>37.002262115478914</v>
      </c>
    </row>
    <row r="10380" spans="1:2" x14ac:dyDescent="0.25">
      <c r="A10380">
        <v>1037.7</v>
      </c>
      <c r="B10380">
        <v>37.2925180435182</v>
      </c>
    </row>
    <row r="10381" spans="1:2" x14ac:dyDescent="0.25">
      <c r="A10381">
        <v>1037.8</v>
      </c>
      <c r="B10381">
        <v>37.582773971557486</v>
      </c>
    </row>
    <row r="10382" spans="1:2" x14ac:dyDescent="0.25">
      <c r="A10382">
        <v>1037.9000000000001</v>
      </c>
      <c r="B10382">
        <v>37.873029899597427</v>
      </c>
    </row>
    <row r="10383" spans="1:2" x14ac:dyDescent="0.25">
      <c r="A10383">
        <v>1038</v>
      </c>
      <c r="B10383">
        <v>38.16328582763672</v>
      </c>
    </row>
    <row r="10384" spans="1:2" x14ac:dyDescent="0.25">
      <c r="A10384">
        <v>1038.0999999999999</v>
      </c>
      <c r="B10384">
        <v>38.474683265686458</v>
      </c>
    </row>
    <row r="10385" spans="1:2" x14ac:dyDescent="0.25">
      <c r="A10385">
        <v>1038.2</v>
      </c>
      <c r="B10385">
        <v>38.786080703735493</v>
      </c>
    </row>
    <row r="10386" spans="1:2" x14ac:dyDescent="0.25">
      <c r="A10386">
        <v>1038.3</v>
      </c>
      <c r="B10386">
        <v>39.097478141784528</v>
      </c>
    </row>
    <row r="10387" spans="1:2" x14ac:dyDescent="0.25">
      <c r="A10387">
        <v>1038.4000000000001</v>
      </c>
      <c r="B10387">
        <v>39.408875579834273</v>
      </c>
    </row>
    <row r="10388" spans="1:2" x14ac:dyDescent="0.25">
      <c r="A10388">
        <v>1038.5</v>
      </c>
      <c r="B10388">
        <v>39.720273017883301</v>
      </c>
    </row>
    <row r="10389" spans="1:2" x14ac:dyDescent="0.25">
      <c r="A10389">
        <v>1038.5999999999999</v>
      </c>
      <c r="B10389">
        <v>40.031670455933039</v>
      </c>
    </row>
    <row r="10390" spans="1:2" x14ac:dyDescent="0.25">
      <c r="A10390">
        <v>1038.7</v>
      </c>
      <c r="B10390">
        <v>40.343067893982067</v>
      </c>
    </row>
    <row r="10391" spans="1:2" x14ac:dyDescent="0.25">
      <c r="A10391">
        <v>1038.8</v>
      </c>
      <c r="B10391">
        <v>40.654465332031108</v>
      </c>
    </row>
    <row r="10392" spans="1:2" x14ac:dyDescent="0.25">
      <c r="A10392">
        <v>1038.9000000000001</v>
      </c>
      <c r="B10392">
        <v>40.965862770080847</v>
      </c>
    </row>
    <row r="10393" spans="1:2" x14ac:dyDescent="0.25">
      <c r="A10393">
        <v>1039</v>
      </c>
      <c r="B10393">
        <v>41.277260208129881</v>
      </c>
    </row>
    <row r="10394" spans="1:2" x14ac:dyDescent="0.25">
      <c r="A10394">
        <v>1039.0999999999999</v>
      </c>
      <c r="B10394">
        <v>41.479912414551059</v>
      </c>
    </row>
    <row r="10395" spans="1:2" x14ac:dyDescent="0.25">
      <c r="A10395">
        <v>1039.2</v>
      </c>
      <c r="B10395">
        <v>41.682564620971768</v>
      </c>
    </row>
    <row r="10396" spans="1:2" x14ac:dyDescent="0.25">
      <c r="A10396">
        <v>1039.3</v>
      </c>
      <c r="B10396">
        <v>41.885216827392483</v>
      </c>
    </row>
    <row r="10397" spans="1:2" x14ac:dyDescent="0.25">
      <c r="A10397">
        <v>1039.4000000000001</v>
      </c>
      <c r="B10397">
        <v>42.087869033813647</v>
      </c>
    </row>
    <row r="10398" spans="1:2" x14ac:dyDescent="0.25">
      <c r="A10398">
        <v>1039.5</v>
      </c>
      <c r="B10398">
        <v>42.290521240234369</v>
      </c>
    </row>
    <row r="10399" spans="1:2" x14ac:dyDescent="0.25">
      <c r="A10399">
        <v>1039.5999999999999</v>
      </c>
      <c r="B10399">
        <v>42.493173446655547</v>
      </c>
    </row>
    <row r="10400" spans="1:2" x14ac:dyDescent="0.25">
      <c r="A10400">
        <v>1039.7</v>
      </c>
      <c r="B10400">
        <v>42.695825653076263</v>
      </c>
    </row>
    <row r="10401" spans="1:2" x14ac:dyDescent="0.25">
      <c r="A10401">
        <v>1039.8</v>
      </c>
      <c r="B10401">
        <v>42.898477859496971</v>
      </c>
    </row>
    <row r="10402" spans="1:2" x14ac:dyDescent="0.25">
      <c r="A10402">
        <v>1039.9000000000001</v>
      </c>
      <c r="B10402">
        <v>43.101130065918142</v>
      </c>
    </row>
    <row r="10403" spans="1:2" x14ac:dyDescent="0.25">
      <c r="A10403">
        <v>1040</v>
      </c>
      <c r="B10403">
        <v>43.303782272338857</v>
      </c>
    </row>
    <row r="10404" spans="1:2" x14ac:dyDescent="0.25">
      <c r="A10404">
        <v>1040.0999999999999</v>
      </c>
      <c r="B10404">
        <v>43.441983451843441</v>
      </c>
    </row>
    <row r="10405" spans="1:2" x14ac:dyDescent="0.25">
      <c r="A10405">
        <v>1040.2</v>
      </c>
      <c r="B10405">
        <v>43.580184631347713</v>
      </c>
    </row>
    <row r="10406" spans="1:2" x14ac:dyDescent="0.25">
      <c r="A10406">
        <v>1040.3</v>
      </c>
      <c r="B10406">
        <v>43.718385810851977</v>
      </c>
    </row>
    <row r="10407" spans="1:2" x14ac:dyDescent="0.25">
      <c r="A10407">
        <v>1040.4000000000001</v>
      </c>
      <c r="B10407">
        <v>43.856586990356568</v>
      </c>
    </row>
    <row r="10408" spans="1:2" x14ac:dyDescent="0.25">
      <c r="A10408">
        <v>1040.5</v>
      </c>
      <c r="B10408">
        <v>43.99478816986084</v>
      </c>
    </row>
    <row r="10409" spans="1:2" x14ac:dyDescent="0.25">
      <c r="A10409">
        <v>1040.5999999999999</v>
      </c>
      <c r="B10409">
        <v>44.132989349365417</v>
      </c>
    </row>
    <row r="10410" spans="1:2" x14ac:dyDescent="0.25">
      <c r="A10410">
        <v>1040.7</v>
      </c>
      <c r="B10410">
        <v>44.271190528869703</v>
      </c>
    </row>
    <row r="10411" spans="1:2" x14ac:dyDescent="0.25">
      <c r="A10411">
        <v>1040.8</v>
      </c>
      <c r="B10411">
        <v>44.409391708373967</v>
      </c>
    </row>
    <row r="10412" spans="1:2" x14ac:dyDescent="0.25">
      <c r="A10412">
        <v>1040.9000000000001</v>
      </c>
      <c r="B10412">
        <v>44.547592887878551</v>
      </c>
    </row>
    <row r="10413" spans="1:2" x14ac:dyDescent="0.25">
      <c r="A10413">
        <v>1041</v>
      </c>
      <c r="B10413">
        <v>44.685794067382822</v>
      </c>
    </row>
    <row r="10414" spans="1:2" x14ac:dyDescent="0.25">
      <c r="A10414">
        <v>1041.0999999999999</v>
      </c>
      <c r="B10414">
        <v>44.890890197754203</v>
      </c>
    </row>
    <row r="10415" spans="1:2" x14ac:dyDescent="0.25">
      <c r="A10415">
        <v>1041.2</v>
      </c>
      <c r="B10415">
        <v>45.0959863281251</v>
      </c>
    </row>
    <row r="10416" spans="1:2" x14ac:dyDescent="0.25">
      <c r="A10416">
        <v>1041.3</v>
      </c>
      <c r="B10416">
        <v>45.301082458495998</v>
      </c>
    </row>
    <row r="10417" spans="1:2" x14ac:dyDescent="0.25">
      <c r="A10417">
        <v>1041.4000000000001</v>
      </c>
      <c r="B10417">
        <v>45.506178588867378</v>
      </c>
    </row>
    <row r="10418" spans="1:2" x14ac:dyDescent="0.25">
      <c r="A10418">
        <v>1041.5</v>
      </c>
      <c r="B10418">
        <v>45.71127471923829</v>
      </c>
    </row>
    <row r="10419" spans="1:2" x14ac:dyDescent="0.25">
      <c r="A10419">
        <v>1041.5999999999999</v>
      </c>
      <c r="B10419">
        <v>45.916370849609663</v>
      </c>
    </row>
    <row r="10420" spans="1:2" x14ac:dyDescent="0.25">
      <c r="A10420">
        <v>1041.7</v>
      </c>
      <c r="B10420">
        <v>46.121466979980568</v>
      </c>
    </row>
    <row r="10421" spans="1:2" x14ac:dyDescent="0.25">
      <c r="A10421">
        <v>1041.8</v>
      </c>
      <c r="B10421">
        <v>46.326563110351472</v>
      </c>
    </row>
    <row r="10422" spans="1:2" x14ac:dyDescent="0.25">
      <c r="A10422">
        <v>1041.9000000000001</v>
      </c>
      <c r="B10422">
        <v>46.531659240722853</v>
      </c>
    </row>
    <row r="10423" spans="1:2" x14ac:dyDescent="0.25">
      <c r="A10423">
        <v>1042</v>
      </c>
      <c r="B10423">
        <v>46.73675537109375</v>
      </c>
    </row>
    <row r="10424" spans="1:2" x14ac:dyDescent="0.25">
      <c r="A10424">
        <v>1042.0999999999999</v>
      </c>
      <c r="B10424">
        <v>46.997891044617063</v>
      </c>
    </row>
    <row r="10425" spans="1:2" x14ac:dyDescent="0.25">
      <c r="A10425">
        <v>1042.2</v>
      </c>
      <c r="B10425">
        <v>47.259026718139758</v>
      </c>
    </row>
    <row r="10426" spans="1:2" x14ac:dyDescent="0.25">
      <c r="A10426">
        <v>1042.3</v>
      </c>
      <c r="B10426">
        <v>47.520162391662481</v>
      </c>
    </row>
    <row r="10427" spans="1:2" x14ac:dyDescent="0.25">
      <c r="A10427">
        <v>1042.4000000000001</v>
      </c>
      <c r="B10427">
        <v>47.781298065185787</v>
      </c>
    </row>
    <row r="10428" spans="1:2" x14ac:dyDescent="0.25">
      <c r="A10428">
        <v>1042.5</v>
      </c>
      <c r="B10428">
        <v>48.042433738708503</v>
      </c>
    </row>
    <row r="10429" spans="1:2" x14ac:dyDescent="0.25">
      <c r="A10429">
        <v>1042.5999999999999</v>
      </c>
      <c r="B10429">
        <v>48.303569412231802</v>
      </c>
    </row>
    <row r="10430" spans="1:2" x14ac:dyDescent="0.25">
      <c r="A10430">
        <v>1042.7</v>
      </c>
      <c r="B10430">
        <v>48.564705085754511</v>
      </c>
    </row>
    <row r="10431" spans="1:2" x14ac:dyDescent="0.25">
      <c r="A10431">
        <v>1042.8</v>
      </c>
      <c r="B10431">
        <v>48.825840759277227</v>
      </c>
    </row>
    <row r="10432" spans="1:2" x14ac:dyDescent="0.25">
      <c r="A10432">
        <v>1042.9000000000001</v>
      </c>
      <c r="B10432">
        <v>49.086976432800533</v>
      </c>
    </row>
    <row r="10433" spans="1:2" x14ac:dyDescent="0.25">
      <c r="A10433">
        <v>1043</v>
      </c>
      <c r="B10433">
        <v>49.348112106323242</v>
      </c>
    </row>
    <row r="10434" spans="1:2" x14ac:dyDescent="0.25">
      <c r="A10434">
        <v>1043.0999999999999</v>
      </c>
      <c r="B10434">
        <v>49.590019454956384</v>
      </c>
    </row>
    <row r="10435" spans="1:2" x14ac:dyDescent="0.25">
      <c r="A10435">
        <v>1043.2</v>
      </c>
      <c r="B10435">
        <v>49.831926803588978</v>
      </c>
    </row>
    <row r="10436" spans="1:2" x14ac:dyDescent="0.25">
      <c r="A10436">
        <v>1043.3</v>
      </c>
      <c r="B10436">
        <v>50.073834152221572</v>
      </c>
    </row>
    <row r="10437" spans="1:2" x14ac:dyDescent="0.25">
      <c r="A10437">
        <v>1043.4000000000001</v>
      </c>
      <c r="B10437">
        <v>50.315741500854713</v>
      </c>
    </row>
    <row r="10438" spans="1:2" x14ac:dyDescent="0.25">
      <c r="A10438">
        <v>1043.5</v>
      </c>
      <c r="B10438">
        <v>50.557648849487308</v>
      </c>
    </row>
    <row r="10439" spans="1:2" x14ac:dyDescent="0.25">
      <c r="A10439">
        <v>1043.5999999999999</v>
      </c>
      <c r="B10439">
        <v>50.799556198120449</v>
      </c>
    </row>
    <row r="10440" spans="1:2" x14ac:dyDescent="0.25">
      <c r="A10440">
        <v>1043.7</v>
      </c>
      <c r="B10440">
        <v>51.041463546753043</v>
      </c>
    </row>
    <row r="10441" spans="1:2" x14ac:dyDescent="0.25">
      <c r="A10441">
        <v>1043.8</v>
      </c>
      <c r="B10441">
        <v>51.283370895385637</v>
      </c>
    </row>
    <row r="10442" spans="1:2" x14ac:dyDescent="0.25">
      <c r="A10442">
        <v>1043.9000000000001</v>
      </c>
      <c r="B10442">
        <v>51.525278244018779</v>
      </c>
    </row>
    <row r="10443" spans="1:2" x14ac:dyDescent="0.25">
      <c r="A10443">
        <v>1044</v>
      </c>
      <c r="B10443">
        <v>51.767185592651373</v>
      </c>
    </row>
    <row r="10444" spans="1:2" x14ac:dyDescent="0.25">
      <c r="A10444">
        <v>1044.0999999999999</v>
      </c>
      <c r="B10444">
        <v>51.83333492279062</v>
      </c>
    </row>
    <row r="10445" spans="1:2" x14ac:dyDescent="0.25">
      <c r="A10445">
        <v>1044.2</v>
      </c>
      <c r="B10445">
        <v>51.899484252929717</v>
      </c>
    </row>
    <row r="10446" spans="1:2" x14ac:dyDescent="0.25">
      <c r="A10446">
        <v>1044.3</v>
      </c>
      <c r="B10446">
        <v>51.965633583068822</v>
      </c>
    </row>
    <row r="10447" spans="1:2" x14ac:dyDescent="0.25">
      <c r="A10447">
        <v>1044.4000000000001</v>
      </c>
      <c r="B10447">
        <v>52.031782913208069</v>
      </c>
    </row>
    <row r="10448" spans="1:2" x14ac:dyDescent="0.25">
      <c r="A10448">
        <v>1044.5</v>
      </c>
      <c r="B10448">
        <v>52.097932243347167</v>
      </c>
    </row>
    <row r="10449" spans="1:2" x14ac:dyDescent="0.25">
      <c r="A10449">
        <v>1044.5999999999999</v>
      </c>
      <c r="B10449">
        <v>52.16408157348642</v>
      </c>
    </row>
    <row r="10450" spans="1:2" x14ac:dyDescent="0.25">
      <c r="A10450">
        <v>1044.7</v>
      </c>
      <c r="B10450">
        <v>52.230230903625518</v>
      </c>
    </row>
    <row r="10451" spans="1:2" x14ac:dyDescent="0.25">
      <c r="A10451">
        <v>1044.8</v>
      </c>
      <c r="B10451">
        <v>52.296380233764623</v>
      </c>
    </row>
    <row r="10452" spans="1:2" x14ac:dyDescent="0.25">
      <c r="A10452">
        <v>1044.9000000000001</v>
      </c>
      <c r="B10452">
        <v>52.36252956390387</v>
      </c>
    </row>
    <row r="10453" spans="1:2" x14ac:dyDescent="0.25">
      <c r="A10453">
        <v>1045</v>
      </c>
      <c r="B10453">
        <v>52.428678894042967</v>
      </c>
    </row>
    <row r="10454" spans="1:2" x14ac:dyDescent="0.25">
      <c r="A10454">
        <v>1045.0999999999999</v>
      </c>
      <c r="B10454">
        <v>52.488435745239343</v>
      </c>
    </row>
    <row r="10455" spans="1:2" x14ac:dyDescent="0.25">
      <c r="A10455">
        <v>1045.2</v>
      </c>
      <c r="B10455">
        <v>52.54819259643557</v>
      </c>
    </row>
    <row r="10456" spans="1:2" x14ac:dyDescent="0.25">
      <c r="A10456">
        <v>1045.3</v>
      </c>
      <c r="B10456">
        <v>52.60794944763181</v>
      </c>
    </row>
    <row r="10457" spans="1:2" x14ac:dyDescent="0.25">
      <c r="A10457">
        <v>1045.4000000000001</v>
      </c>
      <c r="B10457">
        <v>52.667706298828179</v>
      </c>
    </row>
    <row r="10458" spans="1:2" x14ac:dyDescent="0.25">
      <c r="A10458">
        <v>1045.5</v>
      </c>
      <c r="B10458">
        <v>52.727463150024413</v>
      </c>
    </row>
    <row r="10459" spans="1:2" x14ac:dyDescent="0.25">
      <c r="A10459">
        <v>1045.5999999999999</v>
      </c>
      <c r="B10459">
        <v>52.787220001220781</v>
      </c>
    </row>
    <row r="10460" spans="1:2" x14ac:dyDescent="0.25">
      <c r="A10460">
        <v>1045.7</v>
      </c>
      <c r="B10460">
        <v>52.846976852417008</v>
      </c>
    </row>
    <row r="10461" spans="1:2" x14ac:dyDescent="0.25">
      <c r="A10461">
        <v>1045.8</v>
      </c>
      <c r="B10461">
        <v>52.906733703613263</v>
      </c>
    </row>
    <row r="10462" spans="1:2" x14ac:dyDescent="0.25">
      <c r="A10462">
        <v>1045.9000000000001</v>
      </c>
      <c r="B10462">
        <v>52.966490554809617</v>
      </c>
    </row>
    <row r="10463" spans="1:2" x14ac:dyDescent="0.25">
      <c r="A10463">
        <v>1046</v>
      </c>
      <c r="B10463">
        <v>53.026247406005858</v>
      </c>
    </row>
    <row r="10464" spans="1:2" x14ac:dyDescent="0.25">
      <c r="A10464">
        <v>1046.0999999999999</v>
      </c>
      <c r="B10464">
        <v>53.04971408843997</v>
      </c>
    </row>
    <row r="10465" spans="1:2" x14ac:dyDescent="0.25">
      <c r="A10465">
        <v>1046.2</v>
      </c>
      <c r="B10465">
        <v>53.073180770874032</v>
      </c>
    </row>
    <row r="10466" spans="1:2" x14ac:dyDescent="0.25">
      <c r="A10466">
        <v>1046.3</v>
      </c>
      <c r="B10466">
        <v>53.096647453308087</v>
      </c>
    </row>
    <row r="10467" spans="1:2" x14ac:dyDescent="0.25">
      <c r="A10467">
        <v>1046.4000000000001</v>
      </c>
      <c r="B10467">
        <v>53.120114135742213</v>
      </c>
    </row>
    <row r="10468" spans="1:2" x14ac:dyDescent="0.25">
      <c r="A10468">
        <v>1046.5</v>
      </c>
      <c r="B10468">
        <v>53.143580818176268</v>
      </c>
    </row>
    <row r="10469" spans="1:2" x14ac:dyDescent="0.25">
      <c r="A10469">
        <v>1046.5999999999999</v>
      </c>
      <c r="B10469">
        <v>53.16704750061038</v>
      </c>
    </row>
    <row r="10470" spans="1:2" x14ac:dyDescent="0.25">
      <c r="A10470">
        <v>1046.7</v>
      </c>
      <c r="B10470">
        <v>53.190514183044442</v>
      </c>
    </row>
    <row r="10471" spans="1:2" x14ac:dyDescent="0.25">
      <c r="A10471">
        <v>1046.8</v>
      </c>
      <c r="B10471">
        <v>53.213980865478497</v>
      </c>
    </row>
    <row r="10472" spans="1:2" x14ac:dyDescent="0.25">
      <c r="A10472">
        <v>1046.9000000000001</v>
      </c>
      <c r="B10472">
        <v>53.237447547912623</v>
      </c>
    </row>
    <row r="10473" spans="1:2" x14ac:dyDescent="0.25">
      <c r="A10473">
        <v>1047</v>
      </c>
      <c r="B10473">
        <v>53.260914230346678</v>
      </c>
    </row>
    <row r="10474" spans="1:2" x14ac:dyDescent="0.25">
      <c r="A10474">
        <v>1047.0999999999999</v>
      </c>
      <c r="B10474">
        <v>53.297031707763722</v>
      </c>
    </row>
    <row r="10475" spans="1:2" x14ac:dyDescent="0.25">
      <c r="A10475">
        <v>1047.2</v>
      </c>
      <c r="B10475">
        <v>53.33314918518068</v>
      </c>
    </row>
    <row r="10476" spans="1:2" x14ac:dyDescent="0.25">
      <c r="A10476">
        <v>1047.3</v>
      </c>
      <c r="B10476">
        <v>53.369266662597639</v>
      </c>
    </row>
    <row r="10477" spans="1:2" x14ac:dyDescent="0.25">
      <c r="A10477">
        <v>1047.4000000000001</v>
      </c>
      <c r="B10477">
        <v>53.405384140014682</v>
      </c>
    </row>
    <row r="10478" spans="1:2" x14ac:dyDescent="0.25">
      <c r="A10478">
        <v>1047.5</v>
      </c>
      <c r="B10478">
        <v>53.441501617431641</v>
      </c>
    </row>
    <row r="10479" spans="1:2" x14ac:dyDescent="0.25">
      <c r="A10479">
        <v>1047.5999999999999</v>
      </c>
      <c r="B10479">
        <v>53.477619094848677</v>
      </c>
    </row>
    <row r="10480" spans="1:2" x14ac:dyDescent="0.25">
      <c r="A10480">
        <v>1047.7</v>
      </c>
      <c r="B10480">
        <v>53.513736572265643</v>
      </c>
    </row>
    <row r="10481" spans="1:2" x14ac:dyDescent="0.25">
      <c r="A10481">
        <v>1047.8</v>
      </c>
      <c r="B10481">
        <v>53.549854049682601</v>
      </c>
    </row>
    <row r="10482" spans="1:2" x14ac:dyDescent="0.25">
      <c r="A10482">
        <v>1047.9000000000001</v>
      </c>
      <c r="B10482">
        <v>53.585971527099638</v>
      </c>
    </row>
    <row r="10483" spans="1:2" x14ac:dyDescent="0.25">
      <c r="A10483">
        <v>1048</v>
      </c>
      <c r="B10483">
        <v>53.622089004516603</v>
      </c>
    </row>
    <row r="10484" spans="1:2" x14ac:dyDescent="0.25">
      <c r="A10484">
        <v>1048.0999999999999</v>
      </c>
      <c r="B10484">
        <v>53.636329956054709</v>
      </c>
    </row>
    <row r="10485" spans="1:2" x14ac:dyDescent="0.25">
      <c r="A10485">
        <v>1048.2</v>
      </c>
      <c r="B10485">
        <v>53.65057090759278</v>
      </c>
    </row>
    <row r="10486" spans="1:2" x14ac:dyDescent="0.25">
      <c r="A10486">
        <v>1048.3</v>
      </c>
      <c r="B10486">
        <v>53.66481185913085</v>
      </c>
    </row>
    <row r="10487" spans="1:2" x14ac:dyDescent="0.25">
      <c r="A10487">
        <v>1048.4000000000001</v>
      </c>
      <c r="B10487">
        <v>53.679052810668964</v>
      </c>
    </row>
    <row r="10488" spans="1:2" x14ac:dyDescent="0.25">
      <c r="A10488">
        <v>1048.5</v>
      </c>
      <c r="B10488">
        <v>53.693293762207027</v>
      </c>
    </row>
    <row r="10489" spans="1:2" x14ac:dyDescent="0.25">
      <c r="A10489">
        <v>1048.5999999999999</v>
      </c>
      <c r="B10489">
        <v>53.707534713745133</v>
      </c>
    </row>
    <row r="10490" spans="1:2" x14ac:dyDescent="0.25">
      <c r="A10490">
        <v>1048.7</v>
      </c>
      <c r="B10490">
        <v>53.721775665283211</v>
      </c>
    </row>
    <row r="10491" spans="1:2" x14ac:dyDescent="0.25">
      <c r="A10491">
        <v>1048.8</v>
      </c>
      <c r="B10491">
        <v>53.736016616821281</v>
      </c>
    </row>
    <row r="10492" spans="1:2" x14ac:dyDescent="0.25">
      <c r="A10492">
        <v>1048.9000000000001</v>
      </c>
      <c r="B10492">
        <v>53.750257568359388</v>
      </c>
    </row>
    <row r="10493" spans="1:2" x14ac:dyDescent="0.25">
      <c r="A10493">
        <v>1049</v>
      </c>
      <c r="B10493">
        <v>53.764498519897458</v>
      </c>
    </row>
    <row r="10494" spans="1:2" x14ac:dyDescent="0.25">
      <c r="A10494">
        <v>1049.0999999999999</v>
      </c>
      <c r="B10494">
        <v>53.766363906860349</v>
      </c>
    </row>
    <row r="10495" spans="1:2" x14ac:dyDescent="0.25">
      <c r="A10495">
        <v>1049.2</v>
      </c>
      <c r="B10495">
        <v>53.768229293823239</v>
      </c>
    </row>
    <row r="10496" spans="1:2" x14ac:dyDescent="0.25">
      <c r="A10496">
        <v>1049.3</v>
      </c>
      <c r="B10496">
        <v>53.77009468078613</v>
      </c>
    </row>
    <row r="10497" spans="1:2" x14ac:dyDescent="0.25">
      <c r="A10497">
        <v>1049.4000000000001</v>
      </c>
      <c r="B10497">
        <v>53.771960067749021</v>
      </c>
    </row>
    <row r="10498" spans="1:2" x14ac:dyDescent="0.25">
      <c r="A10498">
        <v>1049.5</v>
      </c>
      <c r="B10498">
        <v>53.773825454711911</v>
      </c>
    </row>
    <row r="10499" spans="1:2" x14ac:dyDescent="0.25">
      <c r="A10499">
        <v>1049.5999999999999</v>
      </c>
      <c r="B10499">
        <v>53.775690841674802</v>
      </c>
    </row>
    <row r="10500" spans="1:2" x14ac:dyDescent="0.25">
      <c r="A10500">
        <v>1049.7</v>
      </c>
      <c r="B10500">
        <v>53.777556228637692</v>
      </c>
    </row>
    <row r="10501" spans="1:2" x14ac:dyDescent="0.25">
      <c r="A10501">
        <v>1049.8</v>
      </c>
      <c r="B10501">
        <v>53.779421615600583</v>
      </c>
    </row>
    <row r="10502" spans="1:2" x14ac:dyDescent="0.25">
      <c r="A10502">
        <v>1049.9000000000001</v>
      </c>
      <c r="B10502">
        <v>53.781287002563467</v>
      </c>
    </row>
    <row r="10503" spans="1:2" x14ac:dyDescent="0.25">
      <c r="A10503">
        <v>1050</v>
      </c>
      <c r="B10503">
        <v>53.783152389526357</v>
      </c>
    </row>
    <row r="10504" spans="1:2" x14ac:dyDescent="0.25">
      <c r="A10504">
        <v>1050.0999999999999</v>
      </c>
      <c r="B10504">
        <v>53.687083854675151</v>
      </c>
    </row>
    <row r="10505" spans="1:2" x14ac:dyDescent="0.25">
      <c r="A10505">
        <v>1050.2</v>
      </c>
      <c r="B10505">
        <v>53.591015319824173</v>
      </c>
    </row>
    <row r="10506" spans="1:2" x14ac:dyDescent="0.25">
      <c r="A10506">
        <v>1050.3</v>
      </c>
      <c r="B10506">
        <v>53.49494678497318</v>
      </c>
    </row>
    <row r="10507" spans="1:2" x14ac:dyDescent="0.25">
      <c r="A10507">
        <v>1050.4000000000001</v>
      </c>
      <c r="B10507">
        <v>53.398878250121982</v>
      </c>
    </row>
    <row r="10508" spans="1:2" x14ac:dyDescent="0.25">
      <c r="A10508">
        <v>1050.5</v>
      </c>
      <c r="B10508">
        <v>53.302809715271003</v>
      </c>
    </row>
    <row r="10509" spans="1:2" x14ac:dyDescent="0.25">
      <c r="A10509">
        <v>1050.5999999999999</v>
      </c>
      <c r="B10509">
        <v>53.20674118041979</v>
      </c>
    </row>
    <row r="10510" spans="1:2" x14ac:dyDescent="0.25">
      <c r="A10510">
        <v>1050.7</v>
      </c>
      <c r="B10510">
        <v>53.110672645568798</v>
      </c>
    </row>
    <row r="10511" spans="1:2" x14ac:dyDescent="0.25">
      <c r="A10511">
        <v>1050.8</v>
      </c>
      <c r="B10511">
        <v>53.014604110717819</v>
      </c>
    </row>
    <row r="10512" spans="1:2" x14ac:dyDescent="0.25">
      <c r="A10512">
        <v>1050.9000000000001</v>
      </c>
      <c r="B10512">
        <v>52.918535575866613</v>
      </c>
    </row>
    <row r="10513" spans="1:2" x14ac:dyDescent="0.25">
      <c r="A10513">
        <v>1051</v>
      </c>
      <c r="B10513">
        <v>52.822467041015628</v>
      </c>
    </row>
    <row r="10514" spans="1:2" x14ac:dyDescent="0.25">
      <c r="A10514">
        <v>1051.0999999999999</v>
      </c>
      <c r="B10514">
        <v>52.712519683837741</v>
      </c>
    </row>
    <row r="10515" spans="1:2" x14ac:dyDescent="0.25">
      <c r="A10515">
        <v>1051.2</v>
      </c>
      <c r="B10515">
        <v>52.602572326660109</v>
      </c>
    </row>
    <row r="10516" spans="1:2" x14ac:dyDescent="0.25">
      <c r="A10516">
        <v>1051.3</v>
      </c>
      <c r="B10516">
        <v>52.492624969482478</v>
      </c>
    </row>
    <row r="10517" spans="1:2" x14ac:dyDescent="0.25">
      <c r="A10517">
        <v>1051.4000000000001</v>
      </c>
      <c r="B10517">
        <v>52.38267761230459</v>
      </c>
    </row>
    <row r="10518" spans="1:2" x14ac:dyDescent="0.25">
      <c r="A10518">
        <v>1051.5</v>
      </c>
      <c r="B10518">
        <v>52.272730255126959</v>
      </c>
    </row>
    <row r="10519" spans="1:2" x14ac:dyDescent="0.25">
      <c r="A10519">
        <v>1051.5999999999999</v>
      </c>
      <c r="B10519">
        <v>52.162782897949072</v>
      </c>
    </row>
    <row r="10520" spans="1:2" x14ac:dyDescent="0.25">
      <c r="A10520">
        <v>1051.7</v>
      </c>
      <c r="B10520">
        <v>52.052835540771433</v>
      </c>
    </row>
    <row r="10521" spans="1:2" x14ac:dyDescent="0.25">
      <c r="A10521">
        <v>1051.8</v>
      </c>
      <c r="B10521">
        <v>51.942888183593801</v>
      </c>
    </row>
    <row r="10522" spans="1:2" x14ac:dyDescent="0.25">
      <c r="A10522">
        <v>1051.9000000000001</v>
      </c>
      <c r="B10522">
        <v>51.832940826415907</v>
      </c>
    </row>
    <row r="10523" spans="1:2" x14ac:dyDescent="0.25">
      <c r="A10523">
        <v>1052</v>
      </c>
      <c r="B10523">
        <v>51.722993469238283</v>
      </c>
    </row>
    <row r="10524" spans="1:2" x14ac:dyDescent="0.25">
      <c r="A10524">
        <v>1052.0999999999999</v>
      </c>
      <c r="B10524">
        <v>51.561809921264427</v>
      </c>
    </row>
    <row r="10525" spans="1:2" x14ac:dyDescent="0.25">
      <c r="A10525">
        <v>1052.2</v>
      </c>
      <c r="B10525">
        <v>51.40062637329094</v>
      </c>
    </row>
    <row r="10526" spans="1:2" x14ac:dyDescent="0.25">
      <c r="A10526">
        <v>1052.3</v>
      </c>
      <c r="B10526">
        <v>51.239442825317447</v>
      </c>
    </row>
    <row r="10527" spans="1:2" x14ac:dyDescent="0.25">
      <c r="A10527">
        <v>1052.4000000000001</v>
      </c>
      <c r="B10527">
        <v>51.078259277343612</v>
      </c>
    </row>
    <row r="10528" spans="1:2" x14ac:dyDescent="0.25">
      <c r="A10528">
        <v>1052.5</v>
      </c>
      <c r="B10528">
        <v>50.917075729370112</v>
      </c>
    </row>
    <row r="10529" spans="1:2" x14ac:dyDescent="0.25">
      <c r="A10529">
        <v>1052.5999999999999</v>
      </c>
      <c r="B10529">
        <v>50.755892181396263</v>
      </c>
    </row>
    <row r="10530" spans="1:2" x14ac:dyDescent="0.25">
      <c r="A10530">
        <v>1052.7</v>
      </c>
      <c r="B10530">
        <v>50.594708633422783</v>
      </c>
    </row>
    <row r="10531" spans="1:2" x14ac:dyDescent="0.25">
      <c r="A10531">
        <v>1052.8</v>
      </c>
      <c r="B10531">
        <v>50.43352508544929</v>
      </c>
    </row>
    <row r="10532" spans="1:2" x14ac:dyDescent="0.25">
      <c r="A10532">
        <v>1052.9000000000001</v>
      </c>
      <c r="B10532">
        <v>50.272341537475427</v>
      </c>
    </row>
    <row r="10533" spans="1:2" x14ac:dyDescent="0.25">
      <c r="A10533">
        <v>1053</v>
      </c>
      <c r="B10533">
        <v>50.111157989501947</v>
      </c>
    </row>
    <row r="10534" spans="1:2" x14ac:dyDescent="0.25">
      <c r="A10534">
        <v>1053.0999999999999</v>
      </c>
      <c r="B10534">
        <v>49.864226531982077</v>
      </c>
    </row>
    <row r="10535" spans="1:2" x14ac:dyDescent="0.25">
      <c r="A10535">
        <v>1053.2</v>
      </c>
      <c r="B10535">
        <v>49.617295074462767</v>
      </c>
    </row>
    <row r="10536" spans="1:2" x14ac:dyDescent="0.25">
      <c r="A10536">
        <v>1053.3</v>
      </c>
      <c r="B10536">
        <v>49.370363616943457</v>
      </c>
    </row>
    <row r="10537" spans="1:2" x14ac:dyDescent="0.25">
      <c r="A10537">
        <v>1053.4000000000001</v>
      </c>
      <c r="B10537">
        <v>49.123432159423601</v>
      </c>
    </row>
    <row r="10538" spans="1:2" x14ac:dyDescent="0.25">
      <c r="A10538">
        <v>1053.5</v>
      </c>
      <c r="B10538">
        <v>48.876500701904291</v>
      </c>
    </row>
    <row r="10539" spans="1:2" x14ac:dyDescent="0.25">
      <c r="A10539">
        <v>1053.5999999999999</v>
      </c>
      <c r="B10539">
        <v>48.629569244384427</v>
      </c>
    </row>
    <row r="10540" spans="1:2" x14ac:dyDescent="0.25">
      <c r="A10540">
        <v>1053.7</v>
      </c>
      <c r="B10540">
        <v>48.382637786865118</v>
      </c>
    </row>
    <row r="10541" spans="1:2" x14ac:dyDescent="0.25">
      <c r="A10541">
        <v>1053.8</v>
      </c>
      <c r="B10541">
        <v>48.135706329345822</v>
      </c>
    </row>
    <row r="10542" spans="1:2" x14ac:dyDescent="0.25">
      <c r="A10542">
        <v>1053.9000000000001</v>
      </c>
      <c r="B10542">
        <v>47.888774871825937</v>
      </c>
    </row>
    <row r="10543" spans="1:2" x14ac:dyDescent="0.25">
      <c r="A10543">
        <v>1054</v>
      </c>
      <c r="B10543">
        <v>47.641843414306642</v>
      </c>
    </row>
    <row r="10544" spans="1:2" x14ac:dyDescent="0.25">
      <c r="A10544">
        <v>1054.0999999999999</v>
      </c>
      <c r="B10544">
        <v>47.35008583068808</v>
      </c>
    </row>
    <row r="10545" spans="1:2" x14ac:dyDescent="0.25">
      <c r="A10545">
        <v>1054.2</v>
      </c>
      <c r="B10545">
        <v>47.058328247070179</v>
      </c>
    </row>
    <row r="10546" spans="1:2" x14ac:dyDescent="0.25">
      <c r="A10546">
        <v>1054.3</v>
      </c>
      <c r="B10546">
        <v>46.766570663452278</v>
      </c>
    </row>
    <row r="10547" spans="1:2" x14ac:dyDescent="0.25">
      <c r="A10547">
        <v>1054.4000000000001</v>
      </c>
      <c r="B10547">
        <v>46.474813079833723</v>
      </c>
    </row>
    <row r="10548" spans="1:2" x14ac:dyDescent="0.25">
      <c r="A10548">
        <v>1054.5</v>
      </c>
      <c r="B10548">
        <v>46.183055496215822</v>
      </c>
    </row>
    <row r="10549" spans="1:2" x14ac:dyDescent="0.25">
      <c r="A10549">
        <v>1054.5999999999999</v>
      </c>
      <c r="B10549">
        <v>45.89129791259726</v>
      </c>
    </row>
    <row r="10550" spans="1:2" x14ac:dyDescent="0.25">
      <c r="A10550">
        <v>1054.7</v>
      </c>
      <c r="B10550">
        <v>45.599540328979359</v>
      </c>
    </row>
    <row r="10551" spans="1:2" x14ac:dyDescent="0.25">
      <c r="A10551">
        <v>1054.8</v>
      </c>
      <c r="B10551">
        <v>45.307782745361457</v>
      </c>
    </row>
    <row r="10552" spans="1:2" x14ac:dyDescent="0.25">
      <c r="A10552">
        <v>1054.9000000000001</v>
      </c>
      <c r="B10552">
        <v>45.016025161742903</v>
      </c>
    </row>
    <row r="10553" spans="1:2" x14ac:dyDescent="0.25">
      <c r="A10553">
        <v>1055</v>
      </c>
      <c r="B10553">
        <v>44.724267578125001</v>
      </c>
    </row>
    <row r="10554" spans="1:2" x14ac:dyDescent="0.25">
      <c r="A10554">
        <v>1055.0999999999999</v>
      </c>
      <c r="B10554">
        <v>44.384874458312517</v>
      </c>
    </row>
    <row r="10555" spans="1:2" x14ac:dyDescent="0.25">
      <c r="A10555">
        <v>1055.2</v>
      </c>
      <c r="B10555">
        <v>44.045481338500821</v>
      </c>
    </row>
    <row r="10556" spans="1:2" x14ac:dyDescent="0.25">
      <c r="A10556">
        <v>1055.3</v>
      </c>
      <c r="B10556">
        <v>43.706088218689118</v>
      </c>
    </row>
    <row r="10557" spans="1:2" x14ac:dyDescent="0.25">
      <c r="A10557">
        <v>1055.4000000000001</v>
      </c>
      <c r="B10557">
        <v>43.366695098876647</v>
      </c>
    </row>
    <row r="10558" spans="1:2" x14ac:dyDescent="0.25">
      <c r="A10558">
        <v>1055.5</v>
      </c>
      <c r="B10558">
        <v>43.027301979064937</v>
      </c>
    </row>
    <row r="10559" spans="1:2" x14ac:dyDescent="0.25">
      <c r="A10559">
        <v>1055.5999999999999</v>
      </c>
      <c r="B10559">
        <v>42.687908859252467</v>
      </c>
    </row>
    <row r="10560" spans="1:2" x14ac:dyDescent="0.25">
      <c r="A10560">
        <v>1055.7</v>
      </c>
      <c r="B10560">
        <v>42.348515739440757</v>
      </c>
    </row>
    <row r="10561" spans="1:2" x14ac:dyDescent="0.25">
      <c r="A10561">
        <v>1055.8</v>
      </c>
      <c r="B10561">
        <v>42.009122619629061</v>
      </c>
    </row>
    <row r="10562" spans="1:2" x14ac:dyDescent="0.25">
      <c r="A10562">
        <v>1055.9000000000001</v>
      </c>
      <c r="B10562">
        <v>41.669729499816583</v>
      </c>
    </row>
    <row r="10563" spans="1:2" x14ac:dyDescent="0.25">
      <c r="A10563">
        <v>1056</v>
      </c>
      <c r="B10563">
        <v>41.33033638000488</v>
      </c>
    </row>
    <row r="10564" spans="1:2" x14ac:dyDescent="0.25">
      <c r="A10564">
        <v>1056.0999999999999</v>
      </c>
      <c r="B10564">
        <v>40.953030204772432</v>
      </c>
    </row>
    <row r="10565" spans="1:2" x14ac:dyDescent="0.25">
      <c r="A10565">
        <v>1056.2</v>
      </c>
      <c r="B10565">
        <v>40.575724029540837</v>
      </c>
    </row>
    <row r="10566" spans="1:2" x14ac:dyDescent="0.25">
      <c r="A10566">
        <v>1056.3</v>
      </c>
      <c r="B10566">
        <v>40.198417854309248</v>
      </c>
    </row>
    <row r="10567" spans="1:2" x14ac:dyDescent="0.25">
      <c r="A10567">
        <v>1056.4000000000001</v>
      </c>
      <c r="B10567">
        <v>39.8211116790768</v>
      </c>
    </row>
    <row r="10568" spans="1:2" x14ac:dyDescent="0.25">
      <c r="A10568">
        <v>1056.5</v>
      </c>
      <c r="B10568">
        <v>39.443805503845212</v>
      </c>
    </row>
    <row r="10569" spans="1:2" x14ac:dyDescent="0.25">
      <c r="A10569">
        <v>1056.5999999999999</v>
      </c>
      <c r="B10569">
        <v>39.066499328612757</v>
      </c>
    </row>
    <row r="10570" spans="1:2" x14ac:dyDescent="0.25">
      <c r="A10570">
        <v>1056.7</v>
      </c>
      <c r="B10570">
        <v>38.689193153381169</v>
      </c>
    </row>
    <row r="10571" spans="1:2" x14ac:dyDescent="0.25">
      <c r="A10571">
        <v>1056.8</v>
      </c>
      <c r="B10571">
        <v>38.31188697814958</v>
      </c>
    </row>
    <row r="10572" spans="1:2" x14ac:dyDescent="0.25">
      <c r="A10572">
        <v>1056.9000000000001</v>
      </c>
      <c r="B10572">
        <v>37.934580802917132</v>
      </c>
    </row>
    <row r="10573" spans="1:2" x14ac:dyDescent="0.25">
      <c r="A10573">
        <v>1057</v>
      </c>
      <c r="B10573">
        <v>37.557274627685537</v>
      </c>
    </row>
    <row r="10574" spans="1:2" x14ac:dyDescent="0.25">
      <c r="A10574">
        <v>1057.0999999999999</v>
      </c>
      <c r="B10574">
        <v>37.082179965972237</v>
      </c>
    </row>
    <row r="10575" spans="1:2" x14ac:dyDescent="0.25">
      <c r="A10575">
        <v>1057.2</v>
      </c>
      <c r="B10575">
        <v>36.607085304260032</v>
      </c>
    </row>
    <row r="10576" spans="1:2" x14ac:dyDescent="0.25">
      <c r="A10576">
        <v>1057.3</v>
      </c>
      <c r="B10576">
        <v>36.131990642547812</v>
      </c>
    </row>
    <row r="10577" spans="1:2" x14ac:dyDescent="0.25">
      <c r="A10577">
        <v>1057.4000000000001</v>
      </c>
      <c r="B10577">
        <v>35.65689598083452</v>
      </c>
    </row>
    <row r="10578" spans="1:2" x14ac:dyDescent="0.25">
      <c r="A10578">
        <v>1057.5</v>
      </c>
      <c r="B10578">
        <v>35.181801319122307</v>
      </c>
    </row>
    <row r="10579" spans="1:2" x14ac:dyDescent="0.25">
      <c r="A10579">
        <v>1057.5999999999999</v>
      </c>
      <c r="B10579">
        <v>34.706706657409008</v>
      </c>
    </row>
    <row r="10580" spans="1:2" x14ac:dyDescent="0.25">
      <c r="A10580">
        <v>1057.7</v>
      </c>
      <c r="B10580">
        <v>34.231611995696802</v>
      </c>
    </row>
    <row r="10581" spans="1:2" x14ac:dyDescent="0.25">
      <c r="A10581">
        <v>1057.8</v>
      </c>
      <c r="B10581">
        <v>33.756517333984583</v>
      </c>
    </row>
    <row r="10582" spans="1:2" x14ac:dyDescent="0.25">
      <c r="A10582">
        <v>1057.9000000000001</v>
      </c>
      <c r="B10582">
        <v>33.28142267227129</v>
      </c>
    </row>
    <row r="10583" spans="1:2" x14ac:dyDescent="0.25">
      <c r="A10583">
        <v>1058</v>
      </c>
      <c r="B10583">
        <v>32.806328010559078</v>
      </c>
    </row>
    <row r="10584" spans="1:2" x14ac:dyDescent="0.25">
      <c r="A10584">
        <v>1058.0999999999999</v>
      </c>
      <c r="B10584">
        <v>32.287132759093517</v>
      </c>
    </row>
    <row r="10585" spans="1:2" x14ac:dyDescent="0.25">
      <c r="A10585">
        <v>1058.2</v>
      </c>
      <c r="B10585">
        <v>31.767937507629149</v>
      </c>
    </row>
    <row r="10586" spans="1:2" x14ac:dyDescent="0.25">
      <c r="A10586">
        <v>1058.3</v>
      </c>
      <c r="B10586">
        <v>31.248742256164778</v>
      </c>
    </row>
    <row r="10587" spans="1:2" x14ac:dyDescent="0.25">
      <c r="A10587">
        <v>1058.4000000000001</v>
      </c>
      <c r="B10587">
        <v>30.729547004699231</v>
      </c>
    </row>
    <row r="10588" spans="1:2" x14ac:dyDescent="0.25">
      <c r="A10588">
        <v>1058.5</v>
      </c>
      <c r="B10588">
        <v>30.21035175323486</v>
      </c>
    </row>
    <row r="10589" spans="1:2" x14ac:dyDescent="0.25">
      <c r="A10589">
        <v>1058.5999999999999</v>
      </c>
      <c r="B10589">
        <v>29.69115650176931</v>
      </c>
    </row>
    <row r="10590" spans="1:2" x14ac:dyDescent="0.25">
      <c r="A10590">
        <v>1058.7</v>
      </c>
      <c r="B10590">
        <v>29.171961250304939</v>
      </c>
    </row>
    <row r="10591" spans="1:2" x14ac:dyDescent="0.25">
      <c r="A10591">
        <v>1058.8</v>
      </c>
      <c r="B10591">
        <v>28.652765998840561</v>
      </c>
    </row>
    <row r="10592" spans="1:2" x14ac:dyDescent="0.25">
      <c r="A10592">
        <v>1058.9000000000001</v>
      </c>
      <c r="B10592">
        <v>28.133570747375011</v>
      </c>
    </row>
    <row r="10593" spans="1:2" x14ac:dyDescent="0.25">
      <c r="A10593">
        <v>1059</v>
      </c>
      <c r="B10593">
        <v>27.61437549591064</v>
      </c>
    </row>
    <row r="10594" spans="1:2" x14ac:dyDescent="0.25">
      <c r="A10594">
        <v>1059.0999999999999</v>
      </c>
      <c r="B10594">
        <v>27.219196491240911</v>
      </c>
    </row>
    <row r="10595" spans="1:2" x14ac:dyDescent="0.25">
      <c r="A10595">
        <v>1059.2</v>
      </c>
      <c r="B10595">
        <v>26.824017486572082</v>
      </c>
    </row>
    <row r="10596" spans="1:2" x14ac:dyDescent="0.25">
      <c r="A10596">
        <v>1059.3</v>
      </c>
      <c r="B10596">
        <v>26.428838481903249</v>
      </c>
    </row>
    <row r="10597" spans="1:2" x14ac:dyDescent="0.25">
      <c r="A10597">
        <v>1059.4000000000001</v>
      </c>
      <c r="B10597">
        <v>26.03365947723352</v>
      </c>
    </row>
    <row r="10598" spans="1:2" x14ac:dyDescent="0.25">
      <c r="A10598">
        <v>1059.5</v>
      </c>
      <c r="B10598">
        <v>25.638480472564691</v>
      </c>
    </row>
    <row r="10599" spans="1:2" x14ac:dyDescent="0.25">
      <c r="A10599">
        <v>1059.5999999999999</v>
      </c>
      <c r="B10599">
        <v>25.24330146789497</v>
      </c>
    </row>
    <row r="10600" spans="1:2" x14ac:dyDescent="0.25">
      <c r="A10600">
        <v>1059.7</v>
      </c>
      <c r="B10600">
        <v>24.84812246322614</v>
      </c>
    </row>
    <row r="10601" spans="1:2" x14ac:dyDescent="0.25">
      <c r="A10601">
        <v>1059.8</v>
      </c>
      <c r="B10601">
        <v>24.452943458557311</v>
      </c>
    </row>
    <row r="10602" spans="1:2" x14ac:dyDescent="0.25">
      <c r="A10602">
        <v>1059.9000000000001</v>
      </c>
      <c r="B10602">
        <v>24.057764453887579</v>
      </c>
    </row>
    <row r="10603" spans="1:2" x14ac:dyDescent="0.25">
      <c r="A10603">
        <v>1060</v>
      </c>
      <c r="B10603">
        <v>23.662585449218749</v>
      </c>
    </row>
    <row r="10604" spans="1:2" x14ac:dyDescent="0.25">
      <c r="A10604">
        <v>1060.0999999999999</v>
      </c>
      <c r="B10604">
        <v>23.215401191710811</v>
      </c>
    </row>
    <row r="10605" spans="1:2" x14ac:dyDescent="0.25">
      <c r="A10605">
        <v>1060.2</v>
      </c>
      <c r="B10605">
        <v>22.768216934203899</v>
      </c>
    </row>
    <row r="10606" spans="1:2" x14ac:dyDescent="0.25">
      <c r="A10606">
        <v>1060.3</v>
      </c>
      <c r="B10606">
        <v>22.32103267669698</v>
      </c>
    </row>
    <row r="10607" spans="1:2" x14ac:dyDescent="0.25">
      <c r="A10607">
        <v>1060.4000000000001</v>
      </c>
      <c r="B10607">
        <v>21.873848419189041</v>
      </c>
    </row>
    <row r="10608" spans="1:2" x14ac:dyDescent="0.25">
      <c r="A10608">
        <v>1060.5</v>
      </c>
      <c r="B10608">
        <v>21.42666416168213</v>
      </c>
    </row>
    <row r="10609" spans="1:2" x14ac:dyDescent="0.25">
      <c r="A10609">
        <v>1060.5999999999999</v>
      </c>
      <c r="B10609">
        <v>20.979479904174191</v>
      </c>
    </row>
    <row r="10610" spans="1:2" x14ac:dyDescent="0.25">
      <c r="A10610">
        <v>1060.7</v>
      </c>
      <c r="B10610">
        <v>20.532295646667279</v>
      </c>
    </row>
    <row r="10611" spans="1:2" x14ac:dyDescent="0.25">
      <c r="A10611">
        <v>1060.8</v>
      </c>
      <c r="B10611">
        <v>20.08511138916036</v>
      </c>
    </row>
    <row r="10612" spans="1:2" x14ac:dyDescent="0.25">
      <c r="A10612">
        <v>1060.9000000000001</v>
      </c>
      <c r="B10612">
        <v>19.637927131652429</v>
      </c>
    </row>
    <row r="10613" spans="1:2" x14ac:dyDescent="0.25">
      <c r="A10613">
        <v>1061</v>
      </c>
      <c r="B10613">
        <v>19.19074287414551</v>
      </c>
    </row>
    <row r="10614" spans="1:2" x14ac:dyDescent="0.25">
      <c r="A10614">
        <v>1061.0999999999999</v>
      </c>
      <c r="B10614">
        <v>18.788120479583188</v>
      </c>
    </row>
    <row r="10615" spans="1:2" x14ac:dyDescent="0.25">
      <c r="A10615">
        <v>1061.2</v>
      </c>
      <c r="B10615">
        <v>18.385498085021791</v>
      </c>
    </row>
    <row r="10616" spans="1:2" x14ac:dyDescent="0.25">
      <c r="A10616">
        <v>1061.3</v>
      </c>
      <c r="B10616">
        <v>17.982875690460389</v>
      </c>
    </row>
    <row r="10617" spans="1:2" x14ac:dyDescent="0.25">
      <c r="A10617">
        <v>1061.4000000000001</v>
      </c>
      <c r="B10617">
        <v>17.580253295898071</v>
      </c>
    </row>
    <row r="10618" spans="1:2" x14ac:dyDescent="0.25">
      <c r="A10618">
        <v>1061.5</v>
      </c>
      <c r="B10618">
        <v>17.17763090133667</v>
      </c>
    </row>
    <row r="10619" spans="1:2" x14ac:dyDescent="0.25">
      <c r="A10619">
        <v>1061.5999999999999</v>
      </c>
      <c r="B10619">
        <v>16.775008506774348</v>
      </c>
    </row>
    <row r="10620" spans="1:2" x14ac:dyDescent="0.25">
      <c r="A10620">
        <v>1061.7</v>
      </c>
      <c r="B10620">
        <v>16.372386112212951</v>
      </c>
    </row>
    <row r="10621" spans="1:2" x14ac:dyDescent="0.25">
      <c r="A10621">
        <v>1061.8</v>
      </c>
      <c r="B10621">
        <v>15.969763717651549</v>
      </c>
    </row>
    <row r="10622" spans="1:2" x14ac:dyDescent="0.25">
      <c r="A10622">
        <v>1061.9000000000001</v>
      </c>
      <c r="B10622">
        <v>15.567141323089229</v>
      </c>
    </row>
    <row r="10623" spans="1:2" x14ac:dyDescent="0.25">
      <c r="A10623">
        <v>1062</v>
      </c>
      <c r="B10623">
        <v>15.16451892852783</v>
      </c>
    </row>
    <row r="10624" spans="1:2" x14ac:dyDescent="0.25">
      <c r="A10624">
        <v>1062.0999999999999</v>
      </c>
      <c r="B10624">
        <v>14.944027805328069</v>
      </c>
    </row>
    <row r="10625" spans="1:2" x14ac:dyDescent="0.25">
      <c r="A10625">
        <v>1062.2</v>
      </c>
      <c r="B10625">
        <v>14.723536682128801</v>
      </c>
    </row>
    <row r="10626" spans="1:2" x14ac:dyDescent="0.25">
      <c r="A10626">
        <v>1062.3</v>
      </c>
      <c r="B10626">
        <v>14.503045558929539</v>
      </c>
    </row>
    <row r="10627" spans="1:2" x14ac:dyDescent="0.25">
      <c r="A10627">
        <v>1062.4000000000001</v>
      </c>
      <c r="B10627">
        <v>14.28255443572978</v>
      </c>
    </row>
    <row r="10628" spans="1:2" x14ac:dyDescent="0.25">
      <c r="A10628">
        <v>1062.5</v>
      </c>
      <c r="B10628">
        <v>14.062063312530521</v>
      </c>
    </row>
    <row r="10629" spans="1:2" x14ac:dyDescent="0.25">
      <c r="A10629">
        <v>1062.5999999999999</v>
      </c>
      <c r="B10629">
        <v>13.84157218933075</v>
      </c>
    </row>
    <row r="10630" spans="1:2" x14ac:dyDescent="0.25">
      <c r="A10630">
        <v>1062.7</v>
      </c>
      <c r="B10630">
        <v>13.62108106613149</v>
      </c>
    </row>
    <row r="10631" spans="1:2" x14ac:dyDescent="0.25">
      <c r="A10631">
        <v>1062.8</v>
      </c>
      <c r="B10631">
        <v>13.40058994293222</v>
      </c>
    </row>
    <row r="10632" spans="1:2" x14ac:dyDescent="0.25">
      <c r="A10632">
        <v>1062.9000000000001</v>
      </c>
      <c r="B10632">
        <v>13.180098819732461</v>
      </c>
    </row>
    <row r="10633" spans="1:2" x14ac:dyDescent="0.25">
      <c r="A10633">
        <v>1063</v>
      </c>
      <c r="B10633">
        <v>12.959607696533199</v>
      </c>
    </row>
    <row r="10634" spans="1:2" x14ac:dyDescent="0.25">
      <c r="A10634">
        <v>1063.0999999999999</v>
      </c>
      <c r="B10634">
        <v>12.887717142105</v>
      </c>
    </row>
    <row r="10635" spans="1:2" x14ac:dyDescent="0.25">
      <c r="A10635">
        <v>1063.2</v>
      </c>
      <c r="B10635">
        <v>12.81582658767697</v>
      </c>
    </row>
    <row r="10636" spans="1:2" x14ac:dyDescent="0.25">
      <c r="A10636">
        <v>1063.3</v>
      </c>
      <c r="B10636">
        <v>12.74393603324893</v>
      </c>
    </row>
    <row r="10637" spans="1:2" x14ac:dyDescent="0.25">
      <c r="A10637">
        <v>1063.4000000000001</v>
      </c>
      <c r="B10637">
        <v>12.67204547882073</v>
      </c>
    </row>
    <row r="10638" spans="1:2" x14ac:dyDescent="0.25">
      <c r="A10638">
        <v>1063.5</v>
      </c>
      <c r="B10638">
        <v>12.600154924392699</v>
      </c>
    </row>
    <row r="10639" spans="1:2" x14ac:dyDescent="0.25">
      <c r="A10639">
        <v>1063.5999999999999</v>
      </c>
      <c r="B10639">
        <v>12.5282643699645</v>
      </c>
    </row>
    <row r="10640" spans="1:2" x14ac:dyDescent="0.25">
      <c r="A10640">
        <v>1063.7</v>
      </c>
      <c r="B10640">
        <v>12.45637381553647</v>
      </c>
    </row>
    <row r="10641" spans="1:2" x14ac:dyDescent="0.25">
      <c r="A10641">
        <v>1063.8</v>
      </c>
      <c r="B10641">
        <v>12.38448326110843</v>
      </c>
    </row>
    <row r="10642" spans="1:2" x14ac:dyDescent="0.25">
      <c r="A10642">
        <v>1063.9000000000001</v>
      </c>
      <c r="B10642">
        <v>12.312592706680229</v>
      </c>
    </row>
    <row r="10643" spans="1:2" x14ac:dyDescent="0.25">
      <c r="A10643">
        <v>1064</v>
      </c>
      <c r="B10643">
        <v>12.240702152252201</v>
      </c>
    </row>
    <row r="10644" spans="1:2" x14ac:dyDescent="0.25">
      <c r="A10644">
        <v>1064.0999999999999</v>
      </c>
      <c r="B10644">
        <v>12.29951019287118</v>
      </c>
    </row>
    <row r="10645" spans="1:2" x14ac:dyDescent="0.25">
      <c r="A10645">
        <v>1064.2</v>
      </c>
      <c r="B10645">
        <v>12.358318233490021</v>
      </c>
    </row>
    <row r="10646" spans="1:2" x14ac:dyDescent="0.25">
      <c r="A10646">
        <v>1064.3</v>
      </c>
      <c r="B10646">
        <v>12.41712627410886</v>
      </c>
    </row>
    <row r="10647" spans="1:2" x14ac:dyDescent="0.25">
      <c r="A10647">
        <v>1064.4000000000001</v>
      </c>
      <c r="B10647">
        <v>12.475934314727841</v>
      </c>
    </row>
    <row r="10648" spans="1:2" x14ac:dyDescent="0.25">
      <c r="A10648">
        <v>1064.5</v>
      </c>
      <c r="B10648">
        <v>12.53474235534668</v>
      </c>
    </row>
    <row r="10649" spans="1:2" x14ac:dyDescent="0.25">
      <c r="A10649">
        <v>1064.5999999999999</v>
      </c>
      <c r="B10649">
        <v>12.593550395965661</v>
      </c>
    </row>
    <row r="10650" spans="1:2" x14ac:dyDescent="0.25">
      <c r="A10650">
        <v>1064.7</v>
      </c>
      <c r="B10650">
        <v>12.6523584365845</v>
      </c>
    </row>
    <row r="10651" spans="1:2" x14ac:dyDescent="0.25">
      <c r="A10651">
        <v>1064.8</v>
      </c>
      <c r="B10651">
        <v>12.71116647720334</v>
      </c>
    </row>
    <row r="10652" spans="1:2" x14ac:dyDescent="0.25">
      <c r="A10652">
        <v>1064.9000000000001</v>
      </c>
      <c r="B10652">
        <v>12.76997451782232</v>
      </c>
    </row>
    <row r="10653" spans="1:2" x14ac:dyDescent="0.25">
      <c r="A10653">
        <v>1065</v>
      </c>
      <c r="B10653">
        <v>12.82878255844116</v>
      </c>
    </row>
    <row r="10654" spans="1:2" x14ac:dyDescent="0.25">
      <c r="A10654">
        <v>1065.0999999999999</v>
      </c>
      <c r="B10654">
        <v>12.947778282165689</v>
      </c>
    </row>
    <row r="10655" spans="1:2" x14ac:dyDescent="0.25">
      <c r="A10655">
        <v>1065.2</v>
      </c>
      <c r="B10655">
        <v>13.06677400588995</v>
      </c>
    </row>
    <row r="10656" spans="1:2" x14ac:dyDescent="0.25">
      <c r="A10656">
        <v>1065.3</v>
      </c>
      <c r="B10656">
        <v>13.185769729614201</v>
      </c>
    </row>
    <row r="10657" spans="1:2" x14ac:dyDescent="0.25">
      <c r="A10657">
        <v>1065.4000000000001</v>
      </c>
      <c r="B10657">
        <v>13.30476545333873</v>
      </c>
    </row>
    <row r="10658" spans="1:2" x14ac:dyDescent="0.25">
      <c r="A10658">
        <v>1065.5</v>
      </c>
      <c r="B10658">
        <v>13.423761177062991</v>
      </c>
    </row>
    <row r="10659" spans="1:2" x14ac:dyDescent="0.25">
      <c r="A10659">
        <v>1065.5999999999999</v>
      </c>
      <c r="B10659">
        <v>13.542756900787509</v>
      </c>
    </row>
    <row r="10660" spans="1:2" x14ac:dyDescent="0.25">
      <c r="A10660">
        <v>1065.7</v>
      </c>
      <c r="B10660">
        <v>13.66175262451177</v>
      </c>
    </row>
    <row r="10661" spans="1:2" x14ac:dyDescent="0.25">
      <c r="A10661">
        <v>1065.8</v>
      </c>
      <c r="B10661">
        <v>13.780748348236029</v>
      </c>
    </row>
    <row r="10662" spans="1:2" x14ac:dyDescent="0.25">
      <c r="A10662">
        <v>1065.9000000000001</v>
      </c>
      <c r="B10662">
        <v>13.89974407196055</v>
      </c>
    </row>
    <row r="10663" spans="1:2" x14ac:dyDescent="0.25">
      <c r="A10663">
        <v>1066</v>
      </c>
      <c r="B10663">
        <v>14.018739795684811</v>
      </c>
    </row>
    <row r="10664" spans="1:2" x14ac:dyDescent="0.25">
      <c r="A10664">
        <v>1066.0999999999999</v>
      </c>
      <c r="B10664">
        <v>14.375206651688099</v>
      </c>
    </row>
    <row r="10665" spans="1:2" x14ac:dyDescent="0.25">
      <c r="A10665">
        <v>1066.2</v>
      </c>
      <c r="B10665">
        <v>14.731673507690591</v>
      </c>
    </row>
    <row r="10666" spans="1:2" x14ac:dyDescent="0.25">
      <c r="A10666">
        <v>1066.3</v>
      </c>
      <c r="B10666">
        <v>15.08814036369307</v>
      </c>
    </row>
    <row r="10667" spans="1:2" x14ac:dyDescent="0.25">
      <c r="A10667">
        <v>1066.4000000000001</v>
      </c>
      <c r="B10667">
        <v>15.444607219696371</v>
      </c>
    </row>
    <row r="10668" spans="1:2" x14ac:dyDescent="0.25">
      <c r="A10668">
        <v>1066.5</v>
      </c>
      <c r="B10668">
        <v>15.80107407569885</v>
      </c>
    </row>
    <row r="10669" spans="1:2" x14ac:dyDescent="0.25">
      <c r="A10669">
        <v>1066.5999999999999</v>
      </c>
      <c r="B10669">
        <v>16.15754093170214</v>
      </c>
    </row>
    <row r="10670" spans="1:2" x14ac:dyDescent="0.25">
      <c r="A10670">
        <v>1066.7</v>
      </c>
      <c r="B10670">
        <v>16.514007787704632</v>
      </c>
    </row>
    <row r="10671" spans="1:2" x14ac:dyDescent="0.25">
      <c r="A10671">
        <v>1066.8</v>
      </c>
      <c r="B10671">
        <v>16.870474643707109</v>
      </c>
    </row>
    <row r="10672" spans="1:2" x14ac:dyDescent="0.25">
      <c r="A10672">
        <v>1066.9000000000001</v>
      </c>
      <c r="B10672">
        <v>17.22694149971041</v>
      </c>
    </row>
    <row r="10673" spans="1:2" x14ac:dyDescent="0.25">
      <c r="A10673">
        <v>1067</v>
      </c>
      <c r="B10673">
        <v>17.583408355712891</v>
      </c>
    </row>
    <row r="10674" spans="1:2" x14ac:dyDescent="0.25">
      <c r="A10674">
        <v>1067.0999999999999</v>
      </c>
      <c r="B10674">
        <v>18.017894649506211</v>
      </c>
    </row>
    <row r="10675" spans="1:2" x14ac:dyDescent="0.25">
      <c r="A10675">
        <v>1067.2</v>
      </c>
      <c r="B10675">
        <v>18.45238094329854</v>
      </c>
    </row>
    <row r="10676" spans="1:2" x14ac:dyDescent="0.25">
      <c r="A10676">
        <v>1067.3</v>
      </c>
      <c r="B10676">
        <v>18.886867237090868</v>
      </c>
    </row>
    <row r="10677" spans="1:2" x14ac:dyDescent="0.25">
      <c r="A10677">
        <v>1067.4000000000001</v>
      </c>
      <c r="B10677">
        <v>19.321353530884181</v>
      </c>
    </row>
    <row r="10678" spans="1:2" x14ac:dyDescent="0.25">
      <c r="A10678">
        <v>1067.5</v>
      </c>
      <c r="B10678">
        <v>19.75583982467651</v>
      </c>
    </row>
    <row r="10679" spans="1:2" x14ac:dyDescent="0.25">
      <c r="A10679">
        <v>1067.5999999999999</v>
      </c>
      <c r="B10679">
        <v>20.19032611846983</v>
      </c>
    </row>
    <row r="10680" spans="1:2" x14ac:dyDescent="0.25">
      <c r="A10680">
        <v>1067.7</v>
      </c>
      <c r="B10680">
        <v>20.624812412262159</v>
      </c>
    </row>
    <row r="10681" spans="1:2" x14ac:dyDescent="0.25">
      <c r="A10681">
        <v>1067.8</v>
      </c>
      <c r="B10681">
        <v>21.059298706054491</v>
      </c>
    </row>
    <row r="10682" spans="1:2" x14ac:dyDescent="0.25">
      <c r="A10682">
        <v>1067.9000000000001</v>
      </c>
      <c r="B10682">
        <v>21.493784999847811</v>
      </c>
    </row>
    <row r="10683" spans="1:2" x14ac:dyDescent="0.25">
      <c r="A10683">
        <v>1068</v>
      </c>
      <c r="B10683">
        <v>21.92827129364014</v>
      </c>
    </row>
    <row r="10684" spans="1:2" x14ac:dyDescent="0.25">
      <c r="A10684">
        <v>1068.0999999999999</v>
      </c>
      <c r="B10684">
        <v>22.15996797561677</v>
      </c>
    </row>
    <row r="10685" spans="1:2" x14ac:dyDescent="0.25">
      <c r="A10685">
        <v>1068.2</v>
      </c>
      <c r="B10685">
        <v>22.39166465759288</v>
      </c>
    </row>
    <row r="10686" spans="1:2" x14ac:dyDescent="0.25">
      <c r="A10686">
        <v>1068.3</v>
      </c>
      <c r="B10686">
        <v>22.623361339568991</v>
      </c>
    </row>
    <row r="10687" spans="1:2" x14ac:dyDescent="0.25">
      <c r="A10687">
        <v>1068.4000000000001</v>
      </c>
      <c r="B10687">
        <v>22.85505802154562</v>
      </c>
    </row>
    <row r="10688" spans="1:2" x14ac:dyDescent="0.25">
      <c r="A10688">
        <v>1068.5</v>
      </c>
      <c r="B10688">
        <v>23.086754703521731</v>
      </c>
    </row>
    <row r="10689" spans="1:2" x14ac:dyDescent="0.25">
      <c r="A10689">
        <v>1068.5999999999999</v>
      </c>
      <c r="B10689">
        <v>23.31845138549836</v>
      </c>
    </row>
    <row r="10690" spans="1:2" x14ac:dyDescent="0.25">
      <c r="A10690">
        <v>1068.7</v>
      </c>
      <c r="B10690">
        <v>23.550148067474471</v>
      </c>
    </row>
    <row r="10691" spans="1:2" x14ac:dyDescent="0.25">
      <c r="A10691">
        <v>1068.8</v>
      </c>
      <c r="B10691">
        <v>23.781844749450581</v>
      </c>
    </row>
    <row r="10692" spans="1:2" x14ac:dyDescent="0.25">
      <c r="A10692">
        <v>1068.9000000000001</v>
      </c>
      <c r="B10692">
        <v>24.01354143142721</v>
      </c>
    </row>
    <row r="10693" spans="1:2" x14ac:dyDescent="0.25">
      <c r="A10693">
        <v>1069</v>
      </c>
      <c r="B10693">
        <v>24.245238113403321</v>
      </c>
    </row>
    <row r="10694" spans="1:2" x14ac:dyDescent="0.25">
      <c r="A10694">
        <v>1069.0999999999999</v>
      </c>
      <c r="B10694">
        <v>24.35143060684219</v>
      </c>
    </row>
    <row r="10695" spans="1:2" x14ac:dyDescent="0.25">
      <c r="A10695">
        <v>1069.2</v>
      </c>
      <c r="B10695">
        <v>24.457623100280809</v>
      </c>
    </row>
    <row r="10696" spans="1:2" x14ac:dyDescent="0.25">
      <c r="A10696">
        <v>1069.3</v>
      </c>
      <c r="B10696">
        <v>24.56381559371944</v>
      </c>
    </row>
    <row r="10697" spans="1:2" x14ac:dyDescent="0.25">
      <c r="A10697">
        <v>1069.4000000000001</v>
      </c>
      <c r="B10697">
        <v>24.670008087158301</v>
      </c>
    </row>
    <row r="10698" spans="1:2" x14ac:dyDescent="0.25">
      <c r="A10698">
        <v>1069.5</v>
      </c>
      <c r="B10698">
        <v>24.776200580596932</v>
      </c>
    </row>
    <row r="10699" spans="1:2" x14ac:dyDescent="0.25">
      <c r="A10699">
        <v>1069.5999999999999</v>
      </c>
      <c r="B10699">
        <v>24.882393074035789</v>
      </c>
    </row>
    <row r="10700" spans="1:2" x14ac:dyDescent="0.25">
      <c r="A10700">
        <v>1069.7</v>
      </c>
      <c r="B10700">
        <v>24.98858556747442</v>
      </c>
    </row>
    <row r="10701" spans="1:2" x14ac:dyDescent="0.25">
      <c r="A10701">
        <v>1069.8</v>
      </c>
      <c r="B10701">
        <v>25.09477806091304</v>
      </c>
    </row>
    <row r="10702" spans="1:2" x14ac:dyDescent="0.25">
      <c r="A10702">
        <v>1069.9000000000001</v>
      </c>
      <c r="B10702">
        <v>25.200970554351908</v>
      </c>
    </row>
    <row r="10703" spans="1:2" x14ac:dyDescent="0.25">
      <c r="A10703">
        <v>1070</v>
      </c>
      <c r="B10703">
        <v>25.307163047790532</v>
      </c>
    </row>
    <row r="10704" spans="1:2" x14ac:dyDescent="0.25">
      <c r="A10704">
        <v>1070.0999999999999</v>
      </c>
      <c r="B10704">
        <v>25.453141040802201</v>
      </c>
    </row>
    <row r="10705" spans="1:2" x14ac:dyDescent="0.25">
      <c r="A10705">
        <v>1070.2</v>
      </c>
      <c r="B10705">
        <v>25.59911903381354</v>
      </c>
    </row>
    <row r="10706" spans="1:2" x14ac:dyDescent="0.25">
      <c r="A10706">
        <v>1070.3</v>
      </c>
      <c r="B10706">
        <v>25.74509702682489</v>
      </c>
    </row>
    <row r="10707" spans="1:2" x14ac:dyDescent="0.25">
      <c r="A10707">
        <v>1070.4000000000001</v>
      </c>
      <c r="B10707">
        <v>25.89107501983656</v>
      </c>
    </row>
    <row r="10708" spans="1:2" x14ac:dyDescent="0.25">
      <c r="A10708">
        <v>1070.5</v>
      </c>
      <c r="B10708">
        <v>26.037053012847899</v>
      </c>
    </row>
    <row r="10709" spans="1:2" x14ac:dyDescent="0.25">
      <c r="A10709">
        <v>1070.5999999999999</v>
      </c>
      <c r="B10709">
        <v>26.183031005859569</v>
      </c>
    </row>
    <row r="10710" spans="1:2" x14ac:dyDescent="0.25">
      <c r="A10710">
        <v>1070.7</v>
      </c>
      <c r="B10710">
        <v>26.329008998870911</v>
      </c>
    </row>
    <row r="10711" spans="1:2" x14ac:dyDescent="0.25">
      <c r="A10711">
        <v>1070.8</v>
      </c>
      <c r="B10711">
        <v>26.47498699188225</v>
      </c>
    </row>
    <row r="10712" spans="1:2" x14ac:dyDescent="0.25">
      <c r="A10712">
        <v>1070.9000000000001</v>
      </c>
      <c r="B10712">
        <v>26.620964984893931</v>
      </c>
    </row>
    <row r="10713" spans="1:2" x14ac:dyDescent="0.25">
      <c r="A10713">
        <v>1071</v>
      </c>
      <c r="B10713">
        <v>26.76694297790527</v>
      </c>
    </row>
    <row r="10714" spans="1:2" x14ac:dyDescent="0.25">
      <c r="A10714">
        <v>1071.0999999999999</v>
      </c>
      <c r="B10714">
        <v>26.97118711471585</v>
      </c>
    </row>
    <row r="10715" spans="1:2" x14ac:dyDescent="0.25">
      <c r="A10715">
        <v>1071.2</v>
      </c>
      <c r="B10715">
        <v>27.175431251525971</v>
      </c>
    </row>
    <row r="10716" spans="1:2" x14ac:dyDescent="0.25">
      <c r="A10716">
        <v>1071.3</v>
      </c>
      <c r="B10716">
        <v>27.379675388336089</v>
      </c>
    </row>
    <row r="10717" spans="1:2" x14ac:dyDescent="0.25">
      <c r="A10717">
        <v>1071.4000000000001</v>
      </c>
      <c r="B10717">
        <v>27.583919525146669</v>
      </c>
    </row>
    <row r="10718" spans="1:2" x14ac:dyDescent="0.25">
      <c r="A10718">
        <v>1071.5</v>
      </c>
      <c r="B10718">
        <v>27.788163661956791</v>
      </c>
    </row>
    <row r="10719" spans="1:2" x14ac:dyDescent="0.25">
      <c r="A10719">
        <v>1071.5999999999999</v>
      </c>
      <c r="B10719">
        <v>27.992407798767371</v>
      </c>
    </row>
    <row r="10720" spans="1:2" x14ac:dyDescent="0.25">
      <c r="A10720">
        <v>1071.7</v>
      </c>
      <c r="B10720">
        <v>28.196651935577481</v>
      </c>
    </row>
    <row r="10721" spans="1:2" x14ac:dyDescent="0.25">
      <c r="A10721">
        <v>1071.8</v>
      </c>
      <c r="B10721">
        <v>28.400896072387599</v>
      </c>
    </row>
    <row r="10722" spans="1:2" x14ac:dyDescent="0.25">
      <c r="A10722">
        <v>1071.9000000000001</v>
      </c>
      <c r="B10722">
        <v>28.605140209198179</v>
      </c>
    </row>
    <row r="10723" spans="1:2" x14ac:dyDescent="0.25">
      <c r="A10723">
        <v>1072</v>
      </c>
      <c r="B10723">
        <v>28.809384346008301</v>
      </c>
    </row>
    <row r="10724" spans="1:2" x14ac:dyDescent="0.25">
      <c r="A10724">
        <v>1072.0999999999999</v>
      </c>
      <c r="B10724">
        <v>29.06314386367832</v>
      </c>
    </row>
    <row r="10725" spans="1:2" x14ac:dyDescent="0.25">
      <c r="A10725">
        <v>1072.2</v>
      </c>
      <c r="B10725">
        <v>29.316903381347771</v>
      </c>
    </row>
    <row r="10726" spans="1:2" x14ac:dyDescent="0.25">
      <c r="A10726">
        <v>1072.3</v>
      </c>
      <c r="B10726">
        <v>29.570662899017218</v>
      </c>
    </row>
    <row r="10727" spans="1:2" x14ac:dyDescent="0.25">
      <c r="A10727">
        <v>1072.4000000000001</v>
      </c>
      <c r="B10727">
        <v>29.824422416687241</v>
      </c>
    </row>
    <row r="10728" spans="1:2" x14ac:dyDescent="0.25">
      <c r="A10728">
        <v>1072.5</v>
      </c>
      <c r="B10728">
        <v>30.078181934356689</v>
      </c>
    </row>
    <row r="10729" spans="1:2" x14ac:dyDescent="0.25">
      <c r="A10729">
        <v>1072.5999999999999</v>
      </c>
      <c r="B10729">
        <v>30.331941452026719</v>
      </c>
    </row>
    <row r="10730" spans="1:2" x14ac:dyDescent="0.25">
      <c r="A10730">
        <v>1072.7</v>
      </c>
      <c r="B10730">
        <v>30.585700969696159</v>
      </c>
    </row>
    <row r="10731" spans="1:2" x14ac:dyDescent="0.25">
      <c r="A10731">
        <v>1072.8</v>
      </c>
      <c r="B10731">
        <v>30.83946048736561</v>
      </c>
    </row>
    <row r="10732" spans="1:2" x14ac:dyDescent="0.25">
      <c r="A10732">
        <v>1072.9000000000001</v>
      </c>
      <c r="B10732">
        <v>31.093220005035629</v>
      </c>
    </row>
    <row r="10733" spans="1:2" x14ac:dyDescent="0.25">
      <c r="A10733">
        <v>1073</v>
      </c>
      <c r="B10733">
        <v>31.34697952270508</v>
      </c>
    </row>
    <row r="10734" spans="1:2" x14ac:dyDescent="0.25">
      <c r="A10734">
        <v>1073.0999999999999</v>
      </c>
      <c r="B10734">
        <v>31.612527923584349</v>
      </c>
    </row>
    <row r="10735" spans="1:2" x14ac:dyDescent="0.25">
      <c r="A10735">
        <v>1073.2</v>
      </c>
      <c r="B10735">
        <v>31.878076324463009</v>
      </c>
    </row>
    <row r="10736" spans="1:2" x14ac:dyDescent="0.25">
      <c r="A10736">
        <v>1073.3</v>
      </c>
      <c r="B10736">
        <v>32.143624725341681</v>
      </c>
    </row>
    <row r="10737" spans="1:2" x14ac:dyDescent="0.25">
      <c r="A10737">
        <v>1073.4000000000001</v>
      </c>
      <c r="B10737">
        <v>32.409173126220949</v>
      </c>
    </row>
    <row r="10738" spans="1:2" x14ac:dyDescent="0.25">
      <c r="A10738">
        <v>1073.5</v>
      </c>
      <c r="B10738">
        <v>32.674721527099607</v>
      </c>
    </row>
    <row r="10739" spans="1:2" x14ac:dyDescent="0.25">
      <c r="A10739">
        <v>1073.5999999999999</v>
      </c>
      <c r="B10739">
        <v>32.940269927978882</v>
      </c>
    </row>
    <row r="10740" spans="1:2" x14ac:dyDescent="0.25">
      <c r="A10740">
        <v>1073.7</v>
      </c>
      <c r="B10740">
        <v>33.205818328857553</v>
      </c>
    </row>
    <row r="10741" spans="1:2" x14ac:dyDescent="0.25">
      <c r="A10741">
        <v>1073.8</v>
      </c>
      <c r="B10741">
        <v>33.471366729736211</v>
      </c>
    </row>
    <row r="10742" spans="1:2" x14ac:dyDescent="0.25">
      <c r="A10742">
        <v>1073.9000000000001</v>
      </c>
      <c r="B10742">
        <v>33.736915130615479</v>
      </c>
    </row>
    <row r="10743" spans="1:2" x14ac:dyDescent="0.25">
      <c r="A10743">
        <v>1074</v>
      </c>
      <c r="B10743">
        <v>34.002463531494143</v>
      </c>
    </row>
    <row r="10744" spans="1:2" x14ac:dyDescent="0.25">
      <c r="A10744">
        <v>1074.0999999999999</v>
      </c>
      <c r="B10744">
        <v>34.463166122437151</v>
      </c>
    </row>
    <row r="10745" spans="1:2" x14ac:dyDescent="0.25">
      <c r="A10745">
        <v>1074.2</v>
      </c>
      <c r="B10745">
        <v>34.923868713379107</v>
      </c>
    </row>
    <row r="10746" spans="1:2" x14ac:dyDescent="0.25">
      <c r="A10746">
        <v>1074.3</v>
      </c>
      <c r="B10746">
        <v>35.384571304321078</v>
      </c>
    </row>
    <row r="10747" spans="1:2" x14ac:dyDescent="0.25">
      <c r="A10747">
        <v>1074.4000000000001</v>
      </c>
      <c r="B10747">
        <v>35.845273895264093</v>
      </c>
    </row>
    <row r="10748" spans="1:2" x14ac:dyDescent="0.25">
      <c r="A10748">
        <v>1074.5</v>
      </c>
      <c r="B10748">
        <v>36.305976486206063</v>
      </c>
    </row>
    <row r="10749" spans="1:2" x14ac:dyDescent="0.25">
      <c r="A10749">
        <v>1074.5999999999999</v>
      </c>
      <c r="B10749">
        <v>36.766679077149057</v>
      </c>
    </row>
    <row r="10750" spans="1:2" x14ac:dyDescent="0.25">
      <c r="A10750">
        <v>1074.7</v>
      </c>
      <c r="B10750">
        <v>37.227381668091027</v>
      </c>
    </row>
    <row r="10751" spans="1:2" x14ac:dyDescent="0.25">
      <c r="A10751">
        <v>1074.8</v>
      </c>
      <c r="B10751">
        <v>37.688084259032991</v>
      </c>
    </row>
    <row r="10752" spans="1:2" x14ac:dyDescent="0.25">
      <c r="A10752">
        <v>1074.9000000000001</v>
      </c>
      <c r="B10752">
        <v>38.148786849976013</v>
      </c>
    </row>
    <row r="10753" spans="1:2" x14ac:dyDescent="0.25">
      <c r="A10753">
        <v>1075</v>
      </c>
      <c r="B10753">
        <v>38.609489440917969</v>
      </c>
    </row>
    <row r="10754" spans="1:2" x14ac:dyDescent="0.25">
      <c r="A10754">
        <v>1075.0999999999999</v>
      </c>
      <c r="B10754">
        <v>39.063053283692028</v>
      </c>
    </row>
    <row r="10755" spans="1:2" x14ac:dyDescent="0.25">
      <c r="A10755">
        <v>1075.2</v>
      </c>
      <c r="B10755">
        <v>39.51661712646505</v>
      </c>
    </row>
    <row r="10756" spans="1:2" x14ac:dyDescent="0.25">
      <c r="A10756">
        <v>1075.3</v>
      </c>
      <c r="B10756">
        <v>39.970180969238079</v>
      </c>
    </row>
    <row r="10757" spans="1:2" x14ac:dyDescent="0.25">
      <c r="A10757">
        <v>1075.4000000000001</v>
      </c>
      <c r="B10757">
        <v>40.423744812012131</v>
      </c>
    </row>
    <row r="10758" spans="1:2" x14ac:dyDescent="0.25">
      <c r="A10758">
        <v>1075.5</v>
      </c>
      <c r="B10758">
        <v>40.877308654785161</v>
      </c>
    </row>
    <row r="10759" spans="1:2" x14ac:dyDescent="0.25">
      <c r="A10759">
        <v>1075.5999999999999</v>
      </c>
      <c r="B10759">
        <v>41.33087249755922</v>
      </c>
    </row>
    <row r="10760" spans="1:2" x14ac:dyDescent="0.25">
      <c r="A10760">
        <v>1075.7</v>
      </c>
      <c r="B10760">
        <v>41.784436340332242</v>
      </c>
    </row>
    <row r="10761" spans="1:2" x14ac:dyDescent="0.25">
      <c r="A10761">
        <v>1075.8</v>
      </c>
      <c r="B10761">
        <v>42.238000183105271</v>
      </c>
    </row>
    <row r="10762" spans="1:2" x14ac:dyDescent="0.25">
      <c r="A10762">
        <v>1075.9000000000001</v>
      </c>
      <c r="B10762">
        <v>42.69156402587933</v>
      </c>
    </row>
    <row r="10763" spans="1:2" x14ac:dyDescent="0.25">
      <c r="A10763">
        <v>1076</v>
      </c>
      <c r="B10763">
        <v>43.145127868652352</v>
      </c>
    </row>
    <row r="10764" spans="1:2" x14ac:dyDescent="0.25">
      <c r="A10764">
        <v>1076.0999999999999</v>
      </c>
      <c r="B10764">
        <v>43.693421478272242</v>
      </c>
    </row>
    <row r="10765" spans="1:2" x14ac:dyDescent="0.25">
      <c r="A10765">
        <v>1076.2</v>
      </c>
      <c r="B10765">
        <v>44.241715087890881</v>
      </c>
    </row>
    <row r="10766" spans="1:2" x14ac:dyDescent="0.25">
      <c r="A10766">
        <v>1076.3</v>
      </c>
      <c r="B10766">
        <v>44.790008697509521</v>
      </c>
    </row>
    <row r="10767" spans="1:2" x14ac:dyDescent="0.25">
      <c r="A10767">
        <v>1076.4000000000001</v>
      </c>
      <c r="B10767">
        <v>45.33830230712941</v>
      </c>
    </row>
    <row r="10768" spans="1:2" x14ac:dyDescent="0.25">
      <c r="A10768">
        <v>1076.5</v>
      </c>
      <c r="B10768">
        <v>45.88659591674805</v>
      </c>
    </row>
    <row r="10769" spans="1:2" x14ac:dyDescent="0.25">
      <c r="A10769">
        <v>1076.5999999999999</v>
      </c>
      <c r="B10769">
        <v>46.43488952636794</v>
      </c>
    </row>
    <row r="10770" spans="1:2" x14ac:dyDescent="0.25">
      <c r="A10770">
        <v>1076.7</v>
      </c>
      <c r="B10770">
        <v>46.983183135986579</v>
      </c>
    </row>
    <row r="10771" spans="1:2" x14ac:dyDescent="0.25">
      <c r="A10771">
        <v>1076.8</v>
      </c>
      <c r="B10771">
        <v>47.531476745605218</v>
      </c>
    </row>
    <row r="10772" spans="1:2" x14ac:dyDescent="0.25">
      <c r="A10772">
        <v>1076.9000000000001</v>
      </c>
      <c r="B10772">
        <v>48.079770355225108</v>
      </c>
    </row>
    <row r="10773" spans="1:2" x14ac:dyDescent="0.25">
      <c r="A10773">
        <v>1077</v>
      </c>
      <c r="B10773">
        <v>48.628063964843747</v>
      </c>
    </row>
    <row r="10774" spans="1:2" x14ac:dyDescent="0.25">
      <c r="A10774">
        <v>1077.0999999999999</v>
      </c>
      <c r="B10774">
        <v>48.93464019775432</v>
      </c>
    </row>
    <row r="10775" spans="1:2" x14ac:dyDescent="0.25">
      <c r="A10775">
        <v>1077.2</v>
      </c>
      <c r="B10775">
        <v>49.241216430664203</v>
      </c>
    </row>
    <row r="10776" spans="1:2" x14ac:dyDescent="0.25">
      <c r="A10776">
        <v>1077.3</v>
      </c>
      <c r="B10776">
        <v>49.547792663574079</v>
      </c>
    </row>
    <row r="10777" spans="1:2" x14ac:dyDescent="0.25">
      <c r="A10777">
        <v>1077.4000000000001</v>
      </c>
      <c r="B10777">
        <v>49.854368896484651</v>
      </c>
    </row>
    <row r="10778" spans="1:2" x14ac:dyDescent="0.25">
      <c r="A10778">
        <v>1077.5</v>
      </c>
      <c r="B10778">
        <v>50.160945129394527</v>
      </c>
    </row>
    <row r="10779" spans="1:2" x14ac:dyDescent="0.25">
      <c r="A10779">
        <v>1077.5999999999999</v>
      </c>
      <c r="B10779">
        <v>50.467521362305099</v>
      </c>
    </row>
    <row r="10780" spans="1:2" x14ac:dyDescent="0.25">
      <c r="A10780">
        <v>1077.7</v>
      </c>
      <c r="B10780">
        <v>50.774097595214982</v>
      </c>
    </row>
    <row r="10781" spans="1:2" x14ac:dyDescent="0.25">
      <c r="A10781">
        <v>1077.8</v>
      </c>
      <c r="B10781">
        <v>51.080673828124858</v>
      </c>
    </row>
    <row r="10782" spans="1:2" x14ac:dyDescent="0.25">
      <c r="A10782">
        <v>1077.9000000000001</v>
      </c>
      <c r="B10782">
        <v>51.387250061035431</v>
      </c>
    </row>
    <row r="10783" spans="1:2" x14ac:dyDescent="0.25">
      <c r="A10783">
        <v>1078</v>
      </c>
      <c r="B10783">
        <v>51.693826293945307</v>
      </c>
    </row>
    <row r="10784" spans="1:2" x14ac:dyDescent="0.25">
      <c r="A10784">
        <v>1078.0999999999999</v>
      </c>
      <c r="B10784">
        <v>52.134235916138287</v>
      </c>
    </row>
    <row r="10785" spans="1:2" x14ac:dyDescent="0.25">
      <c r="A10785">
        <v>1078.2</v>
      </c>
      <c r="B10785">
        <v>52.574645538330273</v>
      </c>
    </row>
    <row r="10786" spans="1:2" x14ac:dyDescent="0.25">
      <c r="A10786">
        <v>1078.3</v>
      </c>
      <c r="B10786">
        <v>53.015055160522259</v>
      </c>
    </row>
    <row r="10787" spans="1:2" x14ac:dyDescent="0.25">
      <c r="A10787">
        <v>1078.4000000000001</v>
      </c>
      <c r="B10787">
        <v>53.455464782715239</v>
      </c>
    </row>
    <row r="10788" spans="1:2" x14ac:dyDescent="0.25">
      <c r="A10788">
        <v>1078.5</v>
      </c>
      <c r="B10788">
        <v>53.895874404907232</v>
      </c>
    </row>
    <row r="10789" spans="1:2" x14ac:dyDescent="0.25">
      <c r="A10789">
        <v>1078.5999999999999</v>
      </c>
      <c r="B10789">
        <v>54.336284027100213</v>
      </c>
    </row>
    <row r="10790" spans="1:2" x14ac:dyDescent="0.25">
      <c r="A10790">
        <v>1078.7</v>
      </c>
      <c r="B10790">
        <v>54.776693649292191</v>
      </c>
    </row>
    <row r="10791" spans="1:2" x14ac:dyDescent="0.25">
      <c r="A10791">
        <v>1078.8</v>
      </c>
      <c r="B10791">
        <v>55.217103271484177</v>
      </c>
    </row>
    <row r="10792" spans="1:2" x14ac:dyDescent="0.25">
      <c r="A10792">
        <v>1078.9000000000001</v>
      </c>
      <c r="B10792">
        <v>55.657512893677158</v>
      </c>
    </row>
    <row r="10793" spans="1:2" x14ac:dyDescent="0.25">
      <c r="A10793">
        <v>1079</v>
      </c>
      <c r="B10793">
        <v>56.097922515869143</v>
      </c>
    </row>
    <row r="10794" spans="1:2" x14ac:dyDescent="0.25">
      <c r="A10794">
        <v>1079.0999999999999</v>
      </c>
      <c r="B10794">
        <v>56.252605705261438</v>
      </c>
    </row>
    <row r="10795" spans="1:2" x14ac:dyDescent="0.25">
      <c r="A10795">
        <v>1079.2</v>
      </c>
      <c r="B10795">
        <v>56.407288894653391</v>
      </c>
    </row>
    <row r="10796" spans="1:2" x14ac:dyDescent="0.25">
      <c r="A10796">
        <v>1079.3</v>
      </c>
      <c r="B10796">
        <v>56.561972084045337</v>
      </c>
    </row>
    <row r="10797" spans="1:2" x14ac:dyDescent="0.25">
      <c r="A10797">
        <v>1079.4000000000001</v>
      </c>
      <c r="B10797">
        <v>56.716655273437652</v>
      </c>
    </row>
    <row r="10798" spans="1:2" x14ac:dyDescent="0.25">
      <c r="A10798">
        <v>1079.5</v>
      </c>
      <c r="B10798">
        <v>56.871338462829591</v>
      </c>
    </row>
    <row r="10799" spans="1:2" x14ac:dyDescent="0.25">
      <c r="A10799">
        <v>1079.5999999999999</v>
      </c>
      <c r="B10799">
        <v>57.026021652221893</v>
      </c>
    </row>
    <row r="10800" spans="1:2" x14ac:dyDescent="0.25">
      <c r="A10800">
        <v>1079.7</v>
      </c>
      <c r="B10800">
        <v>57.180704841613839</v>
      </c>
    </row>
    <row r="10801" spans="1:2" x14ac:dyDescent="0.25">
      <c r="A10801">
        <v>1079.8</v>
      </c>
      <c r="B10801">
        <v>57.335388031005792</v>
      </c>
    </row>
    <row r="10802" spans="1:2" x14ac:dyDescent="0.25">
      <c r="A10802">
        <v>1079.9000000000001</v>
      </c>
      <c r="B10802">
        <v>57.490071220398093</v>
      </c>
    </row>
    <row r="10803" spans="1:2" x14ac:dyDescent="0.25">
      <c r="A10803">
        <v>1080</v>
      </c>
      <c r="B10803">
        <v>57.644754409790039</v>
      </c>
    </row>
    <row r="10804" spans="1:2" x14ac:dyDescent="0.25">
      <c r="A10804">
        <v>1080.0999999999999</v>
      </c>
      <c r="B10804">
        <v>57.878638839722001</v>
      </c>
    </row>
    <row r="10805" spans="1:2" x14ac:dyDescent="0.25">
      <c r="A10805">
        <v>1080.2</v>
      </c>
      <c r="B10805">
        <v>58.11252326965343</v>
      </c>
    </row>
    <row r="10806" spans="1:2" x14ac:dyDescent="0.25">
      <c r="A10806">
        <v>1080.3</v>
      </c>
      <c r="B10806">
        <v>58.346407699584859</v>
      </c>
    </row>
    <row r="10807" spans="1:2" x14ac:dyDescent="0.25">
      <c r="A10807">
        <v>1080.4000000000001</v>
      </c>
      <c r="B10807">
        <v>58.58029212951682</v>
      </c>
    </row>
    <row r="10808" spans="1:2" x14ac:dyDescent="0.25">
      <c r="A10808">
        <v>1080.5</v>
      </c>
      <c r="B10808">
        <v>58.814176559448242</v>
      </c>
    </row>
    <row r="10809" spans="1:2" x14ac:dyDescent="0.25">
      <c r="A10809">
        <v>1080.5999999999999</v>
      </c>
      <c r="B10809">
        <v>59.048060989380197</v>
      </c>
    </row>
    <row r="10810" spans="1:2" x14ac:dyDescent="0.25">
      <c r="A10810">
        <v>1080.7</v>
      </c>
      <c r="B10810">
        <v>59.281945419311633</v>
      </c>
    </row>
    <row r="10811" spans="1:2" x14ac:dyDescent="0.25">
      <c r="A10811">
        <v>1080.8</v>
      </c>
      <c r="B10811">
        <v>59.515829849243062</v>
      </c>
    </row>
    <row r="10812" spans="1:2" x14ac:dyDescent="0.25">
      <c r="A10812">
        <v>1080.9000000000001</v>
      </c>
      <c r="B10812">
        <v>59.749714279175024</v>
      </c>
    </row>
    <row r="10813" spans="1:2" x14ac:dyDescent="0.25">
      <c r="A10813">
        <v>1081</v>
      </c>
      <c r="B10813">
        <v>59.983598709106452</v>
      </c>
    </row>
    <row r="10814" spans="1:2" x14ac:dyDescent="0.25">
      <c r="A10814">
        <v>1081.0999999999999</v>
      </c>
      <c r="B10814">
        <v>60.212534828186357</v>
      </c>
    </row>
    <row r="10815" spans="1:2" x14ac:dyDescent="0.25">
      <c r="A10815">
        <v>1081.2</v>
      </c>
      <c r="B10815">
        <v>60.441470947265728</v>
      </c>
    </row>
    <row r="10816" spans="1:2" x14ac:dyDescent="0.25">
      <c r="A10816">
        <v>1081.3</v>
      </c>
      <c r="B10816">
        <v>60.670407066345113</v>
      </c>
    </row>
    <row r="10817" spans="1:2" x14ac:dyDescent="0.25">
      <c r="A10817">
        <v>1081.4000000000001</v>
      </c>
      <c r="B10817">
        <v>60.899343185425018</v>
      </c>
    </row>
    <row r="10818" spans="1:2" x14ac:dyDescent="0.25">
      <c r="A10818">
        <v>1081.5</v>
      </c>
      <c r="B10818">
        <v>61.128279304504403</v>
      </c>
    </row>
    <row r="10819" spans="1:2" x14ac:dyDescent="0.25">
      <c r="A10819">
        <v>1081.5999999999999</v>
      </c>
      <c r="B10819">
        <v>61.3572154235843</v>
      </c>
    </row>
    <row r="10820" spans="1:2" x14ac:dyDescent="0.25">
      <c r="A10820">
        <v>1081.7</v>
      </c>
      <c r="B10820">
        <v>61.586151542663693</v>
      </c>
    </row>
    <row r="10821" spans="1:2" x14ac:dyDescent="0.25">
      <c r="A10821">
        <v>1081.8</v>
      </c>
      <c r="B10821">
        <v>61.815087661743057</v>
      </c>
    </row>
    <row r="10822" spans="1:2" x14ac:dyDescent="0.25">
      <c r="A10822">
        <v>1081.9000000000001</v>
      </c>
      <c r="B10822">
        <v>62.044023780822968</v>
      </c>
    </row>
    <row r="10823" spans="1:2" x14ac:dyDescent="0.25">
      <c r="A10823">
        <v>1082</v>
      </c>
      <c r="B10823">
        <v>62.272959899902347</v>
      </c>
    </row>
    <row r="10824" spans="1:2" x14ac:dyDescent="0.25">
      <c r="A10824">
        <v>1082.0999999999999</v>
      </c>
      <c r="B10824">
        <v>62.372154426574838</v>
      </c>
    </row>
    <row r="10825" spans="1:2" x14ac:dyDescent="0.25">
      <c r="A10825">
        <v>1082.2</v>
      </c>
      <c r="B10825">
        <v>62.471348953247123</v>
      </c>
    </row>
    <row r="10826" spans="1:2" x14ac:dyDescent="0.25">
      <c r="A10826">
        <v>1082.3</v>
      </c>
      <c r="B10826">
        <v>62.570543479919387</v>
      </c>
    </row>
    <row r="10827" spans="1:2" x14ac:dyDescent="0.25">
      <c r="A10827">
        <v>1082.4000000000001</v>
      </c>
      <c r="B10827">
        <v>62.669738006591892</v>
      </c>
    </row>
    <row r="10828" spans="1:2" x14ac:dyDescent="0.25">
      <c r="A10828">
        <v>1082.5</v>
      </c>
      <c r="B10828">
        <v>62.768932533264163</v>
      </c>
    </row>
    <row r="10829" spans="1:2" x14ac:dyDescent="0.25">
      <c r="A10829">
        <v>1082.5999999999999</v>
      </c>
      <c r="B10829">
        <v>62.868127059936661</v>
      </c>
    </row>
    <row r="10830" spans="1:2" x14ac:dyDescent="0.25">
      <c r="A10830">
        <v>1082.7</v>
      </c>
      <c r="B10830">
        <v>62.967321586608932</v>
      </c>
    </row>
    <row r="10831" spans="1:2" x14ac:dyDescent="0.25">
      <c r="A10831">
        <v>1082.8</v>
      </c>
      <c r="B10831">
        <v>63.06651611328121</v>
      </c>
    </row>
    <row r="10832" spans="1:2" x14ac:dyDescent="0.25">
      <c r="A10832">
        <v>1082.9000000000001</v>
      </c>
      <c r="B10832">
        <v>63.165710639953708</v>
      </c>
    </row>
    <row r="10833" spans="1:2" x14ac:dyDescent="0.25">
      <c r="A10833">
        <v>1083</v>
      </c>
      <c r="B10833">
        <v>63.264905166625979</v>
      </c>
    </row>
    <row r="10834" spans="1:2" x14ac:dyDescent="0.25">
      <c r="A10834">
        <v>1083.0999999999999</v>
      </c>
      <c r="B10834">
        <v>63.236497459411588</v>
      </c>
    </row>
    <row r="10835" spans="1:2" x14ac:dyDescent="0.25">
      <c r="A10835">
        <v>1083.2</v>
      </c>
      <c r="B10835">
        <v>63.208089752197253</v>
      </c>
    </row>
    <row r="10836" spans="1:2" x14ac:dyDescent="0.25">
      <c r="A10836">
        <v>1083.3</v>
      </c>
      <c r="B10836">
        <v>63.179682044982933</v>
      </c>
    </row>
    <row r="10837" spans="1:2" x14ac:dyDescent="0.25">
      <c r="A10837">
        <v>1083.4000000000001</v>
      </c>
      <c r="B10837">
        <v>63.151274337768527</v>
      </c>
    </row>
    <row r="10838" spans="1:2" x14ac:dyDescent="0.25">
      <c r="A10838">
        <v>1083.5</v>
      </c>
      <c r="B10838">
        <v>63.122866630554199</v>
      </c>
    </row>
    <row r="10839" spans="1:2" x14ac:dyDescent="0.25">
      <c r="A10839">
        <v>1083.5999999999999</v>
      </c>
      <c r="B10839">
        <v>63.094458923339808</v>
      </c>
    </row>
    <row r="10840" spans="1:2" x14ac:dyDescent="0.25">
      <c r="A10840">
        <v>1083.7</v>
      </c>
      <c r="B10840">
        <v>63.066051216125473</v>
      </c>
    </row>
    <row r="10841" spans="1:2" x14ac:dyDescent="0.25">
      <c r="A10841">
        <v>1083.8</v>
      </c>
      <c r="B10841">
        <v>63.037643508911152</v>
      </c>
    </row>
    <row r="10842" spans="1:2" x14ac:dyDescent="0.25">
      <c r="A10842">
        <v>1083.9000000000001</v>
      </c>
      <c r="B10842">
        <v>63.009235801696747</v>
      </c>
    </row>
    <row r="10843" spans="1:2" x14ac:dyDescent="0.25">
      <c r="A10843">
        <v>1084</v>
      </c>
      <c r="B10843">
        <v>62.980828094482419</v>
      </c>
    </row>
    <row r="10844" spans="1:2" x14ac:dyDescent="0.25">
      <c r="A10844">
        <v>1084.0999999999999</v>
      </c>
      <c r="B10844">
        <v>62.86816528320297</v>
      </c>
    </row>
    <row r="10845" spans="1:2" x14ac:dyDescent="0.25">
      <c r="A10845">
        <v>1084.2</v>
      </c>
      <c r="B10845">
        <v>62.755502471923784</v>
      </c>
    </row>
    <row r="10846" spans="1:2" x14ac:dyDescent="0.25">
      <c r="A10846">
        <v>1084.3</v>
      </c>
      <c r="B10846">
        <v>62.642839660644583</v>
      </c>
    </row>
    <row r="10847" spans="1:2" x14ac:dyDescent="0.25">
      <c r="A10847">
        <v>1084.4000000000001</v>
      </c>
      <c r="B10847">
        <v>62.530176849365127</v>
      </c>
    </row>
    <row r="10848" spans="1:2" x14ac:dyDescent="0.25">
      <c r="A10848">
        <v>1084.5</v>
      </c>
      <c r="B10848">
        <v>62.417514038085933</v>
      </c>
    </row>
    <row r="10849" spans="1:2" x14ac:dyDescent="0.25">
      <c r="A10849">
        <v>1084.5999999999999</v>
      </c>
      <c r="B10849">
        <v>62.304851226806477</v>
      </c>
    </row>
    <row r="10850" spans="1:2" x14ac:dyDescent="0.25">
      <c r="A10850">
        <v>1084.7</v>
      </c>
      <c r="B10850">
        <v>62.192188415527291</v>
      </c>
    </row>
    <row r="10851" spans="1:2" x14ac:dyDescent="0.25">
      <c r="A10851">
        <v>1084.8</v>
      </c>
      <c r="B10851">
        <v>62.07952560424809</v>
      </c>
    </row>
    <row r="10852" spans="1:2" x14ac:dyDescent="0.25">
      <c r="A10852">
        <v>1084.9000000000001</v>
      </c>
      <c r="B10852">
        <v>61.966862792968641</v>
      </c>
    </row>
    <row r="10853" spans="1:2" x14ac:dyDescent="0.25">
      <c r="A10853">
        <v>1085</v>
      </c>
      <c r="B10853">
        <v>61.854199981689447</v>
      </c>
    </row>
    <row r="10854" spans="1:2" x14ac:dyDescent="0.25">
      <c r="A10854">
        <v>1085.0999999999999</v>
      </c>
      <c r="B10854">
        <v>61.703529853820591</v>
      </c>
    </row>
    <row r="10855" spans="1:2" x14ac:dyDescent="0.25">
      <c r="A10855">
        <v>1085.2</v>
      </c>
      <c r="B10855">
        <v>61.552859725952082</v>
      </c>
    </row>
    <row r="10856" spans="1:2" x14ac:dyDescent="0.25">
      <c r="A10856">
        <v>1085.3</v>
      </c>
      <c r="B10856">
        <v>61.402189598083559</v>
      </c>
    </row>
    <row r="10857" spans="1:2" x14ac:dyDescent="0.25">
      <c r="A10857">
        <v>1085.4000000000001</v>
      </c>
      <c r="B10857">
        <v>61.251519470214703</v>
      </c>
    </row>
    <row r="10858" spans="1:2" x14ac:dyDescent="0.25">
      <c r="A10858">
        <v>1085.5</v>
      </c>
      <c r="B10858">
        <v>61.100849342346187</v>
      </c>
    </row>
    <row r="10859" spans="1:2" x14ac:dyDescent="0.25">
      <c r="A10859">
        <v>1085.5999999999999</v>
      </c>
      <c r="B10859">
        <v>60.95017921447733</v>
      </c>
    </row>
    <row r="10860" spans="1:2" x14ac:dyDescent="0.25">
      <c r="A10860">
        <v>1085.7</v>
      </c>
      <c r="B10860">
        <v>60.799509086608808</v>
      </c>
    </row>
    <row r="10861" spans="1:2" x14ac:dyDescent="0.25">
      <c r="A10861">
        <v>1085.8</v>
      </c>
      <c r="B10861">
        <v>60.648838958740299</v>
      </c>
    </row>
    <row r="10862" spans="1:2" x14ac:dyDescent="0.25">
      <c r="A10862">
        <v>1085.9000000000001</v>
      </c>
      <c r="B10862">
        <v>60.498168830871442</v>
      </c>
    </row>
    <row r="10863" spans="1:2" x14ac:dyDescent="0.25">
      <c r="A10863">
        <v>1086</v>
      </c>
      <c r="B10863">
        <v>60.347498703002927</v>
      </c>
    </row>
    <row r="10864" spans="1:2" x14ac:dyDescent="0.25">
      <c r="A10864">
        <v>1086.0999999999999</v>
      </c>
      <c r="B10864">
        <v>60.222067604064769</v>
      </c>
    </row>
    <row r="10865" spans="1:2" x14ac:dyDescent="0.25">
      <c r="A10865">
        <v>1086.2</v>
      </c>
      <c r="B10865">
        <v>60.096636505126902</v>
      </c>
    </row>
    <row r="10866" spans="1:2" x14ac:dyDescent="0.25">
      <c r="A10866">
        <v>1086.3</v>
      </c>
      <c r="B10866">
        <v>59.971205406189021</v>
      </c>
    </row>
    <row r="10867" spans="1:2" x14ac:dyDescent="0.25">
      <c r="A10867">
        <v>1086.4000000000001</v>
      </c>
      <c r="B10867">
        <v>59.845774307250863</v>
      </c>
    </row>
    <row r="10868" spans="1:2" x14ac:dyDescent="0.25">
      <c r="A10868">
        <v>1086.5</v>
      </c>
      <c r="B10868">
        <v>59.72034320831299</v>
      </c>
    </row>
    <row r="10869" spans="1:2" x14ac:dyDescent="0.25">
      <c r="A10869">
        <v>1086.5999999999999</v>
      </c>
      <c r="B10869">
        <v>59.594912109374832</v>
      </c>
    </row>
    <row r="10870" spans="1:2" x14ac:dyDescent="0.25">
      <c r="A10870">
        <v>1086.7</v>
      </c>
      <c r="B10870">
        <v>59.469481010436958</v>
      </c>
    </row>
    <row r="10871" spans="1:2" x14ac:dyDescent="0.25">
      <c r="A10871">
        <v>1086.8</v>
      </c>
      <c r="B10871">
        <v>59.344049911499077</v>
      </c>
    </row>
    <row r="10872" spans="1:2" x14ac:dyDescent="0.25">
      <c r="A10872">
        <v>1086.9000000000001</v>
      </c>
      <c r="B10872">
        <v>59.218618812560933</v>
      </c>
    </row>
    <row r="10873" spans="1:2" x14ac:dyDescent="0.25">
      <c r="A10873">
        <v>1087</v>
      </c>
      <c r="B10873">
        <v>59.093187713623053</v>
      </c>
    </row>
    <row r="10874" spans="1:2" x14ac:dyDescent="0.25">
      <c r="A10874">
        <v>1087.0999999999999</v>
      </c>
      <c r="B10874">
        <v>59.018844833373933</v>
      </c>
    </row>
    <row r="10875" spans="1:2" x14ac:dyDescent="0.25">
      <c r="A10875">
        <v>1087.2</v>
      </c>
      <c r="B10875">
        <v>58.94450195312497</v>
      </c>
    </row>
    <row r="10876" spans="1:2" x14ac:dyDescent="0.25">
      <c r="A10876">
        <v>1087.3</v>
      </c>
      <c r="B10876">
        <v>58.870159072876007</v>
      </c>
    </row>
    <row r="10877" spans="1:2" x14ac:dyDescent="0.25">
      <c r="A10877">
        <v>1087.4000000000001</v>
      </c>
      <c r="B10877">
        <v>58.795816192626887</v>
      </c>
    </row>
    <row r="10878" spans="1:2" x14ac:dyDescent="0.25">
      <c r="A10878">
        <v>1087.5</v>
      </c>
      <c r="B10878">
        <v>58.721473312377931</v>
      </c>
    </row>
    <row r="10879" spans="1:2" x14ac:dyDescent="0.25">
      <c r="A10879">
        <v>1087.5999999999999</v>
      </c>
      <c r="B10879">
        <v>58.647130432128797</v>
      </c>
    </row>
    <row r="10880" spans="1:2" x14ac:dyDescent="0.25">
      <c r="A10880">
        <v>1087.7</v>
      </c>
      <c r="B10880">
        <v>58.572787551879848</v>
      </c>
    </row>
    <row r="10881" spans="1:2" x14ac:dyDescent="0.25">
      <c r="A10881">
        <v>1087.8</v>
      </c>
      <c r="B10881">
        <v>58.498444671630892</v>
      </c>
    </row>
    <row r="10882" spans="1:2" x14ac:dyDescent="0.25">
      <c r="A10882">
        <v>1087.9000000000001</v>
      </c>
      <c r="B10882">
        <v>58.424101791381773</v>
      </c>
    </row>
    <row r="10883" spans="1:2" x14ac:dyDescent="0.25">
      <c r="A10883">
        <v>1088</v>
      </c>
      <c r="B10883">
        <v>58.34975891113281</v>
      </c>
    </row>
    <row r="10884" spans="1:2" x14ac:dyDescent="0.25">
      <c r="A10884">
        <v>1088.0999999999999</v>
      </c>
      <c r="B10884">
        <v>58.377074317932163</v>
      </c>
    </row>
    <row r="10885" spans="1:2" x14ac:dyDescent="0.25">
      <c r="A10885">
        <v>1088.2</v>
      </c>
      <c r="B10885">
        <v>58.404389724731459</v>
      </c>
    </row>
    <row r="10886" spans="1:2" x14ac:dyDescent="0.25">
      <c r="A10886">
        <v>1088.3</v>
      </c>
      <c r="B10886">
        <v>58.431705131530748</v>
      </c>
    </row>
    <row r="10887" spans="1:2" x14ac:dyDescent="0.25">
      <c r="A10887">
        <v>1088.4000000000001</v>
      </c>
      <c r="B10887">
        <v>58.459020538330101</v>
      </c>
    </row>
    <row r="10888" spans="1:2" x14ac:dyDescent="0.25">
      <c r="A10888">
        <v>1088.5</v>
      </c>
      <c r="B10888">
        <v>58.486335945129397</v>
      </c>
    </row>
    <row r="10889" spans="1:2" x14ac:dyDescent="0.25">
      <c r="A10889">
        <v>1088.5999999999999</v>
      </c>
      <c r="B10889">
        <v>58.51365135192875</v>
      </c>
    </row>
    <row r="10890" spans="1:2" x14ac:dyDescent="0.25">
      <c r="A10890">
        <v>1088.7</v>
      </c>
      <c r="B10890">
        <v>58.54096675872804</v>
      </c>
    </row>
    <row r="10891" spans="1:2" x14ac:dyDescent="0.25">
      <c r="A10891">
        <v>1088.8</v>
      </c>
      <c r="B10891">
        <v>58.568282165527329</v>
      </c>
    </row>
    <row r="10892" spans="1:2" x14ac:dyDescent="0.25">
      <c r="A10892">
        <v>1088.9000000000001</v>
      </c>
      <c r="B10892">
        <v>58.595597572326689</v>
      </c>
    </row>
    <row r="10893" spans="1:2" x14ac:dyDescent="0.25">
      <c r="A10893">
        <v>1089</v>
      </c>
      <c r="B10893">
        <v>58.622912979125978</v>
      </c>
    </row>
    <row r="10894" spans="1:2" x14ac:dyDescent="0.25">
      <c r="A10894">
        <v>1089.0999999999999</v>
      </c>
      <c r="B10894">
        <v>58.643958015441918</v>
      </c>
    </row>
    <row r="10895" spans="1:2" x14ac:dyDescent="0.25">
      <c r="A10895">
        <v>1089.2</v>
      </c>
      <c r="B10895">
        <v>58.665003051757822</v>
      </c>
    </row>
    <row r="10896" spans="1:2" x14ac:dyDescent="0.25">
      <c r="A10896">
        <v>1089.3</v>
      </c>
      <c r="B10896">
        <v>58.686048088073719</v>
      </c>
    </row>
    <row r="10897" spans="1:2" x14ac:dyDescent="0.25">
      <c r="A10897">
        <v>1089.4000000000001</v>
      </c>
      <c r="B10897">
        <v>58.707093124389672</v>
      </c>
    </row>
    <row r="10898" spans="1:2" x14ac:dyDescent="0.25">
      <c r="A10898">
        <v>1089.5</v>
      </c>
      <c r="B10898">
        <v>58.728138160705569</v>
      </c>
    </row>
    <row r="10899" spans="1:2" x14ac:dyDescent="0.25">
      <c r="A10899">
        <v>1089.5999999999999</v>
      </c>
      <c r="B10899">
        <v>58.749183197021509</v>
      </c>
    </row>
    <row r="10900" spans="1:2" x14ac:dyDescent="0.25">
      <c r="A10900">
        <v>1089.7</v>
      </c>
      <c r="B10900">
        <v>58.770228233337413</v>
      </c>
    </row>
    <row r="10901" spans="1:2" x14ac:dyDescent="0.25">
      <c r="A10901">
        <v>1089.8</v>
      </c>
      <c r="B10901">
        <v>58.79127326965331</v>
      </c>
    </row>
    <row r="10902" spans="1:2" x14ac:dyDescent="0.25">
      <c r="A10902">
        <v>1089.9000000000001</v>
      </c>
      <c r="B10902">
        <v>58.812318305969256</v>
      </c>
    </row>
    <row r="10903" spans="1:2" x14ac:dyDescent="0.25">
      <c r="A10903">
        <v>1090</v>
      </c>
      <c r="B10903">
        <v>58.833363342285153</v>
      </c>
    </row>
    <row r="10904" spans="1:2" x14ac:dyDescent="0.25">
      <c r="A10904">
        <v>1090.0999999999999</v>
      </c>
      <c r="B10904">
        <v>58.817308464050271</v>
      </c>
    </row>
    <row r="10905" spans="1:2" x14ac:dyDescent="0.25">
      <c r="A10905">
        <v>1090.2</v>
      </c>
      <c r="B10905">
        <v>58.801253585815417</v>
      </c>
    </row>
    <row r="10906" spans="1:2" x14ac:dyDescent="0.25">
      <c r="A10906">
        <v>1090.3</v>
      </c>
      <c r="B10906">
        <v>58.785198707580577</v>
      </c>
    </row>
    <row r="10907" spans="1:2" x14ac:dyDescent="0.25">
      <c r="A10907">
        <v>1090.4000000000001</v>
      </c>
      <c r="B10907">
        <v>58.769143829345687</v>
      </c>
    </row>
    <row r="10908" spans="1:2" x14ac:dyDescent="0.25">
      <c r="A10908">
        <v>1090.5</v>
      </c>
      <c r="B10908">
        <v>58.75308895111084</v>
      </c>
    </row>
    <row r="10909" spans="1:2" x14ac:dyDescent="0.25">
      <c r="A10909">
        <v>1090.5999999999999</v>
      </c>
      <c r="B10909">
        <v>58.737034072875957</v>
      </c>
    </row>
    <row r="10910" spans="1:2" x14ac:dyDescent="0.25">
      <c r="A10910">
        <v>1090.7</v>
      </c>
      <c r="B10910">
        <v>58.72097919464111</v>
      </c>
    </row>
    <row r="10911" spans="1:2" x14ac:dyDescent="0.25">
      <c r="A10911">
        <v>1090.8</v>
      </c>
      <c r="B10911">
        <v>58.704924316406263</v>
      </c>
    </row>
    <row r="10912" spans="1:2" x14ac:dyDescent="0.25">
      <c r="A10912">
        <v>1090.9000000000001</v>
      </c>
      <c r="B10912">
        <v>58.68886943817138</v>
      </c>
    </row>
    <row r="10913" spans="1:2" x14ac:dyDescent="0.25">
      <c r="A10913">
        <v>1091</v>
      </c>
      <c r="B10913">
        <v>58.672814559936533</v>
      </c>
    </row>
    <row r="10914" spans="1:2" x14ac:dyDescent="0.25">
      <c r="A10914">
        <v>1091.0999999999999</v>
      </c>
      <c r="B10914">
        <v>58.671984901428232</v>
      </c>
    </row>
    <row r="10915" spans="1:2" x14ac:dyDescent="0.25">
      <c r="A10915">
        <v>1091.2</v>
      </c>
      <c r="B10915">
        <v>58.67115524291993</v>
      </c>
    </row>
    <row r="10916" spans="1:2" x14ac:dyDescent="0.25">
      <c r="A10916">
        <v>1091.3</v>
      </c>
      <c r="B10916">
        <v>58.670325584411628</v>
      </c>
    </row>
    <row r="10917" spans="1:2" x14ac:dyDescent="0.25">
      <c r="A10917">
        <v>1091.4000000000001</v>
      </c>
      <c r="B10917">
        <v>58.669495925903327</v>
      </c>
    </row>
    <row r="10918" spans="1:2" x14ac:dyDescent="0.25">
      <c r="A10918">
        <v>1091.5</v>
      </c>
      <c r="B10918">
        <v>58.668666267395032</v>
      </c>
    </row>
    <row r="10919" spans="1:2" x14ac:dyDescent="0.25">
      <c r="A10919">
        <v>1091.5999999999999</v>
      </c>
      <c r="B10919">
        <v>58.667836608886716</v>
      </c>
    </row>
    <row r="10920" spans="1:2" x14ac:dyDescent="0.25">
      <c r="A10920">
        <v>1091.7</v>
      </c>
      <c r="B10920">
        <v>58.667006950378422</v>
      </c>
    </row>
    <row r="10921" spans="1:2" x14ac:dyDescent="0.25">
      <c r="A10921">
        <v>1091.8</v>
      </c>
      <c r="B10921">
        <v>58.66617729187012</v>
      </c>
    </row>
    <row r="10922" spans="1:2" x14ac:dyDescent="0.25">
      <c r="A10922">
        <v>1091.9000000000001</v>
      </c>
      <c r="B10922">
        <v>58.665347633361819</v>
      </c>
    </row>
    <row r="10923" spans="1:2" x14ac:dyDescent="0.25">
      <c r="A10923">
        <v>1092</v>
      </c>
      <c r="B10923">
        <v>58.664517974853517</v>
      </c>
    </row>
    <row r="10924" spans="1:2" x14ac:dyDescent="0.25">
      <c r="A10924">
        <v>1092.0999999999999</v>
      </c>
      <c r="B10924">
        <v>58.69096107482914</v>
      </c>
    </row>
    <row r="10925" spans="1:2" x14ac:dyDescent="0.25">
      <c r="A10925">
        <v>1092.2</v>
      </c>
      <c r="B10925">
        <v>58.717404174804699</v>
      </c>
    </row>
    <row r="10926" spans="1:2" x14ac:dyDescent="0.25">
      <c r="A10926">
        <v>1092.3</v>
      </c>
      <c r="B10926">
        <v>58.743847274780258</v>
      </c>
    </row>
    <row r="10927" spans="1:2" x14ac:dyDescent="0.25">
      <c r="A10927">
        <v>1092.4000000000001</v>
      </c>
      <c r="B10927">
        <v>58.770290374755888</v>
      </c>
    </row>
    <row r="10928" spans="1:2" x14ac:dyDescent="0.25">
      <c r="A10928">
        <v>1092.5</v>
      </c>
      <c r="B10928">
        <v>58.796733474731447</v>
      </c>
    </row>
    <row r="10929" spans="1:2" x14ac:dyDescent="0.25">
      <c r="A10929">
        <v>1092.5999999999999</v>
      </c>
      <c r="B10929">
        <v>58.82317657470707</v>
      </c>
    </row>
    <row r="10930" spans="1:2" x14ac:dyDescent="0.25">
      <c r="A10930">
        <v>1092.7</v>
      </c>
      <c r="B10930">
        <v>58.849619674682643</v>
      </c>
    </row>
    <row r="10931" spans="1:2" x14ac:dyDescent="0.25">
      <c r="A10931">
        <v>1092.8</v>
      </c>
      <c r="B10931">
        <v>58.876062774658202</v>
      </c>
    </row>
    <row r="10932" spans="1:2" x14ac:dyDescent="0.25">
      <c r="A10932">
        <v>1092.9000000000001</v>
      </c>
      <c r="B10932">
        <v>58.902505874633817</v>
      </c>
    </row>
    <row r="10933" spans="1:2" x14ac:dyDescent="0.25">
      <c r="A10933">
        <v>1093</v>
      </c>
      <c r="B10933">
        <v>58.928948974609384</v>
      </c>
    </row>
    <row r="10934" spans="1:2" x14ac:dyDescent="0.25">
      <c r="A10934">
        <v>1093.0999999999999</v>
      </c>
      <c r="B10934">
        <v>58.99186050415048</v>
      </c>
    </row>
    <row r="10935" spans="1:2" x14ac:dyDescent="0.25">
      <c r="A10935">
        <v>1093.2</v>
      </c>
      <c r="B10935">
        <v>59.054772033691442</v>
      </c>
    </row>
    <row r="10936" spans="1:2" x14ac:dyDescent="0.25">
      <c r="A10936">
        <v>1093.3</v>
      </c>
      <c r="B10936">
        <v>59.117683563232397</v>
      </c>
    </row>
    <row r="10937" spans="1:2" x14ac:dyDescent="0.25">
      <c r="A10937">
        <v>1093.4000000000001</v>
      </c>
      <c r="B10937">
        <v>59.180595092773501</v>
      </c>
    </row>
    <row r="10938" spans="1:2" x14ac:dyDescent="0.25">
      <c r="A10938">
        <v>1093.5</v>
      </c>
      <c r="B10938">
        <v>59.243506622314463</v>
      </c>
    </row>
    <row r="10939" spans="1:2" x14ac:dyDescent="0.25">
      <c r="A10939">
        <v>1093.5999999999999</v>
      </c>
      <c r="B10939">
        <v>59.306418151855553</v>
      </c>
    </row>
    <row r="10940" spans="1:2" x14ac:dyDescent="0.25">
      <c r="A10940">
        <v>1093.7</v>
      </c>
      <c r="B10940">
        <v>59.369329681396508</v>
      </c>
    </row>
    <row r="10941" spans="1:2" x14ac:dyDescent="0.25">
      <c r="A10941">
        <v>1093.8</v>
      </c>
      <c r="B10941">
        <v>59.43224121093747</v>
      </c>
    </row>
    <row r="10942" spans="1:2" x14ac:dyDescent="0.25">
      <c r="A10942">
        <v>1093.9000000000001</v>
      </c>
      <c r="B10942">
        <v>59.495152740478566</v>
      </c>
    </row>
    <row r="10943" spans="1:2" x14ac:dyDescent="0.25">
      <c r="A10943">
        <v>1094</v>
      </c>
      <c r="B10943">
        <v>59.558064270019528</v>
      </c>
    </row>
    <row r="10944" spans="1:2" x14ac:dyDescent="0.25">
      <c r="A10944">
        <v>1094.0999999999999</v>
      </c>
      <c r="B10944">
        <v>59.69624786376972</v>
      </c>
    </row>
    <row r="10945" spans="1:2" x14ac:dyDescent="0.25">
      <c r="A10945">
        <v>1094.2</v>
      </c>
      <c r="B10945">
        <v>59.834431457519592</v>
      </c>
    </row>
    <row r="10946" spans="1:2" x14ac:dyDescent="0.25">
      <c r="A10946">
        <v>1094.3</v>
      </c>
      <c r="B10946">
        <v>59.972615051269457</v>
      </c>
    </row>
    <row r="10947" spans="1:2" x14ac:dyDescent="0.25">
      <c r="A10947">
        <v>1094.4000000000001</v>
      </c>
      <c r="B10947">
        <v>60.110798645019663</v>
      </c>
    </row>
    <row r="10948" spans="1:2" x14ac:dyDescent="0.25">
      <c r="A10948">
        <v>1094.5</v>
      </c>
      <c r="B10948">
        <v>60.248982238769528</v>
      </c>
    </row>
    <row r="10949" spans="1:2" x14ac:dyDescent="0.25">
      <c r="A10949">
        <v>1094.5999999999999</v>
      </c>
      <c r="B10949">
        <v>60.38716583251972</v>
      </c>
    </row>
    <row r="10950" spans="1:2" x14ac:dyDescent="0.25">
      <c r="A10950">
        <v>1094.7</v>
      </c>
      <c r="B10950">
        <v>60.525349426269592</v>
      </c>
    </row>
    <row r="10951" spans="1:2" x14ac:dyDescent="0.25">
      <c r="A10951">
        <v>1094.8</v>
      </c>
      <c r="B10951">
        <v>60.663533020019457</v>
      </c>
    </row>
    <row r="10952" spans="1:2" x14ac:dyDescent="0.25">
      <c r="A10952">
        <v>1094.9000000000001</v>
      </c>
      <c r="B10952">
        <v>60.801716613769663</v>
      </c>
    </row>
    <row r="10953" spans="1:2" x14ac:dyDescent="0.25">
      <c r="A10953">
        <v>1095</v>
      </c>
      <c r="B10953">
        <v>60.939900207519528</v>
      </c>
    </row>
    <row r="10954" spans="1:2" x14ac:dyDescent="0.25">
      <c r="A10954">
        <v>1095.0999999999999</v>
      </c>
      <c r="B10954">
        <v>61.064947013855146</v>
      </c>
    </row>
    <row r="10955" spans="1:2" x14ac:dyDescent="0.25">
      <c r="A10955">
        <v>1095.2</v>
      </c>
      <c r="B10955">
        <v>61.18999382019048</v>
      </c>
    </row>
    <row r="10956" spans="1:2" x14ac:dyDescent="0.25">
      <c r="A10956">
        <v>1095.3</v>
      </c>
      <c r="B10956">
        <v>61.315040626525821</v>
      </c>
    </row>
    <row r="10957" spans="1:2" x14ac:dyDescent="0.25">
      <c r="A10957">
        <v>1095.4000000000001</v>
      </c>
      <c r="B10957">
        <v>61.440087432861439</v>
      </c>
    </row>
    <row r="10958" spans="1:2" x14ac:dyDescent="0.25">
      <c r="A10958">
        <v>1095.5</v>
      </c>
      <c r="B10958">
        <v>61.565134239196773</v>
      </c>
    </row>
    <row r="10959" spans="1:2" x14ac:dyDescent="0.25">
      <c r="A10959">
        <v>1095.5999999999999</v>
      </c>
      <c r="B10959">
        <v>61.690181045532391</v>
      </c>
    </row>
    <row r="10960" spans="1:2" x14ac:dyDescent="0.25">
      <c r="A10960">
        <v>1095.7</v>
      </c>
      <c r="B10960">
        <v>61.815227851867718</v>
      </c>
    </row>
    <row r="10961" spans="1:2" x14ac:dyDescent="0.25">
      <c r="A10961">
        <v>1095.8</v>
      </c>
      <c r="B10961">
        <v>61.940274658203073</v>
      </c>
    </row>
    <row r="10962" spans="1:2" x14ac:dyDescent="0.25">
      <c r="A10962">
        <v>1095.9000000000001</v>
      </c>
      <c r="B10962">
        <v>62.065321464538677</v>
      </c>
    </row>
    <row r="10963" spans="1:2" x14ac:dyDescent="0.25">
      <c r="A10963">
        <v>1096</v>
      </c>
      <c r="B10963">
        <v>62.190368270874018</v>
      </c>
    </row>
    <row r="10964" spans="1:2" x14ac:dyDescent="0.25">
      <c r="A10964">
        <v>1096.0999999999999</v>
      </c>
      <c r="B10964">
        <v>62.299115066528458</v>
      </c>
    </row>
    <row r="10965" spans="1:2" x14ac:dyDescent="0.25">
      <c r="A10965">
        <v>1096.2</v>
      </c>
      <c r="B10965">
        <v>62.407861862182664</v>
      </c>
    </row>
    <row r="10966" spans="1:2" x14ac:dyDescent="0.25">
      <c r="A10966">
        <v>1096.3</v>
      </c>
      <c r="B10966">
        <v>62.516608657836862</v>
      </c>
    </row>
    <row r="10967" spans="1:2" x14ac:dyDescent="0.25">
      <c r="A10967">
        <v>1096.4000000000001</v>
      </c>
      <c r="B10967">
        <v>62.625355453491309</v>
      </c>
    </row>
    <row r="10968" spans="1:2" x14ac:dyDescent="0.25">
      <c r="A10968">
        <v>1096.5</v>
      </c>
      <c r="B10968">
        <v>62.734102249145508</v>
      </c>
    </row>
    <row r="10969" spans="1:2" x14ac:dyDescent="0.25">
      <c r="A10969">
        <v>1096.5999999999999</v>
      </c>
      <c r="B10969">
        <v>62.842849044799948</v>
      </c>
    </row>
    <row r="10970" spans="1:2" x14ac:dyDescent="0.25">
      <c r="A10970">
        <v>1096.7</v>
      </c>
      <c r="B10970">
        <v>62.951595840454146</v>
      </c>
    </row>
    <row r="10971" spans="1:2" x14ac:dyDescent="0.25">
      <c r="A10971">
        <v>1096.8</v>
      </c>
      <c r="B10971">
        <v>63.060342636108352</v>
      </c>
    </row>
    <row r="10972" spans="1:2" x14ac:dyDescent="0.25">
      <c r="A10972">
        <v>1096.9000000000001</v>
      </c>
      <c r="B10972">
        <v>63.169089431762792</v>
      </c>
    </row>
    <row r="10973" spans="1:2" x14ac:dyDescent="0.25">
      <c r="A10973">
        <v>1097</v>
      </c>
      <c r="B10973">
        <v>63.277836227416991</v>
      </c>
    </row>
    <row r="10974" spans="1:2" x14ac:dyDescent="0.25">
      <c r="A10974">
        <v>1097.0999999999999</v>
      </c>
      <c r="B10974">
        <v>63.359974288940542</v>
      </c>
    </row>
    <row r="10975" spans="1:2" x14ac:dyDescent="0.25">
      <c r="A10975">
        <v>1097.2</v>
      </c>
      <c r="B10975">
        <v>63.442112350463901</v>
      </c>
    </row>
    <row r="10976" spans="1:2" x14ac:dyDescent="0.25">
      <c r="A10976">
        <v>1097.3</v>
      </c>
      <c r="B10976">
        <v>63.524250411987268</v>
      </c>
    </row>
    <row r="10977" spans="1:2" x14ac:dyDescent="0.25">
      <c r="A10977">
        <v>1097.4000000000001</v>
      </c>
      <c r="B10977">
        <v>63.606388473510819</v>
      </c>
    </row>
    <row r="10978" spans="1:2" x14ac:dyDescent="0.25">
      <c r="A10978">
        <v>1097.5</v>
      </c>
      <c r="B10978">
        <v>63.688526535034192</v>
      </c>
    </row>
    <row r="10979" spans="1:2" x14ac:dyDescent="0.25">
      <c r="A10979">
        <v>1097.5999999999999</v>
      </c>
      <c r="B10979">
        <v>63.770664596557729</v>
      </c>
    </row>
    <row r="10980" spans="1:2" x14ac:dyDescent="0.25">
      <c r="A10980">
        <v>1097.7</v>
      </c>
      <c r="B10980">
        <v>63.852802658081103</v>
      </c>
    </row>
    <row r="10981" spans="1:2" x14ac:dyDescent="0.25">
      <c r="A10981">
        <v>1097.8</v>
      </c>
      <c r="B10981">
        <v>63.934940719604462</v>
      </c>
    </row>
    <row r="10982" spans="1:2" x14ac:dyDescent="0.25">
      <c r="A10982">
        <v>1097.9000000000001</v>
      </c>
      <c r="B10982">
        <v>64.017078781128006</v>
      </c>
    </row>
    <row r="10983" spans="1:2" x14ac:dyDescent="0.25">
      <c r="A10983">
        <v>1098</v>
      </c>
      <c r="B10983">
        <v>64.099216842651373</v>
      </c>
    </row>
    <row r="10984" spans="1:2" x14ac:dyDescent="0.25">
      <c r="A10984">
        <v>1098.0999999999999</v>
      </c>
      <c r="B10984">
        <v>64.056247711181584</v>
      </c>
    </row>
    <row r="10985" spans="1:2" x14ac:dyDescent="0.25">
      <c r="A10985">
        <v>1098.2</v>
      </c>
      <c r="B10985">
        <v>64.013278579711894</v>
      </c>
    </row>
    <row r="10986" spans="1:2" x14ac:dyDescent="0.25">
      <c r="A10986">
        <v>1098.3</v>
      </c>
      <c r="B10986">
        <v>63.970309448242212</v>
      </c>
    </row>
    <row r="10987" spans="1:2" x14ac:dyDescent="0.25">
      <c r="A10987">
        <v>1098.4000000000001</v>
      </c>
      <c r="B10987">
        <v>63.927340316772423</v>
      </c>
    </row>
    <row r="10988" spans="1:2" x14ac:dyDescent="0.25">
      <c r="A10988">
        <v>1098.5</v>
      </c>
      <c r="B10988">
        <v>63.88437118530274</v>
      </c>
    </row>
    <row r="10989" spans="1:2" x14ac:dyDescent="0.25">
      <c r="A10989">
        <v>1098.5999999999999</v>
      </c>
      <c r="B10989">
        <v>63.841402053832951</v>
      </c>
    </row>
    <row r="10990" spans="1:2" x14ac:dyDescent="0.25">
      <c r="A10990">
        <v>1098.7</v>
      </c>
      <c r="B10990">
        <v>63.798432922363261</v>
      </c>
    </row>
    <row r="10991" spans="1:2" x14ac:dyDescent="0.25">
      <c r="A10991">
        <v>1098.8</v>
      </c>
      <c r="B10991">
        <v>63.755463790893572</v>
      </c>
    </row>
    <row r="10992" spans="1:2" x14ac:dyDescent="0.25">
      <c r="A10992">
        <v>1098.9000000000001</v>
      </c>
      <c r="B10992">
        <v>63.71249465942379</v>
      </c>
    </row>
    <row r="10993" spans="1:2" x14ac:dyDescent="0.25">
      <c r="A10993">
        <v>1099</v>
      </c>
      <c r="B10993">
        <v>63.6695255279541</v>
      </c>
    </row>
    <row r="10994" spans="1:2" x14ac:dyDescent="0.25">
      <c r="A10994">
        <v>1099.0999999999999</v>
      </c>
      <c r="B10994">
        <v>63.562093467712252</v>
      </c>
    </row>
    <row r="10995" spans="1:2" x14ac:dyDescent="0.25">
      <c r="A10995">
        <v>1099.2</v>
      </c>
      <c r="B10995">
        <v>63.454661407470653</v>
      </c>
    </row>
    <row r="10996" spans="1:2" x14ac:dyDescent="0.25">
      <c r="A10996">
        <v>1099.3</v>
      </c>
      <c r="B10996">
        <v>63.347229347229053</v>
      </c>
    </row>
    <row r="10997" spans="1:2" x14ac:dyDescent="0.25">
      <c r="A10997">
        <v>1099.4000000000001</v>
      </c>
      <c r="B10997">
        <v>63.239797286987198</v>
      </c>
    </row>
    <row r="10998" spans="1:2" x14ac:dyDescent="0.25">
      <c r="A10998">
        <v>1099.5</v>
      </c>
      <c r="B10998">
        <v>63.132365226745613</v>
      </c>
    </row>
    <row r="10999" spans="1:2" x14ac:dyDescent="0.25">
      <c r="A10999">
        <v>1099.5999999999999</v>
      </c>
      <c r="B10999">
        <v>63.024933166503757</v>
      </c>
    </row>
    <row r="11000" spans="1:2" x14ac:dyDescent="0.25">
      <c r="A11000">
        <v>1099.7</v>
      </c>
      <c r="B11000">
        <v>62.917501106262158</v>
      </c>
    </row>
    <row r="11001" spans="1:2" x14ac:dyDescent="0.25">
      <c r="A11001">
        <v>1099.8</v>
      </c>
      <c r="B11001">
        <v>62.810069046020558</v>
      </c>
    </row>
    <row r="11002" spans="1:2" x14ac:dyDescent="0.25">
      <c r="A11002">
        <v>1099.9000000000001</v>
      </c>
      <c r="B11002">
        <v>62.70263698577871</v>
      </c>
    </row>
    <row r="11003" spans="1:2" x14ac:dyDescent="0.25">
      <c r="A11003">
        <v>1100</v>
      </c>
      <c r="B11003">
        <v>62.595204925537111</v>
      </c>
    </row>
    <row r="11004" spans="1:2" x14ac:dyDescent="0.25">
      <c r="A11004">
        <v>1100.0999999999999</v>
      </c>
      <c r="B11004">
        <v>62.484952774047713</v>
      </c>
    </row>
    <row r="11005" spans="1:2" x14ac:dyDescent="0.25">
      <c r="A11005">
        <v>1100.2</v>
      </c>
      <c r="B11005">
        <v>62.374700622558542</v>
      </c>
    </row>
    <row r="11006" spans="1:2" x14ac:dyDescent="0.25">
      <c r="A11006">
        <v>1100.3</v>
      </c>
      <c r="B11006">
        <v>62.264448471069393</v>
      </c>
    </row>
    <row r="11007" spans="1:2" x14ac:dyDescent="0.25">
      <c r="A11007">
        <v>1100.4000000000001</v>
      </c>
      <c r="B11007">
        <v>62.154196319579981</v>
      </c>
    </row>
    <row r="11008" spans="1:2" x14ac:dyDescent="0.25">
      <c r="A11008">
        <v>1100.5</v>
      </c>
      <c r="B11008">
        <v>62.043944168090817</v>
      </c>
    </row>
    <row r="11009" spans="1:2" x14ac:dyDescent="0.25">
      <c r="A11009">
        <v>1100.5999999999999</v>
      </c>
      <c r="B11009">
        <v>61.933692016601412</v>
      </c>
    </row>
    <row r="11010" spans="1:2" x14ac:dyDescent="0.25">
      <c r="A11010">
        <v>1100.7</v>
      </c>
      <c r="B11010">
        <v>61.823439865112263</v>
      </c>
    </row>
    <row r="11011" spans="1:2" x14ac:dyDescent="0.25">
      <c r="A11011">
        <v>1100.8</v>
      </c>
      <c r="B11011">
        <v>61.7131877136231</v>
      </c>
    </row>
    <row r="11012" spans="1:2" x14ac:dyDescent="0.25">
      <c r="A11012">
        <v>1100.9000000000001</v>
      </c>
      <c r="B11012">
        <v>61.602935562133688</v>
      </c>
    </row>
    <row r="11013" spans="1:2" x14ac:dyDescent="0.25">
      <c r="A11013">
        <v>1101</v>
      </c>
      <c r="B11013">
        <v>61.492683410644531</v>
      </c>
    </row>
    <row r="11014" spans="1:2" x14ac:dyDescent="0.25">
      <c r="A11014">
        <v>1101.0999999999999</v>
      </c>
      <c r="B11014">
        <v>61.343619918823038</v>
      </c>
    </row>
    <row r="11015" spans="1:2" x14ac:dyDescent="0.25">
      <c r="A11015">
        <v>1101.2</v>
      </c>
      <c r="B11015">
        <v>61.194556427001878</v>
      </c>
    </row>
    <row r="11016" spans="1:2" x14ac:dyDescent="0.25">
      <c r="A11016">
        <v>1101.3</v>
      </c>
      <c r="B11016">
        <v>61.045492935180732</v>
      </c>
    </row>
    <row r="11017" spans="1:2" x14ac:dyDescent="0.25">
      <c r="A11017">
        <v>1101.4000000000001</v>
      </c>
      <c r="B11017">
        <v>60.896429443359239</v>
      </c>
    </row>
    <row r="11018" spans="1:2" x14ac:dyDescent="0.25">
      <c r="A11018">
        <v>1101.5</v>
      </c>
      <c r="B11018">
        <v>60.747365951538093</v>
      </c>
    </row>
    <row r="11019" spans="1:2" x14ac:dyDescent="0.25">
      <c r="A11019">
        <v>1101.5999999999999</v>
      </c>
      <c r="B11019">
        <v>60.598302459716592</v>
      </c>
    </row>
    <row r="11020" spans="1:2" x14ac:dyDescent="0.25">
      <c r="A11020">
        <v>1101.7</v>
      </c>
      <c r="B11020">
        <v>60.44923896789544</v>
      </c>
    </row>
    <row r="11021" spans="1:2" x14ac:dyDescent="0.25">
      <c r="A11021">
        <v>1101.8</v>
      </c>
      <c r="B11021">
        <v>60.300175476074287</v>
      </c>
    </row>
    <row r="11022" spans="1:2" x14ac:dyDescent="0.25">
      <c r="A11022">
        <v>1101.9000000000001</v>
      </c>
      <c r="B11022">
        <v>60.151111984252793</v>
      </c>
    </row>
    <row r="11023" spans="1:2" x14ac:dyDescent="0.25">
      <c r="A11023">
        <v>1102</v>
      </c>
      <c r="B11023">
        <v>60.002048492431641</v>
      </c>
    </row>
    <row r="11024" spans="1:2" x14ac:dyDescent="0.25">
      <c r="A11024">
        <v>1102.0999999999999</v>
      </c>
      <c r="B11024">
        <v>59.89174060821518</v>
      </c>
    </row>
    <row r="11025" spans="1:2" x14ac:dyDescent="0.25">
      <c r="A11025">
        <v>1102.2</v>
      </c>
      <c r="B11025">
        <v>59.781432723998982</v>
      </c>
    </row>
    <row r="11026" spans="1:2" x14ac:dyDescent="0.25">
      <c r="A11026">
        <v>1102.3</v>
      </c>
      <c r="B11026">
        <v>59.671124839782763</v>
      </c>
    </row>
    <row r="11027" spans="1:2" x14ac:dyDescent="0.25">
      <c r="A11027">
        <v>1102.4000000000001</v>
      </c>
      <c r="B11027">
        <v>59.560816955566303</v>
      </c>
    </row>
    <row r="11028" spans="1:2" x14ac:dyDescent="0.25">
      <c r="A11028">
        <v>1102.5</v>
      </c>
      <c r="B11028">
        <v>59.450509071350098</v>
      </c>
    </row>
    <row r="11029" spans="1:2" x14ac:dyDescent="0.25">
      <c r="A11029">
        <v>1102.5999999999999</v>
      </c>
      <c r="B11029">
        <v>59.340201187133637</v>
      </c>
    </row>
    <row r="11030" spans="1:2" x14ac:dyDescent="0.25">
      <c r="A11030">
        <v>1102.7</v>
      </c>
      <c r="B11030">
        <v>59.229893302917432</v>
      </c>
    </row>
    <row r="11031" spans="1:2" x14ac:dyDescent="0.25">
      <c r="A11031">
        <v>1102.8</v>
      </c>
      <c r="B11031">
        <v>59.119585418701213</v>
      </c>
    </row>
    <row r="11032" spans="1:2" x14ac:dyDescent="0.25">
      <c r="A11032">
        <v>1102.9000000000001</v>
      </c>
      <c r="B11032">
        <v>59.00927753448476</v>
      </c>
    </row>
    <row r="11033" spans="1:2" x14ac:dyDescent="0.25">
      <c r="A11033">
        <v>1103</v>
      </c>
      <c r="B11033">
        <v>58.898969650268548</v>
      </c>
    </row>
    <row r="11034" spans="1:2" x14ac:dyDescent="0.25">
      <c r="A11034">
        <v>1103.0999999999999</v>
      </c>
      <c r="B11034">
        <v>58.876610336303678</v>
      </c>
    </row>
    <row r="11035" spans="1:2" x14ac:dyDescent="0.25">
      <c r="A11035">
        <v>1103.2</v>
      </c>
      <c r="B11035">
        <v>58.85425102233885</v>
      </c>
    </row>
    <row r="11036" spans="1:2" x14ac:dyDescent="0.25">
      <c r="A11036">
        <v>1103.3</v>
      </c>
      <c r="B11036">
        <v>58.83189170837403</v>
      </c>
    </row>
    <row r="11037" spans="1:2" x14ac:dyDescent="0.25">
      <c r="A11037">
        <v>1103.4000000000001</v>
      </c>
      <c r="B11037">
        <v>58.809532394409153</v>
      </c>
    </row>
    <row r="11038" spans="1:2" x14ac:dyDescent="0.25">
      <c r="A11038">
        <v>1103.5</v>
      </c>
      <c r="B11038">
        <v>58.787173080444333</v>
      </c>
    </row>
    <row r="11039" spans="1:2" x14ac:dyDescent="0.25">
      <c r="A11039">
        <v>1103.5999999999999</v>
      </c>
      <c r="B11039">
        <v>58.764813766479463</v>
      </c>
    </row>
    <row r="11040" spans="1:2" x14ac:dyDescent="0.25">
      <c r="A11040">
        <v>1103.7</v>
      </c>
      <c r="B11040">
        <v>58.742454452514643</v>
      </c>
    </row>
    <row r="11041" spans="1:2" x14ac:dyDescent="0.25">
      <c r="A11041">
        <v>1103.8</v>
      </c>
      <c r="B11041">
        <v>58.720095138549823</v>
      </c>
    </row>
    <row r="11042" spans="1:2" x14ac:dyDescent="0.25">
      <c r="A11042">
        <v>1103.9000000000001</v>
      </c>
      <c r="B11042">
        <v>58.697735824584939</v>
      </c>
    </row>
    <row r="11043" spans="1:2" x14ac:dyDescent="0.25">
      <c r="A11043">
        <v>1104</v>
      </c>
      <c r="B11043">
        <v>58.675376510620119</v>
      </c>
    </row>
    <row r="11044" spans="1:2" x14ac:dyDescent="0.25">
      <c r="A11044">
        <v>1104.0999999999999</v>
      </c>
      <c r="B11044">
        <v>58.76365821838391</v>
      </c>
    </row>
    <row r="11045" spans="1:2" x14ac:dyDescent="0.25">
      <c r="A11045">
        <v>1104.2</v>
      </c>
      <c r="B11045">
        <v>58.851939926147502</v>
      </c>
    </row>
    <row r="11046" spans="1:2" x14ac:dyDescent="0.25">
      <c r="A11046">
        <v>1104.3</v>
      </c>
      <c r="B11046">
        <v>58.940221633911086</v>
      </c>
    </row>
    <row r="11047" spans="1:2" x14ac:dyDescent="0.25">
      <c r="A11047">
        <v>1104.4000000000001</v>
      </c>
      <c r="B11047">
        <v>59.028503341674877</v>
      </c>
    </row>
    <row r="11048" spans="1:2" x14ac:dyDescent="0.25">
      <c r="A11048">
        <v>1104.5</v>
      </c>
      <c r="B11048">
        <v>59.116785049438477</v>
      </c>
    </row>
    <row r="11049" spans="1:2" x14ac:dyDescent="0.25">
      <c r="A11049">
        <v>1104.5999999999999</v>
      </c>
      <c r="B11049">
        <v>59.205066757202268</v>
      </c>
    </row>
    <row r="11050" spans="1:2" x14ac:dyDescent="0.25">
      <c r="A11050">
        <v>1104.7</v>
      </c>
      <c r="B11050">
        <v>59.293348464965852</v>
      </c>
    </row>
    <row r="11051" spans="1:2" x14ac:dyDescent="0.25">
      <c r="A11051">
        <v>1104.8</v>
      </c>
      <c r="B11051">
        <v>59.381630172729437</v>
      </c>
    </row>
    <row r="11052" spans="1:2" x14ac:dyDescent="0.25">
      <c r="A11052">
        <v>1104.9000000000001</v>
      </c>
      <c r="B11052">
        <v>59.469911880493243</v>
      </c>
    </row>
    <row r="11053" spans="1:2" x14ac:dyDescent="0.25">
      <c r="A11053">
        <v>1105</v>
      </c>
      <c r="B11053">
        <v>59.558193588256827</v>
      </c>
    </row>
    <row r="11054" spans="1:2" x14ac:dyDescent="0.25">
      <c r="A11054">
        <v>1105.0999999999999</v>
      </c>
      <c r="B11054">
        <v>59.744630126953368</v>
      </c>
    </row>
    <row r="11055" spans="1:2" x14ac:dyDescent="0.25">
      <c r="A11055">
        <v>1105.2</v>
      </c>
      <c r="B11055">
        <v>59.931066665649503</v>
      </c>
    </row>
    <row r="11056" spans="1:2" x14ac:dyDescent="0.25">
      <c r="A11056">
        <v>1105.3</v>
      </c>
      <c r="B11056">
        <v>60.11750320434561</v>
      </c>
    </row>
    <row r="11057" spans="1:2" x14ac:dyDescent="0.25">
      <c r="A11057">
        <v>1105.4000000000001</v>
      </c>
      <c r="B11057">
        <v>60.303939743042157</v>
      </c>
    </row>
    <row r="11058" spans="1:2" x14ac:dyDescent="0.25">
      <c r="A11058">
        <v>1105.5</v>
      </c>
      <c r="B11058">
        <v>60.490376281738278</v>
      </c>
    </row>
    <row r="11059" spans="1:2" x14ac:dyDescent="0.25">
      <c r="A11059">
        <v>1105.5999999999999</v>
      </c>
      <c r="B11059">
        <v>60.676812820434833</v>
      </c>
    </row>
    <row r="11060" spans="1:2" x14ac:dyDescent="0.25">
      <c r="A11060">
        <v>1105.7</v>
      </c>
      <c r="B11060">
        <v>60.863249359130947</v>
      </c>
    </row>
    <row r="11061" spans="1:2" x14ac:dyDescent="0.25">
      <c r="A11061">
        <v>1105.8</v>
      </c>
      <c r="B11061">
        <v>61.049685897827061</v>
      </c>
    </row>
    <row r="11062" spans="1:2" x14ac:dyDescent="0.25">
      <c r="A11062">
        <v>1105.9000000000001</v>
      </c>
      <c r="B11062">
        <v>61.236122436523608</v>
      </c>
    </row>
    <row r="11063" spans="1:2" x14ac:dyDescent="0.25">
      <c r="A11063">
        <v>1106</v>
      </c>
      <c r="B11063">
        <v>61.422558975219729</v>
      </c>
    </row>
    <row r="11064" spans="1:2" x14ac:dyDescent="0.25">
      <c r="A11064">
        <v>1106.0999999999999</v>
      </c>
      <c r="B11064">
        <v>61.494078102111921</v>
      </c>
    </row>
    <row r="11065" spans="1:2" x14ac:dyDescent="0.25">
      <c r="A11065">
        <v>1106.2</v>
      </c>
      <c r="B11065">
        <v>61.565597229003941</v>
      </c>
    </row>
    <row r="11066" spans="1:2" x14ac:dyDescent="0.25">
      <c r="A11066">
        <v>1106.3</v>
      </c>
      <c r="B11066">
        <v>61.637116355895969</v>
      </c>
    </row>
    <row r="11067" spans="1:2" x14ac:dyDescent="0.25">
      <c r="A11067">
        <v>1106.4000000000001</v>
      </c>
      <c r="B11067">
        <v>61.708635482788146</v>
      </c>
    </row>
    <row r="11068" spans="1:2" x14ac:dyDescent="0.25">
      <c r="A11068">
        <v>1106.5</v>
      </c>
      <c r="B11068">
        <v>61.780154609680181</v>
      </c>
    </row>
    <row r="11069" spans="1:2" x14ac:dyDescent="0.25">
      <c r="A11069">
        <v>1106.5999999999999</v>
      </c>
      <c r="B11069">
        <v>61.851673736572373</v>
      </c>
    </row>
    <row r="11070" spans="1:2" x14ac:dyDescent="0.25">
      <c r="A11070">
        <v>1106.7</v>
      </c>
      <c r="B11070">
        <v>61.923192863464386</v>
      </c>
    </row>
    <row r="11071" spans="1:2" x14ac:dyDescent="0.25">
      <c r="A11071">
        <v>1106.8</v>
      </c>
      <c r="B11071">
        <v>61.994711990356421</v>
      </c>
    </row>
    <row r="11072" spans="1:2" x14ac:dyDescent="0.25">
      <c r="A11072">
        <v>1106.9000000000001</v>
      </c>
      <c r="B11072">
        <v>62.066231117248613</v>
      </c>
    </row>
    <row r="11073" spans="1:2" x14ac:dyDescent="0.25">
      <c r="A11073">
        <v>1107</v>
      </c>
      <c r="B11073">
        <v>62.137750244140634</v>
      </c>
    </row>
    <row r="11074" spans="1:2" x14ac:dyDescent="0.25">
      <c r="A11074">
        <v>1107.0999999999999</v>
      </c>
      <c r="B11074">
        <v>62.261164855957198</v>
      </c>
    </row>
    <row r="11075" spans="1:2" x14ac:dyDescent="0.25">
      <c r="A11075">
        <v>1107.2</v>
      </c>
      <c r="B11075">
        <v>62.384579467773499</v>
      </c>
    </row>
    <row r="11076" spans="1:2" x14ac:dyDescent="0.25">
      <c r="A11076">
        <v>1107.3</v>
      </c>
      <c r="B11076">
        <v>62.507994079589793</v>
      </c>
    </row>
    <row r="11077" spans="1:2" x14ac:dyDescent="0.25">
      <c r="A11077">
        <v>1107.4000000000001</v>
      </c>
      <c r="B11077">
        <v>62.631408691406371</v>
      </c>
    </row>
    <row r="11078" spans="1:2" x14ac:dyDescent="0.25">
      <c r="A11078">
        <v>1107.5</v>
      </c>
      <c r="B11078">
        <v>62.754823303222658</v>
      </c>
    </row>
    <row r="11079" spans="1:2" x14ac:dyDescent="0.25">
      <c r="A11079">
        <v>1107.5999999999999</v>
      </c>
      <c r="B11079">
        <v>62.878237915039243</v>
      </c>
    </row>
    <row r="11080" spans="1:2" x14ac:dyDescent="0.25">
      <c r="A11080">
        <v>1107.7</v>
      </c>
      <c r="B11080">
        <v>63.00165252685553</v>
      </c>
    </row>
    <row r="11081" spans="1:2" x14ac:dyDescent="0.25">
      <c r="A11081">
        <v>1107.8</v>
      </c>
      <c r="B11081">
        <v>63.125067138671817</v>
      </c>
    </row>
    <row r="11082" spans="1:2" x14ac:dyDescent="0.25">
      <c r="A11082">
        <v>1107.9000000000001</v>
      </c>
      <c r="B11082">
        <v>63.248481750488388</v>
      </c>
    </row>
    <row r="11083" spans="1:2" x14ac:dyDescent="0.25">
      <c r="A11083">
        <v>1108</v>
      </c>
      <c r="B11083">
        <v>63.371896362304689</v>
      </c>
    </row>
    <row r="11084" spans="1:2" x14ac:dyDescent="0.25">
      <c r="A11084">
        <v>1108.0999999999999</v>
      </c>
      <c r="B11084">
        <v>63.391713562011738</v>
      </c>
    </row>
    <row r="11085" spans="1:2" x14ac:dyDescent="0.25">
      <c r="A11085">
        <v>1108.2</v>
      </c>
      <c r="B11085">
        <v>63.411530761718758</v>
      </c>
    </row>
    <row r="11086" spans="1:2" x14ac:dyDescent="0.25">
      <c r="A11086">
        <v>1108.3</v>
      </c>
      <c r="B11086">
        <v>63.431347961425772</v>
      </c>
    </row>
    <row r="11087" spans="1:2" x14ac:dyDescent="0.25">
      <c r="A11087">
        <v>1108.4000000000001</v>
      </c>
      <c r="B11087">
        <v>63.451165161132828</v>
      </c>
    </row>
    <row r="11088" spans="1:2" x14ac:dyDescent="0.25">
      <c r="A11088">
        <v>1108.5</v>
      </c>
      <c r="B11088">
        <v>63.470982360839841</v>
      </c>
    </row>
    <row r="11089" spans="1:2" x14ac:dyDescent="0.25">
      <c r="A11089">
        <v>1108.5999999999999</v>
      </c>
      <c r="B11089">
        <v>63.490799560546897</v>
      </c>
    </row>
    <row r="11090" spans="1:2" x14ac:dyDescent="0.25">
      <c r="A11090">
        <v>1108.7</v>
      </c>
      <c r="B11090">
        <v>63.510616760253917</v>
      </c>
    </row>
    <row r="11091" spans="1:2" x14ac:dyDescent="0.25">
      <c r="A11091">
        <v>1108.8</v>
      </c>
      <c r="B11091">
        <v>63.530433959960931</v>
      </c>
    </row>
    <row r="11092" spans="1:2" x14ac:dyDescent="0.25">
      <c r="A11092">
        <v>1108.9000000000001</v>
      </c>
      <c r="B11092">
        <v>63.550251159667987</v>
      </c>
    </row>
    <row r="11093" spans="1:2" x14ac:dyDescent="0.25">
      <c r="A11093">
        <v>1109</v>
      </c>
      <c r="B11093">
        <v>63.570068359375</v>
      </c>
    </row>
    <row r="11094" spans="1:2" x14ac:dyDescent="0.25">
      <c r="A11094">
        <v>1109.0999999999999</v>
      </c>
      <c r="B11094">
        <v>63.539542007446251</v>
      </c>
    </row>
    <row r="11095" spans="1:2" x14ac:dyDescent="0.25">
      <c r="A11095">
        <v>1109.2</v>
      </c>
      <c r="B11095">
        <v>63.509015655517572</v>
      </c>
    </row>
    <row r="11096" spans="1:2" x14ac:dyDescent="0.25">
      <c r="A11096">
        <v>1109.3</v>
      </c>
      <c r="B11096">
        <v>63.47848930358888</v>
      </c>
    </row>
    <row r="11097" spans="1:2" x14ac:dyDescent="0.25">
      <c r="A11097">
        <v>1109.4000000000001</v>
      </c>
      <c r="B11097">
        <v>63.447962951660131</v>
      </c>
    </row>
    <row r="11098" spans="1:2" x14ac:dyDescent="0.25">
      <c r="A11098">
        <v>1109.5</v>
      </c>
      <c r="B11098">
        <v>63.417436599731452</v>
      </c>
    </row>
    <row r="11099" spans="1:2" x14ac:dyDescent="0.25">
      <c r="A11099">
        <v>1109.5999999999999</v>
      </c>
      <c r="B11099">
        <v>63.386910247802703</v>
      </c>
    </row>
    <row r="11100" spans="1:2" x14ac:dyDescent="0.25">
      <c r="A11100">
        <v>1109.7</v>
      </c>
      <c r="B11100">
        <v>63.356383895874011</v>
      </c>
    </row>
    <row r="11101" spans="1:2" x14ac:dyDescent="0.25">
      <c r="A11101">
        <v>1109.8</v>
      </c>
      <c r="B11101">
        <v>63.325857543945332</v>
      </c>
    </row>
    <row r="11102" spans="1:2" x14ac:dyDescent="0.25">
      <c r="A11102">
        <v>1109.9000000000001</v>
      </c>
      <c r="B11102">
        <v>63.295331192016583</v>
      </c>
    </row>
    <row r="11103" spans="1:2" x14ac:dyDescent="0.25">
      <c r="A11103">
        <v>1110</v>
      </c>
      <c r="B11103">
        <v>63.264804840087891</v>
      </c>
    </row>
    <row r="11104" spans="1:2" x14ac:dyDescent="0.25">
      <c r="A11104">
        <v>1110.0999999999999</v>
      </c>
      <c r="B11104">
        <v>63.208171424865647</v>
      </c>
    </row>
    <row r="11105" spans="1:2" x14ac:dyDescent="0.25">
      <c r="A11105">
        <v>1110.2</v>
      </c>
      <c r="B11105">
        <v>63.151538009643531</v>
      </c>
    </row>
    <row r="11106" spans="1:2" x14ac:dyDescent="0.25">
      <c r="A11106">
        <v>1110.3</v>
      </c>
      <c r="B11106">
        <v>63.094904594421408</v>
      </c>
    </row>
    <row r="11107" spans="1:2" x14ac:dyDescent="0.25">
      <c r="A11107">
        <v>1110.4000000000001</v>
      </c>
      <c r="B11107">
        <v>63.038271179199171</v>
      </c>
    </row>
    <row r="11108" spans="1:2" x14ac:dyDescent="0.25">
      <c r="A11108">
        <v>1110.5</v>
      </c>
      <c r="B11108">
        <v>62.981637763977048</v>
      </c>
    </row>
    <row r="11109" spans="1:2" x14ac:dyDescent="0.25">
      <c r="A11109">
        <v>1110.5999999999999</v>
      </c>
      <c r="B11109">
        <v>62.925004348754797</v>
      </c>
    </row>
    <row r="11110" spans="1:2" x14ac:dyDescent="0.25">
      <c r="A11110">
        <v>1110.7</v>
      </c>
      <c r="B11110">
        <v>62.868370933532688</v>
      </c>
    </row>
    <row r="11111" spans="1:2" x14ac:dyDescent="0.25">
      <c r="A11111">
        <v>1110.8</v>
      </c>
      <c r="B11111">
        <v>62.811737518310572</v>
      </c>
    </row>
    <row r="11112" spans="1:2" x14ac:dyDescent="0.25">
      <c r="A11112">
        <v>1110.9000000000001</v>
      </c>
      <c r="B11112">
        <v>62.755104103088328</v>
      </c>
    </row>
    <row r="11113" spans="1:2" x14ac:dyDescent="0.25">
      <c r="A11113">
        <v>1111</v>
      </c>
      <c r="B11113">
        <v>62.698470687866212</v>
      </c>
    </row>
    <row r="11114" spans="1:2" x14ac:dyDescent="0.25">
      <c r="A11114">
        <v>1111.0999999999999</v>
      </c>
      <c r="B11114">
        <v>62.621774597167857</v>
      </c>
    </row>
    <row r="11115" spans="1:2" x14ac:dyDescent="0.25">
      <c r="A11115">
        <v>1111.2</v>
      </c>
      <c r="B11115">
        <v>62.545078506469693</v>
      </c>
    </row>
    <row r="11116" spans="1:2" x14ac:dyDescent="0.25">
      <c r="A11116">
        <v>1111.3</v>
      </c>
      <c r="B11116">
        <v>62.468382415771522</v>
      </c>
    </row>
    <row r="11117" spans="1:2" x14ac:dyDescent="0.25">
      <c r="A11117">
        <v>1111.4000000000001</v>
      </c>
      <c r="B11117">
        <v>62.391686325073167</v>
      </c>
    </row>
    <row r="11118" spans="1:2" x14ac:dyDescent="0.25">
      <c r="A11118">
        <v>1111.5</v>
      </c>
      <c r="B11118">
        <v>62.314990234375003</v>
      </c>
    </row>
    <row r="11119" spans="1:2" x14ac:dyDescent="0.25">
      <c r="A11119">
        <v>1111.5999999999999</v>
      </c>
      <c r="B11119">
        <v>62.238294143676647</v>
      </c>
    </row>
    <row r="11120" spans="1:2" x14ac:dyDescent="0.25">
      <c r="A11120">
        <v>1111.7</v>
      </c>
      <c r="B11120">
        <v>62.161598052978484</v>
      </c>
    </row>
    <row r="11121" spans="1:2" x14ac:dyDescent="0.25">
      <c r="A11121">
        <v>1111.8</v>
      </c>
      <c r="B11121">
        <v>62.084901962280313</v>
      </c>
    </row>
    <row r="11122" spans="1:2" x14ac:dyDescent="0.25">
      <c r="A11122">
        <v>1111.9000000000001</v>
      </c>
      <c r="B11122">
        <v>62.008205871581957</v>
      </c>
    </row>
    <row r="11123" spans="1:2" x14ac:dyDescent="0.25">
      <c r="A11123">
        <v>1112</v>
      </c>
      <c r="B11123">
        <v>61.931509780883793</v>
      </c>
    </row>
    <row r="11124" spans="1:2" x14ac:dyDescent="0.25">
      <c r="A11124">
        <v>1112.0999999999999</v>
      </c>
      <c r="B11124">
        <v>61.907221450805643</v>
      </c>
    </row>
    <row r="11125" spans="1:2" x14ac:dyDescent="0.25">
      <c r="A11125">
        <v>1112.2</v>
      </c>
      <c r="B11125">
        <v>61.882933120727529</v>
      </c>
    </row>
    <row r="11126" spans="1:2" x14ac:dyDescent="0.25">
      <c r="A11126">
        <v>1112.3</v>
      </c>
      <c r="B11126">
        <v>61.858644790649429</v>
      </c>
    </row>
    <row r="11127" spans="1:2" x14ac:dyDescent="0.25">
      <c r="A11127">
        <v>1112.4000000000001</v>
      </c>
      <c r="B11127">
        <v>61.834356460571271</v>
      </c>
    </row>
    <row r="11128" spans="1:2" x14ac:dyDescent="0.25">
      <c r="A11128">
        <v>1112.5</v>
      </c>
      <c r="B11128">
        <v>61.810068130493157</v>
      </c>
    </row>
    <row r="11129" spans="1:2" x14ac:dyDescent="0.25">
      <c r="A11129">
        <v>1112.5999999999999</v>
      </c>
      <c r="B11129">
        <v>61.785779800415007</v>
      </c>
    </row>
    <row r="11130" spans="1:2" x14ac:dyDescent="0.25">
      <c r="A11130">
        <v>1112.7</v>
      </c>
      <c r="B11130">
        <v>61.761491470336907</v>
      </c>
    </row>
    <row r="11131" spans="1:2" x14ac:dyDescent="0.25">
      <c r="A11131">
        <v>1112.8</v>
      </c>
      <c r="B11131">
        <v>61.737203140258814</v>
      </c>
    </row>
    <row r="11132" spans="1:2" x14ac:dyDescent="0.25">
      <c r="A11132">
        <v>1112.9000000000001</v>
      </c>
      <c r="B11132">
        <v>61.712914810180642</v>
      </c>
    </row>
    <row r="11133" spans="1:2" x14ac:dyDescent="0.25">
      <c r="A11133">
        <v>1113</v>
      </c>
      <c r="B11133">
        <v>61.688626480102542</v>
      </c>
    </row>
    <row r="11134" spans="1:2" x14ac:dyDescent="0.25">
      <c r="A11134">
        <v>1113.0999999999999</v>
      </c>
      <c r="B11134">
        <v>61.749137001037681</v>
      </c>
    </row>
    <row r="11135" spans="1:2" x14ac:dyDescent="0.25">
      <c r="A11135">
        <v>1113.2</v>
      </c>
      <c r="B11135">
        <v>61.809647521972693</v>
      </c>
    </row>
    <row r="11136" spans="1:2" x14ac:dyDescent="0.25">
      <c r="A11136">
        <v>1113.3</v>
      </c>
      <c r="B11136">
        <v>61.87015804290769</v>
      </c>
    </row>
    <row r="11137" spans="1:2" x14ac:dyDescent="0.25">
      <c r="A11137">
        <v>1113.4000000000001</v>
      </c>
      <c r="B11137">
        <v>61.930668563842829</v>
      </c>
    </row>
    <row r="11138" spans="1:2" x14ac:dyDescent="0.25">
      <c r="A11138">
        <v>1113.5</v>
      </c>
      <c r="B11138">
        <v>61.991179084777833</v>
      </c>
    </row>
    <row r="11139" spans="1:2" x14ac:dyDescent="0.25">
      <c r="A11139">
        <v>1113.5999999999999</v>
      </c>
      <c r="B11139">
        <v>62.051689605712973</v>
      </c>
    </row>
    <row r="11140" spans="1:2" x14ac:dyDescent="0.25">
      <c r="A11140">
        <v>1113.7</v>
      </c>
      <c r="B11140">
        <v>62.11220012664797</v>
      </c>
    </row>
    <row r="11141" spans="1:2" x14ac:dyDescent="0.25">
      <c r="A11141">
        <v>1113.8</v>
      </c>
      <c r="B11141">
        <v>62.172710647582967</v>
      </c>
    </row>
    <row r="11142" spans="1:2" x14ac:dyDescent="0.25">
      <c r="A11142">
        <v>1113.9000000000001</v>
      </c>
      <c r="B11142">
        <v>62.233221168518106</v>
      </c>
    </row>
    <row r="11143" spans="1:2" x14ac:dyDescent="0.25">
      <c r="A11143">
        <v>1114</v>
      </c>
      <c r="B11143">
        <v>62.293731689453118</v>
      </c>
    </row>
    <row r="11144" spans="1:2" x14ac:dyDescent="0.25">
      <c r="A11144">
        <v>1114.0999999999999</v>
      </c>
      <c r="B11144">
        <v>62.491623992920182</v>
      </c>
    </row>
    <row r="11145" spans="1:2" x14ac:dyDescent="0.25">
      <c r="A11145">
        <v>1114.2</v>
      </c>
      <c r="B11145">
        <v>62.689516296386813</v>
      </c>
    </row>
    <row r="11146" spans="1:2" x14ac:dyDescent="0.25">
      <c r="A11146">
        <v>1114.3</v>
      </c>
      <c r="B11146">
        <v>62.887408599853423</v>
      </c>
    </row>
    <row r="11147" spans="1:2" x14ac:dyDescent="0.25">
      <c r="A11147">
        <v>1114.4000000000001</v>
      </c>
      <c r="B11147">
        <v>63.085300903320487</v>
      </c>
    </row>
    <row r="11148" spans="1:2" x14ac:dyDescent="0.25">
      <c r="A11148">
        <v>1114.5</v>
      </c>
      <c r="B11148">
        <v>63.283193206787097</v>
      </c>
    </row>
    <row r="11149" spans="1:2" x14ac:dyDescent="0.25">
      <c r="A11149">
        <v>1114.5999999999999</v>
      </c>
      <c r="B11149">
        <v>63.481085510254182</v>
      </c>
    </row>
    <row r="11150" spans="1:2" x14ac:dyDescent="0.25">
      <c r="A11150">
        <v>1114.7</v>
      </c>
      <c r="B11150">
        <v>63.678977813720792</v>
      </c>
    </row>
    <row r="11151" spans="1:2" x14ac:dyDescent="0.25">
      <c r="A11151">
        <v>1114.8</v>
      </c>
      <c r="B11151">
        <v>63.876870117187408</v>
      </c>
    </row>
    <row r="11152" spans="1:2" x14ac:dyDescent="0.25">
      <c r="A11152">
        <v>1114.9000000000001</v>
      </c>
      <c r="B11152">
        <v>64.07476242065448</v>
      </c>
    </row>
    <row r="11153" spans="1:2" x14ac:dyDescent="0.25">
      <c r="A11153">
        <v>1115</v>
      </c>
      <c r="B11153">
        <v>64.272654724121097</v>
      </c>
    </row>
    <row r="11154" spans="1:2" x14ac:dyDescent="0.25">
      <c r="A11154">
        <v>1115.0999999999999</v>
      </c>
      <c r="B11154">
        <v>64.610963745117658</v>
      </c>
    </row>
    <row r="11155" spans="1:2" x14ac:dyDescent="0.25">
      <c r="A11155">
        <v>1115.2</v>
      </c>
      <c r="B11155">
        <v>64.949272766113438</v>
      </c>
    </row>
    <row r="11156" spans="1:2" x14ac:dyDescent="0.25">
      <c r="A11156">
        <v>1115.3</v>
      </c>
      <c r="B11156">
        <v>65.287581787109218</v>
      </c>
    </row>
    <row r="11157" spans="1:2" x14ac:dyDescent="0.25">
      <c r="A11157">
        <v>1115.4000000000001</v>
      </c>
      <c r="B11157">
        <v>65.62589080810578</v>
      </c>
    </row>
    <row r="11158" spans="1:2" x14ac:dyDescent="0.25">
      <c r="A11158">
        <v>1115.5</v>
      </c>
      <c r="B11158">
        <v>65.964199829101574</v>
      </c>
    </row>
    <row r="11159" spans="1:2" x14ac:dyDescent="0.25">
      <c r="A11159">
        <v>1115.5999999999999</v>
      </c>
      <c r="B11159">
        <v>66.302508850098121</v>
      </c>
    </row>
    <row r="11160" spans="1:2" x14ac:dyDescent="0.25">
      <c r="A11160">
        <v>1115.7</v>
      </c>
      <c r="B11160">
        <v>66.640817871093915</v>
      </c>
    </row>
    <row r="11161" spans="1:2" x14ac:dyDescent="0.25">
      <c r="A11161">
        <v>1115.8</v>
      </c>
      <c r="B11161">
        <v>66.979126892089695</v>
      </c>
    </row>
    <row r="11162" spans="1:2" x14ac:dyDescent="0.25">
      <c r="A11162">
        <v>1115.9000000000001</v>
      </c>
      <c r="B11162">
        <v>67.317435913086257</v>
      </c>
    </row>
    <row r="11163" spans="1:2" x14ac:dyDescent="0.25">
      <c r="A11163">
        <v>1116</v>
      </c>
      <c r="B11163">
        <v>67.655744934082037</v>
      </c>
    </row>
    <row r="11164" spans="1:2" x14ac:dyDescent="0.25">
      <c r="A11164">
        <v>1116.0999999999999</v>
      </c>
      <c r="B11164">
        <v>67.77962875366228</v>
      </c>
    </row>
    <row r="11165" spans="1:2" x14ac:dyDescent="0.25">
      <c r="A11165">
        <v>1116.2</v>
      </c>
      <c r="B11165">
        <v>67.903512573242253</v>
      </c>
    </row>
    <row r="11166" spans="1:2" x14ac:dyDescent="0.25">
      <c r="A11166">
        <v>1116.3</v>
      </c>
      <c r="B11166">
        <v>68.027396392822212</v>
      </c>
    </row>
    <row r="11167" spans="1:2" x14ac:dyDescent="0.25">
      <c r="A11167">
        <v>1116.4000000000001</v>
      </c>
      <c r="B11167">
        <v>68.151280212402469</v>
      </c>
    </row>
    <row r="11168" spans="1:2" x14ac:dyDescent="0.25">
      <c r="A11168">
        <v>1116.5</v>
      </c>
      <c r="B11168">
        <v>68.275164031982428</v>
      </c>
    </row>
    <row r="11169" spans="1:2" x14ac:dyDescent="0.25">
      <c r="A11169">
        <v>1116.5999999999999</v>
      </c>
      <c r="B11169">
        <v>68.399047851562671</v>
      </c>
    </row>
    <row r="11170" spans="1:2" x14ac:dyDescent="0.25">
      <c r="A11170">
        <v>1116.7</v>
      </c>
      <c r="B11170">
        <v>68.522931671142643</v>
      </c>
    </row>
    <row r="11171" spans="1:2" x14ac:dyDescent="0.25">
      <c r="A11171">
        <v>1116.8</v>
      </c>
      <c r="B11171">
        <v>68.646815490722602</v>
      </c>
    </row>
    <row r="11172" spans="1:2" x14ac:dyDescent="0.25">
      <c r="A11172">
        <v>1116.9000000000001</v>
      </c>
      <c r="B11172">
        <v>68.770699310302859</v>
      </c>
    </row>
    <row r="11173" spans="1:2" x14ac:dyDescent="0.25">
      <c r="A11173">
        <v>1117</v>
      </c>
      <c r="B11173">
        <v>68.894583129882818</v>
      </c>
    </row>
    <row r="11174" spans="1:2" x14ac:dyDescent="0.25">
      <c r="A11174">
        <v>1117.0999999999999</v>
      </c>
      <c r="B11174">
        <v>68.995260848999166</v>
      </c>
    </row>
    <row r="11175" spans="1:2" x14ac:dyDescent="0.25">
      <c r="A11175">
        <v>1117.2</v>
      </c>
      <c r="B11175">
        <v>69.095938568115287</v>
      </c>
    </row>
    <row r="11176" spans="1:2" x14ac:dyDescent="0.25">
      <c r="A11176">
        <v>1117.3</v>
      </c>
      <c r="B11176">
        <v>69.196616287231407</v>
      </c>
    </row>
    <row r="11177" spans="1:2" x14ac:dyDescent="0.25">
      <c r="A11177">
        <v>1117.4000000000001</v>
      </c>
      <c r="B11177">
        <v>69.297294006347755</v>
      </c>
    </row>
    <row r="11178" spans="1:2" x14ac:dyDescent="0.25">
      <c r="A11178">
        <v>1117.5</v>
      </c>
      <c r="B11178">
        <v>69.397971725463862</v>
      </c>
    </row>
    <row r="11179" spans="1:2" x14ac:dyDescent="0.25">
      <c r="A11179">
        <v>1117.5999999999999</v>
      </c>
      <c r="B11179">
        <v>69.498649444580209</v>
      </c>
    </row>
    <row r="11180" spans="1:2" x14ac:dyDescent="0.25">
      <c r="A11180">
        <v>1117.7</v>
      </c>
      <c r="B11180">
        <v>69.59932716369633</v>
      </c>
    </row>
    <row r="11181" spans="1:2" x14ac:dyDescent="0.25">
      <c r="A11181">
        <v>1117.8</v>
      </c>
      <c r="B11181">
        <v>69.700004882812451</v>
      </c>
    </row>
    <row r="11182" spans="1:2" x14ac:dyDescent="0.25">
      <c r="A11182">
        <v>1117.9000000000001</v>
      </c>
      <c r="B11182">
        <v>69.800682601928798</v>
      </c>
    </row>
    <row r="11183" spans="1:2" x14ac:dyDescent="0.25">
      <c r="A11183">
        <v>1118</v>
      </c>
      <c r="B11183">
        <v>69.901360321044919</v>
      </c>
    </row>
    <row r="11184" spans="1:2" x14ac:dyDescent="0.25">
      <c r="A11184">
        <v>1118.0999999999999</v>
      </c>
      <c r="B11184">
        <v>69.891783294677722</v>
      </c>
    </row>
    <row r="11185" spans="1:2" x14ac:dyDescent="0.25">
      <c r="A11185">
        <v>1118.2</v>
      </c>
      <c r="B11185">
        <v>69.88220626831054</v>
      </c>
    </row>
    <row r="11186" spans="1:2" x14ac:dyDescent="0.25">
      <c r="A11186">
        <v>1118.3</v>
      </c>
      <c r="B11186">
        <v>69.872629241943358</v>
      </c>
    </row>
    <row r="11187" spans="1:2" x14ac:dyDescent="0.25">
      <c r="A11187">
        <v>1118.4000000000001</v>
      </c>
      <c r="B11187">
        <v>69.863052215576161</v>
      </c>
    </row>
    <row r="11188" spans="1:2" x14ac:dyDescent="0.25">
      <c r="A11188">
        <v>1118.5</v>
      </c>
      <c r="B11188">
        <v>69.853475189208979</v>
      </c>
    </row>
    <row r="11189" spans="1:2" x14ac:dyDescent="0.25">
      <c r="A11189">
        <v>1118.5999999999999</v>
      </c>
      <c r="B11189">
        <v>69.843898162841782</v>
      </c>
    </row>
    <row r="11190" spans="1:2" x14ac:dyDescent="0.25">
      <c r="A11190">
        <v>1118.7</v>
      </c>
      <c r="B11190">
        <v>69.834321136474614</v>
      </c>
    </row>
    <row r="11191" spans="1:2" x14ac:dyDescent="0.25">
      <c r="A11191">
        <v>1118.8</v>
      </c>
      <c r="B11191">
        <v>69.824744110107432</v>
      </c>
    </row>
    <row r="11192" spans="1:2" x14ac:dyDescent="0.25">
      <c r="A11192">
        <v>1118.9000000000001</v>
      </c>
      <c r="B11192">
        <v>69.815167083740235</v>
      </c>
    </row>
    <row r="11193" spans="1:2" x14ac:dyDescent="0.25">
      <c r="A11193">
        <v>1119</v>
      </c>
      <c r="B11193">
        <v>69.805590057373053</v>
      </c>
    </row>
    <row r="11194" spans="1:2" x14ac:dyDescent="0.25">
      <c r="A11194">
        <v>1119.0999999999999</v>
      </c>
      <c r="B11194">
        <v>69.711714172363159</v>
      </c>
    </row>
    <row r="11195" spans="1:2" x14ac:dyDescent="0.25">
      <c r="A11195">
        <v>1119.2</v>
      </c>
      <c r="B11195">
        <v>69.617838287353479</v>
      </c>
    </row>
    <row r="11196" spans="1:2" x14ac:dyDescent="0.25">
      <c r="A11196">
        <v>1119.3</v>
      </c>
      <c r="B11196">
        <v>69.523962402343798</v>
      </c>
    </row>
    <row r="11197" spans="1:2" x14ac:dyDescent="0.25">
      <c r="A11197">
        <v>1119.4000000000001</v>
      </c>
      <c r="B11197">
        <v>69.430086517333905</v>
      </c>
    </row>
    <row r="11198" spans="1:2" x14ac:dyDescent="0.25">
      <c r="A11198">
        <v>1119.5</v>
      </c>
      <c r="B11198">
        <v>69.336210632324224</v>
      </c>
    </row>
    <row r="11199" spans="1:2" x14ac:dyDescent="0.25">
      <c r="A11199">
        <v>1119.5999999999999</v>
      </c>
      <c r="B11199">
        <v>69.242334747314331</v>
      </c>
    </row>
    <row r="11200" spans="1:2" x14ac:dyDescent="0.25">
      <c r="A11200">
        <v>1119.7</v>
      </c>
      <c r="B11200">
        <v>69.148458862304651</v>
      </c>
    </row>
    <row r="11201" spans="1:2" x14ac:dyDescent="0.25">
      <c r="A11201">
        <v>1119.8</v>
      </c>
      <c r="B11201">
        <v>69.05458297729497</v>
      </c>
    </row>
    <row r="11202" spans="1:2" x14ac:dyDescent="0.25">
      <c r="A11202">
        <v>1119.9000000000001</v>
      </c>
      <c r="B11202">
        <v>68.960707092285077</v>
      </c>
    </row>
    <row r="11203" spans="1:2" x14ac:dyDescent="0.25">
      <c r="A11203">
        <v>1120</v>
      </c>
      <c r="B11203">
        <v>68.866831207275396</v>
      </c>
    </row>
    <row r="11204" spans="1:2" x14ac:dyDescent="0.25">
      <c r="A11204">
        <v>1120.0999999999999</v>
      </c>
      <c r="B11204">
        <v>68.753725891113135</v>
      </c>
    </row>
    <row r="11205" spans="1:2" x14ac:dyDescent="0.25">
      <c r="A11205">
        <v>1120.2</v>
      </c>
      <c r="B11205">
        <v>68.640620574951129</v>
      </c>
    </row>
    <row r="11206" spans="1:2" x14ac:dyDescent="0.25">
      <c r="A11206">
        <v>1120.3</v>
      </c>
      <c r="B11206">
        <v>68.527515258789123</v>
      </c>
    </row>
    <row r="11207" spans="1:2" x14ac:dyDescent="0.25">
      <c r="A11207">
        <v>1120.4000000000001</v>
      </c>
      <c r="B11207">
        <v>68.414409942626861</v>
      </c>
    </row>
    <row r="11208" spans="1:2" x14ac:dyDescent="0.25">
      <c r="A11208">
        <v>1120.5</v>
      </c>
      <c r="B11208">
        <v>68.301304626464855</v>
      </c>
    </row>
    <row r="11209" spans="1:2" x14ac:dyDescent="0.25">
      <c r="A11209">
        <v>1120.5999999999999</v>
      </c>
      <c r="B11209">
        <v>68.188199310302579</v>
      </c>
    </row>
    <row r="11210" spans="1:2" x14ac:dyDescent="0.25">
      <c r="A11210">
        <v>1120.7</v>
      </c>
      <c r="B11210">
        <v>68.075093994140573</v>
      </c>
    </row>
    <row r="11211" spans="1:2" x14ac:dyDescent="0.25">
      <c r="A11211">
        <v>1120.8</v>
      </c>
      <c r="B11211">
        <v>67.961988677978567</v>
      </c>
    </row>
    <row r="11212" spans="1:2" x14ac:dyDescent="0.25">
      <c r="A11212">
        <v>1120.9000000000001</v>
      </c>
      <c r="B11212">
        <v>67.848883361816306</v>
      </c>
    </row>
    <row r="11213" spans="1:2" x14ac:dyDescent="0.25">
      <c r="A11213">
        <v>1121</v>
      </c>
      <c r="B11213">
        <v>67.7357780456543</v>
      </c>
    </row>
    <row r="11214" spans="1:2" x14ac:dyDescent="0.25">
      <c r="A11214">
        <v>1121.0999999999999</v>
      </c>
      <c r="B11214">
        <v>67.642191543578974</v>
      </c>
    </row>
    <row r="11215" spans="1:2" x14ac:dyDescent="0.25">
      <c r="A11215">
        <v>1121.2</v>
      </c>
      <c r="B11215">
        <v>67.548605041503862</v>
      </c>
    </row>
    <row r="11216" spans="1:2" x14ac:dyDescent="0.25">
      <c r="A11216">
        <v>1121.3</v>
      </c>
      <c r="B11216">
        <v>67.45501853942875</v>
      </c>
    </row>
    <row r="11217" spans="1:2" x14ac:dyDescent="0.25">
      <c r="A11217">
        <v>1121.4000000000001</v>
      </c>
      <c r="B11217">
        <v>67.361432037353424</v>
      </c>
    </row>
    <row r="11218" spans="1:2" x14ac:dyDescent="0.25">
      <c r="A11218">
        <v>1121.5</v>
      </c>
      <c r="B11218">
        <v>67.267845535278326</v>
      </c>
    </row>
    <row r="11219" spans="1:2" x14ac:dyDescent="0.25">
      <c r="A11219">
        <v>1121.5999999999999</v>
      </c>
      <c r="B11219">
        <v>67.174259033203001</v>
      </c>
    </row>
    <row r="11220" spans="1:2" x14ac:dyDescent="0.25">
      <c r="A11220">
        <v>1121.7</v>
      </c>
      <c r="B11220">
        <v>67.080672531127888</v>
      </c>
    </row>
    <row r="11221" spans="1:2" x14ac:dyDescent="0.25">
      <c r="A11221">
        <v>1121.8</v>
      </c>
      <c r="B11221">
        <v>66.987086029052776</v>
      </c>
    </row>
    <row r="11222" spans="1:2" x14ac:dyDescent="0.25">
      <c r="A11222">
        <v>1121.9000000000001</v>
      </c>
      <c r="B11222">
        <v>66.89349952697745</v>
      </c>
    </row>
    <row r="11223" spans="1:2" x14ac:dyDescent="0.25">
      <c r="A11223">
        <v>1122</v>
      </c>
      <c r="B11223">
        <v>66.799913024902338</v>
      </c>
    </row>
    <row r="11224" spans="1:2" x14ac:dyDescent="0.25">
      <c r="A11224">
        <v>1122.0999999999999</v>
      </c>
      <c r="B11224">
        <v>66.754810104370051</v>
      </c>
    </row>
    <row r="11225" spans="1:2" x14ac:dyDescent="0.25">
      <c r="A11225">
        <v>1122.2</v>
      </c>
      <c r="B11225">
        <v>66.709707183837864</v>
      </c>
    </row>
    <row r="11226" spans="1:2" x14ac:dyDescent="0.25">
      <c r="A11226">
        <v>1122.3</v>
      </c>
      <c r="B11226">
        <v>66.664604263305677</v>
      </c>
    </row>
    <row r="11227" spans="1:2" x14ac:dyDescent="0.25">
      <c r="A11227">
        <v>1122.4000000000001</v>
      </c>
      <c r="B11227">
        <v>66.61950134277339</v>
      </c>
    </row>
    <row r="11228" spans="1:2" x14ac:dyDescent="0.25">
      <c r="A11228">
        <v>1122.5</v>
      </c>
      <c r="B11228">
        <v>66.574398422241217</v>
      </c>
    </row>
    <row r="11229" spans="1:2" x14ac:dyDescent="0.25">
      <c r="A11229">
        <v>1122.5999999999999</v>
      </c>
      <c r="B11229">
        <v>66.529295501708916</v>
      </c>
    </row>
    <row r="11230" spans="1:2" x14ac:dyDescent="0.25">
      <c r="A11230">
        <v>1122.7</v>
      </c>
      <c r="B11230">
        <v>66.484192581176742</v>
      </c>
    </row>
    <row r="11231" spans="1:2" x14ac:dyDescent="0.25">
      <c r="A11231">
        <v>1122.8</v>
      </c>
      <c r="B11231">
        <v>66.439089660644555</v>
      </c>
    </row>
    <row r="11232" spans="1:2" x14ac:dyDescent="0.25">
      <c r="A11232">
        <v>1122.9000000000001</v>
      </c>
      <c r="B11232">
        <v>66.393986740112268</v>
      </c>
    </row>
    <row r="11233" spans="1:2" x14ac:dyDescent="0.25">
      <c r="A11233">
        <v>1123</v>
      </c>
      <c r="B11233">
        <v>66.348883819580081</v>
      </c>
    </row>
    <row r="11234" spans="1:2" x14ac:dyDescent="0.25">
      <c r="A11234">
        <v>1123.0999999999999</v>
      </c>
      <c r="B11234">
        <v>66.262981491088752</v>
      </c>
    </row>
    <row r="11235" spans="1:2" x14ac:dyDescent="0.25">
      <c r="A11235">
        <v>1123.2</v>
      </c>
      <c r="B11235">
        <v>66.177079162597622</v>
      </c>
    </row>
    <row r="11236" spans="1:2" x14ac:dyDescent="0.25">
      <c r="A11236">
        <v>1123.3</v>
      </c>
      <c r="B11236">
        <v>66.091176834106491</v>
      </c>
    </row>
    <row r="11237" spans="1:2" x14ac:dyDescent="0.25">
      <c r="A11237">
        <v>1123.4000000000001</v>
      </c>
      <c r="B11237">
        <v>66.005274505615162</v>
      </c>
    </row>
    <row r="11238" spans="1:2" x14ac:dyDescent="0.25">
      <c r="A11238">
        <v>1123.5</v>
      </c>
      <c r="B11238">
        <v>65.919372177124018</v>
      </c>
    </row>
    <row r="11239" spans="1:2" x14ac:dyDescent="0.25">
      <c r="A11239">
        <v>1123.5999999999999</v>
      </c>
      <c r="B11239">
        <v>65.833469848632703</v>
      </c>
    </row>
    <row r="11240" spans="1:2" x14ac:dyDescent="0.25">
      <c r="A11240">
        <v>1123.7</v>
      </c>
      <c r="B11240">
        <v>65.747567520141558</v>
      </c>
    </row>
    <row r="11241" spans="1:2" x14ac:dyDescent="0.25">
      <c r="A11241">
        <v>1123.8</v>
      </c>
      <c r="B11241">
        <v>65.661665191650428</v>
      </c>
    </row>
    <row r="11242" spans="1:2" x14ac:dyDescent="0.25">
      <c r="A11242">
        <v>1123.9000000000001</v>
      </c>
      <c r="B11242">
        <v>65.575762863159099</v>
      </c>
    </row>
    <row r="11243" spans="1:2" x14ac:dyDescent="0.25">
      <c r="A11243">
        <v>1124</v>
      </c>
      <c r="B11243">
        <v>65.489860534667969</v>
      </c>
    </row>
    <row r="11244" spans="1:2" x14ac:dyDescent="0.25">
      <c r="A11244">
        <v>1124.0999999999999</v>
      </c>
      <c r="B11244">
        <v>65.372055015563802</v>
      </c>
    </row>
    <row r="11245" spans="1:2" x14ac:dyDescent="0.25">
      <c r="A11245">
        <v>1124.2</v>
      </c>
      <c r="B11245">
        <v>65.254249496459906</v>
      </c>
    </row>
    <row r="11246" spans="1:2" x14ac:dyDescent="0.25">
      <c r="A11246">
        <v>1124.3</v>
      </c>
      <c r="B11246">
        <v>65.136443977356009</v>
      </c>
    </row>
    <row r="11247" spans="1:2" x14ac:dyDescent="0.25">
      <c r="A11247">
        <v>1124.4000000000001</v>
      </c>
      <c r="B11247">
        <v>65.018638458251843</v>
      </c>
    </row>
    <row r="11248" spans="1:2" x14ac:dyDescent="0.25">
      <c r="A11248">
        <v>1124.5</v>
      </c>
      <c r="B11248">
        <v>64.900832939147946</v>
      </c>
    </row>
    <row r="11249" spans="1:2" x14ac:dyDescent="0.25">
      <c r="A11249">
        <v>1124.5999999999999</v>
      </c>
      <c r="B11249">
        <v>64.78302742004378</v>
      </c>
    </row>
    <row r="11250" spans="1:2" x14ac:dyDescent="0.25">
      <c r="A11250">
        <v>1124.7</v>
      </c>
      <c r="B11250">
        <v>64.665221900939883</v>
      </c>
    </row>
    <row r="11251" spans="1:2" x14ac:dyDescent="0.25">
      <c r="A11251">
        <v>1124.8</v>
      </c>
      <c r="B11251">
        <v>64.547416381835987</v>
      </c>
    </row>
    <row r="11252" spans="1:2" x14ac:dyDescent="0.25">
      <c r="A11252">
        <v>1124.9000000000001</v>
      </c>
      <c r="B11252">
        <v>64.42961086273182</v>
      </c>
    </row>
    <row r="11253" spans="1:2" x14ac:dyDescent="0.25">
      <c r="A11253">
        <v>1125</v>
      </c>
      <c r="B11253">
        <v>64.311805343627924</v>
      </c>
    </row>
    <row r="11254" spans="1:2" x14ac:dyDescent="0.25">
      <c r="A11254">
        <v>1125.0999999999999</v>
      </c>
      <c r="B11254">
        <v>64.036630210876083</v>
      </c>
    </row>
    <row r="11255" spans="1:2" x14ac:dyDescent="0.25">
      <c r="A11255">
        <v>1125.2</v>
      </c>
      <c r="B11255">
        <v>63.761455078124868</v>
      </c>
    </row>
    <row r="11256" spans="1:2" x14ac:dyDescent="0.25">
      <c r="A11256">
        <v>1125.3</v>
      </c>
      <c r="B11256">
        <v>63.486279945373653</v>
      </c>
    </row>
    <row r="11257" spans="1:2" x14ac:dyDescent="0.25">
      <c r="A11257">
        <v>1125.4000000000001</v>
      </c>
      <c r="B11257">
        <v>63.211104812621812</v>
      </c>
    </row>
    <row r="11258" spans="1:2" x14ac:dyDescent="0.25">
      <c r="A11258">
        <v>1125.5</v>
      </c>
      <c r="B11258">
        <v>62.935929679870597</v>
      </c>
    </row>
    <row r="11259" spans="1:2" x14ac:dyDescent="0.25">
      <c r="A11259">
        <v>1125.5999999999999</v>
      </c>
      <c r="B11259">
        <v>62.660754547118763</v>
      </c>
    </row>
    <row r="11260" spans="1:2" x14ac:dyDescent="0.25">
      <c r="A11260">
        <v>1125.7</v>
      </c>
      <c r="B11260">
        <v>62.385579414367548</v>
      </c>
    </row>
    <row r="11261" spans="1:2" x14ac:dyDescent="0.25">
      <c r="A11261">
        <v>1125.8</v>
      </c>
      <c r="B11261">
        <v>62.110404281616333</v>
      </c>
    </row>
    <row r="11262" spans="1:2" x14ac:dyDescent="0.25">
      <c r="A11262">
        <v>1125.9000000000001</v>
      </c>
      <c r="B11262">
        <v>61.835229148864492</v>
      </c>
    </row>
    <row r="11263" spans="1:2" x14ac:dyDescent="0.25">
      <c r="A11263">
        <v>1126</v>
      </c>
      <c r="B11263">
        <v>61.560054016113277</v>
      </c>
    </row>
    <row r="11264" spans="1:2" x14ac:dyDescent="0.25">
      <c r="A11264">
        <v>1126.0999999999999</v>
      </c>
      <c r="B11264">
        <v>61.145615806579023</v>
      </c>
    </row>
    <row r="11265" spans="1:2" x14ac:dyDescent="0.25">
      <c r="A11265">
        <v>1126.2</v>
      </c>
      <c r="B11265">
        <v>60.731177597045708</v>
      </c>
    </row>
    <row r="11266" spans="1:2" x14ac:dyDescent="0.25">
      <c r="A11266">
        <v>1126.3</v>
      </c>
      <c r="B11266">
        <v>60.316739387512392</v>
      </c>
    </row>
    <row r="11267" spans="1:2" x14ac:dyDescent="0.25">
      <c r="A11267">
        <v>1126.4000000000001</v>
      </c>
      <c r="B11267">
        <v>59.902301177978138</v>
      </c>
    </row>
    <row r="11268" spans="1:2" x14ac:dyDescent="0.25">
      <c r="A11268">
        <v>1126.5</v>
      </c>
      <c r="B11268">
        <v>59.487862968444823</v>
      </c>
    </row>
    <row r="11269" spans="1:2" x14ac:dyDescent="0.25">
      <c r="A11269">
        <v>1126.5999999999999</v>
      </c>
      <c r="B11269">
        <v>59.073424758910569</v>
      </c>
    </row>
    <row r="11270" spans="1:2" x14ac:dyDescent="0.25">
      <c r="A11270">
        <v>1126.7</v>
      </c>
      <c r="B11270">
        <v>58.658986549377254</v>
      </c>
    </row>
    <row r="11271" spans="1:2" x14ac:dyDescent="0.25">
      <c r="A11271">
        <v>1126.8</v>
      </c>
      <c r="B11271">
        <v>58.244548339843938</v>
      </c>
    </row>
    <row r="11272" spans="1:2" x14ac:dyDescent="0.25">
      <c r="A11272">
        <v>1126.9000000000001</v>
      </c>
      <c r="B11272">
        <v>57.830110130309677</v>
      </c>
    </row>
    <row r="11273" spans="1:2" x14ac:dyDescent="0.25">
      <c r="A11273">
        <v>1127</v>
      </c>
      <c r="B11273">
        <v>57.415671920776369</v>
      </c>
    </row>
    <row r="11274" spans="1:2" x14ac:dyDescent="0.25">
      <c r="A11274">
        <v>1127.0999999999999</v>
      </c>
      <c r="B11274">
        <v>56.932073326110178</v>
      </c>
    </row>
    <row r="11275" spans="1:2" x14ac:dyDescent="0.25">
      <c r="A11275">
        <v>1127.2</v>
      </c>
      <c r="B11275">
        <v>56.448474731445103</v>
      </c>
    </row>
    <row r="11276" spans="1:2" x14ac:dyDescent="0.25">
      <c r="A11276">
        <v>1127.3</v>
      </c>
      <c r="B11276">
        <v>55.964876136780013</v>
      </c>
    </row>
    <row r="11277" spans="1:2" x14ac:dyDescent="0.25">
      <c r="A11277">
        <v>1127.4000000000001</v>
      </c>
      <c r="B11277">
        <v>55.481277542113823</v>
      </c>
    </row>
    <row r="11278" spans="1:2" x14ac:dyDescent="0.25">
      <c r="A11278">
        <v>1127.5</v>
      </c>
      <c r="B11278">
        <v>54.997678947448733</v>
      </c>
    </row>
    <row r="11279" spans="1:2" x14ac:dyDescent="0.25">
      <c r="A11279">
        <v>1127.5999999999999</v>
      </c>
      <c r="B11279">
        <v>54.514080352782543</v>
      </c>
    </row>
    <row r="11280" spans="1:2" x14ac:dyDescent="0.25">
      <c r="A11280">
        <v>1127.7</v>
      </c>
      <c r="B11280">
        <v>54.030481758117453</v>
      </c>
    </row>
    <row r="11281" spans="1:2" x14ac:dyDescent="0.25">
      <c r="A11281">
        <v>1127.8</v>
      </c>
      <c r="B11281">
        <v>53.546883163452357</v>
      </c>
    </row>
    <row r="11282" spans="1:2" x14ac:dyDescent="0.25">
      <c r="A11282">
        <v>1127.9000000000001</v>
      </c>
      <c r="B11282">
        <v>53.06328456878618</v>
      </c>
    </row>
    <row r="11283" spans="1:2" x14ac:dyDescent="0.25">
      <c r="A11283">
        <v>1128</v>
      </c>
      <c r="B11283">
        <v>52.579685974121091</v>
      </c>
    </row>
    <row r="11284" spans="1:2" x14ac:dyDescent="0.25">
      <c r="A11284">
        <v>1128.0999999999999</v>
      </c>
      <c r="B11284">
        <v>52.094476432799631</v>
      </c>
    </row>
    <row r="11285" spans="1:2" x14ac:dyDescent="0.25">
      <c r="A11285">
        <v>1128.2</v>
      </c>
      <c r="B11285">
        <v>51.609266891479272</v>
      </c>
    </row>
    <row r="11286" spans="1:2" x14ac:dyDescent="0.25">
      <c r="A11286">
        <v>1128.3</v>
      </c>
      <c r="B11286">
        <v>51.124057350158907</v>
      </c>
    </row>
    <row r="11287" spans="1:2" x14ac:dyDescent="0.25">
      <c r="A11287">
        <v>1128.4000000000001</v>
      </c>
      <c r="B11287">
        <v>50.638847808837447</v>
      </c>
    </row>
    <row r="11288" spans="1:2" x14ac:dyDescent="0.25">
      <c r="A11288">
        <v>1128.5</v>
      </c>
      <c r="B11288">
        <v>50.153638267517103</v>
      </c>
    </row>
    <row r="11289" spans="1:2" x14ac:dyDescent="0.25">
      <c r="A11289">
        <v>1128.5999999999999</v>
      </c>
      <c r="B11289">
        <v>49.668428726195629</v>
      </c>
    </row>
    <row r="11290" spans="1:2" x14ac:dyDescent="0.25">
      <c r="A11290">
        <v>1128.7</v>
      </c>
      <c r="B11290">
        <v>49.18321918487527</v>
      </c>
    </row>
    <row r="11291" spans="1:2" x14ac:dyDescent="0.25">
      <c r="A11291">
        <v>1128.8</v>
      </c>
      <c r="B11291">
        <v>48.698009643554911</v>
      </c>
    </row>
    <row r="11292" spans="1:2" x14ac:dyDescent="0.25">
      <c r="A11292">
        <v>1128.9000000000001</v>
      </c>
      <c r="B11292">
        <v>48.212800102233452</v>
      </c>
    </row>
    <row r="11293" spans="1:2" x14ac:dyDescent="0.25">
      <c r="A11293">
        <v>1129</v>
      </c>
      <c r="B11293">
        <v>47.727590560913093</v>
      </c>
    </row>
    <row r="11294" spans="1:2" x14ac:dyDescent="0.25">
      <c r="A11294">
        <v>1129.0999999999999</v>
      </c>
      <c r="B11294">
        <v>47.247361145018893</v>
      </c>
    </row>
    <row r="11295" spans="1:2" x14ac:dyDescent="0.25">
      <c r="A11295">
        <v>1129.2</v>
      </c>
      <c r="B11295">
        <v>46.767131729125772</v>
      </c>
    </row>
    <row r="11296" spans="1:2" x14ac:dyDescent="0.25">
      <c r="A11296">
        <v>1129.3</v>
      </c>
      <c r="B11296">
        <v>46.286902313232638</v>
      </c>
    </row>
    <row r="11297" spans="1:2" x14ac:dyDescent="0.25">
      <c r="A11297">
        <v>1129.4000000000001</v>
      </c>
      <c r="B11297">
        <v>45.806672897338437</v>
      </c>
    </row>
    <row r="11298" spans="1:2" x14ac:dyDescent="0.25">
      <c r="A11298">
        <v>1129.5</v>
      </c>
      <c r="B11298">
        <v>45.326443481445317</v>
      </c>
    </row>
    <row r="11299" spans="1:2" x14ac:dyDescent="0.25">
      <c r="A11299">
        <v>1129.5999999999999</v>
      </c>
      <c r="B11299">
        <v>44.846214065551109</v>
      </c>
    </row>
    <row r="11300" spans="1:2" x14ac:dyDescent="0.25">
      <c r="A11300">
        <v>1129.7</v>
      </c>
      <c r="B11300">
        <v>44.365984649657989</v>
      </c>
    </row>
    <row r="11301" spans="1:2" x14ac:dyDescent="0.25">
      <c r="A11301">
        <v>1129.8</v>
      </c>
      <c r="B11301">
        <v>43.885755233764868</v>
      </c>
    </row>
    <row r="11302" spans="1:2" x14ac:dyDescent="0.25">
      <c r="A11302">
        <v>1129.9000000000001</v>
      </c>
      <c r="B11302">
        <v>43.405525817870661</v>
      </c>
    </row>
    <row r="11303" spans="1:2" x14ac:dyDescent="0.25">
      <c r="A11303">
        <v>1130</v>
      </c>
      <c r="B11303">
        <v>42.92529640197754</v>
      </c>
    </row>
    <row r="11304" spans="1:2" x14ac:dyDescent="0.25">
      <c r="A11304">
        <v>1130.0999999999999</v>
      </c>
      <c r="B11304">
        <v>42.421288032531052</v>
      </c>
    </row>
    <row r="11305" spans="1:2" x14ac:dyDescent="0.25">
      <c r="A11305">
        <v>1130.2</v>
      </c>
      <c r="B11305">
        <v>41.917279663085708</v>
      </c>
    </row>
    <row r="11306" spans="1:2" x14ac:dyDescent="0.25">
      <c r="A11306">
        <v>1130.3</v>
      </c>
      <c r="B11306">
        <v>41.413271293640364</v>
      </c>
    </row>
    <row r="11307" spans="1:2" x14ac:dyDescent="0.25">
      <c r="A11307">
        <v>1130.4000000000001</v>
      </c>
      <c r="B11307">
        <v>40.909262924193882</v>
      </c>
    </row>
    <row r="11308" spans="1:2" x14ac:dyDescent="0.25">
      <c r="A11308">
        <v>1130.5</v>
      </c>
      <c r="B11308">
        <v>40.405254554748538</v>
      </c>
    </row>
    <row r="11309" spans="1:2" x14ac:dyDescent="0.25">
      <c r="A11309">
        <v>1130.5999999999999</v>
      </c>
      <c r="B11309">
        <v>39.901246185302043</v>
      </c>
    </row>
    <row r="11310" spans="1:2" x14ac:dyDescent="0.25">
      <c r="A11310">
        <v>1130.7</v>
      </c>
      <c r="B11310">
        <v>39.397237815856712</v>
      </c>
    </row>
    <row r="11311" spans="1:2" x14ac:dyDescent="0.25">
      <c r="A11311">
        <v>1130.8</v>
      </c>
      <c r="B11311">
        <v>38.893229446411361</v>
      </c>
    </row>
    <row r="11312" spans="1:2" x14ac:dyDescent="0.25">
      <c r="A11312">
        <v>1130.9000000000001</v>
      </c>
      <c r="B11312">
        <v>38.389221076964873</v>
      </c>
    </row>
    <row r="11313" spans="1:2" x14ac:dyDescent="0.25">
      <c r="A11313">
        <v>1131</v>
      </c>
      <c r="B11313">
        <v>37.885212707519528</v>
      </c>
    </row>
    <row r="11314" spans="1:2" x14ac:dyDescent="0.25">
      <c r="A11314">
        <v>1131.0999999999999</v>
      </c>
      <c r="B11314">
        <v>37.486621704101019</v>
      </c>
    </row>
    <row r="11315" spans="1:2" x14ac:dyDescent="0.25">
      <c r="A11315">
        <v>1131.2</v>
      </c>
      <c r="B11315">
        <v>37.088030700683412</v>
      </c>
    </row>
    <row r="11316" spans="1:2" x14ac:dyDescent="0.25">
      <c r="A11316">
        <v>1131.3</v>
      </c>
      <c r="B11316">
        <v>36.689439697265797</v>
      </c>
    </row>
    <row r="11317" spans="1:2" x14ac:dyDescent="0.25">
      <c r="A11317">
        <v>1131.4000000000001</v>
      </c>
      <c r="B11317">
        <v>36.290848693847288</v>
      </c>
    </row>
    <row r="11318" spans="1:2" x14ac:dyDescent="0.25">
      <c r="A11318">
        <v>1131.5</v>
      </c>
      <c r="B11318">
        <v>35.892257690429687</v>
      </c>
    </row>
    <row r="11319" spans="1:2" x14ac:dyDescent="0.25">
      <c r="A11319">
        <v>1131.5999999999999</v>
      </c>
      <c r="B11319">
        <v>35.493666687011178</v>
      </c>
    </row>
    <row r="11320" spans="1:2" x14ac:dyDescent="0.25">
      <c r="A11320">
        <v>1131.7</v>
      </c>
      <c r="B11320">
        <v>35.095075683593571</v>
      </c>
    </row>
    <row r="11321" spans="1:2" x14ac:dyDescent="0.25">
      <c r="A11321">
        <v>1131.8</v>
      </c>
      <c r="B11321">
        <v>34.696484680175963</v>
      </c>
    </row>
    <row r="11322" spans="1:2" x14ac:dyDescent="0.25">
      <c r="A11322">
        <v>1131.9000000000001</v>
      </c>
      <c r="B11322">
        <v>34.297893676757447</v>
      </c>
    </row>
    <row r="11323" spans="1:2" x14ac:dyDescent="0.25">
      <c r="A11323">
        <v>1132</v>
      </c>
      <c r="B11323">
        <v>33.899302673339847</v>
      </c>
    </row>
    <row r="11324" spans="1:2" x14ac:dyDescent="0.25">
      <c r="A11324">
        <v>1132.0999999999999</v>
      </c>
      <c r="B11324">
        <v>33.517269573211152</v>
      </c>
    </row>
    <row r="11325" spans="1:2" x14ac:dyDescent="0.25">
      <c r="A11325">
        <v>1132.2</v>
      </c>
      <c r="B11325">
        <v>33.135236473083317</v>
      </c>
    </row>
    <row r="11326" spans="1:2" x14ac:dyDescent="0.25">
      <c r="A11326">
        <v>1132.3</v>
      </c>
      <c r="B11326">
        <v>32.753203372955497</v>
      </c>
    </row>
    <row r="11327" spans="1:2" x14ac:dyDescent="0.25">
      <c r="A11327">
        <v>1132.4000000000001</v>
      </c>
      <c r="B11327">
        <v>32.371170272826802</v>
      </c>
    </row>
    <row r="11328" spans="1:2" x14ac:dyDescent="0.25">
      <c r="A11328">
        <v>1132.5</v>
      </c>
      <c r="B11328">
        <v>31.989137172698982</v>
      </c>
    </row>
    <row r="11329" spans="1:2" x14ac:dyDescent="0.25">
      <c r="A11329">
        <v>1132.5999999999999</v>
      </c>
      <c r="B11329">
        <v>31.60710407257028</v>
      </c>
    </row>
    <row r="11330" spans="1:2" x14ac:dyDescent="0.25">
      <c r="A11330">
        <v>1132.7</v>
      </c>
      <c r="B11330">
        <v>31.22507097244246</v>
      </c>
    </row>
    <row r="11331" spans="1:2" x14ac:dyDescent="0.25">
      <c r="A11331">
        <v>1132.8</v>
      </c>
      <c r="B11331">
        <v>30.843037872314628</v>
      </c>
    </row>
    <row r="11332" spans="1:2" x14ac:dyDescent="0.25">
      <c r="A11332">
        <v>1132.9000000000001</v>
      </c>
      <c r="B11332">
        <v>30.461004772185941</v>
      </c>
    </row>
    <row r="11333" spans="1:2" x14ac:dyDescent="0.25">
      <c r="A11333">
        <v>1133</v>
      </c>
      <c r="B11333">
        <v>30.07897167205811</v>
      </c>
    </row>
    <row r="11334" spans="1:2" x14ac:dyDescent="0.25">
      <c r="A11334">
        <v>1133.0999999999999</v>
      </c>
      <c r="B11334">
        <v>29.778162174224452</v>
      </c>
    </row>
    <row r="11335" spans="1:2" x14ac:dyDescent="0.25">
      <c r="A11335">
        <v>1133.2</v>
      </c>
      <c r="B11335">
        <v>29.477352676391469</v>
      </c>
    </row>
    <row r="11336" spans="1:2" x14ac:dyDescent="0.25">
      <c r="A11336">
        <v>1133.3</v>
      </c>
      <c r="B11336">
        <v>29.176543178558489</v>
      </c>
    </row>
    <row r="11337" spans="1:2" x14ac:dyDescent="0.25">
      <c r="A11337">
        <v>1133.4000000000001</v>
      </c>
      <c r="B11337">
        <v>28.875733680724831</v>
      </c>
    </row>
    <row r="11338" spans="1:2" x14ac:dyDescent="0.25">
      <c r="A11338">
        <v>1133.5</v>
      </c>
      <c r="B11338">
        <v>28.574924182891849</v>
      </c>
    </row>
    <row r="11339" spans="1:2" x14ac:dyDescent="0.25">
      <c r="A11339">
        <v>1133.5999999999999</v>
      </c>
      <c r="B11339">
        <v>28.274114685058191</v>
      </c>
    </row>
    <row r="11340" spans="1:2" x14ac:dyDescent="0.25">
      <c r="A11340">
        <v>1133.7</v>
      </c>
      <c r="B11340">
        <v>27.973305187225211</v>
      </c>
    </row>
    <row r="11341" spans="1:2" x14ac:dyDescent="0.25">
      <c r="A11341">
        <v>1133.8</v>
      </c>
      <c r="B11341">
        <v>27.672495689392228</v>
      </c>
    </row>
    <row r="11342" spans="1:2" x14ac:dyDescent="0.25">
      <c r="A11342">
        <v>1133.9000000000001</v>
      </c>
      <c r="B11342">
        <v>27.37168619155857</v>
      </c>
    </row>
    <row r="11343" spans="1:2" x14ac:dyDescent="0.25">
      <c r="A11343">
        <v>1134</v>
      </c>
      <c r="B11343">
        <v>27.070876693725591</v>
      </c>
    </row>
    <row r="11344" spans="1:2" x14ac:dyDescent="0.25">
      <c r="A11344">
        <v>1134.0999999999999</v>
      </c>
      <c r="B11344">
        <v>26.679016685485308</v>
      </c>
    </row>
    <row r="11345" spans="1:2" x14ac:dyDescent="0.25">
      <c r="A11345">
        <v>1134.2</v>
      </c>
      <c r="B11345">
        <v>26.287156677245921</v>
      </c>
    </row>
    <row r="11346" spans="1:2" x14ac:dyDescent="0.25">
      <c r="A11346">
        <v>1134.3</v>
      </c>
      <c r="B11346">
        <v>25.89529666900653</v>
      </c>
    </row>
    <row r="11347" spans="1:2" x14ac:dyDescent="0.25">
      <c r="A11347">
        <v>1134.4000000000001</v>
      </c>
      <c r="B11347">
        <v>25.503436660766251</v>
      </c>
    </row>
    <row r="11348" spans="1:2" x14ac:dyDescent="0.25">
      <c r="A11348">
        <v>1134.5</v>
      </c>
      <c r="B11348">
        <v>25.11157665252686</v>
      </c>
    </row>
    <row r="11349" spans="1:2" x14ac:dyDescent="0.25">
      <c r="A11349">
        <v>1134.5999999999999</v>
      </c>
      <c r="B11349">
        <v>24.719716644286581</v>
      </c>
    </row>
    <row r="11350" spans="1:2" x14ac:dyDescent="0.25">
      <c r="A11350">
        <v>1134.7</v>
      </c>
      <c r="B11350">
        <v>24.327856636047191</v>
      </c>
    </row>
    <row r="11351" spans="1:2" x14ac:dyDescent="0.25">
      <c r="A11351">
        <v>1134.8</v>
      </c>
      <c r="B11351">
        <v>23.9359966278078</v>
      </c>
    </row>
    <row r="11352" spans="1:2" x14ac:dyDescent="0.25">
      <c r="A11352">
        <v>1134.9000000000001</v>
      </c>
      <c r="B11352">
        <v>23.544136619567521</v>
      </c>
    </row>
    <row r="11353" spans="1:2" x14ac:dyDescent="0.25">
      <c r="A11353">
        <v>1135</v>
      </c>
      <c r="B11353">
        <v>23.15227661132813</v>
      </c>
    </row>
    <row r="11354" spans="1:2" x14ac:dyDescent="0.25">
      <c r="A11354">
        <v>1135.0999999999999</v>
      </c>
      <c r="B11354">
        <v>22.89342716217006</v>
      </c>
    </row>
    <row r="11355" spans="1:2" x14ac:dyDescent="0.25">
      <c r="A11355">
        <v>1135.2</v>
      </c>
      <c r="B11355">
        <v>22.634577713012579</v>
      </c>
    </row>
    <row r="11356" spans="1:2" x14ac:dyDescent="0.25">
      <c r="A11356">
        <v>1135.3</v>
      </c>
      <c r="B11356">
        <v>22.375728263855098</v>
      </c>
    </row>
    <row r="11357" spans="1:2" x14ac:dyDescent="0.25">
      <c r="A11357">
        <v>1135.4000000000001</v>
      </c>
      <c r="B11357">
        <v>22.116878814697031</v>
      </c>
    </row>
    <row r="11358" spans="1:2" x14ac:dyDescent="0.25">
      <c r="A11358">
        <v>1135.5</v>
      </c>
      <c r="B11358">
        <v>21.858029365539551</v>
      </c>
    </row>
    <row r="11359" spans="1:2" x14ac:dyDescent="0.25">
      <c r="A11359">
        <v>1135.5999999999999</v>
      </c>
      <c r="B11359">
        <v>21.599179916381491</v>
      </c>
    </row>
    <row r="11360" spans="1:2" x14ac:dyDescent="0.25">
      <c r="A11360">
        <v>1135.7</v>
      </c>
      <c r="B11360">
        <v>21.34033046722401</v>
      </c>
    </row>
    <row r="11361" spans="1:2" x14ac:dyDescent="0.25">
      <c r="A11361">
        <v>1135.8</v>
      </c>
      <c r="B11361">
        <v>21.08148101806653</v>
      </c>
    </row>
    <row r="11362" spans="1:2" x14ac:dyDescent="0.25">
      <c r="A11362">
        <v>1135.9000000000001</v>
      </c>
      <c r="B11362">
        <v>20.822631568908459</v>
      </c>
    </row>
    <row r="11363" spans="1:2" x14ac:dyDescent="0.25">
      <c r="A11363">
        <v>1136</v>
      </c>
      <c r="B11363">
        <v>20.563782119750979</v>
      </c>
    </row>
    <row r="11364" spans="1:2" x14ac:dyDescent="0.25">
      <c r="A11364">
        <v>1136.0999999999999</v>
      </c>
      <c r="B11364">
        <v>20.33293964385955</v>
      </c>
    </row>
    <row r="11365" spans="1:2" x14ac:dyDescent="0.25">
      <c r="A11365">
        <v>1136.2</v>
      </c>
      <c r="B11365">
        <v>20.102097167968651</v>
      </c>
    </row>
    <row r="11366" spans="1:2" x14ac:dyDescent="0.25">
      <c r="A11366">
        <v>1136.3</v>
      </c>
      <c r="B11366">
        <v>19.871254692077741</v>
      </c>
    </row>
    <row r="11367" spans="1:2" x14ac:dyDescent="0.25">
      <c r="A11367">
        <v>1136.4000000000001</v>
      </c>
      <c r="B11367">
        <v>19.64041221618632</v>
      </c>
    </row>
    <row r="11368" spans="1:2" x14ac:dyDescent="0.25">
      <c r="A11368">
        <v>1136.5</v>
      </c>
      <c r="B11368">
        <v>19.40956974029541</v>
      </c>
    </row>
    <row r="11369" spans="1:2" x14ac:dyDescent="0.25">
      <c r="A11369">
        <v>1136.5999999999999</v>
      </c>
      <c r="B11369">
        <v>19.178727264403989</v>
      </c>
    </row>
    <row r="11370" spans="1:2" x14ac:dyDescent="0.25">
      <c r="A11370">
        <v>1136.7</v>
      </c>
      <c r="B11370">
        <v>18.947884788513079</v>
      </c>
    </row>
    <row r="11371" spans="1:2" x14ac:dyDescent="0.25">
      <c r="A11371">
        <v>1136.8</v>
      </c>
      <c r="B11371">
        <v>18.71704231262218</v>
      </c>
    </row>
    <row r="11372" spans="1:2" x14ac:dyDescent="0.25">
      <c r="A11372">
        <v>1136.9000000000001</v>
      </c>
      <c r="B11372">
        <v>18.486199836730751</v>
      </c>
    </row>
    <row r="11373" spans="1:2" x14ac:dyDescent="0.25">
      <c r="A11373">
        <v>1137</v>
      </c>
      <c r="B11373">
        <v>18.255357360839849</v>
      </c>
    </row>
    <row r="11374" spans="1:2" x14ac:dyDescent="0.25">
      <c r="A11374">
        <v>1137.0999999999999</v>
      </c>
      <c r="B11374">
        <v>17.98840850830042</v>
      </c>
    </row>
    <row r="11375" spans="1:2" x14ac:dyDescent="0.25">
      <c r="A11375">
        <v>1137.2</v>
      </c>
      <c r="B11375">
        <v>17.721459655761599</v>
      </c>
    </row>
    <row r="11376" spans="1:2" x14ac:dyDescent="0.25">
      <c r="A11376">
        <v>1137.3</v>
      </c>
      <c r="B11376">
        <v>17.454510803222782</v>
      </c>
    </row>
    <row r="11377" spans="1:2" x14ac:dyDescent="0.25">
      <c r="A11377">
        <v>1137.4000000000001</v>
      </c>
      <c r="B11377">
        <v>17.187561950683349</v>
      </c>
    </row>
    <row r="11378" spans="1:2" x14ac:dyDescent="0.25">
      <c r="A11378">
        <v>1137.5</v>
      </c>
      <c r="B11378">
        <v>16.920613098144539</v>
      </c>
    </row>
    <row r="11379" spans="1:2" x14ac:dyDescent="0.25">
      <c r="A11379">
        <v>1137.5999999999999</v>
      </c>
      <c r="B11379">
        <v>16.65366424560511</v>
      </c>
    </row>
    <row r="11380" spans="1:2" x14ac:dyDescent="0.25">
      <c r="A11380">
        <v>1137.7</v>
      </c>
      <c r="B11380">
        <v>16.386715393066289</v>
      </c>
    </row>
    <row r="11381" spans="1:2" x14ac:dyDescent="0.25">
      <c r="A11381">
        <v>1137.8</v>
      </c>
      <c r="B11381">
        <v>16.119766540527468</v>
      </c>
    </row>
    <row r="11382" spans="1:2" x14ac:dyDescent="0.25">
      <c r="A11382">
        <v>1137.9000000000001</v>
      </c>
      <c r="B11382">
        <v>15.85281768798804</v>
      </c>
    </row>
    <row r="11383" spans="1:2" x14ac:dyDescent="0.25">
      <c r="A11383">
        <v>1138</v>
      </c>
      <c r="B11383">
        <v>15.585868835449221</v>
      </c>
    </row>
    <row r="11384" spans="1:2" x14ac:dyDescent="0.25">
      <c r="A11384">
        <v>1138.0999999999999</v>
      </c>
      <c r="B11384">
        <v>15.432971935272009</v>
      </c>
    </row>
    <row r="11385" spans="1:2" x14ac:dyDescent="0.25">
      <c r="A11385">
        <v>1138.2</v>
      </c>
      <c r="B11385">
        <v>15.28007503509515</v>
      </c>
    </row>
    <row r="11386" spans="1:2" x14ac:dyDescent="0.25">
      <c r="A11386">
        <v>1138.3</v>
      </c>
      <c r="B11386">
        <v>15.12717813491828</v>
      </c>
    </row>
    <row r="11387" spans="1:2" x14ac:dyDescent="0.25">
      <c r="A11387">
        <v>1138.4000000000001</v>
      </c>
      <c r="B11387">
        <v>14.974281234741071</v>
      </c>
    </row>
    <row r="11388" spans="1:2" x14ac:dyDescent="0.25">
      <c r="A11388">
        <v>1138.5</v>
      </c>
      <c r="B11388">
        <v>14.821384334564209</v>
      </c>
    </row>
    <row r="11389" spans="1:2" x14ac:dyDescent="0.25">
      <c r="A11389">
        <v>1138.5999999999999</v>
      </c>
      <c r="B11389">
        <v>14.668487434387</v>
      </c>
    </row>
    <row r="11390" spans="1:2" x14ac:dyDescent="0.25">
      <c r="A11390">
        <v>1138.7</v>
      </c>
      <c r="B11390">
        <v>14.515590534210141</v>
      </c>
    </row>
    <row r="11391" spans="1:2" x14ac:dyDescent="0.25">
      <c r="A11391">
        <v>1138.8</v>
      </c>
      <c r="B11391">
        <v>14.36269363403327</v>
      </c>
    </row>
    <row r="11392" spans="1:2" x14ac:dyDescent="0.25">
      <c r="A11392">
        <v>1138.9000000000001</v>
      </c>
      <c r="B11392">
        <v>14.209796733856059</v>
      </c>
    </row>
    <row r="11393" spans="1:2" x14ac:dyDescent="0.25">
      <c r="A11393">
        <v>1139</v>
      </c>
      <c r="B11393">
        <v>14.0568998336792</v>
      </c>
    </row>
    <row r="11394" spans="1:2" x14ac:dyDescent="0.25">
      <c r="A11394">
        <v>1139.0999999999999</v>
      </c>
      <c r="B11394">
        <v>14.05189248085021</v>
      </c>
    </row>
    <row r="11395" spans="1:2" x14ac:dyDescent="0.25">
      <c r="A11395">
        <v>1139.2</v>
      </c>
      <c r="B11395">
        <v>14.046885128021239</v>
      </c>
    </row>
    <row r="11396" spans="1:2" x14ac:dyDescent="0.25">
      <c r="A11396">
        <v>1139.3</v>
      </c>
      <c r="B11396">
        <v>14.04187777519226</v>
      </c>
    </row>
    <row r="11397" spans="1:2" x14ac:dyDescent="0.25">
      <c r="A11397">
        <v>1139.4000000000001</v>
      </c>
      <c r="B11397">
        <v>14.036870422363281</v>
      </c>
    </row>
    <row r="11398" spans="1:2" x14ac:dyDescent="0.25">
      <c r="A11398">
        <v>1139.5</v>
      </c>
      <c r="B11398">
        <v>14.0318630695343</v>
      </c>
    </row>
    <row r="11399" spans="1:2" x14ac:dyDescent="0.25">
      <c r="A11399">
        <v>1139.5999999999999</v>
      </c>
      <c r="B11399">
        <v>14.02685571670531</v>
      </c>
    </row>
    <row r="11400" spans="1:2" x14ac:dyDescent="0.25">
      <c r="A11400">
        <v>1139.7</v>
      </c>
      <c r="B11400">
        <v>14.021848363876339</v>
      </c>
    </row>
    <row r="11401" spans="1:2" x14ac:dyDescent="0.25">
      <c r="A11401">
        <v>1139.8</v>
      </c>
      <c r="B11401">
        <v>14.01684101104736</v>
      </c>
    </row>
    <row r="11402" spans="1:2" x14ac:dyDescent="0.25">
      <c r="A11402">
        <v>1139.9000000000001</v>
      </c>
      <c r="B11402">
        <v>14.01183365821838</v>
      </c>
    </row>
    <row r="11403" spans="1:2" x14ac:dyDescent="0.25">
      <c r="A11403">
        <v>1140</v>
      </c>
      <c r="B11403">
        <v>14.006826305389399</v>
      </c>
    </row>
    <row r="11404" spans="1:2" x14ac:dyDescent="0.25">
      <c r="A11404">
        <v>1140.0999999999999</v>
      </c>
      <c r="B11404">
        <v>14.080591583252049</v>
      </c>
    </row>
    <row r="11405" spans="1:2" x14ac:dyDescent="0.25">
      <c r="A11405">
        <v>1140.2</v>
      </c>
      <c r="B11405">
        <v>14.154356861114531</v>
      </c>
    </row>
    <row r="11406" spans="1:2" x14ac:dyDescent="0.25">
      <c r="A11406">
        <v>1140.3</v>
      </c>
      <c r="B11406">
        <v>14.22812213897701</v>
      </c>
    </row>
    <row r="11407" spans="1:2" x14ac:dyDescent="0.25">
      <c r="A11407">
        <v>1140.4000000000001</v>
      </c>
      <c r="B11407">
        <v>14.30188741683966</v>
      </c>
    </row>
    <row r="11408" spans="1:2" x14ac:dyDescent="0.25">
      <c r="A11408">
        <v>1140.5</v>
      </c>
      <c r="B11408">
        <v>14.37565269470214</v>
      </c>
    </row>
    <row r="11409" spans="1:2" x14ac:dyDescent="0.25">
      <c r="A11409">
        <v>1140.5999999999999</v>
      </c>
      <c r="B11409">
        <v>14.44941797256479</v>
      </c>
    </row>
    <row r="11410" spans="1:2" x14ac:dyDescent="0.25">
      <c r="A11410">
        <v>1140.7</v>
      </c>
      <c r="B11410">
        <v>14.52318325042728</v>
      </c>
    </row>
    <row r="11411" spans="1:2" x14ac:dyDescent="0.25">
      <c r="A11411">
        <v>1140.8</v>
      </c>
      <c r="B11411">
        <v>14.59694852828976</v>
      </c>
    </row>
    <row r="11412" spans="1:2" x14ac:dyDescent="0.25">
      <c r="A11412">
        <v>1140.9000000000001</v>
      </c>
      <c r="B11412">
        <v>14.67071380615241</v>
      </c>
    </row>
    <row r="11413" spans="1:2" x14ac:dyDescent="0.25">
      <c r="A11413">
        <v>1141</v>
      </c>
      <c r="B11413">
        <v>14.744479084014889</v>
      </c>
    </row>
    <row r="11414" spans="1:2" x14ac:dyDescent="0.25">
      <c r="A11414">
        <v>1141.0999999999999</v>
      </c>
      <c r="B11414">
        <v>14.784887809753471</v>
      </c>
    </row>
    <row r="11415" spans="1:2" x14ac:dyDescent="0.25">
      <c r="A11415">
        <v>1141.2</v>
      </c>
      <c r="B11415">
        <v>14.82529653549196</v>
      </c>
    </row>
    <row r="11416" spans="1:2" x14ac:dyDescent="0.25">
      <c r="A11416">
        <v>1141.3</v>
      </c>
      <c r="B11416">
        <v>14.865705261230451</v>
      </c>
    </row>
    <row r="11417" spans="1:2" x14ac:dyDescent="0.25">
      <c r="A11417">
        <v>1141.4000000000001</v>
      </c>
      <c r="B11417">
        <v>14.90611398696903</v>
      </c>
    </row>
    <row r="11418" spans="1:2" x14ac:dyDescent="0.25">
      <c r="A11418">
        <v>1141.5</v>
      </c>
      <c r="B11418">
        <v>14.94652271270752</v>
      </c>
    </row>
    <row r="11419" spans="1:2" x14ac:dyDescent="0.25">
      <c r="A11419">
        <v>1141.5999999999999</v>
      </c>
      <c r="B11419">
        <v>14.986931438446099</v>
      </c>
    </row>
    <row r="11420" spans="1:2" x14ac:dyDescent="0.25">
      <c r="A11420">
        <v>1141.7</v>
      </c>
      <c r="B11420">
        <v>15.02734016418459</v>
      </c>
    </row>
    <row r="11421" spans="1:2" x14ac:dyDescent="0.25">
      <c r="A11421">
        <v>1141.8</v>
      </c>
      <c r="B11421">
        <v>15.067748889923079</v>
      </c>
    </row>
    <row r="11422" spans="1:2" x14ac:dyDescent="0.25">
      <c r="A11422">
        <v>1141.9000000000001</v>
      </c>
      <c r="B11422">
        <v>15.108157615661661</v>
      </c>
    </row>
    <row r="11423" spans="1:2" x14ac:dyDescent="0.25">
      <c r="A11423">
        <v>1142</v>
      </c>
      <c r="B11423">
        <v>15.14856634140015</v>
      </c>
    </row>
    <row r="11424" spans="1:2" x14ac:dyDescent="0.25">
      <c r="A11424">
        <v>1142.0999999999999</v>
      </c>
      <c r="B11424">
        <v>15.31641579628014</v>
      </c>
    </row>
    <row r="11425" spans="1:2" x14ac:dyDescent="0.25">
      <c r="A11425">
        <v>1142.2</v>
      </c>
      <c r="B11425">
        <v>15.48426525115975</v>
      </c>
    </row>
    <row r="11426" spans="1:2" x14ac:dyDescent="0.25">
      <c r="A11426">
        <v>1142.3</v>
      </c>
      <c r="B11426">
        <v>15.652114706039351</v>
      </c>
    </row>
    <row r="11427" spans="1:2" x14ac:dyDescent="0.25">
      <c r="A11427">
        <v>1142.4000000000001</v>
      </c>
      <c r="B11427">
        <v>15.819964160919341</v>
      </c>
    </row>
    <row r="11428" spans="1:2" x14ac:dyDescent="0.25">
      <c r="A11428">
        <v>1142.5</v>
      </c>
      <c r="B11428">
        <v>15.987813615798951</v>
      </c>
    </row>
    <row r="11429" spans="1:2" x14ac:dyDescent="0.25">
      <c r="A11429">
        <v>1142.5999999999999</v>
      </c>
      <c r="B11429">
        <v>16.155663070678941</v>
      </c>
    </row>
    <row r="11430" spans="1:2" x14ac:dyDescent="0.25">
      <c r="A11430">
        <v>1142.7</v>
      </c>
      <c r="B11430">
        <v>16.323512525558549</v>
      </c>
    </row>
    <row r="11431" spans="1:2" x14ac:dyDescent="0.25">
      <c r="A11431">
        <v>1142.8</v>
      </c>
      <c r="B11431">
        <v>16.49136198043815</v>
      </c>
    </row>
    <row r="11432" spans="1:2" x14ac:dyDescent="0.25">
      <c r="A11432">
        <v>1142.9000000000001</v>
      </c>
      <c r="B11432">
        <v>16.659211435318142</v>
      </c>
    </row>
    <row r="11433" spans="1:2" x14ac:dyDescent="0.25">
      <c r="A11433">
        <v>1143</v>
      </c>
      <c r="B11433">
        <v>16.82706089019775</v>
      </c>
    </row>
    <row r="11434" spans="1:2" x14ac:dyDescent="0.25">
      <c r="A11434">
        <v>1143.0999999999999</v>
      </c>
      <c r="B11434">
        <v>17.05064054489166</v>
      </c>
    </row>
    <row r="11435" spans="1:2" x14ac:dyDescent="0.25">
      <c r="A11435">
        <v>1143.2</v>
      </c>
      <c r="B11435">
        <v>17.274220199585059</v>
      </c>
    </row>
    <row r="11436" spans="1:2" x14ac:dyDescent="0.25">
      <c r="A11436">
        <v>1143.3</v>
      </c>
      <c r="B11436">
        <v>17.497799854278458</v>
      </c>
    </row>
    <row r="11437" spans="1:2" x14ac:dyDescent="0.25">
      <c r="A11437">
        <v>1143.4000000000001</v>
      </c>
      <c r="B11437">
        <v>17.721379508972369</v>
      </c>
    </row>
    <row r="11438" spans="1:2" x14ac:dyDescent="0.25">
      <c r="A11438">
        <v>1143.5</v>
      </c>
      <c r="B11438">
        <v>17.944959163665771</v>
      </c>
    </row>
    <row r="11439" spans="1:2" x14ac:dyDescent="0.25">
      <c r="A11439">
        <v>1143.5999999999999</v>
      </c>
      <c r="B11439">
        <v>18.168538818359679</v>
      </c>
    </row>
    <row r="11440" spans="1:2" x14ac:dyDescent="0.25">
      <c r="A11440">
        <v>1143.7</v>
      </c>
      <c r="B11440">
        <v>18.392118473053081</v>
      </c>
    </row>
    <row r="11441" spans="1:2" x14ac:dyDescent="0.25">
      <c r="A11441">
        <v>1143.8</v>
      </c>
      <c r="B11441">
        <v>18.61569812774648</v>
      </c>
    </row>
    <row r="11442" spans="1:2" x14ac:dyDescent="0.25">
      <c r="A11442">
        <v>1143.9000000000001</v>
      </c>
      <c r="B11442">
        <v>18.839277782440391</v>
      </c>
    </row>
    <row r="11443" spans="1:2" x14ac:dyDescent="0.25">
      <c r="A11443">
        <v>1144</v>
      </c>
      <c r="B11443">
        <v>19.06285743713379</v>
      </c>
    </row>
    <row r="11444" spans="1:2" x14ac:dyDescent="0.25">
      <c r="A11444">
        <v>1144.0999999999999</v>
      </c>
      <c r="B11444">
        <v>19.346099700928121</v>
      </c>
    </row>
    <row r="11445" spans="1:2" x14ac:dyDescent="0.25">
      <c r="A11445">
        <v>1144.2</v>
      </c>
      <c r="B11445">
        <v>19.62934196472181</v>
      </c>
    </row>
    <row r="11446" spans="1:2" x14ac:dyDescent="0.25">
      <c r="A11446">
        <v>1144.3</v>
      </c>
      <c r="B11446">
        <v>19.912584228515499</v>
      </c>
    </row>
    <row r="11447" spans="1:2" x14ac:dyDescent="0.25">
      <c r="A11447">
        <v>1144.4000000000001</v>
      </c>
      <c r="B11447">
        <v>20.195826492309831</v>
      </c>
    </row>
    <row r="11448" spans="1:2" x14ac:dyDescent="0.25">
      <c r="A11448">
        <v>1144.5</v>
      </c>
      <c r="B11448">
        <v>20.479068756103519</v>
      </c>
    </row>
    <row r="11449" spans="1:2" x14ac:dyDescent="0.25">
      <c r="A11449">
        <v>1144.5999999999999</v>
      </c>
      <c r="B11449">
        <v>20.762311019897851</v>
      </c>
    </row>
    <row r="11450" spans="1:2" x14ac:dyDescent="0.25">
      <c r="A11450">
        <v>1144.7</v>
      </c>
      <c r="B11450">
        <v>21.04555328369154</v>
      </c>
    </row>
    <row r="11451" spans="1:2" x14ac:dyDescent="0.25">
      <c r="A11451">
        <v>1144.8</v>
      </c>
      <c r="B11451">
        <v>21.328795547485221</v>
      </c>
    </row>
    <row r="11452" spans="1:2" x14ac:dyDescent="0.25">
      <c r="A11452">
        <v>1144.9000000000001</v>
      </c>
      <c r="B11452">
        <v>21.612037811279549</v>
      </c>
    </row>
    <row r="11453" spans="1:2" x14ac:dyDescent="0.25">
      <c r="A11453">
        <v>1145</v>
      </c>
      <c r="B11453">
        <v>21.895280075073241</v>
      </c>
    </row>
    <row r="11454" spans="1:2" x14ac:dyDescent="0.25">
      <c r="A11454">
        <v>1145.0999999999999</v>
      </c>
      <c r="B11454">
        <v>22.12278152465851</v>
      </c>
    </row>
    <row r="11455" spans="1:2" x14ac:dyDescent="0.25">
      <c r="A11455">
        <v>1145.2</v>
      </c>
      <c r="B11455">
        <v>22.350282974243271</v>
      </c>
    </row>
    <row r="11456" spans="1:2" x14ac:dyDescent="0.25">
      <c r="A11456">
        <v>1145.3</v>
      </c>
      <c r="B11456">
        <v>22.577784423828021</v>
      </c>
    </row>
    <row r="11457" spans="1:2" x14ac:dyDescent="0.25">
      <c r="A11457">
        <v>1145.4000000000001</v>
      </c>
      <c r="B11457">
        <v>22.80528587341329</v>
      </c>
    </row>
    <row r="11458" spans="1:2" x14ac:dyDescent="0.25">
      <c r="A11458">
        <v>1145.5</v>
      </c>
      <c r="B11458">
        <v>23.03278732299805</v>
      </c>
    </row>
    <row r="11459" spans="1:2" x14ac:dyDescent="0.25">
      <c r="A11459">
        <v>1145.5999999999999</v>
      </c>
      <c r="B11459">
        <v>23.260288772583319</v>
      </c>
    </row>
    <row r="11460" spans="1:2" x14ac:dyDescent="0.25">
      <c r="A11460">
        <v>1145.7</v>
      </c>
      <c r="B11460">
        <v>23.487790222168069</v>
      </c>
    </row>
    <row r="11461" spans="1:2" x14ac:dyDescent="0.25">
      <c r="A11461">
        <v>1145.8</v>
      </c>
      <c r="B11461">
        <v>23.715291671752819</v>
      </c>
    </row>
    <row r="11462" spans="1:2" x14ac:dyDescent="0.25">
      <c r="A11462">
        <v>1145.9000000000001</v>
      </c>
      <c r="B11462">
        <v>23.942793121338099</v>
      </c>
    </row>
    <row r="11463" spans="1:2" x14ac:dyDescent="0.25">
      <c r="A11463">
        <v>1146</v>
      </c>
      <c r="B11463">
        <v>24.170294570922849</v>
      </c>
    </row>
    <row r="11464" spans="1:2" x14ac:dyDescent="0.25">
      <c r="A11464">
        <v>1146.0999999999999</v>
      </c>
      <c r="B11464">
        <v>24.22188655853278</v>
      </c>
    </row>
    <row r="11465" spans="1:2" x14ac:dyDescent="0.25">
      <c r="A11465">
        <v>1146.2</v>
      </c>
      <c r="B11465">
        <v>24.273478546142599</v>
      </c>
    </row>
    <row r="11466" spans="1:2" x14ac:dyDescent="0.25">
      <c r="A11466">
        <v>1146.3</v>
      </c>
      <c r="B11466">
        <v>24.32507053375242</v>
      </c>
    </row>
    <row r="11467" spans="1:2" x14ac:dyDescent="0.25">
      <c r="A11467">
        <v>1146.4000000000001</v>
      </c>
      <c r="B11467">
        <v>24.376662521362348</v>
      </c>
    </row>
    <row r="11468" spans="1:2" x14ac:dyDescent="0.25">
      <c r="A11468">
        <v>1146.5</v>
      </c>
      <c r="B11468">
        <v>24.42825450897217</v>
      </c>
    </row>
    <row r="11469" spans="1:2" x14ac:dyDescent="0.25">
      <c r="A11469">
        <v>1146.5999999999999</v>
      </c>
      <c r="B11469">
        <v>24.479846496582098</v>
      </c>
    </row>
    <row r="11470" spans="1:2" x14ac:dyDescent="0.25">
      <c r="A11470">
        <v>1146.7</v>
      </c>
      <c r="B11470">
        <v>24.53143848419192</v>
      </c>
    </row>
    <row r="11471" spans="1:2" x14ac:dyDescent="0.25">
      <c r="A11471">
        <v>1146.8</v>
      </c>
      <c r="B11471">
        <v>24.583030471801731</v>
      </c>
    </row>
    <row r="11472" spans="1:2" x14ac:dyDescent="0.25">
      <c r="A11472">
        <v>1146.9000000000001</v>
      </c>
      <c r="B11472">
        <v>24.63462245941167</v>
      </c>
    </row>
    <row r="11473" spans="1:2" x14ac:dyDescent="0.25">
      <c r="A11473">
        <v>1147</v>
      </c>
      <c r="B11473">
        <v>24.686214447021481</v>
      </c>
    </row>
    <row r="11474" spans="1:2" x14ac:dyDescent="0.25">
      <c r="A11474">
        <v>1147.0999999999999</v>
      </c>
      <c r="B11474">
        <v>24.53070428848245</v>
      </c>
    </row>
    <row r="11475" spans="1:2" x14ac:dyDescent="0.25">
      <c r="A11475">
        <v>1147.2</v>
      </c>
      <c r="B11475">
        <v>24.375194129943779</v>
      </c>
    </row>
    <row r="11476" spans="1:2" x14ac:dyDescent="0.25">
      <c r="A11476">
        <v>1147.3</v>
      </c>
      <c r="B11476">
        <v>24.2196839714051</v>
      </c>
    </row>
    <row r="11477" spans="1:2" x14ac:dyDescent="0.25">
      <c r="A11477">
        <v>1147.4000000000001</v>
      </c>
      <c r="B11477">
        <v>24.06417381286607</v>
      </c>
    </row>
    <row r="11478" spans="1:2" x14ac:dyDescent="0.25">
      <c r="A11478">
        <v>1147.5</v>
      </c>
      <c r="B11478">
        <v>23.908663654327391</v>
      </c>
    </row>
    <row r="11479" spans="1:2" x14ac:dyDescent="0.25">
      <c r="A11479">
        <v>1147.5999999999999</v>
      </c>
      <c r="B11479">
        <v>23.753153495788361</v>
      </c>
    </row>
    <row r="11480" spans="1:2" x14ac:dyDescent="0.25">
      <c r="A11480">
        <v>1147.7</v>
      </c>
      <c r="B11480">
        <v>23.597643337249689</v>
      </c>
    </row>
    <row r="11481" spans="1:2" x14ac:dyDescent="0.25">
      <c r="A11481">
        <v>1147.8</v>
      </c>
      <c r="B11481">
        <v>23.442133178711011</v>
      </c>
    </row>
    <row r="11482" spans="1:2" x14ac:dyDescent="0.25">
      <c r="A11482">
        <v>1147.9000000000001</v>
      </c>
      <c r="B11482">
        <v>23.28662302017198</v>
      </c>
    </row>
    <row r="11483" spans="1:2" x14ac:dyDescent="0.25">
      <c r="A11483">
        <v>1148</v>
      </c>
      <c r="B11483">
        <v>23.131112861633301</v>
      </c>
    </row>
    <row r="11484" spans="1:2" x14ac:dyDescent="0.25">
      <c r="A11484">
        <v>1148.0999999999999</v>
      </c>
      <c r="B11484">
        <v>22.790535507201689</v>
      </c>
    </row>
    <row r="11485" spans="1:2" x14ac:dyDescent="0.25">
      <c r="A11485">
        <v>1148.2</v>
      </c>
      <c r="B11485">
        <v>22.44995815277084</v>
      </c>
    </row>
    <row r="11486" spans="1:2" x14ac:dyDescent="0.25">
      <c r="A11486">
        <v>1148.3</v>
      </c>
      <c r="B11486">
        <v>22.109380798339998</v>
      </c>
    </row>
    <row r="11487" spans="1:2" x14ac:dyDescent="0.25">
      <c r="A11487">
        <v>1148.4000000000001</v>
      </c>
      <c r="B11487">
        <v>21.768803443908379</v>
      </c>
    </row>
    <row r="11488" spans="1:2" x14ac:dyDescent="0.25">
      <c r="A11488">
        <v>1148.5</v>
      </c>
      <c r="B11488">
        <v>21.42822608947754</v>
      </c>
    </row>
    <row r="11489" spans="1:2" x14ac:dyDescent="0.25">
      <c r="A11489">
        <v>1148.5999999999999</v>
      </c>
      <c r="B11489">
        <v>21.087648735045921</v>
      </c>
    </row>
    <row r="11490" spans="1:2" x14ac:dyDescent="0.25">
      <c r="A11490">
        <v>1148.7</v>
      </c>
      <c r="B11490">
        <v>20.747071380615079</v>
      </c>
    </row>
    <row r="11491" spans="1:2" x14ac:dyDescent="0.25">
      <c r="A11491">
        <v>1148.8</v>
      </c>
      <c r="B11491">
        <v>20.406494026184241</v>
      </c>
    </row>
    <row r="11492" spans="1:2" x14ac:dyDescent="0.25">
      <c r="A11492">
        <v>1148.9000000000001</v>
      </c>
      <c r="B11492">
        <v>20.065916671752621</v>
      </c>
    </row>
    <row r="11493" spans="1:2" x14ac:dyDescent="0.25">
      <c r="A11493">
        <v>1149</v>
      </c>
      <c r="B11493">
        <v>19.725339317321779</v>
      </c>
    </row>
    <row r="11494" spans="1:2" x14ac:dyDescent="0.25">
      <c r="A11494">
        <v>1149.0999999999999</v>
      </c>
      <c r="B11494">
        <v>19.283802547454229</v>
      </c>
    </row>
    <row r="11495" spans="1:2" x14ac:dyDescent="0.25">
      <c r="A11495">
        <v>1149.2</v>
      </c>
      <c r="B11495">
        <v>18.842265777587691</v>
      </c>
    </row>
    <row r="11496" spans="1:2" x14ac:dyDescent="0.25">
      <c r="A11496">
        <v>1149.3</v>
      </c>
      <c r="B11496">
        <v>18.40072900772115</v>
      </c>
    </row>
    <row r="11497" spans="1:2" x14ac:dyDescent="0.25">
      <c r="A11497">
        <v>1149.4000000000001</v>
      </c>
      <c r="B11497">
        <v>17.9591922378536</v>
      </c>
    </row>
    <row r="11498" spans="1:2" x14ac:dyDescent="0.25">
      <c r="A11498">
        <v>1149.5</v>
      </c>
      <c r="B11498">
        <v>17.517655467987058</v>
      </c>
    </row>
    <row r="11499" spans="1:2" x14ac:dyDescent="0.25">
      <c r="A11499">
        <v>1149.5999999999999</v>
      </c>
      <c r="B11499">
        <v>17.076118698119512</v>
      </c>
    </row>
    <row r="11500" spans="1:2" x14ac:dyDescent="0.25">
      <c r="A11500">
        <v>1149.7</v>
      </c>
      <c r="B11500">
        <v>16.63458192825297</v>
      </c>
    </row>
    <row r="11501" spans="1:2" x14ac:dyDescent="0.25">
      <c r="A11501">
        <v>1149.8</v>
      </c>
      <c r="B11501">
        <v>16.193045158386429</v>
      </c>
    </row>
    <row r="11502" spans="1:2" x14ac:dyDescent="0.25">
      <c r="A11502">
        <v>1149.9000000000001</v>
      </c>
      <c r="B11502">
        <v>15.75150838851888</v>
      </c>
    </row>
    <row r="11503" spans="1:2" x14ac:dyDescent="0.25">
      <c r="A11503">
        <v>1150</v>
      </c>
      <c r="B11503">
        <v>15.309971618652339</v>
      </c>
    </row>
    <row r="11504" spans="1:2" x14ac:dyDescent="0.25">
      <c r="A11504">
        <v>1150.0999999999999</v>
      </c>
      <c r="B11504">
        <v>15.073637247085241</v>
      </c>
    </row>
    <row r="11505" spans="1:2" x14ac:dyDescent="0.25">
      <c r="A11505">
        <v>1150.2</v>
      </c>
      <c r="B11505">
        <v>14.83730287551869</v>
      </c>
    </row>
    <row r="11506" spans="1:2" x14ac:dyDescent="0.25">
      <c r="A11506">
        <v>1150.3</v>
      </c>
      <c r="B11506">
        <v>14.60096850395213</v>
      </c>
    </row>
    <row r="11507" spans="1:2" x14ac:dyDescent="0.25">
      <c r="A11507">
        <v>1150.4000000000001</v>
      </c>
      <c r="B11507">
        <v>14.36463413238504</v>
      </c>
    </row>
    <row r="11508" spans="1:2" x14ac:dyDescent="0.25">
      <c r="A11508">
        <v>1150.5</v>
      </c>
      <c r="B11508">
        <v>14.12829976081848</v>
      </c>
    </row>
    <row r="11509" spans="1:2" x14ac:dyDescent="0.25">
      <c r="A11509">
        <v>1150.5999999999999</v>
      </c>
      <c r="B11509">
        <v>13.891965389251389</v>
      </c>
    </row>
    <row r="11510" spans="1:2" x14ac:dyDescent="0.25">
      <c r="A11510">
        <v>1150.7</v>
      </c>
      <c r="B11510">
        <v>13.655631017684829</v>
      </c>
    </row>
    <row r="11511" spans="1:2" x14ac:dyDescent="0.25">
      <c r="A11511">
        <v>1150.8</v>
      </c>
      <c r="B11511">
        <v>13.419296646118269</v>
      </c>
    </row>
    <row r="11512" spans="1:2" x14ac:dyDescent="0.25">
      <c r="A11512">
        <v>1150.9000000000001</v>
      </c>
      <c r="B11512">
        <v>13.18296227455118</v>
      </c>
    </row>
    <row r="11513" spans="1:2" x14ac:dyDescent="0.25">
      <c r="A11513">
        <v>1151</v>
      </c>
      <c r="B11513">
        <v>12.94662790298462</v>
      </c>
    </row>
    <row r="11514" spans="1:2" x14ac:dyDescent="0.25">
      <c r="A11514">
        <v>1151.0999999999999</v>
      </c>
      <c r="B11514">
        <v>12.92592500686643</v>
      </c>
    </row>
    <row r="11515" spans="1:2" x14ac:dyDescent="0.25">
      <c r="A11515">
        <v>1151.2</v>
      </c>
      <c r="B11515">
        <v>12.90522211074828</v>
      </c>
    </row>
    <row r="11516" spans="1:2" x14ac:dyDescent="0.25">
      <c r="A11516">
        <v>1151.3</v>
      </c>
      <c r="B11516">
        <v>12.88451921463014</v>
      </c>
    </row>
    <row r="11517" spans="1:2" x14ac:dyDescent="0.25">
      <c r="A11517">
        <v>1151.4000000000001</v>
      </c>
      <c r="B11517">
        <v>12.863816318511949</v>
      </c>
    </row>
    <row r="11518" spans="1:2" x14ac:dyDescent="0.25">
      <c r="A11518">
        <v>1151.5</v>
      </c>
      <c r="B11518">
        <v>12.843113422393801</v>
      </c>
    </row>
    <row r="11519" spans="1:2" x14ac:dyDescent="0.25">
      <c r="A11519">
        <v>1151.5999999999999</v>
      </c>
      <c r="B11519">
        <v>12.822410526275609</v>
      </c>
    </row>
    <row r="11520" spans="1:2" x14ac:dyDescent="0.25">
      <c r="A11520">
        <v>1151.7</v>
      </c>
      <c r="B11520">
        <v>12.801707630157461</v>
      </c>
    </row>
    <row r="11521" spans="1:2" x14ac:dyDescent="0.25">
      <c r="A11521">
        <v>1151.8</v>
      </c>
      <c r="B11521">
        <v>12.781004734039319</v>
      </c>
    </row>
    <row r="11522" spans="1:2" x14ac:dyDescent="0.25">
      <c r="A11522">
        <v>1151.9000000000001</v>
      </c>
      <c r="B11522">
        <v>12.760301837921119</v>
      </c>
    </row>
    <row r="11523" spans="1:2" x14ac:dyDescent="0.25">
      <c r="A11523">
        <v>1152</v>
      </c>
      <c r="B11523">
        <v>12.73959894180298</v>
      </c>
    </row>
    <row r="11524" spans="1:2" x14ac:dyDescent="0.25">
      <c r="A11524">
        <v>1152.0999999999999</v>
      </c>
      <c r="B11524">
        <v>12.75537956237795</v>
      </c>
    </row>
    <row r="11525" spans="1:2" x14ac:dyDescent="0.25">
      <c r="A11525">
        <v>1152.2</v>
      </c>
      <c r="B11525">
        <v>12.77116018295289</v>
      </c>
    </row>
    <row r="11526" spans="1:2" x14ac:dyDescent="0.25">
      <c r="A11526">
        <v>1152.3</v>
      </c>
      <c r="B11526">
        <v>12.78694080352783</v>
      </c>
    </row>
    <row r="11527" spans="1:2" x14ac:dyDescent="0.25">
      <c r="A11527">
        <v>1152.4000000000001</v>
      </c>
      <c r="B11527">
        <v>12.802721424102799</v>
      </c>
    </row>
    <row r="11528" spans="1:2" x14ac:dyDescent="0.25">
      <c r="A11528">
        <v>1152.5</v>
      </c>
      <c r="B11528">
        <v>12.818502044677739</v>
      </c>
    </row>
    <row r="11529" spans="1:2" x14ac:dyDescent="0.25">
      <c r="A11529">
        <v>1152.5999999999999</v>
      </c>
      <c r="B11529">
        <v>12.83428266525271</v>
      </c>
    </row>
    <row r="11530" spans="1:2" x14ac:dyDescent="0.25">
      <c r="A11530">
        <v>1152.7</v>
      </c>
      <c r="B11530">
        <v>12.850063285827639</v>
      </c>
    </row>
    <row r="11531" spans="1:2" x14ac:dyDescent="0.25">
      <c r="A11531">
        <v>1152.8</v>
      </c>
      <c r="B11531">
        <v>12.86584390640258</v>
      </c>
    </row>
    <row r="11532" spans="1:2" x14ac:dyDescent="0.25">
      <c r="A11532">
        <v>1152.9000000000001</v>
      </c>
      <c r="B11532">
        <v>12.88162452697755</v>
      </c>
    </row>
    <row r="11533" spans="1:2" x14ac:dyDescent="0.25">
      <c r="A11533">
        <v>1153</v>
      </c>
      <c r="B11533">
        <v>12.89740514755249</v>
      </c>
    </row>
    <row r="11534" spans="1:2" x14ac:dyDescent="0.25">
      <c r="A11534">
        <v>1153.0999999999999</v>
      </c>
      <c r="B11534">
        <v>12.95106817245491</v>
      </c>
    </row>
    <row r="11535" spans="1:2" x14ac:dyDescent="0.25">
      <c r="A11535">
        <v>1153.2</v>
      </c>
      <c r="B11535">
        <v>13.0047311973572</v>
      </c>
    </row>
    <row r="11536" spans="1:2" x14ac:dyDescent="0.25">
      <c r="A11536">
        <v>1153.3</v>
      </c>
      <c r="B11536">
        <v>13.0583942222595</v>
      </c>
    </row>
    <row r="11537" spans="1:2" x14ac:dyDescent="0.25">
      <c r="A11537">
        <v>1153.4000000000001</v>
      </c>
      <c r="B11537">
        <v>13.112057247161911</v>
      </c>
    </row>
    <row r="11538" spans="1:2" x14ac:dyDescent="0.25">
      <c r="A11538">
        <v>1153.5</v>
      </c>
      <c r="B11538">
        <v>13.16572027206421</v>
      </c>
    </row>
    <row r="11539" spans="1:2" x14ac:dyDescent="0.25">
      <c r="A11539">
        <v>1153.5999999999999</v>
      </c>
      <c r="B11539">
        <v>13.21938329696663</v>
      </c>
    </row>
    <row r="11540" spans="1:2" x14ac:dyDescent="0.25">
      <c r="A11540">
        <v>1153.7</v>
      </c>
      <c r="B11540">
        <v>13.27304632186892</v>
      </c>
    </row>
    <row r="11541" spans="1:2" x14ac:dyDescent="0.25">
      <c r="A11541">
        <v>1153.8</v>
      </c>
      <c r="B11541">
        <v>13.326709346771221</v>
      </c>
    </row>
    <row r="11542" spans="1:2" x14ac:dyDescent="0.25">
      <c r="A11542">
        <v>1153.9000000000001</v>
      </c>
      <c r="B11542">
        <v>13.38037237167363</v>
      </c>
    </row>
    <row r="11543" spans="1:2" x14ac:dyDescent="0.25">
      <c r="A11543">
        <v>1154</v>
      </c>
      <c r="B11543">
        <v>13.434035396575929</v>
      </c>
    </row>
    <row r="11544" spans="1:2" x14ac:dyDescent="0.25">
      <c r="A11544">
        <v>1154.0999999999999</v>
      </c>
      <c r="B11544">
        <v>13.713809928894429</v>
      </c>
    </row>
    <row r="11545" spans="1:2" x14ac:dyDescent="0.25">
      <c r="A11545">
        <v>1154.2</v>
      </c>
      <c r="B11545">
        <v>13.99358446121229</v>
      </c>
    </row>
    <row r="11546" spans="1:2" x14ac:dyDescent="0.25">
      <c r="A11546">
        <v>1154.3</v>
      </c>
      <c r="B11546">
        <v>14.273358993530151</v>
      </c>
    </row>
    <row r="11547" spans="1:2" x14ac:dyDescent="0.25">
      <c r="A11547">
        <v>1154.4000000000001</v>
      </c>
      <c r="B11547">
        <v>14.55313352584864</v>
      </c>
    </row>
    <row r="11548" spans="1:2" x14ac:dyDescent="0.25">
      <c r="A11548">
        <v>1154.5</v>
      </c>
      <c r="B11548">
        <v>14.832908058166501</v>
      </c>
    </row>
    <row r="11549" spans="1:2" x14ac:dyDescent="0.25">
      <c r="A11549">
        <v>1154.5999999999999</v>
      </c>
      <c r="B11549">
        <v>15.112682590485001</v>
      </c>
    </row>
    <row r="11550" spans="1:2" x14ac:dyDescent="0.25">
      <c r="A11550">
        <v>1154.7</v>
      </c>
      <c r="B11550">
        <v>15.39245712280286</v>
      </c>
    </row>
    <row r="11551" spans="1:2" x14ac:dyDescent="0.25">
      <c r="A11551">
        <v>1154.8</v>
      </c>
      <c r="B11551">
        <v>15.67223165512072</v>
      </c>
    </row>
    <row r="11552" spans="1:2" x14ac:dyDescent="0.25">
      <c r="A11552">
        <v>1154.9000000000001</v>
      </c>
      <c r="B11552">
        <v>15.95200618743922</v>
      </c>
    </row>
    <row r="11553" spans="1:2" x14ac:dyDescent="0.25">
      <c r="A11553">
        <v>1155</v>
      </c>
      <c r="B11553">
        <v>16.231780719757079</v>
      </c>
    </row>
    <row r="11554" spans="1:2" x14ac:dyDescent="0.25">
      <c r="A11554">
        <v>1155.0999999999999</v>
      </c>
      <c r="B11554">
        <v>16.67376902580321</v>
      </c>
    </row>
    <row r="11555" spans="1:2" x14ac:dyDescent="0.25">
      <c r="A11555">
        <v>1155.2</v>
      </c>
      <c r="B11555">
        <v>17.115757331848339</v>
      </c>
    </row>
    <row r="11556" spans="1:2" x14ac:dyDescent="0.25">
      <c r="A11556">
        <v>1155.3</v>
      </c>
      <c r="B11556">
        <v>17.557745637893479</v>
      </c>
    </row>
    <row r="11557" spans="1:2" x14ac:dyDescent="0.25">
      <c r="A11557">
        <v>1155.4000000000001</v>
      </c>
      <c r="B11557">
        <v>17.99973394393961</v>
      </c>
    </row>
    <row r="11558" spans="1:2" x14ac:dyDescent="0.25">
      <c r="A11558">
        <v>1155.5</v>
      </c>
      <c r="B11558">
        <v>18.441722249984739</v>
      </c>
    </row>
    <row r="11559" spans="1:2" x14ac:dyDescent="0.25">
      <c r="A11559">
        <v>1155.5999999999999</v>
      </c>
      <c r="B11559">
        <v>18.88371055603087</v>
      </c>
    </row>
    <row r="11560" spans="1:2" x14ac:dyDescent="0.25">
      <c r="A11560">
        <v>1155.7</v>
      </c>
      <c r="B11560">
        <v>19.325698862075999</v>
      </c>
    </row>
    <row r="11561" spans="1:2" x14ac:dyDescent="0.25">
      <c r="A11561">
        <v>1155.8</v>
      </c>
      <c r="B11561">
        <v>19.767687168121139</v>
      </c>
    </row>
    <row r="11562" spans="1:2" x14ac:dyDescent="0.25">
      <c r="A11562">
        <v>1155.9000000000001</v>
      </c>
      <c r="B11562">
        <v>20.20967547416727</v>
      </c>
    </row>
    <row r="11563" spans="1:2" x14ac:dyDescent="0.25">
      <c r="A11563">
        <v>1156</v>
      </c>
      <c r="B11563">
        <v>20.651663780212399</v>
      </c>
    </row>
    <row r="11564" spans="1:2" x14ac:dyDescent="0.25">
      <c r="A11564">
        <v>1156.0999999999999</v>
      </c>
      <c r="B11564">
        <v>21.22543411254961</v>
      </c>
    </row>
    <row r="11565" spans="1:2" x14ac:dyDescent="0.25">
      <c r="A11565">
        <v>1156.2</v>
      </c>
      <c r="B11565">
        <v>21.799204444885511</v>
      </c>
    </row>
    <row r="11566" spans="1:2" x14ac:dyDescent="0.25">
      <c r="A11566">
        <v>1156.3</v>
      </c>
      <c r="B11566">
        <v>22.372974777221419</v>
      </c>
    </row>
    <row r="11567" spans="1:2" x14ac:dyDescent="0.25">
      <c r="A11567">
        <v>1156.4000000000001</v>
      </c>
      <c r="B11567">
        <v>22.946745109558631</v>
      </c>
    </row>
    <row r="11568" spans="1:2" x14ac:dyDescent="0.25">
      <c r="A11568">
        <v>1156.5</v>
      </c>
      <c r="B11568">
        <v>23.520515441894531</v>
      </c>
    </row>
    <row r="11569" spans="1:2" x14ac:dyDescent="0.25">
      <c r="A11569">
        <v>1156.5999999999999</v>
      </c>
      <c r="B11569">
        <v>24.094285774231739</v>
      </c>
    </row>
    <row r="11570" spans="1:2" x14ac:dyDescent="0.25">
      <c r="A11570">
        <v>1156.7</v>
      </c>
      <c r="B11570">
        <v>24.66805610656764</v>
      </c>
    </row>
    <row r="11571" spans="1:2" x14ac:dyDescent="0.25">
      <c r="A11571">
        <v>1156.8</v>
      </c>
      <c r="B11571">
        <v>25.241826438903551</v>
      </c>
    </row>
    <row r="11572" spans="1:2" x14ac:dyDescent="0.25">
      <c r="A11572">
        <v>1156.9000000000001</v>
      </c>
      <c r="B11572">
        <v>25.815596771240759</v>
      </c>
    </row>
    <row r="11573" spans="1:2" x14ac:dyDescent="0.25">
      <c r="A11573">
        <v>1157</v>
      </c>
      <c r="B11573">
        <v>26.38936710357666</v>
      </c>
    </row>
    <row r="11574" spans="1:2" x14ac:dyDescent="0.25">
      <c r="A11574">
        <v>1157.0999999999999</v>
      </c>
      <c r="B11574">
        <v>26.828937778473499</v>
      </c>
    </row>
    <row r="11575" spans="1:2" x14ac:dyDescent="0.25">
      <c r="A11575">
        <v>1157.2</v>
      </c>
      <c r="B11575">
        <v>27.268508453369339</v>
      </c>
    </row>
    <row r="11576" spans="1:2" x14ac:dyDescent="0.25">
      <c r="A11576">
        <v>1157.3</v>
      </c>
      <c r="B11576">
        <v>27.708079128265179</v>
      </c>
    </row>
    <row r="11577" spans="1:2" x14ac:dyDescent="0.25">
      <c r="A11577">
        <v>1157.4000000000001</v>
      </c>
      <c r="B11577">
        <v>28.147649803162022</v>
      </c>
    </row>
    <row r="11578" spans="1:2" x14ac:dyDescent="0.25">
      <c r="A11578">
        <v>1157.5</v>
      </c>
      <c r="B11578">
        <v>28.587220478057858</v>
      </c>
    </row>
    <row r="11579" spans="1:2" x14ac:dyDescent="0.25">
      <c r="A11579">
        <v>1157.5999999999999</v>
      </c>
      <c r="B11579">
        <v>29.026791152954701</v>
      </c>
    </row>
    <row r="11580" spans="1:2" x14ac:dyDescent="0.25">
      <c r="A11580">
        <v>1157.7</v>
      </c>
      <c r="B11580">
        <v>29.466361827850541</v>
      </c>
    </row>
    <row r="11581" spans="1:2" x14ac:dyDescent="0.25">
      <c r="A11581">
        <v>1157.8</v>
      </c>
      <c r="B11581">
        <v>29.905932502746381</v>
      </c>
    </row>
    <row r="11582" spans="1:2" x14ac:dyDescent="0.25">
      <c r="A11582">
        <v>1157.9000000000001</v>
      </c>
      <c r="B11582">
        <v>30.34550317764322</v>
      </c>
    </row>
    <row r="11583" spans="1:2" x14ac:dyDescent="0.25">
      <c r="A11583">
        <v>1158</v>
      </c>
      <c r="B11583">
        <v>30.78507385253906</v>
      </c>
    </row>
    <row r="11584" spans="1:2" x14ac:dyDescent="0.25">
      <c r="A11584">
        <v>1158.0999999999999</v>
      </c>
      <c r="B11584">
        <v>31.004330482483208</v>
      </c>
    </row>
    <row r="11585" spans="1:2" x14ac:dyDescent="0.25">
      <c r="A11585">
        <v>1158.2</v>
      </c>
      <c r="B11585">
        <v>31.223587112426859</v>
      </c>
    </row>
    <row r="11586" spans="1:2" x14ac:dyDescent="0.25">
      <c r="A11586">
        <v>1158.3</v>
      </c>
      <c r="B11586">
        <v>31.442843742370499</v>
      </c>
    </row>
    <row r="11587" spans="1:2" x14ac:dyDescent="0.25">
      <c r="A11587">
        <v>1158.4000000000001</v>
      </c>
      <c r="B11587">
        <v>31.662100372314651</v>
      </c>
    </row>
    <row r="11588" spans="1:2" x14ac:dyDescent="0.25">
      <c r="A11588">
        <v>1158.5</v>
      </c>
      <c r="B11588">
        <v>31.881357002258301</v>
      </c>
    </row>
    <row r="11589" spans="1:2" x14ac:dyDescent="0.25">
      <c r="A11589">
        <v>1158.5999999999999</v>
      </c>
      <c r="B11589">
        <v>32.100613632202453</v>
      </c>
    </row>
    <row r="11590" spans="1:2" x14ac:dyDescent="0.25">
      <c r="A11590">
        <v>1158.7</v>
      </c>
      <c r="B11590">
        <v>32.319870262146097</v>
      </c>
    </row>
    <row r="11591" spans="1:2" x14ac:dyDescent="0.25">
      <c r="A11591">
        <v>1158.8</v>
      </c>
      <c r="B11591">
        <v>32.53912689208974</v>
      </c>
    </row>
    <row r="11592" spans="1:2" x14ac:dyDescent="0.25">
      <c r="A11592">
        <v>1158.9000000000001</v>
      </c>
      <c r="B11592">
        <v>32.758383522033888</v>
      </c>
    </row>
    <row r="11593" spans="1:2" x14ac:dyDescent="0.25">
      <c r="A11593">
        <v>1159</v>
      </c>
      <c r="B11593">
        <v>32.977640151977539</v>
      </c>
    </row>
    <row r="11594" spans="1:2" x14ac:dyDescent="0.25">
      <c r="A11594">
        <v>1159.0999999999999</v>
      </c>
      <c r="B11594">
        <v>33.360906105042027</v>
      </c>
    </row>
    <row r="11595" spans="1:2" x14ac:dyDescent="0.25">
      <c r="A11595">
        <v>1159.2</v>
      </c>
      <c r="B11595">
        <v>33.74417205810564</v>
      </c>
    </row>
    <row r="11596" spans="1:2" x14ac:dyDescent="0.25">
      <c r="A11596">
        <v>1159.3</v>
      </c>
      <c r="B11596">
        <v>34.127438011169247</v>
      </c>
    </row>
    <row r="11597" spans="1:2" x14ac:dyDescent="0.25">
      <c r="A11597">
        <v>1159.4000000000001</v>
      </c>
      <c r="B11597">
        <v>34.510703964233741</v>
      </c>
    </row>
    <row r="11598" spans="1:2" x14ac:dyDescent="0.25">
      <c r="A11598">
        <v>1159.5</v>
      </c>
      <c r="B11598">
        <v>34.893969917297348</v>
      </c>
    </row>
    <row r="11599" spans="1:2" x14ac:dyDescent="0.25">
      <c r="A11599">
        <v>1159.5999999999999</v>
      </c>
      <c r="B11599">
        <v>35.277235870361842</v>
      </c>
    </row>
    <row r="11600" spans="1:2" x14ac:dyDescent="0.25">
      <c r="A11600">
        <v>1159.7</v>
      </c>
      <c r="B11600">
        <v>35.660501823425463</v>
      </c>
    </row>
    <row r="11601" spans="1:2" x14ac:dyDescent="0.25">
      <c r="A11601">
        <v>1159.8</v>
      </c>
      <c r="B11601">
        <v>36.043767776489076</v>
      </c>
    </row>
    <row r="11602" spans="1:2" x14ac:dyDescent="0.25">
      <c r="A11602">
        <v>1159.9000000000001</v>
      </c>
      <c r="B11602">
        <v>36.427033729553557</v>
      </c>
    </row>
    <row r="11603" spans="1:2" x14ac:dyDescent="0.25">
      <c r="A11603">
        <v>1160</v>
      </c>
      <c r="B11603">
        <v>36.810299682617178</v>
      </c>
    </row>
    <row r="11604" spans="1:2" x14ac:dyDescent="0.25">
      <c r="A11604">
        <v>1160.0999999999999</v>
      </c>
      <c r="B11604">
        <v>37.265897979736941</v>
      </c>
    </row>
    <row r="11605" spans="1:2" x14ac:dyDescent="0.25">
      <c r="A11605">
        <v>1160.2</v>
      </c>
      <c r="B11605">
        <v>37.721496276855667</v>
      </c>
    </row>
    <row r="11606" spans="1:2" x14ac:dyDescent="0.25">
      <c r="A11606">
        <v>1160.3</v>
      </c>
      <c r="B11606">
        <v>38.177094573974387</v>
      </c>
    </row>
    <row r="11607" spans="1:2" x14ac:dyDescent="0.25">
      <c r="A11607">
        <v>1160.4000000000001</v>
      </c>
      <c r="B11607">
        <v>38.632692871094157</v>
      </c>
    </row>
    <row r="11608" spans="1:2" x14ac:dyDescent="0.25">
      <c r="A11608">
        <v>1160.5</v>
      </c>
      <c r="B11608">
        <v>39.088291168212891</v>
      </c>
    </row>
    <row r="11609" spans="1:2" x14ac:dyDescent="0.25">
      <c r="A11609">
        <v>1160.5999999999999</v>
      </c>
      <c r="B11609">
        <v>39.543889465332647</v>
      </c>
    </row>
    <row r="11610" spans="1:2" x14ac:dyDescent="0.25">
      <c r="A11610">
        <v>1160.7</v>
      </c>
      <c r="B11610">
        <v>39.99948776245138</v>
      </c>
    </row>
    <row r="11611" spans="1:2" x14ac:dyDescent="0.25">
      <c r="A11611">
        <v>1160.8</v>
      </c>
      <c r="B11611">
        <v>40.455086059570107</v>
      </c>
    </row>
    <row r="11612" spans="1:2" x14ac:dyDescent="0.25">
      <c r="A11612">
        <v>1160.9000000000001</v>
      </c>
      <c r="B11612">
        <v>40.91068435668987</v>
      </c>
    </row>
    <row r="11613" spans="1:2" x14ac:dyDescent="0.25">
      <c r="A11613">
        <v>1161</v>
      </c>
      <c r="B11613">
        <v>41.366282653808597</v>
      </c>
    </row>
    <row r="11614" spans="1:2" x14ac:dyDescent="0.25">
      <c r="A11614">
        <v>1161.0999999999999</v>
      </c>
      <c r="B11614">
        <v>41.600509948730789</v>
      </c>
    </row>
    <row r="11615" spans="1:2" x14ac:dyDescent="0.25">
      <c r="A11615">
        <v>1161.2</v>
      </c>
      <c r="B11615">
        <v>41.834737243652462</v>
      </c>
    </row>
    <row r="11616" spans="1:2" x14ac:dyDescent="0.25">
      <c r="A11616">
        <v>1161.3</v>
      </c>
      <c r="B11616">
        <v>42.068964538574107</v>
      </c>
    </row>
    <row r="11617" spans="1:2" x14ac:dyDescent="0.25">
      <c r="A11617">
        <v>1161.4000000000001</v>
      </c>
      <c r="B11617">
        <v>42.303191833496307</v>
      </c>
    </row>
    <row r="11618" spans="1:2" x14ac:dyDescent="0.25">
      <c r="A11618">
        <v>1161.5</v>
      </c>
      <c r="B11618">
        <v>42.537419128417973</v>
      </c>
    </row>
    <row r="11619" spans="1:2" x14ac:dyDescent="0.25">
      <c r="A11619">
        <v>1161.5999999999999</v>
      </c>
      <c r="B11619">
        <v>42.771646423340172</v>
      </c>
    </row>
    <row r="11620" spans="1:2" x14ac:dyDescent="0.25">
      <c r="A11620">
        <v>1161.7</v>
      </c>
      <c r="B11620">
        <v>43.005873718261817</v>
      </c>
    </row>
    <row r="11621" spans="1:2" x14ac:dyDescent="0.25">
      <c r="A11621">
        <v>1161.8</v>
      </c>
      <c r="B11621">
        <v>43.240101013183477</v>
      </c>
    </row>
    <row r="11622" spans="1:2" x14ac:dyDescent="0.25">
      <c r="A11622">
        <v>1161.9000000000001</v>
      </c>
      <c r="B11622">
        <v>43.474328308105683</v>
      </c>
    </row>
    <row r="11623" spans="1:2" x14ac:dyDescent="0.25">
      <c r="A11623">
        <v>1162</v>
      </c>
      <c r="B11623">
        <v>43.708555603027342</v>
      </c>
    </row>
    <row r="11624" spans="1:2" x14ac:dyDescent="0.25">
      <c r="A11624">
        <v>1162.0999999999999</v>
      </c>
      <c r="B11624">
        <v>44.073884277344249</v>
      </c>
    </row>
    <row r="11625" spans="1:2" x14ac:dyDescent="0.25">
      <c r="A11625">
        <v>1162.2</v>
      </c>
      <c r="B11625">
        <v>44.439212951660323</v>
      </c>
    </row>
    <row r="11626" spans="1:2" x14ac:dyDescent="0.25">
      <c r="A11626">
        <v>1162.3</v>
      </c>
      <c r="B11626">
        <v>44.804541625976398</v>
      </c>
    </row>
    <row r="11627" spans="1:2" x14ac:dyDescent="0.25">
      <c r="A11627">
        <v>1162.4000000000001</v>
      </c>
      <c r="B11627">
        <v>45.169870300293297</v>
      </c>
    </row>
    <row r="11628" spans="1:2" x14ac:dyDescent="0.25">
      <c r="A11628">
        <v>1162.5</v>
      </c>
      <c r="B11628">
        <v>45.535198974609372</v>
      </c>
    </row>
    <row r="11629" spans="1:2" x14ac:dyDescent="0.25">
      <c r="A11629">
        <v>1162.5999999999999</v>
      </c>
      <c r="B11629">
        <v>45.900527648926278</v>
      </c>
    </row>
    <row r="11630" spans="1:2" x14ac:dyDescent="0.25">
      <c r="A11630">
        <v>1162.7</v>
      </c>
      <c r="B11630">
        <v>46.265856323242353</v>
      </c>
    </row>
    <row r="11631" spans="1:2" x14ac:dyDescent="0.25">
      <c r="A11631">
        <v>1162.8</v>
      </c>
      <c r="B11631">
        <v>46.631184997558428</v>
      </c>
    </row>
    <row r="11632" spans="1:2" x14ac:dyDescent="0.25">
      <c r="A11632">
        <v>1162.9000000000001</v>
      </c>
      <c r="B11632">
        <v>46.996513671875327</v>
      </c>
    </row>
    <row r="11633" spans="1:2" x14ac:dyDescent="0.25">
      <c r="A11633">
        <v>1163</v>
      </c>
      <c r="B11633">
        <v>47.361842346191409</v>
      </c>
    </row>
    <row r="11634" spans="1:2" x14ac:dyDescent="0.25">
      <c r="A11634">
        <v>1163.0999999999999</v>
      </c>
      <c r="B11634">
        <v>47.612092590332367</v>
      </c>
    </row>
    <row r="11635" spans="1:2" x14ac:dyDescent="0.25">
      <c r="A11635">
        <v>1163.2</v>
      </c>
      <c r="B11635">
        <v>47.86234283447277</v>
      </c>
    </row>
    <row r="11636" spans="1:2" x14ac:dyDescent="0.25">
      <c r="A11636">
        <v>1163.3</v>
      </c>
      <c r="B11636">
        <v>48.112593078613173</v>
      </c>
    </row>
    <row r="11637" spans="1:2" x14ac:dyDescent="0.25">
      <c r="A11637">
        <v>1163.4000000000001</v>
      </c>
      <c r="B11637">
        <v>48.362843322754138</v>
      </c>
    </row>
    <row r="11638" spans="1:2" x14ac:dyDescent="0.25">
      <c r="A11638">
        <v>1163.5</v>
      </c>
      <c r="B11638">
        <v>48.613093566894527</v>
      </c>
    </row>
    <row r="11639" spans="1:2" x14ac:dyDescent="0.25">
      <c r="A11639">
        <v>1163.5999999999999</v>
      </c>
      <c r="B11639">
        <v>48.863343811035499</v>
      </c>
    </row>
    <row r="11640" spans="1:2" x14ac:dyDescent="0.25">
      <c r="A11640">
        <v>1163.7</v>
      </c>
      <c r="B11640">
        <v>49.113594055175888</v>
      </c>
    </row>
    <row r="11641" spans="1:2" x14ac:dyDescent="0.25">
      <c r="A11641">
        <v>1163.8</v>
      </c>
      <c r="B11641">
        <v>49.363844299316298</v>
      </c>
    </row>
    <row r="11642" spans="1:2" x14ac:dyDescent="0.25">
      <c r="A11642">
        <v>1163.9000000000001</v>
      </c>
      <c r="B11642">
        <v>49.614094543457263</v>
      </c>
    </row>
    <row r="11643" spans="1:2" x14ac:dyDescent="0.25">
      <c r="A11643">
        <v>1164</v>
      </c>
      <c r="B11643">
        <v>49.864344787597659</v>
      </c>
    </row>
    <row r="11644" spans="1:2" x14ac:dyDescent="0.25">
      <c r="A11644">
        <v>1164.0999999999999</v>
      </c>
      <c r="B11644">
        <v>50.102639770508141</v>
      </c>
    </row>
    <row r="11645" spans="1:2" x14ac:dyDescent="0.25">
      <c r="A11645">
        <v>1164.2</v>
      </c>
      <c r="B11645">
        <v>50.340934753418082</v>
      </c>
    </row>
    <row r="11646" spans="1:2" x14ac:dyDescent="0.25">
      <c r="A11646">
        <v>1164.3</v>
      </c>
      <c r="B11646">
        <v>50.579229736328017</v>
      </c>
    </row>
    <row r="11647" spans="1:2" x14ac:dyDescent="0.25">
      <c r="A11647">
        <v>1164.4000000000001</v>
      </c>
      <c r="B11647">
        <v>50.817524719238499</v>
      </c>
    </row>
    <row r="11648" spans="1:2" x14ac:dyDescent="0.25">
      <c r="A11648">
        <v>1164.5</v>
      </c>
      <c r="B11648">
        <v>51.05581970214844</v>
      </c>
    </row>
    <row r="11649" spans="1:2" x14ac:dyDescent="0.25">
      <c r="A11649">
        <v>1164.5999999999999</v>
      </c>
      <c r="B11649">
        <v>51.294114685058922</v>
      </c>
    </row>
    <row r="11650" spans="1:2" x14ac:dyDescent="0.25">
      <c r="A11650">
        <v>1164.7</v>
      </c>
      <c r="B11650">
        <v>51.532409667968857</v>
      </c>
    </row>
    <row r="11651" spans="1:2" x14ac:dyDescent="0.25">
      <c r="A11651">
        <v>1164.8</v>
      </c>
      <c r="B11651">
        <v>51.770704650878798</v>
      </c>
    </row>
    <row r="11652" spans="1:2" x14ac:dyDescent="0.25">
      <c r="A11652">
        <v>1164.9000000000001</v>
      </c>
      <c r="B11652">
        <v>52.00899963378928</v>
      </c>
    </row>
    <row r="11653" spans="1:2" x14ac:dyDescent="0.25">
      <c r="A11653">
        <v>1165</v>
      </c>
      <c r="B11653">
        <v>52.247294616699222</v>
      </c>
    </row>
    <row r="11654" spans="1:2" x14ac:dyDescent="0.25">
      <c r="A11654">
        <v>1165.0999999999999</v>
      </c>
      <c r="B11654">
        <v>52.381873168945503</v>
      </c>
    </row>
    <row r="11655" spans="1:2" x14ac:dyDescent="0.25">
      <c r="A11655">
        <v>1165.2</v>
      </c>
      <c r="B11655">
        <v>52.516451721191473</v>
      </c>
    </row>
    <row r="11656" spans="1:2" x14ac:dyDescent="0.25">
      <c r="A11656">
        <v>1165.3</v>
      </c>
      <c r="B11656">
        <v>52.651030273437442</v>
      </c>
    </row>
    <row r="11657" spans="1:2" x14ac:dyDescent="0.25">
      <c r="A11657">
        <v>1165.4000000000001</v>
      </c>
      <c r="B11657">
        <v>52.785608825683717</v>
      </c>
    </row>
    <row r="11658" spans="1:2" x14ac:dyDescent="0.25">
      <c r="A11658">
        <v>1165.5</v>
      </c>
      <c r="B11658">
        <v>52.920187377929693</v>
      </c>
    </row>
    <row r="11659" spans="1:2" x14ac:dyDescent="0.25">
      <c r="A11659">
        <v>1165.5999999999999</v>
      </c>
      <c r="B11659">
        <v>53.054765930175968</v>
      </c>
    </row>
    <row r="11660" spans="1:2" x14ac:dyDescent="0.25">
      <c r="A11660">
        <v>1165.7</v>
      </c>
      <c r="B11660">
        <v>53.189344482421937</v>
      </c>
    </row>
    <row r="11661" spans="1:2" x14ac:dyDescent="0.25">
      <c r="A11661">
        <v>1165.8</v>
      </c>
      <c r="B11661">
        <v>53.323923034667907</v>
      </c>
    </row>
    <row r="11662" spans="1:2" x14ac:dyDescent="0.25">
      <c r="A11662">
        <v>1165.9000000000001</v>
      </c>
      <c r="B11662">
        <v>53.458501586914188</v>
      </c>
    </row>
    <row r="11663" spans="1:2" x14ac:dyDescent="0.25">
      <c r="A11663">
        <v>1166</v>
      </c>
      <c r="B11663">
        <v>53.593080139160158</v>
      </c>
    </row>
    <row r="11664" spans="1:2" x14ac:dyDescent="0.25">
      <c r="A11664">
        <v>1166.0999999999999</v>
      </c>
      <c r="B11664">
        <v>53.825312347412428</v>
      </c>
    </row>
    <row r="11665" spans="1:2" x14ac:dyDescent="0.25">
      <c r="A11665">
        <v>1166.2</v>
      </c>
      <c r="B11665">
        <v>54.057544555664172</v>
      </c>
    </row>
    <row r="11666" spans="1:2" x14ac:dyDescent="0.25">
      <c r="A11666">
        <v>1166.3</v>
      </c>
      <c r="B11666">
        <v>54.28977676391591</v>
      </c>
    </row>
    <row r="11667" spans="1:2" x14ac:dyDescent="0.25">
      <c r="A11667">
        <v>1166.4000000000001</v>
      </c>
      <c r="B11667">
        <v>54.52200897216818</v>
      </c>
    </row>
    <row r="11668" spans="1:2" x14ac:dyDescent="0.25">
      <c r="A11668">
        <v>1166.5</v>
      </c>
      <c r="B11668">
        <v>54.754241180419918</v>
      </c>
    </row>
    <row r="11669" spans="1:2" x14ac:dyDescent="0.25">
      <c r="A11669">
        <v>1166.5999999999999</v>
      </c>
      <c r="B11669">
        <v>54.986473388672188</v>
      </c>
    </row>
    <row r="11670" spans="1:2" x14ac:dyDescent="0.25">
      <c r="A11670">
        <v>1166.7</v>
      </c>
      <c r="B11670">
        <v>55.218705596923932</v>
      </c>
    </row>
    <row r="11671" spans="1:2" x14ac:dyDescent="0.25">
      <c r="A11671">
        <v>1166.8</v>
      </c>
      <c r="B11671">
        <v>55.45093780517567</v>
      </c>
    </row>
    <row r="11672" spans="1:2" x14ac:dyDescent="0.25">
      <c r="A11672">
        <v>1166.9000000000001</v>
      </c>
      <c r="B11672">
        <v>55.68317001342794</v>
      </c>
    </row>
    <row r="11673" spans="1:2" x14ac:dyDescent="0.25">
      <c r="A11673">
        <v>1167</v>
      </c>
      <c r="B11673">
        <v>55.915402221679678</v>
      </c>
    </row>
    <row r="11674" spans="1:2" x14ac:dyDescent="0.25">
      <c r="A11674">
        <v>1167.0999999999999</v>
      </c>
      <c r="B11674">
        <v>56.110052795410411</v>
      </c>
    </row>
    <row r="11675" spans="1:2" x14ac:dyDescent="0.25">
      <c r="A11675">
        <v>1167.2</v>
      </c>
      <c r="B11675">
        <v>56.304703369140697</v>
      </c>
    </row>
    <row r="11676" spans="1:2" x14ac:dyDescent="0.25">
      <c r="A11676">
        <v>1167.3</v>
      </c>
      <c r="B11676">
        <v>56.499353942870997</v>
      </c>
    </row>
    <row r="11677" spans="1:2" x14ac:dyDescent="0.25">
      <c r="A11677">
        <v>1167.4000000000001</v>
      </c>
      <c r="B11677">
        <v>56.694004516601737</v>
      </c>
    </row>
    <row r="11678" spans="1:2" x14ac:dyDescent="0.25">
      <c r="A11678">
        <v>1167.5</v>
      </c>
      <c r="B11678">
        <v>56.88865509033203</v>
      </c>
    </row>
    <row r="11679" spans="1:2" x14ac:dyDescent="0.25">
      <c r="A11679">
        <v>1167.5999999999999</v>
      </c>
      <c r="B11679">
        <v>57.083305664062763</v>
      </c>
    </row>
    <row r="11680" spans="1:2" x14ac:dyDescent="0.25">
      <c r="A11680">
        <v>1167.7</v>
      </c>
      <c r="B11680">
        <v>57.277956237793063</v>
      </c>
    </row>
    <row r="11681" spans="1:2" x14ac:dyDescent="0.25">
      <c r="A11681">
        <v>1167.8</v>
      </c>
      <c r="B11681">
        <v>57.472606811523363</v>
      </c>
    </row>
    <row r="11682" spans="1:2" x14ac:dyDescent="0.25">
      <c r="A11682">
        <v>1167.9000000000001</v>
      </c>
      <c r="B11682">
        <v>57.667257385254089</v>
      </c>
    </row>
    <row r="11683" spans="1:2" x14ac:dyDescent="0.25">
      <c r="A11683">
        <v>1168</v>
      </c>
      <c r="B11683">
        <v>57.861907958984382</v>
      </c>
    </row>
    <row r="11684" spans="1:2" x14ac:dyDescent="0.25">
      <c r="A11684">
        <v>1168.0999999999999</v>
      </c>
      <c r="B11684">
        <v>57.99059494018573</v>
      </c>
    </row>
    <row r="11685" spans="1:2" x14ac:dyDescent="0.25">
      <c r="A11685">
        <v>1168.2</v>
      </c>
      <c r="B11685">
        <v>58.119281921386779</v>
      </c>
    </row>
    <row r="11686" spans="1:2" x14ac:dyDescent="0.25">
      <c r="A11686">
        <v>1168.3</v>
      </c>
      <c r="B11686">
        <v>58.247968902587843</v>
      </c>
    </row>
    <row r="11687" spans="1:2" x14ac:dyDescent="0.25">
      <c r="A11687">
        <v>1168.4000000000001</v>
      </c>
      <c r="B11687">
        <v>58.376655883789176</v>
      </c>
    </row>
    <row r="11688" spans="1:2" x14ac:dyDescent="0.25">
      <c r="A11688">
        <v>1168.5</v>
      </c>
      <c r="B11688">
        <v>58.50534286499024</v>
      </c>
    </row>
    <row r="11689" spans="1:2" x14ac:dyDescent="0.25">
      <c r="A11689">
        <v>1168.5999999999999</v>
      </c>
      <c r="B11689">
        <v>58.634029846191581</v>
      </c>
    </row>
    <row r="11690" spans="1:2" x14ac:dyDescent="0.25">
      <c r="A11690">
        <v>1168.7</v>
      </c>
      <c r="B11690">
        <v>58.762716827392637</v>
      </c>
    </row>
    <row r="11691" spans="1:2" x14ac:dyDescent="0.25">
      <c r="A11691">
        <v>1168.8</v>
      </c>
      <c r="B11691">
        <v>58.891403808593687</v>
      </c>
    </row>
    <row r="11692" spans="1:2" x14ac:dyDescent="0.25">
      <c r="A11692">
        <v>1168.9000000000001</v>
      </c>
      <c r="B11692">
        <v>59.020090789795027</v>
      </c>
    </row>
    <row r="11693" spans="1:2" x14ac:dyDescent="0.25">
      <c r="A11693">
        <v>1169</v>
      </c>
      <c r="B11693">
        <v>59.148777770996091</v>
      </c>
    </row>
    <row r="11694" spans="1:2" x14ac:dyDescent="0.25">
      <c r="A11694">
        <v>1169.0999999999999</v>
      </c>
      <c r="B11694">
        <v>59.304921417236542</v>
      </c>
    </row>
    <row r="11695" spans="1:2" x14ac:dyDescent="0.25">
      <c r="A11695">
        <v>1169.2</v>
      </c>
      <c r="B11695">
        <v>59.461065063476632</v>
      </c>
    </row>
    <row r="11696" spans="1:2" x14ac:dyDescent="0.25">
      <c r="A11696">
        <v>1169.3</v>
      </c>
      <c r="B11696">
        <v>59.617208709716728</v>
      </c>
    </row>
    <row r="11697" spans="1:2" x14ac:dyDescent="0.25">
      <c r="A11697">
        <v>1169.4000000000001</v>
      </c>
      <c r="B11697">
        <v>59.773352355957172</v>
      </c>
    </row>
    <row r="11698" spans="1:2" x14ac:dyDescent="0.25">
      <c r="A11698">
        <v>1169.5</v>
      </c>
      <c r="B11698">
        <v>59.929496002197268</v>
      </c>
    </row>
    <row r="11699" spans="1:2" x14ac:dyDescent="0.25">
      <c r="A11699">
        <v>1169.5999999999999</v>
      </c>
      <c r="B11699">
        <v>60.085639648437713</v>
      </c>
    </row>
    <row r="11700" spans="1:2" x14ac:dyDescent="0.25">
      <c r="A11700">
        <v>1169.7</v>
      </c>
      <c r="B11700">
        <v>60.241783294677802</v>
      </c>
    </row>
    <row r="11701" spans="1:2" x14ac:dyDescent="0.25">
      <c r="A11701">
        <v>1169.8</v>
      </c>
      <c r="B11701">
        <v>60.397926940917898</v>
      </c>
    </row>
    <row r="11702" spans="1:2" x14ac:dyDescent="0.25">
      <c r="A11702">
        <v>1169.9000000000001</v>
      </c>
      <c r="B11702">
        <v>60.55407058715835</v>
      </c>
    </row>
    <row r="11703" spans="1:2" x14ac:dyDescent="0.25">
      <c r="A11703">
        <v>1170</v>
      </c>
      <c r="B11703">
        <v>60.710214233398439</v>
      </c>
    </row>
    <row r="11704" spans="1:2" x14ac:dyDescent="0.25">
      <c r="A11704">
        <v>1170.0999999999999</v>
      </c>
      <c r="B11704">
        <v>60.914664001465127</v>
      </c>
    </row>
    <row r="11705" spans="1:2" x14ac:dyDescent="0.25">
      <c r="A11705">
        <v>1170.2</v>
      </c>
      <c r="B11705">
        <v>61.119113769531353</v>
      </c>
    </row>
    <row r="11706" spans="1:2" x14ac:dyDescent="0.25">
      <c r="A11706">
        <v>1170.3</v>
      </c>
      <c r="B11706">
        <v>61.323563537597558</v>
      </c>
    </row>
    <row r="11707" spans="1:2" x14ac:dyDescent="0.25">
      <c r="A11707">
        <v>1170.4000000000001</v>
      </c>
      <c r="B11707">
        <v>61.528013305664253</v>
      </c>
    </row>
    <row r="11708" spans="1:2" x14ac:dyDescent="0.25">
      <c r="A11708">
        <v>1170.5</v>
      </c>
      <c r="B11708">
        <v>61.732463073730472</v>
      </c>
    </row>
    <row r="11709" spans="1:2" x14ac:dyDescent="0.25">
      <c r="A11709">
        <v>1170.5999999999999</v>
      </c>
      <c r="B11709">
        <v>61.936912841797152</v>
      </c>
    </row>
    <row r="11710" spans="1:2" x14ac:dyDescent="0.25">
      <c r="A11710">
        <v>1170.7</v>
      </c>
      <c r="B11710">
        <v>62.141362609863371</v>
      </c>
    </row>
    <row r="11711" spans="1:2" x14ac:dyDescent="0.25">
      <c r="A11711">
        <v>1170.8</v>
      </c>
      <c r="B11711">
        <v>62.34581237792959</v>
      </c>
    </row>
    <row r="11712" spans="1:2" x14ac:dyDescent="0.25">
      <c r="A11712">
        <v>1170.9000000000001</v>
      </c>
      <c r="B11712">
        <v>62.550262145996278</v>
      </c>
    </row>
    <row r="11713" spans="1:2" x14ac:dyDescent="0.25">
      <c r="A11713">
        <v>1171</v>
      </c>
      <c r="B11713">
        <v>62.754711914062497</v>
      </c>
    </row>
    <row r="11714" spans="1:2" x14ac:dyDescent="0.25">
      <c r="A11714">
        <v>1171.0999999999999</v>
      </c>
      <c r="B11714">
        <v>62.938150787353763</v>
      </c>
    </row>
    <row r="11715" spans="1:2" x14ac:dyDescent="0.25">
      <c r="A11715">
        <v>1171.2</v>
      </c>
      <c r="B11715">
        <v>63.121589660644609</v>
      </c>
    </row>
    <row r="11716" spans="1:2" x14ac:dyDescent="0.25">
      <c r="A11716">
        <v>1171.3</v>
      </c>
      <c r="B11716">
        <v>63.305028533935463</v>
      </c>
    </row>
    <row r="11717" spans="1:2" x14ac:dyDescent="0.25">
      <c r="A11717">
        <v>1171.4000000000001</v>
      </c>
      <c r="B11717">
        <v>63.488467407226729</v>
      </c>
    </row>
    <row r="11718" spans="1:2" x14ac:dyDescent="0.25">
      <c r="A11718">
        <v>1171.5</v>
      </c>
      <c r="B11718">
        <v>63.671906280517582</v>
      </c>
    </row>
    <row r="11719" spans="1:2" x14ac:dyDescent="0.25">
      <c r="A11719">
        <v>1171.5999999999999</v>
      </c>
      <c r="B11719">
        <v>63.855345153808841</v>
      </c>
    </row>
    <row r="11720" spans="1:2" x14ac:dyDescent="0.25">
      <c r="A11720">
        <v>1171.7</v>
      </c>
      <c r="B11720">
        <v>64.038784027099695</v>
      </c>
    </row>
    <row r="11721" spans="1:2" x14ac:dyDescent="0.25">
      <c r="A11721">
        <v>1171.8</v>
      </c>
      <c r="B11721">
        <v>64.222222900390534</v>
      </c>
    </row>
    <row r="11722" spans="1:2" x14ac:dyDescent="0.25">
      <c r="A11722">
        <v>1171.9000000000001</v>
      </c>
      <c r="B11722">
        <v>64.4056617736818</v>
      </c>
    </row>
    <row r="11723" spans="1:2" x14ac:dyDescent="0.25">
      <c r="A11723">
        <v>1172</v>
      </c>
      <c r="B11723">
        <v>64.589100646972653</v>
      </c>
    </row>
    <row r="11724" spans="1:2" x14ac:dyDescent="0.25">
      <c r="A11724">
        <v>1172.0999999999999</v>
      </c>
      <c r="B11724">
        <v>64.666166687011824</v>
      </c>
    </row>
    <row r="11725" spans="1:2" x14ac:dyDescent="0.25">
      <c r="A11725">
        <v>1172.2</v>
      </c>
      <c r="B11725">
        <v>64.74323272705081</v>
      </c>
    </row>
    <row r="11726" spans="1:2" x14ac:dyDescent="0.25">
      <c r="A11726">
        <v>1172.3</v>
      </c>
      <c r="B11726">
        <v>64.82029876708981</v>
      </c>
    </row>
    <row r="11727" spans="1:2" x14ac:dyDescent="0.25">
      <c r="A11727">
        <v>1172.4000000000001</v>
      </c>
      <c r="B11727">
        <v>64.89736480712898</v>
      </c>
    </row>
    <row r="11728" spans="1:2" x14ac:dyDescent="0.25">
      <c r="A11728">
        <v>1172.5</v>
      </c>
      <c r="B11728">
        <v>64.974430847167966</v>
      </c>
    </row>
    <row r="11729" spans="1:2" x14ac:dyDescent="0.25">
      <c r="A11729">
        <v>1172.5999999999999</v>
      </c>
      <c r="B11729">
        <v>65.051496887207136</v>
      </c>
    </row>
    <row r="11730" spans="1:2" x14ac:dyDescent="0.25">
      <c r="A11730">
        <v>1172.7</v>
      </c>
      <c r="B11730">
        <v>65.128562927246122</v>
      </c>
    </row>
    <row r="11731" spans="1:2" x14ac:dyDescent="0.25">
      <c r="A11731">
        <v>1172.8</v>
      </c>
      <c r="B11731">
        <v>65.205628967285122</v>
      </c>
    </row>
    <row r="11732" spans="1:2" x14ac:dyDescent="0.25">
      <c r="A11732">
        <v>1172.9000000000001</v>
      </c>
      <c r="B11732">
        <v>65.282695007324293</v>
      </c>
    </row>
    <row r="11733" spans="1:2" x14ac:dyDescent="0.25">
      <c r="A11733">
        <v>1173</v>
      </c>
      <c r="B11733">
        <v>65.359761047363278</v>
      </c>
    </row>
    <row r="11734" spans="1:2" x14ac:dyDescent="0.25">
      <c r="A11734">
        <v>1173.0999999999999</v>
      </c>
      <c r="B11734">
        <v>65.522138977051</v>
      </c>
    </row>
    <row r="11735" spans="1:2" x14ac:dyDescent="0.25">
      <c r="A11735">
        <v>1173.2</v>
      </c>
      <c r="B11735">
        <v>65.684516906738352</v>
      </c>
    </row>
    <row r="11736" spans="1:2" x14ac:dyDescent="0.25">
      <c r="A11736">
        <v>1173.3</v>
      </c>
      <c r="B11736">
        <v>65.846894836425705</v>
      </c>
    </row>
    <row r="11737" spans="1:2" x14ac:dyDescent="0.25">
      <c r="A11737">
        <v>1173.4000000000001</v>
      </c>
      <c r="B11737">
        <v>66.009272766113426</v>
      </c>
    </row>
    <row r="11738" spans="1:2" x14ac:dyDescent="0.25">
      <c r="A11738">
        <v>1173.5</v>
      </c>
      <c r="B11738">
        <v>66.171650695800778</v>
      </c>
    </row>
    <row r="11739" spans="1:2" x14ac:dyDescent="0.25">
      <c r="A11739">
        <v>1173.5999999999999</v>
      </c>
      <c r="B11739">
        <v>66.3340286254885</v>
      </c>
    </row>
    <row r="11740" spans="1:2" x14ac:dyDescent="0.25">
      <c r="A11740">
        <v>1173.7</v>
      </c>
      <c r="B11740">
        <v>66.496406555175852</v>
      </c>
    </row>
    <row r="11741" spans="1:2" x14ac:dyDescent="0.25">
      <c r="A11741">
        <v>1173.8</v>
      </c>
      <c r="B11741">
        <v>66.658784484863205</v>
      </c>
    </row>
    <row r="11742" spans="1:2" x14ac:dyDescent="0.25">
      <c r="A11742">
        <v>1173.9000000000001</v>
      </c>
      <c r="B11742">
        <v>66.821162414550926</v>
      </c>
    </row>
    <row r="11743" spans="1:2" x14ac:dyDescent="0.25">
      <c r="A11743">
        <v>1174</v>
      </c>
      <c r="B11743">
        <v>66.983540344238278</v>
      </c>
    </row>
    <row r="11744" spans="1:2" x14ac:dyDescent="0.25">
      <c r="A11744">
        <v>1174.0999999999999</v>
      </c>
      <c r="B11744">
        <v>67.124137191772647</v>
      </c>
    </row>
    <row r="11745" spans="1:2" x14ac:dyDescent="0.25">
      <c r="A11745">
        <v>1174.2</v>
      </c>
      <c r="B11745">
        <v>67.264734039306703</v>
      </c>
    </row>
    <row r="11746" spans="1:2" x14ac:dyDescent="0.25">
      <c r="A11746">
        <v>1174.3</v>
      </c>
      <c r="B11746">
        <v>67.405330886840758</v>
      </c>
    </row>
    <row r="11747" spans="1:2" x14ac:dyDescent="0.25">
      <c r="A11747">
        <v>1174.4000000000001</v>
      </c>
      <c r="B11747">
        <v>67.545927734375127</v>
      </c>
    </row>
    <row r="11748" spans="1:2" x14ac:dyDescent="0.25">
      <c r="A11748">
        <v>1174.5</v>
      </c>
      <c r="B11748">
        <v>67.686524581909168</v>
      </c>
    </row>
    <row r="11749" spans="1:2" x14ac:dyDescent="0.25">
      <c r="A11749">
        <v>1174.5999999999999</v>
      </c>
      <c r="B11749">
        <v>67.827121429443551</v>
      </c>
    </row>
    <row r="11750" spans="1:2" x14ac:dyDescent="0.25">
      <c r="A11750">
        <v>1174.7</v>
      </c>
      <c r="B11750">
        <v>67.967718276977592</v>
      </c>
    </row>
    <row r="11751" spans="1:2" x14ac:dyDescent="0.25">
      <c r="A11751">
        <v>1174.8</v>
      </c>
      <c r="B11751">
        <v>68.108315124511648</v>
      </c>
    </row>
    <row r="11752" spans="1:2" x14ac:dyDescent="0.25">
      <c r="A11752">
        <v>1174.9000000000001</v>
      </c>
      <c r="B11752">
        <v>68.248911972046017</v>
      </c>
    </row>
    <row r="11753" spans="1:2" x14ac:dyDescent="0.25">
      <c r="A11753">
        <v>1175</v>
      </c>
      <c r="B11753">
        <v>68.389508819580072</v>
      </c>
    </row>
    <row r="11754" spans="1:2" x14ac:dyDescent="0.25">
      <c r="A11754">
        <v>1175.0999999999999</v>
      </c>
      <c r="B11754">
        <v>68.48471366882336</v>
      </c>
    </row>
    <row r="11755" spans="1:2" x14ac:dyDescent="0.25">
      <c r="A11755">
        <v>1175.2</v>
      </c>
      <c r="B11755">
        <v>68.579918518066449</v>
      </c>
    </row>
    <row r="11756" spans="1:2" x14ac:dyDescent="0.25">
      <c r="A11756">
        <v>1175.3</v>
      </c>
      <c r="B11756">
        <v>68.675123367309524</v>
      </c>
    </row>
    <row r="11757" spans="1:2" x14ac:dyDescent="0.25">
      <c r="A11757">
        <v>1175.4000000000001</v>
      </c>
      <c r="B11757">
        <v>68.770328216552812</v>
      </c>
    </row>
    <row r="11758" spans="1:2" x14ac:dyDescent="0.25">
      <c r="A11758">
        <v>1175.5</v>
      </c>
      <c r="B11758">
        <v>68.865533065795887</v>
      </c>
    </row>
    <row r="11759" spans="1:2" x14ac:dyDescent="0.25">
      <c r="A11759">
        <v>1175.5999999999999</v>
      </c>
      <c r="B11759">
        <v>68.960737915039189</v>
      </c>
    </row>
    <row r="11760" spans="1:2" x14ac:dyDescent="0.25">
      <c r="A11760">
        <v>1175.7</v>
      </c>
      <c r="B11760">
        <v>69.055942764282264</v>
      </c>
    </row>
    <row r="11761" spans="1:2" x14ac:dyDescent="0.25">
      <c r="A11761">
        <v>1175.8</v>
      </c>
      <c r="B11761">
        <v>69.151147613525339</v>
      </c>
    </row>
    <row r="11762" spans="1:2" x14ac:dyDescent="0.25">
      <c r="A11762">
        <v>1175.9000000000001</v>
      </c>
      <c r="B11762">
        <v>69.246352462768641</v>
      </c>
    </row>
    <row r="11763" spans="1:2" x14ac:dyDescent="0.25">
      <c r="A11763">
        <v>1176</v>
      </c>
      <c r="B11763">
        <v>69.341557312011716</v>
      </c>
    </row>
    <row r="11764" spans="1:2" x14ac:dyDescent="0.25">
      <c r="A11764">
        <v>1176.0999999999999</v>
      </c>
      <c r="B11764">
        <v>69.439041976928834</v>
      </c>
    </row>
    <row r="11765" spans="1:2" x14ac:dyDescent="0.25">
      <c r="A11765">
        <v>1176.2</v>
      </c>
      <c r="B11765">
        <v>69.53652664184574</v>
      </c>
    </row>
    <row r="11766" spans="1:2" x14ac:dyDescent="0.25">
      <c r="A11766">
        <v>1176.3</v>
      </c>
      <c r="B11766">
        <v>69.634011306762645</v>
      </c>
    </row>
    <row r="11767" spans="1:2" x14ac:dyDescent="0.25">
      <c r="A11767">
        <v>1176.4000000000001</v>
      </c>
      <c r="B11767">
        <v>69.731495971679777</v>
      </c>
    </row>
    <row r="11768" spans="1:2" x14ac:dyDescent="0.25">
      <c r="A11768">
        <v>1176.5</v>
      </c>
      <c r="B11768">
        <v>69.828980636596668</v>
      </c>
    </row>
    <row r="11769" spans="1:2" x14ac:dyDescent="0.25">
      <c r="A11769">
        <v>1176.5999999999999</v>
      </c>
      <c r="B11769">
        <v>69.926465301513801</v>
      </c>
    </row>
    <row r="11770" spans="1:2" x14ac:dyDescent="0.25">
      <c r="A11770">
        <v>1176.7</v>
      </c>
      <c r="B11770">
        <v>70.023949966430706</v>
      </c>
    </row>
    <row r="11771" spans="1:2" x14ac:dyDescent="0.25">
      <c r="A11771">
        <v>1176.8</v>
      </c>
      <c r="B11771">
        <v>70.121434631347611</v>
      </c>
    </row>
    <row r="11772" spans="1:2" x14ac:dyDescent="0.25">
      <c r="A11772">
        <v>1176.9000000000001</v>
      </c>
      <c r="B11772">
        <v>70.21891929626473</v>
      </c>
    </row>
    <row r="11773" spans="1:2" x14ac:dyDescent="0.25">
      <c r="A11773">
        <v>1177</v>
      </c>
      <c r="B11773">
        <v>70.316403961181635</v>
      </c>
    </row>
    <row r="11774" spans="1:2" x14ac:dyDescent="0.25">
      <c r="A11774">
        <v>1177.0999999999999</v>
      </c>
      <c r="B11774">
        <v>70.418620681762832</v>
      </c>
    </row>
    <row r="11775" spans="1:2" x14ac:dyDescent="0.25">
      <c r="A11775">
        <v>1177.2</v>
      </c>
      <c r="B11775">
        <v>70.520837402343787</v>
      </c>
    </row>
    <row r="11776" spans="1:2" x14ac:dyDescent="0.25">
      <c r="A11776">
        <v>1177.3</v>
      </c>
      <c r="B11776">
        <v>70.623054122924756</v>
      </c>
    </row>
    <row r="11777" spans="1:2" x14ac:dyDescent="0.25">
      <c r="A11777">
        <v>1177.4000000000001</v>
      </c>
      <c r="B11777">
        <v>70.725270843505953</v>
      </c>
    </row>
    <row r="11778" spans="1:2" x14ac:dyDescent="0.25">
      <c r="A11778">
        <v>1177.5</v>
      </c>
      <c r="B11778">
        <v>70.827487564086908</v>
      </c>
    </row>
    <row r="11779" spans="1:2" x14ac:dyDescent="0.25">
      <c r="A11779">
        <v>1177.5999999999999</v>
      </c>
      <c r="B11779">
        <v>70.929704284668105</v>
      </c>
    </row>
    <row r="11780" spans="1:2" x14ac:dyDescent="0.25">
      <c r="A11780">
        <v>1177.7</v>
      </c>
      <c r="B11780">
        <v>71.03192100524906</v>
      </c>
    </row>
    <row r="11781" spans="1:2" x14ac:dyDescent="0.25">
      <c r="A11781">
        <v>1177.8</v>
      </c>
      <c r="B11781">
        <v>71.13413772583003</v>
      </c>
    </row>
    <row r="11782" spans="1:2" x14ac:dyDescent="0.25">
      <c r="A11782">
        <v>1177.9000000000001</v>
      </c>
      <c r="B11782">
        <v>71.236354446411227</v>
      </c>
    </row>
    <row r="11783" spans="1:2" x14ac:dyDescent="0.25">
      <c r="A11783">
        <v>1178</v>
      </c>
      <c r="B11783">
        <v>71.338571166992182</v>
      </c>
    </row>
    <row r="11784" spans="1:2" x14ac:dyDescent="0.25">
      <c r="A11784">
        <v>1178.0999999999999</v>
      </c>
      <c r="B11784">
        <v>71.439351272583139</v>
      </c>
    </row>
    <row r="11785" spans="1:2" x14ac:dyDescent="0.25">
      <c r="A11785">
        <v>1178.2</v>
      </c>
      <c r="B11785">
        <v>71.540131378173868</v>
      </c>
    </row>
    <row r="11786" spans="1:2" x14ac:dyDescent="0.25">
      <c r="A11786">
        <v>1178.3</v>
      </c>
      <c r="B11786">
        <v>71.640911483764597</v>
      </c>
    </row>
    <row r="11787" spans="1:2" x14ac:dyDescent="0.25">
      <c r="A11787">
        <v>1178.4000000000001</v>
      </c>
      <c r="B11787">
        <v>71.741691589355554</v>
      </c>
    </row>
    <row r="11788" spans="1:2" x14ac:dyDescent="0.25">
      <c r="A11788">
        <v>1178.5</v>
      </c>
      <c r="B11788">
        <v>71.842471694946283</v>
      </c>
    </row>
    <row r="11789" spans="1:2" x14ac:dyDescent="0.25">
      <c r="A11789">
        <v>1178.5999999999999</v>
      </c>
      <c r="B11789">
        <v>71.94325180053724</v>
      </c>
    </row>
    <row r="11790" spans="1:2" x14ac:dyDescent="0.25">
      <c r="A11790">
        <v>1178.7</v>
      </c>
      <c r="B11790">
        <v>72.044031906127969</v>
      </c>
    </row>
    <row r="11791" spans="1:2" x14ac:dyDescent="0.25">
      <c r="A11791">
        <v>1178.8</v>
      </c>
      <c r="B11791">
        <v>72.144812011718699</v>
      </c>
    </row>
    <row r="11792" spans="1:2" x14ac:dyDescent="0.25">
      <c r="A11792">
        <v>1178.9000000000001</v>
      </c>
      <c r="B11792">
        <v>72.245592117309656</v>
      </c>
    </row>
    <row r="11793" spans="1:2" x14ac:dyDescent="0.25">
      <c r="A11793">
        <v>1179</v>
      </c>
      <c r="B11793">
        <v>72.346372222900385</v>
      </c>
    </row>
    <row r="11794" spans="1:2" x14ac:dyDescent="0.25">
      <c r="A11794">
        <v>1179.0999999999999</v>
      </c>
      <c r="B11794">
        <v>72.432461318969843</v>
      </c>
    </row>
    <row r="11795" spans="1:2" x14ac:dyDescent="0.25">
      <c r="A11795">
        <v>1179.2</v>
      </c>
      <c r="B11795">
        <v>72.518550415039101</v>
      </c>
    </row>
    <row r="11796" spans="1:2" x14ac:dyDescent="0.25">
      <c r="A11796">
        <v>1179.3</v>
      </c>
      <c r="B11796">
        <v>72.60463951110836</v>
      </c>
    </row>
    <row r="11797" spans="1:2" x14ac:dyDescent="0.25">
      <c r="A11797">
        <v>1179.4000000000001</v>
      </c>
      <c r="B11797">
        <v>72.690728607177817</v>
      </c>
    </row>
    <row r="11798" spans="1:2" x14ac:dyDescent="0.25">
      <c r="A11798">
        <v>1179.5</v>
      </c>
      <c r="B11798">
        <v>72.776817703247076</v>
      </c>
    </row>
    <row r="11799" spans="1:2" x14ac:dyDescent="0.25">
      <c r="A11799">
        <v>1179.5999999999999</v>
      </c>
      <c r="B11799">
        <v>72.862906799316519</v>
      </c>
    </row>
    <row r="11800" spans="1:2" x14ac:dyDescent="0.25">
      <c r="A11800">
        <v>1179.7</v>
      </c>
      <c r="B11800">
        <v>72.948995895385778</v>
      </c>
    </row>
    <row r="11801" spans="1:2" x14ac:dyDescent="0.25">
      <c r="A11801">
        <v>1179.8</v>
      </c>
      <c r="B11801">
        <v>73.035084991455037</v>
      </c>
    </row>
    <row r="11802" spans="1:2" x14ac:dyDescent="0.25">
      <c r="A11802">
        <v>1179.9000000000001</v>
      </c>
      <c r="B11802">
        <v>73.121174087524494</v>
      </c>
    </row>
    <row r="11803" spans="1:2" x14ac:dyDescent="0.25">
      <c r="A11803">
        <v>1180</v>
      </c>
      <c r="B11803">
        <v>73.207263183593753</v>
      </c>
    </row>
    <row r="11804" spans="1:2" x14ac:dyDescent="0.25">
      <c r="A11804">
        <v>1180.0999999999999</v>
      </c>
      <c r="B11804">
        <v>73.29276863098157</v>
      </c>
    </row>
    <row r="11805" spans="1:2" x14ac:dyDescent="0.25">
      <c r="A11805">
        <v>1180.2</v>
      </c>
      <c r="B11805">
        <v>73.378274078369188</v>
      </c>
    </row>
    <row r="11806" spans="1:2" x14ac:dyDescent="0.25">
      <c r="A11806">
        <v>1180.3</v>
      </c>
      <c r="B11806">
        <v>73.463779525756792</v>
      </c>
    </row>
    <row r="11807" spans="1:2" x14ac:dyDescent="0.25">
      <c r="A11807">
        <v>1180.4000000000001</v>
      </c>
      <c r="B11807">
        <v>73.549284973144609</v>
      </c>
    </row>
    <row r="11808" spans="1:2" x14ac:dyDescent="0.25">
      <c r="A11808">
        <v>1180.5</v>
      </c>
      <c r="B11808">
        <v>73.634790420532227</v>
      </c>
    </row>
    <row r="11809" spans="1:2" x14ac:dyDescent="0.25">
      <c r="A11809">
        <v>1180.5999999999999</v>
      </c>
      <c r="B11809">
        <v>73.720295867920044</v>
      </c>
    </row>
    <row r="11810" spans="1:2" x14ac:dyDescent="0.25">
      <c r="A11810">
        <v>1180.7</v>
      </c>
      <c r="B11810">
        <v>73.805801315307662</v>
      </c>
    </row>
    <row r="11811" spans="1:2" x14ac:dyDescent="0.25">
      <c r="A11811">
        <v>1180.8</v>
      </c>
      <c r="B11811">
        <v>73.891306762695265</v>
      </c>
    </row>
    <row r="11812" spans="1:2" x14ac:dyDescent="0.25">
      <c r="A11812">
        <v>1180.9000000000001</v>
      </c>
      <c r="B11812">
        <v>73.976812210083082</v>
      </c>
    </row>
    <row r="11813" spans="1:2" x14ac:dyDescent="0.25">
      <c r="A11813">
        <v>1181</v>
      </c>
      <c r="B11813">
        <v>74.0623176574707</v>
      </c>
    </row>
    <row r="11814" spans="1:2" x14ac:dyDescent="0.25">
      <c r="A11814">
        <v>1181.0999999999999</v>
      </c>
      <c r="B11814">
        <v>74.134719161987405</v>
      </c>
    </row>
    <row r="11815" spans="1:2" x14ac:dyDescent="0.25">
      <c r="A11815">
        <v>1181.2</v>
      </c>
      <c r="B11815">
        <v>74.20712066650394</v>
      </c>
    </row>
    <row r="11816" spans="1:2" x14ac:dyDescent="0.25">
      <c r="A11816">
        <v>1181.3</v>
      </c>
      <c r="B11816">
        <v>74.279522171020474</v>
      </c>
    </row>
    <row r="11817" spans="1:2" x14ac:dyDescent="0.25">
      <c r="A11817">
        <v>1181.4000000000001</v>
      </c>
      <c r="B11817">
        <v>74.351923675537165</v>
      </c>
    </row>
    <row r="11818" spans="1:2" x14ac:dyDescent="0.25">
      <c r="A11818">
        <v>1181.5</v>
      </c>
      <c r="B11818">
        <v>74.4243251800537</v>
      </c>
    </row>
    <row r="11819" spans="1:2" x14ac:dyDescent="0.25">
      <c r="A11819">
        <v>1181.5999999999999</v>
      </c>
      <c r="B11819">
        <v>74.496726684570405</v>
      </c>
    </row>
    <row r="11820" spans="1:2" x14ac:dyDescent="0.25">
      <c r="A11820">
        <v>1181.7</v>
      </c>
      <c r="B11820">
        <v>74.569128189086939</v>
      </c>
    </row>
    <row r="11821" spans="1:2" x14ac:dyDescent="0.25">
      <c r="A11821">
        <v>1181.8</v>
      </c>
      <c r="B11821">
        <v>74.641529693603474</v>
      </c>
    </row>
    <row r="11822" spans="1:2" x14ac:dyDescent="0.25">
      <c r="A11822">
        <v>1181.9000000000001</v>
      </c>
      <c r="B11822">
        <v>74.713931198120179</v>
      </c>
    </row>
    <row r="11823" spans="1:2" x14ac:dyDescent="0.25">
      <c r="A11823">
        <v>1182</v>
      </c>
      <c r="B11823">
        <v>74.786332702636713</v>
      </c>
    </row>
    <row r="11824" spans="1:2" x14ac:dyDescent="0.25">
      <c r="A11824">
        <v>1182.0999999999999</v>
      </c>
      <c r="B11824">
        <v>74.846638183593825</v>
      </c>
    </row>
    <row r="11825" spans="1:2" x14ac:dyDescent="0.25">
      <c r="A11825">
        <v>1182.2</v>
      </c>
      <c r="B11825">
        <v>74.906943664550809</v>
      </c>
    </row>
    <row r="11826" spans="1:2" x14ac:dyDescent="0.25">
      <c r="A11826">
        <v>1182.3</v>
      </c>
      <c r="B11826">
        <v>74.967249145507779</v>
      </c>
    </row>
    <row r="11827" spans="1:2" x14ac:dyDescent="0.25">
      <c r="A11827">
        <v>1182.4000000000001</v>
      </c>
      <c r="B11827">
        <v>75.027554626464891</v>
      </c>
    </row>
    <row r="11828" spans="1:2" x14ac:dyDescent="0.25">
      <c r="A11828">
        <v>1182.5</v>
      </c>
      <c r="B11828">
        <v>75.087860107421875</v>
      </c>
    </row>
    <row r="11829" spans="1:2" x14ac:dyDescent="0.25">
      <c r="A11829">
        <v>1182.5999999999999</v>
      </c>
      <c r="B11829">
        <v>75.148165588378987</v>
      </c>
    </row>
    <row r="11830" spans="1:2" x14ac:dyDescent="0.25">
      <c r="A11830">
        <v>1182.7</v>
      </c>
      <c r="B11830">
        <v>75.208471069335971</v>
      </c>
    </row>
    <row r="11831" spans="1:2" x14ac:dyDescent="0.25">
      <c r="A11831">
        <v>1182.8</v>
      </c>
      <c r="B11831">
        <v>75.268776550292941</v>
      </c>
    </row>
    <row r="11832" spans="1:2" x14ac:dyDescent="0.25">
      <c r="A11832">
        <v>1182.9000000000001</v>
      </c>
      <c r="B11832">
        <v>75.329082031250053</v>
      </c>
    </row>
    <row r="11833" spans="1:2" x14ac:dyDescent="0.25">
      <c r="A11833">
        <v>1183</v>
      </c>
      <c r="B11833">
        <v>75.389387512207037</v>
      </c>
    </row>
    <row r="11834" spans="1:2" x14ac:dyDescent="0.25">
      <c r="A11834">
        <v>1183.0999999999999</v>
      </c>
      <c r="B11834">
        <v>75.448116912841883</v>
      </c>
    </row>
    <row r="11835" spans="1:2" x14ac:dyDescent="0.25">
      <c r="A11835">
        <v>1183.2</v>
      </c>
      <c r="B11835">
        <v>75.506846313476586</v>
      </c>
    </row>
    <row r="11836" spans="1:2" x14ac:dyDescent="0.25">
      <c r="A11836">
        <v>1183.3</v>
      </c>
      <c r="B11836">
        <v>75.565575714111304</v>
      </c>
    </row>
    <row r="11837" spans="1:2" x14ac:dyDescent="0.25">
      <c r="A11837">
        <v>1183.4000000000001</v>
      </c>
      <c r="B11837">
        <v>75.62430511474615</v>
      </c>
    </row>
    <row r="11838" spans="1:2" x14ac:dyDescent="0.25">
      <c r="A11838">
        <v>1183.5</v>
      </c>
      <c r="B11838">
        <v>75.683034515380854</v>
      </c>
    </row>
    <row r="11839" spans="1:2" x14ac:dyDescent="0.25">
      <c r="A11839">
        <v>1183.5999999999999</v>
      </c>
      <c r="B11839">
        <v>75.741763916015699</v>
      </c>
    </row>
    <row r="11840" spans="1:2" x14ac:dyDescent="0.25">
      <c r="A11840">
        <v>1183.7</v>
      </c>
      <c r="B11840">
        <v>75.800493316650417</v>
      </c>
    </row>
    <row r="11841" spans="1:2" x14ac:dyDescent="0.25">
      <c r="A11841">
        <v>1183.8</v>
      </c>
      <c r="B11841">
        <v>75.859222717285135</v>
      </c>
    </row>
    <row r="11842" spans="1:2" x14ac:dyDescent="0.25">
      <c r="A11842">
        <v>1183.9000000000001</v>
      </c>
      <c r="B11842">
        <v>75.917952117919967</v>
      </c>
    </row>
    <row r="11843" spans="1:2" x14ac:dyDescent="0.25">
      <c r="A11843">
        <v>1184</v>
      </c>
      <c r="B11843">
        <v>75.976681518554685</v>
      </c>
    </row>
    <row r="11844" spans="1:2" x14ac:dyDescent="0.25">
      <c r="A11844">
        <v>1184.0999999999999</v>
      </c>
      <c r="B11844">
        <v>76.040397872924885</v>
      </c>
    </row>
    <row r="11845" spans="1:2" x14ac:dyDescent="0.25">
      <c r="A11845">
        <v>1184.2</v>
      </c>
      <c r="B11845">
        <v>76.104114227294943</v>
      </c>
    </row>
    <row r="11846" spans="1:2" x14ac:dyDescent="0.25">
      <c r="A11846">
        <v>1184.3</v>
      </c>
      <c r="B11846">
        <v>76.167830581665015</v>
      </c>
    </row>
    <row r="11847" spans="1:2" x14ac:dyDescent="0.25">
      <c r="A11847">
        <v>1184.4000000000001</v>
      </c>
      <c r="B11847">
        <v>76.231546936035215</v>
      </c>
    </row>
    <row r="11848" spans="1:2" x14ac:dyDescent="0.25">
      <c r="A11848">
        <v>1184.5</v>
      </c>
      <c r="B11848">
        <v>76.295263290405273</v>
      </c>
    </row>
    <row r="11849" spans="1:2" x14ac:dyDescent="0.25">
      <c r="A11849">
        <v>1184.5999999999999</v>
      </c>
      <c r="B11849">
        <v>76.358979644775474</v>
      </c>
    </row>
    <row r="11850" spans="1:2" x14ac:dyDescent="0.25">
      <c r="A11850">
        <v>1184.7</v>
      </c>
      <c r="B11850">
        <v>76.422695999145532</v>
      </c>
    </row>
    <row r="11851" spans="1:2" x14ac:dyDescent="0.25">
      <c r="A11851">
        <v>1184.8</v>
      </c>
      <c r="B11851">
        <v>76.486412353515604</v>
      </c>
    </row>
    <row r="11852" spans="1:2" x14ac:dyDescent="0.25">
      <c r="A11852">
        <v>1184.9000000000001</v>
      </c>
      <c r="B11852">
        <v>76.550128707885804</v>
      </c>
    </row>
    <row r="11853" spans="1:2" x14ac:dyDescent="0.25">
      <c r="A11853">
        <v>1185</v>
      </c>
      <c r="B11853">
        <v>76.613845062255862</v>
      </c>
    </row>
    <row r="11854" spans="1:2" x14ac:dyDescent="0.25">
      <c r="A11854">
        <v>1185.0999999999999</v>
      </c>
      <c r="B11854">
        <v>76.68360733032236</v>
      </c>
    </row>
    <row r="11855" spans="1:2" x14ac:dyDescent="0.25">
      <c r="A11855">
        <v>1185.2</v>
      </c>
      <c r="B11855">
        <v>76.753369598388701</v>
      </c>
    </row>
    <row r="11856" spans="1:2" x14ac:dyDescent="0.25">
      <c r="A11856">
        <v>1185.3</v>
      </c>
      <c r="B11856">
        <v>76.823131866455043</v>
      </c>
    </row>
    <row r="11857" spans="1:2" x14ac:dyDescent="0.25">
      <c r="A11857">
        <v>1185.4000000000001</v>
      </c>
      <c r="B11857">
        <v>76.892894134521541</v>
      </c>
    </row>
    <row r="11858" spans="1:2" x14ac:dyDescent="0.25">
      <c r="A11858">
        <v>1185.5</v>
      </c>
      <c r="B11858">
        <v>76.962656402587896</v>
      </c>
    </row>
    <row r="11859" spans="1:2" x14ac:dyDescent="0.25">
      <c r="A11859">
        <v>1185.5999999999999</v>
      </c>
      <c r="B11859">
        <v>77.032418670654394</v>
      </c>
    </row>
    <row r="11860" spans="1:2" x14ac:dyDescent="0.25">
      <c r="A11860">
        <v>1185.7</v>
      </c>
      <c r="B11860">
        <v>77.102180938720736</v>
      </c>
    </row>
    <row r="11861" spans="1:2" x14ac:dyDescent="0.25">
      <c r="A11861">
        <v>1185.8</v>
      </c>
      <c r="B11861">
        <v>77.171943206787077</v>
      </c>
    </row>
    <row r="11862" spans="1:2" x14ac:dyDescent="0.25">
      <c r="A11862">
        <v>1185.9000000000001</v>
      </c>
      <c r="B11862">
        <v>77.241705474853575</v>
      </c>
    </row>
    <row r="11863" spans="1:2" x14ac:dyDescent="0.25">
      <c r="A11863">
        <v>1186</v>
      </c>
      <c r="B11863">
        <v>77.311467742919916</v>
      </c>
    </row>
    <row r="11864" spans="1:2" x14ac:dyDescent="0.25">
      <c r="A11864">
        <v>1186.0999999999999</v>
      </c>
      <c r="B11864">
        <v>77.386716613769636</v>
      </c>
    </row>
    <row r="11865" spans="1:2" x14ac:dyDescent="0.25">
      <c r="A11865">
        <v>1186.2</v>
      </c>
      <c r="B11865">
        <v>77.461965484619171</v>
      </c>
    </row>
    <row r="11866" spans="1:2" x14ac:dyDescent="0.25">
      <c r="A11866">
        <v>1186.3</v>
      </c>
      <c r="B11866">
        <v>77.537214355468706</v>
      </c>
    </row>
    <row r="11867" spans="1:2" x14ac:dyDescent="0.25">
      <c r="A11867">
        <v>1186.4000000000001</v>
      </c>
      <c r="B11867">
        <v>77.612463226318425</v>
      </c>
    </row>
    <row r="11868" spans="1:2" x14ac:dyDescent="0.25">
      <c r="A11868">
        <v>1186.5</v>
      </c>
      <c r="B11868">
        <v>77.687712097167974</v>
      </c>
    </row>
    <row r="11869" spans="1:2" x14ac:dyDescent="0.25">
      <c r="A11869">
        <v>1186.5999999999999</v>
      </c>
      <c r="B11869">
        <v>77.76296096801768</v>
      </c>
    </row>
    <row r="11870" spans="1:2" x14ac:dyDescent="0.25">
      <c r="A11870">
        <v>1186.7</v>
      </c>
      <c r="B11870">
        <v>77.838209838867229</v>
      </c>
    </row>
    <row r="11871" spans="1:2" x14ac:dyDescent="0.25">
      <c r="A11871">
        <v>1186.8</v>
      </c>
      <c r="B11871">
        <v>77.913458709716764</v>
      </c>
    </row>
    <row r="11872" spans="1:2" x14ac:dyDescent="0.25">
      <c r="A11872">
        <v>1186.9000000000001</v>
      </c>
      <c r="B11872">
        <v>77.988707580566484</v>
      </c>
    </row>
    <row r="11873" spans="1:2" x14ac:dyDescent="0.25">
      <c r="A11873">
        <v>1187</v>
      </c>
      <c r="B11873">
        <v>78.063956451416018</v>
      </c>
    </row>
    <row r="11874" spans="1:2" x14ac:dyDescent="0.25">
      <c r="A11874">
        <v>1187.0999999999999</v>
      </c>
      <c r="B11874">
        <v>78.125090866088954</v>
      </c>
    </row>
    <row r="11875" spans="1:2" x14ac:dyDescent="0.25">
      <c r="A11875">
        <v>1187.2</v>
      </c>
      <c r="B11875">
        <v>78.186225280761747</v>
      </c>
    </row>
    <row r="11876" spans="1:2" x14ac:dyDescent="0.25">
      <c r="A11876">
        <v>1187.3</v>
      </c>
      <c r="B11876">
        <v>78.24735969543454</v>
      </c>
    </row>
    <row r="11877" spans="1:2" x14ac:dyDescent="0.25">
      <c r="A11877">
        <v>1187.4000000000001</v>
      </c>
      <c r="B11877">
        <v>78.308494110107475</v>
      </c>
    </row>
    <row r="11878" spans="1:2" x14ac:dyDescent="0.25">
      <c r="A11878">
        <v>1187.5</v>
      </c>
      <c r="B11878">
        <v>78.369628524780268</v>
      </c>
    </row>
    <row r="11879" spans="1:2" x14ac:dyDescent="0.25">
      <c r="A11879">
        <v>1187.5999999999999</v>
      </c>
      <c r="B11879">
        <v>78.430762939453203</v>
      </c>
    </row>
    <row r="11880" spans="1:2" x14ac:dyDescent="0.25">
      <c r="A11880">
        <v>1187.7</v>
      </c>
      <c r="B11880">
        <v>78.49189735412601</v>
      </c>
    </row>
    <row r="11881" spans="1:2" x14ac:dyDescent="0.25">
      <c r="A11881">
        <v>1187.8</v>
      </c>
      <c r="B11881">
        <v>78.553031768798803</v>
      </c>
    </row>
    <row r="11882" spans="1:2" x14ac:dyDescent="0.25">
      <c r="A11882">
        <v>1187.9000000000001</v>
      </c>
      <c r="B11882">
        <v>78.614166183471738</v>
      </c>
    </row>
    <row r="11883" spans="1:2" x14ac:dyDescent="0.25">
      <c r="A11883">
        <v>1188</v>
      </c>
      <c r="B11883">
        <v>78.675300598144531</v>
      </c>
    </row>
    <row r="11884" spans="1:2" x14ac:dyDescent="0.25">
      <c r="A11884">
        <v>1188.0999999999999</v>
      </c>
      <c r="B11884">
        <v>78.740507278442465</v>
      </c>
    </row>
    <row r="11885" spans="1:2" x14ac:dyDescent="0.25">
      <c r="A11885">
        <v>1188.2</v>
      </c>
      <c r="B11885">
        <v>78.805713958740256</v>
      </c>
    </row>
    <row r="11886" spans="1:2" x14ac:dyDescent="0.25">
      <c r="A11886">
        <v>1188.3</v>
      </c>
      <c r="B11886">
        <v>78.870920639038061</v>
      </c>
    </row>
    <row r="11887" spans="1:2" x14ac:dyDescent="0.25">
      <c r="A11887">
        <v>1188.4000000000001</v>
      </c>
      <c r="B11887">
        <v>78.936127319335995</v>
      </c>
    </row>
    <row r="11888" spans="1:2" x14ac:dyDescent="0.25">
      <c r="A11888">
        <v>1188.5</v>
      </c>
      <c r="B11888">
        <v>79.001333999633786</v>
      </c>
    </row>
    <row r="11889" spans="1:2" x14ac:dyDescent="0.25">
      <c r="A11889">
        <v>1188.5999999999999</v>
      </c>
      <c r="B11889">
        <v>79.06654067993172</v>
      </c>
    </row>
    <row r="11890" spans="1:2" x14ac:dyDescent="0.25">
      <c r="A11890">
        <v>1188.7</v>
      </c>
      <c r="B11890">
        <v>79.131747360229511</v>
      </c>
    </row>
    <row r="11891" spans="1:2" x14ac:dyDescent="0.25">
      <c r="A11891">
        <v>1188.8</v>
      </c>
      <c r="B11891">
        <v>79.196954040527316</v>
      </c>
    </row>
    <row r="11892" spans="1:2" x14ac:dyDescent="0.25">
      <c r="A11892">
        <v>1188.9000000000001</v>
      </c>
      <c r="B11892">
        <v>79.26216072082525</v>
      </c>
    </row>
    <row r="11893" spans="1:2" x14ac:dyDescent="0.25">
      <c r="A11893">
        <v>1189</v>
      </c>
      <c r="B11893">
        <v>79.327367401123041</v>
      </c>
    </row>
    <row r="11894" spans="1:2" x14ac:dyDescent="0.25">
      <c r="A11894">
        <v>1189.0999999999999</v>
      </c>
      <c r="B11894">
        <v>79.416663818359496</v>
      </c>
    </row>
    <row r="11895" spans="1:2" x14ac:dyDescent="0.25">
      <c r="A11895">
        <v>1189.2</v>
      </c>
      <c r="B11895">
        <v>79.505960235595737</v>
      </c>
    </row>
    <row r="11896" spans="1:2" x14ac:dyDescent="0.25">
      <c r="A11896">
        <v>1189.3</v>
      </c>
      <c r="B11896">
        <v>79.595256652831992</v>
      </c>
    </row>
    <row r="11897" spans="1:2" x14ac:dyDescent="0.25">
      <c r="A11897">
        <v>1189.4000000000001</v>
      </c>
      <c r="B11897">
        <v>79.684553070068446</v>
      </c>
    </row>
    <row r="11898" spans="1:2" x14ac:dyDescent="0.25">
      <c r="A11898">
        <v>1189.5</v>
      </c>
      <c r="B11898">
        <v>79.773849487304688</v>
      </c>
    </row>
    <row r="11899" spans="1:2" x14ac:dyDescent="0.25">
      <c r="A11899">
        <v>1189.5999999999999</v>
      </c>
      <c r="B11899">
        <v>79.863145904541142</v>
      </c>
    </row>
    <row r="11900" spans="1:2" x14ac:dyDescent="0.25">
      <c r="A11900">
        <v>1189.7</v>
      </c>
      <c r="B11900">
        <v>79.952442321777383</v>
      </c>
    </row>
    <row r="11901" spans="1:2" x14ac:dyDescent="0.25">
      <c r="A11901">
        <v>1189.8</v>
      </c>
      <c r="B11901">
        <v>80.041738739013638</v>
      </c>
    </row>
    <row r="11902" spans="1:2" x14ac:dyDescent="0.25">
      <c r="A11902">
        <v>1189.9000000000001</v>
      </c>
      <c r="B11902">
        <v>80.131035156250093</v>
      </c>
    </row>
    <row r="11903" spans="1:2" x14ac:dyDescent="0.25">
      <c r="A11903">
        <v>1190</v>
      </c>
      <c r="B11903">
        <v>80.220331573486334</v>
      </c>
    </row>
    <row r="11904" spans="1:2" x14ac:dyDescent="0.25">
      <c r="A11904">
        <v>1190.0999999999999</v>
      </c>
      <c r="B11904">
        <v>80.292757110595801</v>
      </c>
    </row>
    <row r="11905" spans="1:2" x14ac:dyDescent="0.25">
      <c r="A11905">
        <v>1190.2</v>
      </c>
      <c r="B11905">
        <v>80.365182647705112</v>
      </c>
    </row>
    <row r="11906" spans="1:2" x14ac:dyDescent="0.25">
      <c r="A11906">
        <v>1190.3</v>
      </c>
      <c r="B11906">
        <v>80.437608184814422</v>
      </c>
    </row>
    <row r="11907" spans="1:2" x14ac:dyDescent="0.25">
      <c r="A11907">
        <v>1190.4000000000001</v>
      </c>
      <c r="B11907">
        <v>80.510033721923904</v>
      </c>
    </row>
    <row r="11908" spans="1:2" x14ac:dyDescent="0.25">
      <c r="A11908">
        <v>1190.5</v>
      </c>
      <c r="B11908">
        <v>80.582459259033214</v>
      </c>
    </row>
    <row r="11909" spans="1:2" x14ac:dyDescent="0.25">
      <c r="A11909">
        <v>1190.5999999999999</v>
      </c>
      <c r="B11909">
        <v>80.654884796142682</v>
      </c>
    </row>
    <row r="11910" spans="1:2" x14ac:dyDescent="0.25">
      <c r="A11910">
        <v>1190.7</v>
      </c>
      <c r="B11910">
        <v>80.727310333251992</v>
      </c>
    </row>
    <row r="11911" spans="1:2" x14ac:dyDescent="0.25">
      <c r="A11911">
        <v>1190.8</v>
      </c>
      <c r="B11911">
        <v>80.799735870361303</v>
      </c>
    </row>
    <row r="11912" spans="1:2" x14ac:dyDescent="0.25">
      <c r="A11912">
        <v>1190.9000000000001</v>
      </c>
      <c r="B11912">
        <v>80.87216140747077</v>
      </c>
    </row>
    <row r="11913" spans="1:2" x14ac:dyDescent="0.25">
      <c r="A11913">
        <v>1191</v>
      </c>
      <c r="B11913">
        <v>80.944586944580081</v>
      </c>
    </row>
    <row r="11914" spans="1:2" x14ac:dyDescent="0.25">
      <c r="A11914">
        <v>1191.0999999999999</v>
      </c>
      <c r="B11914">
        <v>81.017386550903424</v>
      </c>
    </row>
    <row r="11915" spans="1:2" x14ac:dyDescent="0.25">
      <c r="A11915">
        <v>1191.2</v>
      </c>
      <c r="B11915">
        <v>81.090186157226597</v>
      </c>
    </row>
    <row r="11916" spans="1:2" x14ac:dyDescent="0.25">
      <c r="A11916">
        <v>1191.3</v>
      </c>
      <c r="B11916">
        <v>81.16298576354977</v>
      </c>
    </row>
    <row r="11917" spans="1:2" x14ac:dyDescent="0.25">
      <c r="A11917">
        <v>1191.4000000000001</v>
      </c>
      <c r="B11917">
        <v>81.235785369873113</v>
      </c>
    </row>
    <row r="11918" spans="1:2" x14ac:dyDescent="0.25">
      <c r="A11918">
        <v>1191.5</v>
      </c>
      <c r="B11918">
        <v>81.3085849761963</v>
      </c>
    </row>
    <row r="11919" spans="1:2" x14ac:dyDescent="0.25">
      <c r="A11919">
        <v>1191.5999999999999</v>
      </c>
      <c r="B11919">
        <v>81.38138458251963</v>
      </c>
    </row>
    <row r="11920" spans="1:2" x14ac:dyDescent="0.25">
      <c r="A11920">
        <v>1191.7</v>
      </c>
      <c r="B11920">
        <v>81.454184188842817</v>
      </c>
    </row>
    <row r="11921" spans="1:2" x14ac:dyDescent="0.25">
      <c r="A11921">
        <v>1191.8</v>
      </c>
      <c r="B11921">
        <v>81.526983795165989</v>
      </c>
    </row>
    <row r="11922" spans="1:2" x14ac:dyDescent="0.25">
      <c r="A11922">
        <v>1191.9000000000001</v>
      </c>
      <c r="B11922">
        <v>81.599783401489333</v>
      </c>
    </row>
    <row r="11923" spans="1:2" x14ac:dyDescent="0.25">
      <c r="A11923">
        <v>1192</v>
      </c>
      <c r="B11923">
        <v>81.672583007812506</v>
      </c>
    </row>
    <row r="11924" spans="1:2" x14ac:dyDescent="0.25">
      <c r="A11924">
        <v>1192.0999999999999</v>
      </c>
      <c r="B11924">
        <v>81.736941909790133</v>
      </c>
    </row>
    <row r="11925" spans="1:2" x14ac:dyDescent="0.25">
      <c r="A11925">
        <v>1192.2</v>
      </c>
      <c r="B11925">
        <v>81.801300811767618</v>
      </c>
    </row>
    <row r="11926" spans="1:2" x14ac:dyDescent="0.25">
      <c r="A11926">
        <v>1192.3</v>
      </c>
      <c r="B11926">
        <v>81.865659713745089</v>
      </c>
    </row>
    <row r="11927" spans="1:2" x14ac:dyDescent="0.25">
      <c r="A11927">
        <v>1192.4000000000001</v>
      </c>
      <c r="B11927">
        <v>81.930018615722716</v>
      </c>
    </row>
    <row r="11928" spans="1:2" x14ac:dyDescent="0.25">
      <c r="A11928">
        <v>1192.5</v>
      </c>
      <c r="B11928">
        <v>81.994377517700201</v>
      </c>
    </row>
    <row r="11929" spans="1:2" x14ac:dyDescent="0.25">
      <c r="A11929">
        <v>1192.5999999999999</v>
      </c>
      <c r="B11929">
        <v>82.058736419677828</v>
      </c>
    </row>
    <row r="11930" spans="1:2" x14ac:dyDescent="0.25">
      <c r="A11930">
        <v>1192.7</v>
      </c>
      <c r="B11930">
        <v>82.123095321655313</v>
      </c>
    </row>
    <row r="11931" spans="1:2" x14ac:dyDescent="0.25">
      <c r="A11931">
        <v>1192.8</v>
      </c>
      <c r="B11931">
        <v>82.187454223632784</v>
      </c>
    </row>
    <row r="11932" spans="1:2" x14ac:dyDescent="0.25">
      <c r="A11932">
        <v>1192.9000000000001</v>
      </c>
      <c r="B11932">
        <v>82.251813125610411</v>
      </c>
    </row>
    <row r="11933" spans="1:2" x14ac:dyDescent="0.25">
      <c r="A11933">
        <v>1193</v>
      </c>
      <c r="B11933">
        <v>82.316172027587896</v>
      </c>
    </row>
    <row r="11934" spans="1:2" x14ac:dyDescent="0.25">
      <c r="A11934">
        <v>1193.0999999999999</v>
      </c>
      <c r="B11934">
        <v>82.378134002685641</v>
      </c>
    </row>
    <row r="11935" spans="1:2" x14ac:dyDescent="0.25">
      <c r="A11935">
        <v>1193.2</v>
      </c>
      <c r="B11935">
        <v>82.44009597778323</v>
      </c>
    </row>
    <row r="11936" spans="1:2" x14ac:dyDescent="0.25">
      <c r="A11936">
        <v>1193.3</v>
      </c>
      <c r="B11936">
        <v>82.502057952880833</v>
      </c>
    </row>
    <row r="11937" spans="1:2" x14ac:dyDescent="0.25">
      <c r="A11937">
        <v>1193.4000000000001</v>
      </c>
      <c r="B11937">
        <v>82.564019927978578</v>
      </c>
    </row>
    <row r="11938" spans="1:2" x14ac:dyDescent="0.25">
      <c r="A11938">
        <v>1193.5</v>
      </c>
      <c r="B11938">
        <v>82.625981903076166</v>
      </c>
    </row>
    <row r="11939" spans="1:2" x14ac:dyDescent="0.25">
      <c r="A11939">
        <v>1193.5999999999999</v>
      </c>
      <c r="B11939">
        <v>82.687943878173911</v>
      </c>
    </row>
    <row r="11940" spans="1:2" x14ac:dyDescent="0.25">
      <c r="A11940">
        <v>1193.7</v>
      </c>
      <c r="B11940">
        <v>82.749905853271514</v>
      </c>
    </row>
    <row r="11941" spans="1:2" x14ac:dyDescent="0.25">
      <c r="A11941">
        <v>1193.8</v>
      </c>
      <c r="B11941">
        <v>82.811867828369117</v>
      </c>
    </row>
    <row r="11942" spans="1:2" x14ac:dyDescent="0.25">
      <c r="A11942">
        <v>1193.9000000000001</v>
      </c>
      <c r="B11942">
        <v>82.873829803466847</v>
      </c>
    </row>
    <row r="11943" spans="1:2" x14ac:dyDescent="0.25">
      <c r="A11943">
        <v>1194</v>
      </c>
      <c r="B11943">
        <v>82.93579177856445</v>
      </c>
    </row>
    <row r="11944" spans="1:2" x14ac:dyDescent="0.25">
      <c r="A11944">
        <v>1194.0999999999999</v>
      </c>
      <c r="B11944">
        <v>82.981581954956113</v>
      </c>
    </row>
    <row r="11945" spans="1:2" x14ac:dyDescent="0.25">
      <c r="A11945">
        <v>1194.2</v>
      </c>
      <c r="B11945">
        <v>83.027372131347676</v>
      </c>
    </row>
    <row r="11946" spans="1:2" x14ac:dyDescent="0.25">
      <c r="A11946">
        <v>1194.3</v>
      </c>
      <c r="B11946">
        <v>83.073162307739238</v>
      </c>
    </row>
    <row r="11947" spans="1:2" x14ac:dyDescent="0.25">
      <c r="A11947">
        <v>1194.4000000000001</v>
      </c>
      <c r="B11947">
        <v>83.118952484130901</v>
      </c>
    </row>
    <row r="11948" spans="1:2" x14ac:dyDescent="0.25">
      <c r="A11948">
        <v>1194.5</v>
      </c>
      <c r="B11948">
        <v>83.16474266052245</v>
      </c>
    </row>
    <row r="11949" spans="1:2" x14ac:dyDescent="0.25">
      <c r="A11949">
        <v>1194.5999999999999</v>
      </c>
      <c r="B11949">
        <v>83.210532836914126</v>
      </c>
    </row>
    <row r="11950" spans="1:2" x14ac:dyDescent="0.25">
      <c r="A11950">
        <v>1194.7</v>
      </c>
      <c r="B11950">
        <v>83.256323013305675</v>
      </c>
    </row>
    <row r="11951" spans="1:2" x14ac:dyDescent="0.25">
      <c r="A11951">
        <v>1194.8</v>
      </c>
      <c r="B11951">
        <v>83.302113189697238</v>
      </c>
    </row>
    <row r="11952" spans="1:2" x14ac:dyDescent="0.25">
      <c r="A11952">
        <v>1194.9000000000001</v>
      </c>
      <c r="B11952">
        <v>83.3479033660889</v>
      </c>
    </row>
    <row r="11953" spans="1:2" x14ac:dyDescent="0.25">
      <c r="A11953">
        <v>1195</v>
      </c>
      <c r="B11953">
        <v>83.393693542480463</v>
      </c>
    </row>
    <row r="11954" spans="1:2" x14ac:dyDescent="0.25">
      <c r="A11954">
        <v>1195.0999999999999</v>
      </c>
      <c r="B11954">
        <v>83.421906433105505</v>
      </c>
    </row>
    <row r="11955" spans="1:2" x14ac:dyDescent="0.25">
      <c r="A11955">
        <v>1195.2</v>
      </c>
      <c r="B11955">
        <v>83.450119323730476</v>
      </c>
    </row>
    <row r="11956" spans="1:2" x14ac:dyDescent="0.25">
      <c r="A11956">
        <v>1195.3</v>
      </c>
      <c r="B11956">
        <v>83.478332214355447</v>
      </c>
    </row>
    <row r="11957" spans="1:2" x14ac:dyDescent="0.25">
      <c r="A11957">
        <v>1195.4000000000001</v>
      </c>
      <c r="B11957">
        <v>83.506545104980489</v>
      </c>
    </row>
    <row r="11958" spans="1:2" x14ac:dyDescent="0.25">
      <c r="A11958">
        <v>1195.5</v>
      </c>
      <c r="B11958">
        <v>83.534757995605474</v>
      </c>
    </row>
    <row r="11959" spans="1:2" x14ac:dyDescent="0.25">
      <c r="A11959">
        <v>1195.5999999999999</v>
      </c>
      <c r="B11959">
        <v>83.562970886230502</v>
      </c>
    </row>
    <row r="11960" spans="1:2" x14ac:dyDescent="0.25">
      <c r="A11960">
        <v>1195.7</v>
      </c>
      <c r="B11960">
        <v>83.591183776855488</v>
      </c>
    </row>
    <row r="11961" spans="1:2" x14ac:dyDescent="0.25">
      <c r="A11961">
        <v>1195.8</v>
      </c>
      <c r="B11961">
        <v>83.619396667480459</v>
      </c>
    </row>
    <row r="11962" spans="1:2" x14ac:dyDescent="0.25">
      <c r="A11962">
        <v>1195.9000000000001</v>
      </c>
      <c r="B11962">
        <v>83.647609558105501</v>
      </c>
    </row>
    <row r="11963" spans="1:2" x14ac:dyDescent="0.25">
      <c r="A11963">
        <v>1196</v>
      </c>
      <c r="B11963">
        <v>83.675822448730472</v>
      </c>
    </row>
    <row r="11964" spans="1:2" x14ac:dyDescent="0.25">
      <c r="A11964">
        <v>1196.0999999999999</v>
      </c>
      <c r="B11964">
        <v>83.700000915527383</v>
      </c>
    </row>
    <row r="11965" spans="1:2" x14ac:dyDescent="0.25">
      <c r="A11965">
        <v>1196.2</v>
      </c>
      <c r="B11965">
        <v>83.724179382324238</v>
      </c>
    </row>
    <row r="11966" spans="1:2" x14ac:dyDescent="0.25">
      <c r="A11966">
        <v>1196.3</v>
      </c>
      <c r="B11966">
        <v>83.748357849121078</v>
      </c>
    </row>
    <row r="11967" spans="1:2" x14ac:dyDescent="0.25">
      <c r="A11967">
        <v>1196.4000000000001</v>
      </c>
      <c r="B11967">
        <v>83.772536315917989</v>
      </c>
    </row>
    <row r="11968" spans="1:2" x14ac:dyDescent="0.25">
      <c r="A11968">
        <v>1196.5</v>
      </c>
      <c r="B11968">
        <v>83.796714782714844</v>
      </c>
    </row>
    <row r="11969" spans="1:2" x14ac:dyDescent="0.25">
      <c r="A11969">
        <v>1196.5999999999999</v>
      </c>
      <c r="B11969">
        <v>83.820893249511755</v>
      </c>
    </row>
    <row r="11970" spans="1:2" x14ac:dyDescent="0.25">
      <c r="A11970">
        <v>1196.7</v>
      </c>
      <c r="B11970">
        <v>83.84507171630861</v>
      </c>
    </row>
    <row r="11971" spans="1:2" x14ac:dyDescent="0.25">
      <c r="A11971">
        <v>1196.8</v>
      </c>
      <c r="B11971">
        <v>83.86925018310545</v>
      </c>
    </row>
    <row r="11972" spans="1:2" x14ac:dyDescent="0.25">
      <c r="A11972">
        <v>1196.9000000000001</v>
      </c>
      <c r="B11972">
        <v>83.893428649902361</v>
      </c>
    </row>
    <row r="11973" spans="1:2" x14ac:dyDescent="0.25">
      <c r="A11973">
        <v>1197</v>
      </c>
      <c r="B11973">
        <v>83.917607116699216</v>
      </c>
    </row>
    <row r="11974" spans="1:2" x14ac:dyDescent="0.25">
      <c r="A11974">
        <v>1197.0999999999999</v>
      </c>
      <c r="B11974">
        <v>83.947686080932655</v>
      </c>
    </row>
    <row r="11975" spans="1:2" x14ac:dyDescent="0.25">
      <c r="A11975">
        <v>1197.2</v>
      </c>
      <c r="B11975">
        <v>83.977765045166024</v>
      </c>
    </row>
    <row r="11976" spans="1:2" x14ac:dyDescent="0.25">
      <c r="A11976">
        <v>1197.3</v>
      </c>
      <c r="B11976">
        <v>84.007844009399392</v>
      </c>
    </row>
    <row r="11977" spans="1:2" x14ac:dyDescent="0.25">
      <c r="A11977">
        <v>1197.4000000000001</v>
      </c>
      <c r="B11977">
        <v>84.037922973632831</v>
      </c>
    </row>
    <row r="11978" spans="1:2" x14ac:dyDescent="0.25">
      <c r="A11978">
        <v>1197.5</v>
      </c>
      <c r="B11978">
        <v>84.0680019378662</v>
      </c>
    </row>
    <row r="11979" spans="1:2" x14ac:dyDescent="0.25">
      <c r="A11979">
        <v>1197.5999999999999</v>
      </c>
      <c r="B11979">
        <v>84.098080902099639</v>
      </c>
    </row>
    <row r="11980" spans="1:2" x14ac:dyDescent="0.25">
      <c r="A11980">
        <v>1197.7</v>
      </c>
      <c r="B11980">
        <v>84.128159866333021</v>
      </c>
    </row>
    <row r="11981" spans="1:2" x14ac:dyDescent="0.25">
      <c r="A11981">
        <v>1197.8</v>
      </c>
      <c r="B11981">
        <v>84.15823883056639</v>
      </c>
    </row>
    <row r="11982" spans="1:2" x14ac:dyDescent="0.25">
      <c r="A11982">
        <v>1197.9000000000001</v>
      </c>
      <c r="B11982">
        <v>84.188317794799829</v>
      </c>
    </row>
    <row r="11983" spans="1:2" x14ac:dyDescent="0.25">
      <c r="A11983">
        <v>1198</v>
      </c>
      <c r="B11983">
        <v>84.218396759033197</v>
      </c>
    </row>
    <row r="11984" spans="1:2" x14ac:dyDescent="0.25">
      <c r="A11984">
        <v>1198.0999999999999</v>
      </c>
      <c r="B11984">
        <v>84.2723227691651</v>
      </c>
    </row>
    <row r="11985" spans="1:2" x14ac:dyDescent="0.25">
      <c r="A11985">
        <v>1198.2</v>
      </c>
      <c r="B11985">
        <v>84.32624877929689</v>
      </c>
    </row>
    <row r="11986" spans="1:2" x14ac:dyDescent="0.25">
      <c r="A11986">
        <v>1198.3</v>
      </c>
      <c r="B11986">
        <v>84.380174789428679</v>
      </c>
    </row>
    <row r="11987" spans="1:2" x14ac:dyDescent="0.25">
      <c r="A11987">
        <v>1198.4000000000001</v>
      </c>
      <c r="B11987">
        <v>84.434100799560596</v>
      </c>
    </row>
    <row r="11988" spans="1:2" x14ac:dyDescent="0.25">
      <c r="A11988">
        <v>1198.5</v>
      </c>
      <c r="B11988">
        <v>84.488026809692371</v>
      </c>
    </row>
    <row r="11989" spans="1:2" x14ac:dyDescent="0.25">
      <c r="A11989">
        <v>1198.5999999999999</v>
      </c>
      <c r="B11989">
        <v>84.541952819824289</v>
      </c>
    </row>
    <row r="11990" spans="1:2" x14ac:dyDescent="0.25">
      <c r="A11990">
        <v>1198.7</v>
      </c>
      <c r="B11990">
        <v>84.595878829956078</v>
      </c>
    </row>
    <row r="11991" spans="1:2" x14ac:dyDescent="0.25">
      <c r="A11991">
        <v>1198.8</v>
      </c>
      <c r="B11991">
        <v>84.649804840087867</v>
      </c>
    </row>
    <row r="11992" spans="1:2" x14ac:dyDescent="0.25">
      <c r="A11992">
        <v>1198.9000000000001</v>
      </c>
      <c r="B11992">
        <v>84.70373085021977</v>
      </c>
    </row>
    <row r="11993" spans="1:2" x14ac:dyDescent="0.25">
      <c r="A11993">
        <v>1199</v>
      </c>
      <c r="B11993">
        <v>84.75765686035156</v>
      </c>
    </row>
    <row r="11994" spans="1:2" x14ac:dyDescent="0.25">
      <c r="A11994">
        <v>1199.0999999999999</v>
      </c>
      <c r="B11994">
        <v>84.81077545166022</v>
      </c>
    </row>
    <row r="11995" spans="1:2" x14ac:dyDescent="0.25">
      <c r="A11995">
        <v>1199.2</v>
      </c>
      <c r="B11995">
        <v>84.863894042968766</v>
      </c>
    </row>
    <row r="11996" spans="1:2" x14ac:dyDescent="0.25">
      <c r="A11996">
        <v>1199.3</v>
      </c>
      <c r="B11996">
        <v>84.917012634277313</v>
      </c>
    </row>
    <row r="11997" spans="1:2" x14ac:dyDescent="0.25">
      <c r="A11997">
        <v>1199.4000000000001</v>
      </c>
      <c r="B11997">
        <v>84.970131225585988</v>
      </c>
    </row>
    <row r="11998" spans="1:2" x14ac:dyDescent="0.25">
      <c r="A11998">
        <v>1199.5</v>
      </c>
      <c r="B11998">
        <v>85.02324981689452</v>
      </c>
    </row>
    <row r="11999" spans="1:2" x14ac:dyDescent="0.25">
      <c r="A11999">
        <v>1199.5999999999999</v>
      </c>
      <c r="B11999">
        <v>85.076368408203194</v>
      </c>
    </row>
    <row r="12000" spans="1:2" x14ac:dyDescent="0.25">
      <c r="A12000">
        <v>1199.7</v>
      </c>
      <c r="B12000">
        <v>85.129486999511741</v>
      </c>
    </row>
    <row r="12001" spans="1:2" x14ac:dyDescent="0.25">
      <c r="A12001">
        <v>1199.8</v>
      </c>
      <c r="B12001">
        <v>85.182605590820287</v>
      </c>
    </row>
    <row r="12002" spans="1:2" x14ac:dyDescent="0.25">
      <c r="A12002">
        <v>1199.9000000000001</v>
      </c>
      <c r="B12002">
        <v>85.235724182128948</v>
      </c>
    </row>
    <row r="12003" spans="1:2" x14ac:dyDescent="0.25">
      <c r="A12003">
        <v>1200</v>
      </c>
      <c r="B12003">
        <v>85.288842773437494</v>
      </c>
    </row>
    <row r="12004" spans="1:2" x14ac:dyDescent="0.25">
      <c r="A12004">
        <v>1200.0999999999999</v>
      </c>
      <c r="B12004">
        <v>85.348652572631906</v>
      </c>
    </row>
    <row r="12005" spans="1:2" x14ac:dyDescent="0.25">
      <c r="A12005">
        <v>1200.2</v>
      </c>
      <c r="B12005">
        <v>85.408462371826189</v>
      </c>
    </row>
    <row r="12006" spans="1:2" x14ac:dyDescent="0.25">
      <c r="A12006">
        <v>1200.3</v>
      </c>
      <c r="B12006">
        <v>85.468272171020473</v>
      </c>
    </row>
    <row r="12007" spans="1:2" x14ac:dyDescent="0.25">
      <c r="A12007">
        <v>1200.4000000000001</v>
      </c>
      <c r="B12007">
        <v>85.528081970214899</v>
      </c>
    </row>
    <row r="12008" spans="1:2" x14ac:dyDescent="0.25">
      <c r="A12008">
        <v>1200.5</v>
      </c>
      <c r="B12008">
        <v>85.587891769409168</v>
      </c>
    </row>
    <row r="12009" spans="1:2" x14ac:dyDescent="0.25">
      <c r="A12009">
        <v>1200.5999999999999</v>
      </c>
      <c r="B12009">
        <v>85.647701568603594</v>
      </c>
    </row>
    <row r="12010" spans="1:2" x14ac:dyDescent="0.25">
      <c r="A12010">
        <v>1200.7</v>
      </c>
      <c r="B12010">
        <v>85.707511367797878</v>
      </c>
    </row>
    <row r="12011" spans="1:2" x14ac:dyDescent="0.25">
      <c r="A12011">
        <v>1200.8</v>
      </c>
      <c r="B12011">
        <v>85.767321166992161</v>
      </c>
    </row>
    <row r="12012" spans="1:2" x14ac:dyDescent="0.25">
      <c r="A12012">
        <v>1200.9000000000001</v>
      </c>
      <c r="B12012">
        <v>85.827130966186573</v>
      </c>
    </row>
    <row r="12013" spans="1:2" x14ac:dyDescent="0.25">
      <c r="A12013">
        <v>1201</v>
      </c>
      <c r="B12013">
        <v>85.886940765380857</v>
      </c>
    </row>
    <row r="12014" spans="1:2" x14ac:dyDescent="0.25">
      <c r="A12014">
        <v>1201.0999999999999</v>
      </c>
      <c r="B12014">
        <v>85.948572082519618</v>
      </c>
    </row>
    <row r="12015" spans="1:2" x14ac:dyDescent="0.25">
      <c r="A12015">
        <v>1201.2</v>
      </c>
      <c r="B12015">
        <v>86.010203399658224</v>
      </c>
    </row>
    <row r="12016" spans="1:2" x14ac:dyDescent="0.25">
      <c r="A12016">
        <v>1201.3</v>
      </c>
      <c r="B12016">
        <v>86.071834716796843</v>
      </c>
    </row>
    <row r="12017" spans="1:2" x14ac:dyDescent="0.25">
      <c r="A12017">
        <v>1201.4000000000001</v>
      </c>
      <c r="B12017">
        <v>86.133466033935605</v>
      </c>
    </row>
    <row r="12018" spans="1:2" x14ac:dyDescent="0.25">
      <c r="A12018">
        <v>1201.5</v>
      </c>
      <c r="B12018">
        <v>86.195097351074224</v>
      </c>
    </row>
    <row r="12019" spans="1:2" x14ac:dyDescent="0.25">
      <c r="A12019">
        <v>1201.5999999999999</v>
      </c>
      <c r="B12019">
        <v>86.256728668212972</v>
      </c>
    </row>
    <row r="12020" spans="1:2" x14ac:dyDescent="0.25">
      <c r="A12020">
        <v>1201.7</v>
      </c>
      <c r="B12020">
        <v>86.318359985351591</v>
      </c>
    </row>
    <row r="12021" spans="1:2" x14ac:dyDescent="0.25">
      <c r="A12021">
        <v>1201.8</v>
      </c>
      <c r="B12021">
        <v>86.379991302490211</v>
      </c>
    </row>
    <row r="12022" spans="1:2" x14ac:dyDescent="0.25">
      <c r="A12022">
        <v>1201.9000000000001</v>
      </c>
      <c r="B12022">
        <v>86.441622619628959</v>
      </c>
    </row>
    <row r="12023" spans="1:2" x14ac:dyDescent="0.25">
      <c r="A12023">
        <v>1202</v>
      </c>
      <c r="B12023">
        <v>86.503253936767578</v>
      </c>
    </row>
    <row r="12024" spans="1:2" x14ac:dyDescent="0.25">
      <c r="A12024">
        <v>1202.0999999999999</v>
      </c>
      <c r="B12024">
        <v>86.569214859008881</v>
      </c>
    </row>
    <row r="12025" spans="1:2" x14ac:dyDescent="0.25">
      <c r="A12025">
        <v>1202.2</v>
      </c>
      <c r="B12025">
        <v>86.635175781250027</v>
      </c>
    </row>
    <row r="12026" spans="1:2" x14ac:dyDescent="0.25">
      <c r="A12026">
        <v>1202.3</v>
      </c>
      <c r="B12026">
        <v>86.701136703491187</v>
      </c>
    </row>
    <row r="12027" spans="1:2" x14ac:dyDescent="0.25">
      <c r="A12027">
        <v>1202.4000000000001</v>
      </c>
      <c r="B12027">
        <v>86.76709762573249</v>
      </c>
    </row>
    <row r="12028" spans="1:2" x14ac:dyDescent="0.25">
      <c r="A12028">
        <v>1202.5</v>
      </c>
      <c r="B12028">
        <v>86.833058547973636</v>
      </c>
    </row>
    <row r="12029" spans="1:2" x14ac:dyDescent="0.25">
      <c r="A12029">
        <v>1202.5999999999999</v>
      </c>
      <c r="B12029">
        <v>86.899019470214938</v>
      </c>
    </row>
    <row r="12030" spans="1:2" x14ac:dyDescent="0.25">
      <c r="A12030">
        <v>1202.7</v>
      </c>
      <c r="B12030">
        <v>86.964980392456084</v>
      </c>
    </row>
    <row r="12031" spans="1:2" x14ac:dyDescent="0.25">
      <c r="A12031">
        <v>1202.8</v>
      </c>
      <c r="B12031">
        <v>87.030941314697245</v>
      </c>
    </row>
    <row r="12032" spans="1:2" x14ac:dyDescent="0.25">
      <c r="A12032">
        <v>1202.9000000000001</v>
      </c>
      <c r="B12032">
        <v>87.096902236938547</v>
      </c>
    </row>
    <row r="12033" spans="1:2" x14ac:dyDescent="0.25">
      <c r="A12033">
        <v>1203</v>
      </c>
      <c r="B12033">
        <v>87.162863159179693</v>
      </c>
    </row>
    <row r="12034" spans="1:2" x14ac:dyDescent="0.25">
      <c r="A12034">
        <v>1203.0999999999999</v>
      </c>
      <c r="B12034">
        <v>87.22485710144052</v>
      </c>
    </row>
    <row r="12035" spans="1:2" x14ac:dyDescent="0.25">
      <c r="A12035">
        <v>1203.2</v>
      </c>
      <c r="B12035">
        <v>87.286851043701205</v>
      </c>
    </row>
    <row r="12036" spans="1:2" x14ac:dyDescent="0.25">
      <c r="A12036">
        <v>1203.3</v>
      </c>
      <c r="B12036">
        <v>87.34884498596189</v>
      </c>
    </row>
    <row r="12037" spans="1:2" x14ac:dyDescent="0.25">
      <c r="A12037">
        <v>1203.4000000000001</v>
      </c>
      <c r="B12037">
        <v>87.410838928222717</v>
      </c>
    </row>
    <row r="12038" spans="1:2" x14ac:dyDescent="0.25">
      <c r="A12038">
        <v>1203.5</v>
      </c>
      <c r="B12038">
        <v>87.472832870483401</v>
      </c>
    </row>
    <row r="12039" spans="1:2" x14ac:dyDescent="0.25">
      <c r="A12039">
        <v>1203.5999999999999</v>
      </c>
      <c r="B12039">
        <v>87.534826812744228</v>
      </c>
    </row>
    <row r="12040" spans="1:2" x14ac:dyDescent="0.25">
      <c r="A12040">
        <v>1203.7</v>
      </c>
      <c r="B12040">
        <v>87.596820755004913</v>
      </c>
    </row>
    <row r="12041" spans="1:2" x14ac:dyDescent="0.25">
      <c r="A12041">
        <v>1203.8</v>
      </c>
      <c r="B12041">
        <v>87.658814697265598</v>
      </c>
    </row>
    <row r="12042" spans="1:2" x14ac:dyDescent="0.25">
      <c r="A12042">
        <v>1203.9000000000001</v>
      </c>
      <c r="B12042">
        <v>87.720808639526425</v>
      </c>
    </row>
    <row r="12043" spans="1:2" x14ac:dyDescent="0.25">
      <c r="A12043">
        <v>1204</v>
      </c>
      <c r="B12043">
        <v>87.782802581787109</v>
      </c>
    </row>
    <row r="12044" spans="1:2" x14ac:dyDescent="0.25">
      <c r="A12044">
        <v>1204.0999999999999</v>
      </c>
      <c r="B12044">
        <v>87.832823562622139</v>
      </c>
    </row>
    <row r="12045" spans="1:2" x14ac:dyDescent="0.25">
      <c r="A12045">
        <v>1204.2</v>
      </c>
      <c r="B12045">
        <v>87.882844543457054</v>
      </c>
    </row>
    <row r="12046" spans="1:2" x14ac:dyDescent="0.25">
      <c r="A12046">
        <v>1204.3</v>
      </c>
      <c r="B12046">
        <v>87.932865524291969</v>
      </c>
    </row>
    <row r="12047" spans="1:2" x14ac:dyDescent="0.25">
      <c r="A12047">
        <v>1204.4000000000001</v>
      </c>
      <c r="B12047">
        <v>87.982886505126999</v>
      </c>
    </row>
    <row r="12048" spans="1:2" x14ac:dyDescent="0.25">
      <c r="A12048">
        <v>1204.5</v>
      </c>
      <c r="B12048">
        <v>88.032907485961914</v>
      </c>
    </row>
    <row r="12049" spans="1:2" x14ac:dyDescent="0.25">
      <c r="A12049">
        <v>1204.5999999999999</v>
      </c>
      <c r="B12049">
        <v>88.082928466796943</v>
      </c>
    </row>
    <row r="12050" spans="1:2" x14ac:dyDescent="0.25">
      <c r="A12050">
        <v>1204.7</v>
      </c>
      <c r="B12050">
        <v>88.132949447631859</v>
      </c>
    </row>
    <row r="12051" spans="1:2" x14ac:dyDescent="0.25">
      <c r="A12051">
        <v>1204.8</v>
      </c>
      <c r="B12051">
        <v>88.182970428466774</v>
      </c>
    </row>
    <row r="12052" spans="1:2" x14ac:dyDescent="0.25">
      <c r="A12052">
        <v>1204.9000000000001</v>
      </c>
      <c r="B12052">
        <v>88.232991409301803</v>
      </c>
    </row>
    <row r="12053" spans="1:2" x14ac:dyDescent="0.25">
      <c r="A12053">
        <v>1205</v>
      </c>
      <c r="B12053">
        <v>88.283012390136719</v>
      </c>
    </row>
    <row r="12054" spans="1:2" x14ac:dyDescent="0.25">
      <c r="A12054">
        <v>1205.0999999999999</v>
      </c>
      <c r="B12054">
        <v>88.317737731933647</v>
      </c>
    </row>
    <row r="12055" spans="1:2" x14ac:dyDescent="0.25">
      <c r="A12055">
        <v>1205.2</v>
      </c>
      <c r="B12055">
        <v>88.35246307373049</v>
      </c>
    </row>
    <row r="12056" spans="1:2" x14ac:dyDescent="0.25">
      <c r="A12056">
        <v>1205.3</v>
      </c>
      <c r="B12056">
        <v>88.387188415527319</v>
      </c>
    </row>
    <row r="12057" spans="1:2" x14ac:dyDescent="0.25">
      <c r="A12057">
        <v>1205.4000000000001</v>
      </c>
      <c r="B12057">
        <v>88.421913757324248</v>
      </c>
    </row>
    <row r="12058" spans="1:2" x14ac:dyDescent="0.25">
      <c r="A12058">
        <v>1205.5</v>
      </c>
      <c r="B12058">
        <v>88.456639099121091</v>
      </c>
    </row>
    <row r="12059" spans="1:2" x14ac:dyDescent="0.25">
      <c r="A12059">
        <v>1205.5999999999999</v>
      </c>
      <c r="B12059">
        <v>88.491364440918019</v>
      </c>
    </row>
    <row r="12060" spans="1:2" x14ac:dyDescent="0.25">
      <c r="A12060">
        <v>1205.7</v>
      </c>
      <c r="B12060">
        <v>88.526089782714863</v>
      </c>
    </row>
    <row r="12061" spans="1:2" x14ac:dyDescent="0.25">
      <c r="A12061">
        <v>1205.8</v>
      </c>
      <c r="B12061">
        <v>88.560815124511691</v>
      </c>
    </row>
    <row r="12062" spans="1:2" x14ac:dyDescent="0.25">
      <c r="A12062">
        <v>1205.9000000000001</v>
      </c>
      <c r="B12062">
        <v>88.59554046630862</v>
      </c>
    </row>
    <row r="12063" spans="1:2" x14ac:dyDescent="0.25">
      <c r="A12063">
        <v>1206</v>
      </c>
      <c r="B12063">
        <v>88.630265808105463</v>
      </c>
    </row>
    <row r="12064" spans="1:2" x14ac:dyDescent="0.25">
      <c r="A12064">
        <v>1206.0999999999999</v>
      </c>
      <c r="B12064">
        <v>88.659506835937535</v>
      </c>
    </row>
    <row r="12065" spans="1:2" x14ac:dyDescent="0.25">
      <c r="A12065">
        <v>1206.2</v>
      </c>
      <c r="B12065">
        <v>88.688747863769535</v>
      </c>
    </row>
    <row r="12066" spans="1:2" x14ac:dyDescent="0.25">
      <c r="A12066">
        <v>1206.3</v>
      </c>
      <c r="B12066">
        <v>88.71798889160155</v>
      </c>
    </row>
    <row r="12067" spans="1:2" x14ac:dyDescent="0.25">
      <c r="A12067">
        <v>1206.4000000000001</v>
      </c>
      <c r="B12067">
        <v>88.747229919433622</v>
      </c>
    </row>
    <row r="12068" spans="1:2" x14ac:dyDescent="0.25">
      <c r="A12068">
        <v>1206.5</v>
      </c>
      <c r="B12068">
        <v>88.776470947265622</v>
      </c>
    </row>
    <row r="12069" spans="1:2" x14ac:dyDescent="0.25">
      <c r="A12069">
        <v>1206.5999999999999</v>
      </c>
      <c r="B12069">
        <v>88.805711975097694</v>
      </c>
    </row>
    <row r="12070" spans="1:2" x14ac:dyDescent="0.25">
      <c r="A12070">
        <v>1206.7</v>
      </c>
      <c r="B12070">
        <v>88.834953002929694</v>
      </c>
    </row>
    <row r="12071" spans="1:2" x14ac:dyDescent="0.25">
      <c r="A12071">
        <v>1206.8</v>
      </c>
      <c r="B12071">
        <v>88.864194030761709</v>
      </c>
    </row>
    <row r="12072" spans="1:2" x14ac:dyDescent="0.25">
      <c r="A12072">
        <v>1206.9000000000001</v>
      </c>
      <c r="B12072">
        <v>88.893435058593781</v>
      </c>
    </row>
    <row r="12073" spans="1:2" x14ac:dyDescent="0.25">
      <c r="A12073">
        <v>1207</v>
      </c>
      <c r="B12073">
        <v>88.922676086425781</v>
      </c>
    </row>
    <row r="12074" spans="1:2" x14ac:dyDescent="0.25">
      <c r="A12074">
        <v>1207.0999999999999</v>
      </c>
      <c r="B12074">
        <v>88.94400886535648</v>
      </c>
    </row>
    <row r="12075" spans="1:2" x14ac:dyDescent="0.25">
      <c r="A12075">
        <v>1207.2</v>
      </c>
      <c r="B12075">
        <v>88.965341644287122</v>
      </c>
    </row>
    <row r="12076" spans="1:2" x14ac:dyDescent="0.25">
      <c r="A12076">
        <v>1207.3</v>
      </c>
      <c r="B12076">
        <v>88.986674423217764</v>
      </c>
    </row>
    <row r="12077" spans="1:2" x14ac:dyDescent="0.25">
      <c r="A12077">
        <v>1207.4000000000001</v>
      </c>
      <c r="B12077">
        <v>89.008007202148463</v>
      </c>
    </row>
    <row r="12078" spans="1:2" x14ac:dyDescent="0.25">
      <c r="A12078">
        <v>1207.5</v>
      </c>
      <c r="B12078">
        <v>89.029339981079104</v>
      </c>
    </row>
    <row r="12079" spans="1:2" x14ac:dyDescent="0.25">
      <c r="A12079">
        <v>1207.5999999999999</v>
      </c>
      <c r="B12079">
        <v>89.050672760009803</v>
      </c>
    </row>
    <row r="12080" spans="1:2" x14ac:dyDescent="0.25">
      <c r="A12080">
        <v>1207.7</v>
      </c>
      <c r="B12080">
        <v>89.072005538940445</v>
      </c>
    </row>
    <row r="12081" spans="1:2" x14ac:dyDescent="0.25">
      <c r="A12081">
        <v>1207.8</v>
      </c>
      <c r="B12081">
        <v>89.093338317871087</v>
      </c>
    </row>
    <row r="12082" spans="1:2" x14ac:dyDescent="0.25">
      <c r="A12082">
        <v>1207.9000000000001</v>
      </c>
      <c r="B12082">
        <v>89.114671096801786</v>
      </c>
    </row>
    <row r="12083" spans="1:2" x14ac:dyDescent="0.25">
      <c r="A12083">
        <v>1208</v>
      </c>
      <c r="B12083">
        <v>89.136003875732428</v>
      </c>
    </row>
    <row r="12084" spans="1:2" x14ac:dyDescent="0.25">
      <c r="A12084">
        <v>1208.0999999999999</v>
      </c>
      <c r="B12084">
        <v>89.177637405395572</v>
      </c>
    </row>
    <row r="12085" spans="1:2" x14ac:dyDescent="0.25">
      <c r="A12085">
        <v>1208.2</v>
      </c>
      <c r="B12085">
        <v>89.219270935058617</v>
      </c>
    </row>
    <row r="12086" spans="1:2" x14ac:dyDescent="0.25">
      <c r="A12086">
        <v>1208.3</v>
      </c>
      <c r="B12086">
        <v>89.260904464721662</v>
      </c>
    </row>
    <row r="12087" spans="1:2" x14ac:dyDescent="0.25">
      <c r="A12087">
        <v>1208.4000000000001</v>
      </c>
      <c r="B12087">
        <v>89.302537994384807</v>
      </c>
    </row>
    <row r="12088" spans="1:2" x14ac:dyDescent="0.25">
      <c r="A12088">
        <v>1208.5</v>
      </c>
      <c r="B12088">
        <v>89.344171524047852</v>
      </c>
    </row>
    <row r="12089" spans="1:2" x14ac:dyDescent="0.25">
      <c r="A12089">
        <v>1208.5999999999999</v>
      </c>
      <c r="B12089">
        <v>89.385805053710996</v>
      </c>
    </row>
    <row r="12090" spans="1:2" x14ac:dyDescent="0.25">
      <c r="A12090">
        <v>1208.7</v>
      </c>
      <c r="B12090">
        <v>89.427438583374041</v>
      </c>
    </row>
    <row r="12091" spans="1:2" x14ac:dyDescent="0.25">
      <c r="A12091">
        <v>1208.8</v>
      </c>
      <c r="B12091">
        <v>89.469072113037086</v>
      </c>
    </row>
    <row r="12092" spans="1:2" x14ac:dyDescent="0.25">
      <c r="A12092">
        <v>1208.9000000000001</v>
      </c>
      <c r="B12092">
        <v>89.510705642700231</v>
      </c>
    </row>
    <row r="12093" spans="1:2" x14ac:dyDescent="0.25">
      <c r="A12093">
        <v>1209</v>
      </c>
      <c r="B12093">
        <v>89.552339172363276</v>
      </c>
    </row>
    <row r="12094" spans="1:2" x14ac:dyDescent="0.25">
      <c r="A12094">
        <v>1209.0999999999999</v>
      </c>
      <c r="B12094">
        <v>89.602442245483459</v>
      </c>
    </row>
    <row r="12095" spans="1:2" x14ac:dyDescent="0.25">
      <c r="A12095">
        <v>1209.2</v>
      </c>
      <c r="B12095">
        <v>89.652545318603529</v>
      </c>
    </row>
    <row r="12096" spans="1:2" x14ac:dyDescent="0.25">
      <c r="A12096">
        <v>1209.3</v>
      </c>
      <c r="B12096">
        <v>89.702648391723613</v>
      </c>
    </row>
    <row r="12097" spans="1:2" x14ac:dyDescent="0.25">
      <c r="A12097">
        <v>1209.4000000000001</v>
      </c>
      <c r="B12097">
        <v>89.752751464843797</v>
      </c>
    </row>
    <row r="12098" spans="1:2" x14ac:dyDescent="0.25">
      <c r="A12098">
        <v>1209.5</v>
      </c>
      <c r="B12098">
        <v>89.802854537963867</v>
      </c>
    </row>
    <row r="12099" spans="1:2" x14ac:dyDescent="0.25">
      <c r="A12099">
        <v>1209.5999999999999</v>
      </c>
      <c r="B12099">
        <v>89.852957611084051</v>
      </c>
    </row>
    <row r="12100" spans="1:2" x14ac:dyDescent="0.25">
      <c r="A12100">
        <v>1209.7</v>
      </c>
      <c r="B12100">
        <v>89.903060684204121</v>
      </c>
    </row>
    <row r="12101" spans="1:2" x14ac:dyDescent="0.25">
      <c r="A12101">
        <v>1209.8</v>
      </c>
      <c r="B12101">
        <v>89.953163757324205</v>
      </c>
    </row>
    <row r="12102" spans="1:2" x14ac:dyDescent="0.25">
      <c r="A12102">
        <v>1209.9000000000001</v>
      </c>
      <c r="B12102">
        <v>90.003266830444389</v>
      </c>
    </row>
    <row r="12103" spans="1:2" x14ac:dyDescent="0.25">
      <c r="A12103">
        <v>1210</v>
      </c>
      <c r="B12103">
        <v>90.053369903564459</v>
      </c>
    </row>
    <row r="12104" spans="1:2" x14ac:dyDescent="0.25">
      <c r="A12104">
        <v>1210.0999999999999</v>
      </c>
      <c r="B12104">
        <v>90.10578163146981</v>
      </c>
    </row>
    <row r="12105" spans="1:2" x14ac:dyDescent="0.25">
      <c r="A12105">
        <v>1210.2</v>
      </c>
      <c r="B12105">
        <v>90.158193359375034</v>
      </c>
    </row>
    <row r="12106" spans="1:2" x14ac:dyDescent="0.25">
      <c r="A12106">
        <v>1210.3</v>
      </c>
      <c r="B12106">
        <v>90.210605087280257</v>
      </c>
    </row>
    <row r="12107" spans="1:2" x14ac:dyDescent="0.25">
      <c r="A12107">
        <v>1210.4000000000001</v>
      </c>
      <c r="B12107">
        <v>90.263016815185594</v>
      </c>
    </row>
    <row r="12108" spans="1:2" x14ac:dyDescent="0.25">
      <c r="A12108">
        <v>1210.5</v>
      </c>
      <c r="B12108">
        <v>90.315428543090832</v>
      </c>
    </row>
    <row r="12109" spans="1:2" x14ac:dyDescent="0.25">
      <c r="A12109">
        <v>1210.5999999999999</v>
      </c>
      <c r="B12109">
        <v>90.367840270996169</v>
      </c>
    </row>
    <row r="12110" spans="1:2" x14ac:dyDescent="0.25">
      <c r="A12110">
        <v>1210.7</v>
      </c>
      <c r="B12110">
        <v>90.420251998901392</v>
      </c>
    </row>
    <row r="12111" spans="1:2" x14ac:dyDescent="0.25">
      <c r="A12111">
        <v>1210.8</v>
      </c>
      <c r="B12111">
        <v>90.472663726806616</v>
      </c>
    </row>
    <row r="12112" spans="1:2" x14ac:dyDescent="0.25">
      <c r="A12112">
        <v>1210.9000000000001</v>
      </c>
      <c r="B12112">
        <v>90.525075454711967</v>
      </c>
    </row>
    <row r="12113" spans="1:2" x14ac:dyDescent="0.25">
      <c r="A12113">
        <v>1211</v>
      </c>
      <c r="B12113">
        <v>90.57748718261719</v>
      </c>
    </row>
    <row r="12114" spans="1:2" x14ac:dyDescent="0.25">
      <c r="A12114">
        <v>1211.0999999999999</v>
      </c>
      <c r="B12114">
        <v>90.615688629150441</v>
      </c>
    </row>
    <row r="12115" spans="1:2" x14ac:dyDescent="0.25">
      <c r="A12115">
        <v>1211.2</v>
      </c>
      <c r="B12115">
        <v>90.65389007568362</v>
      </c>
    </row>
    <row r="12116" spans="1:2" x14ac:dyDescent="0.25">
      <c r="A12116">
        <v>1211.3</v>
      </c>
      <c r="B12116">
        <v>90.692091522216785</v>
      </c>
    </row>
    <row r="12117" spans="1:2" x14ac:dyDescent="0.25">
      <c r="A12117">
        <v>1211.4000000000001</v>
      </c>
      <c r="B12117">
        <v>90.730292968750035</v>
      </c>
    </row>
    <row r="12118" spans="1:2" x14ac:dyDescent="0.25">
      <c r="A12118">
        <v>1211.5</v>
      </c>
      <c r="B12118">
        <v>90.768494415283214</v>
      </c>
    </row>
    <row r="12119" spans="1:2" x14ac:dyDescent="0.25">
      <c r="A12119">
        <v>1211.5999999999999</v>
      </c>
      <c r="B12119">
        <v>90.806695861816465</v>
      </c>
    </row>
    <row r="12120" spans="1:2" x14ac:dyDescent="0.25">
      <c r="A12120">
        <v>1211.7</v>
      </c>
      <c r="B12120">
        <v>90.84489730834963</v>
      </c>
    </row>
    <row r="12121" spans="1:2" x14ac:dyDescent="0.25">
      <c r="A12121">
        <v>1211.8</v>
      </c>
      <c r="B12121">
        <v>90.883098754882795</v>
      </c>
    </row>
    <row r="12122" spans="1:2" x14ac:dyDescent="0.25">
      <c r="A12122">
        <v>1211.9000000000001</v>
      </c>
      <c r="B12122">
        <v>90.921300201416059</v>
      </c>
    </row>
    <row r="12123" spans="1:2" x14ac:dyDescent="0.25">
      <c r="A12123">
        <v>1212</v>
      </c>
      <c r="B12123">
        <v>90.959501647949224</v>
      </c>
    </row>
    <row r="12124" spans="1:2" x14ac:dyDescent="0.25">
      <c r="A12124">
        <v>1212.0999999999999</v>
      </c>
      <c r="B12124">
        <v>90.989965820312548</v>
      </c>
    </row>
    <row r="12125" spans="1:2" x14ac:dyDescent="0.25">
      <c r="A12125">
        <v>1212.2</v>
      </c>
      <c r="B12125">
        <v>91.020429992675801</v>
      </c>
    </row>
    <row r="12126" spans="1:2" x14ac:dyDescent="0.25">
      <c r="A12126">
        <v>1212.3</v>
      </c>
      <c r="B12126">
        <v>91.050894165039054</v>
      </c>
    </row>
    <row r="12127" spans="1:2" x14ac:dyDescent="0.25">
      <c r="A12127">
        <v>1212.4000000000001</v>
      </c>
      <c r="B12127">
        <v>91.081358337402378</v>
      </c>
    </row>
    <row r="12128" spans="1:2" x14ac:dyDescent="0.25">
      <c r="A12128">
        <v>1212.5</v>
      </c>
      <c r="B12128">
        <v>91.111822509765631</v>
      </c>
    </row>
    <row r="12129" spans="1:2" x14ac:dyDescent="0.25">
      <c r="A12129">
        <v>1212.5999999999999</v>
      </c>
      <c r="B12129">
        <v>91.142286682128955</v>
      </c>
    </row>
    <row r="12130" spans="1:2" x14ac:dyDescent="0.25">
      <c r="A12130">
        <v>1212.7</v>
      </c>
      <c r="B12130">
        <v>91.172750854492207</v>
      </c>
    </row>
    <row r="12131" spans="1:2" x14ac:dyDescent="0.25">
      <c r="A12131">
        <v>1212.8</v>
      </c>
      <c r="B12131">
        <v>91.20321502685546</v>
      </c>
    </row>
    <row r="12132" spans="1:2" x14ac:dyDescent="0.25">
      <c r="A12132">
        <v>1212.9000000000001</v>
      </c>
      <c r="B12132">
        <v>91.233679199218784</v>
      </c>
    </row>
    <row r="12133" spans="1:2" x14ac:dyDescent="0.25">
      <c r="A12133">
        <v>1213</v>
      </c>
      <c r="B12133">
        <v>91.264143371582037</v>
      </c>
    </row>
    <row r="12134" spans="1:2" x14ac:dyDescent="0.25">
      <c r="A12134">
        <v>1213.0999999999999</v>
      </c>
      <c r="B12134">
        <v>91.305471343994199</v>
      </c>
    </row>
    <row r="12135" spans="1:2" x14ac:dyDescent="0.25">
      <c r="A12135">
        <v>1213.2</v>
      </c>
      <c r="B12135">
        <v>91.346799316406276</v>
      </c>
    </row>
    <row r="12136" spans="1:2" x14ac:dyDescent="0.25">
      <c r="A12136">
        <v>1213.3</v>
      </c>
      <c r="B12136">
        <v>91.388127288818339</v>
      </c>
    </row>
    <row r="12137" spans="1:2" x14ac:dyDescent="0.25">
      <c r="A12137">
        <v>1213.4000000000001</v>
      </c>
      <c r="B12137">
        <v>91.429455261230501</v>
      </c>
    </row>
    <row r="12138" spans="1:2" x14ac:dyDescent="0.25">
      <c r="A12138">
        <v>1213.5</v>
      </c>
      <c r="B12138">
        <v>91.470783233642578</v>
      </c>
    </row>
    <row r="12139" spans="1:2" x14ac:dyDescent="0.25">
      <c r="A12139">
        <v>1213.5999999999999</v>
      </c>
      <c r="B12139">
        <v>91.51211120605474</v>
      </c>
    </row>
    <row r="12140" spans="1:2" x14ac:dyDescent="0.25">
      <c r="A12140">
        <v>1213.7</v>
      </c>
      <c r="B12140">
        <v>91.553439178466817</v>
      </c>
    </row>
    <row r="12141" spans="1:2" x14ac:dyDescent="0.25">
      <c r="A12141">
        <v>1213.8</v>
      </c>
      <c r="B12141">
        <v>91.59476715087888</v>
      </c>
    </row>
    <row r="12142" spans="1:2" x14ac:dyDescent="0.25">
      <c r="A12142">
        <v>1213.9000000000001</v>
      </c>
      <c r="B12142">
        <v>91.636095123291042</v>
      </c>
    </row>
    <row r="12143" spans="1:2" x14ac:dyDescent="0.25">
      <c r="A12143">
        <v>1214</v>
      </c>
      <c r="B12143">
        <v>91.677423095703119</v>
      </c>
    </row>
    <row r="12144" spans="1:2" x14ac:dyDescent="0.25">
      <c r="A12144">
        <v>1214.0999999999999</v>
      </c>
      <c r="B12144">
        <v>91.718170623779343</v>
      </c>
    </row>
    <row r="12145" spans="1:2" x14ac:dyDescent="0.25">
      <c r="A12145">
        <v>1214.2</v>
      </c>
      <c r="B12145">
        <v>91.758918151855482</v>
      </c>
    </row>
    <row r="12146" spans="1:2" x14ac:dyDescent="0.25">
      <c r="A12146">
        <v>1214.3</v>
      </c>
      <c r="B12146">
        <v>91.799665679931621</v>
      </c>
    </row>
    <row r="12147" spans="1:2" x14ac:dyDescent="0.25">
      <c r="A12147">
        <v>1214.4000000000001</v>
      </c>
      <c r="B12147">
        <v>91.840413208007845</v>
      </c>
    </row>
    <row r="12148" spans="1:2" x14ac:dyDescent="0.25">
      <c r="A12148">
        <v>1214.5</v>
      </c>
      <c r="B12148">
        <v>91.881160736083984</v>
      </c>
    </row>
    <row r="12149" spans="1:2" x14ac:dyDescent="0.25">
      <c r="A12149">
        <v>1214.5999999999999</v>
      </c>
      <c r="B12149">
        <v>91.921908264160209</v>
      </c>
    </row>
    <row r="12150" spans="1:2" x14ac:dyDescent="0.25">
      <c r="A12150">
        <v>1214.7</v>
      </c>
      <c r="B12150">
        <v>91.962655792236347</v>
      </c>
    </row>
    <row r="12151" spans="1:2" x14ac:dyDescent="0.25">
      <c r="A12151">
        <v>1214.8</v>
      </c>
      <c r="B12151">
        <v>92.003403320312486</v>
      </c>
    </row>
    <row r="12152" spans="1:2" x14ac:dyDescent="0.25">
      <c r="A12152">
        <v>1214.9000000000001</v>
      </c>
      <c r="B12152">
        <v>92.044150848388711</v>
      </c>
    </row>
    <row r="12153" spans="1:2" x14ac:dyDescent="0.25">
      <c r="A12153">
        <v>1215</v>
      </c>
      <c r="B12153">
        <v>92.084898376464849</v>
      </c>
    </row>
    <row r="12154" spans="1:2" x14ac:dyDescent="0.25">
      <c r="A12154">
        <v>1215.0999999999999</v>
      </c>
      <c r="B12154">
        <v>92.099943618774446</v>
      </c>
    </row>
    <row r="12155" spans="1:2" x14ac:dyDescent="0.25">
      <c r="A12155">
        <v>1215.2</v>
      </c>
      <c r="B12155">
        <v>92.114988861084001</v>
      </c>
    </row>
    <row r="12156" spans="1:2" x14ac:dyDescent="0.25">
      <c r="A12156">
        <v>1215.3</v>
      </c>
      <c r="B12156">
        <v>92.130034103393555</v>
      </c>
    </row>
    <row r="12157" spans="1:2" x14ac:dyDescent="0.25">
      <c r="A12157">
        <v>1215.4000000000001</v>
      </c>
      <c r="B12157">
        <v>92.145079345703138</v>
      </c>
    </row>
    <row r="12158" spans="1:2" x14ac:dyDescent="0.25">
      <c r="A12158">
        <v>1215.5</v>
      </c>
      <c r="B12158">
        <v>92.160124588012707</v>
      </c>
    </row>
    <row r="12159" spans="1:2" x14ac:dyDescent="0.25">
      <c r="A12159">
        <v>1215.5999999999999</v>
      </c>
      <c r="B12159">
        <v>92.175169830322289</v>
      </c>
    </row>
    <row r="12160" spans="1:2" x14ac:dyDescent="0.25">
      <c r="A12160">
        <v>1215.7</v>
      </c>
      <c r="B12160">
        <v>92.190215072631844</v>
      </c>
    </row>
    <row r="12161" spans="1:2" x14ac:dyDescent="0.25">
      <c r="A12161">
        <v>1215.8</v>
      </c>
      <c r="B12161">
        <v>92.205260314941398</v>
      </c>
    </row>
    <row r="12162" spans="1:2" x14ac:dyDescent="0.25">
      <c r="A12162">
        <v>1215.9000000000001</v>
      </c>
      <c r="B12162">
        <v>92.220305557250995</v>
      </c>
    </row>
    <row r="12163" spans="1:2" x14ac:dyDescent="0.25">
      <c r="A12163">
        <v>1216</v>
      </c>
      <c r="B12163">
        <v>92.23535079956055</v>
      </c>
    </row>
    <row r="12164" spans="1:2" x14ac:dyDescent="0.25">
      <c r="A12164">
        <v>1216.0999999999999</v>
      </c>
      <c r="B12164">
        <v>92.280508728027414</v>
      </c>
    </row>
    <row r="12165" spans="1:2" x14ac:dyDescent="0.25">
      <c r="A12165">
        <v>1216.2</v>
      </c>
      <c r="B12165">
        <v>92.325666656494164</v>
      </c>
    </row>
    <row r="12166" spans="1:2" x14ac:dyDescent="0.25">
      <c r="A12166">
        <v>1216.3</v>
      </c>
      <c r="B12166">
        <v>92.370824584960914</v>
      </c>
    </row>
    <row r="12167" spans="1:2" x14ac:dyDescent="0.25">
      <c r="A12167">
        <v>1216.4000000000001</v>
      </c>
      <c r="B12167">
        <v>92.415982513427778</v>
      </c>
    </row>
    <row r="12168" spans="1:2" x14ac:dyDescent="0.25">
      <c r="A12168">
        <v>1216.5</v>
      </c>
      <c r="B12168">
        <v>92.461140441894543</v>
      </c>
    </row>
    <row r="12169" spans="1:2" x14ac:dyDescent="0.25">
      <c r="A12169">
        <v>1216.5999999999999</v>
      </c>
      <c r="B12169">
        <v>92.506298370361392</v>
      </c>
    </row>
    <row r="12170" spans="1:2" x14ac:dyDescent="0.25">
      <c r="A12170">
        <v>1216.7</v>
      </c>
      <c r="B12170">
        <v>92.551456298828157</v>
      </c>
    </row>
    <row r="12171" spans="1:2" x14ac:dyDescent="0.25">
      <c r="A12171">
        <v>1216.8</v>
      </c>
      <c r="B12171">
        <v>92.596614227294907</v>
      </c>
    </row>
    <row r="12172" spans="1:2" x14ac:dyDescent="0.25">
      <c r="A12172">
        <v>1216.9000000000001</v>
      </c>
      <c r="B12172">
        <v>92.641772155761771</v>
      </c>
    </row>
    <row r="12173" spans="1:2" x14ac:dyDescent="0.25">
      <c r="A12173">
        <v>1217</v>
      </c>
      <c r="B12173">
        <v>92.686930084228521</v>
      </c>
    </row>
    <row r="12174" spans="1:2" x14ac:dyDescent="0.25">
      <c r="A12174">
        <v>1217.0999999999999</v>
      </c>
      <c r="B12174">
        <v>92.714973144531299</v>
      </c>
    </row>
    <row r="12175" spans="1:2" x14ac:dyDescent="0.25">
      <c r="A12175">
        <v>1217.2</v>
      </c>
      <c r="B12175">
        <v>92.743016204834007</v>
      </c>
    </row>
    <row r="12176" spans="1:2" x14ac:dyDescent="0.25">
      <c r="A12176">
        <v>1217.3</v>
      </c>
      <c r="B12176">
        <v>92.771059265136714</v>
      </c>
    </row>
    <row r="12177" spans="1:2" x14ac:dyDescent="0.25">
      <c r="A12177">
        <v>1217.4000000000001</v>
      </c>
      <c r="B12177">
        <v>92.799102325439478</v>
      </c>
    </row>
    <row r="12178" spans="1:2" x14ac:dyDescent="0.25">
      <c r="A12178">
        <v>1217.5</v>
      </c>
      <c r="B12178">
        <v>92.827145385742199</v>
      </c>
    </row>
    <row r="12179" spans="1:2" x14ac:dyDescent="0.25">
      <c r="A12179">
        <v>1217.5999999999999</v>
      </c>
      <c r="B12179">
        <v>92.855188446044963</v>
      </c>
    </row>
    <row r="12180" spans="1:2" x14ac:dyDescent="0.25">
      <c r="A12180">
        <v>1217.7</v>
      </c>
      <c r="B12180">
        <v>92.88323150634767</v>
      </c>
    </row>
    <row r="12181" spans="1:2" x14ac:dyDescent="0.25">
      <c r="A12181">
        <v>1217.8</v>
      </c>
      <c r="B12181">
        <v>92.911274566650377</v>
      </c>
    </row>
    <row r="12182" spans="1:2" x14ac:dyDescent="0.25">
      <c r="A12182">
        <v>1217.9000000000001</v>
      </c>
      <c r="B12182">
        <v>92.939317626953155</v>
      </c>
    </row>
    <row r="12183" spans="1:2" x14ac:dyDescent="0.25">
      <c r="A12183">
        <v>1218</v>
      </c>
      <c r="B12183">
        <v>92.967360687255862</v>
      </c>
    </row>
    <row r="12184" spans="1:2" x14ac:dyDescent="0.25">
      <c r="A12184">
        <v>1218.0999999999999</v>
      </c>
      <c r="B12184">
        <v>92.986780242919949</v>
      </c>
    </row>
    <row r="12185" spans="1:2" x14ac:dyDescent="0.25">
      <c r="A12185">
        <v>1218.2</v>
      </c>
      <c r="B12185">
        <v>93.006199798583992</v>
      </c>
    </row>
    <row r="12186" spans="1:2" x14ac:dyDescent="0.25">
      <c r="A12186">
        <v>1218.3</v>
      </c>
      <c r="B12186">
        <v>93.025619354248036</v>
      </c>
    </row>
    <row r="12187" spans="1:2" x14ac:dyDescent="0.25">
      <c r="A12187">
        <v>1218.4000000000001</v>
      </c>
      <c r="B12187">
        <v>93.045038909912122</v>
      </c>
    </row>
    <row r="12188" spans="1:2" x14ac:dyDescent="0.25">
      <c r="A12188">
        <v>1218.5</v>
      </c>
      <c r="B12188">
        <v>93.064458465576166</v>
      </c>
    </row>
    <row r="12189" spans="1:2" x14ac:dyDescent="0.25">
      <c r="A12189">
        <v>1218.5999999999999</v>
      </c>
      <c r="B12189">
        <v>93.083878021240267</v>
      </c>
    </row>
    <row r="12190" spans="1:2" x14ac:dyDescent="0.25">
      <c r="A12190">
        <v>1218.7</v>
      </c>
      <c r="B12190">
        <v>93.103297576904311</v>
      </c>
    </row>
    <row r="12191" spans="1:2" x14ac:dyDescent="0.25">
      <c r="A12191">
        <v>1218.8</v>
      </c>
      <c r="B12191">
        <v>93.122717132568354</v>
      </c>
    </row>
    <row r="12192" spans="1:2" x14ac:dyDescent="0.25">
      <c r="A12192">
        <v>1218.9000000000001</v>
      </c>
      <c r="B12192">
        <v>93.142136688232441</v>
      </c>
    </row>
    <row r="12193" spans="1:2" x14ac:dyDescent="0.25">
      <c r="A12193">
        <v>1219</v>
      </c>
      <c r="B12193">
        <v>93.161556243896484</v>
      </c>
    </row>
    <row r="12194" spans="1:2" x14ac:dyDescent="0.25">
      <c r="A12194">
        <v>1219.0999999999999</v>
      </c>
      <c r="B12194">
        <v>93.181549911499047</v>
      </c>
    </row>
    <row r="12195" spans="1:2" x14ac:dyDescent="0.25">
      <c r="A12195">
        <v>1219.2</v>
      </c>
      <c r="B12195">
        <v>93.201543579101568</v>
      </c>
    </row>
    <row r="12196" spans="1:2" x14ac:dyDescent="0.25">
      <c r="A12196">
        <v>1219.3</v>
      </c>
      <c r="B12196">
        <v>93.221537246704088</v>
      </c>
    </row>
    <row r="12197" spans="1:2" x14ac:dyDescent="0.25">
      <c r="A12197">
        <v>1219.4000000000001</v>
      </c>
      <c r="B12197">
        <v>93.241530914306651</v>
      </c>
    </row>
    <row r="12198" spans="1:2" x14ac:dyDescent="0.25">
      <c r="A12198">
        <v>1219.5</v>
      </c>
      <c r="B12198">
        <v>93.261524581909185</v>
      </c>
    </row>
    <row r="12199" spans="1:2" x14ac:dyDescent="0.25">
      <c r="A12199">
        <v>1219.5999999999999</v>
      </c>
      <c r="B12199">
        <v>93.281518249511748</v>
      </c>
    </row>
    <row r="12200" spans="1:2" x14ac:dyDescent="0.25">
      <c r="A12200">
        <v>1219.7</v>
      </c>
      <c r="B12200">
        <v>93.301511917114269</v>
      </c>
    </row>
    <row r="12201" spans="1:2" x14ac:dyDescent="0.25">
      <c r="A12201">
        <v>1219.8</v>
      </c>
      <c r="B12201">
        <v>93.321505584716789</v>
      </c>
    </row>
    <row r="12202" spans="1:2" x14ac:dyDescent="0.25">
      <c r="A12202">
        <v>1219.9000000000001</v>
      </c>
      <c r="B12202">
        <v>93.341499252319352</v>
      </c>
    </row>
    <row r="12203" spans="1:2" x14ac:dyDescent="0.25">
      <c r="A12203">
        <v>1220</v>
      </c>
      <c r="B12203">
        <v>93.361492919921872</v>
      </c>
    </row>
    <row r="12204" spans="1:2" x14ac:dyDescent="0.25">
      <c r="A12204">
        <v>1220.0999999999999</v>
      </c>
      <c r="B12204">
        <v>93.390618820190468</v>
      </c>
    </row>
    <row r="12205" spans="1:2" x14ac:dyDescent="0.25">
      <c r="A12205">
        <v>1220.2</v>
      </c>
      <c r="B12205">
        <v>93.419744720458993</v>
      </c>
    </row>
    <row r="12206" spans="1:2" x14ac:dyDescent="0.25">
      <c r="A12206">
        <v>1220.3</v>
      </c>
      <c r="B12206">
        <v>93.448870620727519</v>
      </c>
    </row>
    <row r="12207" spans="1:2" x14ac:dyDescent="0.25">
      <c r="A12207">
        <v>1220.4000000000001</v>
      </c>
      <c r="B12207">
        <v>93.477996520996115</v>
      </c>
    </row>
    <row r="12208" spans="1:2" x14ac:dyDescent="0.25">
      <c r="A12208">
        <v>1220.5</v>
      </c>
      <c r="B12208">
        <v>93.507122421264654</v>
      </c>
    </row>
    <row r="12209" spans="1:2" x14ac:dyDescent="0.25">
      <c r="A12209">
        <v>1220.5999999999999</v>
      </c>
      <c r="B12209">
        <v>93.536248321533236</v>
      </c>
    </row>
    <row r="12210" spans="1:2" x14ac:dyDescent="0.25">
      <c r="A12210">
        <v>1220.7</v>
      </c>
      <c r="B12210">
        <v>93.565374221801775</v>
      </c>
    </row>
    <row r="12211" spans="1:2" x14ac:dyDescent="0.25">
      <c r="A12211">
        <v>1220.8</v>
      </c>
      <c r="B12211">
        <v>93.594500122070301</v>
      </c>
    </row>
    <row r="12212" spans="1:2" x14ac:dyDescent="0.25">
      <c r="A12212">
        <v>1220.9000000000001</v>
      </c>
      <c r="B12212">
        <v>93.623626022338897</v>
      </c>
    </row>
    <row r="12213" spans="1:2" x14ac:dyDescent="0.25">
      <c r="A12213">
        <v>1221</v>
      </c>
      <c r="B12213">
        <v>93.652751922607422</v>
      </c>
    </row>
    <row r="12214" spans="1:2" x14ac:dyDescent="0.25">
      <c r="A12214">
        <v>1221.0999999999999</v>
      </c>
      <c r="B12214">
        <v>93.67989280700688</v>
      </c>
    </row>
    <row r="12215" spans="1:2" x14ac:dyDescent="0.25">
      <c r="A12215">
        <v>1221.2</v>
      </c>
      <c r="B12215">
        <v>93.707033691406266</v>
      </c>
    </row>
    <row r="12216" spans="1:2" x14ac:dyDescent="0.25">
      <c r="A12216">
        <v>1221.3</v>
      </c>
      <c r="B12216">
        <v>93.734174575805653</v>
      </c>
    </row>
    <row r="12217" spans="1:2" x14ac:dyDescent="0.25">
      <c r="A12217">
        <v>1221.4000000000001</v>
      </c>
      <c r="B12217">
        <v>93.761315460205097</v>
      </c>
    </row>
    <row r="12218" spans="1:2" x14ac:dyDescent="0.25">
      <c r="A12218">
        <v>1221.5</v>
      </c>
      <c r="B12218">
        <v>93.788456344604498</v>
      </c>
    </row>
    <row r="12219" spans="1:2" x14ac:dyDescent="0.25">
      <c r="A12219">
        <v>1221.5999999999999</v>
      </c>
      <c r="B12219">
        <v>93.815597229003941</v>
      </c>
    </row>
    <row r="12220" spans="1:2" x14ac:dyDescent="0.25">
      <c r="A12220">
        <v>1221.7</v>
      </c>
      <c r="B12220">
        <v>93.842738113403328</v>
      </c>
    </row>
    <row r="12221" spans="1:2" x14ac:dyDescent="0.25">
      <c r="A12221">
        <v>1221.8</v>
      </c>
      <c r="B12221">
        <v>93.869878997802715</v>
      </c>
    </row>
    <row r="12222" spans="1:2" x14ac:dyDescent="0.25">
      <c r="A12222">
        <v>1221.9000000000001</v>
      </c>
      <c r="B12222">
        <v>93.897019882202173</v>
      </c>
    </row>
    <row r="12223" spans="1:2" x14ac:dyDescent="0.25">
      <c r="A12223">
        <v>1222</v>
      </c>
      <c r="B12223">
        <v>93.92416076660156</v>
      </c>
    </row>
    <row r="12224" spans="1:2" x14ac:dyDescent="0.25">
      <c r="A12224">
        <v>1222.0999999999999</v>
      </c>
      <c r="B12224">
        <v>93.949660949707066</v>
      </c>
    </row>
    <row r="12225" spans="1:2" x14ac:dyDescent="0.25">
      <c r="A12225">
        <v>1222.2</v>
      </c>
      <c r="B12225">
        <v>93.975161132812502</v>
      </c>
    </row>
    <row r="12226" spans="1:2" x14ac:dyDescent="0.25">
      <c r="A12226">
        <v>1222.3</v>
      </c>
      <c r="B12226">
        <v>94.000661315917952</v>
      </c>
    </row>
    <row r="12227" spans="1:2" x14ac:dyDescent="0.25">
      <c r="A12227">
        <v>1222.4000000000001</v>
      </c>
      <c r="B12227">
        <v>94.026161499023459</v>
      </c>
    </row>
    <row r="12228" spans="1:2" x14ac:dyDescent="0.25">
      <c r="A12228">
        <v>1222.5</v>
      </c>
      <c r="B12228">
        <v>94.051661682128895</v>
      </c>
    </row>
    <row r="12229" spans="1:2" x14ac:dyDescent="0.25">
      <c r="A12229">
        <v>1222.5999999999999</v>
      </c>
      <c r="B12229">
        <v>94.077161865234402</v>
      </c>
    </row>
    <row r="12230" spans="1:2" x14ac:dyDescent="0.25">
      <c r="A12230">
        <v>1222.7</v>
      </c>
      <c r="B12230">
        <v>94.102662048339852</v>
      </c>
    </row>
    <row r="12231" spans="1:2" x14ac:dyDescent="0.25">
      <c r="A12231">
        <v>1222.8</v>
      </c>
      <c r="B12231">
        <v>94.128162231445302</v>
      </c>
    </row>
    <row r="12232" spans="1:2" x14ac:dyDescent="0.25">
      <c r="A12232">
        <v>1222.9000000000001</v>
      </c>
      <c r="B12232">
        <v>94.153662414550794</v>
      </c>
    </row>
    <row r="12233" spans="1:2" x14ac:dyDescent="0.25">
      <c r="A12233">
        <v>1223</v>
      </c>
      <c r="B12233">
        <v>94.179162597656244</v>
      </c>
    </row>
    <row r="12234" spans="1:2" x14ac:dyDescent="0.25">
      <c r="A12234">
        <v>1223.0999999999999</v>
      </c>
      <c r="B12234">
        <v>94.192319030761738</v>
      </c>
    </row>
    <row r="12235" spans="1:2" x14ac:dyDescent="0.25">
      <c r="A12235">
        <v>1223.2</v>
      </c>
      <c r="B12235">
        <v>94.205475463867188</v>
      </c>
    </row>
    <row r="12236" spans="1:2" x14ac:dyDescent="0.25">
      <c r="A12236">
        <v>1223.3</v>
      </c>
      <c r="B12236">
        <v>94.218631896972639</v>
      </c>
    </row>
    <row r="12237" spans="1:2" x14ac:dyDescent="0.25">
      <c r="A12237">
        <v>1223.4000000000001</v>
      </c>
      <c r="B12237">
        <v>94.231788330078132</v>
      </c>
    </row>
    <row r="12238" spans="1:2" x14ac:dyDescent="0.25">
      <c r="A12238">
        <v>1223.5</v>
      </c>
      <c r="B12238">
        <v>94.244944763183582</v>
      </c>
    </row>
    <row r="12239" spans="1:2" x14ac:dyDescent="0.25">
      <c r="A12239">
        <v>1223.5999999999999</v>
      </c>
      <c r="B12239">
        <v>94.258101196289076</v>
      </c>
    </row>
    <row r="12240" spans="1:2" x14ac:dyDescent="0.25">
      <c r="A12240">
        <v>1223.7</v>
      </c>
      <c r="B12240">
        <v>94.27125762939454</v>
      </c>
    </row>
    <row r="12241" spans="1:2" x14ac:dyDescent="0.25">
      <c r="A12241">
        <v>1223.8</v>
      </c>
      <c r="B12241">
        <v>94.284414062499991</v>
      </c>
    </row>
    <row r="12242" spans="1:2" x14ac:dyDescent="0.25">
      <c r="A12242">
        <v>1223.9000000000001</v>
      </c>
      <c r="B12242">
        <v>94.297570495605484</v>
      </c>
    </row>
    <row r="12243" spans="1:2" x14ac:dyDescent="0.25">
      <c r="A12243">
        <v>1224</v>
      </c>
      <c r="B12243">
        <v>94.310726928710935</v>
      </c>
    </row>
    <row r="12244" spans="1:2" x14ac:dyDescent="0.25">
      <c r="A12244">
        <v>1224.0999999999999</v>
      </c>
      <c r="B12244">
        <v>94.313300476074218</v>
      </c>
    </row>
    <row r="12245" spans="1:2" x14ac:dyDescent="0.25">
      <c r="A12245">
        <v>1224.2</v>
      </c>
      <c r="B12245">
        <v>94.315874023437502</v>
      </c>
    </row>
    <row r="12246" spans="1:2" x14ac:dyDescent="0.25">
      <c r="A12246">
        <v>1224.3</v>
      </c>
      <c r="B12246">
        <v>94.318447570800785</v>
      </c>
    </row>
    <row r="12247" spans="1:2" x14ac:dyDescent="0.25">
      <c r="A12247">
        <v>1224.4000000000001</v>
      </c>
      <c r="B12247">
        <v>94.321021118164069</v>
      </c>
    </row>
    <row r="12248" spans="1:2" x14ac:dyDescent="0.25">
      <c r="A12248">
        <v>1224.5</v>
      </c>
      <c r="B12248">
        <v>94.323594665527338</v>
      </c>
    </row>
    <row r="12249" spans="1:2" x14ac:dyDescent="0.25">
      <c r="A12249">
        <v>1224.5999999999999</v>
      </c>
      <c r="B12249">
        <v>94.326168212890636</v>
      </c>
    </row>
    <row r="12250" spans="1:2" x14ac:dyDescent="0.25">
      <c r="A12250">
        <v>1224.7</v>
      </c>
      <c r="B12250">
        <v>94.328741760253905</v>
      </c>
    </row>
    <row r="12251" spans="1:2" x14ac:dyDescent="0.25">
      <c r="A12251">
        <v>1224.8</v>
      </c>
      <c r="B12251">
        <v>94.331315307617189</v>
      </c>
    </row>
    <row r="12252" spans="1:2" x14ac:dyDescent="0.25">
      <c r="A12252">
        <v>1224.9000000000001</v>
      </c>
      <c r="B12252">
        <v>94.333888854980472</v>
      </c>
    </row>
    <row r="12253" spans="1:2" x14ac:dyDescent="0.25">
      <c r="A12253">
        <v>1225</v>
      </c>
      <c r="B12253">
        <v>94.336462402343756</v>
      </c>
    </row>
    <row r="12254" spans="1:2" x14ac:dyDescent="0.25">
      <c r="A12254">
        <v>1225.0999999999999</v>
      </c>
      <c r="B12254">
        <v>94.342853546142592</v>
      </c>
    </row>
    <row r="12255" spans="1:2" x14ac:dyDescent="0.25">
      <c r="A12255">
        <v>1225.2</v>
      </c>
      <c r="B12255">
        <v>94.349244689941415</v>
      </c>
    </row>
    <row r="12256" spans="1:2" x14ac:dyDescent="0.25">
      <c r="A12256">
        <v>1225.3</v>
      </c>
      <c r="B12256">
        <v>94.355635833740237</v>
      </c>
    </row>
    <row r="12257" spans="1:2" x14ac:dyDescent="0.25">
      <c r="A12257">
        <v>1225.4000000000001</v>
      </c>
      <c r="B12257">
        <v>94.362026977539074</v>
      </c>
    </row>
    <row r="12258" spans="1:2" x14ac:dyDescent="0.25">
      <c r="A12258">
        <v>1225.5</v>
      </c>
      <c r="B12258">
        <v>94.368418121337896</v>
      </c>
    </row>
    <row r="12259" spans="1:2" x14ac:dyDescent="0.25">
      <c r="A12259">
        <v>1225.5999999999999</v>
      </c>
      <c r="B12259">
        <v>94.374809265136733</v>
      </c>
    </row>
    <row r="12260" spans="1:2" x14ac:dyDescent="0.25">
      <c r="A12260">
        <v>1225.7</v>
      </c>
      <c r="B12260">
        <v>94.381200408935555</v>
      </c>
    </row>
    <row r="12261" spans="1:2" x14ac:dyDescent="0.25">
      <c r="A12261">
        <v>1225.8</v>
      </c>
      <c r="B12261">
        <v>94.387591552734378</v>
      </c>
    </row>
    <row r="12262" spans="1:2" x14ac:dyDescent="0.25">
      <c r="A12262">
        <v>1225.9000000000001</v>
      </c>
      <c r="B12262">
        <v>94.393982696533214</v>
      </c>
    </row>
    <row r="12263" spans="1:2" x14ac:dyDescent="0.25">
      <c r="A12263">
        <v>1226</v>
      </c>
      <c r="B12263">
        <v>94.400373840332037</v>
      </c>
    </row>
    <row r="12264" spans="1:2" x14ac:dyDescent="0.25">
      <c r="A12264">
        <v>1226.0999999999999</v>
      </c>
      <c r="B12264">
        <v>94.415418930053733</v>
      </c>
    </row>
    <row r="12265" spans="1:2" x14ac:dyDescent="0.25">
      <c r="A12265">
        <v>1226.2</v>
      </c>
      <c r="B12265">
        <v>94.4304640197754</v>
      </c>
    </row>
    <row r="12266" spans="1:2" x14ac:dyDescent="0.25">
      <c r="A12266">
        <v>1226.3</v>
      </c>
      <c r="B12266">
        <v>94.445509109497067</v>
      </c>
    </row>
    <row r="12267" spans="1:2" x14ac:dyDescent="0.25">
      <c r="A12267">
        <v>1226.4000000000001</v>
      </c>
      <c r="B12267">
        <v>94.460554199218763</v>
      </c>
    </row>
    <row r="12268" spans="1:2" x14ac:dyDescent="0.25">
      <c r="A12268">
        <v>1226.5</v>
      </c>
      <c r="B12268">
        <v>94.47559928894043</v>
      </c>
    </row>
    <row r="12269" spans="1:2" x14ac:dyDescent="0.25">
      <c r="A12269">
        <v>1226.5999999999999</v>
      </c>
      <c r="B12269">
        <v>94.490644378662125</v>
      </c>
    </row>
    <row r="12270" spans="1:2" x14ac:dyDescent="0.25">
      <c r="A12270">
        <v>1226.7</v>
      </c>
      <c r="B12270">
        <v>94.505689468383792</v>
      </c>
    </row>
    <row r="12271" spans="1:2" x14ac:dyDescent="0.25">
      <c r="A12271">
        <v>1226.8</v>
      </c>
      <c r="B12271">
        <v>94.52073455810546</v>
      </c>
    </row>
    <row r="12272" spans="1:2" x14ac:dyDescent="0.25">
      <c r="A12272">
        <v>1226.9000000000001</v>
      </c>
      <c r="B12272">
        <v>94.535779647827155</v>
      </c>
    </row>
    <row r="12273" spans="1:2" x14ac:dyDescent="0.25">
      <c r="A12273">
        <v>1227</v>
      </c>
      <c r="B12273">
        <v>94.550824737548822</v>
      </c>
    </row>
    <row r="12274" spans="1:2" x14ac:dyDescent="0.25">
      <c r="A12274">
        <v>1227.0999999999999</v>
      </c>
      <c r="B12274">
        <v>94.565878143310556</v>
      </c>
    </row>
    <row r="12275" spans="1:2" x14ac:dyDescent="0.25">
      <c r="A12275">
        <v>1227.2</v>
      </c>
      <c r="B12275">
        <v>94.580931549072261</v>
      </c>
    </row>
    <row r="12276" spans="1:2" x14ac:dyDescent="0.25">
      <c r="A12276">
        <v>1227.3</v>
      </c>
      <c r="B12276">
        <v>94.59598495483398</v>
      </c>
    </row>
    <row r="12277" spans="1:2" x14ac:dyDescent="0.25">
      <c r="A12277">
        <v>1227.4000000000001</v>
      </c>
      <c r="B12277">
        <v>94.611038360595714</v>
      </c>
    </row>
    <row r="12278" spans="1:2" x14ac:dyDescent="0.25">
      <c r="A12278">
        <v>1227.5</v>
      </c>
      <c r="B12278">
        <v>94.626091766357419</v>
      </c>
    </row>
    <row r="12279" spans="1:2" x14ac:dyDescent="0.25">
      <c r="A12279">
        <v>1227.5999999999999</v>
      </c>
      <c r="B12279">
        <v>94.641145172119153</v>
      </c>
    </row>
    <row r="12280" spans="1:2" x14ac:dyDescent="0.25">
      <c r="A12280">
        <v>1227.7</v>
      </c>
      <c r="B12280">
        <v>94.656198577880858</v>
      </c>
    </row>
    <row r="12281" spans="1:2" x14ac:dyDescent="0.25">
      <c r="A12281">
        <v>1227.8</v>
      </c>
      <c r="B12281">
        <v>94.671251983642577</v>
      </c>
    </row>
    <row r="12282" spans="1:2" x14ac:dyDescent="0.25">
      <c r="A12282">
        <v>1227.9000000000001</v>
      </c>
      <c r="B12282">
        <v>94.686305389404311</v>
      </c>
    </row>
    <row r="12283" spans="1:2" x14ac:dyDescent="0.25">
      <c r="A12283">
        <v>1228</v>
      </c>
      <c r="B12283">
        <v>94.701358795166016</v>
      </c>
    </row>
    <row r="12284" spans="1:2" x14ac:dyDescent="0.25">
      <c r="A12284">
        <v>1228.0999999999999</v>
      </c>
      <c r="B12284">
        <v>94.717374191284208</v>
      </c>
    </row>
    <row r="12285" spans="1:2" x14ac:dyDescent="0.25">
      <c r="A12285">
        <v>1228.2</v>
      </c>
      <c r="B12285">
        <v>94.733389587402357</v>
      </c>
    </row>
    <row r="12286" spans="1:2" x14ac:dyDescent="0.25">
      <c r="A12286">
        <v>1228.3</v>
      </c>
      <c r="B12286">
        <v>94.749404983520492</v>
      </c>
    </row>
    <row r="12287" spans="1:2" x14ac:dyDescent="0.25">
      <c r="A12287">
        <v>1228.4000000000001</v>
      </c>
      <c r="B12287">
        <v>94.765420379638684</v>
      </c>
    </row>
    <row r="12288" spans="1:2" x14ac:dyDescent="0.25">
      <c r="A12288">
        <v>1228.5</v>
      </c>
      <c r="B12288">
        <v>94.781435775756833</v>
      </c>
    </row>
    <row r="12289" spans="1:2" x14ac:dyDescent="0.25">
      <c r="A12289">
        <v>1228.5999999999999</v>
      </c>
      <c r="B12289">
        <v>94.797451171875025</v>
      </c>
    </row>
    <row r="12290" spans="1:2" x14ac:dyDescent="0.25">
      <c r="A12290">
        <v>1228.7</v>
      </c>
      <c r="B12290">
        <v>94.813466567993174</v>
      </c>
    </row>
    <row r="12291" spans="1:2" x14ac:dyDescent="0.25">
      <c r="A12291">
        <v>1228.8</v>
      </c>
      <c r="B12291">
        <v>94.829481964111352</v>
      </c>
    </row>
    <row r="12292" spans="1:2" x14ac:dyDescent="0.25">
      <c r="A12292">
        <v>1228.9000000000001</v>
      </c>
      <c r="B12292">
        <v>94.845497360229501</v>
      </c>
    </row>
    <row r="12293" spans="1:2" x14ac:dyDescent="0.25">
      <c r="A12293">
        <v>1229</v>
      </c>
      <c r="B12293">
        <v>94.861512756347651</v>
      </c>
    </row>
    <row r="12294" spans="1:2" x14ac:dyDescent="0.25">
      <c r="A12294">
        <v>1229.0999999999999</v>
      </c>
      <c r="B12294">
        <v>94.87767601013185</v>
      </c>
    </row>
    <row r="12295" spans="1:2" x14ac:dyDescent="0.25">
      <c r="A12295">
        <v>1229.2</v>
      </c>
      <c r="B12295">
        <v>94.893839263916021</v>
      </c>
    </row>
    <row r="12296" spans="1:2" x14ac:dyDescent="0.25">
      <c r="A12296">
        <v>1229.3</v>
      </c>
      <c r="B12296">
        <v>94.910002517700221</v>
      </c>
    </row>
    <row r="12297" spans="1:2" x14ac:dyDescent="0.25">
      <c r="A12297">
        <v>1229.4000000000001</v>
      </c>
      <c r="B12297">
        <v>94.926165771484378</v>
      </c>
    </row>
    <row r="12298" spans="1:2" x14ac:dyDescent="0.25">
      <c r="A12298">
        <v>1229.5</v>
      </c>
      <c r="B12298">
        <v>94.942329025268549</v>
      </c>
    </row>
    <row r="12299" spans="1:2" x14ac:dyDescent="0.25">
      <c r="A12299">
        <v>1229.5999999999999</v>
      </c>
      <c r="B12299">
        <v>94.958492279052749</v>
      </c>
    </row>
    <row r="12300" spans="1:2" x14ac:dyDescent="0.25">
      <c r="A12300">
        <v>1229.7</v>
      </c>
      <c r="B12300">
        <v>94.97465553283692</v>
      </c>
    </row>
    <row r="12301" spans="1:2" x14ac:dyDescent="0.25">
      <c r="A12301">
        <v>1229.8</v>
      </c>
      <c r="B12301">
        <v>94.990818786621119</v>
      </c>
    </row>
    <row r="12302" spans="1:2" x14ac:dyDescent="0.25">
      <c r="A12302">
        <v>1229.9000000000001</v>
      </c>
      <c r="B12302">
        <v>95.006982040405276</v>
      </c>
    </row>
    <row r="12303" spans="1:2" x14ac:dyDescent="0.25">
      <c r="A12303">
        <v>1230</v>
      </c>
      <c r="B12303">
        <v>95.023145294189447</v>
      </c>
    </row>
    <row r="12304" spans="1:2" x14ac:dyDescent="0.25">
      <c r="A12304">
        <v>1230.0999999999999</v>
      </c>
      <c r="B12304">
        <v>95.038956909179703</v>
      </c>
    </row>
    <row r="12305" spans="1:2" x14ac:dyDescent="0.25">
      <c r="A12305">
        <v>1230.2</v>
      </c>
      <c r="B12305">
        <v>95.05476852416993</v>
      </c>
    </row>
    <row r="12306" spans="1:2" x14ac:dyDescent="0.25">
      <c r="A12306">
        <v>1230.3</v>
      </c>
      <c r="B12306">
        <v>95.070580139160185</v>
      </c>
    </row>
    <row r="12307" spans="1:2" x14ac:dyDescent="0.25">
      <c r="A12307">
        <v>1230.4000000000001</v>
      </c>
      <c r="B12307">
        <v>95.086391754150398</v>
      </c>
    </row>
    <row r="12308" spans="1:2" x14ac:dyDescent="0.25">
      <c r="A12308">
        <v>1230.5</v>
      </c>
      <c r="B12308">
        <v>95.102203369140625</v>
      </c>
    </row>
    <row r="12309" spans="1:2" x14ac:dyDescent="0.25">
      <c r="A12309">
        <v>1230.5999999999999</v>
      </c>
      <c r="B12309">
        <v>95.11801498413088</v>
      </c>
    </row>
    <row r="12310" spans="1:2" x14ac:dyDescent="0.25">
      <c r="A12310">
        <v>1230.7</v>
      </c>
      <c r="B12310">
        <v>95.133826599121107</v>
      </c>
    </row>
    <row r="12311" spans="1:2" x14ac:dyDescent="0.25">
      <c r="A12311">
        <v>1230.8</v>
      </c>
      <c r="B12311">
        <v>95.149638214111363</v>
      </c>
    </row>
    <row r="12312" spans="1:2" x14ac:dyDescent="0.25">
      <c r="A12312">
        <v>1230.9000000000001</v>
      </c>
      <c r="B12312">
        <v>95.165449829101576</v>
      </c>
    </row>
    <row r="12313" spans="1:2" x14ac:dyDescent="0.25">
      <c r="A12313">
        <v>1231</v>
      </c>
      <c r="B12313">
        <v>95.181261444091803</v>
      </c>
    </row>
    <row r="12314" spans="1:2" x14ac:dyDescent="0.25">
      <c r="A12314">
        <v>1231.0999999999999</v>
      </c>
      <c r="B12314">
        <v>95.196934127807651</v>
      </c>
    </row>
    <row r="12315" spans="1:2" x14ac:dyDescent="0.25">
      <c r="A12315">
        <v>1231.2</v>
      </c>
      <c r="B12315">
        <v>95.212606811523457</v>
      </c>
    </row>
    <row r="12316" spans="1:2" x14ac:dyDescent="0.25">
      <c r="A12316">
        <v>1231.3</v>
      </c>
      <c r="B12316">
        <v>95.228279495239292</v>
      </c>
    </row>
    <row r="12317" spans="1:2" x14ac:dyDescent="0.25">
      <c r="A12317">
        <v>1231.4000000000001</v>
      </c>
      <c r="B12317">
        <v>95.243952178955098</v>
      </c>
    </row>
    <row r="12318" spans="1:2" x14ac:dyDescent="0.25">
      <c r="A12318">
        <v>1231.5</v>
      </c>
      <c r="B12318">
        <v>95.259624862670904</v>
      </c>
    </row>
    <row r="12319" spans="1:2" x14ac:dyDescent="0.25">
      <c r="A12319">
        <v>1231.5999999999999</v>
      </c>
      <c r="B12319">
        <v>95.275297546386753</v>
      </c>
    </row>
    <row r="12320" spans="1:2" x14ac:dyDescent="0.25">
      <c r="A12320">
        <v>1231.7</v>
      </c>
      <c r="B12320">
        <v>95.290970230102559</v>
      </c>
    </row>
    <row r="12321" spans="1:2" x14ac:dyDescent="0.25">
      <c r="A12321">
        <v>1231.8</v>
      </c>
      <c r="B12321">
        <v>95.306642913818393</v>
      </c>
    </row>
    <row r="12322" spans="1:2" x14ac:dyDescent="0.25">
      <c r="A12322">
        <v>1231.9000000000001</v>
      </c>
      <c r="B12322">
        <v>95.3223155975342</v>
      </c>
    </row>
    <row r="12323" spans="1:2" x14ac:dyDescent="0.25">
      <c r="A12323">
        <v>1232</v>
      </c>
      <c r="B12323">
        <v>95.337988281250006</v>
      </c>
    </row>
    <row r="12324" spans="1:2" x14ac:dyDescent="0.25">
      <c r="A12324">
        <v>1232.0999999999999</v>
      </c>
      <c r="B12324">
        <v>95.350564041137716</v>
      </c>
    </row>
    <row r="12325" spans="1:2" x14ac:dyDescent="0.25">
      <c r="A12325">
        <v>1232.2</v>
      </c>
      <c r="B12325">
        <v>95.363139801025397</v>
      </c>
    </row>
    <row r="12326" spans="1:2" x14ac:dyDescent="0.25">
      <c r="A12326">
        <v>1232.3</v>
      </c>
      <c r="B12326">
        <v>95.375715560913108</v>
      </c>
    </row>
    <row r="12327" spans="1:2" x14ac:dyDescent="0.25">
      <c r="A12327">
        <v>1232.4000000000001</v>
      </c>
      <c r="B12327">
        <v>95.388291320800789</v>
      </c>
    </row>
    <row r="12328" spans="1:2" x14ac:dyDescent="0.25">
      <c r="A12328">
        <v>1232.5</v>
      </c>
      <c r="B12328">
        <v>95.400867080688471</v>
      </c>
    </row>
    <row r="12329" spans="1:2" x14ac:dyDescent="0.25">
      <c r="A12329">
        <v>1232.5999999999999</v>
      </c>
      <c r="B12329">
        <v>95.413442840576195</v>
      </c>
    </row>
    <row r="12330" spans="1:2" x14ac:dyDescent="0.25">
      <c r="A12330">
        <v>1232.7</v>
      </c>
      <c r="B12330">
        <v>95.426018600463877</v>
      </c>
    </row>
    <row r="12331" spans="1:2" x14ac:dyDescent="0.25">
      <c r="A12331">
        <v>1232.8</v>
      </c>
      <c r="B12331">
        <v>95.438594360351587</v>
      </c>
    </row>
    <row r="12332" spans="1:2" x14ac:dyDescent="0.25">
      <c r="A12332">
        <v>1232.9000000000001</v>
      </c>
      <c r="B12332">
        <v>95.451170120239269</v>
      </c>
    </row>
    <row r="12333" spans="1:2" x14ac:dyDescent="0.25">
      <c r="A12333">
        <v>1233</v>
      </c>
      <c r="B12333">
        <v>95.46374588012695</v>
      </c>
    </row>
    <row r="12334" spans="1:2" x14ac:dyDescent="0.25">
      <c r="A12334">
        <v>1233.0999999999999</v>
      </c>
      <c r="B12334">
        <v>95.466363601684577</v>
      </c>
    </row>
    <row r="12335" spans="1:2" x14ac:dyDescent="0.25">
      <c r="A12335">
        <v>1233.2</v>
      </c>
      <c r="B12335">
        <v>95.46898132324219</v>
      </c>
    </row>
    <row r="12336" spans="1:2" x14ac:dyDescent="0.25">
      <c r="A12336">
        <v>1233.3</v>
      </c>
      <c r="B12336">
        <v>95.471599044799802</v>
      </c>
    </row>
    <row r="12337" spans="1:2" x14ac:dyDescent="0.25">
      <c r="A12337">
        <v>1233.4000000000001</v>
      </c>
      <c r="B12337">
        <v>95.474216766357415</v>
      </c>
    </row>
    <row r="12338" spans="1:2" x14ac:dyDescent="0.25">
      <c r="A12338">
        <v>1233.5</v>
      </c>
      <c r="B12338">
        <v>95.476834487915028</v>
      </c>
    </row>
    <row r="12339" spans="1:2" x14ac:dyDescent="0.25">
      <c r="A12339">
        <v>1233.5999999999999</v>
      </c>
      <c r="B12339">
        <v>95.479452209472655</v>
      </c>
    </row>
    <row r="12340" spans="1:2" x14ac:dyDescent="0.25">
      <c r="A12340">
        <v>1233.7</v>
      </c>
      <c r="B12340">
        <v>95.482069931030267</v>
      </c>
    </row>
    <row r="12341" spans="1:2" x14ac:dyDescent="0.25">
      <c r="A12341">
        <v>1233.8</v>
      </c>
      <c r="B12341">
        <v>95.484687652587894</v>
      </c>
    </row>
    <row r="12342" spans="1:2" x14ac:dyDescent="0.25">
      <c r="A12342">
        <v>1233.9000000000001</v>
      </c>
      <c r="B12342">
        <v>95.487305374145507</v>
      </c>
    </row>
    <row r="12343" spans="1:2" x14ac:dyDescent="0.25">
      <c r="A12343">
        <v>1234</v>
      </c>
      <c r="B12343">
        <v>95.489923095703119</v>
      </c>
    </row>
    <row r="12344" spans="1:2" x14ac:dyDescent="0.25">
      <c r="A12344">
        <v>1234.0999999999999</v>
      </c>
      <c r="B12344">
        <v>95.50131118774415</v>
      </c>
    </row>
    <row r="12345" spans="1:2" x14ac:dyDescent="0.25">
      <c r="A12345">
        <v>1234.2</v>
      </c>
      <c r="B12345">
        <v>95.512699279785153</v>
      </c>
    </row>
    <row r="12346" spans="1:2" x14ac:dyDescent="0.25">
      <c r="A12346">
        <v>1234.3</v>
      </c>
      <c r="B12346">
        <v>95.524087371826184</v>
      </c>
    </row>
    <row r="12347" spans="1:2" x14ac:dyDescent="0.25">
      <c r="A12347">
        <v>1234.4000000000001</v>
      </c>
      <c r="B12347">
        <v>95.535475463867201</v>
      </c>
    </row>
    <row r="12348" spans="1:2" x14ac:dyDescent="0.25">
      <c r="A12348">
        <v>1234.5</v>
      </c>
      <c r="B12348">
        <v>95.546863555908203</v>
      </c>
    </row>
    <row r="12349" spans="1:2" x14ac:dyDescent="0.25">
      <c r="A12349">
        <v>1234.5999999999999</v>
      </c>
      <c r="B12349">
        <v>95.558251647949234</v>
      </c>
    </row>
    <row r="12350" spans="1:2" x14ac:dyDescent="0.25">
      <c r="A12350">
        <v>1234.7</v>
      </c>
      <c r="B12350">
        <v>95.569639739990237</v>
      </c>
    </row>
    <row r="12351" spans="1:2" x14ac:dyDescent="0.25">
      <c r="A12351">
        <v>1234.8</v>
      </c>
      <c r="B12351">
        <v>95.581027832031268</v>
      </c>
    </row>
    <row r="12352" spans="1:2" x14ac:dyDescent="0.25">
      <c r="A12352">
        <v>1234.9000000000001</v>
      </c>
      <c r="B12352">
        <v>95.592415924072284</v>
      </c>
    </row>
    <row r="12353" spans="1:2" x14ac:dyDescent="0.25">
      <c r="A12353">
        <v>1235</v>
      </c>
      <c r="B12353">
        <v>95.603804016113287</v>
      </c>
    </row>
    <row r="12354" spans="1:2" x14ac:dyDescent="0.25">
      <c r="A12354">
        <v>1235.0999999999999</v>
      </c>
      <c r="B12354">
        <v>95.624330673217813</v>
      </c>
    </row>
    <row r="12355" spans="1:2" x14ac:dyDescent="0.25">
      <c r="A12355">
        <v>1235.2</v>
      </c>
      <c r="B12355">
        <v>95.644857330322282</v>
      </c>
    </row>
    <row r="12356" spans="1:2" x14ac:dyDescent="0.25">
      <c r="A12356">
        <v>1235.3</v>
      </c>
      <c r="B12356">
        <v>95.665383987426793</v>
      </c>
    </row>
    <row r="12357" spans="1:2" x14ac:dyDescent="0.25">
      <c r="A12357">
        <v>1235.4000000000001</v>
      </c>
      <c r="B12357">
        <v>95.685910644531276</v>
      </c>
    </row>
    <row r="12358" spans="1:2" x14ac:dyDescent="0.25">
      <c r="A12358">
        <v>1235.5</v>
      </c>
      <c r="B12358">
        <v>95.706437301635745</v>
      </c>
    </row>
    <row r="12359" spans="1:2" x14ac:dyDescent="0.25">
      <c r="A12359">
        <v>1235.5999999999999</v>
      </c>
      <c r="B12359">
        <v>95.726963958740271</v>
      </c>
    </row>
    <row r="12360" spans="1:2" x14ac:dyDescent="0.25">
      <c r="A12360">
        <v>1235.7</v>
      </c>
      <c r="B12360">
        <v>95.74749061584474</v>
      </c>
    </row>
    <row r="12361" spans="1:2" x14ac:dyDescent="0.25">
      <c r="A12361">
        <v>1235.8</v>
      </c>
      <c r="B12361">
        <v>95.768017272949251</v>
      </c>
    </row>
    <row r="12362" spans="1:2" x14ac:dyDescent="0.25">
      <c r="A12362">
        <v>1235.9000000000001</v>
      </c>
      <c r="B12362">
        <v>95.788543930053734</v>
      </c>
    </row>
    <row r="12363" spans="1:2" x14ac:dyDescent="0.25">
      <c r="A12363">
        <v>1236</v>
      </c>
      <c r="B12363">
        <v>95.809070587158203</v>
      </c>
    </row>
    <row r="12364" spans="1:2" x14ac:dyDescent="0.25">
      <c r="A12364">
        <v>1236.0999999999999</v>
      </c>
      <c r="B12364">
        <v>95.829629135131867</v>
      </c>
    </row>
    <row r="12365" spans="1:2" x14ac:dyDescent="0.25">
      <c r="A12365">
        <v>1236.2</v>
      </c>
      <c r="B12365">
        <v>95.850187683105474</v>
      </c>
    </row>
    <row r="12366" spans="1:2" x14ac:dyDescent="0.25">
      <c r="A12366">
        <v>1236.3</v>
      </c>
      <c r="B12366">
        <v>95.870746231079139</v>
      </c>
    </row>
    <row r="12367" spans="1:2" x14ac:dyDescent="0.25">
      <c r="A12367">
        <v>1236.4000000000001</v>
      </c>
      <c r="B12367">
        <v>95.89130477905276</v>
      </c>
    </row>
    <row r="12368" spans="1:2" x14ac:dyDescent="0.25">
      <c r="A12368">
        <v>1236.5</v>
      </c>
      <c r="B12368">
        <v>95.911863327026367</v>
      </c>
    </row>
    <row r="12369" spans="1:2" x14ac:dyDescent="0.25">
      <c r="A12369">
        <v>1236.5999999999999</v>
      </c>
      <c r="B12369">
        <v>95.932421875000031</v>
      </c>
    </row>
    <row r="12370" spans="1:2" x14ac:dyDescent="0.25">
      <c r="A12370">
        <v>1236.7</v>
      </c>
      <c r="B12370">
        <v>95.952980422973638</v>
      </c>
    </row>
    <row r="12371" spans="1:2" x14ac:dyDescent="0.25">
      <c r="A12371">
        <v>1236.8</v>
      </c>
      <c r="B12371">
        <v>95.973538970947303</v>
      </c>
    </row>
    <row r="12372" spans="1:2" x14ac:dyDescent="0.25">
      <c r="A12372">
        <v>1236.9000000000001</v>
      </c>
      <c r="B12372">
        <v>95.994097518920924</v>
      </c>
    </row>
    <row r="12373" spans="1:2" x14ac:dyDescent="0.25">
      <c r="A12373">
        <v>1237</v>
      </c>
      <c r="B12373">
        <v>96.014656066894531</v>
      </c>
    </row>
    <row r="12374" spans="1:2" x14ac:dyDescent="0.25">
      <c r="A12374">
        <v>1237.0999999999999</v>
      </c>
      <c r="B12374">
        <v>96.034868392944361</v>
      </c>
    </row>
    <row r="12375" spans="1:2" x14ac:dyDescent="0.25">
      <c r="A12375">
        <v>1237.2</v>
      </c>
      <c r="B12375">
        <v>96.055080718994148</v>
      </c>
    </row>
    <row r="12376" spans="1:2" x14ac:dyDescent="0.25">
      <c r="A12376">
        <v>1237.3</v>
      </c>
      <c r="B12376">
        <v>96.075293045043978</v>
      </c>
    </row>
    <row r="12377" spans="1:2" x14ac:dyDescent="0.25">
      <c r="A12377">
        <v>1237.4000000000001</v>
      </c>
      <c r="B12377">
        <v>96.095505371093765</v>
      </c>
    </row>
    <row r="12378" spans="1:2" x14ac:dyDescent="0.25">
      <c r="A12378">
        <v>1237.5</v>
      </c>
      <c r="B12378">
        <v>96.115717697143552</v>
      </c>
    </row>
    <row r="12379" spans="1:2" x14ac:dyDescent="0.25">
      <c r="A12379">
        <v>1237.5999999999999</v>
      </c>
      <c r="B12379">
        <v>96.135930023193382</v>
      </c>
    </row>
    <row r="12380" spans="1:2" x14ac:dyDescent="0.25">
      <c r="A12380">
        <v>1237.7</v>
      </c>
      <c r="B12380">
        <v>96.156142349243169</v>
      </c>
    </row>
    <row r="12381" spans="1:2" x14ac:dyDescent="0.25">
      <c r="A12381">
        <v>1237.8</v>
      </c>
      <c r="B12381">
        <v>96.176354675292998</v>
      </c>
    </row>
    <row r="12382" spans="1:2" x14ac:dyDescent="0.25">
      <c r="A12382">
        <v>1237.9000000000001</v>
      </c>
      <c r="B12382">
        <v>96.196567001342785</v>
      </c>
    </row>
    <row r="12383" spans="1:2" x14ac:dyDescent="0.25">
      <c r="A12383">
        <v>1238</v>
      </c>
      <c r="B12383">
        <v>96.216779327392572</v>
      </c>
    </row>
    <row r="12384" spans="1:2" x14ac:dyDescent="0.25">
      <c r="A12384">
        <v>1238.0999999999999</v>
      </c>
      <c r="B12384">
        <v>96.236495132446308</v>
      </c>
    </row>
    <row r="12385" spans="1:2" x14ac:dyDescent="0.25">
      <c r="A12385">
        <v>1238.2</v>
      </c>
      <c r="B12385">
        <v>96.256210937500001</v>
      </c>
    </row>
    <row r="12386" spans="1:2" x14ac:dyDescent="0.25">
      <c r="A12386">
        <v>1238.3</v>
      </c>
      <c r="B12386">
        <v>96.275926742553736</v>
      </c>
    </row>
    <row r="12387" spans="1:2" x14ac:dyDescent="0.25">
      <c r="A12387">
        <v>1238.4000000000001</v>
      </c>
      <c r="B12387">
        <v>96.295642547607429</v>
      </c>
    </row>
    <row r="12388" spans="1:2" x14ac:dyDescent="0.25">
      <c r="A12388">
        <v>1238.5</v>
      </c>
      <c r="B12388">
        <v>96.315358352661121</v>
      </c>
    </row>
    <row r="12389" spans="1:2" x14ac:dyDescent="0.25">
      <c r="A12389">
        <v>1238.5999999999999</v>
      </c>
      <c r="B12389">
        <v>96.335074157714871</v>
      </c>
    </row>
    <row r="12390" spans="1:2" x14ac:dyDescent="0.25">
      <c r="A12390">
        <v>1238.7</v>
      </c>
      <c r="B12390">
        <v>96.354789962768564</v>
      </c>
    </row>
    <row r="12391" spans="1:2" x14ac:dyDescent="0.25">
      <c r="A12391">
        <v>1238.8</v>
      </c>
      <c r="B12391">
        <v>96.374505767822299</v>
      </c>
    </row>
    <row r="12392" spans="1:2" x14ac:dyDescent="0.25">
      <c r="A12392">
        <v>1238.9000000000001</v>
      </c>
      <c r="B12392">
        <v>96.394221572875992</v>
      </c>
    </row>
    <row r="12393" spans="1:2" x14ac:dyDescent="0.25">
      <c r="A12393">
        <v>1239</v>
      </c>
      <c r="B12393">
        <v>96.413937377929685</v>
      </c>
    </row>
    <row r="12394" spans="1:2" x14ac:dyDescent="0.25">
      <c r="A12394">
        <v>1239.0999999999999</v>
      </c>
      <c r="B12394">
        <v>96.435668487548853</v>
      </c>
    </row>
    <row r="12395" spans="1:2" x14ac:dyDescent="0.25">
      <c r="A12395">
        <v>1239.2</v>
      </c>
      <c r="B12395">
        <v>96.457399597167978</v>
      </c>
    </row>
    <row r="12396" spans="1:2" x14ac:dyDescent="0.25">
      <c r="A12396">
        <v>1239.3</v>
      </c>
      <c r="B12396">
        <v>96.479130706787146</v>
      </c>
    </row>
    <row r="12397" spans="1:2" x14ac:dyDescent="0.25">
      <c r="A12397">
        <v>1239.4000000000001</v>
      </c>
      <c r="B12397">
        <v>96.500861816406271</v>
      </c>
    </row>
    <row r="12398" spans="1:2" x14ac:dyDescent="0.25">
      <c r="A12398">
        <v>1239.5</v>
      </c>
      <c r="B12398">
        <v>96.522592926025396</v>
      </c>
    </row>
    <row r="12399" spans="1:2" x14ac:dyDescent="0.25">
      <c r="A12399">
        <v>1239.5999999999999</v>
      </c>
      <c r="B12399">
        <v>96.544324035644564</v>
      </c>
    </row>
    <row r="12400" spans="1:2" x14ac:dyDescent="0.25">
      <c r="A12400">
        <v>1239.7</v>
      </c>
      <c r="B12400">
        <v>96.566055145263675</v>
      </c>
    </row>
    <row r="12401" spans="1:2" x14ac:dyDescent="0.25">
      <c r="A12401">
        <v>1239.8</v>
      </c>
      <c r="B12401">
        <v>96.587786254882857</v>
      </c>
    </row>
    <row r="12402" spans="1:2" x14ac:dyDescent="0.25">
      <c r="A12402">
        <v>1239.9000000000001</v>
      </c>
      <c r="B12402">
        <v>96.609517364501968</v>
      </c>
    </row>
    <row r="12403" spans="1:2" x14ac:dyDescent="0.25">
      <c r="A12403">
        <v>1240</v>
      </c>
      <c r="B12403">
        <v>96.631248474121094</v>
      </c>
    </row>
    <row r="12404" spans="1:2" x14ac:dyDescent="0.25">
      <c r="A12404">
        <v>1240.0999999999999</v>
      </c>
      <c r="B12404">
        <v>96.656453933715852</v>
      </c>
    </row>
    <row r="12405" spans="1:2" x14ac:dyDescent="0.25">
      <c r="A12405">
        <v>1240.2</v>
      </c>
      <c r="B12405">
        <v>96.681659393310554</v>
      </c>
    </row>
    <row r="12406" spans="1:2" x14ac:dyDescent="0.25">
      <c r="A12406">
        <v>1240.3</v>
      </c>
      <c r="B12406">
        <v>96.706864852905326</v>
      </c>
    </row>
    <row r="12407" spans="1:2" x14ac:dyDescent="0.25">
      <c r="A12407">
        <v>1240.4000000000001</v>
      </c>
      <c r="B12407">
        <v>96.732070312500028</v>
      </c>
    </row>
    <row r="12408" spans="1:2" x14ac:dyDescent="0.25">
      <c r="A12408">
        <v>1240.5</v>
      </c>
      <c r="B12408">
        <v>96.757275772094729</v>
      </c>
    </row>
    <row r="12409" spans="1:2" x14ac:dyDescent="0.25">
      <c r="A12409">
        <v>1240.5999999999999</v>
      </c>
      <c r="B12409">
        <v>96.782481231689488</v>
      </c>
    </row>
    <row r="12410" spans="1:2" x14ac:dyDescent="0.25">
      <c r="A12410">
        <v>1240.7</v>
      </c>
      <c r="B12410">
        <v>96.807686691284189</v>
      </c>
    </row>
    <row r="12411" spans="1:2" x14ac:dyDescent="0.25">
      <c r="A12411">
        <v>1240.8</v>
      </c>
      <c r="B12411">
        <v>96.832892150878962</v>
      </c>
    </row>
    <row r="12412" spans="1:2" x14ac:dyDescent="0.25">
      <c r="A12412">
        <v>1240.9000000000001</v>
      </c>
      <c r="B12412">
        <v>96.858097610473664</v>
      </c>
    </row>
    <row r="12413" spans="1:2" x14ac:dyDescent="0.25">
      <c r="A12413">
        <v>1241</v>
      </c>
      <c r="B12413">
        <v>96.883303070068365</v>
      </c>
    </row>
    <row r="12414" spans="1:2" x14ac:dyDescent="0.25">
      <c r="A12414">
        <v>1241.0999999999999</v>
      </c>
      <c r="B12414">
        <v>96.901842727661162</v>
      </c>
    </row>
    <row r="12415" spans="1:2" x14ac:dyDescent="0.25">
      <c r="A12415">
        <v>1241.2</v>
      </c>
      <c r="B12415">
        <v>96.920382385253916</v>
      </c>
    </row>
    <row r="12416" spans="1:2" x14ac:dyDescent="0.25">
      <c r="A12416">
        <v>1241.3</v>
      </c>
      <c r="B12416">
        <v>96.938922042846713</v>
      </c>
    </row>
    <row r="12417" spans="1:2" x14ac:dyDescent="0.25">
      <c r="A12417">
        <v>1241.4000000000001</v>
      </c>
      <c r="B12417">
        <v>96.957461700439467</v>
      </c>
    </row>
    <row r="12418" spans="1:2" x14ac:dyDescent="0.25">
      <c r="A12418">
        <v>1241.5</v>
      </c>
      <c r="B12418">
        <v>96.976001358032221</v>
      </c>
    </row>
    <row r="12419" spans="1:2" x14ac:dyDescent="0.25">
      <c r="A12419">
        <v>1241.5999999999999</v>
      </c>
      <c r="B12419">
        <v>96.994541015625032</v>
      </c>
    </row>
    <row r="12420" spans="1:2" x14ac:dyDescent="0.25">
      <c r="A12420">
        <v>1241.7</v>
      </c>
      <c r="B12420">
        <v>97.013080673217786</v>
      </c>
    </row>
    <row r="12421" spans="1:2" x14ac:dyDescent="0.25">
      <c r="A12421">
        <v>1241.8</v>
      </c>
      <c r="B12421">
        <v>97.031620330810583</v>
      </c>
    </row>
    <row r="12422" spans="1:2" x14ac:dyDescent="0.25">
      <c r="A12422">
        <v>1241.9000000000001</v>
      </c>
      <c r="B12422">
        <v>97.050159988403337</v>
      </c>
    </row>
    <row r="12423" spans="1:2" x14ac:dyDescent="0.25">
      <c r="A12423">
        <v>1242</v>
      </c>
      <c r="B12423">
        <v>97.068699645996091</v>
      </c>
    </row>
    <row r="12424" spans="1:2" x14ac:dyDescent="0.25">
      <c r="A12424">
        <v>1242.0999999999999</v>
      </c>
      <c r="B12424">
        <v>97.082999877929709</v>
      </c>
    </row>
    <row r="12425" spans="1:2" x14ac:dyDescent="0.25">
      <c r="A12425">
        <v>1242.2</v>
      </c>
      <c r="B12425">
        <v>97.097300109863284</v>
      </c>
    </row>
    <row r="12426" spans="1:2" x14ac:dyDescent="0.25">
      <c r="A12426">
        <v>1242.3</v>
      </c>
      <c r="B12426">
        <v>97.111600341796901</v>
      </c>
    </row>
    <row r="12427" spans="1:2" x14ac:dyDescent="0.25">
      <c r="A12427">
        <v>1242.4000000000001</v>
      </c>
      <c r="B12427">
        <v>97.125900573730476</v>
      </c>
    </row>
    <row r="12428" spans="1:2" x14ac:dyDescent="0.25">
      <c r="A12428">
        <v>1242.5</v>
      </c>
      <c r="B12428">
        <v>97.140200805664051</v>
      </c>
    </row>
    <row r="12429" spans="1:2" x14ac:dyDescent="0.25">
      <c r="A12429">
        <v>1242.5999999999999</v>
      </c>
      <c r="B12429">
        <v>97.154501037597669</v>
      </c>
    </row>
    <row r="12430" spans="1:2" x14ac:dyDescent="0.25">
      <c r="A12430">
        <v>1242.7</v>
      </c>
      <c r="B12430">
        <v>97.168801269531258</v>
      </c>
    </row>
    <row r="12431" spans="1:2" x14ac:dyDescent="0.25">
      <c r="A12431">
        <v>1242.8</v>
      </c>
      <c r="B12431">
        <v>97.183101501464861</v>
      </c>
    </row>
    <row r="12432" spans="1:2" x14ac:dyDescent="0.25">
      <c r="A12432">
        <v>1242.9000000000001</v>
      </c>
      <c r="B12432">
        <v>97.197401733398451</v>
      </c>
    </row>
    <row r="12433" spans="1:2" x14ac:dyDescent="0.25">
      <c r="A12433">
        <v>1243</v>
      </c>
      <c r="B12433">
        <v>97.211701965332026</v>
      </c>
    </row>
    <row r="12434" spans="1:2" x14ac:dyDescent="0.25">
      <c r="A12434">
        <v>1243.0999999999999</v>
      </c>
      <c r="B12434">
        <v>97.224348144531263</v>
      </c>
    </row>
    <row r="12435" spans="1:2" x14ac:dyDescent="0.25">
      <c r="A12435">
        <v>1243.2</v>
      </c>
      <c r="B12435">
        <v>97.236994323730471</v>
      </c>
    </row>
    <row r="12436" spans="1:2" x14ac:dyDescent="0.25">
      <c r="A12436">
        <v>1243.3</v>
      </c>
      <c r="B12436">
        <v>97.249640502929708</v>
      </c>
    </row>
    <row r="12437" spans="1:2" x14ac:dyDescent="0.25">
      <c r="A12437">
        <v>1243.4000000000001</v>
      </c>
      <c r="B12437">
        <v>97.262286682128916</v>
      </c>
    </row>
    <row r="12438" spans="1:2" x14ac:dyDescent="0.25">
      <c r="A12438">
        <v>1243.5</v>
      </c>
      <c r="B12438">
        <v>97.274932861328125</v>
      </c>
    </row>
    <row r="12439" spans="1:2" x14ac:dyDescent="0.25">
      <c r="A12439">
        <v>1243.5999999999999</v>
      </c>
      <c r="B12439">
        <v>97.287579040527362</v>
      </c>
    </row>
    <row r="12440" spans="1:2" x14ac:dyDescent="0.25">
      <c r="A12440">
        <v>1243.7</v>
      </c>
      <c r="B12440">
        <v>97.30022521972657</v>
      </c>
    </row>
    <row r="12441" spans="1:2" x14ac:dyDescent="0.25">
      <c r="A12441">
        <v>1243.8</v>
      </c>
      <c r="B12441">
        <v>97.312871398925807</v>
      </c>
    </row>
    <row r="12442" spans="1:2" x14ac:dyDescent="0.25">
      <c r="A12442">
        <v>1243.9000000000001</v>
      </c>
      <c r="B12442">
        <v>97.325517578125016</v>
      </c>
    </row>
    <row r="12443" spans="1:2" x14ac:dyDescent="0.25">
      <c r="A12443">
        <v>1244</v>
      </c>
      <c r="B12443">
        <v>97.338163757324224</v>
      </c>
    </row>
    <row r="12444" spans="1:2" x14ac:dyDescent="0.25">
      <c r="A12444">
        <v>1244.0999999999999</v>
      </c>
      <c r="B12444">
        <v>97.35069305419924</v>
      </c>
    </row>
    <row r="12445" spans="1:2" x14ac:dyDescent="0.25">
      <c r="A12445">
        <v>1244.2</v>
      </c>
      <c r="B12445">
        <v>97.363222351074228</v>
      </c>
    </row>
    <row r="12446" spans="1:2" x14ac:dyDescent="0.25">
      <c r="A12446">
        <v>1244.3</v>
      </c>
      <c r="B12446">
        <v>97.375751647949244</v>
      </c>
    </row>
    <row r="12447" spans="1:2" x14ac:dyDescent="0.25">
      <c r="A12447">
        <v>1244.4000000000001</v>
      </c>
      <c r="B12447">
        <v>97.388280944824231</v>
      </c>
    </row>
    <row r="12448" spans="1:2" x14ac:dyDescent="0.25">
      <c r="A12448">
        <v>1244.5</v>
      </c>
      <c r="B12448">
        <v>97.400810241699219</v>
      </c>
    </row>
    <row r="12449" spans="1:2" x14ac:dyDescent="0.25">
      <c r="A12449">
        <v>1244.5999999999999</v>
      </c>
      <c r="B12449">
        <v>97.413339538574235</v>
      </c>
    </row>
    <row r="12450" spans="1:2" x14ac:dyDescent="0.25">
      <c r="A12450">
        <v>1244.7</v>
      </c>
      <c r="B12450">
        <v>97.425868835449222</v>
      </c>
    </row>
    <row r="12451" spans="1:2" x14ac:dyDescent="0.25">
      <c r="A12451">
        <v>1244.8</v>
      </c>
      <c r="B12451">
        <v>97.438398132324238</v>
      </c>
    </row>
    <row r="12452" spans="1:2" x14ac:dyDescent="0.25">
      <c r="A12452">
        <v>1244.9000000000001</v>
      </c>
      <c r="B12452">
        <v>97.450927429199226</v>
      </c>
    </row>
    <row r="12453" spans="1:2" x14ac:dyDescent="0.25">
      <c r="A12453">
        <v>1245</v>
      </c>
      <c r="B12453">
        <v>97.463456726074213</v>
      </c>
    </row>
    <row r="12454" spans="1:2" x14ac:dyDescent="0.25">
      <c r="A12454">
        <v>1245.0999999999999</v>
      </c>
      <c r="B12454">
        <v>97.476498336792005</v>
      </c>
    </row>
    <row r="12455" spans="1:2" x14ac:dyDescent="0.25">
      <c r="A12455">
        <v>1245.2</v>
      </c>
      <c r="B12455">
        <v>97.489539947509769</v>
      </c>
    </row>
    <row r="12456" spans="1:2" x14ac:dyDescent="0.25">
      <c r="A12456">
        <v>1245.3</v>
      </c>
      <c r="B12456">
        <v>97.502581558227561</v>
      </c>
    </row>
    <row r="12457" spans="1:2" x14ac:dyDescent="0.25">
      <c r="A12457">
        <v>1245.4000000000001</v>
      </c>
      <c r="B12457">
        <v>97.515623168945325</v>
      </c>
    </row>
    <row r="12458" spans="1:2" x14ac:dyDescent="0.25">
      <c r="A12458">
        <v>1245.5</v>
      </c>
      <c r="B12458">
        <v>97.528664779663075</v>
      </c>
    </row>
    <row r="12459" spans="1:2" x14ac:dyDescent="0.25">
      <c r="A12459">
        <v>1245.5999999999999</v>
      </c>
      <c r="B12459">
        <v>97.541706390380867</v>
      </c>
    </row>
    <row r="12460" spans="1:2" x14ac:dyDescent="0.25">
      <c r="A12460">
        <v>1245.7</v>
      </c>
      <c r="B12460">
        <v>97.554748001098631</v>
      </c>
    </row>
    <row r="12461" spans="1:2" x14ac:dyDescent="0.25">
      <c r="A12461">
        <v>1245.8</v>
      </c>
      <c r="B12461">
        <v>97.567789611816423</v>
      </c>
    </row>
    <row r="12462" spans="1:2" x14ac:dyDescent="0.25">
      <c r="A12462">
        <v>1245.9000000000001</v>
      </c>
      <c r="B12462">
        <v>97.580831222534187</v>
      </c>
    </row>
    <row r="12463" spans="1:2" x14ac:dyDescent="0.25">
      <c r="A12463">
        <v>1246</v>
      </c>
      <c r="B12463">
        <v>97.59387283325195</v>
      </c>
    </row>
    <row r="12464" spans="1:2" x14ac:dyDescent="0.25">
      <c r="A12464">
        <v>1246.0999999999999</v>
      </c>
      <c r="B12464">
        <v>97.601108627319348</v>
      </c>
    </row>
    <row r="12465" spans="1:2" x14ac:dyDescent="0.25">
      <c r="A12465">
        <v>1246.2</v>
      </c>
      <c r="B12465">
        <v>97.608344421386718</v>
      </c>
    </row>
    <row r="12466" spans="1:2" x14ac:dyDescent="0.25">
      <c r="A12466">
        <v>1246.3</v>
      </c>
      <c r="B12466">
        <v>97.615580215454116</v>
      </c>
    </row>
    <row r="12467" spans="1:2" x14ac:dyDescent="0.25">
      <c r="A12467">
        <v>1246.4000000000001</v>
      </c>
      <c r="B12467">
        <v>97.622816009521486</v>
      </c>
    </row>
    <row r="12468" spans="1:2" x14ac:dyDescent="0.25">
      <c r="A12468">
        <v>1246.5</v>
      </c>
      <c r="B12468">
        <v>97.630051803588856</v>
      </c>
    </row>
    <row r="12469" spans="1:2" x14ac:dyDescent="0.25">
      <c r="A12469">
        <v>1246.5999999999999</v>
      </c>
      <c r="B12469">
        <v>97.637287597656254</v>
      </c>
    </row>
    <row r="12470" spans="1:2" x14ac:dyDescent="0.25">
      <c r="A12470">
        <v>1246.7</v>
      </c>
      <c r="B12470">
        <v>97.644523391723638</v>
      </c>
    </row>
    <row r="12471" spans="1:2" x14ac:dyDescent="0.25">
      <c r="A12471">
        <v>1246.8</v>
      </c>
      <c r="B12471">
        <v>97.651759185791022</v>
      </c>
    </row>
    <row r="12472" spans="1:2" x14ac:dyDescent="0.25">
      <c r="A12472">
        <v>1246.9000000000001</v>
      </c>
      <c r="B12472">
        <v>97.658994979858406</v>
      </c>
    </row>
    <row r="12473" spans="1:2" x14ac:dyDescent="0.25">
      <c r="A12473">
        <v>1247</v>
      </c>
      <c r="B12473">
        <v>97.666230773925776</v>
      </c>
    </row>
    <row r="12474" spans="1:2" x14ac:dyDescent="0.25">
      <c r="A12474">
        <v>1247.0999999999999</v>
      </c>
      <c r="B12474">
        <v>97.660286788940411</v>
      </c>
    </row>
    <row r="12475" spans="1:2" x14ac:dyDescent="0.25">
      <c r="A12475">
        <v>1247.2</v>
      </c>
      <c r="B12475">
        <v>97.654342803955075</v>
      </c>
    </row>
    <row r="12476" spans="1:2" x14ac:dyDescent="0.25">
      <c r="A12476">
        <v>1247.3</v>
      </c>
      <c r="B12476">
        <v>97.64839881896971</v>
      </c>
    </row>
    <row r="12477" spans="1:2" x14ac:dyDescent="0.25">
      <c r="A12477">
        <v>1247.4000000000001</v>
      </c>
      <c r="B12477">
        <v>97.642454833984374</v>
      </c>
    </row>
    <row r="12478" spans="1:2" x14ac:dyDescent="0.25">
      <c r="A12478">
        <v>1247.5</v>
      </c>
      <c r="B12478">
        <v>97.636510848999023</v>
      </c>
    </row>
    <row r="12479" spans="1:2" x14ac:dyDescent="0.25">
      <c r="A12479">
        <v>1247.5999999999999</v>
      </c>
      <c r="B12479">
        <v>97.630566864013659</v>
      </c>
    </row>
    <row r="12480" spans="1:2" x14ac:dyDescent="0.25">
      <c r="A12480">
        <v>1247.7</v>
      </c>
      <c r="B12480">
        <v>97.624622879028323</v>
      </c>
    </row>
    <row r="12481" spans="1:2" x14ac:dyDescent="0.25">
      <c r="A12481">
        <v>1247.8</v>
      </c>
      <c r="B12481">
        <v>97.618678894042958</v>
      </c>
    </row>
    <row r="12482" spans="1:2" x14ac:dyDescent="0.25">
      <c r="A12482">
        <v>1247.9000000000001</v>
      </c>
      <c r="B12482">
        <v>97.612734909057622</v>
      </c>
    </row>
    <row r="12483" spans="1:2" x14ac:dyDescent="0.25">
      <c r="A12483">
        <v>1248</v>
      </c>
      <c r="B12483">
        <v>97.606790924072271</v>
      </c>
    </row>
    <row r="12484" spans="1:2" x14ac:dyDescent="0.25">
      <c r="A12484">
        <v>1248.0999999999999</v>
      </c>
      <c r="B12484">
        <v>97.596956863403307</v>
      </c>
    </row>
    <row r="12485" spans="1:2" x14ac:dyDescent="0.25">
      <c r="A12485">
        <v>1248.2</v>
      </c>
      <c r="B12485">
        <v>97.58712280273437</v>
      </c>
    </row>
    <row r="12486" spans="1:2" x14ac:dyDescent="0.25">
      <c r="A12486">
        <v>1248.3</v>
      </c>
      <c r="B12486">
        <v>97.57728874206542</v>
      </c>
    </row>
    <row r="12487" spans="1:2" x14ac:dyDescent="0.25">
      <c r="A12487">
        <v>1248.4000000000001</v>
      </c>
      <c r="B12487">
        <v>97.567454681396484</v>
      </c>
    </row>
    <row r="12488" spans="1:2" x14ac:dyDescent="0.25">
      <c r="A12488">
        <v>1248.5</v>
      </c>
      <c r="B12488">
        <v>97.557620620727533</v>
      </c>
    </row>
    <row r="12489" spans="1:2" x14ac:dyDescent="0.25">
      <c r="A12489">
        <v>1248.5999999999999</v>
      </c>
      <c r="B12489">
        <v>97.547786560058583</v>
      </c>
    </row>
    <row r="12490" spans="1:2" x14ac:dyDescent="0.25">
      <c r="A12490">
        <v>1248.7</v>
      </c>
      <c r="B12490">
        <v>97.537952499389647</v>
      </c>
    </row>
    <row r="12491" spans="1:2" x14ac:dyDescent="0.25">
      <c r="A12491">
        <v>1248.8</v>
      </c>
      <c r="B12491">
        <v>97.528118438720682</v>
      </c>
    </row>
    <row r="12492" spans="1:2" x14ac:dyDescent="0.25">
      <c r="A12492">
        <v>1248.9000000000001</v>
      </c>
      <c r="B12492">
        <v>97.518284378051746</v>
      </c>
    </row>
    <row r="12493" spans="1:2" x14ac:dyDescent="0.25">
      <c r="A12493">
        <v>1249</v>
      </c>
      <c r="B12493">
        <v>97.50845031738281</v>
      </c>
    </row>
    <row r="12494" spans="1:2" x14ac:dyDescent="0.25">
      <c r="A12494">
        <v>1249.0999999999999</v>
      </c>
      <c r="B12494">
        <v>97.4994999694824</v>
      </c>
    </row>
    <row r="12495" spans="1:2" x14ac:dyDescent="0.25">
      <c r="A12495">
        <v>1249.2</v>
      </c>
      <c r="B12495">
        <v>97.490549621582019</v>
      </c>
    </row>
    <row r="12496" spans="1:2" x14ac:dyDescent="0.25">
      <c r="A12496">
        <v>1249.3</v>
      </c>
      <c r="B12496">
        <v>97.481599273681624</v>
      </c>
    </row>
    <row r="12497" spans="1:2" x14ac:dyDescent="0.25">
      <c r="A12497">
        <v>1249.4000000000001</v>
      </c>
      <c r="B12497">
        <v>97.472648925781243</v>
      </c>
    </row>
    <row r="12498" spans="1:2" x14ac:dyDescent="0.25">
      <c r="A12498">
        <v>1249.5</v>
      </c>
      <c r="B12498">
        <v>97.463698577880848</v>
      </c>
    </row>
    <row r="12499" spans="1:2" x14ac:dyDescent="0.25">
      <c r="A12499">
        <v>1249.5999999999999</v>
      </c>
      <c r="B12499">
        <v>97.454748229980453</v>
      </c>
    </row>
    <row r="12500" spans="1:2" x14ac:dyDescent="0.25">
      <c r="A12500">
        <v>1249.7</v>
      </c>
      <c r="B12500">
        <v>97.445797882080072</v>
      </c>
    </row>
    <row r="12501" spans="1:2" x14ac:dyDescent="0.25">
      <c r="A12501">
        <v>1249.8</v>
      </c>
      <c r="B12501">
        <v>97.436847534179662</v>
      </c>
    </row>
    <row r="12502" spans="1:2" x14ac:dyDescent="0.25">
      <c r="A12502">
        <v>1249.9000000000001</v>
      </c>
      <c r="B12502">
        <v>97.427897186279282</v>
      </c>
    </row>
    <row r="12503" spans="1:2" x14ac:dyDescent="0.25">
      <c r="A12503">
        <v>1250</v>
      </c>
      <c r="B12503">
        <v>97.418946838378901</v>
      </c>
    </row>
    <row r="12504" spans="1:2" x14ac:dyDescent="0.25">
      <c r="A12504">
        <v>1250.0999999999999</v>
      </c>
      <c r="B12504">
        <v>97.410748977661115</v>
      </c>
    </row>
    <row r="12505" spans="1:2" x14ac:dyDescent="0.25">
      <c r="A12505">
        <v>1250.2</v>
      </c>
      <c r="B12505">
        <v>97.402551116943357</v>
      </c>
    </row>
    <row r="12506" spans="1:2" x14ac:dyDescent="0.25">
      <c r="A12506">
        <v>1250.3</v>
      </c>
      <c r="B12506">
        <v>97.394353256225571</v>
      </c>
    </row>
    <row r="12507" spans="1:2" x14ac:dyDescent="0.25">
      <c r="A12507">
        <v>1250.4000000000001</v>
      </c>
      <c r="B12507">
        <v>97.386155395507799</v>
      </c>
    </row>
    <row r="12508" spans="1:2" x14ac:dyDescent="0.25">
      <c r="A12508">
        <v>1250.5</v>
      </c>
      <c r="B12508">
        <v>97.377957534790028</v>
      </c>
    </row>
    <row r="12509" spans="1:2" x14ac:dyDescent="0.25">
      <c r="A12509">
        <v>1250.5999999999999</v>
      </c>
      <c r="B12509">
        <v>97.369759674072256</v>
      </c>
    </row>
    <row r="12510" spans="1:2" x14ac:dyDescent="0.25">
      <c r="A12510">
        <v>1250.7</v>
      </c>
      <c r="B12510">
        <v>97.361561813354484</v>
      </c>
    </row>
    <row r="12511" spans="1:2" x14ac:dyDescent="0.25">
      <c r="A12511">
        <v>1250.8</v>
      </c>
      <c r="B12511">
        <v>97.353363952636698</v>
      </c>
    </row>
    <row r="12512" spans="1:2" x14ac:dyDescent="0.25">
      <c r="A12512">
        <v>1250.9000000000001</v>
      </c>
      <c r="B12512">
        <v>97.345166091918941</v>
      </c>
    </row>
    <row r="12513" spans="1:2" x14ac:dyDescent="0.25">
      <c r="A12513">
        <v>1251</v>
      </c>
      <c r="B12513">
        <v>97.336968231201169</v>
      </c>
    </row>
    <row r="12514" spans="1:2" x14ac:dyDescent="0.25">
      <c r="A12514">
        <v>1251.0999999999999</v>
      </c>
      <c r="B12514">
        <v>97.329248352050769</v>
      </c>
    </row>
    <row r="12515" spans="1:2" x14ac:dyDescent="0.25">
      <c r="A12515">
        <v>1251.2</v>
      </c>
      <c r="B12515">
        <v>97.321528472900383</v>
      </c>
    </row>
    <row r="12516" spans="1:2" x14ac:dyDescent="0.25">
      <c r="A12516">
        <v>1251.3</v>
      </c>
      <c r="B12516">
        <v>97.313808593749982</v>
      </c>
    </row>
    <row r="12517" spans="1:2" x14ac:dyDescent="0.25">
      <c r="A12517">
        <v>1251.4000000000001</v>
      </c>
      <c r="B12517">
        <v>97.306088714599596</v>
      </c>
    </row>
    <row r="12518" spans="1:2" x14ac:dyDescent="0.25">
      <c r="A12518">
        <v>1251.5</v>
      </c>
      <c r="B12518">
        <v>97.298368835449224</v>
      </c>
    </row>
    <row r="12519" spans="1:2" x14ac:dyDescent="0.25">
      <c r="A12519">
        <v>1251.5999999999999</v>
      </c>
      <c r="B12519">
        <v>97.29064895629881</v>
      </c>
    </row>
    <row r="12520" spans="1:2" x14ac:dyDescent="0.25">
      <c r="A12520">
        <v>1251.7</v>
      </c>
      <c r="B12520">
        <v>97.282929077148438</v>
      </c>
    </row>
    <row r="12521" spans="1:2" x14ac:dyDescent="0.25">
      <c r="A12521">
        <v>1251.8</v>
      </c>
      <c r="B12521">
        <v>97.275209197998038</v>
      </c>
    </row>
    <row r="12522" spans="1:2" x14ac:dyDescent="0.25">
      <c r="A12522">
        <v>1251.9000000000001</v>
      </c>
      <c r="B12522">
        <v>97.267489318847652</v>
      </c>
    </row>
    <row r="12523" spans="1:2" x14ac:dyDescent="0.25">
      <c r="A12523">
        <v>1252</v>
      </c>
      <c r="B12523">
        <v>97.259769439697266</v>
      </c>
    </row>
    <row r="12524" spans="1:2" x14ac:dyDescent="0.25">
      <c r="A12524">
        <v>1252.0999999999999</v>
      </c>
      <c r="B12524">
        <v>97.25629150390624</v>
      </c>
    </row>
    <row r="12525" spans="1:2" x14ac:dyDescent="0.25">
      <c r="A12525">
        <v>1252.2</v>
      </c>
      <c r="B12525">
        <v>97.252813568115229</v>
      </c>
    </row>
    <row r="12526" spans="1:2" x14ac:dyDescent="0.25">
      <c r="A12526">
        <v>1252.3</v>
      </c>
      <c r="B12526">
        <v>97.249335632324218</v>
      </c>
    </row>
    <row r="12527" spans="1:2" x14ac:dyDescent="0.25">
      <c r="A12527">
        <v>1252.4000000000001</v>
      </c>
      <c r="B12527">
        <v>97.245857696533207</v>
      </c>
    </row>
    <row r="12528" spans="1:2" x14ac:dyDescent="0.25">
      <c r="A12528">
        <v>1252.5</v>
      </c>
      <c r="B12528">
        <v>97.242379760742182</v>
      </c>
    </row>
    <row r="12529" spans="1:2" x14ac:dyDescent="0.25">
      <c r="A12529">
        <v>1252.5999999999999</v>
      </c>
      <c r="B12529">
        <v>97.238901824951171</v>
      </c>
    </row>
    <row r="12530" spans="1:2" x14ac:dyDescent="0.25">
      <c r="A12530">
        <v>1252.7</v>
      </c>
      <c r="B12530">
        <v>97.23542388916016</v>
      </c>
    </row>
    <row r="12531" spans="1:2" x14ac:dyDescent="0.25">
      <c r="A12531">
        <v>1252.8</v>
      </c>
      <c r="B12531">
        <v>97.231945953369134</v>
      </c>
    </row>
    <row r="12532" spans="1:2" x14ac:dyDescent="0.25">
      <c r="A12532">
        <v>1252.9000000000001</v>
      </c>
      <c r="B12532">
        <v>97.228468017578123</v>
      </c>
    </row>
    <row r="12533" spans="1:2" x14ac:dyDescent="0.25">
      <c r="A12533">
        <v>1253</v>
      </c>
      <c r="B12533">
        <v>97.224990081787112</v>
      </c>
    </row>
    <row r="12534" spans="1:2" x14ac:dyDescent="0.25">
      <c r="A12534">
        <v>1253.0999999999999</v>
      </c>
      <c r="B12534">
        <v>97.228765182495124</v>
      </c>
    </row>
    <row r="12535" spans="1:2" x14ac:dyDescent="0.25">
      <c r="A12535">
        <v>1253.2</v>
      </c>
      <c r="B12535">
        <v>97.232540283203136</v>
      </c>
    </row>
    <row r="12536" spans="1:2" x14ac:dyDescent="0.25">
      <c r="A12536">
        <v>1253.3</v>
      </c>
      <c r="B12536">
        <v>97.236315383911148</v>
      </c>
    </row>
    <row r="12537" spans="1:2" x14ac:dyDescent="0.25">
      <c r="A12537">
        <v>1253.4000000000001</v>
      </c>
      <c r="B12537">
        <v>97.240090484619145</v>
      </c>
    </row>
    <row r="12538" spans="1:2" x14ac:dyDescent="0.25">
      <c r="A12538">
        <v>1253.5</v>
      </c>
      <c r="B12538">
        <v>97.243865585327143</v>
      </c>
    </row>
    <row r="12539" spans="1:2" x14ac:dyDescent="0.25">
      <c r="A12539">
        <v>1253.5999999999999</v>
      </c>
      <c r="B12539">
        <v>97.247640686035169</v>
      </c>
    </row>
    <row r="12540" spans="1:2" x14ac:dyDescent="0.25">
      <c r="A12540">
        <v>1253.7</v>
      </c>
      <c r="B12540">
        <v>97.251415786743166</v>
      </c>
    </row>
    <row r="12541" spans="1:2" x14ac:dyDescent="0.25">
      <c r="A12541">
        <v>1253.8</v>
      </c>
      <c r="B12541">
        <v>97.255190887451178</v>
      </c>
    </row>
    <row r="12542" spans="1:2" x14ac:dyDescent="0.25">
      <c r="A12542">
        <v>1253.9000000000001</v>
      </c>
      <c r="B12542">
        <v>97.25896598815919</v>
      </c>
    </row>
    <row r="12543" spans="1:2" x14ac:dyDescent="0.25">
      <c r="A12543">
        <v>1254</v>
      </c>
      <c r="B12543">
        <v>97.262741088867188</v>
      </c>
    </row>
    <row r="12544" spans="1:2" x14ac:dyDescent="0.25">
      <c r="A12544">
        <v>1254.0999999999999</v>
      </c>
      <c r="B12544">
        <v>97.267475433349617</v>
      </c>
    </row>
    <row r="12545" spans="1:2" x14ac:dyDescent="0.25">
      <c r="A12545">
        <v>1254.2</v>
      </c>
      <c r="B12545">
        <v>97.272209777832032</v>
      </c>
    </row>
    <row r="12546" spans="1:2" x14ac:dyDescent="0.25">
      <c r="A12546">
        <v>1254.3</v>
      </c>
      <c r="B12546">
        <v>97.276944122314461</v>
      </c>
    </row>
    <row r="12547" spans="1:2" x14ac:dyDescent="0.25">
      <c r="A12547">
        <v>1254.4000000000001</v>
      </c>
      <c r="B12547">
        <v>97.281678466796876</v>
      </c>
    </row>
    <row r="12548" spans="1:2" x14ac:dyDescent="0.25">
      <c r="A12548">
        <v>1254.5</v>
      </c>
      <c r="B12548">
        <v>97.286412811279291</v>
      </c>
    </row>
    <row r="12549" spans="1:2" x14ac:dyDescent="0.25">
      <c r="A12549">
        <v>1254.5999999999999</v>
      </c>
      <c r="B12549">
        <v>97.29114715576172</v>
      </c>
    </row>
    <row r="12550" spans="1:2" x14ac:dyDescent="0.25">
      <c r="A12550">
        <v>1254.7</v>
      </c>
      <c r="B12550">
        <v>97.29588150024415</v>
      </c>
    </row>
    <row r="12551" spans="1:2" x14ac:dyDescent="0.25">
      <c r="A12551">
        <v>1254.8</v>
      </c>
      <c r="B12551">
        <v>97.300615844726579</v>
      </c>
    </row>
    <row r="12552" spans="1:2" x14ac:dyDescent="0.25">
      <c r="A12552">
        <v>1254.9000000000001</v>
      </c>
      <c r="B12552">
        <v>97.305350189208994</v>
      </c>
    </row>
    <row r="12553" spans="1:2" x14ac:dyDescent="0.25">
      <c r="A12553">
        <v>1255</v>
      </c>
      <c r="B12553">
        <v>97.310084533691409</v>
      </c>
    </row>
    <row r="12554" spans="1:2" x14ac:dyDescent="0.25">
      <c r="A12554">
        <v>1255.0999999999999</v>
      </c>
      <c r="B12554">
        <v>97.308336334228514</v>
      </c>
    </row>
    <row r="12555" spans="1:2" x14ac:dyDescent="0.25">
      <c r="A12555">
        <v>1255.2</v>
      </c>
      <c r="B12555">
        <v>97.306588134765633</v>
      </c>
    </row>
    <row r="12556" spans="1:2" x14ac:dyDescent="0.25">
      <c r="A12556">
        <v>1255.3</v>
      </c>
      <c r="B12556">
        <v>97.304839935302738</v>
      </c>
    </row>
    <row r="12557" spans="1:2" x14ac:dyDescent="0.25">
      <c r="A12557">
        <v>1255.4000000000001</v>
      </c>
      <c r="B12557">
        <v>97.303091735839843</v>
      </c>
    </row>
    <row r="12558" spans="1:2" x14ac:dyDescent="0.25">
      <c r="A12558">
        <v>1255.5</v>
      </c>
      <c r="B12558">
        <v>97.301343536376947</v>
      </c>
    </row>
    <row r="12559" spans="1:2" x14ac:dyDescent="0.25">
      <c r="A12559">
        <v>1255.5999999999999</v>
      </c>
      <c r="B12559">
        <v>97.299595336914066</v>
      </c>
    </row>
    <row r="12560" spans="1:2" x14ac:dyDescent="0.25">
      <c r="A12560">
        <v>1255.7</v>
      </c>
      <c r="B12560">
        <v>97.297847137451171</v>
      </c>
    </row>
    <row r="12561" spans="1:2" x14ac:dyDescent="0.25">
      <c r="A12561">
        <v>1255.8</v>
      </c>
      <c r="B12561">
        <v>97.296098937988276</v>
      </c>
    </row>
    <row r="12562" spans="1:2" x14ac:dyDescent="0.25">
      <c r="A12562">
        <v>1255.9000000000001</v>
      </c>
      <c r="B12562">
        <v>97.294350738525395</v>
      </c>
    </row>
    <row r="12563" spans="1:2" x14ac:dyDescent="0.25">
      <c r="A12563">
        <v>1256</v>
      </c>
      <c r="B12563">
        <v>97.2926025390625</v>
      </c>
    </row>
    <row r="12564" spans="1:2" x14ac:dyDescent="0.25">
      <c r="A12564">
        <v>1256.0999999999999</v>
      </c>
      <c r="B12564">
        <v>97.294131698608396</v>
      </c>
    </row>
    <row r="12565" spans="1:2" x14ac:dyDescent="0.25">
      <c r="A12565">
        <v>1256.2</v>
      </c>
      <c r="B12565">
        <v>97.295660858154292</v>
      </c>
    </row>
    <row r="12566" spans="1:2" x14ac:dyDescent="0.25">
      <c r="A12566">
        <v>1256.3</v>
      </c>
      <c r="B12566">
        <v>97.297190017700203</v>
      </c>
    </row>
    <row r="12567" spans="1:2" x14ac:dyDescent="0.25">
      <c r="A12567">
        <v>1256.4000000000001</v>
      </c>
      <c r="B12567">
        <v>97.298719177246099</v>
      </c>
    </row>
    <row r="12568" spans="1:2" x14ac:dyDescent="0.25">
      <c r="A12568">
        <v>1256.5</v>
      </c>
      <c r="B12568">
        <v>97.300248336791995</v>
      </c>
    </row>
    <row r="12569" spans="1:2" x14ac:dyDescent="0.25">
      <c r="A12569">
        <v>1256.5999999999999</v>
      </c>
      <c r="B12569">
        <v>97.301777496337891</v>
      </c>
    </row>
    <row r="12570" spans="1:2" x14ac:dyDescent="0.25">
      <c r="A12570">
        <v>1256.7</v>
      </c>
      <c r="B12570">
        <v>97.303306655883787</v>
      </c>
    </row>
    <row r="12571" spans="1:2" x14ac:dyDescent="0.25">
      <c r="A12571">
        <v>1256.8</v>
      </c>
      <c r="B12571">
        <v>97.304835815429698</v>
      </c>
    </row>
    <row r="12572" spans="1:2" x14ac:dyDescent="0.25">
      <c r="A12572">
        <v>1256.9000000000001</v>
      </c>
      <c r="B12572">
        <v>97.306364974975594</v>
      </c>
    </row>
    <row r="12573" spans="1:2" x14ac:dyDescent="0.25">
      <c r="A12573">
        <v>1257</v>
      </c>
      <c r="B12573">
        <v>97.30789413452149</v>
      </c>
    </row>
    <row r="12574" spans="1:2" x14ac:dyDescent="0.25">
      <c r="A12574">
        <v>1257.0999999999999</v>
      </c>
      <c r="B12574">
        <v>97.292451400756818</v>
      </c>
    </row>
    <row r="12575" spans="1:2" x14ac:dyDescent="0.25">
      <c r="A12575">
        <v>1257.2</v>
      </c>
      <c r="B12575">
        <v>97.277008666992188</v>
      </c>
    </row>
    <row r="12576" spans="1:2" x14ac:dyDescent="0.25">
      <c r="A12576">
        <v>1257.3</v>
      </c>
      <c r="B12576">
        <v>97.261565933227516</v>
      </c>
    </row>
    <row r="12577" spans="1:2" x14ac:dyDescent="0.25">
      <c r="A12577">
        <v>1257.4000000000001</v>
      </c>
      <c r="B12577">
        <v>97.246123199462872</v>
      </c>
    </row>
    <row r="12578" spans="1:2" x14ac:dyDescent="0.25">
      <c r="A12578">
        <v>1257.5</v>
      </c>
      <c r="B12578">
        <v>97.230680465698242</v>
      </c>
    </row>
    <row r="12579" spans="1:2" x14ac:dyDescent="0.25">
      <c r="A12579">
        <v>1257.5999999999999</v>
      </c>
      <c r="B12579">
        <v>97.21523773193357</v>
      </c>
    </row>
    <row r="12580" spans="1:2" x14ac:dyDescent="0.25">
      <c r="A12580">
        <v>1257.7</v>
      </c>
      <c r="B12580">
        <v>97.19979499816894</v>
      </c>
    </row>
    <row r="12581" spans="1:2" x14ac:dyDescent="0.25">
      <c r="A12581">
        <v>1257.8</v>
      </c>
      <c r="B12581">
        <v>97.184352264404268</v>
      </c>
    </row>
    <row r="12582" spans="1:2" x14ac:dyDescent="0.25">
      <c r="A12582">
        <v>1257.9000000000001</v>
      </c>
      <c r="B12582">
        <v>97.168909530639624</v>
      </c>
    </row>
    <row r="12583" spans="1:2" x14ac:dyDescent="0.25">
      <c r="A12583">
        <v>1258</v>
      </c>
      <c r="B12583">
        <v>97.153466796874994</v>
      </c>
    </row>
    <row r="12584" spans="1:2" x14ac:dyDescent="0.25">
      <c r="A12584">
        <v>1258.0999999999999</v>
      </c>
      <c r="B12584">
        <v>97.09677124023429</v>
      </c>
    </row>
    <row r="12585" spans="1:2" x14ac:dyDescent="0.25">
      <c r="A12585">
        <v>1258.2</v>
      </c>
      <c r="B12585">
        <v>97.040075683593713</v>
      </c>
    </row>
    <row r="12586" spans="1:2" x14ac:dyDescent="0.25">
      <c r="A12586">
        <v>1258.3</v>
      </c>
      <c r="B12586">
        <v>96.983380126953023</v>
      </c>
    </row>
    <row r="12587" spans="1:2" x14ac:dyDescent="0.25">
      <c r="A12587">
        <v>1258.4000000000001</v>
      </c>
      <c r="B12587">
        <v>96.926684570312446</v>
      </c>
    </row>
    <row r="12588" spans="1:2" x14ac:dyDescent="0.25">
      <c r="A12588">
        <v>1258.5</v>
      </c>
      <c r="B12588">
        <v>96.869989013671869</v>
      </c>
    </row>
    <row r="12589" spans="1:2" x14ac:dyDescent="0.25">
      <c r="A12589">
        <v>1258.5999999999999</v>
      </c>
      <c r="B12589">
        <v>96.813293457031165</v>
      </c>
    </row>
    <row r="12590" spans="1:2" x14ac:dyDescent="0.25">
      <c r="A12590">
        <v>1258.7</v>
      </c>
      <c r="B12590">
        <v>96.756597900390588</v>
      </c>
    </row>
    <row r="12591" spans="1:2" x14ac:dyDescent="0.25">
      <c r="A12591">
        <v>1258.8</v>
      </c>
      <c r="B12591">
        <v>96.699902343749898</v>
      </c>
    </row>
    <row r="12592" spans="1:2" x14ac:dyDescent="0.25">
      <c r="A12592">
        <v>1258.9000000000001</v>
      </c>
      <c r="B12592">
        <v>96.643206787109321</v>
      </c>
    </row>
    <row r="12593" spans="1:2" x14ac:dyDescent="0.25">
      <c r="A12593">
        <v>1259</v>
      </c>
      <c r="B12593">
        <v>96.586511230468744</v>
      </c>
    </row>
    <row r="12594" spans="1:2" x14ac:dyDescent="0.25">
      <c r="A12594">
        <v>1259.0999999999999</v>
      </c>
      <c r="B12594">
        <v>96.515536956787003</v>
      </c>
    </row>
    <row r="12595" spans="1:2" x14ac:dyDescent="0.25">
      <c r="A12595">
        <v>1259.2</v>
      </c>
      <c r="B12595">
        <v>96.444562683105431</v>
      </c>
    </row>
    <row r="12596" spans="1:2" x14ac:dyDescent="0.25">
      <c r="A12596">
        <v>1259.3</v>
      </c>
      <c r="B12596">
        <v>96.373588409423704</v>
      </c>
    </row>
    <row r="12597" spans="1:2" x14ac:dyDescent="0.25">
      <c r="A12597">
        <v>1259.4000000000001</v>
      </c>
      <c r="B12597">
        <v>96.302614135742118</v>
      </c>
    </row>
    <row r="12598" spans="1:2" x14ac:dyDescent="0.25">
      <c r="A12598">
        <v>1259.5</v>
      </c>
      <c r="B12598">
        <v>96.231639862060547</v>
      </c>
    </row>
    <row r="12599" spans="1:2" x14ac:dyDescent="0.25">
      <c r="A12599">
        <v>1259.5999999999999</v>
      </c>
      <c r="B12599">
        <v>96.160665588378805</v>
      </c>
    </row>
    <row r="12600" spans="1:2" x14ac:dyDescent="0.25">
      <c r="A12600">
        <v>1259.7</v>
      </c>
      <c r="B12600">
        <v>96.089691314697234</v>
      </c>
    </row>
    <row r="12601" spans="1:2" x14ac:dyDescent="0.25">
      <c r="A12601">
        <v>1259.8</v>
      </c>
      <c r="B12601">
        <v>96.018717041015506</v>
      </c>
    </row>
    <row r="12602" spans="1:2" x14ac:dyDescent="0.25">
      <c r="A12602">
        <v>1259.9000000000001</v>
      </c>
      <c r="B12602">
        <v>95.947742767333921</v>
      </c>
    </row>
    <row r="12603" spans="1:2" x14ac:dyDescent="0.25">
      <c r="A12603">
        <v>1260</v>
      </c>
      <c r="B12603">
        <v>95.876768493652349</v>
      </c>
    </row>
    <row r="12604" spans="1:2" x14ac:dyDescent="0.25">
      <c r="A12604">
        <v>1260.0999999999999</v>
      </c>
      <c r="B12604">
        <v>95.814398345947183</v>
      </c>
    </row>
    <row r="12605" spans="1:2" x14ac:dyDescent="0.25">
      <c r="A12605">
        <v>1260.2</v>
      </c>
      <c r="B12605">
        <v>95.752028198242158</v>
      </c>
    </row>
    <row r="12606" spans="1:2" x14ac:dyDescent="0.25">
      <c r="A12606">
        <v>1260.3</v>
      </c>
      <c r="B12606">
        <v>95.689658050537005</v>
      </c>
    </row>
    <row r="12607" spans="1:2" x14ac:dyDescent="0.25">
      <c r="A12607">
        <v>1260.4000000000001</v>
      </c>
      <c r="B12607">
        <v>95.627287902831981</v>
      </c>
    </row>
    <row r="12608" spans="1:2" x14ac:dyDescent="0.25">
      <c r="A12608">
        <v>1260.5</v>
      </c>
      <c r="B12608">
        <v>95.564917755126956</v>
      </c>
    </row>
    <row r="12609" spans="1:2" x14ac:dyDescent="0.25">
      <c r="A12609">
        <v>1260.5999999999999</v>
      </c>
      <c r="B12609">
        <v>95.502547607421789</v>
      </c>
    </row>
    <row r="12610" spans="1:2" x14ac:dyDescent="0.25">
      <c r="A12610">
        <v>1260.7</v>
      </c>
      <c r="B12610">
        <v>95.440177459716764</v>
      </c>
    </row>
    <row r="12611" spans="1:2" x14ac:dyDescent="0.25">
      <c r="A12611">
        <v>1260.8</v>
      </c>
      <c r="B12611">
        <v>95.377807312011612</v>
      </c>
    </row>
    <row r="12612" spans="1:2" x14ac:dyDescent="0.25">
      <c r="A12612">
        <v>1260.9000000000001</v>
      </c>
      <c r="B12612">
        <v>95.315437164306587</v>
      </c>
    </row>
    <row r="12613" spans="1:2" x14ac:dyDescent="0.25">
      <c r="A12613">
        <v>1261</v>
      </c>
      <c r="B12613">
        <v>95.253067016601563</v>
      </c>
    </row>
    <row r="12614" spans="1:2" x14ac:dyDescent="0.25">
      <c r="A12614">
        <v>1261.0999999999999</v>
      </c>
      <c r="B12614">
        <v>95.220692291259724</v>
      </c>
    </row>
    <row r="12615" spans="1:2" x14ac:dyDescent="0.25">
      <c r="A12615">
        <v>1261.2</v>
      </c>
      <c r="B12615">
        <v>95.188317565917956</v>
      </c>
    </row>
    <row r="12616" spans="1:2" x14ac:dyDescent="0.25">
      <c r="A12616">
        <v>1261.3</v>
      </c>
      <c r="B12616">
        <v>95.155942840576117</v>
      </c>
    </row>
    <row r="12617" spans="1:2" x14ac:dyDescent="0.25">
      <c r="A12617">
        <v>1261.4000000000001</v>
      </c>
      <c r="B12617">
        <v>95.123568115234349</v>
      </c>
    </row>
    <row r="12618" spans="1:2" x14ac:dyDescent="0.25">
      <c r="A12618">
        <v>1261.5</v>
      </c>
      <c r="B12618">
        <v>95.091193389892581</v>
      </c>
    </row>
    <row r="12619" spans="1:2" x14ac:dyDescent="0.25">
      <c r="A12619">
        <v>1261.5999999999999</v>
      </c>
      <c r="B12619">
        <v>95.058818664550742</v>
      </c>
    </row>
    <row r="12620" spans="1:2" x14ac:dyDescent="0.25">
      <c r="A12620">
        <v>1261.7</v>
      </c>
      <c r="B12620">
        <v>95.026443939208974</v>
      </c>
    </row>
    <row r="12621" spans="1:2" x14ac:dyDescent="0.25">
      <c r="A12621">
        <v>1261.8</v>
      </c>
      <c r="B12621">
        <v>94.994069213867135</v>
      </c>
    </row>
    <row r="12622" spans="1:2" x14ac:dyDescent="0.25">
      <c r="A12622">
        <v>1261.9000000000001</v>
      </c>
      <c r="B12622">
        <v>94.961694488525367</v>
      </c>
    </row>
    <row r="12623" spans="1:2" x14ac:dyDescent="0.25">
      <c r="A12623">
        <v>1262</v>
      </c>
      <c r="B12623">
        <v>94.929319763183599</v>
      </c>
    </row>
    <row r="12624" spans="1:2" x14ac:dyDescent="0.25">
      <c r="A12624">
        <v>1262.0999999999999</v>
      </c>
      <c r="B12624">
        <v>94.942890014648455</v>
      </c>
    </row>
    <row r="12625" spans="1:2" x14ac:dyDescent="0.25">
      <c r="A12625">
        <v>1262.2</v>
      </c>
      <c r="B12625">
        <v>94.956460266113297</v>
      </c>
    </row>
    <row r="12626" spans="1:2" x14ac:dyDescent="0.25">
      <c r="A12626">
        <v>1262.3</v>
      </c>
      <c r="B12626">
        <v>94.970030517578152</v>
      </c>
    </row>
    <row r="12627" spans="1:2" x14ac:dyDescent="0.25">
      <c r="A12627">
        <v>1262.4000000000001</v>
      </c>
      <c r="B12627">
        <v>94.98360076904298</v>
      </c>
    </row>
    <row r="12628" spans="1:2" x14ac:dyDescent="0.25">
      <c r="A12628">
        <v>1262.5</v>
      </c>
      <c r="B12628">
        <v>94.997171020507807</v>
      </c>
    </row>
    <row r="12629" spans="1:2" x14ac:dyDescent="0.25">
      <c r="A12629">
        <v>1262.5999999999999</v>
      </c>
      <c r="B12629">
        <v>95.010741271972677</v>
      </c>
    </row>
    <row r="12630" spans="1:2" x14ac:dyDescent="0.25">
      <c r="A12630">
        <v>1262.7</v>
      </c>
      <c r="B12630">
        <v>95.024311523437504</v>
      </c>
    </row>
    <row r="12631" spans="1:2" x14ac:dyDescent="0.25">
      <c r="A12631">
        <v>1262.8</v>
      </c>
      <c r="B12631">
        <v>95.037881774902374</v>
      </c>
    </row>
    <row r="12632" spans="1:2" x14ac:dyDescent="0.25">
      <c r="A12632">
        <v>1262.9000000000001</v>
      </c>
      <c r="B12632">
        <v>95.051452026367201</v>
      </c>
    </row>
    <row r="12633" spans="1:2" x14ac:dyDescent="0.25">
      <c r="A12633">
        <v>1263</v>
      </c>
      <c r="B12633">
        <v>95.065022277832028</v>
      </c>
    </row>
    <row r="12634" spans="1:2" x14ac:dyDescent="0.25">
      <c r="A12634">
        <v>1263.0999999999999</v>
      </c>
      <c r="B12634">
        <v>95.076778564453136</v>
      </c>
    </row>
    <row r="12635" spans="1:2" x14ac:dyDescent="0.25">
      <c r="A12635">
        <v>1263.2</v>
      </c>
      <c r="B12635">
        <v>95.088534851074229</v>
      </c>
    </row>
    <row r="12636" spans="1:2" x14ac:dyDescent="0.25">
      <c r="A12636">
        <v>1263.3</v>
      </c>
      <c r="B12636">
        <v>95.100291137695336</v>
      </c>
    </row>
    <row r="12637" spans="1:2" x14ac:dyDescent="0.25">
      <c r="A12637">
        <v>1263.4000000000001</v>
      </c>
      <c r="B12637">
        <v>95.112047424316415</v>
      </c>
    </row>
    <row r="12638" spans="1:2" x14ac:dyDescent="0.25">
      <c r="A12638">
        <v>1263.5</v>
      </c>
      <c r="B12638">
        <v>95.123803710937494</v>
      </c>
    </row>
    <row r="12639" spans="1:2" x14ac:dyDescent="0.25">
      <c r="A12639">
        <v>1263.5999999999999</v>
      </c>
      <c r="B12639">
        <v>95.135559997558616</v>
      </c>
    </row>
    <row r="12640" spans="1:2" x14ac:dyDescent="0.25">
      <c r="A12640">
        <v>1263.7</v>
      </c>
      <c r="B12640">
        <v>95.147316284179695</v>
      </c>
    </row>
    <row r="12641" spans="1:2" x14ac:dyDescent="0.25">
      <c r="A12641">
        <v>1263.8</v>
      </c>
      <c r="B12641">
        <v>95.159072570800802</v>
      </c>
    </row>
    <row r="12642" spans="1:2" x14ac:dyDescent="0.25">
      <c r="A12642">
        <v>1263.9000000000001</v>
      </c>
      <c r="B12642">
        <v>95.170828857421895</v>
      </c>
    </row>
    <row r="12643" spans="1:2" x14ac:dyDescent="0.25">
      <c r="A12643">
        <v>1264</v>
      </c>
      <c r="B12643">
        <v>95.182585144042974</v>
      </c>
    </row>
    <row r="12644" spans="1:2" x14ac:dyDescent="0.25">
      <c r="A12644">
        <v>1264.0999999999999</v>
      </c>
      <c r="B12644">
        <v>95.193544845581073</v>
      </c>
    </row>
    <row r="12645" spans="1:2" x14ac:dyDescent="0.25">
      <c r="A12645">
        <v>1264.2</v>
      </c>
      <c r="B12645">
        <v>95.204504547119157</v>
      </c>
    </row>
    <row r="12646" spans="1:2" x14ac:dyDescent="0.25">
      <c r="A12646">
        <v>1264.3</v>
      </c>
      <c r="B12646">
        <v>95.215464248657256</v>
      </c>
    </row>
    <row r="12647" spans="1:2" x14ac:dyDescent="0.25">
      <c r="A12647">
        <v>1264.4000000000001</v>
      </c>
      <c r="B12647">
        <v>95.226423950195326</v>
      </c>
    </row>
    <row r="12648" spans="1:2" x14ac:dyDescent="0.25">
      <c r="A12648">
        <v>1264.5</v>
      </c>
      <c r="B12648">
        <v>95.23738365173341</v>
      </c>
    </row>
    <row r="12649" spans="1:2" x14ac:dyDescent="0.25">
      <c r="A12649">
        <v>1264.5999999999999</v>
      </c>
      <c r="B12649">
        <v>95.248343353271508</v>
      </c>
    </row>
    <row r="12650" spans="1:2" x14ac:dyDescent="0.25">
      <c r="A12650">
        <v>1264.7</v>
      </c>
      <c r="B12650">
        <v>95.259303054809578</v>
      </c>
    </row>
    <row r="12651" spans="1:2" x14ac:dyDescent="0.25">
      <c r="A12651">
        <v>1264.8</v>
      </c>
      <c r="B12651">
        <v>95.270262756347677</v>
      </c>
    </row>
    <row r="12652" spans="1:2" x14ac:dyDescent="0.25">
      <c r="A12652">
        <v>1264.9000000000001</v>
      </c>
      <c r="B12652">
        <v>95.281222457885761</v>
      </c>
    </row>
    <row r="12653" spans="1:2" x14ac:dyDescent="0.25">
      <c r="A12653">
        <v>1265</v>
      </c>
      <c r="B12653">
        <v>95.292182159423831</v>
      </c>
    </row>
    <row r="12654" spans="1:2" x14ac:dyDescent="0.25">
      <c r="A12654">
        <v>1265.0999999999999</v>
      </c>
      <c r="B12654">
        <v>95.28461181640624</v>
      </c>
    </row>
    <row r="12655" spans="1:2" x14ac:dyDescent="0.25">
      <c r="A12655">
        <v>1265.2</v>
      </c>
      <c r="B12655">
        <v>95.277041473388678</v>
      </c>
    </row>
    <row r="12656" spans="1:2" x14ac:dyDescent="0.25">
      <c r="A12656">
        <v>1265.3</v>
      </c>
      <c r="B12656">
        <v>95.269471130371087</v>
      </c>
    </row>
    <row r="12657" spans="1:2" x14ac:dyDescent="0.25">
      <c r="A12657">
        <v>1265.4000000000001</v>
      </c>
      <c r="B12657">
        <v>95.261900787353511</v>
      </c>
    </row>
    <row r="12658" spans="1:2" x14ac:dyDescent="0.25">
      <c r="A12658">
        <v>1265.5</v>
      </c>
      <c r="B12658">
        <v>95.254330444335949</v>
      </c>
    </row>
    <row r="12659" spans="1:2" x14ac:dyDescent="0.25">
      <c r="A12659">
        <v>1265.5999999999999</v>
      </c>
      <c r="B12659">
        <v>95.246760101318358</v>
      </c>
    </row>
    <row r="12660" spans="1:2" x14ac:dyDescent="0.25">
      <c r="A12660">
        <v>1265.7</v>
      </c>
      <c r="B12660">
        <v>95.239189758300782</v>
      </c>
    </row>
    <row r="12661" spans="1:2" x14ac:dyDescent="0.25">
      <c r="A12661">
        <v>1265.8</v>
      </c>
      <c r="B12661">
        <v>95.231619415283191</v>
      </c>
    </row>
    <row r="12662" spans="1:2" x14ac:dyDescent="0.25">
      <c r="A12662">
        <v>1265.9000000000001</v>
      </c>
      <c r="B12662">
        <v>95.224049072265629</v>
      </c>
    </row>
    <row r="12663" spans="1:2" x14ac:dyDescent="0.25">
      <c r="A12663">
        <v>1266</v>
      </c>
      <c r="B12663">
        <v>95.216478729248053</v>
      </c>
    </row>
    <row r="12664" spans="1:2" x14ac:dyDescent="0.25">
      <c r="A12664">
        <v>1266.0999999999999</v>
      </c>
      <c r="B12664">
        <v>95.201895980834948</v>
      </c>
    </row>
    <row r="12665" spans="1:2" x14ac:dyDescent="0.25">
      <c r="A12665">
        <v>1266.2</v>
      </c>
      <c r="B12665">
        <v>95.187313232421872</v>
      </c>
    </row>
    <row r="12666" spans="1:2" x14ac:dyDescent="0.25">
      <c r="A12666">
        <v>1266.3</v>
      </c>
      <c r="B12666">
        <v>95.172730484008767</v>
      </c>
    </row>
    <row r="12667" spans="1:2" x14ac:dyDescent="0.25">
      <c r="A12667">
        <v>1266.4000000000001</v>
      </c>
      <c r="B12667">
        <v>95.158147735595691</v>
      </c>
    </row>
    <row r="12668" spans="1:2" x14ac:dyDescent="0.25">
      <c r="A12668">
        <v>1266.5</v>
      </c>
      <c r="B12668">
        <v>95.143564987182629</v>
      </c>
    </row>
    <row r="12669" spans="1:2" x14ac:dyDescent="0.25">
      <c r="A12669">
        <v>1266.5999999999999</v>
      </c>
      <c r="B12669">
        <v>95.12898223876951</v>
      </c>
    </row>
    <row r="12670" spans="1:2" x14ac:dyDescent="0.25">
      <c r="A12670">
        <v>1266.7</v>
      </c>
      <c r="B12670">
        <v>95.114399490356448</v>
      </c>
    </row>
    <row r="12671" spans="1:2" x14ac:dyDescent="0.25">
      <c r="A12671">
        <v>1266.8</v>
      </c>
      <c r="B12671">
        <v>95.099816741943343</v>
      </c>
    </row>
    <row r="12672" spans="1:2" x14ac:dyDescent="0.25">
      <c r="A12672">
        <v>1266.9000000000001</v>
      </c>
      <c r="B12672">
        <v>95.085233993530267</v>
      </c>
    </row>
    <row r="12673" spans="1:2" x14ac:dyDescent="0.25">
      <c r="A12673">
        <v>1267</v>
      </c>
      <c r="B12673">
        <v>95.07065124511719</v>
      </c>
    </row>
    <row r="12674" spans="1:2" x14ac:dyDescent="0.25">
      <c r="A12674">
        <v>1267.0999999999999</v>
      </c>
      <c r="B12674">
        <v>95.05473320007323</v>
      </c>
    </row>
    <row r="12675" spans="1:2" x14ac:dyDescent="0.25">
      <c r="A12675">
        <v>1267.2</v>
      </c>
      <c r="B12675">
        <v>95.038815155029297</v>
      </c>
    </row>
    <row r="12676" spans="1:2" x14ac:dyDescent="0.25">
      <c r="A12676">
        <v>1267.3</v>
      </c>
      <c r="B12676">
        <v>95.022897109985323</v>
      </c>
    </row>
    <row r="12677" spans="1:2" x14ac:dyDescent="0.25">
      <c r="A12677">
        <v>1267.4000000000001</v>
      </c>
      <c r="B12677">
        <v>95.00697906494139</v>
      </c>
    </row>
    <row r="12678" spans="1:2" x14ac:dyDescent="0.25">
      <c r="A12678">
        <v>1267.5</v>
      </c>
      <c r="B12678">
        <v>94.991061019897472</v>
      </c>
    </row>
    <row r="12679" spans="1:2" x14ac:dyDescent="0.25">
      <c r="A12679">
        <v>1267.5999999999999</v>
      </c>
      <c r="B12679">
        <v>94.975142974853497</v>
      </c>
    </row>
    <row r="12680" spans="1:2" x14ac:dyDescent="0.25">
      <c r="A12680">
        <v>1267.7</v>
      </c>
      <c r="B12680">
        <v>94.959224929809565</v>
      </c>
    </row>
    <row r="12681" spans="1:2" x14ac:dyDescent="0.25">
      <c r="A12681">
        <v>1267.8</v>
      </c>
      <c r="B12681">
        <v>94.943306884765605</v>
      </c>
    </row>
    <row r="12682" spans="1:2" x14ac:dyDescent="0.25">
      <c r="A12682">
        <v>1267.9000000000001</v>
      </c>
      <c r="B12682">
        <v>94.927388839721672</v>
      </c>
    </row>
    <row r="12683" spans="1:2" x14ac:dyDescent="0.25">
      <c r="A12683">
        <v>1268</v>
      </c>
      <c r="B12683">
        <v>94.91147079467774</v>
      </c>
    </row>
    <row r="12684" spans="1:2" x14ac:dyDescent="0.25">
      <c r="A12684">
        <v>1268.0999999999999</v>
      </c>
      <c r="B12684">
        <v>94.898097991943345</v>
      </c>
    </row>
    <row r="12685" spans="1:2" x14ac:dyDescent="0.25">
      <c r="A12685">
        <v>1268.2</v>
      </c>
      <c r="B12685">
        <v>94.884725189208979</v>
      </c>
    </row>
    <row r="12686" spans="1:2" x14ac:dyDescent="0.25">
      <c r="A12686">
        <v>1268.3</v>
      </c>
      <c r="B12686">
        <v>94.871352386474584</v>
      </c>
    </row>
    <row r="12687" spans="1:2" x14ac:dyDescent="0.25">
      <c r="A12687">
        <v>1268.4000000000001</v>
      </c>
      <c r="B12687">
        <v>94.857979583740232</v>
      </c>
    </row>
    <row r="12688" spans="1:2" x14ac:dyDescent="0.25">
      <c r="A12688">
        <v>1268.5</v>
      </c>
      <c r="B12688">
        <v>94.844606781005865</v>
      </c>
    </row>
    <row r="12689" spans="1:2" x14ac:dyDescent="0.25">
      <c r="A12689">
        <v>1268.5999999999999</v>
      </c>
      <c r="B12689">
        <v>94.83123397827147</v>
      </c>
    </row>
    <row r="12690" spans="1:2" x14ac:dyDescent="0.25">
      <c r="A12690">
        <v>1268.7</v>
      </c>
      <c r="B12690">
        <v>94.817861175537104</v>
      </c>
    </row>
    <row r="12691" spans="1:2" x14ac:dyDescent="0.25">
      <c r="A12691">
        <v>1268.8</v>
      </c>
      <c r="B12691">
        <v>94.804488372802709</v>
      </c>
    </row>
    <row r="12692" spans="1:2" x14ac:dyDescent="0.25">
      <c r="A12692">
        <v>1268.9000000000001</v>
      </c>
      <c r="B12692">
        <v>94.791115570068357</v>
      </c>
    </row>
    <row r="12693" spans="1:2" x14ac:dyDescent="0.25">
      <c r="A12693">
        <v>1269</v>
      </c>
      <c r="B12693">
        <v>94.77774276733399</v>
      </c>
    </row>
    <row r="12694" spans="1:2" x14ac:dyDescent="0.25">
      <c r="A12694">
        <v>1269.0999999999999</v>
      </c>
      <c r="B12694">
        <v>94.763936080932609</v>
      </c>
    </row>
    <row r="12695" spans="1:2" x14ac:dyDescent="0.25">
      <c r="A12695">
        <v>1269.2</v>
      </c>
      <c r="B12695">
        <v>94.750129394531243</v>
      </c>
    </row>
    <row r="12696" spans="1:2" x14ac:dyDescent="0.25">
      <c r="A12696">
        <v>1269.3</v>
      </c>
      <c r="B12696">
        <v>94.736322708129862</v>
      </c>
    </row>
    <row r="12697" spans="1:2" x14ac:dyDescent="0.25">
      <c r="A12697">
        <v>1269.4000000000001</v>
      </c>
      <c r="B12697">
        <v>94.722516021728509</v>
      </c>
    </row>
    <row r="12698" spans="1:2" x14ac:dyDescent="0.25">
      <c r="A12698">
        <v>1269.5</v>
      </c>
      <c r="B12698">
        <v>94.708709335327143</v>
      </c>
    </row>
    <row r="12699" spans="1:2" x14ac:dyDescent="0.25">
      <c r="A12699">
        <v>1269.5999999999999</v>
      </c>
      <c r="B12699">
        <v>94.694902648925762</v>
      </c>
    </row>
    <row r="12700" spans="1:2" x14ac:dyDescent="0.25">
      <c r="A12700">
        <v>1269.7</v>
      </c>
      <c r="B12700">
        <v>94.68109596252441</v>
      </c>
    </row>
    <row r="12701" spans="1:2" x14ac:dyDescent="0.25">
      <c r="A12701">
        <v>1269.8</v>
      </c>
      <c r="B12701">
        <v>94.667289276123014</v>
      </c>
    </row>
    <row r="12702" spans="1:2" x14ac:dyDescent="0.25">
      <c r="A12702">
        <v>1269.9000000000001</v>
      </c>
      <c r="B12702">
        <v>94.653482589721662</v>
      </c>
    </row>
    <row r="12703" spans="1:2" x14ac:dyDescent="0.25">
      <c r="A12703">
        <v>1270</v>
      </c>
      <c r="B12703">
        <v>94.63967590332031</v>
      </c>
    </row>
    <row r="12704" spans="1:2" x14ac:dyDescent="0.25">
      <c r="A12704">
        <v>1270.0999999999999</v>
      </c>
      <c r="B12704">
        <v>94.620968017578093</v>
      </c>
    </row>
    <row r="12705" spans="1:2" x14ac:dyDescent="0.25">
      <c r="A12705">
        <v>1270.2</v>
      </c>
      <c r="B12705">
        <v>94.602260131835934</v>
      </c>
    </row>
    <row r="12706" spans="1:2" x14ac:dyDescent="0.25">
      <c r="A12706">
        <v>1270.3</v>
      </c>
      <c r="B12706">
        <v>94.583552246093717</v>
      </c>
    </row>
    <row r="12707" spans="1:2" x14ac:dyDescent="0.25">
      <c r="A12707">
        <v>1270.4000000000001</v>
      </c>
      <c r="B12707">
        <v>94.564844360351543</v>
      </c>
    </row>
    <row r="12708" spans="1:2" x14ac:dyDescent="0.25">
      <c r="A12708">
        <v>1270.5</v>
      </c>
      <c r="B12708">
        <v>94.546136474609369</v>
      </c>
    </row>
    <row r="12709" spans="1:2" x14ac:dyDescent="0.25">
      <c r="A12709">
        <v>1270.5999999999999</v>
      </c>
      <c r="B12709">
        <v>94.527428588867167</v>
      </c>
    </row>
    <row r="12710" spans="1:2" x14ac:dyDescent="0.25">
      <c r="A12710">
        <v>1270.7</v>
      </c>
      <c r="B12710">
        <v>94.508720703124993</v>
      </c>
    </row>
    <row r="12711" spans="1:2" x14ac:dyDescent="0.25">
      <c r="A12711">
        <v>1270.8</v>
      </c>
      <c r="B12711">
        <v>94.490012817382777</v>
      </c>
    </row>
    <row r="12712" spans="1:2" x14ac:dyDescent="0.25">
      <c r="A12712">
        <v>1270.9000000000001</v>
      </c>
      <c r="B12712">
        <v>94.471304931640617</v>
      </c>
    </row>
    <row r="12713" spans="1:2" x14ac:dyDescent="0.25">
      <c r="A12713">
        <v>1271</v>
      </c>
      <c r="B12713">
        <v>94.452597045898443</v>
      </c>
    </row>
    <row r="12714" spans="1:2" x14ac:dyDescent="0.25">
      <c r="A12714">
        <v>1271.0999999999999</v>
      </c>
      <c r="B12714">
        <v>94.441464309692378</v>
      </c>
    </row>
    <row r="12715" spans="1:2" x14ac:dyDescent="0.25">
      <c r="A12715">
        <v>1271.2</v>
      </c>
      <c r="B12715">
        <v>94.430331573486328</v>
      </c>
    </row>
    <row r="12716" spans="1:2" x14ac:dyDescent="0.25">
      <c r="A12716">
        <v>1271.3</v>
      </c>
      <c r="B12716">
        <v>94.419198837280263</v>
      </c>
    </row>
    <row r="12717" spans="1:2" x14ac:dyDescent="0.25">
      <c r="A12717">
        <v>1271.4000000000001</v>
      </c>
      <c r="B12717">
        <v>94.408066101074212</v>
      </c>
    </row>
    <row r="12718" spans="1:2" x14ac:dyDescent="0.25">
      <c r="A12718">
        <v>1271.5</v>
      </c>
      <c r="B12718">
        <v>94.396933364868175</v>
      </c>
    </row>
    <row r="12719" spans="1:2" x14ac:dyDescent="0.25">
      <c r="A12719">
        <v>1271.5999999999999</v>
      </c>
      <c r="B12719">
        <v>94.385800628662096</v>
      </c>
    </row>
    <row r="12720" spans="1:2" x14ac:dyDescent="0.25">
      <c r="A12720">
        <v>1271.7</v>
      </c>
      <c r="B12720">
        <v>94.37466789245606</v>
      </c>
    </row>
    <row r="12721" spans="1:2" x14ac:dyDescent="0.25">
      <c r="A12721">
        <v>1271.8</v>
      </c>
      <c r="B12721">
        <v>94.363535156249981</v>
      </c>
    </row>
    <row r="12722" spans="1:2" x14ac:dyDescent="0.25">
      <c r="A12722">
        <v>1271.9000000000001</v>
      </c>
      <c r="B12722">
        <v>94.352402420043944</v>
      </c>
    </row>
    <row r="12723" spans="1:2" x14ac:dyDescent="0.25">
      <c r="A12723">
        <v>1272</v>
      </c>
      <c r="B12723">
        <v>94.341269683837893</v>
      </c>
    </row>
    <row r="12724" spans="1:2" x14ac:dyDescent="0.25">
      <c r="A12724">
        <v>1272.0999999999999</v>
      </c>
      <c r="B12724">
        <v>94.325839691162088</v>
      </c>
    </row>
    <row r="12725" spans="1:2" x14ac:dyDescent="0.25">
      <c r="A12725">
        <v>1272.2</v>
      </c>
      <c r="B12725">
        <v>94.310409698486325</v>
      </c>
    </row>
    <row r="12726" spans="1:2" x14ac:dyDescent="0.25">
      <c r="A12726">
        <v>1272.3</v>
      </c>
      <c r="B12726">
        <v>94.294979705810519</v>
      </c>
    </row>
    <row r="12727" spans="1:2" x14ac:dyDescent="0.25">
      <c r="A12727">
        <v>1272.4000000000001</v>
      </c>
      <c r="B12727">
        <v>94.279549713134756</v>
      </c>
    </row>
    <row r="12728" spans="1:2" x14ac:dyDescent="0.25">
      <c r="A12728">
        <v>1272.5</v>
      </c>
      <c r="B12728">
        <v>94.264119720458979</v>
      </c>
    </row>
    <row r="12729" spans="1:2" x14ac:dyDescent="0.25">
      <c r="A12729">
        <v>1272.5999999999999</v>
      </c>
      <c r="B12729">
        <v>94.248689727783187</v>
      </c>
    </row>
    <row r="12730" spans="1:2" x14ac:dyDescent="0.25">
      <c r="A12730">
        <v>1272.7</v>
      </c>
      <c r="B12730">
        <v>94.23325973510741</v>
      </c>
    </row>
    <row r="12731" spans="1:2" x14ac:dyDescent="0.25">
      <c r="A12731">
        <v>1272.8</v>
      </c>
      <c r="B12731">
        <v>94.217829742431618</v>
      </c>
    </row>
    <row r="12732" spans="1:2" x14ac:dyDescent="0.25">
      <c r="A12732">
        <v>1272.9000000000001</v>
      </c>
      <c r="B12732">
        <v>94.202399749755841</v>
      </c>
    </row>
    <row r="12733" spans="1:2" x14ac:dyDescent="0.25">
      <c r="A12733">
        <v>1273</v>
      </c>
      <c r="B12733">
        <v>94.186969757080078</v>
      </c>
    </row>
    <row r="12734" spans="1:2" x14ac:dyDescent="0.25">
      <c r="A12734">
        <v>1273.0999999999999</v>
      </c>
      <c r="B12734">
        <v>94.163374710082977</v>
      </c>
    </row>
    <row r="12735" spans="1:2" x14ac:dyDescent="0.25">
      <c r="A12735">
        <v>1273.2</v>
      </c>
      <c r="B12735">
        <v>94.139779663085932</v>
      </c>
    </row>
    <row r="12736" spans="1:2" x14ac:dyDescent="0.25">
      <c r="A12736">
        <v>1273.3</v>
      </c>
      <c r="B12736">
        <v>94.11618461608883</v>
      </c>
    </row>
    <row r="12737" spans="1:2" x14ac:dyDescent="0.25">
      <c r="A12737">
        <v>1273.4000000000001</v>
      </c>
      <c r="B12737">
        <v>94.092589569091771</v>
      </c>
    </row>
    <row r="12738" spans="1:2" x14ac:dyDescent="0.25">
      <c r="A12738">
        <v>1273.5</v>
      </c>
      <c r="B12738">
        <v>94.068994522094727</v>
      </c>
    </row>
    <row r="12739" spans="1:2" x14ac:dyDescent="0.25">
      <c r="A12739">
        <v>1273.5999999999999</v>
      </c>
      <c r="B12739">
        <v>94.045399475097625</v>
      </c>
    </row>
    <row r="12740" spans="1:2" x14ac:dyDescent="0.25">
      <c r="A12740">
        <v>1273.7</v>
      </c>
      <c r="B12740">
        <v>94.02180442810058</v>
      </c>
    </row>
    <row r="12741" spans="1:2" x14ac:dyDescent="0.25">
      <c r="A12741">
        <v>1273.8</v>
      </c>
      <c r="B12741">
        <v>93.998209381103479</v>
      </c>
    </row>
    <row r="12742" spans="1:2" x14ac:dyDescent="0.25">
      <c r="A12742">
        <v>1273.9000000000001</v>
      </c>
      <c r="B12742">
        <v>93.97461433410642</v>
      </c>
    </row>
    <row r="12743" spans="1:2" x14ac:dyDescent="0.25">
      <c r="A12743">
        <v>1274</v>
      </c>
      <c r="B12743">
        <v>93.951019287109375</v>
      </c>
    </row>
    <row r="12744" spans="1:2" x14ac:dyDescent="0.25">
      <c r="A12744">
        <v>1274.0999999999999</v>
      </c>
      <c r="B12744">
        <v>93.918750915527298</v>
      </c>
    </row>
    <row r="12745" spans="1:2" x14ac:dyDescent="0.25">
      <c r="A12745">
        <v>1274.2</v>
      </c>
      <c r="B12745">
        <v>93.886482543945291</v>
      </c>
    </row>
    <row r="12746" spans="1:2" x14ac:dyDescent="0.25">
      <c r="A12746">
        <v>1274.3</v>
      </c>
      <c r="B12746">
        <v>93.854214172363214</v>
      </c>
    </row>
    <row r="12747" spans="1:2" x14ac:dyDescent="0.25">
      <c r="A12747">
        <v>1274.4000000000001</v>
      </c>
      <c r="B12747">
        <v>93.821945800781222</v>
      </c>
    </row>
    <row r="12748" spans="1:2" x14ac:dyDescent="0.25">
      <c r="A12748">
        <v>1274.5</v>
      </c>
      <c r="B12748">
        <v>93.789677429199216</v>
      </c>
    </row>
    <row r="12749" spans="1:2" x14ac:dyDescent="0.25">
      <c r="A12749">
        <v>1274.5999999999999</v>
      </c>
      <c r="B12749">
        <v>93.757409057617139</v>
      </c>
    </row>
    <row r="12750" spans="1:2" x14ac:dyDescent="0.25">
      <c r="A12750">
        <v>1274.7</v>
      </c>
      <c r="B12750">
        <v>93.725140686035132</v>
      </c>
    </row>
    <row r="12751" spans="1:2" x14ac:dyDescent="0.25">
      <c r="A12751">
        <v>1274.8</v>
      </c>
      <c r="B12751">
        <v>93.692872314453055</v>
      </c>
    </row>
    <row r="12752" spans="1:2" x14ac:dyDescent="0.25">
      <c r="A12752">
        <v>1274.9000000000001</v>
      </c>
      <c r="B12752">
        <v>93.660603942871063</v>
      </c>
    </row>
    <row r="12753" spans="1:2" x14ac:dyDescent="0.25">
      <c r="A12753">
        <v>1275</v>
      </c>
      <c r="B12753">
        <v>93.628335571289057</v>
      </c>
    </row>
    <row r="12754" spans="1:2" x14ac:dyDescent="0.25">
      <c r="A12754">
        <v>1275.0999999999999</v>
      </c>
      <c r="B12754">
        <v>93.571273498535078</v>
      </c>
    </row>
    <row r="12755" spans="1:2" x14ac:dyDescent="0.25">
      <c r="A12755">
        <v>1275.2</v>
      </c>
      <c r="B12755">
        <v>93.514211425781227</v>
      </c>
    </row>
    <row r="12756" spans="1:2" x14ac:dyDescent="0.25">
      <c r="A12756">
        <v>1275.3</v>
      </c>
      <c r="B12756">
        <v>93.457149353027233</v>
      </c>
    </row>
    <row r="12757" spans="1:2" x14ac:dyDescent="0.25">
      <c r="A12757">
        <v>1275.4000000000001</v>
      </c>
      <c r="B12757">
        <v>93.400087280273382</v>
      </c>
    </row>
    <row r="12758" spans="1:2" x14ac:dyDescent="0.25">
      <c r="A12758">
        <v>1275.5</v>
      </c>
      <c r="B12758">
        <v>93.343025207519531</v>
      </c>
    </row>
    <row r="12759" spans="1:2" x14ac:dyDescent="0.25">
      <c r="A12759">
        <v>1275.5999999999999</v>
      </c>
      <c r="B12759">
        <v>93.285963134765552</v>
      </c>
    </row>
    <row r="12760" spans="1:2" x14ac:dyDescent="0.25">
      <c r="A12760">
        <v>1275.7</v>
      </c>
      <c r="B12760">
        <v>93.228901062011701</v>
      </c>
    </row>
    <row r="12761" spans="1:2" x14ac:dyDescent="0.25">
      <c r="A12761">
        <v>1275.8</v>
      </c>
      <c r="B12761">
        <v>93.171838989257708</v>
      </c>
    </row>
    <row r="12762" spans="1:2" x14ac:dyDescent="0.25">
      <c r="A12762">
        <v>1275.9000000000001</v>
      </c>
      <c r="B12762">
        <v>93.114776916503857</v>
      </c>
    </row>
    <row r="12763" spans="1:2" x14ac:dyDescent="0.25">
      <c r="A12763">
        <v>1276</v>
      </c>
      <c r="B12763">
        <v>93.057714843750006</v>
      </c>
    </row>
    <row r="12764" spans="1:2" x14ac:dyDescent="0.25">
      <c r="A12764">
        <v>1276.0999999999999</v>
      </c>
      <c r="B12764">
        <v>92.997177276611254</v>
      </c>
    </row>
    <row r="12765" spans="1:2" x14ac:dyDescent="0.25">
      <c r="A12765">
        <v>1276.2</v>
      </c>
      <c r="B12765">
        <v>92.93663970947263</v>
      </c>
    </row>
    <row r="12766" spans="1:2" x14ac:dyDescent="0.25">
      <c r="A12766">
        <v>1276.3</v>
      </c>
      <c r="B12766">
        <v>92.876102142333878</v>
      </c>
    </row>
    <row r="12767" spans="1:2" x14ac:dyDescent="0.25">
      <c r="A12767">
        <v>1276.4000000000001</v>
      </c>
      <c r="B12767">
        <v>92.815564575195268</v>
      </c>
    </row>
    <row r="12768" spans="1:2" x14ac:dyDescent="0.25">
      <c r="A12768">
        <v>1276.5</v>
      </c>
      <c r="B12768">
        <v>92.755027008056643</v>
      </c>
    </row>
    <row r="12769" spans="1:2" x14ac:dyDescent="0.25">
      <c r="A12769">
        <v>1276.5999999999999</v>
      </c>
      <c r="B12769">
        <v>92.694489440917891</v>
      </c>
    </row>
    <row r="12770" spans="1:2" x14ac:dyDescent="0.25">
      <c r="A12770">
        <v>1276.7</v>
      </c>
      <c r="B12770">
        <v>92.633951873779267</v>
      </c>
    </row>
    <row r="12771" spans="1:2" x14ac:dyDescent="0.25">
      <c r="A12771">
        <v>1276.8</v>
      </c>
      <c r="B12771">
        <v>92.573414306640515</v>
      </c>
    </row>
    <row r="12772" spans="1:2" x14ac:dyDescent="0.25">
      <c r="A12772">
        <v>1276.9000000000001</v>
      </c>
      <c r="B12772">
        <v>92.512876739501905</v>
      </c>
    </row>
    <row r="12773" spans="1:2" x14ac:dyDescent="0.25">
      <c r="A12773">
        <v>1277</v>
      </c>
      <c r="B12773">
        <v>92.452339172363281</v>
      </c>
    </row>
    <row r="12774" spans="1:2" x14ac:dyDescent="0.25">
      <c r="A12774">
        <v>1277.0999999999999</v>
      </c>
      <c r="B12774">
        <v>92.386137771606357</v>
      </c>
    </row>
    <row r="12775" spans="1:2" x14ac:dyDescent="0.25">
      <c r="A12775">
        <v>1277.2</v>
      </c>
      <c r="B12775">
        <v>92.319936370849575</v>
      </c>
    </row>
    <row r="12776" spans="1:2" x14ac:dyDescent="0.25">
      <c r="A12776">
        <v>1277.3</v>
      </c>
      <c r="B12776">
        <v>92.253734970092651</v>
      </c>
    </row>
    <row r="12777" spans="1:2" x14ac:dyDescent="0.25">
      <c r="A12777">
        <v>1277.4000000000001</v>
      </c>
      <c r="B12777">
        <v>92.187533569335883</v>
      </c>
    </row>
    <row r="12778" spans="1:2" x14ac:dyDescent="0.25">
      <c r="A12778">
        <v>1277.5</v>
      </c>
      <c r="B12778">
        <v>92.121332168579102</v>
      </c>
    </row>
    <row r="12779" spans="1:2" x14ac:dyDescent="0.25">
      <c r="A12779">
        <v>1277.5999999999999</v>
      </c>
      <c r="B12779">
        <v>92.055130767822178</v>
      </c>
    </row>
    <row r="12780" spans="1:2" x14ac:dyDescent="0.25">
      <c r="A12780">
        <v>1277.7</v>
      </c>
      <c r="B12780">
        <v>91.988929367065396</v>
      </c>
    </row>
    <row r="12781" spans="1:2" x14ac:dyDescent="0.25">
      <c r="A12781">
        <v>1277.8</v>
      </c>
      <c r="B12781">
        <v>91.922727966308472</v>
      </c>
    </row>
    <row r="12782" spans="1:2" x14ac:dyDescent="0.25">
      <c r="A12782">
        <v>1277.9000000000001</v>
      </c>
      <c r="B12782">
        <v>91.856526565551704</v>
      </c>
    </row>
    <row r="12783" spans="1:2" x14ac:dyDescent="0.25">
      <c r="A12783">
        <v>1278</v>
      </c>
      <c r="B12783">
        <v>91.790325164794922</v>
      </c>
    </row>
    <row r="12784" spans="1:2" x14ac:dyDescent="0.25">
      <c r="A12784">
        <v>1278.0999999999999</v>
      </c>
      <c r="B12784">
        <v>91.709865036010626</v>
      </c>
    </row>
    <row r="12785" spans="1:2" x14ac:dyDescent="0.25">
      <c r="A12785">
        <v>1278.2</v>
      </c>
      <c r="B12785">
        <v>91.62940490722653</v>
      </c>
    </row>
    <row r="12786" spans="1:2" x14ac:dyDescent="0.25">
      <c r="A12786">
        <v>1278.3</v>
      </c>
      <c r="B12786">
        <v>91.548944778442234</v>
      </c>
    </row>
    <row r="12787" spans="1:2" x14ac:dyDescent="0.25">
      <c r="A12787">
        <v>1278.4000000000001</v>
      </c>
      <c r="B12787">
        <v>91.468484649658137</v>
      </c>
    </row>
    <row r="12788" spans="1:2" x14ac:dyDescent="0.25">
      <c r="A12788">
        <v>1278.5</v>
      </c>
      <c r="B12788">
        <v>91.388024520874026</v>
      </c>
    </row>
    <row r="12789" spans="1:2" x14ac:dyDescent="0.25">
      <c r="A12789">
        <v>1278.5999999999999</v>
      </c>
      <c r="B12789">
        <v>91.307564392089731</v>
      </c>
    </row>
    <row r="12790" spans="1:2" x14ac:dyDescent="0.25">
      <c r="A12790">
        <v>1278.7</v>
      </c>
      <c r="B12790">
        <v>91.227104263305634</v>
      </c>
    </row>
    <row r="12791" spans="1:2" x14ac:dyDescent="0.25">
      <c r="A12791">
        <v>1278.8</v>
      </c>
      <c r="B12791">
        <v>91.146644134521338</v>
      </c>
    </row>
    <row r="12792" spans="1:2" x14ac:dyDescent="0.25">
      <c r="A12792">
        <v>1278.9000000000001</v>
      </c>
      <c r="B12792">
        <v>91.066184005737242</v>
      </c>
    </row>
    <row r="12793" spans="1:2" x14ac:dyDescent="0.25">
      <c r="A12793">
        <v>1279</v>
      </c>
      <c r="B12793">
        <v>90.985723876953131</v>
      </c>
    </row>
    <row r="12794" spans="1:2" x14ac:dyDescent="0.25">
      <c r="A12794">
        <v>1279.0999999999999</v>
      </c>
      <c r="B12794">
        <v>90.930010375976494</v>
      </c>
    </row>
    <row r="12795" spans="1:2" x14ac:dyDescent="0.25">
      <c r="A12795">
        <v>1279.2</v>
      </c>
      <c r="B12795">
        <v>90.874296874999985</v>
      </c>
    </row>
    <row r="12796" spans="1:2" x14ac:dyDescent="0.25">
      <c r="A12796">
        <v>1279.3</v>
      </c>
      <c r="B12796">
        <v>90.818583374023333</v>
      </c>
    </row>
    <row r="12797" spans="1:2" x14ac:dyDescent="0.25">
      <c r="A12797">
        <v>1279.4000000000001</v>
      </c>
      <c r="B12797">
        <v>90.762869873046824</v>
      </c>
    </row>
    <row r="12798" spans="1:2" x14ac:dyDescent="0.25">
      <c r="A12798">
        <v>1279.5</v>
      </c>
      <c r="B12798">
        <v>90.707156372070315</v>
      </c>
    </row>
    <row r="12799" spans="1:2" x14ac:dyDescent="0.25">
      <c r="A12799">
        <v>1279.5999999999999</v>
      </c>
      <c r="B12799">
        <v>90.651442871093678</v>
      </c>
    </row>
    <row r="12800" spans="1:2" x14ac:dyDescent="0.25">
      <c r="A12800">
        <v>1279.7</v>
      </c>
      <c r="B12800">
        <v>90.595729370117169</v>
      </c>
    </row>
    <row r="12801" spans="1:2" x14ac:dyDescent="0.25">
      <c r="A12801">
        <v>1279.8</v>
      </c>
      <c r="B12801">
        <v>90.540015869140518</v>
      </c>
    </row>
    <row r="12802" spans="1:2" x14ac:dyDescent="0.25">
      <c r="A12802">
        <v>1279.9000000000001</v>
      </c>
      <c r="B12802">
        <v>90.484302368164009</v>
      </c>
    </row>
    <row r="12803" spans="1:2" x14ac:dyDescent="0.25">
      <c r="A12803">
        <v>1280</v>
      </c>
      <c r="B12803">
        <v>90.4285888671875</v>
      </c>
    </row>
    <row r="12804" spans="1:2" x14ac:dyDescent="0.25">
      <c r="A12804">
        <v>1280.0999999999999</v>
      </c>
      <c r="B12804">
        <v>90.382381515502871</v>
      </c>
    </row>
    <row r="12805" spans="1:2" x14ac:dyDescent="0.25">
      <c r="A12805">
        <v>1280.2</v>
      </c>
      <c r="B12805">
        <v>90.336174163818342</v>
      </c>
    </row>
    <row r="12806" spans="1:2" x14ac:dyDescent="0.25">
      <c r="A12806">
        <v>1280.3</v>
      </c>
      <c r="B12806">
        <v>90.289966812133699</v>
      </c>
    </row>
    <row r="12807" spans="1:2" x14ac:dyDescent="0.25">
      <c r="A12807">
        <v>1280.4000000000001</v>
      </c>
      <c r="B12807">
        <v>90.243759460449169</v>
      </c>
    </row>
    <row r="12808" spans="1:2" x14ac:dyDescent="0.25">
      <c r="A12808">
        <v>1280.5</v>
      </c>
      <c r="B12808">
        <v>90.197552108764654</v>
      </c>
    </row>
    <row r="12809" spans="1:2" x14ac:dyDescent="0.25">
      <c r="A12809">
        <v>1280.5999999999999</v>
      </c>
      <c r="B12809">
        <v>90.151344757080011</v>
      </c>
    </row>
    <row r="12810" spans="1:2" x14ac:dyDescent="0.25">
      <c r="A12810">
        <v>1280.7</v>
      </c>
      <c r="B12810">
        <v>90.105137405395482</v>
      </c>
    </row>
    <row r="12811" spans="1:2" x14ac:dyDescent="0.25">
      <c r="A12811">
        <v>1280.8</v>
      </c>
      <c r="B12811">
        <v>90.058930053710853</v>
      </c>
    </row>
    <row r="12812" spans="1:2" x14ac:dyDescent="0.25">
      <c r="A12812">
        <v>1280.9000000000001</v>
      </c>
      <c r="B12812">
        <v>90.012722702026323</v>
      </c>
    </row>
    <row r="12813" spans="1:2" x14ac:dyDescent="0.25">
      <c r="A12813">
        <v>1281</v>
      </c>
      <c r="B12813">
        <v>89.966515350341794</v>
      </c>
    </row>
    <row r="12814" spans="1:2" x14ac:dyDescent="0.25">
      <c r="A12814">
        <v>1281.0999999999999</v>
      </c>
      <c r="B12814">
        <v>89.916491622924738</v>
      </c>
    </row>
    <row r="12815" spans="1:2" x14ac:dyDescent="0.25">
      <c r="A12815">
        <v>1281.2</v>
      </c>
      <c r="B12815">
        <v>89.866467895507782</v>
      </c>
    </row>
    <row r="12816" spans="1:2" x14ac:dyDescent="0.25">
      <c r="A12816">
        <v>1281.3</v>
      </c>
      <c r="B12816">
        <v>89.816444168090726</v>
      </c>
    </row>
    <row r="12817" spans="1:2" x14ac:dyDescent="0.25">
      <c r="A12817">
        <v>1281.4000000000001</v>
      </c>
      <c r="B12817">
        <v>89.766420440673784</v>
      </c>
    </row>
    <row r="12818" spans="1:2" x14ac:dyDescent="0.25">
      <c r="A12818">
        <v>1281.5</v>
      </c>
      <c r="B12818">
        <v>89.716396713256842</v>
      </c>
    </row>
    <row r="12819" spans="1:2" x14ac:dyDescent="0.25">
      <c r="A12819">
        <v>1281.5999999999999</v>
      </c>
      <c r="B12819">
        <v>89.666372985839772</v>
      </c>
    </row>
    <row r="12820" spans="1:2" x14ac:dyDescent="0.25">
      <c r="A12820">
        <v>1281.7</v>
      </c>
      <c r="B12820">
        <v>89.616349258422829</v>
      </c>
    </row>
    <row r="12821" spans="1:2" x14ac:dyDescent="0.25">
      <c r="A12821">
        <v>1281.8</v>
      </c>
      <c r="B12821">
        <v>89.566325531005774</v>
      </c>
    </row>
    <row r="12822" spans="1:2" x14ac:dyDescent="0.25">
      <c r="A12822">
        <v>1281.9000000000001</v>
      </c>
      <c r="B12822">
        <v>89.516301803588817</v>
      </c>
    </row>
    <row r="12823" spans="1:2" x14ac:dyDescent="0.25">
      <c r="A12823">
        <v>1282</v>
      </c>
      <c r="B12823">
        <v>89.466278076171875</v>
      </c>
    </row>
    <row r="12824" spans="1:2" x14ac:dyDescent="0.25">
      <c r="A12824">
        <v>1282.0999999999999</v>
      </c>
      <c r="B12824">
        <v>89.382600402831912</v>
      </c>
    </row>
    <row r="12825" spans="1:2" x14ac:dyDescent="0.25">
      <c r="A12825">
        <v>1282.2</v>
      </c>
      <c r="B12825">
        <v>89.298922729492148</v>
      </c>
    </row>
    <row r="12826" spans="1:2" x14ac:dyDescent="0.25">
      <c r="A12826">
        <v>1282.3</v>
      </c>
      <c r="B12826">
        <v>89.215245056152185</v>
      </c>
    </row>
    <row r="12827" spans="1:2" x14ac:dyDescent="0.25">
      <c r="A12827">
        <v>1282.4000000000001</v>
      </c>
      <c r="B12827">
        <v>89.13156738281242</v>
      </c>
    </row>
    <row r="12828" spans="1:2" x14ac:dyDescent="0.25">
      <c r="A12828">
        <v>1282.5</v>
      </c>
      <c r="B12828">
        <v>89.047889709472656</v>
      </c>
    </row>
    <row r="12829" spans="1:2" x14ac:dyDescent="0.25">
      <c r="A12829">
        <v>1282.5999999999999</v>
      </c>
      <c r="B12829">
        <v>88.964212036132693</v>
      </c>
    </row>
    <row r="12830" spans="1:2" x14ac:dyDescent="0.25">
      <c r="A12830">
        <v>1282.7</v>
      </c>
      <c r="B12830">
        <v>88.880534362792929</v>
      </c>
    </row>
    <row r="12831" spans="1:2" x14ac:dyDescent="0.25">
      <c r="A12831">
        <v>1282.8</v>
      </c>
      <c r="B12831">
        <v>88.796856689452966</v>
      </c>
    </row>
    <row r="12832" spans="1:2" x14ac:dyDescent="0.25">
      <c r="A12832">
        <v>1282.9000000000001</v>
      </c>
      <c r="B12832">
        <v>88.713179016113202</v>
      </c>
    </row>
    <row r="12833" spans="1:2" x14ac:dyDescent="0.25">
      <c r="A12833">
        <v>1283</v>
      </c>
      <c r="B12833">
        <v>88.629501342773438</v>
      </c>
    </row>
    <row r="12834" spans="1:2" x14ac:dyDescent="0.25">
      <c r="A12834">
        <v>1283.0999999999999</v>
      </c>
      <c r="B12834">
        <v>88.548855819702041</v>
      </c>
    </row>
    <row r="12835" spans="1:2" x14ac:dyDescent="0.25">
      <c r="A12835">
        <v>1283.2</v>
      </c>
      <c r="B12835">
        <v>88.468210296630829</v>
      </c>
    </row>
    <row r="12836" spans="1:2" x14ac:dyDescent="0.25">
      <c r="A12836">
        <v>1283.3</v>
      </c>
      <c r="B12836">
        <v>88.387564773559419</v>
      </c>
    </row>
    <row r="12837" spans="1:2" x14ac:dyDescent="0.25">
      <c r="A12837">
        <v>1283.4000000000001</v>
      </c>
      <c r="B12837">
        <v>88.306919250488207</v>
      </c>
    </row>
    <row r="12838" spans="1:2" x14ac:dyDescent="0.25">
      <c r="A12838">
        <v>1283.5</v>
      </c>
      <c r="B12838">
        <v>88.226273727416995</v>
      </c>
    </row>
    <row r="12839" spans="1:2" x14ac:dyDescent="0.25">
      <c r="A12839">
        <v>1283.5999999999999</v>
      </c>
      <c r="B12839">
        <v>88.145628204345599</v>
      </c>
    </row>
    <row r="12840" spans="1:2" x14ac:dyDescent="0.25">
      <c r="A12840">
        <v>1283.7</v>
      </c>
      <c r="B12840">
        <v>88.064982681274387</v>
      </c>
    </row>
    <row r="12841" spans="1:2" x14ac:dyDescent="0.25">
      <c r="A12841">
        <v>1283.8</v>
      </c>
      <c r="B12841">
        <v>87.984337158202976</v>
      </c>
    </row>
    <row r="12842" spans="1:2" x14ac:dyDescent="0.25">
      <c r="A12842">
        <v>1283.9000000000001</v>
      </c>
      <c r="B12842">
        <v>87.903691635131764</v>
      </c>
    </row>
    <row r="12843" spans="1:2" x14ac:dyDescent="0.25">
      <c r="A12843">
        <v>1284</v>
      </c>
      <c r="B12843">
        <v>87.823046112060553</v>
      </c>
    </row>
    <row r="12844" spans="1:2" x14ac:dyDescent="0.25">
      <c r="A12844">
        <v>1284.0999999999999</v>
      </c>
      <c r="B12844">
        <v>87.767138214111256</v>
      </c>
    </row>
    <row r="12845" spans="1:2" x14ac:dyDescent="0.25">
      <c r="A12845">
        <v>1284.2</v>
      </c>
      <c r="B12845">
        <v>87.711230316162087</v>
      </c>
    </row>
    <row r="12846" spans="1:2" x14ac:dyDescent="0.25">
      <c r="A12846">
        <v>1284.3</v>
      </c>
      <c r="B12846">
        <v>87.655322418212791</v>
      </c>
    </row>
    <row r="12847" spans="1:2" x14ac:dyDescent="0.25">
      <c r="A12847">
        <v>1284.4000000000001</v>
      </c>
      <c r="B12847">
        <v>87.599414520263622</v>
      </c>
    </row>
    <row r="12848" spans="1:2" x14ac:dyDescent="0.25">
      <c r="A12848">
        <v>1284.5</v>
      </c>
      <c r="B12848">
        <v>87.543506622314453</v>
      </c>
    </row>
    <row r="12849" spans="1:2" x14ac:dyDescent="0.25">
      <c r="A12849">
        <v>1284.5999999999999</v>
      </c>
      <c r="B12849">
        <v>87.487598724365156</v>
      </c>
    </row>
    <row r="12850" spans="1:2" x14ac:dyDescent="0.25">
      <c r="A12850">
        <v>1284.7</v>
      </c>
      <c r="B12850">
        <v>87.431690826415988</v>
      </c>
    </row>
    <row r="12851" spans="1:2" x14ac:dyDescent="0.25">
      <c r="A12851">
        <v>1284.8</v>
      </c>
      <c r="B12851">
        <v>87.375782928466691</v>
      </c>
    </row>
    <row r="12852" spans="1:2" x14ac:dyDescent="0.25">
      <c r="A12852">
        <v>1284.9000000000001</v>
      </c>
      <c r="B12852">
        <v>87.319875030517522</v>
      </c>
    </row>
    <row r="12853" spans="1:2" x14ac:dyDescent="0.25">
      <c r="A12853">
        <v>1285</v>
      </c>
      <c r="B12853">
        <v>87.263967132568354</v>
      </c>
    </row>
    <row r="12854" spans="1:2" x14ac:dyDescent="0.25">
      <c r="A12854">
        <v>1285.0999999999999</v>
      </c>
      <c r="B12854">
        <v>87.204506530761634</v>
      </c>
    </row>
    <row r="12855" spans="1:2" x14ac:dyDescent="0.25">
      <c r="A12855">
        <v>1285.2</v>
      </c>
      <c r="B12855">
        <v>87.145045928955042</v>
      </c>
    </row>
    <row r="12856" spans="1:2" x14ac:dyDescent="0.25">
      <c r="A12856">
        <v>1285.3</v>
      </c>
      <c r="B12856">
        <v>87.085585327148323</v>
      </c>
    </row>
    <row r="12857" spans="1:2" x14ac:dyDescent="0.25">
      <c r="A12857">
        <v>1285.4000000000001</v>
      </c>
      <c r="B12857">
        <v>87.026124725341745</v>
      </c>
    </row>
    <row r="12858" spans="1:2" x14ac:dyDescent="0.25">
      <c r="A12858">
        <v>1285.5</v>
      </c>
      <c r="B12858">
        <v>86.966664123535153</v>
      </c>
    </row>
    <row r="12859" spans="1:2" x14ac:dyDescent="0.25">
      <c r="A12859">
        <v>1285.5999999999999</v>
      </c>
      <c r="B12859">
        <v>86.907203521728434</v>
      </c>
    </row>
    <row r="12860" spans="1:2" x14ac:dyDescent="0.25">
      <c r="A12860">
        <v>1285.7</v>
      </c>
      <c r="B12860">
        <v>86.847742919921842</v>
      </c>
    </row>
    <row r="12861" spans="1:2" x14ac:dyDescent="0.25">
      <c r="A12861">
        <v>1285.8</v>
      </c>
      <c r="B12861">
        <v>86.788282318115122</v>
      </c>
    </row>
    <row r="12862" spans="1:2" x14ac:dyDescent="0.25">
      <c r="A12862">
        <v>1285.9000000000001</v>
      </c>
      <c r="B12862">
        <v>86.728821716308545</v>
      </c>
    </row>
    <row r="12863" spans="1:2" x14ac:dyDescent="0.25">
      <c r="A12863">
        <v>1286</v>
      </c>
      <c r="B12863">
        <v>86.669361114501953</v>
      </c>
    </row>
    <row r="12864" spans="1:2" x14ac:dyDescent="0.25">
      <c r="A12864">
        <v>1286.0999999999999</v>
      </c>
      <c r="B12864">
        <v>86.591363067626844</v>
      </c>
    </row>
    <row r="12865" spans="1:2" x14ac:dyDescent="0.25">
      <c r="A12865">
        <v>1286.2</v>
      </c>
      <c r="B12865">
        <v>86.51336502075192</v>
      </c>
    </row>
    <row r="12866" spans="1:2" x14ac:dyDescent="0.25">
      <c r="A12866">
        <v>1286.3</v>
      </c>
      <c r="B12866">
        <v>86.43536697387681</v>
      </c>
    </row>
    <row r="12867" spans="1:2" x14ac:dyDescent="0.25">
      <c r="A12867">
        <v>1286.4000000000001</v>
      </c>
      <c r="B12867">
        <v>86.357368927001886</v>
      </c>
    </row>
    <row r="12868" spans="1:2" x14ac:dyDescent="0.25">
      <c r="A12868">
        <v>1286.5</v>
      </c>
      <c r="B12868">
        <v>86.279370880126947</v>
      </c>
    </row>
    <row r="12869" spans="1:2" x14ac:dyDescent="0.25">
      <c r="A12869">
        <v>1286.5999999999999</v>
      </c>
      <c r="B12869">
        <v>86.201372833251853</v>
      </c>
    </row>
    <row r="12870" spans="1:2" x14ac:dyDescent="0.25">
      <c r="A12870">
        <v>1286.7</v>
      </c>
      <c r="B12870">
        <v>86.123374786376914</v>
      </c>
    </row>
    <row r="12871" spans="1:2" x14ac:dyDescent="0.25">
      <c r="A12871">
        <v>1286.8</v>
      </c>
      <c r="B12871">
        <v>86.045376739501819</v>
      </c>
    </row>
    <row r="12872" spans="1:2" x14ac:dyDescent="0.25">
      <c r="A12872">
        <v>1286.9000000000001</v>
      </c>
      <c r="B12872">
        <v>85.96737869262688</v>
      </c>
    </row>
    <row r="12873" spans="1:2" x14ac:dyDescent="0.25">
      <c r="A12873">
        <v>1287</v>
      </c>
      <c r="B12873">
        <v>85.889380645751956</v>
      </c>
    </row>
    <row r="12874" spans="1:2" x14ac:dyDescent="0.25">
      <c r="A12874">
        <v>1287.0999999999999</v>
      </c>
      <c r="B12874">
        <v>85.826141052246015</v>
      </c>
    </row>
    <row r="12875" spans="1:2" x14ac:dyDescent="0.25">
      <c r="A12875">
        <v>1287.2</v>
      </c>
      <c r="B12875">
        <v>85.762901458740203</v>
      </c>
    </row>
    <row r="12876" spans="1:2" x14ac:dyDescent="0.25">
      <c r="A12876">
        <v>1287.3</v>
      </c>
      <c r="B12876">
        <v>85.699661865234262</v>
      </c>
    </row>
    <row r="12877" spans="1:2" x14ac:dyDescent="0.25">
      <c r="A12877">
        <v>1287.4000000000001</v>
      </c>
      <c r="B12877">
        <v>85.636422271728463</v>
      </c>
    </row>
    <row r="12878" spans="1:2" x14ac:dyDescent="0.25">
      <c r="A12878">
        <v>1287.5</v>
      </c>
      <c r="B12878">
        <v>85.573182678222651</v>
      </c>
    </row>
    <row r="12879" spans="1:2" x14ac:dyDescent="0.25">
      <c r="A12879">
        <v>1287.5999999999999</v>
      </c>
      <c r="B12879">
        <v>85.50994308471671</v>
      </c>
    </row>
    <row r="12880" spans="1:2" x14ac:dyDescent="0.25">
      <c r="A12880">
        <v>1287.7</v>
      </c>
      <c r="B12880">
        <v>85.446703491210911</v>
      </c>
    </row>
    <row r="12881" spans="1:2" x14ac:dyDescent="0.25">
      <c r="A12881">
        <v>1287.8</v>
      </c>
      <c r="B12881">
        <v>85.383463897704971</v>
      </c>
    </row>
    <row r="12882" spans="1:2" x14ac:dyDescent="0.25">
      <c r="A12882">
        <v>1287.9000000000001</v>
      </c>
      <c r="B12882">
        <v>85.320224304199158</v>
      </c>
    </row>
    <row r="12883" spans="1:2" x14ac:dyDescent="0.25">
      <c r="A12883">
        <v>1288</v>
      </c>
      <c r="B12883">
        <v>85.256984710693359</v>
      </c>
    </row>
    <row r="12884" spans="1:2" x14ac:dyDescent="0.25">
      <c r="A12884">
        <v>1288.0999999999999</v>
      </c>
      <c r="B12884">
        <v>85.186480560302641</v>
      </c>
    </row>
    <row r="12885" spans="1:2" x14ac:dyDescent="0.25">
      <c r="A12885">
        <v>1288.2</v>
      </c>
      <c r="B12885">
        <v>85.115976409912079</v>
      </c>
    </row>
    <row r="12886" spans="1:2" x14ac:dyDescent="0.25">
      <c r="A12886">
        <v>1288.3</v>
      </c>
      <c r="B12886">
        <v>85.045472259521361</v>
      </c>
    </row>
    <row r="12887" spans="1:2" x14ac:dyDescent="0.25">
      <c r="A12887">
        <v>1288.4000000000001</v>
      </c>
      <c r="B12887">
        <v>84.974968109130799</v>
      </c>
    </row>
    <row r="12888" spans="1:2" x14ac:dyDescent="0.25">
      <c r="A12888">
        <v>1288.5</v>
      </c>
      <c r="B12888">
        <v>84.904463958740237</v>
      </c>
    </row>
    <row r="12889" spans="1:2" x14ac:dyDescent="0.25">
      <c r="A12889">
        <v>1288.5999999999999</v>
      </c>
      <c r="B12889">
        <v>84.833959808349519</v>
      </c>
    </row>
    <row r="12890" spans="1:2" x14ac:dyDescent="0.25">
      <c r="A12890">
        <v>1288.7</v>
      </c>
      <c r="B12890">
        <v>84.763455657958957</v>
      </c>
    </row>
    <row r="12891" spans="1:2" x14ac:dyDescent="0.25">
      <c r="A12891">
        <v>1288.8</v>
      </c>
      <c r="B12891">
        <v>84.692951507568239</v>
      </c>
    </row>
    <row r="12892" spans="1:2" x14ac:dyDescent="0.25">
      <c r="A12892">
        <v>1288.9000000000001</v>
      </c>
      <c r="B12892">
        <v>84.622447357177677</v>
      </c>
    </row>
    <row r="12893" spans="1:2" x14ac:dyDescent="0.25">
      <c r="A12893">
        <v>1289</v>
      </c>
      <c r="B12893">
        <v>84.551943206787115</v>
      </c>
    </row>
    <row r="12894" spans="1:2" x14ac:dyDescent="0.25">
      <c r="A12894">
        <v>1289.0999999999999</v>
      </c>
      <c r="B12894">
        <v>84.49126426696769</v>
      </c>
    </row>
    <row r="12895" spans="1:2" x14ac:dyDescent="0.25">
      <c r="A12895">
        <v>1289.2</v>
      </c>
      <c r="B12895">
        <v>84.430585327148407</v>
      </c>
    </row>
    <row r="12896" spans="1:2" x14ac:dyDescent="0.25">
      <c r="A12896">
        <v>1289.3</v>
      </c>
      <c r="B12896">
        <v>84.369906387328996</v>
      </c>
    </row>
    <row r="12897" spans="1:2" x14ac:dyDescent="0.25">
      <c r="A12897">
        <v>1289.4000000000001</v>
      </c>
      <c r="B12897">
        <v>84.309227447509713</v>
      </c>
    </row>
    <row r="12898" spans="1:2" x14ac:dyDescent="0.25">
      <c r="A12898">
        <v>1289.5</v>
      </c>
      <c r="B12898">
        <v>84.24854850769043</v>
      </c>
    </row>
    <row r="12899" spans="1:2" x14ac:dyDescent="0.25">
      <c r="A12899">
        <v>1289.5999999999999</v>
      </c>
      <c r="B12899">
        <v>84.187869567871005</v>
      </c>
    </row>
    <row r="12900" spans="1:2" x14ac:dyDescent="0.25">
      <c r="A12900">
        <v>1289.7</v>
      </c>
      <c r="B12900">
        <v>84.127190628051721</v>
      </c>
    </row>
    <row r="12901" spans="1:2" x14ac:dyDescent="0.25">
      <c r="A12901">
        <v>1289.8</v>
      </c>
      <c r="B12901">
        <v>84.06651168823231</v>
      </c>
    </row>
    <row r="12902" spans="1:2" x14ac:dyDescent="0.25">
      <c r="A12902">
        <v>1289.9000000000001</v>
      </c>
      <c r="B12902">
        <v>84.005832748413027</v>
      </c>
    </row>
    <row r="12903" spans="1:2" x14ac:dyDescent="0.25">
      <c r="A12903">
        <v>1290</v>
      </c>
      <c r="B12903">
        <v>83.945153808593744</v>
      </c>
    </row>
    <row r="12904" spans="1:2" x14ac:dyDescent="0.25">
      <c r="A12904">
        <v>1290.0999999999999</v>
      </c>
      <c r="B12904">
        <v>83.900177307128843</v>
      </c>
    </row>
    <row r="12905" spans="1:2" x14ac:dyDescent="0.25">
      <c r="A12905">
        <v>1290.2</v>
      </c>
      <c r="B12905">
        <v>83.85520080566404</v>
      </c>
    </row>
    <row r="12906" spans="1:2" x14ac:dyDescent="0.25">
      <c r="A12906">
        <v>1290.3</v>
      </c>
      <c r="B12906">
        <v>83.810224304199139</v>
      </c>
    </row>
    <row r="12907" spans="1:2" x14ac:dyDescent="0.25">
      <c r="A12907">
        <v>1290.4000000000001</v>
      </c>
      <c r="B12907">
        <v>83.765247802734336</v>
      </c>
    </row>
    <row r="12908" spans="1:2" x14ac:dyDescent="0.25">
      <c r="A12908">
        <v>1290.5</v>
      </c>
      <c r="B12908">
        <v>83.72027130126952</v>
      </c>
    </row>
    <row r="12909" spans="1:2" x14ac:dyDescent="0.25">
      <c r="A12909">
        <v>1290.5999999999999</v>
      </c>
      <c r="B12909">
        <v>83.675294799804618</v>
      </c>
    </row>
    <row r="12910" spans="1:2" x14ac:dyDescent="0.25">
      <c r="A12910">
        <v>1290.7</v>
      </c>
      <c r="B12910">
        <v>83.630318298339816</v>
      </c>
    </row>
    <row r="12911" spans="1:2" x14ac:dyDescent="0.25">
      <c r="A12911">
        <v>1290.8</v>
      </c>
      <c r="B12911">
        <v>83.585341796874914</v>
      </c>
    </row>
    <row r="12912" spans="1:2" x14ac:dyDescent="0.25">
      <c r="A12912">
        <v>1290.9000000000001</v>
      </c>
      <c r="B12912">
        <v>83.540365295410112</v>
      </c>
    </row>
    <row r="12913" spans="1:2" x14ac:dyDescent="0.25">
      <c r="A12913">
        <v>1291</v>
      </c>
      <c r="B12913">
        <v>83.49538879394531</v>
      </c>
    </row>
    <row r="12914" spans="1:2" x14ac:dyDescent="0.25">
      <c r="A12914">
        <v>1291.0999999999999</v>
      </c>
      <c r="B12914">
        <v>83.418326644897348</v>
      </c>
    </row>
    <row r="12915" spans="1:2" x14ac:dyDescent="0.25">
      <c r="A12915">
        <v>1291.2</v>
      </c>
      <c r="B12915">
        <v>83.341264495849572</v>
      </c>
    </row>
    <row r="12916" spans="1:2" x14ac:dyDescent="0.25">
      <c r="A12916">
        <v>1291.3</v>
      </c>
      <c r="B12916">
        <v>83.264202346801611</v>
      </c>
    </row>
    <row r="12917" spans="1:2" x14ac:dyDescent="0.25">
      <c r="A12917">
        <v>1291.4000000000001</v>
      </c>
      <c r="B12917">
        <v>83.187140197753834</v>
      </c>
    </row>
    <row r="12918" spans="1:2" x14ac:dyDescent="0.25">
      <c r="A12918">
        <v>1291.5</v>
      </c>
      <c r="B12918">
        <v>83.110078048706043</v>
      </c>
    </row>
    <row r="12919" spans="1:2" x14ac:dyDescent="0.25">
      <c r="A12919">
        <v>1291.5999999999999</v>
      </c>
      <c r="B12919">
        <v>83.033015899658096</v>
      </c>
    </row>
    <row r="12920" spans="1:2" x14ac:dyDescent="0.25">
      <c r="A12920">
        <v>1291.7</v>
      </c>
      <c r="B12920">
        <v>82.955953750610306</v>
      </c>
    </row>
    <row r="12921" spans="1:2" x14ac:dyDescent="0.25">
      <c r="A12921">
        <v>1291.8</v>
      </c>
      <c r="B12921">
        <v>82.878891601562358</v>
      </c>
    </row>
    <row r="12922" spans="1:2" x14ac:dyDescent="0.25">
      <c r="A12922">
        <v>1291.9000000000001</v>
      </c>
      <c r="B12922">
        <v>82.801829452514568</v>
      </c>
    </row>
    <row r="12923" spans="1:2" x14ac:dyDescent="0.25">
      <c r="A12923">
        <v>1292</v>
      </c>
      <c r="B12923">
        <v>82.724767303466791</v>
      </c>
    </row>
    <row r="12924" spans="1:2" x14ac:dyDescent="0.25">
      <c r="A12924">
        <v>1292.0999999999999</v>
      </c>
      <c r="B12924">
        <v>82.649478759765515</v>
      </c>
    </row>
    <row r="12925" spans="1:2" x14ac:dyDescent="0.25">
      <c r="A12925">
        <v>1292.2</v>
      </c>
      <c r="B12925">
        <v>82.574190216064409</v>
      </c>
    </row>
    <row r="12926" spans="1:2" x14ac:dyDescent="0.25">
      <c r="A12926">
        <v>1292.3</v>
      </c>
      <c r="B12926">
        <v>82.498901672363147</v>
      </c>
    </row>
    <row r="12927" spans="1:2" x14ac:dyDescent="0.25">
      <c r="A12927">
        <v>1292.4000000000001</v>
      </c>
      <c r="B12927">
        <v>82.423613128662041</v>
      </c>
    </row>
    <row r="12928" spans="1:2" x14ac:dyDescent="0.25">
      <c r="A12928">
        <v>1292.5</v>
      </c>
      <c r="B12928">
        <v>82.348324584960935</v>
      </c>
    </row>
    <row r="12929" spans="1:2" x14ac:dyDescent="0.25">
      <c r="A12929">
        <v>1292.5999999999999</v>
      </c>
      <c r="B12929">
        <v>82.273036041259658</v>
      </c>
    </row>
    <row r="12930" spans="1:2" x14ac:dyDescent="0.25">
      <c r="A12930">
        <v>1292.7</v>
      </c>
      <c r="B12930">
        <v>82.197747497558552</v>
      </c>
    </row>
    <row r="12931" spans="1:2" x14ac:dyDescent="0.25">
      <c r="A12931">
        <v>1292.8</v>
      </c>
      <c r="B12931">
        <v>82.12245895385729</v>
      </c>
    </row>
    <row r="12932" spans="1:2" x14ac:dyDescent="0.25">
      <c r="A12932">
        <v>1292.9000000000001</v>
      </c>
      <c r="B12932">
        <v>82.047170410156184</v>
      </c>
    </row>
    <row r="12933" spans="1:2" x14ac:dyDescent="0.25">
      <c r="A12933">
        <v>1293</v>
      </c>
      <c r="B12933">
        <v>81.971881866455078</v>
      </c>
    </row>
    <row r="12934" spans="1:2" x14ac:dyDescent="0.25">
      <c r="A12934">
        <v>1293.0999999999999</v>
      </c>
      <c r="B12934">
        <v>81.92206626892083</v>
      </c>
    </row>
    <row r="12935" spans="1:2" x14ac:dyDescent="0.25">
      <c r="A12935">
        <v>1293.2</v>
      </c>
      <c r="B12935">
        <v>81.872250671386695</v>
      </c>
    </row>
    <row r="12936" spans="1:2" x14ac:dyDescent="0.25">
      <c r="A12936">
        <v>1293.3</v>
      </c>
      <c r="B12936">
        <v>81.822435073852446</v>
      </c>
    </row>
    <row r="12937" spans="1:2" x14ac:dyDescent="0.25">
      <c r="A12937">
        <v>1293.4000000000001</v>
      </c>
      <c r="B12937">
        <v>81.772619476318312</v>
      </c>
    </row>
    <row r="12938" spans="1:2" x14ac:dyDescent="0.25">
      <c r="A12938">
        <v>1293.5</v>
      </c>
      <c r="B12938">
        <v>81.722803878784177</v>
      </c>
    </row>
    <row r="12939" spans="1:2" x14ac:dyDescent="0.25">
      <c r="A12939">
        <v>1293.5999999999999</v>
      </c>
      <c r="B12939">
        <v>81.672988281249928</v>
      </c>
    </row>
    <row r="12940" spans="1:2" x14ac:dyDescent="0.25">
      <c r="A12940">
        <v>1293.7</v>
      </c>
      <c r="B12940">
        <v>81.623172683715794</v>
      </c>
    </row>
    <row r="12941" spans="1:2" x14ac:dyDescent="0.25">
      <c r="A12941">
        <v>1293.8</v>
      </c>
      <c r="B12941">
        <v>81.573357086181545</v>
      </c>
    </row>
    <row r="12942" spans="1:2" x14ac:dyDescent="0.25">
      <c r="A12942">
        <v>1293.9000000000001</v>
      </c>
      <c r="B12942">
        <v>81.52354148864741</v>
      </c>
    </row>
    <row r="12943" spans="1:2" x14ac:dyDescent="0.25">
      <c r="A12943">
        <v>1294</v>
      </c>
      <c r="B12943">
        <v>81.473725891113276</v>
      </c>
    </row>
    <row r="12944" spans="1:2" x14ac:dyDescent="0.25">
      <c r="A12944">
        <v>1294.0999999999999</v>
      </c>
      <c r="B12944">
        <v>81.430507202148377</v>
      </c>
    </row>
    <row r="12945" spans="1:2" x14ac:dyDescent="0.25">
      <c r="A12945">
        <v>1294.2</v>
      </c>
      <c r="B12945">
        <v>81.387288513183563</v>
      </c>
    </row>
    <row r="12946" spans="1:2" x14ac:dyDescent="0.25">
      <c r="A12946">
        <v>1294.3</v>
      </c>
      <c r="B12946">
        <v>81.344069824218664</v>
      </c>
    </row>
    <row r="12947" spans="1:2" x14ac:dyDescent="0.25">
      <c r="A12947">
        <v>1294.4000000000001</v>
      </c>
      <c r="B12947">
        <v>81.300851135253865</v>
      </c>
    </row>
    <row r="12948" spans="1:2" x14ac:dyDescent="0.25">
      <c r="A12948">
        <v>1294.5</v>
      </c>
      <c r="B12948">
        <v>81.257632446289051</v>
      </c>
    </row>
    <row r="12949" spans="1:2" x14ac:dyDescent="0.25">
      <c r="A12949">
        <v>1294.5999999999999</v>
      </c>
      <c r="B12949">
        <v>81.214413757324152</v>
      </c>
    </row>
    <row r="12950" spans="1:2" x14ac:dyDescent="0.25">
      <c r="A12950">
        <v>1294.7</v>
      </c>
      <c r="B12950">
        <v>81.171195068359353</v>
      </c>
    </row>
    <row r="12951" spans="1:2" x14ac:dyDescent="0.25">
      <c r="A12951">
        <v>1294.8</v>
      </c>
      <c r="B12951">
        <v>81.127976379394454</v>
      </c>
    </row>
    <row r="12952" spans="1:2" x14ac:dyDescent="0.25">
      <c r="A12952">
        <v>1294.9000000000001</v>
      </c>
      <c r="B12952">
        <v>81.08475769042964</v>
      </c>
    </row>
    <row r="12953" spans="1:2" x14ac:dyDescent="0.25">
      <c r="A12953">
        <v>1295</v>
      </c>
      <c r="B12953">
        <v>81.041539001464841</v>
      </c>
    </row>
    <row r="12954" spans="1:2" x14ac:dyDescent="0.25">
      <c r="A12954">
        <v>1295.0999999999999</v>
      </c>
      <c r="B12954">
        <v>80.976263809204013</v>
      </c>
    </row>
    <row r="12955" spans="1:2" x14ac:dyDescent="0.25">
      <c r="A12955">
        <v>1295.2</v>
      </c>
      <c r="B12955">
        <v>80.910988616943328</v>
      </c>
    </row>
    <row r="12956" spans="1:2" x14ac:dyDescent="0.25">
      <c r="A12956">
        <v>1295.3</v>
      </c>
      <c r="B12956">
        <v>80.845713424682501</v>
      </c>
    </row>
    <row r="12957" spans="1:2" x14ac:dyDescent="0.25">
      <c r="A12957">
        <v>1295.4000000000001</v>
      </c>
      <c r="B12957">
        <v>80.780438232421815</v>
      </c>
    </row>
    <row r="12958" spans="1:2" x14ac:dyDescent="0.25">
      <c r="A12958">
        <v>1295.5</v>
      </c>
      <c r="B12958">
        <v>80.71516304016113</v>
      </c>
    </row>
    <row r="12959" spans="1:2" x14ac:dyDescent="0.25">
      <c r="A12959">
        <v>1295.5999999999999</v>
      </c>
      <c r="B12959">
        <v>80.649887847900303</v>
      </c>
    </row>
    <row r="12960" spans="1:2" x14ac:dyDescent="0.25">
      <c r="A12960">
        <v>1295.7</v>
      </c>
      <c r="B12960">
        <v>80.584612655639617</v>
      </c>
    </row>
    <row r="12961" spans="1:2" x14ac:dyDescent="0.25">
      <c r="A12961">
        <v>1295.8</v>
      </c>
      <c r="B12961">
        <v>80.51933746337879</v>
      </c>
    </row>
    <row r="12962" spans="1:2" x14ac:dyDescent="0.25">
      <c r="A12962">
        <v>1295.9000000000001</v>
      </c>
      <c r="B12962">
        <v>80.454062271118104</v>
      </c>
    </row>
    <row r="12963" spans="1:2" x14ac:dyDescent="0.25">
      <c r="A12963">
        <v>1296</v>
      </c>
      <c r="B12963">
        <v>80.388787078857419</v>
      </c>
    </row>
    <row r="12964" spans="1:2" x14ac:dyDescent="0.25">
      <c r="A12964">
        <v>1296.0999999999999</v>
      </c>
      <c r="B12964">
        <v>80.332695846557542</v>
      </c>
    </row>
    <row r="12965" spans="1:2" x14ac:dyDescent="0.25">
      <c r="A12965">
        <v>1296.2</v>
      </c>
      <c r="B12965">
        <v>80.276604614257778</v>
      </c>
    </row>
    <row r="12966" spans="1:2" x14ac:dyDescent="0.25">
      <c r="A12966">
        <v>1296.3</v>
      </c>
      <c r="B12966">
        <v>80.2205133819579</v>
      </c>
    </row>
    <row r="12967" spans="1:2" x14ac:dyDescent="0.25">
      <c r="A12967">
        <v>1296.4000000000001</v>
      </c>
      <c r="B12967">
        <v>80.164422149658151</v>
      </c>
    </row>
    <row r="12968" spans="1:2" x14ac:dyDescent="0.25">
      <c r="A12968">
        <v>1296.5</v>
      </c>
      <c r="B12968">
        <v>80.108330917358387</v>
      </c>
    </row>
    <row r="12969" spans="1:2" x14ac:dyDescent="0.25">
      <c r="A12969">
        <v>1296.5999999999999</v>
      </c>
      <c r="B12969">
        <v>80.05223968505851</v>
      </c>
    </row>
    <row r="12970" spans="1:2" x14ac:dyDescent="0.25">
      <c r="A12970">
        <v>1296.7</v>
      </c>
      <c r="B12970">
        <v>79.99614845275876</v>
      </c>
    </row>
    <row r="12971" spans="1:2" x14ac:dyDescent="0.25">
      <c r="A12971">
        <v>1296.8</v>
      </c>
      <c r="B12971">
        <v>79.940057220458883</v>
      </c>
    </row>
    <row r="12972" spans="1:2" x14ac:dyDescent="0.25">
      <c r="A12972">
        <v>1296.9000000000001</v>
      </c>
      <c r="B12972">
        <v>79.883965988159119</v>
      </c>
    </row>
    <row r="12973" spans="1:2" x14ac:dyDescent="0.25">
      <c r="A12973">
        <v>1297</v>
      </c>
      <c r="B12973">
        <v>79.827874755859369</v>
      </c>
    </row>
    <row r="12974" spans="1:2" x14ac:dyDescent="0.25">
      <c r="A12974">
        <v>1297.0999999999999</v>
      </c>
      <c r="B12974">
        <v>79.776943130493095</v>
      </c>
    </row>
    <row r="12975" spans="1:2" x14ac:dyDescent="0.25">
      <c r="A12975">
        <v>1297.2</v>
      </c>
      <c r="B12975">
        <v>79.72601150512692</v>
      </c>
    </row>
    <row r="12976" spans="1:2" x14ac:dyDescent="0.25">
      <c r="A12976">
        <v>1297.3</v>
      </c>
      <c r="B12976">
        <v>79.675079879760645</v>
      </c>
    </row>
    <row r="12977" spans="1:2" x14ac:dyDescent="0.25">
      <c r="A12977">
        <v>1297.4000000000001</v>
      </c>
      <c r="B12977">
        <v>79.624148254394484</v>
      </c>
    </row>
    <row r="12978" spans="1:2" x14ac:dyDescent="0.25">
      <c r="A12978">
        <v>1297.5</v>
      </c>
      <c r="B12978">
        <v>79.573216629028309</v>
      </c>
    </row>
    <row r="12979" spans="1:2" x14ac:dyDescent="0.25">
      <c r="A12979">
        <v>1297.5999999999999</v>
      </c>
      <c r="B12979">
        <v>79.522285003662034</v>
      </c>
    </row>
    <row r="12980" spans="1:2" x14ac:dyDescent="0.25">
      <c r="A12980">
        <v>1297.7</v>
      </c>
      <c r="B12980">
        <v>79.471353378295873</v>
      </c>
    </row>
    <row r="12981" spans="1:2" x14ac:dyDescent="0.25">
      <c r="A12981">
        <v>1297.8</v>
      </c>
      <c r="B12981">
        <v>79.420421752929585</v>
      </c>
    </row>
    <row r="12982" spans="1:2" x14ac:dyDescent="0.25">
      <c r="A12982">
        <v>1297.9000000000001</v>
      </c>
      <c r="B12982">
        <v>79.369490127563424</v>
      </c>
    </row>
    <row r="12983" spans="1:2" x14ac:dyDescent="0.25">
      <c r="A12983">
        <v>1298</v>
      </c>
      <c r="B12983">
        <v>79.318558502197263</v>
      </c>
    </row>
    <row r="12984" spans="1:2" x14ac:dyDescent="0.25">
      <c r="A12984">
        <v>1298.0999999999999</v>
      </c>
      <c r="B12984">
        <v>79.273162918090762</v>
      </c>
    </row>
    <row r="12985" spans="1:2" x14ac:dyDescent="0.25">
      <c r="A12985">
        <v>1298.2</v>
      </c>
      <c r="B12985">
        <v>79.227767333984346</v>
      </c>
    </row>
    <row r="12986" spans="1:2" x14ac:dyDescent="0.25">
      <c r="A12986">
        <v>1298.3</v>
      </c>
      <c r="B12986">
        <v>79.182371749877845</v>
      </c>
    </row>
    <row r="12987" spans="1:2" x14ac:dyDescent="0.25">
      <c r="A12987">
        <v>1298.4000000000001</v>
      </c>
      <c r="B12987">
        <v>79.136976165771443</v>
      </c>
    </row>
    <row r="12988" spans="1:2" x14ac:dyDescent="0.25">
      <c r="A12988">
        <v>1298.5</v>
      </c>
      <c r="B12988">
        <v>79.091580581665028</v>
      </c>
    </row>
    <row r="12989" spans="1:2" x14ac:dyDescent="0.25">
      <c r="A12989">
        <v>1298.5999999999999</v>
      </c>
      <c r="B12989">
        <v>79.046184997558527</v>
      </c>
    </row>
    <row r="12990" spans="1:2" x14ac:dyDescent="0.25">
      <c r="A12990">
        <v>1298.7</v>
      </c>
      <c r="B12990">
        <v>79.000789413452125</v>
      </c>
    </row>
    <row r="12991" spans="1:2" x14ac:dyDescent="0.25">
      <c r="A12991">
        <v>1298.8</v>
      </c>
      <c r="B12991">
        <v>78.95539382934561</v>
      </c>
    </row>
    <row r="12992" spans="1:2" x14ac:dyDescent="0.25">
      <c r="A12992">
        <v>1298.9000000000001</v>
      </c>
      <c r="B12992">
        <v>78.909998245239208</v>
      </c>
    </row>
    <row r="12993" spans="1:2" x14ac:dyDescent="0.25">
      <c r="A12993">
        <v>1299</v>
      </c>
      <c r="B12993">
        <v>78.864602661132807</v>
      </c>
    </row>
    <row r="12994" spans="1:2" x14ac:dyDescent="0.25">
      <c r="A12994">
        <v>1299.0999999999999</v>
      </c>
      <c r="B12994">
        <v>78.833857421874953</v>
      </c>
    </row>
    <row r="12995" spans="1:2" x14ac:dyDescent="0.25">
      <c r="A12995">
        <v>1299.2</v>
      </c>
      <c r="B12995">
        <v>78.80311218261717</v>
      </c>
    </row>
    <row r="12996" spans="1:2" x14ac:dyDescent="0.25">
      <c r="A12996">
        <v>1299.3</v>
      </c>
      <c r="B12996">
        <v>78.772366943359316</v>
      </c>
    </row>
    <row r="12997" spans="1:2" x14ac:dyDescent="0.25">
      <c r="A12997">
        <v>1299.4000000000001</v>
      </c>
      <c r="B12997">
        <v>78.741621704101533</v>
      </c>
    </row>
    <row r="12998" spans="1:2" x14ac:dyDescent="0.25">
      <c r="A12998">
        <v>1299.5</v>
      </c>
      <c r="B12998">
        <v>78.71087646484375</v>
      </c>
    </row>
    <row r="12999" spans="1:2" x14ac:dyDescent="0.25">
      <c r="A12999">
        <v>1299.5999999999999</v>
      </c>
      <c r="B12999">
        <v>78.680131225585896</v>
      </c>
    </row>
    <row r="13000" spans="1:2" x14ac:dyDescent="0.25">
      <c r="A13000">
        <v>1299.7</v>
      </c>
      <c r="B13000">
        <v>78.649385986328113</v>
      </c>
    </row>
    <row r="13001" spans="1:2" x14ac:dyDescent="0.25">
      <c r="A13001">
        <v>1299.8</v>
      </c>
      <c r="B13001">
        <v>78.618640747070259</v>
      </c>
    </row>
    <row r="13002" spans="1:2" x14ac:dyDescent="0.25">
      <c r="A13002">
        <v>1299.9000000000001</v>
      </c>
      <c r="B13002">
        <v>78.587895507812476</v>
      </c>
    </row>
    <row r="13003" spans="1:2" x14ac:dyDescent="0.25">
      <c r="A13003">
        <v>1300</v>
      </c>
      <c r="B13003">
        <v>78.557150268554693</v>
      </c>
    </row>
    <row r="13004" spans="1:2" x14ac:dyDescent="0.25">
      <c r="A13004">
        <v>1300.0999999999999</v>
      </c>
      <c r="B13004">
        <v>78.538762969970676</v>
      </c>
    </row>
    <row r="13005" spans="1:2" x14ac:dyDescent="0.25">
      <c r="A13005">
        <v>1300.2</v>
      </c>
      <c r="B13005">
        <v>78.520375671386716</v>
      </c>
    </row>
    <row r="13006" spans="1:2" x14ac:dyDescent="0.25">
      <c r="A13006">
        <v>1300.3</v>
      </c>
      <c r="B13006">
        <v>78.5019883728027</v>
      </c>
    </row>
    <row r="13007" spans="1:2" x14ac:dyDescent="0.25">
      <c r="A13007">
        <v>1300.4000000000001</v>
      </c>
      <c r="B13007">
        <v>78.48360107421874</v>
      </c>
    </row>
    <row r="13008" spans="1:2" x14ac:dyDescent="0.25">
      <c r="A13008">
        <v>1300.5</v>
      </c>
      <c r="B13008">
        <v>78.465213775634766</v>
      </c>
    </row>
    <row r="13009" spans="1:2" x14ac:dyDescent="0.25">
      <c r="A13009">
        <v>1300.5999999999999</v>
      </c>
      <c r="B13009">
        <v>78.446826477050749</v>
      </c>
    </row>
    <row r="13010" spans="1:2" x14ac:dyDescent="0.25">
      <c r="A13010">
        <v>1300.7</v>
      </c>
      <c r="B13010">
        <v>78.428439178466789</v>
      </c>
    </row>
    <row r="13011" spans="1:2" x14ac:dyDescent="0.25">
      <c r="A13011">
        <v>1300.8</v>
      </c>
      <c r="B13011">
        <v>78.410051879882772</v>
      </c>
    </row>
    <row r="13012" spans="1:2" x14ac:dyDescent="0.25">
      <c r="A13012">
        <v>1300.9000000000001</v>
      </c>
      <c r="B13012">
        <v>78.391664581298812</v>
      </c>
    </row>
    <row r="13013" spans="1:2" x14ac:dyDescent="0.25">
      <c r="A13013">
        <v>1301</v>
      </c>
      <c r="B13013">
        <v>78.373277282714838</v>
      </c>
    </row>
    <row r="13014" spans="1:2" x14ac:dyDescent="0.25">
      <c r="A13014">
        <v>1301.0999999999999</v>
      </c>
      <c r="B13014">
        <v>78.355023422241175</v>
      </c>
    </row>
    <row r="13015" spans="1:2" x14ac:dyDescent="0.25">
      <c r="A13015">
        <v>1301.2</v>
      </c>
      <c r="B13015">
        <v>78.336769561767568</v>
      </c>
    </row>
    <row r="13016" spans="1:2" x14ac:dyDescent="0.25">
      <c r="A13016">
        <v>1301.3</v>
      </c>
      <c r="B13016">
        <v>78.318515701293904</v>
      </c>
    </row>
    <row r="13017" spans="1:2" x14ac:dyDescent="0.25">
      <c r="A13017">
        <v>1301.4000000000001</v>
      </c>
      <c r="B13017">
        <v>78.300261840820298</v>
      </c>
    </row>
    <row r="13018" spans="1:2" x14ac:dyDescent="0.25">
      <c r="A13018">
        <v>1301.5</v>
      </c>
      <c r="B13018">
        <v>78.282007980346677</v>
      </c>
    </row>
    <row r="13019" spans="1:2" x14ac:dyDescent="0.25">
      <c r="A13019">
        <v>1301.5999999999999</v>
      </c>
      <c r="B13019">
        <v>78.263754119873013</v>
      </c>
    </row>
    <row r="13020" spans="1:2" x14ac:dyDescent="0.25">
      <c r="A13020">
        <v>1301.7</v>
      </c>
      <c r="B13020">
        <v>78.245500259399407</v>
      </c>
    </row>
    <row r="13021" spans="1:2" x14ac:dyDescent="0.25">
      <c r="A13021">
        <v>1301.8</v>
      </c>
      <c r="B13021">
        <v>78.227246398925743</v>
      </c>
    </row>
    <row r="13022" spans="1:2" x14ac:dyDescent="0.25">
      <c r="A13022">
        <v>1301.9000000000001</v>
      </c>
      <c r="B13022">
        <v>78.208992538452137</v>
      </c>
    </row>
    <row r="13023" spans="1:2" x14ac:dyDescent="0.25">
      <c r="A13023">
        <v>1302</v>
      </c>
      <c r="B13023">
        <v>78.190738677978516</v>
      </c>
    </row>
    <row r="13024" spans="1:2" x14ac:dyDescent="0.25">
      <c r="A13024">
        <v>1302.0999999999999</v>
      </c>
      <c r="B13024">
        <v>78.165315780639617</v>
      </c>
    </row>
    <row r="13025" spans="1:2" x14ac:dyDescent="0.25">
      <c r="A13025">
        <v>1302.2</v>
      </c>
      <c r="B13025">
        <v>78.139892883300774</v>
      </c>
    </row>
    <row r="13026" spans="1:2" x14ac:dyDescent="0.25">
      <c r="A13026">
        <v>1302.3</v>
      </c>
      <c r="B13026">
        <v>78.114469985961861</v>
      </c>
    </row>
    <row r="13027" spans="1:2" x14ac:dyDescent="0.25">
      <c r="A13027">
        <v>1302.4000000000001</v>
      </c>
      <c r="B13027">
        <v>78.089047088623019</v>
      </c>
    </row>
    <row r="13028" spans="1:2" x14ac:dyDescent="0.25">
      <c r="A13028">
        <v>1302.5</v>
      </c>
      <c r="B13028">
        <v>78.063624191284177</v>
      </c>
    </row>
    <row r="13029" spans="1:2" x14ac:dyDescent="0.25">
      <c r="A13029">
        <v>1302.5999999999999</v>
      </c>
      <c r="B13029">
        <v>78.038201293945278</v>
      </c>
    </row>
    <row r="13030" spans="1:2" x14ac:dyDescent="0.25">
      <c r="A13030">
        <v>1302.7</v>
      </c>
      <c r="B13030">
        <v>78.012778396606436</v>
      </c>
    </row>
    <row r="13031" spans="1:2" x14ac:dyDescent="0.25">
      <c r="A13031">
        <v>1302.8</v>
      </c>
      <c r="B13031">
        <v>77.987355499267522</v>
      </c>
    </row>
    <row r="13032" spans="1:2" x14ac:dyDescent="0.25">
      <c r="A13032">
        <v>1302.9000000000001</v>
      </c>
      <c r="B13032">
        <v>77.96193260192868</v>
      </c>
    </row>
    <row r="13033" spans="1:2" x14ac:dyDescent="0.25">
      <c r="A13033">
        <v>1303</v>
      </c>
      <c r="B13033">
        <v>77.936509704589838</v>
      </c>
    </row>
    <row r="13034" spans="1:2" x14ac:dyDescent="0.25">
      <c r="A13034">
        <v>1303.0999999999999</v>
      </c>
      <c r="B13034">
        <v>77.907517013549764</v>
      </c>
    </row>
    <row r="13035" spans="1:2" x14ac:dyDescent="0.25">
      <c r="A13035">
        <v>1303.2</v>
      </c>
      <c r="B13035">
        <v>77.878524322509747</v>
      </c>
    </row>
    <row r="13036" spans="1:2" x14ac:dyDescent="0.25">
      <c r="A13036">
        <v>1303.3</v>
      </c>
      <c r="B13036">
        <v>77.849531631469674</v>
      </c>
    </row>
    <row r="13037" spans="1:2" x14ac:dyDescent="0.25">
      <c r="A13037">
        <v>1303.4000000000001</v>
      </c>
      <c r="B13037">
        <v>77.820538940429657</v>
      </c>
    </row>
    <row r="13038" spans="1:2" x14ac:dyDescent="0.25">
      <c r="A13038">
        <v>1303.5</v>
      </c>
      <c r="B13038">
        <v>77.791546249389654</v>
      </c>
    </row>
    <row r="13039" spans="1:2" x14ac:dyDescent="0.25">
      <c r="A13039">
        <v>1303.5999999999999</v>
      </c>
      <c r="B13039">
        <v>77.762553558349566</v>
      </c>
    </row>
    <row r="13040" spans="1:2" x14ac:dyDescent="0.25">
      <c r="A13040">
        <v>1303.7</v>
      </c>
      <c r="B13040">
        <v>77.733560867309563</v>
      </c>
    </row>
    <row r="13041" spans="1:2" x14ac:dyDescent="0.25">
      <c r="A13041">
        <v>1303.8</v>
      </c>
      <c r="B13041">
        <v>77.704568176269476</v>
      </c>
    </row>
    <row r="13042" spans="1:2" x14ac:dyDescent="0.25">
      <c r="A13042">
        <v>1303.9000000000001</v>
      </c>
      <c r="B13042">
        <v>77.675575485229473</v>
      </c>
    </row>
    <row r="13043" spans="1:2" x14ac:dyDescent="0.25">
      <c r="A13043">
        <v>1304</v>
      </c>
      <c r="B13043">
        <v>77.646582794189456</v>
      </c>
    </row>
    <row r="13044" spans="1:2" x14ac:dyDescent="0.25">
      <c r="A13044">
        <v>1304.0999999999999</v>
      </c>
      <c r="B13044">
        <v>77.614972229003868</v>
      </c>
    </row>
    <row r="13045" spans="1:2" x14ac:dyDescent="0.25">
      <c r="A13045">
        <v>1304.2</v>
      </c>
      <c r="B13045">
        <v>77.583361663818351</v>
      </c>
    </row>
    <row r="13046" spans="1:2" x14ac:dyDescent="0.25">
      <c r="A13046">
        <v>1304.3</v>
      </c>
      <c r="B13046">
        <v>77.551751098632764</v>
      </c>
    </row>
    <row r="13047" spans="1:2" x14ac:dyDescent="0.25">
      <c r="A13047">
        <v>1304.4000000000001</v>
      </c>
      <c r="B13047">
        <v>77.520140533447247</v>
      </c>
    </row>
    <row r="13048" spans="1:2" x14ac:dyDescent="0.25">
      <c r="A13048">
        <v>1304.5</v>
      </c>
      <c r="B13048">
        <v>77.48852996826173</v>
      </c>
    </row>
    <row r="13049" spans="1:2" x14ac:dyDescent="0.25">
      <c r="A13049">
        <v>1304.5999999999999</v>
      </c>
      <c r="B13049">
        <v>77.456919403076128</v>
      </c>
    </row>
    <row r="13050" spans="1:2" x14ac:dyDescent="0.25">
      <c r="A13050">
        <v>1304.7</v>
      </c>
      <c r="B13050">
        <v>77.425308837890611</v>
      </c>
    </row>
    <row r="13051" spans="1:2" x14ac:dyDescent="0.25">
      <c r="A13051">
        <v>1304.8</v>
      </c>
      <c r="B13051">
        <v>77.393698272705024</v>
      </c>
    </row>
    <row r="13052" spans="1:2" x14ac:dyDescent="0.25">
      <c r="A13052">
        <v>1304.9000000000001</v>
      </c>
      <c r="B13052">
        <v>77.362087707519507</v>
      </c>
    </row>
    <row r="13053" spans="1:2" x14ac:dyDescent="0.25">
      <c r="A13053">
        <v>1305</v>
      </c>
      <c r="B13053">
        <v>77.33047714233399</v>
      </c>
    </row>
    <row r="13054" spans="1:2" x14ac:dyDescent="0.25">
      <c r="A13054">
        <v>1305.0999999999999</v>
      </c>
      <c r="B13054">
        <v>77.284109725952092</v>
      </c>
    </row>
    <row r="13055" spans="1:2" x14ac:dyDescent="0.25">
      <c r="A13055">
        <v>1305.2</v>
      </c>
      <c r="B13055">
        <v>77.237742309570294</v>
      </c>
    </row>
    <row r="13056" spans="1:2" x14ac:dyDescent="0.25">
      <c r="A13056">
        <v>1305.3</v>
      </c>
      <c r="B13056">
        <v>77.191374893188396</v>
      </c>
    </row>
    <row r="13057" spans="1:2" x14ac:dyDescent="0.25">
      <c r="A13057">
        <v>1305.4000000000001</v>
      </c>
      <c r="B13057">
        <v>77.145007476806597</v>
      </c>
    </row>
    <row r="13058" spans="1:2" x14ac:dyDescent="0.25">
      <c r="A13058">
        <v>1305.5</v>
      </c>
      <c r="B13058">
        <v>77.098640060424799</v>
      </c>
    </row>
    <row r="13059" spans="1:2" x14ac:dyDescent="0.25">
      <c r="A13059">
        <v>1305.5999999999999</v>
      </c>
      <c r="B13059">
        <v>77.052272644042901</v>
      </c>
    </row>
    <row r="13060" spans="1:2" x14ac:dyDescent="0.25">
      <c r="A13060">
        <v>1305.7</v>
      </c>
      <c r="B13060">
        <v>77.005905227661117</v>
      </c>
    </row>
    <row r="13061" spans="1:2" x14ac:dyDescent="0.25">
      <c r="A13061">
        <v>1305.8</v>
      </c>
      <c r="B13061">
        <v>76.959537811279205</v>
      </c>
    </row>
    <row r="13062" spans="1:2" x14ac:dyDescent="0.25">
      <c r="A13062">
        <v>1305.9000000000001</v>
      </c>
      <c r="B13062">
        <v>76.913170394897421</v>
      </c>
    </row>
    <row r="13063" spans="1:2" x14ac:dyDescent="0.25">
      <c r="A13063">
        <v>1306</v>
      </c>
      <c r="B13063">
        <v>76.866802978515622</v>
      </c>
    </row>
    <row r="13064" spans="1:2" x14ac:dyDescent="0.25">
      <c r="A13064">
        <v>1306.0999999999999</v>
      </c>
      <c r="B13064">
        <v>76.82559631347651</v>
      </c>
    </row>
    <row r="13065" spans="1:2" x14ac:dyDescent="0.25">
      <c r="A13065">
        <v>1306.2</v>
      </c>
      <c r="B13065">
        <v>76.784389648437482</v>
      </c>
    </row>
    <row r="13066" spans="1:2" x14ac:dyDescent="0.25">
      <c r="A13066">
        <v>1306.3</v>
      </c>
      <c r="B13066">
        <v>76.743182983398356</v>
      </c>
    </row>
    <row r="13067" spans="1:2" x14ac:dyDescent="0.25">
      <c r="A13067">
        <v>1306.4000000000001</v>
      </c>
      <c r="B13067">
        <v>76.701976318359328</v>
      </c>
    </row>
    <row r="13068" spans="1:2" x14ac:dyDescent="0.25">
      <c r="A13068">
        <v>1306.5</v>
      </c>
      <c r="B13068">
        <v>76.660769653320301</v>
      </c>
    </row>
    <row r="13069" spans="1:2" x14ac:dyDescent="0.25">
      <c r="A13069">
        <v>1306.5999999999999</v>
      </c>
      <c r="B13069">
        <v>76.619562988281189</v>
      </c>
    </row>
    <row r="13070" spans="1:2" x14ac:dyDescent="0.25">
      <c r="A13070">
        <v>1306.7</v>
      </c>
      <c r="B13070">
        <v>76.578356323242161</v>
      </c>
    </row>
    <row r="13071" spans="1:2" x14ac:dyDescent="0.25">
      <c r="A13071">
        <v>1306.8</v>
      </c>
      <c r="B13071">
        <v>76.537149658203049</v>
      </c>
    </row>
    <row r="13072" spans="1:2" x14ac:dyDescent="0.25">
      <c r="A13072">
        <v>1306.9000000000001</v>
      </c>
      <c r="B13072">
        <v>76.495942993164022</v>
      </c>
    </row>
    <row r="13073" spans="1:2" x14ac:dyDescent="0.25">
      <c r="A13073">
        <v>1307</v>
      </c>
      <c r="B13073">
        <v>76.454736328124994</v>
      </c>
    </row>
    <row r="13074" spans="1:2" x14ac:dyDescent="0.25">
      <c r="A13074">
        <v>1307.0999999999999</v>
      </c>
      <c r="B13074">
        <v>76.433846740722629</v>
      </c>
    </row>
    <row r="13075" spans="1:2" x14ac:dyDescent="0.25">
      <c r="A13075">
        <v>1307.2</v>
      </c>
      <c r="B13075">
        <v>76.412957153320306</v>
      </c>
    </row>
    <row r="13076" spans="1:2" x14ac:dyDescent="0.25">
      <c r="A13076">
        <v>1307.3</v>
      </c>
      <c r="B13076">
        <v>76.392067565917927</v>
      </c>
    </row>
    <row r="13077" spans="1:2" x14ac:dyDescent="0.25">
      <c r="A13077">
        <v>1307.4000000000001</v>
      </c>
      <c r="B13077">
        <v>76.371177978515604</v>
      </c>
    </row>
    <row r="13078" spans="1:2" x14ac:dyDescent="0.25">
      <c r="A13078">
        <v>1307.5</v>
      </c>
      <c r="B13078">
        <v>76.350288391113281</v>
      </c>
    </row>
    <row r="13079" spans="1:2" x14ac:dyDescent="0.25">
      <c r="A13079">
        <v>1307.5999999999999</v>
      </c>
      <c r="B13079">
        <v>76.329398803710916</v>
      </c>
    </row>
    <row r="13080" spans="1:2" x14ac:dyDescent="0.25">
      <c r="A13080">
        <v>1307.7</v>
      </c>
      <c r="B13080">
        <v>76.308509216308593</v>
      </c>
    </row>
    <row r="13081" spans="1:2" x14ac:dyDescent="0.25">
      <c r="A13081">
        <v>1307.8</v>
      </c>
      <c r="B13081">
        <v>76.287619628906214</v>
      </c>
    </row>
    <row r="13082" spans="1:2" x14ac:dyDescent="0.25">
      <c r="A13082">
        <v>1307.9000000000001</v>
      </c>
      <c r="B13082">
        <v>76.266730041503891</v>
      </c>
    </row>
    <row r="13083" spans="1:2" x14ac:dyDescent="0.25">
      <c r="A13083">
        <v>1308</v>
      </c>
      <c r="B13083">
        <v>76.245840454101568</v>
      </c>
    </row>
    <row r="13084" spans="1:2" x14ac:dyDescent="0.25">
      <c r="A13084">
        <v>1308.0999999999999</v>
      </c>
      <c r="B13084">
        <v>76.23438117980956</v>
      </c>
    </row>
    <row r="13085" spans="1:2" x14ac:dyDescent="0.25">
      <c r="A13085">
        <v>1308.2</v>
      </c>
      <c r="B13085">
        <v>76.22292190551758</v>
      </c>
    </row>
    <row r="13086" spans="1:2" x14ac:dyDescent="0.25">
      <c r="A13086">
        <v>1308.3</v>
      </c>
      <c r="B13086">
        <v>76.211462631225572</v>
      </c>
    </row>
    <row r="13087" spans="1:2" x14ac:dyDescent="0.25">
      <c r="A13087">
        <v>1308.4000000000001</v>
      </c>
      <c r="B13087">
        <v>76.200003356933593</v>
      </c>
    </row>
    <row r="13088" spans="1:2" x14ac:dyDescent="0.25">
      <c r="A13088">
        <v>1308.5</v>
      </c>
      <c r="B13088">
        <v>76.188544082641613</v>
      </c>
    </row>
    <row r="13089" spans="1:2" x14ac:dyDescent="0.25">
      <c r="A13089">
        <v>1308.5999999999999</v>
      </c>
      <c r="B13089">
        <v>76.177084808349605</v>
      </c>
    </row>
    <row r="13090" spans="1:2" x14ac:dyDescent="0.25">
      <c r="A13090">
        <v>1308.7</v>
      </c>
      <c r="B13090">
        <v>76.165625534057611</v>
      </c>
    </row>
    <row r="13091" spans="1:2" x14ac:dyDescent="0.25">
      <c r="A13091">
        <v>1308.8</v>
      </c>
      <c r="B13091">
        <v>76.154166259765603</v>
      </c>
    </row>
    <row r="13092" spans="1:2" x14ac:dyDescent="0.25">
      <c r="A13092">
        <v>1308.9000000000001</v>
      </c>
      <c r="B13092">
        <v>76.142706985473623</v>
      </c>
    </row>
    <row r="13093" spans="1:2" x14ac:dyDescent="0.25">
      <c r="A13093">
        <v>1309</v>
      </c>
      <c r="B13093">
        <v>76.131247711181643</v>
      </c>
    </row>
    <row r="13094" spans="1:2" x14ac:dyDescent="0.25">
      <c r="A13094">
        <v>1309.0999999999999</v>
      </c>
      <c r="B13094">
        <v>76.125818176269533</v>
      </c>
    </row>
    <row r="13095" spans="1:2" x14ac:dyDescent="0.25">
      <c r="A13095">
        <v>1309.2</v>
      </c>
      <c r="B13095">
        <v>76.120388641357422</v>
      </c>
    </row>
    <row r="13096" spans="1:2" x14ac:dyDescent="0.25">
      <c r="A13096">
        <v>1309.3</v>
      </c>
      <c r="B13096">
        <v>76.114959106445312</v>
      </c>
    </row>
    <row r="13097" spans="1:2" x14ac:dyDescent="0.25">
      <c r="A13097">
        <v>1309.4000000000001</v>
      </c>
      <c r="B13097">
        <v>76.109529571533201</v>
      </c>
    </row>
    <row r="13098" spans="1:2" x14ac:dyDescent="0.25">
      <c r="A13098">
        <v>1309.5</v>
      </c>
      <c r="B13098">
        <v>76.104100036621105</v>
      </c>
    </row>
    <row r="13099" spans="1:2" x14ac:dyDescent="0.25">
      <c r="A13099">
        <v>1309.5999999999999</v>
      </c>
      <c r="B13099">
        <v>76.09867050170898</v>
      </c>
    </row>
    <row r="13100" spans="1:2" x14ac:dyDescent="0.25">
      <c r="A13100">
        <v>1309.7</v>
      </c>
      <c r="B13100">
        <v>76.093240966796884</v>
      </c>
    </row>
    <row r="13101" spans="1:2" x14ac:dyDescent="0.25">
      <c r="A13101">
        <v>1309.8</v>
      </c>
      <c r="B13101">
        <v>76.087811431884759</v>
      </c>
    </row>
    <row r="13102" spans="1:2" x14ac:dyDescent="0.25">
      <c r="A13102">
        <v>1309.9000000000001</v>
      </c>
      <c r="B13102">
        <v>76.082381896972663</v>
      </c>
    </row>
    <row r="13103" spans="1:2" x14ac:dyDescent="0.25">
      <c r="A13103">
        <v>1310</v>
      </c>
      <c r="B13103">
        <v>76.076952362060553</v>
      </c>
    </row>
    <row r="13104" spans="1:2" x14ac:dyDescent="0.25">
      <c r="A13104">
        <v>1310.0999999999999</v>
      </c>
      <c r="B13104">
        <v>76.070920562744135</v>
      </c>
    </row>
    <row r="13105" spans="1:2" x14ac:dyDescent="0.25">
      <c r="A13105">
        <v>1310.2</v>
      </c>
      <c r="B13105">
        <v>76.064888763427732</v>
      </c>
    </row>
    <row r="13106" spans="1:2" x14ac:dyDescent="0.25">
      <c r="A13106">
        <v>1310.3</v>
      </c>
      <c r="B13106">
        <v>76.058856964111328</v>
      </c>
    </row>
    <row r="13107" spans="1:2" x14ac:dyDescent="0.25">
      <c r="A13107">
        <v>1310.4000000000001</v>
      </c>
      <c r="B13107">
        <v>76.052825164794925</v>
      </c>
    </row>
    <row r="13108" spans="1:2" x14ac:dyDescent="0.25">
      <c r="A13108">
        <v>1310.5</v>
      </c>
      <c r="B13108">
        <v>76.046793365478521</v>
      </c>
    </row>
    <row r="13109" spans="1:2" x14ac:dyDescent="0.25">
      <c r="A13109">
        <v>1310.5999999999999</v>
      </c>
      <c r="B13109">
        <v>76.040761566162104</v>
      </c>
    </row>
    <row r="13110" spans="1:2" x14ac:dyDescent="0.25">
      <c r="A13110">
        <v>1310.7</v>
      </c>
      <c r="B13110">
        <v>76.0347297668457</v>
      </c>
    </row>
    <row r="13111" spans="1:2" x14ac:dyDescent="0.25">
      <c r="A13111">
        <v>1310.8</v>
      </c>
      <c r="B13111">
        <v>76.028697967529297</v>
      </c>
    </row>
    <row r="13112" spans="1:2" x14ac:dyDescent="0.25">
      <c r="A13112">
        <v>1310.9</v>
      </c>
      <c r="B13112">
        <v>76.022666168212893</v>
      </c>
    </row>
    <row r="13113" spans="1:2" x14ac:dyDescent="0.25">
      <c r="A13113">
        <v>1311</v>
      </c>
      <c r="B13113">
        <v>76.01663436889649</v>
      </c>
    </row>
    <row r="13114" spans="1:2" x14ac:dyDescent="0.25">
      <c r="A13114">
        <v>1311.1</v>
      </c>
      <c r="B13114">
        <v>76.006155624389635</v>
      </c>
    </row>
    <row r="13115" spans="1:2" x14ac:dyDescent="0.25">
      <c r="A13115">
        <v>1311.2</v>
      </c>
      <c r="B13115">
        <v>75.995676879882808</v>
      </c>
    </row>
    <row r="13116" spans="1:2" x14ac:dyDescent="0.25">
      <c r="A13116">
        <v>1311.3</v>
      </c>
      <c r="B13116">
        <v>75.985198135375967</v>
      </c>
    </row>
    <row r="13117" spans="1:2" x14ac:dyDescent="0.25">
      <c r="A13117">
        <v>1311.4</v>
      </c>
      <c r="B13117">
        <v>75.97471939086914</v>
      </c>
    </row>
    <row r="13118" spans="1:2" x14ac:dyDescent="0.25">
      <c r="A13118">
        <v>1311.5</v>
      </c>
      <c r="B13118">
        <v>75.964240646362299</v>
      </c>
    </row>
    <row r="13119" spans="1:2" x14ac:dyDescent="0.25">
      <c r="A13119">
        <v>1311.6</v>
      </c>
      <c r="B13119">
        <v>75.953761901855458</v>
      </c>
    </row>
    <row r="13120" spans="1:2" x14ac:dyDescent="0.25">
      <c r="A13120">
        <v>1311.7</v>
      </c>
      <c r="B13120">
        <v>75.943283157348631</v>
      </c>
    </row>
    <row r="13121" spans="1:2" x14ac:dyDescent="0.25">
      <c r="A13121">
        <v>1311.8</v>
      </c>
      <c r="B13121">
        <v>75.932804412841776</v>
      </c>
    </row>
    <row r="13122" spans="1:2" x14ac:dyDescent="0.25">
      <c r="A13122">
        <v>1311.9</v>
      </c>
      <c r="B13122">
        <v>75.922325668334949</v>
      </c>
    </row>
    <row r="13123" spans="1:2" x14ac:dyDescent="0.25">
      <c r="A13123">
        <v>1312</v>
      </c>
      <c r="B13123">
        <v>75.911846923828122</v>
      </c>
    </row>
    <row r="13124" spans="1:2" x14ac:dyDescent="0.25">
      <c r="A13124">
        <v>1312.1</v>
      </c>
      <c r="B13124">
        <v>75.910289916992184</v>
      </c>
    </row>
    <row r="13125" spans="1:2" x14ac:dyDescent="0.25">
      <c r="A13125">
        <v>1312.2</v>
      </c>
      <c r="B13125">
        <v>75.908732910156246</v>
      </c>
    </row>
    <row r="13126" spans="1:2" x14ac:dyDescent="0.25">
      <c r="A13126">
        <v>1312.3</v>
      </c>
      <c r="B13126">
        <v>75.907175903320308</v>
      </c>
    </row>
    <row r="13127" spans="1:2" x14ac:dyDescent="0.25">
      <c r="A13127">
        <v>1312.4</v>
      </c>
      <c r="B13127">
        <v>75.90561889648437</v>
      </c>
    </row>
    <row r="13128" spans="1:2" x14ac:dyDescent="0.25">
      <c r="A13128">
        <v>1312.5</v>
      </c>
      <c r="B13128">
        <v>75.904061889648432</v>
      </c>
    </row>
    <row r="13129" spans="1:2" x14ac:dyDescent="0.25">
      <c r="A13129">
        <v>1312.6</v>
      </c>
      <c r="B13129">
        <v>75.902504882812494</v>
      </c>
    </row>
    <row r="13130" spans="1:2" x14ac:dyDescent="0.25">
      <c r="A13130">
        <v>1312.7</v>
      </c>
      <c r="B13130">
        <v>75.90094787597657</v>
      </c>
    </row>
    <row r="13131" spans="1:2" x14ac:dyDescent="0.25">
      <c r="A13131">
        <v>1312.8</v>
      </c>
      <c r="B13131">
        <v>75.899390869140632</v>
      </c>
    </row>
    <row r="13132" spans="1:2" x14ac:dyDescent="0.25">
      <c r="A13132">
        <v>1312.9</v>
      </c>
      <c r="B13132">
        <v>75.897833862304694</v>
      </c>
    </row>
    <row r="13133" spans="1:2" x14ac:dyDescent="0.25">
      <c r="A13133">
        <v>1313</v>
      </c>
      <c r="B13133">
        <v>75.896276855468756</v>
      </c>
    </row>
    <row r="13134" spans="1:2" x14ac:dyDescent="0.25">
      <c r="A13134">
        <v>1313.1</v>
      </c>
      <c r="B13134">
        <v>75.879773330688465</v>
      </c>
    </row>
    <row r="13135" spans="1:2" x14ac:dyDescent="0.25">
      <c r="A13135">
        <v>1313.2</v>
      </c>
      <c r="B13135">
        <v>75.863269805908203</v>
      </c>
    </row>
    <row r="13136" spans="1:2" x14ac:dyDescent="0.25">
      <c r="A13136">
        <v>1313.3</v>
      </c>
      <c r="B13136">
        <v>75.846766281127898</v>
      </c>
    </row>
    <row r="13137" spans="1:2" x14ac:dyDescent="0.25">
      <c r="A13137">
        <v>1313.4</v>
      </c>
      <c r="B13137">
        <v>75.830262756347651</v>
      </c>
    </row>
    <row r="13138" spans="1:2" x14ac:dyDescent="0.25">
      <c r="A13138">
        <v>1313.5</v>
      </c>
      <c r="B13138">
        <v>75.813759231567388</v>
      </c>
    </row>
    <row r="13139" spans="1:2" x14ac:dyDescent="0.25">
      <c r="A13139">
        <v>1313.6</v>
      </c>
      <c r="B13139">
        <v>75.797255706787098</v>
      </c>
    </row>
    <row r="13140" spans="1:2" x14ac:dyDescent="0.25">
      <c r="A13140">
        <v>1313.7</v>
      </c>
      <c r="B13140">
        <v>75.780752182006836</v>
      </c>
    </row>
    <row r="13141" spans="1:2" x14ac:dyDescent="0.25">
      <c r="A13141">
        <v>1313.8</v>
      </c>
      <c r="B13141">
        <v>75.764248657226531</v>
      </c>
    </row>
    <row r="13142" spans="1:2" x14ac:dyDescent="0.25">
      <c r="A13142">
        <v>1313.9</v>
      </c>
      <c r="B13142">
        <v>75.747745132446283</v>
      </c>
    </row>
    <row r="13143" spans="1:2" x14ac:dyDescent="0.25">
      <c r="A13143">
        <v>1314</v>
      </c>
      <c r="B13143">
        <v>75.731241607666021</v>
      </c>
    </row>
    <row r="13144" spans="1:2" x14ac:dyDescent="0.25">
      <c r="A13144">
        <v>1314.1</v>
      </c>
      <c r="B13144">
        <v>75.709986801147437</v>
      </c>
    </row>
    <row r="13145" spans="1:2" x14ac:dyDescent="0.25">
      <c r="A13145">
        <v>1314.2</v>
      </c>
      <c r="B13145">
        <v>75.688731994628895</v>
      </c>
    </row>
    <row r="13146" spans="1:2" x14ac:dyDescent="0.25">
      <c r="A13146">
        <v>1314.3</v>
      </c>
      <c r="B13146">
        <v>75.667477188110311</v>
      </c>
    </row>
    <row r="13147" spans="1:2" x14ac:dyDescent="0.25">
      <c r="A13147">
        <v>1314.4</v>
      </c>
      <c r="B13147">
        <v>75.646222381591784</v>
      </c>
    </row>
    <row r="13148" spans="1:2" x14ac:dyDescent="0.25">
      <c r="A13148">
        <v>1314.5</v>
      </c>
      <c r="B13148">
        <v>75.624967575073242</v>
      </c>
    </row>
    <row r="13149" spans="1:2" x14ac:dyDescent="0.25">
      <c r="A13149">
        <v>1314.6</v>
      </c>
      <c r="B13149">
        <v>75.603712768554658</v>
      </c>
    </row>
    <row r="13150" spans="1:2" x14ac:dyDescent="0.25">
      <c r="A13150">
        <v>1314.7</v>
      </c>
      <c r="B13150">
        <v>75.582457962036116</v>
      </c>
    </row>
    <row r="13151" spans="1:2" x14ac:dyDescent="0.25">
      <c r="A13151">
        <v>1314.8</v>
      </c>
      <c r="B13151">
        <v>75.561203155517532</v>
      </c>
    </row>
    <row r="13152" spans="1:2" x14ac:dyDescent="0.25">
      <c r="A13152">
        <v>1314.9</v>
      </c>
      <c r="B13152">
        <v>75.539948348999005</v>
      </c>
    </row>
    <row r="13153" spans="1:2" x14ac:dyDescent="0.25">
      <c r="A13153">
        <v>1315</v>
      </c>
      <c r="B13153">
        <v>75.518693542480463</v>
      </c>
    </row>
    <row r="13154" spans="1:2" x14ac:dyDescent="0.25">
      <c r="A13154">
        <v>1315.1</v>
      </c>
      <c r="B13154">
        <v>75.497993011474577</v>
      </c>
    </row>
    <row r="13155" spans="1:2" x14ac:dyDescent="0.25">
      <c r="A13155">
        <v>1315.2</v>
      </c>
      <c r="B13155">
        <v>75.477292480468734</v>
      </c>
    </row>
    <row r="13156" spans="1:2" x14ac:dyDescent="0.25">
      <c r="A13156">
        <v>1315.3</v>
      </c>
      <c r="B13156">
        <v>75.456591949462847</v>
      </c>
    </row>
    <row r="13157" spans="1:2" x14ac:dyDescent="0.25">
      <c r="A13157">
        <v>1315.4</v>
      </c>
      <c r="B13157">
        <v>75.435891418457004</v>
      </c>
    </row>
    <row r="13158" spans="1:2" x14ac:dyDescent="0.25">
      <c r="A13158">
        <v>1315.5</v>
      </c>
      <c r="B13158">
        <v>75.415190887451161</v>
      </c>
    </row>
    <row r="13159" spans="1:2" x14ac:dyDescent="0.25">
      <c r="A13159">
        <v>1315.6</v>
      </c>
      <c r="B13159">
        <v>75.394490356445274</v>
      </c>
    </row>
    <row r="13160" spans="1:2" x14ac:dyDescent="0.25">
      <c r="A13160">
        <v>1315.7</v>
      </c>
      <c r="B13160">
        <v>75.373789825439445</v>
      </c>
    </row>
    <row r="13161" spans="1:2" x14ac:dyDescent="0.25">
      <c r="A13161">
        <v>1315.8</v>
      </c>
      <c r="B13161">
        <v>75.353089294433559</v>
      </c>
    </row>
    <row r="13162" spans="1:2" x14ac:dyDescent="0.25">
      <c r="A13162">
        <v>1315.9</v>
      </c>
      <c r="B13162">
        <v>75.332388763427716</v>
      </c>
    </row>
    <row r="13163" spans="1:2" x14ac:dyDescent="0.25">
      <c r="A13163">
        <v>1316</v>
      </c>
      <c r="B13163">
        <v>75.311688232421872</v>
      </c>
    </row>
    <row r="13164" spans="1:2" x14ac:dyDescent="0.25">
      <c r="A13164">
        <v>1316.1</v>
      </c>
      <c r="B13164">
        <v>75.289905395507787</v>
      </c>
    </row>
    <row r="13165" spans="1:2" x14ac:dyDescent="0.25">
      <c r="A13165">
        <v>1316.2</v>
      </c>
      <c r="B13165">
        <v>75.268122558593745</v>
      </c>
    </row>
    <row r="13166" spans="1:2" x14ac:dyDescent="0.25">
      <c r="A13166">
        <v>1316.3</v>
      </c>
      <c r="B13166">
        <v>75.246339721679647</v>
      </c>
    </row>
    <row r="13167" spans="1:2" x14ac:dyDescent="0.25">
      <c r="A13167">
        <v>1316.4</v>
      </c>
      <c r="B13167">
        <v>75.224556884765605</v>
      </c>
    </row>
    <row r="13168" spans="1:2" x14ac:dyDescent="0.25">
      <c r="A13168">
        <v>1316.5</v>
      </c>
      <c r="B13168">
        <v>75.202774047851562</v>
      </c>
    </row>
    <row r="13169" spans="1:2" x14ac:dyDescent="0.25">
      <c r="A13169">
        <v>1316.6</v>
      </c>
      <c r="B13169">
        <v>75.180991210937478</v>
      </c>
    </row>
    <row r="13170" spans="1:2" x14ac:dyDescent="0.25">
      <c r="A13170">
        <v>1316.7</v>
      </c>
      <c r="B13170">
        <v>75.159208374023436</v>
      </c>
    </row>
    <row r="13171" spans="1:2" x14ac:dyDescent="0.25">
      <c r="A13171">
        <v>1316.8</v>
      </c>
      <c r="B13171">
        <v>75.137425537109337</v>
      </c>
    </row>
    <row r="13172" spans="1:2" x14ac:dyDescent="0.25">
      <c r="A13172">
        <v>1316.9</v>
      </c>
      <c r="B13172">
        <v>75.115642700195295</v>
      </c>
    </row>
    <row r="13173" spans="1:2" x14ac:dyDescent="0.25">
      <c r="A13173">
        <v>1317</v>
      </c>
      <c r="B13173">
        <v>75.093859863281253</v>
      </c>
    </row>
    <row r="13174" spans="1:2" x14ac:dyDescent="0.25">
      <c r="A13174">
        <v>1317.1</v>
      </c>
      <c r="B13174">
        <v>75.053292694091738</v>
      </c>
    </row>
    <row r="13175" spans="1:2" x14ac:dyDescent="0.25">
      <c r="A13175">
        <v>1317.2</v>
      </c>
      <c r="B13175">
        <v>75.012725524902322</v>
      </c>
    </row>
    <row r="13176" spans="1:2" x14ac:dyDescent="0.25">
      <c r="A13176">
        <v>1317.3</v>
      </c>
      <c r="B13176">
        <v>74.972158355712821</v>
      </c>
    </row>
    <row r="13177" spans="1:2" x14ac:dyDescent="0.25">
      <c r="A13177">
        <v>1317.4</v>
      </c>
      <c r="B13177">
        <v>74.931591186523406</v>
      </c>
    </row>
    <row r="13178" spans="1:2" x14ac:dyDescent="0.25">
      <c r="A13178">
        <v>1317.5</v>
      </c>
      <c r="B13178">
        <v>74.89102401733399</v>
      </c>
    </row>
    <row r="13179" spans="1:2" x14ac:dyDescent="0.25">
      <c r="A13179">
        <v>1317.6</v>
      </c>
      <c r="B13179">
        <v>74.850456848144475</v>
      </c>
    </row>
    <row r="13180" spans="1:2" x14ac:dyDescent="0.25">
      <c r="A13180">
        <v>1317.7</v>
      </c>
      <c r="B13180">
        <v>74.809889678955059</v>
      </c>
    </row>
    <row r="13181" spans="1:2" x14ac:dyDescent="0.25">
      <c r="A13181">
        <v>1317.8</v>
      </c>
      <c r="B13181">
        <v>74.769322509765544</v>
      </c>
    </row>
    <row r="13182" spans="1:2" x14ac:dyDescent="0.25">
      <c r="A13182">
        <v>1317.9</v>
      </c>
      <c r="B13182">
        <v>74.728755340576129</v>
      </c>
    </row>
    <row r="13183" spans="1:2" x14ac:dyDescent="0.25">
      <c r="A13183">
        <v>1318</v>
      </c>
      <c r="B13183">
        <v>74.688188171386713</v>
      </c>
    </row>
    <row r="13184" spans="1:2" x14ac:dyDescent="0.25">
      <c r="A13184">
        <v>1318.1</v>
      </c>
      <c r="B13184">
        <v>74.62190902709952</v>
      </c>
    </row>
    <row r="13185" spans="1:2" x14ac:dyDescent="0.25">
      <c r="A13185">
        <v>1318.2</v>
      </c>
      <c r="B13185">
        <v>74.555629882812468</v>
      </c>
    </row>
    <row r="13186" spans="1:2" x14ac:dyDescent="0.25">
      <c r="A13186">
        <v>1318.3</v>
      </c>
      <c r="B13186">
        <v>74.489350738525275</v>
      </c>
    </row>
    <row r="13187" spans="1:2" x14ac:dyDescent="0.25">
      <c r="A13187">
        <v>1318.4</v>
      </c>
      <c r="B13187">
        <v>74.423071594238223</v>
      </c>
    </row>
    <row r="13188" spans="1:2" x14ac:dyDescent="0.25">
      <c r="A13188">
        <v>1318.5</v>
      </c>
      <c r="B13188">
        <v>74.356792449951172</v>
      </c>
    </row>
    <row r="13189" spans="1:2" x14ac:dyDescent="0.25">
      <c r="A13189">
        <v>1318.6</v>
      </c>
      <c r="B13189">
        <v>74.290513305663978</v>
      </c>
    </row>
    <row r="13190" spans="1:2" x14ac:dyDescent="0.25">
      <c r="A13190">
        <v>1318.7</v>
      </c>
      <c r="B13190">
        <v>74.224234161376927</v>
      </c>
    </row>
    <row r="13191" spans="1:2" x14ac:dyDescent="0.25">
      <c r="A13191">
        <v>1318.8</v>
      </c>
      <c r="B13191">
        <v>74.157955017089733</v>
      </c>
    </row>
    <row r="13192" spans="1:2" x14ac:dyDescent="0.25">
      <c r="A13192">
        <v>1318.9</v>
      </c>
      <c r="B13192">
        <v>74.091675872802682</v>
      </c>
    </row>
    <row r="13193" spans="1:2" x14ac:dyDescent="0.25">
      <c r="A13193">
        <v>1319</v>
      </c>
      <c r="B13193">
        <v>74.025396728515631</v>
      </c>
    </row>
    <row r="13194" spans="1:2" x14ac:dyDescent="0.25">
      <c r="A13194">
        <v>1319.1</v>
      </c>
      <c r="B13194">
        <v>73.967106475830008</v>
      </c>
    </row>
    <row r="13195" spans="1:2" x14ac:dyDescent="0.25">
      <c r="A13195">
        <v>1319.2</v>
      </c>
      <c r="B13195">
        <v>73.908816223144512</v>
      </c>
    </row>
    <row r="13196" spans="1:2" x14ac:dyDescent="0.25">
      <c r="A13196">
        <v>1319.3</v>
      </c>
      <c r="B13196">
        <v>73.850525970458875</v>
      </c>
    </row>
    <row r="13197" spans="1:2" x14ac:dyDescent="0.25">
      <c r="A13197">
        <v>1319.4</v>
      </c>
      <c r="B13197">
        <v>73.79223571777338</v>
      </c>
    </row>
    <row r="13198" spans="1:2" x14ac:dyDescent="0.25">
      <c r="A13198">
        <v>1319.5</v>
      </c>
      <c r="B13198">
        <v>73.733945465087885</v>
      </c>
    </row>
    <row r="13199" spans="1:2" x14ac:dyDescent="0.25">
      <c r="A13199">
        <v>1319.6</v>
      </c>
      <c r="B13199">
        <v>73.675655212402262</v>
      </c>
    </row>
    <row r="13200" spans="1:2" x14ac:dyDescent="0.25">
      <c r="A13200">
        <v>1319.7</v>
      </c>
      <c r="B13200">
        <v>73.617364959716767</v>
      </c>
    </row>
    <row r="13201" spans="1:2" x14ac:dyDescent="0.25">
      <c r="A13201">
        <v>1319.8</v>
      </c>
      <c r="B13201">
        <v>73.559074707031144</v>
      </c>
    </row>
    <row r="13202" spans="1:2" x14ac:dyDescent="0.25">
      <c r="A13202">
        <v>1319.9</v>
      </c>
      <c r="B13202">
        <v>73.500784454345649</v>
      </c>
    </row>
    <row r="13203" spans="1:2" x14ac:dyDescent="0.25">
      <c r="A13203">
        <v>1320</v>
      </c>
      <c r="B13203">
        <v>73.442494201660153</v>
      </c>
    </row>
    <row r="13204" spans="1:2" x14ac:dyDescent="0.25">
      <c r="A13204">
        <v>1320.1</v>
      </c>
      <c r="B13204">
        <v>73.435148696899404</v>
      </c>
    </row>
    <row r="13205" spans="1:2" x14ac:dyDescent="0.25">
      <c r="A13205">
        <v>1320.2</v>
      </c>
      <c r="B13205">
        <v>73.427803192138668</v>
      </c>
    </row>
    <row r="13206" spans="1:2" x14ac:dyDescent="0.25">
      <c r="A13206">
        <v>1320.3</v>
      </c>
      <c r="B13206">
        <v>73.420457687377919</v>
      </c>
    </row>
    <row r="13207" spans="1:2" x14ac:dyDescent="0.25">
      <c r="A13207">
        <v>1320.4</v>
      </c>
      <c r="B13207">
        <v>73.413112182617184</v>
      </c>
    </row>
    <row r="13208" spans="1:2" x14ac:dyDescent="0.25">
      <c r="A13208">
        <v>1320.5</v>
      </c>
      <c r="B13208">
        <v>73.405766677856434</v>
      </c>
    </row>
    <row r="13209" spans="1:2" x14ac:dyDescent="0.25">
      <c r="A13209">
        <v>1320.6</v>
      </c>
      <c r="B13209">
        <v>73.398421173095684</v>
      </c>
    </row>
    <row r="13210" spans="1:2" x14ac:dyDescent="0.25">
      <c r="A13210">
        <v>1320.7</v>
      </c>
      <c r="B13210">
        <v>73.391075668334949</v>
      </c>
    </row>
    <row r="13211" spans="1:2" x14ac:dyDescent="0.25">
      <c r="A13211">
        <v>1320.8</v>
      </c>
      <c r="B13211">
        <v>73.383730163574199</v>
      </c>
    </row>
    <row r="13212" spans="1:2" x14ac:dyDescent="0.25">
      <c r="A13212">
        <v>1320.9</v>
      </c>
      <c r="B13212">
        <v>73.376384658813464</v>
      </c>
    </row>
    <row r="13213" spans="1:2" x14ac:dyDescent="0.25">
      <c r="A13213">
        <v>1321</v>
      </c>
      <c r="B13213">
        <v>73.369039154052729</v>
      </c>
    </row>
    <row r="13214" spans="1:2" x14ac:dyDescent="0.25">
      <c r="A13214">
        <v>1321.1</v>
      </c>
      <c r="B13214">
        <v>73.393755874633811</v>
      </c>
    </row>
    <row r="13215" spans="1:2" x14ac:dyDescent="0.25">
      <c r="A13215">
        <v>1321.2</v>
      </c>
      <c r="B13215">
        <v>73.418472595214851</v>
      </c>
    </row>
    <row r="13216" spans="1:2" x14ac:dyDescent="0.25">
      <c r="A13216">
        <v>1321.3</v>
      </c>
      <c r="B13216">
        <v>73.443189315795934</v>
      </c>
    </row>
    <row r="13217" spans="1:2" x14ac:dyDescent="0.25">
      <c r="A13217">
        <v>1321.4</v>
      </c>
      <c r="B13217">
        <v>73.467906036376974</v>
      </c>
    </row>
    <row r="13218" spans="1:2" x14ac:dyDescent="0.25">
      <c r="A13218">
        <v>1321.5</v>
      </c>
      <c r="B13218">
        <v>73.492622756958013</v>
      </c>
    </row>
    <row r="13219" spans="1:2" x14ac:dyDescent="0.25">
      <c r="A13219">
        <v>1321.6</v>
      </c>
      <c r="B13219">
        <v>73.517339477539096</v>
      </c>
    </row>
    <row r="13220" spans="1:2" x14ac:dyDescent="0.25">
      <c r="A13220">
        <v>1321.7</v>
      </c>
      <c r="B13220">
        <v>73.542056198120122</v>
      </c>
    </row>
    <row r="13221" spans="1:2" x14ac:dyDescent="0.25">
      <c r="A13221">
        <v>1321.8</v>
      </c>
      <c r="B13221">
        <v>73.566772918701218</v>
      </c>
    </row>
    <row r="13222" spans="1:2" x14ac:dyDescent="0.25">
      <c r="A13222">
        <v>1321.9</v>
      </c>
      <c r="B13222">
        <v>73.591489639282244</v>
      </c>
    </row>
    <row r="13223" spans="1:2" x14ac:dyDescent="0.25">
      <c r="A13223">
        <v>1322</v>
      </c>
      <c r="B13223">
        <v>73.616206359863284</v>
      </c>
    </row>
    <row r="13224" spans="1:2" x14ac:dyDescent="0.25">
      <c r="A13224">
        <v>1322.1</v>
      </c>
      <c r="B13224">
        <v>73.676531295776456</v>
      </c>
    </row>
    <row r="13225" spans="1:2" x14ac:dyDescent="0.25">
      <c r="A13225">
        <v>1322.2</v>
      </c>
      <c r="B13225">
        <v>73.736856231689487</v>
      </c>
    </row>
    <row r="13226" spans="1:2" x14ac:dyDescent="0.25">
      <c r="A13226">
        <v>1322.3</v>
      </c>
      <c r="B13226">
        <v>73.797181167602645</v>
      </c>
    </row>
    <row r="13227" spans="1:2" x14ac:dyDescent="0.25">
      <c r="A13227">
        <v>1322.4</v>
      </c>
      <c r="B13227">
        <v>73.857506103515675</v>
      </c>
    </row>
    <row r="13228" spans="1:2" x14ac:dyDescent="0.25">
      <c r="A13228">
        <v>1322.5</v>
      </c>
      <c r="B13228">
        <v>73.917831039428705</v>
      </c>
    </row>
    <row r="13229" spans="1:2" x14ac:dyDescent="0.25">
      <c r="A13229">
        <v>1322.6</v>
      </c>
      <c r="B13229">
        <v>73.978155975341878</v>
      </c>
    </row>
    <row r="13230" spans="1:2" x14ac:dyDescent="0.25">
      <c r="A13230">
        <v>1322.7</v>
      </c>
      <c r="B13230">
        <v>74.038480911254908</v>
      </c>
    </row>
    <row r="13231" spans="1:2" x14ac:dyDescent="0.25">
      <c r="A13231">
        <v>1322.8</v>
      </c>
      <c r="B13231">
        <v>74.09880584716808</v>
      </c>
    </row>
    <row r="13232" spans="1:2" x14ac:dyDescent="0.25">
      <c r="A13232">
        <v>1322.9</v>
      </c>
      <c r="B13232">
        <v>74.15913078308111</v>
      </c>
    </row>
    <row r="13233" spans="1:2" x14ac:dyDescent="0.25">
      <c r="A13233">
        <v>1323</v>
      </c>
      <c r="B13233">
        <v>74.219455718994141</v>
      </c>
    </row>
    <row r="13234" spans="1:2" x14ac:dyDescent="0.25">
      <c r="A13234">
        <v>1323.1</v>
      </c>
      <c r="B13234">
        <v>74.325455780029444</v>
      </c>
    </row>
    <row r="13235" spans="1:2" x14ac:dyDescent="0.25">
      <c r="A13235">
        <v>1323.2</v>
      </c>
      <c r="B13235">
        <v>74.431455841064505</v>
      </c>
    </row>
    <row r="13236" spans="1:2" x14ac:dyDescent="0.25">
      <c r="A13236">
        <v>1323.3</v>
      </c>
      <c r="B13236">
        <v>74.537455902099808</v>
      </c>
    </row>
    <row r="13237" spans="1:2" x14ac:dyDescent="0.25">
      <c r="A13237">
        <v>1323.4</v>
      </c>
      <c r="B13237">
        <v>74.643455963134869</v>
      </c>
    </row>
    <row r="13238" spans="1:2" x14ac:dyDescent="0.25">
      <c r="A13238">
        <v>1323.5</v>
      </c>
      <c r="B13238">
        <v>74.749456024169916</v>
      </c>
    </row>
    <row r="13239" spans="1:2" x14ac:dyDescent="0.25">
      <c r="A13239">
        <v>1323.6</v>
      </c>
      <c r="B13239">
        <v>74.855456085205219</v>
      </c>
    </row>
    <row r="13240" spans="1:2" x14ac:dyDescent="0.25">
      <c r="A13240">
        <v>1323.7</v>
      </c>
      <c r="B13240">
        <v>74.96145614624028</v>
      </c>
    </row>
    <row r="13241" spans="1:2" x14ac:dyDescent="0.25">
      <c r="A13241">
        <v>1323.8</v>
      </c>
      <c r="B13241">
        <v>75.067456207275583</v>
      </c>
    </row>
    <row r="13242" spans="1:2" x14ac:dyDescent="0.25">
      <c r="A13242">
        <v>1323.9</v>
      </c>
      <c r="B13242">
        <v>75.173456268310645</v>
      </c>
    </row>
    <row r="13243" spans="1:2" x14ac:dyDescent="0.25">
      <c r="A13243">
        <v>1324</v>
      </c>
      <c r="B13243">
        <v>75.279456329345706</v>
      </c>
    </row>
    <row r="13244" spans="1:2" x14ac:dyDescent="0.25">
      <c r="A13244">
        <v>1324.1</v>
      </c>
      <c r="B13244">
        <v>75.42042243957539</v>
      </c>
    </row>
    <row r="13245" spans="1:2" x14ac:dyDescent="0.25">
      <c r="A13245">
        <v>1324.2</v>
      </c>
      <c r="B13245">
        <v>75.561388549804761</v>
      </c>
    </row>
    <row r="13246" spans="1:2" x14ac:dyDescent="0.25">
      <c r="A13246">
        <v>1324.3</v>
      </c>
      <c r="B13246">
        <v>75.702354660034445</v>
      </c>
    </row>
    <row r="13247" spans="1:2" x14ac:dyDescent="0.25">
      <c r="A13247">
        <v>1324.4</v>
      </c>
      <c r="B13247">
        <v>75.843320770263801</v>
      </c>
    </row>
    <row r="13248" spans="1:2" x14ac:dyDescent="0.25">
      <c r="A13248">
        <v>1324.5</v>
      </c>
      <c r="B13248">
        <v>75.984286880493158</v>
      </c>
    </row>
    <row r="13249" spans="1:2" x14ac:dyDescent="0.25">
      <c r="A13249">
        <v>1324.6</v>
      </c>
      <c r="B13249">
        <v>76.125252990722856</v>
      </c>
    </row>
    <row r="13250" spans="1:2" x14ac:dyDescent="0.25">
      <c r="A13250">
        <v>1324.7</v>
      </c>
      <c r="B13250">
        <v>76.266219100952213</v>
      </c>
    </row>
    <row r="13251" spans="1:2" x14ac:dyDescent="0.25">
      <c r="A13251">
        <v>1324.8</v>
      </c>
      <c r="B13251">
        <v>76.407185211181897</v>
      </c>
    </row>
    <row r="13252" spans="1:2" x14ac:dyDescent="0.25">
      <c r="A13252">
        <v>1324.9</v>
      </c>
      <c r="B13252">
        <v>76.548151321411268</v>
      </c>
    </row>
    <row r="13253" spans="1:2" x14ac:dyDescent="0.25">
      <c r="A13253">
        <v>1325</v>
      </c>
      <c r="B13253">
        <v>76.689117431640625</v>
      </c>
    </row>
    <row r="13254" spans="1:2" x14ac:dyDescent="0.25">
      <c r="A13254">
        <v>1325.1</v>
      </c>
      <c r="B13254">
        <v>76.858996963501212</v>
      </c>
    </row>
    <row r="13255" spans="1:2" x14ac:dyDescent="0.25">
      <c r="A13255">
        <v>1325.2</v>
      </c>
      <c r="B13255">
        <v>77.028876495361402</v>
      </c>
    </row>
    <row r="13256" spans="1:2" x14ac:dyDescent="0.25">
      <c r="A13256">
        <v>1325.3</v>
      </c>
      <c r="B13256">
        <v>77.198756027221989</v>
      </c>
    </row>
    <row r="13257" spans="1:2" x14ac:dyDescent="0.25">
      <c r="A13257">
        <v>1325.4</v>
      </c>
      <c r="B13257">
        <v>77.368635559082179</v>
      </c>
    </row>
    <row r="13258" spans="1:2" x14ac:dyDescent="0.25">
      <c r="A13258">
        <v>1325.5</v>
      </c>
      <c r="B13258">
        <v>77.538515090942383</v>
      </c>
    </row>
    <row r="13259" spans="1:2" x14ac:dyDescent="0.25">
      <c r="A13259">
        <v>1325.6</v>
      </c>
      <c r="B13259">
        <v>77.70839462280297</v>
      </c>
    </row>
    <row r="13260" spans="1:2" x14ac:dyDescent="0.25">
      <c r="A13260">
        <v>1325.7</v>
      </c>
      <c r="B13260">
        <v>77.87827415466316</v>
      </c>
    </row>
    <row r="13261" spans="1:2" x14ac:dyDescent="0.25">
      <c r="A13261">
        <v>1325.8</v>
      </c>
      <c r="B13261">
        <v>78.048153686523747</v>
      </c>
    </row>
    <row r="13262" spans="1:2" x14ac:dyDescent="0.25">
      <c r="A13262">
        <v>1325.9</v>
      </c>
      <c r="B13262">
        <v>78.218033218383937</v>
      </c>
    </row>
    <row r="13263" spans="1:2" x14ac:dyDescent="0.25">
      <c r="A13263">
        <v>1326</v>
      </c>
      <c r="B13263">
        <v>78.387912750244141</v>
      </c>
    </row>
    <row r="13264" spans="1:2" x14ac:dyDescent="0.25">
      <c r="A13264">
        <v>1326.1</v>
      </c>
      <c r="B13264">
        <v>78.51255836486834</v>
      </c>
    </row>
    <row r="13265" spans="1:2" x14ac:dyDescent="0.25">
      <c r="A13265">
        <v>1326.2</v>
      </c>
      <c r="B13265">
        <v>78.637203979492242</v>
      </c>
    </row>
    <row r="13266" spans="1:2" x14ac:dyDescent="0.25">
      <c r="A13266">
        <v>1326.3</v>
      </c>
      <c r="B13266">
        <v>78.761849594116441</v>
      </c>
    </row>
    <row r="13267" spans="1:2" x14ac:dyDescent="0.25">
      <c r="A13267">
        <v>1326.4</v>
      </c>
      <c r="B13267">
        <v>78.886495208740342</v>
      </c>
    </row>
    <row r="13268" spans="1:2" x14ac:dyDescent="0.25">
      <c r="A13268">
        <v>1326.5</v>
      </c>
      <c r="B13268">
        <v>79.011140823364258</v>
      </c>
    </row>
    <row r="13269" spans="1:2" x14ac:dyDescent="0.25">
      <c r="A13269">
        <v>1326.6</v>
      </c>
      <c r="B13269">
        <v>79.135786437988457</v>
      </c>
    </row>
    <row r="13270" spans="1:2" x14ac:dyDescent="0.25">
      <c r="A13270">
        <v>1326.7</v>
      </c>
      <c r="B13270">
        <v>79.260432052612359</v>
      </c>
    </row>
    <row r="13271" spans="1:2" x14ac:dyDescent="0.25">
      <c r="A13271">
        <v>1326.8</v>
      </c>
      <c r="B13271">
        <v>79.385077667236558</v>
      </c>
    </row>
    <row r="13272" spans="1:2" x14ac:dyDescent="0.25">
      <c r="A13272">
        <v>1326.9</v>
      </c>
      <c r="B13272">
        <v>79.50972328186046</v>
      </c>
    </row>
    <row r="13273" spans="1:2" x14ac:dyDescent="0.25">
      <c r="A13273">
        <v>1327</v>
      </c>
      <c r="B13273">
        <v>79.634368896484375</v>
      </c>
    </row>
    <row r="13274" spans="1:2" x14ac:dyDescent="0.25">
      <c r="A13274">
        <v>1327.1</v>
      </c>
      <c r="B13274">
        <v>79.720211868286256</v>
      </c>
    </row>
    <row r="13275" spans="1:2" x14ac:dyDescent="0.25">
      <c r="A13275">
        <v>1327.2</v>
      </c>
      <c r="B13275">
        <v>79.806054840087924</v>
      </c>
    </row>
    <row r="13276" spans="1:2" x14ac:dyDescent="0.25">
      <c r="A13276">
        <v>1327.3</v>
      </c>
      <c r="B13276">
        <v>79.891897811889805</v>
      </c>
    </row>
    <row r="13277" spans="1:2" x14ac:dyDescent="0.25">
      <c r="A13277">
        <v>1327.4</v>
      </c>
      <c r="B13277">
        <v>79.977740783691488</v>
      </c>
    </row>
    <row r="13278" spans="1:2" x14ac:dyDescent="0.25">
      <c r="A13278">
        <v>1327.5</v>
      </c>
      <c r="B13278">
        <v>80.06358375549317</v>
      </c>
    </row>
    <row r="13279" spans="1:2" x14ac:dyDescent="0.25">
      <c r="A13279">
        <v>1327.6</v>
      </c>
      <c r="B13279">
        <v>80.149426727295037</v>
      </c>
    </row>
    <row r="13280" spans="1:2" x14ac:dyDescent="0.25">
      <c r="A13280">
        <v>1327.7</v>
      </c>
      <c r="B13280">
        <v>80.235269699096719</v>
      </c>
    </row>
    <row r="13281" spans="1:2" x14ac:dyDescent="0.25">
      <c r="A13281">
        <v>1327.8</v>
      </c>
      <c r="B13281">
        <v>80.321112670898586</v>
      </c>
    </row>
    <row r="13282" spans="1:2" x14ac:dyDescent="0.25">
      <c r="A13282">
        <v>1327.9</v>
      </c>
      <c r="B13282">
        <v>80.406955642700268</v>
      </c>
    </row>
    <row r="13283" spans="1:2" x14ac:dyDescent="0.25">
      <c r="A13283">
        <v>1328</v>
      </c>
      <c r="B13283">
        <v>80.49279861450195</v>
      </c>
    </row>
    <row r="13284" spans="1:2" x14ac:dyDescent="0.25">
      <c r="A13284">
        <v>1328.1</v>
      </c>
      <c r="B13284">
        <v>80.564038925170991</v>
      </c>
    </row>
    <row r="13285" spans="1:2" x14ac:dyDescent="0.25">
      <c r="A13285">
        <v>1328.2</v>
      </c>
      <c r="B13285">
        <v>80.635279235839874</v>
      </c>
    </row>
    <row r="13286" spans="1:2" x14ac:dyDescent="0.25">
      <c r="A13286">
        <v>1328.3</v>
      </c>
      <c r="B13286">
        <v>80.706519546508915</v>
      </c>
    </row>
    <row r="13287" spans="1:2" x14ac:dyDescent="0.25">
      <c r="A13287">
        <v>1328.4</v>
      </c>
      <c r="B13287">
        <v>80.777759857177799</v>
      </c>
    </row>
    <row r="13288" spans="1:2" x14ac:dyDescent="0.25">
      <c r="A13288">
        <v>1328.5</v>
      </c>
      <c r="B13288">
        <v>80.849000167846668</v>
      </c>
    </row>
    <row r="13289" spans="1:2" x14ac:dyDescent="0.25">
      <c r="A13289">
        <v>1328.6</v>
      </c>
      <c r="B13289">
        <v>80.920240478515723</v>
      </c>
    </row>
    <row r="13290" spans="1:2" x14ac:dyDescent="0.25">
      <c r="A13290">
        <v>1328.7</v>
      </c>
      <c r="B13290">
        <v>80.991480789184592</v>
      </c>
    </row>
    <row r="13291" spans="1:2" x14ac:dyDescent="0.25">
      <c r="A13291">
        <v>1328.8</v>
      </c>
      <c r="B13291">
        <v>81.062721099853647</v>
      </c>
    </row>
    <row r="13292" spans="1:2" x14ac:dyDescent="0.25">
      <c r="A13292">
        <v>1328.9</v>
      </c>
      <c r="B13292">
        <v>81.133961410522517</v>
      </c>
    </row>
    <row r="13293" spans="1:2" x14ac:dyDescent="0.25">
      <c r="A13293">
        <v>1329</v>
      </c>
      <c r="B13293">
        <v>81.205201721191401</v>
      </c>
    </row>
    <row r="13294" spans="1:2" x14ac:dyDescent="0.25">
      <c r="A13294">
        <v>1329.1</v>
      </c>
      <c r="B13294">
        <v>81.204136810302728</v>
      </c>
    </row>
    <row r="13295" spans="1:2" x14ac:dyDescent="0.25">
      <c r="A13295">
        <v>1329.2</v>
      </c>
      <c r="B13295">
        <v>81.203071899414056</v>
      </c>
    </row>
    <row r="13296" spans="1:2" x14ac:dyDescent="0.25">
      <c r="A13296">
        <v>1329.3</v>
      </c>
      <c r="B13296">
        <v>81.202006988525383</v>
      </c>
    </row>
    <row r="13297" spans="1:2" x14ac:dyDescent="0.25">
      <c r="A13297">
        <v>1329.4</v>
      </c>
      <c r="B13297">
        <v>81.200942077636711</v>
      </c>
    </row>
    <row r="13298" spans="1:2" x14ac:dyDescent="0.25">
      <c r="A13298">
        <v>1329.5</v>
      </c>
      <c r="B13298">
        <v>81.199877166748053</v>
      </c>
    </row>
    <row r="13299" spans="1:2" x14ac:dyDescent="0.25">
      <c r="A13299">
        <v>1329.6</v>
      </c>
      <c r="B13299">
        <v>81.198812255859366</v>
      </c>
    </row>
    <row r="13300" spans="1:2" x14ac:dyDescent="0.25">
      <c r="A13300">
        <v>1329.7</v>
      </c>
      <c r="B13300">
        <v>81.197747344970708</v>
      </c>
    </row>
    <row r="13301" spans="1:2" x14ac:dyDescent="0.25">
      <c r="A13301">
        <v>1329.8</v>
      </c>
      <c r="B13301">
        <v>81.196682434082035</v>
      </c>
    </row>
    <row r="13302" spans="1:2" x14ac:dyDescent="0.25">
      <c r="A13302">
        <v>1329.9</v>
      </c>
      <c r="B13302">
        <v>81.195617523193363</v>
      </c>
    </row>
    <row r="13303" spans="1:2" x14ac:dyDescent="0.25">
      <c r="A13303">
        <v>1330</v>
      </c>
      <c r="B13303">
        <v>81.19455261230469</v>
      </c>
    </row>
    <row r="13304" spans="1:2" x14ac:dyDescent="0.25">
      <c r="A13304">
        <v>1330.1</v>
      </c>
      <c r="B13304">
        <v>81.178238677978499</v>
      </c>
    </row>
    <row r="13305" spans="1:2" x14ac:dyDescent="0.25">
      <c r="A13305">
        <v>1330.2</v>
      </c>
      <c r="B13305">
        <v>81.161924743652335</v>
      </c>
    </row>
    <row r="13306" spans="1:2" x14ac:dyDescent="0.25">
      <c r="A13306">
        <v>1330.3</v>
      </c>
      <c r="B13306">
        <v>81.145610809326143</v>
      </c>
    </row>
    <row r="13307" spans="1:2" x14ac:dyDescent="0.25">
      <c r="A13307">
        <v>1330.4</v>
      </c>
      <c r="B13307">
        <v>81.129296874999994</v>
      </c>
    </row>
    <row r="13308" spans="1:2" x14ac:dyDescent="0.25">
      <c r="A13308">
        <v>1330.5</v>
      </c>
      <c r="B13308">
        <v>81.112982940673831</v>
      </c>
    </row>
    <row r="13309" spans="1:2" x14ac:dyDescent="0.25">
      <c r="A13309">
        <v>1330.6</v>
      </c>
      <c r="B13309">
        <v>81.096669006347639</v>
      </c>
    </row>
    <row r="13310" spans="1:2" x14ac:dyDescent="0.25">
      <c r="A13310">
        <v>1330.7</v>
      </c>
      <c r="B13310">
        <v>81.080355072021476</v>
      </c>
    </row>
    <row r="13311" spans="1:2" x14ac:dyDescent="0.25">
      <c r="A13311">
        <v>1330.8</v>
      </c>
      <c r="B13311">
        <v>81.064041137695284</v>
      </c>
    </row>
    <row r="13312" spans="1:2" x14ac:dyDescent="0.25">
      <c r="A13312">
        <v>1330.9</v>
      </c>
      <c r="B13312">
        <v>81.047727203369135</v>
      </c>
    </row>
    <row r="13313" spans="1:2" x14ac:dyDescent="0.25">
      <c r="A13313">
        <v>1331</v>
      </c>
      <c r="B13313">
        <v>81.031413269042972</v>
      </c>
    </row>
    <row r="13314" spans="1:2" x14ac:dyDescent="0.25">
      <c r="A13314">
        <v>1331.1</v>
      </c>
      <c r="B13314">
        <v>81.019410247802725</v>
      </c>
    </row>
    <row r="13315" spans="1:2" x14ac:dyDescent="0.25">
      <c r="A13315">
        <v>1331.2</v>
      </c>
      <c r="B13315">
        <v>81.007407226562492</v>
      </c>
    </row>
    <row r="13316" spans="1:2" x14ac:dyDescent="0.25">
      <c r="A13316">
        <v>1331.3</v>
      </c>
      <c r="B13316">
        <v>80.995404205322245</v>
      </c>
    </row>
    <row r="13317" spans="1:2" x14ac:dyDescent="0.25">
      <c r="A13317">
        <v>1331.4</v>
      </c>
      <c r="B13317">
        <v>80.983401184082027</v>
      </c>
    </row>
    <row r="13318" spans="1:2" x14ac:dyDescent="0.25">
      <c r="A13318">
        <v>1331.5</v>
      </c>
      <c r="B13318">
        <v>80.971398162841808</v>
      </c>
    </row>
    <row r="13319" spans="1:2" x14ac:dyDescent="0.25">
      <c r="A13319">
        <v>1331.6</v>
      </c>
      <c r="B13319">
        <v>80.959395141601547</v>
      </c>
    </row>
    <row r="13320" spans="1:2" x14ac:dyDescent="0.25">
      <c r="A13320">
        <v>1331.7</v>
      </c>
      <c r="B13320">
        <v>80.947392120361329</v>
      </c>
    </row>
    <row r="13321" spans="1:2" x14ac:dyDescent="0.25">
      <c r="A13321">
        <v>1331.8</v>
      </c>
      <c r="B13321">
        <v>80.935389099121082</v>
      </c>
    </row>
    <row r="13322" spans="1:2" x14ac:dyDescent="0.25">
      <c r="A13322">
        <v>1331.9</v>
      </c>
      <c r="B13322">
        <v>80.923386077880849</v>
      </c>
    </row>
    <row r="13323" spans="1:2" x14ac:dyDescent="0.25">
      <c r="A13323">
        <v>1332</v>
      </c>
      <c r="B13323">
        <v>80.911383056640631</v>
      </c>
    </row>
    <row r="13324" spans="1:2" x14ac:dyDescent="0.25">
      <c r="A13324">
        <v>1332.1</v>
      </c>
      <c r="B13324">
        <v>80.902387008666992</v>
      </c>
    </row>
    <row r="13325" spans="1:2" x14ac:dyDescent="0.25">
      <c r="A13325">
        <v>1332.2</v>
      </c>
      <c r="B13325">
        <v>80.893390960693367</v>
      </c>
    </row>
    <row r="13326" spans="1:2" x14ac:dyDescent="0.25">
      <c r="A13326">
        <v>1332.3</v>
      </c>
      <c r="B13326">
        <v>80.884394912719713</v>
      </c>
    </row>
    <row r="13327" spans="1:2" x14ac:dyDescent="0.25">
      <c r="A13327">
        <v>1332.4</v>
      </c>
      <c r="B13327">
        <v>80.875398864746089</v>
      </c>
    </row>
    <row r="13328" spans="1:2" x14ac:dyDescent="0.25">
      <c r="A13328">
        <v>1332.5</v>
      </c>
      <c r="B13328">
        <v>80.866402816772464</v>
      </c>
    </row>
    <row r="13329" spans="1:2" x14ac:dyDescent="0.25">
      <c r="A13329">
        <v>1332.6</v>
      </c>
      <c r="B13329">
        <v>80.857406768798825</v>
      </c>
    </row>
    <row r="13330" spans="1:2" x14ac:dyDescent="0.25">
      <c r="A13330">
        <v>1332.7</v>
      </c>
      <c r="B13330">
        <v>80.8484107208252</v>
      </c>
    </row>
    <row r="13331" spans="1:2" x14ac:dyDescent="0.25">
      <c r="A13331">
        <v>1332.8</v>
      </c>
      <c r="B13331">
        <v>80.839414672851547</v>
      </c>
    </row>
    <row r="13332" spans="1:2" x14ac:dyDescent="0.25">
      <c r="A13332">
        <v>1332.9</v>
      </c>
      <c r="B13332">
        <v>80.830418624877922</v>
      </c>
    </row>
    <row r="13333" spans="1:2" x14ac:dyDescent="0.25">
      <c r="A13333">
        <v>1333</v>
      </c>
      <c r="B13333">
        <v>80.821422576904297</v>
      </c>
    </row>
    <row r="13334" spans="1:2" x14ac:dyDescent="0.25">
      <c r="A13334">
        <v>1333.1</v>
      </c>
      <c r="B13334">
        <v>80.820024566650389</v>
      </c>
    </row>
    <row r="13335" spans="1:2" x14ac:dyDescent="0.25">
      <c r="A13335">
        <v>1333.2</v>
      </c>
      <c r="B13335">
        <v>80.818626556396481</v>
      </c>
    </row>
    <row r="13336" spans="1:2" x14ac:dyDescent="0.25">
      <c r="A13336">
        <v>1333.3</v>
      </c>
      <c r="B13336">
        <v>80.817228546142573</v>
      </c>
    </row>
    <row r="13337" spans="1:2" x14ac:dyDescent="0.25">
      <c r="A13337">
        <v>1333.4</v>
      </c>
      <c r="B13337">
        <v>80.815830535888665</v>
      </c>
    </row>
    <row r="13338" spans="1:2" x14ac:dyDescent="0.25">
      <c r="A13338">
        <v>1333.5</v>
      </c>
      <c r="B13338">
        <v>80.814432525634771</v>
      </c>
    </row>
    <row r="13339" spans="1:2" x14ac:dyDescent="0.25">
      <c r="A13339">
        <v>1333.6</v>
      </c>
      <c r="B13339">
        <v>80.813034515380849</v>
      </c>
    </row>
    <row r="13340" spans="1:2" x14ac:dyDescent="0.25">
      <c r="A13340">
        <v>1333.7</v>
      </c>
      <c r="B13340">
        <v>80.811636505126955</v>
      </c>
    </row>
    <row r="13341" spans="1:2" x14ac:dyDescent="0.25">
      <c r="A13341">
        <v>1333.8</v>
      </c>
      <c r="B13341">
        <v>80.810238494873047</v>
      </c>
    </row>
    <row r="13342" spans="1:2" x14ac:dyDescent="0.25">
      <c r="A13342">
        <v>1333.9</v>
      </c>
      <c r="B13342">
        <v>80.808840484619139</v>
      </c>
    </row>
    <row r="13343" spans="1:2" x14ac:dyDescent="0.25">
      <c r="A13343">
        <v>1334</v>
      </c>
      <c r="B13343">
        <v>80.807442474365232</v>
      </c>
    </row>
    <row r="13344" spans="1:2" x14ac:dyDescent="0.25">
      <c r="A13344">
        <v>1334.1</v>
      </c>
      <c r="B13344">
        <v>80.801550064086911</v>
      </c>
    </row>
    <row r="13345" spans="1:2" x14ac:dyDescent="0.25">
      <c r="A13345">
        <v>1334.2</v>
      </c>
      <c r="B13345">
        <v>80.79565765380859</v>
      </c>
    </row>
    <row r="13346" spans="1:2" x14ac:dyDescent="0.25">
      <c r="A13346">
        <v>1334.3</v>
      </c>
      <c r="B13346">
        <v>80.789765243530269</v>
      </c>
    </row>
    <row r="13347" spans="1:2" x14ac:dyDescent="0.25">
      <c r="A13347">
        <v>1334.4</v>
      </c>
      <c r="B13347">
        <v>80.783872833251948</v>
      </c>
    </row>
    <row r="13348" spans="1:2" x14ac:dyDescent="0.25">
      <c r="A13348">
        <v>1334.5</v>
      </c>
      <c r="B13348">
        <v>80.777980422973627</v>
      </c>
    </row>
    <row r="13349" spans="1:2" x14ac:dyDescent="0.25">
      <c r="A13349">
        <v>1334.6</v>
      </c>
      <c r="B13349">
        <v>80.772088012695306</v>
      </c>
    </row>
    <row r="13350" spans="1:2" x14ac:dyDescent="0.25">
      <c r="A13350">
        <v>1334.7</v>
      </c>
      <c r="B13350">
        <v>80.766195602417</v>
      </c>
    </row>
    <row r="13351" spans="1:2" x14ac:dyDescent="0.25">
      <c r="A13351">
        <v>1334.8</v>
      </c>
      <c r="B13351">
        <v>80.760303192138664</v>
      </c>
    </row>
    <row r="13352" spans="1:2" x14ac:dyDescent="0.25">
      <c r="A13352">
        <v>1334.9</v>
      </c>
      <c r="B13352">
        <v>80.754410781860358</v>
      </c>
    </row>
    <row r="13353" spans="1:2" x14ac:dyDescent="0.25">
      <c r="A13353">
        <v>1335</v>
      </c>
      <c r="B13353">
        <v>80.748518371582037</v>
      </c>
    </row>
    <row r="13354" spans="1:2" x14ac:dyDescent="0.25">
      <c r="A13354">
        <v>1335.1</v>
      </c>
      <c r="B13354">
        <v>80.713434677123985</v>
      </c>
    </row>
    <row r="13355" spans="1:2" x14ac:dyDescent="0.25">
      <c r="A13355">
        <v>1335.2</v>
      </c>
      <c r="B13355">
        <v>80.678350982666004</v>
      </c>
    </row>
    <row r="13356" spans="1:2" x14ac:dyDescent="0.25">
      <c r="A13356">
        <v>1335.3</v>
      </c>
      <c r="B13356">
        <v>80.643267288207952</v>
      </c>
    </row>
    <row r="13357" spans="1:2" x14ac:dyDescent="0.25">
      <c r="A13357">
        <v>1335.4</v>
      </c>
      <c r="B13357">
        <v>80.60818359374997</v>
      </c>
    </row>
    <row r="13358" spans="1:2" x14ac:dyDescent="0.25">
      <c r="A13358">
        <v>1335.5</v>
      </c>
      <c r="B13358">
        <v>80.573099899292004</v>
      </c>
    </row>
    <row r="13359" spans="1:2" x14ac:dyDescent="0.25">
      <c r="A13359">
        <v>1335.6</v>
      </c>
      <c r="B13359">
        <v>80.538016204833937</v>
      </c>
    </row>
    <row r="13360" spans="1:2" x14ac:dyDescent="0.25">
      <c r="A13360">
        <v>1335.7</v>
      </c>
      <c r="B13360">
        <v>80.50293251037597</v>
      </c>
    </row>
    <row r="13361" spans="1:2" x14ac:dyDescent="0.25">
      <c r="A13361">
        <v>1335.8</v>
      </c>
      <c r="B13361">
        <v>80.467848815917904</v>
      </c>
    </row>
    <row r="13362" spans="1:2" x14ac:dyDescent="0.25">
      <c r="A13362">
        <v>1335.9</v>
      </c>
      <c r="B13362">
        <v>80.432765121459937</v>
      </c>
    </row>
    <row r="13363" spans="1:2" x14ac:dyDescent="0.25">
      <c r="A13363">
        <v>1336</v>
      </c>
      <c r="B13363">
        <v>80.397681427001956</v>
      </c>
    </row>
    <row r="13364" spans="1:2" x14ac:dyDescent="0.25">
      <c r="A13364">
        <v>1336.1</v>
      </c>
      <c r="B13364">
        <v>80.38108894348143</v>
      </c>
    </row>
    <row r="13365" spans="1:2" x14ac:dyDescent="0.25">
      <c r="A13365">
        <v>1336.2</v>
      </c>
      <c r="B13365">
        <v>80.364496459960932</v>
      </c>
    </row>
    <row r="13366" spans="1:2" x14ac:dyDescent="0.25">
      <c r="A13366">
        <v>1336.3</v>
      </c>
      <c r="B13366">
        <v>80.347903976440406</v>
      </c>
    </row>
    <row r="13367" spans="1:2" x14ac:dyDescent="0.25">
      <c r="A13367">
        <v>1336.4</v>
      </c>
      <c r="B13367">
        <v>80.331311492919909</v>
      </c>
    </row>
    <row r="13368" spans="1:2" x14ac:dyDescent="0.25">
      <c r="A13368">
        <v>1336.5</v>
      </c>
      <c r="B13368">
        <v>80.314719009399425</v>
      </c>
    </row>
    <row r="13369" spans="1:2" x14ac:dyDescent="0.25">
      <c r="A13369">
        <v>1336.6</v>
      </c>
      <c r="B13369">
        <v>80.298126525878885</v>
      </c>
    </row>
    <row r="13370" spans="1:2" x14ac:dyDescent="0.25">
      <c r="A13370">
        <v>1336.7</v>
      </c>
      <c r="B13370">
        <v>80.281534042358402</v>
      </c>
    </row>
    <row r="13371" spans="1:2" x14ac:dyDescent="0.25">
      <c r="A13371">
        <v>1336.8</v>
      </c>
      <c r="B13371">
        <v>80.264941558837862</v>
      </c>
    </row>
    <row r="13372" spans="1:2" x14ac:dyDescent="0.25">
      <c r="A13372">
        <v>1336.9</v>
      </c>
      <c r="B13372">
        <v>80.248349075317378</v>
      </c>
    </row>
    <row r="13373" spans="1:2" x14ac:dyDescent="0.25">
      <c r="A13373">
        <v>1337</v>
      </c>
      <c r="B13373">
        <v>80.231756591796881</v>
      </c>
    </row>
    <row r="13374" spans="1:2" x14ac:dyDescent="0.25">
      <c r="A13374">
        <v>1337.1</v>
      </c>
      <c r="B13374">
        <v>80.227416534423824</v>
      </c>
    </row>
    <row r="13375" spans="1:2" x14ac:dyDescent="0.25">
      <c r="A13375">
        <v>1337.2</v>
      </c>
      <c r="B13375">
        <v>80.223076477050782</v>
      </c>
    </row>
    <row r="13376" spans="1:2" x14ac:dyDescent="0.25">
      <c r="A13376">
        <v>1337.3</v>
      </c>
      <c r="B13376">
        <v>80.218736419677725</v>
      </c>
    </row>
    <row r="13377" spans="1:2" x14ac:dyDescent="0.25">
      <c r="A13377">
        <v>1337.4</v>
      </c>
      <c r="B13377">
        <v>80.214396362304683</v>
      </c>
    </row>
    <row r="13378" spans="1:2" x14ac:dyDescent="0.25">
      <c r="A13378">
        <v>1337.5</v>
      </c>
      <c r="B13378">
        <v>80.210056304931641</v>
      </c>
    </row>
    <row r="13379" spans="1:2" x14ac:dyDescent="0.25">
      <c r="A13379">
        <v>1337.6</v>
      </c>
      <c r="B13379">
        <v>80.205716247558584</v>
      </c>
    </row>
    <row r="13380" spans="1:2" x14ac:dyDescent="0.25">
      <c r="A13380">
        <v>1337.7</v>
      </c>
      <c r="B13380">
        <v>80.201376190185542</v>
      </c>
    </row>
    <row r="13381" spans="1:2" x14ac:dyDescent="0.25">
      <c r="A13381">
        <v>1337.8</v>
      </c>
      <c r="B13381">
        <v>80.197036132812485</v>
      </c>
    </row>
    <row r="13382" spans="1:2" x14ac:dyDescent="0.25">
      <c r="A13382">
        <v>1337.9</v>
      </c>
      <c r="B13382">
        <v>80.192696075439443</v>
      </c>
    </row>
    <row r="13383" spans="1:2" x14ac:dyDescent="0.25">
      <c r="A13383">
        <v>1338</v>
      </c>
      <c r="B13383">
        <v>80.188356018066401</v>
      </c>
    </row>
    <row r="13384" spans="1:2" x14ac:dyDescent="0.25">
      <c r="A13384">
        <v>1338.1</v>
      </c>
      <c r="B13384">
        <v>80.182824172973625</v>
      </c>
    </row>
    <row r="13385" spans="1:2" x14ac:dyDescent="0.25">
      <c r="A13385">
        <v>1338.2</v>
      </c>
      <c r="B13385">
        <v>80.177292327880849</v>
      </c>
    </row>
    <row r="13386" spans="1:2" x14ac:dyDescent="0.25">
      <c r="A13386">
        <v>1338.3</v>
      </c>
      <c r="B13386">
        <v>80.171760482788073</v>
      </c>
    </row>
    <row r="13387" spans="1:2" x14ac:dyDescent="0.25">
      <c r="A13387">
        <v>1338.4</v>
      </c>
      <c r="B13387">
        <v>80.166228637695298</v>
      </c>
    </row>
    <row r="13388" spans="1:2" x14ac:dyDescent="0.25">
      <c r="A13388">
        <v>1338.5</v>
      </c>
      <c r="B13388">
        <v>80.160696792602536</v>
      </c>
    </row>
    <row r="13389" spans="1:2" x14ac:dyDescent="0.25">
      <c r="A13389">
        <v>1338.6</v>
      </c>
      <c r="B13389">
        <v>80.155164947509761</v>
      </c>
    </row>
    <row r="13390" spans="1:2" x14ac:dyDescent="0.25">
      <c r="A13390">
        <v>1338.7</v>
      </c>
      <c r="B13390">
        <v>80.149633102416985</v>
      </c>
    </row>
    <row r="13391" spans="1:2" x14ac:dyDescent="0.25">
      <c r="A13391">
        <v>1338.8</v>
      </c>
      <c r="B13391">
        <v>80.144101257324209</v>
      </c>
    </row>
    <row r="13392" spans="1:2" x14ac:dyDescent="0.25">
      <c r="A13392">
        <v>1338.9</v>
      </c>
      <c r="B13392">
        <v>80.138569412231433</v>
      </c>
    </row>
    <row r="13393" spans="1:2" x14ac:dyDescent="0.25">
      <c r="A13393">
        <v>1339</v>
      </c>
      <c r="B13393">
        <v>80.133037567138672</v>
      </c>
    </row>
    <row r="13394" spans="1:2" x14ac:dyDescent="0.25">
      <c r="A13394">
        <v>1339.1</v>
      </c>
      <c r="B13394">
        <v>80.126795272827138</v>
      </c>
    </row>
    <row r="13395" spans="1:2" x14ac:dyDescent="0.25">
      <c r="A13395">
        <v>1339.2</v>
      </c>
      <c r="B13395">
        <v>80.120552978515619</v>
      </c>
    </row>
    <row r="13396" spans="1:2" x14ac:dyDescent="0.25">
      <c r="A13396">
        <v>1339.3</v>
      </c>
      <c r="B13396">
        <v>80.114310684204085</v>
      </c>
    </row>
    <row r="13397" spans="1:2" x14ac:dyDescent="0.25">
      <c r="A13397">
        <v>1339.4</v>
      </c>
      <c r="B13397">
        <v>80.108068389892566</v>
      </c>
    </row>
    <row r="13398" spans="1:2" x14ac:dyDescent="0.25">
      <c r="A13398">
        <v>1339.5</v>
      </c>
      <c r="B13398">
        <v>80.10182609558106</v>
      </c>
    </row>
    <row r="13399" spans="1:2" x14ac:dyDescent="0.25">
      <c r="A13399">
        <v>1339.6</v>
      </c>
      <c r="B13399">
        <v>80.095583801269527</v>
      </c>
    </row>
    <row r="13400" spans="1:2" x14ac:dyDescent="0.25">
      <c r="A13400">
        <v>1339.7</v>
      </c>
      <c r="B13400">
        <v>80.089341506958007</v>
      </c>
    </row>
    <row r="13401" spans="1:2" x14ac:dyDescent="0.25">
      <c r="A13401">
        <v>1339.8</v>
      </c>
      <c r="B13401">
        <v>80.083099212646474</v>
      </c>
    </row>
    <row r="13402" spans="1:2" x14ac:dyDescent="0.25">
      <c r="A13402">
        <v>1339.9</v>
      </c>
      <c r="B13402">
        <v>80.076856918334954</v>
      </c>
    </row>
    <row r="13403" spans="1:2" x14ac:dyDescent="0.25">
      <c r="A13403">
        <v>1340</v>
      </c>
      <c r="B13403">
        <v>80.070614624023435</v>
      </c>
    </row>
    <row r="13404" spans="1:2" x14ac:dyDescent="0.25">
      <c r="A13404">
        <v>1340.1</v>
      </c>
      <c r="B13404">
        <v>80.060994110107401</v>
      </c>
    </row>
    <row r="13405" spans="1:2" x14ac:dyDescent="0.25">
      <c r="A13405">
        <v>1340.2</v>
      </c>
      <c r="B13405">
        <v>80.051373596191397</v>
      </c>
    </row>
    <row r="13406" spans="1:2" x14ac:dyDescent="0.25">
      <c r="A13406">
        <v>1340.3</v>
      </c>
      <c r="B13406">
        <v>80.041753082275378</v>
      </c>
    </row>
    <row r="13407" spans="1:2" x14ac:dyDescent="0.25">
      <c r="A13407">
        <v>1340.4</v>
      </c>
      <c r="B13407">
        <v>80.032132568359373</v>
      </c>
    </row>
    <row r="13408" spans="1:2" x14ac:dyDescent="0.25">
      <c r="A13408">
        <v>1340.5</v>
      </c>
      <c r="B13408">
        <v>80.022512054443354</v>
      </c>
    </row>
    <row r="13409" spans="1:2" x14ac:dyDescent="0.25">
      <c r="A13409">
        <v>1340.6</v>
      </c>
      <c r="B13409">
        <v>80.012891540527335</v>
      </c>
    </row>
    <row r="13410" spans="1:2" x14ac:dyDescent="0.25">
      <c r="A13410">
        <v>1340.7</v>
      </c>
      <c r="B13410">
        <v>80.00327102661133</v>
      </c>
    </row>
    <row r="13411" spans="1:2" x14ac:dyDescent="0.25">
      <c r="A13411">
        <v>1340.8</v>
      </c>
      <c r="B13411">
        <v>79.993650512695297</v>
      </c>
    </row>
    <row r="13412" spans="1:2" x14ac:dyDescent="0.25">
      <c r="A13412">
        <v>1340.9</v>
      </c>
      <c r="B13412">
        <v>79.984029998779292</v>
      </c>
    </row>
    <row r="13413" spans="1:2" x14ac:dyDescent="0.25">
      <c r="A13413">
        <v>1341</v>
      </c>
      <c r="B13413">
        <v>79.974409484863287</v>
      </c>
    </row>
    <row r="13414" spans="1:2" x14ac:dyDescent="0.25">
      <c r="A13414">
        <v>1341.1</v>
      </c>
      <c r="B13414">
        <v>79.965035781860351</v>
      </c>
    </row>
    <row r="13415" spans="1:2" x14ac:dyDescent="0.25">
      <c r="A13415">
        <v>1341.2</v>
      </c>
      <c r="B13415">
        <v>79.955662078857415</v>
      </c>
    </row>
    <row r="13416" spans="1:2" x14ac:dyDescent="0.25">
      <c r="A13416">
        <v>1341.3</v>
      </c>
      <c r="B13416">
        <v>79.946288375854479</v>
      </c>
    </row>
    <row r="13417" spans="1:2" x14ac:dyDescent="0.25">
      <c r="A13417">
        <v>1341.4</v>
      </c>
      <c r="B13417">
        <v>79.936914672851557</v>
      </c>
    </row>
    <row r="13418" spans="1:2" x14ac:dyDescent="0.25">
      <c r="A13418">
        <v>1341.5</v>
      </c>
      <c r="B13418">
        <v>79.927540969848636</v>
      </c>
    </row>
    <row r="13419" spans="1:2" x14ac:dyDescent="0.25">
      <c r="A13419">
        <v>1341.6</v>
      </c>
      <c r="B13419">
        <v>79.9181672668457</v>
      </c>
    </row>
    <row r="13420" spans="1:2" x14ac:dyDescent="0.25">
      <c r="A13420">
        <v>1341.7</v>
      </c>
      <c r="B13420">
        <v>79.908793563842778</v>
      </c>
    </row>
    <row r="13421" spans="1:2" x14ac:dyDescent="0.25">
      <c r="A13421">
        <v>1341.8</v>
      </c>
      <c r="B13421">
        <v>79.899419860839828</v>
      </c>
    </row>
    <row r="13422" spans="1:2" x14ac:dyDescent="0.25">
      <c r="A13422">
        <v>1341.9</v>
      </c>
      <c r="B13422">
        <v>79.890046157836906</v>
      </c>
    </row>
    <row r="13423" spans="1:2" x14ac:dyDescent="0.25">
      <c r="A13423">
        <v>1342</v>
      </c>
      <c r="B13423">
        <v>79.880672454833984</v>
      </c>
    </row>
    <row r="13424" spans="1:2" x14ac:dyDescent="0.25">
      <c r="A13424">
        <v>1342.1</v>
      </c>
      <c r="B13424">
        <v>79.873979034423826</v>
      </c>
    </row>
    <row r="13425" spans="1:2" x14ac:dyDescent="0.25">
      <c r="A13425">
        <v>1342.2</v>
      </c>
      <c r="B13425">
        <v>79.867285614013667</v>
      </c>
    </row>
    <row r="13426" spans="1:2" x14ac:dyDescent="0.25">
      <c r="A13426">
        <v>1342.3</v>
      </c>
      <c r="B13426">
        <v>79.860592193603509</v>
      </c>
    </row>
    <row r="13427" spans="1:2" x14ac:dyDescent="0.25">
      <c r="A13427">
        <v>1342.4</v>
      </c>
      <c r="B13427">
        <v>79.85389877319335</v>
      </c>
    </row>
    <row r="13428" spans="1:2" x14ac:dyDescent="0.25">
      <c r="A13428">
        <v>1342.5</v>
      </c>
      <c r="B13428">
        <v>79.847205352783206</v>
      </c>
    </row>
    <row r="13429" spans="1:2" x14ac:dyDescent="0.25">
      <c r="A13429">
        <v>1342.6</v>
      </c>
      <c r="B13429">
        <v>79.840511932373047</v>
      </c>
    </row>
    <row r="13430" spans="1:2" x14ac:dyDescent="0.25">
      <c r="A13430">
        <v>1342.7</v>
      </c>
      <c r="B13430">
        <v>79.833818511962889</v>
      </c>
    </row>
    <row r="13431" spans="1:2" x14ac:dyDescent="0.25">
      <c r="A13431">
        <v>1342.8</v>
      </c>
      <c r="B13431">
        <v>79.82712509155273</v>
      </c>
    </row>
    <row r="13432" spans="1:2" x14ac:dyDescent="0.25">
      <c r="A13432">
        <v>1342.9</v>
      </c>
      <c r="B13432">
        <v>79.820431671142572</v>
      </c>
    </row>
    <row r="13433" spans="1:2" x14ac:dyDescent="0.25">
      <c r="A13433">
        <v>1343</v>
      </c>
      <c r="B13433">
        <v>79.813738250732428</v>
      </c>
    </row>
    <row r="13434" spans="1:2" x14ac:dyDescent="0.25">
      <c r="A13434">
        <v>1343.1</v>
      </c>
      <c r="B13434">
        <v>79.822523803710951</v>
      </c>
    </row>
    <row r="13435" spans="1:2" x14ac:dyDescent="0.25">
      <c r="A13435">
        <v>1343.2</v>
      </c>
      <c r="B13435">
        <v>79.831309356689459</v>
      </c>
    </row>
    <row r="13436" spans="1:2" x14ac:dyDescent="0.25">
      <c r="A13436">
        <v>1343.3</v>
      </c>
      <c r="B13436">
        <v>79.840094909667982</v>
      </c>
    </row>
    <row r="13437" spans="1:2" x14ac:dyDescent="0.25">
      <c r="A13437">
        <v>1343.4</v>
      </c>
      <c r="B13437">
        <v>79.848880462646491</v>
      </c>
    </row>
    <row r="13438" spans="1:2" x14ac:dyDescent="0.25">
      <c r="A13438">
        <v>1343.5</v>
      </c>
      <c r="B13438">
        <v>79.857666015625</v>
      </c>
    </row>
    <row r="13439" spans="1:2" x14ac:dyDescent="0.25">
      <c r="A13439">
        <v>1343.6</v>
      </c>
      <c r="B13439">
        <v>79.866451568603523</v>
      </c>
    </row>
    <row r="13440" spans="1:2" x14ac:dyDescent="0.25">
      <c r="A13440">
        <v>1343.7</v>
      </c>
      <c r="B13440">
        <v>79.875237121582032</v>
      </c>
    </row>
    <row r="13441" spans="1:2" x14ac:dyDescent="0.25">
      <c r="A13441">
        <v>1343.8</v>
      </c>
      <c r="B13441">
        <v>79.884022674560555</v>
      </c>
    </row>
    <row r="13442" spans="1:2" x14ac:dyDescent="0.25">
      <c r="A13442">
        <v>1343.9</v>
      </c>
      <c r="B13442">
        <v>79.892808227539064</v>
      </c>
    </row>
    <row r="13443" spans="1:2" x14ac:dyDescent="0.25">
      <c r="A13443">
        <v>1344</v>
      </c>
      <c r="B13443">
        <v>79.901593780517572</v>
      </c>
    </row>
    <row r="13444" spans="1:2" x14ac:dyDescent="0.25">
      <c r="A13444">
        <v>1344.1</v>
      </c>
      <c r="B13444">
        <v>79.938310546875044</v>
      </c>
    </row>
    <row r="13445" spans="1:2" x14ac:dyDescent="0.25">
      <c r="A13445">
        <v>1344.2</v>
      </c>
      <c r="B13445">
        <v>79.975027313232431</v>
      </c>
    </row>
    <row r="13446" spans="1:2" x14ac:dyDescent="0.25">
      <c r="A13446">
        <v>1344.3</v>
      </c>
      <c r="B13446">
        <v>80.011744079589903</v>
      </c>
    </row>
    <row r="13447" spans="1:2" x14ac:dyDescent="0.25">
      <c r="A13447">
        <v>1344.4</v>
      </c>
      <c r="B13447">
        <v>80.048460845947289</v>
      </c>
    </row>
    <row r="13448" spans="1:2" x14ac:dyDescent="0.25">
      <c r="A13448">
        <v>1344.5</v>
      </c>
      <c r="B13448">
        <v>80.085177612304676</v>
      </c>
    </row>
    <row r="13449" spans="1:2" x14ac:dyDescent="0.25">
      <c r="A13449">
        <v>1344.6</v>
      </c>
      <c r="B13449">
        <v>80.121894378662162</v>
      </c>
    </row>
    <row r="13450" spans="1:2" x14ac:dyDescent="0.25">
      <c r="A13450">
        <v>1344.7</v>
      </c>
      <c r="B13450">
        <v>80.158611145019549</v>
      </c>
    </row>
    <row r="13451" spans="1:2" x14ac:dyDescent="0.25">
      <c r="A13451">
        <v>1344.8</v>
      </c>
      <c r="B13451">
        <v>80.195327911377021</v>
      </c>
    </row>
    <row r="13452" spans="1:2" x14ac:dyDescent="0.25">
      <c r="A13452">
        <v>1344.9</v>
      </c>
      <c r="B13452">
        <v>80.232044677734407</v>
      </c>
    </row>
    <row r="13453" spans="1:2" x14ac:dyDescent="0.25">
      <c r="A13453">
        <v>1345</v>
      </c>
      <c r="B13453">
        <v>80.268761444091794</v>
      </c>
    </row>
    <row r="13454" spans="1:2" x14ac:dyDescent="0.25">
      <c r="A13454">
        <v>1345.1</v>
      </c>
      <c r="B13454">
        <v>80.317651062011777</v>
      </c>
    </row>
    <row r="13455" spans="1:2" x14ac:dyDescent="0.25">
      <c r="A13455">
        <v>1345.2</v>
      </c>
      <c r="B13455">
        <v>80.36654067993166</v>
      </c>
    </row>
    <row r="13456" spans="1:2" x14ac:dyDescent="0.25">
      <c r="A13456">
        <v>1345.3</v>
      </c>
      <c r="B13456">
        <v>80.415430297851643</v>
      </c>
    </row>
    <row r="13457" spans="1:2" x14ac:dyDescent="0.25">
      <c r="A13457">
        <v>1345.4</v>
      </c>
      <c r="B13457">
        <v>80.464319915771526</v>
      </c>
    </row>
    <row r="13458" spans="1:2" x14ac:dyDescent="0.25">
      <c r="A13458">
        <v>1345.5</v>
      </c>
      <c r="B13458">
        <v>80.513209533691395</v>
      </c>
    </row>
    <row r="13459" spans="1:2" x14ac:dyDescent="0.25">
      <c r="A13459">
        <v>1345.6</v>
      </c>
      <c r="B13459">
        <v>80.562099151611392</v>
      </c>
    </row>
    <row r="13460" spans="1:2" x14ac:dyDescent="0.25">
      <c r="A13460">
        <v>1345.7</v>
      </c>
      <c r="B13460">
        <v>80.610988769531261</v>
      </c>
    </row>
    <row r="13461" spans="1:2" x14ac:dyDescent="0.25">
      <c r="A13461">
        <v>1345.8</v>
      </c>
      <c r="B13461">
        <v>80.659878387451258</v>
      </c>
    </row>
    <row r="13462" spans="1:2" x14ac:dyDescent="0.25">
      <c r="A13462">
        <v>1345.9</v>
      </c>
      <c r="B13462">
        <v>80.708768005371127</v>
      </c>
    </row>
    <row r="13463" spans="1:2" x14ac:dyDescent="0.25">
      <c r="A13463">
        <v>1346</v>
      </c>
      <c r="B13463">
        <v>80.75765762329101</v>
      </c>
    </row>
    <row r="13464" spans="1:2" x14ac:dyDescent="0.25">
      <c r="A13464">
        <v>1346.1</v>
      </c>
      <c r="B13464">
        <v>80.807899475097713</v>
      </c>
    </row>
    <row r="13465" spans="1:2" x14ac:dyDescent="0.25">
      <c r="A13465">
        <v>1346.2</v>
      </c>
      <c r="B13465">
        <v>80.858141326904317</v>
      </c>
    </row>
    <row r="13466" spans="1:2" x14ac:dyDescent="0.25">
      <c r="A13466">
        <v>1346.3</v>
      </c>
      <c r="B13466">
        <v>80.90838317871102</v>
      </c>
    </row>
    <row r="13467" spans="1:2" x14ac:dyDescent="0.25">
      <c r="A13467">
        <v>1346.4</v>
      </c>
      <c r="B13467">
        <v>80.958625030517624</v>
      </c>
    </row>
    <row r="13468" spans="1:2" x14ac:dyDescent="0.25">
      <c r="A13468">
        <v>1346.5</v>
      </c>
      <c r="B13468">
        <v>81.008866882324213</v>
      </c>
    </row>
    <row r="13469" spans="1:2" x14ac:dyDescent="0.25">
      <c r="A13469">
        <v>1346.6</v>
      </c>
      <c r="B13469">
        <v>81.059108734130916</v>
      </c>
    </row>
    <row r="13470" spans="1:2" x14ac:dyDescent="0.25">
      <c r="A13470">
        <v>1346.7</v>
      </c>
      <c r="B13470">
        <v>81.10935058593752</v>
      </c>
    </row>
    <row r="13471" spans="1:2" x14ac:dyDescent="0.25">
      <c r="A13471">
        <v>1346.8</v>
      </c>
      <c r="B13471">
        <v>81.159592437744223</v>
      </c>
    </row>
    <row r="13472" spans="1:2" x14ac:dyDescent="0.25">
      <c r="A13472">
        <v>1346.9</v>
      </c>
      <c r="B13472">
        <v>81.209834289550827</v>
      </c>
    </row>
    <row r="13473" spans="1:2" x14ac:dyDescent="0.25">
      <c r="A13473">
        <v>1347</v>
      </c>
      <c r="B13473">
        <v>81.260076141357416</v>
      </c>
    </row>
    <row r="13474" spans="1:2" x14ac:dyDescent="0.25">
      <c r="A13474">
        <v>1347.1</v>
      </c>
      <c r="B13474">
        <v>81.289858856201207</v>
      </c>
    </row>
    <row r="13475" spans="1:2" x14ac:dyDescent="0.25">
      <c r="A13475">
        <v>1347.2</v>
      </c>
      <c r="B13475">
        <v>81.319641571044926</v>
      </c>
    </row>
    <row r="13476" spans="1:2" x14ac:dyDescent="0.25">
      <c r="A13476">
        <v>1347.3</v>
      </c>
      <c r="B13476">
        <v>81.349424285888716</v>
      </c>
    </row>
    <row r="13477" spans="1:2" x14ac:dyDescent="0.25">
      <c r="A13477">
        <v>1347.4</v>
      </c>
      <c r="B13477">
        <v>81.37920700073245</v>
      </c>
    </row>
    <row r="13478" spans="1:2" x14ac:dyDescent="0.25">
      <c r="A13478">
        <v>1347.5</v>
      </c>
      <c r="B13478">
        <v>81.408989715576169</v>
      </c>
    </row>
    <row r="13479" spans="1:2" x14ac:dyDescent="0.25">
      <c r="A13479">
        <v>1347.6</v>
      </c>
      <c r="B13479">
        <v>81.438772430419959</v>
      </c>
    </row>
    <row r="13480" spans="1:2" x14ac:dyDescent="0.25">
      <c r="A13480">
        <v>1347.7</v>
      </c>
      <c r="B13480">
        <v>81.468555145263679</v>
      </c>
    </row>
    <row r="13481" spans="1:2" x14ac:dyDescent="0.25">
      <c r="A13481">
        <v>1347.8</v>
      </c>
      <c r="B13481">
        <v>81.498337860107469</v>
      </c>
    </row>
    <row r="13482" spans="1:2" x14ac:dyDescent="0.25">
      <c r="A13482">
        <v>1347.9</v>
      </c>
      <c r="B13482">
        <v>81.528120574951203</v>
      </c>
    </row>
    <row r="13483" spans="1:2" x14ac:dyDescent="0.25">
      <c r="A13483">
        <v>1348</v>
      </c>
      <c r="B13483">
        <v>81.557903289794922</v>
      </c>
    </row>
    <row r="13484" spans="1:2" x14ac:dyDescent="0.25">
      <c r="A13484">
        <v>1348.1</v>
      </c>
      <c r="B13484">
        <v>81.579559402465847</v>
      </c>
    </row>
    <row r="13485" spans="1:2" x14ac:dyDescent="0.25">
      <c r="A13485">
        <v>1348.2</v>
      </c>
      <c r="B13485">
        <v>81.60121551513673</v>
      </c>
    </row>
    <row r="13486" spans="1:2" x14ac:dyDescent="0.25">
      <c r="A13486">
        <v>1348.3</v>
      </c>
      <c r="B13486">
        <v>81.622871627807655</v>
      </c>
    </row>
    <row r="13487" spans="1:2" x14ac:dyDescent="0.25">
      <c r="A13487">
        <v>1348.4</v>
      </c>
      <c r="B13487">
        <v>81.644527740478537</v>
      </c>
    </row>
    <row r="13488" spans="1:2" x14ac:dyDescent="0.25">
      <c r="A13488">
        <v>1348.5</v>
      </c>
      <c r="B13488">
        <v>81.66618385314942</v>
      </c>
    </row>
    <row r="13489" spans="1:2" x14ac:dyDescent="0.25">
      <c r="A13489">
        <v>1348.6</v>
      </c>
      <c r="B13489">
        <v>81.687839965820345</v>
      </c>
    </row>
    <row r="13490" spans="1:2" x14ac:dyDescent="0.25">
      <c r="A13490">
        <v>1348.7</v>
      </c>
      <c r="B13490">
        <v>81.709496078491213</v>
      </c>
    </row>
    <row r="13491" spans="1:2" x14ac:dyDescent="0.25">
      <c r="A13491">
        <v>1348.8</v>
      </c>
      <c r="B13491">
        <v>81.731152191162153</v>
      </c>
    </row>
    <row r="13492" spans="1:2" x14ac:dyDescent="0.25">
      <c r="A13492">
        <v>1348.9</v>
      </c>
      <c r="B13492">
        <v>81.752808303833021</v>
      </c>
    </row>
    <row r="13493" spans="1:2" x14ac:dyDescent="0.25">
      <c r="A13493">
        <v>1349</v>
      </c>
      <c r="B13493">
        <v>81.774464416503903</v>
      </c>
    </row>
    <row r="13494" spans="1:2" x14ac:dyDescent="0.25">
      <c r="A13494">
        <v>1349.1</v>
      </c>
      <c r="B13494">
        <v>81.77159980773925</v>
      </c>
    </row>
    <row r="13495" spans="1:2" x14ac:dyDescent="0.25">
      <c r="A13495">
        <v>1349.2</v>
      </c>
      <c r="B13495">
        <v>81.768735198974611</v>
      </c>
    </row>
    <row r="13496" spans="1:2" x14ac:dyDescent="0.25">
      <c r="A13496">
        <v>1349.3</v>
      </c>
      <c r="B13496">
        <v>81.765870590209957</v>
      </c>
    </row>
    <row r="13497" spans="1:2" x14ac:dyDescent="0.25">
      <c r="A13497">
        <v>1349.4</v>
      </c>
      <c r="B13497">
        <v>81.763005981445303</v>
      </c>
    </row>
    <row r="13498" spans="1:2" x14ac:dyDescent="0.25">
      <c r="A13498">
        <v>1349.5</v>
      </c>
      <c r="B13498">
        <v>81.760141372680664</v>
      </c>
    </row>
    <row r="13499" spans="1:2" x14ac:dyDescent="0.25">
      <c r="A13499">
        <v>1349.6</v>
      </c>
      <c r="B13499">
        <v>81.757276763916011</v>
      </c>
    </row>
    <row r="13500" spans="1:2" x14ac:dyDescent="0.25">
      <c r="A13500">
        <v>1349.7</v>
      </c>
      <c r="B13500">
        <v>81.754412155151371</v>
      </c>
    </row>
    <row r="13501" spans="1:2" x14ac:dyDescent="0.25">
      <c r="A13501">
        <v>1349.8</v>
      </c>
      <c r="B13501">
        <v>81.751547546386718</v>
      </c>
    </row>
    <row r="13502" spans="1:2" x14ac:dyDescent="0.25">
      <c r="A13502">
        <v>1349.9</v>
      </c>
      <c r="B13502">
        <v>81.748682937622064</v>
      </c>
    </row>
    <row r="13503" spans="1:2" x14ac:dyDescent="0.25">
      <c r="A13503">
        <v>1350</v>
      </c>
      <c r="B13503">
        <v>81.745818328857425</v>
      </c>
    </row>
    <row r="13504" spans="1:2" x14ac:dyDescent="0.25">
      <c r="A13504">
        <v>1350.1</v>
      </c>
      <c r="B13504">
        <v>81.699338760375909</v>
      </c>
    </row>
    <row r="13505" spans="1:2" x14ac:dyDescent="0.25">
      <c r="A13505">
        <v>1350.2</v>
      </c>
      <c r="B13505">
        <v>81.652859191894507</v>
      </c>
    </row>
    <row r="13506" spans="1:2" x14ac:dyDescent="0.25">
      <c r="A13506">
        <v>1350.3</v>
      </c>
      <c r="B13506">
        <v>81.606379623413005</v>
      </c>
    </row>
    <row r="13507" spans="1:2" x14ac:dyDescent="0.25">
      <c r="A13507">
        <v>1350.4</v>
      </c>
      <c r="B13507">
        <v>81.559900054931603</v>
      </c>
    </row>
    <row r="13508" spans="1:2" x14ac:dyDescent="0.25">
      <c r="A13508">
        <v>1350.5</v>
      </c>
      <c r="B13508">
        <v>81.513420486450201</v>
      </c>
    </row>
    <row r="13509" spans="1:2" x14ac:dyDescent="0.25">
      <c r="A13509">
        <v>1350.6</v>
      </c>
      <c r="B13509">
        <v>81.466940917968685</v>
      </c>
    </row>
    <row r="13510" spans="1:2" x14ac:dyDescent="0.25">
      <c r="A13510">
        <v>1350.7</v>
      </c>
      <c r="B13510">
        <v>81.420461349487283</v>
      </c>
    </row>
    <row r="13511" spans="1:2" x14ac:dyDescent="0.25">
      <c r="A13511">
        <v>1350.8</v>
      </c>
      <c r="B13511">
        <v>81.373981781005767</v>
      </c>
    </row>
    <row r="13512" spans="1:2" x14ac:dyDescent="0.25">
      <c r="A13512">
        <v>1350.9</v>
      </c>
      <c r="B13512">
        <v>81.327502212524365</v>
      </c>
    </row>
    <row r="13513" spans="1:2" x14ac:dyDescent="0.25">
      <c r="A13513">
        <v>1351</v>
      </c>
      <c r="B13513">
        <v>81.281022644042963</v>
      </c>
    </row>
    <row r="13514" spans="1:2" x14ac:dyDescent="0.25">
      <c r="A13514">
        <v>1351.1</v>
      </c>
      <c r="B13514">
        <v>81.168716812133624</v>
      </c>
    </row>
    <row r="13515" spans="1:2" x14ac:dyDescent="0.25">
      <c r="A13515">
        <v>1351.2</v>
      </c>
      <c r="B13515">
        <v>81.056410980224555</v>
      </c>
    </row>
    <row r="13516" spans="1:2" x14ac:dyDescent="0.25">
      <c r="A13516">
        <v>1351.3</v>
      </c>
      <c r="B13516">
        <v>80.944105148315217</v>
      </c>
    </row>
    <row r="13517" spans="1:2" x14ac:dyDescent="0.25">
      <c r="A13517">
        <v>1351.4</v>
      </c>
      <c r="B13517">
        <v>80.831799316406148</v>
      </c>
    </row>
    <row r="13518" spans="1:2" x14ac:dyDescent="0.25">
      <c r="A13518">
        <v>1351.5</v>
      </c>
      <c r="B13518">
        <v>80.719493484497065</v>
      </c>
    </row>
    <row r="13519" spans="1:2" x14ac:dyDescent="0.25">
      <c r="A13519">
        <v>1351.6</v>
      </c>
      <c r="B13519">
        <v>80.607187652587726</v>
      </c>
    </row>
    <row r="13520" spans="1:2" x14ac:dyDescent="0.25">
      <c r="A13520">
        <v>1351.7</v>
      </c>
      <c r="B13520">
        <v>80.494881820678657</v>
      </c>
    </row>
    <row r="13521" spans="1:2" x14ac:dyDescent="0.25">
      <c r="A13521">
        <v>1351.8</v>
      </c>
      <c r="B13521">
        <v>80.382575988769318</v>
      </c>
    </row>
    <row r="13522" spans="1:2" x14ac:dyDescent="0.25">
      <c r="A13522">
        <v>1351.9</v>
      </c>
      <c r="B13522">
        <v>80.270270156860249</v>
      </c>
    </row>
    <row r="13523" spans="1:2" x14ac:dyDescent="0.25">
      <c r="A13523">
        <v>1352</v>
      </c>
      <c r="B13523">
        <v>80.157964324951166</v>
      </c>
    </row>
    <row r="13524" spans="1:2" x14ac:dyDescent="0.25">
      <c r="A13524">
        <v>1352.1</v>
      </c>
      <c r="B13524">
        <v>80.036389617919752</v>
      </c>
    </row>
    <row r="13525" spans="1:2" x14ac:dyDescent="0.25">
      <c r="A13525">
        <v>1352.2</v>
      </c>
      <c r="B13525">
        <v>79.914814910888609</v>
      </c>
    </row>
    <row r="13526" spans="1:2" x14ac:dyDescent="0.25">
      <c r="A13526">
        <v>1352.3</v>
      </c>
      <c r="B13526">
        <v>79.793240203857195</v>
      </c>
    </row>
    <row r="13527" spans="1:2" x14ac:dyDescent="0.25">
      <c r="A13527">
        <v>1352.4</v>
      </c>
      <c r="B13527">
        <v>79.671665496826066</v>
      </c>
    </row>
    <row r="13528" spans="1:2" x14ac:dyDescent="0.25">
      <c r="A13528">
        <v>1352.5</v>
      </c>
      <c r="B13528">
        <v>79.550090789794922</v>
      </c>
    </row>
    <row r="13529" spans="1:2" x14ac:dyDescent="0.25">
      <c r="A13529">
        <v>1352.6</v>
      </c>
      <c r="B13529">
        <v>79.428516082763508</v>
      </c>
    </row>
    <row r="13530" spans="1:2" x14ac:dyDescent="0.25">
      <c r="A13530">
        <v>1352.7</v>
      </c>
      <c r="B13530">
        <v>79.306941375732364</v>
      </c>
    </row>
    <row r="13531" spans="1:2" x14ac:dyDescent="0.25">
      <c r="A13531">
        <v>1352.8</v>
      </c>
      <c r="B13531">
        <v>79.185366668700951</v>
      </c>
    </row>
    <row r="13532" spans="1:2" x14ac:dyDescent="0.25">
      <c r="A13532">
        <v>1352.9</v>
      </c>
      <c r="B13532">
        <v>79.063791961669821</v>
      </c>
    </row>
    <row r="13533" spans="1:2" x14ac:dyDescent="0.25">
      <c r="A13533">
        <v>1353</v>
      </c>
      <c r="B13533">
        <v>78.942217254638678</v>
      </c>
    </row>
    <row r="13534" spans="1:2" x14ac:dyDescent="0.25">
      <c r="A13534">
        <v>1353.1</v>
      </c>
      <c r="B13534">
        <v>78.825012588500826</v>
      </c>
    </row>
    <row r="13535" spans="1:2" x14ac:dyDescent="0.25">
      <c r="A13535">
        <v>1353.2</v>
      </c>
      <c r="B13535">
        <v>78.70780792236323</v>
      </c>
    </row>
    <row r="13536" spans="1:2" x14ac:dyDescent="0.25">
      <c r="A13536">
        <v>1353.3</v>
      </c>
      <c r="B13536">
        <v>78.590603256225378</v>
      </c>
    </row>
    <row r="13537" spans="1:2" x14ac:dyDescent="0.25">
      <c r="A13537">
        <v>1353.4</v>
      </c>
      <c r="B13537">
        <v>78.473398590087783</v>
      </c>
    </row>
    <row r="13538" spans="1:2" x14ac:dyDescent="0.25">
      <c r="A13538">
        <v>1353.5</v>
      </c>
      <c r="B13538">
        <v>78.356193923950201</v>
      </c>
    </row>
    <row r="13539" spans="1:2" x14ac:dyDescent="0.25">
      <c r="A13539">
        <v>1353.6</v>
      </c>
      <c r="B13539">
        <v>78.238989257812349</v>
      </c>
    </row>
    <row r="13540" spans="1:2" x14ac:dyDescent="0.25">
      <c r="A13540">
        <v>1353.7</v>
      </c>
      <c r="B13540">
        <v>78.121784591674754</v>
      </c>
    </row>
    <row r="13541" spans="1:2" x14ac:dyDescent="0.25">
      <c r="A13541">
        <v>1353.8</v>
      </c>
      <c r="B13541">
        <v>78.004579925536902</v>
      </c>
    </row>
    <row r="13542" spans="1:2" x14ac:dyDescent="0.25">
      <c r="A13542">
        <v>1353.9</v>
      </c>
      <c r="B13542">
        <v>77.887375259399306</v>
      </c>
    </row>
    <row r="13543" spans="1:2" x14ac:dyDescent="0.25">
      <c r="A13543">
        <v>1354</v>
      </c>
      <c r="B13543">
        <v>77.770170593261724</v>
      </c>
    </row>
    <row r="13544" spans="1:2" x14ac:dyDescent="0.25">
      <c r="A13544">
        <v>1354.1</v>
      </c>
      <c r="B13544">
        <v>77.65388236999496</v>
      </c>
    </row>
    <row r="13545" spans="1:2" x14ac:dyDescent="0.25">
      <c r="A13545">
        <v>1354.2</v>
      </c>
      <c r="B13545">
        <v>77.537594146728466</v>
      </c>
    </row>
    <row r="13546" spans="1:2" x14ac:dyDescent="0.25">
      <c r="A13546">
        <v>1354.3</v>
      </c>
      <c r="B13546">
        <v>77.421305923461702</v>
      </c>
    </row>
    <row r="13547" spans="1:2" x14ac:dyDescent="0.25">
      <c r="A13547">
        <v>1354.4</v>
      </c>
      <c r="B13547">
        <v>77.305017700195208</v>
      </c>
    </row>
    <row r="13548" spans="1:2" x14ac:dyDescent="0.25">
      <c r="A13548">
        <v>1354.5</v>
      </c>
      <c r="B13548">
        <v>77.188729476928714</v>
      </c>
    </row>
    <row r="13549" spans="1:2" x14ac:dyDescent="0.25">
      <c r="A13549">
        <v>1354.6</v>
      </c>
      <c r="B13549">
        <v>77.07244125366195</v>
      </c>
    </row>
    <row r="13550" spans="1:2" x14ac:dyDescent="0.25">
      <c r="A13550">
        <v>1354.7</v>
      </c>
      <c r="B13550">
        <v>76.956153030395456</v>
      </c>
    </row>
    <row r="13551" spans="1:2" x14ac:dyDescent="0.25">
      <c r="A13551">
        <v>1354.8</v>
      </c>
      <c r="B13551">
        <v>76.839864807128691</v>
      </c>
    </row>
    <row r="13552" spans="1:2" x14ac:dyDescent="0.25">
      <c r="A13552">
        <v>1354.9</v>
      </c>
      <c r="B13552">
        <v>76.723576583862197</v>
      </c>
    </row>
    <row r="13553" spans="1:2" x14ac:dyDescent="0.25">
      <c r="A13553">
        <v>1355</v>
      </c>
      <c r="B13553">
        <v>76.607288360595703</v>
      </c>
    </row>
    <row r="13554" spans="1:2" x14ac:dyDescent="0.25">
      <c r="A13554">
        <v>1355.1</v>
      </c>
      <c r="B13554">
        <v>76.475228271484198</v>
      </c>
    </row>
    <row r="13555" spans="1:2" x14ac:dyDescent="0.25">
      <c r="A13555">
        <v>1355.2</v>
      </c>
      <c r="B13555">
        <v>76.343168182372992</v>
      </c>
    </row>
    <row r="13556" spans="1:2" x14ac:dyDescent="0.25">
      <c r="A13556">
        <v>1355.3</v>
      </c>
      <c r="B13556">
        <v>76.211108093261473</v>
      </c>
    </row>
    <row r="13557" spans="1:2" x14ac:dyDescent="0.25">
      <c r="A13557">
        <v>1355.4</v>
      </c>
      <c r="B13557">
        <v>76.079048004150266</v>
      </c>
    </row>
    <row r="13558" spans="1:2" x14ac:dyDescent="0.25">
      <c r="A13558">
        <v>1355.5</v>
      </c>
      <c r="B13558">
        <v>75.94698791503906</v>
      </c>
    </row>
    <row r="13559" spans="1:2" x14ac:dyDescent="0.25">
      <c r="A13559">
        <v>1355.6</v>
      </c>
      <c r="B13559">
        <v>75.814927825927555</v>
      </c>
    </row>
    <row r="13560" spans="1:2" x14ac:dyDescent="0.25">
      <c r="A13560">
        <v>1355.7</v>
      </c>
      <c r="B13560">
        <v>75.682867736816348</v>
      </c>
    </row>
    <row r="13561" spans="1:2" x14ac:dyDescent="0.25">
      <c r="A13561">
        <v>1355.8</v>
      </c>
      <c r="B13561">
        <v>75.550807647704829</v>
      </c>
    </row>
    <row r="13562" spans="1:2" x14ac:dyDescent="0.25">
      <c r="A13562">
        <v>1355.9</v>
      </c>
      <c r="B13562">
        <v>75.418747558593623</v>
      </c>
    </row>
    <row r="13563" spans="1:2" x14ac:dyDescent="0.25">
      <c r="A13563">
        <v>1356</v>
      </c>
      <c r="B13563">
        <v>75.286687469482416</v>
      </c>
    </row>
    <row r="13564" spans="1:2" x14ac:dyDescent="0.25">
      <c r="A13564">
        <v>1356.1</v>
      </c>
      <c r="B13564">
        <v>75.115030288696047</v>
      </c>
    </row>
    <row r="13565" spans="1:2" x14ac:dyDescent="0.25">
      <c r="A13565">
        <v>1356.2</v>
      </c>
      <c r="B13565">
        <v>74.943373107910077</v>
      </c>
    </row>
    <row r="13566" spans="1:2" x14ac:dyDescent="0.25">
      <c r="A13566">
        <v>1356.3</v>
      </c>
      <c r="B13566">
        <v>74.771715927123708</v>
      </c>
    </row>
    <row r="13567" spans="1:2" x14ac:dyDescent="0.25">
      <c r="A13567">
        <v>1356.4</v>
      </c>
      <c r="B13567">
        <v>74.600058746337723</v>
      </c>
    </row>
    <row r="13568" spans="1:2" x14ac:dyDescent="0.25">
      <c r="A13568">
        <v>1356.5</v>
      </c>
      <c r="B13568">
        <v>74.428401565551752</v>
      </c>
    </row>
    <row r="13569" spans="1:2" x14ac:dyDescent="0.25">
      <c r="A13569">
        <v>1356.6</v>
      </c>
      <c r="B13569">
        <v>74.256744384765383</v>
      </c>
    </row>
    <row r="13570" spans="1:2" x14ac:dyDescent="0.25">
      <c r="A13570">
        <v>1356.7</v>
      </c>
      <c r="B13570">
        <v>74.085087203979413</v>
      </c>
    </row>
    <row r="13571" spans="1:2" x14ac:dyDescent="0.25">
      <c r="A13571">
        <v>1356.8</v>
      </c>
      <c r="B13571">
        <v>73.913430023193044</v>
      </c>
    </row>
    <row r="13572" spans="1:2" x14ac:dyDescent="0.25">
      <c r="A13572">
        <v>1356.9</v>
      </c>
      <c r="B13572">
        <v>73.741772842407059</v>
      </c>
    </row>
    <row r="13573" spans="1:2" x14ac:dyDescent="0.25">
      <c r="A13573">
        <v>1357</v>
      </c>
      <c r="B13573">
        <v>73.570115661621088</v>
      </c>
    </row>
    <row r="13574" spans="1:2" x14ac:dyDescent="0.25">
      <c r="A13574">
        <v>1357.1</v>
      </c>
      <c r="B13574">
        <v>73.343338546752619</v>
      </c>
    </row>
    <row r="13575" spans="1:2" x14ac:dyDescent="0.25">
      <c r="A13575">
        <v>1357.2</v>
      </c>
      <c r="B13575">
        <v>73.116561431884662</v>
      </c>
    </row>
    <row r="13576" spans="1:2" x14ac:dyDescent="0.25">
      <c r="A13576">
        <v>1357.3</v>
      </c>
      <c r="B13576">
        <v>72.889784317016179</v>
      </c>
    </row>
    <row r="13577" spans="1:2" x14ac:dyDescent="0.25">
      <c r="A13577">
        <v>1357.4</v>
      </c>
      <c r="B13577">
        <v>72.663007202148222</v>
      </c>
    </row>
    <row r="13578" spans="1:2" x14ac:dyDescent="0.25">
      <c r="A13578">
        <v>1357.5</v>
      </c>
      <c r="B13578">
        <v>72.436230087280279</v>
      </c>
    </row>
    <row r="13579" spans="1:2" x14ac:dyDescent="0.25">
      <c r="A13579">
        <v>1357.6</v>
      </c>
      <c r="B13579">
        <v>72.209452972411796</v>
      </c>
    </row>
    <row r="13580" spans="1:2" x14ac:dyDescent="0.25">
      <c r="A13580">
        <v>1357.7</v>
      </c>
      <c r="B13580">
        <v>71.982675857543839</v>
      </c>
    </row>
    <row r="13581" spans="1:2" x14ac:dyDescent="0.25">
      <c r="A13581">
        <v>1357.8</v>
      </c>
      <c r="B13581">
        <v>71.75589874267537</v>
      </c>
    </row>
    <row r="13582" spans="1:2" x14ac:dyDescent="0.25">
      <c r="A13582">
        <v>1357.9</v>
      </c>
      <c r="B13582">
        <v>71.529121627807413</v>
      </c>
    </row>
    <row r="13583" spans="1:2" x14ac:dyDescent="0.25">
      <c r="A13583">
        <v>1358</v>
      </c>
      <c r="B13583">
        <v>71.302344512939456</v>
      </c>
    </row>
    <row r="13584" spans="1:2" x14ac:dyDescent="0.25">
      <c r="A13584">
        <v>1358.1</v>
      </c>
      <c r="B13584">
        <v>71.07108840942351</v>
      </c>
    </row>
    <row r="13585" spans="1:2" x14ac:dyDescent="0.25">
      <c r="A13585">
        <v>1358.2</v>
      </c>
      <c r="B13585">
        <v>70.839832305908104</v>
      </c>
    </row>
    <row r="13586" spans="1:2" x14ac:dyDescent="0.25">
      <c r="A13586">
        <v>1358.3</v>
      </c>
      <c r="B13586">
        <v>70.608576202392157</v>
      </c>
    </row>
    <row r="13587" spans="1:2" x14ac:dyDescent="0.25">
      <c r="A13587">
        <v>1358.4</v>
      </c>
      <c r="B13587">
        <v>70.377320098876751</v>
      </c>
    </row>
    <row r="13588" spans="1:2" x14ac:dyDescent="0.25">
      <c r="A13588">
        <v>1358.5</v>
      </c>
      <c r="B13588">
        <v>70.146063995361331</v>
      </c>
    </row>
    <row r="13589" spans="1:2" x14ac:dyDescent="0.25">
      <c r="A13589">
        <v>1358.6</v>
      </c>
      <c r="B13589">
        <v>69.914807891845385</v>
      </c>
    </row>
    <row r="13590" spans="1:2" x14ac:dyDescent="0.25">
      <c r="A13590">
        <v>1358.7</v>
      </c>
      <c r="B13590">
        <v>69.683551788329979</v>
      </c>
    </row>
    <row r="13591" spans="1:2" x14ac:dyDescent="0.25">
      <c r="A13591">
        <v>1358.8</v>
      </c>
      <c r="B13591">
        <v>69.452295684814032</v>
      </c>
    </row>
    <row r="13592" spans="1:2" x14ac:dyDescent="0.25">
      <c r="A13592">
        <v>1358.9</v>
      </c>
      <c r="B13592">
        <v>69.221039581298626</v>
      </c>
    </row>
    <row r="13593" spans="1:2" x14ac:dyDescent="0.25">
      <c r="A13593">
        <v>1359</v>
      </c>
      <c r="B13593">
        <v>68.989783477783206</v>
      </c>
    </row>
    <row r="13594" spans="1:2" x14ac:dyDescent="0.25">
      <c r="A13594">
        <v>1359.1</v>
      </c>
      <c r="B13594">
        <v>68.813543243407963</v>
      </c>
    </row>
    <row r="13595" spans="1:2" x14ac:dyDescent="0.25">
      <c r="A13595">
        <v>1359.2</v>
      </c>
      <c r="B13595">
        <v>68.637303009033133</v>
      </c>
    </row>
    <row r="13596" spans="1:2" x14ac:dyDescent="0.25">
      <c r="A13596">
        <v>1359.3</v>
      </c>
      <c r="B13596">
        <v>68.46106277465789</v>
      </c>
    </row>
    <row r="13597" spans="1:2" x14ac:dyDescent="0.25">
      <c r="A13597">
        <v>1359.4</v>
      </c>
      <c r="B13597">
        <v>68.284822540283045</v>
      </c>
    </row>
    <row r="13598" spans="1:2" x14ac:dyDescent="0.25">
      <c r="A13598">
        <v>1359.5</v>
      </c>
      <c r="B13598">
        <v>68.108582305908214</v>
      </c>
    </row>
    <row r="13599" spans="1:2" x14ac:dyDescent="0.25">
      <c r="A13599">
        <v>1359.6</v>
      </c>
      <c r="B13599">
        <v>67.932342071532972</v>
      </c>
    </row>
    <row r="13600" spans="1:2" x14ac:dyDescent="0.25">
      <c r="A13600">
        <v>1359.7</v>
      </c>
      <c r="B13600">
        <v>67.756101837158127</v>
      </c>
    </row>
    <row r="13601" spans="1:2" x14ac:dyDescent="0.25">
      <c r="A13601">
        <v>1359.8</v>
      </c>
      <c r="B13601">
        <v>67.579861602782884</v>
      </c>
    </row>
    <row r="13602" spans="1:2" x14ac:dyDescent="0.25">
      <c r="A13602">
        <v>1359.9</v>
      </c>
      <c r="B13602">
        <v>67.403621368408054</v>
      </c>
    </row>
    <row r="13603" spans="1:2" x14ac:dyDescent="0.25">
      <c r="A13603">
        <v>1360</v>
      </c>
      <c r="B13603">
        <v>67.227381134033209</v>
      </c>
    </row>
    <row r="13604" spans="1:2" x14ac:dyDescent="0.25">
      <c r="A13604">
        <v>1360.1</v>
      </c>
      <c r="B13604">
        <v>66.993916206359543</v>
      </c>
    </row>
    <row r="13605" spans="1:2" x14ac:dyDescent="0.25">
      <c r="A13605">
        <v>1360.2</v>
      </c>
      <c r="B13605">
        <v>66.760451278686418</v>
      </c>
    </row>
    <row r="13606" spans="1:2" x14ac:dyDescent="0.25">
      <c r="A13606">
        <v>1360.3</v>
      </c>
      <c r="B13606">
        <v>66.526986351012766</v>
      </c>
    </row>
    <row r="13607" spans="1:2" x14ac:dyDescent="0.25">
      <c r="A13607">
        <v>1360.4</v>
      </c>
      <c r="B13607">
        <v>66.293521423339641</v>
      </c>
    </row>
    <row r="13608" spans="1:2" x14ac:dyDescent="0.25">
      <c r="A13608">
        <v>1360.5</v>
      </c>
      <c r="B13608">
        <v>66.060056495666515</v>
      </c>
    </row>
    <row r="13609" spans="1:2" x14ac:dyDescent="0.25">
      <c r="A13609">
        <v>1360.6</v>
      </c>
      <c r="B13609">
        <v>65.82659156799285</v>
      </c>
    </row>
    <row r="13610" spans="1:2" x14ac:dyDescent="0.25">
      <c r="A13610">
        <v>1360.7</v>
      </c>
      <c r="B13610">
        <v>65.593126640319724</v>
      </c>
    </row>
    <row r="13611" spans="1:2" x14ac:dyDescent="0.25">
      <c r="A13611">
        <v>1360.8</v>
      </c>
      <c r="B13611">
        <v>65.359661712646059</v>
      </c>
    </row>
    <row r="13612" spans="1:2" x14ac:dyDescent="0.25">
      <c r="A13612">
        <v>1360.9</v>
      </c>
      <c r="B13612">
        <v>65.126196784972933</v>
      </c>
    </row>
    <row r="13613" spans="1:2" x14ac:dyDescent="0.25">
      <c r="A13613">
        <v>1361</v>
      </c>
      <c r="B13613">
        <v>64.892731857299808</v>
      </c>
    </row>
    <row r="13614" spans="1:2" x14ac:dyDescent="0.25">
      <c r="A13614">
        <v>1361.1</v>
      </c>
      <c r="B13614">
        <v>64.645761833190576</v>
      </c>
    </row>
    <row r="13615" spans="1:2" x14ac:dyDescent="0.25">
      <c r="A13615">
        <v>1361.2</v>
      </c>
      <c r="B13615">
        <v>64.398791809081914</v>
      </c>
    </row>
    <row r="13616" spans="1:2" x14ac:dyDescent="0.25">
      <c r="A13616">
        <v>1361.3</v>
      </c>
      <c r="B13616">
        <v>64.151821784972697</v>
      </c>
    </row>
    <row r="13617" spans="1:2" x14ac:dyDescent="0.25">
      <c r="A13617">
        <v>1361.4</v>
      </c>
      <c r="B13617">
        <v>63.904851760864027</v>
      </c>
    </row>
    <row r="13618" spans="1:2" x14ac:dyDescent="0.25">
      <c r="A13618">
        <v>1361.5</v>
      </c>
      <c r="B13618">
        <v>63.657881736755371</v>
      </c>
    </row>
    <row r="13619" spans="1:2" x14ac:dyDescent="0.25">
      <c r="A13619">
        <v>1361.6</v>
      </c>
      <c r="B13619">
        <v>63.41091171264614</v>
      </c>
    </row>
    <row r="13620" spans="1:2" x14ac:dyDescent="0.25">
      <c r="A13620">
        <v>1361.7</v>
      </c>
      <c r="B13620">
        <v>63.163941688537477</v>
      </c>
    </row>
    <row r="13621" spans="1:2" x14ac:dyDescent="0.25">
      <c r="A13621">
        <v>1361.8</v>
      </c>
      <c r="B13621">
        <v>62.916971664428253</v>
      </c>
    </row>
    <row r="13622" spans="1:2" x14ac:dyDescent="0.25">
      <c r="A13622">
        <v>1361.9</v>
      </c>
      <c r="B13622">
        <v>62.67000164031959</v>
      </c>
    </row>
    <row r="13623" spans="1:2" x14ac:dyDescent="0.25">
      <c r="A13623">
        <v>1362</v>
      </c>
      <c r="B13623">
        <v>62.423031616210928</v>
      </c>
    </row>
    <row r="13624" spans="1:2" x14ac:dyDescent="0.25">
      <c r="A13624">
        <v>1362.1</v>
      </c>
      <c r="B13624">
        <v>62.254310150146253</v>
      </c>
    </row>
    <row r="13625" spans="1:2" x14ac:dyDescent="0.25">
      <c r="A13625">
        <v>1362.2</v>
      </c>
      <c r="B13625">
        <v>62.085588684081948</v>
      </c>
    </row>
    <row r="13626" spans="1:2" x14ac:dyDescent="0.25">
      <c r="A13626">
        <v>1362.3</v>
      </c>
      <c r="B13626">
        <v>61.916867218017273</v>
      </c>
    </row>
    <row r="13627" spans="1:2" x14ac:dyDescent="0.25">
      <c r="A13627">
        <v>1362.4</v>
      </c>
      <c r="B13627">
        <v>61.748145751952968</v>
      </c>
    </row>
    <row r="13628" spans="1:2" x14ac:dyDescent="0.25">
      <c r="A13628">
        <v>1362.5</v>
      </c>
      <c r="B13628">
        <v>61.57942428588867</v>
      </c>
    </row>
    <row r="13629" spans="1:2" x14ac:dyDescent="0.25">
      <c r="A13629">
        <v>1362.6</v>
      </c>
      <c r="B13629">
        <v>61.410702819823989</v>
      </c>
    </row>
    <row r="13630" spans="1:2" x14ac:dyDescent="0.25">
      <c r="A13630">
        <v>1362.7</v>
      </c>
      <c r="B13630">
        <v>61.241981353759691</v>
      </c>
    </row>
    <row r="13631" spans="1:2" x14ac:dyDescent="0.25">
      <c r="A13631">
        <v>1362.8</v>
      </c>
      <c r="B13631">
        <v>61.073259887695009</v>
      </c>
    </row>
    <row r="13632" spans="1:2" x14ac:dyDescent="0.25">
      <c r="A13632">
        <v>1362.9</v>
      </c>
      <c r="B13632">
        <v>60.904538421630711</v>
      </c>
    </row>
    <row r="13633" spans="1:2" x14ac:dyDescent="0.25">
      <c r="A13633">
        <v>1363</v>
      </c>
      <c r="B13633">
        <v>60.735816955566413</v>
      </c>
    </row>
    <row r="13634" spans="1:2" x14ac:dyDescent="0.25">
      <c r="A13634">
        <v>1363.1</v>
      </c>
      <c r="B13634">
        <v>60.650388145446669</v>
      </c>
    </row>
    <row r="13635" spans="1:2" x14ac:dyDescent="0.25">
      <c r="A13635">
        <v>1363.2</v>
      </c>
      <c r="B13635">
        <v>60.564959335327117</v>
      </c>
    </row>
    <row r="13636" spans="1:2" x14ac:dyDescent="0.25">
      <c r="A13636">
        <v>1363.3</v>
      </c>
      <c r="B13636">
        <v>60.479530525207373</v>
      </c>
    </row>
    <row r="13637" spans="1:2" x14ac:dyDescent="0.25">
      <c r="A13637">
        <v>1363.4</v>
      </c>
      <c r="B13637">
        <v>60.394101715087807</v>
      </c>
    </row>
    <row r="13638" spans="1:2" x14ac:dyDescent="0.25">
      <c r="A13638">
        <v>1363.5</v>
      </c>
      <c r="B13638">
        <v>60.308672904968262</v>
      </c>
    </row>
    <row r="13639" spans="1:2" x14ac:dyDescent="0.25">
      <c r="A13639">
        <v>1363.6</v>
      </c>
      <c r="B13639">
        <v>60.223244094848518</v>
      </c>
    </row>
    <row r="13640" spans="1:2" x14ac:dyDescent="0.25">
      <c r="A13640">
        <v>1363.7</v>
      </c>
      <c r="B13640">
        <v>60.137815284728973</v>
      </c>
    </row>
    <row r="13641" spans="1:2" x14ac:dyDescent="0.25">
      <c r="A13641">
        <v>1363.8</v>
      </c>
      <c r="B13641">
        <v>60.052386474609222</v>
      </c>
    </row>
    <row r="13642" spans="1:2" x14ac:dyDescent="0.25">
      <c r="A13642">
        <v>1363.9</v>
      </c>
      <c r="B13642">
        <v>59.966957664489669</v>
      </c>
    </row>
    <row r="13643" spans="1:2" x14ac:dyDescent="0.25">
      <c r="A13643">
        <v>1364</v>
      </c>
      <c r="B13643">
        <v>59.881528854370117</v>
      </c>
    </row>
    <row r="13644" spans="1:2" x14ac:dyDescent="0.25">
      <c r="A13644">
        <v>1364.1</v>
      </c>
      <c r="B13644">
        <v>59.90824047088627</v>
      </c>
    </row>
    <row r="13645" spans="1:2" x14ac:dyDescent="0.25">
      <c r="A13645">
        <v>1364.2</v>
      </c>
      <c r="B13645">
        <v>59.934952087402358</v>
      </c>
    </row>
    <row r="13646" spans="1:2" x14ac:dyDescent="0.25">
      <c r="A13646">
        <v>1364.3</v>
      </c>
      <c r="B13646">
        <v>59.961663703918497</v>
      </c>
    </row>
    <row r="13647" spans="1:2" x14ac:dyDescent="0.25">
      <c r="A13647">
        <v>1364.4</v>
      </c>
      <c r="B13647">
        <v>59.988375320434592</v>
      </c>
    </row>
    <row r="13648" spans="1:2" x14ac:dyDescent="0.25">
      <c r="A13648">
        <v>1364.5</v>
      </c>
      <c r="B13648">
        <v>60.015086936950681</v>
      </c>
    </row>
    <row r="13649" spans="1:2" x14ac:dyDescent="0.25">
      <c r="A13649">
        <v>1364.6</v>
      </c>
      <c r="B13649">
        <v>60.041798553466833</v>
      </c>
    </row>
    <row r="13650" spans="1:2" x14ac:dyDescent="0.25">
      <c r="A13650">
        <v>1364.7</v>
      </c>
      <c r="B13650">
        <v>60.068510169982922</v>
      </c>
    </row>
    <row r="13651" spans="1:2" x14ac:dyDescent="0.25">
      <c r="A13651">
        <v>1364.8</v>
      </c>
      <c r="B13651">
        <v>60.095221786499067</v>
      </c>
    </row>
    <row r="13652" spans="1:2" x14ac:dyDescent="0.25">
      <c r="A13652">
        <v>1364.9</v>
      </c>
      <c r="B13652">
        <v>60.121933403015163</v>
      </c>
    </row>
    <row r="13653" spans="1:2" x14ac:dyDescent="0.25">
      <c r="A13653">
        <v>1365</v>
      </c>
      <c r="B13653">
        <v>60.148645019531251</v>
      </c>
    </row>
    <row r="13654" spans="1:2" x14ac:dyDescent="0.25">
      <c r="A13654">
        <v>1365.1</v>
      </c>
      <c r="B13654">
        <v>60.27849716186541</v>
      </c>
    </row>
    <row r="13655" spans="1:2" x14ac:dyDescent="0.25">
      <c r="A13655">
        <v>1365.2</v>
      </c>
      <c r="B13655">
        <v>60.408349304199277</v>
      </c>
    </row>
    <row r="13656" spans="1:2" x14ac:dyDescent="0.25">
      <c r="A13656">
        <v>1365.3</v>
      </c>
      <c r="B13656">
        <v>60.538201446533442</v>
      </c>
    </row>
    <row r="13657" spans="1:2" x14ac:dyDescent="0.25">
      <c r="A13657">
        <v>1365.4</v>
      </c>
      <c r="B13657">
        <v>60.668053588867302</v>
      </c>
    </row>
    <row r="13658" spans="1:2" x14ac:dyDescent="0.25">
      <c r="A13658">
        <v>1365.5</v>
      </c>
      <c r="B13658">
        <v>60.797905731201169</v>
      </c>
    </row>
    <row r="13659" spans="1:2" x14ac:dyDescent="0.25">
      <c r="A13659">
        <v>1365.6</v>
      </c>
      <c r="B13659">
        <v>60.927757873535327</v>
      </c>
    </row>
    <row r="13660" spans="1:2" x14ac:dyDescent="0.25">
      <c r="A13660">
        <v>1365.7</v>
      </c>
      <c r="B13660">
        <v>61.057610015869187</v>
      </c>
    </row>
    <row r="13661" spans="1:2" x14ac:dyDescent="0.25">
      <c r="A13661">
        <v>1365.8</v>
      </c>
      <c r="B13661">
        <v>61.187462158203353</v>
      </c>
    </row>
    <row r="13662" spans="1:2" x14ac:dyDescent="0.25">
      <c r="A13662">
        <v>1365.9</v>
      </c>
      <c r="B13662">
        <v>61.31731430053722</v>
      </c>
    </row>
    <row r="13663" spans="1:2" x14ac:dyDescent="0.25">
      <c r="A13663">
        <v>1366</v>
      </c>
      <c r="B13663">
        <v>61.447166442871087</v>
      </c>
    </row>
    <row r="13664" spans="1:2" x14ac:dyDescent="0.25">
      <c r="A13664">
        <v>1366.1</v>
      </c>
      <c r="B13664">
        <v>61.571946334839033</v>
      </c>
    </row>
    <row r="13665" spans="1:2" x14ac:dyDescent="0.25">
      <c r="A13665">
        <v>1366.2</v>
      </c>
      <c r="B13665">
        <v>61.696726226806689</v>
      </c>
    </row>
    <row r="13666" spans="1:2" x14ac:dyDescent="0.25">
      <c r="A13666">
        <v>1366.3</v>
      </c>
      <c r="B13666">
        <v>61.821506118774643</v>
      </c>
    </row>
    <row r="13667" spans="1:2" x14ac:dyDescent="0.25">
      <c r="A13667">
        <v>1366.4</v>
      </c>
      <c r="B13667">
        <v>61.946286010742298</v>
      </c>
    </row>
    <row r="13668" spans="1:2" x14ac:dyDescent="0.25">
      <c r="A13668">
        <v>1366.5</v>
      </c>
      <c r="B13668">
        <v>62.071065902709961</v>
      </c>
    </row>
    <row r="13669" spans="1:2" x14ac:dyDescent="0.25">
      <c r="A13669">
        <v>1366.6</v>
      </c>
      <c r="B13669">
        <v>62.195845794677901</v>
      </c>
    </row>
    <row r="13670" spans="1:2" x14ac:dyDescent="0.25">
      <c r="A13670">
        <v>1366.7</v>
      </c>
      <c r="B13670">
        <v>62.320625686645563</v>
      </c>
    </row>
    <row r="13671" spans="1:2" x14ac:dyDescent="0.25">
      <c r="A13671">
        <v>1366.8</v>
      </c>
      <c r="B13671">
        <v>62.44540557861351</v>
      </c>
    </row>
    <row r="13672" spans="1:2" x14ac:dyDescent="0.25">
      <c r="A13672">
        <v>1366.9</v>
      </c>
      <c r="B13672">
        <v>62.570185470581173</v>
      </c>
    </row>
    <row r="13673" spans="1:2" x14ac:dyDescent="0.25">
      <c r="A13673">
        <v>1367</v>
      </c>
      <c r="B13673">
        <v>62.694965362548828</v>
      </c>
    </row>
    <row r="13674" spans="1:2" x14ac:dyDescent="0.25">
      <c r="A13674">
        <v>1367.1</v>
      </c>
      <c r="B13674">
        <v>62.742315483093329</v>
      </c>
    </row>
    <row r="13675" spans="1:2" x14ac:dyDescent="0.25">
      <c r="A13675">
        <v>1367.2</v>
      </c>
      <c r="B13675">
        <v>62.789665603637722</v>
      </c>
    </row>
    <row r="13676" spans="1:2" x14ac:dyDescent="0.25">
      <c r="A13676">
        <v>1367.3</v>
      </c>
      <c r="B13676">
        <v>62.837015724182223</v>
      </c>
    </row>
    <row r="13677" spans="1:2" x14ac:dyDescent="0.25">
      <c r="A13677">
        <v>1367.4</v>
      </c>
      <c r="B13677">
        <v>62.884365844726602</v>
      </c>
    </row>
    <row r="13678" spans="1:2" x14ac:dyDescent="0.25">
      <c r="A13678">
        <v>1367.5</v>
      </c>
      <c r="B13678">
        <v>62.931715965271003</v>
      </c>
    </row>
    <row r="13679" spans="1:2" x14ac:dyDescent="0.25">
      <c r="A13679">
        <v>1367.6</v>
      </c>
      <c r="B13679">
        <v>62.979066085815489</v>
      </c>
    </row>
    <row r="13680" spans="1:2" x14ac:dyDescent="0.25">
      <c r="A13680">
        <v>1367.7</v>
      </c>
      <c r="B13680">
        <v>63.026416206359883</v>
      </c>
    </row>
    <row r="13681" spans="1:2" x14ac:dyDescent="0.25">
      <c r="A13681">
        <v>1367.8</v>
      </c>
      <c r="B13681">
        <v>63.073766326904376</v>
      </c>
    </row>
    <row r="13682" spans="1:2" x14ac:dyDescent="0.25">
      <c r="A13682">
        <v>1367.9</v>
      </c>
      <c r="B13682">
        <v>63.12111644744877</v>
      </c>
    </row>
    <row r="13683" spans="1:2" x14ac:dyDescent="0.25">
      <c r="A13683">
        <v>1368</v>
      </c>
      <c r="B13683">
        <v>63.168466567993157</v>
      </c>
    </row>
    <row r="13684" spans="1:2" x14ac:dyDescent="0.25">
      <c r="A13684">
        <v>1368.1</v>
      </c>
      <c r="B13684">
        <v>63.117084693908623</v>
      </c>
    </row>
    <row r="13685" spans="1:2" x14ac:dyDescent="0.25">
      <c r="A13685">
        <v>1368.2</v>
      </c>
      <c r="B13685">
        <v>63.065702819824189</v>
      </c>
    </row>
    <row r="13686" spans="1:2" x14ac:dyDescent="0.25">
      <c r="A13686">
        <v>1368.3</v>
      </c>
      <c r="B13686">
        <v>63.014320945739648</v>
      </c>
    </row>
    <row r="13687" spans="1:2" x14ac:dyDescent="0.25">
      <c r="A13687">
        <v>1368.4</v>
      </c>
      <c r="B13687">
        <v>62.962939071655221</v>
      </c>
    </row>
    <row r="13688" spans="1:2" x14ac:dyDescent="0.25">
      <c r="A13688">
        <v>1368.5</v>
      </c>
      <c r="B13688">
        <v>62.911557197570801</v>
      </c>
    </row>
    <row r="13689" spans="1:2" x14ac:dyDescent="0.25">
      <c r="A13689">
        <v>1368.6</v>
      </c>
      <c r="B13689">
        <v>62.860175323486253</v>
      </c>
    </row>
    <row r="13690" spans="1:2" x14ac:dyDescent="0.25">
      <c r="A13690">
        <v>1368.7</v>
      </c>
      <c r="B13690">
        <v>62.808793449401833</v>
      </c>
    </row>
    <row r="13691" spans="1:2" x14ac:dyDescent="0.25">
      <c r="A13691">
        <v>1368.8</v>
      </c>
      <c r="B13691">
        <v>62.757411575317278</v>
      </c>
    </row>
    <row r="13692" spans="1:2" x14ac:dyDescent="0.25">
      <c r="A13692">
        <v>1368.9</v>
      </c>
      <c r="B13692">
        <v>62.706029701232858</v>
      </c>
    </row>
    <row r="13693" spans="1:2" x14ac:dyDescent="0.25">
      <c r="A13693">
        <v>1369</v>
      </c>
      <c r="B13693">
        <v>62.654647827148438</v>
      </c>
    </row>
    <row r="13694" spans="1:2" x14ac:dyDescent="0.25">
      <c r="A13694">
        <v>1369.1</v>
      </c>
      <c r="B13694">
        <v>62.527415504455391</v>
      </c>
    </row>
    <row r="13695" spans="1:2" x14ac:dyDescent="0.25">
      <c r="A13695">
        <v>1369.2</v>
      </c>
      <c r="B13695">
        <v>62.400183181762642</v>
      </c>
    </row>
    <row r="13696" spans="1:2" x14ac:dyDescent="0.25">
      <c r="A13696">
        <v>1369.3</v>
      </c>
      <c r="B13696">
        <v>62.272950859069603</v>
      </c>
    </row>
    <row r="13697" spans="1:2" x14ac:dyDescent="0.25">
      <c r="A13697">
        <v>1369.4</v>
      </c>
      <c r="B13697">
        <v>62.14571853637684</v>
      </c>
    </row>
    <row r="13698" spans="1:2" x14ac:dyDescent="0.25">
      <c r="A13698">
        <v>1369.5</v>
      </c>
      <c r="B13698">
        <v>62.018486213684078</v>
      </c>
    </row>
    <row r="13699" spans="1:2" x14ac:dyDescent="0.25">
      <c r="A13699">
        <v>1369.6</v>
      </c>
      <c r="B13699">
        <v>61.891253890991038</v>
      </c>
    </row>
    <row r="13700" spans="1:2" x14ac:dyDescent="0.25">
      <c r="A13700">
        <v>1369.7</v>
      </c>
      <c r="B13700">
        <v>61.764021568298283</v>
      </c>
    </row>
    <row r="13701" spans="1:2" x14ac:dyDescent="0.25">
      <c r="A13701">
        <v>1369.8</v>
      </c>
      <c r="B13701">
        <v>61.636789245605243</v>
      </c>
    </row>
    <row r="13702" spans="1:2" x14ac:dyDescent="0.25">
      <c r="A13702">
        <v>1369.9</v>
      </c>
      <c r="B13702">
        <v>61.509556922912488</v>
      </c>
    </row>
    <row r="13703" spans="1:2" x14ac:dyDescent="0.25">
      <c r="A13703">
        <v>1370</v>
      </c>
      <c r="B13703">
        <v>61.382324600219732</v>
      </c>
    </row>
    <row r="13704" spans="1:2" x14ac:dyDescent="0.25">
      <c r="A13704">
        <v>1370.1</v>
      </c>
      <c r="B13704">
        <v>61.19124874114965</v>
      </c>
    </row>
    <row r="13705" spans="1:2" x14ac:dyDescent="0.25">
      <c r="A13705">
        <v>1370.2</v>
      </c>
      <c r="B13705">
        <v>61.000172882079987</v>
      </c>
    </row>
    <row r="13706" spans="1:2" x14ac:dyDescent="0.25">
      <c r="A13706">
        <v>1370.3</v>
      </c>
      <c r="B13706">
        <v>60.809097023009912</v>
      </c>
    </row>
    <row r="13707" spans="1:2" x14ac:dyDescent="0.25">
      <c r="A13707">
        <v>1370.4</v>
      </c>
      <c r="B13707">
        <v>60.618021163940263</v>
      </c>
    </row>
    <row r="13708" spans="1:2" x14ac:dyDescent="0.25">
      <c r="A13708">
        <v>1370.5</v>
      </c>
      <c r="B13708">
        <v>60.426945304870607</v>
      </c>
    </row>
    <row r="13709" spans="1:2" x14ac:dyDescent="0.25">
      <c r="A13709">
        <v>1370.6</v>
      </c>
      <c r="B13709">
        <v>60.235869445800517</v>
      </c>
    </row>
    <row r="13710" spans="1:2" x14ac:dyDescent="0.25">
      <c r="A13710">
        <v>1370.7</v>
      </c>
      <c r="B13710">
        <v>60.044793586730869</v>
      </c>
    </row>
    <row r="13711" spans="1:2" x14ac:dyDescent="0.25">
      <c r="A13711">
        <v>1370.8</v>
      </c>
      <c r="B13711">
        <v>59.853717727660793</v>
      </c>
    </row>
    <row r="13712" spans="1:2" x14ac:dyDescent="0.25">
      <c r="A13712">
        <v>1370.9</v>
      </c>
      <c r="B13712">
        <v>59.66264186859113</v>
      </c>
    </row>
    <row r="13713" spans="1:2" x14ac:dyDescent="0.25">
      <c r="A13713">
        <v>1371</v>
      </c>
      <c r="B13713">
        <v>59.471566009521482</v>
      </c>
    </row>
    <row r="13714" spans="1:2" x14ac:dyDescent="0.25">
      <c r="A13714">
        <v>1371.1</v>
      </c>
      <c r="B13714">
        <v>59.360186729431</v>
      </c>
    </row>
    <row r="13715" spans="1:2" x14ac:dyDescent="0.25">
      <c r="A13715">
        <v>1371.2</v>
      </c>
      <c r="B13715">
        <v>59.248807449340767</v>
      </c>
    </row>
    <row r="13716" spans="1:2" x14ac:dyDescent="0.25">
      <c r="A13716">
        <v>1371.3</v>
      </c>
      <c r="B13716">
        <v>59.137428169250278</v>
      </c>
    </row>
    <row r="13717" spans="1:2" x14ac:dyDescent="0.25">
      <c r="A13717">
        <v>1371.4</v>
      </c>
      <c r="B13717">
        <v>59.026048889160052</v>
      </c>
    </row>
    <row r="13718" spans="1:2" x14ac:dyDescent="0.25">
      <c r="A13718">
        <v>1371.5</v>
      </c>
      <c r="B13718">
        <v>58.914669609069819</v>
      </c>
    </row>
    <row r="13719" spans="1:2" x14ac:dyDescent="0.25">
      <c r="A13719">
        <v>1371.6</v>
      </c>
      <c r="B13719">
        <v>58.803290328979337</v>
      </c>
    </row>
    <row r="13720" spans="1:2" x14ac:dyDescent="0.25">
      <c r="A13720">
        <v>1371.7</v>
      </c>
      <c r="B13720">
        <v>58.691911048889111</v>
      </c>
    </row>
    <row r="13721" spans="1:2" x14ac:dyDescent="0.25">
      <c r="A13721">
        <v>1371.8</v>
      </c>
      <c r="B13721">
        <v>58.580531768798622</v>
      </c>
    </row>
    <row r="13722" spans="1:2" x14ac:dyDescent="0.25">
      <c r="A13722">
        <v>1371.9</v>
      </c>
      <c r="B13722">
        <v>58.469152488708403</v>
      </c>
    </row>
    <row r="13723" spans="1:2" x14ac:dyDescent="0.25">
      <c r="A13723">
        <v>1372</v>
      </c>
      <c r="B13723">
        <v>58.357773208618163</v>
      </c>
    </row>
    <row r="13724" spans="1:2" x14ac:dyDescent="0.25">
      <c r="A13724">
        <v>1372.1</v>
      </c>
      <c r="B13724">
        <v>58.333201217651329</v>
      </c>
    </row>
    <row r="13725" spans="1:2" x14ac:dyDescent="0.25">
      <c r="A13725">
        <v>1372.2</v>
      </c>
      <c r="B13725">
        <v>58.308629226684559</v>
      </c>
    </row>
    <row r="13726" spans="1:2" x14ac:dyDescent="0.25">
      <c r="A13726">
        <v>1372.3</v>
      </c>
      <c r="B13726">
        <v>58.284057235717732</v>
      </c>
    </row>
    <row r="13727" spans="1:2" x14ac:dyDescent="0.25">
      <c r="A13727">
        <v>1372.4</v>
      </c>
      <c r="B13727">
        <v>58.259485244750948</v>
      </c>
    </row>
    <row r="13728" spans="1:2" x14ac:dyDescent="0.25">
      <c r="A13728">
        <v>1372.5</v>
      </c>
      <c r="B13728">
        <v>58.234913253784171</v>
      </c>
    </row>
    <row r="13729" spans="1:2" x14ac:dyDescent="0.25">
      <c r="A13729">
        <v>1372.6</v>
      </c>
      <c r="B13729">
        <v>58.210341262817337</v>
      </c>
    </row>
    <row r="13730" spans="1:2" x14ac:dyDescent="0.25">
      <c r="A13730">
        <v>1372.7</v>
      </c>
      <c r="B13730">
        <v>58.185769271850567</v>
      </c>
    </row>
    <row r="13731" spans="1:2" x14ac:dyDescent="0.25">
      <c r="A13731">
        <v>1372.8</v>
      </c>
      <c r="B13731">
        <v>58.161197280883741</v>
      </c>
    </row>
    <row r="13732" spans="1:2" x14ac:dyDescent="0.25">
      <c r="A13732">
        <v>1372.9</v>
      </c>
      <c r="B13732">
        <v>58.136625289916957</v>
      </c>
    </row>
    <row r="13733" spans="1:2" x14ac:dyDescent="0.25">
      <c r="A13733">
        <v>1373</v>
      </c>
      <c r="B13733">
        <v>58.112053298950187</v>
      </c>
    </row>
    <row r="13734" spans="1:2" x14ac:dyDescent="0.25">
      <c r="A13734">
        <v>1373.1</v>
      </c>
      <c r="B13734">
        <v>58.101959114074688</v>
      </c>
    </row>
    <row r="13735" spans="1:2" x14ac:dyDescent="0.25">
      <c r="A13735">
        <v>1373.2</v>
      </c>
      <c r="B13735">
        <v>58.091864929199211</v>
      </c>
    </row>
    <row r="13736" spans="1:2" x14ac:dyDescent="0.25">
      <c r="A13736">
        <v>1373.3</v>
      </c>
      <c r="B13736">
        <v>58.081770744323713</v>
      </c>
    </row>
    <row r="13737" spans="1:2" x14ac:dyDescent="0.25">
      <c r="A13737">
        <v>1373.4</v>
      </c>
      <c r="B13737">
        <v>58.071676559448242</v>
      </c>
    </row>
    <row r="13738" spans="1:2" x14ac:dyDescent="0.25">
      <c r="A13738">
        <v>1373.5</v>
      </c>
      <c r="B13738">
        <v>58.061582374572751</v>
      </c>
    </row>
    <row r="13739" spans="1:2" x14ac:dyDescent="0.25">
      <c r="A13739">
        <v>1373.6</v>
      </c>
      <c r="B13739">
        <v>58.051488189697253</v>
      </c>
    </row>
    <row r="13740" spans="1:2" x14ac:dyDescent="0.25">
      <c r="A13740">
        <v>1373.7</v>
      </c>
      <c r="B13740">
        <v>58.041394004821782</v>
      </c>
    </row>
    <row r="13741" spans="1:2" x14ac:dyDescent="0.25">
      <c r="A13741">
        <v>1373.8</v>
      </c>
      <c r="B13741">
        <v>58.031299819946277</v>
      </c>
    </row>
    <row r="13742" spans="1:2" x14ac:dyDescent="0.25">
      <c r="A13742">
        <v>1373.9</v>
      </c>
      <c r="B13742">
        <v>58.0212056350708</v>
      </c>
    </row>
    <row r="13743" spans="1:2" x14ac:dyDescent="0.25">
      <c r="A13743">
        <v>1374</v>
      </c>
      <c r="B13743">
        <v>58.011111450195322</v>
      </c>
    </row>
    <row r="13744" spans="1:2" x14ac:dyDescent="0.25">
      <c r="A13744">
        <v>1374.1</v>
      </c>
      <c r="B13744">
        <v>57.965037307739202</v>
      </c>
    </row>
    <row r="13745" spans="1:2" x14ac:dyDescent="0.25">
      <c r="A13745">
        <v>1374.2</v>
      </c>
      <c r="B13745">
        <v>57.918963165283188</v>
      </c>
    </row>
    <row r="13746" spans="1:2" x14ac:dyDescent="0.25">
      <c r="A13746">
        <v>1374.3</v>
      </c>
      <c r="B13746">
        <v>57.872889022827067</v>
      </c>
    </row>
    <row r="13747" spans="1:2" x14ac:dyDescent="0.25">
      <c r="A13747">
        <v>1374.4</v>
      </c>
      <c r="B13747">
        <v>57.82681488037106</v>
      </c>
    </row>
    <row r="13748" spans="1:2" x14ac:dyDescent="0.25">
      <c r="A13748">
        <v>1374.5</v>
      </c>
      <c r="B13748">
        <v>57.780740737915039</v>
      </c>
    </row>
    <row r="13749" spans="1:2" x14ac:dyDescent="0.25">
      <c r="A13749">
        <v>1374.6</v>
      </c>
      <c r="B13749">
        <v>57.734666595458933</v>
      </c>
    </row>
    <row r="13750" spans="1:2" x14ac:dyDescent="0.25">
      <c r="A13750">
        <v>1374.7</v>
      </c>
      <c r="B13750">
        <v>57.688592453002911</v>
      </c>
    </row>
    <row r="13751" spans="1:2" x14ac:dyDescent="0.25">
      <c r="A13751">
        <v>1374.8</v>
      </c>
      <c r="B13751">
        <v>57.642518310546791</v>
      </c>
    </row>
    <row r="13752" spans="1:2" x14ac:dyDescent="0.25">
      <c r="A13752">
        <v>1374.9</v>
      </c>
      <c r="B13752">
        <v>57.596444168090777</v>
      </c>
    </row>
    <row r="13753" spans="1:2" x14ac:dyDescent="0.25">
      <c r="A13753">
        <v>1375</v>
      </c>
      <c r="B13753">
        <v>57.550370025634763</v>
      </c>
    </row>
    <row r="13754" spans="1:2" x14ac:dyDescent="0.25">
      <c r="A13754">
        <v>1375.1</v>
      </c>
      <c r="B13754">
        <v>57.457481689452997</v>
      </c>
    </row>
    <row r="13755" spans="1:2" x14ac:dyDescent="0.25">
      <c r="A13755">
        <v>1375.2</v>
      </c>
      <c r="B13755">
        <v>57.364593353271438</v>
      </c>
    </row>
    <row r="13756" spans="1:2" x14ac:dyDescent="0.25">
      <c r="A13756">
        <v>1375.3</v>
      </c>
      <c r="B13756">
        <v>57.271705017089673</v>
      </c>
    </row>
    <row r="13757" spans="1:2" x14ac:dyDescent="0.25">
      <c r="A13757">
        <v>1375.4</v>
      </c>
      <c r="B13757">
        <v>57.17881668090812</v>
      </c>
    </row>
    <row r="13758" spans="1:2" x14ac:dyDescent="0.25">
      <c r="A13758">
        <v>1375.5</v>
      </c>
      <c r="B13758">
        <v>57.085928344726561</v>
      </c>
    </row>
    <row r="13759" spans="1:2" x14ac:dyDescent="0.25">
      <c r="A13759">
        <v>1375.6</v>
      </c>
      <c r="B13759">
        <v>56.993040008544803</v>
      </c>
    </row>
    <row r="13760" spans="1:2" x14ac:dyDescent="0.25">
      <c r="A13760">
        <v>1375.7</v>
      </c>
      <c r="B13760">
        <v>56.900151672363243</v>
      </c>
    </row>
    <row r="13761" spans="1:2" x14ac:dyDescent="0.25">
      <c r="A13761">
        <v>1375.8</v>
      </c>
      <c r="B13761">
        <v>56.807263336181471</v>
      </c>
    </row>
    <row r="13762" spans="1:2" x14ac:dyDescent="0.25">
      <c r="A13762">
        <v>1375.9</v>
      </c>
      <c r="B13762">
        <v>56.714374999999919</v>
      </c>
    </row>
    <row r="13763" spans="1:2" x14ac:dyDescent="0.25">
      <c r="A13763">
        <v>1376</v>
      </c>
      <c r="B13763">
        <v>56.621486663818359</v>
      </c>
    </row>
    <row r="13764" spans="1:2" x14ac:dyDescent="0.25">
      <c r="A13764">
        <v>1376.1</v>
      </c>
      <c r="B13764">
        <v>56.462304039001253</v>
      </c>
    </row>
    <row r="13765" spans="1:2" x14ac:dyDescent="0.25">
      <c r="A13765">
        <v>1376.2</v>
      </c>
      <c r="B13765">
        <v>56.303121414184503</v>
      </c>
    </row>
    <row r="13766" spans="1:2" x14ac:dyDescent="0.25">
      <c r="A13766">
        <v>1376.3</v>
      </c>
      <c r="B13766">
        <v>56.14393878936739</v>
      </c>
    </row>
    <row r="13767" spans="1:2" x14ac:dyDescent="0.25">
      <c r="A13767">
        <v>1376.4</v>
      </c>
      <c r="B13767">
        <v>55.984756164550639</v>
      </c>
    </row>
    <row r="13768" spans="1:2" x14ac:dyDescent="0.25">
      <c r="A13768">
        <v>1376.5</v>
      </c>
      <c r="B13768">
        <v>55.825573539733888</v>
      </c>
    </row>
    <row r="13769" spans="1:2" x14ac:dyDescent="0.25">
      <c r="A13769">
        <v>1376.6</v>
      </c>
      <c r="B13769">
        <v>55.666390914916782</v>
      </c>
    </row>
    <row r="13770" spans="1:2" x14ac:dyDescent="0.25">
      <c r="A13770">
        <v>1376.7</v>
      </c>
      <c r="B13770">
        <v>55.507208290100017</v>
      </c>
    </row>
    <row r="13771" spans="1:2" x14ac:dyDescent="0.25">
      <c r="A13771">
        <v>1376.8</v>
      </c>
      <c r="B13771">
        <v>55.348025665282918</v>
      </c>
    </row>
    <row r="13772" spans="1:2" x14ac:dyDescent="0.25">
      <c r="A13772">
        <v>1376.9</v>
      </c>
      <c r="B13772">
        <v>55.188843040466168</v>
      </c>
    </row>
    <row r="13773" spans="1:2" x14ac:dyDescent="0.25">
      <c r="A13773">
        <v>1377</v>
      </c>
      <c r="B13773">
        <v>55.029660415649417</v>
      </c>
    </row>
    <row r="13774" spans="1:2" x14ac:dyDescent="0.25">
      <c r="A13774">
        <v>1377.1</v>
      </c>
      <c r="B13774">
        <v>54.723194732665597</v>
      </c>
    </row>
    <row r="13775" spans="1:2" x14ac:dyDescent="0.25">
      <c r="A13775">
        <v>1377.2</v>
      </c>
      <c r="B13775">
        <v>54.41672904968248</v>
      </c>
    </row>
    <row r="13776" spans="1:2" x14ac:dyDescent="0.25">
      <c r="A13776">
        <v>1377.3</v>
      </c>
      <c r="B13776">
        <v>54.110263366698661</v>
      </c>
    </row>
    <row r="13777" spans="1:2" x14ac:dyDescent="0.25">
      <c r="A13777">
        <v>1377.4</v>
      </c>
      <c r="B13777">
        <v>53.803797683715537</v>
      </c>
    </row>
    <row r="13778" spans="1:2" x14ac:dyDescent="0.25">
      <c r="A13778">
        <v>1377.5</v>
      </c>
      <c r="B13778">
        <v>53.497332000732428</v>
      </c>
    </row>
    <row r="13779" spans="1:2" x14ac:dyDescent="0.25">
      <c r="A13779">
        <v>1377.6</v>
      </c>
      <c r="B13779">
        <v>53.190866317748608</v>
      </c>
    </row>
    <row r="13780" spans="1:2" x14ac:dyDescent="0.25">
      <c r="A13780">
        <v>1377.7</v>
      </c>
      <c r="B13780">
        <v>52.884400634765477</v>
      </c>
    </row>
    <row r="13781" spans="1:2" x14ac:dyDescent="0.25">
      <c r="A13781">
        <v>1377.8</v>
      </c>
      <c r="B13781">
        <v>52.577934951781671</v>
      </c>
    </row>
    <row r="13782" spans="1:2" x14ac:dyDescent="0.25">
      <c r="A13782">
        <v>1377.9</v>
      </c>
      <c r="B13782">
        <v>52.271469268798548</v>
      </c>
    </row>
    <row r="13783" spans="1:2" x14ac:dyDescent="0.25">
      <c r="A13783">
        <v>1378</v>
      </c>
      <c r="B13783">
        <v>51.965003585815431</v>
      </c>
    </row>
    <row r="13784" spans="1:2" x14ac:dyDescent="0.25">
      <c r="A13784">
        <v>1378.1</v>
      </c>
      <c r="B13784">
        <v>51.580180816649857</v>
      </c>
    </row>
    <row r="13785" spans="1:2" x14ac:dyDescent="0.25">
      <c r="A13785">
        <v>1378.2</v>
      </c>
      <c r="B13785">
        <v>51.195358047485179</v>
      </c>
    </row>
    <row r="13786" spans="1:2" x14ac:dyDescent="0.25">
      <c r="A13786">
        <v>1378.3</v>
      </c>
      <c r="B13786">
        <v>50.810535278319612</v>
      </c>
    </row>
    <row r="13787" spans="1:2" x14ac:dyDescent="0.25">
      <c r="A13787">
        <v>1378.4</v>
      </c>
      <c r="B13787">
        <v>50.425712509154927</v>
      </c>
    </row>
    <row r="13788" spans="1:2" x14ac:dyDescent="0.25">
      <c r="A13788">
        <v>1378.5</v>
      </c>
      <c r="B13788">
        <v>50.040889739990227</v>
      </c>
    </row>
    <row r="13789" spans="1:2" x14ac:dyDescent="0.25">
      <c r="A13789">
        <v>1378.6</v>
      </c>
      <c r="B13789">
        <v>49.656066970824668</v>
      </c>
    </row>
    <row r="13790" spans="1:2" x14ac:dyDescent="0.25">
      <c r="A13790">
        <v>1378.7</v>
      </c>
      <c r="B13790">
        <v>49.271244201659982</v>
      </c>
    </row>
    <row r="13791" spans="1:2" x14ac:dyDescent="0.25">
      <c r="A13791">
        <v>1378.8</v>
      </c>
      <c r="B13791">
        <v>48.886421432494423</v>
      </c>
    </row>
    <row r="13792" spans="1:2" x14ac:dyDescent="0.25">
      <c r="A13792">
        <v>1378.9</v>
      </c>
      <c r="B13792">
        <v>48.50159866332973</v>
      </c>
    </row>
    <row r="13793" spans="1:2" x14ac:dyDescent="0.25">
      <c r="A13793">
        <v>1379</v>
      </c>
      <c r="B13793">
        <v>48.116775894165038</v>
      </c>
    </row>
    <row r="13794" spans="1:2" x14ac:dyDescent="0.25">
      <c r="A13794">
        <v>1379.1</v>
      </c>
      <c r="B13794">
        <v>47.584520339965103</v>
      </c>
    </row>
    <row r="13795" spans="1:2" x14ac:dyDescent="0.25">
      <c r="A13795">
        <v>1379.2</v>
      </c>
      <c r="B13795">
        <v>47.052264785766361</v>
      </c>
    </row>
    <row r="13796" spans="1:2" x14ac:dyDescent="0.25">
      <c r="A13796">
        <v>1379.3</v>
      </c>
      <c r="B13796">
        <v>46.520009231566412</v>
      </c>
    </row>
    <row r="13797" spans="1:2" x14ac:dyDescent="0.25">
      <c r="A13797">
        <v>1379.4</v>
      </c>
      <c r="B13797">
        <v>45.987753677367678</v>
      </c>
    </row>
    <row r="13798" spans="1:2" x14ac:dyDescent="0.25">
      <c r="A13798">
        <v>1379.5</v>
      </c>
      <c r="B13798">
        <v>45.455498123168937</v>
      </c>
    </row>
    <row r="13799" spans="1:2" x14ac:dyDescent="0.25">
      <c r="A13799">
        <v>1379.6</v>
      </c>
      <c r="B13799">
        <v>44.923242568969002</v>
      </c>
    </row>
    <row r="13800" spans="1:2" x14ac:dyDescent="0.25">
      <c r="A13800">
        <v>1379.7</v>
      </c>
      <c r="B13800">
        <v>44.390987014770268</v>
      </c>
    </row>
    <row r="13801" spans="1:2" x14ac:dyDescent="0.25">
      <c r="A13801">
        <v>1379.8</v>
      </c>
      <c r="B13801">
        <v>43.858731460570318</v>
      </c>
    </row>
    <row r="13802" spans="1:2" x14ac:dyDescent="0.25">
      <c r="A13802">
        <v>1379.9</v>
      </c>
      <c r="B13802">
        <v>43.326475906371577</v>
      </c>
    </row>
    <row r="13803" spans="1:2" x14ac:dyDescent="0.25">
      <c r="A13803">
        <v>1380</v>
      </c>
      <c r="B13803">
        <v>42.79422035217285</v>
      </c>
    </row>
    <row r="13804" spans="1:2" x14ac:dyDescent="0.25">
      <c r="A13804">
        <v>1380.1</v>
      </c>
      <c r="B13804">
        <v>42.237302551268769</v>
      </c>
    </row>
    <row r="13805" spans="1:2" x14ac:dyDescent="0.25">
      <c r="A13805">
        <v>1380.2</v>
      </c>
      <c r="B13805">
        <v>41.68038475036596</v>
      </c>
    </row>
    <row r="13806" spans="1:2" x14ac:dyDescent="0.25">
      <c r="A13806">
        <v>1380.3</v>
      </c>
      <c r="B13806">
        <v>41.123466949461879</v>
      </c>
    </row>
    <row r="13807" spans="1:2" x14ac:dyDescent="0.25">
      <c r="A13807">
        <v>1380.4</v>
      </c>
      <c r="B13807">
        <v>40.566549148559062</v>
      </c>
    </row>
    <row r="13808" spans="1:2" x14ac:dyDescent="0.25">
      <c r="A13808">
        <v>1380.5</v>
      </c>
      <c r="B13808">
        <v>40.009631347656253</v>
      </c>
    </row>
    <row r="13809" spans="1:2" x14ac:dyDescent="0.25">
      <c r="A13809">
        <v>1380.6</v>
      </c>
      <c r="B13809">
        <v>39.452713546752172</v>
      </c>
    </row>
    <row r="13810" spans="1:2" x14ac:dyDescent="0.25">
      <c r="A13810">
        <v>1380.7</v>
      </c>
      <c r="B13810">
        <v>38.895795745849362</v>
      </c>
    </row>
    <row r="13811" spans="1:2" x14ac:dyDescent="0.25">
      <c r="A13811">
        <v>1380.8</v>
      </c>
      <c r="B13811">
        <v>38.338877944945267</v>
      </c>
    </row>
    <row r="13812" spans="1:2" x14ac:dyDescent="0.25">
      <c r="A13812">
        <v>1380.9</v>
      </c>
      <c r="B13812">
        <v>37.781960144042458</v>
      </c>
    </row>
    <row r="13813" spans="1:2" x14ac:dyDescent="0.25">
      <c r="A13813">
        <v>1381</v>
      </c>
      <c r="B13813">
        <v>37.225042343139648</v>
      </c>
    </row>
    <row r="13814" spans="1:2" x14ac:dyDescent="0.25">
      <c r="A13814">
        <v>1381.1</v>
      </c>
      <c r="B13814">
        <v>36.695506210326428</v>
      </c>
    </row>
    <row r="13815" spans="1:2" x14ac:dyDescent="0.25">
      <c r="A13815">
        <v>1381.2</v>
      </c>
      <c r="B13815">
        <v>36.165970077514409</v>
      </c>
    </row>
    <row r="13816" spans="1:2" x14ac:dyDescent="0.25">
      <c r="A13816">
        <v>1381.3</v>
      </c>
      <c r="B13816">
        <v>35.636433944701189</v>
      </c>
    </row>
    <row r="13817" spans="1:2" x14ac:dyDescent="0.25">
      <c r="A13817">
        <v>1381.4</v>
      </c>
      <c r="B13817">
        <v>35.106897811889169</v>
      </c>
    </row>
    <row r="13818" spans="1:2" x14ac:dyDescent="0.25">
      <c r="A13818">
        <v>1381.5</v>
      </c>
      <c r="B13818">
        <v>34.57736167907715</v>
      </c>
    </row>
    <row r="13819" spans="1:2" x14ac:dyDescent="0.25">
      <c r="A13819">
        <v>1381.6</v>
      </c>
      <c r="B13819">
        <v>34.04782554626393</v>
      </c>
    </row>
    <row r="13820" spans="1:2" x14ac:dyDescent="0.25">
      <c r="A13820">
        <v>1381.7</v>
      </c>
      <c r="B13820">
        <v>33.51828941345191</v>
      </c>
    </row>
    <row r="13821" spans="1:2" x14ac:dyDescent="0.25">
      <c r="A13821">
        <v>1381.8</v>
      </c>
      <c r="B13821">
        <v>32.98875328063869</v>
      </c>
    </row>
    <row r="13822" spans="1:2" x14ac:dyDescent="0.25">
      <c r="A13822">
        <v>1381.9</v>
      </c>
      <c r="B13822">
        <v>32.459217147826671</v>
      </c>
    </row>
    <row r="13823" spans="1:2" x14ac:dyDescent="0.25">
      <c r="A13823">
        <v>1382</v>
      </c>
      <c r="B13823">
        <v>31.929681015014651</v>
      </c>
    </row>
    <row r="13824" spans="1:2" x14ac:dyDescent="0.25">
      <c r="A13824">
        <v>1382.1</v>
      </c>
      <c r="B13824">
        <v>31.544168224334189</v>
      </c>
    </row>
    <row r="13825" spans="1:2" x14ac:dyDescent="0.25">
      <c r="A13825">
        <v>1382.2</v>
      </c>
      <c r="B13825">
        <v>31.158655433654609</v>
      </c>
    </row>
    <row r="13826" spans="1:2" x14ac:dyDescent="0.25">
      <c r="A13826">
        <v>1382.3</v>
      </c>
      <c r="B13826">
        <v>30.77314264297415</v>
      </c>
    </row>
    <row r="13827" spans="1:2" x14ac:dyDescent="0.25">
      <c r="A13827">
        <v>1382.4</v>
      </c>
      <c r="B13827">
        <v>30.38762985229457</v>
      </c>
    </row>
    <row r="13828" spans="1:2" x14ac:dyDescent="0.25">
      <c r="A13828">
        <v>1382.5</v>
      </c>
      <c r="B13828">
        <v>30.002117061614989</v>
      </c>
    </row>
    <row r="13829" spans="1:2" x14ac:dyDescent="0.25">
      <c r="A13829">
        <v>1382.6</v>
      </c>
      <c r="B13829">
        <v>29.616604270934531</v>
      </c>
    </row>
    <row r="13830" spans="1:2" x14ac:dyDescent="0.25">
      <c r="A13830">
        <v>1382.7</v>
      </c>
      <c r="B13830">
        <v>29.23109148025495</v>
      </c>
    </row>
    <row r="13831" spans="1:2" x14ac:dyDescent="0.25">
      <c r="A13831">
        <v>1382.8</v>
      </c>
      <c r="B13831">
        <v>28.845578689574491</v>
      </c>
    </row>
    <row r="13832" spans="1:2" x14ac:dyDescent="0.25">
      <c r="A13832">
        <v>1382.9</v>
      </c>
      <c r="B13832">
        <v>28.460065898894911</v>
      </c>
    </row>
    <row r="13833" spans="1:2" x14ac:dyDescent="0.25">
      <c r="A13833">
        <v>1383</v>
      </c>
      <c r="B13833">
        <v>28.07455310821533</v>
      </c>
    </row>
    <row r="13834" spans="1:2" x14ac:dyDescent="0.25">
      <c r="A13834">
        <v>1383.1</v>
      </c>
      <c r="B13834">
        <v>28.182894935608051</v>
      </c>
    </row>
    <row r="13835" spans="1:2" x14ac:dyDescent="0.25">
      <c r="A13835">
        <v>1383.2</v>
      </c>
      <c r="B13835">
        <v>28.29123676300053</v>
      </c>
    </row>
    <row r="13836" spans="1:2" x14ac:dyDescent="0.25">
      <c r="A13836">
        <v>1383.3</v>
      </c>
      <c r="B13836">
        <v>28.399578590393261</v>
      </c>
    </row>
    <row r="13837" spans="1:2" x14ac:dyDescent="0.25">
      <c r="A13837">
        <v>1383.4</v>
      </c>
      <c r="B13837">
        <v>28.507920417785741</v>
      </c>
    </row>
    <row r="13838" spans="1:2" x14ac:dyDescent="0.25">
      <c r="A13838">
        <v>1383.5</v>
      </c>
      <c r="B13838">
        <v>28.61626224517822</v>
      </c>
    </row>
    <row r="13839" spans="1:2" x14ac:dyDescent="0.25">
      <c r="A13839">
        <v>1383.6</v>
      </c>
      <c r="B13839">
        <v>28.724604072570941</v>
      </c>
    </row>
    <row r="13840" spans="1:2" x14ac:dyDescent="0.25">
      <c r="A13840">
        <v>1383.7</v>
      </c>
      <c r="B13840">
        <v>28.83294589996342</v>
      </c>
    </row>
    <row r="13841" spans="1:2" x14ac:dyDescent="0.25">
      <c r="A13841">
        <v>1383.8</v>
      </c>
      <c r="B13841">
        <v>28.941287727356151</v>
      </c>
    </row>
    <row r="13842" spans="1:2" x14ac:dyDescent="0.25">
      <c r="A13842">
        <v>1383.9</v>
      </c>
      <c r="B13842">
        <v>29.049629554748631</v>
      </c>
    </row>
    <row r="13843" spans="1:2" x14ac:dyDescent="0.25">
      <c r="A13843">
        <v>1384</v>
      </c>
      <c r="B13843">
        <v>29.15797138214111</v>
      </c>
    </row>
    <row r="13844" spans="1:2" x14ac:dyDescent="0.25">
      <c r="A13844">
        <v>1384.1</v>
      </c>
      <c r="B13844">
        <v>29.421036815643671</v>
      </c>
    </row>
    <row r="13845" spans="1:2" x14ac:dyDescent="0.25">
      <c r="A13845">
        <v>1384.2</v>
      </c>
      <c r="B13845">
        <v>29.684102249145621</v>
      </c>
    </row>
    <row r="13846" spans="1:2" x14ac:dyDescent="0.25">
      <c r="A13846">
        <v>1384.3</v>
      </c>
      <c r="B13846">
        <v>29.947167682648178</v>
      </c>
    </row>
    <row r="13847" spans="1:2" x14ac:dyDescent="0.25">
      <c r="A13847">
        <v>1384.4</v>
      </c>
      <c r="B13847">
        <v>30.210233116150139</v>
      </c>
    </row>
    <row r="13848" spans="1:2" x14ac:dyDescent="0.25">
      <c r="A13848">
        <v>1384.5</v>
      </c>
      <c r="B13848">
        <v>30.4732985496521</v>
      </c>
    </row>
    <row r="13849" spans="1:2" x14ac:dyDescent="0.25">
      <c r="A13849">
        <v>1384.6</v>
      </c>
      <c r="B13849">
        <v>30.736363983154661</v>
      </c>
    </row>
    <row r="13850" spans="1:2" x14ac:dyDescent="0.25">
      <c r="A13850">
        <v>1384.7</v>
      </c>
      <c r="B13850">
        <v>30.999429416656611</v>
      </c>
    </row>
    <row r="13851" spans="1:2" x14ac:dyDescent="0.25">
      <c r="A13851">
        <v>1384.8</v>
      </c>
      <c r="B13851">
        <v>31.262494850159172</v>
      </c>
    </row>
    <row r="13852" spans="1:2" x14ac:dyDescent="0.25">
      <c r="A13852">
        <v>1384.9</v>
      </c>
      <c r="B13852">
        <v>31.525560283661129</v>
      </c>
    </row>
    <row r="13853" spans="1:2" x14ac:dyDescent="0.25">
      <c r="A13853">
        <v>1385</v>
      </c>
      <c r="B13853">
        <v>31.788625717163089</v>
      </c>
    </row>
    <row r="13854" spans="1:2" x14ac:dyDescent="0.25">
      <c r="A13854">
        <v>1385.1</v>
      </c>
      <c r="B13854">
        <v>32.110095443726017</v>
      </c>
    </row>
    <row r="13855" spans="1:2" x14ac:dyDescent="0.25">
      <c r="A13855">
        <v>1385.2</v>
      </c>
      <c r="B13855">
        <v>32.431565170288231</v>
      </c>
    </row>
    <row r="13856" spans="1:2" x14ac:dyDescent="0.25">
      <c r="A13856">
        <v>1385.3</v>
      </c>
      <c r="B13856">
        <v>32.753034896851169</v>
      </c>
    </row>
    <row r="13857" spans="1:2" x14ac:dyDescent="0.25">
      <c r="A13857">
        <v>1385.4</v>
      </c>
      <c r="B13857">
        <v>33.074504623413382</v>
      </c>
    </row>
    <row r="13858" spans="1:2" x14ac:dyDescent="0.25">
      <c r="A13858">
        <v>1385.5</v>
      </c>
      <c r="B13858">
        <v>33.395974349975582</v>
      </c>
    </row>
    <row r="13859" spans="1:2" x14ac:dyDescent="0.25">
      <c r="A13859">
        <v>1385.6</v>
      </c>
      <c r="B13859">
        <v>33.71744407653852</v>
      </c>
    </row>
    <row r="13860" spans="1:2" x14ac:dyDescent="0.25">
      <c r="A13860">
        <v>1385.7</v>
      </c>
      <c r="B13860">
        <v>34.038913803100733</v>
      </c>
    </row>
    <row r="13861" spans="1:2" x14ac:dyDescent="0.25">
      <c r="A13861">
        <v>1385.8</v>
      </c>
      <c r="B13861">
        <v>34.360383529663657</v>
      </c>
    </row>
    <row r="13862" spans="1:2" x14ac:dyDescent="0.25">
      <c r="A13862">
        <v>1385.9</v>
      </c>
      <c r="B13862">
        <v>34.681853256225871</v>
      </c>
    </row>
    <row r="13863" spans="1:2" x14ac:dyDescent="0.25">
      <c r="A13863">
        <v>1386</v>
      </c>
      <c r="B13863">
        <v>35.003322982788077</v>
      </c>
    </row>
    <row r="13864" spans="1:2" x14ac:dyDescent="0.25">
      <c r="A13864">
        <v>1386.1</v>
      </c>
      <c r="B13864">
        <v>35.165537986755588</v>
      </c>
    </row>
    <row r="13865" spans="1:2" x14ac:dyDescent="0.25">
      <c r="A13865">
        <v>1386.2</v>
      </c>
      <c r="B13865">
        <v>35.327752990722722</v>
      </c>
    </row>
    <row r="13866" spans="1:2" x14ac:dyDescent="0.25">
      <c r="A13866">
        <v>1386.3</v>
      </c>
      <c r="B13866">
        <v>35.489967994690232</v>
      </c>
    </row>
    <row r="13867" spans="1:2" x14ac:dyDescent="0.25">
      <c r="A13867">
        <v>1386.4</v>
      </c>
      <c r="B13867">
        <v>35.652182998657374</v>
      </c>
    </row>
    <row r="13868" spans="1:2" x14ac:dyDescent="0.25">
      <c r="A13868">
        <v>1386.5</v>
      </c>
      <c r="B13868">
        <v>35.814398002624507</v>
      </c>
    </row>
    <row r="13869" spans="1:2" x14ac:dyDescent="0.25">
      <c r="A13869">
        <v>1386.6</v>
      </c>
      <c r="B13869">
        <v>35.976613006592018</v>
      </c>
    </row>
    <row r="13870" spans="1:2" x14ac:dyDescent="0.25">
      <c r="A13870">
        <v>1386.7</v>
      </c>
      <c r="B13870">
        <v>36.138828010559152</v>
      </c>
    </row>
    <row r="13871" spans="1:2" x14ac:dyDescent="0.25">
      <c r="A13871">
        <v>1386.8</v>
      </c>
      <c r="B13871">
        <v>36.301043014526662</v>
      </c>
    </row>
    <row r="13872" spans="1:2" x14ac:dyDescent="0.25">
      <c r="A13872">
        <v>1386.9</v>
      </c>
      <c r="B13872">
        <v>36.463258018493804</v>
      </c>
    </row>
    <row r="13873" spans="1:2" x14ac:dyDescent="0.25">
      <c r="A13873">
        <v>1387</v>
      </c>
      <c r="B13873">
        <v>36.625473022460938</v>
      </c>
    </row>
    <row r="13874" spans="1:2" x14ac:dyDescent="0.25">
      <c r="A13874">
        <v>1387.1</v>
      </c>
      <c r="B13874">
        <v>36.723044891357553</v>
      </c>
    </row>
    <row r="13875" spans="1:2" x14ac:dyDescent="0.25">
      <c r="A13875">
        <v>1387.2</v>
      </c>
      <c r="B13875">
        <v>36.820616760253948</v>
      </c>
    </row>
    <row r="13876" spans="1:2" x14ac:dyDescent="0.25">
      <c r="A13876">
        <v>1387.3</v>
      </c>
      <c r="B13876">
        <v>36.918188629150563</v>
      </c>
    </row>
    <row r="13877" spans="1:2" x14ac:dyDescent="0.25">
      <c r="A13877">
        <v>1387.4</v>
      </c>
      <c r="B13877">
        <v>37.015760498046959</v>
      </c>
    </row>
    <row r="13878" spans="1:2" x14ac:dyDescent="0.25">
      <c r="A13878">
        <v>1387.5</v>
      </c>
      <c r="B13878">
        <v>37.113332366943347</v>
      </c>
    </row>
    <row r="13879" spans="1:2" x14ac:dyDescent="0.25">
      <c r="A13879">
        <v>1387.6</v>
      </c>
      <c r="B13879">
        <v>37.210904235839983</v>
      </c>
    </row>
    <row r="13880" spans="1:2" x14ac:dyDescent="0.25">
      <c r="A13880">
        <v>1387.7</v>
      </c>
      <c r="B13880">
        <v>37.308476104736371</v>
      </c>
    </row>
    <row r="13881" spans="1:2" x14ac:dyDescent="0.25">
      <c r="A13881">
        <v>1387.8</v>
      </c>
      <c r="B13881">
        <v>37.406047973632987</v>
      </c>
    </row>
    <row r="13882" spans="1:2" x14ac:dyDescent="0.25">
      <c r="A13882">
        <v>1387.9</v>
      </c>
      <c r="B13882">
        <v>37.503619842529382</v>
      </c>
    </row>
    <row r="13883" spans="1:2" x14ac:dyDescent="0.25">
      <c r="A13883">
        <v>1388</v>
      </c>
      <c r="B13883">
        <v>37.601191711425777</v>
      </c>
    </row>
    <row r="13884" spans="1:2" x14ac:dyDescent="0.25">
      <c r="A13884">
        <v>1388.1</v>
      </c>
      <c r="B13884">
        <v>37.738037796020691</v>
      </c>
    </row>
    <row r="13885" spans="1:2" x14ac:dyDescent="0.25">
      <c r="A13885">
        <v>1388.2</v>
      </c>
      <c r="B13885">
        <v>37.874883880615293</v>
      </c>
    </row>
    <row r="13886" spans="1:2" x14ac:dyDescent="0.25">
      <c r="A13886">
        <v>1388.3</v>
      </c>
      <c r="B13886">
        <v>38.011729965210208</v>
      </c>
    </row>
    <row r="13887" spans="1:2" x14ac:dyDescent="0.25">
      <c r="A13887">
        <v>1388.4</v>
      </c>
      <c r="B13887">
        <v>38.148576049804809</v>
      </c>
    </row>
    <row r="13888" spans="1:2" x14ac:dyDescent="0.25">
      <c r="A13888">
        <v>1388.5</v>
      </c>
      <c r="B13888">
        <v>38.285422134399411</v>
      </c>
    </row>
    <row r="13889" spans="1:2" x14ac:dyDescent="0.25">
      <c r="A13889">
        <v>1388.6</v>
      </c>
      <c r="B13889">
        <v>38.422268218994333</v>
      </c>
    </row>
    <row r="13890" spans="1:2" x14ac:dyDescent="0.25">
      <c r="A13890">
        <v>1388.7</v>
      </c>
      <c r="B13890">
        <v>38.559114303588927</v>
      </c>
    </row>
    <row r="13891" spans="1:2" x14ac:dyDescent="0.25">
      <c r="A13891">
        <v>1388.8</v>
      </c>
      <c r="B13891">
        <v>38.695960388183849</v>
      </c>
    </row>
    <row r="13892" spans="1:2" x14ac:dyDescent="0.25">
      <c r="A13892">
        <v>1388.9</v>
      </c>
      <c r="B13892">
        <v>38.832806472778451</v>
      </c>
    </row>
    <row r="13893" spans="1:2" x14ac:dyDescent="0.25">
      <c r="A13893">
        <v>1389</v>
      </c>
      <c r="B13893">
        <v>38.969652557373053</v>
      </c>
    </row>
    <row r="13894" spans="1:2" x14ac:dyDescent="0.25">
      <c r="A13894">
        <v>1389.1</v>
      </c>
      <c r="B13894">
        <v>39.269717674255787</v>
      </c>
    </row>
    <row r="13895" spans="1:2" x14ac:dyDescent="0.25">
      <c r="A13895">
        <v>1389.2</v>
      </c>
      <c r="B13895">
        <v>39.56978279113784</v>
      </c>
    </row>
    <row r="13896" spans="1:2" x14ac:dyDescent="0.25">
      <c r="A13896">
        <v>1389.3</v>
      </c>
      <c r="B13896">
        <v>39.869847908020567</v>
      </c>
    </row>
    <row r="13897" spans="1:2" x14ac:dyDescent="0.25">
      <c r="A13897">
        <v>1389.4</v>
      </c>
      <c r="B13897">
        <v>40.16991302490262</v>
      </c>
    </row>
    <row r="13898" spans="1:2" x14ac:dyDescent="0.25">
      <c r="A13898">
        <v>1389.5</v>
      </c>
      <c r="B13898">
        <v>40.469978141784672</v>
      </c>
    </row>
    <row r="13899" spans="1:2" x14ac:dyDescent="0.25">
      <c r="A13899">
        <v>1389.6</v>
      </c>
      <c r="B13899">
        <v>40.770043258667407</v>
      </c>
    </row>
    <row r="13900" spans="1:2" x14ac:dyDescent="0.25">
      <c r="A13900">
        <v>1389.7</v>
      </c>
      <c r="B13900">
        <v>41.070108375549459</v>
      </c>
    </row>
    <row r="13901" spans="1:2" x14ac:dyDescent="0.25">
      <c r="A13901">
        <v>1389.8</v>
      </c>
      <c r="B13901">
        <v>41.370173492432187</v>
      </c>
    </row>
    <row r="13902" spans="1:2" x14ac:dyDescent="0.25">
      <c r="A13902">
        <v>1389.9</v>
      </c>
      <c r="B13902">
        <v>41.670238609314239</v>
      </c>
    </row>
    <row r="13903" spans="1:2" x14ac:dyDescent="0.25">
      <c r="A13903">
        <v>1390</v>
      </c>
      <c r="B13903">
        <v>41.970303726196292</v>
      </c>
    </row>
    <row r="13904" spans="1:2" x14ac:dyDescent="0.25">
      <c r="A13904">
        <v>1390.1</v>
      </c>
      <c r="B13904">
        <v>42.34327976226858</v>
      </c>
    </row>
    <row r="13905" spans="1:2" x14ac:dyDescent="0.25">
      <c r="A13905">
        <v>1390.2</v>
      </c>
      <c r="B13905">
        <v>42.716255798340008</v>
      </c>
    </row>
    <row r="13906" spans="1:2" x14ac:dyDescent="0.25">
      <c r="A13906">
        <v>1390.3</v>
      </c>
      <c r="B13906">
        <v>43.089231834412303</v>
      </c>
    </row>
    <row r="13907" spans="1:2" x14ac:dyDescent="0.25">
      <c r="A13907">
        <v>1390.4</v>
      </c>
      <c r="B13907">
        <v>43.462207870483738</v>
      </c>
    </row>
    <row r="13908" spans="1:2" x14ac:dyDescent="0.25">
      <c r="A13908">
        <v>1390.5</v>
      </c>
      <c r="B13908">
        <v>43.835183906555173</v>
      </c>
    </row>
    <row r="13909" spans="1:2" x14ac:dyDescent="0.25">
      <c r="A13909">
        <v>1390.6</v>
      </c>
      <c r="B13909">
        <v>44.208159942627461</v>
      </c>
    </row>
    <row r="13910" spans="1:2" x14ac:dyDescent="0.25">
      <c r="A13910">
        <v>1390.7</v>
      </c>
      <c r="B13910">
        <v>44.581135978698903</v>
      </c>
    </row>
    <row r="13911" spans="1:2" x14ac:dyDescent="0.25">
      <c r="A13911">
        <v>1390.8</v>
      </c>
      <c r="B13911">
        <v>44.954112014771177</v>
      </c>
    </row>
    <row r="13912" spans="1:2" x14ac:dyDescent="0.25">
      <c r="A13912">
        <v>1390.9</v>
      </c>
      <c r="B13912">
        <v>45.327088050842633</v>
      </c>
    </row>
    <row r="13913" spans="1:2" x14ac:dyDescent="0.25">
      <c r="A13913">
        <v>1391</v>
      </c>
      <c r="B13913">
        <v>45.700064086914061</v>
      </c>
    </row>
    <row r="13914" spans="1:2" x14ac:dyDescent="0.25">
      <c r="A13914">
        <v>1391.1</v>
      </c>
      <c r="B13914">
        <v>45.969475517273317</v>
      </c>
    </row>
    <row r="13915" spans="1:2" x14ac:dyDescent="0.25">
      <c r="A13915">
        <v>1391.2</v>
      </c>
      <c r="B13915">
        <v>46.238886947631947</v>
      </c>
    </row>
    <row r="13916" spans="1:2" x14ac:dyDescent="0.25">
      <c r="A13916">
        <v>1391.3</v>
      </c>
      <c r="B13916">
        <v>46.50829837799121</v>
      </c>
    </row>
    <row r="13917" spans="1:2" x14ac:dyDescent="0.25">
      <c r="A13917">
        <v>1391.4</v>
      </c>
      <c r="B13917">
        <v>46.777709808349847</v>
      </c>
    </row>
    <row r="13918" spans="1:2" x14ac:dyDescent="0.25">
      <c r="A13918">
        <v>1391.5</v>
      </c>
      <c r="B13918">
        <v>47.047121238708499</v>
      </c>
    </row>
    <row r="13919" spans="1:2" x14ac:dyDescent="0.25">
      <c r="A13919">
        <v>1391.6</v>
      </c>
      <c r="B13919">
        <v>47.316532669067747</v>
      </c>
    </row>
    <row r="13920" spans="1:2" x14ac:dyDescent="0.25">
      <c r="A13920">
        <v>1391.7</v>
      </c>
      <c r="B13920">
        <v>47.585944099426392</v>
      </c>
    </row>
    <row r="13921" spans="1:2" x14ac:dyDescent="0.25">
      <c r="A13921">
        <v>1391.8</v>
      </c>
      <c r="B13921">
        <v>47.855355529785648</v>
      </c>
    </row>
    <row r="13922" spans="1:2" x14ac:dyDescent="0.25">
      <c r="A13922">
        <v>1391.9</v>
      </c>
      <c r="B13922">
        <v>48.124766960144292</v>
      </c>
    </row>
    <row r="13923" spans="1:2" x14ac:dyDescent="0.25">
      <c r="A13923">
        <v>1392</v>
      </c>
      <c r="B13923">
        <v>48.39417839050293</v>
      </c>
    </row>
    <row r="13924" spans="1:2" x14ac:dyDescent="0.25">
      <c r="A13924">
        <v>1392.1</v>
      </c>
      <c r="B13924">
        <v>48.797177124023989</v>
      </c>
    </row>
    <row r="13925" spans="1:2" x14ac:dyDescent="0.25">
      <c r="A13925">
        <v>1392.2</v>
      </c>
      <c r="B13925">
        <v>49.200175857544131</v>
      </c>
    </row>
    <row r="13926" spans="1:2" x14ac:dyDescent="0.25">
      <c r="A13926">
        <v>1392.3</v>
      </c>
      <c r="B13926">
        <v>49.603174591065176</v>
      </c>
    </row>
    <row r="13927" spans="1:2" x14ac:dyDescent="0.25">
      <c r="A13927">
        <v>1392.4</v>
      </c>
      <c r="B13927">
        <v>50.006173324585333</v>
      </c>
    </row>
    <row r="13928" spans="1:2" x14ac:dyDescent="0.25">
      <c r="A13928">
        <v>1392.5</v>
      </c>
      <c r="B13928">
        <v>50.409172058105469</v>
      </c>
    </row>
    <row r="13929" spans="1:2" x14ac:dyDescent="0.25">
      <c r="A13929">
        <v>1392.6</v>
      </c>
      <c r="B13929">
        <v>50.812170791626528</v>
      </c>
    </row>
    <row r="13930" spans="1:2" x14ac:dyDescent="0.25">
      <c r="A13930">
        <v>1392.7</v>
      </c>
      <c r="B13930">
        <v>51.215169525146671</v>
      </c>
    </row>
    <row r="13931" spans="1:2" x14ac:dyDescent="0.25">
      <c r="A13931">
        <v>1392.8</v>
      </c>
      <c r="B13931">
        <v>51.618168258667723</v>
      </c>
    </row>
    <row r="13932" spans="1:2" x14ac:dyDescent="0.25">
      <c r="A13932">
        <v>1392.9</v>
      </c>
      <c r="B13932">
        <v>52.021166992187872</v>
      </c>
    </row>
    <row r="13933" spans="1:2" x14ac:dyDescent="0.25">
      <c r="A13933">
        <v>1393</v>
      </c>
      <c r="B13933">
        <v>52.424165725708008</v>
      </c>
    </row>
    <row r="13934" spans="1:2" x14ac:dyDescent="0.25">
      <c r="A13934">
        <v>1393.1</v>
      </c>
      <c r="B13934">
        <v>52.544604682922532</v>
      </c>
    </row>
    <row r="13935" spans="1:2" x14ac:dyDescent="0.25">
      <c r="A13935">
        <v>1393.2</v>
      </c>
      <c r="B13935">
        <v>52.665043640136773</v>
      </c>
    </row>
    <row r="13936" spans="1:2" x14ac:dyDescent="0.25">
      <c r="A13936">
        <v>1393.3</v>
      </c>
      <c r="B13936">
        <v>52.78548259735129</v>
      </c>
    </row>
    <row r="13937" spans="1:2" x14ac:dyDescent="0.25">
      <c r="A13937">
        <v>1393.4</v>
      </c>
      <c r="B13937">
        <v>52.905921554565538</v>
      </c>
    </row>
    <row r="13938" spans="1:2" x14ac:dyDescent="0.25">
      <c r="A13938">
        <v>1393.5</v>
      </c>
      <c r="B13938">
        <v>53.026360511779792</v>
      </c>
    </row>
    <row r="13939" spans="1:2" x14ac:dyDescent="0.25">
      <c r="A13939">
        <v>1393.6</v>
      </c>
      <c r="B13939">
        <v>53.146799468994303</v>
      </c>
    </row>
    <row r="13940" spans="1:2" x14ac:dyDescent="0.25">
      <c r="A13940">
        <v>1393.7</v>
      </c>
      <c r="B13940">
        <v>53.26723842620855</v>
      </c>
    </row>
    <row r="13941" spans="1:2" x14ac:dyDescent="0.25">
      <c r="A13941">
        <v>1393.8</v>
      </c>
      <c r="B13941">
        <v>53.387677383423068</v>
      </c>
    </row>
    <row r="13942" spans="1:2" x14ac:dyDescent="0.25">
      <c r="A13942">
        <v>1393.9</v>
      </c>
      <c r="B13942">
        <v>53.508116340637322</v>
      </c>
    </row>
    <row r="13943" spans="1:2" x14ac:dyDescent="0.25">
      <c r="A13943">
        <v>1394</v>
      </c>
      <c r="B13943">
        <v>53.628555297851562</v>
      </c>
    </row>
    <row r="13944" spans="1:2" x14ac:dyDescent="0.25">
      <c r="A13944">
        <v>1394.1</v>
      </c>
      <c r="B13944">
        <v>53.719843978881961</v>
      </c>
    </row>
    <row r="13945" spans="1:2" x14ac:dyDescent="0.25">
      <c r="A13945">
        <v>1394.2</v>
      </c>
      <c r="B13945">
        <v>53.811132659912147</v>
      </c>
    </row>
    <row r="13946" spans="1:2" x14ac:dyDescent="0.25">
      <c r="A13946">
        <v>1394.3</v>
      </c>
      <c r="B13946">
        <v>53.902421340942553</v>
      </c>
    </row>
    <row r="13947" spans="1:2" x14ac:dyDescent="0.25">
      <c r="A13947">
        <v>1394.4</v>
      </c>
      <c r="B13947">
        <v>53.993710021972738</v>
      </c>
    </row>
    <row r="13948" spans="1:2" x14ac:dyDescent="0.25">
      <c r="A13948">
        <v>1394.5</v>
      </c>
      <c r="B13948">
        <v>54.084998703002931</v>
      </c>
    </row>
    <row r="13949" spans="1:2" x14ac:dyDescent="0.25">
      <c r="A13949">
        <v>1394.6</v>
      </c>
      <c r="B13949">
        <v>54.17628738403333</v>
      </c>
    </row>
    <row r="13950" spans="1:2" x14ac:dyDescent="0.25">
      <c r="A13950">
        <v>1394.7</v>
      </c>
      <c r="B13950">
        <v>54.267576065063523</v>
      </c>
    </row>
    <row r="13951" spans="1:2" x14ac:dyDescent="0.25">
      <c r="A13951">
        <v>1394.8</v>
      </c>
      <c r="B13951">
        <v>54.358864746093921</v>
      </c>
    </row>
    <row r="13952" spans="1:2" x14ac:dyDescent="0.25">
      <c r="A13952">
        <v>1394.9</v>
      </c>
      <c r="B13952">
        <v>54.450153427124107</v>
      </c>
    </row>
    <row r="13953" spans="1:2" x14ac:dyDescent="0.25">
      <c r="A13953">
        <v>1395</v>
      </c>
      <c r="B13953">
        <v>54.5414421081543</v>
      </c>
    </row>
    <row r="13954" spans="1:2" x14ac:dyDescent="0.25">
      <c r="A13954">
        <v>1395.1</v>
      </c>
      <c r="B13954">
        <v>54.59931896209725</v>
      </c>
    </row>
    <row r="13955" spans="1:2" x14ac:dyDescent="0.25">
      <c r="A13955">
        <v>1395.2</v>
      </c>
      <c r="B13955">
        <v>54.657195816040073</v>
      </c>
    </row>
    <row r="13956" spans="1:2" x14ac:dyDescent="0.25">
      <c r="A13956">
        <v>1395.3</v>
      </c>
      <c r="B13956">
        <v>54.715072669983023</v>
      </c>
    </row>
    <row r="13957" spans="1:2" x14ac:dyDescent="0.25">
      <c r="A13957">
        <v>1395.4</v>
      </c>
      <c r="B13957">
        <v>54.772949523925838</v>
      </c>
    </row>
    <row r="13958" spans="1:2" x14ac:dyDescent="0.25">
      <c r="A13958">
        <v>1395.5</v>
      </c>
      <c r="B13958">
        <v>54.830826377868647</v>
      </c>
    </row>
    <row r="13959" spans="1:2" x14ac:dyDescent="0.25">
      <c r="A13959">
        <v>1395.6</v>
      </c>
      <c r="B13959">
        <v>54.888703231811597</v>
      </c>
    </row>
    <row r="13960" spans="1:2" x14ac:dyDescent="0.25">
      <c r="A13960">
        <v>1395.7</v>
      </c>
      <c r="B13960">
        <v>54.94658008575442</v>
      </c>
    </row>
    <row r="13961" spans="1:2" x14ac:dyDescent="0.25">
      <c r="A13961">
        <v>1395.8</v>
      </c>
      <c r="B13961">
        <v>55.00445693969737</v>
      </c>
    </row>
    <row r="13962" spans="1:2" x14ac:dyDescent="0.25">
      <c r="A13962">
        <v>1395.9</v>
      </c>
      <c r="B13962">
        <v>55.062333793640192</v>
      </c>
    </row>
    <row r="13963" spans="1:2" x14ac:dyDescent="0.25">
      <c r="A13963">
        <v>1396</v>
      </c>
      <c r="B13963">
        <v>55.120210647583008</v>
      </c>
    </row>
    <row r="13964" spans="1:2" x14ac:dyDescent="0.25">
      <c r="A13964">
        <v>1396.1</v>
      </c>
      <c r="B13964">
        <v>55.118437194824217</v>
      </c>
    </row>
    <row r="13965" spans="1:2" x14ac:dyDescent="0.25">
      <c r="A13965">
        <v>1396.2</v>
      </c>
      <c r="B13965">
        <v>55.116663742065427</v>
      </c>
    </row>
    <row r="13966" spans="1:2" x14ac:dyDescent="0.25">
      <c r="A13966">
        <v>1396.3</v>
      </c>
      <c r="B13966">
        <v>55.114890289306643</v>
      </c>
    </row>
    <row r="13967" spans="1:2" x14ac:dyDescent="0.25">
      <c r="A13967">
        <v>1396.4</v>
      </c>
      <c r="B13967">
        <v>55.113116836547853</v>
      </c>
    </row>
    <row r="13968" spans="1:2" x14ac:dyDescent="0.25">
      <c r="A13968">
        <v>1396.5</v>
      </c>
      <c r="B13968">
        <v>55.111343383789063</v>
      </c>
    </row>
    <row r="13969" spans="1:2" x14ac:dyDescent="0.25">
      <c r="A13969">
        <v>1396.6</v>
      </c>
      <c r="B13969">
        <v>55.109569931030272</v>
      </c>
    </row>
    <row r="13970" spans="1:2" x14ac:dyDescent="0.25">
      <c r="A13970">
        <v>1396.7</v>
      </c>
      <c r="B13970">
        <v>55.107796478271482</v>
      </c>
    </row>
    <row r="13971" spans="1:2" x14ac:dyDescent="0.25">
      <c r="A13971">
        <v>1396.8</v>
      </c>
      <c r="B13971">
        <v>55.106023025512691</v>
      </c>
    </row>
    <row r="13972" spans="1:2" x14ac:dyDescent="0.25">
      <c r="A13972">
        <v>1396.9</v>
      </c>
      <c r="B13972">
        <v>55.104249572753908</v>
      </c>
    </row>
    <row r="13973" spans="1:2" x14ac:dyDescent="0.25">
      <c r="A13973">
        <v>1397</v>
      </c>
      <c r="B13973">
        <v>55.102476119995117</v>
      </c>
    </row>
    <row r="13974" spans="1:2" x14ac:dyDescent="0.25">
      <c r="A13974">
        <v>1397.1</v>
      </c>
      <c r="B13974">
        <v>55.053875846862717</v>
      </c>
    </row>
    <row r="13975" spans="1:2" x14ac:dyDescent="0.25">
      <c r="A13975">
        <v>1397.2</v>
      </c>
      <c r="B13975">
        <v>55.005275573730437</v>
      </c>
    </row>
    <row r="13976" spans="1:2" x14ac:dyDescent="0.25">
      <c r="A13976">
        <v>1397.3</v>
      </c>
      <c r="B13976">
        <v>54.956675300598057</v>
      </c>
    </row>
    <row r="13977" spans="1:2" x14ac:dyDescent="0.25">
      <c r="A13977">
        <v>1397.4</v>
      </c>
      <c r="B13977">
        <v>54.908075027465777</v>
      </c>
    </row>
    <row r="13978" spans="1:2" x14ac:dyDescent="0.25">
      <c r="A13978">
        <v>1397.5</v>
      </c>
      <c r="B13978">
        <v>54.859474754333498</v>
      </c>
    </row>
    <row r="13979" spans="1:2" x14ac:dyDescent="0.25">
      <c r="A13979">
        <v>1397.6</v>
      </c>
      <c r="B13979">
        <v>54.810874481201097</v>
      </c>
    </row>
    <row r="13980" spans="1:2" x14ac:dyDescent="0.25">
      <c r="A13980">
        <v>1397.7</v>
      </c>
      <c r="B13980">
        <v>54.762274208068817</v>
      </c>
    </row>
    <row r="13981" spans="1:2" x14ac:dyDescent="0.25">
      <c r="A13981">
        <v>1397.8</v>
      </c>
      <c r="B13981">
        <v>54.713673934936438</v>
      </c>
    </row>
    <row r="13982" spans="1:2" x14ac:dyDescent="0.25">
      <c r="A13982">
        <v>1397.9</v>
      </c>
      <c r="B13982">
        <v>54.665073661804158</v>
      </c>
    </row>
    <row r="13983" spans="1:2" x14ac:dyDescent="0.25">
      <c r="A13983">
        <v>1398</v>
      </c>
      <c r="B13983">
        <v>54.616473388671878</v>
      </c>
    </row>
    <row r="13984" spans="1:2" x14ac:dyDescent="0.25">
      <c r="A13984">
        <v>1398.1</v>
      </c>
      <c r="B13984">
        <v>54.547464485168362</v>
      </c>
    </row>
    <row r="13985" spans="1:2" x14ac:dyDescent="0.25">
      <c r="A13985">
        <v>1398.2</v>
      </c>
      <c r="B13985">
        <v>54.47845558166501</v>
      </c>
    </row>
    <row r="13986" spans="1:2" x14ac:dyDescent="0.25">
      <c r="A13986">
        <v>1398.3</v>
      </c>
      <c r="B13986">
        <v>54.409446678161487</v>
      </c>
    </row>
    <row r="13987" spans="1:2" x14ac:dyDescent="0.25">
      <c r="A13987">
        <v>1398.4</v>
      </c>
      <c r="B13987">
        <v>54.340437774658142</v>
      </c>
    </row>
    <row r="13988" spans="1:2" x14ac:dyDescent="0.25">
      <c r="A13988">
        <v>1398.5</v>
      </c>
      <c r="B13988">
        <v>54.271428871154782</v>
      </c>
    </row>
    <row r="13989" spans="1:2" x14ac:dyDescent="0.25">
      <c r="A13989">
        <v>1398.6</v>
      </c>
      <c r="B13989">
        <v>54.202419967651267</v>
      </c>
    </row>
    <row r="13990" spans="1:2" x14ac:dyDescent="0.25">
      <c r="A13990">
        <v>1398.7</v>
      </c>
      <c r="B13990">
        <v>54.133411064147907</v>
      </c>
    </row>
    <row r="13991" spans="1:2" x14ac:dyDescent="0.25">
      <c r="A13991">
        <v>1398.8</v>
      </c>
      <c r="B13991">
        <v>54.064402160644399</v>
      </c>
    </row>
    <row r="13992" spans="1:2" x14ac:dyDescent="0.25">
      <c r="A13992">
        <v>1398.9</v>
      </c>
      <c r="B13992">
        <v>53.995393257141053</v>
      </c>
    </row>
    <row r="13993" spans="1:2" x14ac:dyDescent="0.25">
      <c r="A13993">
        <v>1399</v>
      </c>
      <c r="B13993">
        <v>53.926384353637687</v>
      </c>
    </row>
    <row r="13994" spans="1:2" x14ac:dyDescent="0.25">
      <c r="A13994">
        <v>1399.1</v>
      </c>
      <c r="B13994">
        <v>53.829273719787459</v>
      </c>
    </row>
    <row r="13995" spans="1:2" x14ac:dyDescent="0.25">
      <c r="A13995">
        <v>1399.2</v>
      </c>
      <c r="B13995">
        <v>53.732163085937451</v>
      </c>
    </row>
    <row r="13996" spans="1:2" x14ac:dyDescent="0.25">
      <c r="A13996">
        <v>1399.3</v>
      </c>
      <c r="B13996">
        <v>53.635052452087223</v>
      </c>
    </row>
    <row r="13997" spans="1:2" x14ac:dyDescent="0.25">
      <c r="A13997">
        <v>1399.4</v>
      </c>
      <c r="B13997">
        <v>53.537941818237208</v>
      </c>
    </row>
    <row r="13998" spans="1:2" x14ac:dyDescent="0.25">
      <c r="A13998">
        <v>1399.5</v>
      </c>
      <c r="B13998">
        <v>53.440831184387207</v>
      </c>
    </row>
    <row r="13999" spans="1:2" x14ac:dyDescent="0.25">
      <c r="A13999">
        <v>1399.6</v>
      </c>
      <c r="B13999">
        <v>53.343720550536972</v>
      </c>
    </row>
    <row r="14000" spans="1:2" x14ac:dyDescent="0.25">
      <c r="A14000">
        <v>1399.7</v>
      </c>
      <c r="B14000">
        <v>53.246609916686957</v>
      </c>
    </row>
    <row r="14001" spans="1:2" x14ac:dyDescent="0.25">
      <c r="A14001">
        <v>1399.8</v>
      </c>
      <c r="B14001">
        <v>53.149499282836743</v>
      </c>
    </row>
    <row r="14002" spans="1:2" x14ac:dyDescent="0.25">
      <c r="A14002">
        <v>1399.9</v>
      </c>
      <c r="B14002">
        <v>53.052388648986728</v>
      </c>
    </row>
    <row r="14003" spans="1:2" x14ac:dyDescent="0.25">
      <c r="A14003">
        <v>1400</v>
      </c>
      <c r="B14003">
        <v>52.95527801513672</v>
      </c>
    </row>
    <row r="14004" spans="1:2" x14ac:dyDescent="0.25">
      <c r="A14004">
        <v>1400.1</v>
      </c>
      <c r="B14004">
        <v>52.811152954101367</v>
      </c>
    </row>
    <row r="14005" spans="1:2" x14ac:dyDescent="0.25">
      <c r="A14005">
        <v>1400.2</v>
      </c>
      <c r="B14005">
        <v>52.66702789306634</v>
      </c>
    </row>
    <row r="14006" spans="1:2" x14ac:dyDescent="0.25">
      <c r="A14006">
        <v>1400.3</v>
      </c>
      <c r="B14006">
        <v>52.522902832030987</v>
      </c>
    </row>
    <row r="14007" spans="1:2" x14ac:dyDescent="0.25">
      <c r="A14007">
        <v>1400.4</v>
      </c>
      <c r="B14007">
        <v>52.37877777099596</v>
      </c>
    </row>
    <row r="14008" spans="1:2" x14ac:dyDescent="0.25">
      <c r="A14008">
        <v>1400.5</v>
      </c>
      <c r="B14008">
        <v>52.23465270996094</v>
      </c>
    </row>
    <row r="14009" spans="1:2" x14ac:dyDescent="0.25">
      <c r="A14009">
        <v>1400.6</v>
      </c>
      <c r="B14009">
        <v>52.090527648925587</v>
      </c>
    </row>
    <row r="14010" spans="1:2" x14ac:dyDescent="0.25">
      <c r="A14010">
        <v>1400.7</v>
      </c>
      <c r="B14010">
        <v>51.94640258789056</v>
      </c>
    </row>
    <row r="14011" spans="1:2" x14ac:dyDescent="0.25">
      <c r="A14011">
        <v>1400.8</v>
      </c>
      <c r="B14011">
        <v>51.802277526855207</v>
      </c>
    </row>
    <row r="14012" spans="1:2" x14ac:dyDescent="0.25">
      <c r="A14012">
        <v>1400.9</v>
      </c>
      <c r="B14012">
        <v>51.65815246582018</v>
      </c>
    </row>
    <row r="14013" spans="1:2" x14ac:dyDescent="0.25">
      <c r="A14013">
        <v>1401</v>
      </c>
      <c r="B14013">
        <v>51.514027404785153</v>
      </c>
    </row>
    <row r="14014" spans="1:2" x14ac:dyDescent="0.25">
      <c r="A14014">
        <v>1401.1</v>
      </c>
      <c r="B14014">
        <v>51.339017944335687</v>
      </c>
    </row>
    <row r="14015" spans="1:2" x14ac:dyDescent="0.25">
      <c r="A14015">
        <v>1401.2</v>
      </c>
      <c r="B14015">
        <v>51.16400848388664</v>
      </c>
    </row>
    <row r="14016" spans="1:2" x14ac:dyDescent="0.25">
      <c r="A14016">
        <v>1401.3</v>
      </c>
      <c r="B14016">
        <v>50.988999023437181</v>
      </c>
    </row>
    <row r="14017" spans="1:2" x14ac:dyDescent="0.25">
      <c r="A14017">
        <v>1401.4</v>
      </c>
      <c r="B14017">
        <v>50.81398956298812</v>
      </c>
    </row>
    <row r="14018" spans="1:2" x14ac:dyDescent="0.25">
      <c r="A14018">
        <v>1401.5</v>
      </c>
      <c r="B14018">
        <v>50.638980102539072</v>
      </c>
    </row>
    <row r="14019" spans="1:2" x14ac:dyDescent="0.25">
      <c r="A14019">
        <v>1401.6</v>
      </c>
      <c r="B14019">
        <v>50.463970642089613</v>
      </c>
    </row>
    <row r="14020" spans="1:2" x14ac:dyDescent="0.25">
      <c r="A14020">
        <v>1401.7</v>
      </c>
      <c r="B14020">
        <v>50.288961181640538</v>
      </c>
    </row>
    <row r="14021" spans="1:2" x14ac:dyDescent="0.25">
      <c r="A14021">
        <v>1401.8</v>
      </c>
      <c r="B14021">
        <v>50.113951721191093</v>
      </c>
    </row>
    <row r="14022" spans="1:2" x14ac:dyDescent="0.25">
      <c r="A14022">
        <v>1401.9</v>
      </c>
      <c r="B14022">
        <v>49.938942260742031</v>
      </c>
    </row>
    <row r="14023" spans="1:2" x14ac:dyDescent="0.25">
      <c r="A14023">
        <v>1402</v>
      </c>
      <c r="B14023">
        <v>49.76393280029297</v>
      </c>
    </row>
    <row r="14024" spans="1:2" x14ac:dyDescent="0.25">
      <c r="A14024">
        <v>1402.1</v>
      </c>
      <c r="B14024">
        <v>49.586721725463633</v>
      </c>
    </row>
    <row r="14025" spans="1:2" x14ac:dyDescent="0.25">
      <c r="A14025">
        <v>1402.2</v>
      </c>
      <c r="B14025">
        <v>49.409510650634687</v>
      </c>
    </row>
    <row r="14026" spans="1:2" x14ac:dyDescent="0.25">
      <c r="A14026">
        <v>1402.3</v>
      </c>
      <c r="B14026">
        <v>49.232299575805342</v>
      </c>
    </row>
    <row r="14027" spans="1:2" x14ac:dyDescent="0.25">
      <c r="A14027">
        <v>1402.4</v>
      </c>
      <c r="B14027">
        <v>49.055088500976403</v>
      </c>
    </row>
    <row r="14028" spans="1:2" x14ac:dyDescent="0.25">
      <c r="A14028">
        <v>1402.5</v>
      </c>
      <c r="B14028">
        <v>48.877877426147457</v>
      </c>
    </row>
    <row r="14029" spans="1:2" x14ac:dyDescent="0.25">
      <c r="A14029">
        <v>1402.6</v>
      </c>
      <c r="B14029">
        <v>48.700666351318119</v>
      </c>
    </row>
    <row r="14030" spans="1:2" x14ac:dyDescent="0.25">
      <c r="A14030">
        <v>1402.7</v>
      </c>
      <c r="B14030">
        <v>48.523455276489173</v>
      </c>
    </row>
    <row r="14031" spans="1:2" x14ac:dyDescent="0.25">
      <c r="A14031">
        <v>1402.8</v>
      </c>
      <c r="B14031">
        <v>48.346244201659829</v>
      </c>
    </row>
    <row r="14032" spans="1:2" x14ac:dyDescent="0.25">
      <c r="A14032">
        <v>1402.9</v>
      </c>
      <c r="B14032">
        <v>48.16903312683089</v>
      </c>
    </row>
    <row r="14033" spans="1:2" x14ac:dyDescent="0.25">
      <c r="A14033">
        <v>1403</v>
      </c>
      <c r="B14033">
        <v>47.99182205200195</v>
      </c>
    </row>
    <row r="14034" spans="1:2" x14ac:dyDescent="0.25">
      <c r="A14034">
        <v>1403.1</v>
      </c>
      <c r="B14034">
        <v>47.846674232482712</v>
      </c>
    </row>
    <row r="14035" spans="1:2" x14ac:dyDescent="0.25">
      <c r="A14035">
        <v>1403.2</v>
      </c>
      <c r="B14035">
        <v>47.701526412963801</v>
      </c>
    </row>
    <row r="14036" spans="1:2" x14ac:dyDescent="0.25">
      <c r="A14036">
        <v>1403.3</v>
      </c>
      <c r="B14036">
        <v>47.556378593444563</v>
      </c>
    </row>
    <row r="14037" spans="1:2" x14ac:dyDescent="0.25">
      <c r="A14037">
        <v>1403.4</v>
      </c>
      <c r="B14037">
        <v>47.411230773925652</v>
      </c>
    </row>
    <row r="14038" spans="1:2" x14ac:dyDescent="0.25">
      <c r="A14038">
        <v>1403.5</v>
      </c>
      <c r="B14038">
        <v>47.266082954406727</v>
      </c>
    </row>
    <row r="14039" spans="1:2" x14ac:dyDescent="0.25">
      <c r="A14039">
        <v>1403.6</v>
      </c>
      <c r="B14039">
        <v>47.120935134887503</v>
      </c>
    </row>
    <row r="14040" spans="1:2" x14ac:dyDescent="0.25">
      <c r="A14040">
        <v>1403.7</v>
      </c>
      <c r="B14040">
        <v>46.975787315368578</v>
      </c>
    </row>
    <row r="14041" spans="1:2" x14ac:dyDescent="0.25">
      <c r="A14041">
        <v>1403.8</v>
      </c>
      <c r="B14041">
        <v>46.83063949584934</v>
      </c>
    </row>
    <row r="14042" spans="1:2" x14ac:dyDescent="0.25">
      <c r="A14042">
        <v>1403.9</v>
      </c>
      <c r="B14042">
        <v>46.685491676330429</v>
      </c>
    </row>
    <row r="14043" spans="1:2" x14ac:dyDescent="0.25">
      <c r="A14043">
        <v>1404</v>
      </c>
      <c r="B14043">
        <v>46.540343856811518</v>
      </c>
    </row>
    <row r="14044" spans="1:2" x14ac:dyDescent="0.25">
      <c r="A14044">
        <v>1404.1</v>
      </c>
      <c r="B14044">
        <v>46.229680137633849</v>
      </c>
    </row>
    <row r="14045" spans="1:2" x14ac:dyDescent="0.25">
      <c r="A14045">
        <v>1404.2</v>
      </c>
      <c r="B14045">
        <v>45.919016418456877</v>
      </c>
    </row>
    <row r="14046" spans="1:2" x14ac:dyDescent="0.25">
      <c r="A14046">
        <v>1404.3</v>
      </c>
      <c r="B14046">
        <v>45.608352699279223</v>
      </c>
    </row>
    <row r="14047" spans="1:2" x14ac:dyDescent="0.25">
      <c r="A14047">
        <v>1404.4</v>
      </c>
      <c r="B14047">
        <v>45.297688980102251</v>
      </c>
    </row>
    <row r="14048" spans="1:2" x14ac:dyDescent="0.25">
      <c r="A14048">
        <v>1404.5</v>
      </c>
      <c r="B14048">
        <v>44.987025260925293</v>
      </c>
    </row>
    <row r="14049" spans="1:2" x14ac:dyDescent="0.25">
      <c r="A14049">
        <v>1404.6</v>
      </c>
      <c r="B14049">
        <v>44.676361541747617</v>
      </c>
    </row>
    <row r="14050" spans="1:2" x14ac:dyDescent="0.25">
      <c r="A14050">
        <v>1404.7</v>
      </c>
      <c r="B14050">
        <v>44.36569782257066</v>
      </c>
    </row>
    <row r="14051" spans="1:2" x14ac:dyDescent="0.25">
      <c r="A14051">
        <v>1404.8</v>
      </c>
      <c r="B14051">
        <v>44.055034103392977</v>
      </c>
    </row>
    <row r="14052" spans="1:2" x14ac:dyDescent="0.25">
      <c r="A14052">
        <v>1404.9</v>
      </c>
      <c r="B14052">
        <v>43.744370384216033</v>
      </c>
    </row>
    <row r="14053" spans="1:2" x14ac:dyDescent="0.25">
      <c r="A14053">
        <v>1405</v>
      </c>
      <c r="B14053">
        <v>43.433706665039061</v>
      </c>
    </row>
    <row r="14054" spans="1:2" x14ac:dyDescent="0.25">
      <c r="A14054">
        <v>1405.1</v>
      </c>
      <c r="B14054">
        <v>42.969202651976907</v>
      </c>
    </row>
    <row r="14055" spans="1:2" x14ac:dyDescent="0.25">
      <c r="A14055">
        <v>1405.2</v>
      </c>
      <c r="B14055">
        <v>42.504698638915812</v>
      </c>
    </row>
    <row r="14056" spans="1:2" x14ac:dyDescent="0.25">
      <c r="A14056">
        <v>1405.3</v>
      </c>
      <c r="B14056">
        <v>42.040194625853637</v>
      </c>
    </row>
    <row r="14057" spans="1:2" x14ac:dyDescent="0.25">
      <c r="A14057">
        <v>1405.4</v>
      </c>
      <c r="B14057">
        <v>41.575690612792549</v>
      </c>
    </row>
    <row r="14058" spans="1:2" x14ac:dyDescent="0.25">
      <c r="A14058">
        <v>1405.5</v>
      </c>
      <c r="B14058">
        <v>41.111186599731447</v>
      </c>
    </row>
    <row r="14059" spans="1:2" x14ac:dyDescent="0.25">
      <c r="A14059">
        <v>1405.6</v>
      </c>
      <c r="B14059">
        <v>40.646682586669293</v>
      </c>
    </row>
    <row r="14060" spans="1:2" x14ac:dyDescent="0.25">
      <c r="A14060">
        <v>1405.7</v>
      </c>
      <c r="B14060">
        <v>40.182178573608191</v>
      </c>
    </row>
    <row r="14061" spans="1:2" x14ac:dyDescent="0.25">
      <c r="A14061">
        <v>1405.8</v>
      </c>
      <c r="B14061">
        <v>39.71767456054603</v>
      </c>
    </row>
    <row r="14062" spans="1:2" x14ac:dyDescent="0.25">
      <c r="A14062">
        <v>1405.9</v>
      </c>
      <c r="B14062">
        <v>39.253170547484928</v>
      </c>
    </row>
    <row r="14063" spans="1:2" x14ac:dyDescent="0.25">
      <c r="A14063">
        <v>1406</v>
      </c>
      <c r="B14063">
        <v>38.788666534423832</v>
      </c>
    </row>
    <row r="14064" spans="1:2" x14ac:dyDescent="0.25">
      <c r="A14064">
        <v>1406.1</v>
      </c>
      <c r="B14064">
        <v>38.329327049254751</v>
      </c>
    </row>
    <row r="14065" spans="1:2" x14ac:dyDescent="0.25">
      <c r="A14065">
        <v>1406.2</v>
      </c>
      <c r="B14065">
        <v>37.869987564086713</v>
      </c>
    </row>
    <row r="14066" spans="1:2" x14ac:dyDescent="0.25">
      <c r="A14066">
        <v>1406.3</v>
      </c>
      <c r="B14066">
        <v>37.410648078917617</v>
      </c>
    </row>
    <row r="14067" spans="1:2" x14ac:dyDescent="0.25">
      <c r="A14067">
        <v>1406.4</v>
      </c>
      <c r="B14067">
        <v>36.951308593749587</v>
      </c>
    </row>
    <row r="14068" spans="1:2" x14ac:dyDescent="0.25">
      <c r="A14068">
        <v>1406.5</v>
      </c>
      <c r="B14068">
        <v>36.491969108581543</v>
      </c>
    </row>
    <row r="14069" spans="1:2" x14ac:dyDescent="0.25">
      <c r="A14069">
        <v>1406.6</v>
      </c>
      <c r="B14069">
        <v>36.032629623412461</v>
      </c>
    </row>
    <row r="14070" spans="1:2" x14ac:dyDescent="0.25">
      <c r="A14070">
        <v>1406.7</v>
      </c>
      <c r="B14070">
        <v>35.573290138244417</v>
      </c>
    </row>
    <row r="14071" spans="1:2" x14ac:dyDescent="0.25">
      <c r="A14071">
        <v>1406.8</v>
      </c>
      <c r="B14071">
        <v>35.113950653075342</v>
      </c>
    </row>
    <row r="14072" spans="1:2" x14ac:dyDescent="0.25">
      <c r="A14072">
        <v>1406.9</v>
      </c>
      <c r="B14072">
        <v>34.654611167907298</v>
      </c>
    </row>
    <row r="14073" spans="1:2" x14ac:dyDescent="0.25">
      <c r="A14073">
        <v>1407</v>
      </c>
      <c r="B14073">
        <v>34.195271682739261</v>
      </c>
    </row>
    <row r="14074" spans="1:2" x14ac:dyDescent="0.25">
      <c r="A14074">
        <v>1407.1</v>
      </c>
      <c r="B14074">
        <v>33.726965427398042</v>
      </c>
    </row>
    <row r="14075" spans="1:2" x14ac:dyDescent="0.25">
      <c r="A14075">
        <v>1407.2</v>
      </c>
      <c r="B14075">
        <v>33.258659172057897</v>
      </c>
    </row>
    <row r="14076" spans="1:2" x14ac:dyDescent="0.25">
      <c r="A14076">
        <v>1407.3</v>
      </c>
      <c r="B14076">
        <v>32.790352916716678</v>
      </c>
    </row>
    <row r="14077" spans="1:2" x14ac:dyDescent="0.25">
      <c r="A14077">
        <v>1407.4</v>
      </c>
      <c r="B14077">
        <v>32.322046661376532</v>
      </c>
    </row>
    <row r="14078" spans="1:2" x14ac:dyDescent="0.25">
      <c r="A14078">
        <v>1407.5</v>
      </c>
      <c r="B14078">
        <v>31.85374040603638</v>
      </c>
    </row>
    <row r="14079" spans="1:2" x14ac:dyDescent="0.25">
      <c r="A14079">
        <v>1407.6</v>
      </c>
      <c r="B14079">
        <v>31.385434150695161</v>
      </c>
    </row>
    <row r="14080" spans="1:2" x14ac:dyDescent="0.25">
      <c r="A14080">
        <v>1407.7</v>
      </c>
      <c r="B14080">
        <v>30.917127895355019</v>
      </c>
    </row>
    <row r="14081" spans="1:2" x14ac:dyDescent="0.25">
      <c r="A14081">
        <v>1407.8</v>
      </c>
      <c r="B14081">
        <v>30.448821640013801</v>
      </c>
    </row>
    <row r="14082" spans="1:2" x14ac:dyDescent="0.25">
      <c r="A14082">
        <v>1407.9</v>
      </c>
      <c r="B14082">
        <v>29.980515384673652</v>
      </c>
    </row>
    <row r="14083" spans="1:2" x14ac:dyDescent="0.25">
      <c r="A14083">
        <v>1408</v>
      </c>
      <c r="B14083">
        <v>29.512209129333499</v>
      </c>
    </row>
    <row r="14084" spans="1:2" x14ac:dyDescent="0.25">
      <c r="A14084">
        <v>1408.1</v>
      </c>
      <c r="B14084">
        <v>29.37285554885845</v>
      </c>
    </row>
    <row r="14085" spans="1:2" x14ac:dyDescent="0.25">
      <c r="A14085">
        <v>1408.2</v>
      </c>
      <c r="B14085">
        <v>29.233501968383731</v>
      </c>
    </row>
    <row r="14086" spans="1:2" x14ac:dyDescent="0.25">
      <c r="A14086">
        <v>1408.3</v>
      </c>
      <c r="B14086">
        <v>29.094148387908689</v>
      </c>
    </row>
    <row r="14087" spans="1:2" x14ac:dyDescent="0.25">
      <c r="A14087">
        <v>1408.4</v>
      </c>
      <c r="B14087">
        <v>28.954794807433959</v>
      </c>
    </row>
    <row r="14088" spans="1:2" x14ac:dyDescent="0.25">
      <c r="A14088">
        <v>1408.5</v>
      </c>
      <c r="B14088">
        <v>28.81544122695923</v>
      </c>
    </row>
    <row r="14089" spans="1:2" x14ac:dyDescent="0.25">
      <c r="A14089">
        <v>1408.6</v>
      </c>
      <c r="B14089">
        <v>28.676087646484181</v>
      </c>
    </row>
    <row r="14090" spans="1:2" x14ac:dyDescent="0.25">
      <c r="A14090">
        <v>1408.7</v>
      </c>
      <c r="B14090">
        <v>28.536734066009458</v>
      </c>
    </row>
    <row r="14091" spans="1:2" x14ac:dyDescent="0.25">
      <c r="A14091">
        <v>1408.8</v>
      </c>
      <c r="B14091">
        <v>28.39738048553442</v>
      </c>
    </row>
    <row r="14092" spans="1:2" x14ac:dyDescent="0.25">
      <c r="A14092">
        <v>1408.9</v>
      </c>
      <c r="B14092">
        <v>28.25802690505969</v>
      </c>
    </row>
    <row r="14093" spans="1:2" x14ac:dyDescent="0.25">
      <c r="A14093">
        <v>1409</v>
      </c>
      <c r="B14093">
        <v>28.118673324584961</v>
      </c>
    </row>
    <row r="14094" spans="1:2" x14ac:dyDescent="0.25">
      <c r="A14094">
        <v>1409.1</v>
      </c>
      <c r="B14094">
        <v>28.013605594634871</v>
      </c>
    </row>
    <row r="14095" spans="1:2" x14ac:dyDescent="0.25">
      <c r="A14095">
        <v>1409.2</v>
      </c>
      <c r="B14095">
        <v>27.908537864685009</v>
      </c>
    </row>
    <row r="14096" spans="1:2" x14ac:dyDescent="0.25">
      <c r="A14096">
        <v>1409.3</v>
      </c>
      <c r="B14096">
        <v>27.803470134734919</v>
      </c>
    </row>
    <row r="14097" spans="1:2" x14ac:dyDescent="0.25">
      <c r="A14097">
        <v>1409.4</v>
      </c>
      <c r="B14097">
        <v>27.69840240478506</v>
      </c>
    </row>
    <row r="14098" spans="1:2" x14ac:dyDescent="0.25">
      <c r="A14098">
        <v>1409.5</v>
      </c>
      <c r="B14098">
        <v>27.593334674835209</v>
      </c>
    </row>
    <row r="14099" spans="1:2" x14ac:dyDescent="0.25">
      <c r="A14099">
        <v>1409.6</v>
      </c>
      <c r="B14099">
        <v>27.488266944885108</v>
      </c>
    </row>
    <row r="14100" spans="1:2" x14ac:dyDescent="0.25">
      <c r="A14100">
        <v>1409.7</v>
      </c>
      <c r="B14100">
        <v>27.38319921493526</v>
      </c>
    </row>
    <row r="14101" spans="1:2" x14ac:dyDescent="0.25">
      <c r="A14101">
        <v>1409.8</v>
      </c>
      <c r="B14101">
        <v>27.27813148498516</v>
      </c>
    </row>
    <row r="14102" spans="1:2" x14ac:dyDescent="0.25">
      <c r="A14102">
        <v>1409.9</v>
      </c>
      <c r="B14102">
        <v>27.173063755035301</v>
      </c>
    </row>
    <row r="14103" spans="1:2" x14ac:dyDescent="0.25">
      <c r="A14103">
        <v>1410</v>
      </c>
      <c r="B14103">
        <v>27.067996025085449</v>
      </c>
    </row>
    <row r="14104" spans="1:2" x14ac:dyDescent="0.25">
      <c r="A14104">
        <v>1410.1</v>
      </c>
      <c r="B14104">
        <v>27.096577529907261</v>
      </c>
    </row>
    <row r="14105" spans="1:2" x14ac:dyDescent="0.25">
      <c r="A14105">
        <v>1410.2</v>
      </c>
      <c r="B14105">
        <v>27.12515903472902</v>
      </c>
    </row>
    <row r="14106" spans="1:2" x14ac:dyDescent="0.25">
      <c r="A14106">
        <v>1410.3</v>
      </c>
      <c r="B14106">
        <v>27.153740539550832</v>
      </c>
    </row>
    <row r="14107" spans="1:2" x14ac:dyDescent="0.25">
      <c r="A14107">
        <v>1410.4</v>
      </c>
      <c r="B14107">
        <v>27.182322044372579</v>
      </c>
    </row>
    <row r="14108" spans="1:2" x14ac:dyDescent="0.25">
      <c r="A14108">
        <v>1410.5</v>
      </c>
      <c r="B14108">
        <v>27.210903549194331</v>
      </c>
    </row>
    <row r="14109" spans="1:2" x14ac:dyDescent="0.25">
      <c r="A14109">
        <v>1410.6</v>
      </c>
      <c r="B14109">
        <v>27.23948505401615</v>
      </c>
    </row>
    <row r="14110" spans="1:2" x14ac:dyDescent="0.25">
      <c r="A14110">
        <v>1410.7</v>
      </c>
      <c r="B14110">
        <v>27.268066558837901</v>
      </c>
    </row>
    <row r="14111" spans="1:2" x14ac:dyDescent="0.25">
      <c r="A14111">
        <v>1410.8</v>
      </c>
      <c r="B14111">
        <v>27.29664806365972</v>
      </c>
    </row>
    <row r="14112" spans="1:2" x14ac:dyDescent="0.25">
      <c r="A14112">
        <v>1410.9</v>
      </c>
      <c r="B14112">
        <v>27.325229568481468</v>
      </c>
    </row>
    <row r="14113" spans="1:2" x14ac:dyDescent="0.25">
      <c r="A14113">
        <v>1411</v>
      </c>
      <c r="B14113">
        <v>27.35381107330322</v>
      </c>
    </row>
    <row r="14114" spans="1:2" x14ac:dyDescent="0.25">
      <c r="A14114">
        <v>1411.1</v>
      </c>
      <c r="B14114">
        <v>27.34714220046996</v>
      </c>
    </row>
    <row r="14115" spans="1:2" x14ac:dyDescent="0.25">
      <c r="A14115">
        <v>1411.2</v>
      </c>
      <c r="B14115">
        <v>27.340473327636708</v>
      </c>
    </row>
    <row r="14116" spans="1:2" x14ac:dyDescent="0.25">
      <c r="A14116">
        <v>1411.3</v>
      </c>
      <c r="B14116">
        <v>27.333804454803449</v>
      </c>
    </row>
    <row r="14117" spans="1:2" x14ac:dyDescent="0.25">
      <c r="A14117">
        <v>1411.4</v>
      </c>
      <c r="B14117">
        <v>27.327135581970211</v>
      </c>
    </row>
    <row r="14118" spans="1:2" x14ac:dyDescent="0.25">
      <c r="A14118">
        <v>1411.5</v>
      </c>
      <c r="B14118">
        <v>27.320466709136959</v>
      </c>
    </row>
    <row r="14119" spans="1:2" x14ac:dyDescent="0.25">
      <c r="A14119">
        <v>1411.6</v>
      </c>
      <c r="B14119">
        <v>27.313797836303699</v>
      </c>
    </row>
    <row r="14120" spans="1:2" x14ac:dyDescent="0.25">
      <c r="A14120">
        <v>1411.7</v>
      </c>
      <c r="B14120">
        <v>27.307128963470451</v>
      </c>
    </row>
    <row r="14121" spans="1:2" x14ac:dyDescent="0.25">
      <c r="A14121">
        <v>1411.8</v>
      </c>
      <c r="B14121">
        <v>27.300460090637191</v>
      </c>
    </row>
    <row r="14122" spans="1:2" x14ac:dyDescent="0.25">
      <c r="A14122">
        <v>1411.9</v>
      </c>
      <c r="B14122">
        <v>27.29379121780395</v>
      </c>
    </row>
    <row r="14123" spans="1:2" x14ac:dyDescent="0.25">
      <c r="A14123">
        <v>1412</v>
      </c>
      <c r="B14123">
        <v>27.287122344970701</v>
      </c>
    </row>
    <row r="14124" spans="1:2" x14ac:dyDescent="0.25">
      <c r="A14124">
        <v>1412.1</v>
      </c>
      <c r="B14124">
        <v>27.21914161682119</v>
      </c>
    </row>
    <row r="14125" spans="1:2" x14ac:dyDescent="0.25">
      <c r="A14125">
        <v>1412.2</v>
      </c>
      <c r="B14125">
        <v>27.151160888671839</v>
      </c>
    </row>
    <row r="14126" spans="1:2" x14ac:dyDescent="0.25">
      <c r="A14126">
        <v>1412.3</v>
      </c>
      <c r="B14126">
        <v>27.083180160522339</v>
      </c>
    </row>
    <row r="14127" spans="1:2" x14ac:dyDescent="0.25">
      <c r="A14127">
        <v>1412.4</v>
      </c>
      <c r="B14127">
        <v>27.015199432372981</v>
      </c>
    </row>
    <row r="14128" spans="1:2" x14ac:dyDescent="0.25">
      <c r="A14128">
        <v>1412.5</v>
      </c>
      <c r="B14128">
        <v>26.94721870422363</v>
      </c>
    </row>
    <row r="14129" spans="1:2" x14ac:dyDescent="0.25">
      <c r="A14129">
        <v>1412.6</v>
      </c>
      <c r="B14129">
        <v>26.879237976074119</v>
      </c>
    </row>
    <row r="14130" spans="1:2" x14ac:dyDescent="0.25">
      <c r="A14130">
        <v>1412.7</v>
      </c>
      <c r="B14130">
        <v>26.811257247924772</v>
      </c>
    </row>
    <row r="14131" spans="1:2" x14ac:dyDescent="0.25">
      <c r="A14131">
        <v>1412.8</v>
      </c>
      <c r="B14131">
        <v>26.743276519775261</v>
      </c>
    </row>
    <row r="14132" spans="1:2" x14ac:dyDescent="0.25">
      <c r="A14132">
        <v>1412.9</v>
      </c>
      <c r="B14132">
        <v>26.67529579162591</v>
      </c>
    </row>
    <row r="14133" spans="1:2" x14ac:dyDescent="0.25">
      <c r="A14133">
        <v>1413</v>
      </c>
      <c r="B14133">
        <v>26.607315063476559</v>
      </c>
    </row>
    <row r="14134" spans="1:2" x14ac:dyDescent="0.25">
      <c r="A14134">
        <v>1413.1</v>
      </c>
      <c r="B14134">
        <v>26.587155246734589</v>
      </c>
    </row>
    <row r="14135" spans="1:2" x14ac:dyDescent="0.25">
      <c r="A14135">
        <v>1413.2</v>
      </c>
      <c r="B14135">
        <v>26.566995429992659</v>
      </c>
    </row>
    <row r="14136" spans="1:2" x14ac:dyDescent="0.25">
      <c r="A14136">
        <v>1413.3</v>
      </c>
      <c r="B14136">
        <v>26.546835613250689</v>
      </c>
    </row>
    <row r="14137" spans="1:2" x14ac:dyDescent="0.25">
      <c r="A14137">
        <v>1413.4</v>
      </c>
      <c r="B14137">
        <v>26.526675796508769</v>
      </c>
    </row>
    <row r="14138" spans="1:2" x14ac:dyDescent="0.25">
      <c r="A14138">
        <v>1413.5</v>
      </c>
      <c r="B14138">
        <v>26.506515979766849</v>
      </c>
    </row>
    <row r="14139" spans="1:2" x14ac:dyDescent="0.25">
      <c r="A14139">
        <v>1413.6</v>
      </c>
      <c r="B14139">
        <v>26.486356163024869</v>
      </c>
    </row>
    <row r="14140" spans="1:2" x14ac:dyDescent="0.25">
      <c r="A14140">
        <v>1413.7</v>
      </c>
      <c r="B14140">
        <v>26.466196346282949</v>
      </c>
    </row>
    <row r="14141" spans="1:2" x14ac:dyDescent="0.25">
      <c r="A14141">
        <v>1413.8</v>
      </c>
      <c r="B14141">
        <v>26.446036529540979</v>
      </c>
    </row>
    <row r="14142" spans="1:2" x14ac:dyDescent="0.25">
      <c r="A14142">
        <v>1413.9</v>
      </c>
      <c r="B14142">
        <v>26.425876712799049</v>
      </c>
    </row>
    <row r="14143" spans="1:2" x14ac:dyDescent="0.25">
      <c r="A14143">
        <v>1414</v>
      </c>
      <c r="B14143">
        <v>26.405716896057129</v>
      </c>
    </row>
    <row r="14144" spans="1:2" x14ac:dyDescent="0.25">
      <c r="A14144">
        <v>1414.1</v>
      </c>
      <c r="B14144">
        <v>26.4445367622376</v>
      </c>
    </row>
    <row r="14145" spans="1:2" x14ac:dyDescent="0.25">
      <c r="A14145">
        <v>1414.2</v>
      </c>
      <c r="B14145">
        <v>26.48335662841799</v>
      </c>
    </row>
    <row r="14146" spans="1:2" x14ac:dyDescent="0.25">
      <c r="A14146">
        <v>1414.3</v>
      </c>
      <c r="B14146">
        <v>26.522176494598462</v>
      </c>
    </row>
    <row r="14147" spans="1:2" x14ac:dyDescent="0.25">
      <c r="A14147">
        <v>1414.4</v>
      </c>
      <c r="B14147">
        <v>26.560996360778841</v>
      </c>
    </row>
    <row r="14148" spans="1:2" x14ac:dyDescent="0.25">
      <c r="A14148">
        <v>1414.5</v>
      </c>
      <c r="B14148">
        <v>26.599816226959231</v>
      </c>
    </row>
    <row r="14149" spans="1:2" x14ac:dyDescent="0.25">
      <c r="A14149">
        <v>1414.6</v>
      </c>
      <c r="B14149">
        <v>26.638636093139699</v>
      </c>
    </row>
    <row r="14150" spans="1:2" x14ac:dyDescent="0.25">
      <c r="A14150">
        <v>1414.7</v>
      </c>
      <c r="B14150">
        <v>26.677455959320081</v>
      </c>
    </row>
    <row r="14151" spans="1:2" x14ac:dyDescent="0.25">
      <c r="A14151">
        <v>1414.8</v>
      </c>
      <c r="B14151">
        <v>26.71627582550056</v>
      </c>
    </row>
    <row r="14152" spans="1:2" x14ac:dyDescent="0.25">
      <c r="A14152">
        <v>1414.9</v>
      </c>
      <c r="B14152">
        <v>26.755095691680939</v>
      </c>
    </row>
    <row r="14153" spans="1:2" x14ac:dyDescent="0.25">
      <c r="A14153">
        <v>1415</v>
      </c>
      <c r="B14153">
        <v>26.793915557861329</v>
      </c>
    </row>
    <row r="14154" spans="1:2" x14ac:dyDescent="0.25">
      <c r="A14154">
        <v>1415.1</v>
      </c>
      <c r="B14154">
        <v>26.958472843170391</v>
      </c>
    </row>
    <row r="14155" spans="1:2" x14ac:dyDescent="0.25">
      <c r="A14155">
        <v>1415.2</v>
      </c>
      <c r="B14155">
        <v>27.12303012847908</v>
      </c>
    </row>
    <row r="14156" spans="1:2" x14ac:dyDescent="0.25">
      <c r="A14156">
        <v>1415.3</v>
      </c>
      <c r="B14156">
        <v>27.287587413788138</v>
      </c>
    </row>
    <row r="14157" spans="1:2" x14ac:dyDescent="0.25">
      <c r="A14157">
        <v>1415.4</v>
      </c>
      <c r="B14157">
        <v>27.452144699096831</v>
      </c>
    </row>
    <row r="14158" spans="1:2" x14ac:dyDescent="0.25">
      <c r="A14158">
        <v>1415.5</v>
      </c>
      <c r="B14158">
        <v>27.61670198440552</v>
      </c>
    </row>
    <row r="14159" spans="1:2" x14ac:dyDescent="0.25">
      <c r="A14159">
        <v>1415.6</v>
      </c>
      <c r="B14159">
        <v>27.781259269714582</v>
      </c>
    </row>
    <row r="14160" spans="1:2" x14ac:dyDescent="0.25">
      <c r="A14160">
        <v>1415.7</v>
      </c>
      <c r="B14160">
        <v>27.945816555023271</v>
      </c>
    </row>
    <row r="14161" spans="1:2" x14ac:dyDescent="0.25">
      <c r="A14161">
        <v>1415.8</v>
      </c>
      <c r="B14161">
        <v>28.110373840332329</v>
      </c>
    </row>
    <row r="14162" spans="1:2" x14ac:dyDescent="0.25">
      <c r="A14162">
        <v>1415.9</v>
      </c>
      <c r="B14162">
        <v>28.274931125641022</v>
      </c>
    </row>
    <row r="14163" spans="1:2" x14ac:dyDescent="0.25">
      <c r="A14163">
        <v>1416</v>
      </c>
      <c r="B14163">
        <v>28.439488410949711</v>
      </c>
    </row>
    <row r="14164" spans="1:2" x14ac:dyDescent="0.25">
      <c r="A14164">
        <v>1416.1</v>
      </c>
      <c r="B14164">
        <v>28.661607742309879</v>
      </c>
    </row>
    <row r="14165" spans="1:2" x14ac:dyDescent="0.25">
      <c r="A14165">
        <v>1416.2</v>
      </c>
      <c r="B14165">
        <v>28.88372707366954</v>
      </c>
    </row>
    <row r="14166" spans="1:2" x14ac:dyDescent="0.25">
      <c r="A14166">
        <v>1416.3</v>
      </c>
      <c r="B14166">
        <v>29.105846405029698</v>
      </c>
    </row>
    <row r="14167" spans="1:2" x14ac:dyDescent="0.25">
      <c r="A14167">
        <v>1416.4</v>
      </c>
      <c r="B14167">
        <v>29.327965736389359</v>
      </c>
    </row>
    <row r="14168" spans="1:2" x14ac:dyDescent="0.25">
      <c r="A14168">
        <v>1416.5</v>
      </c>
      <c r="B14168">
        <v>29.55008506774902</v>
      </c>
    </row>
    <row r="14169" spans="1:2" x14ac:dyDescent="0.25">
      <c r="A14169">
        <v>1416.6</v>
      </c>
      <c r="B14169">
        <v>29.772204399109189</v>
      </c>
    </row>
    <row r="14170" spans="1:2" x14ac:dyDescent="0.25">
      <c r="A14170">
        <v>1416.7</v>
      </c>
      <c r="B14170">
        <v>29.994323730468849</v>
      </c>
    </row>
    <row r="14171" spans="1:2" x14ac:dyDescent="0.25">
      <c r="A14171">
        <v>1416.8</v>
      </c>
      <c r="B14171">
        <v>30.216443061829018</v>
      </c>
    </row>
    <row r="14172" spans="1:2" x14ac:dyDescent="0.25">
      <c r="A14172">
        <v>1416.9</v>
      </c>
      <c r="B14172">
        <v>30.438562393188679</v>
      </c>
    </row>
    <row r="14173" spans="1:2" x14ac:dyDescent="0.25">
      <c r="A14173">
        <v>1417</v>
      </c>
      <c r="B14173">
        <v>30.66068172454834</v>
      </c>
    </row>
    <row r="14174" spans="1:2" x14ac:dyDescent="0.25">
      <c r="A14174">
        <v>1417.1</v>
      </c>
      <c r="B14174">
        <v>30.959437084198409</v>
      </c>
    </row>
    <row r="14175" spans="1:2" x14ac:dyDescent="0.25">
      <c r="A14175">
        <v>1417.2</v>
      </c>
      <c r="B14175">
        <v>31.25819244384779</v>
      </c>
    </row>
    <row r="14176" spans="1:2" x14ac:dyDescent="0.25">
      <c r="A14176">
        <v>1417.3</v>
      </c>
      <c r="B14176">
        <v>31.556947803497859</v>
      </c>
    </row>
    <row r="14177" spans="1:2" x14ac:dyDescent="0.25">
      <c r="A14177">
        <v>1417.4</v>
      </c>
      <c r="B14177">
        <v>31.85570316314724</v>
      </c>
    </row>
    <row r="14178" spans="1:2" x14ac:dyDescent="0.25">
      <c r="A14178">
        <v>1417.5</v>
      </c>
      <c r="B14178">
        <v>32.154458522796631</v>
      </c>
    </row>
    <row r="14179" spans="1:2" x14ac:dyDescent="0.25">
      <c r="A14179">
        <v>1417.6</v>
      </c>
      <c r="B14179">
        <v>32.453213882446697</v>
      </c>
    </row>
    <row r="14180" spans="1:2" x14ac:dyDescent="0.25">
      <c r="A14180">
        <v>1417.7</v>
      </c>
      <c r="B14180">
        <v>32.751969242096081</v>
      </c>
    </row>
    <row r="14181" spans="1:2" x14ac:dyDescent="0.25">
      <c r="A14181">
        <v>1417.8</v>
      </c>
      <c r="B14181">
        <v>33.050724601746147</v>
      </c>
    </row>
    <row r="14182" spans="1:2" x14ac:dyDescent="0.25">
      <c r="A14182">
        <v>1417.9</v>
      </c>
      <c r="B14182">
        <v>33.349479961395538</v>
      </c>
    </row>
    <row r="14183" spans="1:2" x14ac:dyDescent="0.25">
      <c r="A14183">
        <v>1418</v>
      </c>
      <c r="B14183">
        <v>33.648235321044922</v>
      </c>
    </row>
    <row r="14184" spans="1:2" x14ac:dyDescent="0.25">
      <c r="A14184">
        <v>1418.1</v>
      </c>
      <c r="B14184">
        <v>33.978797569275351</v>
      </c>
    </row>
    <row r="14185" spans="1:2" x14ac:dyDescent="0.25">
      <c r="A14185">
        <v>1418.2</v>
      </c>
      <c r="B14185">
        <v>34.309359817505033</v>
      </c>
    </row>
    <row r="14186" spans="1:2" x14ac:dyDescent="0.25">
      <c r="A14186">
        <v>1418.3</v>
      </c>
      <c r="B14186">
        <v>34.639922065735469</v>
      </c>
    </row>
    <row r="14187" spans="1:2" x14ac:dyDescent="0.25">
      <c r="A14187">
        <v>1418.4</v>
      </c>
      <c r="B14187">
        <v>34.970484313965137</v>
      </c>
    </row>
    <row r="14188" spans="1:2" x14ac:dyDescent="0.25">
      <c r="A14188">
        <v>1418.5</v>
      </c>
      <c r="B14188">
        <v>35.301046562194827</v>
      </c>
    </row>
    <row r="14189" spans="1:2" x14ac:dyDescent="0.25">
      <c r="A14189">
        <v>1418.6</v>
      </c>
      <c r="B14189">
        <v>35.631608810425263</v>
      </c>
    </row>
    <row r="14190" spans="1:2" x14ac:dyDescent="0.25">
      <c r="A14190">
        <v>1418.7</v>
      </c>
      <c r="B14190">
        <v>35.962171058654938</v>
      </c>
    </row>
    <row r="14191" spans="1:2" x14ac:dyDescent="0.25">
      <c r="A14191">
        <v>1418.8</v>
      </c>
      <c r="B14191">
        <v>36.292733306885367</v>
      </c>
    </row>
    <row r="14192" spans="1:2" x14ac:dyDescent="0.25">
      <c r="A14192">
        <v>1418.9</v>
      </c>
      <c r="B14192">
        <v>36.62329555511505</v>
      </c>
    </row>
    <row r="14193" spans="1:2" x14ac:dyDescent="0.25">
      <c r="A14193">
        <v>1419</v>
      </c>
      <c r="B14193">
        <v>36.953857803344732</v>
      </c>
    </row>
    <row r="14194" spans="1:2" x14ac:dyDescent="0.25">
      <c r="A14194">
        <v>1419.1</v>
      </c>
      <c r="B14194">
        <v>37.228310203552617</v>
      </c>
    </row>
    <row r="14195" spans="1:2" x14ac:dyDescent="0.25">
      <c r="A14195">
        <v>1419.2</v>
      </c>
      <c r="B14195">
        <v>37.502762603759898</v>
      </c>
    </row>
    <row r="14196" spans="1:2" x14ac:dyDescent="0.25">
      <c r="A14196">
        <v>1419.3</v>
      </c>
      <c r="B14196">
        <v>37.77721500396779</v>
      </c>
    </row>
    <row r="14197" spans="1:2" x14ac:dyDescent="0.25">
      <c r="A14197">
        <v>1419.4</v>
      </c>
      <c r="B14197">
        <v>38.051667404175063</v>
      </c>
    </row>
    <row r="14198" spans="1:2" x14ac:dyDescent="0.25">
      <c r="A14198">
        <v>1419.5</v>
      </c>
      <c r="B14198">
        <v>38.32611980438233</v>
      </c>
    </row>
    <row r="14199" spans="1:2" x14ac:dyDescent="0.25">
      <c r="A14199">
        <v>1419.6</v>
      </c>
      <c r="B14199">
        <v>38.600572204590222</v>
      </c>
    </row>
    <row r="14200" spans="1:2" x14ac:dyDescent="0.25">
      <c r="A14200">
        <v>1419.7</v>
      </c>
      <c r="B14200">
        <v>38.875024604797488</v>
      </c>
    </row>
    <row r="14201" spans="1:2" x14ac:dyDescent="0.25">
      <c r="A14201">
        <v>1419.8</v>
      </c>
      <c r="B14201">
        <v>39.14947700500538</v>
      </c>
    </row>
    <row r="14202" spans="1:2" x14ac:dyDescent="0.25">
      <c r="A14202">
        <v>1419.9</v>
      </c>
      <c r="B14202">
        <v>39.423929405212647</v>
      </c>
    </row>
    <row r="14203" spans="1:2" x14ac:dyDescent="0.25">
      <c r="A14203">
        <v>1420</v>
      </c>
      <c r="B14203">
        <v>39.69838180541992</v>
      </c>
    </row>
    <row r="14204" spans="1:2" x14ac:dyDescent="0.25">
      <c r="A14204">
        <v>1420.1</v>
      </c>
      <c r="B14204">
        <v>39.864235267639387</v>
      </c>
    </row>
    <row r="14205" spans="1:2" x14ac:dyDescent="0.25">
      <c r="A14205">
        <v>1420.2</v>
      </c>
      <c r="B14205">
        <v>40.03008872985847</v>
      </c>
    </row>
    <row r="14206" spans="1:2" x14ac:dyDescent="0.25">
      <c r="A14206">
        <v>1420.3</v>
      </c>
      <c r="B14206">
        <v>40.195942192077943</v>
      </c>
    </row>
    <row r="14207" spans="1:2" x14ac:dyDescent="0.25">
      <c r="A14207">
        <v>1420.4</v>
      </c>
      <c r="B14207">
        <v>40.361795654297019</v>
      </c>
    </row>
    <row r="14208" spans="1:2" x14ac:dyDescent="0.25">
      <c r="A14208">
        <v>1420.5</v>
      </c>
      <c r="B14208">
        <v>40.527649116516109</v>
      </c>
    </row>
    <row r="14209" spans="1:2" x14ac:dyDescent="0.25">
      <c r="A14209">
        <v>1420.6</v>
      </c>
      <c r="B14209">
        <v>40.693502578735583</v>
      </c>
    </row>
    <row r="14210" spans="1:2" x14ac:dyDescent="0.25">
      <c r="A14210">
        <v>1420.7</v>
      </c>
      <c r="B14210">
        <v>40.859356040954658</v>
      </c>
    </row>
    <row r="14211" spans="1:2" x14ac:dyDescent="0.25">
      <c r="A14211">
        <v>1420.8</v>
      </c>
      <c r="B14211">
        <v>41.025209503174118</v>
      </c>
    </row>
    <row r="14212" spans="1:2" x14ac:dyDescent="0.25">
      <c r="A14212">
        <v>1420.9</v>
      </c>
      <c r="B14212">
        <v>41.191062965393208</v>
      </c>
    </row>
    <row r="14213" spans="1:2" x14ac:dyDescent="0.25">
      <c r="A14213">
        <v>1421</v>
      </c>
      <c r="B14213">
        <v>41.356916427612298</v>
      </c>
    </row>
    <row r="14214" spans="1:2" x14ac:dyDescent="0.25">
      <c r="A14214">
        <v>1421.1</v>
      </c>
      <c r="B14214">
        <v>41.367362823486339</v>
      </c>
    </row>
    <row r="14215" spans="1:2" x14ac:dyDescent="0.25">
      <c r="A14215">
        <v>1421.2</v>
      </c>
      <c r="B14215">
        <v>41.377809219360351</v>
      </c>
    </row>
    <row r="14216" spans="1:2" x14ac:dyDescent="0.25">
      <c r="A14216">
        <v>1421.3</v>
      </c>
      <c r="B14216">
        <v>41.388255615234392</v>
      </c>
    </row>
    <row r="14217" spans="1:2" x14ac:dyDescent="0.25">
      <c r="A14217">
        <v>1421.4</v>
      </c>
      <c r="B14217">
        <v>41.398702011108398</v>
      </c>
    </row>
    <row r="14218" spans="1:2" x14ac:dyDescent="0.25">
      <c r="A14218">
        <v>1421.5</v>
      </c>
      <c r="B14218">
        <v>41.409148406982418</v>
      </c>
    </row>
    <row r="14219" spans="1:2" x14ac:dyDescent="0.25">
      <c r="A14219">
        <v>1421.6</v>
      </c>
      <c r="B14219">
        <v>41.419594802856459</v>
      </c>
    </row>
    <row r="14220" spans="1:2" x14ac:dyDescent="0.25">
      <c r="A14220">
        <v>1421.7</v>
      </c>
      <c r="B14220">
        <v>41.430041198730471</v>
      </c>
    </row>
    <row r="14221" spans="1:2" x14ac:dyDescent="0.25">
      <c r="A14221">
        <v>1421.8</v>
      </c>
      <c r="B14221">
        <v>41.440487594604512</v>
      </c>
    </row>
    <row r="14222" spans="1:2" x14ac:dyDescent="0.25">
      <c r="A14222">
        <v>1421.9</v>
      </c>
      <c r="B14222">
        <v>41.450933990478532</v>
      </c>
    </row>
    <row r="14223" spans="1:2" x14ac:dyDescent="0.25">
      <c r="A14223">
        <v>1422</v>
      </c>
      <c r="B14223">
        <v>41.461380386352538</v>
      </c>
    </row>
    <row r="14224" spans="1:2" x14ac:dyDescent="0.25">
      <c r="A14224">
        <v>1422.1</v>
      </c>
      <c r="B14224">
        <v>41.240405349731141</v>
      </c>
    </row>
    <row r="14225" spans="1:2" x14ac:dyDescent="0.25">
      <c r="A14225">
        <v>1422.2</v>
      </c>
      <c r="B14225">
        <v>41.019430313110249</v>
      </c>
    </row>
    <row r="14226" spans="1:2" x14ac:dyDescent="0.25">
      <c r="A14226">
        <v>1422.3</v>
      </c>
      <c r="B14226">
        <v>40.798455276488852</v>
      </c>
    </row>
    <row r="14227" spans="1:2" x14ac:dyDescent="0.25">
      <c r="A14227">
        <v>1422.4</v>
      </c>
      <c r="B14227">
        <v>40.57748023986796</v>
      </c>
    </row>
    <row r="14228" spans="1:2" x14ac:dyDescent="0.25">
      <c r="A14228">
        <v>1422.5</v>
      </c>
      <c r="B14228">
        <v>40.356505203247067</v>
      </c>
    </row>
    <row r="14229" spans="1:2" x14ac:dyDescent="0.25">
      <c r="A14229">
        <v>1422.6</v>
      </c>
      <c r="B14229">
        <v>40.135530166625671</v>
      </c>
    </row>
    <row r="14230" spans="1:2" x14ac:dyDescent="0.25">
      <c r="A14230">
        <v>1422.7</v>
      </c>
      <c r="B14230">
        <v>39.914555130004779</v>
      </c>
    </row>
    <row r="14231" spans="1:2" x14ac:dyDescent="0.25">
      <c r="A14231">
        <v>1422.8</v>
      </c>
      <c r="B14231">
        <v>39.693580093383382</v>
      </c>
    </row>
    <row r="14232" spans="1:2" x14ac:dyDescent="0.25">
      <c r="A14232">
        <v>1422.9</v>
      </c>
      <c r="B14232">
        <v>39.47260505676249</v>
      </c>
    </row>
    <row r="14233" spans="1:2" x14ac:dyDescent="0.25">
      <c r="A14233">
        <v>1423</v>
      </c>
      <c r="B14233">
        <v>39.251630020141597</v>
      </c>
    </row>
    <row r="14234" spans="1:2" x14ac:dyDescent="0.25">
      <c r="A14234">
        <v>1423.1</v>
      </c>
      <c r="B14234">
        <v>39.018948974609053</v>
      </c>
    </row>
    <row r="14235" spans="1:2" x14ac:dyDescent="0.25">
      <c r="A14235">
        <v>1423.2</v>
      </c>
      <c r="B14235">
        <v>38.786267929077042</v>
      </c>
    </row>
    <row r="14236" spans="1:2" x14ac:dyDescent="0.25">
      <c r="A14236">
        <v>1423.3</v>
      </c>
      <c r="B14236">
        <v>38.553586883544497</v>
      </c>
    </row>
    <row r="14237" spans="1:2" x14ac:dyDescent="0.25">
      <c r="A14237">
        <v>1423.4</v>
      </c>
      <c r="B14237">
        <v>38.320905838012479</v>
      </c>
    </row>
    <row r="14238" spans="1:2" x14ac:dyDescent="0.25">
      <c r="A14238">
        <v>1423.5</v>
      </c>
      <c r="B14238">
        <v>38.088224792480467</v>
      </c>
    </row>
    <row r="14239" spans="1:2" x14ac:dyDescent="0.25">
      <c r="A14239">
        <v>1423.6</v>
      </c>
      <c r="B14239">
        <v>37.855543746947923</v>
      </c>
    </row>
    <row r="14240" spans="1:2" x14ac:dyDescent="0.25">
      <c r="A14240">
        <v>1423.7</v>
      </c>
      <c r="B14240">
        <v>37.622862701415912</v>
      </c>
    </row>
    <row r="14241" spans="1:2" x14ac:dyDescent="0.25">
      <c r="A14241">
        <v>1423.8</v>
      </c>
      <c r="B14241">
        <v>37.390181655883367</v>
      </c>
    </row>
    <row r="14242" spans="1:2" x14ac:dyDescent="0.25">
      <c r="A14242">
        <v>1423.9</v>
      </c>
      <c r="B14242">
        <v>37.157500610351349</v>
      </c>
    </row>
    <row r="14243" spans="1:2" x14ac:dyDescent="0.25">
      <c r="A14243">
        <v>1424</v>
      </c>
      <c r="B14243">
        <v>36.924819564819337</v>
      </c>
    </row>
    <row r="14244" spans="1:2" x14ac:dyDescent="0.25">
      <c r="A14244">
        <v>1424.1</v>
      </c>
      <c r="B14244">
        <v>36.801784439086752</v>
      </c>
    </row>
    <row r="14245" spans="1:2" x14ac:dyDescent="0.25">
      <c r="A14245">
        <v>1424.2</v>
      </c>
      <c r="B14245">
        <v>36.678749313354437</v>
      </c>
    </row>
    <row r="14246" spans="1:2" x14ac:dyDescent="0.25">
      <c r="A14246">
        <v>1424.3</v>
      </c>
      <c r="B14246">
        <v>36.555714187621852</v>
      </c>
    </row>
    <row r="14247" spans="1:2" x14ac:dyDescent="0.25">
      <c r="A14247">
        <v>1424.4</v>
      </c>
      <c r="B14247">
        <v>36.43267906188953</v>
      </c>
    </row>
    <row r="14248" spans="1:2" x14ac:dyDescent="0.25">
      <c r="A14248">
        <v>1424.5</v>
      </c>
      <c r="B14248">
        <v>36.309643936157222</v>
      </c>
    </row>
    <row r="14249" spans="1:2" x14ac:dyDescent="0.25">
      <c r="A14249">
        <v>1424.6</v>
      </c>
      <c r="B14249">
        <v>36.18660881042463</v>
      </c>
    </row>
    <row r="14250" spans="1:2" x14ac:dyDescent="0.25">
      <c r="A14250">
        <v>1424.7</v>
      </c>
      <c r="B14250">
        <v>36.063573684692322</v>
      </c>
    </row>
    <row r="14251" spans="1:2" x14ac:dyDescent="0.25">
      <c r="A14251">
        <v>1424.8</v>
      </c>
      <c r="B14251">
        <v>35.94053855895973</v>
      </c>
    </row>
    <row r="14252" spans="1:2" x14ac:dyDescent="0.25">
      <c r="A14252">
        <v>1424.9</v>
      </c>
      <c r="B14252">
        <v>35.817503433227422</v>
      </c>
    </row>
    <row r="14253" spans="1:2" x14ac:dyDescent="0.25">
      <c r="A14253">
        <v>1425</v>
      </c>
      <c r="B14253">
        <v>35.694468307495107</v>
      </c>
    </row>
    <row r="14254" spans="1:2" x14ac:dyDescent="0.25">
      <c r="A14254">
        <v>1425.1</v>
      </c>
      <c r="B14254">
        <v>35.635269775390533</v>
      </c>
    </row>
    <row r="14255" spans="1:2" x14ac:dyDescent="0.25">
      <c r="A14255">
        <v>1425.2</v>
      </c>
      <c r="B14255">
        <v>35.576071243286101</v>
      </c>
    </row>
    <row r="14256" spans="1:2" x14ac:dyDescent="0.25">
      <c r="A14256">
        <v>1425.3</v>
      </c>
      <c r="B14256">
        <v>35.516872711181527</v>
      </c>
    </row>
    <row r="14257" spans="1:2" x14ac:dyDescent="0.25">
      <c r="A14257">
        <v>1425.4</v>
      </c>
      <c r="B14257">
        <v>35.457674179077088</v>
      </c>
    </row>
    <row r="14258" spans="1:2" x14ac:dyDescent="0.25">
      <c r="A14258">
        <v>1425.5</v>
      </c>
      <c r="B14258">
        <v>35.398475646972663</v>
      </c>
    </row>
    <row r="14259" spans="1:2" x14ac:dyDescent="0.25">
      <c r="A14259">
        <v>1425.6</v>
      </c>
      <c r="B14259">
        <v>35.339277114868082</v>
      </c>
    </row>
    <row r="14260" spans="1:2" x14ac:dyDescent="0.25">
      <c r="A14260">
        <v>1425.7</v>
      </c>
      <c r="B14260">
        <v>35.280078582763643</v>
      </c>
    </row>
    <row r="14261" spans="1:2" x14ac:dyDescent="0.25">
      <c r="A14261">
        <v>1425.8</v>
      </c>
      <c r="B14261">
        <v>35.220880050659069</v>
      </c>
    </row>
    <row r="14262" spans="1:2" x14ac:dyDescent="0.25">
      <c r="A14262">
        <v>1425.9</v>
      </c>
      <c r="B14262">
        <v>35.161681518554637</v>
      </c>
    </row>
    <row r="14263" spans="1:2" x14ac:dyDescent="0.25">
      <c r="A14263">
        <v>1426</v>
      </c>
      <c r="B14263">
        <v>35.102482986450198</v>
      </c>
    </row>
    <row r="14264" spans="1:2" x14ac:dyDescent="0.25">
      <c r="A14264">
        <v>1426.1</v>
      </c>
      <c r="B14264">
        <v>35.208432083130027</v>
      </c>
    </row>
    <row r="14265" spans="1:2" x14ac:dyDescent="0.25">
      <c r="A14265">
        <v>1426.2</v>
      </c>
      <c r="B14265">
        <v>35.314381179809622</v>
      </c>
    </row>
    <row r="14266" spans="1:2" x14ac:dyDescent="0.25">
      <c r="A14266">
        <v>1426.3</v>
      </c>
      <c r="B14266">
        <v>35.420330276489452</v>
      </c>
    </row>
    <row r="14267" spans="1:2" x14ac:dyDescent="0.25">
      <c r="A14267">
        <v>1426.4</v>
      </c>
      <c r="B14267">
        <v>35.526279373169046</v>
      </c>
    </row>
    <row r="14268" spans="1:2" x14ac:dyDescent="0.25">
      <c r="A14268">
        <v>1426.5</v>
      </c>
      <c r="B14268">
        <v>35.632228469848627</v>
      </c>
    </row>
    <row r="14269" spans="1:2" x14ac:dyDescent="0.25">
      <c r="A14269">
        <v>1426.6</v>
      </c>
      <c r="B14269">
        <v>35.738177566528456</v>
      </c>
    </row>
    <row r="14270" spans="1:2" x14ac:dyDescent="0.25">
      <c r="A14270">
        <v>1426.7</v>
      </c>
      <c r="B14270">
        <v>35.844126663208058</v>
      </c>
    </row>
    <row r="14271" spans="1:2" x14ac:dyDescent="0.25">
      <c r="A14271">
        <v>1426.8</v>
      </c>
      <c r="B14271">
        <v>35.950075759887888</v>
      </c>
    </row>
    <row r="14272" spans="1:2" x14ac:dyDescent="0.25">
      <c r="A14272">
        <v>1426.9</v>
      </c>
      <c r="B14272">
        <v>36.056024856567483</v>
      </c>
    </row>
    <row r="14273" spans="1:2" x14ac:dyDescent="0.25">
      <c r="A14273">
        <v>1427</v>
      </c>
      <c r="B14273">
        <v>36.16197395324707</v>
      </c>
    </row>
    <row r="14274" spans="1:2" x14ac:dyDescent="0.25">
      <c r="A14274">
        <v>1427.1</v>
      </c>
      <c r="B14274">
        <v>36.414998664856313</v>
      </c>
    </row>
    <row r="14275" spans="1:2" x14ac:dyDescent="0.25">
      <c r="A14275">
        <v>1427.2</v>
      </c>
      <c r="B14275">
        <v>36.668023376464959</v>
      </c>
    </row>
    <row r="14276" spans="1:2" x14ac:dyDescent="0.25">
      <c r="A14276">
        <v>1427.3</v>
      </c>
      <c r="B14276">
        <v>36.921048088074187</v>
      </c>
    </row>
    <row r="14277" spans="1:2" x14ac:dyDescent="0.25">
      <c r="A14277">
        <v>1427.4</v>
      </c>
      <c r="B14277">
        <v>37.174072799682847</v>
      </c>
    </row>
    <row r="14278" spans="1:2" x14ac:dyDescent="0.25">
      <c r="A14278">
        <v>1427.5</v>
      </c>
      <c r="B14278">
        <v>37.427097511291507</v>
      </c>
    </row>
    <row r="14279" spans="1:2" x14ac:dyDescent="0.25">
      <c r="A14279">
        <v>1427.6</v>
      </c>
      <c r="B14279">
        <v>37.680122222900742</v>
      </c>
    </row>
    <row r="14280" spans="1:2" x14ac:dyDescent="0.25">
      <c r="A14280">
        <v>1427.7</v>
      </c>
      <c r="B14280">
        <v>37.933146934509402</v>
      </c>
    </row>
    <row r="14281" spans="1:2" x14ac:dyDescent="0.25">
      <c r="A14281">
        <v>1427.8</v>
      </c>
      <c r="B14281">
        <v>38.18617164611863</v>
      </c>
    </row>
    <row r="14282" spans="1:2" x14ac:dyDescent="0.25">
      <c r="A14282">
        <v>1427.9</v>
      </c>
      <c r="B14282">
        <v>38.439196357727283</v>
      </c>
    </row>
    <row r="14283" spans="1:2" x14ac:dyDescent="0.25">
      <c r="A14283">
        <v>1428</v>
      </c>
      <c r="B14283">
        <v>38.692221069335943</v>
      </c>
    </row>
    <row r="14284" spans="1:2" x14ac:dyDescent="0.25">
      <c r="A14284">
        <v>1428.1</v>
      </c>
      <c r="B14284">
        <v>38.915732192993467</v>
      </c>
    </row>
    <row r="14285" spans="1:2" x14ac:dyDescent="0.25">
      <c r="A14285">
        <v>1428.2</v>
      </c>
      <c r="B14285">
        <v>39.1392433166505</v>
      </c>
    </row>
    <row r="14286" spans="1:2" x14ac:dyDescent="0.25">
      <c r="A14286">
        <v>1428.3</v>
      </c>
      <c r="B14286">
        <v>39.362754440308031</v>
      </c>
    </row>
    <row r="14287" spans="1:2" x14ac:dyDescent="0.25">
      <c r="A14287">
        <v>1428.4</v>
      </c>
      <c r="B14287">
        <v>39.58626556396505</v>
      </c>
    </row>
    <row r="14288" spans="1:2" x14ac:dyDescent="0.25">
      <c r="A14288">
        <v>1428.5</v>
      </c>
      <c r="B14288">
        <v>39.809776687622083</v>
      </c>
    </row>
    <row r="14289" spans="1:2" x14ac:dyDescent="0.25">
      <c r="A14289">
        <v>1428.6</v>
      </c>
      <c r="B14289">
        <v>40.033287811279607</v>
      </c>
    </row>
    <row r="14290" spans="1:2" x14ac:dyDescent="0.25">
      <c r="A14290">
        <v>1428.7</v>
      </c>
      <c r="B14290">
        <v>40.256798934936633</v>
      </c>
    </row>
    <row r="14291" spans="1:2" x14ac:dyDescent="0.25">
      <c r="A14291">
        <v>1428.8</v>
      </c>
      <c r="B14291">
        <v>40.480310058594164</v>
      </c>
    </row>
    <row r="14292" spans="1:2" x14ac:dyDescent="0.25">
      <c r="A14292">
        <v>1428.9</v>
      </c>
      <c r="B14292">
        <v>40.703821182251183</v>
      </c>
    </row>
    <row r="14293" spans="1:2" x14ac:dyDescent="0.25">
      <c r="A14293">
        <v>1429</v>
      </c>
      <c r="B14293">
        <v>40.927332305908202</v>
      </c>
    </row>
    <row r="14294" spans="1:2" x14ac:dyDescent="0.25">
      <c r="A14294">
        <v>1429.1</v>
      </c>
      <c r="B14294">
        <v>41.068771324157908</v>
      </c>
    </row>
    <row r="14295" spans="1:2" x14ac:dyDescent="0.25">
      <c r="A14295">
        <v>1429.2</v>
      </c>
      <c r="B14295">
        <v>41.210210342407287</v>
      </c>
    </row>
    <row r="14296" spans="1:2" x14ac:dyDescent="0.25">
      <c r="A14296">
        <v>1429.3</v>
      </c>
      <c r="B14296">
        <v>41.351649360656992</v>
      </c>
    </row>
    <row r="14297" spans="1:2" x14ac:dyDescent="0.25">
      <c r="A14297">
        <v>1429.4</v>
      </c>
      <c r="B14297">
        <v>41.493088378906378</v>
      </c>
    </row>
    <row r="14298" spans="1:2" x14ac:dyDescent="0.25">
      <c r="A14298">
        <v>1429.5</v>
      </c>
      <c r="B14298">
        <v>41.634527397155757</v>
      </c>
    </row>
    <row r="14299" spans="1:2" x14ac:dyDescent="0.25">
      <c r="A14299">
        <v>1429.6</v>
      </c>
      <c r="B14299">
        <v>41.775966415405463</v>
      </c>
    </row>
    <row r="14300" spans="1:2" x14ac:dyDescent="0.25">
      <c r="A14300">
        <v>1429.7</v>
      </c>
      <c r="B14300">
        <v>41.917405433654849</v>
      </c>
    </row>
    <row r="14301" spans="1:2" x14ac:dyDescent="0.25">
      <c r="A14301">
        <v>1429.8</v>
      </c>
      <c r="B14301">
        <v>42.058844451904562</v>
      </c>
    </row>
    <row r="14302" spans="1:2" x14ac:dyDescent="0.25">
      <c r="A14302">
        <v>1429.9</v>
      </c>
      <c r="B14302">
        <v>42.200283470153927</v>
      </c>
    </row>
    <row r="14303" spans="1:2" x14ac:dyDescent="0.25">
      <c r="A14303">
        <v>1430</v>
      </c>
      <c r="B14303">
        <v>42.34172248840332</v>
      </c>
    </row>
    <row r="14304" spans="1:2" x14ac:dyDescent="0.25">
      <c r="A14304">
        <v>1430.1</v>
      </c>
      <c r="B14304">
        <v>42.317427024841272</v>
      </c>
    </row>
    <row r="14305" spans="1:2" x14ac:dyDescent="0.25">
      <c r="A14305">
        <v>1430.2</v>
      </c>
      <c r="B14305">
        <v>42.293131561279282</v>
      </c>
    </row>
    <row r="14306" spans="1:2" x14ac:dyDescent="0.25">
      <c r="A14306">
        <v>1430.3</v>
      </c>
      <c r="B14306">
        <v>42.268836097717241</v>
      </c>
    </row>
    <row r="14307" spans="1:2" x14ac:dyDescent="0.25">
      <c r="A14307">
        <v>1430.4</v>
      </c>
      <c r="B14307">
        <v>42.24454063415525</v>
      </c>
    </row>
    <row r="14308" spans="1:2" x14ac:dyDescent="0.25">
      <c r="A14308">
        <v>1430.5</v>
      </c>
      <c r="B14308">
        <v>42.220245170593259</v>
      </c>
    </row>
    <row r="14309" spans="1:2" x14ac:dyDescent="0.25">
      <c r="A14309">
        <v>1430.6</v>
      </c>
      <c r="B14309">
        <v>42.195949707031211</v>
      </c>
    </row>
    <row r="14310" spans="1:2" x14ac:dyDescent="0.25">
      <c r="A14310">
        <v>1430.7</v>
      </c>
      <c r="B14310">
        <v>42.17165424346922</v>
      </c>
    </row>
    <row r="14311" spans="1:2" x14ac:dyDescent="0.25">
      <c r="A14311">
        <v>1430.8</v>
      </c>
      <c r="B14311">
        <v>42.147358779907179</v>
      </c>
    </row>
    <row r="14312" spans="1:2" x14ac:dyDescent="0.25">
      <c r="A14312">
        <v>1430.9</v>
      </c>
      <c r="B14312">
        <v>42.123063316345188</v>
      </c>
    </row>
    <row r="14313" spans="1:2" x14ac:dyDescent="0.25">
      <c r="A14313">
        <v>1431</v>
      </c>
      <c r="B14313">
        <v>42.098767852783197</v>
      </c>
    </row>
    <row r="14314" spans="1:2" x14ac:dyDescent="0.25">
      <c r="A14314">
        <v>1431.1</v>
      </c>
      <c r="B14314">
        <v>41.963740844726367</v>
      </c>
    </row>
    <row r="14315" spans="1:2" x14ac:dyDescent="0.25">
      <c r="A14315">
        <v>1431.2</v>
      </c>
      <c r="B14315">
        <v>41.828713836669863</v>
      </c>
    </row>
    <row r="14316" spans="1:2" x14ac:dyDescent="0.25">
      <c r="A14316">
        <v>1431.3</v>
      </c>
      <c r="B14316">
        <v>41.693686828613032</v>
      </c>
    </row>
    <row r="14317" spans="1:2" x14ac:dyDescent="0.25">
      <c r="A14317">
        <v>1431.4</v>
      </c>
      <c r="B14317">
        <v>41.558659820556507</v>
      </c>
    </row>
    <row r="14318" spans="1:2" x14ac:dyDescent="0.25">
      <c r="A14318">
        <v>1431.5</v>
      </c>
      <c r="B14318">
        <v>41.423632812499989</v>
      </c>
    </row>
    <row r="14319" spans="1:2" x14ac:dyDescent="0.25">
      <c r="A14319">
        <v>1431.6</v>
      </c>
      <c r="B14319">
        <v>41.288605804443158</v>
      </c>
    </row>
    <row r="14320" spans="1:2" x14ac:dyDescent="0.25">
      <c r="A14320">
        <v>1431.7</v>
      </c>
      <c r="B14320">
        <v>41.153578796386647</v>
      </c>
    </row>
    <row r="14321" spans="1:2" x14ac:dyDescent="0.25">
      <c r="A14321">
        <v>1431.8</v>
      </c>
      <c r="B14321">
        <v>41.018551788329823</v>
      </c>
    </row>
    <row r="14322" spans="1:2" x14ac:dyDescent="0.25">
      <c r="A14322">
        <v>1431.9</v>
      </c>
      <c r="B14322">
        <v>40.883524780273312</v>
      </c>
    </row>
    <row r="14323" spans="1:2" x14ac:dyDescent="0.25">
      <c r="A14323">
        <v>1432</v>
      </c>
      <c r="B14323">
        <v>40.748497772216787</v>
      </c>
    </row>
    <row r="14324" spans="1:2" x14ac:dyDescent="0.25">
      <c r="A14324">
        <v>1432.1</v>
      </c>
      <c r="B14324">
        <v>40.438836746215387</v>
      </c>
    </row>
    <row r="14325" spans="1:2" x14ac:dyDescent="0.25">
      <c r="A14325">
        <v>1432.2</v>
      </c>
      <c r="B14325">
        <v>40.129175720214697</v>
      </c>
    </row>
    <row r="14326" spans="1:2" x14ac:dyDescent="0.25">
      <c r="A14326">
        <v>1432.3</v>
      </c>
      <c r="B14326">
        <v>39.819514694213296</v>
      </c>
    </row>
    <row r="14327" spans="1:2" x14ac:dyDescent="0.25">
      <c r="A14327">
        <v>1432.4</v>
      </c>
      <c r="B14327">
        <v>39.509853668212607</v>
      </c>
    </row>
    <row r="14328" spans="1:2" x14ac:dyDescent="0.25">
      <c r="A14328">
        <v>1432.5</v>
      </c>
      <c r="B14328">
        <v>39.20019264221191</v>
      </c>
    </row>
    <row r="14329" spans="1:2" x14ac:dyDescent="0.25">
      <c r="A14329">
        <v>1432.6</v>
      </c>
      <c r="B14329">
        <v>38.890531616210509</v>
      </c>
    </row>
    <row r="14330" spans="1:2" x14ac:dyDescent="0.25">
      <c r="A14330">
        <v>1432.7</v>
      </c>
      <c r="B14330">
        <v>38.58087059020982</v>
      </c>
    </row>
    <row r="14331" spans="1:2" x14ac:dyDescent="0.25">
      <c r="A14331">
        <v>1432.8</v>
      </c>
      <c r="B14331">
        <v>38.271209564208419</v>
      </c>
    </row>
    <row r="14332" spans="1:2" x14ac:dyDescent="0.25">
      <c r="A14332">
        <v>1432.9</v>
      </c>
      <c r="B14332">
        <v>37.96154853820773</v>
      </c>
    </row>
    <row r="14333" spans="1:2" x14ac:dyDescent="0.25">
      <c r="A14333">
        <v>1433</v>
      </c>
      <c r="B14333">
        <v>37.651887512207033</v>
      </c>
    </row>
    <row r="14334" spans="1:2" x14ac:dyDescent="0.25">
      <c r="A14334">
        <v>1433.1</v>
      </c>
      <c r="B14334">
        <v>37.246987304686947</v>
      </c>
    </row>
    <row r="14335" spans="1:2" x14ac:dyDescent="0.25">
      <c r="A14335">
        <v>1433.2</v>
      </c>
      <c r="B14335">
        <v>36.842087097167777</v>
      </c>
    </row>
    <row r="14336" spans="1:2" x14ac:dyDescent="0.25">
      <c r="A14336">
        <v>1433.3</v>
      </c>
      <c r="B14336">
        <v>36.437186889647712</v>
      </c>
    </row>
    <row r="14337" spans="1:2" x14ac:dyDescent="0.25">
      <c r="A14337">
        <v>1433.4</v>
      </c>
      <c r="B14337">
        <v>36.032286682128543</v>
      </c>
    </row>
    <row r="14338" spans="1:2" x14ac:dyDescent="0.25">
      <c r="A14338">
        <v>1433.5</v>
      </c>
      <c r="B14338">
        <v>35.627386474609381</v>
      </c>
    </row>
    <row r="14339" spans="1:2" x14ac:dyDescent="0.25">
      <c r="A14339">
        <v>1433.6</v>
      </c>
      <c r="B14339">
        <v>35.222486267089288</v>
      </c>
    </row>
    <row r="14340" spans="1:2" x14ac:dyDescent="0.25">
      <c r="A14340">
        <v>1433.7</v>
      </c>
      <c r="B14340">
        <v>34.817586059570132</v>
      </c>
    </row>
    <row r="14341" spans="1:2" x14ac:dyDescent="0.25">
      <c r="A14341">
        <v>1433.8</v>
      </c>
      <c r="B14341">
        <v>34.412685852050053</v>
      </c>
    </row>
    <row r="14342" spans="1:2" x14ac:dyDescent="0.25">
      <c r="A14342">
        <v>1433.9</v>
      </c>
      <c r="B14342">
        <v>34.007785644530877</v>
      </c>
    </row>
    <row r="14343" spans="1:2" x14ac:dyDescent="0.25">
      <c r="A14343">
        <v>1434</v>
      </c>
      <c r="B14343">
        <v>33.602885437011722</v>
      </c>
    </row>
    <row r="14344" spans="1:2" x14ac:dyDescent="0.25">
      <c r="A14344">
        <v>1434.1</v>
      </c>
      <c r="B14344">
        <v>33.11428817748957</v>
      </c>
    </row>
    <row r="14345" spans="1:2" x14ac:dyDescent="0.25">
      <c r="A14345">
        <v>1434.2</v>
      </c>
      <c r="B14345">
        <v>32.625690917968527</v>
      </c>
    </row>
    <row r="14346" spans="1:2" x14ac:dyDescent="0.25">
      <c r="A14346">
        <v>1434.3</v>
      </c>
      <c r="B14346">
        <v>32.137093658446382</v>
      </c>
    </row>
    <row r="14347" spans="1:2" x14ac:dyDescent="0.25">
      <c r="A14347">
        <v>1434.4</v>
      </c>
      <c r="B14347">
        <v>31.648496398925339</v>
      </c>
    </row>
    <row r="14348" spans="1:2" x14ac:dyDescent="0.25">
      <c r="A14348">
        <v>1434.5</v>
      </c>
      <c r="B14348">
        <v>31.159899139404299</v>
      </c>
    </row>
    <row r="14349" spans="1:2" x14ac:dyDescent="0.25">
      <c r="A14349">
        <v>1434.6</v>
      </c>
      <c r="B14349">
        <v>30.671301879882151</v>
      </c>
    </row>
    <row r="14350" spans="1:2" x14ac:dyDescent="0.25">
      <c r="A14350">
        <v>1434.7</v>
      </c>
      <c r="B14350">
        <v>30.182704620361111</v>
      </c>
    </row>
    <row r="14351" spans="1:2" x14ac:dyDescent="0.25">
      <c r="A14351">
        <v>1434.8</v>
      </c>
      <c r="B14351">
        <v>29.694107360838959</v>
      </c>
    </row>
    <row r="14352" spans="1:2" x14ac:dyDescent="0.25">
      <c r="A14352">
        <v>1434.9</v>
      </c>
      <c r="B14352">
        <v>29.20551010131792</v>
      </c>
    </row>
    <row r="14353" spans="1:2" x14ac:dyDescent="0.25">
      <c r="A14353">
        <v>1435</v>
      </c>
      <c r="B14353">
        <v>28.71691284179688</v>
      </c>
    </row>
    <row r="14354" spans="1:2" x14ac:dyDescent="0.25">
      <c r="A14354">
        <v>1435.1</v>
      </c>
      <c r="B14354">
        <v>28.192053470610858</v>
      </c>
    </row>
    <row r="14355" spans="1:2" x14ac:dyDescent="0.25">
      <c r="A14355">
        <v>1435.2</v>
      </c>
      <c r="B14355">
        <v>27.66719409942603</v>
      </c>
    </row>
    <row r="14356" spans="1:2" x14ac:dyDescent="0.25">
      <c r="A14356">
        <v>1435.3</v>
      </c>
      <c r="B14356">
        <v>27.142334728240019</v>
      </c>
    </row>
    <row r="14357" spans="1:2" x14ac:dyDescent="0.25">
      <c r="A14357">
        <v>1435.4</v>
      </c>
      <c r="B14357">
        <v>26.617475357055191</v>
      </c>
    </row>
    <row r="14358" spans="1:2" x14ac:dyDescent="0.25">
      <c r="A14358">
        <v>1435.5</v>
      </c>
      <c r="B14358">
        <v>26.092615985870371</v>
      </c>
    </row>
    <row r="14359" spans="1:2" x14ac:dyDescent="0.25">
      <c r="A14359">
        <v>1435.6</v>
      </c>
      <c r="B14359">
        <v>25.567756614684349</v>
      </c>
    </row>
    <row r="14360" spans="1:2" x14ac:dyDescent="0.25">
      <c r="A14360">
        <v>1435.7</v>
      </c>
      <c r="B14360">
        <v>25.042897243499521</v>
      </c>
    </row>
    <row r="14361" spans="1:2" x14ac:dyDescent="0.25">
      <c r="A14361">
        <v>1435.8</v>
      </c>
      <c r="B14361">
        <v>24.518037872313499</v>
      </c>
    </row>
    <row r="14362" spans="1:2" x14ac:dyDescent="0.25">
      <c r="A14362">
        <v>1435.9</v>
      </c>
      <c r="B14362">
        <v>23.993178501128671</v>
      </c>
    </row>
    <row r="14363" spans="1:2" x14ac:dyDescent="0.25">
      <c r="A14363">
        <v>1436</v>
      </c>
      <c r="B14363">
        <v>23.46831912994385</v>
      </c>
    </row>
    <row r="14364" spans="1:2" x14ac:dyDescent="0.25">
      <c r="A14364">
        <v>1436.1</v>
      </c>
      <c r="B14364">
        <v>23.113901844024181</v>
      </c>
    </row>
    <row r="14365" spans="1:2" x14ac:dyDescent="0.25">
      <c r="A14365">
        <v>1436.2</v>
      </c>
      <c r="B14365">
        <v>22.75948455810531</v>
      </c>
    </row>
    <row r="14366" spans="1:2" x14ac:dyDescent="0.25">
      <c r="A14366">
        <v>1436.3</v>
      </c>
      <c r="B14366">
        <v>22.40506727218564</v>
      </c>
    </row>
    <row r="14367" spans="1:2" x14ac:dyDescent="0.25">
      <c r="A14367">
        <v>1436.4</v>
      </c>
      <c r="B14367">
        <v>22.05064998626677</v>
      </c>
    </row>
    <row r="14368" spans="1:2" x14ac:dyDescent="0.25">
      <c r="A14368">
        <v>1436.5</v>
      </c>
      <c r="B14368">
        <v>21.696232700347899</v>
      </c>
    </row>
    <row r="14369" spans="1:2" x14ac:dyDescent="0.25">
      <c r="A14369">
        <v>1436.6</v>
      </c>
      <c r="B14369">
        <v>21.341815414428229</v>
      </c>
    </row>
    <row r="14370" spans="1:2" x14ac:dyDescent="0.25">
      <c r="A14370">
        <v>1436.7</v>
      </c>
      <c r="B14370">
        <v>20.987398128509358</v>
      </c>
    </row>
    <row r="14371" spans="1:2" x14ac:dyDescent="0.25">
      <c r="A14371">
        <v>1436.8</v>
      </c>
      <c r="B14371">
        <v>20.632980842589689</v>
      </c>
    </row>
    <row r="14372" spans="1:2" x14ac:dyDescent="0.25">
      <c r="A14372">
        <v>1436.9</v>
      </c>
      <c r="B14372">
        <v>20.278563556670822</v>
      </c>
    </row>
    <row r="14373" spans="1:2" x14ac:dyDescent="0.25">
      <c r="A14373">
        <v>1437</v>
      </c>
      <c r="B14373">
        <v>19.924146270751951</v>
      </c>
    </row>
    <row r="14374" spans="1:2" x14ac:dyDescent="0.25">
      <c r="A14374">
        <v>1437.1</v>
      </c>
      <c r="B14374">
        <v>19.960109310150191</v>
      </c>
    </row>
    <row r="14375" spans="1:2" x14ac:dyDescent="0.25">
      <c r="A14375">
        <v>1437.2</v>
      </c>
      <c r="B14375">
        <v>19.99607234954836</v>
      </c>
    </row>
    <row r="14376" spans="1:2" x14ac:dyDescent="0.25">
      <c r="A14376">
        <v>1437.3</v>
      </c>
      <c r="B14376">
        <v>20.0320353889466</v>
      </c>
    </row>
    <row r="14377" spans="1:2" x14ac:dyDescent="0.25">
      <c r="A14377">
        <v>1437.4</v>
      </c>
      <c r="B14377">
        <v>20.067998428344762</v>
      </c>
    </row>
    <row r="14378" spans="1:2" x14ac:dyDescent="0.25">
      <c r="A14378">
        <v>1437.5</v>
      </c>
      <c r="B14378">
        <v>20.10396146774292</v>
      </c>
    </row>
    <row r="14379" spans="1:2" x14ac:dyDescent="0.25">
      <c r="A14379">
        <v>1437.6</v>
      </c>
      <c r="B14379">
        <v>20.13992450714116</v>
      </c>
    </row>
    <row r="14380" spans="1:2" x14ac:dyDescent="0.25">
      <c r="A14380">
        <v>1437.7</v>
      </c>
      <c r="B14380">
        <v>20.175887546539329</v>
      </c>
    </row>
    <row r="14381" spans="1:2" x14ac:dyDescent="0.25">
      <c r="A14381">
        <v>1437.8</v>
      </c>
      <c r="B14381">
        <v>20.211850585937569</v>
      </c>
    </row>
    <row r="14382" spans="1:2" x14ac:dyDescent="0.25">
      <c r="A14382">
        <v>1437.9</v>
      </c>
      <c r="B14382">
        <v>20.247813625335731</v>
      </c>
    </row>
    <row r="14383" spans="1:2" x14ac:dyDescent="0.25">
      <c r="A14383">
        <v>1438</v>
      </c>
      <c r="B14383">
        <v>20.283776664733889</v>
      </c>
    </row>
    <row r="14384" spans="1:2" x14ac:dyDescent="0.25">
      <c r="A14384">
        <v>1438.1</v>
      </c>
      <c r="B14384">
        <v>20.40895158767718</v>
      </c>
    </row>
    <row r="14385" spans="1:2" x14ac:dyDescent="0.25">
      <c r="A14385">
        <v>1438.2</v>
      </c>
      <c r="B14385">
        <v>20.53412651062018</v>
      </c>
    </row>
    <row r="14386" spans="1:2" x14ac:dyDescent="0.25">
      <c r="A14386">
        <v>1438.3</v>
      </c>
      <c r="B14386">
        <v>20.65930143356346</v>
      </c>
    </row>
    <row r="14387" spans="1:2" x14ac:dyDescent="0.25">
      <c r="A14387">
        <v>1438.4</v>
      </c>
      <c r="B14387">
        <v>20.78447635650646</v>
      </c>
    </row>
    <row r="14388" spans="1:2" x14ac:dyDescent="0.25">
      <c r="A14388">
        <v>1438.5</v>
      </c>
      <c r="B14388">
        <v>20.909651279449459</v>
      </c>
    </row>
    <row r="14389" spans="1:2" x14ac:dyDescent="0.25">
      <c r="A14389">
        <v>1438.6</v>
      </c>
      <c r="B14389">
        <v>21.03482620239275</v>
      </c>
    </row>
    <row r="14390" spans="1:2" x14ac:dyDescent="0.25">
      <c r="A14390">
        <v>1438.7</v>
      </c>
      <c r="B14390">
        <v>21.16000112533575</v>
      </c>
    </row>
    <row r="14391" spans="1:2" x14ac:dyDescent="0.25">
      <c r="A14391">
        <v>1438.8</v>
      </c>
      <c r="B14391">
        <v>21.285176048279041</v>
      </c>
    </row>
    <row r="14392" spans="1:2" x14ac:dyDescent="0.25">
      <c r="A14392">
        <v>1438.9</v>
      </c>
      <c r="B14392">
        <v>21.410350971222041</v>
      </c>
    </row>
    <row r="14393" spans="1:2" x14ac:dyDescent="0.25">
      <c r="A14393">
        <v>1439</v>
      </c>
      <c r="B14393">
        <v>21.53552589416504</v>
      </c>
    </row>
    <row r="14394" spans="1:2" x14ac:dyDescent="0.25">
      <c r="A14394">
        <v>1439.1</v>
      </c>
      <c r="B14394">
        <v>21.549896450042741</v>
      </c>
    </row>
    <row r="14395" spans="1:2" x14ac:dyDescent="0.25">
      <c r="A14395">
        <v>1439.2</v>
      </c>
      <c r="B14395">
        <v>21.564267005920421</v>
      </c>
    </row>
    <row r="14396" spans="1:2" x14ac:dyDescent="0.25">
      <c r="A14396">
        <v>1439.3</v>
      </c>
      <c r="B14396">
        <v>21.578637561798121</v>
      </c>
    </row>
    <row r="14397" spans="1:2" x14ac:dyDescent="0.25">
      <c r="A14397">
        <v>1439.4</v>
      </c>
      <c r="B14397">
        <v>21.593008117675801</v>
      </c>
    </row>
    <row r="14398" spans="1:2" x14ac:dyDescent="0.25">
      <c r="A14398">
        <v>1439.5</v>
      </c>
      <c r="B14398">
        <v>21.60737867355347</v>
      </c>
    </row>
    <row r="14399" spans="1:2" x14ac:dyDescent="0.25">
      <c r="A14399">
        <v>1439.6</v>
      </c>
      <c r="B14399">
        <v>21.62174922943117</v>
      </c>
    </row>
    <row r="14400" spans="1:2" x14ac:dyDescent="0.25">
      <c r="A14400">
        <v>1439.7</v>
      </c>
      <c r="B14400">
        <v>21.63611978530885</v>
      </c>
    </row>
    <row r="14401" spans="1:2" x14ac:dyDescent="0.25">
      <c r="A14401">
        <v>1439.8</v>
      </c>
      <c r="B14401">
        <v>21.650490341186551</v>
      </c>
    </row>
    <row r="14402" spans="1:2" x14ac:dyDescent="0.25">
      <c r="A14402">
        <v>1439.9</v>
      </c>
      <c r="B14402">
        <v>21.66486089706423</v>
      </c>
    </row>
    <row r="14403" spans="1:2" x14ac:dyDescent="0.25">
      <c r="A14403">
        <v>1440</v>
      </c>
      <c r="B14403">
        <v>21.679231452941899</v>
      </c>
    </row>
    <row r="14404" spans="1:2" x14ac:dyDescent="0.25">
      <c r="A14404">
        <v>1440.1</v>
      </c>
      <c r="B14404">
        <v>21.76636295318616</v>
      </c>
    </row>
    <row r="14405" spans="1:2" x14ac:dyDescent="0.25">
      <c r="A14405">
        <v>1440.2</v>
      </c>
      <c r="B14405">
        <v>21.853494453430219</v>
      </c>
    </row>
    <row r="14406" spans="1:2" x14ac:dyDescent="0.25">
      <c r="A14406">
        <v>1440.3</v>
      </c>
      <c r="B14406">
        <v>21.940625953674481</v>
      </c>
    </row>
    <row r="14407" spans="1:2" x14ac:dyDescent="0.25">
      <c r="A14407">
        <v>1440.4</v>
      </c>
      <c r="B14407">
        <v>22.027757453918539</v>
      </c>
    </row>
    <row r="14408" spans="1:2" x14ac:dyDescent="0.25">
      <c r="A14408">
        <v>1440.5</v>
      </c>
      <c r="B14408">
        <v>22.114888954162598</v>
      </c>
    </row>
    <row r="14409" spans="1:2" x14ac:dyDescent="0.25">
      <c r="A14409">
        <v>1440.6</v>
      </c>
      <c r="B14409">
        <v>22.20202045440686</v>
      </c>
    </row>
    <row r="14410" spans="1:2" x14ac:dyDescent="0.25">
      <c r="A14410">
        <v>1440.7</v>
      </c>
      <c r="B14410">
        <v>22.289151954650919</v>
      </c>
    </row>
    <row r="14411" spans="1:2" x14ac:dyDescent="0.25">
      <c r="A14411">
        <v>1440.8</v>
      </c>
      <c r="B14411">
        <v>22.37628345489518</v>
      </c>
    </row>
    <row r="14412" spans="1:2" x14ac:dyDescent="0.25">
      <c r="A14412">
        <v>1440.9</v>
      </c>
      <c r="B14412">
        <v>22.463414955139239</v>
      </c>
    </row>
    <row r="14413" spans="1:2" x14ac:dyDescent="0.25">
      <c r="A14413">
        <v>1441</v>
      </c>
      <c r="B14413">
        <v>22.550546455383301</v>
      </c>
    </row>
    <row r="14414" spans="1:2" x14ac:dyDescent="0.25">
      <c r="A14414">
        <v>1441.1</v>
      </c>
      <c r="B14414">
        <v>22.501555404663019</v>
      </c>
    </row>
    <row r="14415" spans="1:2" x14ac:dyDescent="0.25">
      <c r="A14415">
        <v>1441.2</v>
      </c>
      <c r="B14415">
        <v>22.452564353942851</v>
      </c>
    </row>
    <row r="14416" spans="1:2" x14ac:dyDescent="0.25">
      <c r="A14416">
        <v>1441.3</v>
      </c>
      <c r="B14416">
        <v>22.403573303222569</v>
      </c>
    </row>
    <row r="14417" spans="1:2" x14ac:dyDescent="0.25">
      <c r="A14417">
        <v>1441.4</v>
      </c>
      <c r="B14417">
        <v>22.3545822525024</v>
      </c>
    </row>
    <row r="14418" spans="1:2" x14ac:dyDescent="0.25">
      <c r="A14418">
        <v>1441.5</v>
      </c>
      <c r="B14418">
        <v>22.305591201782232</v>
      </c>
    </row>
    <row r="14419" spans="1:2" x14ac:dyDescent="0.25">
      <c r="A14419">
        <v>1441.6</v>
      </c>
      <c r="B14419">
        <v>22.256600151061949</v>
      </c>
    </row>
    <row r="14420" spans="1:2" x14ac:dyDescent="0.25">
      <c r="A14420">
        <v>1441.7</v>
      </c>
      <c r="B14420">
        <v>22.20760910034177</v>
      </c>
    </row>
    <row r="14421" spans="1:2" x14ac:dyDescent="0.25">
      <c r="A14421">
        <v>1441.8</v>
      </c>
      <c r="B14421">
        <v>22.158618049621492</v>
      </c>
    </row>
    <row r="14422" spans="1:2" x14ac:dyDescent="0.25">
      <c r="A14422">
        <v>1441.9</v>
      </c>
      <c r="B14422">
        <v>22.109626998901319</v>
      </c>
    </row>
    <row r="14423" spans="1:2" x14ac:dyDescent="0.25">
      <c r="A14423">
        <v>1442</v>
      </c>
      <c r="B14423">
        <v>22.060635948181151</v>
      </c>
    </row>
    <row r="14424" spans="1:2" x14ac:dyDescent="0.25">
      <c r="A14424">
        <v>1442.1</v>
      </c>
      <c r="B14424">
        <v>21.922791748046681</v>
      </c>
    </row>
    <row r="14425" spans="1:2" x14ac:dyDescent="0.25">
      <c r="A14425">
        <v>1442.2</v>
      </c>
      <c r="B14425">
        <v>21.78494754791253</v>
      </c>
    </row>
    <row r="14426" spans="1:2" x14ac:dyDescent="0.25">
      <c r="A14426">
        <v>1442.3</v>
      </c>
      <c r="B14426">
        <v>21.647103347778071</v>
      </c>
    </row>
    <row r="14427" spans="1:2" x14ac:dyDescent="0.25">
      <c r="A14427">
        <v>1442.4</v>
      </c>
      <c r="B14427">
        <v>21.50925914764392</v>
      </c>
    </row>
    <row r="14428" spans="1:2" x14ac:dyDescent="0.25">
      <c r="A14428">
        <v>1442.5</v>
      </c>
      <c r="B14428">
        <v>21.37141494750977</v>
      </c>
    </row>
    <row r="14429" spans="1:2" x14ac:dyDescent="0.25">
      <c r="A14429">
        <v>1442.6</v>
      </c>
      <c r="B14429">
        <v>21.2335707473753</v>
      </c>
    </row>
    <row r="14430" spans="1:2" x14ac:dyDescent="0.25">
      <c r="A14430">
        <v>1442.7</v>
      </c>
      <c r="B14430">
        <v>21.095726547241149</v>
      </c>
    </row>
    <row r="14431" spans="1:2" x14ac:dyDescent="0.25">
      <c r="A14431">
        <v>1442.8</v>
      </c>
      <c r="B14431">
        <v>20.95788234710669</v>
      </c>
    </row>
    <row r="14432" spans="1:2" x14ac:dyDescent="0.25">
      <c r="A14432">
        <v>1442.9</v>
      </c>
      <c r="B14432">
        <v>20.820038146972529</v>
      </c>
    </row>
    <row r="14433" spans="1:2" x14ac:dyDescent="0.25">
      <c r="A14433">
        <v>1443</v>
      </c>
      <c r="B14433">
        <v>20.682193946838382</v>
      </c>
    </row>
    <row r="14434" spans="1:2" x14ac:dyDescent="0.25">
      <c r="A14434">
        <v>1443.1</v>
      </c>
      <c r="B14434">
        <v>20.548021678924378</v>
      </c>
    </row>
    <row r="14435" spans="1:2" x14ac:dyDescent="0.25">
      <c r="A14435">
        <v>1443.2</v>
      </c>
      <c r="B14435">
        <v>20.413849411010681</v>
      </c>
    </row>
    <row r="14436" spans="1:2" x14ac:dyDescent="0.25">
      <c r="A14436">
        <v>1443.3</v>
      </c>
      <c r="B14436">
        <v>20.279677143096681</v>
      </c>
    </row>
    <row r="14437" spans="1:2" x14ac:dyDescent="0.25">
      <c r="A14437">
        <v>1443.4</v>
      </c>
      <c r="B14437">
        <v>20.14550487518299</v>
      </c>
    </row>
    <row r="14438" spans="1:2" x14ac:dyDescent="0.25">
      <c r="A14438">
        <v>1443.5</v>
      </c>
      <c r="B14438">
        <v>20.011332607269289</v>
      </c>
    </row>
    <row r="14439" spans="1:2" x14ac:dyDescent="0.25">
      <c r="A14439">
        <v>1443.6</v>
      </c>
      <c r="B14439">
        <v>19.877160339355289</v>
      </c>
    </row>
    <row r="14440" spans="1:2" x14ac:dyDescent="0.25">
      <c r="A14440">
        <v>1443.7</v>
      </c>
      <c r="B14440">
        <v>19.742988071441591</v>
      </c>
    </row>
    <row r="14441" spans="1:2" x14ac:dyDescent="0.25">
      <c r="A14441">
        <v>1443.8</v>
      </c>
      <c r="B14441">
        <v>19.608815803527591</v>
      </c>
    </row>
    <row r="14442" spans="1:2" x14ac:dyDescent="0.25">
      <c r="A14442">
        <v>1443.9</v>
      </c>
      <c r="B14442">
        <v>19.4746435356139</v>
      </c>
    </row>
    <row r="14443" spans="1:2" x14ac:dyDescent="0.25">
      <c r="A14443">
        <v>1444</v>
      </c>
      <c r="B14443">
        <v>19.340471267700199</v>
      </c>
    </row>
    <row r="14444" spans="1:2" x14ac:dyDescent="0.25">
      <c r="A14444">
        <v>1444.1</v>
      </c>
      <c r="B14444">
        <v>19.218917827606042</v>
      </c>
    </row>
    <row r="14445" spans="1:2" x14ac:dyDescent="0.25">
      <c r="A14445">
        <v>1444.2</v>
      </c>
      <c r="B14445">
        <v>19.097364387512151</v>
      </c>
    </row>
    <row r="14446" spans="1:2" x14ac:dyDescent="0.25">
      <c r="A14446">
        <v>1444.3</v>
      </c>
      <c r="B14446">
        <v>18.97581094741799</v>
      </c>
    </row>
    <row r="14447" spans="1:2" x14ac:dyDescent="0.25">
      <c r="A14447">
        <v>1444.4</v>
      </c>
      <c r="B14447">
        <v>18.85425750732411</v>
      </c>
    </row>
    <row r="14448" spans="1:2" x14ac:dyDescent="0.25">
      <c r="A14448">
        <v>1444.5</v>
      </c>
      <c r="B14448">
        <v>18.73270406723022</v>
      </c>
    </row>
    <row r="14449" spans="1:2" x14ac:dyDescent="0.25">
      <c r="A14449">
        <v>1444.6</v>
      </c>
      <c r="B14449">
        <v>18.61115062713607</v>
      </c>
    </row>
    <row r="14450" spans="1:2" x14ac:dyDescent="0.25">
      <c r="A14450">
        <v>1444.7</v>
      </c>
      <c r="B14450">
        <v>18.489597187042179</v>
      </c>
    </row>
    <row r="14451" spans="1:2" x14ac:dyDescent="0.25">
      <c r="A14451">
        <v>1444.8</v>
      </c>
      <c r="B14451">
        <v>18.368043746948018</v>
      </c>
    </row>
    <row r="14452" spans="1:2" x14ac:dyDescent="0.25">
      <c r="A14452">
        <v>1444.9</v>
      </c>
      <c r="B14452">
        <v>18.246490306854131</v>
      </c>
    </row>
    <row r="14453" spans="1:2" x14ac:dyDescent="0.25">
      <c r="A14453">
        <v>1445</v>
      </c>
      <c r="B14453">
        <v>18.124936866760251</v>
      </c>
    </row>
    <row r="14454" spans="1:2" x14ac:dyDescent="0.25">
      <c r="A14454">
        <v>1445.1</v>
      </c>
      <c r="B14454">
        <v>18.161133480072071</v>
      </c>
    </row>
    <row r="14455" spans="1:2" x14ac:dyDescent="0.25">
      <c r="A14455">
        <v>1445.2</v>
      </c>
      <c r="B14455">
        <v>18.197330093383801</v>
      </c>
    </row>
    <row r="14456" spans="1:2" x14ac:dyDescent="0.25">
      <c r="A14456">
        <v>1445.3</v>
      </c>
      <c r="B14456">
        <v>18.233526706695621</v>
      </c>
    </row>
    <row r="14457" spans="1:2" x14ac:dyDescent="0.25">
      <c r="A14457">
        <v>1445.4</v>
      </c>
      <c r="B14457">
        <v>18.269723320007351</v>
      </c>
    </row>
    <row r="14458" spans="1:2" x14ac:dyDescent="0.25">
      <c r="A14458">
        <v>1445.5</v>
      </c>
      <c r="B14458">
        <v>18.305919933319089</v>
      </c>
    </row>
    <row r="14459" spans="1:2" x14ac:dyDescent="0.25">
      <c r="A14459">
        <v>1445.6</v>
      </c>
      <c r="B14459">
        <v>18.342116546630908</v>
      </c>
    </row>
    <row r="14460" spans="1:2" x14ac:dyDescent="0.25">
      <c r="A14460">
        <v>1445.7</v>
      </c>
      <c r="B14460">
        <v>18.378313159942639</v>
      </c>
    </row>
    <row r="14461" spans="1:2" x14ac:dyDescent="0.25">
      <c r="A14461">
        <v>1445.8</v>
      </c>
      <c r="B14461">
        <v>18.414509773254458</v>
      </c>
    </row>
    <row r="14462" spans="1:2" x14ac:dyDescent="0.25">
      <c r="A14462">
        <v>1445.9</v>
      </c>
      <c r="B14462">
        <v>18.4507063865662</v>
      </c>
    </row>
    <row r="14463" spans="1:2" x14ac:dyDescent="0.25">
      <c r="A14463">
        <v>1446</v>
      </c>
      <c r="B14463">
        <v>18.48690299987793</v>
      </c>
    </row>
    <row r="14464" spans="1:2" x14ac:dyDescent="0.25">
      <c r="A14464">
        <v>1446.1</v>
      </c>
      <c r="B14464">
        <v>18.482552337646482</v>
      </c>
    </row>
    <row r="14465" spans="1:2" x14ac:dyDescent="0.25">
      <c r="A14465">
        <v>1446.2</v>
      </c>
      <c r="B14465">
        <v>18.47820167541504</v>
      </c>
    </row>
    <row r="14466" spans="1:2" x14ac:dyDescent="0.25">
      <c r="A14466">
        <v>1446.3</v>
      </c>
      <c r="B14466">
        <v>18.473851013183591</v>
      </c>
    </row>
    <row r="14467" spans="1:2" x14ac:dyDescent="0.25">
      <c r="A14467">
        <v>1446.4</v>
      </c>
      <c r="B14467">
        <v>18.469500350952149</v>
      </c>
    </row>
    <row r="14468" spans="1:2" x14ac:dyDescent="0.25">
      <c r="A14468">
        <v>1446.5</v>
      </c>
      <c r="B14468">
        <v>18.465149688720711</v>
      </c>
    </row>
    <row r="14469" spans="1:2" x14ac:dyDescent="0.25">
      <c r="A14469">
        <v>1446.6</v>
      </c>
      <c r="B14469">
        <v>18.460799026489251</v>
      </c>
    </row>
    <row r="14470" spans="1:2" x14ac:dyDescent="0.25">
      <c r="A14470">
        <v>1446.7</v>
      </c>
      <c r="B14470">
        <v>18.45644836425781</v>
      </c>
    </row>
    <row r="14471" spans="1:2" x14ac:dyDescent="0.25">
      <c r="A14471">
        <v>1446.8</v>
      </c>
      <c r="B14471">
        <v>18.452097702026361</v>
      </c>
    </row>
    <row r="14472" spans="1:2" x14ac:dyDescent="0.25">
      <c r="A14472">
        <v>1446.9</v>
      </c>
      <c r="B14472">
        <v>18.447747039794919</v>
      </c>
    </row>
    <row r="14473" spans="1:2" x14ac:dyDescent="0.25">
      <c r="A14473">
        <v>1447</v>
      </c>
      <c r="B14473">
        <v>18.443396377563481</v>
      </c>
    </row>
    <row r="14474" spans="1:2" x14ac:dyDescent="0.25">
      <c r="A14474">
        <v>1447.1</v>
      </c>
      <c r="B14474">
        <v>18.37688678741446</v>
      </c>
    </row>
    <row r="14475" spans="1:2" x14ac:dyDescent="0.25">
      <c r="A14475">
        <v>1447.2</v>
      </c>
      <c r="B14475">
        <v>18.310377197265598</v>
      </c>
    </row>
    <row r="14476" spans="1:2" x14ac:dyDescent="0.25">
      <c r="A14476">
        <v>1447.3</v>
      </c>
      <c r="B14476">
        <v>18.243867607116581</v>
      </c>
    </row>
    <row r="14477" spans="1:2" x14ac:dyDescent="0.25">
      <c r="A14477">
        <v>1447.4</v>
      </c>
      <c r="B14477">
        <v>18.17735801696772</v>
      </c>
    </row>
    <row r="14478" spans="1:2" x14ac:dyDescent="0.25">
      <c r="A14478">
        <v>1447.5</v>
      </c>
      <c r="B14478">
        <v>18.110848426818851</v>
      </c>
    </row>
    <row r="14479" spans="1:2" x14ac:dyDescent="0.25">
      <c r="A14479">
        <v>1447.6</v>
      </c>
      <c r="B14479">
        <v>18.04433883666983</v>
      </c>
    </row>
    <row r="14480" spans="1:2" x14ac:dyDescent="0.25">
      <c r="A14480">
        <v>1447.7</v>
      </c>
      <c r="B14480">
        <v>17.977829246520969</v>
      </c>
    </row>
    <row r="14481" spans="1:2" x14ac:dyDescent="0.25">
      <c r="A14481">
        <v>1447.8</v>
      </c>
      <c r="B14481">
        <v>17.911319656371951</v>
      </c>
    </row>
    <row r="14482" spans="1:2" x14ac:dyDescent="0.25">
      <c r="A14482">
        <v>1447.9</v>
      </c>
      <c r="B14482">
        <v>17.84481006622309</v>
      </c>
    </row>
    <row r="14483" spans="1:2" x14ac:dyDescent="0.25">
      <c r="A14483">
        <v>1448</v>
      </c>
      <c r="B14483">
        <v>17.778300476074222</v>
      </c>
    </row>
    <row r="14484" spans="1:2" x14ac:dyDescent="0.25">
      <c r="A14484">
        <v>1448.1</v>
      </c>
      <c r="B14484">
        <v>17.634929809570121</v>
      </c>
    </row>
    <row r="14485" spans="1:2" x14ac:dyDescent="0.25">
      <c r="A14485">
        <v>1448.2</v>
      </c>
      <c r="B14485">
        <v>17.49155914306634</v>
      </c>
    </row>
    <row r="14486" spans="1:2" x14ac:dyDescent="0.25">
      <c r="A14486">
        <v>1448.3</v>
      </c>
      <c r="B14486">
        <v>17.348188476562239</v>
      </c>
    </row>
    <row r="14487" spans="1:2" x14ac:dyDescent="0.25">
      <c r="A14487">
        <v>1448.4</v>
      </c>
      <c r="B14487">
        <v>17.204817810058461</v>
      </c>
    </row>
    <row r="14488" spans="1:2" x14ac:dyDescent="0.25">
      <c r="A14488">
        <v>1448.5</v>
      </c>
      <c r="B14488">
        <v>17.061447143554691</v>
      </c>
    </row>
    <row r="14489" spans="1:2" x14ac:dyDescent="0.25">
      <c r="A14489">
        <v>1448.6</v>
      </c>
      <c r="B14489">
        <v>16.91807647705059</v>
      </c>
    </row>
    <row r="14490" spans="1:2" x14ac:dyDescent="0.25">
      <c r="A14490">
        <v>1448.7</v>
      </c>
      <c r="B14490">
        <v>16.774705810546809</v>
      </c>
    </row>
    <row r="14491" spans="1:2" x14ac:dyDescent="0.25">
      <c r="A14491">
        <v>1448.8</v>
      </c>
      <c r="B14491">
        <v>16.631335144042708</v>
      </c>
    </row>
    <row r="14492" spans="1:2" x14ac:dyDescent="0.25">
      <c r="A14492">
        <v>1448.9</v>
      </c>
      <c r="B14492">
        <v>16.487964477538942</v>
      </c>
    </row>
    <row r="14493" spans="1:2" x14ac:dyDescent="0.25">
      <c r="A14493">
        <v>1449</v>
      </c>
      <c r="B14493">
        <v>16.344593811035161</v>
      </c>
    </row>
    <row r="14494" spans="1:2" x14ac:dyDescent="0.25">
      <c r="A14494">
        <v>1449.1</v>
      </c>
      <c r="B14494">
        <v>15.953962402343221</v>
      </c>
    </row>
    <row r="14495" spans="1:2" x14ac:dyDescent="0.25">
      <c r="A14495">
        <v>1449.2</v>
      </c>
      <c r="B14495">
        <v>15.563330993652171</v>
      </c>
    </row>
    <row r="14496" spans="1:2" x14ac:dyDescent="0.25">
      <c r="A14496">
        <v>1449.3</v>
      </c>
      <c r="B14496">
        <v>15.172699584960229</v>
      </c>
    </row>
    <row r="14497" spans="1:2" x14ac:dyDescent="0.25">
      <c r="A14497">
        <v>1449.4</v>
      </c>
      <c r="B14497">
        <v>14.782068176269179</v>
      </c>
    </row>
    <row r="14498" spans="1:2" x14ac:dyDescent="0.25">
      <c r="A14498">
        <v>1449.5</v>
      </c>
      <c r="B14498">
        <v>14.391436767578121</v>
      </c>
    </row>
    <row r="14499" spans="1:2" x14ac:dyDescent="0.25">
      <c r="A14499">
        <v>1449.6</v>
      </c>
      <c r="B14499">
        <v>14.00080535888619</v>
      </c>
    </row>
    <row r="14500" spans="1:2" x14ac:dyDescent="0.25">
      <c r="A14500">
        <v>1449.7</v>
      </c>
      <c r="B14500">
        <v>13.610173950195129</v>
      </c>
    </row>
    <row r="14501" spans="1:2" x14ac:dyDescent="0.25">
      <c r="A14501">
        <v>1449.8</v>
      </c>
      <c r="B14501">
        <v>13.21954254150319</v>
      </c>
    </row>
    <row r="14502" spans="1:2" x14ac:dyDescent="0.25">
      <c r="A14502">
        <v>1449.9</v>
      </c>
      <c r="B14502">
        <v>12.82891113281214</v>
      </c>
    </row>
    <row r="14503" spans="1:2" x14ac:dyDescent="0.25">
      <c r="A14503">
        <v>1450</v>
      </c>
      <c r="B14503">
        <v>12.43827972412109</v>
      </c>
    </row>
    <row r="14504" spans="1:2" x14ac:dyDescent="0.25">
      <c r="A14504">
        <v>1450.1</v>
      </c>
      <c r="B14504">
        <v>11.935477290152811</v>
      </c>
    </row>
    <row r="14505" spans="1:2" x14ac:dyDescent="0.25">
      <c r="A14505">
        <v>1450.2</v>
      </c>
      <c r="B14505">
        <v>11.432674856185679</v>
      </c>
    </row>
    <row r="14506" spans="1:2" x14ac:dyDescent="0.25">
      <c r="A14506">
        <v>1450.3</v>
      </c>
      <c r="B14506">
        <v>10.929872422217411</v>
      </c>
    </row>
    <row r="14507" spans="1:2" x14ac:dyDescent="0.25">
      <c r="A14507">
        <v>1450.4</v>
      </c>
      <c r="B14507">
        <v>10.42706998825027</v>
      </c>
    </row>
    <row r="14508" spans="1:2" x14ac:dyDescent="0.25">
      <c r="A14508">
        <v>1450.5</v>
      </c>
      <c r="B14508">
        <v>9.9242675542831407</v>
      </c>
    </row>
    <row r="14509" spans="1:2" x14ac:dyDescent="0.25">
      <c r="A14509">
        <v>1450.6</v>
      </c>
      <c r="B14509">
        <v>9.4214651203148634</v>
      </c>
    </row>
    <row r="14510" spans="1:2" x14ac:dyDescent="0.25">
      <c r="A14510">
        <v>1450.7</v>
      </c>
      <c r="B14510">
        <v>8.9186626863477318</v>
      </c>
    </row>
    <row r="14511" spans="1:2" x14ac:dyDescent="0.25">
      <c r="A14511">
        <v>1450.8</v>
      </c>
      <c r="B14511">
        <v>8.4158602523794563</v>
      </c>
    </row>
    <row r="14512" spans="1:2" x14ac:dyDescent="0.25">
      <c r="A14512">
        <v>1450.9</v>
      </c>
      <c r="B14512">
        <v>7.913057818412323</v>
      </c>
    </row>
    <row r="14513" spans="1:2" x14ac:dyDescent="0.25">
      <c r="A14513">
        <v>1451</v>
      </c>
      <c r="B14513">
        <v>7.4102553844451906</v>
      </c>
    </row>
    <row r="14514" spans="1:2" x14ac:dyDescent="0.25">
      <c r="A14514">
        <v>1451.1</v>
      </c>
      <c r="B14514">
        <v>7.0227852010721641</v>
      </c>
    </row>
    <row r="14515" spans="1:2" x14ac:dyDescent="0.25">
      <c r="A14515">
        <v>1451.2</v>
      </c>
      <c r="B14515">
        <v>6.6353150177000204</v>
      </c>
    </row>
    <row r="14516" spans="1:2" x14ac:dyDescent="0.25">
      <c r="A14516">
        <v>1451.3</v>
      </c>
      <c r="B14516">
        <v>6.247844834326993</v>
      </c>
    </row>
    <row r="14517" spans="1:2" x14ac:dyDescent="0.25">
      <c r="A14517">
        <v>1451.4</v>
      </c>
      <c r="B14517">
        <v>5.8603746509548484</v>
      </c>
    </row>
    <row r="14518" spans="1:2" x14ac:dyDescent="0.25">
      <c r="A14518">
        <v>1451.5</v>
      </c>
      <c r="B14518">
        <v>5.472904467582703</v>
      </c>
    </row>
    <row r="14519" spans="1:2" x14ac:dyDescent="0.25">
      <c r="A14519">
        <v>1451.6</v>
      </c>
      <c r="B14519">
        <v>5.0854342842096756</v>
      </c>
    </row>
    <row r="14520" spans="1:2" x14ac:dyDescent="0.25">
      <c r="A14520">
        <v>1451.7</v>
      </c>
      <c r="B14520">
        <v>4.697964100837531</v>
      </c>
    </row>
    <row r="14521" spans="1:2" x14ac:dyDescent="0.25">
      <c r="A14521">
        <v>1451.8</v>
      </c>
      <c r="B14521">
        <v>4.3104939174645054</v>
      </c>
    </row>
    <row r="14522" spans="1:2" x14ac:dyDescent="0.25">
      <c r="A14522">
        <v>1451.9</v>
      </c>
      <c r="B14522">
        <v>3.9230237340923599</v>
      </c>
    </row>
    <row r="14523" spans="1:2" x14ac:dyDescent="0.25">
      <c r="A14523">
        <v>1452</v>
      </c>
      <c r="B14523">
        <v>3.5355535507202149</v>
      </c>
    </row>
    <row r="14524" spans="1:2" x14ac:dyDescent="0.25">
      <c r="A14524">
        <v>1452.1</v>
      </c>
      <c r="B14524">
        <v>3.269535287469262</v>
      </c>
    </row>
    <row r="14525" spans="1:2" x14ac:dyDescent="0.25">
      <c r="A14525">
        <v>1452.2</v>
      </c>
      <c r="B14525">
        <v>3.0035170242189149</v>
      </c>
    </row>
    <row r="14526" spans="1:2" x14ac:dyDescent="0.25">
      <c r="A14526">
        <v>1452.3</v>
      </c>
      <c r="B14526">
        <v>2.7374987609679629</v>
      </c>
    </row>
    <row r="14527" spans="1:2" x14ac:dyDescent="0.25">
      <c r="A14527">
        <v>1452.4</v>
      </c>
      <c r="B14527">
        <v>2.4714804977176148</v>
      </c>
    </row>
    <row r="14528" spans="1:2" x14ac:dyDescent="0.25">
      <c r="A14528">
        <v>1452.5</v>
      </c>
      <c r="B14528">
        <v>2.2054622344672681</v>
      </c>
    </row>
    <row r="14529" spans="1:2" x14ac:dyDescent="0.25">
      <c r="A14529">
        <v>1452.6</v>
      </c>
      <c r="B14529">
        <v>1.9394439712163161</v>
      </c>
    </row>
    <row r="14530" spans="1:2" x14ac:dyDescent="0.25">
      <c r="A14530">
        <v>1452.7</v>
      </c>
      <c r="B14530">
        <v>1.673425707965968</v>
      </c>
    </row>
    <row r="14531" spans="1:2" x14ac:dyDescent="0.25">
      <c r="A14531">
        <v>1452.8</v>
      </c>
      <c r="B14531">
        <v>1.407407444715016</v>
      </c>
    </row>
    <row r="14532" spans="1:2" x14ac:dyDescent="0.25">
      <c r="A14532">
        <v>1452.9</v>
      </c>
      <c r="B14532">
        <v>1.1413891814646691</v>
      </c>
    </row>
    <row r="14533" spans="1:2" x14ac:dyDescent="0.25">
      <c r="A14533">
        <v>1453</v>
      </c>
      <c r="B14533">
        <v>0.87537091821432111</v>
      </c>
    </row>
    <row r="14534" spans="1:2" x14ac:dyDescent="0.25">
      <c r="A14534">
        <v>1453.1</v>
      </c>
      <c r="B14534">
        <v>0.79334379035968317</v>
      </c>
    </row>
    <row r="14535" spans="1:2" x14ac:dyDescent="0.25">
      <c r="A14535">
        <v>1453.2</v>
      </c>
      <c r="B14535">
        <v>0.71131666250523173</v>
      </c>
    </row>
    <row r="14536" spans="1:2" x14ac:dyDescent="0.25">
      <c r="A14536">
        <v>1453.3</v>
      </c>
      <c r="B14536">
        <v>0.62928953465059378</v>
      </c>
    </row>
    <row r="14537" spans="1:2" x14ac:dyDescent="0.25">
      <c r="A14537">
        <v>1453.4</v>
      </c>
      <c r="B14537">
        <v>0.54726240679614235</v>
      </c>
    </row>
    <row r="14538" spans="1:2" x14ac:dyDescent="0.25">
      <c r="A14538">
        <v>1453.5</v>
      </c>
      <c r="B14538">
        <v>0.46523527894169092</v>
      </c>
    </row>
    <row r="14539" spans="1:2" x14ac:dyDescent="0.25">
      <c r="A14539">
        <v>1453.6</v>
      </c>
      <c r="B14539">
        <v>0.38320815108705297</v>
      </c>
    </row>
    <row r="14540" spans="1:2" x14ac:dyDescent="0.25">
      <c r="A14540">
        <v>1453.7</v>
      </c>
      <c r="B14540">
        <v>0.30118102323260149</v>
      </c>
    </row>
    <row r="14541" spans="1:2" x14ac:dyDescent="0.25">
      <c r="A14541">
        <v>1453.8</v>
      </c>
      <c r="B14541">
        <v>0.21915389537796359</v>
      </c>
    </row>
    <row r="14542" spans="1:2" x14ac:dyDescent="0.25">
      <c r="A14542">
        <v>1453.9</v>
      </c>
      <c r="B14542">
        <v>0.13712676752351219</v>
      </c>
    </row>
    <row r="14543" spans="1:2" x14ac:dyDescent="0.25">
      <c r="A14543">
        <v>1454</v>
      </c>
      <c r="B14543">
        <v>5.5099639669060708E-2</v>
      </c>
    </row>
    <row r="14544" spans="1:2" x14ac:dyDescent="0.25">
      <c r="A14544">
        <v>1454.1</v>
      </c>
      <c r="B14544">
        <v>5.0102638155215123E-2</v>
      </c>
    </row>
    <row r="14545" spans="1:2" x14ac:dyDescent="0.25">
      <c r="A14545">
        <v>1454.2</v>
      </c>
      <c r="B14545">
        <v>4.5105636641380897E-2</v>
      </c>
    </row>
    <row r="14546" spans="1:2" x14ac:dyDescent="0.25">
      <c r="A14546">
        <v>1454.3</v>
      </c>
      <c r="B14546">
        <v>4.0108635127535312E-2</v>
      </c>
    </row>
    <row r="14547" spans="1:2" x14ac:dyDescent="0.25">
      <c r="A14547">
        <v>1454.4</v>
      </c>
      <c r="B14547">
        <v>3.5111633613701093E-2</v>
      </c>
    </row>
    <row r="14548" spans="1:2" x14ac:dyDescent="0.25">
      <c r="A14548">
        <v>1454.5</v>
      </c>
      <c r="B14548">
        <v>3.0114632099866871E-2</v>
      </c>
    </row>
    <row r="14549" spans="1:2" x14ac:dyDescent="0.25">
      <c r="A14549">
        <v>1454.6</v>
      </c>
      <c r="B14549">
        <v>2.5117630586021279E-2</v>
      </c>
    </row>
    <row r="14550" spans="1:2" x14ac:dyDescent="0.25">
      <c r="A14550">
        <v>1454.7</v>
      </c>
      <c r="B14550">
        <v>2.0120629072187059E-2</v>
      </c>
    </row>
    <row r="14551" spans="1:2" x14ac:dyDescent="0.25">
      <c r="A14551">
        <v>1454.8</v>
      </c>
      <c r="B14551">
        <v>1.5123627558341469E-2</v>
      </c>
    </row>
    <row r="14552" spans="1:2" x14ac:dyDescent="0.25">
      <c r="A14552">
        <v>1454.9</v>
      </c>
      <c r="B14552">
        <v>1.012662604450725E-2</v>
      </c>
    </row>
    <row r="14553" spans="1:2" x14ac:dyDescent="0.25">
      <c r="A14553">
        <v>1455</v>
      </c>
      <c r="B14553">
        <v>5.1296245306730274E-3</v>
      </c>
    </row>
    <row r="14554" spans="1:2" x14ac:dyDescent="0.25">
      <c r="A14554">
        <v>1455.1</v>
      </c>
      <c r="B14554">
        <v>4.6166620776050254E-3</v>
      </c>
    </row>
    <row r="14555" spans="1:2" x14ac:dyDescent="0.25">
      <c r="A14555">
        <v>1455.2</v>
      </c>
      <c r="B14555">
        <v>4.1036996245381891E-3</v>
      </c>
    </row>
    <row r="14556" spans="1:2" x14ac:dyDescent="0.25">
      <c r="A14556">
        <v>1455.3</v>
      </c>
      <c r="B14556">
        <v>3.5907371714701858E-3</v>
      </c>
    </row>
    <row r="14557" spans="1:2" x14ac:dyDescent="0.25">
      <c r="A14557">
        <v>1455.4</v>
      </c>
      <c r="B14557">
        <v>3.07777471840335E-3</v>
      </c>
    </row>
    <row r="14558" spans="1:2" x14ac:dyDescent="0.25">
      <c r="A14558">
        <v>1455.5</v>
      </c>
      <c r="B14558">
        <v>2.5648122653365141E-3</v>
      </c>
    </row>
    <row r="14559" spans="1:2" x14ac:dyDescent="0.25">
      <c r="A14559">
        <v>1455.6</v>
      </c>
      <c r="B14559">
        <v>2.0518498122685108E-3</v>
      </c>
    </row>
    <row r="14560" spans="1:2" x14ac:dyDescent="0.25">
      <c r="A14560">
        <v>1455.7</v>
      </c>
      <c r="B14560">
        <v>1.538887359201675E-3</v>
      </c>
    </row>
    <row r="14561" spans="1:2" x14ac:dyDescent="0.25">
      <c r="A14561">
        <v>1455.8</v>
      </c>
      <c r="B14561">
        <v>1.025924906133673E-3</v>
      </c>
    </row>
    <row r="14562" spans="1:2" x14ac:dyDescent="0.25">
      <c r="A14562">
        <v>1455.9</v>
      </c>
      <c r="B14562">
        <v>5.1296245306683627E-4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2.7170999208502288E-4</v>
      </c>
    </row>
    <row r="14735" spans="1:2" x14ac:dyDescent="0.25">
      <c r="A14735">
        <v>1473.2</v>
      </c>
      <c r="B14735">
        <v>5.4341998416942798E-4</v>
      </c>
    </row>
    <row r="14736" spans="1:2" x14ac:dyDescent="0.25">
      <c r="A14736">
        <v>1473.3</v>
      </c>
      <c r="B14736">
        <v>8.1512997625445081E-4</v>
      </c>
    </row>
    <row r="14737" spans="1:2" x14ac:dyDescent="0.25">
      <c r="A14737">
        <v>1473.4</v>
      </c>
      <c r="B14737">
        <v>1.086839968338856E-3</v>
      </c>
    </row>
    <row r="14738" spans="1:2" x14ac:dyDescent="0.25">
      <c r="A14738">
        <v>1473.5</v>
      </c>
      <c r="B14738">
        <v>1.358549960423261E-3</v>
      </c>
    </row>
    <row r="14739" spans="1:2" x14ac:dyDescent="0.25">
      <c r="A14739">
        <v>1473.6</v>
      </c>
      <c r="B14739">
        <v>1.6302599525082841E-3</v>
      </c>
    </row>
    <row r="14740" spans="1:2" x14ac:dyDescent="0.25">
      <c r="A14740">
        <v>1473.7</v>
      </c>
      <c r="B14740">
        <v>1.9019699445926891E-3</v>
      </c>
    </row>
    <row r="14741" spans="1:2" x14ac:dyDescent="0.25">
      <c r="A14741">
        <v>1473.8</v>
      </c>
      <c r="B14741">
        <v>2.1736799366777119E-3</v>
      </c>
    </row>
    <row r="14742" spans="1:2" x14ac:dyDescent="0.25">
      <c r="A14742">
        <v>1473.9</v>
      </c>
      <c r="B14742">
        <v>2.4453899287621172E-3</v>
      </c>
    </row>
    <row r="14743" spans="1:2" x14ac:dyDescent="0.25">
      <c r="A14743">
        <v>1474</v>
      </c>
      <c r="B14743">
        <v>2.717099920846522E-3</v>
      </c>
    </row>
    <row r="14744" spans="1:2" x14ac:dyDescent="0.25">
      <c r="A14744">
        <v>1474.1</v>
      </c>
      <c r="B14744">
        <v>2.4453899287614992E-3</v>
      </c>
    </row>
    <row r="14745" spans="1:2" x14ac:dyDescent="0.25">
      <c r="A14745">
        <v>1474.2</v>
      </c>
      <c r="B14745">
        <v>2.1736799366770939E-3</v>
      </c>
    </row>
    <row r="14746" spans="1:2" x14ac:dyDescent="0.25">
      <c r="A14746">
        <v>1474.3</v>
      </c>
      <c r="B14746">
        <v>1.9019699445920709E-3</v>
      </c>
    </row>
    <row r="14747" spans="1:2" x14ac:dyDescent="0.25">
      <c r="A14747">
        <v>1474.4</v>
      </c>
      <c r="B14747">
        <v>1.6302599525076661E-3</v>
      </c>
    </row>
    <row r="14748" spans="1:2" x14ac:dyDescent="0.25">
      <c r="A14748">
        <v>1474.5</v>
      </c>
      <c r="B14748">
        <v>1.358549960423261E-3</v>
      </c>
    </row>
    <row r="14749" spans="1:2" x14ac:dyDescent="0.25">
      <c r="A14749">
        <v>1474.6</v>
      </c>
      <c r="B14749">
        <v>1.086839968338238E-3</v>
      </c>
    </row>
    <row r="14750" spans="1:2" x14ac:dyDescent="0.25">
      <c r="A14750">
        <v>1474.7</v>
      </c>
      <c r="B14750">
        <v>8.1512997625383314E-4</v>
      </c>
    </row>
    <row r="14751" spans="1:2" x14ac:dyDescent="0.25">
      <c r="A14751">
        <v>1474.8</v>
      </c>
      <c r="B14751">
        <v>5.434199841688101E-4</v>
      </c>
    </row>
    <row r="14752" spans="1:2" x14ac:dyDescent="0.25">
      <c r="A14752">
        <v>1474.9</v>
      </c>
      <c r="B14752">
        <v>2.7170999208440532E-4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7.4661370180649098E-2</v>
      </c>
    </row>
    <row r="14795" spans="1:2" x14ac:dyDescent="0.25">
      <c r="A14795">
        <v>1479.2</v>
      </c>
      <c r="B14795">
        <v>0.14932274036112839</v>
      </c>
    </row>
    <row r="14796" spans="1:2" x14ac:dyDescent="0.25">
      <c r="A14796">
        <v>1479.3</v>
      </c>
      <c r="B14796">
        <v>0.2239841105417775</v>
      </c>
    </row>
    <row r="14797" spans="1:2" x14ac:dyDescent="0.25">
      <c r="A14797">
        <v>1479.4</v>
      </c>
      <c r="B14797">
        <v>0.29864548072225677</v>
      </c>
    </row>
    <row r="14798" spans="1:2" x14ac:dyDescent="0.25">
      <c r="A14798">
        <v>1479.5</v>
      </c>
      <c r="B14798">
        <v>0.37330685090273619</v>
      </c>
    </row>
    <row r="14799" spans="1:2" x14ac:dyDescent="0.25">
      <c r="A14799">
        <v>1479.6</v>
      </c>
      <c r="B14799">
        <v>0.4479682210833853</v>
      </c>
    </row>
    <row r="14800" spans="1:2" x14ac:dyDescent="0.25">
      <c r="A14800">
        <v>1479.7</v>
      </c>
      <c r="B14800">
        <v>0.52262959126386466</v>
      </c>
    </row>
    <row r="14801" spans="1:2" x14ac:dyDescent="0.25">
      <c r="A14801">
        <v>1479.8</v>
      </c>
      <c r="B14801">
        <v>0.59729096144451366</v>
      </c>
    </row>
    <row r="14802" spans="1:2" x14ac:dyDescent="0.25">
      <c r="A14802">
        <v>1479.9</v>
      </c>
      <c r="B14802">
        <v>0.67195233162499302</v>
      </c>
    </row>
    <row r="14803" spans="1:2" x14ac:dyDescent="0.25">
      <c r="A14803">
        <v>1480</v>
      </c>
      <c r="B14803">
        <v>0.74661370180547237</v>
      </c>
    </row>
    <row r="14804" spans="1:2" x14ac:dyDescent="0.25">
      <c r="A14804">
        <v>1480.1</v>
      </c>
      <c r="B14804">
        <v>0.89670625384917468</v>
      </c>
    </row>
    <row r="14805" spans="1:2" x14ac:dyDescent="0.25">
      <c r="A14805">
        <v>1480.2</v>
      </c>
      <c r="B14805">
        <v>1.0467988058925359</v>
      </c>
    </row>
    <row r="14806" spans="1:2" x14ac:dyDescent="0.25">
      <c r="A14806">
        <v>1480.3</v>
      </c>
      <c r="B14806">
        <v>1.1968913579362379</v>
      </c>
    </row>
    <row r="14807" spans="1:2" x14ac:dyDescent="0.25">
      <c r="A14807">
        <v>1480.4</v>
      </c>
      <c r="B14807">
        <v>1.346983909979599</v>
      </c>
    </row>
    <row r="14808" spans="1:2" x14ac:dyDescent="0.25">
      <c r="A14808">
        <v>1480.5</v>
      </c>
      <c r="B14808">
        <v>1.49707646202296</v>
      </c>
    </row>
    <row r="14809" spans="1:2" x14ac:dyDescent="0.25">
      <c r="A14809">
        <v>1480.6</v>
      </c>
      <c r="B14809">
        <v>1.6471690140666619</v>
      </c>
    </row>
    <row r="14810" spans="1:2" x14ac:dyDescent="0.25">
      <c r="A14810">
        <v>1480.7</v>
      </c>
      <c r="B14810">
        <v>1.797261566110024</v>
      </c>
    </row>
    <row r="14811" spans="1:2" x14ac:dyDescent="0.25">
      <c r="A14811">
        <v>1480.8</v>
      </c>
      <c r="B14811">
        <v>1.9473541181537259</v>
      </c>
    </row>
    <row r="14812" spans="1:2" x14ac:dyDescent="0.25">
      <c r="A14812">
        <v>1480.9</v>
      </c>
      <c r="B14812">
        <v>2.0974466701970869</v>
      </c>
    </row>
    <row r="14813" spans="1:2" x14ac:dyDescent="0.25">
      <c r="A14813">
        <v>1481</v>
      </c>
      <c r="B14813">
        <v>2.247539222240448</v>
      </c>
    </row>
    <row r="14814" spans="1:2" x14ac:dyDescent="0.25">
      <c r="A14814">
        <v>1481.1</v>
      </c>
      <c r="B14814">
        <v>2.4463922441008421</v>
      </c>
    </row>
    <row r="14815" spans="1:2" x14ac:dyDescent="0.25">
      <c r="A14815">
        <v>1481.2</v>
      </c>
      <c r="B14815">
        <v>2.6452452659607841</v>
      </c>
    </row>
    <row r="14816" spans="1:2" x14ac:dyDescent="0.25">
      <c r="A14816">
        <v>1481.3</v>
      </c>
      <c r="B14816">
        <v>2.8440982878211778</v>
      </c>
    </row>
    <row r="14817" spans="1:2" x14ac:dyDescent="0.25">
      <c r="A14817">
        <v>1481.4</v>
      </c>
      <c r="B14817">
        <v>3.0429513096811189</v>
      </c>
    </row>
    <row r="14818" spans="1:2" x14ac:dyDescent="0.25">
      <c r="A14818">
        <v>1481.5</v>
      </c>
      <c r="B14818">
        <v>3.241804331541061</v>
      </c>
    </row>
    <row r="14819" spans="1:2" x14ac:dyDescent="0.25">
      <c r="A14819">
        <v>1481.6</v>
      </c>
      <c r="B14819">
        <v>3.440657353401456</v>
      </c>
    </row>
    <row r="14820" spans="1:2" x14ac:dyDescent="0.25">
      <c r="A14820">
        <v>1481.7</v>
      </c>
      <c r="B14820">
        <v>3.6395103752613971</v>
      </c>
    </row>
    <row r="14821" spans="1:2" x14ac:dyDescent="0.25">
      <c r="A14821">
        <v>1481.8</v>
      </c>
      <c r="B14821">
        <v>3.8383633971217912</v>
      </c>
    </row>
    <row r="14822" spans="1:2" x14ac:dyDescent="0.25">
      <c r="A14822">
        <v>1481.9</v>
      </c>
      <c r="B14822">
        <v>4.0372164189817328</v>
      </c>
    </row>
    <row r="14823" spans="1:2" x14ac:dyDescent="0.25">
      <c r="A14823">
        <v>1482</v>
      </c>
      <c r="B14823">
        <v>4.2360694408416748</v>
      </c>
    </row>
    <row r="14824" spans="1:2" x14ac:dyDescent="0.25">
      <c r="A14824">
        <v>1482.1</v>
      </c>
      <c r="B14824">
        <v>4.4481576824191116</v>
      </c>
    </row>
    <row r="14825" spans="1:2" x14ac:dyDescent="0.25">
      <c r="A14825">
        <v>1482.2</v>
      </c>
      <c r="B14825">
        <v>4.6602459239960687</v>
      </c>
    </row>
    <row r="14826" spans="1:2" x14ac:dyDescent="0.25">
      <c r="A14826">
        <v>1482.3</v>
      </c>
      <c r="B14826">
        <v>4.8723341655735064</v>
      </c>
    </row>
    <row r="14827" spans="1:2" x14ac:dyDescent="0.25">
      <c r="A14827">
        <v>1482.4</v>
      </c>
      <c r="B14827">
        <v>5.0844224071504618</v>
      </c>
    </row>
    <row r="14828" spans="1:2" x14ac:dyDescent="0.25">
      <c r="A14828">
        <v>1482.5</v>
      </c>
      <c r="B14828">
        <v>5.2965106487274181</v>
      </c>
    </row>
    <row r="14829" spans="1:2" x14ac:dyDescent="0.25">
      <c r="A14829">
        <v>1482.6</v>
      </c>
      <c r="B14829">
        <v>5.5085988903048557</v>
      </c>
    </row>
    <row r="14830" spans="1:2" x14ac:dyDescent="0.25">
      <c r="A14830">
        <v>1482.7</v>
      </c>
      <c r="B14830">
        <v>5.7206871318818111</v>
      </c>
    </row>
    <row r="14831" spans="1:2" x14ac:dyDescent="0.25">
      <c r="A14831">
        <v>1482.8</v>
      </c>
      <c r="B14831">
        <v>5.9327753734592488</v>
      </c>
    </row>
    <row r="14832" spans="1:2" x14ac:dyDescent="0.25">
      <c r="A14832">
        <v>1482.9</v>
      </c>
      <c r="B14832">
        <v>6.144863615036205</v>
      </c>
    </row>
    <row r="14833" spans="1:2" x14ac:dyDescent="0.25">
      <c r="A14833">
        <v>1483</v>
      </c>
      <c r="B14833">
        <v>6.3569518566131604</v>
      </c>
    </row>
    <row r="14834" spans="1:2" x14ac:dyDescent="0.25">
      <c r="A14834">
        <v>1483.1</v>
      </c>
      <c r="B14834">
        <v>6.5281383657457788</v>
      </c>
    </row>
    <row r="14835" spans="1:2" x14ac:dyDescent="0.25">
      <c r="A14835">
        <v>1483.2</v>
      </c>
      <c r="B14835">
        <v>6.699324874878009</v>
      </c>
    </row>
    <row r="14836" spans="1:2" x14ac:dyDescent="0.25">
      <c r="A14836">
        <v>1483.3</v>
      </c>
      <c r="B14836">
        <v>6.8705113840106273</v>
      </c>
    </row>
    <row r="14837" spans="1:2" x14ac:dyDescent="0.25">
      <c r="A14837">
        <v>1483.4</v>
      </c>
      <c r="B14837">
        <v>7.0416978931428567</v>
      </c>
    </row>
    <row r="14838" spans="1:2" x14ac:dyDescent="0.25">
      <c r="A14838">
        <v>1483.5</v>
      </c>
      <c r="B14838">
        <v>7.2128844022750869</v>
      </c>
    </row>
    <row r="14839" spans="1:2" x14ac:dyDescent="0.25">
      <c r="A14839">
        <v>1483.6</v>
      </c>
      <c r="B14839">
        <v>7.3840709114077052</v>
      </c>
    </row>
    <row r="14840" spans="1:2" x14ac:dyDescent="0.25">
      <c r="A14840">
        <v>1483.7</v>
      </c>
      <c r="B14840">
        <v>7.5552574205399354</v>
      </c>
    </row>
    <row r="14841" spans="1:2" x14ac:dyDescent="0.25">
      <c r="A14841">
        <v>1483.8</v>
      </c>
      <c r="B14841">
        <v>7.7264439296725538</v>
      </c>
    </row>
    <row r="14842" spans="1:2" x14ac:dyDescent="0.25">
      <c r="A14842">
        <v>1483.9</v>
      </c>
      <c r="B14842">
        <v>7.8976304388047831</v>
      </c>
    </row>
    <row r="14843" spans="1:2" x14ac:dyDescent="0.25">
      <c r="A14843">
        <v>1484</v>
      </c>
      <c r="B14843">
        <v>8.0688169479370124</v>
      </c>
    </row>
    <row r="14844" spans="1:2" x14ac:dyDescent="0.25">
      <c r="A14844">
        <v>1484.1</v>
      </c>
      <c r="B14844">
        <v>8.1075792980194628</v>
      </c>
    </row>
    <row r="14845" spans="1:2" x14ac:dyDescent="0.25">
      <c r="A14845">
        <v>1484.2</v>
      </c>
      <c r="B14845">
        <v>8.1463416481018243</v>
      </c>
    </row>
    <row r="14846" spans="1:2" x14ac:dyDescent="0.25">
      <c r="A14846">
        <v>1484.3</v>
      </c>
      <c r="B14846">
        <v>8.1851039981842746</v>
      </c>
    </row>
    <row r="14847" spans="1:2" x14ac:dyDescent="0.25">
      <c r="A14847">
        <v>1484.4</v>
      </c>
      <c r="B14847">
        <v>8.2238663482666379</v>
      </c>
    </row>
    <row r="14848" spans="1:2" x14ac:dyDescent="0.25">
      <c r="A14848">
        <v>1484.5</v>
      </c>
      <c r="B14848">
        <v>8.2626286983489994</v>
      </c>
    </row>
    <row r="14849" spans="1:2" x14ac:dyDescent="0.25">
      <c r="A14849">
        <v>1484.6</v>
      </c>
      <c r="B14849">
        <v>8.3013910484314497</v>
      </c>
    </row>
    <row r="14850" spans="1:2" x14ac:dyDescent="0.25">
      <c r="A14850">
        <v>1484.7</v>
      </c>
      <c r="B14850">
        <v>8.3401533985138112</v>
      </c>
    </row>
    <row r="14851" spans="1:2" x14ac:dyDescent="0.25">
      <c r="A14851">
        <v>1484.8</v>
      </c>
      <c r="B14851">
        <v>8.3789157485962615</v>
      </c>
    </row>
    <row r="14852" spans="1:2" x14ac:dyDescent="0.25">
      <c r="A14852">
        <v>1484.9</v>
      </c>
      <c r="B14852">
        <v>8.4176780986786248</v>
      </c>
    </row>
    <row r="14853" spans="1:2" x14ac:dyDescent="0.25">
      <c r="A14853">
        <v>1485</v>
      </c>
      <c r="B14853">
        <v>8.4564404487609863</v>
      </c>
    </row>
    <row r="14854" spans="1:2" x14ac:dyDescent="0.25">
      <c r="A14854">
        <v>1485.1</v>
      </c>
      <c r="B14854">
        <v>8.5883423614503762</v>
      </c>
    </row>
    <row r="14855" spans="1:2" x14ac:dyDescent="0.25">
      <c r="A14855">
        <v>1485.2</v>
      </c>
      <c r="B14855">
        <v>8.7202442741394641</v>
      </c>
    </row>
    <row r="14856" spans="1:2" x14ac:dyDescent="0.25">
      <c r="A14856">
        <v>1485.3</v>
      </c>
      <c r="B14856">
        <v>8.852146186828854</v>
      </c>
    </row>
    <row r="14857" spans="1:2" x14ac:dyDescent="0.25">
      <c r="A14857">
        <v>1485.4</v>
      </c>
      <c r="B14857">
        <v>8.9840480995179419</v>
      </c>
    </row>
    <row r="14858" spans="1:2" x14ac:dyDescent="0.25">
      <c r="A14858">
        <v>1485.5</v>
      </c>
      <c r="B14858">
        <v>9.1159500122070316</v>
      </c>
    </row>
    <row r="14859" spans="1:2" x14ac:dyDescent="0.25">
      <c r="A14859">
        <v>1485.6</v>
      </c>
      <c r="B14859">
        <v>9.2478519248964197</v>
      </c>
    </row>
    <row r="14860" spans="1:2" x14ac:dyDescent="0.25">
      <c r="A14860">
        <v>1485.7</v>
      </c>
      <c r="B14860">
        <v>9.3797538375855094</v>
      </c>
    </row>
    <row r="14861" spans="1:2" x14ac:dyDescent="0.25">
      <c r="A14861">
        <v>1485.8</v>
      </c>
      <c r="B14861">
        <v>9.5116557502748993</v>
      </c>
    </row>
    <row r="14862" spans="1:2" x14ac:dyDescent="0.25">
      <c r="A14862">
        <v>1485.9</v>
      </c>
      <c r="B14862">
        <v>9.6435576629639872</v>
      </c>
    </row>
    <row r="14863" spans="1:2" x14ac:dyDescent="0.25">
      <c r="A14863">
        <v>1486</v>
      </c>
      <c r="B14863">
        <v>9.7754595756530769</v>
      </c>
    </row>
    <row r="14864" spans="1:2" x14ac:dyDescent="0.25">
      <c r="A14864">
        <v>1486.1</v>
      </c>
      <c r="B14864">
        <v>9.9185571670534181</v>
      </c>
    </row>
    <row r="14865" spans="1:2" x14ac:dyDescent="0.25">
      <c r="A14865">
        <v>1486.2</v>
      </c>
      <c r="B14865">
        <v>10.061654758453431</v>
      </c>
    </row>
    <row r="14866" spans="1:2" x14ac:dyDescent="0.25">
      <c r="A14866">
        <v>1486.3</v>
      </c>
      <c r="B14866">
        <v>10.204752349853781</v>
      </c>
    </row>
    <row r="14867" spans="1:2" x14ac:dyDescent="0.25">
      <c r="A14867">
        <v>1486.4</v>
      </c>
      <c r="B14867">
        <v>10.34784994125379</v>
      </c>
    </row>
    <row r="14868" spans="1:2" x14ac:dyDescent="0.25">
      <c r="A14868">
        <v>1486.5</v>
      </c>
      <c r="B14868">
        <v>10.490947532653809</v>
      </c>
    </row>
    <row r="14869" spans="1:2" x14ac:dyDescent="0.25">
      <c r="A14869">
        <v>1486.6</v>
      </c>
      <c r="B14869">
        <v>10.63404512405415</v>
      </c>
    </row>
    <row r="14870" spans="1:2" x14ac:dyDescent="0.25">
      <c r="A14870">
        <v>1486.7</v>
      </c>
      <c r="B14870">
        <v>10.77714271545417</v>
      </c>
    </row>
    <row r="14871" spans="1:2" x14ac:dyDescent="0.25">
      <c r="A14871">
        <v>1486.8</v>
      </c>
      <c r="B14871">
        <v>10.92024030685451</v>
      </c>
    </row>
    <row r="14872" spans="1:2" x14ac:dyDescent="0.25">
      <c r="A14872">
        <v>1486.9</v>
      </c>
      <c r="B14872">
        <v>11.06333789825452</v>
      </c>
    </row>
    <row r="14873" spans="1:2" x14ac:dyDescent="0.25">
      <c r="A14873">
        <v>1487</v>
      </c>
      <c r="B14873">
        <v>11.20643548965454</v>
      </c>
    </row>
    <row r="14874" spans="1:2" x14ac:dyDescent="0.25">
      <c r="A14874">
        <v>1487.1</v>
      </c>
      <c r="B14874">
        <v>11.299094820022709</v>
      </c>
    </row>
    <row r="14875" spans="1:2" x14ac:dyDescent="0.25">
      <c r="A14875">
        <v>1487.2</v>
      </c>
      <c r="B14875">
        <v>11.391754150390669</v>
      </c>
    </row>
    <row r="14876" spans="1:2" x14ac:dyDescent="0.25">
      <c r="A14876">
        <v>1487.3</v>
      </c>
      <c r="B14876">
        <v>11.48441348075883</v>
      </c>
    </row>
    <row r="14877" spans="1:2" x14ac:dyDescent="0.25">
      <c r="A14877">
        <v>1487.4</v>
      </c>
      <c r="B14877">
        <v>11.57707281112679</v>
      </c>
    </row>
    <row r="14878" spans="1:2" x14ac:dyDescent="0.25">
      <c r="A14878">
        <v>1487.5</v>
      </c>
      <c r="B14878">
        <v>11.66973214149475</v>
      </c>
    </row>
    <row r="14879" spans="1:2" x14ac:dyDescent="0.25">
      <c r="A14879">
        <v>1487.6</v>
      </c>
      <c r="B14879">
        <v>11.762391471862919</v>
      </c>
    </row>
    <row r="14880" spans="1:2" x14ac:dyDescent="0.25">
      <c r="A14880">
        <v>1487.7</v>
      </c>
      <c r="B14880">
        <v>11.855050802230879</v>
      </c>
    </row>
    <row r="14881" spans="1:2" x14ac:dyDescent="0.25">
      <c r="A14881">
        <v>1487.8</v>
      </c>
      <c r="B14881">
        <v>11.947710132599051</v>
      </c>
    </row>
    <row r="14882" spans="1:2" x14ac:dyDescent="0.25">
      <c r="A14882">
        <v>1487.9</v>
      </c>
      <c r="B14882">
        <v>12.040369462967</v>
      </c>
    </row>
    <row r="14883" spans="1:2" x14ac:dyDescent="0.25">
      <c r="A14883">
        <v>1488</v>
      </c>
      <c r="B14883">
        <v>12.13302879333496</v>
      </c>
    </row>
    <row r="14884" spans="1:2" x14ac:dyDescent="0.25">
      <c r="A14884">
        <v>1488.1</v>
      </c>
      <c r="B14884">
        <v>12.33753574371366</v>
      </c>
    </row>
    <row r="14885" spans="1:2" x14ac:dyDescent="0.25">
      <c r="A14885">
        <v>1488.2</v>
      </c>
      <c r="B14885">
        <v>12.54204269409189</v>
      </c>
    </row>
    <row r="14886" spans="1:2" x14ac:dyDescent="0.25">
      <c r="A14886">
        <v>1488.3</v>
      </c>
      <c r="B14886">
        <v>12.746549644470591</v>
      </c>
    </row>
    <row r="14887" spans="1:2" x14ac:dyDescent="0.25">
      <c r="A14887">
        <v>1488.4</v>
      </c>
      <c r="B14887">
        <v>12.95105659484882</v>
      </c>
    </row>
    <row r="14888" spans="1:2" x14ac:dyDescent="0.25">
      <c r="A14888">
        <v>1488.5</v>
      </c>
      <c r="B14888">
        <v>13.15556354522705</v>
      </c>
    </row>
    <row r="14889" spans="1:2" x14ac:dyDescent="0.25">
      <c r="A14889">
        <v>1488.6</v>
      </c>
      <c r="B14889">
        <v>13.360070495605751</v>
      </c>
    </row>
    <row r="14890" spans="1:2" x14ac:dyDescent="0.25">
      <c r="A14890">
        <v>1488.7</v>
      </c>
      <c r="B14890">
        <v>13.56457744598398</v>
      </c>
    </row>
    <row r="14891" spans="1:2" x14ac:dyDescent="0.25">
      <c r="A14891">
        <v>1488.8</v>
      </c>
      <c r="B14891">
        <v>13.769084396362681</v>
      </c>
    </row>
    <row r="14892" spans="1:2" x14ac:dyDescent="0.25">
      <c r="A14892">
        <v>1488.9</v>
      </c>
      <c r="B14892">
        <v>13.973591346740911</v>
      </c>
    </row>
    <row r="14893" spans="1:2" x14ac:dyDescent="0.25">
      <c r="A14893">
        <v>1489</v>
      </c>
      <c r="B14893">
        <v>14.17809829711914</v>
      </c>
    </row>
    <row r="14894" spans="1:2" x14ac:dyDescent="0.25">
      <c r="A14894">
        <v>1489.1</v>
      </c>
      <c r="B14894">
        <v>14.52357051849412</v>
      </c>
    </row>
    <row r="14895" spans="1:2" x14ac:dyDescent="0.25">
      <c r="A14895">
        <v>1489.2</v>
      </c>
      <c r="B14895">
        <v>14.86904273986832</v>
      </c>
    </row>
    <row r="14896" spans="1:2" x14ac:dyDescent="0.25">
      <c r="A14896">
        <v>1489.3</v>
      </c>
      <c r="B14896">
        <v>15.214514961243299</v>
      </c>
    </row>
    <row r="14897" spans="1:2" x14ac:dyDescent="0.25">
      <c r="A14897">
        <v>1489.4</v>
      </c>
      <c r="B14897">
        <v>15.559987182617499</v>
      </c>
    </row>
    <row r="14898" spans="1:2" x14ac:dyDescent="0.25">
      <c r="A14898">
        <v>1489.5</v>
      </c>
      <c r="B14898">
        <v>15.905459403991699</v>
      </c>
    </row>
    <row r="14899" spans="1:2" x14ac:dyDescent="0.25">
      <c r="A14899">
        <v>1489.6</v>
      </c>
      <c r="B14899">
        <v>16.250931625366679</v>
      </c>
    </row>
    <row r="14900" spans="1:2" x14ac:dyDescent="0.25">
      <c r="A14900">
        <v>1489.7</v>
      </c>
      <c r="B14900">
        <v>16.596403846740881</v>
      </c>
    </row>
    <row r="14901" spans="1:2" x14ac:dyDescent="0.25">
      <c r="A14901">
        <v>1489.8</v>
      </c>
      <c r="B14901">
        <v>16.94187606811586</v>
      </c>
    </row>
    <row r="14902" spans="1:2" x14ac:dyDescent="0.25">
      <c r="A14902">
        <v>1489.9</v>
      </c>
      <c r="B14902">
        <v>17.287348289490058</v>
      </c>
    </row>
    <row r="14903" spans="1:2" x14ac:dyDescent="0.25">
      <c r="A14903">
        <v>1490</v>
      </c>
      <c r="B14903">
        <v>17.63282051086426</v>
      </c>
    </row>
    <row r="14904" spans="1:2" x14ac:dyDescent="0.25">
      <c r="A14904">
        <v>1490.1</v>
      </c>
      <c r="B14904">
        <v>17.84759998321563</v>
      </c>
    </row>
    <row r="14905" spans="1:2" x14ac:dyDescent="0.25">
      <c r="A14905">
        <v>1490.2</v>
      </c>
      <c r="B14905">
        <v>18.0623794555665</v>
      </c>
    </row>
    <row r="14906" spans="1:2" x14ac:dyDescent="0.25">
      <c r="A14906">
        <v>1490.3</v>
      </c>
      <c r="B14906">
        <v>18.277158927917871</v>
      </c>
    </row>
    <row r="14907" spans="1:2" x14ac:dyDescent="0.25">
      <c r="A14907">
        <v>1490.4</v>
      </c>
      <c r="B14907">
        <v>18.491938400268751</v>
      </c>
    </row>
    <row r="14908" spans="1:2" x14ac:dyDescent="0.25">
      <c r="A14908">
        <v>1490.5</v>
      </c>
      <c r="B14908">
        <v>18.706717872619631</v>
      </c>
    </row>
    <row r="14909" spans="1:2" x14ac:dyDescent="0.25">
      <c r="A14909">
        <v>1490.6</v>
      </c>
      <c r="B14909">
        <v>18.921497344970991</v>
      </c>
    </row>
    <row r="14910" spans="1:2" x14ac:dyDescent="0.25">
      <c r="A14910">
        <v>1490.7</v>
      </c>
      <c r="B14910">
        <v>19.136276817321871</v>
      </c>
    </row>
    <row r="14911" spans="1:2" x14ac:dyDescent="0.25">
      <c r="A14911">
        <v>1490.8</v>
      </c>
      <c r="B14911">
        <v>19.351056289673242</v>
      </c>
    </row>
    <row r="14912" spans="1:2" x14ac:dyDescent="0.25">
      <c r="A14912">
        <v>1490.9</v>
      </c>
      <c r="B14912">
        <v>19.565835762024118</v>
      </c>
    </row>
    <row r="14913" spans="1:2" x14ac:dyDescent="0.25">
      <c r="A14913">
        <v>1491</v>
      </c>
      <c r="B14913">
        <v>19.780615234374999</v>
      </c>
    </row>
    <row r="14914" spans="1:2" x14ac:dyDescent="0.25">
      <c r="A14914">
        <v>1491.1</v>
      </c>
      <c r="B14914">
        <v>20.157999038696801</v>
      </c>
    </row>
    <row r="14915" spans="1:2" x14ac:dyDescent="0.25">
      <c r="A14915">
        <v>1491.2</v>
      </c>
      <c r="B14915">
        <v>20.53538284301775</v>
      </c>
    </row>
    <row r="14916" spans="1:2" x14ac:dyDescent="0.25">
      <c r="A14916">
        <v>1491.3</v>
      </c>
      <c r="B14916">
        <v>20.912766647339549</v>
      </c>
    </row>
    <row r="14917" spans="1:2" x14ac:dyDescent="0.25">
      <c r="A14917">
        <v>1491.4</v>
      </c>
      <c r="B14917">
        <v>21.290150451660502</v>
      </c>
    </row>
    <row r="14918" spans="1:2" x14ac:dyDescent="0.25">
      <c r="A14918">
        <v>1491.5</v>
      </c>
      <c r="B14918">
        <v>21.66753425598144</v>
      </c>
    </row>
    <row r="14919" spans="1:2" x14ac:dyDescent="0.25">
      <c r="A14919">
        <v>1491.6</v>
      </c>
      <c r="B14919">
        <v>22.04491806030325</v>
      </c>
    </row>
    <row r="14920" spans="1:2" x14ac:dyDescent="0.25">
      <c r="A14920">
        <v>1491.7</v>
      </c>
      <c r="B14920">
        <v>22.422301864624199</v>
      </c>
    </row>
    <row r="14921" spans="1:2" x14ac:dyDescent="0.25">
      <c r="A14921">
        <v>1491.8</v>
      </c>
      <c r="B14921">
        <v>22.799685668946001</v>
      </c>
    </row>
    <row r="14922" spans="1:2" x14ac:dyDescent="0.25">
      <c r="A14922">
        <v>1491.9</v>
      </c>
      <c r="B14922">
        <v>23.17706947326694</v>
      </c>
    </row>
    <row r="14923" spans="1:2" x14ac:dyDescent="0.25">
      <c r="A14923">
        <v>1492</v>
      </c>
      <c r="B14923">
        <v>23.554453277587889</v>
      </c>
    </row>
    <row r="14924" spans="1:2" x14ac:dyDescent="0.25">
      <c r="A14924">
        <v>1492.1</v>
      </c>
      <c r="B14924">
        <v>24.005539112091679</v>
      </c>
    </row>
    <row r="14925" spans="1:2" x14ac:dyDescent="0.25">
      <c r="A14925">
        <v>1492.2</v>
      </c>
      <c r="B14925">
        <v>24.456624946594442</v>
      </c>
    </row>
    <row r="14926" spans="1:2" x14ac:dyDescent="0.25">
      <c r="A14926">
        <v>1492.3</v>
      </c>
      <c r="B14926">
        <v>24.907710781098231</v>
      </c>
    </row>
    <row r="14927" spans="1:2" x14ac:dyDescent="0.25">
      <c r="A14927">
        <v>1492.4</v>
      </c>
      <c r="B14927">
        <v>25.358796615601001</v>
      </c>
    </row>
    <row r="14928" spans="1:2" x14ac:dyDescent="0.25">
      <c r="A14928">
        <v>1492.5</v>
      </c>
      <c r="B14928">
        <v>25.80988245010376</v>
      </c>
    </row>
    <row r="14929" spans="1:2" x14ac:dyDescent="0.25">
      <c r="A14929">
        <v>1492.6</v>
      </c>
      <c r="B14929">
        <v>26.26096828460755</v>
      </c>
    </row>
    <row r="14930" spans="1:2" x14ac:dyDescent="0.25">
      <c r="A14930">
        <v>1492.7</v>
      </c>
      <c r="B14930">
        <v>26.712054119110309</v>
      </c>
    </row>
    <row r="14931" spans="1:2" x14ac:dyDescent="0.25">
      <c r="A14931">
        <v>1492.8</v>
      </c>
      <c r="B14931">
        <v>27.163139953614099</v>
      </c>
    </row>
    <row r="14932" spans="1:2" x14ac:dyDescent="0.25">
      <c r="A14932">
        <v>1492.9</v>
      </c>
      <c r="B14932">
        <v>27.614225788116869</v>
      </c>
    </row>
    <row r="14933" spans="1:2" x14ac:dyDescent="0.25">
      <c r="A14933">
        <v>1493</v>
      </c>
      <c r="B14933">
        <v>28.065311622619632</v>
      </c>
    </row>
    <row r="14934" spans="1:2" x14ac:dyDescent="0.25">
      <c r="A14934">
        <v>1493.1</v>
      </c>
      <c r="B14934">
        <v>28.33520025253333</v>
      </c>
    </row>
    <row r="14935" spans="1:2" x14ac:dyDescent="0.25">
      <c r="A14935">
        <v>1493.2</v>
      </c>
      <c r="B14935">
        <v>28.60508888244641</v>
      </c>
    </row>
    <row r="14936" spans="1:2" x14ac:dyDescent="0.25">
      <c r="A14936">
        <v>1493.3</v>
      </c>
      <c r="B14936">
        <v>28.874977512360111</v>
      </c>
    </row>
    <row r="14937" spans="1:2" x14ac:dyDescent="0.25">
      <c r="A14937">
        <v>1493.4</v>
      </c>
      <c r="B14937">
        <v>29.144866142273202</v>
      </c>
    </row>
    <row r="14938" spans="1:2" x14ac:dyDescent="0.25">
      <c r="A14938">
        <v>1493.5</v>
      </c>
      <c r="B14938">
        <v>29.414754772186281</v>
      </c>
    </row>
    <row r="14939" spans="1:2" x14ac:dyDescent="0.25">
      <c r="A14939">
        <v>1493.6</v>
      </c>
      <c r="B14939">
        <v>29.684643402099979</v>
      </c>
    </row>
    <row r="14940" spans="1:2" x14ac:dyDescent="0.25">
      <c r="A14940">
        <v>1493.7</v>
      </c>
      <c r="B14940">
        <v>29.954532032013059</v>
      </c>
    </row>
    <row r="14941" spans="1:2" x14ac:dyDescent="0.25">
      <c r="A14941">
        <v>1493.8</v>
      </c>
      <c r="B14941">
        <v>30.224420661926761</v>
      </c>
    </row>
    <row r="14942" spans="1:2" x14ac:dyDescent="0.25">
      <c r="A14942">
        <v>1493.9</v>
      </c>
      <c r="B14942">
        <v>30.494309291839851</v>
      </c>
    </row>
    <row r="14943" spans="1:2" x14ac:dyDescent="0.25">
      <c r="A14943">
        <v>1494</v>
      </c>
      <c r="B14943">
        <v>30.764197921752931</v>
      </c>
    </row>
    <row r="14944" spans="1:2" x14ac:dyDescent="0.25">
      <c r="A14944">
        <v>1494.1</v>
      </c>
      <c r="B14944">
        <v>31.096825599670861</v>
      </c>
    </row>
    <row r="14945" spans="1:2" x14ac:dyDescent="0.25">
      <c r="A14945">
        <v>1494.2</v>
      </c>
      <c r="B14945">
        <v>31.429453277588049</v>
      </c>
    </row>
    <row r="14946" spans="1:2" x14ac:dyDescent="0.25">
      <c r="A14946">
        <v>1494.3</v>
      </c>
      <c r="B14946">
        <v>31.762080955505979</v>
      </c>
    </row>
    <row r="14947" spans="1:2" x14ac:dyDescent="0.25">
      <c r="A14947">
        <v>1494.4</v>
      </c>
      <c r="B14947">
        <v>32.09470863342316</v>
      </c>
    </row>
    <row r="14948" spans="1:2" x14ac:dyDescent="0.25">
      <c r="A14948">
        <v>1494.5</v>
      </c>
      <c r="B14948">
        <v>32.427336311340341</v>
      </c>
    </row>
    <row r="14949" spans="1:2" x14ac:dyDescent="0.25">
      <c r="A14949">
        <v>1494.6</v>
      </c>
      <c r="B14949">
        <v>32.759963989258267</v>
      </c>
    </row>
    <row r="14950" spans="1:2" x14ac:dyDescent="0.25">
      <c r="A14950">
        <v>1494.7</v>
      </c>
      <c r="B14950">
        <v>33.092591667175448</v>
      </c>
    </row>
    <row r="14951" spans="1:2" x14ac:dyDescent="0.25">
      <c r="A14951">
        <v>1494.8</v>
      </c>
      <c r="B14951">
        <v>33.425219345093389</v>
      </c>
    </row>
    <row r="14952" spans="1:2" x14ac:dyDescent="0.25">
      <c r="A14952">
        <v>1494.9</v>
      </c>
      <c r="B14952">
        <v>33.757847023010562</v>
      </c>
    </row>
    <row r="14953" spans="1:2" x14ac:dyDescent="0.25">
      <c r="A14953">
        <v>1495</v>
      </c>
      <c r="B14953">
        <v>34.090474700927743</v>
      </c>
    </row>
    <row r="14954" spans="1:2" x14ac:dyDescent="0.25">
      <c r="A14954">
        <v>1495.1</v>
      </c>
      <c r="B14954">
        <v>34.334365653992037</v>
      </c>
    </row>
    <row r="14955" spans="1:2" x14ac:dyDescent="0.25">
      <c r="A14955">
        <v>1495.2</v>
      </c>
      <c r="B14955">
        <v>34.578256607055778</v>
      </c>
    </row>
    <row r="14956" spans="1:2" x14ac:dyDescent="0.25">
      <c r="A14956">
        <v>1495.3</v>
      </c>
      <c r="B14956">
        <v>34.822147560120079</v>
      </c>
    </row>
    <row r="14957" spans="1:2" x14ac:dyDescent="0.25">
      <c r="A14957">
        <v>1495.4</v>
      </c>
      <c r="B14957">
        <v>35.06603851318382</v>
      </c>
    </row>
    <row r="14958" spans="1:2" x14ac:dyDescent="0.25">
      <c r="A14958">
        <v>1495.5</v>
      </c>
      <c r="B14958">
        <v>35.30992946624756</v>
      </c>
    </row>
    <row r="14959" spans="1:2" x14ac:dyDescent="0.25">
      <c r="A14959">
        <v>1495.6</v>
      </c>
      <c r="B14959">
        <v>35.553820419311847</v>
      </c>
    </row>
    <row r="14960" spans="1:2" x14ac:dyDescent="0.25">
      <c r="A14960">
        <v>1495.7</v>
      </c>
      <c r="B14960">
        <v>35.797711372375588</v>
      </c>
    </row>
    <row r="14961" spans="1:2" x14ac:dyDescent="0.25">
      <c r="A14961">
        <v>1495.8</v>
      </c>
      <c r="B14961">
        <v>36.041602325439897</v>
      </c>
    </row>
    <row r="14962" spans="1:2" x14ac:dyDescent="0.25">
      <c r="A14962">
        <v>1495.9</v>
      </c>
      <c r="B14962">
        <v>36.285493278503637</v>
      </c>
    </row>
    <row r="14963" spans="1:2" x14ac:dyDescent="0.25">
      <c r="A14963">
        <v>1496</v>
      </c>
      <c r="B14963">
        <v>36.529384231567377</v>
      </c>
    </row>
    <row r="14964" spans="1:2" x14ac:dyDescent="0.25">
      <c r="A14964">
        <v>1496.1</v>
      </c>
      <c r="B14964">
        <v>36.851114959717229</v>
      </c>
    </row>
    <row r="14965" spans="1:2" x14ac:dyDescent="0.25">
      <c r="A14965">
        <v>1496.2</v>
      </c>
      <c r="B14965">
        <v>37.172845687866349</v>
      </c>
    </row>
    <row r="14966" spans="1:2" x14ac:dyDescent="0.25">
      <c r="A14966">
        <v>1496.3</v>
      </c>
      <c r="B14966">
        <v>37.494576416016208</v>
      </c>
    </row>
    <row r="14967" spans="1:2" x14ac:dyDescent="0.25">
      <c r="A14967">
        <v>1496.4</v>
      </c>
      <c r="B14967">
        <v>37.816307144165329</v>
      </c>
    </row>
    <row r="14968" spans="1:2" x14ac:dyDescent="0.25">
      <c r="A14968">
        <v>1496.5</v>
      </c>
      <c r="B14968">
        <v>38.138037872314449</v>
      </c>
    </row>
    <row r="14969" spans="1:2" x14ac:dyDescent="0.25">
      <c r="A14969">
        <v>1496.6</v>
      </c>
      <c r="B14969">
        <v>38.459768600464301</v>
      </c>
    </row>
    <row r="14970" spans="1:2" x14ac:dyDescent="0.25">
      <c r="A14970">
        <v>1496.7</v>
      </c>
      <c r="B14970">
        <v>38.781499328613421</v>
      </c>
    </row>
    <row r="14971" spans="1:2" x14ac:dyDescent="0.25">
      <c r="A14971">
        <v>1496.8</v>
      </c>
      <c r="B14971">
        <v>39.10323005676328</v>
      </c>
    </row>
    <row r="14972" spans="1:2" x14ac:dyDescent="0.25">
      <c r="A14972">
        <v>1496.9</v>
      </c>
      <c r="B14972">
        <v>39.4249607849124</v>
      </c>
    </row>
    <row r="14973" spans="1:2" x14ac:dyDescent="0.25">
      <c r="A14973">
        <v>1497</v>
      </c>
      <c r="B14973">
        <v>39.746691513061521</v>
      </c>
    </row>
    <row r="14974" spans="1:2" x14ac:dyDescent="0.25">
      <c r="A14974">
        <v>1497.1</v>
      </c>
      <c r="B14974">
        <v>40.125043983459989</v>
      </c>
    </row>
    <row r="14975" spans="1:2" x14ac:dyDescent="0.25">
      <c r="A14975">
        <v>1497.2</v>
      </c>
      <c r="B14975">
        <v>40.50339645385759</v>
      </c>
    </row>
    <row r="14976" spans="1:2" x14ac:dyDescent="0.25">
      <c r="A14976">
        <v>1497.3</v>
      </c>
      <c r="B14976">
        <v>40.881748924256058</v>
      </c>
    </row>
    <row r="14977" spans="1:2" x14ac:dyDescent="0.25">
      <c r="A14977">
        <v>1497.4</v>
      </c>
      <c r="B14977">
        <v>41.260101394653667</v>
      </c>
    </row>
    <row r="14978" spans="1:2" x14ac:dyDescent="0.25">
      <c r="A14978">
        <v>1497.5</v>
      </c>
      <c r="B14978">
        <v>41.638453865051282</v>
      </c>
    </row>
    <row r="14979" spans="1:2" x14ac:dyDescent="0.25">
      <c r="A14979">
        <v>1497.6</v>
      </c>
      <c r="B14979">
        <v>42.016806335449743</v>
      </c>
    </row>
    <row r="14980" spans="1:2" x14ac:dyDescent="0.25">
      <c r="A14980">
        <v>1497.7</v>
      </c>
      <c r="B14980">
        <v>42.395158805847338</v>
      </c>
    </row>
    <row r="14981" spans="1:2" x14ac:dyDescent="0.25">
      <c r="A14981">
        <v>1497.8</v>
      </c>
      <c r="B14981">
        <v>42.773511276245813</v>
      </c>
    </row>
    <row r="14982" spans="1:2" x14ac:dyDescent="0.25">
      <c r="A14982">
        <v>1497.9</v>
      </c>
      <c r="B14982">
        <v>43.151863746643407</v>
      </c>
    </row>
    <row r="14983" spans="1:2" x14ac:dyDescent="0.25">
      <c r="A14983">
        <v>1498</v>
      </c>
      <c r="B14983">
        <v>43.530216217041023</v>
      </c>
    </row>
    <row r="14984" spans="1:2" x14ac:dyDescent="0.25">
      <c r="A14984">
        <v>1498.1</v>
      </c>
      <c r="B14984">
        <v>43.693975448608633</v>
      </c>
    </row>
    <row r="14985" spans="1:2" x14ac:dyDescent="0.25">
      <c r="A14985">
        <v>1498.2</v>
      </c>
      <c r="B14985">
        <v>43.857734680175859</v>
      </c>
    </row>
    <row r="14986" spans="1:2" x14ac:dyDescent="0.25">
      <c r="A14986">
        <v>1498.3</v>
      </c>
      <c r="B14986">
        <v>44.021493911743462</v>
      </c>
    </row>
    <row r="14987" spans="1:2" x14ac:dyDescent="0.25">
      <c r="A14987">
        <v>1498.4</v>
      </c>
      <c r="B14987">
        <v>44.185253143310703</v>
      </c>
    </row>
    <row r="14988" spans="1:2" x14ac:dyDescent="0.25">
      <c r="A14988">
        <v>1498.5</v>
      </c>
      <c r="B14988">
        <v>44.34901237487793</v>
      </c>
    </row>
    <row r="14989" spans="1:2" x14ac:dyDescent="0.25">
      <c r="A14989">
        <v>1498.6</v>
      </c>
      <c r="B14989">
        <v>44.512771606445533</v>
      </c>
    </row>
    <row r="14990" spans="1:2" x14ac:dyDescent="0.25">
      <c r="A14990">
        <v>1498.7</v>
      </c>
      <c r="B14990">
        <v>44.676530838012773</v>
      </c>
    </row>
    <row r="14991" spans="1:2" x14ac:dyDescent="0.25">
      <c r="A14991">
        <v>1498.8</v>
      </c>
      <c r="B14991">
        <v>44.840290069580369</v>
      </c>
    </row>
    <row r="14992" spans="1:2" x14ac:dyDescent="0.25">
      <c r="A14992">
        <v>1498.9</v>
      </c>
      <c r="B14992">
        <v>45.004049301147603</v>
      </c>
    </row>
    <row r="14993" spans="1:2" x14ac:dyDescent="0.25">
      <c r="A14993">
        <v>1499</v>
      </c>
      <c r="B14993">
        <v>45.167808532714837</v>
      </c>
    </row>
    <row r="14994" spans="1:2" x14ac:dyDescent="0.25">
      <c r="A14994">
        <v>1499.1</v>
      </c>
      <c r="B14994">
        <v>45.395394554138477</v>
      </c>
    </row>
    <row r="14995" spans="1:2" x14ac:dyDescent="0.25">
      <c r="A14995">
        <v>1499.2</v>
      </c>
      <c r="B14995">
        <v>45.62298057556162</v>
      </c>
    </row>
    <row r="14996" spans="1:2" x14ac:dyDescent="0.25">
      <c r="A14996">
        <v>1499.3</v>
      </c>
      <c r="B14996">
        <v>45.850566596985267</v>
      </c>
    </row>
    <row r="14997" spans="1:2" x14ac:dyDescent="0.25">
      <c r="A14997">
        <v>1499.4</v>
      </c>
      <c r="B14997">
        <v>46.078152618408403</v>
      </c>
    </row>
    <row r="14998" spans="1:2" x14ac:dyDescent="0.25">
      <c r="A14998">
        <v>1499.5</v>
      </c>
      <c r="B14998">
        <v>46.305738639831539</v>
      </c>
    </row>
    <row r="14999" spans="1:2" x14ac:dyDescent="0.25">
      <c r="A14999">
        <v>1499.6</v>
      </c>
      <c r="B14999">
        <v>46.533324661255193</v>
      </c>
    </row>
    <row r="15000" spans="1:2" x14ac:dyDescent="0.25">
      <c r="A15000">
        <v>1499.7</v>
      </c>
      <c r="B15000">
        <v>46.760910682678322</v>
      </c>
    </row>
    <row r="15001" spans="1:2" x14ac:dyDescent="0.25">
      <c r="A15001">
        <v>1499.8</v>
      </c>
      <c r="B15001">
        <v>46.988496704101983</v>
      </c>
    </row>
    <row r="15002" spans="1:2" x14ac:dyDescent="0.25">
      <c r="A15002">
        <v>1499.9</v>
      </c>
      <c r="B15002">
        <v>47.216082725525098</v>
      </c>
    </row>
    <row r="15003" spans="1:2" x14ac:dyDescent="0.25">
      <c r="A15003">
        <v>1500</v>
      </c>
      <c r="B15003">
        <v>47.443668746948241</v>
      </c>
    </row>
    <row r="15004" spans="1:2" x14ac:dyDescent="0.25">
      <c r="A15004">
        <v>1500.1</v>
      </c>
      <c r="B15004">
        <v>47.600157394409393</v>
      </c>
    </row>
    <row r="15005" spans="1:2" x14ac:dyDescent="0.25">
      <c r="A15005">
        <v>1500.2</v>
      </c>
      <c r="B15005">
        <v>47.756646041870177</v>
      </c>
    </row>
    <row r="15006" spans="1:2" x14ac:dyDescent="0.25">
      <c r="A15006">
        <v>1500.3</v>
      </c>
      <c r="B15006">
        <v>47.913134689331343</v>
      </c>
    </row>
    <row r="15007" spans="1:2" x14ac:dyDescent="0.25">
      <c r="A15007">
        <v>1500.4</v>
      </c>
      <c r="B15007">
        <v>48.069623336792127</v>
      </c>
    </row>
    <row r="15008" spans="1:2" x14ac:dyDescent="0.25">
      <c r="A15008">
        <v>1500.5</v>
      </c>
      <c r="B15008">
        <v>48.226111984252917</v>
      </c>
    </row>
    <row r="15009" spans="1:2" x14ac:dyDescent="0.25">
      <c r="A15009">
        <v>1500.6</v>
      </c>
      <c r="B15009">
        <v>48.382600631714077</v>
      </c>
    </row>
    <row r="15010" spans="1:2" x14ac:dyDescent="0.25">
      <c r="A15010">
        <v>1500.7</v>
      </c>
      <c r="B15010">
        <v>48.539089279174867</v>
      </c>
    </row>
    <row r="15011" spans="1:2" x14ac:dyDescent="0.25">
      <c r="A15011">
        <v>1500.8</v>
      </c>
      <c r="B15011">
        <v>48.69557792663602</v>
      </c>
    </row>
    <row r="15012" spans="1:2" x14ac:dyDescent="0.25">
      <c r="A15012">
        <v>1500.9</v>
      </c>
      <c r="B15012">
        <v>48.85206657409681</v>
      </c>
    </row>
    <row r="15013" spans="1:2" x14ac:dyDescent="0.25">
      <c r="A15013">
        <v>1501</v>
      </c>
      <c r="B15013">
        <v>49.008555221557607</v>
      </c>
    </row>
    <row r="15014" spans="1:2" x14ac:dyDescent="0.25">
      <c r="A15014">
        <v>1501.1</v>
      </c>
      <c r="B15014">
        <v>49.176075096130589</v>
      </c>
    </row>
    <row r="15015" spans="1:2" x14ac:dyDescent="0.25">
      <c r="A15015">
        <v>1501.2</v>
      </c>
      <c r="B15015">
        <v>49.343594970703187</v>
      </c>
    </row>
    <row r="15016" spans="1:2" x14ac:dyDescent="0.25">
      <c r="A15016">
        <v>1501.3</v>
      </c>
      <c r="B15016">
        <v>49.511114845276182</v>
      </c>
    </row>
    <row r="15017" spans="1:2" x14ac:dyDescent="0.25">
      <c r="A15017">
        <v>1501.4</v>
      </c>
      <c r="B15017">
        <v>49.67863471984878</v>
      </c>
    </row>
    <row r="15018" spans="1:2" x14ac:dyDescent="0.25">
      <c r="A15018">
        <v>1501.5</v>
      </c>
      <c r="B15018">
        <v>49.846154594421392</v>
      </c>
    </row>
    <row r="15019" spans="1:2" x14ac:dyDescent="0.25">
      <c r="A15019">
        <v>1501.6</v>
      </c>
      <c r="B15019">
        <v>50.013674468994367</v>
      </c>
    </row>
    <row r="15020" spans="1:2" x14ac:dyDescent="0.25">
      <c r="A15020">
        <v>1501.7</v>
      </c>
      <c r="B15020">
        <v>50.181194343566972</v>
      </c>
    </row>
    <row r="15021" spans="1:2" x14ac:dyDescent="0.25">
      <c r="A15021">
        <v>1501.8</v>
      </c>
      <c r="B15021">
        <v>50.348714218139961</v>
      </c>
    </row>
    <row r="15022" spans="1:2" x14ac:dyDescent="0.25">
      <c r="A15022">
        <v>1501.9</v>
      </c>
      <c r="B15022">
        <v>50.516234092712558</v>
      </c>
    </row>
    <row r="15023" spans="1:2" x14ac:dyDescent="0.25">
      <c r="A15023">
        <v>1502</v>
      </c>
      <c r="B15023">
        <v>50.683753967285163</v>
      </c>
    </row>
    <row r="15024" spans="1:2" x14ac:dyDescent="0.25">
      <c r="A15024">
        <v>1502.1</v>
      </c>
      <c r="B15024">
        <v>50.798568420410319</v>
      </c>
    </row>
    <row r="15025" spans="1:2" x14ac:dyDescent="0.25">
      <c r="A15025">
        <v>1502.2</v>
      </c>
      <c r="B15025">
        <v>50.913382873535213</v>
      </c>
    </row>
    <row r="15026" spans="1:2" x14ac:dyDescent="0.25">
      <c r="A15026">
        <v>1502.3</v>
      </c>
      <c r="B15026">
        <v>51.028197326660369</v>
      </c>
    </row>
    <row r="15027" spans="1:2" x14ac:dyDescent="0.25">
      <c r="A15027">
        <v>1502.4</v>
      </c>
      <c r="B15027">
        <v>51.143011779785262</v>
      </c>
    </row>
    <row r="15028" spans="1:2" x14ac:dyDescent="0.25">
      <c r="A15028">
        <v>1502.5</v>
      </c>
      <c r="B15028">
        <v>51.257826232910162</v>
      </c>
    </row>
    <row r="15029" spans="1:2" x14ac:dyDescent="0.25">
      <c r="A15029">
        <v>1502.6</v>
      </c>
      <c r="B15029">
        <v>51.372640686035311</v>
      </c>
    </row>
    <row r="15030" spans="1:2" x14ac:dyDescent="0.25">
      <c r="A15030">
        <v>1502.7</v>
      </c>
      <c r="B15030">
        <v>51.487455139160211</v>
      </c>
    </row>
    <row r="15031" spans="1:2" x14ac:dyDescent="0.25">
      <c r="A15031">
        <v>1502.8</v>
      </c>
      <c r="B15031">
        <v>51.602269592285367</v>
      </c>
    </row>
    <row r="15032" spans="1:2" x14ac:dyDescent="0.25">
      <c r="A15032">
        <v>1502.9</v>
      </c>
      <c r="B15032">
        <v>51.71708404541026</v>
      </c>
    </row>
    <row r="15033" spans="1:2" x14ac:dyDescent="0.25">
      <c r="A15033">
        <v>1503</v>
      </c>
      <c r="B15033">
        <v>51.831898498535153</v>
      </c>
    </row>
    <row r="15034" spans="1:2" x14ac:dyDescent="0.25">
      <c r="A15034">
        <v>1503.1</v>
      </c>
      <c r="B15034">
        <v>51.89734004974374</v>
      </c>
    </row>
    <row r="15035" spans="1:2" x14ac:dyDescent="0.25">
      <c r="A15035">
        <v>1503.2</v>
      </c>
      <c r="B15035">
        <v>51.962781600952177</v>
      </c>
    </row>
    <row r="15036" spans="1:2" x14ac:dyDescent="0.25">
      <c r="A15036">
        <v>1503.3</v>
      </c>
      <c r="B15036">
        <v>52.028223152160763</v>
      </c>
    </row>
    <row r="15037" spans="1:2" x14ac:dyDescent="0.25">
      <c r="A15037">
        <v>1503.4</v>
      </c>
      <c r="B15037">
        <v>52.0936647033692</v>
      </c>
    </row>
    <row r="15038" spans="1:2" x14ac:dyDescent="0.25">
      <c r="A15038">
        <v>1503.5</v>
      </c>
      <c r="B15038">
        <v>52.159106254577637</v>
      </c>
    </row>
    <row r="15039" spans="1:2" x14ac:dyDescent="0.25">
      <c r="A15039">
        <v>1503.6</v>
      </c>
      <c r="B15039">
        <v>52.224547805786223</v>
      </c>
    </row>
    <row r="15040" spans="1:2" x14ac:dyDescent="0.25">
      <c r="A15040">
        <v>1503.7</v>
      </c>
      <c r="B15040">
        <v>52.28998935699466</v>
      </c>
    </row>
    <row r="15041" spans="1:2" x14ac:dyDescent="0.25">
      <c r="A15041">
        <v>1503.8</v>
      </c>
      <c r="B15041">
        <v>52.355430908203253</v>
      </c>
    </row>
    <row r="15042" spans="1:2" x14ac:dyDescent="0.25">
      <c r="A15042">
        <v>1503.9</v>
      </c>
      <c r="B15042">
        <v>52.420872459411683</v>
      </c>
    </row>
    <row r="15043" spans="1:2" x14ac:dyDescent="0.25">
      <c r="A15043">
        <v>1504</v>
      </c>
      <c r="B15043">
        <v>52.48631401062012</v>
      </c>
    </row>
    <row r="15044" spans="1:2" x14ac:dyDescent="0.25">
      <c r="A15044">
        <v>1504.1</v>
      </c>
      <c r="B15044">
        <v>52.490546913146979</v>
      </c>
    </row>
    <row r="15045" spans="1:2" x14ac:dyDescent="0.25">
      <c r="A15045">
        <v>1504.2</v>
      </c>
      <c r="B15045">
        <v>52.49477981567383</v>
      </c>
    </row>
    <row r="15046" spans="1:2" x14ac:dyDescent="0.25">
      <c r="A15046">
        <v>1504.3</v>
      </c>
      <c r="B15046">
        <v>52.499012718200703</v>
      </c>
    </row>
    <row r="15047" spans="1:2" x14ac:dyDescent="0.25">
      <c r="A15047">
        <v>1504.4</v>
      </c>
      <c r="B15047">
        <v>52.503245620727547</v>
      </c>
    </row>
    <row r="15048" spans="1:2" x14ac:dyDescent="0.25">
      <c r="A15048">
        <v>1504.5</v>
      </c>
      <c r="B15048">
        <v>52.507478523254392</v>
      </c>
    </row>
    <row r="15049" spans="1:2" x14ac:dyDescent="0.25">
      <c r="A15049">
        <v>1504.6</v>
      </c>
      <c r="B15049">
        <v>52.511711425781257</v>
      </c>
    </row>
    <row r="15050" spans="1:2" x14ac:dyDescent="0.25">
      <c r="A15050">
        <v>1504.7</v>
      </c>
      <c r="B15050">
        <v>52.515944328308109</v>
      </c>
    </row>
    <row r="15051" spans="1:2" x14ac:dyDescent="0.25">
      <c r="A15051">
        <v>1504.8</v>
      </c>
      <c r="B15051">
        <v>52.520177230834967</v>
      </c>
    </row>
    <row r="15052" spans="1:2" x14ac:dyDescent="0.25">
      <c r="A15052">
        <v>1504.9</v>
      </c>
      <c r="B15052">
        <v>52.524410133361819</v>
      </c>
    </row>
    <row r="15053" spans="1:2" x14ac:dyDescent="0.25">
      <c r="A15053">
        <v>1505</v>
      </c>
      <c r="B15053">
        <v>52.52864303588867</v>
      </c>
    </row>
    <row r="15054" spans="1:2" x14ac:dyDescent="0.25">
      <c r="A15054">
        <v>1505.1</v>
      </c>
      <c r="B15054">
        <v>52.587801933288652</v>
      </c>
    </row>
    <row r="15055" spans="1:2" x14ac:dyDescent="0.25">
      <c r="A15055">
        <v>1505.2</v>
      </c>
      <c r="B15055">
        <v>52.646960830688499</v>
      </c>
    </row>
    <row r="15056" spans="1:2" x14ac:dyDescent="0.25">
      <c r="A15056">
        <v>1505.3</v>
      </c>
      <c r="B15056">
        <v>52.706119728088481</v>
      </c>
    </row>
    <row r="15057" spans="1:2" x14ac:dyDescent="0.25">
      <c r="A15057">
        <v>1505.4</v>
      </c>
      <c r="B15057">
        <v>52.765278625488328</v>
      </c>
    </row>
    <row r="15058" spans="1:2" x14ac:dyDescent="0.25">
      <c r="A15058">
        <v>1505.5</v>
      </c>
      <c r="B15058">
        <v>52.824437522888182</v>
      </c>
    </row>
    <row r="15059" spans="1:2" x14ac:dyDescent="0.25">
      <c r="A15059">
        <v>1505.6</v>
      </c>
      <c r="B15059">
        <v>52.883596420288157</v>
      </c>
    </row>
    <row r="15060" spans="1:2" x14ac:dyDescent="0.25">
      <c r="A15060">
        <v>1505.7</v>
      </c>
      <c r="B15060">
        <v>52.942755317688011</v>
      </c>
    </row>
    <row r="15061" spans="1:2" x14ac:dyDescent="0.25">
      <c r="A15061">
        <v>1505.8</v>
      </c>
      <c r="B15061">
        <v>53.001914215087993</v>
      </c>
    </row>
    <row r="15062" spans="1:2" x14ac:dyDescent="0.25">
      <c r="A15062">
        <v>1505.9</v>
      </c>
      <c r="B15062">
        <v>53.06107311248784</v>
      </c>
    </row>
    <row r="15063" spans="1:2" x14ac:dyDescent="0.25">
      <c r="A15063">
        <v>1506</v>
      </c>
      <c r="B15063">
        <v>53.120232009887687</v>
      </c>
    </row>
    <row r="15064" spans="1:2" x14ac:dyDescent="0.25">
      <c r="A15064">
        <v>1506.1</v>
      </c>
      <c r="B15064">
        <v>53.170994148254458</v>
      </c>
    </row>
    <row r="15065" spans="1:2" x14ac:dyDescent="0.25">
      <c r="A15065">
        <v>1506.2</v>
      </c>
      <c r="B15065">
        <v>53.221756286621108</v>
      </c>
    </row>
    <row r="15066" spans="1:2" x14ac:dyDescent="0.25">
      <c r="A15066">
        <v>1506.3</v>
      </c>
      <c r="B15066">
        <v>53.272518424987879</v>
      </c>
    </row>
    <row r="15067" spans="1:2" x14ac:dyDescent="0.25">
      <c r="A15067">
        <v>1506.4</v>
      </c>
      <c r="B15067">
        <v>53.32328056335453</v>
      </c>
    </row>
    <row r="15068" spans="1:2" x14ac:dyDescent="0.25">
      <c r="A15068">
        <v>1506.5</v>
      </c>
      <c r="B15068">
        <v>53.374042701721187</v>
      </c>
    </row>
    <row r="15069" spans="1:2" x14ac:dyDescent="0.25">
      <c r="A15069">
        <v>1506.6</v>
      </c>
      <c r="B15069">
        <v>53.424804840087958</v>
      </c>
    </row>
    <row r="15070" spans="1:2" x14ac:dyDescent="0.25">
      <c r="A15070">
        <v>1506.7</v>
      </c>
      <c r="B15070">
        <v>53.475566978454609</v>
      </c>
    </row>
    <row r="15071" spans="1:2" x14ac:dyDescent="0.25">
      <c r="A15071">
        <v>1506.8</v>
      </c>
      <c r="B15071">
        <v>53.52632911682138</v>
      </c>
    </row>
    <row r="15072" spans="1:2" x14ac:dyDescent="0.25">
      <c r="A15072">
        <v>1506.9</v>
      </c>
      <c r="B15072">
        <v>53.577091255188037</v>
      </c>
    </row>
    <row r="15073" spans="1:2" x14ac:dyDescent="0.25">
      <c r="A15073">
        <v>1507</v>
      </c>
      <c r="B15073">
        <v>53.627853393554688</v>
      </c>
    </row>
    <row r="15074" spans="1:2" x14ac:dyDescent="0.25">
      <c r="A15074">
        <v>1507.1</v>
      </c>
      <c r="B15074">
        <v>53.6696196365357</v>
      </c>
    </row>
    <row r="15075" spans="1:2" x14ac:dyDescent="0.25">
      <c r="A15075">
        <v>1507.2</v>
      </c>
      <c r="B15075">
        <v>53.711385879516619</v>
      </c>
    </row>
    <row r="15076" spans="1:2" x14ac:dyDescent="0.25">
      <c r="A15076">
        <v>1507.3</v>
      </c>
      <c r="B15076">
        <v>53.753152122497632</v>
      </c>
    </row>
    <row r="15077" spans="1:2" x14ac:dyDescent="0.25">
      <c r="A15077">
        <v>1507.4</v>
      </c>
      <c r="B15077">
        <v>53.794918365478551</v>
      </c>
    </row>
    <row r="15078" spans="1:2" x14ac:dyDescent="0.25">
      <c r="A15078">
        <v>1507.5</v>
      </c>
      <c r="B15078">
        <v>53.836684608459457</v>
      </c>
    </row>
    <row r="15079" spans="1:2" x14ac:dyDescent="0.25">
      <c r="A15079">
        <v>1507.6</v>
      </c>
      <c r="B15079">
        <v>53.878450851440483</v>
      </c>
    </row>
    <row r="15080" spans="1:2" x14ac:dyDescent="0.25">
      <c r="A15080">
        <v>1507.7</v>
      </c>
      <c r="B15080">
        <v>53.920217094421403</v>
      </c>
    </row>
    <row r="15081" spans="1:2" x14ac:dyDescent="0.25">
      <c r="A15081">
        <v>1507.8</v>
      </c>
      <c r="B15081">
        <v>53.961983337402408</v>
      </c>
    </row>
    <row r="15082" spans="1:2" x14ac:dyDescent="0.25">
      <c r="A15082">
        <v>1507.9</v>
      </c>
      <c r="B15082">
        <v>54.003749580383328</v>
      </c>
    </row>
    <row r="15083" spans="1:2" x14ac:dyDescent="0.25">
      <c r="A15083">
        <v>1508</v>
      </c>
      <c r="B15083">
        <v>54.045515823364248</v>
      </c>
    </row>
    <row r="15084" spans="1:2" x14ac:dyDescent="0.25">
      <c r="A15084">
        <v>1508.1</v>
      </c>
      <c r="B15084">
        <v>54.109001121521082</v>
      </c>
    </row>
    <row r="15085" spans="1:2" x14ac:dyDescent="0.25">
      <c r="A15085">
        <v>1508.2</v>
      </c>
      <c r="B15085">
        <v>54.172486419677753</v>
      </c>
    </row>
    <row r="15086" spans="1:2" x14ac:dyDescent="0.25">
      <c r="A15086">
        <v>1508.3</v>
      </c>
      <c r="B15086">
        <v>54.23597171783458</v>
      </c>
    </row>
    <row r="15087" spans="1:2" x14ac:dyDescent="0.25">
      <c r="A15087">
        <v>1508.4</v>
      </c>
      <c r="B15087">
        <v>54.299457015991273</v>
      </c>
    </row>
    <row r="15088" spans="1:2" x14ac:dyDescent="0.25">
      <c r="A15088">
        <v>1508.5</v>
      </c>
      <c r="B15088">
        <v>54.362942314147944</v>
      </c>
    </row>
    <row r="15089" spans="1:2" x14ac:dyDescent="0.25">
      <c r="A15089">
        <v>1508.6</v>
      </c>
      <c r="B15089">
        <v>54.426427612304771</v>
      </c>
    </row>
    <row r="15090" spans="1:2" x14ac:dyDescent="0.25">
      <c r="A15090">
        <v>1508.7</v>
      </c>
      <c r="B15090">
        <v>54.489912910461449</v>
      </c>
    </row>
    <row r="15091" spans="1:2" x14ac:dyDescent="0.25">
      <c r="A15091">
        <v>1508.8</v>
      </c>
      <c r="B15091">
        <v>54.553398208618283</v>
      </c>
    </row>
    <row r="15092" spans="1:2" x14ac:dyDescent="0.25">
      <c r="A15092">
        <v>1508.9</v>
      </c>
      <c r="B15092">
        <v>54.616883506774961</v>
      </c>
    </row>
    <row r="15093" spans="1:2" x14ac:dyDescent="0.25">
      <c r="A15093">
        <v>1509</v>
      </c>
      <c r="B15093">
        <v>54.680368804931639</v>
      </c>
    </row>
    <row r="15094" spans="1:2" x14ac:dyDescent="0.25">
      <c r="A15094">
        <v>1509.1</v>
      </c>
      <c r="B15094">
        <v>54.736456451416089</v>
      </c>
    </row>
    <row r="15095" spans="1:2" x14ac:dyDescent="0.25">
      <c r="A15095">
        <v>1509.2</v>
      </c>
      <c r="B15095">
        <v>54.792544097900418</v>
      </c>
    </row>
    <row r="15096" spans="1:2" x14ac:dyDescent="0.25">
      <c r="A15096">
        <v>1509.3</v>
      </c>
      <c r="B15096">
        <v>54.848631744384868</v>
      </c>
    </row>
    <row r="15097" spans="1:2" x14ac:dyDescent="0.25">
      <c r="A15097">
        <v>1509.4</v>
      </c>
      <c r="B15097">
        <v>54.90471939086919</v>
      </c>
    </row>
    <row r="15098" spans="1:2" x14ac:dyDescent="0.25">
      <c r="A15098">
        <v>1509.5</v>
      </c>
      <c r="B15098">
        <v>54.960807037353518</v>
      </c>
    </row>
    <row r="15099" spans="1:2" x14ac:dyDescent="0.25">
      <c r="A15099">
        <v>1509.6</v>
      </c>
      <c r="B15099">
        <v>55.016894683837968</v>
      </c>
    </row>
    <row r="15100" spans="1:2" x14ac:dyDescent="0.25">
      <c r="A15100">
        <v>1509.7</v>
      </c>
      <c r="B15100">
        <v>55.07298233032229</v>
      </c>
    </row>
    <row r="15101" spans="1:2" x14ac:dyDescent="0.25">
      <c r="A15101">
        <v>1509.8</v>
      </c>
      <c r="B15101">
        <v>55.12906997680674</v>
      </c>
    </row>
    <row r="15102" spans="1:2" x14ac:dyDescent="0.25">
      <c r="A15102">
        <v>1509.9</v>
      </c>
      <c r="B15102">
        <v>55.185157623291069</v>
      </c>
    </row>
    <row r="15103" spans="1:2" x14ac:dyDescent="0.25">
      <c r="A15103">
        <v>1510</v>
      </c>
      <c r="B15103">
        <v>55.241245269775391</v>
      </c>
    </row>
    <row r="15104" spans="1:2" x14ac:dyDescent="0.25">
      <c r="A15104">
        <v>1510.1</v>
      </c>
      <c r="B15104">
        <v>55.321619529724231</v>
      </c>
    </row>
    <row r="15105" spans="1:2" x14ac:dyDescent="0.25">
      <c r="A15105">
        <v>1510.2</v>
      </c>
      <c r="B15105">
        <v>55.401993789672893</v>
      </c>
    </row>
    <row r="15106" spans="1:2" x14ac:dyDescent="0.25">
      <c r="A15106">
        <v>1510.3</v>
      </c>
      <c r="B15106">
        <v>55.482368049621734</v>
      </c>
    </row>
    <row r="15107" spans="1:2" x14ac:dyDescent="0.25">
      <c r="A15107">
        <v>1510.4</v>
      </c>
      <c r="B15107">
        <v>55.562742309570389</v>
      </c>
    </row>
    <row r="15108" spans="1:2" x14ac:dyDescent="0.25">
      <c r="A15108">
        <v>1510.5</v>
      </c>
      <c r="B15108">
        <v>55.643116569519037</v>
      </c>
    </row>
    <row r="15109" spans="1:2" x14ac:dyDescent="0.25">
      <c r="A15109">
        <v>1510.6</v>
      </c>
      <c r="B15109">
        <v>55.723490829467877</v>
      </c>
    </row>
    <row r="15110" spans="1:2" x14ac:dyDescent="0.25">
      <c r="A15110">
        <v>1510.7</v>
      </c>
      <c r="B15110">
        <v>55.80386508941654</v>
      </c>
    </row>
    <row r="15111" spans="1:2" x14ac:dyDescent="0.25">
      <c r="A15111">
        <v>1510.8</v>
      </c>
      <c r="B15111">
        <v>55.88423934936538</v>
      </c>
    </row>
    <row r="15112" spans="1:2" x14ac:dyDescent="0.25">
      <c r="A15112">
        <v>1510.9</v>
      </c>
      <c r="B15112">
        <v>55.964613609314043</v>
      </c>
    </row>
    <row r="15113" spans="1:2" x14ac:dyDescent="0.25">
      <c r="A15113">
        <v>1511</v>
      </c>
      <c r="B15113">
        <v>56.044987869262698</v>
      </c>
    </row>
    <row r="15114" spans="1:2" x14ac:dyDescent="0.25">
      <c r="A15114">
        <v>1511.1</v>
      </c>
      <c r="B15114">
        <v>56.14686363220229</v>
      </c>
    </row>
    <row r="15115" spans="1:2" x14ac:dyDescent="0.25">
      <c r="A15115">
        <v>1511.2</v>
      </c>
      <c r="B15115">
        <v>56.248739395141648</v>
      </c>
    </row>
    <row r="15116" spans="1:2" x14ac:dyDescent="0.25">
      <c r="A15116">
        <v>1511.3</v>
      </c>
      <c r="B15116">
        <v>56.35061515808124</v>
      </c>
    </row>
    <row r="15117" spans="1:2" x14ac:dyDescent="0.25">
      <c r="A15117">
        <v>1511.4</v>
      </c>
      <c r="B15117">
        <v>56.452490921020598</v>
      </c>
    </row>
    <row r="15118" spans="1:2" x14ac:dyDescent="0.25">
      <c r="A15118">
        <v>1511.5</v>
      </c>
      <c r="B15118">
        <v>56.554366683959962</v>
      </c>
    </row>
    <row r="15119" spans="1:2" x14ac:dyDescent="0.25">
      <c r="A15119">
        <v>1511.6</v>
      </c>
      <c r="B15119">
        <v>56.656242446899547</v>
      </c>
    </row>
    <row r="15120" spans="1:2" x14ac:dyDescent="0.25">
      <c r="A15120">
        <v>1511.7</v>
      </c>
      <c r="B15120">
        <v>56.758118209838912</v>
      </c>
    </row>
    <row r="15121" spans="1:2" x14ac:dyDescent="0.25">
      <c r="A15121">
        <v>1511.8</v>
      </c>
      <c r="B15121">
        <v>56.859993972778497</v>
      </c>
    </row>
    <row r="15122" spans="1:2" x14ac:dyDescent="0.25">
      <c r="A15122">
        <v>1511.9</v>
      </c>
      <c r="B15122">
        <v>56.961869735717869</v>
      </c>
    </row>
    <row r="15123" spans="1:2" x14ac:dyDescent="0.25">
      <c r="A15123">
        <v>1512</v>
      </c>
      <c r="B15123">
        <v>57.063745498657227</v>
      </c>
    </row>
    <row r="15124" spans="1:2" x14ac:dyDescent="0.25">
      <c r="A15124">
        <v>1512.1</v>
      </c>
      <c r="B15124">
        <v>57.168594856262352</v>
      </c>
    </row>
    <row r="15125" spans="1:2" x14ac:dyDescent="0.25">
      <c r="A15125">
        <v>1512.2</v>
      </c>
      <c r="B15125">
        <v>57.273444213867243</v>
      </c>
    </row>
    <row r="15126" spans="1:2" x14ac:dyDescent="0.25">
      <c r="A15126">
        <v>1512.3</v>
      </c>
      <c r="B15126">
        <v>57.378293571472348</v>
      </c>
    </row>
    <row r="15127" spans="1:2" x14ac:dyDescent="0.25">
      <c r="A15127">
        <v>1512.4</v>
      </c>
      <c r="B15127">
        <v>57.483142929077239</v>
      </c>
    </row>
    <row r="15128" spans="1:2" x14ac:dyDescent="0.25">
      <c r="A15128">
        <v>1512.5</v>
      </c>
      <c r="B15128">
        <v>57.587992286682123</v>
      </c>
    </row>
    <row r="15129" spans="1:2" x14ac:dyDescent="0.25">
      <c r="A15129">
        <v>1512.6</v>
      </c>
      <c r="B15129">
        <v>57.692841644287249</v>
      </c>
    </row>
    <row r="15130" spans="1:2" x14ac:dyDescent="0.25">
      <c r="A15130">
        <v>1512.7</v>
      </c>
      <c r="B15130">
        <v>57.797691001892133</v>
      </c>
    </row>
    <row r="15131" spans="1:2" x14ac:dyDescent="0.25">
      <c r="A15131">
        <v>1512.8</v>
      </c>
      <c r="B15131">
        <v>57.902540359497259</v>
      </c>
    </row>
    <row r="15132" spans="1:2" x14ac:dyDescent="0.25">
      <c r="A15132">
        <v>1512.9</v>
      </c>
      <c r="B15132">
        <v>58.007389717102143</v>
      </c>
    </row>
    <row r="15133" spans="1:2" x14ac:dyDescent="0.25">
      <c r="A15133">
        <v>1513</v>
      </c>
      <c r="B15133">
        <v>58.112239074707027</v>
      </c>
    </row>
    <row r="15134" spans="1:2" x14ac:dyDescent="0.25">
      <c r="A15134">
        <v>1513.1</v>
      </c>
      <c r="B15134">
        <v>58.236968650818042</v>
      </c>
    </row>
    <row r="15135" spans="1:2" x14ac:dyDescent="0.25">
      <c r="A15135">
        <v>1513.2</v>
      </c>
      <c r="B15135">
        <v>58.361698226928773</v>
      </c>
    </row>
    <row r="15136" spans="1:2" x14ac:dyDescent="0.25">
      <c r="A15136">
        <v>1513.3</v>
      </c>
      <c r="B15136">
        <v>58.486427803039767</v>
      </c>
    </row>
    <row r="15137" spans="1:2" x14ac:dyDescent="0.25">
      <c r="A15137">
        <v>1513.4</v>
      </c>
      <c r="B15137">
        <v>58.611157379150512</v>
      </c>
    </row>
    <row r="15138" spans="1:2" x14ac:dyDescent="0.25">
      <c r="A15138">
        <v>1513.5</v>
      </c>
      <c r="B15138">
        <v>58.735886955261229</v>
      </c>
    </row>
    <row r="15139" spans="1:2" x14ac:dyDescent="0.25">
      <c r="A15139">
        <v>1513.6</v>
      </c>
      <c r="B15139">
        <v>58.860616531372237</v>
      </c>
    </row>
    <row r="15140" spans="1:2" x14ac:dyDescent="0.25">
      <c r="A15140">
        <v>1513.7</v>
      </c>
      <c r="B15140">
        <v>58.985346107482968</v>
      </c>
    </row>
    <row r="15141" spans="1:2" x14ac:dyDescent="0.25">
      <c r="A15141">
        <v>1513.8</v>
      </c>
      <c r="B15141">
        <v>59.110075683593983</v>
      </c>
    </row>
    <row r="15142" spans="1:2" x14ac:dyDescent="0.25">
      <c r="A15142">
        <v>1513.9</v>
      </c>
      <c r="B15142">
        <v>59.234805259704707</v>
      </c>
    </row>
    <row r="15143" spans="1:2" x14ac:dyDescent="0.25">
      <c r="A15143">
        <v>1514</v>
      </c>
      <c r="B15143">
        <v>59.359534835815431</v>
      </c>
    </row>
    <row r="15144" spans="1:2" x14ac:dyDescent="0.25">
      <c r="A15144">
        <v>1514.1</v>
      </c>
      <c r="B15144">
        <v>59.582760238647772</v>
      </c>
    </row>
    <row r="15145" spans="1:2" x14ac:dyDescent="0.25">
      <c r="A15145">
        <v>1514.2</v>
      </c>
      <c r="B15145">
        <v>59.805985641479587</v>
      </c>
    </row>
    <row r="15146" spans="1:2" x14ac:dyDescent="0.25">
      <c r="A15146">
        <v>1514.3</v>
      </c>
      <c r="B15146">
        <v>60.029211044311928</v>
      </c>
    </row>
    <row r="15147" spans="1:2" x14ac:dyDescent="0.25">
      <c r="A15147">
        <v>1514.4</v>
      </c>
      <c r="B15147">
        <v>60.252436447143758</v>
      </c>
    </row>
    <row r="15148" spans="1:2" x14ac:dyDescent="0.25">
      <c r="A15148">
        <v>1514.5</v>
      </c>
      <c r="B15148">
        <v>60.47566184997558</v>
      </c>
    </row>
    <row r="15149" spans="1:2" x14ac:dyDescent="0.25">
      <c r="A15149">
        <v>1514.6</v>
      </c>
      <c r="B15149">
        <v>60.698887252807921</v>
      </c>
    </row>
    <row r="15150" spans="1:2" x14ac:dyDescent="0.25">
      <c r="A15150">
        <v>1514.7</v>
      </c>
      <c r="B15150">
        <v>60.922112655639737</v>
      </c>
    </row>
    <row r="15151" spans="1:2" x14ac:dyDescent="0.25">
      <c r="A15151">
        <v>1514.8</v>
      </c>
      <c r="B15151">
        <v>61.145338058472078</v>
      </c>
    </row>
    <row r="15152" spans="1:2" x14ac:dyDescent="0.25">
      <c r="A15152">
        <v>1514.9</v>
      </c>
      <c r="B15152">
        <v>61.368563461303907</v>
      </c>
    </row>
    <row r="15153" spans="1:2" x14ac:dyDescent="0.25">
      <c r="A15153">
        <v>1515</v>
      </c>
      <c r="B15153">
        <v>61.591788864135737</v>
      </c>
    </row>
    <row r="15154" spans="1:2" x14ac:dyDescent="0.25">
      <c r="A15154">
        <v>1515.1</v>
      </c>
      <c r="B15154">
        <v>61.918364639282657</v>
      </c>
    </row>
    <row r="15155" spans="1:2" x14ac:dyDescent="0.25">
      <c r="A15155">
        <v>1515.2</v>
      </c>
      <c r="B15155">
        <v>62.244940414428847</v>
      </c>
    </row>
    <row r="15156" spans="1:2" x14ac:dyDescent="0.25">
      <c r="A15156">
        <v>1515.3</v>
      </c>
      <c r="B15156">
        <v>62.571516189575782</v>
      </c>
    </row>
    <row r="15157" spans="1:2" x14ac:dyDescent="0.25">
      <c r="A15157">
        <v>1515.4</v>
      </c>
      <c r="B15157">
        <v>62.898091964721971</v>
      </c>
    </row>
    <row r="15158" spans="1:2" x14ac:dyDescent="0.25">
      <c r="A15158">
        <v>1515.5</v>
      </c>
      <c r="B15158">
        <v>63.22466773986816</v>
      </c>
    </row>
    <row r="15159" spans="1:2" x14ac:dyDescent="0.25">
      <c r="A15159">
        <v>1515.6</v>
      </c>
      <c r="B15159">
        <v>63.551243515015088</v>
      </c>
    </row>
    <row r="15160" spans="1:2" x14ac:dyDescent="0.25">
      <c r="A15160">
        <v>1515.7</v>
      </c>
      <c r="B15160">
        <v>63.877819290161277</v>
      </c>
    </row>
    <row r="15161" spans="1:2" x14ac:dyDescent="0.25">
      <c r="A15161">
        <v>1515.8</v>
      </c>
      <c r="B15161">
        <v>64.204395065308205</v>
      </c>
    </row>
    <row r="15162" spans="1:2" x14ac:dyDescent="0.25">
      <c r="A15162">
        <v>1515.9</v>
      </c>
      <c r="B15162">
        <v>64.530970840454401</v>
      </c>
    </row>
    <row r="15163" spans="1:2" x14ac:dyDescent="0.25">
      <c r="A15163">
        <v>1516</v>
      </c>
      <c r="B15163">
        <v>64.857546615600583</v>
      </c>
    </row>
    <row r="15164" spans="1:2" x14ac:dyDescent="0.25">
      <c r="A15164">
        <v>1516.1</v>
      </c>
      <c r="B15164">
        <v>65.164464149475521</v>
      </c>
    </row>
    <row r="15165" spans="1:2" x14ac:dyDescent="0.25">
      <c r="A15165">
        <v>1516.2</v>
      </c>
      <c r="B15165">
        <v>65.471381683349748</v>
      </c>
    </row>
    <row r="15166" spans="1:2" x14ac:dyDescent="0.25">
      <c r="A15166">
        <v>1516.3</v>
      </c>
      <c r="B15166">
        <v>65.778299217224685</v>
      </c>
    </row>
    <row r="15167" spans="1:2" x14ac:dyDescent="0.25">
      <c r="A15167">
        <v>1516.4</v>
      </c>
      <c r="B15167">
        <v>66.085216751098912</v>
      </c>
    </row>
    <row r="15168" spans="1:2" x14ac:dyDescent="0.25">
      <c r="A15168">
        <v>1516.5</v>
      </c>
      <c r="B15168">
        <v>66.392134284973139</v>
      </c>
    </row>
    <row r="15169" spans="1:2" x14ac:dyDescent="0.25">
      <c r="A15169">
        <v>1516.6</v>
      </c>
      <c r="B15169">
        <v>66.699051818848076</v>
      </c>
    </row>
    <row r="15170" spans="1:2" x14ac:dyDescent="0.25">
      <c r="A15170">
        <v>1516.7</v>
      </c>
      <c r="B15170">
        <v>67.005969352722317</v>
      </c>
    </row>
    <row r="15171" spans="1:2" x14ac:dyDescent="0.25">
      <c r="A15171">
        <v>1516.8</v>
      </c>
      <c r="B15171">
        <v>67.312886886597241</v>
      </c>
    </row>
    <row r="15172" spans="1:2" x14ac:dyDescent="0.25">
      <c r="A15172">
        <v>1516.9</v>
      </c>
      <c r="B15172">
        <v>67.619804420471482</v>
      </c>
    </row>
    <row r="15173" spans="1:2" x14ac:dyDescent="0.25">
      <c r="A15173">
        <v>1517</v>
      </c>
      <c r="B15173">
        <v>67.926721954345709</v>
      </c>
    </row>
    <row r="15174" spans="1:2" x14ac:dyDescent="0.25">
      <c r="A15174">
        <v>1517.1</v>
      </c>
      <c r="B15174">
        <v>67.997225570678808</v>
      </c>
    </row>
    <row r="15175" spans="1:2" x14ac:dyDescent="0.25">
      <c r="A15175">
        <v>1517.2</v>
      </c>
      <c r="B15175">
        <v>68.06772918701175</v>
      </c>
    </row>
    <row r="15176" spans="1:2" x14ac:dyDescent="0.25">
      <c r="A15176">
        <v>1517.3</v>
      </c>
      <c r="B15176">
        <v>68.138232803344863</v>
      </c>
    </row>
    <row r="15177" spans="1:2" x14ac:dyDescent="0.25">
      <c r="A15177">
        <v>1517.4</v>
      </c>
      <c r="B15177">
        <v>68.208736419677805</v>
      </c>
    </row>
    <row r="15178" spans="1:2" x14ac:dyDescent="0.25">
      <c r="A15178">
        <v>1517.5</v>
      </c>
      <c r="B15178">
        <v>68.279240036010748</v>
      </c>
    </row>
    <row r="15179" spans="1:2" x14ac:dyDescent="0.25">
      <c r="A15179">
        <v>1517.6</v>
      </c>
      <c r="B15179">
        <v>68.349743652343847</v>
      </c>
    </row>
    <row r="15180" spans="1:2" x14ac:dyDescent="0.25">
      <c r="A15180">
        <v>1517.7</v>
      </c>
      <c r="B15180">
        <v>68.420247268676789</v>
      </c>
    </row>
    <row r="15181" spans="1:2" x14ac:dyDescent="0.25">
      <c r="A15181">
        <v>1517.8</v>
      </c>
      <c r="B15181">
        <v>68.490750885009902</v>
      </c>
    </row>
    <row r="15182" spans="1:2" x14ac:dyDescent="0.25">
      <c r="A15182">
        <v>1517.9</v>
      </c>
      <c r="B15182">
        <v>68.561254501342844</v>
      </c>
    </row>
    <row r="15183" spans="1:2" x14ac:dyDescent="0.25">
      <c r="A15183">
        <v>1518</v>
      </c>
      <c r="B15183">
        <v>68.631758117675787</v>
      </c>
    </row>
    <row r="15184" spans="1:2" x14ac:dyDescent="0.25">
      <c r="A15184">
        <v>1518.1</v>
      </c>
      <c r="B15184">
        <v>68.785716934204316</v>
      </c>
    </row>
    <row r="15185" spans="1:2" x14ac:dyDescent="0.25">
      <c r="A15185">
        <v>1518.2</v>
      </c>
      <c r="B15185">
        <v>68.939675750732491</v>
      </c>
    </row>
    <row r="15186" spans="1:2" x14ac:dyDescent="0.25">
      <c r="A15186">
        <v>1518.3</v>
      </c>
      <c r="B15186">
        <v>69.09363456726102</v>
      </c>
    </row>
    <row r="15187" spans="1:2" x14ac:dyDescent="0.25">
      <c r="A15187">
        <v>1518.4</v>
      </c>
      <c r="B15187">
        <v>69.247593383789209</v>
      </c>
    </row>
    <row r="15188" spans="1:2" x14ac:dyDescent="0.25">
      <c r="A15188">
        <v>1518.5</v>
      </c>
      <c r="B15188">
        <v>69.401552200317383</v>
      </c>
    </row>
    <row r="15189" spans="1:2" x14ac:dyDescent="0.25">
      <c r="A15189">
        <v>1518.6</v>
      </c>
      <c r="B15189">
        <v>69.555511016845912</v>
      </c>
    </row>
    <row r="15190" spans="1:2" x14ac:dyDescent="0.25">
      <c r="A15190">
        <v>1518.7</v>
      </c>
      <c r="B15190">
        <v>69.709469833374087</v>
      </c>
    </row>
    <row r="15191" spans="1:2" x14ac:dyDescent="0.25">
      <c r="A15191">
        <v>1518.8</v>
      </c>
      <c r="B15191">
        <v>69.863428649902616</v>
      </c>
    </row>
    <row r="15192" spans="1:2" x14ac:dyDescent="0.25">
      <c r="A15192">
        <v>1518.9</v>
      </c>
      <c r="B15192">
        <v>70.017387466430804</v>
      </c>
    </row>
    <row r="15193" spans="1:2" x14ac:dyDescent="0.25">
      <c r="A15193">
        <v>1519</v>
      </c>
      <c r="B15193">
        <v>70.171346282958979</v>
      </c>
    </row>
    <row r="15194" spans="1:2" x14ac:dyDescent="0.25">
      <c r="A15194">
        <v>1519.1</v>
      </c>
      <c r="B15194">
        <v>70.312496948242369</v>
      </c>
    </row>
    <row r="15195" spans="1:2" x14ac:dyDescent="0.25">
      <c r="A15195">
        <v>1519.2</v>
      </c>
      <c r="B15195">
        <v>70.453647613525447</v>
      </c>
    </row>
    <row r="15196" spans="1:2" x14ac:dyDescent="0.25">
      <c r="A15196">
        <v>1519.3</v>
      </c>
      <c r="B15196">
        <v>70.594798278808838</v>
      </c>
    </row>
    <row r="15197" spans="1:2" x14ac:dyDescent="0.25">
      <c r="A15197">
        <v>1519.4</v>
      </c>
      <c r="B15197">
        <v>70.735948944091916</v>
      </c>
    </row>
    <row r="15198" spans="1:2" x14ac:dyDescent="0.25">
      <c r="A15198">
        <v>1519.5</v>
      </c>
      <c r="B15198">
        <v>70.877099609374994</v>
      </c>
    </row>
    <row r="15199" spans="1:2" x14ac:dyDescent="0.25">
      <c r="A15199">
        <v>1519.6</v>
      </c>
      <c r="B15199">
        <v>71.018250274658385</v>
      </c>
    </row>
    <row r="15200" spans="1:2" x14ac:dyDescent="0.25">
      <c r="A15200">
        <v>1519.7</v>
      </c>
      <c r="B15200">
        <v>71.159400939941463</v>
      </c>
    </row>
    <row r="15201" spans="1:2" x14ac:dyDescent="0.25">
      <c r="A15201">
        <v>1519.8</v>
      </c>
      <c r="B15201">
        <v>71.300551605224854</v>
      </c>
    </row>
    <row r="15202" spans="1:2" x14ac:dyDescent="0.25">
      <c r="A15202">
        <v>1519.9</v>
      </c>
      <c r="B15202">
        <v>71.441702270507932</v>
      </c>
    </row>
    <row r="15203" spans="1:2" x14ac:dyDescent="0.25">
      <c r="A15203">
        <v>1520</v>
      </c>
      <c r="B15203">
        <v>71.58285293579101</v>
      </c>
    </row>
    <row r="15204" spans="1:2" x14ac:dyDescent="0.25">
      <c r="A15204">
        <v>1520.1</v>
      </c>
      <c r="B15204">
        <v>71.680395812988408</v>
      </c>
    </row>
    <row r="15205" spans="1:2" x14ac:dyDescent="0.25">
      <c r="A15205">
        <v>1520.2</v>
      </c>
      <c r="B15205">
        <v>71.777938690185593</v>
      </c>
    </row>
    <row r="15206" spans="1:2" x14ac:dyDescent="0.25">
      <c r="A15206">
        <v>1520.3</v>
      </c>
      <c r="B15206">
        <v>71.875481567382991</v>
      </c>
    </row>
    <row r="15207" spans="1:2" x14ac:dyDescent="0.25">
      <c r="A15207">
        <v>1520.4</v>
      </c>
      <c r="B15207">
        <v>71.973024444580162</v>
      </c>
    </row>
    <row r="15208" spans="1:2" x14ac:dyDescent="0.25">
      <c r="A15208">
        <v>1520.5</v>
      </c>
      <c r="B15208">
        <v>72.070567321777332</v>
      </c>
    </row>
    <row r="15209" spans="1:2" x14ac:dyDescent="0.25">
      <c r="A15209">
        <v>1520.6</v>
      </c>
      <c r="B15209">
        <v>72.168110198974745</v>
      </c>
    </row>
    <row r="15210" spans="1:2" x14ac:dyDescent="0.25">
      <c r="A15210">
        <v>1520.7</v>
      </c>
      <c r="B15210">
        <v>72.265653076171915</v>
      </c>
    </row>
    <row r="15211" spans="1:2" x14ac:dyDescent="0.25">
      <c r="A15211">
        <v>1520.8</v>
      </c>
      <c r="B15211">
        <v>72.363195953369313</v>
      </c>
    </row>
    <row r="15212" spans="1:2" x14ac:dyDescent="0.25">
      <c r="A15212">
        <v>1520.9</v>
      </c>
      <c r="B15212">
        <v>72.460738830566498</v>
      </c>
    </row>
    <row r="15213" spans="1:2" x14ac:dyDescent="0.25">
      <c r="A15213">
        <v>1521</v>
      </c>
      <c r="B15213">
        <v>72.558281707763669</v>
      </c>
    </row>
    <row r="15214" spans="1:2" x14ac:dyDescent="0.25">
      <c r="A15214">
        <v>1521.1</v>
      </c>
      <c r="B15214">
        <v>72.614461669921951</v>
      </c>
    </row>
    <row r="15215" spans="1:2" x14ac:dyDescent="0.25">
      <c r="A15215">
        <v>1521.2</v>
      </c>
      <c r="B15215">
        <v>72.670641632080105</v>
      </c>
    </row>
    <row r="15216" spans="1:2" x14ac:dyDescent="0.25">
      <c r="A15216">
        <v>1521.3</v>
      </c>
      <c r="B15216">
        <v>72.726821594238388</v>
      </c>
    </row>
    <row r="15217" spans="1:2" x14ac:dyDescent="0.25">
      <c r="A15217">
        <v>1521.4</v>
      </c>
      <c r="B15217">
        <v>72.783001556396542</v>
      </c>
    </row>
    <row r="15218" spans="1:2" x14ac:dyDescent="0.25">
      <c r="A15218">
        <v>1521.5</v>
      </c>
      <c r="B15218">
        <v>72.839181518554682</v>
      </c>
    </row>
    <row r="15219" spans="1:2" x14ac:dyDescent="0.25">
      <c r="A15219">
        <v>1521.6</v>
      </c>
      <c r="B15219">
        <v>72.895361480712964</v>
      </c>
    </row>
    <row r="15220" spans="1:2" x14ac:dyDescent="0.25">
      <c r="A15220">
        <v>1521.7</v>
      </c>
      <c r="B15220">
        <v>72.951541442871118</v>
      </c>
    </row>
    <row r="15221" spans="1:2" x14ac:dyDescent="0.25">
      <c r="A15221">
        <v>1521.8</v>
      </c>
      <c r="B15221">
        <v>73.0077214050294</v>
      </c>
    </row>
    <row r="15222" spans="1:2" x14ac:dyDescent="0.25">
      <c r="A15222">
        <v>1521.9</v>
      </c>
      <c r="B15222">
        <v>73.063901367187555</v>
      </c>
    </row>
    <row r="15223" spans="1:2" x14ac:dyDescent="0.25">
      <c r="A15223">
        <v>1522</v>
      </c>
      <c r="B15223">
        <v>73.120081329345709</v>
      </c>
    </row>
    <row r="15224" spans="1:2" x14ac:dyDescent="0.25">
      <c r="A15224">
        <v>1522.1</v>
      </c>
      <c r="B15224">
        <v>73.157797012329155</v>
      </c>
    </row>
    <row r="15225" spans="1:2" x14ac:dyDescent="0.25">
      <c r="A15225">
        <v>1522.2</v>
      </c>
      <c r="B15225">
        <v>73.195512695312516</v>
      </c>
    </row>
    <row r="15226" spans="1:2" x14ac:dyDescent="0.25">
      <c r="A15226">
        <v>1522.3</v>
      </c>
      <c r="B15226">
        <v>73.233228378295976</v>
      </c>
    </row>
    <row r="15227" spans="1:2" x14ac:dyDescent="0.25">
      <c r="A15227">
        <v>1522.4</v>
      </c>
      <c r="B15227">
        <v>73.270944061279337</v>
      </c>
    </row>
    <row r="15228" spans="1:2" x14ac:dyDescent="0.25">
      <c r="A15228">
        <v>1522.5</v>
      </c>
      <c r="B15228">
        <v>73.308659744262698</v>
      </c>
    </row>
    <row r="15229" spans="1:2" x14ac:dyDescent="0.25">
      <c r="A15229">
        <v>1522.6</v>
      </c>
      <c r="B15229">
        <v>73.346375427246144</v>
      </c>
    </row>
    <row r="15230" spans="1:2" x14ac:dyDescent="0.25">
      <c r="A15230">
        <v>1522.7</v>
      </c>
      <c r="B15230">
        <v>73.384091110229505</v>
      </c>
    </row>
    <row r="15231" spans="1:2" x14ac:dyDescent="0.25">
      <c r="A15231">
        <v>1522.8</v>
      </c>
      <c r="B15231">
        <v>73.421806793212966</v>
      </c>
    </row>
    <row r="15232" spans="1:2" x14ac:dyDescent="0.25">
      <c r="A15232">
        <v>1522.9</v>
      </c>
      <c r="B15232">
        <v>73.459522476196327</v>
      </c>
    </row>
    <row r="15233" spans="1:2" x14ac:dyDescent="0.25">
      <c r="A15233">
        <v>1523</v>
      </c>
      <c r="B15233">
        <v>73.497238159179688</v>
      </c>
    </row>
    <row r="15234" spans="1:2" x14ac:dyDescent="0.25">
      <c r="A15234">
        <v>1523.1</v>
      </c>
      <c r="B15234">
        <v>73.525344848632855</v>
      </c>
    </row>
    <row r="15235" spans="1:2" x14ac:dyDescent="0.25">
      <c r="A15235">
        <v>1523.2</v>
      </c>
      <c r="B15235">
        <v>73.553451538085952</v>
      </c>
    </row>
    <row r="15236" spans="1:2" x14ac:dyDescent="0.25">
      <c r="A15236">
        <v>1523.3</v>
      </c>
      <c r="B15236">
        <v>73.581558227539119</v>
      </c>
    </row>
    <row r="15237" spans="1:2" x14ac:dyDescent="0.25">
      <c r="A15237">
        <v>1523.4</v>
      </c>
      <c r="B15237">
        <v>73.609664916992216</v>
      </c>
    </row>
    <row r="15238" spans="1:2" x14ac:dyDescent="0.25">
      <c r="A15238">
        <v>1523.5</v>
      </c>
      <c r="B15238">
        <v>73.637771606445313</v>
      </c>
    </row>
    <row r="15239" spans="1:2" x14ac:dyDescent="0.25">
      <c r="A15239">
        <v>1523.6</v>
      </c>
      <c r="B15239">
        <v>73.66587829589848</v>
      </c>
    </row>
    <row r="15240" spans="1:2" x14ac:dyDescent="0.25">
      <c r="A15240">
        <v>1523.7</v>
      </c>
      <c r="B15240">
        <v>73.693984985351577</v>
      </c>
    </row>
    <row r="15241" spans="1:2" x14ac:dyDescent="0.25">
      <c r="A15241">
        <v>1523.8</v>
      </c>
      <c r="B15241">
        <v>73.722091674804744</v>
      </c>
    </row>
    <row r="15242" spans="1:2" x14ac:dyDescent="0.25">
      <c r="A15242">
        <v>1523.9</v>
      </c>
      <c r="B15242">
        <v>73.750198364257841</v>
      </c>
    </row>
    <row r="15243" spans="1:2" x14ac:dyDescent="0.25">
      <c r="A15243">
        <v>1524</v>
      </c>
      <c r="B15243">
        <v>73.778305053710938</v>
      </c>
    </row>
    <row r="15244" spans="1:2" x14ac:dyDescent="0.25">
      <c r="A15244">
        <v>1524.1</v>
      </c>
      <c r="B15244">
        <v>73.780986709594728</v>
      </c>
    </row>
    <row r="15245" spans="1:2" x14ac:dyDescent="0.25">
      <c r="A15245">
        <v>1524.2</v>
      </c>
      <c r="B15245">
        <v>73.783668365478519</v>
      </c>
    </row>
    <row r="15246" spans="1:2" x14ac:dyDescent="0.25">
      <c r="A15246">
        <v>1524.3</v>
      </c>
      <c r="B15246">
        <v>73.78635002136231</v>
      </c>
    </row>
    <row r="15247" spans="1:2" x14ac:dyDescent="0.25">
      <c r="A15247">
        <v>1524.4</v>
      </c>
      <c r="B15247">
        <v>73.789031677246101</v>
      </c>
    </row>
    <row r="15248" spans="1:2" x14ac:dyDescent="0.25">
      <c r="A15248">
        <v>1524.5</v>
      </c>
      <c r="B15248">
        <v>73.791713333129877</v>
      </c>
    </row>
    <row r="15249" spans="1:2" x14ac:dyDescent="0.25">
      <c r="A15249">
        <v>1524.6</v>
      </c>
      <c r="B15249">
        <v>73.794394989013682</v>
      </c>
    </row>
    <row r="15250" spans="1:2" x14ac:dyDescent="0.25">
      <c r="A15250">
        <v>1524.7</v>
      </c>
      <c r="B15250">
        <v>73.797076644897459</v>
      </c>
    </row>
    <row r="15251" spans="1:2" x14ac:dyDescent="0.25">
      <c r="A15251">
        <v>1524.8</v>
      </c>
      <c r="B15251">
        <v>73.799758300781264</v>
      </c>
    </row>
    <row r="15252" spans="1:2" x14ac:dyDescent="0.25">
      <c r="A15252">
        <v>1524.9</v>
      </c>
      <c r="B15252">
        <v>73.80243995666504</v>
      </c>
    </row>
    <row r="15253" spans="1:2" x14ac:dyDescent="0.25">
      <c r="A15253">
        <v>1525</v>
      </c>
      <c r="B15253">
        <v>73.805121612548831</v>
      </c>
    </row>
    <row r="15254" spans="1:2" x14ac:dyDescent="0.25">
      <c r="A15254">
        <v>1525.1</v>
      </c>
      <c r="B15254">
        <v>73.747408981323161</v>
      </c>
    </row>
    <row r="15255" spans="1:2" x14ac:dyDescent="0.25">
      <c r="A15255">
        <v>1525.2</v>
      </c>
      <c r="B15255">
        <v>73.689696350097634</v>
      </c>
    </row>
    <row r="15256" spans="1:2" x14ac:dyDescent="0.25">
      <c r="A15256">
        <v>1525.3</v>
      </c>
      <c r="B15256">
        <v>73.631983718871965</v>
      </c>
    </row>
    <row r="15257" spans="1:2" x14ac:dyDescent="0.25">
      <c r="A15257">
        <v>1525.4</v>
      </c>
      <c r="B15257">
        <v>73.574271087646437</v>
      </c>
    </row>
    <row r="15258" spans="1:2" x14ac:dyDescent="0.25">
      <c r="A15258">
        <v>1525.5</v>
      </c>
      <c r="B15258">
        <v>73.51655845642091</v>
      </c>
    </row>
    <row r="15259" spans="1:2" x14ac:dyDescent="0.25">
      <c r="A15259">
        <v>1525.6</v>
      </c>
      <c r="B15259">
        <v>73.45884582519524</v>
      </c>
    </row>
    <row r="15260" spans="1:2" x14ac:dyDescent="0.25">
      <c r="A15260">
        <v>1525.7</v>
      </c>
      <c r="B15260">
        <v>73.401133193969699</v>
      </c>
    </row>
    <row r="15261" spans="1:2" x14ac:dyDescent="0.25">
      <c r="A15261">
        <v>1525.8</v>
      </c>
      <c r="B15261">
        <v>73.343420562744043</v>
      </c>
    </row>
    <row r="15262" spans="1:2" x14ac:dyDescent="0.25">
      <c r="A15262">
        <v>1525.9</v>
      </c>
      <c r="B15262">
        <v>73.285707931518502</v>
      </c>
    </row>
    <row r="15263" spans="1:2" x14ac:dyDescent="0.25">
      <c r="A15263">
        <v>1526</v>
      </c>
      <c r="B15263">
        <v>73.227995300292974</v>
      </c>
    </row>
    <row r="15264" spans="1:2" x14ac:dyDescent="0.25">
      <c r="A15264">
        <v>1526.1</v>
      </c>
      <c r="B15264">
        <v>73.112058486938324</v>
      </c>
    </row>
    <row r="15265" spans="1:2" x14ac:dyDescent="0.25">
      <c r="A15265">
        <v>1526.2</v>
      </c>
      <c r="B15265">
        <v>72.996121673583929</v>
      </c>
    </row>
    <row r="15266" spans="1:2" x14ac:dyDescent="0.25">
      <c r="A15266">
        <v>1526.3</v>
      </c>
      <c r="B15266">
        <v>72.880184860229278</v>
      </c>
    </row>
    <row r="15267" spans="1:2" x14ac:dyDescent="0.25">
      <c r="A15267">
        <v>1526.4</v>
      </c>
      <c r="B15267">
        <v>72.764248046874897</v>
      </c>
    </row>
    <row r="15268" spans="1:2" x14ac:dyDescent="0.25">
      <c r="A15268">
        <v>1526.5</v>
      </c>
      <c r="B15268">
        <v>72.648311233520502</v>
      </c>
    </row>
    <row r="15269" spans="1:2" x14ac:dyDescent="0.25">
      <c r="A15269">
        <v>1526.6</v>
      </c>
      <c r="B15269">
        <v>72.532374420165851</v>
      </c>
    </row>
    <row r="15270" spans="1:2" x14ac:dyDescent="0.25">
      <c r="A15270">
        <v>1526.7</v>
      </c>
      <c r="B15270">
        <v>72.416437606811471</v>
      </c>
    </row>
    <row r="15271" spans="1:2" x14ac:dyDescent="0.25">
      <c r="A15271">
        <v>1526.8</v>
      </c>
      <c r="B15271">
        <v>72.30050079345682</v>
      </c>
    </row>
    <row r="15272" spans="1:2" x14ac:dyDescent="0.25">
      <c r="A15272">
        <v>1526.9</v>
      </c>
      <c r="B15272">
        <v>72.184563980102425</v>
      </c>
    </row>
    <row r="15273" spans="1:2" x14ac:dyDescent="0.25">
      <c r="A15273">
        <v>1527</v>
      </c>
      <c r="B15273">
        <v>72.068627166748044</v>
      </c>
    </row>
    <row r="15274" spans="1:2" x14ac:dyDescent="0.25">
      <c r="A15274">
        <v>1527.1</v>
      </c>
      <c r="B15274">
        <v>71.95446563720688</v>
      </c>
    </row>
    <row r="15275" spans="1:2" x14ac:dyDescent="0.25">
      <c r="A15275">
        <v>1527.2</v>
      </c>
      <c r="B15275">
        <v>71.840304107665958</v>
      </c>
    </row>
    <row r="15276" spans="1:2" x14ac:dyDescent="0.25">
      <c r="A15276">
        <v>1527.3</v>
      </c>
      <c r="B15276">
        <v>71.726142578124794</v>
      </c>
    </row>
    <row r="15277" spans="1:2" x14ac:dyDescent="0.25">
      <c r="A15277">
        <v>1527.4</v>
      </c>
      <c r="B15277">
        <v>71.611981048583885</v>
      </c>
    </row>
    <row r="15278" spans="1:2" x14ac:dyDescent="0.25">
      <c r="A15278">
        <v>1527.5</v>
      </c>
      <c r="B15278">
        <v>71.497819519042963</v>
      </c>
    </row>
    <row r="15279" spans="1:2" x14ac:dyDescent="0.25">
      <c r="A15279">
        <v>1527.6</v>
      </c>
      <c r="B15279">
        <v>71.383657989501799</v>
      </c>
    </row>
    <row r="15280" spans="1:2" x14ac:dyDescent="0.25">
      <c r="A15280">
        <v>1527.7</v>
      </c>
      <c r="B15280">
        <v>71.269496459960891</v>
      </c>
    </row>
    <row r="15281" spans="1:2" x14ac:dyDescent="0.25">
      <c r="A15281">
        <v>1527.8</v>
      </c>
      <c r="B15281">
        <v>71.155334930419713</v>
      </c>
    </row>
    <row r="15282" spans="1:2" x14ac:dyDescent="0.25">
      <c r="A15282">
        <v>1527.9</v>
      </c>
      <c r="B15282">
        <v>71.041173400878805</v>
      </c>
    </row>
    <row r="15283" spans="1:2" x14ac:dyDescent="0.25">
      <c r="A15283">
        <v>1528</v>
      </c>
      <c r="B15283">
        <v>70.927011871337896</v>
      </c>
    </row>
    <row r="15284" spans="1:2" x14ac:dyDescent="0.25">
      <c r="A15284">
        <v>1528.1</v>
      </c>
      <c r="B15284">
        <v>70.778868331908981</v>
      </c>
    </row>
    <row r="15285" spans="1:2" x14ac:dyDescent="0.25">
      <c r="A15285">
        <v>1528.2</v>
      </c>
      <c r="B15285">
        <v>70.630724792480407</v>
      </c>
    </row>
    <row r="15286" spans="1:2" x14ac:dyDescent="0.25">
      <c r="A15286">
        <v>1528.3</v>
      </c>
      <c r="B15286">
        <v>70.482581253051492</v>
      </c>
    </row>
    <row r="15287" spans="1:2" x14ac:dyDescent="0.25">
      <c r="A15287">
        <v>1528.4</v>
      </c>
      <c r="B15287">
        <v>70.334437713622918</v>
      </c>
    </row>
    <row r="15288" spans="1:2" x14ac:dyDescent="0.25">
      <c r="A15288">
        <v>1528.5</v>
      </c>
      <c r="B15288">
        <v>70.18629417419433</v>
      </c>
    </row>
    <row r="15289" spans="1:2" x14ac:dyDescent="0.25">
      <c r="A15289">
        <v>1528.6</v>
      </c>
      <c r="B15289">
        <v>70.038150634765429</v>
      </c>
    </row>
    <row r="15290" spans="1:2" x14ac:dyDescent="0.25">
      <c r="A15290">
        <v>1528.7</v>
      </c>
      <c r="B15290">
        <v>69.890007095336841</v>
      </c>
    </row>
    <row r="15291" spans="1:2" x14ac:dyDescent="0.25">
      <c r="A15291">
        <v>1528.8</v>
      </c>
      <c r="B15291">
        <v>69.741863555907926</v>
      </c>
    </row>
    <row r="15292" spans="1:2" x14ac:dyDescent="0.25">
      <c r="A15292">
        <v>1528.9</v>
      </c>
      <c r="B15292">
        <v>69.593720016479352</v>
      </c>
    </row>
    <row r="15293" spans="1:2" x14ac:dyDescent="0.25">
      <c r="A15293">
        <v>1529</v>
      </c>
      <c r="B15293">
        <v>69.445576477050778</v>
      </c>
    </row>
    <row r="15294" spans="1:2" x14ac:dyDescent="0.25">
      <c r="A15294">
        <v>1529.1</v>
      </c>
      <c r="B15294">
        <v>69.237445220946981</v>
      </c>
    </row>
    <row r="15295" spans="1:2" x14ac:dyDescent="0.25">
      <c r="A15295">
        <v>1529.2</v>
      </c>
      <c r="B15295">
        <v>69.029313964843652</v>
      </c>
    </row>
    <row r="15296" spans="1:2" x14ac:dyDescent="0.25">
      <c r="A15296">
        <v>1529.3</v>
      </c>
      <c r="B15296">
        <v>68.821182708739855</v>
      </c>
    </row>
    <row r="15297" spans="1:2" x14ac:dyDescent="0.25">
      <c r="A15297">
        <v>1529.4</v>
      </c>
      <c r="B15297">
        <v>68.613051452636526</v>
      </c>
    </row>
    <row r="15298" spans="1:2" x14ac:dyDescent="0.25">
      <c r="A15298">
        <v>1529.5</v>
      </c>
      <c r="B15298">
        <v>68.404920196533197</v>
      </c>
    </row>
    <row r="15299" spans="1:2" x14ac:dyDescent="0.25">
      <c r="A15299">
        <v>1529.6</v>
      </c>
      <c r="B15299">
        <v>68.1967889404294</v>
      </c>
    </row>
    <row r="15300" spans="1:2" x14ac:dyDescent="0.25">
      <c r="A15300">
        <v>1529.7</v>
      </c>
      <c r="B15300">
        <v>67.988657684326085</v>
      </c>
    </row>
    <row r="15301" spans="1:2" x14ac:dyDescent="0.25">
      <c r="A15301">
        <v>1529.8</v>
      </c>
      <c r="B15301">
        <v>67.780526428222288</v>
      </c>
    </row>
    <row r="15302" spans="1:2" x14ac:dyDescent="0.25">
      <c r="A15302">
        <v>1529.9</v>
      </c>
      <c r="B15302">
        <v>67.572395172118959</v>
      </c>
    </row>
    <row r="15303" spans="1:2" x14ac:dyDescent="0.25">
      <c r="A15303">
        <v>1530</v>
      </c>
      <c r="B15303">
        <v>67.364263916015631</v>
      </c>
    </row>
    <row r="15304" spans="1:2" x14ac:dyDescent="0.25">
      <c r="A15304">
        <v>1530.1</v>
      </c>
      <c r="B15304">
        <v>67.11763187408414</v>
      </c>
    </row>
    <row r="15305" spans="1:2" x14ac:dyDescent="0.25">
      <c r="A15305">
        <v>1530.2</v>
      </c>
      <c r="B15305">
        <v>66.870999832153217</v>
      </c>
    </row>
    <row r="15306" spans="1:2" x14ac:dyDescent="0.25">
      <c r="A15306">
        <v>1530.3</v>
      </c>
      <c r="B15306">
        <v>66.624367790221726</v>
      </c>
    </row>
    <row r="15307" spans="1:2" x14ac:dyDescent="0.25">
      <c r="A15307">
        <v>1530.4</v>
      </c>
      <c r="B15307">
        <v>66.377735748290789</v>
      </c>
    </row>
    <row r="15308" spans="1:2" x14ac:dyDescent="0.25">
      <c r="A15308">
        <v>1530.5</v>
      </c>
      <c r="B15308">
        <v>66.131103706359866</v>
      </c>
    </row>
    <row r="15309" spans="1:2" x14ac:dyDescent="0.25">
      <c r="A15309">
        <v>1530.6</v>
      </c>
      <c r="B15309">
        <v>65.884471664428375</v>
      </c>
    </row>
    <row r="15310" spans="1:2" x14ac:dyDescent="0.25">
      <c r="A15310">
        <v>1530.7</v>
      </c>
      <c r="B15310">
        <v>65.637839622497452</v>
      </c>
    </row>
    <row r="15311" spans="1:2" x14ac:dyDescent="0.25">
      <c r="A15311">
        <v>1530.8</v>
      </c>
      <c r="B15311">
        <v>65.391207580565961</v>
      </c>
    </row>
    <row r="15312" spans="1:2" x14ac:dyDescent="0.25">
      <c r="A15312">
        <v>1530.9</v>
      </c>
      <c r="B15312">
        <v>65.144575538635024</v>
      </c>
    </row>
    <row r="15313" spans="1:2" x14ac:dyDescent="0.25">
      <c r="A15313">
        <v>1531</v>
      </c>
      <c r="B15313">
        <v>64.897943496704102</v>
      </c>
    </row>
    <row r="15314" spans="1:2" x14ac:dyDescent="0.25">
      <c r="A15314">
        <v>1531.1</v>
      </c>
      <c r="B15314">
        <v>64.685350151061726</v>
      </c>
    </row>
    <row r="15315" spans="1:2" x14ac:dyDescent="0.25">
      <c r="A15315">
        <v>1531.2</v>
      </c>
      <c r="B15315">
        <v>64.47275680541982</v>
      </c>
    </row>
    <row r="15316" spans="1:2" x14ac:dyDescent="0.25">
      <c r="A15316">
        <v>1531.3</v>
      </c>
      <c r="B15316">
        <v>64.260163459777445</v>
      </c>
    </row>
    <row r="15317" spans="1:2" x14ac:dyDescent="0.25">
      <c r="A15317">
        <v>1531.4</v>
      </c>
      <c r="B15317">
        <v>64.047570114135553</v>
      </c>
    </row>
    <row r="15318" spans="1:2" x14ac:dyDescent="0.25">
      <c r="A15318">
        <v>1531.5</v>
      </c>
      <c r="B15318">
        <v>63.834976768493661</v>
      </c>
    </row>
    <row r="15319" spans="1:2" x14ac:dyDescent="0.25">
      <c r="A15319">
        <v>1531.6</v>
      </c>
      <c r="B15319">
        <v>63.622383422851279</v>
      </c>
    </row>
    <row r="15320" spans="1:2" x14ac:dyDescent="0.25">
      <c r="A15320">
        <v>1531.7</v>
      </c>
      <c r="B15320">
        <v>63.409790077209379</v>
      </c>
    </row>
    <row r="15321" spans="1:2" x14ac:dyDescent="0.25">
      <c r="A15321">
        <v>1531.8</v>
      </c>
      <c r="B15321">
        <v>63.197196731566997</v>
      </c>
    </row>
    <row r="15322" spans="1:2" x14ac:dyDescent="0.25">
      <c r="A15322">
        <v>1531.9</v>
      </c>
      <c r="B15322">
        <v>62.984603385925112</v>
      </c>
    </row>
    <row r="15323" spans="1:2" x14ac:dyDescent="0.25">
      <c r="A15323">
        <v>1532</v>
      </c>
      <c r="B15323">
        <v>62.772010040283213</v>
      </c>
    </row>
    <row r="15324" spans="1:2" x14ac:dyDescent="0.25">
      <c r="A15324">
        <v>1532.1</v>
      </c>
      <c r="B15324">
        <v>62.66134529113755</v>
      </c>
    </row>
    <row r="15325" spans="1:2" x14ac:dyDescent="0.25">
      <c r="A15325">
        <v>1532.2</v>
      </c>
      <c r="B15325">
        <v>62.550680541992143</v>
      </c>
    </row>
    <row r="15326" spans="1:2" x14ac:dyDescent="0.25">
      <c r="A15326">
        <v>1532.3</v>
      </c>
      <c r="B15326">
        <v>62.440015792846488</v>
      </c>
    </row>
    <row r="15327" spans="1:2" x14ac:dyDescent="0.25">
      <c r="A15327">
        <v>1532.4</v>
      </c>
      <c r="B15327">
        <v>62.329351043701081</v>
      </c>
    </row>
    <row r="15328" spans="1:2" x14ac:dyDescent="0.25">
      <c r="A15328">
        <v>1532.5</v>
      </c>
      <c r="B15328">
        <v>62.218686294555667</v>
      </c>
    </row>
    <row r="15329" spans="1:2" x14ac:dyDescent="0.25">
      <c r="A15329">
        <v>1532.6</v>
      </c>
      <c r="B15329">
        <v>62.108021545410011</v>
      </c>
    </row>
    <row r="15330" spans="1:2" x14ac:dyDescent="0.25">
      <c r="A15330">
        <v>1532.7</v>
      </c>
      <c r="B15330">
        <v>61.997356796264597</v>
      </c>
    </row>
    <row r="15331" spans="1:2" x14ac:dyDescent="0.25">
      <c r="A15331">
        <v>1532.8</v>
      </c>
      <c r="B15331">
        <v>61.886692047118942</v>
      </c>
    </row>
    <row r="15332" spans="1:2" x14ac:dyDescent="0.25">
      <c r="A15332">
        <v>1532.9</v>
      </c>
      <c r="B15332">
        <v>61.776027297973528</v>
      </c>
    </row>
    <row r="15333" spans="1:2" x14ac:dyDescent="0.25">
      <c r="A15333">
        <v>1533</v>
      </c>
      <c r="B15333">
        <v>61.665362548828128</v>
      </c>
    </row>
    <row r="15334" spans="1:2" x14ac:dyDescent="0.25">
      <c r="A15334">
        <v>1533.1</v>
      </c>
      <c r="B15334">
        <v>61.579244041442763</v>
      </c>
    </row>
    <row r="15335" spans="1:2" x14ac:dyDescent="0.25">
      <c r="A15335">
        <v>1533.2</v>
      </c>
      <c r="B15335">
        <v>61.493125534057583</v>
      </c>
    </row>
    <row r="15336" spans="1:2" x14ac:dyDescent="0.25">
      <c r="A15336">
        <v>1533.3</v>
      </c>
      <c r="B15336">
        <v>61.407007026672211</v>
      </c>
    </row>
    <row r="15337" spans="1:2" x14ac:dyDescent="0.25">
      <c r="A15337">
        <v>1533.4</v>
      </c>
      <c r="B15337">
        <v>61.320888519287031</v>
      </c>
    </row>
    <row r="15338" spans="1:2" x14ac:dyDescent="0.25">
      <c r="A15338">
        <v>1533.5</v>
      </c>
      <c r="B15338">
        <v>61.234770011901858</v>
      </c>
    </row>
    <row r="15339" spans="1:2" x14ac:dyDescent="0.25">
      <c r="A15339">
        <v>1533.6</v>
      </c>
      <c r="B15339">
        <v>61.148651504516486</v>
      </c>
    </row>
    <row r="15340" spans="1:2" x14ac:dyDescent="0.25">
      <c r="A15340">
        <v>1533.7</v>
      </c>
      <c r="B15340">
        <v>61.062532997131314</v>
      </c>
    </row>
    <row r="15341" spans="1:2" x14ac:dyDescent="0.25">
      <c r="A15341">
        <v>1533.8</v>
      </c>
      <c r="B15341">
        <v>60.976414489745942</v>
      </c>
    </row>
    <row r="15342" spans="1:2" x14ac:dyDescent="0.25">
      <c r="A15342">
        <v>1533.9</v>
      </c>
      <c r="B15342">
        <v>60.890295982360762</v>
      </c>
    </row>
    <row r="15343" spans="1:2" x14ac:dyDescent="0.25">
      <c r="A15343">
        <v>1534</v>
      </c>
      <c r="B15343">
        <v>60.804177474975589</v>
      </c>
    </row>
    <row r="15344" spans="1:2" x14ac:dyDescent="0.25">
      <c r="A15344">
        <v>1534.1</v>
      </c>
      <c r="B15344">
        <v>60.796143913269027</v>
      </c>
    </row>
    <row r="15345" spans="1:2" x14ac:dyDescent="0.25">
      <c r="A15345">
        <v>1534.2</v>
      </c>
      <c r="B15345">
        <v>60.788110351562501</v>
      </c>
    </row>
    <row r="15346" spans="1:2" x14ac:dyDescent="0.25">
      <c r="A15346">
        <v>1534.3</v>
      </c>
      <c r="B15346">
        <v>60.780076789855947</v>
      </c>
    </row>
    <row r="15347" spans="1:2" x14ac:dyDescent="0.25">
      <c r="A15347">
        <v>1534.4</v>
      </c>
      <c r="B15347">
        <v>60.772043228149407</v>
      </c>
    </row>
    <row r="15348" spans="1:2" x14ac:dyDescent="0.25">
      <c r="A15348">
        <v>1534.5</v>
      </c>
      <c r="B15348">
        <v>60.764009666442867</v>
      </c>
    </row>
    <row r="15349" spans="1:2" x14ac:dyDescent="0.25">
      <c r="A15349">
        <v>1534.6</v>
      </c>
      <c r="B15349">
        <v>60.75597610473632</v>
      </c>
    </row>
    <row r="15350" spans="1:2" x14ac:dyDescent="0.25">
      <c r="A15350">
        <v>1534.7</v>
      </c>
      <c r="B15350">
        <v>60.747942543029787</v>
      </c>
    </row>
    <row r="15351" spans="1:2" x14ac:dyDescent="0.25">
      <c r="A15351">
        <v>1534.8</v>
      </c>
      <c r="B15351">
        <v>60.739908981323232</v>
      </c>
    </row>
    <row r="15352" spans="1:2" x14ac:dyDescent="0.25">
      <c r="A15352">
        <v>1534.9</v>
      </c>
      <c r="B15352">
        <v>60.731875419616692</v>
      </c>
    </row>
    <row r="15353" spans="1:2" x14ac:dyDescent="0.25">
      <c r="A15353">
        <v>1535</v>
      </c>
      <c r="B15353">
        <v>60.723841857910159</v>
      </c>
    </row>
    <row r="15354" spans="1:2" x14ac:dyDescent="0.25">
      <c r="A15354">
        <v>1535.1</v>
      </c>
      <c r="B15354">
        <v>60.720191802978512</v>
      </c>
    </row>
    <row r="15355" spans="1:2" x14ac:dyDescent="0.25">
      <c r="A15355">
        <v>1535.2</v>
      </c>
      <c r="B15355">
        <v>60.716541748046879</v>
      </c>
    </row>
    <row r="15356" spans="1:2" x14ac:dyDescent="0.25">
      <c r="A15356">
        <v>1535.3</v>
      </c>
      <c r="B15356">
        <v>60.712891693115232</v>
      </c>
    </row>
    <row r="15357" spans="1:2" x14ac:dyDescent="0.25">
      <c r="A15357">
        <v>1535.4</v>
      </c>
      <c r="B15357">
        <v>60.709241638183592</v>
      </c>
    </row>
    <row r="15358" spans="1:2" x14ac:dyDescent="0.25">
      <c r="A15358">
        <v>1535.5</v>
      </c>
      <c r="B15358">
        <v>60.705591583251959</v>
      </c>
    </row>
    <row r="15359" spans="1:2" x14ac:dyDescent="0.25">
      <c r="A15359">
        <v>1535.6</v>
      </c>
      <c r="B15359">
        <v>60.701941528320312</v>
      </c>
    </row>
    <row r="15360" spans="1:2" x14ac:dyDescent="0.25">
      <c r="A15360">
        <v>1535.7</v>
      </c>
      <c r="B15360">
        <v>60.698291473388672</v>
      </c>
    </row>
    <row r="15361" spans="1:2" x14ac:dyDescent="0.25">
      <c r="A15361">
        <v>1535.8</v>
      </c>
      <c r="B15361">
        <v>60.694641418457017</v>
      </c>
    </row>
    <row r="15362" spans="1:2" x14ac:dyDescent="0.25">
      <c r="A15362">
        <v>1535.9</v>
      </c>
      <c r="B15362">
        <v>60.690991363525391</v>
      </c>
    </row>
    <row r="15363" spans="1:2" x14ac:dyDescent="0.25">
      <c r="A15363">
        <v>1536</v>
      </c>
      <c r="B15363">
        <v>60.687341308593751</v>
      </c>
    </row>
    <row r="15364" spans="1:2" x14ac:dyDescent="0.25">
      <c r="A15364">
        <v>1536.1</v>
      </c>
      <c r="B15364">
        <v>60.741622390747153</v>
      </c>
    </row>
    <row r="15365" spans="1:2" x14ac:dyDescent="0.25">
      <c r="A15365">
        <v>1536.2</v>
      </c>
      <c r="B15365">
        <v>60.795903472900413</v>
      </c>
    </row>
    <row r="15366" spans="1:2" x14ac:dyDescent="0.25">
      <c r="A15366">
        <v>1536.3</v>
      </c>
      <c r="B15366">
        <v>60.850184555053808</v>
      </c>
    </row>
    <row r="15367" spans="1:2" x14ac:dyDescent="0.25">
      <c r="A15367">
        <v>1536.4</v>
      </c>
      <c r="B15367">
        <v>60.904465637207082</v>
      </c>
    </row>
    <row r="15368" spans="1:2" x14ac:dyDescent="0.25">
      <c r="A15368">
        <v>1536.5</v>
      </c>
      <c r="B15368">
        <v>60.958746719360349</v>
      </c>
    </row>
    <row r="15369" spans="1:2" x14ac:dyDescent="0.25">
      <c r="A15369">
        <v>1536.6</v>
      </c>
      <c r="B15369">
        <v>61.013027801513743</v>
      </c>
    </row>
    <row r="15370" spans="1:2" x14ac:dyDescent="0.25">
      <c r="A15370">
        <v>1536.7</v>
      </c>
      <c r="B15370">
        <v>61.067308883667017</v>
      </c>
    </row>
    <row r="15371" spans="1:2" x14ac:dyDescent="0.25">
      <c r="A15371">
        <v>1536.8</v>
      </c>
      <c r="B15371">
        <v>61.121589965820412</v>
      </c>
    </row>
    <row r="15372" spans="1:2" x14ac:dyDescent="0.25">
      <c r="A15372">
        <v>1536.9</v>
      </c>
      <c r="B15372">
        <v>61.175871047973679</v>
      </c>
    </row>
    <row r="15373" spans="1:2" x14ac:dyDescent="0.25">
      <c r="A15373">
        <v>1537</v>
      </c>
      <c r="B15373">
        <v>61.230152130126953</v>
      </c>
    </row>
    <row r="15374" spans="1:2" x14ac:dyDescent="0.25">
      <c r="A15374">
        <v>1537.1</v>
      </c>
      <c r="B15374">
        <v>61.36504905700702</v>
      </c>
    </row>
    <row r="15375" spans="1:2" x14ac:dyDescent="0.25">
      <c r="A15375">
        <v>1537.2</v>
      </c>
      <c r="B15375">
        <v>61.499945983886782</v>
      </c>
    </row>
    <row r="15376" spans="1:2" x14ac:dyDescent="0.25">
      <c r="A15376">
        <v>1537.3</v>
      </c>
      <c r="B15376">
        <v>61.634842910766849</v>
      </c>
    </row>
    <row r="15377" spans="1:2" x14ac:dyDescent="0.25">
      <c r="A15377">
        <v>1537.4</v>
      </c>
      <c r="B15377">
        <v>61.769739837646597</v>
      </c>
    </row>
    <row r="15378" spans="1:2" x14ac:dyDescent="0.25">
      <c r="A15378">
        <v>1537.5</v>
      </c>
      <c r="B15378">
        <v>61.904636764526373</v>
      </c>
    </row>
    <row r="15379" spans="1:2" x14ac:dyDescent="0.25">
      <c r="A15379">
        <v>1537.6</v>
      </c>
      <c r="B15379">
        <v>62.039533691406433</v>
      </c>
    </row>
    <row r="15380" spans="1:2" x14ac:dyDescent="0.25">
      <c r="A15380">
        <v>1537.7</v>
      </c>
      <c r="B15380">
        <v>62.174430618286188</v>
      </c>
    </row>
    <row r="15381" spans="1:2" x14ac:dyDescent="0.25">
      <c r="A15381">
        <v>1537.8</v>
      </c>
      <c r="B15381">
        <v>62.309327545166262</v>
      </c>
    </row>
    <row r="15382" spans="1:2" x14ac:dyDescent="0.25">
      <c r="A15382">
        <v>1537.9</v>
      </c>
      <c r="B15382">
        <v>62.444224472046017</v>
      </c>
    </row>
    <row r="15383" spans="1:2" x14ac:dyDescent="0.25">
      <c r="A15383">
        <v>1538</v>
      </c>
      <c r="B15383">
        <v>62.579121398925778</v>
      </c>
    </row>
    <row r="15384" spans="1:2" x14ac:dyDescent="0.25">
      <c r="A15384">
        <v>1538.1</v>
      </c>
      <c r="B15384">
        <v>62.824523887634612</v>
      </c>
    </row>
    <row r="15385" spans="1:2" x14ac:dyDescent="0.25">
      <c r="A15385">
        <v>1538.2</v>
      </c>
      <c r="B15385">
        <v>63.069926376342877</v>
      </c>
    </row>
    <row r="15386" spans="1:2" x14ac:dyDescent="0.25">
      <c r="A15386">
        <v>1538.3</v>
      </c>
      <c r="B15386">
        <v>63.315328865051718</v>
      </c>
    </row>
    <row r="15387" spans="1:2" x14ac:dyDescent="0.25">
      <c r="A15387">
        <v>1538.4</v>
      </c>
      <c r="B15387">
        <v>63.560731353759991</v>
      </c>
    </row>
    <row r="15388" spans="1:2" x14ac:dyDescent="0.25">
      <c r="A15388">
        <v>1538.5</v>
      </c>
      <c r="B15388">
        <v>63.806133842468263</v>
      </c>
    </row>
    <row r="15389" spans="1:2" x14ac:dyDescent="0.25">
      <c r="A15389">
        <v>1538.6</v>
      </c>
      <c r="B15389">
        <v>64.05153633117709</v>
      </c>
    </row>
    <row r="15390" spans="1:2" x14ac:dyDescent="0.25">
      <c r="A15390">
        <v>1538.7</v>
      </c>
      <c r="B15390">
        <v>64.296938819885369</v>
      </c>
    </row>
    <row r="15391" spans="1:2" x14ac:dyDescent="0.25">
      <c r="A15391">
        <v>1538.8</v>
      </c>
      <c r="B15391">
        <v>64.542341308594203</v>
      </c>
    </row>
    <row r="15392" spans="1:2" x14ac:dyDescent="0.25">
      <c r="A15392">
        <v>1538.9</v>
      </c>
      <c r="B15392">
        <v>64.787743797302468</v>
      </c>
    </row>
    <row r="15393" spans="1:2" x14ac:dyDescent="0.25">
      <c r="A15393">
        <v>1539</v>
      </c>
      <c r="B15393">
        <v>65.033146286010748</v>
      </c>
    </row>
    <row r="15394" spans="1:2" x14ac:dyDescent="0.25">
      <c r="A15394">
        <v>1539.1</v>
      </c>
      <c r="B15394">
        <v>65.363335151672814</v>
      </c>
    </row>
    <row r="15395" spans="1:2" x14ac:dyDescent="0.25">
      <c r="A15395">
        <v>1539.2</v>
      </c>
      <c r="B15395">
        <v>65.693524017334141</v>
      </c>
    </row>
    <row r="15396" spans="1:2" x14ac:dyDescent="0.25">
      <c r="A15396">
        <v>1539.3</v>
      </c>
      <c r="B15396">
        <v>66.023712882996207</v>
      </c>
    </row>
    <row r="15397" spans="1:2" x14ac:dyDescent="0.25">
      <c r="A15397">
        <v>1539.4</v>
      </c>
      <c r="B15397">
        <v>66.353901748657535</v>
      </c>
    </row>
    <row r="15398" spans="1:2" x14ac:dyDescent="0.25">
      <c r="A15398">
        <v>1539.5</v>
      </c>
      <c r="B15398">
        <v>66.684090614318848</v>
      </c>
    </row>
    <row r="15399" spans="1:2" x14ac:dyDescent="0.25">
      <c r="A15399">
        <v>1539.6</v>
      </c>
      <c r="B15399">
        <v>67.014279479980914</v>
      </c>
    </row>
    <row r="15400" spans="1:2" x14ac:dyDescent="0.25">
      <c r="A15400">
        <v>1539.7</v>
      </c>
      <c r="B15400">
        <v>67.344468345642241</v>
      </c>
    </row>
    <row r="15401" spans="1:2" x14ac:dyDescent="0.25">
      <c r="A15401">
        <v>1539.8</v>
      </c>
      <c r="B15401">
        <v>67.674657211304307</v>
      </c>
    </row>
    <row r="15402" spans="1:2" x14ac:dyDescent="0.25">
      <c r="A15402">
        <v>1539.9</v>
      </c>
      <c r="B15402">
        <v>68.004846076965634</v>
      </c>
    </row>
    <row r="15403" spans="1:2" x14ac:dyDescent="0.25">
      <c r="A15403">
        <v>1540</v>
      </c>
      <c r="B15403">
        <v>68.335034942626947</v>
      </c>
    </row>
    <row r="15404" spans="1:2" x14ac:dyDescent="0.25">
      <c r="A15404">
        <v>1540.1</v>
      </c>
      <c r="B15404">
        <v>68.660468215942828</v>
      </c>
    </row>
    <row r="15405" spans="1:2" x14ac:dyDescent="0.25">
      <c r="A15405">
        <v>1540.2</v>
      </c>
      <c r="B15405">
        <v>68.985901489257955</v>
      </c>
    </row>
    <row r="15406" spans="1:2" x14ac:dyDescent="0.25">
      <c r="A15406">
        <v>1540.3</v>
      </c>
      <c r="B15406">
        <v>69.311334762573836</v>
      </c>
    </row>
    <row r="15407" spans="1:2" x14ac:dyDescent="0.25">
      <c r="A15407">
        <v>1540.4</v>
      </c>
      <c r="B15407">
        <v>69.636768035888963</v>
      </c>
    </row>
    <row r="15408" spans="1:2" x14ac:dyDescent="0.25">
      <c r="A15408">
        <v>1540.5</v>
      </c>
      <c r="B15408">
        <v>69.96220130920409</v>
      </c>
    </row>
    <row r="15409" spans="1:2" x14ac:dyDescent="0.25">
      <c r="A15409">
        <v>1540.6</v>
      </c>
      <c r="B15409">
        <v>70.287634582519971</v>
      </c>
    </row>
    <row r="15410" spans="1:2" x14ac:dyDescent="0.25">
      <c r="A15410">
        <v>1540.7</v>
      </c>
      <c r="B15410">
        <v>70.613067855835112</v>
      </c>
    </row>
    <row r="15411" spans="1:2" x14ac:dyDescent="0.25">
      <c r="A15411">
        <v>1540.8</v>
      </c>
      <c r="B15411">
        <v>70.938501129150978</v>
      </c>
    </row>
    <row r="15412" spans="1:2" x14ac:dyDescent="0.25">
      <c r="A15412">
        <v>1540.9</v>
      </c>
      <c r="B15412">
        <v>71.26393440246612</v>
      </c>
    </row>
    <row r="15413" spans="1:2" x14ac:dyDescent="0.25">
      <c r="A15413">
        <v>1541</v>
      </c>
      <c r="B15413">
        <v>71.589367675781247</v>
      </c>
    </row>
    <row r="15414" spans="1:2" x14ac:dyDescent="0.25">
      <c r="A15414">
        <v>1541.1</v>
      </c>
      <c r="B15414">
        <v>71.904905166626406</v>
      </c>
    </row>
    <row r="15415" spans="1:2" x14ac:dyDescent="0.25">
      <c r="A15415">
        <v>1541.2</v>
      </c>
      <c r="B15415">
        <v>72.220442657470841</v>
      </c>
    </row>
    <row r="15416" spans="1:2" x14ac:dyDescent="0.25">
      <c r="A15416">
        <v>1541.3</v>
      </c>
      <c r="B15416">
        <v>72.535980148316</v>
      </c>
    </row>
    <row r="15417" spans="1:2" x14ac:dyDescent="0.25">
      <c r="A15417">
        <v>1541.4</v>
      </c>
      <c r="B15417">
        <v>72.851517639160448</v>
      </c>
    </row>
    <row r="15418" spans="1:2" x14ac:dyDescent="0.25">
      <c r="A15418">
        <v>1541.5</v>
      </c>
      <c r="B15418">
        <v>73.167055130004883</v>
      </c>
    </row>
    <row r="15419" spans="1:2" x14ac:dyDescent="0.25">
      <c r="A15419">
        <v>1541.6</v>
      </c>
      <c r="B15419">
        <v>73.482592620850042</v>
      </c>
    </row>
    <row r="15420" spans="1:2" x14ac:dyDescent="0.25">
      <c r="A15420">
        <v>1541.7</v>
      </c>
      <c r="B15420">
        <v>73.798130111694476</v>
      </c>
    </row>
    <row r="15421" spans="1:2" x14ac:dyDescent="0.25">
      <c r="A15421">
        <v>1541.8</v>
      </c>
      <c r="B15421">
        <v>74.113667602539635</v>
      </c>
    </row>
    <row r="15422" spans="1:2" x14ac:dyDescent="0.25">
      <c r="A15422">
        <v>1541.9</v>
      </c>
      <c r="B15422">
        <v>74.429205093384084</v>
      </c>
    </row>
    <row r="15423" spans="1:2" x14ac:dyDescent="0.25">
      <c r="A15423">
        <v>1542</v>
      </c>
      <c r="B15423">
        <v>74.744742584228518</v>
      </c>
    </row>
    <row r="15424" spans="1:2" x14ac:dyDescent="0.25">
      <c r="A15424">
        <v>1542.1</v>
      </c>
      <c r="B15424">
        <v>75.081491165161594</v>
      </c>
    </row>
    <row r="15425" spans="1:2" x14ac:dyDescent="0.25">
      <c r="A15425">
        <v>1542.2</v>
      </c>
      <c r="B15425">
        <v>75.418239746093903</v>
      </c>
    </row>
    <row r="15426" spans="1:2" x14ac:dyDescent="0.25">
      <c r="A15426">
        <v>1542.3</v>
      </c>
      <c r="B15426">
        <v>75.754988327026979</v>
      </c>
    </row>
    <row r="15427" spans="1:2" x14ac:dyDescent="0.25">
      <c r="A15427">
        <v>1542.4</v>
      </c>
      <c r="B15427">
        <v>76.091736907959287</v>
      </c>
    </row>
    <row r="15428" spans="1:2" x14ac:dyDescent="0.25">
      <c r="A15428">
        <v>1542.5</v>
      </c>
      <c r="B15428">
        <v>76.428485488891596</v>
      </c>
    </row>
    <row r="15429" spans="1:2" x14ac:dyDescent="0.25">
      <c r="A15429">
        <v>1542.6</v>
      </c>
      <c r="B15429">
        <v>76.765234069824686</v>
      </c>
    </row>
    <row r="15430" spans="1:2" x14ac:dyDescent="0.25">
      <c r="A15430">
        <v>1542.7</v>
      </c>
      <c r="B15430">
        <v>77.101982650756995</v>
      </c>
    </row>
    <row r="15431" spans="1:2" x14ac:dyDescent="0.25">
      <c r="A15431">
        <v>1542.8</v>
      </c>
      <c r="B15431">
        <v>77.43873123169007</v>
      </c>
    </row>
    <row r="15432" spans="1:2" x14ac:dyDescent="0.25">
      <c r="A15432">
        <v>1542.9</v>
      </c>
      <c r="B15432">
        <v>77.775479812622379</v>
      </c>
    </row>
    <row r="15433" spans="1:2" x14ac:dyDescent="0.25">
      <c r="A15433">
        <v>1543</v>
      </c>
      <c r="B15433">
        <v>78.112228393554687</v>
      </c>
    </row>
    <row r="15434" spans="1:2" x14ac:dyDescent="0.25">
      <c r="A15434">
        <v>1543.1</v>
      </c>
      <c r="B15434">
        <v>78.476575927734871</v>
      </c>
    </row>
    <row r="15435" spans="1:2" x14ac:dyDescent="0.25">
      <c r="A15435">
        <v>1543.2</v>
      </c>
      <c r="B15435">
        <v>78.84092346191423</v>
      </c>
    </row>
    <row r="15436" spans="1:2" x14ac:dyDescent="0.25">
      <c r="A15436">
        <v>1543.3</v>
      </c>
      <c r="B15436">
        <v>79.205270996094413</v>
      </c>
    </row>
    <row r="15437" spans="1:2" x14ac:dyDescent="0.25">
      <c r="A15437">
        <v>1543.4</v>
      </c>
      <c r="B15437">
        <v>79.569618530273772</v>
      </c>
    </row>
    <row r="15438" spans="1:2" x14ac:dyDescent="0.25">
      <c r="A15438">
        <v>1543.5</v>
      </c>
      <c r="B15438">
        <v>79.933966064453131</v>
      </c>
    </row>
    <row r="15439" spans="1:2" x14ac:dyDescent="0.25">
      <c r="A15439">
        <v>1543.6</v>
      </c>
      <c r="B15439">
        <v>80.298313598633314</v>
      </c>
    </row>
    <row r="15440" spans="1:2" x14ac:dyDescent="0.25">
      <c r="A15440">
        <v>1543.7</v>
      </c>
      <c r="B15440">
        <v>80.662661132812659</v>
      </c>
    </row>
    <row r="15441" spans="1:2" x14ac:dyDescent="0.25">
      <c r="A15441">
        <v>1543.8</v>
      </c>
      <c r="B15441">
        <v>81.027008666992842</v>
      </c>
    </row>
    <row r="15442" spans="1:2" x14ac:dyDescent="0.25">
      <c r="A15442">
        <v>1543.9</v>
      </c>
      <c r="B15442">
        <v>81.391356201172201</v>
      </c>
    </row>
    <row r="15443" spans="1:2" x14ac:dyDescent="0.25">
      <c r="A15443">
        <v>1544</v>
      </c>
      <c r="B15443">
        <v>81.75570373535156</v>
      </c>
    </row>
    <row r="15444" spans="1:2" x14ac:dyDescent="0.25">
      <c r="A15444">
        <v>1544.1</v>
      </c>
      <c r="B15444">
        <v>82.045294494629303</v>
      </c>
    </row>
    <row r="15445" spans="1:2" x14ac:dyDescent="0.25">
      <c r="A15445">
        <v>1544.2</v>
      </c>
      <c r="B15445">
        <v>82.334885253906378</v>
      </c>
    </row>
    <row r="15446" spans="1:2" x14ac:dyDescent="0.25">
      <c r="A15446">
        <v>1544.3</v>
      </c>
      <c r="B15446">
        <v>82.624476013184122</v>
      </c>
    </row>
    <row r="15447" spans="1:2" x14ac:dyDescent="0.25">
      <c r="A15447">
        <v>1544.4</v>
      </c>
      <c r="B15447">
        <v>82.914066772461197</v>
      </c>
    </row>
    <row r="15448" spans="1:2" x14ac:dyDescent="0.25">
      <c r="A15448">
        <v>1544.5</v>
      </c>
      <c r="B15448">
        <v>83.203657531738287</v>
      </c>
    </row>
    <row r="15449" spans="1:2" x14ac:dyDescent="0.25">
      <c r="A15449">
        <v>1544.6</v>
      </c>
      <c r="B15449">
        <v>83.493248291016016</v>
      </c>
    </row>
    <row r="15450" spans="1:2" x14ac:dyDescent="0.25">
      <c r="A15450">
        <v>1544.7</v>
      </c>
      <c r="B15450">
        <v>83.782839050293106</v>
      </c>
    </row>
    <row r="15451" spans="1:2" x14ac:dyDescent="0.25">
      <c r="A15451">
        <v>1544.8</v>
      </c>
      <c r="B15451">
        <v>84.072429809570835</v>
      </c>
    </row>
    <row r="15452" spans="1:2" x14ac:dyDescent="0.25">
      <c r="A15452">
        <v>1544.9</v>
      </c>
      <c r="B15452">
        <v>84.362020568847925</v>
      </c>
    </row>
    <row r="15453" spans="1:2" x14ac:dyDescent="0.25">
      <c r="A15453">
        <v>1545</v>
      </c>
      <c r="B15453">
        <v>84.651611328125</v>
      </c>
    </row>
    <row r="15454" spans="1:2" x14ac:dyDescent="0.25">
      <c r="A15454">
        <v>1545.1</v>
      </c>
      <c r="B15454">
        <v>84.79104148864765</v>
      </c>
    </row>
    <row r="15455" spans="1:2" x14ac:dyDescent="0.25">
      <c r="A15455">
        <v>1545.2</v>
      </c>
      <c r="B15455">
        <v>84.930471649169988</v>
      </c>
    </row>
    <row r="15456" spans="1:2" x14ac:dyDescent="0.25">
      <c r="A15456">
        <v>1545.3</v>
      </c>
      <c r="B15456">
        <v>85.069901809692638</v>
      </c>
    </row>
    <row r="15457" spans="1:2" x14ac:dyDescent="0.25">
      <c r="A15457">
        <v>1545.4</v>
      </c>
      <c r="B15457">
        <v>85.209331970214976</v>
      </c>
    </row>
    <row r="15458" spans="1:2" x14ac:dyDescent="0.25">
      <c r="A15458">
        <v>1545.5</v>
      </c>
      <c r="B15458">
        <v>85.348762130737299</v>
      </c>
    </row>
    <row r="15459" spans="1:2" x14ac:dyDescent="0.25">
      <c r="A15459">
        <v>1545.6</v>
      </c>
      <c r="B15459">
        <v>85.488192291259963</v>
      </c>
    </row>
    <row r="15460" spans="1:2" x14ac:dyDescent="0.25">
      <c r="A15460">
        <v>1545.7</v>
      </c>
      <c r="B15460">
        <v>85.627622451782287</v>
      </c>
    </row>
    <row r="15461" spans="1:2" x14ac:dyDescent="0.25">
      <c r="A15461">
        <v>1545.8</v>
      </c>
      <c r="B15461">
        <v>85.767052612304937</v>
      </c>
    </row>
    <row r="15462" spans="1:2" x14ac:dyDescent="0.25">
      <c r="A15462">
        <v>1545.9</v>
      </c>
      <c r="B15462">
        <v>85.906482772827275</v>
      </c>
    </row>
    <row r="15463" spans="1:2" x14ac:dyDescent="0.25">
      <c r="A15463">
        <v>1546</v>
      </c>
      <c r="B15463">
        <v>86.045912933349612</v>
      </c>
    </row>
    <row r="15464" spans="1:2" x14ac:dyDescent="0.25">
      <c r="A15464">
        <v>1546.1</v>
      </c>
      <c r="B15464">
        <v>86.278492050171224</v>
      </c>
    </row>
    <row r="15465" spans="1:2" x14ac:dyDescent="0.25">
      <c r="A15465">
        <v>1546.2</v>
      </c>
      <c r="B15465">
        <v>86.511071166992295</v>
      </c>
    </row>
    <row r="15466" spans="1:2" x14ac:dyDescent="0.25">
      <c r="A15466">
        <v>1546.3</v>
      </c>
      <c r="B15466">
        <v>86.743650283813906</v>
      </c>
    </row>
    <row r="15467" spans="1:2" x14ac:dyDescent="0.25">
      <c r="A15467">
        <v>1546.4</v>
      </c>
      <c r="B15467">
        <v>86.976229400634978</v>
      </c>
    </row>
    <row r="15468" spans="1:2" x14ac:dyDescent="0.25">
      <c r="A15468">
        <v>1546.5</v>
      </c>
      <c r="B15468">
        <v>87.208808517456049</v>
      </c>
    </row>
    <row r="15469" spans="1:2" x14ac:dyDescent="0.25">
      <c r="A15469">
        <v>1546.6</v>
      </c>
      <c r="B15469">
        <v>87.44138763427766</v>
      </c>
    </row>
    <row r="15470" spans="1:2" x14ac:dyDescent="0.25">
      <c r="A15470">
        <v>1546.7</v>
      </c>
      <c r="B15470">
        <v>87.673966751098746</v>
      </c>
    </row>
    <row r="15471" spans="1:2" x14ac:dyDescent="0.25">
      <c r="A15471">
        <v>1546.8</v>
      </c>
      <c r="B15471">
        <v>87.906545867920343</v>
      </c>
    </row>
    <row r="15472" spans="1:2" x14ac:dyDescent="0.25">
      <c r="A15472">
        <v>1546.9</v>
      </c>
      <c r="B15472">
        <v>88.139124984741429</v>
      </c>
    </row>
    <row r="15473" spans="1:2" x14ac:dyDescent="0.25">
      <c r="A15473">
        <v>1547</v>
      </c>
      <c r="B15473">
        <v>88.3717041015625</v>
      </c>
    </row>
    <row r="15474" spans="1:2" x14ac:dyDescent="0.25">
      <c r="A15474">
        <v>1547.1</v>
      </c>
      <c r="B15474">
        <v>88.486456832885892</v>
      </c>
    </row>
    <row r="15475" spans="1:2" x14ac:dyDescent="0.25">
      <c r="A15475">
        <v>1547.2</v>
      </c>
      <c r="B15475">
        <v>88.601209564209029</v>
      </c>
    </row>
    <row r="15476" spans="1:2" x14ac:dyDescent="0.25">
      <c r="A15476">
        <v>1547.3</v>
      </c>
      <c r="B15476">
        <v>88.715962295532435</v>
      </c>
    </row>
    <row r="15477" spans="1:2" x14ac:dyDescent="0.25">
      <c r="A15477">
        <v>1547.4</v>
      </c>
      <c r="B15477">
        <v>88.830715026855572</v>
      </c>
    </row>
    <row r="15478" spans="1:2" x14ac:dyDescent="0.25">
      <c r="A15478">
        <v>1547.5</v>
      </c>
      <c r="B15478">
        <v>88.945467758178708</v>
      </c>
    </row>
    <row r="15479" spans="1:2" x14ac:dyDescent="0.25">
      <c r="A15479">
        <v>1547.6</v>
      </c>
      <c r="B15479">
        <v>89.0602204895021</v>
      </c>
    </row>
    <row r="15480" spans="1:2" x14ac:dyDescent="0.25">
      <c r="A15480">
        <v>1547.7</v>
      </c>
      <c r="B15480">
        <v>89.174973220825237</v>
      </c>
    </row>
    <row r="15481" spans="1:2" x14ac:dyDescent="0.25">
      <c r="A15481">
        <v>1547.8</v>
      </c>
      <c r="B15481">
        <v>89.289725952148643</v>
      </c>
    </row>
    <row r="15482" spans="1:2" x14ac:dyDescent="0.25">
      <c r="A15482">
        <v>1547.9</v>
      </c>
      <c r="B15482">
        <v>89.40447868347178</v>
      </c>
    </row>
    <row r="15483" spans="1:2" x14ac:dyDescent="0.25">
      <c r="A15483">
        <v>1548</v>
      </c>
      <c r="B15483">
        <v>89.519231414794916</v>
      </c>
    </row>
    <row r="15484" spans="1:2" x14ac:dyDescent="0.25">
      <c r="A15484">
        <v>1548.1</v>
      </c>
      <c r="B15484">
        <v>89.607487335205192</v>
      </c>
    </row>
    <row r="15485" spans="1:2" x14ac:dyDescent="0.25">
      <c r="A15485">
        <v>1548.2</v>
      </c>
      <c r="B15485">
        <v>89.69574325561527</v>
      </c>
    </row>
    <row r="15486" spans="1:2" x14ac:dyDescent="0.25">
      <c r="A15486">
        <v>1548.3</v>
      </c>
      <c r="B15486">
        <v>89.783999176025546</v>
      </c>
    </row>
    <row r="15487" spans="1:2" x14ac:dyDescent="0.25">
      <c r="A15487">
        <v>1548.4</v>
      </c>
      <c r="B15487">
        <v>89.872255096435623</v>
      </c>
    </row>
    <row r="15488" spans="1:2" x14ac:dyDescent="0.25">
      <c r="A15488">
        <v>1548.5</v>
      </c>
      <c r="B15488">
        <v>89.9605110168457</v>
      </c>
    </row>
    <row r="15489" spans="1:2" x14ac:dyDescent="0.25">
      <c r="A15489">
        <v>1548.6</v>
      </c>
      <c r="B15489">
        <v>90.048766937255976</v>
      </c>
    </row>
    <row r="15490" spans="1:2" x14ac:dyDescent="0.25">
      <c r="A15490">
        <v>1548.7</v>
      </c>
      <c r="B15490">
        <v>90.137022857666054</v>
      </c>
    </row>
    <row r="15491" spans="1:2" x14ac:dyDescent="0.25">
      <c r="A15491">
        <v>1548.8</v>
      </c>
      <c r="B15491">
        <v>90.22527877807633</v>
      </c>
    </row>
    <row r="15492" spans="1:2" x14ac:dyDescent="0.25">
      <c r="A15492">
        <v>1548.9</v>
      </c>
      <c r="B15492">
        <v>90.313534698486407</v>
      </c>
    </row>
    <row r="15493" spans="1:2" x14ac:dyDescent="0.25">
      <c r="A15493">
        <v>1549</v>
      </c>
      <c r="B15493">
        <v>90.401790618896484</v>
      </c>
    </row>
    <row r="15494" spans="1:2" x14ac:dyDescent="0.25">
      <c r="A15494">
        <v>1549.1</v>
      </c>
      <c r="B15494">
        <v>90.456842193603592</v>
      </c>
    </row>
    <row r="15495" spans="1:2" x14ac:dyDescent="0.25">
      <c r="A15495">
        <v>1549.2</v>
      </c>
      <c r="B15495">
        <v>90.511893768310571</v>
      </c>
    </row>
    <row r="15496" spans="1:2" x14ac:dyDescent="0.25">
      <c r="A15496">
        <v>1549.3</v>
      </c>
      <c r="B15496">
        <v>90.566945343017679</v>
      </c>
    </row>
    <row r="15497" spans="1:2" x14ac:dyDescent="0.25">
      <c r="A15497">
        <v>1549.4</v>
      </c>
      <c r="B15497">
        <v>90.621996917724658</v>
      </c>
    </row>
    <row r="15498" spans="1:2" x14ac:dyDescent="0.25">
      <c r="A15498">
        <v>1549.5</v>
      </c>
      <c r="B15498">
        <v>90.677048492431638</v>
      </c>
    </row>
    <row r="15499" spans="1:2" x14ac:dyDescent="0.25">
      <c r="A15499">
        <v>1549.6</v>
      </c>
      <c r="B15499">
        <v>90.732100067138745</v>
      </c>
    </row>
    <row r="15500" spans="1:2" x14ac:dyDescent="0.25">
      <c r="A15500">
        <v>1549.7</v>
      </c>
      <c r="B15500">
        <v>90.787151641845725</v>
      </c>
    </row>
    <row r="15501" spans="1:2" x14ac:dyDescent="0.25">
      <c r="A15501">
        <v>1549.8</v>
      </c>
      <c r="B15501">
        <v>90.842203216552832</v>
      </c>
    </row>
    <row r="15502" spans="1:2" x14ac:dyDescent="0.25">
      <c r="A15502">
        <v>1549.9</v>
      </c>
      <c r="B15502">
        <v>90.897254791259812</v>
      </c>
    </row>
    <row r="15503" spans="1:2" x14ac:dyDescent="0.25">
      <c r="A15503">
        <v>1550</v>
      </c>
      <c r="B15503">
        <v>90.952306365966791</v>
      </c>
    </row>
    <row r="15504" spans="1:2" x14ac:dyDescent="0.25">
      <c r="A15504">
        <v>1550.1</v>
      </c>
      <c r="B15504">
        <v>90.984286346435582</v>
      </c>
    </row>
    <row r="15505" spans="1:2" x14ac:dyDescent="0.25">
      <c r="A15505">
        <v>1550.2</v>
      </c>
      <c r="B15505">
        <v>91.016266326904301</v>
      </c>
    </row>
    <row r="15506" spans="1:2" x14ac:dyDescent="0.25">
      <c r="A15506">
        <v>1550.3</v>
      </c>
      <c r="B15506">
        <v>91.048246307373105</v>
      </c>
    </row>
    <row r="15507" spans="1:2" x14ac:dyDescent="0.25">
      <c r="A15507">
        <v>1550.4</v>
      </c>
      <c r="B15507">
        <v>91.080226287841825</v>
      </c>
    </row>
    <row r="15508" spans="1:2" x14ac:dyDescent="0.25">
      <c r="A15508">
        <v>1550.5</v>
      </c>
      <c r="B15508">
        <v>91.112206268310544</v>
      </c>
    </row>
    <row r="15509" spans="1:2" x14ac:dyDescent="0.25">
      <c r="A15509">
        <v>1550.6</v>
      </c>
      <c r="B15509">
        <v>91.144186248779334</v>
      </c>
    </row>
    <row r="15510" spans="1:2" x14ac:dyDescent="0.25">
      <c r="A15510">
        <v>1550.7</v>
      </c>
      <c r="B15510">
        <v>91.176166229248054</v>
      </c>
    </row>
    <row r="15511" spans="1:2" x14ac:dyDescent="0.25">
      <c r="A15511">
        <v>1550.8</v>
      </c>
      <c r="B15511">
        <v>91.208146209716858</v>
      </c>
    </row>
    <row r="15512" spans="1:2" x14ac:dyDescent="0.25">
      <c r="A15512">
        <v>1550.9</v>
      </c>
      <c r="B15512">
        <v>91.240126190185578</v>
      </c>
    </row>
    <row r="15513" spans="1:2" x14ac:dyDescent="0.25">
      <c r="A15513">
        <v>1551</v>
      </c>
      <c r="B15513">
        <v>91.272106170654297</v>
      </c>
    </row>
    <row r="15514" spans="1:2" x14ac:dyDescent="0.25">
      <c r="A15514">
        <v>1551.1</v>
      </c>
      <c r="B15514">
        <v>91.331671524047934</v>
      </c>
    </row>
    <row r="15515" spans="1:2" x14ac:dyDescent="0.25">
      <c r="A15515">
        <v>1551.2</v>
      </c>
      <c r="B15515">
        <v>91.391236877441429</v>
      </c>
    </row>
    <row r="15516" spans="1:2" x14ac:dyDescent="0.25">
      <c r="A15516">
        <v>1551.3</v>
      </c>
      <c r="B15516">
        <v>91.450802230835066</v>
      </c>
    </row>
    <row r="15517" spans="1:2" x14ac:dyDescent="0.25">
      <c r="A15517">
        <v>1551.4</v>
      </c>
      <c r="B15517">
        <v>91.510367584228575</v>
      </c>
    </row>
    <row r="15518" spans="1:2" x14ac:dyDescent="0.25">
      <c r="A15518">
        <v>1551.5</v>
      </c>
      <c r="B15518">
        <v>91.56993293762207</v>
      </c>
    </row>
    <row r="15519" spans="1:2" x14ac:dyDescent="0.25">
      <c r="A15519">
        <v>1551.6</v>
      </c>
      <c r="B15519">
        <v>91.629498291015707</v>
      </c>
    </row>
    <row r="15520" spans="1:2" x14ac:dyDescent="0.25">
      <c r="A15520">
        <v>1551.7</v>
      </c>
      <c r="B15520">
        <v>91.689063644409202</v>
      </c>
    </row>
    <row r="15521" spans="1:2" x14ac:dyDescent="0.25">
      <c r="A15521">
        <v>1551.8</v>
      </c>
      <c r="B15521">
        <v>91.74862899780284</v>
      </c>
    </row>
    <row r="15522" spans="1:2" x14ac:dyDescent="0.25">
      <c r="A15522">
        <v>1551.9</v>
      </c>
      <c r="B15522">
        <v>91.808194351196349</v>
      </c>
    </row>
    <row r="15523" spans="1:2" x14ac:dyDescent="0.25">
      <c r="A15523">
        <v>1552</v>
      </c>
      <c r="B15523">
        <v>91.867759704589844</v>
      </c>
    </row>
    <row r="15524" spans="1:2" x14ac:dyDescent="0.25">
      <c r="A15524">
        <v>1552.1</v>
      </c>
      <c r="B15524">
        <v>91.931880874633876</v>
      </c>
    </row>
    <row r="15525" spans="1:2" x14ac:dyDescent="0.25">
      <c r="A15525">
        <v>1552.2</v>
      </c>
      <c r="B15525">
        <v>91.996002044677766</v>
      </c>
    </row>
    <row r="15526" spans="1:2" x14ac:dyDescent="0.25">
      <c r="A15526">
        <v>1552.3</v>
      </c>
      <c r="B15526">
        <v>92.060123214721798</v>
      </c>
    </row>
    <row r="15527" spans="1:2" x14ac:dyDescent="0.25">
      <c r="A15527">
        <v>1552.4</v>
      </c>
      <c r="B15527">
        <v>92.124244384765689</v>
      </c>
    </row>
    <row r="15528" spans="1:2" x14ac:dyDescent="0.25">
      <c r="A15528">
        <v>1552.5</v>
      </c>
      <c r="B15528">
        <v>92.188365554809565</v>
      </c>
    </row>
    <row r="15529" spans="1:2" x14ac:dyDescent="0.25">
      <c r="A15529">
        <v>1552.6</v>
      </c>
      <c r="B15529">
        <v>92.252486724853611</v>
      </c>
    </row>
    <row r="15530" spans="1:2" x14ac:dyDescent="0.25">
      <c r="A15530">
        <v>1552.7</v>
      </c>
      <c r="B15530">
        <v>92.316607894897487</v>
      </c>
    </row>
    <row r="15531" spans="1:2" x14ac:dyDescent="0.25">
      <c r="A15531">
        <v>1552.8</v>
      </c>
      <c r="B15531">
        <v>92.380729064941519</v>
      </c>
    </row>
    <row r="15532" spans="1:2" x14ac:dyDescent="0.25">
      <c r="A15532">
        <v>1552.9</v>
      </c>
      <c r="B15532">
        <v>92.44485023498541</v>
      </c>
    </row>
    <row r="15533" spans="1:2" x14ac:dyDescent="0.25">
      <c r="A15533">
        <v>1553</v>
      </c>
      <c r="B15533">
        <v>92.5089714050293</v>
      </c>
    </row>
    <row r="15534" spans="1:2" x14ac:dyDescent="0.25">
      <c r="A15534">
        <v>1553.1</v>
      </c>
      <c r="B15534">
        <v>92.575333175659267</v>
      </c>
    </row>
    <row r="15535" spans="1:2" x14ac:dyDescent="0.25">
      <c r="A15535">
        <v>1553.2</v>
      </c>
      <c r="B15535">
        <v>92.641694946289093</v>
      </c>
    </row>
    <row r="15536" spans="1:2" x14ac:dyDescent="0.25">
      <c r="A15536">
        <v>1553.3</v>
      </c>
      <c r="B15536">
        <v>92.70805671691906</v>
      </c>
    </row>
    <row r="15537" spans="1:2" x14ac:dyDescent="0.25">
      <c r="A15537">
        <v>1553.4</v>
      </c>
      <c r="B15537">
        <v>92.774418487548886</v>
      </c>
    </row>
    <row r="15538" spans="1:2" x14ac:dyDescent="0.25">
      <c r="A15538">
        <v>1553.5</v>
      </c>
      <c r="B15538">
        <v>92.840780258178711</v>
      </c>
    </row>
    <row r="15539" spans="1:2" x14ac:dyDescent="0.25">
      <c r="A15539">
        <v>1553.6</v>
      </c>
      <c r="B15539">
        <v>92.907142028808678</v>
      </c>
    </row>
    <row r="15540" spans="1:2" x14ac:dyDescent="0.25">
      <c r="A15540">
        <v>1553.7</v>
      </c>
      <c r="B15540">
        <v>92.973503799438504</v>
      </c>
    </row>
    <row r="15541" spans="1:2" x14ac:dyDescent="0.25">
      <c r="A15541">
        <v>1553.8</v>
      </c>
      <c r="B15541">
        <v>93.039865570068471</v>
      </c>
    </row>
    <row r="15542" spans="1:2" x14ac:dyDescent="0.25">
      <c r="A15542">
        <v>1553.9</v>
      </c>
      <c r="B15542">
        <v>93.106227340698297</v>
      </c>
    </row>
    <row r="15543" spans="1:2" x14ac:dyDescent="0.25">
      <c r="A15543">
        <v>1554</v>
      </c>
      <c r="B15543">
        <v>93.172589111328122</v>
      </c>
    </row>
    <row r="15544" spans="1:2" x14ac:dyDescent="0.25">
      <c r="A15544">
        <v>1554.1</v>
      </c>
      <c r="B15544">
        <v>93.257540130615354</v>
      </c>
    </row>
    <row r="15545" spans="1:2" x14ac:dyDescent="0.25">
      <c r="A15545">
        <v>1554.2</v>
      </c>
      <c r="B15545">
        <v>93.342491149902386</v>
      </c>
    </row>
    <row r="15546" spans="1:2" x14ac:dyDescent="0.25">
      <c r="A15546">
        <v>1554.3</v>
      </c>
      <c r="B15546">
        <v>93.427442169189604</v>
      </c>
    </row>
    <row r="15547" spans="1:2" x14ac:dyDescent="0.25">
      <c r="A15547">
        <v>1554.4</v>
      </c>
      <c r="B15547">
        <v>93.512393188476636</v>
      </c>
    </row>
    <row r="15548" spans="1:2" x14ac:dyDescent="0.25">
      <c r="A15548">
        <v>1554.5</v>
      </c>
      <c r="B15548">
        <v>93.597344207763669</v>
      </c>
    </row>
    <row r="15549" spans="1:2" x14ac:dyDescent="0.25">
      <c r="A15549">
        <v>1554.6</v>
      </c>
      <c r="B15549">
        <v>93.682295227050901</v>
      </c>
    </row>
    <row r="15550" spans="1:2" x14ac:dyDescent="0.25">
      <c r="A15550">
        <v>1554.7</v>
      </c>
      <c r="B15550">
        <v>93.767246246337933</v>
      </c>
    </row>
    <row r="15551" spans="1:2" x14ac:dyDescent="0.25">
      <c r="A15551">
        <v>1554.8</v>
      </c>
      <c r="B15551">
        <v>93.852197265625151</v>
      </c>
    </row>
    <row r="15552" spans="1:2" x14ac:dyDescent="0.25">
      <c r="A15552">
        <v>1554.9</v>
      </c>
      <c r="B15552">
        <v>93.937148284912183</v>
      </c>
    </row>
    <row r="15553" spans="1:2" x14ac:dyDescent="0.25">
      <c r="A15553">
        <v>1555</v>
      </c>
      <c r="B15553">
        <v>94.022099304199216</v>
      </c>
    </row>
    <row r="15554" spans="1:2" x14ac:dyDescent="0.25">
      <c r="A15554">
        <v>1555.1</v>
      </c>
      <c r="B15554">
        <v>94.106480255127067</v>
      </c>
    </row>
    <row r="15555" spans="1:2" x14ac:dyDescent="0.25">
      <c r="A15555">
        <v>1555.2</v>
      </c>
      <c r="B15555">
        <v>94.19086120605472</v>
      </c>
    </row>
    <row r="15556" spans="1:2" x14ac:dyDescent="0.25">
      <c r="A15556">
        <v>1555.3</v>
      </c>
      <c r="B15556">
        <v>94.275242156982571</v>
      </c>
    </row>
    <row r="15557" spans="1:2" x14ac:dyDescent="0.25">
      <c r="A15557">
        <v>1555.4</v>
      </c>
      <c r="B15557">
        <v>94.359623107910238</v>
      </c>
    </row>
    <row r="15558" spans="1:2" x14ac:dyDescent="0.25">
      <c r="A15558">
        <v>1555.5</v>
      </c>
      <c r="B15558">
        <v>94.444004058837891</v>
      </c>
    </row>
    <row r="15559" spans="1:2" x14ac:dyDescent="0.25">
      <c r="A15559">
        <v>1555.6</v>
      </c>
      <c r="B15559">
        <v>94.528385009765742</v>
      </c>
    </row>
    <row r="15560" spans="1:2" x14ac:dyDescent="0.25">
      <c r="A15560">
        <v>1555.7</v>
      </c>
      <c r="B15560">
        <v>94.612765960693395</v>
      </c>
    </row>
    <row r="15561" spans="1:2" x14ac:dyDescent="0.25">
      <c r="A15561">
        <v>1555.8</v>
      </c>
      <c r="B15561">
        <v>94.697146911621246</v>
      </c>
    </row>
    <row r="15562" spans="1:2" x14ac:dyDescent="0.25">
      <c r="A15562">
        <v>1555.9</v>
      </c>
      <c r="B15562">
        <v>94.781527862548913</v>
      </c>
    </row>
    <row r="15563" spans="1:2" x14ac:dyDescent="0.25">
      <c r="A15563">
        <v>1556</v>
      </c>
      <c r="B15563">
        <v>94.865908813476565</v>
      </c>
    </row>
    <row r="15564" spans="1:2" x14ac:dyDescent="0.25">
      <c r="A15564">
        <v>1556.1</v>
      </c>
      <c r="B15564">
        <v>94.944535980224714</v>
      </c>
    </row>
    <row r="15565" spans="1:2" x14ac:dyDescent="0.25">
      <c r="A15565">
        <v>1556.2</v>
      </c>
      <c r="B15565">
        <v>95.023163146972692</v>
      </c>
    </row>
    <row r="15566" spans="1:2" x14ac:dyDescent="0.25">
      <c r="A15566">
        <v>1556.3</v>
      </c>
      <c r="B15566">
        <v>95.101790313720841</v>
      </c>
    </row>
    <row r="15567" spans="1:2" x14ac:dyDescent="0.25">
      <c r="A15567">
        <v>1556.4</v>
      </c>
      <c r="B15567">
        <v>95.180417480468819</v>
      </c>
    </row>
    <row r="15568" spans="1:2" x14ac:dyDescent="0.25">
      <c r="A15568">
        <v>1556.5</v>
      </c>
      <c r="B15568">
        <v>95.259044647216797</v>
      </c>
    </row>
    <row r="15569" spans="1:2" x14ac:dyDescent="0.25">
      <c r="A15569">
        <v>1556.6</v>
      </c>
      <c r="B15569">
        <v>95.337671813964945</v>
      </c>
    </row>
    <row r="15570" spans="1:2" x14ac:dyDescent="0.25">
      <c r="A15570">
        <v>1556.7</v>
      </c>
      <c r="B15570">
        <v>95.416298980712924</v>
      </c>
    </row>
    <row r="15571" spans="1:2" x14ac:dyDescent="0.25">
      <c r="A15571">
        <v>1556.8</v>
      </c>
      <c r="B15571">
        <v>95.494926147461072</v>
      </c>
    </row>
    <row r="15572" spans="1:2" x14ac:dyDescent="0.25">
      <c r="A15572">
        <v>1556.9</v>
      </c>
      <c r="B15572">
        <v>95.57355331420905</v>
      </c>
    </row>
    <row r="15573" spans="1:2" x14ac:dyDescent="0.25">
      <c r="A15573">
        <v>1557</v>
      </c>
      <c r="B15573">
        <v>95.652180480957028</v>
      </c>
    </row>
    <row r="15574" spans="1:2" x14ac:dyDescent="0.25">
      <c r="A15574">
        <v>1557.1</v>
      </c>
      <c r="B15574">
        <v>95.722974395752047</v>
      </c>
    </row>
    <row r="15575" spans="1:2" x14ac:dyDescent="0.25">
      <c r="A15575">
        <v>1557.2</v>
      </c>
      <c r="B15575">
        <v>95.793768310546909</v>
      </c>
    </row>
    <row r="15576" spans="1:2" x14ac:dyDescent="0.25">
      <c r="A15576">
        <v>1557.3</v>
      </c>
      <c r="B15576">
        <v>95.864562225341928</v>
      </c>
    </row>
    <row r="15577" spans="1:2" x14ac:dyDescent="0.25">
      <c r="A15577">
        <v>1557.4</v>
      </c>
      <c r="B15577">
        <v>95.935356140136776</v>
      </c>
    </row>
    <row r="15578" spans="1:2" x14ac:dyDescent="0.25">
      <c r="A15578">
        <v>1557.5</v>
      </c>
      <c r="B15578">
        <v>96.006150054931638</v>
      </c>
    </row>
    <row r="15579" spans="1:2" x14ac:dyDescent="0.25">
      <c r="A15579">
        <v>1557.6</v>
      </c>
      <c r="B15579">
        <v>96.076943969726656</v>
      </c>
    </row>
    <row r="15580" spans="1:2" x14ac:dyDescent="0.25">
      <c r="A15580">
        <v>1557.7</v>
      </c>
      <c r="B15580">
        <v>96.147737884521518</v>
      </c>
    </row>
    <row r="15581" spans="1:2" x14ac:dyDescent="0.25">
      <c r="A15581">
        <v>1557.8</v>
      </c>
      <c r="B15581">
        <v>96.218531799316537</v>
      </c>
    </row>
    <row r="15582" spans="1:2" x14ac:dyDescent="0.25">
      <c r="A15582">
        <v>1557.9</v>
      </c>
      <c r="B15582">
        <v>96.289325714111385</v>
      </c>
    </row>
    <row r="15583" spans="1:2" x14ac:dyDescent="0.25">
      <c r="A15583">
        <v>1558</v>
      </c>
      <c r="B15583">
        <v>96.360119628906247</v>
      </c>
    </row>
    <row r="15584" spans="1:2" x14ac:dyDescent="0.25">
      <c r="A15584">
        <v>1558.1</v>
      </c>
      <c r="B15584">
        <v>96.475305633545076</v>
      </c>
    </row>
    <row r="15585" spans="1:2" x14ac:dyDescent="0.25">
      <c r="A15585">
        <v>1558.2</v>
      </c>
      <c r="B15585">
        <v>96.590491638183636</v>
      </c>
    </row>
    <row r="15586" spans="1:2" x14ac:dyDescent="0.25">
      <c r="A15586">
        <v>1558.3</v>
      </c>
      <c r="B15586">
        <v>96.705677642822465</v>
      </c>
    </row>
    <row r="15587" spans="1:2" x14ac:dyDescent="0.25">
      <c r="A15587">
        <v>1558.4</v>
      </c>
      <c r="B15587">
        <v>96.820863647461039</v>
      </c>
    </row>
    <row r="15588" spans="1:2" x14ac:dyDescent="0.25">
      <c r="A15588">
        <v>1558.5</v>
      </c>
      <c r="B15588">
        <v>96.936049652099598</v>
      </c>
    </row>
    <row r="15589" spans="1:2" x14ac:dyDescent="0.25">
      <c r="A15589">
        <v>1558.6</v>
      </c>
      <c r="B15589">
        <v>97.051235656738427</v>
      </c>
    </row>
    <row r="15590" spans="1:2" x14ac:dyDescent="0.25">
      <c r="A15590">
        <v>1558.7</v>
      </c>
      <c r="B15590">
        <v>97.166421661377001</v>
      </c>
    </row>
    <row r="15591" spans="1:2" x14ac:dyDescent="0.25">
      <c r="A15591">
        <v>1558.8</v>
      </c>
      <c r="B15591">
        <v>97.28160766601583</v>
      </c>
    </row>
    <row r="15592" spans="1:2" x14ac:dyDescent="0.25">
      <c r="A15592">
        <v>1558.9</v>
      </c>
      <c r="B15592">
        <v>97.39679367065439</v>
      </c>
    </row>
    <row r="15593" spans="1:2" x14ac:dyDescent="0.25">
      <c r="A15593">
        <v>1559</v>
      </c>
      <c r="B15593">
        <v>97.511979675292963</v>
      </c>
    </row>
    <row r="15594" spans="1:2" x14ac:dyDescent="0.25">
      <c r="A15594">
        <v>1559.1</v>
      </c>
      <c r="B15594">
        <v>97.627466659546045</v>
      </c>
    </row>
    <row r="15595" spans="1:2" x14ac:dyDescent="0.25">
      <c r="A15595">
        <v>1559.2</v>
      </c>
      <c r="B15595">
        <v>97.74295364379887</v>
      </c>
    </row>
    <row r="15596" spans="1:2" x14ac:dyDescent="0.25">
      <c r="A15596">
        <v>1559.3</v>
      </c>
      <c r="B15596">
        <v>97.858440628051966</v>
      </c>
    </row>
    <row r="15597" spans="1:2" x14ac:dyDescent="0.25">
      <c r="A15597">
        <v>1559.4</v>
      </c>
      <c r="B15597">
        <v>97.973927612304792</v>
      </c>
    </row>
    <row r="15598" spans="1:2" x14ac:dyDescent="0.25">
      <c r="A15598">
        <v>1559.5</v>
      </c>
      <c r="B15598">
        <v>98.089414596557617</v>
      </c>
    </row>
    <row r="15599" spans="1:2" x14ac:dyDescent="0.25">
      <c r="A15599">
        <v>1559.6</v>
      </c>
      <c r="B15599">
        <v>98.204901580810699</v>
      </c>
    </row>
    <row r="15600" spans="1:2" x14ac:dyDescent="0.25">
      <c r="A15600">
        <v>1559.7</v>
      </c>
      <c r="B15600">
        <v>98.320388565063524</v>
      </c>
    </row>
    <row r="15601" spans="1:2" x14ac:dyDescent="0.25">
      <c r="A15601">
        <v>1559.8</v>
      </c>
      <c r="B15601">
        <v>98.43587554931662</v>
      </c>
    </row>
    <row r="15602" spans="1:2" x14ac:dyDescent="0.25">
      <c r="A15602">
        <v>1559.9</v>
      </c>
      <c r="B15602">
        <v>98.551362533569446</v>
      </c>
    </row>
    <row r="15603" spans="1:2" x14ac:dyDescent="0.25">
      <c r="A15603">
        <v>1560</v>
      </c>
      <c r="B15603">
        <v>98.666849517822271</v>
      </c>
    </row>
    <row r="15604" spans="1:2" x14ac:dyDescent="0.25">
      <c r="A15604">
        <v>1560.1</v>
      </c>
      <c r="B15604">
        <v>98.779476318359528</v>
      </c>
    </row>
    <row r="15605" spans="1:2" x14ac:dyDescent="0.25">
      <c r="A15605">
        <v>1560.2</v>
      </c>
      <c r="B15605">
        <v>98.892103118896543</v>
      </c>
    </row>
    <row r="15606" spans="1:2" x14ac:dyDescent="0.25">
      <c r="A15606">
        <v>1560.3</v>
      </c>
      <c r="B15606">
        <v>99.0047299194338</v>
      </c>
    </row>
    <row r="15607" spans="1:2" x14ac:dyDescent="0.25">
      <c r="A15607">
        <v>1560.4</v>
      </c>
      <c r="B15607">
        <v>99.117356719970815</v>
      </c>
    </row>
    <row r="15608" spans="1:2" x14ac:dyDescent="0.25">
      <c r="A15608">
        <v>1560.5</v>
      </c>
      <c r="B15608">
        <v>99.229983520507815</v>
      </c>
    </row>
    <row r="15609" spans="1:2" x14ac:dyDescent="0.25">
      <c r="A15609">
        <v>1560.6</v>
      </c>
      <c r="B15609">
        <v>99.342610321045072</v>
      </c>
    </row>
    <row r="15610" spans="1:2" x14ac:dyDescent="0.25">
      <c r="A15610">
        <v>1560.7</v>
      </c>
      <c r="B15610">
        <v>99.455237121582087</v>
      </c>
    </row>
    <row r="15611" spans="1:2" x14ac:dyDescent="0.25">
      <c r="A15611">
        <v>1560.8</v>
      </c>
      <c r="B15611">
        <v>99.567863922119344</v>
      </c>
    </row>
    <row r="15612" spans="1:2" x14ac:dyDescent="0.25">
      <c r="A15612">
        <v>1560.9</v>
      </c>
      <c r="B15612">
        <v>99.680490722656359</v>
      </c>
    </row>
    <row r="15613" spans="1:2" x14ac:dyDescent="0.25">
      <c r="A15613">
        <v>1561</v>
      </c>
      <c r="B15613">
        <v>99.793117523193359</v>
      </c>
    </row>
    <row r="15614" spans="1:2" x14ac:dyDescent="0.25">
      <c r="A15614">
        <v>1561.1</v>
      </c>
      <c r="B15614">
        <v>99.986740875244408</v>
      </c>
    </row>
    <row r="15615" spans="1:2" x14ac:dyDescent="0.25">
      <c r="A15615">
        <v>1561.2</v>
      </c>
      <c r="B15615">
        <v>100.180364227295</v>
      </c>
    </row>
    <row r="15616" spans="1:2" x14ac:dyDescent="0.25">
      <c r="A15616">
        <v>1561.3</v>
      </c>
      <c r="B15616">
        <v>100.37398757934611</v>
      </c>
    </row>
    <row r="15617" spans="1:2" x14ac:dyDescent="0.25">
      <c r="A15617">
        <v>1561.4</v>
      </c>
      <c r="B15617">
        <v>100.5676109313967</v>
      </c>
    </row>
    <row r="15618" spans="1:2" x14ac:dyDescent="0.25">
      <c r="A15618">
        <v>1561.5</v>
      </c>
      <c r="B15618">
        <v>100.76123428344729</v>
      </c>
    </row>
    <row r="15619" spans="1:2" x14ac:dyDescent="0.25">
      <c r="A15619">
        <v>1561.6</v>
      </c>
      <c r="B15619">
        <v>100.9548576354983</v>
      </c>
    </row>
    <row r="15620" spans="1:2" x14ac:dyDescent="0.25">
      <c r="A15620">
        <v>1561.7</v>
      </c>
      <c r="B15620">
        <v>101.14848098754889</v>
      </c>
    </row>
    <row r="15621" spans="1:2" x14ac:dyDescent="0.25">
      <c r="A15621">
        <v>1561.8</v>
      </c>
      <c r="B15621">
        <v>101.3421043396</v>
      </c>
    </row>
    <row r="15622" spans="1:2" x14ac:dyDescent="0.25">
      <c r="A15622">
        <v>1561.9</v>
      </c>
      <c r="B15622">
        <v>101.53572769165061</v>
      </c>
    </row>
    <row r="15623" spans="1:2" x14ac:dyDescent="0.25">
      <c r="A15623">
        <v>1562</v>
      </c>
      <c r="B15623">
        <v>101.7293510437012</v>
      </c>
    </row>
    <row r="15624" spans="1:2" x14ac:dyDescent="0.25">
      <c r="A15624">
        <v>1562.1</v>
      </c>
      <c r="B15624">
        <v>101.88225891113311</v>
      </c>
    </row>
    <row r="15625" spans="1:2" x14ac:dyDescent="0.25">
      <c r="A15625">
        <v>1562.2</v>
      </c>
      <c r="B15625">
        <v>102.0351667785645</v>
      </c>
    </row>
    <row r="15626" spans="1:2" x14ac:dyDescent="0.25">
      <c r="A15626">
        <v>1562.3</v>
      </c>
      <c r="B15626">
        <v>102.18807464599639</v>
      </c>
    </row>
    <row r="15627" spans="1:2" x14ac:dyDescent="0.25">
      <c r="A15627">
        <v>1562.4</v>
      </c>
      <c r="B15627">
        <v>102.3409825134279</v>
      </c>
    </row>
    <row r="15628" spans="1:2" x14ac:dyDescent="0.25">
      <c r="A15628">
        <v>1562.5</v>
      </c>
      <c r="B15628">
        <v>102.4938903808594</v>
      </c>
    </row>
    <row r="15629" spans="1:2" x14ac:dyDescent="0.25">
      <c r="A15629">
        <v>1562.6</v>
      </c>
      <c r="B15629">
        <v>102.6467982482912</v>
      </c>
    </row>
    <row r="15630" spans="1:2" x14ac:dyDescent="0.25">
      <c r="A15630">
        <v>1562.7</v>
      </c>
      <c r="B15630">
        <v>102.7997061157227</v>
      </c>
    </row>
    <row r="15631" spans="1:2" x14ac:dyDescent="0.25">
      <c r="A15631">
        <v>1562.8</v>
      </c>
      <c r="B15631">
        <v>102.95261398315461</v>
      </c>
    </row>
    <row r="15632" spans="1:2" x14ac:dyDescent="0.25">
      <c r="A15632">
        <v>1562.9</v>
      </c>
      <c r="B15632">
        <v>103.1055218505861</v>
      </c>
    </row>
    <row r="15633" spans="1:2" x14ac:dyDescent="0.25">
      <c r="A15633">
        <v>1563</v>
      </c>
      <c r="B15633">
        <v>103.2584297180176</v>
      </c>
    </row>
    <row r="15634" spans="1:2" x14ac:dyDescent="0.25">
      <c r="A15634">
        <v>1563.1</v>
      </c>
      <c r="B15634">
        <v>103.41005981445331</v>
      </c>
    </row>
    <row r="15635" spans="1:2" x14ac:dyDescent="0.25">
      <c r="A15635">
        <v>1563.2</v>
      </c>
      <c r="B15635">
        <v>103.5616899108887</v>
      </c>
    </row>
    <row r="15636" spans="1:2" x14ac:dyDescent="0.25">
      <c r="A15636">
        <v>1563.3</v>
      </c>
      <c r="B15636">
        <v>103.7133200073245</v>
      </c>
    </row>
    <row r="15637" spans="1:2" x14ac:dyDescent="0.25">
      <c r="A15637">
        <v>1563.4</v>
      </c>
      <c r="B15637">
        <v>103.8649501037599</v>
      </c>
    </row>
    <row r="15638" spans="1:2" x14ac:dyDescent="0.25">
      <c r="A15638">
        <v>1563.5</v>
      </c>
      <c r="B15638">
        <v>104.01658020019531</v>
      </c>
    </row>
    <row r="15639" spans="1:2" x14ac:dyDescent="0.25">
      <c r="A15639">
        <v>1563.6</v>
      </c>
      <c r="B15639">
        <v>104.168210296631</v>
      </c>
    </row>
    <row r="15640" spans="1:2" x14ac:dyDescent="0.25">
      <c r="A15640">
        <v>1563.7</v>
      </c>
      <c r="B15640">
        <v>104.3198403930665</v>
      </c>
    </row>
    <row r="15641" spans="1:2" x14ac:dyDescent="0.25">
      <c r="A15641">
        <v>1563.8</v>
      </c>
      <c r="B15641">
        <v>104.4714704895022</v>
      </c>
    </row>
    <row r="15642" spans="1:2" x14ac:dyDescent="0.25">
      <c r="A15642">
        <v>1563.9</v>
      </c>
      <c r="B15642">
        <v>104.62310058593761</v>
      </c>
    </row>
    <row r="15643" spans="1:2" x14ac:dyDescent="0.25">
      <c r="A15643">
        <v>1564</v>
      </c>
      <c r="B15643">
        <v>104.774730682373</v>
      </c>
    </row>
    <row r="15644" spans="1:2" x14ac:dyDescent="0.25">
      <c r="A15644">
        <v>1564.1</v>
      </c>
      <c r="B15644">
        <v>104.94270126342791</v>
      </c>
    </row>
    <row r="15645" spans="1:2" x14ac:dyDescent="0.25">
      <c r="A15645">
        <v>1564.2</v>
      </c>
      <c r="B15645">
        <v>105.1106718444825</v>
      </c>
    </row>
    <row r="15646" spans="1:2" x14ac:dyDescent="0.25">
      <c r="A15646">
        <v>1564.3</v>
      </c>
      <c r="B15646">
        <v>105.2786424255374</v>
      </c>
    </row>
    <row r="15647" spans="1:2" x14ac:dyDescent="0.25">
      <c r="A15647">
        <v>1564.4</v>
      </c>
      <c r="B15647">
        <v>105.4466130065919</v>
      </c>
    </row>
    <row r="15648" spans="1:2" x14ac:dyDescent="0.25">
      <c r="A15648">
        <v>1564.5</v>
      </c>
      <c r="B15648">
        <v>105.61458358764649</v>
      </c>
    </row>
    <row r="15649" spans="1:2" x14ac:dyDescent="0.25">
      <c r="A15649">
        <v>1564.6</v>
      </c>
      <c r="B15649">
        <v>105.7825541687014</v>
      </c>
    </row>
    <row r="15650" spans="1:2" x14ac:dyDescent="0.25">
      <c r="A15650">
        <v>1564.7</v>
      </c>
      <c r="B15650">
        <v>105.9505247497559</v>
      </c>
    </row>
    <row r="15651" spans="1:2" x14ac:dyDescent="0.25">
      <c r="A15651">
        <v>1564.8</v>
      </c>
      <c r="B15651">
        <v>106.1184953308108</v>
      </c>
    </row>
    <row r="15652" spans="1:2" x14ac:dyDescent="0.25">
      <c r="A15652">
        <v>1564.9</v>
      </c>
      <c r="B15652">
        <v>106.28646591186541</v>
      </c>
    </row>
    <row r="15653" spans="1:2" x14ac:dyDescent="0.25">
      <c r="A15653">
        <v>1565</v>
      </c>
      <c r="B15653">
        <v>106.4544364929199</v>
      </c>
    </row>
    <row r="15654" spans="1:2" x14ac:dyDescent="0.25">
      <c r="A15654">
        <v>1565.1</v>
      </c>
      <c r="B15654">
        <v>106.6209262084963</v>
      </c>
    </row>
    <row r="15655" spans="1:2" x14ac:dyDescent="0.25">
      <c r="A15655">
        <v>1565.2</v>
      </c>
      <c r="B15655">
        <v>106.78741592407231</v>
      </c>
    </row>
    <row r="15656" spans="1:2" x14ac:dyDescent="0.25">
      <c r="A15656">
        <v>1565.3</v>
      </c>
      <c r="B15656">
        <v>106.9539056396487</v>
      </c>
    </row>
    <row r="15657" spans="1:2" x14ac:dyDescent="0.25">
      <c r="A15657">
        <v>1565.4</v>
      </c>
      <c r="B15657">
        <v>107.1203953552247</v>
      </c>
    </row>
    <row r="15658" spans="1:2" x14ac:dyDescent="0.25">
      <c r="A15658">
        <v>1565.5</v>
      </c>
      <c r="B15658">
        <v>107.28688507080069</v>
      </c>
    </row>
    <row r="15659" spans="1:2" x14ac:dyDescent="0.25">
      <c r="A15659">
        <v>1565.6</v>
      </c>
      <c r="B15659">
        <v>107.4533747863772</v>
      </c>
    </row>
    <row r="15660" spans="1:2" x14ac:dyDescent="0.25">
      <c r="A15660">
        <v>1565.7</v>
      </c>
      <c r="B15660">
        <v>107.6198645019532</v>
      </c>
    </row>
    <row r="15661" spans="1:2" x14ac:dyDescent="0.25">
      <c r="A15661">
        <v>1565.8</v>
      </c>
      <c r="B15661">
        <v>107.78635421752961</v>
      </c>
    </row>
    <row r="15662" spans="1:2" x14ac:dyDescent="0.25">
      <c r="A15662">
        <v>1565.9</v>
      </c>
      <c r="B15662">
        <v>107.9528439331056</v>
      </c>
    </row>
    <row r="15663" spans="1:2" x14ac:dyDescent="0.25">
      <c r="A15663">
        <v>1566</v>
      </c>
      <c r="B15663">
        <v>108.1193336486816</v>
      </c>
    </row>
    <row r="15664" spans="1:2" x14ac:dyDescent="0.25">
      <c r="A15664">
        <v>1566.1</v>
      </c>
      <c r="B15664">
        <v>108.30416015625021</v>
      </c>
    </row>
    <row r="15665" spans="1:2" x14ac:dyDescent="0.25">
      <c r="A15665">
        <v>1566.2</v>
      </c>
      <c r="B15665">
        <v>108.48898666381839</v>
      </c>
    </row>
    <row r="15666" spans="1:2" x14ac:dyDescent="0.25">
      <c r="A15666">
        <v>1566.3</v>
      </c>
      <c r="B15666">
        <v>108.673813171387</v>
      </c>
    </row>
    <row r="15667" spans="1:2" x14ac:dyDescent="0.25">
      <c r="A15667">
        <v>1566.4</v>
      </c>
      <c r="B15667">
        <v>108.8586396789552</v>
      </c>
    </row>
    <row r="15668" spans="1:2" x14ac:dyDescent="0.25">
      <c r="A15668">
        <v>1566.5</v>
      </c>
      <c r="B15668">
        <v>109.0434661865234</v>
      </c>
    </row>
    <row r="15669" spans="1:2" x14ac:dyDescent="0.25">
      <c r="A15669">
        <v>1566.6</v>
      </c>
      <c r="B15669">
        <v>109.228292694092</v>
      </c>
    </row>
    <row r="15670" spans="1:2" x14ac:dyDescent="0.25">
      <c r="A15670">
        <v>1566.7</v>
      </c>
      <c r="B15670">
        <v>109.41311920166019</v>
      </c>
    </row>
    <row r="15671" spans="1:2" x14ac:dyDescent="0.25">
      <c r="A15671">
        <v>1566.8</v>
      </c>
      <c r="B15671">
        <v>109.5979457092288</v>
      </c>
    </row>
    <row r="15672" spans="1:2" x14ac:dyDescent="0.25">
      <c r="A15672">
        <v>1566.9</v>
      </c>
      <c r="B15672">
        <v>109.782772216797</v>
      </c>
    </row>
    <row r="15673" spans="1:2" x14ac:dyDescent="0.25">
      <c r="A15673">
        <v>1567</v>
      </c>
      <c r="B15673">
        <v>109.9675987243652</v>
      </c>
    </row>
    <row r="15674" spans="1:2" x14ac:dyDescent="0.25">
      <c r="A15674">
        <v>1567.1</v>
      </c>
      <c r="B15674">
        <v>110.1690325164797</v>
      </c>
    </row>
    <row r="15675" spans="1:2" x14ac:dyDescent="0.25">
      <c r="A15675">
        <v>1567.2</v>
      </c>
      <c r="B15675">
        <v>110.37046630859381</v>
      </c>
    </row>
    <row r="15676" spans="1:2" x14ac:dyDescent="0.25">
      <c r="A15676">
        <v>1567.3</v>
      </c>
      <c r="B15676">
        <v>110.57190010070831</v>
      </c>
    </row>
    <row r="15677" spans="1:2" x14ac:dyDescent="0.25">
      <c r="A15677">
        <v>1567.4</v>
      </c>
      <c r="B15677">
        <v>110.77333389282239</v>
      </c>
    </row>
    <row r="15678" spans="1:2" x14ac:dyDescent="0.25">
      <c r="A15678">
        <v>1567.5</v>
      </c>
      <c r="B15678">
        <v>110.9747676849365</v>
      </c>
    </row>
    <row r="15679" spans="1:2" x14ac:dyDescent="0.25">
      <c r="A15679">
        <v>1567.6</v>
      </c>
      <c r="B15679">
        <v>111.17620147705099</v>
      </c>
    </row>
    <row r="15680" spans="1:2" x14ac:dyDescent="0.25">
      <c r="A15680">
        <v>1567.7</v>
      </c>
      <c r="B15680">
        <v>111.3776352691651</v>
      </c>
    </row>
    <row r="15681" spans="1:2" x14ac:dyDescent="0.25">
      <c r="A15681">
        <v>1567.8</v>
      </c>
      <c r="B15681">
        <v>111.5790690612797</v>
      </c>
    </row>
    <row r="15682" spans="1:2" x14ac:dyDescent="0.25">
      <c r="A15682">
        <v>1567.9</v>
      </c>
      <c r="B15682">
        <v>111.7805028533937</v>
      </c>
    </row>
    <row r="15683" spans="1:2" x14ac:dyDescent="0.25">
      <c r="A15683">
        <v>1568</v>
      </c>
      <c r="B15683">
        <v>111.9819366455078</v>
      </c>
    </row>
    <row r="15684" spans="1:2" x14ac:dyDescent="0.25">
      <c r="A15684">
        <v>1568.1</v>
      </c>
      <c r="B15684">
        <v>112.1443632507326</v>
      </c>
    </row>
    <row r="15685" spans="1:2" x14ac:dyDescent="0.25">
      <c r="A15685">
        <v>1568.2</v>
      </c>
      <c r="B15685">
        <v>112.30678985595711</v>
      </c>
    </row>
    <row r="15686" spans="1:2" x14ac:dyDescent="0.25">
      <c r="A15686">
        <v>1568.3</v>
      </c>
      <c r="B15686">
        <v>112.4692164611819</v>
      </c>
    </row>
    <row r="15687" spans="1:2" x14ac:dyDescent="0.25">
      <c r="A15687">
        <v>1568.4</v>
      </c>
      <c r="B15687">
        <v>112.6316430664064</v>
      </c>
    </row>
    <row r="15688" spans="1:2" x14ac:dyDescent="0.25">
      <c r="A15688">
        <v>1568.5</v>
      </c>
      <c r="B15688">
        <v>112.79406967163089</v>
      </c>
    </row>
    <row r="15689" spans="1:2" x14ac:dyDescent="0.25">
      <c r="A15689">
        <v>1568.6</v>
      </c>
      <c r="B15689">
        <v>112.9564962768557</v>
      </c>
    </row>
    <row r="15690" spans="1:2" x14ac:dyDescent="0.25">
      <c r="A15690">
        <v>1568.7</v>
      </c>
      <c r="B15690">
        <v>113.1189228820801</v>
      </c>
    </row>
    <row r="15691" spans="1:2" x14ac:dyDescent="0.25">
      <c r="A15691">
        <v>1568.8</v>
      </c>
      <c r="B15691">
        <v>113.28134948730499</v>
      </c>
    </row>
    <row r="15692" spans="1:2" x14ac:dyDescent="0.25">
      <c r="A15692">
        <v>1568.9</v>
      </c>
      <c r="B15692">
        <v>113.4437760925294</v>
      </c>
    </row>
    <row r="15693" spans="1:2" x14ac:dyDescent="0.25">
      <c r="A15693">
        <v>1569</v>
      </c>
      <c r="B15693">
        <v>113.6062026977539</v>
      </c>
    </row>
    <row r="15694" spans="1:2" x14ac:dyDescent="0.25">
      <c r="A15694">
        <v>1569.1</v>
      </c>
      <c r="B15694">
        <v>113.74793029785179</v>
      </c>
    </row>
    <row r="15695" spans="1:2" x14ac:dyDescent="0.25">
      <c r="A15695">
        <v>1569.2</v>
      </c>
      <c r="B15695">
        <v>113.88965789794931</v>
      </c>
    </row>
    <row r="15696" spans="1:2" x14ac:dyDescent="0.25">
      <c r="A15696">
        <v>1569.3</v>
      </c>
      <c r="B15696">
        <v>114.0313854980471</v>
      </c>
    </row>
    <row r="15697" spans="1:2" x14ac:dyDescent="0.25">
      <c r="A15697">
        <v>1569.4</v>
      </c>
      <c r="B15697">
        <v>114.1731130981447</v>
      </c>
    </row>
    <row r="15698" spans="1:2" x14ac:dyDescent="0.25">
      <c r="A15698">
        <v>1569.5</v>
      </c>
      <c r="B15698">
        <v>114.31484069824219</v>
      </c>
    </row>
    <row r="15699" spans="1:2" x14ac:dyDescent="0.25">
      <c r="A15699">
        <v>1569.6</v>
      </c>
      <c r="B15699">
        <v>114.4565682983401</v>
      </c>
    </row>
    <row r="15700" spans="1:2" x14ac:dyDescent="0.25">
      <c r="A15700">
        <v>1569.7</v>
      </c>
      <c r="B15700">
        <v>114.5982958984376</v>
      </c>
    </row>
    <row r="15701" spans="1:2" x14ac:dyDescent="0.25">
      <c r="A15701">
        <v>1569.8</v>
      </c>
      <c r="B15701">
        <v>114.74002349853539</v>
      </c>
    </row>
    <row r="15702" spans="1:2" x14ac:dyDescent="0.25">
      <c r="A15702">
        <v>1569.9</v>
      </c>
      <c r="B15702">
        <v>114.881751098633</v>
      </c>
    </row>
    <row r="15703" spans="1:2" x14ac:dyDescent="0.25">
      <c r="A15703">
        <v>1570</v>
      </c>
      <c r="B15703">
        <v>115.0234786987305</v>
      </c>
    </row>
    <row r="15704" spans="1:2" x14ac:dyDescent="0.25">
      <c r="A15704">
        <v>1570.1</v>
      </c>
      <c r="B15704">
        <v>115.1824674224856</v>
      </c>
    </row>
    <row r="15705" spans="1:2" x14ac:dyDescent="0.25">
      <c r="A15705">
        <v>1570.2</v>
      </c>
      <c r="B15705">
        <v>115.3414561462403</v>
      </c>
    </row>
    <row r="15706" spans="1:2" x14ac:dyDescent="0.25">
      <c r="A15706">
        <v>1570.3</v>
      </c>
      <c r="B15706">
        <v>115.50044486999541</v>
      </c>
    </row>
    <row r="15707" spans="1:2" x14ac:dyDescent="0.25">
      <c r="A15707">
        <v>1570.4</v>
      </c>
      <c r="B15707">
        <v>115.65943359375019</v>
      </c>
    </row>
    <row r="15708" spans="1:2" x14ac:dyDescent="0.25">
      <c r="A15708">
        <v>1570.5</v>
      </c>
      <c r="B15708">
        <v>115.8184223175049</v>
      </c>
    </row>
    <row r="15709" spans="1:2" x14ac:dyDescent="0.25">
      <c r="A15709">
        <v>1570.6</v>
      </c>
      <c r="B15709">
        <v>115.97741104126</v>
      </c>
    </row>
    <row r="15710" spans="1:2" x14ac:dyDescent="0.25">
      <c r="A15710">
        <v>1570.7</v>
      </c>
      <c r="B15710">
        <v>116.1363997650147</v>
      </c>
    </row>
    <row r="15711" spans="1:2" x14ac:dyDescent="0.25">
      <c r="A15711">
        <v>1570.8</v>
      </c>
      <c r="B15711">
        <v>116.2953884887698</v>
      </c>
    </row>
    <row r="15712" spans="1:2" x14ac:dyDescent="0.25">
      <c r="A15712">
        <v>1570.9</v>
      </c>
      <c r="B15712">
        <v>116.45437721252461</v>
      </c>
    </row>
    <row r="15713" spans="1:2" x14ac:dyDescent="0.25">
      <c r="A15713">
        <v>1571</v>
      </c>
      <c r="B15713">
        <v>116.61336593627929</v>
      </c>
    </row>
    <row r="15714" spans="1:2" x14ac:dyDescent="0.25">
      <c r="A15714">
        <v>1571.1</v>
      </c>
      <c r="B15714">
        <v>116.75688095092789</v>
      </c>
    </row>
    <row r="15715" spans="1:2" x14ac:dyDescent="0.25">
      <c r="A15715">
        <v>1571.2</v>
      </c>
      <c r="B15715">
        <v>116.90039596557619</v>
      </c>
    </row>
    <row r="15716" spans="1:2" x14ac:dyDescent="0.25">
      <c r="A15716">
        <v>1571.3</v>
      </c>
      <c r="B15716">
        <v>117.04391098022489</v>
      </c>
    </row>
    <row r="15717" spans="1:2" x14ac:dyDescent="0.25">
      <c r="A15717">
        <v>1571.4</v>
      </c>
      <c r="B15717">
        <v>117.18742599487319</v>
      </c>
    </row>
    <row r="15718" spans="1:2" x14ac:dyDescent="0.25">
      <c r="A15718">
        <v>1571.5</v>
      </c>
      <c r="B15718">
        <v>117.3309410095215</v>
      </c>
    </row>
    <row r="15719" spans="1:2" x14ac:dyDescent="0.25">
      <c r="A15719">
        <v>1571.6</v>
      </c>
      <c r="B15719">
        <v>117.4744560241701</v>
      </c>
    </row>
    <row r="15720" spans="1:2" x14ac:dyDescent="0.25">
      <c r="A15720">
        <v>1571.7</v>
      </c>
      <c r="B15720">
        <v>117.6179710388184</v>
      </c>
    </row>
    <row r="15721" spans="1:2" x14ac:dyDescent="0.25">
      <c r="A15721">
        <v>1571.8</v>
      </c>
      <c r="B15721">
        <v>117.7614860534671</v>
      </c>
    </row>
    <row r="15722" spans="1:2" x14ac:dyDescent="0.25">
      <c r="A15722">
        <v>1571.9</v>
      </c>
      <c r="B15722">
        <v>117.9050010681154</v>
      </c>
    </row>
    <row r="15723" spans="1:2" x14ac:dyDescent="0.25">
      <c r="A15723">
        <v>1572</v>
      </c>
      <c r="B15723">
        <v>118.0485160827637</v>
      </c>
    </row>
    <row r="15724" spans="1:2" x14ac:dyDescent="0.25">
      <c r="A15724">
        <v>1572.1</v>
      </c>
      <c r="B15724">
        <v>118.1738516235354</v>
      </c>
    </row>
    <row r="15725" spans="1:2" x14ac:dyDescent="0.25">
      <c r="A15725">
        <v>1572.2</v>
      </c>
      <c r="B15725">
        <v>118.2991871643067</v>
      </c>
    </row>
    <row r="15726" spans="1:2" x14ac:dyDescent="0.25">
      <c r="A15726">
        <v>1572.3</v>
      </c>
      <c r="B15726">
        <v>118.4245227050784</v>
      </c>
    </row>
    <row r="15727" spans="1:2" x14ac:dyDescent="0.25">
      <c r="A15727">
        <v>1572.4</v>
      </c>
      <c r="B15727">
        <v>118.54985824584971</v>
      </c>
    </row>
    <row r="15728" spans="1:2" x14ac:dyDescent="0.25">
      <c r="A15728">
        <v>1572.5</v>
      </c>
      <c r="B15728">
        <v>118.67519378662109</v>
      </c>
    </row>
    <row r="15729" spans="1:2" x14ac:dyDescent="0.25">
      <c r="A15729">
        <v>1572.6</v>
      </c>
      <c r="B15729">
        <v>118.80052932739279</v>
      </c>
    </row>
    <row r="15730" spans="1:2" x14ac:dyDescent="0.25">
      <c r="A15730">
        <v>1572.7</v>
      </c>
      <c r="B15730">
        <v>118.9258648681641</v>
      </c>
    </row>
    <row r="15731" spans="1:2" x14ac:dyDescent="0.25">
      <c r="A15731">
        <v>1572.8</v>
      </c>
      <c r="B15731">
        <v>119.0512004089358</v>
      </c>
    </row>
    <row r="15732" spans="1:2" x14ac:dyDescent="0.25">
      <c r="A15732">
        <v>1572.9</v>
      </c>
      <c r="B15732">
        <v>119.1765359497071</v>
      </c>
    </row>
    <row r="15733" spans="1:2" x14ac:dyDescent="0.25">
      <c r="A15733">
        <v>1573</v>
      </c>
      <c r="B15733">
        <v>119.3018714904785</v>
      </c>
    </row>
    <row r="15734" spans="1:2" x14ac:dyDescent="0.25">
      <c r="A15734">
        <v>1573.1</v>
      </c>
      <c r="B15734">
        <v>119.41944908142101</v>
      </c>
    </row>
    <row r="15735" spans="1:2" x14ac:dyDescent="0.25">
      <c r="A15735">
        <v>1573.2</v>
      </c>
      <c r="B15735">
        <v>119.5370266723633</v>
      </c>
    </row>
    <row r="15736" spans="1:2" x14ac:dyDescent="0.25">
      <c r="A15736">
        <v>1573.3</v>
      </c>
      <c r="B15736">
        <v>119.6546042633059</v>
      </c>
    </row>
    <row r="15737" spans="1:2" x14ac:dyDescent="0.25">
      <c r="A15737">
        <v>1573.4</v>
      </c>
      <c r="B15737">
        <v>119.7721818542481</v>
      </c>
    </row>
    <row r="15738" spans="1:2" x14ac:dyDescent="0.25">
      <c r="A15738">
        <v>1573.5</v>
      </c>
      <c r="B15738">
        <v>119.88975944519041</v>
      </c>
    </row>
    <row r="15739" spans="1:2" x14ac:dyDescent="0.25">
      <c r="A15739">
        <v>1573.6</v>
      </c>
      <c r="B15739">
        <v>120.0073370361329</v>
      </c>
    </row>
    <row r="15740" spans="1:2" x14ac:dyDescent="0.25">
      <c r="A15740">
        <v>1573.7</v>
      </c>
      <c r="B15740">
        <v>120.1249146270752</v>
      </c>
    </row>
    <row r="15741" spans="1:2" x14ac:dyDescent="0.25">
      <c r="A15741">
        <v>1573.8</v>
      </c>
      <c r="B15741">
        <v>120.2424922180177</v>
      </c>
    </row>
    <row r="15742" spans="1:2" x14ac:dyDescent="0.25">
      <c r="A15742">
        <v>1573.9</v>
      </c>
      <c r="B15742">
        <v>120.36006980896001</v>
      </c>
    </row>
    <row r="15743" spans="1:2" x14ac:dyDescent="0.25">
      <c r="A15743">
        <v>1574</v>
      </c>
      <c r="B15743">
        <v>120.4776473999023</v>
      </c>
    </row>
    <row r="15744" spans="1:2" x14ac:dyDescent="0.25">
      <c r="A15744">
        <v>1574.1</v>
      </c>
      <c r="B15744">
        <v>120.58518653869641</v>
      </c>
    </row>
    <row r="15745" spans="1:2" x14ac:dyDescent="0.25">
      <c r="A15745">
        <v>1574.2</v>
      </c>
      <c r="B15745">
        <v>120.6927256774902</v>
      </c>
    </row>
    <row r="15746" spans="1:2" x14ac:dyDescent="0.25">
      <c r="A15746">
        <v>1574.3</v>
      </c>
      <c r="B15746">
        <v>120.8002648162843</v>
      </c>
    </row>
    <row r="15747" spans="1:2" x14ac:dyDescent="0.25">
      <c r="A15747">
        <v>1574.4</v>
      </c>
      <c r="B15747">
        <v>120.90780395507819</v>
      </c>
    </row>
    <row r="15748" spans="1:2" x14ac:dyDescent="0.25">
      <c r="A15748">
        <v>1574.5</v>
      </c>
      <c r="B15748">
        <v>121.015343093872</v>
      </c>
    </row>
    <row r="15749" spans="1:2" x14ac:dyDescent="0.25">
      <c r="A15749">
        <v>1574.6</v>
      </c>
      <c r="B15749">
        <v>121.1228822326661</v>
      </c>
    </row>
    <row r="15750" spans="1:2" x14ac:dyDescent="0.25">
      <c r="A15750">
        <v>1574.7</v>
      </c>
      <c r="B15750">
        <v>121.23042137146</v>
      </c>
    </row>
    <row r="15751" spans="1:2" x14ac:dyDescent="0.25">
      <c r="A15751">
        <v>1574.8</v>
      </c>
      <c r="B15751">
        <v>121.33796051025411</v>
      </c>
    </row>
    <row r="15752" spans="1:2" x14ac:dyDescent="0.25">
      <c r="A15752">
        <v>1574.9</v>
      </c>
      <c r="B15752">
        <v>121.4454996490479</v>
      </c>
    </row>
    <row r="15753" spans="1:2" x14ac:dyDescent="0.25">
      <c r="A15753">
        <v>1575</v>
      </c>
      <c r="B15753">
        <v>121.5530387878418</v>
      </c>
    </row>
    <row r="15754" spans="1:2" x14ac:dyDescent="0.25">
      <c r="A15754">
        <v>1575.1</v>
      </c>
      <c r="B15754">
        <v>121.6536340332033</v>
      </c>
    </row>
    <row r="15755" spans="1:2" x14ac:dyDescent="0.25">
      <c r="A15755">
        <v>1575.2</v>
      </c>
      <c r="B15755">
        <v>121.75422927856449</v>
      </c>
    </row>
    <row r="15756" spans="1:2" x14ac:dyDescent="0.25">
      <c r="A15756">
        <v>1575.3</v>
      </c>
      <c r="B15756">
        <v>121.854824523926</v>
      </c>
    </row>
    <row r="15757" spans="1:2" x14ac:dyDescent="0.25">
      <c r="A15757">
        <v>1575.4</v>
      </c>
      <c r="B15757">
        <v>121.9554197692872</v>
      </c>
    </row>
    <row r="15758" spans="1:2" x14ac:dyDescent="0.25">
      <c r="A15758">
        <v>1575.5</v>
      </c>
      <c r="B15758">
        <v>122.05601501464849</v>
      </c>
    </row>
    <row r="15759" spans="1:2" x14ac:dyDescent="0.25">
      <c r="A15759">
        <v>1575.6</v>
      </c>
      <c r="B15759">
        <v>122.1566102600099</v>
      </c>
    </row>
    <row r="15760" spans="1:2" x14ac:dyDescent="0.25">
      <c r="A15760">
        <v>1575.7</v>
      </c>
      <c r="B15760">
        <v>122.2572055053712</v>
      </c>
    </row>
    <row r="15761" spans="1:2" x14ac:dyDescent="0.25">
      <c r="A15761">
        <v>1575.8</v>
      </c>
      <c r="B15761">
        <v>122.35780075073259</v>
      </c>
    </row>
    <row r="15762" spans="1:2" x14ac:dyDescent="0.25">
      <c r="A15762">
        <v>1575.9</v>
      </c>
      <c r="B15762">
        <v>122.4583959960939</v>
      </c>
    </row>
    <row r="15763" spans="1:2" x14ac:dyDescent="0.25">
      <c r="A15763">
        <v>1576</v>
      </c>
      <c r="B15763">
        <v>122.5589912414551</v>
      </c>
    </row>
    <row r="15764" spans="1:2" x14ac:dyDescent="0.25">
      <c r="A15764">
        <v>1576.1</v>
      </c>
      <c r="B15764">
        <v>122.61631759643559</v>
      </c>
    </row>
    <row r="15765" spans="1:2" x14ac:dyDescent="0.25">
      <c r="A15765">
        <v>1576.2</v>
      </c>
      <c r="B15765">
        <v>122.6736439514161</v>
      </c>
    </row>
    <row r="15766" spans="1:2" x14ac:dyDescent="0.25">
      <c r="A15766">
        <v>1576.3</v>
      </c>
      <c r="B15766">
        <v>122.7309703063966</v>
      </c>
    </row>
    <row r="15767" spans="1:2" x14ac:dyDescent="0.25">
      <c r="A15767">
        <v>1576.4</v>
      </c>
      <c r="B15767">
        <v>122.788296661377</v>
      </c>
    </row>
    <row r="15768" spans="1:2" x14ac:dyDescent="0.25">
      <c r="A15768">
        <v>1576.5</v>
      </c>
      <c r="B15768">
        <v>122.84562301635749</v>
      </c>
    </row>
    <row r="15769" spans="1:2" x14ac:dyDescent="0.25">
      <c r="A15769">
        <v>1576.6</v>
      </c>
      <c r="B15769">
        <v>122.902949371338</v>
      </c>
    </row>
    <row r="15770" spans="1:2" x14ac:dyDescent="0.25">
      <c r="A15770">
        <v>1576.7</v>
      </c>
      <c r="B15770">
        <v>122.9602757263184</v>
      </c>
    </row>
    <row r="15771" spans="1:2" x14ac:dyDescent="0.25">
      <c r="A15771">
        <v>1576.8</v>
      </c>
      <c r="B15771">
        <v>123.017602081299</v>
      </c>
    </row>
    <row r="15772" spans="1:2" x14ac:dyDescent="0.25">
      <c r="A15772">
        <v>1576.9</v>
      </c>
      <c r="B15772">
        <v>123.07492843627939</v>
      </c>
    </row>
    <row r="15773" spans="1:2" x14ac:dyDescent="0.25">
      <c r="A15773">
        <v>1577</v>
      </c>
      <c r="B15773">
        <v>123.1322547912598</v>
      </c>
    </row>
    <row r="15774" spans="1:2" x14ac:dyDescent="0.25">
      <c r="A15774">
        <v>1577.1</v>
      </c>
      <c r="B15774">
        <v>123.1663272094727</v>
      </c>
    </row>
    <row r="15775" spans="1:2" x14ac:dyDescent="0.25">
      <c r="A15775">
        <v>1577.2</v>
      </c>
      <c r="B15775">
        <v>123.2003996276856</v>
      </c>
    </row>
    <row r="15776" spans="1:2" x14ac:dyDescent="0.25">
      <c r="A15776">
        <v>1577.3</v>
      </c>
      <c r="B15776">
        <v>123.2344720458985</v>
      </c>
    </row>
    <row r="15777" spans="1:2" x14ac:dyDescent="0.25">
      <c r="A15777">
        <v>1577.4</v>
      </c>
      <c r="B15777">
        <v>123.2685444641114</v>
      </c>
    </row>
    <row r="15778" spans="1:2" x14ac:dyDescent="0.25">
      <c r="A15778">
        <v>1577.5</v>
      </c>
      <c r="B15778">
        <v>123.3026168823243</v>
      </c>
    </row>
    <row r="15779" spans="1:2" x14ac:dyDescent="0.25">
      <c r="A15779">
        <v>1577.6</v>
      </c>
      <c r="B15779">
        <v>123.3366893005372</v>
      </c>
    </row>
    <row r="15780" spans="1:2" x14ac:dyDescent="0.25">
      <c r="A15780">
        <v>1577.7</v>
      </c>
      <c r="B15780">
        <v>123.37076171875</v>
      </c>
    </row>
    <row r="15781" spans="1:2" x14ac:dyDescent="0.25">
      <c r="A15781">
        <v>1577.8</v>
      </c>
      <c r="B15781">
        <v>123.404834136963</v>
      </c>
    </row>
    <row r="15782" spans="1:2" x14ac:dyDescent="0.25">
      <c r="A15782">
        <v>1577.9</v>
      </c>
      <c r="B15782">
        <v>123.43890655517581</v>
      </c>
    </row>
    <row r="15783" spans="1:2" x14ac:dyDescent="0.25">
      <c r="A15783">
        <v>1578</v>
      </c>
      <c r="B15783">
        <v>123.47297897338871</v>
      </c>
    </row>
    <row r="15784" spans="1:2" x14ac:dyDescent="0.25">
      <c r="A15784">
        <v>1578.1</v>
      </c>
      <c r="B15784">
        <v>123.46922714233401</v>
      </c>
    </row>
    <row r="15785" spans="1:2" x14ac:dyDescent="0.25">
      <c r="A15785">
        <v>1578.2</v>
      </c>
      <c r="B15785">
        <v>123.46547531127931</v>
      </c>
    </row>
    <row r="15786" spans="1:2" x14ac:dyDescent="0.25">
      <c r="A15786">
        <v>1578.3</v>
      </c>
      <c r="B15786">
        <v>123.46172348022461</v>
      </c>
    </row>
    <row r="15787" spans="1:2" x14ac:dyDescent="0.25">
      <c r="A15787">
        <v>1578.4</v>
      </c>
      <c r="B15787">
        <v>123.45797164916991</v>
      </c>
    </row>
    <row r="15788" spans="1:2" x14ac:dyDescent="0.25">
      <c r="A15788">
        <v>1578.5</v>
      </c>
      <c r="B15788">
        <v>123.45421981811531</v>
      </c>
    </row>
    <row r="15789" spans="1:2" x14ac:dyDescent="0.25">
      <c r="A15789">
        <v>1578.6</v>
      </c>
      <c r="B15789">
        <v>123.45046798706061</v>
      </c>
    </row>
    <row r="15790" spans="1:2" x14ac:dyDescent="0.25">
      <c r="A15790">
        <v>1578.7</v>
      </c>
      <c r="B15790">
        <v>123.44671615600591</v>
      </c>
    </row>
    <row r="15791" spans="1:2" x14ac:dyDescent="0.25">
      <c r="A15791">
        <v>1578.8</v>
      </c>
      <c r="B15791">
        <v>123.44296432495121</v>
      </c>
    </row>
    <row r="15792" spans="1:2" x14ac:dyDescent="0.25">
      <c r="A15792">
        <v>1578.9</v>
      </c>
      <c r="B15792">
        <v>123.43921249389651</v>
      </c>
    </row>
    <row r="15793" spans="1:2" x14ac:dyDescent="0.25">
      <c r="A15793">
        <v>1579</v>
      </c>
      <c r="B15793">
        <v>123.43546066284181</v>
      </c>
    </row>
    <row r="15794" spans="1:2" x14ac:dyDescent="0.25">
      <c r="A15794">
        <v>1579.1</v>
      </c>
      <c r="B15794">
        <v>123.4104754638672</v>
      </c>
    </row>
    <row r="15795" spans="1:2" x14ac:dyDescent="0.25">
      <c r="A15795">
        <v>1579.2</v>
      </c>
      <c r="B15795">
        <v>123.3854902648926</v>
      </c>
    </row>
    <row r="15796" spans="1:2" x14ac:dyDescent="0.25">
      <c r="A15796">
        <v>1579.3</v>
      </c>
      <c r="B15796">
        <v>123.36050506591791</v>
      </c>
    </row>
    <row r="15797" spans="1:2" x14ac:dyDescent="0.25">
      <c r="A15797">
        <v>1579.4</v>
      </c>
      <c r="B15797">
        <v>123.3355198669433</v>
      </c>
    </row>
    <row r="15798" spans="1:2" x14ac:dyDescent="0.25">
      <c r="A15798">
        <v>1579.5</v>
      </c>
      <c r="B15798">
        <v>123.3105346679688</v>
      </c>
    </row>
    <row r="15799" spans="1:2" x14ac:dyDescent="0.25">
      <c r="A15799">
        <v>1579.6</v>
      </c>
      <c r="B15799">
        <v>123.28554946899411</v>
      </c>
    </row>
    <row r="15800" spans="1:2" x14ac:dyDescent="0.25">
      <c r="A15800">
        <v>1579.7</v>
      </c>
      <c r="B15800">
        <v>123.2605642700195</v>
      </c>
    </row>
    <row r="15801" spans="1:2" x14ac:dyDescent="0.25">
      <c r="A15801">
        <v>1579.8</v>
      </c>
      <c r="B15801">
        <v>123.2355790710449</v>
      </c>
    </row>
    <row r="15802" spans="1:2" x14ac:dyDescent="0.25">
      <c r="A15802">
        <v>1579.9</v>
      </c>
      <c r="B15802">
        <v>123.21059387207031</v>
      </c>
    </row>
    <row r="15803" spans="1:2" x14ac:dyDescent="0.25">
      <c r="A15803">
        <v>1580</v>
      </c>
      <c r="B15803">
        <v>123.1856086730957</v>
      </c>
    </row>
    <row r="15804" spans="1:2" x14ac:dyDescent="0.25">
      <c r="A15804">
        <v>1580.1</v>
      </c>
      <c r="B15804">
        <v>123.17664962768551</v>
      </c>
    </row>
    <row r="15805" spans="1:2" x14ac:dyDescent="0.25">
      <c r="A15805">
        <v>1580.2</v>
      </c>
      <c r="B15805">
        <v>123.1676905822754</v>
      </c>
    </row>
    <row r="15806" spans="1:2" x14ac:dyDescent="0.25">
      <c r="A15806">
        <v>1580.3</v>
      </c>
      <c r="B15806">
        <v>123.1587315368652</v>
      </c>
    </row>
    <row r="15807" spans="1:2" x14ac:dyDescent="0.25">
      <c r="A15807">
        <v>1580.4</v>
      </c>
      <c r="B15807">
        <v>123.1497724914551</v>
      </c>
    </row>
    <row r="15808" spans="1:2" x14ac:dyDescent="0.25">
      <c r="A15808">
        <v>1580.5</v>
      </c>
      <c r="B15808">
        <v>123.1408134460449</v>
      </c>
    </row>
    <row r="15809" spans="1:2" x14ac:dyDescent="0.25">
      <c r="A15809">
        <v>1580.6</v>
      </c>
      <c r="B15809">
        <v>123.13185440063469</v>
      </c>
    </row>
    <row r="15810" spans="1:2" x14ac:dyDescent="0.25">
      <c r="A15810">
        <v>1580.7</v>
      </c>
      <c r="B15810">
        <v>123.1228953552246</v>
      </c>
    </row>
    <row r="15811" spans="1:2" x14ac:dyDescent="0.25">
      <c r="A15811">
        <v>1580.8</v>
      </c>
      <c r="B15811">
        <v>123.11393630981441</v>
      </c>
    </row>
    <row r="15812" spans="1:2" x14ac:dyDescent="0.25">
      <c r="A15812">
        <v>1580.9</v>
      </c>
      <c r="B15812">
        <v>123.1049772644043</v>
      </c>
    </row>
    <row r="15813" spans="1:2" x14ac:dyDescent="0.25">
      <c r="A15813">
        <v>1581</v>
      </c>
      <c r="B15813">
        <v>123.0960182189941</v>
      </c>
    </row>
    <row r="15814" spans="1:2" x14ac:dyDescent="0.25">
      <c r="A15814">
        <v>1581.1</v>
      </c>
      <c r="B15814">
        <v>123.06312713623041</v>
      </c>
    </row>
    <row r="15815" spans="1:2" x14ac:dyDescent="0.25">
      <c r="A15815">
        <v>1581.2</v>
      </c>
      <c r="B15815">
        <v>123.03023605346679</v>
      </c>
    </row>
    <row r="15816" spans="1:2" x14ac:dyDescent="0.25">
      <c r="A15816">
        <v>1581.3</v>
      </c>
      <c r="B15816">
        <v>122.997344970703</v>
      </c>
    </row>
    <row r="15817" spans="1:2" x14ac:dyDescent="0.25">
      <c r="A15817">
        <v>1581.4</v>
      </c>
      <c r="B15817">
        <v>122.9644538879394</v>
      </c>
    </row>
    <row r="15818" spans="1:2" x14ac:dyDescent="0.25">
      <c r="A15818">
        <v>1581.5</v>
      </c>
      <c r="B15818">
        <v>122.9315628051758</v>
      </c>
    </row>
    <row r="15819" spans="1:2" x14ac:dyDescent="0.25">
      <c r="A15819">
        <v>1581.6</v>
      </c>
      <c r="B15819">
        <v>122.898671722412</v>
      </c>
    </row>
    <row r="15820" spans="1:2" x14ac:dyDescent="0.25">
      <c r="A15820">
        <v>1581.7</v>
      </c>
      <c r="B15820">
        <v>122.86578063964841</v>
      </c>
    </row>
    <row r="15821" spans="1:2" x14ac:dyDescent="0.25">
      <c r="A15821">
        <v>1581.8</v>
      </c>
      <c r="B15821">
        <v>122.83288955688469</v>
      </c>
    </row>
    <row r="15822" spans="1:2" x14ac:dyDescent="0.25">
      <c r="A15822">
        <v>1581.9</v>
      </c>
      <c r="B15822">
        <v>122.799998474121</v>
      </c>
    </row>
    <row r="15823" spans="1:2" x14ac:dyDescent="0.25">
      <c r="A15823">
        <v>1582</v>
      </c>
      <c r="B15823">
        <v>122.7671073913574</v>
      </c>
    </row>
    <row r="15824" spans="1:2" x14ac:dyDescent="0.25">
      <c r="A15824">
        <v>1582.1</v>
      </c>
      <c r="B15824">
        <v>122.73436836242669</v>
      </c>
    </row>
    <row r="15825" spans="1:2" x14ac:dyDescent="0.25">
      <c r="A15825">
        <v>1582.2</v>
      </c>
      <c r="B15825">
        <v>122.7016293334961</v>
      </c>
    </row>
    <row r="15826" spans="1:2" x14ac:dyDescent="0.25">
      <c r="A15826">
        <v>1582.3</v>
      </c>
      <c r="B15826">
        <v>122.66889030456539</v>
      </c>
    </row>
    <row r="15827" spans="1:2" x14ac:dyDescent="0.25">
      <c r="A15827">
        <v>1582.4</v>
      </c>
      <c r="B15827">
        <v>122.6361512756347</v>
      </c>
    </row>
    <row r="15828" spans="1:2" x14ac:dyDescent="0.25">
      <c r="A15828">
        <v>1582.5</v>
      </c>
      <c r="B15828">
        <v>122.6034122467041</v>
      </c>
    </row>
    <row r="15829" spans="1:2" x14ac:dyDescent="0.25">
      <c r="A15829">
        <v>1582.6</v>
      </c>
      <c r="B15829">
        <v>122.5706732177734</v>
      </c>
    </row>
    <row r="15830" spans="1:2" x14ac:dyDescent="0.25">
      <c r="A15830">
        <v>1582.7</v>
      </c>
      <c r="B15830">
        <v>122.5379341888428</v>
      </c>
    </row>
    <row r="15831" spans="1:2" x14ac:dyDescent="0.25">
      <c r="A15831">
        <v>1582.8</v>
      </c>
      <c r="B15831">
        <v>122.50519515991211</v>
      </c>
    </row>
    <row r="15832" spans="1:2" x14ac:dyDescent="0.25">
      <c r="A15832">
        <v>1582.9</v>
      </c>
      <c r="B15832">
        <v>122.4724561309814</v>
      </c>
    </row>
    <row r="15833" spans="1:2" x14ac:dyDescent="0.25">
      <c r="A15833">
        <v>1583</v>
      </c>
      <c r="B15833">
        <v>122.43971710205081</v>
      </c>
    </row>
    <row r="15834" spans="1:2" x14ac:dyDescent="0.25">
      <c r="A15834">
        <v>1583.1</v>
      </c>
      <c r="B15834">
        <v>122.411683807373</v>
      </c>
    </row>
    <row r="15835" spans="1:2" x14ac:dyDescent="0.25">
      <c r="A15835">
        <v>1583.2</v>
      </c>
      <c r="B15835">
        <v>122.3836505126953</v>
      </c>
    </row>
    <row r="15836" spans="1:2" x14ac:dyDescent="0.25">
      <c r="A15836">
        <v>1583.3</v>
      </c>
      <c r="B15836">
        <v>122.3556172180175</v>
      </c>
    </row>
    <row r="15837" spans="1:2" x14ac:dyDescent="0.25">
      <c r="A15837">
        <v>1583.4</v>
      </c>
      <c r="B15837">
        <v>122.3275839233398</v>
      </c>
    </row>
    <row r="15838" spans="1:2" x14ac:dyDescent="0.25">
      <c r="A15838">
        <v>1583.5</v>
      </c>
      <c r="B15838">
        <v>122.2995506286621</v>
      </c>
    </row>
    <row r="15839" spans="1:2" x14ac:dyDescent="0.25">
      <c r="A15839">
        <v>1583.6</v>
      </c>
      <c r="B15839">
        <v>122.27151733398431</v>
      </c>
    </row>
    <row r="15840" spans="1:2" x14ac:dyDescent="0.25">
      <c r="A15840">
        <v>1583.7</v>
      </c>
      <c r="B15840">
        <v>122.24348403930659</v>
      </c>
    </row>
    <row r="15841" spans="1:2" x14ac:dyDescent="0.25">
      <c r="A15841">
        <v>1583.8</v>
      </c>
      <c r="B15841">
        <v>122.2154507446288</v>
      </c>
    </row>
    <row r="15842" spans="1:2" x14ac:dyDescent="0.25">
      <c r="A15842">
        <v>1583.9</v>
      </c>
      <c r="B15842">
        <v>122.1874174499511</v>
      </c>
    </row>
    <row r="15843" spans="1:2" x14ac:dyDescent="0.25">
      <c r="A15843">
        <v>1584</v>
      </c>
      <c r="B15843">
        <v>122.1593841552734</v>
      </c>
    </row>
    <row r="15844" spans="1:2" x14ac:dyDescent="0.25">
      <c r="A15844">
        <v>1584.1</v>
      </c>
      <c r="B15844">
        <v>122.1322854614257</v>
      </c>
    </row>
    <row r="15845" spans="1:2" x14ac:dyDescent="0.25">
      <c r="A15845">
        <v>1584.2</v>
      </c>
      <c r="B15845">
        <v>122.1051867675781</v>
      </c>
    </row>
    <row r="15846" spans="1:2" x14ac:dyDescent="0.25">
      <c r="A15846">
        <v>1584.3</v>
      </c>
      <c r="B15846">
        <v>122.0780880737304</v>
      </c>
    </row>
    <row r="15847" spans="1:2" x14ac:dyDescent="0.25">
      <c r="A15847">
        <v>1584.4</v>
      </c>
      <c r="B15847">
        <v>122.05098937988279</v>
      </c>
    </row>
    <row r="15848" spans="1:2" x14ac:dyDescent="0.25">
      <c r="A15848">
        <v>1584.5</v>
      </c>
      <c r="B15848">
        <v>122.0238906860351</v>
      </c>
    </row>
    <row r="15849" spans="1:2" x14ac:dyDescent="0.25">
      <c r="A15849">
        <v>1584.6</v>
      </c>
      <c r="B15849">
        <v>121.9967919921875</v>
      </c>
    </row>
    <row r="15850" spans="1:2" x14ac:dyDescent="0.25">
      <c r="A15850">
        <v>1584.7</v>
      </c>
      <c r="B15850">
        <v>121.96969329833981</v>
      </c>
    </row>
    <row r="15851" spans="1:2" x14ac:dyDescent="0.25">
      <c r="A15851">
        <v>1584.8</v>
      </c>
      <c r="B15851">
        <v>121.9425946044922</v>
      </c>
    </row>
    <row r="15852" spans="1:2" x14ac:dyDescent="0.25">
      <c r="A15852">
        <v>1584.9</v>
      </c>
      <c r="B15852">
        <v>121.91549591064449</v>
      </c>
    </row>
    <row r="15853" spans="1:2" x14ac:dyDescent="0.25">
      <c r="A15853">
        <v>1585</v>
      </c>
      <c r="B15853">
        <v>121.8883972167969</v>
      </c>
    </row>
    <row r="15854" spans="1:2" x14ac:dyDescent="0.25">
      <c r="A15854">
        <v>1585.1</v>
      </c>
      <c r="B15854">
        <v>121.83125686645501</v>
      </c>
    </row>
    <row r="15855" spans="1:2" x14ac:dyDescent="0.25">
      <c r="A15855">
        <v>1585.2</v>
      </c>
      <c r="B15855">
        <v>121.7741165161133</v>
      </c>
    </row>
    <row r="15856" spans="1:2" x14ac:dyDescent="0.25">
      <c r="A15856">
        <v>1585.3</v>
      </c>
      <c r="B15856">
        <v>121.7169761657714</v>
      </c>
    </row>
    <row r="15857" spans="1:2" x14ac:dyDescent="0.25">
      <c r="A15857">
        <v>1585.4</v>
      </c>
      <c r="B15857">
        <v>121.6598358154297</v>
      </c>
    </row>
    <row r="15858" spans="1:2" x14ac:dyDescent="0.25">
      <c r="A15858">
        <v>1585.5</v>
      </c>
      <c r="B15858">
        <v>121.6026954650879</v>
      </c>
    </row>
    <row r="15859" spans="1:2" x14ac:dyDescent="0.25">
      <c r="A15859">
        <v>1585.6</v>
      </c>
      <c r="B15859">
        <v>121.54555511474599</v>
      </c>
    </row>
    <row r="15860" spans="1:2" x14ac:dyDescent="0.25">
      <c r="A15860">
        <v>1585.7</v>
      </c>
      <c r="B15860">
        <v>121.4884147644043</v>
      </c>
    </row>
    <row r="15861" spans="1:2" x14ac:dyDescent="0.25">
      <c r="A15861">
        <v>1585.8</v>
      </c>
      <c r="B15861">
        <v>121.4312744140624</v>
      </c>
    </row>
    <row r="15862" spans="1:2" x14ac:dyDescent="0.25">
      <c r="A15862">
        <v>1585.9</v>
      </c>
      <c r="B15862">
        <v>121.3741340637207</v>
      </c>
    </row>
    <row r="15863" spans="1:2" x14ac:dyDescent="0.25">
      <c r="A15863">
        <v>1586</v>
      </c>
      <c r="B15863">
        <v>121.31699371337891</v>
      </c>
    </row>
    <row r="15864" spans="1:2" x14ac:dyDescent="0.25">
      <c r="A15864">
        <v>1586.1</v>
      </c>
      <c r="B15864">
        <v>121.18511238098129</v>
      </c>
    </row>
    <row r="15865" spans="1:2" x14ac:dyDescent="0.25">
      <c r="A15865">
        <v>1586.2</v>
      </c>
      <c r="B15865">
        <v>121.0532310485839</v>
      </c>
    </row>
    <row r="15866" spans="1:2" x14ac:dyDescent="0.25">
      <c r="A15866">
        <v>1586.3</v>
      </c>
      <c r="B15866">
        <v>120.9213497161863</v>
      </c>
    </row>
    <row r="15867" spans="1:2" x14ac:dyDescent="0.25">
      <c r="A15867">
        <v>1586.4</v>
      </c>
      <c r="B15867">
        <v>120.7894683837889</v>
      </c>
    </row>
    <row r="15868" spans="1:2" x14ac:dyDescent="0.25">
      <c r="A15868">
        <v>1586.5</v>
      </c>
      <c r="B15868">
        <v>120.6575870513916</v>
      </c>
    </row>
    <row r="15869" spans="1:2" x14ac:dyDescent="0.25">
      <c r="A15869">
        <v>1586.6</v>
      </c>
      <c r="B15869">
        <v>120.525705718994</v>
      </c>
    </row>
    <row r="15870" spans="1:2" x14ac:dyDescent="0.25">
      <c r="A15870">
        <v>1586.7</v>
      </c>
      <c r="B15870">
        <v>120.39382438659661</v>
      </c>
    </row>
    <row r="15871" spans="1:2" x14ac:dyDescent="0.25">
      <c r="A15871">
        <v>1586.8</v>
      </c>
      <c r="B15871">
        <v>120.26194305419899</v>
      </c>
    </row>
    <row r="15872" spans="1:2" x14ac:dyDescent="0.25">
      <c r="A15872">
        <v>1586.9</v>
      </c>
      <c r="B15872">
        <v>120.1300617218016</v>
      </c>
    </row>
    <row r="15873" spans="1:2" x14ac:dyDescent="0.25">
      <c r="A15873">
        <v>1587</v>
      </c>
      <c r="B15873">
        <v>119.9981803894043</v>
      </c>
    </row>
    <row r="15874" spans="1:2" x14ac:dyDescent="0.25">
      <c r="A15874">
        <v>1587.1</v>
      </c>
      <c r="B15874">
        <v>119.90921562194811</v>
      </c>
    </row>
    <row r="15875" spans="1:2" x14ac:dyDescent="0.25">
      <c r="A15875">
        <v>1587.2</v>
      </c>
      <c r="B15875">
        <v>119.8202508544921</v>
      </c>
    </row>
    <row r="15876" spans="1:2" x14ac:dyDescent="0.25">
      <c r="A15876">
        <v>1587.3</v>
      </c>
      <c r="B15876">
        <v>119.731286087036</v>
      </c>
    </row>
    <row r="15877" spans="1:2" x14ac:dyDescent="0.25">
      <c r="A15877">
        <v>1587.4</v>
      </c>
      <c r="B15877">
        <v>119.64232131958001</v>
      </c>
    </row>
    <row r="15878" spans="1:2" x14ac:dyDescent="0.25">
      <c r="A15878">
        <v>1587.5</v>
      </c>
      <c r="B15878">
        <v>119.553356552124</v>
      </c>
    </row>
    <row r="15879" spans="1:2" x14ac:dyDescent="0.25">
      <c r="A15879">
        <v>1587.6</v>
      </c>
      <c r="B15879">
        <v>119.4643917846678</v>
      </c>
    </row>
    <row r="15880" spans="1:2" x14ac:dyDescent="0.25">
      <c r="A15880">
        <v>1587.7</v>
      </c>
      <c r="B15880">
        <v>119.37542701721181</v>
      </c>
    </row>
    <row r="15881" spans="1:2" x14ac:dyDescent="0.25">
      <c r="A15881">
        <v>1587.8</v>
      </c>
      <c r="B15881">
        <v>119.2864622497557</v>
      </c>
    </row>
    <row r="15882" spans="1:2" x14ac:dyDescent="0.25">
      <c r="A15882">
        <v>1587.9</v>
      </c>
      <c r="B15882">
        <v>119.1974974822997</v>
      </c>
    </row>
    <row r="15883" spans="1:2" x14ac:dyDescent="0.25">
      <c r="A15883">
        <v>1588</v>
      </c>
      <c r="B15883">
        <v>119.1085327148437</v>
      </c>
    </row>
    <row r="15884" spans="1:2" x14ac:dyDescent="0.25">
      <c r="A15884">
        <v>1588.1</v>
      </c>
      <c r="B15884">
        <v>119.0839344024657</v>
      </c>
    </row>
    <row r="15885" spans="1:2" x14ac:dyDescent="0.25">
      <c r="A15885">
        <v>1588.2</v>
      </c>
      <c r="B15885">
        <v>119.0593360900879</v>
      </c>
    </row>
    <row r="15886" spans="1:2" x14ac:dyDescent="0.25">
      <c r="A15886">
        <v>1588.3</v>
      </c>
      <c r="B15886">
        <v>119.03473777770991</v>
      </c>
    </row>
    <row r="15887" spans="1:2" x14ac:dyDescent="0.25">
      <c r="A15887">
        <v>1588.4</v>
      </c>
      <c r="B15887">
        <v>119.010139465332</v>
      </c>
    </row>
    <row r="15888" spans="1:2" x14ac:dyDescent="0.25">
      <c r="A15888">
        <v>1588.5</v>
      </c>
      <c r="B15888">
        <v>118.9855411529541</v>
      </c>
    </row>
    <row r="15889" spans="1:2" x14ac:dyDescent="0.25">
      <c r="A15889">
        <v>1588.6</v>
      </c>
      <c r="B15889">
        <v>118.9609428405761</v>
      </c>
    </row>
    <row r="15890" spans="1:2" x14ac:dyDescent="0.25">
      <c r="A15890">
        <v>1588.7</v>
      </c>
      <c r="B15890">
        <v>118.93634452819821</v>
      </c>
    </row>
    <row r="15891" spans="1:2" x14ac:dyDescent="0.25">
      <c r="A15891">
        <v>1588.8</v>
      </c>
      <c r="B15891">
        <v>118.9117462158203</v>
      </c>
    </row>
    <row r="15892" spans="1:2" x14ac:dyDescent="0.25">
      <c r="A15892">
        <v>1588.9</v>
      </c>
      <c r="B15892">
        <v>118.8871479034424</v>
      </c>
    </row>
    <row r="15893" spans="1:2" x14ac:dyDescent="0.25">
      <c r="A15893">
        <v>1589</v>
      </c>
      <c r="B15893">
        <v>118.86254959106449</v>
      </c>
    </row>
    <row r="15894" spans="1:2" x14ac:dyDescent="0.25">
      <c r="A15894">
        <v>1589.1</v>
      </c>
      <c r="B15894">
        <v>118.8115731048584</v>
      </c>
    </row>
    <row r="15895" spans="1:2" x14ac:dyDescent="0.25">
      <c r="A15895">
        <v>1589.2</v>
      </c>
      <c r="B15895">
        <v>118.7605966186524</v>
      </c>
    </row>
    <row r="15896" spans="1:2" x14ac:dyDescent="0.25">
      <c r="A15896">
        <v>1589.3</v>
      </c>
      <c r="B15896">
        <v>118.7096201324462</v>
      </c>
    </row>
    <row r="15897" spans="1:2" x14ac:dyDescent="0.25">
      <c r="A15897">
        <v>1589.4</v>
      </c>
      <c r="B15897">
        <v>118.65864364624019</v>
      </c>
    </row>
    <row r="15898" spans="1:2" x14ac:dyDescent="0.25">
      <c r="A15898">
        <v>1589.5</v>
      </c>
      <c r="B15898">
        <v>118.6076671600342</v>
      </c>
    </row>
    <row r="15899" spans="1:2" x14ac:dyDescent="0.25">
      <c r="A15899">
        <v>1589.6</v>
      </c>
      <c r="B15899">
        <v>118.5566906738281</v>
      </c>
    </row>
    <row r="15900" spans="1:2" x14ac:dyDescent="0.25">
      <c r="A15900">
        <v>1589.7</v>
      </c>
      <c r="B15900">
        <v>118.5057141876221</v>
      </c>
    </row>
    <row r="15901" spans="1:2" x14ac:dyDescent="0.25">
      <c r="A15901">
        <v>1589.8</v>
      </c>
      <c r="B15901">
        <v>118.45473770141589</v>
      </c>
    </row>
    <row r="15902" spans="1:2" x14ac:dyDescent="0.25">
      <c r="A15902">
        <v>1589.9</v>
      </c>
      <c r="B15902">
        <v>118.4037612152099</v>
      </c>
    </row>
    <row r="15903" spans="1:2" x14ac:dyDescent="0.25">
      <c r="A15903">
        <v>1590</v>
      </c>
      <c r="B15903">
        <v>118.3527847290039</v>
      </c>
    </row>
    <row r="15904" spans="1:2" x14ac:dyDescent="0.25">
      <c r="A15904">
        <v>1590.1</v>
      </c>
      <c r="B15904">
        <v>118.2083694458006</v>
      </c>
    </row>
    <row r="15905" spans="1:2" x14ac:dyDescent="0.25">
      <c r="A15905">
        <v>1590.2</v>
      </c>
      <c r="B15905">
        <v>118.0639541625976</v>
      </c>
    </row>
    <row r="15906" spans="1:2" x14ac:dyDescent="0.25">
      <c r="A15906">
        <v>1590.3</v>
      </c>
      <c r="B15906">
        <v>117.9195388793943</v>
      </c>
    </row>
    <row r="15907" spans="1:2" x14ac:dyDescent="0.25">
      <c r="A15907">
        <v>1590.4</v>
      </c>
      <c r="B15907">
        <v>117.77512359619131</v>
      </c>
    </row>
    <row r="15908" spans="1:2" x14ac:dyDescent="0.25">
      <c r="A15908">
        <v>1590.5</v>
      </c>
      <c r="B15908">
        <v>117.6307083129883</v>
      </c>
    </row>
    <row r="15909" spans="1:2" x14ac:dyDescent="0.25">
      <c r="A15909">
        <v>1590.6</v>
      </c>
      <c r="B15909">
        <v>117.486293029785</v>
      </c>
    </row>
    <row r="15910" spans="1:2" x14ac:dyDescent="0.25">
      <c r="A15910">
        <v>1590.7</v>
      </c>
      <c r="B15910">
        <v>117.341877746582</v>
      </c>
    </row>
    <row r="15911" spans="1:2" x14ac:dyDescent="0.25">
      <c r="A15911">
        <v>1590.8</v>
      </c>
      <c r="B15911">
        <v>117.1974624633787</v>
      </c>
    </row>
    <row r="15912" spans="1:2" x14ac:dyDescent="0.25">
      <c r="A15912">
        <v>1590.9</v>
      </c>
      <c r="B15912">
        <v>117.0530471801757</v>
      </c>
    </row>
    <row r="15913" spans="1:2" x14ac:dyDescent="0.25">
      <c r="A15913">
        <v>1591</v>
      </c>
      <c r="B15913">
        <v>116.90863189697269</v>
      </c>
    </row>
    <row r="15914" spans="1:2" x14ac:dyDescent="0.25">
      <c r="A15914">
        <v>1591.1</v>
      </c>
      <c r="B15914">
        <v>116.8332230377197</v>
      </c>
    </row>
    <row r="15915" spans="1:2" x14ac:dyDescent="0.25">
      <c r="A15915">
        <v>1591.2</v>
      </c>
      <c r="B15915">
        <v>116.7578141784668</v>
      </c>
    </row>
    <row r="15916" spans="1:2" x14ac:dyDescent="0.25">
      <c r="A15916">
        <v>1591.3</v>
      </c>
      <c r="B15916">
        <v>116.6824053192138</v>
      </c>
    </row>
    <row r="15917" spans="1:2" x14ac:dyDescent="0.25">
      <c r="A15917">
        <v>1591.4</v>
      </c>
      <c r="B15917">
        <v>116.6069964599609</v>
      </c>
    </row>
    <row r="15918" spans="1:2" x14ac:dyDescent="0.25">
      <c r="A15918">
        <v>1591.5</v>
      </c>
      <c r="B15918">
        <v>116.53158760070799</v>
      </c>
    </row>
    <row r="15919" spans="1:2" x14ac:dyDescent="0.25">
      <c r="A15919">
        <v>1591.6</v>
      </c>
      <c r="B15919">
        <v>116.45617874145501</v>
      </c>
    </row>
    <row r="15920" spans="1:2" x14ac:dyDescent="0.25">
      <c r="A15920">
        <v>1591.7</v>
      </c>
      <c r="B15920">
        <v>116.3807698822021</v>
      </c>
    </row>
    <row r="15921" spans="1:2" x14ac:dyDescent="0.25">
      <c r="A15921">
        <v>1591.8</v>
      </c>
      <c r="B15921">
        <v>116.3053610229491</v>
      </c>
    </row>
    <row r="15922" spans="1:2" x14ac:dyDescent="0.25">
      <c r="A15922">
        <v>1591.9</v>
      </c>
      <c r="B15922">
        <v>116.2299521636963</v>
      </c>
    </row>
    <row r="15923" spans="1:2" x14ac:dyDescent="0.25">
      <c r="A15923">
        <v>1592</v>
      </c>
      <c r="B15923">
        <v>116.15454330444339</v>
      </c>
    </row>
    <row r="15924" spans="1:2" x14ac:dyDescent="0.25">
      <c r="A15924">
        <v>1592.1</v>
      </c>
      <c r="B15924">
        <v>116.1072451782226</v>
      </c>
    </row>
    <row r="15925" spans="1:2" x14ac:dyDescent="0.25">
      <c r="A15925">
        <v>1592.2</v>
      </c>
      <c r="B15925">
        <v>116.0599470520019</v>
      </c>
    </row>
    <row r="15926" spans="1:2" x14ac:dyDescent="0.25">
      <c r="A15926">
        <v>1592.3</v>
      </c>
      <c r="B15926">
        <v>116.01264892578121</v>
      </c>
    </row>
    <row r="15927" spans="1:2" x14ac:dyDescent="0.25">
      <c r="A15927">
        <v>1592.4</v>
      </c>
      <c r="B15927">
        <v>115.9653507995605</v>
      </c>
    </row>
    <row r="15928" spans="1:2" x14ac:dyDescent="0.25">
      <c r="A15928">
        <v>1592.5</v>
      </c>
      <c r="B15928">
        <v>115.9180526733398</v>
      </c>
    </row>
    <row r="15929" spans="1:2" x14ac:dyDescent="0.25">
      <c r="A15929">
        <v>1592.6</v>
      </c>
      <c r="B15929">
        <v>115.87075454711911</v>
      </c>
    </row>
    <row r="15930" spans="1:2" x14ac:dyDescent="0.25">
      <c r="A15930">
        <v>1592.7</v>
      </c>
      <c r="B15930">
        <v>115.8234564208984</v>
      </c>
    </row>
    <row r="15931" spans="1:2" x14ac:dyDescent="0.25">
      <c r="A15931">
        <v>1592.8</v>
      </c>
      <c r="B15931">
        <v>115.7761582946776</v>
      </c>
    </row>
    <row r="15932" spans="1:2" x14ac:dyDescent="0.25">
      <c r="A15932">
        <v>1592.9</v>
      </c>
      <c r="B15932">
        <v>115.728860168457</v>
      </c>
    </row>
    <row r="15933" spans="1:2" x14ac:dyDescent="0.25">
      <c r="A15933">
        <v>1593</v>
      </c>
      <c r="B15933">
        <v>115.68156204223629</v>
      </c>
    </row>
    <row r="15934" spans="1:2" x14ac:dyDescent="0.25">
      <c r="A15934">
        <v>1593.1</v>
      </c>
      <c r="B15934">
        <v>115.63132339477529</v>
      </c>
    </row>
    <row r="15935" spans="1:2" x14ac:dyDescent="0.25">
      <c r="A15935">
        <v>1593.2</v>
      </c>
      <c r="B15935">
        <v>115.58108474731441</v>
      </c>
    </row>
    <row r="15936" spans="1:2" x14ac:dyDescent="0.25">
      <c r="A15936">
        <v>1593.3</v>
      </c>
      <c r="B15936">
        <v>115.53084609985341</v>
      </c>
    </row>
    <row r="15937" spans="1:2" x14ac:dyDescent="0.25">
      <c r="A15937">
        <v>1593.4</v>
      </c>
      <c r="B15937">
        <v>115.4806074523925</v>
      </c>
    </row>
    <row r="15938" spans="1:2" x14ac:dyDescent="0.25">
      <c r="A15938">
        <v>1593.5</v>
      </c>
      <c r="B15938">
        <v>115.4303688049316</v>
      </c>
    </row>
    <row r="15939" spans="1:2" x14ac:dyDescent="0.25">
      <c r="A15939">
        <v>1593.6</v>
      </c>
      <c r="B15939">
        <v>115.3801301574706</v>
      </c>
    </row>
    <row r="15940" spans="1:2" x14ac:dyDescent="0.25">
      <c r="A15940">
        <v>1593.7</v>
      </c>
      <c r="B15940">
        <v>115.3298915100098</v>
      </c>
    </row>
    <row r="15941" spans="1:2" x14ac:dyDescent="0.25">
      <c r="A15941">
        <v>1593.8</v>
      </c>
      <c r="B15941">
        <v>115.2796528625488</v>
      </c>
    </row>
    <row r="15942" spans="1:2" x14ac:dyDescent="0.25">
      <c r="A15942">
        <v>1593.9</v>
      </c>
      <c r="B15942">
        <v>115.2294142150879</v>
      </c>
    </row>
    <row r="15943" spans="1:2" x14ac:dyDescent="0.25">
      <c r="A15943">
        <v>1594</v>
      </c>
      <c r="B15943">
        <v>115.179175567627</v>
      </c>
    </row>
    <row r="15944" spans="1:2" x14ac:dyDescent="0.25">
      <c r="A15944">
        <v>1594.1</v>
      </c>
      <c r="B15944">
        <v>115.1300457000732</v>
      </c>
    </row>
    <row r="15945" spans="1:2" x14ac:dyDescent="0.25">
      <c r="A15945">
        <v>1594.2</v>
      </c>
      <c r="B15945">
        <v>115.08091583251949</v>
      </c>
    </row>
    <row r="15946" spans="1:2" x14ac:dyDescent="0.25">
      <c r="A15946">
        <v>1594.3</v>
      </c>
      <c r="B15946">
        <v>115.03178596496571</v>
      </c>
    </row>
    <row r="15947" spans="1:2" x14ac:dyDescent="0.25">
      <c r="A15947">
        <v>1594.4</v>
      </c>
      <c r="B15947">
        <v>114.9826560974121</v>
      </c>
    </row>
    <row r="15948" spans="1:2" x14ac:dyDescent="0.25">
      <c r="A15948">
        <v>1594.5</v>
      </c>
      <c r="B15948">
        <v>114.9335262298584</v>
      </c>
    </row>
    <row r="15949" spans="1:2" x14ac:dyDescent="0.25">
      <c r="A15949">
        <v>1594.6</v>
      </c>
      <c r="B15949">
        <v>114.8843963623046</v>
      </c>
    </row>
    <row r="15950" spans="1:2" x14ac:dyDescent="0.25">
      <c r="A15950">
        <v>1594.7</v>
      </c>
      <c r="B15950">
        <v>114.8352664947509</v>
      </c>
    </row>
    <row r="15951" spans="1:2" x14ac:dyDescent="0.25">
      <c r="A15951">
        <v>1594.8</v>
      </c>
      <c r="B15951">
        <v>114.78613662719719</v>
      </c>
    </row>
    <row r="15952" spans="1:2" x14ac:dyDescent="0.25">
      <c r="A15952">
        <v>1594.9</v>
      </c>
      <c r="B15952">
        <v>114.73700675964351</v>
      </c>
    </row>
    <row r="15953" spans="1:2" x14ac:dyDescent="0.25">
      <c r="A15953">
        <v>1595</v>
      </c>
      <c r="B15953">
        <v>114.6878768920898</v>
      </c>
    </row>
    <row r="15954" spans="1:2" x14ac:dyDescent="0.25">
      <c r="A15954">
        <v>1595.1</v>
      </c>
      <c r="B15954">
        <v>114.6516938018798</v>
      </c>
    </row>
    <row r="15955" spans="1:2" x14ac:dyDescent="0.25">
      <c r="A15955">
        <v>1595.2</v>
      </c>
      <c r="B15955">
        <v>114.6155107116699</v>
      </c>
    </row>
    <row r="15956" spans="1:2" x14ac:dyDescent="0.25">
      <c r="A15956">
        <v>1595.3</v>
      </c>
      <c r="B15956">
        <v>114.5793276214599</v>
      </c>
    </row>
    <row r="15957" spans="1:2" x14ac:dyDescent="0.25">
      <c r="A15957">
        <v>1595.4</v>
      </c>
      <c r="B15957">
        <v>114.54314453124989</v>
      </c>
    </row>
    <row r="15958" spans="1:2" x14ac:dyDescent="0.25">
      <c r="A15958">
        <v>1595.5</v>
      </c>
      <c r="B15958">
        <v>114.50696144104</v>
      </c>
    </row>
    <row r="15959" spans="1:2" x14ac:dyDescent="0.25">
      <c r="A15959">
        <v>1595.6</v>
      </c>
      <c r="B15959">
        <v>114.47077835083</v>
      </c>
    </row>
    <row r="15960" spans="1:2" x14ac:dyDescent="0.25">
      <c r="A15960">
        <v>1595.7</v>
      </c>
      <c r="B15960">
        <v>114.4345952606201</v>
      </c>
    </row>
    <row r="15961" spans="1:2" x14ac:dyDescent="0.25">
      <c r="A15961">
        <v>1595.8</v>
      </c>
      <c r="B15961">
        <v>114.3984121704101</v>
      </c>
    </row>
    <row r="15962" spans="1:2" x14ac:dyDescent="0.25">
      <c r="A15962">
        <v>1595.9</v>
      </c>
      <c r="B15962">
        <v>114.36222908020009</v>
      </c>
    </row>
    <row r="15963" spans="1:2" x14ac:dyDescent="0.25">
      <c r="A15963">
        <v>1596</v>
      </c>
      <c r="B15963">
        <v>114.32604598999021</v>
      </c>
    </row>
    <row r="15964" spans="1:2" x14ac:dyDescent="0.25">
      <c r="A15964">
        <v>1596.1</v>
      </c>
      <c r="B15964">
        <v>114.31037864685049</v>
      </c>
    </row>
    <row r="15965" spans="1:2" x14ac:dyDescent="0.25">
      <c r="A15965">
        <v>1596.2</v>
      </c>
      <c r="B15965">
        <v>114.2947113037109</v>
      </c>
    </row>
    <row r="15966" spans="1:2" x14ac:dyDescent="0.25">
      <c r="A15966">
        <v>1596.3</v>
      </c>
      <c r="B15966">
        <v>114.2790439605713</v>
      </c>
    </row>
    <row r="15967" spans="1:2" x14ac:dyDescent="0.25">
      <c r="A15967">
        <v>1596.4</v>
      </c>
      <c r="B15967">
        <v>114.2633766174316</v>
      </c>
    </row>
    <row r="15968" spans="1:2" x14ac:dyDescent="0.25">
      <c r="A15968">
        <v>1596.5</v>
      </c>
      <c r="B15968">
        <v>114.24770927429201</v>
      </c>
    </row>
    <row r="15969" spans="1:2" x14ac:dyDescent="0.25">
      <c r="A15969">
        <v>1596.6</v>
      </c>
      <c r="B15969">
        <v>114.2320419311523</v>
      </c>
    </row>
    <row r="15970" spans="1:2" x14ac:dyDescent="0.25">
      <c r="A15970">
        <v>1596.7</v>
      </c>
      <c r="B15970">
        <v>114.2163745880127</v>
      </c>
    </row>
    <row r="15971" spans="1:2" x14ac:dyDescent="0.25">
      <c r="A15971">
        <v>1596.8</v>
      </c>
      <c r="B15971">
        <v>114.2007072448731</v>
      </c>
    </row>
    <row r="15972" spans="1:2" x14ac:dyDescent="0.25">
      <c r="A15972">
        <v>1596.9</v>
      </c>
      <c r="B15972">
        <v>114.1850399017334</v>
      </c>
    </row>
    <row r="15973" spans="1:2" x14ac:dyDescent="0.25">
      <c r="A15973">
        <v>1597</v>
      </c>
      <c r="B15973">
        <v>114.16937255859381</v>
      </c>
    </row>
    <row r="15974" spans="1:2" x14ac:dyDescent="0.25">
      <c r="A15974">
        <v>1597.1</v>
      </c>
      <c r="B15974">
        <v>114.15375205993659</v>
      </c>
    </row>
    <row r="15975" spans="1:2" x14ac:dyDescent="0.25">
      <c r="A15975">
        <v>1597.2</v>
      </c>
      <c r="B15975">
        <v>114.13813156127929</v>
      </c>
    </row>
    <row r="15976" spans="1:2" x14ac:dyDescent="0.25">
      <c r="A15976">
        <v>1597.3</v>
      </c>
      <c r="B15976">
        <v>114.1225110626221</v>
      </c>
    </row>
    <row r="15977" spans="1:2" x14ac:dyDescent="0.25">
      <c r="A15977">
        <v>1597.4</v>
      </c>
      <c r="B15977">
        <v>114.1068905639649</v>
      </c>
    </row>
    <row r="15978" spans="1:2" x14ac:dyDescent="0.25">
      <c r="A15978">
        <v>1597.5</v>
      </c>
      <c r="B15978">
        <v>114.0912700653077</v>
      </c>
    </row>
    <row r="15979" spans="1:2" x14ac:dyDescent="0.25">
      <c r="A15979">
        <v>1597.6</v>
      </c>
      <c r="B15979">
        <v>114.0756495666504</v>
      </c>
    </row>
    <row r="15980" spans="1:2" x14ac:dyDescent="0.25">
      <c r="A15980">
        <v>1597.7</v>
      </c>
      <c r="B15980">
        <v>114.0600290679932</v>
      </c>
    </row>
    <row r="15981" spans="1:2" x14ac:dyDescent="0.25">
      <c r="A15981">
        <v>1597.8</v>
      </c>
      <c r="B15981">
        <v>114.0444085693359</v>
      </c>
    </row>
    <row r="15982" spans="1:2" x14ac:dyDescent="0.25">
      <c r="A15982">
        <v>1597.9</v>
      </c>
      <c r="B15982">
        <v>114.0287880706787</v>
      </c>
    </row>
    <row r="15983" spans="1:2" x14ac:dyDescent="0.25">
      <c r="A15983">
        <v>1598</v>
      </c>
      <c r="B15983">
        <v>114.0131675720215</v>
      </c>
    </row>
    <row r="15984" spans="1:2" x14ac:dyDescent="0.25">
      <c r="A15984">
        <v>1598.1</v>
      </c>
      <c r="B15984">
        <v>113.9598184204101</v>
      </c>
    </row>
    <row r="15985" spans="1:2" x14ac:dyDescent="0.25">
      <c r="A15985">
        <v>1598.2</v>
      </c>
      <c r="B15985">
        <v>113.9064692687988</v>
      </c>
    </row>
    <row r="15986" spans="1:2" x14ac:dyDescent="0.25">
      <c r="A15986">
        <v>1598.3</v>
      </c>
      <c r="B15986">
        <v>113.8531201171874</v>
      </c>
    </row>
    <row r="15987" spans="1:2" x14ac:dyDescent="0.25">
      <c r="A15987">
        <v>1598.4</v>
      </c>
      <c r="B15987">
        <v>113.7997709655761</v>
      </c>
    </row>
    <row r="15988" spans="1:2" x14ac:dyDescent="0.25">
      <c r="A15988">
        <v>1598.5</v>
      </c>
      <c r="B15988">
        <v>113.7464218139648</v>
      </c>
    </row>
    <row r="15989" spans="1:2" x14ac:dyDescent="0.25">
      <c r="A15989">
        <v>1598.6</v>
      </c>
      <c r="B15989">
        <v>113.6930726623534</v>
      </c>
    </row>
    <row r="15990" spans="1:2" x14ac:dyDescent="0.25">
      <c r="A15990">
        <v>1598.7</v>
      </c>
      <c r="B15990">
        <v>113.6397235107422</v>
      </c>
    </row>
    <row r="15991" spans="1:2" x14ac:dyDescent="0.25">
      <c r="A15991">
        <v>1598.8</v>
      </c>
      <c r="B15991">
        <v>113.5863743591308</v>
      </c>
    </row>
    <row r="15992" spans="1:2" x14ac:dyDescent="0.25">
      <c r="A15992">
        <v>1598.9</v>
      </c>
      <c r="B15992">
        <v>113.5330252075195</v>
      </c>
    </row>
    <row r="15993" spans="1:2" x14ac:dyDescent="0.25">
      <c r="A15993">
        <v>1599</v>
      </c>
      <c r="B15993">
        <v>113.4796760559082</v>
      </c>
    </row>
    <row r="15994" spans="1:2" x14ac:dyDescent="0.25">
      <c r="A15994">
        <v>1599.1</v>
      </c>
      <c r="B15994">
        <v>113.4040308380126</v>
      </c>
    </row>
    <row r="15995" spans="1:2" x14ac:dyDescent="0.25">
      <c r="A15995">
        <v>1599.2</v>
      </c>
      <c r="B15995">
        <v>113.3283856201171</v>
      </c>
    </row>
    <row r="15996" spans="1:2" x14ac:dyDescent="0.25">
      <c r="A15996">
        <v>1599.3</v>
      </c>
      <c r="B15996">
        <v>113.25274040222151</v>
      </c>
    </row>
    <row r="15997" spans="1:2" x14ac:dyDescent="0.25">
      <c r="A15997">
        <v>1599.4</v>
      </c>
      <c r="B15997">
        <v>113.17709518432611</v>
      </c>
    </row>
    <row r="15998" spans="1:2" x14ac:dyDescent="0.25">
      <c r="A15998">
        <v>1599.5</v>
      </c>
      <c r="B15998">
        <v>113.10144996643059</v>
      </c>
    </row>
    <row r="15999" spans="1:2" x14ac:dyDescent="0.25">
      <c r="A15999">
        <v>1599.6</v>
      </c>
      <c r="B15999">
        <v>113.02580474853499</v>
      </c>
    </row>
    <row r="16000" spans="1:2" x14ac:dyDescent="0.25">
      <c r="A16000">
        <v>1599.7</v>
      </c>
      <c r="B16000">
        <v>112.9501595306396</v>
      </c>
    </row>
    <row r="16001" spans="1:2" x14ac:dyDescent="0.25">
      <c r="A16001">
        <v>1599.8</v>
      </c>
      <c r="B16001">
        <v>112.874514312744</v>
      </c>
    </row>
    <row r="16002" spans="1:2" x14ac:dyDescent="0.25">
      <c r="A16002">
        <v>1599.9</v>
      </c>
      <c r="B16002">
        <v>112.7988690948485</v>
      </c>
    </row>
    <row r="16003" spans="1:2" x14ac:dyDescent="0.25">
      <c r="A16003">
        <v>1600</v>
      </c>
      <c r="B16003">
        <v>112.7232238769531</v>
      </c>
    </row>
    <row r="16004" spans="1:2" x14ac:dyDescent="0.25">
      <c r="A16004">
        <v>1600.1</v>
      </c>
      <c r="B16004">
        <v>112.62726570129379</v>
      </c>
    </row>
    <row r="16005" spans="1:2" x14ac:dyDescent="0.25">
      <c r="A16005">
        <v>1600.2</v>
      </c>
      <c r="B16005">
        <v>112.5313075256347</v>
      </c>
    </row>
    <row r="16006" spans="1:2" x14ac:dyDescent="0.25">
      <c r="A16006">
        <v>1600.3</v>
      </c>
      <c r="B16006">
        <v>112.4353493499754</v>
      </c>
    </row>
    <row r="16007" spans="1:2" x14ac:dyDescent="0.25">
      <c r="A16007">
        <v>1600.4</v>
      </c>
      <c r="B16007">
        <v>112.3393911743163</v>
      </c>
    </row>
    <row r="16008" spans="1:2" x14ac:dyDescent="0.25">
      <c r="A16008">
        <v>1600.5</v>
      </c>
      <c r="B16008">
        <v>112.2434329986572</v>
      </c>
    </row>
    <row r="16009" spans="1:2" x14ac:dyDescent="0.25">
      <c r="A16009">
        <v>1600.6</v>
      </c>
      <c r="B16009">
        <v>112.14747482299791</v>
      </c>
    </row>
    <row r="16010" spans="1:2" x14ac:dyDescent="0.25">
      <c r="A16010">
        <v>1600.7</v>
      </c>
      <c r="B16010">
        <v>112.0515166473388</v>
      </c>
    </row>
    <row r="16011" spans="1:2" x14ac:dyDescent="0.25">
      <c r="A16011">
        <v>1600.8</v>
      </c>
      <c r="B16011">
        <v>111.9555584716795</v>
      </c>
    </row>
    <row r="16012" spans="1:2" x14ac:dyDescent="0.25">
      <c r="A16012">
        <v>1600.9</v>
      </c>
      <c r="B16012">
        <v>111.8596002960204</v>
      </c>
    </row>
    <row r="16013" spans="1:2" x14ac:dyDescent="0.25">
      <c r="A16013">
        <v>1601</v>
      </c>
      <c r="B16013">
        <v>111.7636421203613</v>
      </c>
    </row>
    <row r="16014" spans="1:2" x14ac:dyDescent="0.25">
      <c r="A16014">
        <v>1601.1</v>
      </c>
      <c r="B16014">
        <v>111.65375061035139</v>
      </c>
    </row>
    <row r="16015" spans="1:2" x14ac:dyDescent="0.25">
      <c r="A16015">
        <v>1601.2</v>
      </c>
      <c r="B16015">
        <v>111.54385910034171</v>
      </c>
    </row>
    <row r="16016" spans="1:2" x14ac:dyDescent="0.25">
      <c r="A16016">
        <v>1601.3</v>
      </c>
      <c r="B16016">
        <v>111.4339675903318</v>
      </c>
    </row>
    <row r="16017" spans="1:2" x14ac:dyDescent="0.25">
      <c r="A16017">
        <v>1601.4</v>
      </c>
      <c r="B16017">
        <v>111.3240760803222</v>
      </c>
    </row>
    <row r="16018" spans="1:2" x14ac:dyDescent="0.25">
      <c r="A16018">
        <v>1601.5</v>
      </c>
      <c r="B16018">
        <v>111.2141845703125</v>
      </c>
    </row>
    <row r="16019" spans="1:2" x14ac:dyDescent="0.25">
      <c r="A16019">
        <v>1601.6</v>
      </c>
      <c r="B16019">
        <v>111.1042930603026</v>
      </c>
    </row>
    <row r="16020" spans="1:2" x14ac:dyDescent="0.25">
      <c r="A16020">
        <v>1601.7</v>
      </c>
      <c r="B16020">
        <v>110.99440155029291</v>
      </c>
    </row>
    <row r="16021" spans="1:2" x14ac:dyDescent="0.25">
      <c r="A16021">
        <v>1601.8</v>
      </c>
      <c r="B16021">
        <v>110.884510040283</v>
      </c>
    </row>
    <row r="16022" spans="1:2" x14ac:dyDescent="0.25">
      <c r="A16022">
        <v>1601.9</v>
      </c>
      <c r="B16022">
        <v>110.7746185302734</v>
      </c>
    </row>
    <row r="16023" spans="1:2" x14ac:dyDescent="0.25">
      <c r="A16023">
        <v>1602</v>
      </c>
      <c r="B16023">
        <v>110.6647270202637</v>
      </c>
    </row>
    <row r="16024" spans="1:2" x14ac:dyDescent="0.25">
      <c r="A16024">
        <v>1602.1</v>
      </c>
      <c r="B16024">
        <v>110.5657528686522</v>
      </c>
    </row>
    <row r="16025" spans="1:2" x14ac:dyDescent="0.25">
      <c r="A16025">
        <v>1602.2</v>
      </c>
      <c r="B16025">
        <v>110.466778717041</v>
      </c>
    </row>
    <row r="16026" spans="1:2" x14ac:dyDescent="0.25">
      <c r="A16026">
        <v>1602.3</v>
      </c>
      <c r="B16026">
        <v>110.36780456542949</v>
      </c>
    </row>
    <row r="16027" spans="1:2" x14ac:dyDescent="0.25">
      <c r="A16027">
        <v>1602.4</v>
      </c>
      <c r="B16027">
        <v>110.26883041381831</v>
      </c>
    </row>
    <row r="16028" spans="1:2" x14ac:dyDescent="0.25">
      <c r="A16028">
        <v>1602.5</v>
      </c>
      <c r="B16028">
        <v>110.16985626220701</v>
      </c>
    </row>
    <row r="16029" spans="1:2" x14ac:dyDescent="0.25">
      <c r="A16029">
        <v>1602.6</v>
      </c>
      <c r="B16029">
        <v>110.0708821105956</v>
      </c>
    </row>
    <row r="16030" spans="1:2" x14ac:dyDescent="0.25">
      <c r="A16030">
        <v>1602.7</v>
      </c>
      <c r="B16030">
        <v>109.9719079589843</v>
      </c>
    </row>
    <row r="16031" spans="1:2" x14ac:dyDescent="0.25">
      <c r="A16031">
        <v>1602.8</v>
      </c>
      <c r="B16031">
        <v>109.8729338073729</v>
      </c>
    </row>
    <row r="16032" spans="1:2" x14ac:dyDescent="0.25">
      <c r="A16032">
        <v>1602.9</v>
      </c>
      <c r="B16032">
        <v>109.7739596557616</v>
      </c>
    </row>
    <row r="16033" spans="1:2" x14ac:dyDescent="0.25">
      <c r="A16033">
        <v>1603</v>
      </c>
      <c r="B16033">
        <v>109.6749855041504</v>
      </c>
    </row>
    <row r="16034" spans="1:2" x14ac:dyDescent="0.25">
      <c r="A16034">
        <v>1603.1</v>
      </c>
      <c r="B16034">
        <v>109.5917098236083</v>
      </c>
    </row>
    <row r="16035" spans="1:2" x14ac:dyDescent="0.25">
      <c r="A16035">
        <v>1603.2</v>
      </c>
      <c r="B16035">
        <v>109.5084341430664</v>
      </c>
    </row>
    <row r="16036" spans="1:2" x14ac:dyDescent="0.25">
      <c r="A16036">
        <v>1603.3</v>
      </c>
      <c r="B16036">
        <v>109.42515846252429</v>
      </c>
    </row>
    <row r="16037" spans="1:2" x14ac:dyDescent="0.25">
      <c r="A16037">
        <v>1603.4</v>
      </c>
      <c r="B16037">
        <v>109.34188278198241</v>
      </c>
    </row>
    <row r="16038" spans="1:2" x14ac:dyDescent="0.25">
      <c r="A16038">
        <v>1603.5</v>
      </c>
      <c r="B16038">
        <v>109.2586071014404</v>
      </c>
    </row>
    <row r="16039" spans="1:2" x14ac:dyDescent="0.25">
      <c r="A16039">
        <v>1603.6</v>
      </c>
      <c r="B16039">
        <v>109.1753314208983</v>
      </c>
    </row>
    <row r="16040" spans="1:2" x14ac:dyDescent="0.25">
      <c r="A16040">
        <v>1603.7</v>
      </c>
      <c r="B16040">
        <v>109.0920557403564</v>
      </c>
    </row>
    <row r="16041" spans="1:2" x14ac:dyDescent="0.25">
      <c r="A16041">
        <v>1603.8</v>
      </c>
      <c r="B16041">
        <v>109.0087800598143</v>
      </c>
    </row>
    <row r="16042" spans="1:2" x14ac:dyDescent="0.25">
      <c r="A16042">
        <v>1603.9</v>
      </c>
      <c r="B16042">
        <v>108.9255043792724</v>
      </c>
    </row>
    <row r="16043" spans="1:2" x14ac:dyDescent="0.25">
      <c r="A16043">
        <v>1604</v>
      </c>
      <c r="B16043">
        <v>108.84222869873049</v>
      </c>
    </row>
    <row r="16044" spans="1:2" x14ac:dyDescent="0.25">
      <c r="A16044">
        <v>1604.1</v>
      </c>
      <c r="B16044">
        <v>108.7662458801269</v>
      </c>
    </row>
    <row r="16045" spans="1:2" x14ac:dyDescent="0.25">
      <c r="A16045">
        <v>1604.2</v>
      </c>
      <c r="B16045">
        <v>108.6902630615234</v>
      </c>
    </row>
    <row r="16046" spans="1:2" x14ac:dyDescent="0.25">
      <c r="A16046">
        <v>1604.3</v>
      </c>
      <c r="B16046">
        <v>108.6142802429198</v>
      </c>
    </row>
    <row r="16047" spans="1:2" x14ac:dyDescent="0.25">
      <c r="A16047">
        <v>1604.4</v>
      </c>
      <c r="B16047">
        <v>108.5382974243164</v>
      </c>
    </row>
    <row r="16048" spans="1:2" x14ac:dyDescent="0.25">
      <c r="A16048">
        <v>1604.5</v>
      </c>
      <c r="B16048">
        <v>108.4623146057129</v>
      </c>
    </row>
    <row r="16049" spans="1:2" x14ac:dyDescent="0.25">
      <c r="A16049">
        <v>1604.6</v>
      </c>
      <c r="B16049">
        <v>108.3863317871093</v>
      </c>
    </row>
    <row r="16050" spans="1:2" x14ac:dyDescent="0.25">
      <c r="A16050">
        <v>1604.7</v>
      </c>
      <c r="B16050">
        <v>108.31034896850581</v>
      </c>
    </row>
    <row r="16051" spans="1:2" x14ac:dyDescent="0.25">
      <c r="A16051">
        <v>1604.8</v>
      </c>
      <c r="B16051">
        <v>108.2343661499022</v>
      </c>
    </row>
    <row r="16052" spans="1:2" x14ac:dyDescent="0.25">
      <c r="A16052">
        <v>1604.9</v>
      </c>
      <c r="B16052">
        <v>108.15838333129879</v>
      </c>
    </row>
    <row r="16053" spans="1:2" x14ac:dyDescent="0.25">
      <c r="A16053">
        <v>1605</v>
      </c>
      <c r="B16053">
        <v>108.0824005126953</v>
      </c>
    </row>
    <row r="16054" spans="1:2" x14ac:dyDescent="0.25">
      <c r="A16054">
        <v>1605.1</v>
      </c>
      <c r="B16054">
        <v>108.01680366516101</v>
      </c>
    </row>
    <row r="16055" spans="1:2" x14ac:dyDescent="0.25">
      <c r="A16055">
        <v>1605.2</v>
      </c>
      <c r="B16055">
        <v>107.9512068176269</v>
      </c>
    </row>
    <row r="16056" spans="1:2" x14ac:dyDescent="0.25">
      <c r="A16056">
        <v>1605.3</v>
      </c>
      <c r="B16056">
        <v>107.8856099700926</v>
      </c>
    </row>
    <row r="16057" spans="1:2" x14ac:dyDescent="0.25">
      <c r="A16057">
        <v>1605.4</v>
      </c>
      <c r="B16057">
        <v>107.82001312255851</v>
      </c>
    </row>
    <row r="16058" spans="1:2" x14ac:dyDescent="0.25">
      <c r="A16058">
        <v>1605.5</v>
      </c>
      <c r="B16058">
        <v>107.7544162750244</v>
      </c>
    </row>
    <row r="16059" spans="1:2" x14ac:dyDescent="0.25">
      <c r="A16059">
        <v>1605.6</v>
      </c>
      <c r="B16059">
        <v>107.6888194274901</v>
      </c>
    </row>
    <row r="16060" spans="1:2" x14ac:dyDescent="0.25">
      <c r="A16060">
        <v>1605.7</v>
      </c>
      <c r="B16060">
        <v>107.62322257995601</v>
      </c>
    </row>
    <row r="16061" spans="1:2" x14ac:dyDescent="0.25">
      <c r="A16061">
        <v>1605.8</v>
      </c>
      <c r="B16061">
        <v>107.5576257324217</v>
      </c>
    </row>
    <row r="16062" spans="1:2" x14ac:dyDescent="0.25">
      <c r="A16062">
        <v>1605.9</v>
      </c>
      <c r="B16062">
        <v>107.4920288848876</v>
      </c>
    </row>
    <row r="16063" spans="1:2" x14ac:dyDescent="0.25">
      <c r="A16063">
        <v>1606</v>
      </c>
      <c r="B16063">
        <v>107.42643203735351</v>
      </c>
    </row>
    <row r="16064" spans="1:2" x14ac:dyDescent="0.25">
      <c r="A16064">
        <v>1606.1</v>
      </c>
      <c r="B16064">
        <v>107.3640507507323</v>
      </c>
    </row>
    <row r="16065" spans="1:2" x14ac:dyDescent="0.25">
      <c r="A16065">
        <v>1606.2</v>
      </c>
      <c r="B16065">
        <v>107.3016694641113</v>
      </c>
    </row>
    <row r="16066" spans="1:2" x14ac:dyDescent="0.25">
      <c r="A16066">
        <v>1606.3</v>
      </c>
      <c r="B16066">
        <v>107.2392881774901</v>
      </c>
    </row>
    <row r="16067" spans="1:2" x14ac:dyDescent="0.25">
      <c r="A16067">
        <v>1606.4</v>
      </c>
      <c r="B16067">
        <v>107.17690689086911</v>
      </c>
    </row>
    <row r="16068" spans="1:2" x14ac:dyDescent="0.25">
      <c r="A16068">
        <v>1606.5</v>
      </c>
      <c r="B16068">
        <v>107.1145256042481</v>
      </c>
    </row>
    <row r="16069" spans="1:2" x14ac:dyDescent="0.25">
      <c r="A16069">
        <v>1606.6</v>
      </c>
      <c r="B16069">
        <v>107.0521443176269</v>
      </c>
    </row>
    <row r="16070" spans="1:2" x14ac:dyDescent="0.25">
      <c r="A16070">
        <v>1606.7</v>
      </c>
      <c r="B16070">
        <v>106.98976303100579</v>
      </c>
    </row>
    <row r="16071" spans="1:2" x14ac:dyDescent="0.25">
      <c r="A16071">
        <v>1606.8</v>
      </c>
      <c r="B16071">
        <v>106.9273817443847</v>
      </c>
    </row>
    <row r="16072" spans="1:2" x14ac:dyDescent="0.25">
      <c r="A16072">
        <v>1606.9</v>
      </c>
      <c r="B16072">
        <v>106.8650004577636</v>
      </c>
    </row>
    <row r="16073" spans="1:2" x14ac:dyDescent="0.25">
      <c r="A16073">
        <v>1607</v>
      </c>
      <c r="B16073">
        <v>106.8026191711426</v>
      </c>
    </row>
    <row r="16074" spans="1:2" x14ac:dyDescent="0.25">
      <c r="A16074">
        <v>1607.1</v>
      </c>
      <c r="B16074">
        <v>106.75946197509759</v>
      </c>
    </row>
    <row r="16075" spans="1:2" x14ac:dyDescent="0.25">
      <c r="A16075">
        <v>1607.2</v>
      </c>
      <c r="B16075">
        <v>106.71630477905271</v>
      </c>
    </row>
    <row r="16076" spans="1:2" x14ac:dyDescent="0.25">
      <c r="A16076">
        <v>1607.3</v>
      </c>
      <c r="B16076">
        <v>106.6731475830078</v>
      </c>
    </row>
    <row r="16077" spans="1:2" x14ac:dyDescent="0.25">
      <c r="A16077">
        <v>1607.4</v>
      </c>
      <c r="B16077">
        <v>106.6299903869629</v>
      </c>
    </row>
    <row r="16078" spans="1:2" x14ac:dyDescent="0.25">
      <c r="A16078">
        <v>1607.5</v>
      </c>
      <c r="B16078">
        <v>106.586833190918</v>
      </c>
    </row>
    <row r="16079" spans="1:2" x14ac:dyDescent="0.25">
      <c r="A16079">
        <v>1607.6</v>
      </c>
      <c r="B16079">
        <v>106.543675994873</v>
      </c>
    </row>
    <row r="16080" spans="1:2" x14ac:dyDescent="0.25">
      <c r="A16080">
        <v>1607.7</v>
      </c>
      <c r="B16080">
        <v>106.5005187988281</v>
      </c>
    </row>
    <row r="16081" spans="1:2" x14ac:dyDescent="0.25">
      <c r="A16081">
        <v>1607.8</v>
      </c>
      <c r="B16081">
        <v>106.45736160278319</v>
      </c>
    </row>
    <row r="16082" spans="1:2" x14ac:dyDescent="0.25">
      <c r="A16082">
        <v>1607.9</v>
      </c>
      <c r="B16082">
        <v>106.41420440673831</v>
      </c>
    </row>
    <row r="16083" spans="1:2" x14ac:dyDescent="0.25">
      <c r="A16083">
        <v>1608</v>
      </c>
      <c r="B16083">
        <v>106.3710472106934</v>
      </c>
    </row>
    <row r="16084" spans="1:2" x14ac:dyDescent="0.25">
      <c r="A16084">
        <v>1608.1</v>
      </c>
      <c r="B16084">
        <v>106.3485817718506</v>
      </c>
    </row>
    <row r="16085" spans="1:2" x14ac:dyDescent="0.25">
      <c r="A16085">
        <v>1608.2</v>
      </c>
      <c r="B16085">
        <v>106.3261163330078</v>
      </c>
    </row>
    <row r="16086" spans="1:2" x14ac:dyDescent="0.25">
      <c r="A16086">
        <v>1608.3</v>
      </c>
      <c r="B16086">
        <v>106.303650894165</v>
      </c>
    </row>
    <row r="16087" spans="1:2" x14ac:dyDescent="0.25">
      <c r="A16087">
        <v>1608.4</v>
      </c>
      <c r="B16087">
        <v>106.2811854553223</v>
      </c>
    </row>
    <row r="16088" spans="1:2" x14ac:dyDescent="0.25">
      <c r="A16088">
        <v>1608.5</v>
      </c>
      <c r="B16088">
        <v>106.2587200164795</v>
      </c>
    </row>
    <row r="16089" spans="1:2" x14ac:dyDescent="0.25">
      <c r="A16089">
        <v>1608.6</v>
      </c>
      <c r="B16089">
        <v>106.2362545776367</v>
      </c>
    </row>
    <row r="16090" spans="1:2" x14ac:dyDescent="0.25">
      <c r="A16090">
        <v>1608.7</v>
      </c>
      <c r="B16090">
        <v>106.2137891387939</v>
      </c>
    </row>
    <row r="16091" spans="1:2" x14ac:dyDescent="0.25">
      <c r="A16091">
        <v>1608.8</v>
      </c>
      <c r="B16091">
        <v>106.1913236999511</v>
      </c>
    </row>
    <row r="16092" spans="1:2" x14ac:dyDescent="0.25">
      <c r="A16092">
        <v>1608.9</v>
      </c>
      <c r="B16092">
        <v>106.1688582611084</v>
      </c>
    </row>
    <row r="16093" spans="1:2" x14ac:dyDescent="0.25">
      <c r="A16093">
        <v>1609</v>
      </c>
      <c r="B16093">
        <v>106.1463928222656</v>
      </c>
    </row>
    <row r="16094" spans="1:2" x14ac:dyDescent="0.25">
      <c r="A16094">
        <v>1609.1</v>
      </c>
      <c r="B16094">
        <v>106.1432723236084</v>
      </c>
    </row>
    <row r="16095" spans="1:2" x14ac:dyDescent="0.25">
      <c r="A16095">
        <v>1609.2</v>
      </c>
      <c r="B16095">
        <v>106.1401518249512</v>
      </c>
    </row>
    <row r="16096" spans="1:2" x14ac:dyDescent="0.25">
      <c r="A16096">
        <v>1609.3</v>
      </c>
      <c r="B16096">
        <v>106.13703132629389</v>
      </c>
    </row>
    <row r="16097" spans="1:2" x14ac:dyDescent="0.25">
      <c r="A16097">
        <v>1609.4</v>
      </c>
      <c r="B16097">
        <v>106.1339108276367</v>
      </c>
    </row>
    <row r="16098" spans="1:2" x14ac:dyDescent="0.25">
      <c r="A16098">
        <v>1609.5</v>
      </c>
      <c r="B16098">
        <v>106.1307903289795</v>
      </c>
    </row>
    <row r="16099" spans="1:2" x14ac:dyDescent="0.25">
      <c r="A16099">
        <v>1609.6</v>
      </c>
      <c r="B16099">
        <v>106.1276698303223</v>
      </c>
    </row>
    <row r="16100" spans="1:2" x14ac:dyDescent="0.25">
      <c r="A16100">
        <v>1609.7</v>
      </c>
      <c r="B16100">
        <v>106.12454933166509</v>
      </c>
    </row>
    <row r="16101" spans="1:2" x14ac:dyDescent="0.25">
      <c r="A16101">
        <v>1609.8</v>
      </c>
      <c r="B16101">
        <v>106.1214288330078</v>
      </c>
    </row>
    <row r="16102" spans="1:2" x14ac:dyDescent="0.25">
      <c r="A16102">
        <v>1609.9</v>
      </c>
      <c r="B16102">
        <v>106.1183083343506</v>
      </c>
    </row>
    <row r="16103" spans="1:2" x14ac:dyDescent="0.25">
      <c r="A16103">
        <v>1610</v>
      </c>
      <c r="B16103">
        <v>106.1151878356934</v>
      </c>
    </row>
    <row r="16104" spans="1:2" x14ac:dyDescent="0.25">
      <c r="A16104">
        <v>1610.1</v>
      </c>
      <c r="B16104">
        <v>106.12810409545899</v>
      </c>
    </row>
    <row r="16105" spans="1:2" x14ac:dyDescent="0.25">
      <c r="A16105">
        <v>1610.2</v>
      </c>
      <c r="B16105">
        <v>106.1410203552247</v>
      </c>
    </row>
    <row r="16106" spans="1:2" x14ac:dyDescent="0.25">
      <c r="A16106">
        <v>1610.3</v>
      </c>
      <c r="B16106">
        <v>106.1539366149903</v>
      </c>
    </row>
    <row r="16107" spans="1:2" x14ac:dyDescent="0.25">
      <c r="A16107">
        <v>1610.4</v>
      </c>
      <c r="B16107">
        <v>106.1668528747559</v>
      </c>
    </row>
    <row r="16108" spans="1:2" x14ac:dyDescent="0.25">
      <c r="A16108">
        <v>1610.5</v>
      </c>
      <c r="B16108">
        <v>106.17976913452149</v>
      </c>
    </row>
    <row r="16109" spans="1:2" x14ac:dyDescent="0.25">
      <c r="A16109">
        <v>1610.6</v>
      </c>
      <c r="B16109">
        <v>106.1926853942871</v>
      </c>
    </row>
    <row r="16110" spans="1:2" x14ac:dyDescent="0.25">
      <c r="A16110">
        <v>1610.7</v>
      </c>
      <c r="B16110">
        <v>106.2056016540527</v>
      </c>
    </row>
    <row r="16111" spans="1:2" x14ac:dyDescent="0.25">
      <c r="A16111">
        <v>1610.8</v>
      </c>
      <c r="B16111">
        <v>106.2185179138184</v>
      </c>
    </row>
    <row r="16112" spans="1:2" x14ac:dyDescent="0.25">
      <c r="A16112">
        <v>1610.9</v>
      </c>
      <c r="B16112">
        <v>106.23143417358401</v>
      </c>
    </row>
    <row r="16113" spans="1:2" x14ac:dyDescent="0.25">
      <c r="A16113">
        <v>1611</v>
      </c>
      <c r="B16113">
        <v>106.2443504333496</v>
      </c>
    </row>
    <row r="16114" spans="1:2" x14ac:dyDescent="0.25">
      <c r="A16114">
        <v>1611.1</v>
      </c>
      <c r="B16114">
        <v>106.2642768096924</v>
      </c>
    </row>
    <row r="16115" spans="1:2" x14ac:dyDescent="0.25">
      <c r="A16115">
        <v>1611.2</v>
      </c>
      <c r="B16115">
        <v>106.2842031860351</v>
      </c>
    </row>
    <row r="16116" spans="1:2" x14ac:dyDescent="0.25">
      <c r="A16116">
        <v>1611.3</v>
      </c>
      <c r="B16116">
        <v>106.3041295623779</v>
      </c>
    </row>
    <row r="16117" spans="1:2" x14ac:dyDescent="0.25">
      <c r="A16117">
        <v>1611.4</v>
      </c>
      <c r="B16117">
        <v>106.3240559387207</v>
      </c>
    </row>
    <row r="16118" spans="1:2" x14ac:dyDescent="0.25">
      <c r="A16118">
        <v>1611.5</v>
      </c>
      <c r="B16118">
        <v>106.3439823150634</v>
      </c>
    </row>
    <row r="16119" spans="1:2" x14ac:dyDescent="0.25">
      <c r="A16119">
        <v>1611.6</v>
      </c>
      <c r="B16119">
        <v>106.36390869140629</v>
      </c>
    </row>
    <row r="16120" spans="1:2" x14ac:dyDescent="0.25">
      <c r="A16120">
        <v>1611.7</v>
      </c>
      <c r="B16120">
        <v>106.383835067749</v>
      </c>
    </row>
    <row r="16121" spans="1:2" x14ac:dyDescent="0.25">
      <c r="A16121">
        <v>1611.8</v>
      </c>
      <c r="B16121">
        <v>106.4037614440918</v>
      </c>
    </row>
    <row r="16122" spans="1:2" x14ac:dyDescent="0.25">
      <c r="A16122">
        <v>1611.9</v>
      </c>
      <c r="B16122">
        <v>106.42368782043459</v>
      </c>
    </row>
    <row r="16123" spans="1:2" x14ac:dyDescent="0.25">
      <c r="A16123">
        <v>1612</v>
      </c>
      <c r="B16123">
        <v>106.4436141967773</v>
      </c>
    </row>
    <row r="16124" spans="1:2" x14ac:dyDescent="0.25">
      <c r="A16124">
        <v>1612.1</v>
      </c>
      <c r="B16124">
        <v>106.463518371582</v>
      </c>
    </row>
    <row r="16125" spans="1:2" x14ac:dyDescent="0.25">
      <c r="A16125">
        <v>1612.2</v>
      </c>
      <c r="B16125">
        <v>106.48342254638671</v>
      </c>
    </row>
    <row r="16126" spans="1:2" x14ac:dyDescent="0.25">
      <c r="A16126">
        <v>1612.3</v>
      </c>
      <c r="B16126">
        <v>106.5033267211914</v>
      </c>
    </row>
    <row r="16127" spans="1:2" x14ac:dyDescent="0.25">
      <c r="A16127">
        <v>1612.4</v>
      </c>
      <c r="B16127">
        <v>106.52323089599609</v>
      </c>
    </row>
    <row r="16128" spans="1:2" x14ac:dyDescent="0.25">
      <c r="A16128">
        <v>1612.5</v>
      </c>
      <c r="B16128">
        <v>106.5431350708008</v>
      </c>
    </row>
    <row r="16129" spans="1:2" x14ac:dyDescent="0.25">
      <c r="A16129">
        <v>1612.6</v>
      </c>
      <c r="B16129">
        <v>106.56303924560549</v>
      </c>
    </row>
    <row r="16130" spans="1:2" x14ac:dyDescent="0.25">
      <c r="A16130">
        <v>1612.7</v>
      </c>
      <c r="B16130">
        <v>106.5829434204101</v>
      </c>
    </row>
    <row r="16131" spans="1:2" x14ac:dyDescent="0.25">
      <c r="A16131">
        <v>1612.8</v>
      </c>
      <c r="B16131">
        <v>106.6028475952149</v>
      </c>
    </row>
    <row r="16132" spans="1:2" x14ac:dyDescent="0.25">
      <c r="A16132">
        <v>1612.9</v>
      </c>
      <c r="B16132">
        <v>106.62275177001951</v>
      </c>
    </row>
    <row r="16133" spans="1:2" x14ac:dyDescent="0.25">
      <c r="A16133">
        <v>1613</v>
      </c>
      <c r="B16133">
        <v>106.6426559448242</v>
      </c>
    </row>
    <row r="16134" spans="1:2" x14ac:dyDescent="0.25">
      <c r="A16134">
        <v>1613.1</v>
      </c>
      <c r="B16134">
        <v>106.6624990081787</v>
      </c>
    </row>
    <row r="16135" spans="1:2" x14ac:dyDescent="0.25">
      <c r="A16135">
        <v>1613.2</v>
      </c>
      <c r="B16135">
        <v>106.6823420715332</v>
      </c>
    </row>
    <row r="16136" spans="1:2" x14ac:dyDescent="0.25">
      <c r="A16136">
        <v>1613.3</v>
      </c>
      <c r="B16136">
        <v>106.7021851348877</v>
      </c>
    </row>
    <row r="16137" spans="1:2" x14ac:dyDescent="0.25">
      <c r="A16137">
        <v>1613.4</v>
      </c>
      <c r="B16137">
        <v>106.7220281982422</v>
      </c>
    </row>
    <row r="16138" spans="1:2" x14ac:dyDescent="0.25">
      <c r="A16138">
        <v>1613.5</v>
      </c>
      <c r="B16138">
        <v>106.7418712615967</v>
      </c>
    </row>
    <row r="16139" spans="1:2" x14ac:dyDescent="0.25">
      <c r="A16139">
        <v>1613.6</v>
      </c>
      <c r="B16139">
        <v>106.7617143249512</v>
      </c>
    </row>
    <row r="16140" spans="1:2" x14ac:dyDescent="0.25">
      <c r="A16140">
        <v>1613.7</v>
      </c>
      <c r="B16140">
        <v>106.7815573883056</v>
      </c>
    </row>
    <row r="16141" spans="1:2" x14ac:dyDescent="0.25">
      <c r="A16141">
        <v>1613.8</v>
      </c>
      <c r="B16141">
        <v>106.8014004516602</v>
      </c>
    </row>
    <row r="16142" spans="1:2" x14ac:dyDescent="0.25">
      <c r="A16142">
        <v>1613.9</v>
      </c>
      <c r="B16142">
        <v>106.8212435150146</v>
      </c>
    </row>
    <row r="16143" spans="1:2" x14ac:dyDescent="0.25">
      <c r="A16143">
        <v>1614</v>
      </c>
      <c r="B16143">
        <v>106.8410865783691</v>
      </c>
    </row>
    <row r="16144" spans="1:2" x14ac:dyDescent="0.25">
      <c r="A16144">
        <v>1614.1</v>
      </c>
      <c r="B16144">
        <v>106.8594916534424</v>
      </c>
    </row>
    <row r="16145" spans="1:2" x14ac:dyDescent="0.25">
      <c r="A16145">
        <v>1614.2</v>
      </c>
      <c r="B16145">
        <v>106.87789672851559</v>
      </c>
    </row>
    <row r="16146" spans="1:2" x14ac:dyDescent="0.25">
      <c r="A16146">
        <v>1614.3</v>
      </c>
      <c r="B16146">
        <v>106.8963018035889</v>
      </c>
    </row>
    <row r="16147" spans="1:2" x14ac:dyDescent="0.25">
      <c r="A16147">
        <v>1614.4</v>
      </c>
      <c r="B16147">
        <v>106.9147068786621</v>
      </c>
    </row>
    <row r="16148" spans="1:2" x14ac:dyDescent="0.25">
      <c r="A16148">
        <v>1614.5</v>
      </c>
      <c r="B16148">
        <v>106.93311195373531</v>
      </c>
    </row>
    <row r="16149" spans="1:2" x14ac:dyDescent="0.25">
      <c r="A16149">
        <v>1614.6</v>
      </c>
      <c r="B16149">
        <v>106.9515170288086</v>
      </c>
    </row>
    <row r="16150" spans="1:2" x14ac:dyDescent="0.25">
      <c r="A16150">
        <v>1614.7</v>
      </c>
      <c r="B16150">
        <v>106.9699221038819</v>
      </c>
    </row>
    <row r="16151" spans="1:2" x14ac:dyDescent="0.25">
      <c r="A16151">
        <v>1614.8</v>
      </c>
      <c r="B16151">
        <v>106.9883271789551</v>
      </c>
    </row>
    <row r="16152" spans="1:2" x14ac:dyDescent="0.25">
      <c r="A16152">
        <v>1614.9</v>
      </c>
      <c r="B16152">
        <v>107.00673225402841</v>
      </c>
    </row>
    <row r="16153" spans="1:2" x14ac:dyDescent="0.25">
      <c r="A16153">
        <v>1615</v>
      </c>
      <c r="B16153">
        <v>107.0251373291016</v>
      </c>
    </row>
    <row r="16154" spans="1:2" x14ac:dyDescent="0.25">
      <c r="A16154">
        <v>1615.1</v>
      </c>
      <c r="B16154">
        <v>107.048881225586</v>
      </c>
    </row>
    <row r="16155" spans="1:2" x14ac:dyDescent="0.25">
      <c r="A16155">
        <v>1615.2</v>
      </c>
      <c r="B16155">
        <v>107.07262512207031</v>
      </c>
    </row>
    <row r="16156" spans="1:2" x14ac:dyDescent="0.25">
      <c r="A16156">
        <v>1615.3</v>
      </c>
      <c r="B16156">
        <v>107.0963690185548</v>
      </c>
    </row>
    <row r="16157" spans="1:2" x14ac:dyDescent="0.25">
      <c r="A16157">
        <v>1615.4</v>
      </c>
      <c r="B16157">
        <v>107.1201129150391</v>
      </c>
    </row>
    <row r="16158" spans="1:2" x14ac:dyDescent="0.25">
      <c r="A16158">
        <v>1615.5</v>
      </c>
      <c r="B16158">
        <v>107.14385681152341</v>
      </c>
    </row>
    <row r="16159" spans="1:2" x14ac:dyDescent="0.25">
      <c r="A16159">
        <v>1615.6</v>
      </c>
      <c r="B16159">
        <v>107.1676007080079</v>
      </c>
    </row>
    <row r="16160" spans="1:2" x14ac:dyDescent="0.25">
      <c r="A16160">
        <v>1615.7</v>
      </c>
      <c r="B16160">
        <v>107.1913446044922</v>
      </c>
    </row>
    <row r="16161" spans="1:2" x14ac:dyDescent="0.25">
      <c r="A16161">
        <v>1615.8</v>
      </c>
      <c r="B16161">
        <v>107.21508850097661</v>
      </c>
    </row>
    <row r="16162" spans="1:2" x14ac:dyDescent="0.25">
      <c r="A16162">
        <v>1615.9</v>
      </c>
      <c r="B16162">
        <v>107.238832397461</v>
      </c>
    </row>
    <row r="16163" spans="1:2" x14ac:dyDescent="0.25">
      <c r="A16163">
        <v>1616</v>
      </c>
      <c r="B16163">
        <v>107.2625762939453</v>
      </c>
    </row>
    <row r="16164" spans="1:2" x14ac:dyDescent="0.25">
      <c r="A16164">
        <v>1616.1</v>
      </c>
      <c r="B16164">
        <v>107.3137195587159</v>
      </c>
    </row>
    <row r="16165" spans="1:2" x14ac:dyDescent="0.25">
      <c r="A16165">
        <v>1616.2</v>
      </c>
      <c r="B16165">
        <v>107.36486282348631</v>
      </c>
    </row>
    <row r="16166" spans="1:2" x14ac:dyDescent="0.25">
      <c r="A16166">
        <v>1616.3</v>
      </c>
      <c r="B16166">
        <v>107.41600608825691</v>
      </c>
    </row>
    <row r="16167" spans="1:2" x14ac:dyDescent="0.25">
      <c r="A16167">
        <v>1616.4</v>
      </c>
      <c r="B16167">
        <v>107.46714935302739</v>
      </c>
    </row>
    <row r="16168" spans="1:2" x14ac:dyDescent="0.25">
      <c r="A16168">
        <v>1616.5</v>
      </c>
      <c r="B16168">
        <v>107.5182926177978</v>
      </c>
    </row>
    <row r="16169" spans="1:2" x14ac:dyDescent="0.25">
      <c r="A16169">
        <v>1616.6</v>
      </c>
      <c r="B16169">
        <v>107.5694358825684</v>
      </c>
    </row>
    <row r="16170" spans="1:2" x14ac:dyDescent="0.25">
      <c r="A16170">
        <v>1616.7</v>
      </c>
      <c r="B16170">
        <v>107.6205791473389</v>
      </c>
    </row>
    <row r="16171" spans="1:2" x14ac:dyDescent="0.25">
      <c r="A16171">
        <v>1616.8</v>
      </c>
      <c r="B16171">
        <v>107.6717224121095</v>
      </c>
    </row>
    <row r="16172" spans="1:2" x14ac:dyDescent="0.25">
      <c r="A16172">
        <v>1616.9</v>
      </c>
      <c r="B16172">
        <v>107.72286567687991</v>
      </c>
    </row>
    <row r="16173" spans="1:2" x14ac:dyDescent="0.25">
      <c r="A16173">
        <v>1617</v>
      </c>
      <c r="B16173">
        <v>107.77400894165039</v>
      </c>
    </row>
    <row r="16174" spans="1:2" x14ac:dyDescent="0.25">
      <c r="A16174">
        <v>1617.1</v>
      </c>
      <c r="B16174">
        <v>107.90450668334979</v>
      </c>
    </row>
    <row r="16175" spans="1:2" x14ac:dyDescent="0.25">
      <c r="A16175">
        <v>1617.2</v>
      </c>
      <c r="B16175">
        <v>108.0350044250489</v>
      </c>
    </row>
    <row r="16176" spans="1:2" x14ac:dyDescent="0.25">
      <c r="A16176">
        <v>1617.3</v>
      </c>
      <c r="B16176">
        <v>108.1655021667483</v>
      </c>
    </row>
    <row r="16177" spans="1:2" x14ac:dyDescent="0.25">
      <c r="A16177">
        <v>1617.4</v>
      </c>
      <c r="B16177">
        <v>108.2959999084474</v>
      </c>
    </row>
    <row r="16178" spans="1:2" x14ac:dyDescent="0.25">
      <c r="A16178">
        <v>1617.5</v>
      </c>
      <c r="B16178">
        <v>108.4264976501465</v>
      </c>
    </row>
    <row r="16179" spans="1:2" x14ac:dyDescent="0.25">
      <c r="A16179">
        <v>1617.6</v>
      </c>
      <c r="B16179">
        <v>108.5569953918459</v>
      </c>
    </row>
    <row r="16180" spans="1:2" x14ac:dyDescent="0.25">
      <c r="A16180">
        <v>1617.7</v>
      </c>
      <c r="B16180">
        <v>108.687493133545</v>
      </c>
    </row>
    <row r="16181" spans="1:2" x14ac:dyDescent="0.25">
      <c r="A16181">
        <v>1617.8</v>
      </c>
      <c r="B16181">
        <v>108.8179908752444</v>
      </c>
    </row>
    <row r="16182" spans="1:2" x14ac:dyDescent="0.25">
      <c r="A16182">
        <v>1617.9</v>
      </c>
      <c r="B16182">
        <v>108.94848861694349</v>
      </c>
    </row>
    <row r="16183" spans="1:2" x14ac:dyDescent="0.25">
      <c r="A16183">
        <v>1618</v>
      </c>
      <c r="B16183">
        <v>109.0789863586426</v>
      </c>
    </row>
    <row r="16184" spans="1:2" x14ac:dyDescent="0.25">
      <c r="A16184">
        <v>1618.1</v>
      </c>
      <c r="B16184">
        <v>109.21033660888691</v>
      </c>
    </row>
    <row r="16185" spans="1:2" x14ac:dyDescent="0.25">
      <c r="A16185">
        <v>1618.2</v>
      </c>
      <c r="B16185">
        <v>109.3416868591309</v>
      </c>
    </row>
    <row r="16186" spans="1:2" x14ac:dyDescent="0.25">
      <c r="A16186">
        <v>1618.3</v>
      </c>
      <c r="B16186">
        <v>109.4730371093753</v>
      </c>
    </row>
    <row r="16187" spans="1:2" x14ac:dyDescent="0.25">
      <c r="A16187">
        <v>1618.4</v>
      </c>
      <c r="B16187">
        <v>109.6043873596193</v>
      </c>
    </row>
    <row r="16188" spans="1:2" x14ac:dyDescent="0.25">
      <c r="A16188">
        <v>1618.5</v>
      </c>
      <c r="B16188">
        <v>109.73573760986331</v>
      </c>
    </row>
    <row r="16189" spans="1:2" x14ac:dyDescent="0.25">
      <c r="A16189">
        <v>1618.6</v>
      </c>
      <c r="B16189">
        <v>109.8670878601076</v>
      </c>
    </row>
    <row r="16190" spans="1:2" x14ac:dyDescent="0.25">
      <c r="A16190">
        <v>1618.7</v>
      </c>
      <c r="B16190">
        <v>109.9984381103516</v>
      </c>
    </row>
    <row r="16191" spans="1:2" x14ac:dyDescent="0.25">
      <c r="A16191">
        <v>1618.8</v>
      </c>
      <c r="B16191">
        <v>110.129788360596</v>
      </c>
    </row>
    <row r="16192" spans="1:2" x14ac:dyDescent="0.25">
      <c r="A16192">
        <v>1618.9</v>
      </c>
      <c r="B16192">
        <v>110.26113861084001</v>
      </c>
    </row>
    <row r="16193" spans="1:2" x14ac:dyDescent="0.25">
      <c r="A16193">
        <v>1619</v>
      </c>
      <c r="B16193">
        <v>110.392488861084</v>
      </c>
    </row>
    <row r="16194" spans="1:2" x14ac:dyDescent="0.25">
      <c r="A16194">
        <v>1619.1</v>
      </c>
      <c r="B16194">
        <v>110.5020620727541</v>
      </c>
    </row>
    <row r="16195" spans="1:2" x14ac:dyDescent="0.25">
      <c r="A16195">
        <v>1619.2</v>
      </c>
      <c r="B16195">
        <v>110.6116352844239</v>
      </c>
    </row>
    <row r="16196" spans="1:2" x14ac:dyDescent="0.25">
      <c r="A16196">
        <v>1619.3</v>
      </c>
      <c r="B16196">
        <v>110.72120849609399</v>
      </c>
    </row>
    <row r="16197" spans="1:2" x14ac:dyDescent="0.25">
      <c r="A16197">
        <v>1619.4</v>
      </c>
      <c r="B16197">
        <v>110.8307817077638</v>
      </c>
    </row>
    <row r="16198" spans="1:2" x14ac:dyDescent="0.25">
      <c r="A16198">
        <v>1619.5</v>
      </c>
      <c r="B16198">
        <v>110.9403549194336</v>
      </c>
    </row>
    <row r="16199" spans="1:2" x14ac:dyDescent="0.25">
      <c r="A16199">
        <v>1619.6</v>
      </c>
      <c r="B16199">
        <v>111.0499281311037</v>
      </c>
    </row>
    <row r="16200" spans="1:2" x14ac:dyDescent="0.25">
      <c r="A16200">
        <v>1619.7</v>
      </c>
      <c r="B16200">
        <v>111.1595013427735</v>
      </c>
    </row>
    <row r="16201" spans="1:2" x14ac:dyDescent="0.25">
      <c r="A16201">
        <v>1619.8</v>
      </c>
      <c r="B16201">
        <v>111.26907455444361</v>
      </c>
    </row>
    <row r="16202" spans="1:2" x14ac:dyDescent="0.25">
      <c r="A16202">
        <v>1619.9</v>
      </c>
      <c r="B16202">
        <v>111.3786477661134</v>
      </c>
    </row>
    <row r="16203" spans="1:2" x14ac:dyDescent="0.25">
      <c r="A16203">
        <v>1620</v>
      </c>
      <c r="B16203">
        <v>111.4882209777832</v>
      </c>
    </row>
    <row r="16204" spans="1:2" x14ac:dyDescent="0.25">
      <c r="A16204">
        <v>1620.1</v>
      </c>
      <c r="B16204">
        <v>111.60800491333021</v>
      </c>
    </row>
    <row r="16205" spans="1:2" x14ac:dyDescent="0.25">
      <c r="A16205">
        <v>1620.2</v>
      </c>
      <c r="B16205">
        <v>111.727788848877</v>
      </c>
    </row>
    <row r="16206" spans="1:2" x14ac:dyDescent="0.25">
      <c r="A16206">
        <v>1620.3</v>
      </c>
      <c r="B16206">
        <v>111.8475727844241</v>
      </c>
    </row>
    <row r="16207" spans="1:2" x14ac:dyDescent="0.25">
      <c r="A16207">
        <v>1620.4</v>
      </c>
      <c r="B16207">
        <v>111.96735671997079</v>
      </c>
    </row>
    <row r="16208" spans="1:2" x14ac:dyDescent="0.25">
      <c r="A16208">
        <v>1620.5</v>
      </c>
      <c r="B16208">
        <v>112.0871406555176</v>
      </c>
    </row>
    <row r="16209" spans="1:2" x14ac:dyDescent="0.25">
      <c r="A16209">
        <v>1620.6</v>
      </c>
      <c r="B16209">
        <v>112.20692459106461</v>
      </c>
    </row>
    <row r="16210" spans="1:2" x14ac:dyDescent="0.25">
      <c r="A16210">
        <v>1620.7</v>
      </c>
      <c r="B16210">
        <v>112.3267085266114</v>
      </c>
    </row>
    <row r="16211" spans="1:2" x14ac:dyDescent="0.25">
      <c r="A16211">
        <v>1620.8</v>
      </c>
      <c r="B16211">
        <v>112.4464924621585</v>
      </c>
    </row>
    <row r="16212" spans="1:2" x14ac:dyDescent="0.25">
      <c r="A16212">
        <v>1620.9</v>
      </c>
      <c r="B16212">
        <v>112.5662763977052</v>
      </c>
    </row>
    <row r="16213" spans="1:2" x14ac:dyDescent="0.25">
      <c r="A16213">
        <v>1621</v>
      </c>
      <c r="B16213">
        <v>112.686060333252</v>
      </c>
    </row>
    <row r="16214" spans="1:2" x14ac:dyDescent="0.25">
      <c r="A16214">
        <v>1621.1</v>
      </c>
      <c r="B16214">
        <v>112.81233291626</v>
      </c>
    </row>
    <row r="16215" spans="1:2" x14ac:dyDescent="0.25">
      <c r="A16215">
        <v>1621.2</v>
      </c>
      <c r="B16215">
        <v>112.93860549926769</v>
      </c>
    </row>
    <row r="16216" spans="1:2" x14ac:dyDescent="0.25">
      <c r="A16216">
        <v>1621.3</v>
      </c>
      <c r="B16216">
        <v>113.0648780822757</v>
      </c>
    </row>
    <row r="16217" spans="1:2" x14ac:dyDescent="0.25">
      <c r="A16217">
        <v>1621.4</v>
      </c>
      <c r="B16217">
        <v>113.1911506652834</v>
      </c>
    </row>
    <row r="16218" spans="1:2" x14ac:dyDescent="0.25">
      <c r="A16218">
        <v>1621.5</v>
      </c>
      <c r="B16218">
        <v>113.31742324829101</v>
      </c>
    </row>
    <row r="16219" spans="1:2" x14ac:dyDescent="0.25">
      <c r="A16219">
        <v>1621.6</v>
      </c>
      <c r="B16219">
        <v>113.443695831299</v>
      </c>
    </row>
    <row r="16220" spans="1:2" x14ac:dyDescent="0.25">
      <c r="A16220">
        <v>1621.7</v>
      </c>
      <c r="B16220">
        <v>113.5699684143067</v>
      </c>
    </row>
    <row r="16221" spans="1:2" x14ac:dyDescent="0.25">
      <c r="A16221">
        <v>1621.8</v>
      </c>
      <c r="B16221">
        <v>113.6962409973147</v>
      </c>
    </row>
    <row r="16222" spans="1:2" x14ac:dyDescent="0.25">
      <c r="A16222">
        <v>1621.9</v>
      </c>
      <c r="B16222">
        <v>113.82251358032239</v>
      </c>
    </row>
    <row r="16223" spans="1:2" x14ac:dyDescent="0.25">
      <c r="A16223">
        <v>1622</v>
      </c>
      <c r="B16223">
        <v>113.9487861633301</v>
      </c>
    </row>
    <row r="16224" spans="1:2" x14ac:dyDescent="0.25">
      <c r="A16224">
        <v>1622.1</v>
      </c>
      <c r="B16224">
        <v>114.0637047576906</v>
      </c>
    </row>
    <row r="16225" spans="1:2" x14ac:dyDescent="0.25">
      <c r="A16225">
        <v>1622.2</v>
      </c>
      <c r="B16225">
        <v>114.17862335205081</v>
      </c>
    </row>
    <row r="16226" spans="1:2" x14ac:dyDescent="0.25">
      <c r="A16226">
        <v>1622.3</v>
      </c>
      <c r="B16226">
        <v>114.29354194641139</v>
      </c>
    </row>
    <row r="16227" spans="1:2" x14ac:dyDescent="0.25">
      <c r="A16227">
        <v>1622.4</v>
      </c>
      <c r="B16227">
        <v>114.4084605407716</v>
      </c>
    </row>
    <row r="16228" spans="1:2" x14ac:dyDescent="0.25">
      <c r="A16228">
        <v>1622.5</v>
      </c>
      <c r="B16228">
        <v>114.5233791351318</v>
      </c>
    </row>
    <row r="16229" spans="1:2" x14ac:dyDescent="0.25">
      <c r="A16229">
        <v>1622.6</v>
      </c>
      <c r="B16229">
        <v>114.63829772949239</v>
      </c>
    </row>
    <row r="16230" spans="1:2" x14ac:dyDescent="0.25">
      <c r="A16230">
        <v>1622.7</v>
      </c>
      <c r="B16230">
        <v>114.7532163238526</v>
      </c>
    </row>
    <row r="16231" spans="1:2" x14ac:dyDescent="0.25">
      <c r="A16231">
        <v>1622.8</v>
      </c>
      <c r="B16231">
        <v>114.8681349182131</v>
      </c>
    </row>
    <row r="16232" spans="1:2" x14ac:dyDescent="0.25">
      <c r="A16232">
        <v>1622.9</v>
      </c>
      <c r="B16232">
        <v>114.98305351257331</v>
      </c>
    </row>
    <row r="16233" spans="1:2" x14ac:dyDescent="0.25">
      <c r="A16233">
        <v>1623</v>
      </c>
      <c r="B16233">
        <v>115.0979721069336</v>
      </c>
    </row>
    <row r="16234" spans="1:2" x14ac:dyDescent="0.25">
      <c r="A16234">
        <v>1623.1</v>
      </c>
      <c r="B16234">
        <v>115.1984410095216</v>
      </c>
    </row>
    <row r="16235" spans="1:2" x14ac:dyDescent="0.25">
      <c r="A16235">
        <v>1623.2</v>
      </c>
      <c r="B16235">
        <v>115.29890991210939</v>
      </c>
    </row>
    <row r="16236" spans="1:2" x14ac:dyDescent="0.25">
      <c r="A16236">
        <v>1623.3</v>
      </c>
      <c r="B16236">
        <v>115.3993788146975</v>
      </c>
    </row>
    <row r="16237" spans="1:2" x14ac:dyDescent="0.25">
      <c r="A16237">
        <v>1623.4</v>
      </c>
      <c r="B16237">
        <v>115.49984771728521</v>
      </c>
    </row>
    <row r="16238" spans="1:2" x14ac:dyDescent="0.25">
      <c r="A16238">
        <v>1623.5</v>
      </c>
      <c r="B16238">
        <v>115.600316619873</v>
      </c>
    </row>
    <row r="16239" spans="1:2" x14ac:dyDescent="0.25">
      <c r="A16239">
        <v>1623.6</v>
      </c>
      <c r="B16239">
        <v>115.7007855224611</v>
      </c>
    </row>
    <row r="16240" spans="1:2" x14ac:dyDescent="0.25">
      <c r="A16240">
        <v>1623.7</v>
      </c>
      <c r="B16240">
        <v>115.8012544250489</v>
      </c>
    </row>
    <row r="16241" spans="1:2" x14ac:dyDescent="0.25">
      <c r="A16241">
        <v>1623.8</v>
      </c>
      <c r="B16241">
        <v>115.9017233276369</v>
      </c>
    </row>
    <row r="16242" spans="1:2" x14ac:dyDescent="0.25">
      <c r="A16242">
        <v>1623.9</v>
      </c>
      <c r="B16242">
        <v>116.00219223022469</v>
      </c>
    </row>
    <row r="16243" spans="1:2" x14ac:dyDescent="0.25">
      <c r="A16243">
        <v>1624</v>
      </c>
      <c r="B16243">
        <v>116.1026611328125</v>
      </c>
    </row>
    <row r="16244" spans="1:2" x14ac:dyDescent="0.25">
      <c r="A16244">
        <v>1624.1</v>
      </c>
      <c r="B16244">
        <v>116.1439751434327</v>
      </c>
    </row>
    <row r="16245" spans="1:2" x14ac:dyDescent="0.25">
      <c r="A16245">
        <v>1624.2</v>
      </c>
      <c r="B16245">
        <v>116.1852891540528</v>
      </c>
    </row>
    <row r="16246" spans="1:2" x14ac:dyDescent="0.25">
      <c r="A16246">
        <v>1624.3</v>
      </c>
      <c r="B16246">
        <v>116.22660316467289</v>
      </c>
    </row>
    <row r="16247" spans="1:2" x14ac:dyDescent="0.25">
      <c r="A16247">
        <v>1624.4</v>
      </c>
      <c r="B16247">
        <v>116.26791717529299</v>
      </c>
    </row>
    <row r="16248" spans="1:2" x14ac:dyDescent="0.25">
      <c r="A16248">
        <v>1624.5</v>
      </c>
      <c r="B16248">
        <v>116.30923118591311</v>
      </c>
    </row>
    <row r="16249" spans="1:2" x14ac:dyDescent="0.25">
      <c r="A16249">
        <v>1624.6</v>
      </c>
      <c r="B16249">
        <v>116.3505451965333</v>
      </c>
    </row>
    <row r="16250" spans="1:2" x14ac:dyDescent="0.25">
      <c r="A16250">
        <v>1624.7</v>
      </c>
      <c r="B16250">
        <v>116.3918592071534</v>
      </c>
    </row>
    <row r="16251" spans="1:2" x14ac:dyDescent="0.25">
      <c r="A16251">
        <v>1624.8</v>
      </c>
      <c r="B16251">
        <v>116.4331732177735</v>
      </c>
    </row>
    <row r="16252" spans="1:2" x14ac:dyDescent="0.25">
      <c r="A16252">
        <v>1624.9</v>
      </c>
      <c r="B16252">
        <v>116.4744872283936</v>
      </c>
    </row>
    <row r="16253" spans="1:2" x14ac:dyDescent="0.25">
      <c r="A16253">
        <v>1625</v>
      </c>
      <c r="B16253">
        <v>116.5158012390137</v>
      </c>
    </row>
    <row r="16254" spans="1:2" x14ac:dyDescent="0.25">
      <c r="A16254">
        <v>1625.1</v>
      </c>
      <c r="B16254">
        <v>116.5284478759766</v>
      </c>
    </row>
    <row r="16255" spans="1:2" x14ac:dyDescent="0.25">
      <c r="A16255">
        <v>1625.2</v>
      </c>
      <c r="B16255">
        <v>116.54109451293949</v>
      </c>
    </row>
    <row r="16256" spans="1:2" x14ac:dyDescent="0.25">
      <c r="A16256">
        <v>1625.3</v>
      </c>
      <c r="B16256">
        <v>116.55374114990239</v>
      </c>
    </row>
    <row r="16257" spans="1:2" x14ac:dyDescent="0.25">
      <c r="A16257">
        <v>1625.4</v>
      </c>
      <c r="B16257">
        <v>116.56638778686531</v>
      </c>
    </row>
    <row r="16258" spans="1:2" x14ac:dyDescent="0.25">
      <c r="A16258">
        <v>1625.5</v>
      </c>
      <c r="B16258">
        <v>116.57903442382811</v>
      </c>
    </row>
    <row r="16259" spans="1:2" x14ac:dyDescent="0.25">
      <c r="A16259">
        <v>1625.6</v>
      </c>
      <c r="B16259">
        <v>116.5916810607911</v>
      </c>
    </row>
    <row r="16260" spans="1:2" x14ac:dyDescent="0.25">
      <c r="A16260">
        <v>1625.7</v>
      </c>
      <c r="B16260">
        <v>116.6043276977539</v>
      </c>
    </row>
    <row r="16261" spans="1:2" x14ac:dyDescent="0.25">
      <c r="A16261">
        <v>1625.8</v>
      </c>
      <c r="B16261">
        <v>116.6169743347168</v>
      </c>
    </row>
    <row r="16262" spans="1:2" x14ac:dyDescent="0.25">
      <c r="A16262">
        <v>1625.9</v>
      </c>
      <c r="B16262">
        <v>116.6296209716797</v>
      </c>
    </row>
    <row r="16263" spans="1:2" x14ac:dyDescent="0.25">
      <c r="A16263">
        <v>1626</v>
      </c>
      <c r="B16263">
        <v>116.6422676086426</v>
      </c>
    </row>
    <row r="16264" spans="1:2" x14ac:dyDescent="0.25">
      <c r="A16264">
        <v>1626.1</v>
      </c>
      <c r="B16264">
        <v>116.65133567810059</v>
      </c>
    </row>
    <row r="16265" spans="1:2" x14ac:dyDescent="0.25">
      <c r="A16265">
        <v>1626.2</v>
      </c>
      <c r="B16265">
        <v>116.6604037475586</v>
      </c>
    </row>
    <row r="16266" spans="1:2" x14ac:dyDescent="0.25">
      <c r="A16266">
        <v>1626.3</v>
      </c>
      <c r="B16266">
        <v>116.6694718170166</v>
      </c>
    </row>
    <row r="16267" spans="1:2" x14ac:dyDescent="0.25">
      <c r="A16267">
        <v>1626.4</v>
      </c>
      <c r="B16267">
        <v>116.6785398864747</v>
      </c>
    </row>
    <row r="16268" spans="1:2" x14ac:dyDescent="0.25">
      <c r="A16268">
        <v>1626.5</v>
      </c>
      <c r="B16268">
        <v>116.68760795593261</v>
      </c>
    </row>
    <row r="16269" spans="1:2" x14ac:dyDescent="0.25">
      <c r="A16269">
        <v>1626.6</v>
      </c>
      <c r="B16269">
        <v>116.6966760253907</v>
      </c>
    </row>
    <row r="16270" spans="1:2" x14ac:dyDescent="0.25">
      <c r="A16270">
        <v>1626.7</v>
      </c>
      <c r="B16270">
        <v>116.7057440948487</v>
      </c>
    </row>
    <row r="16271" spans="1:2" x14ac:dyDescent="0.25">
      <c r="A16271">
        <v>1626.8</v>
      </c>
      <c r="B16271">
        <v>116.71481216430669</v>
      </c>
    </row>
    <row r="16272" spans="1:2" x14ac:dyDescent="0.25">
      <c r="A16272">
        <v>1626.9</v>
      </c>
      <c r="B16272">
        <v>116.7238802337647</v>
      </c>
    </row>
    <row r="16273" spans="1:2" x14ac:dyDescent="0.25">
      <c r="A16273">
        <v>1627</v>
      </c>
      <c r="B16273">
        <v>116.7329483032227</v>
      </c>
    </row>
    <row r="16274" spans="1:2" x14ac:dyDescent="0.25">
      <c r="A16274">
        <v>1627.1</v>
      </c>
      <c r="B16274">
        <v>116.68859191894531</v>
      </c>
    </row>
    <row r="16275" spans="1:2" x14ac:dyDescent="0.25">
      <c r="A16275">
        <v>1627.2</v>
      </c>
      <c r="B16275">
        <v>116.644235534668</v>
      </c>
    </row>
    <row r="16276" spans="1:2" x14ac:dyDescent="0.25">
      <c r="A16276">
        <v>1627.3</v>
      </c>
      <c r="B16276">
        <v>116.59987915039061</v>
      </c>
    </row>
    <row r="16277" spans="1:2" x14ac:dyDescent="0.25">
      <c r="A16277">
        <v>1627.4</v>
      </c>
      <c r="B16277">
        <v>116.5555227661133</v>
      </c>
    </row>
    <row r="16278" spans="1:2" x14ac:dyDescent="0.25">
      <c r="A16278">
        <v>1627.5</v>
      </c>
      <c r="B16278">
        <v>116.51116638183591</v>
      </c>
    </row>
    <row r="16279" spans="1:2" x14ac:dyDescent="0.25">
      <c r="A16279">
        <v>1627.6</v>
      </c>
      <c r="B16279">
        <v>116.4668099975585</v>
      </c>
    </row>
    <row r="16280" spans="1:2" x14ac:dyDescent="0.25">
      <c r="A16280">
        <v>1627.7</v>
      </c>
      <c r="B16280">
        <v>116.42245361328121</v>
      </c>
    </row>
    <row r="16281" spans="1:2" x14ac:dyDescent="0.25">
      <c r="A16281">
        <v>1627.8</v>
      </c>
      <c r="B16281">
        <v>116.3780972290038</v>
      </c>
    </row>
    <row r="16282" spans="1:2" x14ac:dyDescent="0.25">
      <c r="A16282">
        <v>1627.9</v>
      </c>
      <c r="B16282">
        <v>116.33374084472651</v>
      </c>
    </row>
    <row r="16283" spans="1:2" x14ac:dyDescent="0.25">
      <c r="A16283">
        <v>1628</v>
      </c>
      <c r="B16283">
        <v>116.2893844604492</v>
      </c>
    </row>
    <row r="16284" spans="1:2" x14ac:dyDescent="0.25">
      <c r="A16284">
        <v>1628.1</v>
      </c>
      <c r="B16284">
        <v>116.17212249755841</v>
      </c>
    </row>
    <row r="16285" spans="1:2" x14ac:dyDescent="0.25">
      <c r="A16285">
        <v>1628.2</v>
      </c>
      <c r="B16285">
        <v>116.0548605346679</v>
      </c>
    </row>
    <row r="16286" spans="1:2" x14ac:dyDescent="0.25">
      <c r="A16286">
        <v>1628.3</v>
      </c>
      <c r="B16286">
        <v>115.9375985717771</v>
      </c>
    </row>
    <row r="16287" spans="1:2" x14ac:dyDescent="0.25">
      <c r="A16287">
        <v>1628.4</v>
      </c>
      <c r="B16287">
        <v>115.82033660888661</v>
      </c>
    </row>
    <row r="16288" spans="1:2" x14ac:dyDescent="0.25">
      <c r="A16288">
        <v>1628.5</v>
      </c>
      <c r="B16288">
        <v>115.7030746459961</v>
      </c>
    </row>
    <row r="16289" spans="1:2" x14ac:dyDescent="0.25">
      <c r="A16289">
        <v>1628.6</v>
      </c>
      <c r="B16289">
        <v>115.5858126831053</v>
      </c>
    </row>
    <row r="16290" spans="1:2" x14ac:dyDescent="0.25">
      <c r="A16290">
        <v>1628.7</v>
      </c>
      <c r="B16290">
        <v>115.46855072021479</v>
      </c>
    </row>
    <row r="16291" spans="1:2" x14ac:dyDescent="0.25">
      <c r="A16291">
        <v>1628.8</v>
      </c>
      <c r="B16291">
        <v>115.351288757324</v>
      </c>
    </row>
    <row r="16292" spans="1:2" x14ac:dyDescent="0.25">
      <c r="A16292">
        <v>1628.9</v>
      </c>
      <c r="B16292">
        <v>115.2340267944335</v>
      </c>
    </row>
    <row r="16293" spans="1:2" x14ac:dyDescent="0.25">
      <c r="A16293">
        <v>1629</v>
      </c>
      <c r="B16293">
        <v>115.11676483154299</v>
      </c>
    </row>
    <row r="16294" spans="1:2" x14ac:dyDescent="0.25">
      <c r="A16294">
        <v>1629.1</v>
      </c>
      <c r="B16294">
        <v>114.9520802307127</v>
      </c>
    </row>
    <row r="16295" spans="1:2" x14ac:dyDescent="0.25">
      <c r="A16295">
        <v>1629.2</v>
      </c>
      <c r="B16295">
        <v>114.78739562988279</v>
      </c>
    </row>
    <row r="16296" spans="1:2" x14ac:dyDescent="0.25">
      <c r="A16296">
        <v>1629.3</v>
      </c>
      <c r="B16296">
        <v>114.6227110290525</v>
      </c>
    </row>
    <row r="16297" spans="1:2" x14ac:dyDescent="0.25">
      <c r="A16297">
        <v>1629.4</v>
      </c>
      <c r="B16297">
        <v>114.4580264282225</v>
      </c>
    </row>
    <row r="16298" spans="1:2" x14ac:dyDescent="0.25">
      <c r="A16298">
        <v>1629.5</v>
      </c>
      <c r="B16298">
        <v>114.2933418273926</v>
      </c>
    </row>
    <row r="16299" spans="1:2" x14ac:dyDescent="0.25">
      <c r="A16299">
        <v>1629.6</v>
      </c>
      <c r="B16299">
        <v>114.1286572265623</v>
      </c>
    </row>
    <row r="16300" spans="1:2" x14ac:dyDescent="0.25">
      <c r="A16300">
        <v>1629.7</v>
      </c>
      <c r="B16300">
        <v>113.9639726257324</v>
      </c>
    </row>
    <row r="16301" spans="1:2" x14ac:dyDescent="0.25">
      <c r="A16301">
        <v>1629.8</v>
      </c>
      <c r="B16301">
        <v>113.7992880249021</v>
      </c>
    </row>
    <row r="16302" spans="1:2" x14ac:dyDescent="0.25">
      <c r="A16302">
        <v>1629.9</v>
      </c>
      <c r="B16302">
        <v>113.6346034240721</v>
      </c>
    </row>
    <row r="16303" spans="1:2" x14ac:dyDescent="0.25">
      <c r="A16303">
        <v>1630</v>
      </c>
      <c r="B16303">
        <v>113.4699188232422</v>
      </c>
    </row>
    <row r="16304" spans="1:2" x14ac:dyDescent="0.25">
      <c r="A16304">
        <v>1630.1</v>
      </c>
      <c r="B16304">
        <v>113.2953877258299</v>
      </c>
    </row>
    <row r="16305" spans="1:2" x14ac:dyDescent="0.25">
      <c r="A16305">
        <v>1630.2</v>
      </c>
      <c r="B16305">
        <v>113.1208566284179</v>
      </c>
    </row>
    <row r="16306" spans="1:2" x14ac:dyDescent="0.25">
      <c r="A16306">
        <v>1630.3</v>
      </c>
      <c r="B16306">
        <v>112.9463255310056</v>
      </c>
    </row>
    <row r="16307" spans="1:2" x14ac:dyDescent="0.25">
      <c r="A16307">
        <v>1630.4</v>
      </c>
      <c r="B16307">
        <v>112.7717944335936</v>
      </c>
    </row>
    <row r="16308" spans="1:2" x14ac:dyDescent="0.25">
      <c r="A16308">
        <v>1630.5</v>
      </c>
      <c r="B16308">
        <v>112.5972633361816</v>
      </c>
    </row>
    <row r="16309" spans="1:2" x14ac:dyDescent="0.25">
      <c r="A16309">
        <v>1630.6</v>
      </c>
      <c r="B16309">
        <v>112.4227322387693</v>
      </c>
    </row>
    <row r="16310" spans="1:2" x14ac:dyDescent="0.25">
      <c r="A16310">
        <v>1630.7</v>
      </c>
      <c r="B16310">
        <v>112.2482011413574</v>
      </c>
    </row>
    <row r="16311" spans="1:2" x14ac:dyDescent="0.25">
      <c r="A16311">
        <v>1630.8</v>
      </c>
      <c r="B16311">
        <v>112.073670043945</v>
      </c>
    </row>
    <row r="16312" spans="1:2" x14ac:dyDescent="0.25">
      <c r="A16312">
        <v>1630.9</v>
      </c>
      <c r="B16312">
        <v>111.8991389465331</v>
      </c>
    </row>
    <row r="16313" spans="1:2" x14ac:dyDescent="0.25">
      <c r="A16313">
        <v>1631</v>
      </c>
      <c r="B16313">
        <v>111.7246078491211</v>
      </c>
    </row>
    <row r="16314" spans="1:2" x14ac:dyDescent="0.25">
      <c r="A16314">
        <v>1631.1</v>
      </c>
      <c r="B16314">
        <v>111.55124969482399</v>
      </c>
    </row>
    <row r="16315" spans="1:2" x14ac:dyDescent="0.25">
      <c r="A16315">
        <v>1631.2</v>
      </c>
      <c r="B16315">
        <v>111.3778915405273</v>
      </c>
    </row>
    <row r="16316" spans="1:2" x14ac:dyDescent="0.25">
      <c r="A16316">
        <v>1631.3</v>
      </c>
      <c r="B16316">
        <v>111.2045333862302</v>
      </c>
    </row>
    <row r="16317" spans="1:2" x14ac:dyDescent="0.25">
      <c r="A16317">
        <v>1631.4</v>
      </c>
      <c r="B16317">
        <v>111.0311752319334</v>
      </c>
    </row>
    <row r="16318" spans="1:2" x14ac:dyDescent="0.25">
      <c r="A16318">
        <v>1631.5</v>
      </c>
      <c r="B16318">
        <v>110.8578170776367</v>
      </c>
    </row>
    <row r="16319" spans="1:2" x14ac:dyDescent="0.25">
      <c r="A16319">
        <v>1631.6</v>
      </c>
      <c r="B16319">
        <v>110.68445892333961</v>
      </c>
    </row>
    <row r="16320" spans="1:2" x14ac:dyDescent="0.25">
      <c r="A16320">
        <v>1631.7</v>
      </c>
      <c r="B16320">
        <v>110.5111007690429</v>
      </c>
    </row>
    <row r="16321" spans="1:2" x14ac:dyDescent="0.25">
      <c r="A16321">
        <v>1631.8</v>
      </c>
      <c r="B16321">
        <v>110.33774261474569</v>
      </c>
    </row>
    <row r="16322" spans="1:2" x14ac:dyDescent="0.25">
      <c r="A16322">
        <v>1631.9</v>
      </c>
      <c r="B16322">
        <v>110.164384460449</v>
      </c>
    </row>
    <row r="16323" spans="1:2" x14ac:dyDescent="0.25">
      <c r="A16323">
        <v>1632</v>
      </c>
      <c r="B16323">
        <v>109.99102630615231</v>
      </c>
    </row>
    <row r="16324" spans="1:2" x14ac:dyDescent="0.25">
      <c r="A16324">
        <v>1632.1</v>
      </c>
      <c r="B16324">
        <v>109.8546636962888</v>
      </c>
    </row>
    <row r="16325" spans="1:2" x14ac:dyDescent="0.25">
      <c r="A16325">
        <v>1632.2</v>
      </c>
      <c r="B16325">
        <v>109.7183010864257</v>
      </c>
    </row>
    <row r="16326" spans="1:2" x14ac:dyDescent="0.25">
      <c r="A16326">
        <v>1632.3</v>
      </c>
      <c r="B16326">
        <v>109.5819384765622</v>
      </c>
    </row>
    <row r="16327" spans="1:2" x14ac:dyDescent="0.25">
      <c r="A16327">
        <v>1632.4</v>
      </c>
      <c r="B16327">
        <v>109.4455758666991</v>
      </c>
    </row>
    <row r="16328" spans="1:2" x14ac:dyDescent="0.25">
      <c r="A16328">
        <v>1632.5</v>
      </c>
      <c r="B16328">
        <v>109.3092132568359</v>
      </c>
    </row>
    <row r="16329" spans="1:2" x14ac:dyDescent="0.25">
      <c r="A16329">
        <v>1632.6</v>
      </c>
      <c r="B16329">
        <v>109.17285064697241</v>
      </c>
    </row>
    <row r="16330" spans="1:2" x14ac:dyDescent="0.25">
      <c r="A16330">
        <v>1632.7</v>
      </c>
      <c r="B16330">
        <v>109.03648803710929</v>
      </c>
    </row>
    <row r="16331" spans="1:2" x14ac:dyDescent="0.25">
      <c r="A16331">
        <v>1632.8</v>
      </c>
      <c r="B16331">
        <v>108.9001254272458</v>
      </c>
    </row>
    <row r="16332" spans="1:2" x14ac:dyDescent="0.25">
      <c r="A16332">
        <v>1632.9</v>
      </c>
      <c r="B16332">
        <v>108.7637628173827</v>
      </c>
    </row>
    <row r="16333" spans="1:2" x14ac:dyDescent="0.25">
      <c r="A16333">
        <v>1633</v>
      </c>
      <c r="B16333">
        <v>108.6274002075195</v>
      </c>
    </row>
    <row r="16334" spans="1:2" x14ac:dyDescent="0.25">
      <c r="A16334">
        <v>1633.1</v>
      </c>
      <c r="B16334">
        <v>108.51092071533181</v>
      </c>
    </row>
    <row r="16335" spans="1:2" x14ac:dyDescent="0.25">
      <c r="A16335">
        <v>1633.2</v>
      </c>
      <c r="B16335">
        <v>108.3944412231444</v>
      </c>
    </row>
    <row r="16336" spans="1:2" x14ac:dyDescent="0.25">
      <c r="A16336">
        <v>1633.3</v>
      </c>
      <c r="B16336">
        <v>108.2779617309568</v>
      </c>
    </row>
    <row r="16337" spans="1:2" x14ac:dyDescent="0.25">
      <c r="A16337">
        <v>1633.4</v>
      </c>
      <c r="B16337">
        <v>108.16148223876939</v>
      </c>
    </row>
    <row r="16338" spans="1:2" x14ac:dyDescent="0.25">
      <c r="A16338">
        <v>1633.5</v>
      </c>
      <c r="B16338">
        <v>108.045002746582</v>
      </c>
    </row>
    <row r="16339" spans="1:2" x14ac:dyDescent="0.25">
      <c r="A16339">
        <v>1633.6</v>
      </c>
      <c r="B16339">
        <v>107.92852325439431</v>
      </c>
    </row>
    <row r="16340" spans="1:2" x14ac:dyDescent="0.25">
      <c r="A16340">
        <v>1633.7</v>
      </c>
      <c r="B16340">
        <v>107.8120437622069</v>
      </c>
    </row>
    <row r="16341" spans="1:2" x14ac:dyDescent="0.25">
      <c r="A16341">
        <v>1633.8</v>
      </c>
      <c r="B16341">
        <v>107.6955642700193</v>
      </c>
    </row>
    <row r="16342" spans="1:2" x14ac:dyDescent="0.25">
      <c r="A16342">
        <v>1633.9</v>
      </c>
      <c r="B16342">
        <v>107.57908477783189</v>
      </c>
    </row>
    <row r="16343" spans="1:2" x14ac:dyDescent="0.25">
      <c r="A16343">
        <v>1634</v>
      </c>
      <c r="B16343">
        <v>107.4626052856445</v>
      </c>
    </row>
    <row r="16344" spans="1:2" x14ac:dyDescent="0.25">
      <c r="A16344">
        <v>1634.1</v>
      </c>
      <c r="B16344">
        <v>107.3684262847899</v>
      </c>
    </row>
    <row r="16345" spans="1:2" x14ac:dyDescent="0.25">
      <c r="A16345">
        <v>1634.2</v>
      </c>
      <c r="B16345">
        <v>107.27424728393549</v>
      </c>
    </row>
    <row r="16346" spans="1:2" x14ac:dyDescent="0.25">
      <c r="A16346">
        <v>1634.3</v>
      </c>
      <c r="B16346">
        <v>107.1800682830809</v>
      </c>
    </row>
    <row r="16347" spans="1:2" x14ac:dyDescent="0.25">
      <c r="A16347">
        <v>1634.4</v>
      </c>
      <c r="B16347">
        <v>107.0858892822265</v>
      </c>
    </row>
    <row r="16348" spans="1:2" x14ac:dyDescent="0.25">
      <c r="A16348">
        <v>1634.5</v>
      </c>
      <c r="B16348">
        <v>106.99171028137209</v>
      </c>
    </row>
    <row r="16349" spans="1:2" x14ac:dyDescent="0.25">
      <c r="A16349">
        <v>1634.6</v>
      </c>
      <c r="B16349">
        <v>106.8975312805174</v>
      </c>
    </row>
    <row r="16350" spans="1:2" x14ac:dyDescent="0.25">
      <c r="A16350">
        <v>1634.7</v>
      </c>
      <c r="B16350">
        <v>106.803352279663</v>
      </c>
    </row>
    <row r="16351" spans="1:2" x14ac:dyDescent="0.25">
      <c r="A16351">
        <v>1634.8</v>
      </c>
      <c r="B16351">
        <v>106.70917327880839</v>
      </c>
    </row>
    <row r="16352" spans="1:2" x14ac:dyDescent="0.25">
      <c r="A16352">
        <v>1634.9</v>
      </c>
      <c r="B16352">
        <v>106.614994277954</v>
      </c>
    </row>
    <row r="16353" spans="1:2" x14ac:dyDescent="0.25">
      <c r="A16353">
        <v>1635</v>
      </c>
      <c r="B16353">
        <v>106.5208152770996</v>
      </c>
    </row>
    <row r="16354" spans="1:2" x14ac:dyDescent="0.25">
      <c r="A16354">
        <v>1635.1</v>
      </c>
      <c r="B16354">
        <v>106.4825014495849</v>
      </c>
    </row>
    <row r="16355" spans="1:2" x14ac:dyDescent="0.25">
      <c r="A16355">
        <v>1635.2</v>
      </c>
      <c r="B16355">
        <v>106.4441876220703</v>
      </c>
    </row>
    <row r="16356" spans="1:2" x14ac:dyDescent="0.25">
      <c r="A16356">
        <v>1635.3</v>
      </c>
      <c r="B16356">
        <v>106.4058737945556</v>
      </c>
    </row>
    <row r="16357" spans="1:2" x14ac:dyDescent="0.25">
      <c r="A16357">
        <v>1635.4</v>
      </c>
      <c r="B16357">
        <v>106.367559967041</v>
      </c>
    </row>
    <row r="16358" spans="1:2" x14ac:dyDescent="0.25">
      <c r="A16358">
        <v>1635.5</v>
      </c>
      <c r="B16358">
        <v>106.3292461395263</v>
      </c>
    </row>
    <row r="16359" spans="1:2" x14ac:dyDescent="0.25">
      <c r="A16359">
        <v>1635.6</v>
      </c>
      <c r="B16359">
        <v>106.29093231201161</v>
      </c>
    </row>
    <row r="16360" spans="1:2" x14ac:dyDescent="0.25">
      <c r="A16360">
        <v>1635.7</v>
      </c>
      <c r="B16360">
        <v>106.25261848449701</v>
      </c>
    </row>
    <row r="16361" spans="1:2" x14ac:dyDescent="0.25">
      <c r="A16361">
        <v>1635.8</v>
      </c>
      <c r="B16361">
        <v>106.21430465698231</v>
      </c>
    </row>
    <row r="16362" spans="1:2" x14ac:dyDescent="0.25">
      <c r="A16362">
        <v>1635.9</v>
      </c>
      <c r="B16362">
        <v>106.17599082946769</v>
      </c>
    </row>
    <row r="16363" spans="1:2" x14ac:dyDescent="0.25">
      <c r="A16363">
        <v>1636</v>
      </c>
      <c r="B16363">
        <v>106.13767700195309</v>
      </c>
    </row>
    <row r="16364" spans="1:2" x14ac:dyDescent="0.25">
      <c r="A16364">
        <v>1636.1</v>
      </c>
      <c r="B16364">
        <v>106.1172521972656</v>
      </c>
    </row>
    <row r="16365" spans="1:2" x14ac:dyDescent="0.25">
      <c r="A16365">
        <v>1636.2</v>
      </c>
      <c r="B16365">
        <v>106.09682739257811</v>
      </c>
    </row>
    <row r="16366" spans="1:2" x14ac:dyDescent="0.25">
      <c r="A16366">
        <v>1636.3</v>
      </c>
      <c r="B16366">
        <v>106.0764025878906</v>
      </c>
    </row>
    <row r="16367" spans="1:2" x14ac:dyDescent="0.25">
      <c r="A16367">
        <v>1636.4</v>
      </c>
      <c r="B16367">
        <v>106.0559777832031</v>
      </c>
    </row>
    <row r="16368" spans="1:2" x14ac:dyDescent="0.25">
      <c r="A16368">
        <v>1636.5</v>
      </c>
      <c r="B16368">
        <v>106.0355529785156</v>
      </c>
    </row>
    <row r="16369" spans="1:2" x14ac:dyDescent="0.25">
      <c r="A16369">
        <v>1636.6</v>
      </c>
      <c r="B16369">
        <v>106.0151281738281</v>
      </c>
    </row>
    <row r="16370" spans="1:2" x14ac:dyDescent="0.25">
      <c r="A16370">
        <v>1636.7</v>
      </c>
      <c r="B16370">
        <v>105.99470336914059</v>
      </c>
    </row>
    <row r="16371" spans="1:2" x14ac:dyDescent="0.25">
      <c r="A16371">
        <v>1636.8</v>
      </c>
      <c r="B16371">
        <v>105.9742785644531</v>
      </c>
    </row>
    <row r="16372" spans="1:2" x14ac:dyDescent="0.25">
      <c r="A16372">
        <v>1636.9</v>
      </c>
      <c r="B16372">
        <v>105.95385375976559</v>
      </c>
    </row>
    <row r="16373" spans="1:2" x14ac:dyDescent="0.25">
      <c r="A16373">
        <v>1637</v>
      </c>
      <c r="B16373">
        <v>105.9334289550781</v>
      </c>
    </row>
    <row r="16374" spans="1:2" x14ac:dyDescent="0.25">
      <c r="A16374">
        <v>1637.1</v>
      </c>
      <c r="B16374">
        <v>105.9309511566162</v>
      </c>
    </row>
    <row r="16375" spans="1:2" x14ac:dyDescent="0.25">
      <c r="A16375">
        <v>1637.2</v>
      </c>
      <c r="B16375">
        <v>105.92847335815431</v>
      </c>
    </row>
    <row r="16376" spans="1:2" x14ac:dyDescent="0.25">
      <c r="A16376">
        <v>1637.3</v>
      </c>
      <c r="B16376">
        <v>105.9259955596924</v>
      </c>
    </row>
    <row r="16377" spans="1:2" x14ac:dyDescent="0.25">
      <c r="A16377">
        <v>1637.4</v>
      </c>
      <c r="B16377">
        <v>105.9235177612305</v>
      </c>
    </row>
    <row r="16378" spans="1:2" x14ac:dyDescent="0.25">
      <c r="A16378">
        <v>1637.5</v>
      </c>
      <c r="B16378">
        <v>105.9210399627685</v>
      </c>
    </row>
    <row r="16379" spans="1:2" x14ac:dyDescent="0.25">
      <c r="A16379">
        <v>1637.6</v>
      </c>
      <c r="B16379">
        <v>105.91856216430661</v>
      </c>
    </row>
    <row r="16380" spans="1:2" x14ac:dyDescent="0.25">
      <c r="A16380">
        <v>1637.7</v>
      </c>
      <c r="B16380">
        <v>105.9160843658447</v>
      </c>
    </row>
    <row r="16381" spans="1:2" x14ac:dyDescent="0.25">
      <c r="A16381">
        <v>1637.8</v>
      </c>
      <c r="B16381">
        <v>105.9136065673828</v>
      </c>
    </row>
    <row r="16382" spans="1:2" x14ac:dyDescent="0.25">
      <c r="A16382">
        <v>1637.9</v>
      </c>
      <c r="B16382">
        <v>105.9111287689209</v>
      </c>
    </row>
    <row r="16383" spans="1:2" x14ac:dyDescent="0.25">
      <c r="A16383">
        <v>1638</v>
      </c>
      <c r="B16383">
        <v>105.90865097045899</v>
      </c>
    </row>
    <row r="16384" spans="1:2" x14ac:dyDescent="0.25">
      <c r="A16384">
        <v>1638.1</v>
      </c>
      <c r="B16384">
        <v>105.9066133117676</v>
      </c>
    </row>
    <row r="16385" spans="1:2" x14ac:dyDescent="0.25">
      <c r="A16385">
        <v>1638.2</v>
      </c>
      <c r="B16385">
        <v>105.90457565307619</v>
      </c>
    </row>
    <row r="16386" spans="1:2" x14ac:dyDescent="0.25">
      <c r="A16386">
        <v>1638.3</v>
      </c>
      <c r="B16386">
        <v>105.9025379943848</v>
      </c>
    </row>
    <row r="16387" spans="1:2" x14ac:dyDescent="0.25">
      <c r="A16387">
        <v>1638.4</v>
      </c>
      <c r="B16387">
        <v>105.90050033569339</v>
      </c>
    </row>
    <row r="16388" spans="1:2" x14ac:dyDescent="0.25">
      <c r="A16388">
        <v>1638.5</v>
      </c>
      <c r="B16388">
        <v>105.8984626770019</v>
      </c>
    </row>
    <row r="16389" spans="1:2" x14ac:dyDescent="0.25">
      <c r="A16389">
        <v>1638.6</v>
      </c>
      <c r="B16389">
        <v>105.8964250183105</v>
      </c>
    </row>
    <row r="16390" spans="1:2" x14ac:dyDescent="0.25">
      <c r="A16390">
        <v>1638.7</v>
      </c>
      <c r="B16390">
        <v>105.8943873596191</v>
      </c>
    </row>
    <row r="16391" spans="1:2" x14ac:dyDescent="0.25">
      <c r="A16391">
        <v>1638.8</v>
      </c>
      <c r="B16391">
        <v>105.8923497009277</v>
      </c>
    </row>
    <row r="16392" spans="1:2" x14ac:dyDescent="0.25">
      <c r="A16392">
        <v>1638.9</v>
      </c>
      <c r="B16392">
        <v>105.8903120422363</v>
      </c>
    </row>
    <row r="16393" spans="1:2" x14ac:dyDescent="0.25">
      <c r="A16393">
        <v>1639</v>
      </c>
      <c r="B16393">
        <v>105.8882743835449</v>
      </c>
    </row>
    <row r="16394" spans="1:2" x14ac:dyDescent="0.25">
      <c r="A16394">
        <v>1639.1</v>
      </c>
      <c r="B16394">
        <v>105.8429824829101</v>
      </c>
    </row>
    <row r="16395" spans="1:2" x14ac:dyDescent="0.25">
      <c r="A16395">
        <v>1639.2</v>
      </c>
      <c r="B16395">
        <v>105.79769058227539</v>
      </c>
    </row>
    <row r="16396" spans="1:2" x14ac:dyDescent="0.25">
      <c r="A16396">
        <v>1639.3</v>
      </c>
      <c r="B16396">
        <v>105.7523986816405</v>
      </c>
    </row>
    <row r="16397" spans="1:2" x14ac:dyDescent="0.25">
      <c r="A16397">
        <v>1639.4</v>
      </c>
      <c r="B16397">
        <v>105.70710678100581</v>
      </c>
    </row>
    <row r="16398" spans="1:2" x14ac:dyDescent="0.25">
      <c r="A16398">
        <v>1639.5</v>
      </c>
      <c r="B16398">
        <v>105.6618148803711</v>
      </c>
    </row>
    <row r="16399" spans="1:2" x14ac:dyDescent="0.25">
      <c r="A16399">
        <v>1639.6</v>
      </c>
      <c r="B16399">
        <v>105.6165229797363</v>
      </c>
    </row>
    <row r="16400" spans="1:2" x14ac:dyDescent="0.25">
      <c r="A16400">
        <v>1639.7</v>
      </c>
      <c r="B16400">
        <v>105.57123107910159</v>
      </c>
    </row>
    <row r="16401" spans="1:2" x14ac:dyDescent="0.25">
      <c r="A16401">
        <v>1639.8</v>
      </c>
      <c r="B16401">
        <v>105.5259391784667</v>
      </c>
    </row>
    <row r="16402" spans="1:2" x14ac:dyDescent="0.25">
      <c r="A16402">
        <v>1639.9</v>
      </c>
      <c r="B16402">
        <v>105.48064727783201</v>
      </c>
    </row>
    <row r="16403" spans="1:2" x14ac:dyDescent="0.25">
      <c r="A16403">
        <v>1640</v>
      </c>
      <c r="B16403">
        <v>105.4353553771973</v>
      </c>
    </row>
    <row r="16404" spans="1:2" x14ac:dyDescent="0.25">
      <c r="A16404">
        <v>1640.1</v>
      </c>
      <c r="B16404">
        <v>105.3798533630371</v>
      </c>
    </row>
    <row r="16405" spans="1:2" x14ac:dyDescent="0.25">
      <c r="A16405">
        <v>1640.2</v>
      </c>
      <c r="B16405">
        <v>105.3243513488769</v>
      </c>
    </row>
    <row r="16406" spans="1:2" x14ac:dyDescent="0.25">
      <c r="A16406">
        <v>1640.3</v>
      </c>
      <c r="B16406">
        <v>105.26884933471671</v>
      </c>
    </row>
    <row r="16407" spans="1:2" x14ac:dyDescent="0.25">
      <c r="A16407">
        <v>1640.4</v>
      </c>
      <c r="B16407">
        <v>105.21334732055659</v>
      </c>
    </row>
    <row r="16408" spans="1:2" x14ac:dyDescent="0.25">
      <c r="A16408">
        <v>1640.5</v>
      </c>
      <c r="B16408">
        <v>105.1578453063965</v>
      </c>
    </row>
    <row r="16409" spans="1:2" x14ac:dyDescent="0.25">
      <c r="A16409">
        <v>1640.6</v>
      </c>
      <c r="B16409">
        <v>105.1023432922363</v>
      </c>
    </row>
    <row r="16410" spans="1:2" x14ac:dyDescent="0.25">
      <c r="A16410">
        <v>1640.7</v>
      </c>
      <c r="B16410">
        <v>105.0468412780761</v>
      </c>
    </row>
    <row r="16411" spans="1:2" x14ac:dyDescent="0.25">
      <c r="A16411">
        <v>1640.8</v>
      </c>
      <c r="B16411">
        <v>104.9913392639159</v>
      </c>
    </row>
    <row r="16412" spans="1:2" x14ac:dyDescent="0.25">
      <c r="A16412">
        <v>1640.9</v>
      </c>
      <c r="B16412">
        <v>104.93583724975581</v>
      </c>
    </row>
    <row r="16413" spans="1:2" x14ac:dyDescent="0.25">
      <c r="A16413">
        <v>1641</v>
      </c>
      <c r="B16413">
        <v>104.88033523559569</v>
      </c>
    </row>
    <row r="16414" spans="1:2" x14ac:dyDescent="0.25">
      <c r="A16414">
        <v>1641.1</v>
      </c>
      <c r="B16414">
        <v>104.839169845581</v>
      </c>
    </row>
    <row r="16415" spans="1:2" x14ac:dyDescent="0.25">
      <c r="A16415">
        <v>1641.2</v>
      </c>
      <c r="B16415">
        <v>104.7980044555664</v>
      </c>
    </row>
    <row r="16416" spans="1:2" x14ac:dyDescent="0.25">
      <c r="A16416">
        <v>1641.3</v>
      </c>
      <c r="B16416">
        <v>104.7568390655517</v>
      </c>
    </row>
    <row r="16417" spans="1:2" x14ac:dyDescent="0.25">
      <c r="A16417">
        <v>1641.4</v>
      </c>
      <c r="B16417">
        <v>104.7156736755371</v>
      </c>
    </row>
    <row r="16418" spans="1:2" x14ac:dyDescent="0.25">
      <c r="A16418">
        <v>1641.5</v>
      </c>
      <c r="B16418">
        <v>104.67450828552241</v>
      </c>
    </row>
    <row r="16419" spans="1:2" x14ac:dyDescent="0.25">
      <c r="A16419">
        <v>1641.6</v>
      </c>
      <c r="B16419">
        <v>104.6333428955077</v>
      </c>
    </row>
    <row r="16420" spans="1:2" x14ac:dyDescent="0.25">
      <c r="A16420">
        <v>1641.7</v>
      </c>
      <c r="B16420">
        <v>104.5921775054931</v>
      </c>
    </row>
    <row r="16421" spans="1:2" x14ac:dyDescent="0.25">
      <c r="A16421">
        <v>1641.8</v>
      </c>
      <c r="B16421">
        <v>104.5510121154784</v>
      </c>
    </row>
    <row r="16422" spans="1:2" x14ac:dyDescent="0.25">
      <c r="A16422">
        <v>1641.9</v>
      </c>
      <c r="B16422">
        <v>104.5098467254638</v>
      </c>
    </row>
    <row r="16423" spans="1:2" x14ac:dyDescent="0.25">
      <c r="A16423">
        <v>1642</v>
      </c>
      <c r="B16423">
        <v>104.4686813354492</v>
      </c>
    </row>
    <row r="16424" spans="1:2" x14ac:dyDescent="0.25">
      <c r="A16424">
        <v>1642.1</v>
      </c>
      <c r="B16424">
        <v>104.4070117187499</v>
      </c>
    </row>
    <row r="16425" spans="1:2" x14ac:dyDescent="0.25">
      <c r="A16425">
        <v>1642.2</v>
      </c>
      <c r="B16425">
        <v>104.34534210205069</v>
      </c>
    </row>
    <row r="16426" spans="1:2" x14ac:dyDescent="0.25">
      <c r="A16426">
        <v>1642.3</v>
      </c>
      <c r="B16426">
        <v>104.2836724853514</v>
      </c>
    </row>
    <row r="16427" spans="1:2" x14ac:dyDescent="0.25">
      <c r="A16427">
        <v>1642.4</v>
      </c>
      <c r="B16427">
        <v>104.2220028686523</v>
      </c>
    </row>
    <row r="16428" spans="1:2" x14ac:dyDescent="0.25">
      <c r="A16428">
        <v>1642.5</v>
      </c>
      <c r="B16428">
        <v>104.16033325195311</v>
      </c>
    </row>
    <row r="16429" spans="1:2" x14ac:dyDescent="0.25">
      <c r="A16429">
        <v>1642.6</v>
      </c>
      <c r="B16429">
        <v>104.0986636352538</v>
      </c>
    </row>
    <row r="16430" spans="1:2" x14ac:dyDescent="0.25">
      <c r="A16430">
        <v>1642.7</v>
      </c>
      <c r="B16430">
        <v>104.03699401855459</v>
      </c>
    </row>
    <row r="16431" spans="1:2" x14ac:dyDescent="0.25">
      <c r="A16431">
        <v>1642.8</v>
      </c>
      <c r="B16431">
        <v>103.9753244018553</v>
      </c>
    </row>
    <row r="16432" spans="1:2" x14ac:dyDescent="0.25">
      <c r="A16432">
        <v>1642.9</v>
      </c>
      <c r="B16432">
        <v>103.9136547851562</v>
      </c>
    </row>
    <row r="16433" spans="1:2" x14ac:dyDescent="0.25">
      <c r="A16433">
        <v>1643</v>
      </c>
      <c r="B16433">
        <v>103.85198516845701</v>
      </c>
    </row>
    <row r="16434" spans="1:2" x14ac:dyDescent="0.25">
      <c r="A16434">
        <v>1643.1</v>
      </c>
      <c r="B16434">
        <v>103.81613174438471</v>
      </c>
    </row>
    <row r="16435" spans="1:2" x14ac:dyDescent="0.25">
      <c r="A16435">
        <v>1643.2</v>
      </c>
      <c r="B16435">
        <v>103.7802783203125</v>
      </c>
    </row>
    <row r="16436" spans="1:2" x14ac:dyDescent="0.25">
      <c r="A16436">
        <v>1643.3</v>
      </c>
      <c r="B16436">
        <v>103.7444248962402</v>
      </c>
    </row>
    <row r="16437" spans="1:2" x14ac:dyDescent="0.25">
      <c r="A16437">
        <v>1643.4</v>
      </c>
      <c r="B16437">
        <v>103.7085714721679</v>
      </c>
    </row>
    <row r="16438" spans="1:2" x14ac:dyDescent="0.25">
      <c r="A16438">
        <v>1643.5</v>
      </c>
      <c r="B16438">
        <v>103.6727180480957</v>
      </c>
    </row>
    <row r="16439" spans="1:2" x14ac:dyDescent="0.25">
      <c r="A16439">
        <v>1643.6</v>
      </c>
      <c r="B16439">
        <v>103.6368646240234</v>
      </c>
    </row>
    <row r="16440" spans="1:2" x14ac:dyDescent="0.25">
      <c r="A16440">
        <v>1643.7</v>
      </c>
      <c r="B16440">
        <v>103.6010111999512</v>
      </c>
    </row>
    <row r="16441" spans="1:2" x14ac:dyDescent="0.25">
      <c r="A16441">
        <v>1643.8</v>
      </c>
      <c r="B16441">
        <v>103.5651577758789</v>
      </c>
    </row>
    <row r="16442" spans="1:2" x14ac:dyDescent="0.25">
      <c r="A16442">
        <v>1643.9</v>
      </c>
      <c r="B16442">
        <v>103.5293043518066</v>
      </c>
    </row>
    <row r="16443" spans="1:2" x14ac:dyDescent="0.25">
      <c r="A16443">
        <v>1644</v>
      </c>
      <c r="B16443">
        <v>103.4934509277344</v>
      </c>
    </row>
    <row r="16444" spans="1:2" x14ac:dyDescent="0.25">
      <c r="A16444">
        <v>1644.1</v>
      </c>
      <c r="B16444">
        <v>103.5119557952881</v>
      </c>
    </row>
    <row r="16445" spans="1:2" x14ac:dyDescent="0.25">
      <c r="A16445">
        <v>1644.2</v>
      </c>
      <c r="B16445">
        <v>103.5304606628418</v>
      </c>
    </row>
    <row r="16446" spans="1:2" x14ac:dyDescent="0.25">
      <c r="A16446">
        <v>1644.3</v>
      </c>
      <c r="B16446">
        <v>103.54896553039561</v>
      </c>
    </row>
    <row r="16447" spans="1:2" x14ac:dyDescent="0.25">
      <c r="A16447">
        <v>1644.4</v>
      </c>
      <c r="B16447">
        <v>103.56747039794929</v>
      </c>
    </row>
    <row r="16448" spans="1:2" x14ac:dyDescent="0.25">
      <c r="A16448">
        <v>1644.5</v>
      </c>
      <c r="B16448">
        <v>103.585975265503</v>
      </c>
    </row>
    <row r="16449" spans="1:2" x14ac:dyDescent="0.25">
      <c r="A16449">
        <v>1644.6</v>
      </c>
      <c r="B16449">
        <v>103.6044801330567</v>
      </c>
    </row>
    <row r="16450" spans="1:2" x14ac:dyDescent="0.25">
      <c r="A16450">
        <v>1644.7</v>
      </c>
      <c r="B16450">
        <v>103.6229850006104</v>
      </c>
    </row>
    <row r="16451" spans="1:2" x14ac:dyDescent="0.25">
      <c r="A16451">
        <v>1644.8</v>
      </c>
      <c r="B16451">
        <v>103.6414898681641</v>
      </c>
    </row>
    <row r="16452" spans="1:2" x14ac:dyDescent="0.25">
      <c r="A16452">
        <v>1644.9</v>
      </c>
      <c r="B16452">
        <v>103.6599947357178</v>
      </c>
    </row>
    <row r="16453" spans="1:2" x14ac:dyDescent="0.25">
      <c r="A16453">
        <v>1645</v>
      </c>
      <c r="B16453">
        <v>103.6784996032715</v>
      </c>
    </row>
    <row r="16454" spans="1:2" x14ac:dyDescent="0.25">
      <c r="A16454">
        <v>1645.1</v>
      </c>
      <c r="B16454">
        <v>103.74156929016119</v>
      </c>
    </row>
    <row r="16455" spans="1:2" x14ac:dyDescent="0.25">
      <c r="A16455">
        <v>1645.2</v>
      </c>
      <c r="B16455">
        <v>103.8046389770508</v>
      </c>
    </row>
    <row r="16456" spans="1:2" x14ac:dyDescent="0.25">
      <c r="A16456">
        <v>1645.3</v>
      </c>
      <c r="B16456">
        <v>103.8677086639406</v>
      </c>
    </row>
    <row r="16457" spans="1:2" x14ac:dyDescent="0.25">
      <c r="A16457">
        <v>1645.4</v>
      </c>
      <c r="B16457">
        <v>103.9307783508302</v>
      </c>
    </row>
    <row r="16458" spans="1:2" x14ac:dyDescent="0.25">
      <c r="A16458">
        <v>1645.5</v>
      </c>
      <c r="B16458">
        <v>103.9938480377197</v>
      </c>
    </row>
    <row r="16459" spans="1:2" x14ac:dyDescent="0.25">
      <c r="A16459">
        <v>1645.6</v>
      </c>
      <c r="B16459">
        <v>104.05691772460951</v>
      </c>
    </row>
    <row r="16460" spans="1:2" x14ac:dyDescent="0.25">
      <c r="A16460">
        <v>1645.7</v>
      </c>
      <c r="B16460">
        <v>104.1199874114991</v>
      </c>
    </row>
    <row r="16461" spans="1:2" x14ac:dyDescent="0.25">
      <c r="A16461">
        <v>1645.8</v>
      </c>
      <c r="B16461">
        <v>104.1830570983888</v>
      </c>
    </row>
    <row r="16462" spans="1:2" x14ac:dyDescent="0.25">
      <c r="A16462">
        <v>1645.9</v>
      </c>
      <c r="B16462">
        <v>104.24612678527841</v>
      </c>
    </row>
    <row r="16463" spans="1:2" x14ac:dyDescent="0.25">
      <c r="A16463">
        <v>1646</v>
      </c>
      <c r="B16463">
        <v>104.309196472168</v>
      </c>
    </row>
    <row r="16464" spans="1:2" x14ac:dyDescent="0.25">
      <c r="A16464">
        <v>1646.1</v>
      </c>
      <c r="B16464">
        <v>104.3962225341798</v>
      </c>
    </row>
    <row r="16465" spans="1:2" x14ac:dyDescent="0.25">
      <c r="A16465">
        <v>1646.2</v>
      </c>
      <c r="B16465">
        <v>104.4832485961915</v>
      </c>
    </row>
    <row r="16466" spans="1:2" x14ac:dyDescent="0.25">
      <c r="A16466">
        <v>1646.3</v>
      </c>
      <c r="B16466">
        <v>104.5702746582033</v>
      </c>
    </row>
    <row r="16467" spans="1:2" x14ac:dyDescent="0.25">
      <c r="A16467">
        <v>1646.4</v>
      </c>
      <c r="B16467">
        <v>104.65730072021501</v>
      </c>
    </row>
    <row r="16468" spans="1:2" x14ac:dyDescent="0.25">
      <c r="A16468">
        <v>1646.5</v>
      </c>
      <c r="B16468">
        <v>104.74432678222659</v>
      </c>
    </row>
    <row r="16469" spans="1:2" x14ac:dyDescent="0.25">
      <c r="A16469">
        <v>1646.6</v>
      </c>
      <c r="B16469">
        <v>104.8313528442384</v>
      </c>
    </row>
    <row r="16470" spans="1:2" x14ac:dyDescent="0.25">
      <c r="A16470">
        <v>1646.7</v>
      </c>
      <c r="B16470">
        <v>104.9183789062501</v>
      </c>
    </row>
    <row r="16471" spans="1:2" x14ac:dyDescent="0.25">
      <c r="A16471">
        <v>1646.8</v>
      </c>
      <c r="B16471">
        <v>105.0054049682619</v>
      </c>
    </row>
    <row r="16472" spans="1:2" x14ac:dyDescent="0.25">
      <c r="A16472">
        <v>1646.9</v>
      </c>
      <c r="B16472">
        <v>105.0924310302736</v>
      </c>
    </row>
    <row r="16473" spans="1:2" x14ac:dyDescent="0.25">
      <c r="A16473">
        <v>1647</v>
      </c>
      <c r="B16473">
        <v>105.1794570922852</v>
      </c>
    </row>
    <row r="16474" spans="1:2" x14ac:dyDescent="0.25">
      <c r="A16474">
        <v>1647.1</v>
      </c>
      <c r="B16474">
        <v>105.2672286224367</v>
      </c>
    </row>
    <row r="16475" spans="1:2" x14ac:dyDescent="0.25">
      <c r="A16475">
        <v>1647.2</v>
      </c>
      <c r="B16475">
        <v>105.355000152588</v>
      </c>
    </row>
    <row r="16476" spans="1:2" x14ac:dyDescent="0.25">
      <c r="A16476">
        <v>1647.3</v>
      </c>
      <c r="B16476">
        <v>105.44277168273941</v>
      </c>
    </row>
    <row r="16477" spans="1:2" x14ac:dyDescent="0.25">
      <c r="A16477">
        <v>1647.4</v>
      </c>
      <c r="B16477">
        <v>105.53054321289071</v>
      </c>
    </row>
    <row r="16478" spans="1:2" x14ac:dyDescent="0.25">
      <c r="A16478">
        <v>1647.5</v>
      </c>
      <c r="B16478">
        <v>105.61831474304201</v>
      </c>
    </row>
    <row r="16479" spans="1:2" x14ac:dyDescent="0.25">
      <c r="A16479">
        <v>1647.6</v>
      </c>
      <c r="B16479">
        <v>105.70608627319351</v>
      </c>
    </row>
    <row r="16480" spans="1:2" x14ac:dyDescent="0.25">
      <c r="A16480">
        <v>1647.7</v>
      </c>
      <c r="B16480">
        <v>105.79385780334481</v>
      </c>
    </row>
    <row r="16481" spans="1:2" x14ac:dyDescent="0.25">
      <c r="A16481">
        <v>1647.8</v>
      </c>
      <c r="B16481">
        <v>105.88162933349621</v>
      </c>
    </row>
    <row r="16482" spans="1:2" x14ac:dyDescent="0.25">
      <c r="A16482">
        <v>1647.9</v>
      </c>
      <c r="B16482">
        <v>105.96940086364749</v>
      </c>
    </row>
    <row r="16483" spans="1:2" x14ac:dyDescent="0.25">
      <c r="A16483">
        <v>1648</v>
      </c>
      <c r="B16483">
        <v>106.05717239379879</v>
      </c>
    </row>
    <row r="16484" spans="1:2" x14ac:dyDescent="0.25">
      <c r="A16484">
        <v>1648.1</v>
      </c>
      <c r="B16484">
        <v>106.1531849670411</v>
      </c>
    </row>
    <row r="16485" spans="1:2" x14ac:dyDescent="0.25">
      <c r="A16485">
        <v>1648.2</v>
      </c>
      <c r="B16485">
        <v>106.24919754028321</v>
      </c>
    </row>
    <row r="16486" spans="1:2" x14ac:dyDescent="0.25">
      <c r="A16486">
        <v>1648.3</v>
      </c>
      <c r="B16486">
        <v>106.3452101135255</v>
      </c>
    </row>
    <row r="16487" spans="1:2" x14ac:dyDescent="0.25">
      <c r="A16487">
        <v>1648.4</v>
      </c>
      <c r="B16487">
        <v>106.4412226867676</v>
      </c>
    </row>
    <row r="16488" spans="1:2" x14ac:dyDescent="0.25">
      <c r="A16488">
        <v>1648.5</v>
      </c>
      <c r="B16488">
        <v>106.53723526000969</v>
      </c>
    </row>
    <row r="16489" spans="1:2" x14ac:dyDescent="0.25">
      <c r="A16489">
        <v>1648.6</v>
      </c>
      <c r="B16489">
        <v>106.6332478332521</v>
      </c>
    </row>
    <row r="16490" spans="1:2" x14ac:dyDescent="0.25">
      <c r="A16490">
        <v>1648.7</v>
      </c>
      <c r="B16490">
        <v>106.72926040649421</v>
      </c>
    </row>
    <row r="16491" spans="1:2" x14ac:dyDescent="0.25">
      <c r="A16491">
        <v>1648.8</v>
      </c>
      <c r="B16491">
        <v>106.8252729797365</v>
      </c>
    </row>
    <row r="16492" spans="1:2" x14ac:dyDescent="0.25">
      <c r="A16492">
        <v>1648.9</v>
      </c>
      <c r="B16492">
        <v>106.9212855529786</v>
      </c>
    </row>
    <row r="16493" spans="1:2" x14ac:dyDescent="0.25">
      <c r="A16493">
        <v>1649</v>
      </c>
      <c r="B16493">
        <v>107.01729812622069</v>
      </c>
    </row>
    <row r="16494" spans="1:2" x14ac:dyDescent="0.25">
      <c r="A16494">
        <v>1649.1</v>
      </c>
      <c r="B16494">
        <v>107.1363484954836</v>
      </c>
    </row>
    <row r="16495" spans="1:2" x14ac:dyDescent="0.25">
      <c r="A16495">
        <v>1649.2</v>
      </c>
      <c r="B16495">
        <v>107.2553988647462</v>
      </c>
    </row>
    <row r="16496" spans="1:2" x14ac:dyDescent="0.25">
      <c r="A16496">
        <v>1649.3</v>
      </c>
      <c r="B16496">
        <v>107.37444923400901</v>
      </c>
    </row>
    <row r="16497" spans="1:2" x14ac:dyDescent="0.25">
      <c r="A16497">
        <v>1649.4</v>
      </c>
      <c r="B16497">
        <v>107.4934996032716</v>
      </c>
    </row>
    <row r="16498" spans="1:2" x14ac:dyDescent="0.25">
      <c r="A16498">
        <v>1649.5</v>
      </c>
      <c r="B16498">
        <v>107.6125499725342</v>
      </c>
    </row>
    <row r="16499" spans="1:2" x14ac:dyDescent="0.25">
      <c r="A16499">
        <v>1649.6</v>
      </c>
      <c r="B16499">
        <v>107.7316003417971</v>
      </c>
    </row>
    <row r="16500" spans="1:2" x14ac:dyDescent="0.25">
      <c r="A16500">
        <v>1649.7</v>
      </c>
      <c r="B16500">
        <v>107.8506507110597</v>
      </c>
    </row>
    <row r="16501" spans="1:2" x14ac:dyDescent="0.25">
      <c r="A16501">
        <v>1649.8</v>
      </c>
      <c r="B16501">
        <v>107.96970108032249</v>
      </c>
    </row>
    <row r="16502" spans="1:2" x14ac:dyDescent="0.25">
      <c r="A16502">
        <v>1649.9</v>
      </c>
      <c r="B16502">
        <v>108.0887514495851</v>
      </c>
    </row>
    <row r="16503" spans="1:2" x14ac:dyDescent="0.25">
      <c r="A16503">
        <v>1650</v>
      </c>
      <c r="B16503">
        <v>108.2078018188477</v>
      </c>
    </row>
    <row r="16504" spans="1:2" x14ac:dyDescent="0.25">
      <c r="A16504">
        <v>1650.1</v>
      </c>
      <c r="B16504">
        <v>108.3408171081545</v>
      </c>
    </row>
    <row r="16505" spans="1:2" x14ac:dyDescent="0.25">
      <c r="A16505">
        <v>1650.2</v>
      </c>
      <c r="B16505">
        <v>108.473832397461</v>
      </c>
    </row>
    <row r="16506" spans="1:2" x14ac:dyDescent="0.25">
      <c r="A16506">
        <v>1650.3</v>
      </c>
      <c r="B16506">
        <v>108.60684768676791</v>
      </c>
    </row>
    <row r="16507" spans="1:2" x14ac:dyDescent="0.25">
      <c r="A16507">
        <v>1650.4</v>
      </c>
      <c r="B16507">
        <v>108.73986297607441</v>
      </c>
    </row>
    <row r="16508" spans="1:2" x14ac:dyDescent="0.25">
      <c r="A16508">
        <v>1650.5</v>
      </c>
      <c r="B16508">
        <v>108.8728782653809</v>
      </c>
    </row>
    <row r="16509" spans="1:2" x14ac:dyDescent="0.25">
      <c r="A16509">
        <v>1650.6</v>
      </c>
      <c r="B16509">
        <v>109.0058935546877</v>
      </c>
    </row>
    <row r="16510" spans="1:2" x14ac:dyDescent="0.25">
      <c r="A16510">
        <v>1650.7</v>
      </c>
      <c r="B16510">
        <v>109.1389088439942</v>
      </c>
    </row>
    <row r="16511" spans="1:2" x14ac:dyDescent="0.25">
      <c r="A16511">
        <v>1650.8</v>
      </c>
      <c r="B16511">
        <v>109.2719241333011</v>
      </c>
    </row>
    <row r="16512" spans="1:2" x14ac:dyDescent="0.25">
      <c r="A16512">
        <v>1650.9</v>
      </c>
      <c r="B16512">
        <v>109.4049394226076</v>
      </c>
    </row>
    <row r="16513" spans="1:2" x14ac:dyDescent="0.25">
      <c r="A16513">
        <v>1651</v>
      </c>
      <c r="B16513">
        <v>109.5379547119141</v>
      </c>
    </row>
    <row r="16514" spans="1:2" x14ac:dyDescent="0.25">
      <c r="A16514">
        <v>1651.1</v>
      </c>
      <c r="B16514">
        <v>109.68938034057641</v>
      </c>
    </row>
    <row r="16515" spans="1:2" x14ac:dyDescent="0.25">
      <c r="A16515">
        <v>1651.2</v>
      </c>
      <c r="B16515">
        <v>109.8408059692384</v>
      </c>
    </row>
    <row r="16516" spans="1:2" x14ac:dyDescent="0.25">
      <c r="A16516">
        <v>1651.3</v>
      </c>
      <c r="B16516">
        <v>109.9922315979007</v>
      </c>
    </row>
    <row r="16517" spans="1:2" x14ac:dyDescent="0.25">
      <c r="A16517">
        <v>1651.4</v>
      </c>
      <c r="B16517">
        <v>110.14365722656269</v>
      </c>
    </row>
    <row r="16518" spans="1:2" x14ac:dyDescent="0.25">
      <c r="A16518">
        <v>1651.5</v>
      </c>
      <c r="B16518">
        <v>110.29508285522461</v>
      </c>
    </row>
    <row r="16519" spans="1:2" x14ac:dyDescent="0.25">
      <c r="A16519">
        <v>1651.6</v>
      </c>
      <c r="B16519">
        <v>110.446508483887</v>
      </c>
    </row>
    <row r="16520" spans="1:2" x14ac:dyDescent="0.25">
      <c r="A16520">
        <v>1651.7</v>
      </c>
      <c r="B16520">
        <v>110.5979341125489</v>
      </c>
    </row>
    <row r="16521" spans="1:2" x14ac:dyDescent="0.25">
      <c r="A16521">
        <v>1651.8</v>
      </c>
      <c r="B16521">
        <v>110.74935974121129</v>
      </c>
    </row>
    <row r="16522" spans="1:2" x14ac:dyDescent="0.25">
      <c r="A16522">
        <v>1651.9</v>
      </c>
      <c r="B16522">
        <v>110.9007853698732</v>
      </c>
    </row>
    <row r="16523" spans="1:2" x14ac:dyDescent="0.25">
      <c r="A16523">
        <v>1652</v>
      </c>
      <c r="B16523">
        <v>111.0522109985352</v>
      </c>
    </row>
    <row r="16524" spans="1:2" x14ac:dyDescent="0.25">
      <c r="A16524">
        <v>1652.1</v>
      </c>
      <c r="B16524">
        <v>111.1996266174319</v>
      </c>
    </row>
    <row r="16525" spans="1:2" x14ac:dyDescent="0.25">
      <c r="A16525">
        <v>1652.2</v>
      </c>
      <c r="B16525">
        <v>111.34704223632821</v>
      </c>
    </row>
    <row r="16526" spans="1:2" x14ac:dyDescent="0.25">
      <c r="A16526">
        <v>1652.3</v>
      </c>
      <c r="B16526">
        <v>111.49445785522489</v>
      </c>
    </row>
    <row r="16527" spans="1:2" x14ac:dyDescent="0.25">
      <c r="A16527">
        <v>1652.4</v>
      </c>
      <c r="B16527">
        <v>111.6418734741213</v>
      </c>
    </row>
    <row r="16528" spans="1:2" x14ac:dyDescent="0.25">
      <c r="A16528">
        <v>1652.5</v>
      </c>
      <c r="B16528">
        <v>111.7892890930176</v>
      </c>
    </row>
    <row r="16529" spans="1:2" x14ac:dyDescent="0.25">
      <c r="A16529">
        <v>1652.6</v>
      </c>
      <c r="B16529">
        <v>111.9367047119143</v>
      </c>
    </row>
    <row r="16530" spans="1:2" x14ac:dyDescent="0.25">
      <c r="A16530">
        <v>1652.7</v>
      </c>
      <c r="B16530">
        <v>112.08412033081061</v>
      </c>
    </row>
    <row r="16531" spans="1:2" x14ac:dyDescent="0.25">
      <c r="A16531">
        <v>1652.8</v>
      </c>
      <c r="B16531">
        <v>112.23153594970729</v>
      </c>
    </row>
    <row r="16532" spans="1:2" x14ac:dyDescent="0.25">
      <c r="A16532">
        <v>1652.9</v>
      </c>
      <c r="B16532">
        <v>112.3789515686037</v>
      </c>
    </row>
    <row r="16533" spans="1:2" x14ac:dyDescent="0.25">
      <c r="A16533">
        <v>1653</v>
      </c>
      <c r="B16533">
        <v>112.5263671875</v>
      </c>
    </row>
    <row r="16534" spans="1:2" x14ac:dyDescent="0.25">
      <c r="A16534">
        <v>1653.1</v>
      </c>
      <c r="B16534">
        <v>112.6671984863283</v>
      </c>
    </row>
    <row r="16535" spans="1:2" x14ac:dyDescent="0.25">
      <c r="A16535">
        <v>1653.2</v>
      </c>
      <c r="B16535">
        <v>112.80802978515629</v>
      </c>
    </row>
    <row r="16536" spans="1:2" x14ac:dyDescent="0.25">
      <c r="A16536">
        <v>1653.3</v>
      </c>
      <c r="B16536">
        <v>112.9488610839846</v>
      </c>
    </row>
    <row r="16537" spans="1:2" x14ac:dyDescent="0.25">
      <c r="A16537">
        <v>1653.4</v>
      </c>
      <c r="B16537">
        <v>113.0896923828126</v>
      </c>
    </row>
    <row r="16538" spans="1:2" x14ac:dyDescent="0.25">
      <c r="A16538">
        <v>1653.5</v>
      </c>
      <c r="B16538">
        <v>113.23052368164061</v>
      </c>
    </row>
    <row r="16539" spans="1:2" x14ac:dyDescent="0.25">
      <c r="A16539">
        <v>1653.6</v>
      </c>
      <c r="B16539">
        <v>113.37135498046899</v>
      </c>
    </row>
    <row r="16540" spans="1:2" x14ac:dyDescent="0.25">
      <c r="A16540">
        <v>1653.7</v>
      </c>
      <c r="B16540">
        <v>113.512186279297</v>
      </c>
    </row>
    <row r="16541" spans="1:2" x14ac:dyDescent="0.25">
      <c r="A16541">
        <v>1653.8</v>
      </c>
      <c r="B16541">
        <v>113.6530175781253</v>
      </c>
    </row>
    <row r="16542" spans="1:2" x14ac:dyDescent="0.25">
      <c r="A16542">
        <v>1653.9</v>
      </c>
      <c r="B16542">
        <v>113.79384887695331</v>
      </c>
    </row>
    <row r="16543" spans="1:2" x14ac:dyDescent="0.25">
      <c r="A16543">
        <v>1654</v>
      </c>
      <c r="B16543">
        <v>113.9346801757813</v>
      </c>
    </row>
    <row r="16544" spans="1:2" x14ac:dyDescent="0.25">
      <c r="A16544">
        <v>1654.1</v>
      </c>
      <c r="B16544">
        <v>114.0663488006594</v>
      </c>
    </row>
    <row r="16545" spans="1:2" x14ac:dyDescent="0.25">
      <c r="A16545">
        <v>1654.2</v>
      </c>
      <c r="B16545">
        <v>114.1980174255372</v>
      </c>
    </row>
    <row r="16546" spans="1:2" x14ac:dyDescent="0.25">
      <c r="A16546">
        <v>1654.3</v>
      </c>
      <c r="B16546">
        <v>114.3296860504153</v>
      </c>
    </row>
    <row r="16547" spans="1:2" x14ac:dyDescent="0.25">
      <c r="A16547">
        <v>1654.4</v>
      </c>
      <c r="B16547">
        <v>114.46135467529309</v>
      </c>
    </row>
    <row r="16548" spans="1:2" x14ac:dyDescent="0.25">
      <c r="A16548">
        <v>1654.5</v>
      </c>
      <c r="B16548">
        <v>114.5930233001709</v>
      </c>
    </row>
    <row r="16549" spans="1:2" x14ac:dyDescent="0.25">
      <c r="A16549">
        <v>1654.6</v>
      </c>
      <c r="B16549">
        <v>114.724691925049</v>
      </c>
    </row>
    <row r="16550" spans="1:2" x14ac:dyDescent="0.25">
      <c r="A16550">
        <v>1654.7</v>
      </c>
      <c r="B16550">
        <v>114.8563605499268</v>
      </c>
    </row>
    <row r="16551" spans="1:2" x14ac:dyDescent="0.25">
      <c r="A16551">
        <v>1654.8</v>
      </c>
      <c r="B16551">
        <v>114.98802917480489</v>
      </c>
    </row>
    <row r="16552" spans="1:2" x14ac:dyDescent="0.25">
      <c r="A16552">
        <v>1654.9</v>
      </c>
      <c r="B16552">
        <v>115.1196977996827</v>
      </c>
    </row>
    <row r="16553" spans="1:2" x14ac:dyDescent="0.25">
      <c r="A16553">
        <v>1655</v>
      </c>
      <c r="B16553">
        <v>115.2513664245605</v>
      </c>
    </row>
    <row r="16554" spans="1:2" x14ac:dyDescent="0.25">
      <c r="A16554">
        <v>1655.1</v>
      </c>
      <c r="B16554">
        <v>115.32565055847169</v>
      </c>
    </row>
    <row r="16555" spans="1:2" x14ac:dyDescent="0.25">
      <c r="A16555">
        <v>1655.2</v>
      </c>
      <c r="B16555">
        <v>115.3999346923828</v>
      </c>
    </row>
    <row r="16556" spans="1:2" x14ac:dyDescent="0.25">
      <c r="A16556">
        <v>1655.3</v>
      </c>
      <c r="B16556">
        <v>115.47421882629401</v>
      </c>
    </row>
    <row r="16557" spans="1:2" x14ac:dyDescent="0.25">
      <c r="A16557">
        <v>1655.4</v>
      </c>
      <c r="B16557">
        <v>115.5485029602051</v>
      </c>
    </row>
    <row r="16558" spans="1:2" x14ac:dyDescent="0.25">
      <c r="A16558">
        <v>1655.5</v>
      </c>
      <c r="B16558">
        <v>115.62278709411621</v>
      </c>
    </row>
    <row r="16559" spans="1:2" x14ac:dyDescent="0.25">
      <c r="A16559">
        <v>1655.6</v>
      </c>
      <c r="B16559">
        <v>115.6970712280274</v>
      </c>
    </row>
    <row r="16560" spans="1:2" x14ac:dyDescent="0.25">
      <c r="A16560">
        <v>1655.7</v>
      </c>
      <c r="B16560">
        <v>115.7713553619385</v>
      </c>
    </row>
    <row r="16561" spans="1:2" x14ac:dyDescent="0.25">
      <c r="A16561">
        <v>1655.8</v>
      </c>
      <c r="B16561">
        <v>115.8456394958498</v>
      </c>
    </row>
    <row r="16562" spans="1:2" x14ac:dyDescent="0.25">
      <c r="A16562">
        <v>1655.9</v>
      </c>
      <c r="B16562">
        <v>115.9199236297608</v>
      </c>
    </row>
    <row r="16563" spans="1:2" x14ac:dyDescent="0.25">
      <c r="A16563">
        <v>1656</v>
      </c>
      <c r="B16563">
        <v>115.99420776367189</v>
      </c>
    </row>
    <row r="16564" spans="1:2" x14ac:dyDescent="0.25">
      <c r="A16564">
        <v>1656.1</v>
      </c>
      <c r="B16564">
        <v>116.04286964416509</v>
      </c>
    </row>
    <row r="16565" spans="1:2" x14ac:dyDescent="0.25">
      <c r="A16565">
        <v>1656.2</v>
      </c>
      <c r="B16565">
        <v>116.09153152465819</v>
      </c>
    </row>
    <row r="16566" spans="1:2" x14ac:dyDescent="0.25">
      <c r="A16566">
        <v>1656.3</v>
      </c>
      <c r="B16566">
        <v>116.14019340515151</v>
      </c>
    </row>
    <row r="16567" spans="1:2" x14ac:dyDescent="0.25">
      <c r="A16567">
        <v>1656.4</v>
      </c>
      <c r="B16567">
        <v>116.18885528564461</v>
      </c>
    </row>
    <row r="16568" spans="1:2" x14ac:dyDescent="0.25">
      <c r="A16568">
        <v>1656.5</v>
      </c>
      <c r="B16568">
        <v>116.23751716613771</v>
      </c>
    </row>
    <row r="16569" spans="1:2" x14ac:dyDescent="0.25">
      <c r="A16569">
        <v>1656.6</v>
      </c>
      <c r="B16569">
        <v>116.28617904663091</v>
      </c>
    </row>
    <row r="16570" spans="1:2" x14ac:dyDescent="0.25">
      <c r="A16570">
        <v>1656.7</v>
      </c>
      <c r="B16570">
        <v>116.33484092712401</v>
      </c>
    </row>
    <row r="16571" spans="1:2" x14ac:dyDescent="0.25">
      <c r="A16571">
        <v>1656.8</v>
      </c>
      <c r="B16571">
        <v>116.3835028076173</v>
      </c>
    </row>
    <row r="16572" spans="1:2" x14ac:dyDescent="0.25">
      <c r="A16572">
        <v>1656.9</v>
      </c>
      <c r="B16572">
        <v>116.4321646881104</v>
      </c>
    </row>
    <row r="16573" spans="1:2" x14ac:dyDescent="0.25">
      <c r="A16573">
        <v>1657</v>
      </c>
      <c r="B16573">
        <v>116.4808265686035</v>
      </c>
    </row>
    <row r="16574" spans="1:2" x14ac:dyDescent="0.25">
      <c r="A16574">
        <v>1657.1</v>
      </c>
      <c r="B16574">
        <v>116.5369256591797</v>
      </c>
    </row>
    <row r="16575" spans="1:2" x14ac:dyDescent="0.25">
      <c r="A16575">
        <v>1657.2</v>
      </c>
      <c r="B16575">
        <v>116.5930247497559</v>
      </c>
    </row>
    <row r="16576" spans="1:2" x14ac:dyDescent="0.25">
      <c r="A16576">
        <v>1657.3</v>
      </c>
      <c r="B16576">
        <v>116.64912384033209</v>
      </c>
    </row>
    <row r="16577" spans="1:2" x14ac:dyDescent="0.25">
      <c r="A16577">
        <v>1657.4</v>
      </c>
      <c r="B16577">
        <v>116.70522293090821</v>
      </c>
    </row>
    <row r="16578" spans="1:2" x14ac:dyDescent="0.25">
      <c r="A16578">
        <v>1657.5</v>
      </c>
      <c r="B16578">
        <v>116.7613220214843</v>
      </c>
    </row>
    <row r="16579" spans="1:2" x14ac:dyDescent="0.25">
      <c r="A16579">
        <v>1657.6</v>
      </c>
      <c r="B16579">
        <v>116.8174211120606</v>
      </c>
    </row>
    <row r="16580" spans="1:2" x14ac:dyDescent="0.25">
      <c r="A16580">
        <v>1657.7</v>
      </c>
      <c r="B16580">
        <v>116.8735202026367</v>
      </c>
    </row>
    <row r="16581" spans="1:2" x14ac:dyDescent="0.25">
      <c r="A16581">
        <v>1657.8</v>
      </c>
      <c r="B16581">
        <v>116.92961929321299</v>
      </c>
    </row>
    <row r="16582" spans="1:2" x14ac:dyDescent="0.25">
      <c r="A16582">
        <v>1657.9</v>
      </c>
      <c r="B16582">
        <v>116.98571838378911</v>
      </c>
    </row>
    <row r="16583" spans="1:2" x14ac:dyDescent="0.25">
      <c r="A16583">
        <v>1658</v>
      </c>
      <c r="B16583">
        <v>117.0418174743652</v>
      </c>
    </row>
    <row r="16584" spans="1:2" x14ac:dyDescent="0.25">
      <c r="A16584">
        <v>1658.1</v>
      </c>
      <c r="B16584">
        <v>117.1235340881348</v>
      </c>
    </row>
    <row r="16585" spans="1:2" x14ac:dyDescent="0.25">
      <c r="A16585">
        <v>1658.2</v>
      </c>
      <c r="B16585">
        <v>117.2052507019043</v>
      </c>
    </row>
    <row r="16586" spans="1:2" x14ac:dyDescent="0.25">
      <c r="A16586">
        <v>1658.3</v>
      </c>
      <c r="B16586">
        <v>117.28696731567391</v>
      </c>
    </row>
    <row r="16587" spans="1:2" x14ac:dyDescent="0.25">
      <c r="A16587">
        <v>1658.4</v>
      </c>
      <c r="B16587">
        <v>117.36868392944341</v>
      </c>
    </row>
    <row r="16588" spans="1:2" x14ac:dyDescent="0.25">
      <c r="A16588">
        <v>1658.5</v>
      </c>
      <c r="B16588">
        <v>117.45040054321289</v>
      </c>
    </row>
    <row r="16589" spans="1:2" x14ac:dyDescent="0.25">
      <c r="A16589">
        <v>1658.6</v>
      </c>
      <c r="B16589">
        <v>117.53211715698249</v>
      </c>
    </row>
    <row r="16590" spans="1:2" x14ac:dyDescent="0.25">
      <c r="A16590">
        <v>1658.7</v>
      </c>
      <c r="B16590">
        <v>117.613833770752</v>
      </c>
    </row>
    <row r="16591" spans="1:2" x14ac:dyDescent="0.25">
      <c r="A16591">
        <v>1658.8</v>
      </c>
      <c r="B16591">
        <v>117.6955503845216</v>
      </c>
    </row>
    <row r="16592" spans="1:2" x14ac:dyDescent="0.25">
      <c r="A16592">
        <v>1658.9</v>
      </c>
      <c r="B16592">
        <v>117.777266998291</v>
      </c>
    </row>
    <row r="16593" spans="1:2" x14ac:dyDescent="0.25">
      <c r="A16593">
        <v>1659</v>
      </c>
      <c r="B16593">
        <v>117.8589836120605</v>
      </c>
    </row>
    <row r="16594" spans="1:2" x14ac:dyDescent="0.25">
      <c r="A16594">
        <v>1659.1</v>
      </c>
      <c r="B16594">
        <v>117.9503581237794</v>
      </c>
    </row>
    <row r="16595" spans="1:2" x14ac:dyDescent="0.25">
      <c r="A16595">
        <v>1659.2</v>
      </c>
      <c r="B16595">
        <v>118.04173263549799</v>
      </c>
    </row>
    <row r="16596" spans="1:2" x14ac:dyDescent="0.25">
      <c r="A16596">
        <v>1659.3</v>
      </c>
      <c r="B16596">
        <v>118.1331071472169</v>
      </c>
    </row>
    <row r="16597" spans="1:2" x14ac:dyDescent="0.25">
      <c r="A16597">
        <v>1659.4</v>
      </c>
      <c r="B16597">
        <v>118.2244816589356</v>
      </c>
    </row>
    <row r="16598" spans="1:2" x14ac:dyDescent="0.25">
      <c r="A16598">
        <v>1659.5</v>
      </c>
      <c r="B16598">
        <v>118.3158561706543</v>
      </c>
    </row>
    <row r="16599" spans="1:2" x14ac:dyDescent="0.25">
      <c r="A16599">
        <v>1659.6</v>
      </c>
      <c r="B16599">
        <v>118.4072306823731</v>
      </c>
    </row>
    <row r="16600" spans="1:2" x14ac:dyDescent="0.25">
      <c r="A16600">
        <v>1659.7</v>
      </c>
      <c r="B16600">
        <v>118.49860519409179</v>
      </c>
    </row>
    <row r="16601" spans="1:2" x14ac:dyDescent="0.25">
      <c r="A16601">
        <v>1659.8</v>
      </c>
      <c r="B16601">
        <v>118.58997970581071</v>
      </c>
    </row>
    <row r="16602" spans="1:2" x14ac:dyDescent="0.25">
      <c r="A16602">
        <v>1659.9</v>
      </c>
      <c r="B16602">
        <v>118.6813542175293</v>
      </c>
    </row>
    <row r="16603" spans="1:2" x14ac:dyDescent="0.25">
      <c r="A16603">
        <v>1660</v>
      </c>
      <c r="B16603">
        <v>118.772728729248</v>
      </c>
    </row>
    <row r="16604" spans="1:2" x14ac:dyDescent="0.25">
      <c r="A16604">
        <v>1660.1</v>
      </c>
      <c r="B16604">
        <v>118.8663105773927</v>
      </c>
    </row>
    <row r="16605" spans="1:2" x14ac:dyDescent="0.25">
      <c r="A16605">
        <v>1660.2</v>
      </c>
      <c r="B16605">
        <v>118.95989242553711</v>
      </c>
    </row>
    <row r="16606" spans="1:2" x14ac:dyDescent="0.25">
      <c r="A16606">
        <v>1660.3</v>
      </c>
      <c r="B16606">
        <v>119.0534742736818</v>
      </c>
    </row>
    <row r="16607" spans="1:2" x14ac:dyDescent="0.25">
      <c r="A16607">
        <v>1660.4</v>
      </c>
      <c r="B16607">
        <v>119.1470561218262</v>
      </c>
    </row>
    <row r="16608" spans="1:2" x14ac:dyDescent="0.25">
      <c r="A16608">
        <v>1660.5</v>
      </c>
      <c r="B16608">
        <v>119.24063796997071</v>
      </c>
    </row>
    <row r="16609" spans="1:2" x14ac:dyDescent="0.25">
      <c r="A16609">
        <v>1660.6</v>
      </c>
      <c r="B16609">
        <v>119.3342198181154</v>
      </c>
    </row>
    <row r="16610" spans="1:2" x14ac:dyDescent="0.25">
      <c r="A16610">
        <v>1660.7</v>
      </c>
      <c r="B16610">
        <v>119.4278016662598</v>
      </c>
    </row>
    <row r="16611" spans="1:2" x14ac:dyDescent="0.25">
      <c r="A16611">
        <v>1660.8</v>
      </c>
      <c r="B16611">
        <v>119.5213835144045</v>
      </c>
    </row>
    <row r="16612" spans="1:2" x14ac:dyDescent="0.25">
      <c r="A16612">
        <v>1660.9</v>
      </c>
      <c r="B16612">
        <v>119.6149653625489</v>
      </c>
    </row>
    <row r="16613" spans="1:2" x14ac:dyDescent="0.25">
      <c r="A16613">
        <v>1661</v>
      </c>
      <c r="B16613">
        <v>119.7085472106934</v>
      </c>
    </row>
    <row r="16614" spans="1:2" x14ac:dyDescent="0.25">
      <c r="A16614">
        <v>1661.1</v>
      </c>
      <c r="B16614">
        <v>119.8087220764162</v>
      </c>
    </row>
    <row r="16615" spans="1:2" x14ac:dyDescent="0.25">
      <c r="A16615">
        <v>1661.2</v>
      </c>
      <c r="B16615">
        <v>119.9088969421387</v>
      </c>
    </row>
    <row r="16616" spans="1:2" x14ac:dyDescent="0.25">
      <c r="A16616">
        <v>1661.3</v>
      </c>
      <c r="B16616">
        <v>120.0090718078615</v>
      </c>
    </row>
    <row r="16617" spans="1:2" x14ac:dyDescent="0.25">
      <c r="A16617">
        <v>1661.4</v>
      </c>
      <c r="B16617">
        <v>120.1092466735841</v>
      </c>
    </row>
    <row r="16618" spans="1:2" x14ac:dyDescent="0.25">
      <c r="A16618">
        <v>1661.5</v>
      </c>
      <c r="B16618">
        <v>120.2094215393066</v>
      </c>
    </row>
    <row r="16619" spans="1:2" x14ac:dyDescent="0.25">
      <c r="A16619">
        <v>1661.6</v>
      </c>
      <c r="B16619">
        <v>120.3095964050294</v>
      </c>
    </row>
    <row r="16620" spans="1:2" x14ac:dyDescent="0.25">
      <c r="A16620">
        <v>1661.7</v>
      </c>
      <c r="B16620">
        <v>120.409771270752</v>
      </c>
    </row>
    <row r="16621" spans="1:2" x14ac:dyDescent="0.25">
      <c r="A16621">
        <v>1661.8</v>
      </c>
      <c r="B16621">
        <v>120.5099461364748</v>
      </c>
    </row>
    <row r="16622" spans="1:2" x14ac:dyDescent="0.25">
      <c r="A16622">
        <v>1661.9</v>
      </c>
      <c r="B16622">
        <v>120.6101210021973</v>
      </c>
    </row>
    <row r="16623" spans="1:2" x14ac:dyDescent="0.25">
      <c r="A16623">
        <v>1662</v>
      </c>
      <c r="B16623">
        <v>120.7102958679199</v>
      </c>
    </row>
    <row r="16624" spans="1:2" x14ac:dyDescent="0.25">
      <c r="A16624">
        <v>1662.1</v>
      </c>
      <c r="B16624">
        <v>120.8032979583741</v>
      </c>
    </row>
    <row r="16625" spans="1:2" x14ac:dyDescent="0.25">
      <c r="A16625">
        <v>1662.2</v>
      </c>
      <c r="B16625">
        <v>120.8963000488281</v>
      </c>
    </row>
    <row r="16626" spans="1:2" x14ac:dyDescent="0.25">
      <c r="A16626">
        <v>1662.3</v>
      </c>
      <c r="B16626">
        <v>120.9893021392824</v>
      </c>
    </row>
    <row r="16627" spans="1:2" x14ac:dyDescent="0.25">
      <c r="A16627">
        <v>1662.4</v>
      </c>
      <c r="B16627">
        <v>121.08230422973639</v>
      </c>
    </row>
    <row r="16628" spans="1:2" x14ac:dyDescent="0.25">
      <c r="A16628">
        <v>1662.5</v>
      </c>
      <c r="B16628">
        <v>121.1753063201904</v>
      </c>
    </row>
    <row r="16629" spans="1:2" x14ac:dyDescent="0.25">
      <c r="A16629">
        <v>1662.6</v>
      </c>
      <c r="B16629">
        <v>121.26830841064459</v>
      </c>
    </row>
    <row r="16630" spans="1:2" x14ac:dyDescent="0.25">
      <c r="A16630">
        <v>1662.7</v>
      </c>
      <c r="B16630">
        <v>121.3613105010986</v>
      </c>
    </row>
    <row r="16631" spans="1:2" x14ac:dyDescent="0.25">
      <c r="A16631">
        <v>1662.8</v>
      </c>
      <c r="B16631">
        <v>121.45431259155291</v>
      </c>
    </row>
    <row r="16632" spans="1:2" x14ac:dyDescent="0.25">
      <c r="A16632">
        <v>1662.9</v>
      </c>
      <c r="B16632">
        <v>121.5473146820069</v>
      </c>
    </row>
    <row r="16633" spans="1:2" x14ac:dyDescent="0.25">
      <c r="A16633">
        <v>1663</v>
      </c>
      <c r="B16633">
        <v>121.64031677246091</v>
      </c>
    </row>
    <row r="16634" spans="1:2" x14ac:dyDescent="0.25">
      <c r="A16634">
        <v>1663.1</v>
      </c>
      <c r="B16634">
        <v>121.71763732910161</v>
      </c>
    </row>
    <row r="16635" spans="1:2" x14ac:dyDescent="0.25">
      <c r="A16635">
        <v>1663.2</v>
      </c>
      <c r="B16635">
        <v>121.79495788574221</v>
      </c>
    </row>
    <row r="16636" spans="1:2" x14ac:dyDescent="0.25">
      <c r="A16636">
        <v>1663.3</v>
      </c>
      <c r="B16636">
        <v>121.87227844238291</v>
      </c>
    </row>
    <row r="16637" spans="1:2" x14ac:dyDescent="0.25">
      <c r="A16637">
        <v>1663.4</v>
      </c>
      <c r="B16637">
        <v>121.94959899902349</v>
      </c>
    </row>
    <row r="16638" spans="1:2" x14ac:dyDescent="0.25">
      <c r="A16638">
        <v>1663.5</v>
      </c>
      <c r="B16638">
        <v>122.02691955566409</v>
      </c>
    </row>
    <row r="16639" spans="1:2" x14ac:dyDescent="0.25">
      <c r="A16639">
        <v>1663.6</v>
      </c>
      <c r="B16639">
        <v>122.10424011230479</v>
      </c>
    </row>
    <row r="16640" spans="1:2" x14ac:dyDescent="0.25">
      <c r="A16640">
        <v>1663.7</v>
      </c>
      <c r="B16640">
        <v>122.18156066894529</v>
      </c>
    </row>
    <row r="16641" spans="1:2" x14ac:dyDescent="0.25">
      <c r="A16641">
        <v>1663.8</v>
      </c>
      <c r="B16641">
        <v>122.25888122558609</v>
      </c>
    </row>
    <row r="16642" spans="1:2" x14ac:dyDescent="0.25">
      <c r="A16642">
        <v>1663.9</v>
      </c>
      <c r="B16642">
        <v>122.3362017822266</v>
      </c>
    </row>
    <row r="16643" spans="1:2" x14ac:dyDescent="0.25">
      <c r="A16643">
        <v>1664</v>
      </c>
      <c r="B16643">
        <v>122.4135223388672</v>
      </c>
    </row>
    <row r="16644" spans="1:2" x14ac:dyDescent="0.25">
      <c r="A16644">
        <v>1664.1</v>
      </c>
      <c r="B16644">
        <v>122.4742957305909</v>
      </c>
    </row>
    <row r="16645" spans="1:2" x14ac:dyDescent="0.25">
      <c r="A16645">
        <v>1664.2</v>
      </c>
      <c r="B16645">
        <v>122.5350691223145</v>
      </c>
    </row>
    <row r="16646" spans="1:2" x14ac:dyDescent="0.25">
      <c r="A16646">
        <v>1664.3</v>
      </c>
      <c r="B16646">
        <v>122.5958425140382</v>
      </c>
    </row>
    <row r="16647" spans="1:2" x14ac:dyDescent="0.25">
      <c r="A16647">
        <v>1664.4</v>
      </c>
      <c r="B16647">
        <v>122.6566159057618</v>
      </c>
    </row>
    <row r="16648" spans="1:2" x14ac:dyDescent="0.25">
      <c r="A16648">
        <v>1664.5</v>
      </c>
      <c r="B16648">
        <v>122.7173892974853</v>
      </c>
    </row>
    <row r="16649" spans="1:2" x14ac:dyDescent="0.25">
      <c r="A16649">
        <v>1664.6</v>
      </c>
      <c r="B16649">
        <v>122.7781626892091</v>
      </c>
    </row>
    <row r="16650" spans="1:2" x14ac:dyDescent="0.25">
      <c r="A16650">
        <v>1664.7</v>
      </c>
      <c r="B16650">
        <v>122.8389360809326</v>
      </c>
    </row>
    <row r="16651" spans="1:2" x14ac:dyDescent="0.25">
      <c r="A16651">
        <v>1664.8</v>
      </c>
      <c r="B16651">
        <v>122.8997094726564</v>
      </c>
    </row>
    <row r="16652" spans="1:2" x14ac:dyDescent="0.25">
      <c r="A16652">
        <v>1664.9</v>
      </c>
      <c r="B16652">
        <v>122.9604828643799</v>
      </c>
    </row>
    <row r="16653" spans="1:2" x14ac:dyDescent="0.25">
      <c r="A16653">
        <v>1665</v>
      </c>
      <c r="B16653">
        <v>123.0212562561035</v>
      </c>
    </row>
    <row r="16654" spans="1:2" x14ac:dyDescent="0.25">
      <c r="A16654">
        <v>1665.1</v>
      </c>
      <c r="B16654">
        <v>123.0757935333253</v>
      </c>
    </row>
    <row r="16655" spans="1:2" x14ac:dyDescent="0.25">
      <c r="A16655">
        <v>1665.2</v>
      </c>
      <c r="B16655">
        <v>123.13033081054689</v>
      </c>
    </row>
    <row r="16656" spans="1:2" x14ac:dyDescent="0.25">
      <c r="A16656">
        <v>1665.3</v>
      </c>
      <c r="B16656">
        <v>123.18486808776861</v>
      </c>
    </row>
    <row r="16657" spans="1:2" x14ac:dyDescent="0.25">
      <c r="A16657">
        <v>1665.4</v>
      </c>
      <c r="B16657">
        <v>123.2394053649903</v>
      </c>
    </row>
    <row r="16658" spans="1:2" x14ac:dyDescent="0.25">
      <c r="A16658">
        <v>1665.5</v>
      </c>
      <c r="B16658">
        <v>123.2939426422119</v>
      </c>
    </row>
    <row r="16659" spans="1:2" x14ac:dyDescent="0.25">
      <c r="A16659">
        <v>1665.6</v>
      </c>
      <c r="B16659">
        <v>123.3484799194337</v>
      </c>
    </row>
    <row r="16660" spans="1:2" x14ac:dyDescent="0.25">
      <c r="A16660">
        <v>1665.7</v>
      </c>
      <c r="B16660">
        <v>123.4030171966553</v>
      </c>
    </row>
    <row r="16661" spans="1:2" x14ac:dyDescent="0.25">
      <c r="A16661">
        <v>1665.8</v>
      </c>
      <c r="B16661">
        <v>123.457554473877</v>
      </c>
    </row>
    <row r="16662" spans="1:2" x14ac:dyDescent="0.25">
      <c r="A16662">
        <v>1665.9</v>
      </c>
      <c r="B16662">
        <v>123.51209175109869</v>
      </c>
    </row>
    <row r="16663" spans="1:2" x14ac:dyDescent="0.25">
      <c r="A16663">
        <v>1666</v>
      </c>
      <c r="B16663">
        <v>123.56662902832031</v>
      </c>
    </row>
    <row r="16664" spans="1:2" x14ac:dyDescent="0.25">
      <c r="A16664">
        <v>1666.1</v>
      </c>
      <c r="B16664">
        <v>123.6208950042725</v>
      </c>
    </row>
    <row r="16665" spans="1:2" x14ac:dyDescent="0.25">
      <c r="A16665">
        <v>1666.2</v>
      </c>
      <c r="B16665">
        <v>123.6751609802246</v>
      </c>
    </row>
    <row r="16666" spans="1:2" x14ac:dyDescent="0.25">
      <c r="A16666">
        <v>1666.3</v>
      </c>
      <c r="B16666">
        <v>123.72942695617689</v>
      </c>
    </row>
    <row r="16667" spans="1:2" x14ac:dyDescent="0.25">
      <c r="A16667">
        <v>1666.4</v>
      </c>
      <c r="B16667">
        <v>123.783692932129</v>
      </c>
    </row>
    <row r="16668" spans="1:2" x14ac:dyDescent="0.25">
      <c r="A16668">
        <v>1666.5</v>
      </c>
      <c r="B16668">
        <v>123.83795890808101</v>
      </c>
    </row>
    <row r="16669" spans="1:2" x14ac:dyDescent="0.25">
      <c r="A16669">
        <v>1666.6</v>
      </c>
      <c r="B16669">
        <v>123.8922248840333</v>
      </c>
    </row>
    <row r="16670" spans="1:2" x14ac:dyDescent="0.25">
      <c r="A16670">
        <v>1666.7</v>
      </c>
      <c r="B16670">
        <v>123.9464908599854</v>
      </c>
    </row>
    <row r="16671" spans="1:2" x14ac:dyDescent="0.25">
      <c r="A16671">
        <v>1666.8</v>
      </c>
      <c r="B16671">
        <v>124.00075683593759</v>
      </c>
    </row>
    <row r="16672" spans="1:2" x14ac:dyDescent="0.25">
      <c r="A16672">
        <v>1666.9</v>
      </c>
      <c r="B16672">
        <v>124.0550228118897</v>
      </c>
    </row>
    <row r="16673" spans="1:2" x14ac:dyDescent="0.25">
      <c r="A16673">
        <v>1667</v>
      </c>
      <c r="B16673">
        <v>124.10928878784181</v>
      </c>
    </row>
    <row r="16674" spans="1:2" x14ac:dyDescent="0.25">
      <c r="A16674">
        <v>1667.1</v>
      </c>
      <c r="B16674">
        <v>124.1642378997804</v>
      </c>
    </row>
    <row r="16675" spans="1:2" x14ac:dyDescent="0.25">
      <c r="A16675">
        <v>1667.2</v>
      </c>
      <c r="B16675">
        <v>124.2191870117188</v>
      </c>
    </row>
    <row r="16676" spans="1:2" x14ac:dyDescent="0.25">
      <c r="A16676">
        <v>1667.3</v>
      </c>
      <c r="B16676">
        <v>124.2741361236573</v>
      </c>
    </row>
    <row r="16677" spans="1:2" x14ac:dyDescent="0.25">
      <c r="A16677">
        <v>1667.4</v>
      </c>
      <c r="B16677">
        <v>124.3290852355958</v>
      </c>
    </row>
    <row r="16678" spans="1:2" x14ac:dyDescent="0.25">
      <c r="A16678">
        <v>1667.5</v>
      </c>
      <c r="B16678">
        <v>124.3840343475342</v>
      </c>
    </row>
    <row r="16679" spans="1:2" x14ac:dyDescent="0.25">
      <c r="A16679">
        <v>1667.6</v>
      </c>
      <c r="B16679">
        <v>124.43898345947279</v>
      </c>
    </row>
    <row r="16680" spans="1:2" x14ac:dyDescent="0.25">
      <c r="A16680">
        <v>1667.7</v>
      </c>
      <c r="B16680">
        <v>124.49393257141119</v>
      </c>
    </row>
    <row r="16681" spans="1:2" x14ac:dyDescent="0.25">
      <c r="A16681">
        <v>1667.8</v>
      </c>
      <c r="B16681">
        <v>124.54888168334971</v>
      </c>
    </row>
    <row r="16682" spans="1:2" x14ac:dyDescent="0.25">
      <c r="A16682">
        <v>1667.9</v>
      </c>
      <c r="B16682">
        <v>124.6038307952882</v>
      </c>
    </row>
    <row r="16683" spans="1:2" x14ac:dyDescent="0.25">
      <c r="A16683">
        <v>1668</v>
      </c>
      <c r="B16683">
        <v>124.6587799072266</v>
      </c>
    </row>
    <row r="16684" spans="1:2" x14ac:dyDescent="0.25">
      <c r="A16684">
        <v>1668.1</v>
      </c>
      <c r="B16684">
        <v>124.7090521240235</v>
      </c>
    </row>
    <row r="16685" spans="1:2" x14ac:dyDescent="0.25">
      <c r="A16685">
        <v>1668.2</v>
      </c>
      <c r="B16685">
        <v>124.7593243408204</v>
      </c>
    </row>
    <row r="16686" spans="1:2" x14ac:dyDescent="0.25">
      <c r="A16686">
        <v>1668.3</v>
      </c>
      <c r="B16686">
        <v>124.8095965576173</v>
      </c>
    </row>
    <row r="16687" spans="1:2" x14ac:dyDescent="0.25">
      <c r="A16687">
        <v>1668.4</v>
      </c>
      <c r="B16687">
        <v>124.8598687744141</v>
      </c>
    </row>
    <row r="16688" spans="1:2" x14ac:dyDescent="0.25">
      <c r="A16688">
        <v>1668.5</v>
      </c>
      <c r="B16688">
        <v>124.91014099121099</v>
      </c>
    </row>
    <row r="16689" spans="1:2" x14ac:dyDescent="0.25">
      <c r="A16689">
        <v>1668.6</v>
      </c>
      <c r="B16689">
        <v>124.96041320800791</v>
      </c>
    </row>
    <row r="16690" spans="1:2" x14ac:dyDescent="0.25">
      <c r="A16690">
        <v>1668.7</v>
      </c>
      <c r="B16690">
        <v>125.01068542480471</v>
      </c>
    </row>
    <row r="16691" spans="1:2" x14ac:dyDescent="0.25">
      <c r="A16691">
        <v>1668.8</v>
      </c>
      <c r="B16691">
        <v>125.0609576416016</v>
      </c>
    </row>
    <row r="16692" spans="1:2" x14ac:dyDescent="0.25">
      <c r="A16692">
        <v>1668.9</v>
      </c>
      <c r="B16692">
        <v>125.1112298583985</v>
      </c>
    </row>
    <row r="16693" spans="1:2" x14ac:dyDescent="0.25">
      <c r="A16693">
        <v>1669</v>
      </c>
      <c r="B16693">
        <v>125.1615020751953</v>
      </c>
    </row>
    <row r="16694" spans="1:2" x14ac:dyDescent="0.25">
      <c r="A16694">
        <v>1669.1</v>
      </c>
      <c r="B16694">
        <v>125.2054424285889</v>
      </c>
    </row>
    <row r="16695" spans="1:2" x14ac:dyDescent="0.25">
      <c r="A16695">
        <v>1669.2</v>
      </c>
      <c r="B16695">
        <v>125.2493827819824</v>
      </c>
    </row>
    <row r="16696" spans="1:2" x14ac:dyDescent="0.25">
      <c r="A16696">
        <v>1669.3</v>
      </c>
      <c r="B16696">
        <v>125.2933231353761</v>
      </c>
    </row>
    <row r="16697" spans="1:2" x14ac:dyDescent="0.25">
      <c r="A16697">
        <v>1669.4</v>
      </c>
      <c r="B16697">
        <v>125.33726348876959</v>
      </c>
    </row>
    <row r="16698" spans="1:2" x14ac:dyDescent="0.25">
      <c r="A16698">
        <v>1669.5</v>
      </c>
      <c r="B16698">
        <v>125.3812038421631</v>
      </c>
    </row>
    <row r="16699" spans="1:2" x14ac:dyDescent="0.25">
      <c r="A16699">
        <v>1669.6</v>
      </c>
      <c r="B16699">
        <v>125.4251441955567</v>
      </c>
    </row>
    <row r="16700" spans="1:2" x14ac:dyDescent="0.25">
      <c r="A16700">
        <v>1669.7</v>
      </c>
      <c r="B16700">
        <v>125.46908454895021</v>
      </c>
    </row>
    <row r="16701" spans="1:2" x14ac:dyDescent="0.25">
      <c r="A16701">
        <v>1669.8</v>
      </c>
      <c r="B16701">
        <v>125.5130249023439</v>
      </c>
    </row>
    <row r="16702" spans="1:2" x14ac:dyDescent="0.25">
      <c r="A16702">
        <v>1669.9</v>
      </c>
      <c r="B16702">
        <v>125.5569652557374</v>
      </c>
    </row>
    <row r="16703" spans="1:2" x14ac:dyDescent="0.25">
      <c r="A16703">
        <v>1670</v>
      </c>
      <c r="B16703">
        <v>125.6009056091309</v>
      </c>
    </row>
    <row r="16704" spans="1:2" x14ac:dyDescent="0.25">
      <c r="A16704">
        <v>1670.1</v>
      </c>
      <c r="B16704">
        <v>125.63810478210461</v>
      </c>
    </row>
    <row r="16705" spans="1:2" x14ac:dyDescent="0.25">
      <c r="A16705">
        <v>1670.2</v>
      </c>
      <c r="B16705">
        <v>125.67530395507821</v>
      </c>
    </row>
    <row r="16706" spans="1:2" x14ac:dyDescent="0.25">
      <c r="A16706">
        <v>1670.3</v>
      </c>
      <c r="B16706">
        <v>125.71250312805191</v>
      </c>
    </row>
    <row r="16707" spans="1:2" x14ac:dyDescent="0.25">
      <c r="A16707">
        <v>1670.4</v>
      </c>
      <c r="B16707">
        <v>125.74970230102549</v>
      </c>
    </row>
    <row r="16708" spans="1:2" x14ac:dyDescent="0.25">
      <c r="A16708">
        <v>1670.5</v>
      </c>
      <c r="B16708">
        <v>125.78690147399909</v>
      </c>
    </row>
    <row r="16709" spans="1:2" x14ac:dyDescent="0.25">
      <c r="A16709">
        <v>1670.6</v>
      </c>
      <c r="B16709">
        <v>125.8241006469727</v>
      </c>
    </row>
    <row r="16710" spans="1:2" x14ac:dyDescent="0.25">
      <c r="A16710">
        <v>1670.7</v>
      </c>
      <c r="B16710">
        <v>125.8612998199463</v>
      </c>
    </row>
    <row r="16711" spans="1:2" x14ac:dyDescent="0.25">
      <c r="A16711">
        <v>1670.8</v>
      </c>
      <c r="B16711">
        <v>125.89849899292</v>
      </c>
    </row>
    <row r="16712" spans="1:2" x14ac:dyDescent="0.25">
      <c r="A16712">
        <v>1670.9</v>
      </c>
      <c r="B16712">
        <v>125.9356981658936</v>
      </c>
    </row>
    <row r="16713" spans="1:2" x14ac:dyDescent="0.25">
      <c r="A16713">
        <v>1671</v>
      </c>
      <c r="B16713">
        <v>125.9728973388672</v>
      </c>
    </row>
    <row r="16714" spans="1:2" x14ac:dyDescent="0.25">
      <c r="A16714">
        <v>1671.1</v>
      </c>
      <c r="B16714">
        <v>125.9958338165284</v>
      </c>
    </row>
    <row r="16715" spans="1:2" x14ac:dyDescent="0.25">
      <c r="A16715">
        <v>1671.2</v>
      </c>
      <c r="B16715">
        <v>126.01877029418949</v>
      </c>
    </row>
    <row r="16716" spans="1:2" x14ac:dyDescent="0.25">
      <c r="A16716">
        <v>1671.3</v>
      </c>
      <c r="B16716">
        <v>126.0417067718506</v>
      </c>
    </row>
    <row r="16717" spans="1:2" x14ac:dyDescent="0.25">
      <c r="A16717">
        <v>1671.4</v>
      </c>
      <c r="B16717">
        <v>126.0646432495117</v>
      </c>
    </row>
    <row r="16718" spans="1:2" x14ac:dyDescent="0.25">
      <c r="A16718">
        <v>1671.5</v>
      </c>
      <c r="B16718">
        <v>126.08757972717289</v>
      </c>
    </row>
    <row r="16719" spans="1:2" x14ac:dyDescent="0.25">
      <c r="A16719">
        <v>1671.6</v>
      </c>
      <c r="B16719">
        <v>126.110516204834</v>
      </c>
    </row>
    <row r="16720" spans="1:2" x14ac:dyDescent="0.25">
      <c r="A16720">
        <v>1671.7</v>
      </c>
      <c r="B16720">
        <v>126.1334526824951</v>
      </c>
    </row>
    <row r="16721" spans="1:2" x14ac:dyDescent="0.25">
      <c r="A16721">
        <v>1671.8</v>
      </c>
      <c r="B16721">
        <v>126.15638916015629</v>
      </c>
    </row>
    <row r="16722" spans="1:2" x14ac:dyDescent="0.25">
      <c r="A16722">
        <v>1671.9</v>
      </c>
      <c r="B16722">
        <v>126.1793256378174</v>
      </c>
    </row>
    <row r="16723" spans="1:2" x14ac:dyDescent="0.25">
      <c r="A16723">
        <v>1672</v>
      </c>
      <c r="B16723">
        <v>126.2022621154785</v>
      </c>
    </row>
    <row r="16724" spans="1:2" x14ac:dyDescent="0.25">
      <c r="A16724">
        <v>1672.1</v>
      </c>
      <c r="B16724">
        <v>126.2215315246582</v>
      </c>
    </row>
    <row r="16725" spans="1:2" x14ac:dyDescent="0.25">
      <c r="A16725">
        <v>1672.2</v>
      </c>
      <c r="B16725">
        <v>126.2408009338379</v>
      </c>
    </row>
    <row r="16726" spans="1:2" x14ac:dyDescent="0.25">
      <c r="A16726">
        <v>1672.3</v>
      </c>
      <c r="B16726">
        <v>126.2600703430176</v>
      </c>
    </row>
    <row r="16727" spans="1:2" x14ac:dyDescent="0.25">
      <c r="A16727">
        <v>1672.4</v>
      </c>
      <c r="B16727">
        <v>126.2793397521973</v>
      </c>
    </row>
    <row r="16728" spans="1:2" x14ac:dyDescent="0.25">
      <c r="A16728">
        <v>1672.5</v>
      </c>
      <c r="B16728">
        <v>126.298609161377</v>
      </c>
    </row>
    <row r="16729" spans="1:2" x14ac:dyDescent="0.25">
      <c r="A16729">
        <v>1672.6</v>
      </c>
      <c r="B16729">
        <v>126.3178785705567</v>
      </c>
    </row>
    <row r="16730" spans="1:2" x14ac:dyDescent="0.25">
      <c r="A16730">
        <v>1672.7</v>
      </c>
      <c r="B16730">
        <v>126.3371479797363</v>
      </c>
    </row>
    <row r="16731" spans="1:2" x14ac:dyDescent="0.25">
      <c r="A16731">
        <v>1672.8</v>
      </c>
      <c r="B16731">
        <v>126.3564173889161</v>
      </c>
    </row>
    <row r="16732" spans="1:2" x14ac:dyDescent="0.25">
      <c r="A16732">
        <v>1672.9</v>
      </c>
      <c r="B16732">
        <v>126.3756867980957</v>
      </c>
    </row>
    <row r="16733" spans="1:2" x14ac:dyDescent="0.25">
      <c r="A16733">
        <v>1673</v>
      </c>
      <c r="B16733">
        <v>126.3949562072754</v>
      </c>
    </row>
    <row r="16734" spans="1:2" x14ac:dyDescent="0.25">
      <c r="A16734">
        <v>1673.1</v>
      </c>
      <c r="B16734">
        <v>126.4119284057618</v>
      </c>
    </row>
    <row r="16735" spans="1:2" x14ac:dyDescent="0.25">
      <c r="A16735">
        <v>1673.2</v>
      </c>
      <c r="B16735">
        <v>126.4289006042481</v>
      </c>
    </row>
    <row r="16736" spans="1:2" x14ac:dyDescent="0.25">
      <c r="A16736">
        <v>1673.3</v>
      </c>
      <c r="B16736">
        <v>126.4458728027344</v>
      </c>
    </row>
    <row r="16737" spans="1:2" x14ac:dyDescent="0.25">
      <c r="A16737">
        <v>1673.4</v>
      </c>
      <c r="B16737">
        <v>126.4628450012207</v>
      </c>
    </row>
    <row r="16738" spans="1:2" x14ac:dyDescent="0.25">
      <c r="A16738">
        <v>1673.5</v>
      </c>
      <c r="B16738">
        <v>126.479817199707</v>
      </c>
    </row>
    <row r="16739" spans="1:2" x14ac:dyDescent="0.25">
      <c r="A16739">
        <v>1673.6</v>
      </c>
      <c r="B16739">
        <v>126.4967893981934</v>
      </c>
    </row>
    <row r="16740" spans="1:2" x14ac:dyDescent="0.25">
      <c r="A16740">
        <v>1673.7</v>
      </c>
      <c r="B16740">
        <v>126.5137615966797</v>
      </c>
    </row>
    <row r="16741" spans="1:2" x14ac:dyDescent="0.25">
      <c r="A16741">
        <v>1673.8</v>
      </c>
      <c r="B16741">
        <v>126.5307337951661</v>
      </c>
    </row>
    <row r="16742" spans="1:2" x14ac:dyDescent="0.25">
      <c r="A16742">
        <v>1673.9</v>
      </c>
      <c r="B16742">
        <v>126.5477059936524</v>
      </c>
    </row>
    <row r="16743" spans="1:2" x14ac:dyDescent="0.25">
      <c r="A16743">
        <v>1674</v>
      </c>
      <c r="B16743">
        <v>126.5646781921387</v>
      </c>
    </row>
    <row r="16744" spans="1:2" x14ac:dyDescent="0.25">
      <c r="A16744">
        <v>1674.1</v>
      </c>
      <c r="B16744">
        <v>126.5802109527588</v>
      </c>
    </row>
    <row r="16745" spans="1:2" x14ac:dyDescent="0.25">
      <c r="A16745">
        <v>1674.2</v>
      </c>
      <c r="B16745">
        <v>126.59574371337889</v>
      </c>
    </row>
    <row r="16746" spans="1:2" x14ac:dyDescent="0.25">
      <c r="A16746">
        <v>1674.3</v>
      </c>
      <c r="B16746">
        <v>126.6112764739991</v>
      </c>
    </row>
    <row r="16747" spans="1:2" x14ac:dyDescent="0.25">
      <c r="A16747">
        <v>1674.4</v>
      </c>
      <c r="B16747">
        <v>126.6268092346192</v>
      </c>
    </row>
    <row r="16748" spans="1:2" x14ac:dyDescent="0.25">
      <c r="A16748">
        <v>1674.5</v>
      </c>
      <c r="B16748">
        <v>126.64234199523921</v>
      </c>
    </row>
    <row r="16749" spans="1:2" x14ac:dyDescent="0.25">
      <c r="A16749">
        <v>1674.6</v>
      </c>
      <c r="B16749">
        <v>126.6578747558594</v>
      </c>
    </row>
    <row r="16750" spans="1:2" x14ac:dyDescent="0.25">
      <c r="A16750">
        <v>1674.7</v>
      </c>
      <c r="B16750">
        <v>126.6734075164795</v>
      </c>
    </row>
    <row r="16751" spans="1:2" x14ac:dyDescent="0.25">
      <c r="A16751">
        <v>1674.8</v>
      </c>
      <c r="B16751">
        <v>126.6889402770996</v>
      </c>
    </row>
    <row r="16752" spans="1:2" x14ac:dyDescent="0.25">
      <c r="A16752">
        <v>1674.9</v>
      </c>
      <c r="B16752">
        <v>126.70447303771969</v>
      </c>
    </row>
    <row r="16753" spans="1:2" x14ac:dyDescent="0.25">
      <c r="A16753">
        <v>1675</v>
      </c>
      <c r="B16753">
        <v>126.7200057983398</v>
      </c>
    </row>
    <row r="16754" spans="1:2" x14ac:dyDescent="0.25">
      <c r="A16754">
        <v>1675.1</v>
      </c>
      <c r="B16754">
        <v>126.7296658325195</v>
      </c>
    </row>
    <row r="16755" spans="1:2" x14ac:dyDescent="0.25">
      <c r="A16755">
        <v>1675.2</v>
      </c>
      <c r="B16755">
        <v>126.7393258666992</v>
      </c>
    </row>
    <row r="16756" spans="1:2" x14ac:dyDescent="0.25">
      <c r="A16756">
        <v>1675.3</v>
      </c>
      <c r="B16756">
        <v>126.74898590087891</v>
      </c>
    </row>
    <row r="16757" spans="1:2" x14ac:dyDescent="0.25">
      <c r="A16757">
        <v>1675.4</v>
      </c>
      <c r="B16757">
        <v>126.7586459350586</v>
      </c>
    </row>
    <row r="16758" spans="1:2" x14ac:dyDescent="0.25">
      <c r="A16758">
        <v>1675.5</v>
      </c>
      <c r="B16758">
        <v>126.7683059692382</v>
      </c>
    </row>
    <row r="16759" spans="1:2" x14ac:dyDescent="0.25">
      <c r="A16759">
        <v>1675.6</v>
      </c>
      <c r="B16759">
        <v>126.777966003418</v>
      </c>
    </row>
    <row r="16760" spans="1:2" x14ac:dyDescent="0.25">
      <c r="A16760">
        <v>1675.7</v>
      </c>
      <c r="B16760">
        <v>126.7876260375976</v>
      </c>
    </row>
    <row r="16761" spans="1:2" x14ac:dyDescent="0.25">
      <c r="A16761">
        <v>1675.8</v>
      </c>
      <c r="B16761">
        <v>126.79728607177729</v>
      </c>
    </row>
    <row r="16762" spans="1:2" x14ac:dyDescent="0.25">
      <c r="A16762">
        <v>1675.9</v>
      </c>
      <c r="B16762">
        <v>126.806946105957</v>
      </c>
    </row>
    <row r="16763" spans="1:2" x14ac:dyDescent="0.25">
      <c r="A16763">
        <v>1676</v>
      </c>
      <c r="B16763">
        <v>126.8166061401367</v>
      </c>
    </row>
    <row r="16764" spans="1:2" x14ac:dyDescent="0.25">
      <c r="A16764">
        <v>1676.1</v>
      </c>
      <c r="B16764">
        <v>126.82260452270511</v>
      </c>
    </row>
    <row r="16765" spans="1:2" x14ac:dyDescent="0.25">
      <c r="A16765">
        <v>1676.2</v>
      </c>
      <c r="B16765">
        <v>126.8286029052734</v>
      </c>
    </row>
    <row r="16766" spans="1:2" x14ac:dyDescent="0.25">
      <c r="A16766">
        <v>1676.3</v>
      </c>
      <c r="B16766">
        <v>126.83460128784181</v>
      </c>
    </row>
    <row r="16767" spans="1:2" x14ac:dyDescent="0.25">
      <c r="A16767">
        <v>1676.4</v>
      </c>
      <c r="B16767">
        <v>126.8405996704101</v>
      </c>
    </row>
    <row r="16768" spans="1:2" x14ac:dyDescent="0.25">
      <c r="A16768">
        <v>1676.5</v>
      </c>
      <c r="B16768">
        <v>126.84659805297851</v>
      </c>
    </row>
    <row r="16769" spans="1:2" x14ac:dyDescent="0.25">
      <c r="A16769">
        <v>1676.6</v>
      </c>
      <c r="B16769">
        <v>126.8525964355469</v>
      </c>
    </row>
    <row r="16770" spans="1:2" x14ac:dyDescent="0.25">
      <c r="A16770">
        <v>1676.7</v>
      </c>
      <c r="B16770">
        <v>126.85859481811519</v>
      </c>
    </row>
    <row r="16771" spans="1:2" x14ac:dyDescent="0.25">
      <c r="A16771">
        <v>1676.8</v>
      </c>
      <c r="B16771">
        <v>126.8645932006836</v>
      </c>
    </row>
    <row r="16772" spans="1:2" x14ac:dyDescent="0.25">
      <c r="A16772">
        <v>1676.9</v>
      </c>
      <c r="B16772">
        <v>126.87059158325199</v>
      </c>
    </row>
    <row r="16773" spans="1:2" x14ac:dyDescent="0.25">
      <c r="A16773">
        <v>1677</v>
      </c>
      <c r="B16773">
        <v>126.8765899658203</v>
      </c>
    </row>
    <row r="16774" spans="1:2" x14ac:dyDescent="0.25">
      <c r="A16774">
        <v>1677.1</v>
      </c>
      <c r="B16774">
        <v>126.88197059631349</v>
      </c>
    </row>
    <row r="16775" spans="1:2" x14ac:dyDescent="0.25">
      <c r="A16775">
        <v>1677.2</v>
      </c>
      <c r="B16775">
        <v>126.8873512268066</v>
      </c>
    </row>
    <row r="16776" spans="1:2" x14ac:dyDescent="0.25">
      <c r="A16776">
        <v>1677.3</v>
      </c>
      <c r="B16776">
        <v>126.89273185729979</v>
      </c>
    </row>
    <row r="16777" spans="1:2" x14ac:dyDescent="0.25">
      <c r="A16777">
        <v>1677.4</v>
      </c>
      <c r="B16777">
        <v>126.898112487793</v>
      </c>
    </row>
    <row r="16778" spans="1:2" x14ac:dyDescent="0.25">
      <c r="A16778">
        <v>1677.5</v>
      </c>
      <c r="B16778">
        <v>126.90349311828609</v>
      </c>
    </row>
    <row r="16779" spans="1:2" x14ac:dyDescent="0.25">
      <c r="A16779">
        <v>1677.6</v>
      </c>
      <c r="B16779">
        <v>126.9088737487793</v>
      </c>
    </row>
    <row r="16780" spans="1:2" x14ac:dyDescent="0.25">
      <c r="A16780">
        <v>1677.7</v>
      </c>
      <c r="B16780">
        <v>126.91425437927251</v>
      </c>
    </row>
    <row r="16781" spans="1:2" x14ac:dyDescent="0.25">
      <c r="A16781">
        <v>1677.8</v>
      </c>
      <c r="B16781">
        <v>126.9196350097657</v>
      </c>
    </row>
    <row r="16782" spans="1:2" x14ac:dyDescent="0.25">
      <c r="A16782">
        <v>1677.9</v>
      </c>
      <c r="B16782">
        <v>126.92501564025881</v>
      </c>
    </row>
    <row r="16783" spans="1:2" x14ac:dyDescent="0.25">
      <c r="A16783">
        <v>1678</v>
      </c>
      <c r="B16783">
        <v>126.930396270752</v>
      </c>
    </row>
    <row r="16784" spans="1:2" x14ac:dyDescent="0.25">
      <c r="A16784">
        <v>1678.1</v>
      </c>
      <c r="B16784">
        <v>126.9253533935547</v>
      </c>
    </row>
    <row r="16785" spans="1:2" x14ac:dyDescent="0.25">
      <c r="A16785">
        <v>1678.2</v>
      </c>
      <c r="B16785">
        <v>126.9203105163575</v>
      </c>
    </row>
    <row r="16786" spans="1:2" x14ac:dyDescent="0.25">
      <c r="A16786">
        <v>1678.3</v>
      </c>
      <c r="B16786">
        <v>126.91526763916021</v>
      </c>
    </row>
    <row r="16787" spans="1:2" x14ac:dyDescent="0.25">
      <c r="A16787">
        <v>1678.4</v>
      </c>
      <c r="B16787">
        <v>126.91022476196289</v>
      </c>
    </row>
    <row r="16788" spans="1:2" x14ac:dyDescent="0.25">
      <c r="A16788">
        <v>1678.5</v>
      </c>
      <c r="B16788">
        <v>126.9051818847657</v>
      </c>
    </row>
    <row r="16789" spans="1:2" x14ac:dyDescent="0.25">
      <c r="A16789">
        <v>1678.6</v>
      </c>
      <c r="B16789">
        <v>126.9001390075684</v>
      </c>
    </row>
    <row r="16790" spans="1:2" x14ac:dyDescent="0.25">
      <c r="A16790">
        <v>1678.7</v>
      </c>
      <c r="B16790">
        <v>126.8950961303711</v>
      </c>
    </row>
    <row r="16791" spans="1:2" x14ac:dyDescent="0.25">
      <c r="A16791">
        <v>1678.8</v>
      </c>
      <c r="B16791">
        <v>126.8900532531738</v>
      </c>
    </row>
    <row r="16792" spans="1:2" x14ac:dyDescent="0.25">
      <c r="A16792">
        <v>1678.9</v>
      </c>
      <c r="B16792">
        <v>126.88501037597661</v>
      </c>
    </row>
    <row r="16793" spans="1:2" x14ac:dyDescent="0.25">
      <c r="A16793">
        <v>1679</v>
      </c>
      <c r="B16793">
        <v>126.87996749877929</v>
      </c>
    </row>
    <row r="16794" spans="1:2" x14ac:dyDescent="0.25">
      <c r="A16794">
        <v>1679.1</v>
      </c>
      <c r="B16794">
        <v>126.8556420898437</v>
      </c>
    </row>
    <row r="16795" spans="1:2" x14ac:dyDescent="0.25">
      <c r="A16795">
        <v>1679.2</v>
      </c>
      <c r="B16795">
        <v>126.8313166809082</v>
      </c>
    </row>
    <row r="16796" spans="1:2" x14ac:dyDescent="0.25">
      <c r="A16796">
        <v>1679.3</v>
      </c>
      <c r="B16796">
        <v>126.80699127197261</v>
      </c>
    </row>
    <row r="16797" spans="1:2" x14ac:dyDescent="0.25">
      <c r="A16797">
        <v>1679.4</v>
      </c>
      <c r="B16797">
        <v>126.7826658630371</v>
      </c>
    </row>
    <row r="16798" spans="1:2" x14ac:dyDescent="0.25">
      <c r="A16798">
        <v>1679.5</v>
      </c>
      <c r="B16798">
        <v>126.7583404541016</v>
      </c>
    </row>
    <row r="16799" spans="1:2" x14ac:dyDescent="0.25">
      <c r="A16799">
        <v>1679.6</v>
      </c>
      <c r="B16799">
        <v>126.734015045166</v>
      </c>
    </row>
    <row r="16800" spans="1:2" x14ac:dyDescent="0.25">
      <c r="A16800">
        <v>1679.7</v>
      </c>
      <c r="B16800">
        <v>126.70968963623039</v>
      </c>
    </row>
    <row r="16801" spans="1:2" x14ac:dyDescent="0.25">
      <c r="A16801">
        <v>1679.8</v>
      </c>
      <c r="B16801">
        <v>126.6853642272949</v>
      </c>
    </row>
    <row r="16802" spans="1:2" x14ac:dyDescent="0.25">
      <c r="A16802">
        <v>1679.9</v>
      </c>
      <c r="B16802">
        <v>126.6610388183593</v>
      </c>
    </row>
    <row r="16803" spans="1:2" x14ac:dyDescent="0.25">
      <c r="A16803">
        <v>1680</v>
      </c>
      <c r="B16803">
        <v>126.63671340942381</v>
      </c>
    </row>
    <row r="16804" spans="1:2" x14ac:dyDescent="0.25">
      <c r="A16804">
        <v>1680.1</v>
      </c>
      <c r="B16804">
        <v>126.6123932647704</v>
      </c>
    </row>
    <row r="16805" spans="1:2" x14ac:dyDescent="0.25">
      <c r="A16805">
        <v>1680.2</v>
      </c>
      <c r="B16805">
        <v>126.5880731201172</v>
      </c>
    </row>
    <row r="16806" spans="1:2" x14ac:dyDescent="0.25">
      <c r="A16806">
        <v>1680.3</v>
      </c>
      <c r="B16806">
        <v>126.5637529754638</v>
      </c>
    </row>
    <row r="16807" spans="1:2" x14ac:dyDescent="0.25">
      <c r="A16807">
        <v>1680.4</v>
      </c>
      <c r="B16807">
        <v>126.5394328308105</v>
      </c>
    </row>
    <row r="16808" spans="1:2" x14ac:dyDescent="0.25">
      <c r="A16808">
        <v>1680.5</v>
      </c>
      <c r="B16808">
        <v>126.5151126861572</v>
      </c>
    </row>
    <row r="16809" spans="1:2" x14ac:dyDescent="0.25">
      <c r="A16809">
        <v>1680.6</v>
      </c>
      <c r="B16809">
        <v>126.49079254150389</v>
      </c>
    </row>
    <row r="16810" spans="1:2" x14ac:dyDescent="0.25">
      <c r="A16810">
        <v>1680.7</v>
      </c>
      <c r="B16810">
        <v>126.46647239685051</v>
      </c>
    </row>
    <row r="16811" spans="1:2" x14ac:dyDescent="0.25">
      <c r="A16811">
        <v>1680.8</v>
      </c>
      <c r="B16811">
        <v>126.4421522521972</v>
      </c>
    </row>
    <row r="16812" spans="1:2" x14ac:dyDescent="0.25">
      <c r="A16812">
        <v>1680.9</v>
      </c>
      <c r="B16812">
        <v>126.4178321075439</v>
      </c>
    </row>
    <row r="16813" spans="1:2" x14ac:dyDescent="0.25">
      <c r="A16813">
        <v>1681</v>
      </c>
      <c r="B16813">
        <v>126.3935119628906</v>
      </c>
    </row>
    <row r="16814" spans="1:2" x14ac:dyDescent="0.25">
      <c r="A16814">
        <v>1681.1</v>
      </c>
      <c r="B16814">
        <v>126.3693454742431</v>
      </c>
    </row>
    <row r="16815" spans="1:2" x14ac:dyDescent="0.25">
      <c r="A16815">
        <v>1681.2</v>
      </c>
      <c r="B16815">
        <v>126.34517898559569</v>
      </c>
    </row>
    <row r="16816" spans="1:2" x14ac:dyDescent="0.25">
      <c r="A16816">
        <v>1681.3</v>
      </c>
      <c r="B16816">
        <v>126.3210124969482</v>
      </c>
    </row>
    <row r="16817" spans="1:2" x14ac:dyDescent="0.25">
      <c r="A16817">
        <v>1681.4</v>
      </c>
      <c r="B16817">
        <v>126.2968460083007</v>
      </c>
    </row>
    <row r="16818" spans="1:2" x14ac:dyDescent="0.25">
      <c r="A16818">
        <v>1681.5</v>
      </c>
      <c r="B16818">
        <v>126.27267951965329</v>
      </c>
    </row>
    <row r="16819" spans="1:2" x14ac:dyDescent="0.25">
      <c r="A16819">
        <v>1681.6</v>
      </c>
      <c r="B16819">
        <v>126.2485130310058</v>
      </c>
    </row>
    <row r="16820" spans="1:2" x14ac:dyDescent="0.25">
      <c r="A16820">
        <v>1681.7</v>
      </c>
      <c r="B16820">
        <v>126.2243465423584</v>
      </c>
    </row>
    <row r="16821" spans="1:2" x14ac:dyDescent="0.25">
      <c r="A16821">
        <v>1681.8</v>
      </c>
      <c r="B16821">
        <v>126.20018005371089</v>
      </c>
    </row>
    <row r="16822" spans="1:2" x14ac:dyDescent="0.25">
      <c r="A16822">
        <v>1681.9</v>
      </c>
      <c r="B16822">
        <v>126.1760135650634</v>
      </c>
    </row>
    <row r="16823" spans="1:2" x14ac:dyDescent="0.25">
      <c r="A16823">
        <v>1682</v>
      </c>
      <c r="B16823">
        <v>126.151847076416</v>
      </c>
    </row>
    <row r="16824" spans="1:2" x14ac:dyDescent="0.25">
      <c r="A16824">
        <v>1682.1</v>
      </c>
      <c r="B16824">
        <v>126.1304885864257</v>
      </c>
    </row>
    <row r="16825" spans="1:2" x14ac:dyDescent="0.25">
      <c r="A16825">
        <v>1682.2</v>
      </c>
      <c r="B16825">
        <v>126.10913009643551</v>
      </c>
    </row>
    <row r="16826" spans="1:2" x14ac:dyDescent="0.25">
      <c r="A16826">
        <v>1682.3</v>
      </c>
      <c r="B16826">
        <v>126.0877716064453</v>
      </c>
    </row>
    <row r="16827" spans="1:2" x14ac:dyDescent="0.25">
      <c r="A16827">
        <v>1682.4</v>
      </c>
      <c r="B16827">
        <v>126.0664131164551</v>
      </c>
    </row>
    <row r="16828" spans="1:2" x14ac:dyDescent="0.25">
      <c r="A16828">
        <v>1682.5</v>
      </c>
      <c r="B16828">
        <v>126.0450546264649</v>
      </c>
    </row>
    <row r="16829" spans="1:2" x14ac:dyDescent="0.25">
      <c r="A16829">
        <v>1682.6</v>
      </c>
      <c r="B16829">
        <v>126.0236961364746</v>
      </c>
    </row>
    <row r="16830" spans="1:2" x14ac:dyDescent="0.25">
      <c r="A16830">
        <v>1682.7</v>
      </c>
      <c r="B16830">
        <v>126.00233764648441</v>
      </c>
    </row>
    <row r="16831" spans="1:2" x14ac:dyDescent="0.25">
      <c r="A16831">
        <v>1682.8</v>
      </c>
      <c r="B16831">
        <v>125.9809791564941</v>
      </c>
    </row>
    <row r="16832" spans="1:2" x14ac:dyDescent="0.25">
      <c r="A16832">
        <v>1682.9</v>
      </c>
      <c r="B16832">
        <v>125.95962066650389</v>
      </c>
    </row>
    <row r="16833" spans="1:2" x14ac:dyDescent="0.25">
      <c r="A16833">
        <v>1683</v>
      </c>
      <c r="B16833">
        <v>125.9382621765137</v>
      </c>
    </row>
    <row r="16834" spans="1:2" x14ac:dyDescent="0.25">
      <c r="A16834">
        <v>1683.1</v>
      </c>
      <c r="B16834">
        <v>125.92071525573731</v>
      </c>
    </row>
    <row r="16835" spans="1:2" x14ac:dyDescent="0.25">
      <c r="A16835">
        <v>1683.2</v>
      </c>
      <c r="B16835">
        <v>125.90316833496099</v>
      </c>
    </row>
    <row r="16836" spans="1:2" x14ac:dyDescent="0.25">
      <c r="A16836">
        <v>1683.3</v>
      </c>
      <c r="B16836">
        <v>125.8856214141846</v>
      </c>
    </row>
    <row r="16837" spans="1:2" x14ac:dyDescent="0.25">
      <c r="A16837">
        <v>1683.4</v>
      </c>
      <c r="B16837">
        <v>125.8680744934082</v>
      </c>
    </row>
    <row r="16838" spans="1:2" x14ac:dyDescent="0.25">
      <c r="A16838">
        <v>1683.5</v>
      </c>
      <c r="B16838">
        <v>125.8505275726318</v>
      </c>
    </row>
    <row r="16839" spans="1:2" x14ac:dyDescent="0.25">
      <c r="A16839">
        <v>1683.6</v>
      </c>
      <c r="B16839">
        <v>125.83298065185549</v>
      </c>
    </row>
    <row r="16840" spans="1:2" x14ac:dyDescent="0.25">
      <c r="A16840">
        <v>1683.7</v>
      </c>
      <c r="B16840">
        <v>125.8154337310791</v>
      </c>
    </row>
    <row r="16841" spans="1:2" x14ac:dyDescent="0.25">
      <c r="A16841">
        <v>1683.8</v>
      </c>
      <c r="B16841">
        <v>125.7978868103027</v>
      </c>
    </row>
    <row r="16842" spans="1:2" x14ac:dyDescent="0.25">
      <c r="A16842">
        <v>1683.9</v>
      </c>
      <c r="B16842">
        <v>125.7803398895264</v>
      </c>
    </row>
    <row r="16843" spans="1:2" x14ac:dyDescent="0.25">
      <c r="A16843">
        <v>1684</v>
      </c>
      <c r="B16843">
        <v>125.76279296875001</v>
      </c>
    </row>
    <row r="16844" spans="1:2" x14ac:dyDescent="0.25">
      <c r="A16844">
        <v>1684.1</v>
      </c>
      <c r="B16844">
        <v>125.7512255859375</v>
      </c>
    </row>
    <row r="16845" spans="1:2" x14ac:dyDescent="0.25">
      <c r="A16845">
        <v>1684.2</v>
      </c>
      <c r="B16845">
        <v>125.739658203125</v>
      </c>
    </row>
    <row r="16846" spans="1:2" x14ac:dyDescent="0.25">
      <c r="A16846">
        <v>1684.3</v>
      </c>
      <c r="B16846">
        <v>125.7280908203125</v>
      </c>
    </row>
    <row r="16847" spans="1:2" x14ac:dyDescent="0.25">
      <c r="A16847">
        <v>1684.4</v>
      </c>
      <c r="B16847">
        <v>125.7165234375</v>
      </c>
    </row>
    <row r="16848" spans="1:2" x14ac:dyDescent="0.25">
      <c r="A16848">
        <v>1684.5</v>
      </c>
      <c r="B16848">
        <v>125.7049560546875</v>
      </c>
    </row>
    <row r="16849" spans="1:2" x14ac:dyDescent="0.25">
      <c r="A16849">
        <v>1684.6</v>
      </c>
      <c r="B16849">
        <v>125.693388671875</v>
      </c>
    </row>
    <row r="16850" spans="1:2" x14ac:dyDescent="0.25">
      <c r="A16850">
        <v>1684.7</v>
      </c>
      <c r="B16850">
        <v>125.6818212890625</v>
      </c>
    </row>
    <row r="16851" spans="1:2" x14ac:dyDescent="0.25">
      <c r="A16851">
        <v>1684.8</v>
      </c>
      <c r="B16851">
        <v>125.67025390625</v>
      </c>
    </row>
    <row r="16852" spans="1:2" x14ac:dyDescent="0.25">
      <c r="A16852">
        <v>1684.9</v>
      </c>
      <c r="B16852">
        <v>125.6586865234375</v>
      </c>
    </row>
    <row r="16853" spans="1:2" x14ac:dyDescent="0.25">
      <c r="A16853">
        <v>1685</v>
      </c>
      <c r="B16853">
        <v>125.64711914062499</v>
      </c>
    </row>
    <row r="16854" spans="1:2" x14ac:dyDescent="0.25">
      <c r="A16854">
        <v>1685.1</v>
      </c>
      <c r="B16854">
        <v>125.64790435791009</v>
      </c>
    </row>
    <row r="16855" spans="1:2" x14ac:dyDescent="0.25">
      <c r="A16855">
        <v>1685.2</v>
      </c>
      <c r="B16855">
        <v>125.64868957519531</v>
      </c>
    </row>
    <row r="16856" spans="1:2" x14ac:dyDescent="0.25">
      <c r="A16856">
        <v>1685.3</v>
      </c>
      <c r="B16856">
        <v>125.6494747924805</v>
      </c>
    </row>
    <row r="16857" spans="1:2" x14ac:dyDescent="0.25">
      <c r="A16857">
        <v>1685.4</v>
      </c>
      <c r="B16857">
        <v>125.6502600097656</v>
      </c>
    </row>
    <row r="16858" spans="1:2" x14ac:dyDescent="0.25">
      <c r="A16858">
        <v>1685.5</v>
      </c>
      <c r="B16858">
        <v>125.6510452270508</v>
      </c>
    </row>
    <row r="16859" spans="1:2" x14ac:dyDescent="0.25">
      <c r="A16859">
        <v>1685.6</v>
      </c>
      <c r="B16859">
        <v>125.651830444336</v>
      </c>
    </row>
    <row r="16860" spans="1:2" x14ac:dyDescent="0.25">
      <c r="A16860">
        <v>1685.7</v>
      </c>
      <c r="B16860">
        <v>125.6526156616211</v>
      </c>
    </row>
    <row r="16861" spans="1:2" x14ac:dyDescent="0.25">
      <c r="A16861">
        <v>1685.8</v>
      </c>
      <c r="B16861">
        <v>125.6534008789063</v>
      </c>
    </row>
    <row r="16862" spans="1:2" x14ac:dyDescent="0.25">
      <c r="A16862">
        <v>1685.9</v>
      </c>
      <c r="B16862">
        <v>125.6541860961914</v>
      </c>
    </row>
    <row r="16863" spans="1:2" x14ac:dyDescent="0.25">
      <c r="A16863">
        <v>1686</v>
      </c>
      <c r="B16863">
        <v>125.65497131347659</v>
      </c>
    </row>
    <row r="16864" spans="1:2" x14ac:dyDescent="0.25">
      <c r="A16864">
        <v>1686.1</v>
      </c>
      <c r="B16864">
        <v>125.6634906768799</v>
      </c>
    </row>
    <row r="16865" spans="1:2" x14ac:dyDescent="0.25">
      <c r="A16865">
        <v>1686.2</v>
      </c>
      <c r="B16865">
        <v>125.6720100402832</v>
      </c>
    </row>
    <row r="16866" spans="1:2" x14ac:dyDescent="0.25">
      <c r="A16866">
        <v>1686.3</v>
      </c>
      <c r="B16866">
        <v>125.68052940368661</v>
      </c>
    </row>
    <row r="16867" spans="1:2" x14ac:dyDescent="0.25">
      <c r="A16867">
        <v>1686.4</v>
      </c>
      <c r="B16867">
        <v>125.6890487670899</v>
      </c>
    </row>
    <row r="16868" spans="1:2" x14ac:dyDescent="0.25">
      <c r="A16868">
        <v>1686.5</v>
      </c>
      <c r="B16868">
        <v>125.6975681304932</v>
      </c>
    </row>
    <row r="16869" spans="1:2" x14ac:dyDescent="0.25">
      <c r="A16869">
        <v>1686.6</v>
      </c>
      <c r="B16869">
        <v>125.7060874938965</v>
      </c>
    </row>
    <row r="16870" spans="1:2" x14ac:dyDescent="0.25">
      <c r="A16870">
        <v>1686.7</v>
      </c>
      <c r="B16870">
        <v>125.7146068572998</v>
      </c>
    </row>
    <row r="16871" spans="1:2" x14ac:dyDescent="0.25">
      <c r="A16871">
        <v>1686.8</v>
      </c>
      <c r="B16871">
        <v>125.72312622070319</v>
      </c>
    </row>
    <row r="16872" spans="1:2" x14ac:dyDescent="0.25">
      <c r="A16872">
        <v>1686.9</v>
      </c>
      <c r="B16872">
        <v>125.7316455841065</v>
      </c>
    </row>
    <row r="16873" spans="1:2" x14ac:dyDescent="0.25">
      <c r="A16873">
        <v>1687</v>
      </c>
      <c r="B16873">
        <v>125.7401649475098</v>
      </c>
    </row>
    <row r="16874" spans="1:2" x14ac:dyDescent="0.25">
      <c r="A16874">
        <v>1687.1</v>
      </c>
      <c r="B16874">
        <v>125.77379859924319</v>
      </c>
    </row>
    <row r="16875" spans="1:2" x14ac:dyDescent="0.25">
      <c r="A16875">
        <v>1687.2</v>
      </c>
      <c r="B16875">
        <v>125.8074322509766</v>
      </c>
    </row>
    <row r="16876" spans="1:2" x14ac:dyDescent="0.25">
      <c r="A16876">
        <v>1687.3</v>
      </c>
      <c r="B16876">
        <v>125.84106590271</v>
      </c>
    </row>
    <row r="16877" spans="1:2" x14ac:dyDescent="0.25">
      <c r="A16877">
        <v>1687.4</v>
      </c>
      <c r="B16877">
        <v>125.8746995544434</v>
      </c>
    </row>
    <row r="16878" spans="1:2" x14ac:dyDescent="0.25">
      <c r="A16878">
        <v>1687.5</v>
      </c>
      <c r="B16878">
        <v>125.90833320617671</v>
      </c>
    </row>
    <row r="16879" spans="1:2" x14ac:dyDescent="0.25">
      <c r="A16879">
        <v>1687.6</v>
      </c>
      <c r="B16879">
        <v>125.9419668579102</v>
      </c>
    </row>
    <row r="16880" spans="1:2" x14ac:dyDescent="0.25">
      <c r="A16880">
        <v>1687.7</v>
      </c>
      <c r="B16880">
        <v>125.9756005096435</v>
      </c>
    </row>
    <row r="16881" spans="1:2" x14ac:dyDescent="0.25">
      <c r="A16881">
        <v>1687.8</v>
      </c>
      <c r="B16881">
        <v>126.00923416137699</v>
      </c>
    </row>
    <row r="16882" spans="1:2" x14ac:dyDescent="0.25">
      <c r="A16882">
        <v>1687.9</v>
      </c>
      <c r="B16882">
        <v>126.04286781311031</v>
      </c>
    </row>
    <row r="16883" spans="1:2" x14ac:dyDescent="0.25">
      <c r="A16883">
        <v>1688</v>
      </c>
      <c r="B16883">
        <v>126.0765014648437</v>
      </c>
    </row>
    <row r="16884" spans="1:2" x14ac:dyDescent="0.25">
      <c r="A16884">
        <v>1688.1</v>
      </c>
      <c r="B16884">
        <v>126.1435839080811</v>
      </c>
    </row>
    <row r="16885" spans="1:2" x14ac:dyDescent="0.25">
      <c r="A16885">
        <v>1688.2</v>
      </c>
      <c r="B16885">
        <v>126.21066635131839</v>
      </c>
    </row>
    <row r="16886" spans="1:2" x14ac:dyDescent="0.25">
      <c r="A16886">
        <v>1688.3</v>
      </c>
      <c r="B16886">
        <v>126.27774879455571</v>
      </c>
    </row>
    <row r="16887" spans="1:2" x14ac:dyDescent="0.25">
      <c r="A16887">
        <v>1688.4</v>
      </c>
      <c r="B16887">
        <v>126.344831237793</v>
      </c>
    </row>
    <row r="16888" spans="1:2" x14ac:dyDescent="0.25">
      <c r="A16888">
        <v>1688.5</v>
      </c>
      <c r="B16888">
        <v>126.4119136810303</v>
      </c>
    </row>
    <row r="16889" spans="1:2" x14ac:dyDescent="0.25">
      <c r="A16889">
        <v>1688.6</v>
      </c>
      <c r="B16889">
        <v>126.4789961242677</v>
      </c>
    </row>
    <row r="16890" spans="1:2" x14ac:dyDescent="0.25">
      <c r="A16890">
        <v>1688.7</v>
      </c>
      <c r="B16890">
        <v>126.54607856750491</v>
      </c>
    </row>
    <row r="16891" spans="1:2" x14ac:dyDescent="0.25">
      <c r="A16891">
        <v>1688.8</v>
      </c>
      <c r="B16891">
        <v>126.6131610107423</v>
      </c>
    </row>
    <row r="16892" spans="1:2" x14ac:dyDescent="0.25">
      <c r="A16892">
        <v>1688.9</v>
      </c>
      <c r="B16892">
        <v>126.6802434539795</v>
      </c>
    </row>
    <row r="16893" spans="1:2" x14ac:dyDescent="0.25">
      <c r="A16893">
        <v>1689</v>
      </c>
      <c r="B16893">
        <v>126.7473258972168</v>
      </c>
    </row>
    <row r="16894" spans="1:2" x14ac:dyDescent="0.25">
      <c r="A16894">
        <v>1689.1</v>
      </c>
      <c r="B16894">
        <v>126.7938659667969</v>
      </c>
    </row>
    <row r="16895" spans="1:2" x14ac:dyDescent="0.25">
      <c r="A16895">
        <v>1689.2</v>
      </c>
      <c r="B16895">
        <v>126.840406036377</v>
      </c>
    </row>
    <row r="16896" spans="1:2" x14ac:dyDescent="0.25">
      <c r="A16896">
        <v>1689.3</v>
      </c>
      <c r="B16896">
        <v>126.88694610595709</v>
      </c>
    </row>
    <row r="16897" spans="1:2" x14ac:dyDescent="0.25">
      <c r="A16897">
        <v>1689.4</v>
      </c>
      <c r="B16897">
        <v>126.9334861755372</v>
      </c>
    </row>
    <row r="16898" spans="1:2" x14ac:dyDescent="0.25">
      <c r="A16898">
        <v>1689.5</v>
      </c>
      <c r="B16898">
        <v>126.9800262451172</v>
      </c>
    </row>
    <row r="16899" spans="1:2" x14ac:dyDescent="0.25">
      <c r="A16899">
        <v>1689.6</v>
      </c>
      <c r="B16899">
        <v>127.02656631469731</v>
      </c>
    </row>
    <row r="16900" spans="1:2" x14ac:dyDescent="0.25">
      <c r="A16900">
        <v>1689.7</v>
      </c>
      <c r="B16900">
        <v>127.07310638427739</v>
      </c>
    </row>
    <row r="16901" spans="1:2" x14ac:dyDescent="0.25">
      <c r="A16901">
        <v>1689.8</v>
      </c>
      <c r="B16901">
        <v>127.1196464538575</v>
      </c>
    </row>
    <row r="16902" spans="1:2" x14ac:dyDescent="0.25">
      <c r="A16902">
        <v>1689.9</v>
      </c>
      <c r="B16902">
        <v>127.1661865234376</v>
      </c>
    </row>
    <row r="16903" spans="1:2" x14ac:dyDescent="0.25">
      <c r="A16903">
        <v>1690</v>
      </c>
      <c r="B16903">
        <v>127.21272659301761</v>
      </c>
    </row>
    <row r="16904" spans="1:2" x14ac:dyDescent="0.25">
      <c r="A16904">
        <v>1690.1</v>
      </c>
      <c r="B16904">
        <v>127.2431464385987</v>
      </c>
    </row>
    <row r="16905" spans="1:2" x14ac:dyDescent="0.25">
      <c r="A16905">
        <v>1690.2</v>
      </c>
      <c r="B16905">
        <v>127.27356628417969</v>
      </c>
    </row>
    <row r="16906" spans="1:2" x14ac:dyDescent="0.25">
      <c r="A16906">
        <v>1690.3</v>
      </c>
      <c r="B16906">
        <v>127.3039861297608</v>
      </c>
    </row>
    <row r="16907" spans="1:2" x14ac:dyDescent="0.25">
      <c r="A16907">
        <v>1690.4</v>
      </c>
      <c r="B16907">
        <v>127.3344059753418</v>
      </c>
    </row>
    <row r="16908" spans="1:2" x14ac:dyDescent="0.25">
      <c r="A16908">
        <v>1690.5</v>
      </c>
      <c r="B16908">
        <v>127.3648258209228</v>
      </c>
    </row>
    <row r="16909" spans="1:2" x14ac:dyDescent="0.25">
      <c r="A16909">
        <v>1690.6</v>
      </c>
      <c r="B16909">
        <v>127.3952456665039</v>
      </c>
    </row>
    <row r="16910" spans="1:2" x14ac:dyDescent="0.25">
      <c r="A16910">
        <v>1690.7</v>
      </c>
      <c r="B16910">
        <v>127.425665512085</v>
      </c>
    </row>
    <row r="16911" spans="1:2" x14ac:dyDescent="0.25">
      <c r="A16911">
        <v>1690.8</v>
      </c>
      <c r="B16911">
        <v>127.4560853576661</v>
      </c>
    </row>
    <row r="16912" spans="1:2" x14ac:dyDescent="0.25">
      <c r="A16912">
        <v>1690.9</v>
      </c>
      <c r="B16912">
        <v>127.48650520324711</v>
      </c>
    </row>
    <row r="16913" spans="1:2" x14ac:dyDescent="0.25">
      <c r="A16913">
        <v>1691</v>
      </c>
      <c r="B16913">
        <v>127.5169250488281</v>
      </c>
    </row>
    <row r="16914" spans="1:2" x14ac:dyDescent="0.25">
      <c r="A16914">
        <v>1691.1</v>
      </c>
      <c r="B16914">
        <v>127.53308166503911</v>
      </c>
    </row>
    <row r="16915" spans="1:2" x14ac:dyDescent="0.25">
      <c r="A16915">
        <v>1691.2</v>
      </c>
      <c r="B16915">
        <v>127.54923828125</v>
      </c>
    </row>
    <row r="16916" spans="1:2" x14ac:dyDescent="0.25">
      <c r="A16916">
        <v>1691.3</v>
      </c>
      <c r="B16916">
        <v>127.56539489746091</v>
      </c>
    </row>
    <row r="16917" spans="1:2" x14ac:dyDescent="0.25">
      <c r="A16917">
        <v>1691.4</v>
      </c>
      <c r="B16917">
        <v>127.5815515136719</v>
      </c>
    </row>
    <row r="16918" spans="1:2" x14ac:dyDescent="0.25">
      <c r="A16918">
        <v>1691.5</v>
      </c>
      <c r="B16918">
        <v>127.5977081298828</v>
      </c>
    </row>
    <row r="16919" spans="1:2" x14ac:dyDescent="0.25">
      <c r="A16919">
        <v>1691.6</v>
      </c>
      <c r="B16919">
        <v>127.6138647460938</v>
      </c>
    </row>
    <row r="16920" spans="1:2" x14ac:dyDescent="0.25">
      <c r="A16920">
        <v>1691.7</v>
      </c>
      <c r="B16920">
        <v>127.6300213623047</v>
      </c>
    </row>
    <row r="16921" spans="1:2" x14ac:dyDescent="0.25">
      <c r="A16921">
        <v>1691.8</v>
      </c>
      <c r="B16921">
        <v>127.6461779785156</v>
      </c>
    </row>
    <row r="16922" spans="1:2" x14ac:dyDescent="0.25">
      <c r="A16922">
        <v>1691.9</v>
      </c>
      <c r="B16922">
        <v>127.6623345947266</v>
      </c>
    </row>
    <row r="16923" spans="1:2" x14ac:dyDescent="0.25">
      <c r="A16923">
        <v>1692</v>
      </c>
      <c r="B16923">
        <v>127.67849121093749</v>
      </c>
    </row>
    <row r="16924" spans="1:2" x14ac:dyDescent="0.25">
      <c r="A16924">
        <v>1692.1</v>
      </c>
      <c r="B16924">
        <v>127.703270187378</v>
      </c>
    </row>
    <row r="16925" spans="1:2" x14ac:dyDescent="0.25">
      <c r="A16925">
        <v>1692.2</v>
      </c>
      <c r="B16925">
        <v>127.7280491638184</v>
      </c>
    </row>
    <row r="16926" spans="1:2" x14ac:dyDescent="0.25">
      <c r="A16926">
        <v>1692.3</v>
      </c>
      <c r="B16926">
        <v>127.7528281402588</v>
      </c>
    </row>
    <row r="16927" spans="1:2" x14ac:dyDescent="0.25">
      <c r="A16927">
        <v>1692.4</v>
      </c>
      <c r="B16927">
        <v>127.7776071166992</v>
      </c>
    </row>
    <row r="16928" spans="1:2" x14ac:dyDescent="0.25">
      <c r="A16928">
        <v>1692.5</v>
      </c>
      <c r="B16928">
        <v>127.8023860931396</v>
      </c>
    </row>
    <row r="16929" spans="1:2" x14ac:dyDescent="0.25">
      <c r="A16929">
        <v>1692.6</v>
      </c>
      <c r="B16929">
        <v>127.8271650695801</v>
      </c>
    </row>
    <row r="16930" spans="1:2" x14ac:dyDescent="0.25">
      <c r="A16930">
        <v>1692.7</v>
      </c>
      <c r="B16930">
        <v>127.85194404602051</v>
      </c>
    </row>
    <row r="16931" spans="1:2" x14ac:dyDescent="0.25">
      <c r="A16931">
        <v>1692.8</v>
      </c>
      <c r="B16931">
        <v>127.87672302246099</v>
      </c>
    </row>
    <row r="16932" spans="1:2" x14ac:dyDescent="0.25">
      <c r="A16932">
        <v>1692.9</v>
      </c>
      <c r="B16932">
        <v>127.9015019989014</v>
      </c>
    </row>
    <row r="16933" spans="1:2" x14ac:dyDescent="0.25">
      <c r="A16933">
        <v>1693</v>
      </c>
      <c r="B16933">
        <v>127.9262809753418</v>
      </c>
    </row>
    <row r="16934" spans="1:2" x14ac:dyDescent="0.25">
      <c r="A16934">
        <v>1693.1</v>
      </c>
      <c r="B16934">
        <v>127.93327369689941</v>
      </c>
    </row>
    <row r="16935" spans="1:2" x14ac:dyDescent="0.25">
      <c r="A16935">
        <v>1693.2</v>
      </c>
      <c r="B16935">
        <v>127.940266418457</v>
      </c>
    </row>
    <row r="16936" spans="1:2" x14ac:dyDescent="0.25">
      <c r="A16936">
        <v>1693.3</v>
      </c>
      <c r="B16936">
        <v>127.94725914001469</v>
      </c>
    </row>
    <row r="16937" spans="1:2" x14ac:dyDescent="0.25">
      <c r="A16937">
        <v>1693.4</v>
      </c>
      <c r="B16937">
        <v>127.9542518615723</v>
      </c>
    </row>
    <row r="16938" spans="1:2" x14ac:dyDescent="0.25">
      <c r="A16938">
        <v>1693.5</v>
      </c>
      <c r="B16938">
        <v>127.9612445831299</v>
      </c>
    </row>
    <row r="16939" spans="1:2" x14ac:dyDescent="0.25">
      <c r="A16939">
        <v>1693.6</v>
      </c>
      <c r="B16939">
        <v>127.96823730468751</v>
      </c>
    </row>
    <row r="16940" spans="1:2" x14ac:dyDescent="0.25">
      <c r="A16940">
        <v>1693.7</v>
      </c>
      <c r="B16940">
        <v>127.9752300262451</v>
      </c>
    </row>
    <row r="16941" spans="1:2" x14ac:dyDescent="0.25">
      <c r="A16941">
        <v>1693.8</v>
      </c>
      <c r="B16941">
        <v>127.98222274780279</v>
      </c>
    </row>
    <row r="16942" spans="1:2" x14ac:dyDescent="0.25">
      <c r="A16942">
        <v>1693.9</v>
      </c>
      <c r="B16942">
        <v>127.9892154693604</v>
      </c>
    </row>
    <row r="16943" spans="1:2" x14ac:dyDescent="0.25">
      <c r="A16943">
        <v>1694</v>
      </c>
      <c r="B16943">
        <v>127.996208190918</v>
      </c>
    </row>
    <row r="16944" spans="1:2" x14ac:dyDescent="0.25">
      <c r="A16944">
        <v>1694.1</v>
      </c>
      <c r="B16944">
        <v>127.9949345397949</v>
      </c>
    </row>
    <row r="16945" spans="1:2" x14ac:dyDescent="0.25">
      <c r="A16945">
        <v>1694.2</v>
      </c>
      <c r="B16945">
        <v>127.9936608886719</v>
      </c>
    </row>
    <row r="16946" spans="1:2" x14ac:dyDescent="0.25">
      <c r="A16946">
        <v>1694.3</v>
      </c>
      <c r="B16946">
        <v>127.9923872375488</v>
      </c>
    </row>
    <row r="16947" spans="1:2" x14ac:dyDescent="0.25">
      <c r="A16947">
        <v>1694.4</v>
      </c>
      <c r="B16947">
        <v>127.9911135864258</v>
      </c>
    </row>
    <row r="16948" spans="1:2" x14ac:dyDescent="0.25">
      <c r="A16948">
        <v>1694.5</v>
      </c>
      <c r="B16948">
        <v>127.9898399353027</v>
      </c>
    </row>
    <row r="16949" spans="1:2" x14ac:dyDescent="0.25">
      <c r="A16949">
        <v>1694.6</v>
      </c>
      <c r="B16949">
        <v>127.9885662841797</v>
      </c>
    </row>
    <row r="16950" spans="1:2" x14ac:dyDescent="0.25">
      <c r="A16950">
        <v>1694.7</v>
      </c>
      <c r="B16950">
        <v>127.9872926330566</v>
      </c>
    </row>
    <row r="16951" spans="1:2" x14ac:dyDescent="0.25">
      <c r="A16951">
        <v>1694.8</v>
      </c>
      <c r="B16951">
        <v>127.9860189819336</v>
      </c>
    </row>
    <row r="16952" spans="1:2" x14ac:dyDescent="0.25">
      <c r="A16952">
        <v>1694.9</v>
      </c>
      <c r="B16952">
        <v>127.9847453308105</v>
      </c>
    </row>
    <row r="16953" spans="1:2" x14ac:dyDescent="0.25">
      <c r="A16953">
        <v>1695</v>
      </c>
      <c r="B16953">
        <v>127.9834716796875</v>
      </c>
    </row>
    <row r="16954" spans="1:2" x14ac:dyDescent="0.25">
      <c r="A16954">
        <v>1695.1</v>
      </c>
      <c r="B16954">
        <v>127.98866882324219</v>
      </c>
    </row>
    <row r="16955" spans="1:2" x14ac:dyDescent="0.25">
      <c r="A16955">
        <v>1695.2</v>
      </c>
      <c r="B16955">
        <v>127.9938659667969</v>
      </c>
    </row>
    <row r="16956" spans="1:2" x14ac:dyDescent="0.25">
      <c r="A16956">
        <v>1695.3</v>
      </c>
      <c r="B16956">
        <v>127.9990631103516</v>
      </c>
    </row>
    <row r="16957" spans="1:2" x14ac:dyDescent="0.25">
      <c r="A16957">
        <v>1695.4</v>
      </c>
      <c r="B16957">
        <v>128.0042602539063</v>
      </c>
    </row>
    <row r="16958" spans="1:2" x14ac:dyDescent="0.25">
      <c r="A16958">
        <v>1695.5</v>
      </c>
      <c r="B16958">
        <v>128.00945739746089</v>
      </c>
    </row>
    <row r="16959" spans="1:2" x14ac:dyDescent="0.25">
      <c r="A16959">
        <v>1695.6</v>
      </c>
      <c r="B16959">
        <v>128.0146545410156</v>
      </c>
    </row>
    <row r="16960" spans="1:2" x14ac:dyDescent="0.25">
      <c r="A16960">
        <v>1695.7</v>
      </c>
      <c r="B16960">
        <v>128.01985168457031</v>
      </c>
    </row>
    <row r="16961" spans="1:2" x14ac:dyDescent="0.25">
      <c r="A16961">
        <v>1695.8</v>
      </c>
      <c r="B16961">
        <v>128.02504882812499</v>
      </c>
    </row>
    <row r="16962" spans="1:2" x14ac:dyDescent="0.25">
      <c r="A16962">
        <v>1695.9</v>
      </c>
      <c r="B16962">
        <v>128.0302459716797</v>
      </c>
    </row>
    <row r="16963" spans="1:2" x14ac:dyDescent="0.25">
      <c r="A16963">
        <v>1696</v>
      </c>
      <c r="B16963">
        <v>128.03544311523439</v>
      </c>
    </row>
    <row r="16964" spans="1:2" x14ac:dyDescent="0.25">
      <c r="A16964">
        <v>1696.1</v>
      </c>
      <c r="B16964">
        <v>128.0547624206543</v>
      </c>
    </row>
    <row r="16965" spans="1:2" x14ac:dyDescent="0.25">
      <c r="A16965">
        <v>1696.2</v>
      </c>
      <c r="B16965">
        <v>128.07408172607421</v>
      </c>
    </row>
    <row r="16966" spans="1:2" x14ac:dyDescent="0.25">
      <c r="A16966">
        <v>1696.3</v>
      </c>
      <c r="B16966">
        <v>128.09340103149421</v>
      </c>
    </row>
    <row r="16967" spans="1:2" x14ac:dyDescent="0.25">
      <c r="A16967">
        <v>1696.4</v>
      </c>
      <c r="B16967">
        <v>128.11272033691409</v>
      </c>
    </row>
    <row r="16968" spans="1:2" x14ac:dyDescent="0.25">
      <c r="A16968">
        <v>1696.5</v>
      </c>
      <c r="B16968">
        <v>128.13203964233401</v>
      </c>
    </row>
    <row r="16969" spans="1:2" x14ac:dyDescent="0.25">
      <c r="A16969">
        <v>1696.6</v>
      </c>
      <c r="B16969">
        <v>128.15135894775389</v>
      </c>
    </row>
    <row r="16970" spans="1:2" x14ac:dyDescent="0.25">
      <c r="A16970">
        <v>1696.7</v>
      </c>
      <c r="B16970">
        <v>128.1706782531738</v>
      </c>
    </row>
    <row r="16971" spans="1:2" x14ac:dyDescent="0.25">
      <c r="A16971">
        <v>1696.8</v>
      </c>
      <c r="B16971">
        <v>128.1899975585938</v>
      </c>
    </row>
    <row r="16972" spans="1:2" x14ac:dyDescent="0.25">
      <c r="A16972">
        <v>1696.9</v>
      </c>
      <c r="B16972">
        <v>128.20931686401369</v>
      </c>
    </row>
    <row r="16973" spans="1:2" x14ac:dyDescent="0.25">
      <c r="A16973">
        <v>1697</v>
      </c>
      <c r="B16973">
        <v>128.2286361694336</v>
      </c>
    </row>
    <row r="16974" spans="1:2" x14ac:dyDescent="0.25">
      <c r="A16974">
        <v>1697.1</v>
      </c>
      <c r="B16974">
        <v>128.2500672912598</v>
      </c>
    </row>
    <row r="16975" spans="1:2" x14ac:dyDescent="0.25">
      <c r="A16975">
        <v>1697.2</v>
      </c>
      <c r="B16975">
        <v>128.27149841308599</v>
      </c>
    </row>
    <row r="16976" spans="1:2" x14ac:dyDescent="0.25">
      <c r="A16976">
        <v>1697.3</v>
      </c>
      <c r="B16976">
        <v>128.29292953491219</v>
      </c>
    </row>
    <row r="16977" spans="1:2" x14ac:dyDescent="0.25">
      <c r="A16977">
        <v>1697.4</v>
      </c>
      <c r="B16977">
        <v>128.3143606567383</v>
      </c>
    </row>
    <row r="16978" spans="1:2" x14ac:dyDescent="0.25">
      <c r="A16978">
        <v>1697.5</v>
      </c>
      <c r="B16978">
        <v>128.33579177856441</v>
      </c>
    </row>
    <row r="16979" spans="1:2" x14ac:dyDescent="0.25">
      <c r="A16979">
        <v>1697.6</v>
      </c>
      <c r="B16979">
        <v>128.3572229003907</v>
      </c>
    </row>
    <row r="16980" spans="1:2" x14ac:dyDescent="0.25">
      <c r="A16980">
        <v>1697.7</v>
      </c>
      <c r="B16980">
        <v>128.37865402221681</v>
      </c>
    </row>
    <row r="16981" spans="1:2" x14ac:dyDescent="0.25">
      <c r="A16981">
        <v>1697.8</v>
      </c>
      <c r="B16981">
        <v>128.400085144043</v>
      </c>
    </row>
    <row r="16982" spans="1:2" x14ac:dyDescent="0.25">
      <c r="A16982">
        <v>1697.9</v>
      </c>
      <c r="B16982">
        <v>128.4215162658692</v>
      </c>
    </row>
    <row r="16983" spans="1:2" x14ac:dyDescent="0.25">
      <c r="A16983">
        <v>1698</v>
      </c>
      <c r="B16983">
        <v>128.44294738769531</v>
      </c>
    </row>
    <row r="16984" spans="1:2" x14ac:dyDescent="0.25">
      <c r="A16984">
        <v>1698.1</v>
      </c>
      <c r="B16984">
        <v>128.44896636962889</v>
      </c>
    </row>
    <row r="16985" spans="1:2" x14ac:dyDescent="0.25">
      <c r="A16985">
        <v>1698.2</v>
      </c>
      <c r="B16985">
        <v>128.4549853515625</v>
      </c>
    </row>
    <row r="16986" spans="1:2" x14ac:dyDescent="0.25">
      <c r="A16986">
        <v>1698.3</v>
      </c>
      <c r="B16986">
        <v>128.46100433349611</v>
      </c>
    </row>
    <row r="16987" spans="1:2" x14ac:dyDescent="0.25">
      <c r="A16987">
        <v>1698.4</v>
      </c>
      <c r="B16987">
        <v>128.46702331542971</v>
      </c>
    </row>
    <row r="16988" spans="1:2" x14ac:dyDescent="0.25">
      <c r="A16988">
        <v>1698.5</v>
      </c>
      <c r="B16988">
        <v>128.47304229736321</v>
      </c>
    </row>
    <row r="16989" spans="1:2" x14ac:dyDescent="0.25">
      <c r="A16989">
        <v>1698.6</v>
      </c>
      <c r="B16989">
        <v>128.47906127929679</v>
      </c>
    </row>
    <row r="16990" spans="1:2" x14ac:dyDescent="0.25">
      <c r="A16990">
        <v>1698.7</v>
      </c>
      <c r="B16990">
        <v>128.48508026123039</v>
      </c>
    </row>
    <row r="16991" spans="1:2" x14ac:dyDescent="0.25">
      <c r="A16991">
        <v>1698.8</v>
      </c>
      <c r="B16991">
        <v>128.491099243164</v>
      </c>
    </row>
    <row r="16992" spans="1:2" x14ac:dyDescent="0.25">
      <c r="A16992">
        <v>1698.9</v>
      </c>
      <c r="B16992">
        <v>128.49711822509761</v>
      </c>
    </row>
    <row r="16993" spans="1:2" x14ac:dyDescent="0.25">
      <c r="A16993">
        <v>1699</v>
      </c>
      <c r="B16993">
        <v>128.50313720703119</v>
      </c>
    </row>
    <row r="16994" spans="1:2" x14ac:dyDescent="0.25">
      <c r="A16994">
        <v>1699.1</v>
      </c>
      <c r="B16994">
        <v>128.50987503051749</v>
      </c>
    </row>
    <row r="16995" spans="1:2" x14ac:dyDescent="0.25">
      <c r="A16995">
        <v>1699.2</v>
      </c>
      <c r="B16995">
        <v>128.51661285400391</v>
      </c>
    </row>
    <row r="16996" spans="1:2" x14ac:dyDescent="0.25">
      <c r="A16996">
        <v>1699.3</v>
      </c>
      <c r="B16996">
        <v>128.52335067749021</v>
      </c>
    </row>
    <row r="16997" spans="1:2" x14ac:dyDescent="0.25">
      <c r="A16997">
        <v>1699.4</v>
      </c>
      <c r="B16997">
        <v>128.53008850097649</v>
      </c>
    </row>
    <row r="16998" spans="1:2" x14ac:dyDescent="0.25">
      <c r="A16998">
        <v>1699.5</v>
      </c>
      <c r="B16998">
        <v>128.53682632446291</v>
      </c>
    </row>
    <row r="16999" spans="1:2" x14ac:dyDescent="0.25">
      <c r="A16999">
        <v>1699.6</v>
      </c>
      <c r="B16999">
        <v>128.54356414794921</v>
      </c>
    </row>
    <row r="17000" spans="1:2" x14ac:dyDescent="0.25">
      <c r="A17000">
        <v>1699.7</v>
      </c>
      <c r="B17000">
        <v>128.55030197143549</v>
      </c>
    </row>
    <row r="17001" spans="1:2" x14ac:dyDescent="0.25">
      <c r="A17001">
        <v>1699.8</v>
      </c>
      <c r="B17001">
        <v>128.55703979492179</v>
      </c>
    </row>
    <row r="17002" spans="1:2" x14ac:dyDescent="0.25">
      <c r="A17002">
        <v>1699.9</v>
      </c>
      <c r="B17002">
        <v>128.56377761840821</v>
      </c>
    </row>
    <row r="17003" spans="1:2" x14ac:dyDescent="0.25">
      <c r="A17003">
        <v>1700</v>
      </c>
      <c r="B17003">
        <v>128.57051544189451</v>
      </c>
    </row>
    <row r="17004" spans="1:2" x14ac:dyDescent="0.25">
      <c r="A17004">
        <v>1700.1</v>
      </c>
      <c r="B17004">
        <v>128.5741963195801</v>
      </c>
    </row>
    <row r="17005" spans="1:2" x14ac:dyDescent="0.25">
      <c r="A17005">
        <v>1700.2</v>
      </c>
      <c r="B17005">
        <v>128.57787719726559</v>
      </c>
    </row>
    <row r="17006" spans="1:2" x14ac:dyDescent="0.25">
      <c r="A17006">
        <v>1700.3</v>
      </c>
      <c r="B17006">
        <v>128.5815580749512</v>
      </c>
    </row>
    <row r="17007" spans="1:2" x14ac:dyDescent="0.25">
      <c r="A17007">
        <v>1700.4</v>
      </c>
      <c r="B17007">
        <v>128.5852389526367</v>
      </c>
    </row>
    <row r="17008" spans="1:2" x14ac:dyDescent="0.25">
      <c r="A17008">
        <v>1700.5</v>
      </c>
      <c r="B17008">
        <v>128.58891983032231</v>
      </c>
    </row>
    <row r="17009" spans="1:2" x14ac:dyDescent="0.25">
      <c r="A17009">
        <v>1700.6</v>
      </c>
      <c r="B17009">
        <v>128.59260070800781</v>
      </c>
    </row>
    <row r="17010" spans="1:2" x14ac:dyDescent="0.25">
      <c r="A17010">
        <v>1700.7</v>
      </c>
      <c r="B17010">
        <v>128.59628158569339</v>
      </c>
    </row>
    <row r="17011" spans="1:2" x14ac:dyDescent="0.25">
      <c r="A17011">
        <v>1700.8</v>
      </c>
      <c r="B17011">
        <v>128.59996246337889</v>
      </c>
    </row>
    <row r="17012" spans="1:2" x14ac:dyDescent="0.25">
      <c r="A17012">
        <v>1700.9</v>
      </c>
      <c r="B17012">
        <v>128.60364334106441</v>
      </c>
    </row>
    <row r="17013" spans="1:2" x14ac:dyDescent="0.25">
      <c r="A17013">
        <v>1701</v>
      </c>
      <c r="B17013">
        <v>128.60732421874999</v>
      </c>
    </row>
    <row r="17014" spans="1:2" x14ac:dyDescent="0.25">
      <c r="A17014">
        <v>1701.1</v>
      </c>
      <c r="B17014">
        <v>128.60165573120119</v>
      </c>
    </row>
    <row r="17015" spans="1:2" x14ac:dyDescent="0.25">
      <c r="A17015">
        <v>1701.2</v>
      </c>
      <c r="B17015">
        <v>128.5959872436523</v>
      </c>
    </row>
    <row r="17016" spans="1:2" x14ac:dyDescent="0.25">
      <c r="A17016">
        <v>1701.3</v>
      </c>
      <c r="B17016">
        <v>128.5903187561035</v>
      </c>
    </row>
    <row r="17017" spans="1:2" x14ac:dyDescent="0.25">
      <c r="A17017">
        <v>1701.4</v>
      </c>
      <c r="B17017">
        <v>128.5846502685547</v>
      </c>
    </row>
    <row r="17018" spans="1:2" x14ac:dyDescent="0.25">
      <c r="A17018">
        <v>1701.5</v>
      </c>
      <c r="B17018">
        <v>128.57898178100581</v>
      </c>
    </row>
    <row r="17019" spans="1:2" x14ac:dyDescent="0.25">
      <c r="A17019">
        <v>1701.6</v>
      </c>
      <c r="B17019">
        <v>128.57331329345701</v>
      </c>
    </row>
    <row r="17020" spans="1:2" x14ac:dyDescent="0.25">
      <c r="A17020">
        <v>1701.7</v>
      </c>
      <c r="B17020">
        <v>128.5676448059082</v>
      </c>
    </row>
    <row r="17021" spans="1:2" x14ac:dyDescent="0.25">
      <c r="A17021">
        <v>1701.8</v>
      </c>
      <c r="B17021">
        <v>128.56197631835931</v>
      </c>
    </row>
    <row r="17022" spans="1:2" x14ac:dyDescent="0.25">
      <c r="A17022">
        <v>1701.9</v>
      </c>
      <c r="B17022">
        <v>128.55630783081051</v>
      </c>
    </row>
    <row r="17023" spans="1:2" x14ac:dyDescent="0.25">
      <c r="A17023">
        <v>1702</v>
      </c>
      <c r="B17023">
        <v>128.55063934326171</v>
      </c>
    </row>
    <row r="17024" spans="1:2" x14ac:dyDescent="0.25">
      <c r="A17024">
        <v>1702.1</v>
      </c>
      <c r="B17024">
        <v>128.54014205932609</v>
      </c>
    </row>
    <row r="17025" spans="1:2" x14ac:dyDescent="0.25">
      <c r="A17025">
        <v>1702.2</v>
      </c>
      <c r="B17025">
        <v>128.52964477539061</v>
      </c>
    </row>
    <row r="17026" spans="1:2" x14ac:dyDescent="0.25">
      <c r="A17026">
        <v>1702.3</v>
      </c>
      <c r="B17026">
        <v>128.51914749145499</v>
      </c>
    </row>
    <row r="17027" spans="1:2" x14ac:dyDescent="0.25">
      <c r="A17027">
        <v>1702.4</v>
      </c>
      <c r="B17027">
        <v>128.50865020751951</v>
      </c>
    </row>
    <row r="17028" spans="1:2" x14ac:dyDescent="0.25">
      <c r="A17028">
        <v>1702.5</v>
      </c>
      <c r="B17028">
        <v>128.498152923584</v>
      </c>
    </row>
    <row r="17029" spans="1:2" x14ac:dyDescent="0.25">
      <c r="A17029">
        <v>1702.6</v>
      </c>
      <c r="B17029">
        <v>128.48765563964841</v>
      </c>
    </row>
    <row r="17030" spans="1:2" x14ac:dyDescent="0.25">
      <c r="A17030">
        <v>1702.7</v>
      </c>
      <c r="B17030">
        <v>128.47715835571279</v>
      </c>
    </row>
    <row r="17031" spans="1:2" x14ac:dyDescent="0.25">
      <c r="A17031">
        <v>1702.8</v>
      </c>
      <c r="B17031">
        <v>128.46666107177731</v>
      </c>
    </row>
    <row r="17032" spans="1:2" x14ac:dyDescent="0.25">
      <c r="A17032">
        <v>1702.9</v>
      </c>
      <c r="B17032">
        <v>128.45616378784169</v>
      </c>
    </row>
    <row r="17033" spans="1:2" x14ac:dyDescent="0.25">
      <c r="A17033">
        <v>1703</v>
      </c>
      <c r="B17033">
        <v>128.44566650390621</v>
      </c>
    </row>
    <row r="17034" spans="1:2" x14ac:dyDescent="0.25">
      <c r="A17034">
        <v>1703.1</v>
      </c>
      <c r="B17034">
        <v>128.4296415710449</v>
      </c>
    </row>
    <row r="17035" spans="1:2" x14ac:dyDescent="0.25">
      <c r="A17035">
        <v>1703.2</v>
      </c>
      <c r="B17035">
        <v>128.41361663818361</v>
      </c>
    </row>
    <row r="17036" spans="1:2" x14ac:dyDescent="0.25">
      <c r="A17036">
        <v>1703.3</v>
      </c>
      <c r="B17036">
        <v>128.39759170532221</v>
      </c>
    </row>
    <row r="17037" spans="1:2" x14ac:dyDescent="0.25">
      <c r="A17037">
        <v>1703.4</v>
      </c>
      <c r="B17037">
        <v>128.3815667724609</v>
      </c>
    </row>
    <row r="17038" spans="1:2" x14ac:dyDescent="0.25">
      <c r="A17038">
        <v>1703.5</v>
      </c>
      <c r="B17038">
        <v>128.36554183959959</v>
      </c>
    </row>
    <row r="17039" spans="1:2" x14ac:dyDescent="0.25">
      <c r="A17039">
        <v>1703.6</v>
      </c>
      <c r="B17039">
        <v>128.34951690673819</v>
      </c>
    </row>
    <row r="17040" spans="1:2" x14ac:dyDescent="0.25">
      <c r="A17040">
        <v>1703.7</v>
      </c>
      <c r="B17040">
        <v>128.33349197387699</v>
      </c>
    </row>
    <row r="17041" spans="1:2" x14ac:dyDescent="0.25">
      <c r="A17041">
        <v>1703.8</v>
      </c>
      <c r="B17041">
        <v>128.31746704101559</v>
      </c>
    </row>
    <row r="17042" spans="1:2" x14ac:dyDescent="0.25">
      <c r="A17042">
        <v>1703.9</v>
      </c>
      <c r="B17042">
        <v>128.3014421081543</v>
      </c>
    </row>
    <row r="17043" spans="1:2" x14ac:dyDescent="0.25">
      <c r="A17043">
        <v>1704</v>
      </c>
      <c r="B17043">
        <v>128.28541717529299</v>
      </c>
    </row>
    <row r="17044" spans="1:2" x14ac:dyDescent="0.25">
      <c r="A17044">
        <v>1704.1</v>
      </c>
      <c r="B17044">
        <v>128.2599998474121</v>
      </c>
    </row>
    <row r="17045" spans="1:2" x14ac:dyDescent="0.25">
      <c r="A17045">
        <v>1704.2</v>
      </c>
      <c r="B17045">
        <v>128.2345825195313</v>
      </c>
    </row>
    <row r="17046" spans="1:2" x14ac:dyDescent="0.25">
      <c r="A17046">
        <v>1704.3</v>
      </c>
      <c r="B17046">
        <v>128.20916519165041</v>
      </c>
    </row>
    <row r="17047" spans="1:2" x14ac:dyDescent="0.25">
      <c r="A17047">
        <v>1704.4</v>
      </c>
      <c r="B17047">
        <v>128.1837478637695</v>
      </c>
    </row>
    <row r="17048" spans="1:2" x14ac:dyDescent="0.25">
      <c r="A17048">
        <v>1704.5</v>
      </c>
      <c r="B17048">
        <v>128.15833053588869</v>
      </c>
    </row>
    <row r="17049" spans="1:2" x14ac:dyDescent="0.25">
      <c r="A17049">
        <v>1704.6</v>
      </c>
      <c r="B17049">
        <v>128.13291320800781</v>
      </c>
    </row>
    <row r="17050" spans="1:2" x14ac:dyDescent="0.25">
      <c r="A17050">
        <v>1704.7</v>
      </c>
      <c r="B17050">
        <v>128.107495880127</v>
      </c>
    </row>
    <row r="17051" spans="1:2" x14ac:dyDescent="0.25">
      <c r="A17051">
        <v>1704.8</v>
      </c>
      <c r="B17051">
        <v>128.08207855224609</v>
      </c>
    </row>
    <row r="17052" spans="1:2" x14ac:dyDescent="0.25">
      <c r="A17052">
        <v>1704.9</v>
      </c>
      <c r="B17052">
        <v>128.0566612243652</v>
      </c>
    </row>
    <row r="17053" spans="1:2" x14ac:dyDescent="0.25">
      <c r="A17053">
        <v>1705</v>
      </c>
      <c r="B17053">
        <v>128.0312438964844</v>
      </c>
    </row>
    <row r="17054" spans="1:2" x14ac:dyDescent="0.25">
      <c r="A17054">
        <v>1705.1</v>
      </c>
      <c r="B17054">
        <v>128.0165955352783</v>
      </c>
    </row>
    <row r="17055" spans="1:2" x14ac:dyDescent="0.25">
      <c r="A17055">
        <v>1705.2</v>
      </c>
      <c r="B17055">
        <v>128.00194717407231</v>
      </c>
    </row>
    <row r="17056" spans="1:2" x14ac:dyDescent="0.25">
      <c r="A17056">
        <v>1705.3</v>
      </c>
      <c r="B17056">
        <v>127.9872988128662</v>
      </c>
    </row>
    <row r="17057" spans="1:2" x14ac:dyDescent="0.25">
      <c r="A17057">
        <v>1705.4</v>
      </c>
      <c r="B17057">
        <v>127.9726504516601</v>
      </c>
    </row>
    <row r="17058" spans="1:2" x14ac:dyDescent="0.25">
      <c r="A17058">
        <v>1705.5</v>
      </c>
      <c r="B17058">
        <v>127.9580020904541</v>
      </c>
    </row>
    <row r="17059" spans="1:2" x14ac:dyDescent="0.25">
      <c r="A17059">
        <v>1705.6</v>
      </c>
      <c r="B17059">
        <v>127.943353729248</v>
      </c>
    </row>
    <row r="17060" spans="1:2" x14ac:dyDescent="0.25">
      <c r="A17060">
        <v>1705.7</v>
      </c>
      <c r="B17060">
        <v>127.928705368042</v>
      </c>
    </row>
    <row r="17061" spans="1:2" x14ac:dyDescent="0.25">
      <c r="A17061">
        <v>1705.8</v>
      </c>
      <c r="B17061">
        <v>127.9140570068359</v>
      </c>
    </row>
    <row r="17062" spans="1:2" x14ac:dyDescent="0.25">
      <c r="A17062">
        <v>1705.9</v>
      </c>
      <c r="B17062">
        <v>127.8994086456298</v>
      </c>
    </row>
    <row r="17063" spans="1:2" x14ac:dyDescent="0.25">
      <c r="A17063">
        <v>1706</v>
      </c>
      <c r="B17063">
        <v>127.88476028442381</v>
      </c>
    </row>
    <row r="17064" spans="1:2" x14ac:dyDescent="0.25">
      <c r="A17064">
        <v>1706.1</v>
      </c>
      <c r="B17064">
        <v>127.85497543334959</v>
      </c>
    </row>
    <row r="17065" spans="1:2" x14ac:dyDescent="0.25">
      <c r="A17065">
        <v>1706.2</v>
      </c>
      <c r="B17065">
        <v>127.8251905822754</v>
      </c>
    </row>
    <row r="17066" spans="1:2" x14ac:dyDescent="0.25">
      <c r="A17066">
        <v>1706.3</v>
      </c>
      <c r="B17066">
        <v>127.7954057312011</v>
      </c>
    </row>
    <row r="17067" spans="1:2" x14ac:dyDescent="0.25">
      <c r="A17067">
        <v>1706.4</v>
      </c>
      <c r="B17067">
        <v>127.7656208801269</v>
      </c>
    </row>
    <row r="17068" spans="1:2" x14ac:dyDescent="0.25">
      <c r="A17068">
        <v>1706.5</v>
      </c>
      <c r="B17068">
        <v>127.73583602905271</v>
      </c>
    </row>
    <row r="17069" spans="1:2" x14ac:dyDescent="0.25">
      <c r="A17069">
        <v>1706.6</v>
      </c>
      <c r="B17069">
        <v>127.70605117797849</v>
      </c>
    </row>
    <row r="17070" spans="1:2" x14ac:dyDescent="0.25">
      <c r="A17070">
        <v>1706.7</v>
      </c>
      <c r="B17070">
        <v>127.6762663269043</v>
      </c>
    </row>
    <row r="17071" spans="1:2" x14ac:dyDescent="0.25">
      <c r="A17071">
        <v>1706.8</v>
      </c>
      <c r="B17071">
        <v>127.64648147583</v>
      </c>
    </row>
    <row r="17072" spans="1:2" x14ac:dyDescent="0.25">
      <c r="A17072">
        <v>1706.9</v>
      </c>
      <c r="B17072">
        <v>127.6166966247558</v>
      </c>
    </row>
    <row r="17073" spans="1:2" x14ac:dyDescent="0.25">
      <c r="A17073">
        <v>1707</v>
      </c>
      <c r="B17073">
        <v>127.58691177368161</v>
      </c>
    </row>
    <row r="17074" spans="1:2" x14ac:dyDescent="0.25">
      <c r="A17074">
        <v>1707.1</v>
      </c>
      <c r="B17074">
        <v>127.5391687011718</v>
      </c>
    </row>
    <row r="17075" spans="1:2" x14ac:dyDescent="0.25">
      <c r="A17075">
        <v>1707.2</v>
      </c>
      <c r="B17075">
        <v>127.4914256286621</v>
      </c>
    </row>
    <row r="17076" spans="1:2" x14ac:dyDescent="0.25">
      <c r="A17076">
        <v>1707.3</v>
      </c>
      <c r="B17076">
        <v>127.4436825561522</v>
      </c>
    </row>
    <row r="17077" spans="1:2" x14ac:dyDescent="0.25">
      <c r="A17077">
        <v>1707.4</v>
      </c>
      <c r="B17077">
        <v>127.39593948364249</v>
      </c>
    </row>
    <row r="17078" spans="1:2" x14ac:dyDescent="0.25">
      <c r="A17078">
        <v>1707.5</v>
      </c>
      <c r="B17078">
        <v>127.3481964111328</v>
      </c>
    </row>
    <row r="17079" spans="1:2" x14ac:dyDescent="0.25">
      <c r="A17079">
        <v>1707.6</v>
      </c>
      <c r="B17079">
        <v>127.300453338623</v>
      </c>
    </row>
    <row r="17080" spans="1:2" x14ac:dyDescent="0.25">
      <c r="A17080">
        <v>1707.7</v>
      </c>
      <c r="B17080">
        <v>127.2527102661133</v>
      </c>
    </row>
    <row r="17081" spans="1:2" x14ac:dyDescent="0.25">
      <c r="A17081">
        <v>1707.8</v>
      </c>
      <c r="B17081">
        <v>127.20496719360339</v>
      </c>
    </row>
    <row r="17082" spans="1:2" x14ac:dyDescent="0.25">
      <c r="A17082">
        <v>1707.9</v>
      </c>
      <c r="B17082">
        <v>127.15722412109371</v>
      </c>
    </row>
    <row r="17083" spans="1:2" x14ac:dyDescent="0.25">
      <c r="A17083">
        <v>1708</v>
      </c>
      <c r="B17083">
        <v>127.109481048584</v>
      </c>
    </row>
    <row r="17084" spans="1:2" x14ac:dyDescent="0.25">
      <c r="A17084">
        <v>1708.1</v>
      </c>
      <c r="B17084">
        <v>127.0835080718994</v>
      </c>
    </row>
    <row r="17085" spans="1:2" x14ac:dyDescent="0.25">
      <c r="A17085">
        <v>1708.2</v>
      </c>
      <c r="B17085">
        <v>127.0575350952148</v>
      </c>
    </row>
    <row r="17086" spans="1:2" x14ac:dyDescent="0.25">
      <c r="A17086">
        <v>1708.3</v>
      </c>
      <c r="B17086">
        <v>127.0315621185302</v>
      </c>
    </row>
    <row r="17087" spans="1:2" x14ac:dyDescent="0.25">
      <c r="A17087">
        <v>1708.4</v>
      </c>
      <c r="B17087">
        <v>127.0055891418457</v>
      </c>
    </row>
    <row r="17088" spans="1:2" x14ac:dyDescent="0.25">
      <c r="A17088">
        <v>1708.5</v>
      </c>
      <c r="B17088">
        <v>126.9796161651612</v>
      </c>
    </row>
    <row r="17089" spans="1:2" x14ac:dyDescent="0.25">
      <c r="A17089">
        <v>1708.6</v>
      </c>
      <c r="B17089">
        <v>126.95364318847651</v>
      </c>
    </row>
    <row r="17090" spans="1:2" x14ac:dyDescent="0.25">
      <c r="A17090">
        <v>1708.7</v>
      </c>
      <c r="B17090">
        <v>126.92767021179201</v>
      </c>
    </row>
    <row r="17091" spans="1:2" x14ac:dyDescent="0.25">
      <c r="A17091">
        <v>1708.8</v>
      </c>
      <c r="B17091">
        <v>126.90169723510741</v>
      </c>
    </row>
    <row r="17092" spans="1:2" x14ac:dyDescent="0.25">
      <c r="A17092">
        <v>1708.9</v>
      </c>
      <c r="B17092">
        <v>126.87572425842281</v>
      </c>
    </row>
    <row r="17093" spans="1:2" x14ac:dyDescent="0.25">
      <c r="A17093">
        <v>1709</v>
      </c>
      <c r="B17093">
        <v>126.84975128173831</v>
      </c>
    </row>
    <row r="17094" spans="1:2" x14ac:dyDescent="0.25">
      <c r="A17094">
        <v>1709.1</v>
      </c>
      <c r="B17094">
        <v>126.85754898071291</v>
      </c>
    </row>
    <row r="17095" spans="1:2" x14ac:dyDescent="0.25">
      <c r="A17095">
        <v>1709.2</v>
      </c>
      <c r="B17095">
        <v>126.86534667968751</v>
      </c>
    </row>
    <row r="17096" spans="1:2" x14ac:dyDescent="0.25">
      <c r="A17096">
        <v>1709.3</v>
      </c>
      <c r="B17096">
        <v>126.8731443786621</v>
      </c>
    </row>
    <row r="17097" spans="1:2" x14ac:dyDescent="0.25">
      <c r="A17097">
        <v>1709.4</v>
      </c>
      <c r="B17097">
        <v>126.8809420776367</v>
      </c>
    </row>
    <row r="17098" spans="1:2" x14ac:dyDescent="0.25">
      <c r="A17098">
        <v>1709.5</v>
      </c>
      <c r="B17098">
        <v>126.8887397766113</v>
      </c>
    </row>
    <row r="17099" spans="1:2" x14ac:dyDescent="0.25">
      <c r="A17099">
        <v>1709.6</v>
      </c>
      <c r="B17099">
        <v>126.896537475586</v>
      </c>
    </row>
    <row r="17100" spans="1:2" x14ac:dyDescent="0.25">
      <c r="A17100">
        <v>1709.7</v>
      </c>
      <c r="B17100">
        <v>126.9043351745606</v>
      </c>
    </row>
    <row r="17101" spans="1:2" x14ac:dyDescent="0.25">
      <c r="A17101">
        <v>1709.8</v>
      </c>
      <c r="B17101">
        <v>126.9121328735352</v>
      </c>
    </row>
    <row r="17102" spans="1:2" x14ac:dyDescent="0.25">
      <c r="A17102">
        <v>1709.9</v>
      </c>
      <c r="B17102">
        <v>126.9199305725098</v>
      </c>
    </row>
    <row r="17103" spans="1:2" x14ac:dyDescent="0.25">
      <c r="A17103">
        <v>1710</v>
      </c>
      <c r="B17103">
        <v>126.9277282714844</v>
      </c>
    </row>
    <row r="17104" spans="1:2" x14ac:dyDescent="0.25">
      <c r="A17104">
        <v>1710.1</v>
      </c>
      <c r="B17104">
        <v>126.9218236541748</v>
      </c>
    </row>
    <row r="17105" spans="1:2" x14ac:dyDescent="0.25">
      <c r="A17105">
        <v>1710.2</v>
      </c>
      <c r="B17105">
        <v>126.9159190368653</v>
      </c>
    </row>
    <row r="17106" spans="1:2" x14ac:dyDescent="0.25">
      <c r="A17106">
        <v>1710.3</v>
      </c>
      <c r="B17106">
        <v>126.91001441955569</v>
      </c>
    </row>
    <row r="17107" spans="1:2" x14ac:dyDescent="0.25">
      <c r="A17107">
        <v>1710.4</v>
      </c>
      <c r="B17107">
        <v>126.9041098022461</v>
      </c>
    </row>
    <row r="17108" spans="1:2" x14ac:dyDescent="0.25">
      <c r="A17108">
        <v>1710.5</v>
      </c>
      <c r="B17108">
        <v>126.8982051849366</v>
      </c>
    </row>
    <row r="17109" spans="1:2" x14ac:dyDescent="0.25">
      <c r="A17109">
        <v>1710.6</v>
      </c>
      <c r="B17109">
        <v>126.892300567627</v>
      </c>
    </row>
    <row r="17110" spans="1:2" x14ac:dyDescent="0.25">
      <c r="A17110">
        <v>1710.7</v>
      </c>
      <c r="B17110">
        <v>126.88639595031739</v>
      </c>
    </row>
    <row r="17111" spans="1:2" x14ac:dyDescent="0.25">
      <c r="A17111">
        <v>1710.8</v>
      </c>
      <c r="B17111">
        <v>126.8804913330078</v>
      </c>
    </row>
    <row r="17112" spans="1:2" x14ac:dyDescent="0.25">
      <c r="A17112">
        <v>1710.9</v>
      </c>
      <c r="B17112">
        <v>126.8745867156983</v>
      </c>
    </row>
    <row r="17113" spans="1:2" x14ac:dyDescent="0.25">
      <c r="A17113">
        <v>1711</v>
      </c>
      <c r="B17113">
        <v>126.8686820983887</v>
      </c>
    </row>
    <row r="17114" spans="1:2" x14ac:dyDescent="0.25">
      <c r="A17114">
        <v>1711.1</v>
      </c>
      <c r="B17114">
        <v>126.8523921203613</v>
      </c>
    </row>
    <row r="17115" spans="1:2" x14ac:dyDescent="0.25">
      <c r="A17115">
        <v>1711.2</v>
      </c>
      <c r="B17115">
        <v>126.836102142334</v>
      </c>
    </row>
    <row r="17116" spans="1:2" x14ac:dyDescent="0.25">
      <c r="A17116">
        <v>1711.3</v>
      </c>
      <c r="B17116">
        <v>126.8198121643066</v>
      </c>
    </row>
    <row r="17117" spans="1:2" x14ac:dyDescent="0.25">
      <c r="A17117">
        <v>1711.4</v>
      </c>
      <c r="B17117">
        <v>126.8035221862793</v>
      </c>
    </row>
    <row r="17118" spans="1:2" x14ac:dyDescent="0.25">
      <c r="A17118">
        <v>1711.5</v>
      </c>
      <c r="B17118">
        <v>126.78723220825199</v>
      </c>
    </row>
    <row r="17119" spans="1:2" x14ac:dyDescent="0.25">
      <c r="A17119">
        <v>1711.6</v>
      </c>
      <c r="B17119">
        <v>126.77094223022461</v>
      </c>
    </row>
    <row r="17120" spans="1:2" x14ac:dyDescent="0.25">
      <c r="A17120">
        <v>1711.7</v>
      </c>
      <c r="B17120">
        <v>126.7546522521972</v>
      </c>
    </row>
    <row r="17121" spans="1:2" x14ac:dyDescent="0.25">
      <c r="A17121">
        <v>1711.8</v>
      </c>
      <c r="B17121">
        <v>126.7383622741699</v>
      </c>
    </row>
    <row r="17122" spans="1:2" x14ac:dyDescent="0.25">
      <c r="A17122">
        <v>1711.9</v>
      </c>
      <c r="B17122">
        <v>126.7220722961425</v>
      </c>
    </row>
    <row r="17123" spans="1:2" x14ac:dyDescent="0.25">
      <c r="A17123">
        <v>1712</v>
      </c>
      <c r="B17123">
        <v>126.7057823181152</v>
      </c>
    </row>
    <row r="17124" spans="1:2" x14ac:dyDescent="0.25">
      <c r="A17124">
        <v>1712.1</v>
      </c>
      <c r="B17124">
        <v>126.6984557342529</v>
      </c>
    </row>
    <row r="17125" spans="1:2" x14ac:dyDescent="0.25">
      <c r="A17125">
        <v>1712.2</v>
      </c>
      <c r="B17125">
        <v>126.69112915039059</v>
      </c>
    </row>
    <row r="17126" spans="1:2" x14ac:dyDescent="0.25">
      <c r="A17126">
        <v>1712.3</v>
      </c>
      <c r="B17126">
        <v>126.6838025665283</v>
      </c>
    </row>
    <row r="17127" spans="1:2" x14ac:dyDescent="0.25">
      <c r="A17127">
        <v>1712.4</v>
      </c>
      <c r="B17127">
        <v>126.67647598266601</v>
      </c>
    </row>
    <row r="17128" spans="1:2" x14ac:dyDescent="0.25">
      <c r="A17128">
        <v>1712.5</v>
      </c>
      <c r="B17128">
        <v>126.6691493988037</v>
      </c>
    </row>
    <row r="17129" spans="1:2" x14ac:dyDescent="0.25">
      <c r="A17129">
        <v>1712.6</v>
      </c>
      <c r="B17129">
        <v>126.6618228149414</v>
      </c>
    </row>
    <row r="17130" spans="1:2" x14ac:dyDescent="0.25">
      <c r="A17130">
        <v>1712.7</v>
      </c>
      <c r="B17130">
        <v>126.65449623107909</v>
      </c>
    </row>
    <row r="17131" spans="1:2" x14ac:dyDescent="0.25">
      <c r="A17131">
        <v>1712.8</v>
      </c>
      <c r="B17131">
        <v>126.6471696472168</v>
      </c>
    </row>
    <row r="17132" spans="1:2" x14ac:dyDescent="0.25">
      <c r="A17132">
        <v>1712.9</v>
      </c>
      <c r="B17132">
        <v>126.6398430633545</v>
      </c>
    </row>
    <row r="17133" spans="1:2" x14ac:dyDescent="0.25">
      <c r="A17133">
        <v>1713</v>
      </c>
      <c r="B17133">
        <v>126.6325164794922</v>
      </c>
    </row>
    <row r="17134" spans="1:2" x14ac:dyDescent="0.25">
      <c r="A17134">
        <v>1713.1</v>
      </c>
      <c r="B17134">
        <v>126.6503878021241</v>
      </c>
    </row>
    <row r="17135" spans="1:2" x14ac:dyDescent="0.25">
      <c r="A17135">
        <v>1713.2</v>
      </c>
      <c r="B17135">
        <v>126.66825912475591</v>
      </c>
    </row>
    <row r="17136" spans="1:2" x14ac:dyDescent="0.25">
      <c r="A17136">
        <v>1713.3</v>
      </c>
      <c r="B17136">
        <v>126.6861304473877</v>
      </c>
    </row>
    <row r="17137" spans="1:2" x14ac:dyDescent="0.25">
      <c r="A17137">
        <v>1713.4</v>
      </c>
      <c r="B17137">
        <v>126.7040017700195</v>
      </c>
    </row>
    <row r="17138" spans="1:2" x14ac:dyDescent="0.25">
      <c r="A17138">
        <v>1713.5</v>
      </c>
      <c r="B17138">
        <v>126.72187309265141</v>
      </c>
    </row>
    <row r="17139" spans="1:2" x14ac:dyDescent="0.25">
      <c r="A17139">
        <v>1713.6</v>
      </c>
      <c r="B17139">
        <v>126.7397444152832</v>
      </c>
    </row>
    <row r="17140" spans="1:2" x14ac:dyDescent="0.25">
      <c r="A17140">
        <v>1713.7</v>
      </c>
      <c r="B17140">
        <v>126.757615737915</v>
      </c>
    </row>
    <row r="17141" spans="1:2" x14ac:dyDescent="0.25">
      <c r="A17141">
        <v>1713.8</v>
      </c>
      <c r="B17141">
        <v>126.77548706054689</v>
      </c>
    </row>
    <row r="17142" spans="1:2" x14ac:dyDescent="0.25">
      <c r="A17142">
        <v>1713.9</v>
      </c>
      <c r="B17142">
        <v>126.7933583831787</v>
      </c>
    </row>
    <row r="17143" spans="1:2" x14ac:dyDescent="0.25">
      <c r="A17143">
        <v>1714</v>
      </c>
      <c r="B17143">
        <v>126.8112297058105</v>
      </c>
    </row>
    <row r="17144" spans="1:2" x14ac:dyDescent="0.25">
      <c r="A17144">
        <v>1714.1</v>
      </c>
      <c r="B17144">
        <v>126.8252802276611</v>
      </c>
    </row>
    <row r="17145" spans="1:2" x14ac:dyDescent="0.25">
      <c r="A17145">
        <v>1714.2</v>
      </c>
      <c r="B17145">
        <v>126.8393307495117</v>
      </c>
    </row>
    <row r="17146" spans="1:2" x14ac:dyDescent="0.25">
      <c r="A17146">
        <v>1714.3</v>
      </c>
      <c r="B17146">
        <v>126.8533812713623</v>
      </c>
    </row>
    <row r="17147" spans="1:2" x14ac:dyDescent="0.25">
      <c r="A17147">
        <v>1714.4</v>
      </c>
      <c r="B17147">
        <v>126.8674317932129</v>
      </c>
    </row>
    <row r="17148" spans="1:2" x14ac:dyDescent="0.25">
      <c r="A17148">
        <v>1714.5</v>
      </c>
      <c r="B17148">
        <v>126.88148231506349</v>
      </c>
    </row>
    <row r="17149" spans="1:2" x14ac:dyDescent="0.25">
      <c r="A17149">
        <v>1714.6</v>
      </c>
      <c r="B17149">
        <v>126.8955328369141</v>
      </c>
    </row>
    <row r="17150" spans="1:2" x14ac:dyDescent="0.25">
      <c r="A17150">
        <v>1714.7</v>
      </c>
      <c r="B17150">
        <v>126.90958335876461</v>
      </c>
    </row>
    <row r="17151" spans="1:2" x14ac:dyDescent="0.25">
      <c r="A17151">
        <v>1714.8</v>
      </c>
      <c r="B17151">
        <v>126.9236338806152</v>
      </c>
    </row>
    <row r="17152" spans="1:2" x14ac:dyDescent="0.25">
      <c r="A17152">
        <v>1714.9</v>
      </c>
      <c r="B17152">
        <v>126.93768440246581</v>
      </c>
    </row>
    <row r="17153" spans="1:2" x14ac:dyDescent="0.25">
      <c r="A17153">
        <v>1715</v>
      </c>
      <c r="B17153">
        <v>126.9517349243164</v>
      </c>
    </row>
    <row r="17154" spans="1:2" x14ac:dyDescent="0.25">
      <c r="A17154">
        <v>1715.1</v>
      </c>
      <c r="B17154">
        <v>126.974447631836</v>
      </c>
    </row>
    <row r="17155" spans="1:2" x14ac:dyDescent="0.25">
      <c r="A17155">
        <v>1715.2</v>
      </c>
      <c r="B17155">
        <v>126.9971603393555</v>
      </c>
    </row>
    <row r="17156" spans="1:2" x14ac:dyDescent="0.25">
      <c r="A17156">
        <v>1715.3</v>
      </c>
      <c r="B17156">
        <v>127.01987304687501</v>
      </c>
    </row>
    <row r="17157" spans="1:2" x14ac:dyDescent="0.25">
      <c r="A17157">
        <v>1715.4</v>
      </c>
      <c r="B17157">
        <v>127.04258575439449</v>
      </c>
    </row>
    <row r="17158" spans="1:2" x14ac:dyDescent="0.25">
      <c r="A17158">
        <v>1715.5</v>
      </c>
      <c r="B17158">
        <v>127.065298461914</v>
      </c>
    </row>
    <row r="17159" spans="1:2" x14ac:dyDescent="0.25">
      <c r="A17159">
        <v>1715.6</v>
      </c>
      <c r="B17159">
        <v>127.0880111694336</v>
      </c>
    </row>
    <row r="17160" spans="1:2" x14ac:dyDescent="0.25">
      <c r="A17160">
        <v>1715.7</v>
      </c>
      <c r="B17160">
        <v>127.1107238769531</v>
      </c>
    </row>
    <row r="17161" spans="1:2" x14ac:dyDescent="0.25">
      <c r="A17161">
        <v>1715.8</v>
      </c>
      <c r="B17161">
        <v>127.1334365844727</v>
      </c>
    </row>
    <row r="17162" spans="1:2" x14ac:dyDescent="0.25">
      <c r="A17162">
        <v>1715.9</v>
      </c>
      <c r="B17162">
        <v>127.15614929199219</v>
      </c>
    </row>
    <row r="17163" spans="1:2" x14ac:dyDescent="0.25">
      <c r="A17163">
        <v>1716</v>
      </c>
      <c r="B17163">
        <v>127.1788619995117</v>
      </c>
    </row>
    <row r="17164" spans="1:2" x14ac:dyDescent="0.25">
      <c r="A17164">
        <v>1716.1</v>
      </c>
      <c r="B17164">
        <v>127.2180921936036</v>
      </c>
    </row>
    <row r="17165" spans="1:2" x14ac:dyDescent="0.25">
      <c r="A17165">
        <v>1716.2</v>
      </c>
      <c r="B17165">
        <v>127.2573223876953</v>
      </c>
    </row>
    <row r="17166" spans="1:2" x14ac:dyDescent="0.25">
      <c r="A17166">
        <v>1716.3</v>
      </c>
      <c r="B17166">
        <v>127.2965525817872</v>
      </c>
    </row>
    <row r="17167" spans="1:2" x14ac:dyDescent="0.25">
      <c r="A17167">
        <v>1716.4</v>
      </c>
      <c r="B17167">
        <v>127.3357827758789</v>
      </c>
    </row>
    <row r="17168" spans="1:2" x14ac:dyDescent="0.25">
      <c r="A17168">
        <v>1716.5</v>
      </c>
      <c r="B17168">
        <v>127.3750129699707</v>
      </c>
    </row>
    <row r="17169" spans="1:2" x14ac:dyDescent="0.25">
      <c r="A17169">
        <v>1716.6</v>
      </c>
      <c r="B17169">
        <v>127.4142431640626</v>
      </c>
    </row>
    <row r="17170" spans="1:2" x14ac:dyDescent="0.25">
      <c r="A17170">
        <v>1716.7</v>
      </c>
      <c r="B17170">
        <v>127.4534733581543</v>
      </c>
    </row>
    <row r="17171" spans="1:2" x14ac:dyDescent="0.25">
      <c r="A17171">
        <v>1716.8</v>
      </c>
      <c r="B17171">
        <v>127.4927035522462</v>
      </c>
    </row>
    <row r="17172" spans="1:2" x14ac:dyDescent="0.25">
      <c r="A17172">
        <v>1716.9</v>
      </c>
      <c r="B17172">
        <v>127.5319337463379</v>
      </c>
    </row>
    <row r="17173" spans="1:2" x14ac:dyDescent="0.25">
      <c r="A17173">
        <v>1717</v>
      </c>
      <c r="B17173">
        <v>127.5711639404297</v>
      </c>
    </row>
    <row r="17174" spans="1:2" x14ac:dyDescent="0.25">
      <c r="A17174">
        <v>1717.1</v>
      </c>
      <c r="B17174">
        <v>127.6191947174073</v>
      </c>
    </row>
    <row r="17175" spans="1:2" x14ac:dyDescent="0.25">
      <c r="A17175">
        <v>1717.2</v>
      </c>
      <c r="B17175">
        <v>127.66722549438479</v>
      </c>
    </row>
    <row r="17176" spans="1:2" x14ac:dyDescent="0.25">
      <c r="A17176">
        <v>1717.3</v>
      </c>
      <c r="B17176">
        <v>127.71525627136241</v>
      </c>
    </row>
    <row r="17177" spans="1:2" x14ac:dyDescent="0.25">
      <c r="A17177">
        <v>1717.4</v>
      </c>
      <c r="B17177">
        <v>127.7632870483399</v>
      </c>
    </row>
    <row r="17178" spans="1:2" x14ac:dyDescent="0.25">
      <c r="A17178">
        <v>1717.5</v>
      </c>
      <c r="B17178">
        <v>127.8113178253174</v>
      </c>
    </row>
    <row r="17179" spans="1:2" x14ac:dyDescent="0.25">
      <c r="A17179">
        <v>1717.6</v>
      </c>
      <c r="B17179">
        <v>127.859348602295</v>
      </c>
    </row>
    <row r="17180" spans="1:2" x14ac:dyDescent="0.25">
      <c r="A17180">
        <v>1717.7</v>
      </c>
      <c r="B17180">
        <v>127.9073793792725</v>
      </c>
    </row>
    <row r="17181" spans="1:2" x14ac:dyDescent="0.25">
      <c r="A17181">
        <v>1717.8</v>
      </c>
      <c r="B17181">
        <v>127.9554101562501</v>
      </c>
    </row>
    <row r="17182" spans="1:2" x14ac:dyDescent="0.25">
      <c r="A17182">
        <v>1717.9</v>
      </c>
      <c r="B17182">
        <v>128.00344093322761</v>
      </c>
    </row>
    <row r="17183" spans="1:2" x14ac:dyDescent="0.25">
      <c r="A17183">
        <v>1718</v>
      </c>
      <c r="B17183">
        <v>128.05147171020511</v>
      </c>
    </row>
    <row r="17184" spans="1:2" x14ac:dyDescent="0.25">
      <c r="A17184">
        <v>1718.1</v>
      </c>
      <c r="B17184">
        <v>128.09973335266119</v>
      </c>
    </row>
    <row r="17185" spans="1:2" x14ac:dyDescent="0.25">
      <c r="A17185">
        <v>1718.2</v>
      </c>
      <c r="B17185">
        <v>128.14799499511719</v>
      </c>
    </row>
    <row r="17186" spans="1:2" x14ac:dyDescent="0.25">
      <c r="A17186">
        <v>1718.3</v>
      </c>
      <c r="B17186">
        <v>128.1962566375733</v>
      </c>
    </row>
    <row r="17187" spans="1:2" x14ac:dyDescent="0.25">
      <c r="A17187">
        <v>1718.4</v>
      </c>
      <c r="B17187">
        <v>128.24451828002941</v>
      </c>
    </row>
    <row r="17188" spans="1:2" x14ac:dyDescent="0.25">
      <c r="A17188">
        <v>1718.5</v>
      </c>
      <c r="B17188">
        <v>128.29277992248541</v>
      </c>
    </row>
    <row r="17189" spans="1:2" x14ac:dyDescent="0.25">
      <c r="A17189">
        <v>1718.6</v>
      </c>
      <c r="B17189">
        <v>128.34104156494149</v>
      </c>
    </row>
    <row r="17190" spans="1:2" x14ac:dyDescent="0.25">
      <c r="A17190">
        <v>1718.7</v>
      </c>
      <c r="B17190">
        <v>128.38930320739749</v>
      </c>
    </row>
    <row r="17191" spans="1:2" x14ac:dyDescent="0.25">
      <c r="A17191">
        <v>1718.8</v>
      </c>
      <c r="B17191">
        <v>128.4375648498536</v>
      </c>
    </row>
    <row r="17192" spans="1:2" x14ac:dyDescent="0.25">
      <c r="A17192">
        <v>1718.9</v>
      </c>
      <c r="B17192">
        <v>128.4858264923096</v>
      </c>
    </row>
    <row r="17193" spans="1:2" x14ac:dyDescent="0.25">
      <c r="A17193">
        <v>1719</v>
      </c>
      <c r="B17193">
        <v>128.5340881347656</v>
      </c>
    </row>
    <row r="17194" spans="1:2" x14ac:dyDescent="0.25">
      <c r="A17194">
        <v>1719.1</v>
      </c>
      <c r="B17194">
        <v>128.58157470703131</v>
      </c>
    </row>
    <row r="17195" spans="1:2" x14ac:dyDescent="0.25">
      <c r="A17195">
        <v>1719.2</v>
      </c>
      <c r="B17195">
        <v>128.62906127929691</v>
      </c>
    </row>
    <row r="17196" spans="1:2" x14ac:dyDescent="0.25">
      <c r="A17196">
        <v>1719.3</v>
      </c>
      <c r="B17196">
        <v>128.67654785156259</v>
      </c>
    </row>
    <row r="17197" spans="1:2" x14ac:dyDescent="0.25">
      <c r="A17197">
        <v>1719.4</v>
      </c>
      <c r="B17197">
        <v>128.72403442382819</v>
      </c>
    </row>
    <row r="17198" spans="1:2" x14ac:dyDescent="0.25">
      <c r="A17198">
        <v>1719.5</v>
      </c>
      <c r="B17198">
        <v>128.7715209960937</v>
      </c>
    </row>
    <row r="17199" spans="1:2" x14ac:dyDescent="0.25">
      <c r="A17199">
        <v>1719.6</v>
      </c>
      <c r="B17199">
        <v>128.81900756835941</v>
      </c>
    </row>
    <row r="17200" spans="1:2" x14ac:dyDescent="0.25">
      <c r="A17200">
        <v>1719.7</v>
      </c>
      <c r="B17200">
        <v>128.86649414062501</v>
      </c>
    </row>
    <row r="17201" spans="1:2" x14ac:dyDescent="0.25">
      <c r="A17201">
        <v>1719.8</v>
      </c>
      <c r="B17201">
        <v>128.91398071289069</v>
      </c>
    </row>
    <row r="17202" spans="1:2" x14ac:dyDescent="0.25">
      <c r="A17202">
        <v>1719.9</v>
      </c>
      <c r="B17202">
        <v>128.96146728515629</v>
      </c>
    </row>
    <row r="17203" spans="1:2" x14ac:dyDescent="0.25">
      <c r="A17203">
        <v>1720</v>
      </c>
      <c r="B17203">
        <v>129.00895385742189</v>
      </c>
    </row>
    <row r="17204" spans="1:2" x14ac:dyDescent="0.25">
      <c r="A17204">
        <v>1720.1</v>
      </c>
      <c r="B17204">
        <v>129.05462524414071</v>
      </c>
    </row>
    <row r="17205" spans="1:2" x14ac:dyDescent="0.25">
      <c r="A17205">
        <v>1720.2</v>
      </c>
      <c r="B17205">
        <v>129.10029663085939</v>
      </c>
    </row>
    <row r="17206" spans="1:2" x14ac:dyDescent="0.25">
      <c r="A17206">
        <v>1720.3</v>
      </c>
      <c r="B17206">
        <v>129.14596801757821</v>
      </c>
    </row>
    <row r="17207" spans="1:2" x14ac:dyDescent="0.25">
      <c r="A17207">
        <v>1720.4</v>
      </c>
      <c r="B17207">
        <v>129.19163940429689</v>
      </c>
    </row>
    <row r="17208" spans="1:2" x14ac:dyDescent="0.25">
      <c r="A17208">
        <v>1720.5</v>
      </c>
      <c r="B17208">
        <v>129.23731079101569</v>
      </c>
    </row>
    <row r="17209" spans="1:2" x14ac:dyDescent="0.25">
      <c r="A17209">
        <v>1720.6</v>
      </c>
      <c r="B17209">
        <v>129.28298217773451</v>
      </c>
    </row>
    <row r="17210" spans="1:2" x14ac:dyDescent="0.25">
      <c r="A17210">
        <v>1720.7</v>
      </c>
      <c r="B17210">
        <v>129.32865356445319</v>
      </c>
    </row>
    <row r="17211" spans="1:2" x14ac:dyDescent="0.25">
      <c r="A17211">
        <v>1720.8</v>
      </c>
      <c r="B17211">
        <v>129.37432495117201</v>
      </c>
    </row>
    <row r="17212" spans="1:2" x14ac:dyDescent="0.25">
      <c r="A17212">
        <v>1720.9</v>
      </c>
      <c r="B17212">
        <v>129.41999633789069</v>
      </c>
    </row>
    <row r="17213" spans="1:2" x14ac:dyDescent="0.25">
      <c r="A17213">
        <v>1721</v>
      </c>
      <c r="B17213">
        <v>129.4656677246094</v>
      </c>
    </row>
    <row r="17214" spans="1:2" x14ac:dyDescent="0.25">
      <c r="A17214">
        <v>1721.1</v>
      </c>
      <c r="B17214">
        <v>129.5113903808595</v>
      </c>
    </row>
    <row r="17215" spans="1:2" x14ac:dyDescent="0.25">
      <c r="A17215">
        <v>1721.2</v>
      </c>
      <c r="B17215">
        <v>129.55711303710939</v>
      </c>
    </row>
    <row r="17216" spans="1:2" x14ac:dyDescent="0.25">
      <c r="A17216">
        <v>1721.3</v>
      </c>
      <c r="B17216">
        <v>129.60283569335951</v>
      </c>
    </row>
    <row r="17217" spans="1:2" x14ac:dyDescent="0.25">
      <c r="A17217">
        <v>1721.4</v>
      </c>
      <c r="B17217">
        <v>129.6485583496094</v>
      </c>
    </row>
    <row r="17218" spans="1:2" x14ac:dyDescent="0.25">
      <c r="A17218">
        <v>1721.5</v>
      </c>
      <c r="B17218">
        <v>129.69428100585941</v>
      </c>
    </row>
    <row r="17219" spans="1:2" x14ac:dyDescent="0.25">
      <c r="A17219">
        <v>1721.6</v>
      </c>
      <c r="B17219">
        <v>129.74000366210939</v>
      </c>
    </row>
    <row r="17220" spans="1:2" x14ac:dyDescent="0.25">
      <c r="A17220">
        <v>1721.7</v>
      </c>
      <c r="B17220">
        <v>129.78572631835939</v>
      </c>
    </row>
    <row r="17221" spans="1:2" x14ac:dyDescent="0.25">
      <c r="A17221">
        <v>1721.8</v>
      </c>
      <c r="B17221">
        <v>129.83144897460949</v>
      </c>
    </row>
    <row r="17222" spans="1:2" x14ac:dyDescent="0.25">
      <c r="A17222">
        <v>1721.9</v>
      </c>
      <c r="B17222">
        <v>129.87717163085941</v>
      </c>
    </row>
    <row r="17223" spans="1:2" x14ac:dyDescent="0.25">
      <c r="A17223">
        <v>1722</v>
      </c>
      <c r="B17223">
        <v>129.92289428710939</v>
      </c>
    </row>
    <row r="17224" spans="1:2" x14ac:dyDescent="0.25">
      <c r="A17224">
        <v>1722.1</v>
      </c>
      <c r="B17224">
        <v>129.9696104431153</v>
      </c>
    </row>
    <row r="17225" spans="1:2" x14ac:dyDescent="0.25">
      <c r="A17225">
        <v>1722.2</v>
      </c>
      <c r="B17225">
        <v>130.0163265991211</v>
      </c>
    </row>
    <row r="17226" spans="1:2" x14ac:dyDescent="0.25">
      <c r="A17226">
        <v>1722.3</v>
      </c>
      <c r="B17226">
        <v>130.06304275512699</v>
      </c>
    </row>
    <row r="17227" spans="1:2" x14ac:dyDescent="0.25">
      <c r="A17227">
        <v>1722.4</v>
      </c>
      <c r="B17227">
        <v>130.1097589111329</v>
      </c>
    </row>
    <row r="17228" spans="1:2" x14ac:dyDescent="0.25">
      <c r="A17228">
        <v>1722.5</v>
      </c>
      <c r="B17228">
        <v>130.1564750671387</v>
      </c>
    </row>
    <row r="17229" spans="1:2" x14ac:dyDescent="0.25">
      <c r="A17229">
        <v>1722.6</v>
      </c>
      <c r="B17229">
        <v>130.20319122314459</v>
      </c>
    </row>
    <row r="17230" spans="1:2" x14ac:dyDescent="0.25">
      <c r="A17230">
        <v>1722.7</v>
      </c>
      <c r="B17230">
        <v>130.24990737915039</v>
      </c>
    </row>
    <row r="17231" spans="1:2" x14ac:dyDescent="0.25">
      <c r="A17231">
        <v>1722.8</v>
      </c>
      <c r="B17231">
        <v>130.29662353515641</v>
      </c>
    </row>
    <row r="17232" spans="1:2" x14ac:dyDescent="0.25">
      <c r="A17232">
        <v>1722.9</v>
      </c>
      <c r="B17232">
        <v>130.34333969116221</v>
      </c>
    </row>
    <row r="17233" spans="1:2" x14ac:dyDescent="0.25">
      <c r="A17233">
        <v>1723</v>
      </c>
      <c r="B17233">
        <v>130.39005584716799</v>
      </c>
    </row>
    <row r="17234" spans="1:2" x14ac:dyDescent="0.25">
      <c r="A17234">
        <v>1723.1</v>
      </c>
      <c r="B17234">
        <v>130.43548187255871</v>
      </c>
    </row>
    <row r="17235" spans="1:2" x14ac:dyDescent="0.25">
      <c r="A17235">
        <v>1723.2</v>
      </c>
      <c r="B17235">
        <v>130.48090789794929</v>
      </c>
    </row>
    <row r="17236" spans="1:2" x14ac:dyDescent="0.25">
      <c r="A17236">
        <v>1723.3</v>
      </c>
      <c r="B17236">
        <v>130.52633392333991</v>
      </c>
    </row>
    <row r="17237" spans="1:2" x14ac:dyDescent="0.25">
      <c r="A17237">
        <v>1723.4</v>
      </c>
      <c r="B17237">
        <v>130.57175994873049</v>
      </c>
    </row>
    <row r="17238" spans="1:2" x14ac:dyDescent="0.25">
      <c r="A17238">
        <v>1723.5</v>
      </c>
      <c r="B17238">
        <v>130.6171859741211</v>
      </c>
    </row>
    <row r="17239" spans="1:2" x14ac:dyDescent="0.25">
      <c r="A17239">
        <v>1723.6</v>
      </c>
      <c r="B17239">
        <v>130.6626119995118</v>
      </c>
    </row>
    <row r="17240" spans="1:2" x14ac:dyDescent="0.25">
      <c r="A17240">
        <v>1723.7</v>
      </c>
      <c r="B17240">
        <v>130.70803802490241</v>
      </c>
    </row>
    <row r="17241" spans="1:2" x14ac:dyDescent="0.25">
      <c r="A17241">
        <v>1723.8</v>
      </c>
      <c r="B17241">
        <v>130.75346405029299</v>
      </c>
    </row>
    <row r="17242" spans="1:2" x14ac:dyDescent="0.25">
      <c r="A17242">
        <v>1723.9</v>
      </c>
      <c r="B17242">
        <v>130.7988900756836</v>
      </c>
    </row>
    <row r="17243" spans="1:2" x14ac:dyDescent="0.25">
      <c r="A17243">
        <v>1724</v>
      </c>
      <c r="B17243">
        <v>130.84431610107421</v>
      </c>
    </row>
    <row r="17244" spans="1:2" x14ac:dyDescent="0.25">
      <c r="A17244">
        <v>1724.1</v>
      </c>
      <c r="B17244">
        <v>130.87155242919931</v>
      </c>
    </row>
    <row r="17245" spans="1:2" x14ac:dyDescent="0.25">
      <c r="A17245">
        <v>1724.2</v>
      </c>
      <c r="B17245">
        <v>130.89878875732421</v>
      </c>
    </row>
    <row r="17246" spans="1:2" x14ac:dyDescent="0.25">
      <c r="A17246">
        <v>1724.3</v>
      </c>
      <c r="B17246">
        <v>130.92602508544931</v>
      </c>
    </row>
    <row r="17247" spans="1:2" x14ac:dyDescent="0.25">
      <c r="A17247">
        <v>1724.4</v>
      </c>
      <c r="B17247">
        <v>130.95326141357421</v>
      </c>
    </row>
    <row r="17248" spans="1:2" x14ac:dyDescent="0.25">
      <c r="A17248">
        <v>1724.5</v>
      </c>
      <c r="B17248">
        <v>130.9804977416992</v>
      </c>
    </row>
    <row r="17249" spans="1:2" x14ac:dyDescent="0.25">
      <c r="A17249">
        <v>1724.6</v>
      </c>
      <c r="B17249">
        <v>131.00773406982421</v>
      </c>
    </row>
    <row r="17250" spans="1:2" x14ac:dyDescent="0.25">
      <c r="A17250">
        <v>1724.7</v>
      </c>
      <c r="B17250">
        <v>131.03497039794919</v>
      </c>
    </row>
    <row r="17251" spans="1:2" x14ac:dyDescent="0.25">
      <c r="A17251">
        <v>1724.8</v>
      </c>
      <c r="B17251">
        <v>131.06220672607429</v>
      </c>
    </row>
    <row r="17252" spans="1:2" x14ac:dyDescent="0.25">
      <c r="A17252">
        <v>1724.9</v>
      </c>
      <c r="B17252">
        <v>131.08944305419919</v>
      </c>
    </row>
    <row r="17253" spans="1:2" x14ac:dyDescent="0.25">
      <c r="A17253">
        <v>1725</v>
      </c>
      <c r="B17253">
        <v>131.11667938232421</v>
      </c>
    </row>
    <row r="17254" spans="1:2" x14ac:dyDescent="0.25">
      <c r="A17254">
        <v>1725.1</v>
      </c>
      <c r="B17254">
        <v>131.118508605957</v>
      </c>
    </row>
    <row r="17255" spans="1:2" x14ac:dyDescent="0.25">
      <c r="A17255">
        <v>1725.2</v>
      </c>
      <c r="B17255">
        <v>131.1203378295898</v>
      </c>
    </row>
    <row r="17256" spans="1:2" x14ac:dyDescent="0.25">
      <c r="A17256">
        <v>1725.3</v>
      </c>
      <c r="B17256">
        <v>131.1221670532226</v>
      </c>
    </row>
    <row r="17257" spans="1:2" x14ac:dyDescent="0.25">
      <c r="A17257">
        <v>1725.4</v>
      </c>
      <c r="B17257">
        <v>131.12399627685551</v>
      </c>
    </row>
    <row r="17258" spans="1:2" x14ac:dyDescent="0.25">
      <c r="A17258">
        <v>1725.5</v>
      </c>
      <c r="B17258">
        <v>131.12582550048819</v>
      </c>
    </row>
    <row r="17259" spans="1:2" x14ac:dyDescent="0.25">
      <c r="A17259">
        <v>1725.6</v>
      </c>
      <c r="B17259">
        <v>131.12765472412099</v>
      </c>
    </row>
    <row r="17260" spans="1:2" x14ac:dyDescent="0.25">
      <c r="A17260">
        <v>1725.7</v>
      </c>
      <c r="B17260">
        <v>131.1294839477539</v>
      </c>
    </row>
    <row r="17261" spans="1:2" x14ac:dyDescent="0.25">
      <c r="A17261">
        <v>1725.8</v>
      </c>
      <c r="B17261">
        <v>131.13131317138669</v>
      </c>
    </row>
    <row r="17262" spans="1:2" x14ac:dyDescent="0.25">
      <c r="A17262">
        <v>1725.9</v>
      </c>
      <c r="B17262">
        <v>131.13314239501949</v>
      </c>
    </row>
    <row r="17263" spans="1:2" x14ac:dyDescent="0.25">
      <c r="A17263">
        <v>1726</v>
      </c>
      <c r="B17263">
        <v>131.13497161865229</v>
      </c>
    </row>
    <row r="17264" spans="1:2" x14ac:dyDescent="0.25">
      <c r="A17264">
        <v>1726.1</v>
      </c>
      <c r="B17264">
        <v>131.1322311401367</v>
      </c>
    </row>
    <row r="17265" spans="1:2" x14ac:dyDescent="0.25">
      <c r="A17265">
        <v>1726.2</v>
      </c>
      <c r="B17265">
        <v>131.12949066162099</v>
      </c>
    </row>
    <row r="17266" spans="1:2" x14ac:dyDescent="0.25">
      <c r="A17266">
        <v>1726.3</v>
      </c>
      <c r="B17266">
        <v>131.1267501831054</v>
      </c>
    </row>
    <row r="17267" spans="1:2" x14ac:dyDescent="0.25">
      <c r="A17267">
        <v>1726.4</v>
      </c>
      <c r="B17267">
        <v>131.12400970458981</v>
      </c>
    </row>
    <row r="17268" spans="1:2" x14ac:dyDescent="0.25">
      <c r="A17268">
        <v>1726.5</v>
      </c>
      <c r="B17268">
        <v>131.12126922607419</v>
      </c>
    </row>
    <row r="17269" spans="1:2" x14ac:dyDescent="0.25">
      <c r="A17269">
        <v>1726.6</v>
      </c>
      <c r="B17269">
        <v>131.1185287475586</v>
      </c>
    </row>
    <row r="17270" spans="1:2" x14ac:dyDescent="0.25">
      <c r="A17270">
        <v>1726.7</v>
      </c>
      <c r="B17270">
        <v>131.11578826904301</v>
      </c>
    </row>
    <row r="17271" spans="1:2" x14ac:dyDescent="0.25">
      <c r="A17271">
        <v>1726.8</v>
      </c>
      <c r="B17271">
        <v>131.1130477905273</v>
      </c>
    </row>
    <row r="17272" spans="1:2" x14ac:dyDescent="0.25">
      <c r="A17272">
        <v>1726.9</v>
      </c>
      <c r="B17272">
        <v>131.11030731201171</v>
      </c>
    </row>
    <row r="17273" spans="1:2" x14ac:dyDescent="0.25">
      <c r="A17273">
        <v>1727</v>
      </c>
      <c r="B17273">
        <v>131.10756683349609</v>
      </c>
    </row>
    <row r="17274" spans="1:2" x14ac:dyDescent="0.25">
      <c r="A17274">
        <v>1727.1</v>
      </c>
      <c r="B17274">
        <v>131.060305480957</v>
      </c>
    </row>
    <row r="17275" spans="1:2" x14ac:dyDescent="0.25">
      <c r="A17275">
        <v>1727.2</v>
      </c>
      <c r="B17275">
        <v>131.01304412841799</v>
      </c>
    </row>
    <row r="17276" spans="1:2" x14ac:dyDescent="0.25">
      <c r="A17276">
        <v>1727.3</v>
      </c>
      <c r="B17276">
        <v>130.96578277587881</v>
      </c>
    </row>
    <row r="17277" spans="1:2" x14ac:dyDescent="0.25">
      <c r="A17277">
        <v>1727.4</v>
      </c>
      <c r="B17277">
        <v>130.9185214233398</v>
      </c>
    </row>
    <row r="17278" spans="1:2" x14ac:dyDescent="0.25">
      <c r="A17278">
        <v>1727.5</v>
      </c>
      <c r="B17278">
        <v>130.87126007080079</v>
      </c>
    </row>
    <row r="17279" spans="1:2" x14ac:dyDescent="0.25">
      <c r="A17279">
        <v>1727.6</v>
      </c>
      <c r="B17279">
        <v>130.82399871826169</v>
      </c>
    </row>
    <row r="17280" spans="1:2" x14ac:dyDescent="0.25">
      <c r="A17280">
        <v>1727.7</v>
      </c>
      <c r="B17280">
        <v>130.77673736572271</v>
      </c>
    </row>
    <row r="17281" spans="1:2" x14ac:dyDescent="0.25">
      <c r="A17281">
        <v>1727.8</v>
      </c>
      <c r="B17281">
        <v>130.7294760131835</v>
      </c>
    </row>
    <row r="17282" spans="1:2" x14ac:dyDescent="0.25">
      <c r="A17282">
        <v>1727.9</v>
      </c>
      <c r="B17282">
        <v>130.68221466064449</v>
      </c>
    </row>
    <row r="17283" spans="1:2" x14ac:dyDescent="0.25">
      <c r="A17283">
        <v>1728</v>
      </c>
      <c r="B17283">
        <v>130.63495330810551</v>
      </c>
    </row>
    <row r="17284" spans="1:2" x14ac:dyDescent="0.25">
      <c r="A17284">
        <v>1728.1</v>
      </c>
      <c r="B17284">
        <v>130.5196208190917</v>
      </c>
    </row>
    <row r="17285" spans="1:2" x14ac:dyDescent="0.25">
      <c r="A17285">
        <v>1728.2</v>
      </c>
      <c r="B17285">
        <v>130.40428833007809</v>
      </c>
    </row>
    <row r="17286" spans="1:2" x14ac:dyDescent="0.25">
      <c r="A17286">
        <v>1728.3</v>
      </c>
      <c r="B17286">
        <v>130.28895584106431</v>
      </c>
    </row>
    <row r="17287" spans="1:2" x14ac:dyDescent="0.25">
      <c r="A17287">
        <v>1728.4</v>
      </c>
      <c r="B17287">
        <v>130.1736233520507</v>
      </c>
    </row>
    <row r="17288" spans="1:2" x14ac:dyDescent="0.25">
      <c r="A17288">
        <v>1728.5</v>
      </c>
      <c r="B17288">
        <v>130.05829086303709</v>
      </c>
    </row>
    <row r="17289" spans="1:2" x14ac:dyDescent="0.25">
      <c r="A17289">
        <v>1728.6</v>
      </c>
      <c r="B17289">
        <v>129.94295837402331</v>
      </c>
    </row>
    <row r="17290" spans="1:2" x14ac:dyDescent="0.25">
      <c r="A17290">
        <v>1728.7</v>
      </c>
      <c r="B17290">
        <v>129.82762588500981</v>
      </c>
    </row>
    <row r="17291" spans="1:2" x14ac:dyDescent="0.25">
      <c r="A17291">
        <v>1728.8</v>
      </c>
      <c r="B17291">
        <v>129.71229339599591</v>
      </c>
    </row>
    <row r="17292" spans="1:2" x14ac:dyDescent="0.25">
      <c r="A17292">
        <v>1728.9</v>
      </c>
      <c r="B17292">
        <v>129.59696090698239</v>
      </c>
    </row>
    <row r="17293" spans="1:2" x14ac:dyDescent="0.25">
      <c r="A17293">
        <v>1729</v>
      </c>
      <c r="B17293">
        <v>129.48162841796881</v>
      </c>
    </row>
    <row r="17294" spans="1:2" x14ac:dyDescent="0.25">
      <c r="A17294">
        <v>1729.1</v>
      </c>
      <c r="B17294">
        <v>129.34190498352041</v>
      </c>
    </row>
    <row r="17295" spans="1:2" x14ac:dyDescent="0.25">
      <c r="A17295">
        <v>1729.2</v>
      </c>
      <c r="B17295">
        <v>129.20218154907221</v>
      </c>
    </row>
    <row r="17296" spans="1:2" x14ac:dyDescent="0.25">
      <c r="A17296">
        <v>1729.3</v>
      </c>
      <c r="B17296">
        <v>129.06245811462381</v>
      </c>
    </row>
    <row r="17297" spans="1:2" x14ac:dyDescent="0.25">
      <c r="A17297">
        <v>1729.4</v>
      </c>
      <c r="B17297">
        <v>128.92273468017569</v>
      </c>
    </row>
    <row r="17298" spans="1:2" x14ac:dyDescent="0.25">
      <c r="A17298">
        <v>1729.5</v>
      </c>
      <c r="B17298">
        <v>128.78301124572761</v>
      </c>
    </row>
    <row r="17299" spans="1:2" x14ac:dyDescent="0.25">
      <c r="A17299">
        <v>1729.6</v>
      </c>
      <c r="B17299">
        <v>128.64328781127909</v>
      </c>
    </row>
    <row r="17300" spans="1:2" x14ac:dyDescent="0.25">
      <c r="A17300">
        <v>1729.7</v>
      </c>
      <c r="B17300">
        <v>128.50356437683101</v>
      </c>
    </row>
    <row r="17301" spans="1:2" x14ac:dyDescent="0.25">
      <c r="A17301">
        <v>1729.8</v>
      </c>
      <c r="B17301">
        <v>128.36384094238261</v>
      </c>
    </row>
    <row r="17302" spans="1:2" x14ac:dyDescent="0.25">
      <c r="A17302">
        <v>1729.9</v>
      </c>
      <c r="B17302">
        <v>128.22411750793441</v>
      </c>
    </row>
    <row r="17303" spans="1:2" x14ac:dyDescent="0.25">
      <c r="A17303">
        <v>1730</v>
      </c>
      <c r="B17303">
        <v>128.08439407348629</v>
      </c>
    </row>
    <row r="17304" spans="1:2" x14ac:dyDescent="0.25">
      <c r="A17304">
        <v>1730.1</v>
      </c>
      <c r="B17304">
        <v>127.87894073486299</v>
      </c>
    </row>
    <row r="17305" spans="1:2" x14ac:dyDescent="0.25">
      <c r="A17305">
        <v>1730.2</v>
      </c>
      <c r="B17305">
        <v>127.67348739624011</v>
      </c>
    </row>
    <row r="17306" spans="1:2" x14ac:dyDescent="0.25">
      <c r="A17306">
        <v>1730.3</v>
      </c>
      <c r="B17306">
        <v>127.4680340576168</v>
      </c>
    </row>
    <row r="17307" spans="1:2" x14ac:dyDescent="0.25">
      <c r="A17307">
        <v>1730.4</v>
      </c>
      <c r="B17307">
        <v>127.2625807189939</v>
      </c>
    </row>
    <row r="17308" spans="1:2" x14ac:dyDescent="0.25">
      <c r="A17308">
        <v>1730.5</v>
      </c>
      <c r="B17308">
        <v>127.0571273803711</v>
      </c>
    </row>
    <row r="17309" spans="1:2" x14ac:dyDescent="0.25">
      <c r="A17309">
        <v>1730.6</v>
      </c>
      <c r="B17309">
        <v>126.8516740417478</v>
      </c>
    </row>
    <row r="17310" spans="1:2" x14ac:dyDescent="0.25">
      <c r="A17310">
        <v>1730.7</v>
      </c>
      <c r="B17310">
        <v>126.6462207031249</v>
      </c>
    </row>
    <row r="17311" spans="1:2" x14ac:dyDescent="0.25">
      <c r="A17311">
        <v>1730.8</v>
      </c>
      <c r="B17311">
        <v>126.4407673645016</v>
      </c>
    </row>
    <row r="17312" spans="1:2" x14ac:dyDescent="0.25">
      <c r="A17312">
        <v>1730.9</v>
      </c>
      <c r="B17312">
        <v>126.23531402587879</v>
      </c>
    </row>
    <row r="17313" spans="1:2" x14ac:dyDescent="0.25">
      <c r="A17313">
        <v>1731</v>
      </c>
      <c r="B17313">
        <v>126.0298606872559</v>
      </c>
    </row>
    <row r="17314" spans="1:2" x14ac:dyDescent="0.25">
      <c r="A17314">
        <v>1731.1</v>
      </c>
      <c r="B17314">
        <v>125.8375756072996</v>
      </c>
    </row>
    <row r="17315" spans="1:2" x14ac:dyDescent="0.25">
      <c r="A17315">
        <v>1731.2</v>
      </c>
      <c r="B17315">
        <v>125.6452905273437</v>
      </c>
    </row>
    <row r="17316" spans="1:2" x14ac:dyDescent="0.25">
      <c r="A17316">
        <v>1731.3</v>
      </c>
      <c r="B17316">
        <v>125.4530054473874</v>
      </c>
    </row>
    <row r="17317" spans="1:2" x14ac:dyDescent="0.25">
      <c r="A17317">
        <v>1731.4</v>
      </c>
      <c r="B17317">
        <v>125.2607203674315</v>
      </c>
    </row>
    <row r="17318" spans="1:2" x14ac:dyDescent="0.25">
      <c r="A17318">
        <v>1731.5</v>
      </c>
      <c r="B17318">
        <v>125.06843528747559</v>
      </c>
    </row>
    <row r="17319" spans="1:2" x14ac:dyDescent="0.25">
      <c r="A17319">
        <v>1731.6</v>
      </c>
      <c r="B17319">
        <v>124.8761502075193</v>
      </c>
    </row>
    <row r="17320" spans="1:2" x14ac:dyDescent="0.25">
      <c r="A17320">
        <v>1731.7</v>
      </c>
      <c r="B17320">
        <v>124.68386512756339</v>
      </c>
    </row>
    <row r="17321" spans="1:2" x14ac:dyDescent="0.25">
      <c r="A17321">
        <v>1731.8</v>
      </c>
      <c r="B17321">
        <v>124.4915800476071</v>
      </c>
    </row>
    <row r="17322" spans="1:2" x14ac:dyDescent="0.25">
      <c r="A17322">
        <v>1731.9</v>
      </c>
      <c r="B17322">
        <v>124.29929496765121</v>
      </c>
    </row>
    <row r="17323" spans="1:2" x14ac:dyDescent="0.25">
      <c r="A17323">
        <v>1732</v>
      </c>
      <c r="B17323">
        <v>124.1070098876953</v>
      </c>
    </row>
    <row r="17324" spans="1:2" x14ac:dyDescent="0.25">
      <c r="A17324">
        <v>1732.1</v>
      </c>
      <c r="B17324">
        <v>123.90380935668919</v>
      </c>
    </row>
    <row r="17325" spans="1:2" x14ac:dyDescent="0.25">
      <c r="A17325">
        <v>1732.2</v>
      </c>
      <c r="B17325">
        <v>123.7006088256835</v>
      </c>
    </row>
    <row r="17326" spans="1:2" x14ac:dyDescent="0.25">
      <c r="A17326">
        <v>1732.3</v>
      </c>
      <c r="B17326">
        <v>123.4974082946774</v>
      </c>
    </row>
    <row r="17327" spans="1:2" x14ac:dyDescent="0.25">
      <c r="A17327">
        <v>1732.4</v>
      </c>
      <c r="B17327">
        <v>123.29420776367169</v>
      </c>
    </row>
    <row r="17328" spans="1:2" x14ac:dyDescent="0.25">
      <c r="A17328">
        <v>1732.5</v>
      </c>
      <c r="B17328">
        <v>123.091007232666</v>
      </c>
    </row>
    <row r="17329" spans="1:2" x14ac:dyDescent="0.25">
      <c r="A17329">
        <v>1732.6</v>
      </c>
      <c r="B17329">
        <v>122.8878067016599</v>
      </c>
    </row>
    <row r="17330" spans="1:2" x14ac:dyDescent="0.25">
      <c r="A17330">
        <v>1732.7</v>
      </c>
      <c r="B17330">
        <v>122.68460617065421</v>
      </c>
    </row>
    <row r="17331" spans="1:2" x14ac:dyDescent="0.25">
      <c r="A17331">
        <v>1732.8</v>
      </c>
      <c r="B17331">
        <v>122.4814056396481</v>
      </c>
    </row>
    <row r="17332" spans="1:2" x14ac:dyDescent="0.25">
      <c r="A17332">
        <v>1732.9</v>
      </c>
      <c r="B17332">
        <v>122.2782051086424</v>
      </c>
    </row>
    <row r="17333" spans="1:2" x14ac:dyDescent="0.25">
      <c r="A17333">
        <v>1733</v>
      </c>
      <c r="B17333">
        <v>122.0750045776367</v>
      </c>
    </row>
    <row r="17334" spans="1:2" x14ac:dyDescent="0.25">
      <c r="A17334">
        <v>1733.1</v>
      </c>
      <c r="B17334">
        <v>121.8503209686276</v>
      </c>
    </row>
    <row r="17335" spans="1:2" x14ac:dyDescent="0.25">
      <c r="A17335">
        <v>1733.2</v>
      </c>
      <c r="B17335">
        <v>121.62563735961901</v>
      </c>
    </row>
    <row r="17336" spans="1:2" x14ac:dyDescent="0.25">
      <c r="A17336">
        <v>1733.3</v>
      </c>
      <c r="B17336">
        <v>121.4009537506099</v>
      </c>
    </row>
    <row r="17337" spans="1:2" x14ac:dyDescent="0.25">
      <c r="A17337">
        <v>1733.4</v>
      </c>
      <c r="B17337">
        <v>121.17627014160129</v>
      </c>
    </row>
    <row r="17338" spans="1:2" x14ac:dyDescent="0.25">
      <c r="A17338">
        <v>1733.5</v>
      </c>
      <c r="B17338">
        <v>120.9515865325928</v>
      </c>
    </row>
    <row r="17339" spans="1:2" x14ac:dyDescent="0.25">
      <c r="A17339">
        <v>1733.6</v>
      </c>
      <c r="B17339">
        <v>120.72690292358369</v>
      </c>
    </row>
    <row r="17340" spans="1:2" x14ac:dyDescent="0.25">
      <c r="A17340">
        <v>1733.7</v>
      </c>
      <c r="B17340">
        <v>120.5022193145751</v>
      </c>
    </row>
    <row r="17341" spans="1:2" x14ac:dyDescent="0.25">
      <c r="A17341">
        <v>1733.8</v>
      </c>
      <c r="B17341">
        <v>120.277535705566</v>
      </c>
    </row>
    <row r="17342" spans="1:2" x14ac:dyDescent="0.25">
      <c r="A17342">
        <v>1733.9</v>
      </c>
      <c r="B17342">
        <v>120.0528520965574</v>
      </c>
    </row>
    <row r="17343" spans="1:2" x14ac:dyDescent="0.25">
      <c r="A17343">
        <v>1734</v>
      </c>
      <c r="B17343">
        <v>119.82816848754879</v>
      </c>
    </row>
    <row r="17344" spans="1:2" x14ac:dyDescent="0.25">
      <c r="A17344">
        <v>1734.1</v>
      </c>
      <c r="B17344">
        <v>119.57344696044881</v>
      </c>
    </row>
    <row r="17345" spans="1:2" x14ac:dyDescent="0.25">
      <c r="A17345">
        <v>1734.2</v>
      </c>
      <c r="B17345">
        <v>119.3187254333495</v>
      </c>
    </row>
    <row r="17346" spans="1:2" x14ac:dyDescent="0.25">
      <c r="A17346">
        <v>1734.3</v>
      </c>
      <c r="B17346">
        <v>119.0640039062495</v>
      </c>
    </row>
    <row r="17347" spans="1:2" x14ac:dyDescent="0.25">
      <c r="A17347">
        <v>1734.4</v>
      </c>
      <c r="B17347">
        <v>118.8092823791501</v>
      </c>
    </row>
    <row r="17348" spans="1:2" x14ac:dyDescent="0.25">
      <c r="A17348">
        <v>1734.5</v>
      </c>
      <c r="B17348">
        <v>118.5545608520507</v>
      </c>
    </row>
    <row r="17349" spans="1:2" x14ac:dyDescent="0.25">
      <c r="A17349">
        <v>1734.6</v>
      </c>
      <c r="B17349">
        <v>118.2998393249508</v>
      </c>
    </row>
    <row r="17350" spans="1:2" x14ac:dyDescent="0.25">
      <c r="A17350">
        <v>1734.7</v>
      </c>
      <c r="B17350">
        <v>118.0451177978514</v>
      </c>
    </row>
    <row r="17351" spans="1:2" x14ac:dyDescent="0.25">
      <c r="A17351">
        <v>1734.8</v>
      </c>
      <c r="B17351">
        <v>117.7903962707515</v>
      </c>
    </row>
    <row r="17352" spans="1:2" x14ac:dyDescent="0.25">
      <c r="A17352">
        <v>1734.9</v>
      </c>
      <c r="B17352">
        <v>117.53567474365209</v>
      </c>
    </row>
    <row r="17353" spans="1:2" x14ac:dyDescent="0.25">
      <c r="A17353">
        <v>1735</v>
      </c>
      <c r="B17353">
        <v>117.2809532165527</v>
      </c>
    </row>
    <row r="17354" spans="1:2" x14ac:dyDescent="0.25">
      <c r="A17354">
        <v>1735.1</v>
      </c>
      <c r="B17354">
        <v>116.985660629272</v>
      </c>
    </row>
    <row r="17355" spans="1:2" x14ac:dyDescent="0.25">
      <c r="A17355">
        <v>1735.2</v>
      </c>
      <c r="B17355">
        <v>116.690368041992</v>
      </c>
    </row>
    <row r="17356" spans="1:2" x14ac:dyDescent="0.25">
      <c r="A17356">
        <v>1735.3</v>
      </c>
      <c r="B17356">
        <v>116.3950754547114</v>
      </c>
    </row>
    <row r="17357" spans="1:2" x14ac:dyDescent="0.25">
      <c r="A17357">
        <v>1735.4</v>
      </c>
      <c r="B17357">
        <v>116.0997828674313</v>
      </c>
    </row>
    <row r="17358" spans="1:2" x14ac:dyDescent="0.25">
      <c r="A17358">
        <v>1735.5</v>
      </c>
      <c r="B17358">
        <v>115.8044902801514</v>
      </c>
    </row>
    <row r="17359" spans="1:2" x14ac:dyDescent="0.25">
      <c r="A17359">
        <v>1735.6</v>
      </c>
      <c r="B17359">
        <v>115.5091976928707</v>
      </c>
    </row>
    <row r="17360" spans="1:2" x14ac:dyDescent="0.25">
      <c r="A17360">
        <v>1735.7</v>
      </c>
      <c r="B17360">
        <v>115.2139051055907</v>
      </c>
    </row>
    <row r="17361" spans="1:2" x14ac:dyDescent="0.25">
      <c r="A17361">
        <v>1735.8</v>
      </c>
      <c r="B17361">
        <v>114.91861251831</v>
      </c>
    </row>
    <row r="17362" spans="1:2" x14ac:dyDescent="0.25">
      <c r="A17362">
        <v>1735.9</v>
      </c>
      <c r="B17362">
        <v>114.62331993103</v>
      </c>
    </row>
    <row r="17363" spans="1:2" x14ac:dyDescent="0.25">
      <c r="A17363">
        <v>1736</v>
      </c>
      <c r="B17363">
        <v>114.32802734374999</v>
      </c>
    </row>
    <row r="17364" spans="1:2" x14ac:dyDescent="0.25">
      <c r="A17364">
        <v>1736.1</v>
      </c>
      <c r="B17364">
        <v>114.1070053100583</v>
      </c>
    </row>
    <row r="17365" spans="1:2" x14ac:dyDescent="0.25">
      <c r="A17365">
        <v>1736.2</v>
      </c>
      <c r="B17365">
        <v>113.8859832763671</v>
      </c>
    </row>
    <row r="17366" spans="1:2" x14ac:dyDescent="0.25">
      <c r="A17366">
        <v>1736.3</v>
      </c>
      <c r="B17366">
        <v>113.6649612426754</v>
      </c>
    </row>
    <row r="17367" spans="1:2" x14ac:dyDescent="0.25">
      <c r="A17367">
        <v>1736.4</v>
      </c>
      <c r="B17367">
        <v>113.4439392089842</v>
      </c>
    </row>
    <row r="17368" spans="1:2" x14ac:dyDescent="0.25">
      <c r="A17368">
        <v>1736.5</v>
      </c>
      <c r="B17368">
        <v>113.22291717529291</v>
      </c>
    </row>
    <row r="17369" spans="1:2" x14ac:dyDescent="0.25">
      <c r="A17369">
        <v>1736.6</v>
      </c>
      <c r="B17369">
        <v>113.0018951416012</v>
      </c>
    </row>
    <row r="17370" spans="1:2" x14ac:dyDescent="0.25">
      <c r="A17370">
        <v>1736.7</v>
      </c>
      <c r="B17370">
        <v>112.78087310791</v>
      </c>
    </row>
    <row r="17371" spans="1:2" x14ac:dyDescent="0.25">
      <c r="A17371">
        <v>1736.8</v>
      </c>
      <c r="B17371">
        <v>112.5598510742183</v>
      </c>
    </row>
    <row r="17372" spans="1:2" x14ac:dyDescent="0.25">
      <c r="A17372">
        <v>1736.9</v>
      </c>
      <c r="B17372">
        <v>112.3388290405271</v>
      </c>
    </row>
    <row r="17373" spans="1:2" x14ac:dyDescent="0.25">
      <c r="A17373">
        <v>1737</v>
      </c>
      <c r="B17373">
        <v>112.1178070068359</v>
      </c>
    </row>
    <row r="17374" spans="1:2" x14ac:dyDescent="0.25">
      <c r="A17374">
        <v>1737.1</v>
      </c>
      <c r="B17374">
        <v>111.919427566528</v>
      </c>
    </row>
    <row r="17375" spans="1:2" x14ac:dyDescent="0.25">
      <c r="A17375">
        <v>1737.2</v>
      </c>
      <c r="B17375">
        <v>111.72104812622059</v>
      </c>
    </row>
    <row r="17376" spans="1:2" x14ac:dyDescent="0.25">
      <c r="A17376">
        <v>1737.3</v>
      </c>
      <c r="B17376">
        <v>111.52266868591271</v>
      </c>
    </row>
    <row r="17377" spans="1:2" x14ac:dyDescent="0.25">
      <c r="A17377">
        <v>1737.4</v>
      </c>
      <c r="B17377">
        <v>111.3242892456053</v>
      </c>
    </row>
    <row r="17378" spans="1:2" x14ac:dyDescent="0.25">
      <c r="A17378">
        <v>1737.5</v>
      </c>
      <c r="B17378">
        <v>111.12590980529789</v>
      </c>
    </row>
    <row r="17379" spans="1:2" x14ac:dyDescent="0.25">
      <c r="A17379">
        <v>1737.6</v>
      </c>
      <c r="B17379">
        <v>110.92753036499001</v>
      </c>
    </row>
    <row r="17380" spans="1:2" x14ac:dyDescent="0.25">
      <c r="A17380">
        <v>1737.7</v>
      </c>
      <c r="B17380">
        <v>110.7291509246825</v>
      </c>
    </row>
    <row r="17381" spans="1:2" x14ac:dyDescent="0.25">
      <c r="A17381">
        <v>1737.8</v>
      </c>
      <c r="B17381">
        <v>110.5307714843747</v>
      </c>
    </row>
    <row r="17382" spans="1:2" x14ac:dyDescent="0.25">
      <c r="A17382">
        <v>1737.9</v>
      </c>
      <c r="B17382">
        <v>110.33239204406721</v>
      </c>
    </row>
    <row r="17383" spans="1:2" x14ac:dyDescent="0.25">
      <c r="A17383">
        <v>1738</v>
      </c>
      <c r="B17383">
        <v>110.1340126037598</v>
      </c>
    </row>
    <row r="17384" spans="1:2" x14ac:dyDescent="0.25">
      <c r="A17384">
        <v>1738.1</v>
      </c>
      <c r="B17384">
        <v>109.9198042297361</v>
      </c>
    </row>
    <row r="17385" spans="1:2" x14ac:dyDescent="0.25">
      <c r="A17385">
        <v>1738.2</v>
      </c>
      <c r="B17385">
        <v>109.7055958557128</v>
      </c>
    </row>
    <row r="17386" spans="1:2" x14ac:dyDescent="0.25">
      <c r="A17386">
        <v>1738.3</v>
      </c>
      <c r="B17386">
        <v>109.4913874816891</v>
      </c>
    </row>
    <row r="17387" spans="1:2" x14ac:dyDescent="0.25">
      <c r="A17387">
        <v>1738.4</v>
      </c>
      <c r="B17387">
        <v>109.2771791076658</v>
      </c>
    </row>
    <row r="17388" spans="1:2" x14ac:dyDescent="0.25">
      <c r="A17388">
        <v>1738.5</v>
      </c>
      <c r="B17388">
        <v>109.0629707336426</v>
      </c>
    </row>
    <row r="17389" spans="1:2" x14ac:dyDescent="0.25">
      <c r="A17389">
        <v>1738.6</v>
      </c>
      <c r="B17389">
        <v>108.8487623596189</v>
      </c>
    </row>
    <row r="17390" spans="1:2" x14ac:dyDescent="0.25">
      <c r="A17390">
        <v>1738.7</v>
      </c>
      <c r="B17390">
        <v>108.6345539855956</v>
      </c>
    </row>
    <row r="17391" spans="1:2" x14ac:dyDescent="0.25">
      <c r="A17391">
        <v>1738.8</v>
      </c>
      <c r="B17391">
        <v>108.4203456115719</v>
      </c>
    </row>
    <row r="17392" spans="1:2" x14ac:dyDescent="0.25">
      <c r="A17392">
        <v>1738.9</v>
      </c>
      <c r="B17392">
        <v>108.2061372375486</v>
      </c>
    </row>
    <row r="17393" spans="1:2" x14ac:dyDescent="0.25">
      <c r="A17393">
        <v>1739</v>
      </c>
      <c r="B17393">
        <v>107.9919288635254</v>
      </c>
    </row>
    <row r="17394" spans="1:2" x14ac:dyDescent="0.25">
      <c r="A17394">
        <v>1739.1</v>
      </c>
      <c r="B17394">
        <v>107.70629051208461</v>
      </c>
    </row>
    <row r="17395" spans="1:2" x14ac:dyDescent="0.25">
      <c r="A17395">
        <v>1739.2</v>
      </c>
      <c r="B17395">
        <v>107.42065216064439</v>
      </c>
    </row>
    <row r="17396" spans="1:2" x14ac:dyDescent="0.25">
      <c r="A17396">
        <v>1739.3</v>
      </c>
      <c r="B17396">
        <v>107.1350138092036</v>
      </c>
    </row>
    <row r="17397" spans="1:2" x14ac:dyDescent="0.25">
      <c r="A17397">
        <v>1739.4</v>
      </c>
      <c r="B17397">
        <v>106.8493754577634</v>
      </c>
    </row>
    <row r="17398" spans="1:2" x14ac:dyDescent="0.25">
      <c r="A17398">
        <v>1739.5</v>
      </c>
      <c r="B17398">
        <v>106.5637371063233</v>
      </c>
    </row>
    <row r="17399" spans="1:2" x14ac:dyDescent="0.25">
      <c r="A17399">
        <v>1739.6</v>
      </c>
      <c r="B17399">
        <v>106.27809875488239</v>
      </c>
    </row>
    <row r="17400" spans="1:2" x14ac:dyDescent="0.25">
      <c r="A17400">
        <v>1739.7</v>
      </c>
      <c r="B17400">
        <v>105.99246040344229</v>
      </c>
    </row>
    <row r="17401" spans="1:2" x14ac:dyDescent="0.25">
      <c r="A17401">
        <v>1739.8</v>
      </c>
      <c r="B17401">
        <v>105.7068220520014</v>
      </c>
    </row>
    <row r="17402" spans="1:2" x14ac:dyDescent="0.25">
      <c r="A17402">
        <v>1739.9</v>
      </c>
      <c r="B17402">
        <v>105.4211837005613</v>
      </c>
    </row>
    <row r="17403" spans="1:2" x14ac:dyDescent="0.25">
      <c r="A17403">
        <v>1740</v>
      </c>
      <c r="B17403">
        <v>105.1355453491211</v>
      </c>
    </row>
    <row r="17404" spans="1:2" x14ac:dyDescent="0.25">
      <c r="A17404">
        <v>1740.1</v>
      </c>
      <c r="B17404">
        <v>104.9137329864499</v>
      </c>
    </row>
    <row r="17405" spans="1:2" x14ac:dyDescent="0.25">
      <c r="A17405">
        <v>1740.2</v>
      </c>
      <c r="B17405">
        <v>104.6919206237792</v>
      </c>
    </row>
    <row r="17406" spans="1:2" x14ac:dyDescent="0.25">
      <c r="A17406">
        <v>1740.3</v>
      </c>
      <c r="B17406">
        <v>104.470108261108</v>
      </c>
    </row>
    <row r="17407" spans="1:2" x14ac:dyDescent="0.25">
      <c r="A17407">
        <v>1740.4</v>
      </c>
      <c r="B17407">
        <v>104.24829589843731</v>
      </c>
    </row>
    <row r="17408" spans="1:2" x14ac:dyDescent="0.25">
      <c r="A17408">
        <v>1740.5</v>
      </c>
      <c r="B17408">
        <v>104.0264835357666</v>
      </c>
    </row>
    <row r="17409" spans="1:2" x14ac:dyDescent="0.25">
      <c r="A17409">
        <v>1740.6</v>
      </c>
      <c r="B17409">
        <v>103.8046711730954</v>
      </c>
    </row>
    <row r="17410" spans="1:2" x14ac:dyDescent="0.25">
      <c r="A17410">
        <v>1740.7</v>
      </c>
      <c r="B17410">
        <v>103.5828588104247</v>
      </c>
    </row>
    <row r="17411" spans="1:2" x14ac:dyDescent="0.25">
      <c r="A17411">
        <v>1740.8</v>
      </c>
      <c r="B17411">
        <v>103.36104644775349</v>
      </c>
    </row>
    <row r="17412" spans="1:2" x14ac:dyDescent="0.25">
      <c r="A17412">
        <v>1740.9</v>
      </c>
      <c r="B17412">
        <v>103.1392340850828</v>
      </c>
    </row>
    <row r="17413" spans="1:2" x14ac:dyDescent="0.25">
      <c r="A17413">
        <v>1741</v>
      </c>
      <c r="B17413">
        <v>102.9174217224121</v>
      </c>
    </row>
    <row r="17414" spans="1:2" x14ac:dyDescent="0.25">
      <c r="A17414">
        <v>1741.1</v>
      </c>
      <c r="B17414">
        <v>102.73659622192361</v>
      </c>
    </row>
    <row r="17415" spans="1:2" x14ac:dyDescent="0.25">
      <c r="A17415">
        <v>1741.2</v>
      </c>
      <c r="B17415">
        <v>102.55577072143549</v>
      </c>
    </row>
    <row r="17416" spans="1:2" x14ac:dyDescent="0.25">
      <c r="A17416">
        <v>1741.3</v>
      </c>
      <c r="B17416">
        <v>102.3749452209469</v>
      </c>
    </row>
    <row r="17417" spans="1:2" x14ac:dyDescent="0.25">
      <c r="A17417">
        <v>1741.4</v>
      </c>
      <c r="B17417">
        <v>102.1941197204588</v>
      </c>
    </row>
    <row r="17418" spans="1:2" x14ac:dyDescent="0.25">
      <c r="A17418">
        <v>1741.5</v>
      </c>
      <c r="B17418">
        <v>102.0132942199707</v>
      </c>
    </row>
    <row r="17419" spans="1:2" x14ac:dyDescent="0.25">
      <c r="A17419">
        <v>1741.6</v>
      </c>
      <c r="B17419">
        <v>101.83246871948219</v>
      </c>
    </row>
    <row r="17420" spans="1:2" x14ac:dyDescent="0.25">
      <c r="A17420">
        <v>1741.7</v>
      </c>
      <c r="B17420">
        <v>101.6516432189941</v>
      </c>
    </row>
    <row r="17421" spans="1:2" x14ac:dyDescent="0.25">
      <c r="A17421">
        <v>1741.8</v>
      </c>
      <c r="B17421">
        <v>101.4708177185055</v>
      </c>
    </row>
    <row r="17422" spans="1:2" x14ac:dyDescent="0.25">
      <c r="A17422">
        <v>1741.9</v>
      </c>
      <c r="B17422">
        <v>101.2899922180174</v>
      </c>
    </row>
    <row r="17423" spans="1:2" x14ac:dyDescent="0.25">
      <c r="A17423">
        <v>1742</v>
      </c>
      <c r="B17423">
        <v>101.10916671752931</v>
      </c>
    </row>
    <row r="17424" spans="1:2" x14ac:dyDescent="0.25">
      <c r="A17424">
        <v>1742.1</v>
      </c>
      <c r="B17424">
        <v>100.9307826232908</v>
      </c>
    </row>
    <row r="17425" spans="1:2" x14ac:dyDescent="0.25">
      <c r="A17425">
        <v>1742.2</v>
      </c>
      <c r="B17425">
        <v>100.7523985290527</v>
      </c>
    </row>
    <row r="17426" spans="1:2" x14ac:dyDescent="0.25">
      <c r="A17426">
        <v>1742.3</v>
      </c>
      <c r="B17426">
        <v>100.5740144348141</v>
      </c>
    </row>
    <row r="17427" spans="1:2" x14ac:dyDescent="0.25">
      <c r="A17427">
        <v>1742.4</v>
      </c>
      <c r="B17427">
        <v>100.39563034057601</v>
      </c>
    </row>
    <row r="17428" spans="1:2" x14ac:dyDescent="0.25">
      <c r="A17428">
        <v>1742.5</v>
      </c>
      <c r="B17428">
        <v>100.21724624633789</v>
      </c>
    </row>
    <row r="17429" spans="1:2" x14ac:dyDescent="0.25">
      <c r="A17429">
        <v>1742.6</v>
      </c>
      <c r="B17429">
        <v>100.0388621520994</v>
      </c>
    </row>
    <row r="17430" spans="1:2" x14ac:dyDescent="0.25">
      <c r="A17430">
        <v>1742.7</v>
      </c>
      <c r="B17430">
        <v>99.860478057861243</v>
      </c>
    </row>
    <row r="17431" spans="1:2" x14ac:dyDescent="0.25">
      <c r="A17431">
        <v>1742.8</v>
      </c>
      <c r="B17431">
        <v>99.682093963622719</v>
      </c>
    </row>
    <row r="17432" spans="1:2" x14ac:dyDescent="0.25">
      <c r="A17432">
        <v>1742.9</v>
      </c>
      <c r="B17432">
        <v>99.503709869384608</v>
      </c>
    </row>
    <row r="17433" spans="1:2" x14ac:dyDescent="0.25">
      <c r="A17433">
        <v>1743</v>
      </c>
      <c r="B17433">
        <v>99.325325775146482</v>
      </c>
    </row>
    <row r="17434" spans="1:2" x14ac:dyDescent="0.25">
      <c r="A17434">
        <v>1743.1</v>
      </c>
      <c r="B17434">
        <v>99.164635238647236</v>
      </c>
    </row>
    <row r="17435" spans="1:2" x14ac:dyDescent="0.25">
      <c r="A17435">
        <v>1743.2</v>
      </c>
      <c r="B17435">
        <v>99.00394470214836</v>
      </c>
    </row>
    <row r="17436" spans="1:2" x14ac:dyDescent="0.25">
      <c r="A17436">
        <v>1743.3</v>
      </c>
      <c r="B17436">
        <v>98.843254165649128</v>
      </c>
    </row>
    <row r="17437" spans="1:2" x14ac:dyDescent="0.25">
      <c r="A17437">
        <v>1743.4</v>
      </c>
      <c r="B17437">
        <v>98.682563629150252</v>
      </c>
    </row>
    <row r="17438" spans="1:2" x14ac:dyDescent="0.25">
      <c r="A17438">
        <v>1743.5</v>
      </c>
      <c r="B17438">
        <v>98.521873092651362</v>
      </c>
    </row>
    <row r="17439" spans="1:2" x14ac:dyDescent="0.25">
      <c r="A17439">
        <v>1743.6</v>
      </c>
      <c r="B17439">
        <v>98.36118255615213</v>
      </c>
    </row>
    <row r="17440" spans="1:2" x14ac:dyDescent="0.25">
      <c r="A17440">
        <v>1743.7</v>
      </c>
      <c r="B17440">
        <v>98.200492019653254</v>
      </c>
    </row>
    <row r="17441" spans="1:2" x14ac:dyDescent="0.25">
      <c r="A17441">
        <v>1743.8</v>
      </c>
      <c r="B17441">
        <v>98.039801483154008</v>
      </c>
    </row>
    <row r="17442" spans="1:2" x14ac:dyDescent="0.25">
      <c r="A17442">
        <v>1743.9</v>
      </c>
      <c r="B17442">
        <v>97.879110946655132</v>
      </c>
    </row>
    <row r="17443" spans="1:2" x14ac:dyDescent="0.25">
      <c r="A17443">
        <v>1744</v>
      </c>
      <c r="B17443">
        <v>97.718420410156256</v>
      </c>
    </row>
    <row r="17444" spans="1:2" x14ac:dyDescent="0.25">
      <c r="A17444">
        <v>1744.1</v>
      </c>
      <c r="B17444">
        <v>97.569837799072062</v>
      </c>
    </row>
    <row r="17445" spans="1:2" x14ac:dyDescent="0.25">
      <c r="A17445">
        <v>1744.2</v>
      </c>
      <c r="B17445">
        <v>97.421255187988223</v>
      </c>
    </row>
    <row r="17446" spans="1:2" x14ac:dyDescent="0.25">
      <c r="A17446">
        <v>1744.3</v>
      </c>
      <c r="B17446">
        <v>97.272672576904029</v>
      </c>
    </row>
    <row r="17447" spans="1:2" x14ac:dyDescent="0.25">
      <c r="A17447">
        <v>1744.4</v>
      </c>
      <c r="B17447">
        <v>97.124089965820176</v>
      </c>
    </row>
    <row r="17448" spans="1:2" x14ac:dyDescent="0.25">
      <c r="A17448">
        <v>1744.5</v>
      </c>
      <c r="B17448">
        <v>96.975507354736322</v>
      </c>
    </row>
    <row r="17449" spans="1:2" x14ac:dyDescent="0.25">
      <c r="A17449">
        <v>1744.6</v>
      </c>
      <c r="B17449">
        <v>96.826924743652143</v>
      </c>
    </row>
    <row r="17450" spans="1:2" x14ac:dyDescent="0.25">
      <c r="A17450">
        <v>1744.7</v>
      </c>
      <c r="B17450">
        <v>96.678342132568289</v>
      </c>
    </row>
    <row r="17451" spans="1:2" x14ac:dyDescent="0.25">
      <c r="A17451">
        <v>1744.8</v>
      </c>
      <c r="B17451">
        <v>96.52975952148411</v>
      </c>
    </row>
    <row r="17452" spans="1:2" x14ac:dyDescent="0.25">
      <c r="A17452">
        <v>1744.9</v>
      </c>
      <c r="B17452">
        <v>96.381176910400256</v>
      </c>
    </row>
    <row r="17453" spans="1:2" x14ac:dyDescent="0.25">
      <c r="A17453">
        <v>1745</v>
      </c>
      <c r="B17453">
        <v>96.232594299316403</v>
      </c>
    </row>
    <row r="17454" spans="1:2" x14ac:dyDescent="0.25">
      <c r="A17454">
        <v>1745.1</v>
      </c>
      <c r="B17454">
        <v>96.091584930419728</v>
      </c>
    </row>
    <row r="17455" spans="1:2" x14ac:dyDescent="0.25">
      <c r="A17455">
        <v>1745.2</v>
      </c>
      <c r="B17455">
        <v>95.950575561523365</v>
      </c>
    </row>
    <row r="17456" spans="1:2" x14ac:dyDescent="0.25">
      <c r="A17456">
        <v>1745.3</v>
      </c>
      <c r="B17456">
        <v>95.80956619262669</v>
      </c>
    </row>
    <row r="17457" spans="1:2" x14ac:dyDescent="0.25">
      <c r="A17457">
        <v>1745.4</v>
      </c>
      <c r="B17457">
        <v>95.668556823730341</v>
      </c>
    </row>
    <row r="17458" spans="1:2" x14ac:dyDescent="0.25">
      <c r="A17458">
        <v>1745.5</v>
      </c>
      <c r="B17458">
        <v>95.527547454833979</v>
      </c>
    </row>
    <row r="17459" spans="1:2" x14ac:dyDescent="0.25">
      <c r="A17459">
        <v>1745.6</v>
      </c>
      <c r="B17459">
        <v>95.386538085937303</v>
      </c>
    </row>
    <row r="17460" spans="1:2" x14ac:dyDescent="0.25">
      <c r="A17460">
        <v>1745.7</v>
      </c>
      <c r="B17460">
        <v>95.245528717040955</v>
      </c>
    </row>
    <row r="17461" spans="1:2" x14ac:dyDescent="0.25">
      <c r="A17461">
        <v>1745.8</v>
      </c>
      <c r="B17461">
        <v>95.104519348144279</v>
      </c>
    </row>
    <row r="17462" spans="1:2" x14ac:dyDescent="0.25">
      <c r="A17462">
        <v>1745.9</v>
      </c>
      <c r="B17462">
        <v>94.963509979247917</v>
      </c>
    </row>
    <row r="17463" spans="1:2" x14ac:dyDescent="0.25">
      <c r="A17463">
        <v>1746</v>
      </c>
      <c r="B17463">
        <v>94.822500610351568</v>
      </c>
    </row>
    <row r="17464" spans="1:2" x14ac:dyDescent="0.25">
      <c r="A17464">
        <v>1746.1</v>
      </c>
      <c r="B17464">
        <v>94.711353454589698</v>
      </c>
    </row>
    <row r="17465" spans="1:2" x14ac:dyDescent="0.25">
      <c r="A17465">
        <v>1746.2</v>
      </c>
      <c r="B17465">
        <v>94.600206298828084</v>
      </c>
    </row>
    <row r="17466" spans="1:2" x14ac:dyDescent="0.25">
      <c r="A17466">
        <v>1746.3</v>
      </c>
      <c r="B17466">
        <v>94.489059143066214</v>
      </c>
    </row>
    <row r="17467" spans="1:2" x14ac:dyDescent="0.25">
      <c r="A17467">
        <v>1746.4</v>
      </c>
      <c r="B17467">
        <v>94.377911987304586</v>
      </c>
    </row>
    <row r="17468" spans="1:2" x14ac:dyDescent="0.25">
      <c r="A17468">
        <v>1746.5</v>
      </c>
      <c r="B17468">
        <v>94.266764831542972</v>
      </c>
    </row>
    <row r="17469" spans="1:2" x14ac:dyDescent="0.25">
      <c r="A17469">
        <v>1746.6</v>
      </c>
      <c r="B17469">
        <v>94.155617675781102</v>
      </c>
    </row>
    <row r="17470" spans="1:2" x14ac:dyDescent="0.25">
      <c r="A17470">
        <v>1746.7</v>
      </c>
      <c r="B17470">
        <v>94.044470520019487</v>
      </c>
    </row>
    <row r="17471" spans="1:2" x14ac:dyDescent="0.25">
      <c r="A17471">
        <v>1746.8</v>
      </c>
      <c r="B17471">
        <v>93.933323364257618</v>
      </c>
    </row>
    <row r="17472" spans="1:2" x14ac:dyDescent="0.25">
      <c r="A17472">
        <v>1746.9</v>
      </c>
      <c r="B17472">
        <v>93.822176208495989</v>
      </c>
    </row>
    <row r="17473" spans="1:2" x14ac:dyDescent="0.25">
      <c r="A17473">
        <v>1747</v>
      </c>
      <c r="B17473">
        <v>93.711029052734375</v>
      </c>
    </row>
    <row r="17474" spans="1:2" x14ac:dyDescent="0.25">
      <c r="A17474">
        <v>1747.1</v>
      </c>
      <c r="B17474">
        <v>93.603880462646345</v>
      </c>
    </row>
    <row r="17475" spans="1:2" x14ac:dyDescent="0.25">
      <c r="A17475">
        <v>1747.2</v>
      </c>
      <c r="B17475">
        <v>93.496731872558541</v>
      </c>
    </row>
    <row r="17476" spans="1:2" x14ac:dyDescent="0.25">
      <c r="A17476">
        <v>1747.3</v>
      </c>
      <c r="B17476">
        <v>93.389583282470511</v>
      </c>
    </row>
    <row r="17477" spans="1:2" x14ac:dyDescent="0.25">
      <c r="A17477">
        <v>1747.4</v>
      </c>
      <c r="B17477">
        <v>93.282434692382708</v>
      </c>
    </row>
    <row r="17478" spans="1:2" x14ac:dyDescent="0.25">
      <c r="A17478">
        <v>1747.5</v>
      </c>
      <c r="B17478">
        <v>93.175286102294919</v>
      </c>
    </row>
    <row r="17479" spans="1:2" x14ac:dyDescent="0.25">
      <c r="A17479">
        <v>1747.6</v>
      </c>
      <c r="B17479">
        <v>93.068137512206889</v>
      </c>
    </row>
    <row r="17480" spans="1:2" x14ac:dyDescent="0.25">
      <c r="A17480">
        <v>1747.7</v>
      </c>
      <c r="B17480">
        <v>92.960988922119085</v>
      </c>
    </row>
    <row r="17481" spans="1:2" x14ac:dyDescent="0.25">
      <c r="A17481">
        <v>1747.8</v>
      </c>
      <c r="B17481">
        <v>92.853840332031055</v>
      </c>
    </row>
    <row r="17482" spans="1:2" x14ac:dyDescent="0.25">
      <c r="A17482">
        <v>1747.9</v>
      </c>
      <c r="B17482">
        <v>92.746691741943252</v>
      </c>
    </row>
    <row r="17483" spans="1:2" x14ac:dyDescent="0.25">
      <c r="A17483">
        <v>1748</v>
      </c>
      <c r="B17483">
        <v>92.639543151855463</v>
      </c>
    </row>
    <row r="17484" spans="1:2" x14ac:dyDescent="0.25">
      <c r="A17484">
        <v>1748.1</v>
      </c>
      <c r="B17484">
        <v>92.537159652709818</v>
      </c>
    </row>
    <row r="17485" spans="1:2" x14ac:dyDescent="0.25">
      <c r="A17485">
        <v>1748.2</v>
      </c>
      <c r="B17485">
        <v>92.4347761535644</v>
      </c>
    </row>
    <row r="17486" spans="1:2" x14ac:dyDescent="0.25">
      <c r="A17486">
        <v>1748.3</v>
      </c>
      <c r="B17486">
        <v>92.332392654418754</v>
      </c>
    </row>
    <row r="17487" spans="1:2" x14ac:dyDescent="0.25">
      <c r="A17487">
        <v>1748.4</v>
      </c>
      <c r="B17487">
        <v>92.230009155273336</v>
      </c>
    </row>
    <row r="17488" spans="1:2" x14ac:dyDescent="0.25">
      <c r="A17488">
        <v>1748.5</v>
      </c>
      <c r="B17488">
        <v>92.127625656127918</v>
      </c>
    </row>
    <row r="17489" spans="1:2" x14ac:dyDescent="0.25">
      <c r="A17489">
        <v>1748.6</v>
      </c>
      <c r="B17489">
        <v>92.025242156982273</v>
      </c>
    </row>
    <row r="17490" spans="1:2" x14ac:dyDescent="0.25">
      <c r="A17490">
        <v>1748.7</v>
      </c>
      <c r="B17490">
        <v>91.922858657836869</v>
      </c>
    </row>
    <row r="17491" spans="1:2" x14ac:dyDescent="0.25">
      <c r="A17491">
        <v>1748.8</v>
      </c>
      <c r="B17491">
        <v>91.82047515869121</v>
      </c>
    </row>
    <row r="17492" spans="1:2" x14ac:dyDescent="0.25">
      <c r="A17492">
        <v>1748.9</v>
      </c>
      <c r="B17492">
        <v>91.718091659545806</v>
      </c>
    </row>
    <row r="17493" spans="1:2" x14ac:dyDescent="0.25">
      <c r="A17493">
        <v>1749</v>
      </c>
      <c r="B17493">
        <v>91.615708160400388</v>
      </c>
    </row>
    <row r="17494" spans="1:2" x14ac:dyDescent="0.25">
      <c r="A17494">
        <v>1749.1</v>
      </c>
      <c r="B17494">
        <v>91.519493484496934</v>
      </c>
    </row>
    <row r="17495" spans="1:2" x14ac:dyDescent="0.25">
      <c r="A17495">
        <v>1749.2</v>
      </c>
      <c r="B17495">
        <v>91.423278808593707</v>
      </c>
    </row>
    <row r="17496" spans="1:2" x14ac:dyDescent="0.25">
      <c r="A17496">
        <v>1749.3</v>
      </c>
      <c r="B17496">
        <v>91.327064132690253</v>
      </c>
    </row>
    <row r="17497" spans="1:2" x14ac:dyDescent="0.25">
      <c r="A17497">
        <v>1749.4</v>
      </c>
      <c r="B17497">
        <v>91.230849456787013</v>
      </c>
    </row>
    <row r="17498" spans="1:2" x14ac:dyDescent="0.25">
      <c r="A17498">
        <v>1749.5</v>
      </c>
      <c r="B17498">
        <v>91.134634780883786</v>
      </c>
    </row>
    <row r="17499" spans="1:2" x14ac:dyDescent="0.25">
      <c r="A17499">
        <v>1749.6</v>
      </c>
      <c r="B17499">
        <v>91.038420104980332</v>
      </c>
    </row>
    <row r="17500" spans="1:2" x14ac:dyDescent="0.25">
      <c r="A17500">
        <v>1749.7</v>
      </c>
      <c r="B17500">
        <v>90.942205429077106</v>
      </c>
    </row>
    <row r="17501" spans="1:2" x14ac:dyDescent="0.25">
      <c r="A17501">
        <v>1749.8</v>
      </c>
      <c r="B17501">
        <v>90.845990753173652</v>
      </c>
    </row>
    <row r="17502" spans="1:2" x14ac:dyDescent="0.25">
      <c r="A17502">
        <v>1749.9</v>
      </c>
      <c r="B17502">
        <v>90.749776077270411</v>
      </c>
    </row>
    <row r="17503" spans="1:2" x14ac:dyDescent="0.25">
      <c r="A17503">
        <v>1750</v>
      </c>
      <c r="B17503">
        <v>90.653561401367185</v>
      </c>
    </row>
    <row r="17504" spans="1:2" x14ac:dyDescent="0.25">
      <c r="A17504">
        <v>1750.1</v>
      </c>
      <c r="B17504">
        <v>90.592040863037028</v>
      </c>
    </row>
    <row r="17505" spans="1:2" x14ac:dyDescent="0.25">
      <c r="A17505">
        <v>1750.2</v>
      </c>
      <c r="B17505">
        <v>90.530520324706998</v>
      </c>
    </row>
    <row r="17506" spans="1:2" x14ac:dyDescent="0.25">
      <c r="A17506">
        <v>1750.3</v>
      </c>
      <c r="B17506">
        <v>90.468999786376841</v>
      </c>
    </row>
    <row r="17507" spans="1:2" x14ac:dyDescent="0.25">
      <c r="A17507">
        <v>1750.4</v>
      </c>
      <c r="B17507">
        <v>90.407479248046812</v>
      </c>
    </row>
    <row r="17508" spans="1:2" x14ac:dyDescent="0.25">
      <c r="A17508">
        <v>1750.5</v>
      </c>
      <c r="B17508">
        <v>90.345958709716797</v>
      </c>
    </row>
    <row r="17509" spans="1:2" x14ac:dyDescent="0.25">
      <c r="A17509">
        <v>1750.6</v>
      </c>
      <c r="B17509">
        <v>90.28443817138664</v>
      </c>
    </row>
    <row r="17510" spans="1:2" x14ac:dyDescent="0.25">
      <c r="A17510">
        <v>1750.7</v>
      </c>
      <c r="B17510">
        <v>90.22291763305661</v>
      </c>
    </row>
    <row r="17511" spans="1:2" x14ac:dyDescent="0.25">
      <c r="A17511">
        <v>1750.8</v>
      </c>
      <c r="B17511">
        <v>90.161397094726453</v>
      </c>
    </row>
    <row r="17512" spans="1:2" x14ac:dyDescent="0.25">
      <c r="A17512">
        <v>1750.9</v>
      </c>
      <c r="B17512">
        <v>90.099876556396424</v>
      </c>
    </row>
    <row r="17513" spans="1:2" x14ac:dyDescent="0.25">
      <c r="A17513">
        <v>1751</v>
      </c>
      <c r="B17513">
        <v>90.038356018066409</v>
      </c>
    </row>
    <row r="17514" spans="1:2" x14ac:dyDescent="0.25">
      <c r="A17514">
        <v>1751.1</v>
      </c>
      <c r="B17514">
        <v>89.998196563720654</v>
      </c>
    </row>
    <row r="17515" spans="1:2" x14ac:dyDescent="0.25">
      <c r="A17515">
        <v>1751.2</v>
      </c>
      <c r="B17515">
        <v>89.958037109374985</v>
      </c>
    </row>
    <row r="17516" spans="1:2" x14ac:dyDescent="0.25">
      <c r="A17516">
        <v>1751.3</v>
      </c>
      <c r="B17516">
        <v>89.91787765502923</v>
      </c>
    </row>
    <row r="17517" spans="1:2" x14ac:dyDescent="0.25">
      <c r="A17517">
        <v>1751.4</v>
      </c>
      <c r="B17517">
        <v>89.87771820068356</v>
      </c>
    </row>
    <row r="17518" spans="1:2" x14ac:dyDescent="0.25">
      <c r="A17518">
        <v>1751.5</v>
      </c>
      <c r="B17518">
        <v>89.837558746337891</v>
      </c>
    </row>
    <row r="17519" spans="1:2" x14ac:dyDescent="0.25">
      <c r="A17519">
        <v>1751.6</v>
      </c>
      <c r="B17519">
        <v>89.797399291992136</v>
      </c>
    </row>
    <row r="17520" spans="1:2" x14ac:dyDescent="0.25">
      <c r="A17520">
        <v>1751.7</v>
      </c>
      <c r="B17520">
        <v>89.757239837646466</v>
      </c>
    </row>
    <row r="17521" spans="1:2" x14ac:dyDescent="0.25">
      <c r="A17521">
        <v>1751.8</v>
      </c>
      <c r="B17521">
        <v>89.717080383300711</v>
      </c>
    </row>
    <row r="17522" spans="1:2" x14ac:dyDescent="0.25">
      <c r="A17522">
        <v>1751.9</v>
      </c>
      <c r="B17522">
        <v>89.676920928955042</v>
      </c>
    </row>
    <row r="17523" spans="1:2" x14ac:dyDescent="0.25">
      <c r="A17523">
        <v>1752</v>
      </c>
      <c r="B17523">
        <v>89.636761474609372</v>
      </c>
    </row>
    <row r="17524" spans="1:2" x14ac:dyDescent="0.25">
      <c r="A17524">
        <v>1752.1</v>
      </c>
      <c r="B17524">
        <v>89.596357498168885</v>
      </c>
    </row>
    <row r="17525" spans="1:2" x14ac:dyDescent="0.25">
      <c r="A17525">
        <v>1752.2</v>
      </c>
      <c r="B17525">
        <v>89.555953521728497</v>
      </c>
    </row>
    <row r="17526" spans="1:2" x14ac:dyDescent="0.25">
      <c r="A17526">
        <v>1752.3</v>
      </c>
      <c r="B17526">
        <v>89.51554954528801</v>
      </c>
    </row>
    <row r="17527" spans="1:2" x14ac:dyDescent="0.25">
      <c r="A17527">
        <v>1752.4</v>
      </c>
      <c r="B17527">
        <v>89.475145568847623</v>
      </c>
    </row>
    <row r="17528" spans="1:2" x14ac:dyDescent="0.25">
      <c r="A17528">
        <v>1752.5</v>
      </c>
      <c r="B17528">
        <v>89.434741592407221</v>
      </c>
    </row>
    <row r="17529" spans="1:2" x14ac:dyDescent="0.25">
      <c r="A17529">
        <v>1752.6</v>
      </c>
      <c r="B17529">
        <v>89.394337615966748</v>
      </c>
    </row>
    <row r="17530" spans="1:2" x14ac:dyDescent="0.25">
      <c r="A17530">
        <v>1752.7</v>
      </c>
      <c r="B17530">
        <v>89.353933639526346</v>
      </c>
    </row>
    <row r="17531" spans="1:2" x14ac:dyDescent="0.25">
      <c r="A17531">
        <v>1752.8</v>
      </c>
      <c r="B17531">
        <v>89.313529663085873</v>
      </c>
    </row>
    <row r="17532" spans="1:2" x14ac:dyDescent="0.25">
      <c r="A17532">
        <v>1752.9</v>
      </c>
      <c r="B17532">
        <v>89.273125686645471</v>
      </c>
    </row>
    <row r="17533" spans="1:2" x14ac:dyDescent="0.25">
      <c r="A17533">
        <v>1753</v>
      </c>
      <c r="B17533">
        <v>89.232721710205084</v>
      </c>
    </row>
    <row r="17534" spans="1:2" x14ac:dyDescent="0.25">
      <c r="A17534">
        <v>1753.1</v>
      </c>
      <c r="B17534">
        <v>89.180587539672786</v>
      </c>
    </row>
    <row r="17535" spans="1:2" x14ac:dyDescent="0.25">
      <c r="A17535">
        <v>1753.2</v>
      </c>
      <c r="B17535">
        <v>89.128453369140601</v>
      </c>
    </row>
    <row r="17536" spans="1:2" x14ac:dyDescent="0.25">
      <c r="A17536">
        <v>1753.3</v>
      </c>
      <c r="B17536">
        <v>89.076319198608303</v>
      </c>
    </row>
    <row r="17537" spans="1:2" x14ac:dyDescent="0.25">
      <c r="A17537">
        <v>1753.4</v>
      </c>
      <c r="B17537">
        <v>89.024185028076133</v>
      </c>
    </row>
    <row r="17538" spans="1:2" x14ac:dyDescent="0.25">
      <c r="A17538">
        <v>1753.5</v>
      </c>
      <c r="B17538">
        <v>88.972050857543948</v>
      </c>
    </row>
    <row r="17539" spans="1:2" x14ac:dyDescent="0.25">
      <c r="A17539">
        <v>1753.6</v>
      </c>
      <c r="B17539">
        <v>88.91991668701165</v>
      </c>
    </row>
    <row r="17540" spans="1:2" x14ac:dyDescent="0.25">
      <c r="A17540">
        <v>1753.7</v>
      </c>
      <c r="B17540">
        <v>88.867782516479465</v>
      </c>
    </row>
    <row r="17541" spans="1:2" x14ac:dyDescent="0.25">
      <c r="A17541">
        <v>1753.8</v>
      </c>
      <c r="B17541">
        <v>88.815648345947167</v>
      </c>
    </row>
    <row r="17542" spans="1:2" x14ac:dyDescent="0.25">
      <c r="A17542">
        <v>1753.9</v>
      </c>
      <c r="B17542">
        <v>88.763514175414997</v>
      </c>
    </row>
    <row r="17543" spans="1:2" x14ac:dyDescent="0.25">
      <c r="A17543">
        <v>1754</v>
      </c>
      <c r="B17543">
        <v>88.711380004882813</v>
      </c>
    </row>
    <row r="17544" spans="1:2" x14ac:dyDescent="0.25">
      <c r="A17544">
        <v>1754.1</v>
      </c>
      <c r="B17544">
        <v>88.655875091552659</v>
      </c>
    </row>
    <row r="17545" spans="1:2" x14ac:dyDescent="0.25">
      <c r="A17545">
        <v>1754.2</v>
      </c>
      <c r="B17545">
        <v>88.600370178222633</v>
      </c>
    </row>
    <row r="17546" spans="1:2" x14ac:dyDescent="0.25">
      <c r="A17546">
        <v>1754.3</v>
      </c>
      <c r="B17546">
        <v>88.544865264892479</v>
      </c>
    </row>
    <row r="17547" spans="1:2" x14ac:dyDescent="0.25">
      <c r="A17547">
        <v>1754.4</v>
      </c>
      <c r="B17547">
        <v>88.489360351562453</v>
      </c>
    </row>
    <row r="17548" spans="1:2" x14ac:dyDescent="0.25">
      <c r="A17548">
        <v>1754.5</v>
      </c>
      <c r="B17548">
        <v>88.433855438232428</v>
      </c>
    </row>
    <row r="17549" spans="1:2" x14ac:dyDescent="0.25">
      <c r="A17549">
        <v>1754.6</v>
      </c>
      <c r="B17549">
        <v>88.37835052490226</v>
      </c>
    </row>
    <row r="17550" spans="1:2" x14ac:dyDescent="0.25">
      <c r="A17550">
        <v>1754.7</v>
      </c>
      <c r="B17550">
        <v>88.322845611572234</v>
      </c>
    </row>
    <row r="17551" spans="1:2" x14ac:dyDescent="0.25">
      <c r="A17551">
        <v>1754.8</v>
      </c>
      <c r="B17551">
        <v>88.26734069824208</v>
      </c>
    </row>
    <row r="17552" spans="1:2" x14ac:dyDescent="0.25">
      <c r="A17552">
        <v>1754.9</v>
      </c>
      <c r="B17552">
        <v>88.211835784912054</v>
      </c>
    </row>
    <row r="17553" spans="1:2" x14ac:dyDescent="0.25">
      <c r="A17553">
        <v>1755</v>
      </c>
      <c r="B17553">
        <v>88.156330871582028</v>
      </c>
    </row>
    <row r="17554" spans="1:2" x14ac:dyDescent="0.25">
      <c r="A17554">
        <v>1755.1</v>
      </c>
      <c r="B17554">
        <v>88.10908615112298</v>
      </c>
    </row>
    <row r="17555" spans="1:2" x14ac:dyDescent="0.25">
      <c r="A17555">
        <v>1755.2</v>
      </c>
      <c r="B17555">
        <v>88.061841430664032</v>
      </c>
    </row>
    <row r="17556" spans="1:2" x14ac:dyDescent="0.25">
      <c r="A17556">
        <v>1755.3</v>
      </c>
      <c r="B17556">
        <v>88.014596710204984</v>
      </c>
    </row>
    <row r="17557" spans="1:2" x14ac:dyDescent="0.25">
      <c r="A17557">
        <v>1755.4</v>
      </c>
      <c r="B17557">
        <v>87.967351989746049</v>
      </c>
    </row>
    <row r="17558" spans="1:2" x14ac:dyDescent="0.25">
      <c r="A17558">
        <v>1755.5</v>
      </c>
      <c r="B17558">
        <v>87.920107269287115</v>
      </c>
    </row>
    <row r="17559" spans="1:2" x14ac:dyDescent="0.25">
      <c r="A17559">
        <v>1755.6</v>
      </c>
      <c r="B17559">
        <v>87.872862548828053</v>
      </c>
    </row>
    <row r="17560" spans="1:2" x14ac:dyDescent="0.25">
      <c r="A17560">
        <v>1755.7</v>
      </c>
      <c r="B17560">
        <v>87.825617828369118</v>
      </c>
    </row>
    <row r="17561" spans="1:2" x14ac:dyDescent="0.25">
      <c r="A17561">
        <v>1755.8</v>
      </c>
      <c r="B17561">
        <v>87.77837310791007</v>
      </c>
    </row>
    <row r="17562" spans="1:2" x14ac:dyDescent="0.25">
      <c r="A17562">
        <v>1755.9</v>
      </c>
      <c r="B17562">
        <v>87.731128387451122</v>
      </c>
    </row>
    <row r="17563" spans="1:2" x14ac:dyDescent="0.25">
      <c r="A17563">
        <v>1756</v>
      </c>
      <c r="B17563">
        <v>87.683883666992188</v>
      </c>
    </row>
    <row r="17564" spans="1:2" x14ac:dyDescent="0.25">
      <c r="A17564">
        <v>1756.1</v>
      </c>
      <c r="B17564">
        <v>87.639275207519475</v>
      </c>
    </row>
    <row r="17565" spans="1:2" x14ac:dyDescent="0.25">
      <c r="A17565">
        <v>1756.2</v>
      </c>
      <c r="B17565">
        <v>87.594666748046862</v>
      </c>
    </row>
    <row r="17566" spans="1:2" x14ac:dyDescent="0.25">
      <c r="A17566">
        <v>1756.3</v>
      </c>
      <c r="B17566">
        <v>87.550058288574135</v>
      </c>
    </row>
    <row r="17567" spans="1:2" x14ac:dyDescent="0.25">
      <c r="A17567">
        <v>1756.4</v>
      </c>
      <c r="B17567">
        <v>87.505449829101522</v>
      </c>
    </row>
    <row r="17568" spans="1:2" x14ac:dyDescent="0.25">
      <c r="A17568">
        <v>1756.5</v>
      </c>
      <c r="B17568">
        <v>87.460841369628909</v>
      </c>
    </row>
    <row r="17569" spans="1:2" x14ac:dyDescent="0.25">
      <c r="A17569">
        <v>1756.6</v>
      </c>
      <c r="B17569">
        <v>87.416232910156197</v>
      </c>
    </row>
    <row r="17570" spans="1:2" x14ac:dyDescent="0.25">
      <c r="A17570">
        <v>1756.7</v>
      </c>
      <c r="B17570">
        <v>87.371624450683584</v>
      </c>
    </row>
    <row r="17571" spans="1:2" x14ac:dyDescent="0.25">
      <c r="A17571">
        <v>1756.8</v>
      </c>
      <c r="B17571">
        <v>87.327015991210857</v>
      </c>
    </row>
    <row r="17572" spans="1:2" x14ac:dyDescent="0.25">
      <c r="A17572">
        <v>1756.9</v>
      </c>
      <c r="B17572">
        <v>87.282407531738244</v>
      </c>
    </row>
    <row r="17573" spans="1:2" x14ac:dyDescent="0.25">
      <c r="A17573">
        <v>1757</v>
      </c>
      <c r="B17573">
        <v>87.237799072265631</v>
      </c>
    </row>
    <row r="17574" spans="1:2" x14ac:dyDescent="0.25">
      <c r="A17574">
        <v>1757.1</v>
      </c>
      <c r="B17574">
        <v>87.198721084594681</v>
      </c>
    </row>
    <row r="17575" spans="1:2" x14ac:dyDescent="0.25">
      <c r="A17575">
        <v>1757.2</v>
      </c>
      <c r="B17575">
        <v>87.159643096923816</v>
      </c>
    </row>
    <row r="17576" spans="1:2" x14ac:dyDescent="0.25">
      <c r="A17576">
        <v>1757.3</v>
      </c>
      <c r="B17576">
        <v>87.120565109252865</v>
      </c>
    </row>
    <row r="17577" spans="1:2" x14ac:dyDescent="0.25">
      <c r="A17577">
        <v>1757.4</v>
      </c>
      <c r="B17577">
        <v>87.081487121582001</v>
      </c>
    </row>
    <row r="17578" spans="1:2" x14ac:dyDescent="0.25">
      <c r="A17578">
        <v>1757.5</v>
      </c>
      <c r="B17578">
        <v>87.042409133911136</v>
      </c>
    </row>
    <row r="17579" spans="1:2" x14ac:dyDescent="0.25">
      <c r="A17579">
        <v>1757.6</v>
      </c>
      <c r="B17579">
        <v>87.003331146240185</v>
      </c>
    </row>
    <row r="17580" spans="1:2" x14ac:dyDescent="0.25">
      <c r="A17580">
        <v>1757.7</v>
      </c>
      <c r="B17580">
        <v>86.964253158569321</v>
      </c>
    </row>
    <row r="17581" spans="1:2" x14ac:dyDescent="0.25">
      <c r="A17581">
        <v>1757.8</v>
      </c>
      <c r="B17581">
        <v>86.92517517089837</v>
      </c>
    </row>
    <row r="17582" spans="1:2" x14ac:dyDescent="0.25">
      <c r="A17582">
        <v>1757.9</v>
      </c>
      <c r="B17582">
        <v>86.886097183227506</v>
      </c>
    </row>
    <row r="17583" spans="1:2" x14ac:dyDescent="0.25">
      <c r="A17583">
        <v>1758</v>
      </c>
      <c r="B17583">
        <v>86.847019195556641</v>
      </c>
    </row>
    <row r="17584" spans="1:2" x14ac:dyDescent="0.25">
      <c r="A17584">
        <v>1758.1</v>
      </c>
      <c r="B17584">
        <v>86.801268997192324</v>
      </c>
    </row>
    <row r="17585" spans="1:2" x14ac:dyDescent="0.25">
      <c r="A17585">
        <v>1758.2</v>
      </c>
      <c r="B17585">
        <v>86.755518798828106</v>
      </c>
    </row>
    <row r="17586" spans="1:2" x14ac:dyDescent="0.25">
      <c r="A17586">
        <v>1758.3</v>
      </c>
      <c r="B17586">
        <v>86.709768600463789</v>
      </c>
    </row>
    <row r="17587" spans="1:2" x14ac:dyDescent="0.25">
      <c r="A17587">
        <v>1758.4</v>
      </c>
      <c r="B17587">
        <v>86.664018402099572</v>
      </c>
    </row>
    <row r="17588" spans="1:2" x14ac:dyDescent="0.25">
      <c r="A17588">
        <v>1758.5</v>
      </c>
      <c r="B17588">
        <v>86.618268203735354</v>
      </c>
    </row>
    <row r="17589" spans="1:2" x14ac:dyDescent="0.25">
      <c r="A17589">
        <v>1758.6</v>
      </c>
      <c r="B17589">
        <v>86.572518005371037</v>
      </c>
    </row>
    <row r="17590" spans="1:2" x14ac:dyDescent="0.25">
      <c r="A17590">
        <v>1758.7</v>
      </c>
      <c r="B17590">
        <v>86.52676780700682</v>
      </c>
    </row>
    <row r="17591" spans="1:2" x14ac:dyDescent="0.25">
      <c r="A17591">
        <v>1758.8</v>
      </c>
      <c r="B17591">
        <v>86.481017608642503</v>
      </c>
    </row>
    <row r="17592" spans="1:2" x14ac:dyDescent="0.25">
      <c r="A17592">
        <v>1758.9</v>
      </c>
      <c r="B17592">
        <v>86.435267410278286</v>
      </c>
    </row>
    <row r="17593" spans="1:2" x14ac:dyDescent="0.25">
      <c r="A17593">
        <v>1759</v>
      </c>
      <c r="B17593">
        <v>86.389517211914068</v>
      </c>
    </row>
    <row r="17594" spans="1:2" x14ac:dyDescent="0.25">
      <c r="A17594">
        <v>1759.1</v>
      </c>
      <c r="B17594">
        <v>86.331154632568285</v>
      </c>
    </row>
    <row r="17595" spans="1:2" x14ac:dyDescent="0.25">
      <c r="A17595">
        <v>1759.2</v>
      </c>
      <c r="B17595">
        <v>86.272792053222631</v>
      </c>
    </row>
    <row r="17596" spans="1:2" x14ac:dyDescent="0.25">
      <c r="A17596">
        <v>1759.3</v>
      </c>
      <c r="B17596">
        <v>86.214429473876848</v>
      </c>
    </row>
    <row r="17597" spans="1:2" x14ac:dyDescent="0.25">
      <c r="A17597">
        <v>1759.4</v>
      </c>
      <c r="B17597">
        <v>86.156066894531207</v>
      </c>
    </row>
    <row r="17598" spans="1:2" x14ac:dyDescent="0.25">
      <c r="A17598">
        <v>1759.5</v>
      </c>
      <c r="B17598">
        <v>86.097704315185553</v>
      </c>
    </row>
    <row r="17599" spans="1:2" x14ac:dyDescent="0.25">
      <c r="A17599">
        <v>1759.6</v>
      </c>
      <c r="B17599">
        <v>86.03934173583977</v>
      </c>
    </row>
    <row r="17600" spans="1:2" x14ac:dyDescent="0.25">
      <c r="A17600">
        <v>1759.7</v>
      </c>
      <c r="B17600">
        <v>85.980979156494115</v>
      </c>
    </row>
    <row r="17601" spans="1:2" x14ac:dyDescent="0.25">
      <c r="A17601">
        <v>1759.8</v>
      </c>
      <c r="B17601">
        <v>85.922616577148332</v>
      </c>
    </row>
    <row r="17602" spans="1:2" x14ac:dyDescent="0.25">
      <c r="A17602">
        <v>1759.9</v>
      </c>
      <c r="B17602">
        <v>85.864253997802692</v>
      </c>
    </row>
    <row r="17603" spans="1:2" x14ac:dyDescent="0.25">
      <c r="A17603">
        <v>1760</v>
      </c>
      <c r="B17603">
        <v>85.805891418457037</v>
      </c>
    </row>
    <row r="17604" spans="1:2" x14ac:dyDescent="0.25">
      <c r="A17604">
        <v>1760.1</v>
      </c>
      <c r="B17604">
        <v>85.742013015746991</v>
      </c>
    </row>
    <row r="17605" spans="1:2" x14ac:dyDescent="0.25">
      <c r="A17605">
        <v>1760.2</v>
      </c>
      <c r="B17605">
        <v>85.678134613037088</v>
      </c>
    </row>
    <row r="17606" spans="1:2" x14ac:dyDescent="0.25">
      <c r="A17606">
        <v>1760.3</v>
      </c>
      <c r="B17606">
        <v>85.614256210327042</v>
      </c>
    </row>
    <row r="17607" spans="1:2" x14ac:dyDescent="0.25">
      <c r="A17607">
        <v>1760.4</v>
      </c>
      <c r="B17607">
        <v>85.550377807617139</v>
      </c>
    </row>
    <row r="17608" spans="1:2" x14ac:dyDescent="0.25">
      <c r="A17608">
        <v>1760.5</v>
      </c>
      <c r="B17608">
        <v>85.486499404907221</v>
      </c>
    </row>
    <row r="17609" spans="1:2" x14ac:dyDescent="0.25">
      <c r="A17609">
        <v>1760.6</v>
      </c>
      <c r="B17609">
        <v>85.422621002197175</v>
      </c>
    </row>
    <row r="17610" spans="1:2" x14ac:dyDescent="0.25">
      <c r="A17610">
        <v>1760.7</v>
      </c>
      <c r="B17610">
        <v>85.358742599487272</v>
      </c>
    </row>
    <row r="17611" spans="1:2" x14ac:dyDescent="0.25">
      <c r="A17611">
        <v>1760.8</v>
      </c>
      <c r="B17611">
        <v>85.294864196777226</v>
      </c>
    </row>
    <row r="17612" spans="1:2" x14ac:dyDescent="0.25">
      <c r="A17612">
        <v>1760.9</v>
      </c>
      <c r="B17612">
        <v>85.230985794067323</v>
      </c>
    </row>
    <row r="17613" spans="1:2" x14ac:dyDescent="0.25">
      <c r="A17613">
        <v>1761</v>
      </c>
      <c r="B17613">
        <v>85.167107391357419</v>
      </c>
    </row>
    <row r="17614" spans="1:2" x14ac:dyDescent="0.25">
      <c r="A17614">
        <v>1761.1</v>
      </c>
      <c r="B17614">
        <v>85.115284423828058</v>
      </c>
    </row>
    <row r="17615" spans="1:2" x14ac:dyDescent="0.25">
      <c r="A17615">
        <v>1761.2</v>
      </c>
      <c r="B17615">
        <v>85.063461456298796</v>
      </c>
    </row>
    <row r="17616" spans="1:2" x14ac:dyDescent="0.25">
      <c r="A17616">
        <v>1761.3</v>
      </c>
      <c r="B17616">
        <v>85.011638488769435</v>
      </c>
    </row>
    <row r="17617" spans="1:2" x14ac:dyDescent="0.25">
      <c r="A17617">
        <v>1761.4</v>
      </c>
      <c r="B17617">
        <v>84.959815521240188</v>
      </c>
    </row>
    <row r="17618" spans="1:2" x14ac:dyDescent="0.25">
      <c r="A17618">
        <v>1761.5</v>
      </c>
      <c r="B17618">
        <v>84.907992553710926</v>
      </c>
    </row>
    <row r="17619" spans="1:2" x14ac:dyDescent="0.25">
      <c r="A17619">
        <v>1761.6</v>
      </c>
      <c r="B17619">
        <v>84.856169586181565</v>
      </c>
    </row>
    <row r="17620" spans="1:2" x14ac:dyDescent="0.25">
      <c r="A17620">
        <v>1761.7</v>
      </c>
      <c r="B17620">
        <v>84.804346618652318</v>
      </c>
    </row>
    <row r="17621" spans="1:2" x14ac:dyDescent="0.25">
      <c r="A17621">
        <v>1761.8</v>
      </c>
      <c r="B17621">
        <v>84.752523651122942</v>
      </c>
    </row>
    <row r="17622" spans="1:2" x14ac:dyDescent="0.25">
      <c r="A17622">
        <v>1761.9</v>
      </c>
      <c r="B17622">
        <v>84.700700683593695</v>
      </c>
    </row>
    <row r="17623" spans="1:2" x14ac:dyDescent="0.25">
      <c r="A17623">
        <v>1762</v>
      </c>
      <c r="B17623">
        <v>84.648877716064447</v>
      </c>
    </row>
    <row r="17624" spans="1:2" x14ac:dyDescent="0.25">
      <c r="A17624">
        <v>1762.1</v>
      </c>
      <c r="B17624">
        <v>84.596599807739182</v>
      </c>
    </row>
    <row r="17625" spans="1:2" x14ac:dyDescent="0.25">
      <c r="A17625">
        <v>1762.2</v>
      </c>
      <c r="B17625">
        <v>84.54432189941403</v>
      </c>
    </row>
    <row r="17626" spans="1:2" x14ac:dyDescent="0.25">
      <c r="A17626">
        <v>1762.3</v>
      </c>
      <c r="B17626">
        <v>84.492043991088764</v>
      </c>
    </row>
    <row r="17627" spans="1:2" x14ac:dyDescent="0.25">
      <c r="A17627">
        <v>1762.4</v>
      </c>
      <c r="B17627">
        <v>84.439766082763626</v>
      </c>
    </row>
    <row r="17628" spans="1:2" x14ac:dyDescent="0.25">
      <c r="A17628">
        <v>1762.5</v>
      </c>
      <c r="B17628">
        <v>84.387488174438474</v>
      </c>
    </row>
    <row r="17629" spans="1:2" x14ac:dyDescent="0.25">
      <c r="A17629">
        <v>1762.6</v>
      </c>
      <c r="B17629">
        <v>84.335210266113208</v>
      </c>
    </row>
    <row r="17630" spans="1:2" x14ac:dyDescent="0.25">
      <c r="A17630">
        <v>1762.7</v>
      </c>
      <c r="B17630">
        <v>84.282932357788056</v>
      </c>
    </row>
    <row r="17631" spans="1:2" x14ac:dyDescent="0.25">
      <c r="A17631">
        <v>1762.8</v>
      </c>
      <c r="B17631">
        <v>84.23065444946279</v>
      </c>
    </row>
    <row r="17632" spans="1:2" x14ac:dyDescent="0.25">
      <c r="A17632">
        <v>1762.9</v>
      </c>
      <c r="B17632">
        <v>84.178376541137652</v>
      </c>
    </row>
    <row r="17633" spans="1:2" x14ac:dyDescent="0.25">
      <c r="A17633">
        <v>1763</v>
      </c>
      <c r="B17633">
        <v>84.1260986328125</v>
      </c>
    </row>
    <row r="17634" spans="1:2" x14ac:dyDescent="0.25">
      <c r="A17634">
        <v>1763.1</v>
      </c>
      <c r="B17634">
        <v>84.056817092895415</v>
      </c>
    </row>
    <row r="17635" spans="1:2" x14ac:dyDescent="0.25">
      <c r="A17635">
        <v>1763.2</v>
      </c>
      <c r="B17635">
        <v>83.987535552978485</v>
      </c>
    </row>
    <row r="17636" spans="1:2" x14ac:dyDescent="0.25">
      <c r="A17636">
        <v>1763.3</v>
      </c>
      <c r="B17636">
        <v>83.9182540130614</v>
      </c>
    </row>
    <row r="17637" spans="1:2" x14ac:dyDescent="0.25">
      <c r="A17637">
        <v>1763.4</v>
      </c>
      <c r="B17637">
        <v>83.848972473144471</v>
      </c>
    </row>
    <row r="17638" spans="1:2" x14ac:dyDescent="0.25">
      <c r="A17638">
        <v>1763.5</v>
      </c>
      <c r="B17638">
        <v>83.779690933227542</v>
      </c>
    </row>
    <row r="17639" spans="1:2" x14ac:dyDescent="0.25">
      <c r="A17639">
        <v>1763.6</v>
      </c>
      <c r="B17639">
        <v>83.710409393310456</v>
      </c>
    </row>
    <row r="17640" spans="1:2" x14ac:dyDescent="0.25">
      <c r="A17640">
        <v>1763.7</v>
      </c>
      <c r="B17640">
        <v>83.641127853393527</v>
      </c>
    </row>
    <row r="17641" spans="1:2" x14ac:dyDescent="0.25">
      <c r="A17641">
        <v>1763.8</v>
      </c>
      <c r="B17641">
        <v>83.571846313476442</v>
      </c>
    </row>
    <row r="17642" spans="1:2" x14ac:dyDescent="0.25">
      <c r="A17642">
        <v>1763.9</v>
      </c>
      <c r="B17642">
        <v>83.502564773559513</v>
      </c>
    </row>
    <row r="17643" spans="1:2" x14ac:dyDescent="0.25">
      <c r="A17643">
        <v>1764</v>
      </c>
      <c r="B17643">
        <v>83.433283233642584</v>
      </c>
    </row>
    <row r="17644" spans="1:2" x14ac:dyDescent="0.25">
      <c r="A17644">
        <v>1764.1</v>
      </c>
      <c r="B17644">
        <v>83.373332595825119</v>
      </c>
    </row>
    <row r="17645" spans="1:2" x14ac:dyDescent="0.25">
      <c r="A17645">
        <v>1764.2</v>
      </c>
      <c r="B17645">
        <v>83.313381958007795</v>
      </c>
    </row>
    <row r="17646" spans="1:2" x14ac:dyDescent="0.25">
      <c r="A17646">
        <v>1764.3</v>
      </c>
      <c r="B17646">
        <v>83.25343132019033</v>
      </c>
    </row>
    <row r="17647" spans="1:2" x14ac:dyDescent="0.25">
      <c r="A17647">
        <v>1764.4</v>
      </c>
      <c r="B17647">
        <v>83.193480682372993</v>
      </c>
    </row>
    <row r="17648" spans="1:2" x14ac:dyDescent="0.25">
      <c r="A17648">
        <v>1764.5</v>
      </c>
      <c r="B17648">
        <v>83.13353004455567</v>
      </c>
    </row>
    <row r="17649" spans="1:2" x14ac:dyDescent="0.25">
      <c r="A17649">
        <v>1764.6</v>
      </c>
      <c r="B17649">
        <v>83.073579406738205</v>
      </c>
    </row>
    <row r="17650" spans="1:2" x14ac:dyDescent="0.25">
      <c r="A17650">
        <v>1764.7</v>
      </c>
      <c r="B17650">
        <v>83.013628768920881</v>
      </c>
    </row>
    <row r="17651" spans="1:2" x14ac:dyDescent="0.25">
      <c r="A17651">
        <v>1764.8</v>
      </c>
      <c r="B17651">
        <v>82.953678131103416</v>
      </c>
    </row>
    <row r="17652" spans="1:2" x14ac:dyDescent="0.25">
      <c r="A17652">
        <v>1764.9</v>
      </c>
      <c r="B17652">
        <v>82.893727493286079</v>
      </c>
    </row>
    <row r="17653" spans="1:2" x14ac:dyDescent="0.25">
      <c r="A17653">
        <v>1765</v>
      </c>
      <c r="B17653">
        <v>82.833776855468756</v>
      </c>
    </row>
    <row r="17654" spans="1:2" x14ac:dyDescent="0.25">
      <c r="A17654">
        <v>1765.1</v>
      </c>
      <c r="B17654">
        <v>82.775155029296798</v>
      </c>
    </row>
    <row r="17655" spans="1:2" x14ac:dyDescent="0.25">
      <c r="A17655">
        <v>1765.2</v>
      </c>
      <c r="B17655">
        <v>82.716533203124982</v>
      </c>
    </row>
    <row r="17656" spans="1:2" x14ac:dyDescent="0.25">
      <c r="A17656">
        <v>1765.3</v>
      </c>
      <c r="B17656">
        <v>82.657911376953024</v>
      </c>
    </row>
    <row r="17657" spans="1:2" x14ac:dyDescent="0.25">
      <c r="A17657">
        <v>1765.4</v>
      </c>
      <c r="B17657">
        <v>82.599289550781194</v>
      </c>
    </row>
    <row r="17658" spans="1:2" x14ac:dyDescent="0.25">
      <c r="A17658">
        <v>1765.5</v>
      </c>
      <c r="B17658">
        <v>82.540667724609378</v>
      </c>
    </row>
    <row r="17659" spans="1:2" x14ac:dyDescent="0.25">
      <c r="A17659">
        <v>1765.6</v>
      </c>
      <c r="B17659">
        <v>82.48204589843742</v>
      </c>
    </row>
    <row r="17660" spans="1:2" x14ac:dyDescent="0.25">
      <c r="A17660">
        <v>1765.7</v>
      </c>
      <c r="B17660">
        <v>82.423424072265604</v>
      </c>
    </row>
    <row r="17661" spans="1:2" x14ac:dyDescent="0.25">
      <c r="A17661">
        <v>1765.8</v>
      </c>
      <c r="B17661">
        <v>82.364802246093646</v>
      </c>
    </row>
    <row r="17662" spans="1:2" x14ac:dyDescent="0.25">
      <c r="A17662">
        <v>1765.9</v>
      </c>
      <c r="B17662">
        <v>82.306180419921816</v>
      </c>
    </row>
    <row r="17663" spans="1:2" x14ac:dyDescent="0.25">
      <c r="A17663">
        <v>1766</v>
      </c>
      <c r="B17663">
        <v>82.24755859375</v>
      </c>
    </row>
    <row r="17664" spans="1:2" x14ac:dyDescent="0.25">
      <c r="A17664">
        <v>1766.1</v>
      </c>
      <c r="B17664">
        <v>82.171450424194234</v>
      </c>
    </row>
    <row r="17665" spans="1:2" x14ac:dyDescent="0.25">
      <c r="A17665">
        <v>1766.2</v>
      </c>
      <c r="B17665">
        <v>82.095342254638638</v>
      </c>
    </row>
    <row r="17666" spans="1:2" x14ac:dyDescent="0.25">
      <c r="A17666">
        <v>1766.3</v>
      </c>
      <c r="B17666">
        <v>82.019234085082871</v>
      </c>
    </row>
    <row r="17667" spans="1:2" x14ac:dyDescent="0.25">
      <c r="A17667">
        <v>1766.4</v>
      </c>
      <c r="B17667">
        <v>81.943125915527276</v>
      </c>
    </row>
    <row r="17668" spans="1:2" x14ac:dyDescent="0.25">
      <c r="A17668">
        <v>1766.5</v>
      </c>
      <c r="B17668">
        <v>81.86701774597168</v>
      </c>
    </row>
    <row r="17669" spans="1:2" x14ac:dyDescent="0.25">
      <c r="A17669">
        <v>1766.6</v>
      </c>
      <c r="B17669">
        <v>81.790909576415913</v>
      </c>
    </row>
    <row r="17670" spans="1:2" x14ac:dyDescent="0.25">
      <c r="A17670">
        <v>1766.7</v>
      </c>
      <c r="B17670">
        <v>81.714801406860317</v>
      </c>
    </row>
    <row r="17671" spans="1:2" x14ac:dyDescent="0.25">
      <c r="A17671">
        <v>1766.8</v>
      </c>
      <c r="B17671">
        <v>81.638693237304551</v>
      </c>
    </row>
    <row r="17672" spans="1:2" x14ac:dyDescent="0.25">
      <c r="A17672">
        <v>1766.9</v>
      </c>
      <c r="B17672">
        <v>81.562585067748955</v>
      </c>
    </row>
    <row r="17673" spans="1:2" x14ac:dyDescent="0.25">
      <c r="A17673">
        <v>1767</v>
      </c>
      <c r="B17673">
        <v>81.486476898193359</v>
      </c>
    </row>
    <row r="17674" spans="1:2" x14ac:dyDescent="0.25">
      <c r="A17674">
        <v>1767.1</v>
      </c>
      <c r="B17674">
        <v>81.398770675659065</v>
      </c>
    </row>
    <row r="17675" spans="1:2" x14ac:dyDescent="0.25">
      <c r="A17675">
        <v>1767.2</v>
      </c>
      <c r="B17675">
        <v>81.311064453124956</v>
      </c>
    </row>
    <row r="17676" spans="1:2" x14ac:dyDescent="0.25">
      <c r="A17676">
        <v>1767.3</v>
      </c>
      <c r="B17676">
        <v>81.223358230590662</v>
      </c>
    </row>
    <row r="17677" spans="1:2" x14ac:dyDescent="0.25">
      <c r="A17677">
        <v>1767.4</v>
      </c>
      <c r="B17677">
        <v>81.135652008056553</v>
      </c>
    </row>
    <row r="17678" spans="1:2" x14ac:dyDescent="0.25">
      <c r="A17678">
        <v>1767.5</v>
      </c>
      <c r="B17678">
        <v>81.047945785522458</v>
      </c>
    </row>
    <row r="17679" spans="1:2" x14ac:dyDescent="0.25">
      <c r="A17679">
        <v>1767.6</v>
      </c>
      <c r="B17679">
        <v>80.960239562988164</v>
      </c>
    </row>
    <row r="17680" spans="1:2" x14ac:dyDescent="0.25">
      <c r="A17680">
        <v>1767.7</v>
      </c>
      <c r="B17680">
        <v>80.872533340454055</v>
      </c>
    </row>
    <row r="17681" spans="1:2" x14ac:dyDescent="0.25">
      <c r="A17681">
        <v>1767.8</v>
      </c>
      <c r="B17681">
        <v>80.784827117919761</v>
      </c>
    </row>
    <row r="17682" spans="1:2" x14ac:dyDescent="0.25">
      <c r="A17682">
        <v>1767.9</v>
      </c>
      <c r="B17682">
        <v>80.697120895385652</v>
      </c>
    </row>
    <row r="17683" spans="1:2" x14ac:dyDescent="0.25">
      <c r="A17683">
        <v>1768</v>
      </c>
      <c r="B17683">
        <v>80.609414672851557</v>
      </c>
    </row>
    <row r="17684" spans="1:2" x14ac:dyDescent="0.25">
      <c r="A17684">
        <v>1768.1</v>
      </c>
      <c r="B17684">
        <v>80.508746566772317</v>
      </c>
    </row>
    <row r="17685" spans="1:2" x14ac:dyDescent="0.25">
      <c r="A17685">
        <v>1768.2</v>
      </c>
      <c r="B17685">
        <v>80.408078460693304</v>
      </c>
    </row>
    <row r="17686" spans="1:2" x14ac:dyDescent="0.25">
      <c r="A17686">
        <v>1768.3</v>
      </c>
      <c r="B17686">
        <v>80.307410354614078</v>
      </c>
    </row>
    <row r="17687" spans="1:2" x14ac:dyDescent="0.25">
      <c r="A17687">
        <v>1768.4</v>
      </c>
      <c r="B17687">
        <v>80.206742248535065</v>
      </c>
    </row>
    <row r="17688" spans="1:2" x14ac:dyDescent="0.25">
      <c r="A17688">
        <v>1768.5</v>
      </c>
      <c r="B17688">
        <v>80.106074142456052</v>
      </c>
    </row>
    <row r="17689" spans="1:2" x14ac:dyDescent="0.25">
      <c r="A17689">
        <v>1768.6</v>
      </c>
      <c r="B17689">
        <v>80.005406036376812</v>
      </c>
    </row>
    <row r="17690" spans="1:2" x14ac:dyDescent="0.25">
      <c r="A17690">
        <v>1768.7</v>
      </c>
      <c r="B17690">
        <v>79.904737930297799</v>
      </c>
    </row>
    <row r="17691" spans="1:2" x14ac:dyDescent="0.25">
      <c r="A17691">
        <v>1768.8</v>
      </c>
      <c r="B17691">
        <v>79.804069824218573</v>
      </c>
    </row>
    <row r="17692" spans="1:2" x14ac:dyDescent="0.25">
      <c r="A17692">
        <v>1768.9</v>
      </c>
      <c r="B17692">
        <v>79.70340171813956</v>
      </c>
    </row>
    <row r="17693" spans="1:2" x14ac:dyDescent="0.25">
      <c r="A17693">
        <v>1769</v>
      </c>
      <c r="B17693">
        <v>79.602733612060547</v>
      </c>
    </row>
    <row r="17694" spans="1:2" x14ac:dyDescent="0.25">
      <c r="A17694">
        <v>1769.1</v>
      </c>
      <c r="B17694">
        <v>79.478874816894361</v>
      </c>
    </row>
    <row r="17695" spans="1:2" x14ac:dyDescent="0.25">
      <c r="A17695">
        <v>1769.2</v>
      </c>
      <c r="B17695">
        <v>79.35501602172846</v>
      </c>
    </row>
    <row r="17696" spans="1:2" x14ac:dyDescent="0.25">
      <c r="A17696">
        <v>1769.3</v>
      </c>
      <c r="B17696">
        <v>79.231157226562274</v>
      </c>
    </row>
    <row r="17697" spans="1:2" x14ac:dyDescent="0.25">
      <c r="A17697">
        <v>1769.4</v>
      </c>
      <c r="B17697">
        <v>79.107298431396373</v>
      </c>
    </row>
    <row r="17698" spans="1:2" x14ac:dyDescent="0.25">
      <c r="A17698">
        <v>1769.5</v>
      </c>
      <c r="B17698">
        <v>78.983439636230472</v>
      </c>
    </row>
    <row r="17699" spans="1:2" x14ac:dyDescent="0.25">
      <c r="A17699">
        <v>1769.6</v>
      </c>
      <c r="B17699">
        <v>78.859580841064286</v>
      </c>
    </row>
    <row r="17700" spans="1:2" x14ac:dyDescent="0.25">
      <c r="A17700">
        <v>1769.7</v>
      </c>
      <c r="B17700">
        <v>78.735722045898385</v>
      </c>
    </row>
    <row r="17701" spans="1:2" x14ac:dyDescent="0.25">
      <c r="A17701">
        <v>1769.8</v>
      </c>
      <c r="B17701">
        <v>78.611863250732199</v>
      </c>
    </row>
    <row r="17702" spans="1:2" x14ac:dyDescent="0.25">
      <c r="A17702">
        <v>1769.9</v>
      </c>
      <c r="B17702">
        <v>78.488004455566298</v>
      </c>
    </row>
    <row r="17703" spans="1:2" x14ac:dyDescent="0.25">
      <c r="A17703">
        <v>1770</v>
      </c>
      <c r="B17703">
        <v>78.364145660400396</v>
      </c>
    </row>
    <row r="17704" spans="1:2" x14ac:dyDescent="0.25">
      <c r="A17704">
        <v>1770.1</v>
      </c>
      <c r="B17704">
        <v>78.192272872924576</v>
      </c>
    </row>
    <row r="17705" spans="1:2" x14ac:dyDescent="0.25">
      <c r="A17705">
        <v>1770.2</v>
      </c>
      <c r="B17705">
        <v>78.02040008544914</v>
      </c>
    </row>
    <row r="17706" spans="1:2" x14ac:dyDescent="0.25">
      <c r="A17706">
        <v>1770.3</v>
      </c>
      <c r="B17706">
        <v>77.84852729797332</v>
      </c>
    </row>
    <row r="17707" spans="1:2" x14ac:dyDescent="0.25">
      <c r="A17707">
        <v>1770.4</v>
      </c>
      <c r="B17707">
        <v>77.676654510497897</v>
      </c>
    </row>
    <row r="17708" spans="1:2" x14ac:dyDescent="0.25">
      <c r="A17708">
        <v>1770.5</v>
      </c>
      <c r="B17708">
        <v>77.504781723022461</v>
      </c>
    </row>
    <row r="17709" spans="1:2" x14ac:dyDescent="0.25">
      <c r="A17709">
        <v>1770.6</v>
      </c>
      <c r="B17709">
        <v>77.332908935546641</v>
      </c>
    </row>
    <row r="17710" spans="1:2" x14ac:dyDescent="0.25">
      <c r="A17710">
        <v>1770.7</v>
      </c>
      <c r="B17710">
        <v>77.161036148071204</v>
      </c>
    </row>
    <row r="17711" spans="1:2" x14ac:dyDescent="0.25">
      <c r="A17711">
        <v>1770.8</v>
      </c>
      <c r="B17711">
        <v>76.989163360595384</v>
      </c>
    </row>
    <row r="17712" spans="1:2" x14ac:dyDescent="0.25">
      <c r="A17712">
        <v>1770.9</v>
      </c>
      <c r="B17712">
        <v>76.817290573119962</v>
      </c>
    </row>
    <row r="17713" spans="1:2" x14ac:dyDescent="0.25">
      <c r="A17713">
        <v>1771</v>
      </c>
      <c r="B17713">
        <v>76.645417785644526</v>
      </c>
    </row>
    <row r="17714" spans="1:2" x14ac:dyDescent="0.25">
      <c r="A17714">
        <v>1771.1</v>
      </c>
      <c r="B17714">
        <v>76.320750350951698</v>
      </c>
    </row>
    <row r="17715" spans="1:2" x14ac:dyDescent="0.25">
      <c r="A17715">
        <v>1771.2</v>
      </c>
      <c r="B17715">
        <v>75.99608291625961</v>
      </c>
    </row>
    <row r="17716" spans="1:2" x14ac:dyDescent="0.25">
      <c r="A17716">
        <v>1771.3</v>
      </c>
      <c r="B17716">
        <v>75.671415481566783</v>
      </c>
    </row>
    <row r="17717" spans="1:2" x14ac:dyDescent="0.25">
      <c r="A17717">
        <v>1771.4</v>
      </c>
      <c r="B17717">
        <v>75.346748046874694</v>
      </c>
    </row>
    <row r="17718" spans="1:2" x14ac:dyDescent="0.25">
      <c r="A17718">
        <v>1771.5</v>
      </c>
      <c r="B17718">
        <v>75.022080612182606</v>
      </c>
    </row>
    <row r="17719" spans="1:2" x14ac:dyDescent="0.25">
      <c r="A17719">
        <v>1771.6</v>
      </c>
      <c r="B17719">
        <v>74.697413177489793</v>
      </c>
    </row>
    <row r="17720" spans="1:2" x14ac:dyDescent="0.25">
      <c r="A17720">
        <v>1771.7</v>
      </c>
      <c r="B17720">
        <v>74.372745742797704</v>
      </c>
    </row>
    <row r="17721" spans="1:2" x14ac:dyDescent="0.25">
      <c r="A17721">
        <v>1771.8</v>
      </c>
      <c r="B17721">
        <v>74.048078308104877</v>
      </c>
    </row>
    <row r="17722" spans="1:2" x14ac:dyDescent="0.25">
      <c r="A17722">
        <v>1771.9</v>
      </c>
      <c r="B17722">
        <v>73.723410873412789</v>
      </c>
    </row>
    <row r="17723" spans="1:2" x14ac:dyDescent="0.25">
      <c r="A17723">
        <v>1772</v>
      </c>
      <c r="B17723">
        <v>73.3987434387207</v>
      </c>
    </row>
    <row r="17724" spans="1:2" x14ac:dyDescent="0.25">
      <c r="A17724">
        <v>1772.1</v>
      </c>
      <c r="B17724">
        <v>73.03511077880809</v>
      </c>
    </row>
    <row r="17725" spans="1:2" x14ac:dyDescent="0.25">
      <c r="A17725">
        <v>1772.2</v>
      </c>
      <c r="B17725">
        <v>72.671478118896317</v>
      </c>
    </row>
    <row r="17726" spans="1:2" x14ac:dyDescent="0.25">
      <c r="A17726">
        <v>1772.3</v>
      </c>
      <c r="B17726">
        <v>72.307845458983707</v>
      </c>
    </row>
    <row r="17727" spans="1:2" x14ac:dyDescent="0.25">
      <c r="A17727">
        <v>1772.4</v>
      </c>
      <c r="B17727">
        <v>71.944212799071934</v>
      </c>
    </row>
    <row r="17728" spans="1:2" x14ac:dyDescent="0.25">
      <c r="A17728">
        <v>1772.5</v>
      </c>
      <c r="B17728">
        <v>71.580580139160162</v>
      </c>
    </row>
    <row r="17729" spans="1:2" x14ac:dyDescent="0.25">
      <c r="A17729">
        <v>1772.6</v>
      </c>
      <c r="B17729">
        <v>71.216947479247551</v>
      </c>
    </row>
    <row r="17730" spans="1:2" x14ac:dyDescent="0.25">
      <c r="A17730">
        <v>1772.7</v>
      </c>
      <c r="B17730">
        <v>70.853314819335765</v>
      </c>
    </row>
    <row r="17731" spans="1:2" x14ac:dyDescent="0.25">
      <c r="A17731">
        <v>1772.8</v>
      </c>
      <c r="B17731">
        <v>70.489682159423168</v>
      </c>
    </row>
    <row r="17732" spans="1:2" x14ac:dyDescent="0.25">
      <c r="A17732">
        <v>1772.9</v>
      </c>
      <c r="B17732">
        <v>70.126049499511382</v>
      </c>
    </row>
    <row r="17733" spans="1:2" x14ac:dyDescent="0.25">
      <c r="A17733">
        <v>1773</v>
      </c>
      <c r="B17733">
        <v>69.762416839599609</v>
      </c>
    </row>
    <row r="17734" spans="1:2" x14ac:dyDescent="0.25">
      <c r="A17734">
        <v>1773.1</v>
      </c>
      <c r="B17734">
        <v>69.458265609740792</v>
      </c>
    </row>
    <row r="17735" spans="1:2" x14ac:dyDescent="0.25">
      <c r="A17735">
        <v>1773.2</v>
      </c>
      <c r="B17735">
        <v>69.154114379882671</v>
      </c>
    </row>
    <row r="17736" spans="1:2" x14ac:dyDescent="0.25">
      <c r="A17736">
        <v>1773.3</v>
      </c>
      <c r="B17736">
        <v>68.849963150023868</v>
      </c>
    </row>
    <row r="17737" spans="1:2" x14ac:dyDescent="0.25">
      <c r="A17737">
        <v>1773.4</v>
      </c>
      <c r="B17737">
        <v>68.545811920165747</v>
      </c>
    </row>
    <row r="17738" spans="1:2" x14ac:dyDescent="0.25">
      <c r="A17738">
        <v>1773.5</v>
      </c>
      <c r="B17738">
        <v>68.241660690307612</v>
      </c>
    </row>
    <row r="17739" spans="1:2" x14ac:dyDescent="0.25">
      <c r="A17739">
        <v>1773.6</v>
      </c>
      <c r="B17739">
        <v>67.937509460448808</v>
      </c>
    </row>
    <row r="17740" spans="1:2" x14ac:dyDescent="0.25">
      <c r="A17740">
        <v>1773.7</v>
      </c>
      <c r="B17740">
        <v>67.633358230590687</v>
      </c>
    </row>
    <row r="17741" spans="1:2" x14ac:dyDescent="0.25">
      <c r="A17741">
        <v>1773.8</v>
      </c>
      <c r="B17741">
        <v>67.32920700073187</v>
      </c>
    </row>
    <row r="17742" spans="1:2" x14ac:dyDescent="0.25">
      <c r="A17742">
        <v>1773.9</v>
      </c>
      <c r="B17742">
        <v>67.025055770873749</v>
      </c>
    </row>
    <row r="17743" spans="1:2" x14ac:dyDescent="0.25">
      <c r="A17743">
        <v>1774</v>
      </c>
      <c r="B17743">
        <v>66.720904541015628</v>
      </c>
    </row>
    <row r="17744" spans="1:2" x14ac:dyDescent="0.25">
      <c r="A17744">
        <v>1774.1</v>
      </c>
      <c r="B17744">
        <v>66.4091375350948</v>
      </c>
    </row>
    <row r="17745" spans="1:2" x14ac:dyDescent="0.25">
      <c r="A17745">
        <v>1774.2</v>
      </c>
      <c r="B17745">
        <v>66.097370529174668</v>
      </c>
    </row>
    <row r="17746" spans="1:2" x14ac:dyDescent="0.25">
      <c r="A17746">
        <v>1774.3</v>
      </c>
      <c r="B17746">
        <v>65.785603523253826</v>
      </c>
    </row>
    <row r="17747" spans="1:2" x14ac:dyDescent="0.25">
      <c r="A17747">
        <v>1774.4</v>
      </c>
      <c r="B17747">
        <v>65.473836517333709</v>
      </c>
    </row>
    <row r="17748" spans="1:2" x14ac:dyDescent="0.25">
      <c r="A17748">
        <v>1774.5</v>
      </c>
      <c r="B17748">
        <v>65.162069511413577</v>
      </c>
    </row>
    <row r="17749" spans="1:2" x14ac:dyDescent="0.25">
      <c r="A17749">
        <v>1774.6</v>
      </c>
      <c r="B17749">
        <v>64.850302505492749</v>
      </c>
    </row>
    <row r="17750" spans="1:2" x14ac:dyDescent="0.25">
      <c r="A17750">
        <v>1774.7</v>
      </c>
      <c r="B17750">
        <v>64.538535499572617</v>
      </c>
    </row>
    <row r="17751" spans="1:2" x14ac:dyDescent="0.25">
      <c r="A17751">
        <v>1774.8</v>
      </c>
      <c r="B17751">
        <v>64.22676849365179</v>
      </c>
    </row>
    <row r="17752" spans="1:2" x14ac:dyDescent="0.25">
      <c r="A17752">
        <v>1774.9</v>
      </c>
      <c r="B17752">
        <v>63.915001487731658</v>
      </c>
    </row>
    <row r="17753" spans="1:2" x14ac:dyDescent="0.25">
      <c r="A17753">
        <v>1775</v>
      </c>
      <c r="B17753">
        <v>63.603234481811533</v>
      </c>
    </row>
    <row r="17754" spans="1:2" x14ac:dyDescent="0.25">
      <c r="A17754">
        <v>1775.1</v>
      </c>
      <c r="B17754">
        <v>63.292738265990799</v>
      </c>
    </row>
    <row r="17755" spans="1:2" x14ac:dyDescent="0.25">
      <c r="A17755">
        <v>1775.2</v>
      </c>
      <c r="B17755">
        <v>62.982242050170768</v>
      </c>
    </row>
    <row r="17756" spans="1:2" x14ac:dyDescent="0.25">
      <c r="A17756">
        <v>1775.3</v>
      </c>
      <c r="B17756">
        <v>62.671745834350027</v>
      </c>
    </row>
    <row r="17757" spans="1:2" x14ac:dyDescent="0.25">
      <c r="A17757">
        <v>1775.4</v>
      </c>
      <c r="B17757">
        <v>62.361249618530003</v>
      </c>
    </row>
    <row r="17758" spans="1:2" x14ac:dyDescent="0.25">
      <c r="A17758">
        <v>1775.5</v>
      </c>
      <c r="B17758">
        <v>62.050753402709972</v>
      </c>
    </row>
    <row r="17759" spans="1:2" x14ac:dyDescent="0.25">
      <c r="A17759">
        <v>1775.6</v>
      </c>
      <c r="B17759">
        <v>61.740257186889231</v>
      </c>
    </row>
    <row r="17760" spans="1:2" x14ac:dyDescent="0.25">
      <c r="A17760">
        <v>1775.7</v>
      </c>
      <c r="B17760">
        <v>61.4297609710692</v>
      </c>
    </row>
    <row r="17761" spans="1:2" x14ac:dyDescent="0.25">
      <c r="A17761">
        <v>1775.8</v>
      </c>
      <c r="B17761">
        <v>61.119264755248459</v>
      </c>
    </row>
    <row r="17762" spans="1:2" x14ac:dyDescent="0.25">
      <c r="A17762">
        <v>1775.9</v>
      </c>
      <c r="B17762">
        <v>60.808768539428428</v>
      </c>
    </row>
    <row r="17763" spans="1:2" x14ac:dyDescent="0.25">
      <c r="A17763">
        <v>1776</v>
      </c>
      <c r="B17763">
        <v>60.498272323608397</v>
      </c>
    </row>
    <row r="17764" spans="1:2" x14ac:dyDescent="0.25">
      <c r="A17764">
        <v>1776.1</v>
      </c>
      <c r="B17764">
        <v>60.235878562926892</v>
      </c>
    </row>
    <row r="17765" spans="1:2" x14ac:dyDescent="0.25">
      <c r="A17765">
        <v>1776.2</v>
      </c>
      <c r="B17765">
        <v>59.97348480224597</v>
      </c>
    </row>
    <row r="17766" spans="1:2" x14ac:dyDescent="0.25">
      <c r="A17766">
        <v>1776.3</v>
      </c>
      <c r="B17766">
        <v>59.711091041564458</v>
      </c>
    </row>
    <row r="17767" spans="1:2" x14ac:dyDescent="0.25">
      <c r="A17767">
        <v>1776.4</v>
      </c>
      <c r="B17767">
        <v>59.448697280883543</v>
      </c>
    </row>
    <row r="17768" spans="1:2" x14ac:dyDescent="0.25">
      <c r="A17768">
        <v>1776.5</v>
      </c>
      <c r="B17768">
        <v>59.186303520202628</v>
      </c>
    </row>
    <row r="17769" spans="1:2" x14ac:dyDescent="0.25">
      <c r="A17769">
        <v>1776.6</v>
      </c>
      <c r="B17769">
        <v>58.923909759521123</v>
      </c>
    </row>
    <row r="17770" spans="1:2" x14ac:dyDescent="0.25">
      <c r="A17770">
        <v>1776.7</v>
      </c>
      <c r="B17770">
        <v>58.661515998840208</v>
      </c>
    </row>
    <row r="17771" spans="1:2" x14ac:dyDescent="0.25">
      <c r="A17771">
        <v>1776.8</v>
      </c>
      <c r="B17771">
        <v>58.399122238158697</v>
      </c>
    </row>
    <row r="17772" spans="1:2" x14ac:dyDescent="0.25">
      <c r="A17772">
        <v>1776.9</v>
      </c>
      <c r="B17772">
        <v>58.136728477477781</v>
      </c>
    </row>
    <row r="17773" spans="1:2" x14ac:dyDescent="0.25">
      <c r="A17773">
        <v>1777</v>
      </c>
      <c r="B17773">
        <v>57.874334716796866</v>
      </c>
    </row>
    <row r="17774" spans="1:2" x14ac:dyDescent="0.25">
      <c r="A17774">
        <v>1777.1</v>
      </c>
      <c r="B17774">
        <v>57.635959663390778</v>
      </c>
    </row>
    <row r="17775" spans="1:2" x14ac:dyDescent="0.25">
      <c r="A17775">
        <v>1777.2</v>
      </c>
      <c r="B17775">
        <v>57.397584609985238</v>
      </c>
    </row>
    <row r="17776" spans="1:2" x14ac:dyDescent="0.25">
      <c r="A17776">
        <v>1777.3</v>
      </c>
      <c r="B17776">
        <v>57.15920955657915</v>
      </c>
    </row>
    <row r="17777" spans="1:2" x14ac:dyDescent="0.25">
      <c r="A17777">
        <v>1777.4</v>
      </c>
      <c r="B17777">
        <v>56.920834503173602</v>
      </c>
    </row>
    <row r="17778" spans="1:2" x14ac:dyDescent="0.25">
      <c r="A17778">
        <v>1777.5</v>
      </c>
      <c r="B17778">
        <v>56.682459449768061</v>
      </c>
    </row>
    <row r="17779" spans="1:2" x14ac:dyDescent="0.25">
      <c r="A17779">
        <v>1777.6</v>
      </c>
      <c r="B17779">
        <v>56.444084396361973</v>
      </c>
    </row>
    <row r="17780" spans="1:2" x14ac:dyDescent="0.25">
      <c r="A17780">
        <v>1777.7</v>
      </c>
      <c r="B17780">
        <v>56.205709342956418</v>
      </c>
    </row>
    <row r="17781" spans="1:2" x14ac:dyDescent="0.25">
      <c r="A17781">
        <v>1777.8</v>
      </c>
      <c r="B17781">
        <v>55.967334289550337</v>
      </c>
    </row>
    <row r="17782" spans="1:2" x14ac:dyDescent="0.25">
      <c r="A17782">
        <v>1777.9</v>
      </c>
      <c r="B17782">
        <v>55.728959236144803</v>
      </c>
    </row>
    <row r="17783" spans="1:2" x14ac:dyDescent="0.25">
      <c r="A17783">
        <v>1778</v>
      </c>
      <c r="B17783">
        <v>55.490584182739248</v>
      </c>
    </row>
    <row r="17784" spans="1:2" x14ac:dyDescent="0.25">
      <c r="A17784">
        <v>1778.1</v>
      </c>
      <c r="B17784">
        <v>55.255782852172523</v>
      </c>
    </row>
    <row r="17785" spans="1:2" x14ac:dyDescent="0.25">
      <c r="A17785">
        <v>1778.2</v>
      </c>
      <c r="B17785">
        <v>55.02098152160633</v>
      </c>
    </row>
    <row r="17786" spans="1:2" x14ac:dyDescent="0.25">
      <c r="A17786">
        <v>1778.3</v>
      </c>
      <c r="B17786">
        <v>54.786180191039612</v>
      </c>
    </row>
    <row r="17787" spans="1:2" x14ac:dyDescent="0.25">
      <c r="A17787">
        <v>1778.4</v>
      </c>
      <c r="B17787">
        <v>54.551378860473413</v>
      </c>
    </row>
    <row r="17788" spans="1:2" x14ac:dyDescent="0.25">
      <c r="A17788">
        <v>1778.5</v>
      </c>
      <c r="B17788">
        <v>54.316577529907221</v>
      </c>
    </row>
    <row r="17789" spans="1:2" x14ac:dyDescent="0.25">
      <c r="A17789">
        <v>1778.6</v>
      </c>
      <c r="B17789">
        <v>54.081776199340489</v>
      </c>
    </row>
    <row r="17790" spans="1:2" x14ac:dyDescent="0.25">
      <c r="A17790">
        <v>1778.7</v>
      </c>
      <c r="B17790">
        <v>53.846974868774304</v>
      </c>
    </row>
    <row r="17791" spans="1:2" x14ac:dyDescent="0.25">
      <c r="A17791">
        <v>1778.8</v>
      </c>
      <c r="B17791">
        <v>53.612173538207571</v>
      </c>
    </row>
    <row r="17792" spans="1:2" x14ac:dyDescent="0.25">
      <c r="A17792">
        <v>1778.9</v>
      </c>
      <c r="B17792">
        <v>53.377372207641379</v>
      </c>
    </row>
    <row r="17793" spans="1:2" x14ac:dyDescent="0.25">
      <c r="A17793">
        <v>1779</v>
      </c>
      <c r="B17793">
        <v>53.142570877075187</v>
      </c>
    </row>
    <row r="17794" spans="1:2" x14ac:dyDescent="0.25">
      <c r="A17794">
        <v>1779.1</v>
      </c>
      <c r="B17794">
        <v>52.873587722777948</v>
      </c>
    </row>
    <row r="17795" spans="1:2" x14ac:dyDescent="0.25">
      <c r="A17795">
        <v>1779.2</v>
      </c>
      <c r="B17795">
        <v>52.604604568481307</v>
      </c>
    </row>
    <row r="17796" spans="1:2" x14ac:dyDescent="0.25">
      <c r="A17796">
        <v>1779.3</v>
      </c>
      <c r="B17796">
        <v>52.335621414184082</v>
      </c>
    </row>
    <row r="17797" spans="1:2" x14ac:dyDescent="0.25">
      <c r="A17797">
        <v>1779.4</v>
      </c>
      <c r="B17797">
        <v>52.066638259887448</v>
      </c>
    </row>
    <row r="17798" spans="1:2" x14ac:dyDescent="0.25">
      <c r="A17798">
        <v>1779.5</v>
      </c>
      <c r="B17798">
        <v>51.79765510559082</v>
      </c>
    </row>
    <row r="17799" spans="1:2" x14ac:dyDescent="0.25">
      <c r="A17799">
        <v>1779.6</v>
      </c>
      <c r="B17799">
        <v>51.528671951293568</v>
      </c>
    </row>
    <row r="17800" spans="1:2" x14ac:dyDescent="0.25">
      <c r="A17800">
        <v>1779.7</v>
      </c>
      <c r="B17800">
        <v>51.259688796996947</v>
      </c>
    </row>
    <row r="17801" spans="1:2" x14ac:dyDescent="0.25">
      <c r="A17801">
        <v>1779.8</v>
      </c>
      <c r="B17801">
        <v>50.990705642699709</v>
      </c>
    </row>
    <row r="17802" spans="1:2" x14ac:dyDescent="0.25">
      <c r="A17802">
        <v>1779.9</v>
      </c>
      <c r="B17802">
        <v>50.721722488403067</v>
      </c>
    </row>
    <row r="17803" spans="1:2" x14ac:dyDescent="0.25">
      <c r="A17803">
        <v>1780</v>
      </c>
      <c r="B17803">
        <v>50.452739334106447</v>
      </c>
    </row>
    <row r="17804" spans="1:2" x14ac:dyDescent="0.25">
      <c r="A17804">
        <v>1780.1</v>
      </c>
      <c r="B17804">
        <v>50.085894393920398</v>
      </c>
    </row>
    <row r="17805" spans="1:2" x14ac:dyDescent="0.25">
      <c r="A17805">
        <v>1780.2</v>
      </c>
      <c r="B17805">
        <v>49.719049453735188</v>
      </c>
    </row>
    <row r="17806" spans="1:2" x14ac:dyDescent="0.25">
      <c r="A17806">
        <v>1780.3</v>
      </c>
      <c r="B17806">
        <v>49.35220451354914</v>
      </c>
    </row>
    <row r="17807" spans="1:2" x14ac:dyDescent="0.25">
      <c r="A17807">
        <v>1780.4</v>
      </c>
      <c r="B17807">
        <v>48.985359573363922</v>
      </c>
    </row>
    <row r="17808" spans="1:2" x14ac:dyDescent="0.25">
      <c r="A17808">
        <v>1780.5</v>
      </c>
      <c r="B17808">
        <v>48.618514633178712</v>
      </c>
    </row>
    <row r="17809" spans="1:2" x14ac:dyDescent="0.25">
      <c r="A17809">
        <v>1780.6</v>
      </c>
      <c r="B17809">
        <v>48.251669692992657</v>
      </c>
    </row>
    <row r="17810" spans="1:2" x14ac:dyDescent="0.25">
      <c r="A17810">
        <v>1780.7</v>
      </c>
      <c r="B17810">
        <v>47.884824752807447</v>
      </c>
    </row>
    <row r="17811" spans="1:2" x14ac:dyDescent="0.25">
      <c r="A17811">
        <v>1780.8</v>
      </c>
      <c r="B17811">
        <v>47.517979812621412</v>
      </c>
    </row>
    <row r="17812" spans="1:2" x14ac:dyDescent="0.25">
      <c r="A17812">
        <v>1780.9</v>
      </c>
      <c r="B17812">
        <v>47.151134872436188</v>
      </c>
    </row>
    <row r="17813" spans="1:2" x14ac:dyDescent="0.25">
      <c r="A17813">
        <v>1781</v>
      </c>
      <c r="B17813">
        <v>46.784289932250978</v>
      </c>
    </row>
    <row r="17814" spans="1:2" x14ac:dyDescent="0.25">
      <c r="A17814">
        <v>1781.1</v>
      </c>
      <c r="B17814">
        <v>46.486741600036218</v>
      </c>
    </row>
    <row r="17815" spans="1:2" x14ac:dyDescent="0.25">
      <c r="A17815">
        <v>1781.2</v>
      </c>
      <c r="B17815">
        <v>46.189193267822127</v>
      </c>
    </row>
    <row r="17816" spans="1:2" x14ac:dyDescent="0.25">
      <c r="A17816">
        <v>1781.3</v>
      </c>
      <c r="B17816">
        <v>45.891644935607367</v>
      </c>
    </row>
    <row r="17817" spans="1:2" x14ac:dyDescent="0.25">
      <c r="A17817">
        <v>1781.4</v>
      </c>
      <c r="B17817">
        <v>45.594096603393282</v>
      </c>
    </row>
    <row r="17818" spans="1:2" x14ac:dyDescent="0.25">
      <c r="A17818">
        <v>1781.5</v>
      </c>
      <c r="B17818">
        <v>45.296548271179198</v>
      </c>
    </row>
    <row r="17819" spans="1:2" x14ac:dyDescent="0.25">
      <c r="A17819">
        <v>1781.6</v>
      </c>
      <c r="B17819">
        <v>44.998999938964438</v>
      </c>
    </row>
    <row r="17820" spans="1:2" x14ac:dyDescent="0.25">
      <c r="A17820">
        <v>1781.7</v>
      </c>
      <c r="B17820">
        <v>44.701451606750346</v>
      </c>
    </row>
    <row r="17821" spans="1:2" x14ac:dyDescent="0.25">
      <c r="A17821">
        <v>1781.8</v>
      </c>
      <c r="B17821">
        <v>44.403903274535587</v>
      </c>
    </row>
    <row r="17822" spans="1:2" x14ac:dyDescent="0.25">
      <c r="A17822">
        <v>1781.9</v>
      </c>
      <c r="B17822">
        <v>44.106354942321502</v>
      </c>
    </row>
    <row r="17823" spans="1:2" x14ac:dyDescent="0.25">
      <c r="A17823">
        <v>1782</v>
      </c>
      <c r="B17823">
        <v>43.808806610107418</v>
      </c>
    </row>
    <row r="17824" spans="1:2" x14ac:dyDescent="0.25">
      <c r="A17824">
        <v>1782.1</v>
      </c>
      <c r="B17824">
        <v>43.52520912170371</v>
      </c>
    </row>
    <row r="17825" spans="1:2" x14ac:dyDescent="0.25">
      <c r="A17825">
        <v>1782.2</v>
      </c>
      <c r="B17825">
        <v>43.24161163330065</v>
      </c>
    </row>
    <row r="17826" spans="1:2" x14ac:dyDescent="0.25">
      <c r="A17826">
        <v>1782.3</v>
      </c>
      <c r="B17826">
        <v>42.958014144896943</v>
      </c>
    </row>
    <row r="17827" spans="1:2" x14ac:dyDescent="0.25">
      <c r="A17827">
        <v>1782.4</v>
      </c>
      <c r="B17827">
        <v>42.674416656493882</v>
      </c>
    </row>
    <row r="17828" spans="1:2" x14ac:dyDescent="0.25">
      <c r="A17828">
        <v>1782.5</v>
      </c>
      <c r="B17828">
        <v>42.390819168090808</v>
      </c>
    </row>
    <row r="17829" spans="1:2" x14ac:dyDescent="0.25">
      <c r="A17829">
        <v>1782.6</v>
      </c>
      <c r="B17829">
        <v>42.107221679687107</v>
      </c>
    </row>
    <row r="17830" spans="1:2" x14ac:dyDescent="0.25">
      <c r="A17830">
        <v>1782.7</v>
      </c>
      <c r="B17830">
        <v>41.823624191284047</v>
      </c>
    </row>
    <row r="17831" spans="1:2" x14ac:dyDescent="0.25">
      <c r="A17831">
        <v>1782.8</v>
      </c>
      <c r="B17831">
        <v>41.54002670288034</v>
      </c>
    </row>
    <row r="17832" spans="1:2" x14ac:dyDescent="0.25">
      <c r="A17832">
        <v>1782.9</v>
      </c>
      <c r="B17832">
        <v>41.256429214477279</v>
      </c>
    </row>
    <row r="17833" spans="1:2" x14ac:dyDescent="0.25">
      <c r="A17833">
        <v>1783</v>
      </c>
      <c r="B17833">
        <v>40.972831726074219</v>
      </c>
    </row>
    <row r="17834" spans="1:2" x14ac:dyDescent="0.25">
      <c r="A17834">
        <v>1783.1</v>
      </c>
      <c r="B17834">
        <v>40.680422439574798</v>
      </c>
    </row>
    <row r="17835" spans="1:2" x14ac:dyDescent="0.25">
      <c r="A17835">
        <v>1783.2</v>
      </c>
      <c r="B17835">
        <v>40.388013153076038</v>
      </c>
    </row>
    <row r="17836" spans="1:2" x14ac:dyDescent="0.25">
      <c r="A17836">
        <v>1783.3</v>
      </c>
      <c r="B17836">
        <v>40.095603866576617</v>
      </c>
    </row>
    <row r="17837" spans="1:2" x14ac:dyDescent="0.25">
      <c r="A17837">
        <v>1783.4</v>
      </c>
      <c r="B17837">
        <v>39.803194580077857</v>
      </c>
    </row>
    <row r="17838" spans="1:2" x14ac:dyDescent="0.25">
      <c r="A17838">
        <v>1783.5</v>
      </c>
      <c r="B17838">
        <v>39.510785293579097</v>
      </c>
    </row>
    <row r="17839" spans="1:2" x14ac:dyDescent="0.25">
      <c r="A17839">
        <v>1783.6</v>
      </c>
      <c r="B17839">
        <v>39.218376007079677</v>
      </c>
    </row>
    <row r="17840" spans="1:2" x14ac:dyDescent="0.25">
      <c r="A17840">
        <v>1783.7</v>
      </c>
      <c r="B17840">
        <v>38.925966720580917</v>
      </c>
    </row>
    <row r="17841" spans="1:2" x14ac:dyDescent="0.25">
      <c r="A17841">
        <v>1783.8</v>
      </c>
      <c r="B17841">
        <v>38.633557434081503</v>
      </c>
    </row>
    <row r="17842" spans="1:2" x14ac:dyDescent="0.25">
      <c r="A17842">
        <v>1783.9</v>
      </c>
      <c r="B17842">
        <v>38.341148147582743</v>
      </c>
    </row>
    <row r="17843" spans="1:2" x14ac:dyDescent="0.25">
      <c r="A17843">
        <v>1784</v>
      </c>
      <c r="B17843">
        <v>38.048738861083983</v>
      </c>
    </row>
    <row r="17844" spans="1:2" x14ac:dyDescent="0.25">
      <c r="A17844">
        <v>1784.1</v>
      </c>
      <c r="B17844">
        <v>37.654621810912538</v>
      </c>
    </row>
    <row r="17845" spans="1:2" x14ac:dyDescent="0.25">
      <c r="A17845">
        <v>1784.2</v>
      </c>
      <c r="B17845">
        <v>37.260504760742009</v>
      </c>
    </row>
    <row r="17846" spans="1:2" x14ac:dyDescent="0.25">
      <c r="A17846">
        <v>1784.3</v>
      </c>
      <c r="B17846">
        <v>36.866387710570571</v>
      </c>
    </row>
    <row r="17847" spans="1:2" x14ac:dyDescent="0.25">
      <c r="A17847">
        <v>1784.4</v>
      </c>
      <c r="B17847">
        <v>36.472270660400042</v>
      </c>
    </row>
    <row r="17848" spans="1:2" x14ac:dyDescent="0.25">
      <c r="A17848">
        <v>1784.5</v>
      </c>
      <c r="B17848">
        <v>36.078153610229492</v>
      </c>
    </row>
    <row r="17849" spans="1:2" x14ac:dyDescent="0.25">
      <c r="A17849">
        <v>1784.6</v>
      </c>
      <c r="B17849">
        <v>35.684036560058047</v>
      </c>
    </row>
    <row r="17850" spans="1:2" x14ac:dyDescent="0.25">
      <c r="A17850">
        <v>1784.7</v>
      </c>
      <c r="B17850">
        <v>35.289919509887518</v>
      </c>
    </row>
    <row r="17851" spans="1:2" x14ac:dyDescent="0.25">
      <c r="A17851">
        <v>1784.8</v>
      </c>
      <c r="B17851">
        <v>34.89580245971608</v>
      </c>
    </row>
    <row r="17852" spans="1:2" x14ac:dyDescent="0.25">
      <c r="A17852">
        <v>1784.9</v>
      </c>
      <c r="B17852">
        <v>34.501685409545537</v>
      </c>
    </row>
    <row r="17853" spans="1:2" x14ac:dyDescent="0.25">
      <c r="A17853">
        <v>1785</v>
      </c>
      <c r="B17853">
        <v>34.107568359375001</v>
      </c>
    </row>
    <row r="17854" spans="1:2" x14ac:dyDescent="0.25">
      <c r="A17854">
        <v>1785.1</v>
      </c>
      <c r="B17854">
        <v>33.82381853103599</v>
      </c>
    </row>
    <row r="17855" spans="1:2" x14ac:dyDescent="0.25">
      <c r="A17855">
        <v>1785.2</v>
      </c>
      <c r="B17855">
        <v>33.540068702697617</v>
      </c>
    </row>
    <row r="17856" spans="1:2" x14ac:dyDescent="0.25">
      <c r="A17856">
        <v>1785.3</v>
      </c>
      <c r="B17856">
        <v>33.256318874358612</v>
      </c>
    </row>
    <row r="17857" spans="1:2" x14ac:dyDescent="0.25">
      <c r="A17857">
        <v>1785.4</v>
      </c>
      <c r="B17857">
        <v>32.972569046020247</v>
      </c>
    </row>
    <row r="17858" spans="1:2" x14ac:dyDescent="0.25">
      <c r="A17858">
        <v>1785.5</v>
      </c>
      <c r="B17858">
        <v>32.688819217681882</v>
      </c>
    </row>
    <row r="17859" spans="1:2" x14ac:dyDescent="0.25">
      <c r="A17859">
        <v>1785.6</v>
      </c>
      <c r="B17859">
        <v>32.405069389342877</v>
      </c>
    </row>
    <row r="17860" spans="1:2" x14ac:dyDescent="0.25">
      <c r="A17860">
        <v>1785.7</v>
      </c>
      <c r="B17860">
        <v>32.121319561004512</v>
      </c>
    </row>
    <row r="17861" spans="1:2" x14ac:dyDescent="0.25">
      <c r="A17861">
        <v>1785.8</v>
      </c>
      <c r="B17861">
        <v>31.8375697326655</v>
      </c>
    </row>
    <row r="17862" spans="1:2" x14ac:dyDescent="0.25">
      <c r="A17862">
        <v>1785.9</v>
      </c>
      <c r="B17862">
        <v>31.553819904327131</v>
      </c>
    </row>
    <row r="17863" spans="1:2" x14ac:dyDescent="0.25">
      <c r="A17863">
        <v>1786</v>
      </c>
      <c r="B17863">
        <v>31.27007007598877</v>
      </c>
    </row>
    <row r="17864" spans="1:2" x14ac:dyDescent="0.25">
      <c r="A17864">
        <v>1786.1</v>
      </c>
      <c r="B17864">
        <v>31.030826568603189</v>
      </c>
    </row>
    <row r="17865" spans="1:2" x14ac:dyDescent="0.25">
      <c r="A17865">
        <v>1786.2</v>
      </c>
      <c r="B17865">
        <v>30.791583061218152</v>
      </c>
    </row>
    <row r="17866" spans="1:2" x14ac:dyDescent="0.25">
      <c r="A17866">
        <v>1786.3</v>
      </c>
      <c r="B17866">
        <v>30.552339553832571</v>
      </c>
    </row>
    <row r="17867" spans="1:2" x14ac:dyDescent="0.25">
      <c r="A17867">
        <v>1786.4</v>
      </c>
      <c r="B17867">
        <v>30.313096046447541</v>
      </c>
    </row>
    <row r="17868" spans="1:2" x14ac:dyDescent="0.25">
      <c r="A17868">
        <v>1786.5</v>
      </c>
      <c r="B17868">
        <v>30.0738525390625</v>
      </c>
    </row>
    <row r="17869" spans="1:2" x14ac:dyDescent="0.25">
      <c r="A17869">
        <v>1786.6</v>
      </c>
      <c r="B17869">
        <v>29.834609031676919</v>
      </c>
    </row>
    <row r="17870" spans="1:2" x14ac:dyDescent="0.25">
      <c r="A17870">
        <v>1786.7</v>
      </c>
      <c r="B17870">
        <v>29.595365524291879</v>
      </c>
    </row>
    <row r="17871" spans="1:2" x14ac:dyDescent="0.25">
      <c r="A17871">
        <v>1786.8</v>
      </c>
      <c r="B17871">
        <v>29.356122016906301</v>
      </c>
    </row>
    <row r="17872" spans="1:2" x14ac:dyDescent="0.25">
      <c r="A17872">
        <v>1786.9</v>
      </c>
      <c r="B17872">
        <v>29.116878509521271</v>
      </c>
    </row>
    <row r="17873" spans="1:2" x14ac:dyDescent="0.25">
      <c r="A17873">
        <v>1787</v>
      </c>
      <c r="B17873">
        <v>28.87763500213623</v>
      </c>
    </row>
    <row r="17874" spans="1:2" x14ac:dyDescent="0.25">
      <c r="A17874">
        <v>1787.1</v>
      </c>
      <c r="B17874">
        <v>28.717708454131859</v>
      </c>
    </row>
    <row r="17875" spans="1:2" x14ac:dyDescent="0.25">
      <c r="A17875">
        <v>1787.2</v>
      </c>
      <c r="B17875">
        <v>28.557781906127861</v>
      </c>
    </row>
    <row r="17876" spans="1:2" x14ac:dyDescent="0.25">
      <c r="A17876">
        <v>1787.3</v>
      </c>
      <c r="B17876">
        <v>28.39785535812349</v>
      </c>
    </row>
    <row r="17877" spans="1:2" x14ac:dyDescent="0.25">
      <c r="A17877">
        <v>1787.4</v>
      </c>
      <c r="B17877">
        <v>28.237928810119481</v>
      </c>
    </row>
    <row r="17878" spans="1:2" x14ac:dyDescent="0.25">
      <c r="A17878">
        <v>1787.5</v>
      </c>
      <c r="B17878">
        <v>28.078002262115479</v>
      </c>
    </row>
    <row r="17879" spans="1:2" x14ac:dyDescent="0.25">
      <c r="A17879">
        <v>1787.6</v>
      </c>
      <c r="B17879">
        <v>27.918075714111112</v>
      </c>
    </row>
    <row r="17880" spans="1:2" x14ac:dyDescent="0.25">
      <c r="A17880">
        <v>1787.7</v>
      </c>
      <c r="B17880">
        <v>27.75814916610711</v>
      </c>
    </row>
    <row r="17881" spans="1:2" x14ac:dyDescent="0.25">
      <c r="A17881">
        <v>1787.8</v>
      </c>
      <c r="B17881">
        <v>27.598222618102739</v>
      </c>
    </row>
    <row r="17882" spans="1:2" x14ac:dyDescent="0.25">
      <c r="A17882">
        <v>1787.9</v>
      </c>
      <c r="B17882">
        <v>27.43829607009874</v>
      </c>
    </row>
    <row r="17883" spans="1:2" x14ac:dyDescent="0.25">
      <c r="A17883">
        <v>1788</v>
      </c>
      <c r="B17883">
        <v>27.278369522094732</v>
      </c>
    </row>
    <row r="17884" spans="1:2" x14ac:dyDescent="0.25">
      <c r="A17884">
        <v>1788.1</v>
      </c>
      <c r="B17884">
        <v>27.084630775451402</v>
      </c>
    </row>
    <row r="17885" spans="1:2" x14ac:dyDescent="0.25">
      <c r="A17885">
        <v>1788.2</v>
      </c>
      <c r="B17885">
        <v>26.890892028808508</v>
      </c>
    </row>
    <row r="17886" spans="1:2" x14ac:dyDescent="0.25">
      <c r="A17886">
        <v>1788.3</v>
      </c>
      <c r="B17886">
        <v>26.697153282165178</v>
      </c>
    </row>
    <row r="17887" spans="1:2" x14ac:dyDescent="0.25">
      <c r="A17887">
        <v>1788.4</v>
      </c>
      <c r="B17887">
        <v>26.503414535522289</v>
      </c>
    </row>
    <row r="17888" spans="1:2" x14ac:dyDescent="0.25">
      <c r="A17888">
        <v>1788.5</v>
      </c>
      <c r="B17888">
        <v>26.3096757888794</v>
      </c>
    </row>
    <row r="17889" spans="1:2" x14ac:dyDescent="0.25">
      <c r="A17889">
        <v>1788.6</v>
      </c>
      <c r="B17889">
        <v>26.115937042236069</v>
      </c>
    </row>
    <row r="17890" spans="1:2" x14ac:dyDescent="0.25">
      <c r="A17890">
        <v>1788.7</v>
      </c>
      <c r="B17890">
        <v>25.922198295593169</v>
      </c>
    </row>
    <row r="17891" spans="1:2" x14ac:dyDescent="0.25">
      <c r="A17891">
        <v>1788.8</v>
      </c>
      <c r="B17891">
        <v>25.728459548949839</v>
      </c>
    </row>
    <row r="17892" spans="1:2" x14ac:dyDescent="0.25">
      <c r="A17892">
        <v>1788.9</v>
      </c>
      <c r="B17892">
        <v>25.53472080230695</v>
      </c>
    </row>
    <row r="17893" spans="1:2" x14ac:dyDescent="0.25">
      <c r="A17893">
        <v>1789</v>
      </c>
      <c r="B17893">
        <v>25.34098205566406</v>
      </c>
    </row>
    <row r="17894" spans="1:2" x14ac:dyDescent="0.25">
      <c r="A17894">
        <v>1789.1</v>
      </c>
      <c r="B17894">
        <v>25.142842540740691</v>
      </c>
    </row>
    <row r="17895" spans="1:2" x14ac:dyDescent="0.25">
      <c r="A17895">
        <v>1789.2</v>
      </c>
      <c r="B17895">
        <v>24.94470302581778</v>
      </c>
    </row>
    <row r="17896" spans="1:2" x14ac:dyDescent="0.25">
      <c r="A17896">
        <v>1789.3</v>
      </c>
      <c r="B17896">
        <v>24.746563510894411</v>
      </c>
    </row>
    <row r="17897" spans="1:2" x14ac:dyDescent="0.25">
      <c r="A17897">
        <v>1789.4</v>
      </c>
      <c r="B17897">
        <v>24.5484239959715</v>
      </c>
    </row>
    <row r="17898" spans="1:2" x14ac:dyDescent="0.25">
      <c r="A17898">
        <v>1789.5</v>
      </c>
      <c r="B17898">
        <v>24.350284481048579</v>
      </c>
    </row>
    <row r="17899" spans="1:2" x14ac:dyDescent="0.25">
      <c r="A17899">
        <v>1789.6</v>
      </c>
      <c r="B17899">
        <v>24.15214496612521</v>
      </c>
    </row>
    <row r="17900" spans="1:2" x14ac:dyDescent="0.25">
      <c r="A17900">
        <v>1789.7</v>
      </c>
      <c r="B17900">
        <v>23.954005451202299</v>
      </c>
    </row>
    <row r="17901" spans="1:2" x14ac:dyDescent="0.25">
      <c r="A17901">
        <v>1789.8</v>
      </c>
      <c r="B17901">
        <v>23.75586593627893</v>
      </c>
    </row>
    <row r="17902" spans="1:2" x14ac:dyDescent="0.25">
      <c r="A17902">
        <v>1789.9</v>
      </c>
      <c r="B17902">
        <v>23.557726421356019</v>
      </c>
    </row>
    <row r="17903" spans="1:2" x14ac:dyDescent="0.25">
      <c r="A17903">
        <v>1790</v>
      </c>
      <c r="B17903">
        <v>23.359586906433101</v>
      </c>
    </row>
    <row r="17904" spans="1:2" x14ac:dyDescent="0.25">
      <c r="A17904">
        <v>1790.1</v>
      </c>
      <c r="B17904">
        <v>23.146445693969429</v>
      </c>
    </row>
    <row r="17905" spans="1:2" x14ac:dyDescent="0.25">
      <c r="A17905">
        <v>1790.2</v>
      </c>
      <c r="B17905">
        <v>22.933304481506251</v>
      </c>
    </row>
    <row r="17906" spans="1:2" x14ac:dyDescent="0.25">
      <c r="A17906">
        <v>1790.3</v>
      </c>
      <c r="B17906">
        <v>22.72016326904258</v>
      </c>
    </row>
    <row r="17907" spans="1:2" x14ac:dyDescent="0.25">
      <c r="A17907">
        <v>1790.4</v>
      </c>
      <c r="B17907">
        <v>22.507022056579391</v>
      </c>
    </row>
    <row r="17908" spans="1:2" x14ac:dyDescent="0.25">
      <c r="A17908">
        <v>1790.5</v>
      </c>
      <c r="B17908">
        <v>22.29388084411621</v>
      </c>
    </row>
    <row r="17909" spans="1:2" x14ac:dyDescent="0.25">
      <c r="A17909">
        <v>1790.6</v>
      </c>
      <c r="B17909">
        <v>22.080739631652541</v>
      </c>
    </row>
    <row r="17910" spans="1:2" x14ac:dyDescent="0.25">
      <c r="A17910">
        <v>1790.7</v>
      </c>
      <c r="B17910">
        <v>21.86759841918936</v>
      </c>
    </row>
    <row r="17911" spans="1:2" x14ac:dyDescent="0.25">
      <c r="A17911">
        <v>1790.8</v>
      </c>
      <c r="B17911">
        <v>21.654457206725692</v>
      </c>
    </row>
    <row r="17912" spans="1:2" x14ac:dyDescent="0.25">
      <c r="A17912">
        <v>1790.9</v>
      </c>
      <c r="B17912">
        <v>21.44131599426251</v>
      </c>
    </row>
    <row r="17913" spans="1:2" x14ac:dyDescent="0.25">
      <c r="A17913">
        <v>1791</v>
      </c>
      <c r="B17913">
        <v>21.228174781799321</v>
      </c>
    </row>
    <row r="17914" spans="1:2" x14ac:dyDescent="0.25">
      <c r="A17914">
        <v>1791.1</v>
      </c>
      <c r="B17914">
        <v>20.983149337768221</v>
      </c>
    </row>
    <row r="17915" spans="1:2" x14ac:dyDescent="0.25">
      <c r="A17915">
        <v>1791.2</v>
      </c>
      <c r="B17915">
        <v>20.73812389373769</v>
      </c>
    </row>
    <row r="17916" spans="1:2" x14ac:dyDescent="0.25">
      <c r="A17916">
        <v>1791.3</v>
      </c>
      <c r="B17916">
        <v>20.49309844970659</v>
      </c>
    </row>
    <row r="17917" spans="1:2" x14ac:dyDescent="0.25">
      <c r="A17917">
        <v>1791.4</v>
      </c>
      <c r="B17917">
        <v>20.248073005676051</v>
      </c>
    </row>
    <row r="17918" spans="1:2" x14ac:dyDescent="0.25">
      <c r="A17918">
        <v>1791.5</v>
      </c>
      <c r="B17918">
        <v>20.003047561645509</v>
      </c>
    </row>
    <row r="17919" spans="1:2" x14ac:dyDescent="0.25">
      <c r="A17919">
        <v>1791.6</v>
      </c>
      <c r="B17919">
        <v>19.75802211761442</v>
      </c>
    </row>
    <row r="17920" spans="1:2" x14ac:dyDescent="0.25">
      <c r="A17920">
        <v>1791.7</v>
      </c>
      <c r="B17920">
        <v>19.512996673583871</v>
      </c>
    </row>
    <row r="17921" spans="1:2" x14ac:dyDescent="0.25">
      <c r="A17921">
        <v>1791.8</v>
      </c>
      <c r="B17921">
        <v>19.267971229552781</v>
      </c>
    </row>
    <row r="17922" spans="1:2" x14ac:dyDescent="0.25">
      <c r="A17922">
        <v>1791.9</v>
      </c>
      <c r="B17922">
        <v>19.022945785522239</v>
      </c>
    </row>
    <row r="17923" spans="1:2" x14ac:dyDescent="0.25">
      <c r="A17923">
        <v>1792</v>
      </c>
      <c r="B17923">
        <v>18.777920341491701</v>
      </c>
    </row>
    <row r="17924" spans="1:2" x14ac:dyDescent="0.25">
      <c r="A17924">
        <v>1792.1</v>
      </c>
      <c r="B17924">
        <v>18.49534082412681</v>
      </c>
    </row>
    <row r="17925" spans="1:2" x14ac:dyDescent="0.25">
      <c r="A17925">
        <v>1792.2</v>
      </c>
      <c r="B17925">
        <v>18.21276130676257</v>
      </c>
    </row>
    <row r="17926" spans="1:2" x14ac:dyDescent="0.25">
      <c r="A17926">
        <v>1792.3</v>
      </c>
      <c r="B17926">
        <v>17.930181789397679</v>
      </c>
    </row>
    <row r="17927" spans="1:2" x14ac:dyDescent="0.25">
      <c r="A17927">
        <v>1792.4</v>
      </c>
      <c r="B17927">
        <v>17.647602272033431</v>
      </c>
    </row>
    <row r="17928" spans="1:2" x14ac:dyDescent="0.25">
      <c r="A17928">
        <v>1792.5</v>
      </c>
      <c r="B17928">
        <v>17.365022754669191</v>
      </c>
    </row>
    <row r="17929" spans="1:2" x14ac:dyDescent="0.25">
      <c r="A17929">
        <v>1792.6</v>
      </c>
      <c r="B17929">
        <v>17.0824432373043</v>
      </c>
    </row>
    <row r="17930" spans="1:2" x14ac:dyDescent="0.25">
      <c r="A17930">
        <v>1792.7</v>
      </c>
      <c r="B17930">
        <v>16.79986371994006</v>
      </c>
    </row>
    <row r="17931" spans="1:2" x14ac:dyDescent="0.25">
      <c r="A17931">
        <v>1792.8</v>
      </c>
      <c r="B17931">
        <v>16.517284202575169</v>
      </c>
    </row>
    <row r="17932" spans="1:2" x14ac:dyDescent="0.25">
      <c r="A17932">
        <v>1792.9</v>
      </c>
      <c r="B17932">
        <v>16.234704685210929</v>
      </c>
    </row>
    <row r="17933" spans="1:2" x14ac:dyDescent="0.25">
      <c r="A17933">
        <v>1793</v>
      </c>
      <c r="B17933">
        <v>15.952125167846679</v>
      </c>
    </row>
    <row r="17934" spans="1:2" x14ac:dyDescent="0.25">
      <c r="A17934">
        <v>1793.1</v>
      </c>
      <c r="B17934">
        <v>15.68407717704736</v>
      </c>
    </row>
    <row r="17935" spans="1:2" x14ac:dyDescent="0.25">
      <c r="A17935">
        <v>1793.2</v>
      </c>
      <c r="B17935">
        <v>15.416029186248659</v>
      </c>
    </row>
    <row r="17936" spans="1:2" x14ac:dyDescent="0.25">
      <c r="A17936">
        <v>1793.3</v>
      </c>
      <c r="B17936">
        <v>15.14798119544934</v>
      </c>
    </row>
    <row r="17937" spans="1:2" x14ac:dyDescent="0.25">
      <c r="A17937">
        <v>1793.4</v>
      </c>
      <c r="B17937">
        <v>14.879933204650641</v>
      </c>
    </row>
    <row r="17938" spans="1:2" x14ac:dyDescent="0.25">
      <c r="A17938">
        <v>1793.5</v>
      </c>
      <c r="B17938">
        <v>14.611885213851931</v>
      </c>
    </row>
    <row r="17939" spans="1:2" x14ac:dyDescent="0.25">
      <c r="A17939">
        <v>1793.6</v>
      </c>
      <c r="B17939">
        <v>14.34383722305261</v>
      </c>
    </row>
    <row r="17940" spans="1:2" x14ac:dyDescent="0.25">
      <c r="A17940">
        <v>1793.7</v>
      </c>
      <c r="B17940">
        <v>14.075789232253911</v>
      </c>
    </row>
    <row r="17941" spans="1:2" x14ac:dyDescent="0.25">
      <c r="A17941">
        <v>1793.8</v>
      </c>
      <c r="B17941">
        <v>13.80774124145459</v>
      </c>
    </row>
    <row r="17942" spans="1:2" x14ac:dyDescent="0.25">
      <c r="A17942">
        <v>1793.9</v>
      </c>
      <c r="B17942">
        <v>13.53969325065589</v>
      </c>
    </row>
    <row r="17943" spans="1:2" x14ac:dyDescent="0.25">
      <c r="A17943">
        <v>1794</v>
      </c>
      <c r="B17943">
        <v>13.271645259857181</v>
      </c>
    </row>
    <row r="17944" spans="1:2" x14ac:dyDescent="0.25">
      <c r="A17944">
        <v>1794.1</v>
      </c>
      <c r="B17944">
        <v>12.97141655921895</v>
      </c>
    </row>
    <row r="17945" spans="1:2" x14ac:dyDescent="0.25">
      <c r="A17945">
        <v>1794.2</v>
      </c>
      <c r="B17945">
        <v>12.67118785858141</v>
      </c>
    </row>
    <row r="17946" spans="1:2" x14ac:dyDescent="0.25">
      <c r="A17946">
        <v>1794.3</v>
      </c>
      <c r="B17946">
        <v>12.370959157943179</v>
      </c>
    </row>
    <row r="17947" spans="1:2" x14ac:dyDescent="0.25">
      <c r="A17947">
        <v>1794.4</v>
      </c>
      <c r="B17947">
        <v>12.07073045730564</v>
      </c>
    </row>
    <row r="17948" spans="1:2" x14ac:dyDescent="0.25">
      <c r="A17948">
        <v>1794.5</v>
      </c>
      <c r="B17948">
        <v>11.770501756668089</v>
      </c>
    </row>
    <row r="17949" spans="1:2" x14ac:dyDescent="0.25">
      <c r="A17949">
        <v>1794.6</v>
      </c>
      <c r="B17949">
        <v>11.47027305602986</v>
      </c>
    </row>
    <row r="17950" spans="1:2" x14ac:dyDescent="0.25">
      <c r="A17950">
        <v>1794.7</v>
      </c>
      <c r="B17950">
        <v>11.170044355392321</v>
      </c>
    </row>
    <row r="17951" spans="1:2" x14ac:dyDescent="0.25">
      <c r="A17951">
        <v>1794.8</v>
      </c>
      <c r="B17951">
        <v>10.86981565475409</v>
      </c>
    </row>
    <row r="17952" spans="1:2" x14ac:dyDescent="0.25">
      <c r="A17952">
        <v>1794.9</v>
      </c>
      <c r="B17952">
        <v>10.56958695411655</v>
      </c>
    </row>
    <row r="17953" spans="1:2" x14ac:dyDescent="0.25">
      <c r="A17953">
        <v>1795</v>
      </c>
      <c r="B17953">
        <v>10.269358253479</v>
      </c>
    </row>
    <row r="17954" spans="1:2" x14ac:dyDescent="0.25">
      <c r="A17954">
        <v>1795.1</v>
      </c>
      <c r="B17954">
        <v>9.9164300298685948</v>
      </c>
    </row>
    <row r="17955" spans="1:2" x14ac:dyDescent="0.25">
      <c r="A17955">
        <v>1795.2</v>
      </c>
      <c r="B17955">
        <v>9.5635018062589925</v>
      </c>
    </row>
    <row r="17956" spans="1:2" x14ac:dyDescent="0.25">
      <c r="A17956">
        <v>1795.3</v>
      </c>
      <c r="B17956">
        <v>9.2105735826485855</v>
      </c>
    </row>
    <row r="17957" spans="1:2" x14ac:dyDescent="0.25">
      <c r="A17957">
        <v>1795.4</v>
      </c>
      <c r="B17957">
        <v>8.8576453590389832</v>
      </c>
    </row>
    <row r="17958" spans="1:2" x14ac:dyDescent="0.25">
      <c r="A17958">
        <v>1795.5</v>
      </c>
      <c r="B17958">
        <v>8.5047171354293809</v>
      </c>
    </row>
    <row r="17959" spans="1:2" x14ac:dyDescent="0.25">
      <c r="A17959">
        <v>1795.6</v>
      </c>
      <c r="B17959">
        <v>8.1517889118189757</v>
      </c>
    </row>
    <row r="17960" spans="1:2" x14ac:dyDescent="0.25">
      <c r="A17960">
        <v>1795.7</v>
      </c>
      <c r="B17960">
        <v>7.7988606882093716</v>
      </c>
    </row>
    <row r="17961" spans="1:2" x14ac:dyDescent="0.25">
      <c r="A17961">
        <v>1795.8</v>
      </c>
      <c r="B17961">
        <v>7.4459324645989664</v>
      </c>
    </row>
    <row r="17962" spans="1:2" x14ac:dyDescent="0.25">
      <c r="A17962">
        <v>1795.9</v>
      </c>
      <c r="B17962">
        <v>7.0930042409893641</v>
      </c>
    </row>
    <row r="17963" spans="1:2" x14ac:dyDescent="0.25">
      <c r="A17963">
        <v>1796</v>
      </c>
      <c r="B17963">
        <v>6.7400760173797609</v>
      </c>
    </row>
    <row r="17964" spans="1:2" x14ac:dyDescent="0.25">
      <c r="A17964">
        <v>1796.1</v>
      </c>
      <c r="B17964">
        <v>6.3196666041010836</v>
      </c>
    </row>
    <row r="17965" spans="1:2" x14ac:dyDescent="0.25">
      <c r="A17965">
        <v>1796.2</v>
      </c>
      <c r="B17965">
        <v>5.8992571908233638</v>
      </c>
    </row>
    <row r="17966" spans="1:2" x14ac:dyDescent="0.25">
      <c r="A17966">
        <v>1796.3</v>
      </c>
      <c r="B17966">
        <v>5.4788477775446882</v>
      </c>
    </row>
    <row r="17967" spans="1:2" x14ac:dyDescent="0.25">
      <c r="A17967">
        <v>1796.4</v>
      </c>
      <c r="B17967">
        <v>5.0584383642669666</v>
      </c>
    </row>
    <row r="17968" spans="1:2" x14ac:dyDescent="0.25">
      <c r="A17968">
        <v>1796.5</v>
      </c>
      <c r="B17968">
        <v>4.6380289509892467</v>
      </c>
    </row>
    <row r="17969" spans="1:2" x14ac:dyDescent="0.25">
      <c r="A17969">
        <v>1796.6</v>
      </c>
      <c r="B17969">
        <v>4.2176195377105703</v>
      </c>
    </row>
    <row r="17970" spans="1:2" x14ac:dyDescent="0.25">
      <c r="A17970">
        <v>1796.7</v>
      </c>
      <c r="B17970">
        <v>3.79721012443285</v>
      </c>
    </row>
    <row r="17971" spans="1:2" x14ac:dyDescent="0.25">
      <c r="A17971">
        <v>1796.8</v>
      </c>
      <c r="B17971">
        <v>3.376800711154174</v>
      </c>
    </row>
    <row r="17972" spans="1:2" x14ac:dyDescent="0.25">
      <c r="A17972">
        <v>1796.9</v>
      </c>
      <c r="B17972">
        <v>2.9563912978764528</v>
      </c>
    </row>
    <row r="17973" spans="1:2" x14ac:dyDescent="0.25">
      <c r="A17973">
        <v>1797</v>
      </c>
      <c r="B17973">
        <v>2.5359818845987321</v>
      </c>
    </row>
    <row r="17974" spans="1:2" x14ac:dyDescent="0.25">
      <c r="A17974">
        <v>1797.1</v>
      </c>
      <c r="B17974">
        <v>2.29655207075146</v>
      </c>
    </row>
    <row r="17975" spans="1:2" x14ac:dyDescent="0.25">
      <c r="A17975">
        <v>1797.2</v>
      </c>
      <c r="B17975">
        <v>2.0571222569047318</v>
      </c>
    </row>
    <row r="17976" spans="1:2" x14ac:dyDescent="0.25">
      <c r="A17976">
        <v>1797.3</v>
      </c>
      <c r="B17976">
        <v>1.817692443057459</v>
      </c>
    </row>
    <row r="17977" spans="1:2" x14ac:dyDescent="0.25">
      <c r="A17977">
        <v>1797.4</v>
      </c>
      <c r="B17977">
        <v>1.5782626292107309</v>
      </c>
    </row>
    <row r="17978" spans="1:2" x14ac:dyDescent="0.25">
      <c r="A17978">
        <v>1797.5</v>
      </c>
      <c r="B17978">
        <v>1.338832815364003</v>
      </c>
    </row>
    <row r="17979" spans="1:2" x14ac:dyDescent="0.25">
      <c r="A17979">
        <v>1797.6</v>
      </c>
      <c r="B17979">
        <v>1.0994030015167311</v>
      </c>
    </row>
    <row r="17980" spans="1:2" x14ac:dyDescent="0.25">
      <c r="A17980">
        <v>1797.7</v>
      </c>
      <c r="B17980">
        <v>0.85997318767000275</v>
      </c>
    </row>
    <row r="17981" spans="1:2" x14ac:dyDescent="0.25">
      <c r="A17981">
        <v>1797.8</v>
      </c>
      <c r="B17981">
        <v>0.62054337382273039</v>
      </c>
    </row>
    <row r="17982" spans="1:2" x14ac:dyDescent="0.25">
      <c r="A17982">
        <v>1797.9</v>
      </c>
      <c r="B17982">
        <v>0.38111355997600249</v>
      </c>
    </row>
    <row r="17983" spans="1:2" x14ac:dyDescent="0.25">
      <c r="A17983">
        <v>1798</v>
      </c>
      <c r="B17983">
        <v>0.1416837461292744</v>
      </c>
    </row>
    <row r="17984" spans="1:2" x14ac:dyDescent="0.25">
      <c r="A17984">
        <v>1798.1</v>
      </c>
      <c r="B17984">
        <v>0.12904477244706969</v>
      </c>
    </row>
    <row r="17985" spans="1:2" x14ac:dyDescent="0.25">
      <c r="A17985">
        <v>1798.2</v>
      </c>
      <c r="B17985">
        <v>0.11640579876489369</v>
      </c>
    </row>
    <row r="17986" spans="1:2" x14ac:dyDescent="0.25">
      <c r="A17986">
        <v>1798.3</v>
      </c>
      <c r="B17986">
        <v>0.1037668250826889</v>
      </c>
    </row>
    <row r="17987" spans="1:2" x14ac:dyDescent="0.25">
      <c r="A17987">
        <v>1798.4</v>
      </c>
      <c r="B17987">
        <v>9.1127851400512896E-2</v>
      </c>
    </row>
    <row r="17988" spans="1:2" x14ac:dyDescent="0.25">
      <c r="A17988">
        <v>1798.5</v>
      </c>
      <c r="B17988">
        <v>7.8488877718336889E-2</v>
      </c>
    </row>
    <row r="17989" spans="1:2" x14ac:dyDescent="0.25">
      <c r="A17989">
        <v>1798.6</v>
      </c>
      <c r="B17989">
        <v>6.584990403613214E-2</v>
      </c>
    </row>
    <row r="17990" spans="1:2" x14ac:dyDescent="0.25">
      <c r="A17990">
        <v>1798.7</v>
      </c>
      <c r="B17990">
        <v>5.3210930353956132E-2</v>
      </c>
    </row>
    <row r="17991" spans="1:2" x14ac:dyDescent="0.25">
      <c r="A17991">
        <v>1798.8</v>
      </c>
      <c r="B17991">
        <v>4.0571956671751397E-2</v>
      </c>
    </row>
    <row r="17992" spans="1:2" x14ac:dyDescent="0.25">
      <c r="A17992">
        <v>1798.9</v>
      </c>
      <c r="B17992">
        <v>2.7932982989575389E-2</v>
      </c>
    </row>
    <row r="17993" spans="1:2" x14ac:dyDescent="0.25">
      <c r="A17993">
        <v>1799</v>
      </c>
      <c r="B17993">
        <v>1.529400930739939E-2</v>
      </c>
    </row>
    <row r="17994" spans="1:2" x14ac:dyDescent="0.25">
      <c r="A17994">
        <v>1799.1</v>
      </c>
      <c r="B17994">
        <v>1.3764608376657359E-2</v>
      </c>
    </row>
    <row r="17995" spans="1:2" x14ac:dyDescent="0.25">
      <c r="A17995">
        <v>1799.2</v>
      </c>
      <c r="B17995">
        <v>1.2235207445918821E-2</v>
      </c>
    </row>
    <row r="17996" spans="1:2" x14ac:dyDescent="0.25">
      <c r="A17996">
        <v>1799.3</v>
      </c>
      <c r="B17996">
        <v>1.070580651517679E-2</v>
      </c>
    </row>
    <row r="17997" spans="1:2" x14ac:dyDescent="0.25">
      <c r="A17997">
        <v>1799.4</v>
      </c>
      <c r="B17997">
        <v>9.1764055844382429E-3</v>
      </c>
    </row>
    <row r="17998" spans="1:2" x14ac:dyDescent="0.25">
      <c r="A17998">
        <v>1799.5</v>
      </c>
      <c r="B17998">
        <v>7.6470046536996948E-3</v>
      </c>
    </row>
    <row r="17999" spans="1:2" x14ac:dyDescent="0.25">
      <c r="A17999">
        <v>1799.6</v>
      </c>
      <c r="B17999">
        <v>6.1176037229576687E-3</v>
      </c>
    </row>
    <row r="18000" spans="1:2" x14ac:dyDescent="0.25">
      <c r="A18000">
        <v>1799.7</v>
      </c>
      <c r="B18000">
        <v>4.5882027922191206E-3</v>
      </c>
    </row>
    <row r="18001" spans="1:2" x14ac:dyDescent="0.25">
      <c r="A18001">
        <v>1799.8</v>
      </c>
      <c r="B18001">
        <v>3.0588018614770961E-3</v>
      </c>
    </row>
    <row r="18002" spans="1:2" x14ac:dyDescent="0.25">
      <c r="A18002">
        <v>1799.9</v>
      </c>
      <c r="B18002">
        <v>1.529400930738547E-3</v>
      </c>
    </row>
    <row r="18003" spans="1:2" x14ac:dyDescent="0.25">
      <c r="A18003">
        <v>1800</v>
      </c>
      <c r="B18003">
        <v>0</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v>0</v>
      </c>
      <c r="B3" s="146">
        <v>0</v>
      </c>
    </row>
    <row r="4" spans="1:2" x14ac:dyDescent="0.25">
      <c r="A4" s="146">
        <v>0.1</v>
      </c>
      <c r="B4" s="146">
        <v>0</v>
      </c>
    </row>
    <row r="5" spans="1:2" x14ac:dyDescent="0.25">
      <c r="A5" s="146">
        <v>0.2</v>
      </c>
      <c r="B5" s="146">
        <v>0</v>
      </c>
    </row>
    <row r="6" spans="1:2" x14ac:dyDescent="0.25">
      <c r="A6" s="146">
        <v>0.3</v>
      </c>
      <c r="B6" s="146">
        <v>0</v>
      </c>
    </row>
    <row r="7" spans="1:2" x14ac:dyDescent="0.25">
      <c r="A7" s="146">
        <v>0.4</v>
      </c>
      <c r="B7" s="146">
        <v>0</v>
      </c>
    </row>
    <row r="8" spans="1:2" x14ac:dyDescent="0.25">
      <c r="A8" s="146">
        <v>0.5</v>
      </c>
      <c r="B8" s="146">
        <v>0</v>
      </c>
    </row>
    <row r="9" spans="1:2" x14ac:dyDescent="0.25">
      <c r="A9" s="146">
        <v>0.60000000000000009</v>
      </c>
      <c r="B9" s="146">
        <v>0</v>
      </c>
    </row>
    <row r="10" spans="1:2" x14ac:dyDescent="0.25">
      <c r="A10" s="146">
        <v>0.70000000000000007</v>
      </c>
      <c r="B10" s="146">
        <v>0</v>
      </c>
    </row>
    <row r="11" spans="1:2" x14ac:dyDescent="0.25">
      <c r="A11" s="146">
        <v>0.8</v>
      </c>
      <c r="B11" s="146">
        <v>0</v>
      </c>
    </row>
    <row r="12" spans="1:2" x14ac:dyDescent="0.25">
      <c r="A12" s="146">
        <v>0.9</v>
      </c>
      <c r="B12" s="146">
        <v>0</v>
      </c>
    </row>
    <row r="13" spans="1:2" x14ac:dyDescent="0.25">
      <c r="A13" s="146">
        <v>1</v>
      </c>
      <c r="B13" s="146">
        <v>0</v>
      </c>
    </row>
    <row r="14" spans="1:2" x14ac:dyDescent="0.25">
      <c r="A14" s="146">
        <v>1.1000000000000001</v>
      </c>
      <c r="B14" s="146">
        <v>0</v>
      </c>
    </row>
    <row r="15" spans="1:2" x14ac:dyDescent="0.25">
      <c r="A15" s="146">
        <v>1.2</v>
      </c>
      <c r="B15" s="146">
        <v>0</v>
      </c>
    </row>
    <row r="16" spans="1:2" x14ac:dyDescent="0.25">
      <c r="A16" s="146">
        <v>1.3</v>
      </c>
      <c r="B16" s="146">
        <v>0</v>
      </c>
    </row>
    <row r="17" spans="1:2" x14ac:dyDescent="0.25">
      <c r="A17" s="146">
        <v>1.4</v>
      </c>
      <c r="B17" s="146">
        <v>0</v>
      </c>
    </row>
    <row r="18" spans="1:2" x14ac:dyDescent="0.25">
      <c r="A18" s="146">
        <v>1.5</v>
      </c>
      <c r="B18" s="146">
        <v>0</v>
      </c>
    </row>
    <row r="19" spans="1:2" x14ac:dyDescent="0.25">
      <c r="A19" s="146">
        <v>1.6</v>
      </c>
      <c r="B19" s="146">
        <v>0</v>
      </c>
    </row>
    <row r="20" spans="1:2" x14ac:dyDescent="0.25">
      <c r="A20" s="146">
        <v>1.7</v>
      </c>
      <c r="B20" s="146">
        <v>0</v>
      </c>
    </row>
    <row r="21" spans="1:2" x14ac:dyDescent="0.25">
      <c r="A21" s="146">
        <v>1.8</v>
      </c>
      <c r="B21" s="146">
        <v>0</v>
      </c>
    </row>
    <row r="22" spans="1:2" x14ac:dyDescent="0.25">
      <c r="A22" s="146">
        <v>1.9</v>
      </c>
      <c r="B22" s="146">
        <v>0</v>
      </c>
    </row>
    <row r="23" spans="1:2" x14ac:dyDescent="0.25">
      <c r="A23" s="146">
        <v>2</v>
      </c>
      <c r="B23" s="146">
        <v>0</v>
      </c>
    </row>
    <row r="24" spans="1:2" x14ac:dyDescent="0.25">
      <c r="A24" s="146">
        <v>2.1</v>
      </c>
      <c r="B24" s="146">
        <v>0</v>
      </c>
    </row>
    <row r="25" spans="1:2" x14ac:dyDescent="0.25">
      <c r="A25" s="146">
        <v>2.2000000000000002</v>
      </c>
      <c r="B25" s="146">
        <v>0</v>
      </c>
    </row>
    <row r="26" spans="1:2" x14ac:dyDescent="0.25">
      <c r="A26" s="146">
        <v>2.2999999999999998</v>
      </c>
      <c r="B26" s="146">
        <v>0</v>
      </c>
    </row>
    <row r="27" spans="1:2" x14ac:dyDescent="0.25">
      <c r="A27" s="146">
        <v>2.4</v>
      </c>
      <c r="B27" s="146">
        <v>0</v>
      </c>
    </row>
    <row r="28" spans="1:2" x14ac:dyDescent="0.25">
      <c r="A28" s="146">
        <v>2.5</v>
      </c>
      <c r="B28" s="146">
        <v>0</v>
      </c>
    </row>
    <row r="29" spans="1:2" x14ac:dyDescent="0.25">
      <c r="A29" s="146">
        <v>2.6</v>
      </c>
      <c r="B29" s="146">
        <v>0</v>
      </c>
    </row>
    <row r="30" spans="1:2" x14ac:dyDescent="0.25">
      <c r="A30" s="146">
        <v>2.7</v>
      </c>
      <c r="B30" s="146">
        <v>0</v>
      </c>
    </row>
    <row r="31" spans="1:2" x14ac:dyDescent="0.25">
      <c r="A31" s="146">
        <v>2.8</v>
      </c>
      <c r="B31" s="146">
        <v>0</v>
      </c>
    </row>
    <row r="32" spans="1:2" x14ac:dyDescent="0.25">
      <c r="A32" s="146">
        <v>2.9</v>
      </c>
      <c r="B32" s="146">
        <v>0</v>
      </c>
    </row>
    <row r="33" spans="1:2" x14ac:dyDescent="0.25">
      <c r="A33" s="146">
        <v>3</v>
      </c>
      <c r="B33" s="146">
        <v>0</v>
      </c>
    </row>
    <row r="34" spans="1:2" x14ac:dyDescent="0.25">
      <c r="A34" s="146">
        <v>3.1</v>
      </c>
      <c r="B34" s="146">
        <v>0</v>
      </c>
    </row>
    <row r="35" spans="1:2" x14ac:dyDescent="0.25">
      <c r="A35" s="146">
        <v>3.2</v>
      </c>
      <c r="B35" s="146">
        <v>0</v>
      </c>
    </row>
    <row r="36" spans="1:2" x14ac:dyDescent="0.25">
      <c r="A36" s="146">
        <v>3.3</v>
      </c>
      <c r="B36" s="146">
        <v>0</v>
      </c>
    </row>
    <row r="37" spans="1:2" x14ac:dyDescent="0.25">
      <c r="A37" s="146">
        <v>3.4</v>
      </c>
      <c r="B37" s="146">
        <v>0</v>
      </c>
    </row>
    <row r="38" spans="1:2" x14ac:dyDescent="0.25">
      <c r="A38" s="146">
        <v>3.5</v>
      </c>
      <c r="B38" s="146">
        <v>0</v>
      </c>
    </row>
    <row r="39" spans="1:2" x14ac:dyDescent="0.25">
      <c r="A39" s="146">
        <v>3.6</v>
      </c>
      <c r="B39" s="146">
        <v>0</v>
      </c>
    </row>
    <row r="40" spans="1:2" x14ac:dyDescent="0.25">
      <c r="A40" s="146">
        <v>3.7</v>
      </c>
      <c r="B40" s="146">
        <v>0</v>
      </c>
    </row>
    <row r="41" spans="1:2" x14ac:dyDescent="0.25">
      <c r="A41" s="146">
        <v>3.8</v>
      </c>
      <c r="B41" s="146">
        <v>0</v>
      </c>
    </row>
    <row r="42" spans="1:2" x14ac:dyDescent="0.25">
      <c r="A42" s="146">
        <v>3.9</v>
      </c>
      <c r="B42" s="146">
        <v>0</v>
      </c>
    </row>
    <row r="43" spans="1:2" x14ac:dyDescent="0.25">
      <c r="A43" s="146">
        <v>4</v>
      </c>
      <c r="B43" s="146">
        <v>0</v>
      </c>
    </row>
    <row r="44" spans="1:2" x14ac:dyDescent="0.25">
      <c r="A44" s="146">
        <v>4.1000000000000014</v>
      </c>
      <c r="B44" s="146">
        <v>0</v>
      </c>
    </row>
    <row r="45" spans="1:2" x14ac:dyDescent="0.25">
      <c r="A45" s="146">
        <v>4.2</v>
      </c>
      <c r="B45" s="146">
        <v>0</v>
      </c>
    </row>
    <row r="46" spans="1:2" x14ac:dyDescent="0.25">
      <c r="A46" s="146">
        <v>4.3</v>
      </c>
      <c r="B46" s="146">
        <v>0</v>
      </c>
    </row>
    <row r="47" spans="1:2" x14ac:dyDescent="0.25">
      <c r="A47" s="146">
        <v>4.4000000000000004</v>
      </c>
      <c r="B47" s="146">
        <v>0</v>
      </c>
    </row>
    <row r="48" spans="1:2" x14ac:dyDescent="0.25">
      <c r="A48" s="146">
        <v>4.5</v>
      </c>
      <c r="B48" s="146">
        <v>0</v>
      </c>
    </row>
    <row r="49" spans="1:2" x14ac:dyDescent="0.25">
      <c r="A49" s="146">
        <v>4.6000000000000014</v>
      </c>
      <c r="B49" s="146">
        <v>0</v>
      </c>
    </row>
    <row r="50" spans="1:2" x14ac:dyDescent="0.25">
      <c r="A50" s="146">
        <v>4.7</v>
      </c>
      <c r="B50" s="146">
        <v>0</v>
      </c>
    </row>
    <row r="51" spans="1:2" x14ac:dyDescent="0.25">
      <c r="A51" s="146">
        <v>4.8000000000000007</v>
      </c>
      <c r="B51" s="146">
        <v>0</v>
      </c>
    </row>
    <row r="52" spans="1:2" x14ac:dyDescent="0.25">
      <c r="A52" s="146">
        <v>4.9000000000000004</v>
      </c>
      <c r="B52" s="146">
        <v>0</v>
      </c>
    </row>
    <row r="53" spans="1:2" x14ac:dyDescent="0.25">
      <c r="A53" s="146">
        <v>5</v>
      </c>
      <c r="B53" s="146">
        <v>0</v>
      </c>
    </row>
    <row r="54" spans="1:2" x14ac:dyDescent="0.25">
      <c r="A54" s="146">
        <v>5.1000000000000014</v>
      </c>
      <c r="B54" s="146">
        <v>0</v>
      </c>
    </row>
    <row r="55" spans="1:2" x14ac:dyDescent="0.25">
      <c r="A55" s="146">
        <v>5.2</v>
      </c>
      <c r="B55" s="146">
        <v>0</v>
      </c>
    </row>
    <row r="56" spans="1:2" x14ac:dyDescent="0.25">
      <c r="A56" s="146">
        <v>5.3000000000000007</v>
      </c>
      <c r="B56" s="146">
        <v>0</v>
      </c>
    </row>
    <row r="57" spans="1:2" x14ac:dyDescent="0.25">
      <c r="A57" s="146">
        <v>5.4</v>
      </c>
      <c r="B57" s="146">
        <v>0</v>
      </c>
    </row>
    <row r="58" spans="1:2" x14ac:dyDescent="0.25">
      <c r="A58" s="146">
        <v>5.5</v>
      </c>
      <c r="B58" s="146">
        <v>0</v>
      </c>
    </row>
    <row r="59" spans="1:2" x14ac:dyDescent="0.25">
      <c r="A59" s="146">
        <v>5.6000000000000014</v>
      </c>
      <c r="B59" s="146">
        <v>0</v>
      </c>
    </row>
    <row r="60" spans="1:2" x14ac:dyDescent="0.25">
      <c r="A60" s="146">
        <v>5.7</v>
      </c>
      <c r="B60" s="146">
        <v>0</v>
      </c>
    </row>
    <row r="61" spans="1:2" x14ac:dyDescent="0.25">
      <c r="A61" s="146">
        <v>5.8000000000000007</v>
      </c>
      <c r="B61" s="146">
        <v>0</v>
      </c>
    </row>
    <row r="62" spans="1:2" x14ac:dyDescent="0.25">
      <c r="A62" s="146">
        <v>5.9</v>
      </c>
      <c r="B62" s="146">
        <v>0</v>
      </c>
    </row>
    <row r="63" spans="1:2" x14ac:dyDescent="0.25">
      <c r="A63" s="146">
        <v>6</v>
      </c>
      <c r="B63" s="146">
        <v>0</v>
      </c>
    </row>
    <row r="64" spans="1:2" x14ac:dyDescent="0.25">
      <c r="A64" s="146">
        <v>6.1000000000000014</v>
      </c>
      <c r="B64" s="146">
        <v>0</v>
      </c>
    </row>
    <row r="65" spans="1:2" x14ac:dyDescent="0.25">
      <c r="A65" s="146">
        <v>6.2</v>
      </c>
      <c r="B65" s="146">
        <v>0</v>
      </c>
    </row>
    <row r="66" spans="1:2" x14ac:dyDescent="0.25">
      <c r="A66" s="146">
        <v>6.3000000000000007</v>
      </c>
      <c r="B66" s="146">
        <v>0</v>
      </c>
    </row>
    <row r="67" spans="1:2" x14ac:dyDescent="0.25">
      <c r="A67" s="146">
        <v>6.4</v>
      </c>
      <c r="B67" s="146">
        <v>0</v>
      </c>
    </row>
    <row r="68" spans="1:2" x14ac:dyDescent="0.25">
      <c r="A68" s="146">
        <v>6.5</v>
      </c>
      <c r="B68" s="146">
        <v>0</v>
      </c>
    </row>
    <row r="69" spans="1:2" x14ac:dyDescent="0.25">
      <c r="A69" s="146">
        <v>6.6000000000000014</v>
      </c>
      <c r="B69" s="146">
        <v>0</v>
      </c>
    </row>
    <row r="70" spans="1:2" x14ac:dyDescent="0.25">
      <c r="A70" s="146">
        <v>6.7</v>
      </c>
      <c r="B70" s="146">
        <v>0</v>
      </c>
    </row>
    <row r="71" spans="1:2" x14ac:dyDescent="0.25">
      <c r="A71" s="146">
        <v>6.8000000000000007</v>
      </c>
      <c r="B71" s="146">
        <v>0</v>
      </c>
    </row>
    <row r="72" spans="1:2" x14ac:dyDescent="0.25">
      <c r="A72" s="146">
        <v>6.9</v>
      </c>
      <c r="B72" s="146">
        <v>0</v>
      </c>
    </row>
    <row r="73" spans="1:2" x14ac:dyDescent="0.25">
      <c r="A73" s="146">
        <v>7</v>
      </c>
      <c r="B73" s="146">
        <v>0</v>
      </c>
    </row>
    <row r="74" spans="1:2" x14ac:dyDescent="0.25">
      <c r="A74" s="146">
        <v>7.1000000000000014</v>
      </c>
      <c r="B74" s="146">
        <v>0</v>
      </c>
    </row>
    <row r="75" spans="1:2" x14ac:dyDescent="0.25">
      <c r="A75" s="146">
        <v>7.2</v>
      </c>
      <c r="B75" s="146">
        <v>0</v>
      </c>
    </row>
    <row r="76" spans="1:2" x14ac:dyDescent="0.25">
      <c r="A76" s="146">
        <v>7.3000000000000007</v>
      </c>
      <c r="B76" s="146">
        <v>0</v>
      </c>
    </row>
    <row r="77" spans="1:2" x14ac:dyDescent="0.25">
      <c r="A77" s="146">
        <v>7.4</v>
      </c>
      <c r="B77" s="146">
        <v>0</v>
      </c>
    </row>
    <row r="78" spans="1:2" x14ac:dyDescent="0.25">
      <c r="A78" s="146">
        <v>7.5</v>
      </c>
      <c r="B78" s="146">
        <v>0</v>
      </c>
    </row>
    <row r="79" spans="1:2" x14ac:dyDescent="0.25">
      <c r="A79" s="146">
        <v>7.6000000000000014</v>
      </c>
      <c r="B79" s="146">
        <v>0</v>
      </c>
    </row>
    <row r="80" spans="1:2" x14ac:dyDescent="0.25">
      <c r="A80" s="146">
        <v>7.7</v>
      </c>
      <c r="B80" s="146">
        <v>0</v>
      </c>
    </row>
    <row r="81" spans="1:2" x14ac:dyDescent="0.25">
      <c r="A81" s="146">
        <v>7.8000000000000007</v>
      </c>
      <c r="B81" s="146">
        <v>0</v>
      </c>
    </row>
    <row r="82" spans="1:2" x14ac:dyDescent="0.25">
      <c r="A82" s="146">
        <v>7.9</v>
      </c>
      <c r="B82" s="146">
        <v>0</v>
      </c>
    </row>
    <row r="83" spans="1:2" x14ac:dyDescent="0.25">
      <c r="A83" s="146">
        <v>8</v>
      </c>
      <c r="B83" s="146">
        <v>0</v>
      </c>
    </row>
    <row r="84" spans="1:2" x14ac:dyDescent="0.25">
      <c r="A84" s="146">
        <v>8.1</v>
      </c>
      <c r="B84" s="146">
        <v>0</v>
      </c>
    </row>
    <row r="85" spans="1:2" x14ac:dyDescent="0.25">
      <c r="A85" s="146">
        <v>8.2000000000000011</v>
      </c>
      <c r="B85" s="146">
        <v>0</v>
      </c>
    </row>
    <row r="86" spans="1:2" x14ac:dyDescent="0.25">
      <c r="A86" s="146">
        <v>8.3000000000000007</v>
      </c>
      <c r="B86" s="146">
        <v>0</v>
      </c>
    </row>
    <row r="87" spans="1:2" x14ac:dyDescent="0.25">
      <c r="A87" s="146">
        <v>8.4</v>
      </c>
      <c r="B87" s="146">
        <v>0</v>
      </c>
    </row>
    <row r="88" spans="1:2" x14ac:dyDescent="0.25">
      <c r="A88" s="146">
        <v>8.5</v>
      </c>
      <c r="B88" s="146">
        <v>0</v>
      </c>
    </row>
    <row r="89" spans="1:2" x14ac:dyDescent="0.25">
      <c r="A89" s="146">
        <v>8.6</v>
      </c>
      <c r="B89" s="146">
        <v>0</v>
      </c>
    </row>
    <row r="90" spans="1:2" x14ac:dyDescent="0.25">
      <c r="A90" s="146">
        <v>8.7000000000000011</v>
      </c>
      <c r="B90" s="146">
        <v>0</v>
      </c>
    </row>
    <row r="91" spans="1:2" x14ac:dyDescent="0.25">
      <c r="A91" s="146">
        <v>8.8000000000000007</v>
      </c>
      <c r="B91" s="146">
        <v>0</v>
      </c>
    </row>
    <row r="92" spans="1:2" x14ac:dyDescent="0.25">
      <c r="A92" s="146">
        <v>8.9</v>
      </c>
      <c r="B92" s="146">
        <v>0</v>
      </c>
    </row>
    <row r="93" spans="1:2" x14ac:dyDescent="0.25">
      <c r="A93" s="146">
        <v>9</v>
      </c>
      <c r="B93" s="146">
        <v>0</v>
      </c>
    </row>
    <row r="94" spans="1:2" x14ac:dyDescent="0.25">
      <c r="A94" s="146">
        <v>9.1</v>
      </c>
      <c r="B94" s="146">
        <v>0</v>
      </c>
    </row>
    <row r="95" spans="1:2" x14ac:dyDescent="0.25">
      <c r="A95" s="146">
        <v>9.2000000000000011</v>
      </c>
      <c r="B95" s="146">
        <v>0</v>
      </c>
    </row>
    <row r="96" spans="1:2" x14ac:dyDescent="0.25">
      <c r="A96" s="146">
        <v>9.3000000000000007</v>
      </c>
      <c r="B96" s="146">
        <v>0</v>
      </c>
    </row>
    <row r="97" spans="1:2" x14ac:dyDescent="0.25">
      <c r="A97" s="146">
        <v>9.4</v>
      </c>
      <c r="B97" s="146">
        <v>0</v>
      </c>
    </row>
    <row r="98" spans="1:2" x14ac:dyDescent="0.25">
      <c r="A98" s="146">
        <v>9.5</v>
      </c>
      <c r="B98" s="146">
        <v>0</v>
      </c>
    </row>
    <row r="99" spans="1:2" x14ac:dyDescent="0.25">
      <c r="A99" s="146">
        <v>9.6000000000000014</v>
      </c>
      <c r="B99" s="146">
        <v>0</v>
      </c>
    </row>
    <row r="100" spans="1:2" x14ac:dyDescent="0.25">
      <c r="A100" s="146">
        <v>9.7000000000000011</v>
      </c>
      <c r="B100" s="146">
        <v>0</v>
      </c>
    </row>
    <row r="101" spans="1:2" x14ac:dyDescent="0.25">
      <c r="A101" s="146">
        <v>9.8000000000000007</v>
      </c>
      <c r="B101" s="146">
        <v>0</v>
      </c>
    </row>
    <row r="102" spans="1:2" x14ac:dyDescent="0.25">
      <c r="A102" s="146">
        <v>9.9</v>
      </c>
      <c r="B102" s="146">
        <v>0</v>
      </c>
    </row>
    <row r="103" spans="1:2" x14ac:dyDescent="0.25">
      <c r="A103" s="146">
        <v>10</v>
      </c>
      <c r="B103" s="146">
        <v>0</v>
      </c>
    </row>
    <row r="104" spans="1:2" x14ac:dyDescent="0.25">
      <c r="A104" s="146">
        <v>10.1</v>
      </c>
      <c r="B104" s="146">
        <v>4.0762450555864653E-4</v>
      </c>
    </row>
    <row r="105" spans="1:2" x14ac:dyDescent="0.25">
      <c r="A105" s="146">
        <v>10.199999999999999</v>
      </c>
      <c r="B105" s="146">
        <v>8.1524901111728579E-4</v>
      </c>
    </row>
    <row r="106" spans="1:2" x14ac:dyDescent="0.25">
      <c r="A106" s="146">
        <v>10.3</v>
      </c>
      <c r="B106" s="146">
        <v>1.2228735166759251E-3</v>
      </c>
    </row>
    <row r="107" spans="1:2" x14ac:dyDescent="0.25">
      <c r="A107" s="146">
        <v>10.4</v>
      </c>
      <c r="B107" s="146">
        <v>1.630498022234564E-3</v>
      </c>
    </row>
    <row r="108" spans="1:2" x14ac:dyDescent="0.25">
      <c r="A108" s="146">
        <v>10.5</v>
      </c>
      <c r="B108" s="146">
        <v>2.038122527793204E-3</v>
      </c>
    </row>
    <row r="109" spans="1:2" x14ac:dyDescent="0.25">
      <c r="A109" s="146">
        <v>10.6</v>
      </c>
      <c r="B109" s="146">
        <v>2.4457470333518502E-3</v>
      </c>
    </row>
    <row r="110" spans="1:2" x14ac:dyDescent="0.25">
      <c r="A110" s="146">
        <v>10.7</v>
      </c>
      <c r="B110" s="146">
        <v>2.8533715389104891E-3</v>
      </c>
    </row>
    <row r="111" spans="1:2" x14ac:dyDescent="0.25">
      <c r="A111" s="146">
        <v>10.8</v>
      </c>
      <c r="B111" s="146">
        <v>3.260996044469128E-3</v>
      </c>
    </row>
    <row r="112" spans="1:2" x14ac:dyDescent="0.25">
      <c r="A112" s="146">
        <v>10.9</v>
      </c>
      <c r="B112" s="146">
        <v>3.6686205500277682E-3</v>
      </c>
    </row>
    <row r="113" spans="1:2" x14ac:dyDescent="0.25">
      <c r="A113" s="146">
        <v>11</v>
      </c>
      <c r="B113" s="146">
        <v>4.076245055586407E-3</v>
      </c>
    </row>
    <row r="114" spans="1:2" x14ac:dyDescent="0.25">
      <c r="A114" s="146">
        <v>11.1</v>
      </c>
      <c r="B114" s="146">
        <v>6.9456092438951039E-2</v>
      </c>
    </row>
    <row r="115" spans="1:2" x14ac:dyDescent="0.25">
      <c r="A115" s="146">
        <v>11.2</v>
      </c>
      <c r="B115" s="146">
        <v>0.13483593982231451</v>
      </c>
    </row>
    <row r="116" spans="1:2" x14ac:dyDescent="0.25">
      <c r="A116" s="146">
        <v>11.3</v>
      </c>
      <c r="B116" s="146">
        <v>0.20021578720567801</v>
      </c>
    </row>
    <row r="117" spans="1:2" x14ac:dyDescent="0.25">
      <c r="A117" s="146">
        <v>11.4</v>
      </c>
      <c r="B117" s="146">
        <v>0.26559563458904151</v>
      </c>
    </row>
    <row r="118" spans="1:2" x14ac:dyDescent="0.25">
      <c r="A118" s="146">
        <v>11.5</v>
      </c>
      <c r="B118" s="146">
        <v>0.33097548197240501</v>
      </c>
    </row>
    <row r="119" spans="1:2" x14ac:dyDescent="0.25">
      <c r="A119" s="146">
        <v>11.6</v>
      </c>
      <c r="B119" s="146">
        <v>0.39635532935576961</v>
      </c>
    </row>
    <row r="120" spans="1:2" x14ac:dyDescent="0.25">
      <c r="A120" s="146">
        <v>11.7</v>
      </c>
      <c r="B120" s="146">
        <v>0.46173517673913311</v>
      </c>
    </row>
    <row r="121" spans="1:2" x14ac:dyDescent="0.25">
      <c r="A121" s="146">
        <v>11.8</v>
      </c>
      <c r="B121" s="146">
        <v>0.52711502412249656</v>
      </c>
    </row>
    <row r="122" spans="1:2" x14ac:dyDescent="0.25">
      <c r="A122" s="146">
        <v>11.9</v>
      </c>
      <c r="B122" s="146">
        <v>0.59249487150586011</v>
      </c>
    </row>
    <row r="123" spans="1:2" x14ac:dyDescent="0.25">
      <c r="A123" s="146">
        <v>12</v>
      </c>
      <c r="B123" s="146">
        <v>0.65787471888922355</v>
      </c>
    </row>
    <row r="124" spans="1:2" x14ac:dyDescent="0.25">
      <c r="A124" s="146">
        <v>12.1</v>
      </c>
      <c r="B124" s="146">
        <v>0.73282032308785372</v>
      </c>
    </row>
    <row r="125" spans="1:2" x14ac:dyDescent="0.25">
      <c r="A125" s="146">
        <v>12.2</v>
      </c>
      <c r="B125" s="146">
        <v>0.80776592728648267</v>
      </c>
    </row>
    <row r="126" spans="1:2" x14ac:dyDescent="0.25">
      <c r="A126" s="146">
        <v>12.3</v>
      </c>
      <c r="B126" s="146">
        <v>0.8827115314851115</v>
      </c>
    </row>
    <row r="127" spans="1:2" x14ac:dyDescent="0.25">
      <c r="A127" s="146">
        <v>12.4</v>
      </c>
      <c r="B127" s="146">
        <v>0.95765713568374045</v>
      </c>
    </row>
    <row r="128" spans="1:2" x14ac:dyDescent="0.25">
      <c r="A128" s="146">
        <v>12.5</v>
      </c>
      <c r="B128" s="146">
        <v>1.0326027398823689</v>
      </c>
    </row>
    <row r="129" spans="1:2" x14ac:dyDescent="0.25">
      <c r="A129" s="146">
        <v>12.6</v>
      </c>
      <c r="B129" s="146">
        <v>1.107548344080999</v>
      </c>
    </row>
    <row r="130" spans="1:2" x14ac:dyDescent="0.25">
      <c r="A130" s="146">
        <v>12.7</v>
      </c>
      <c r="B130" s="146">
        <v>1.1824939482796279</v>
      </c>
    </row>
    <row r="131" spans="1:2" x14ac:dyDescent="0.25">
      <c r="A131" s="146">
        <v>12.8</v>
      </c>
      <c r="B131" s="146">
        <v>1.2574395524782569</v>
      </c>
    </row>
    <row r="132" spans="1:2" x14ac:dyDescent="0.25">
      <c r="A132" s="146">
        <v>12.9</v>
      </c>
      <c r="B132" s="146">
        <v>1.3323851566768861</v>
      </c>
    </row>
    <row r="133" spans="1:2" x14ac:dyDescent="0.25">
      <c r="A133" s="146">
        <v>13</v>
      </c>
      <c r="B133" s="146">
        <v>1.407330760875515</v>
      </c>
    </row>
    <row r="134" spans="1:2" x14ac:dyDescent="0.25">
      <c r="A134" s="146">
        <v>13.1</v>
      </c>
      <c r="B134" s="146">
        <v>1.6390357993119249</v>
      </c>
    </row>
    <row r="135" spans="1:2" x14ac:dyDescent="0.25">
      <c r="A135" s="146">
        <v>13.2</v>
      </c>
      <c r="B135" s="146">
        <v>1.870740837748331</v>
      </c>
    </row>
    <row r="136" spans="1:2" x14ac:dyDescent="0.25">
      <c r="A136" s="146">
        <v>13.3</v>
      </c>
      <c r="B136" s="146">
        <v>2.1024458761847371</v>
      </c>
    </row>
    <row r="137" spans="1:2" x14ac:dyDescent="0.25">
      <c r="A137" s="146">
        <v>13.4</v>
      </c>
      <c r="B137" s="146">
        <v>2.3341509146211421</v>
      </c>
    </row>
    <row r="138" spans="1:2" x14ac:dyDescent="0.25">
      <c r="A138" s="146">
        <v>13.5</v>
      </c>
      <c r="B138" s="146">
        <v>2.565855953057548</v>
      </c>
    </row>
    <row r="139" spans="1:2" x14ac:dyDescent="0.25">
      <c r="A139" s="146">
        <v>13.6</v>
      </c>
      <c r="B139" s="146">
        <v>2.7975609914939579</v>
      </c>
    </row>
    <row r="140" spans="1:2" x14ac:dyDescent="0.25">
      <c r="A140" s="146">
        <v>13.7</v>
      </c>
      <c r="B140" s="146">
        <v>3.0292660299303642</v>
      </c>
    </row>
    <row r="141" spans="1:2" x14ac:dyDescent="0.25">
      <c r="A141" s="146">
        <v>13.8</v>
      </c>
      <c r="B141" s="146">
        <v>3.2609710683667701</v>
      </c>
    </row>
    <row r="142" spans="1:2" x14ac:dyDescent="0.25">
      <c r="A142" s="146">
        <v>13.9</v>
      </c>
      <c r="B142" s="146">
        <v>3.4926761068031751</v>
      </c>
    </row>
    <row r="143" spans="1:2" x14ac:dyDescent="0.25">
      <c r="A143" s="146">
        <v>14</v>
      </c>
      <c r="B143" s="146">
        <v>3.724381145239581</v>
      </c>
    </row>
    <row r="144" spans="1:2" x14ac:dyDescent="0.25">
      <c r="A144" s="146">
        <v>14.1</v>
      </c>
      <c r="B144" s="146">
        <v>4.2635755367727004</v>
      </c>
    </row>
    <row r="145" spans="1:2" x14ac:dyDescent="0.25">
      <c r="A145" s="146">
        <v>14.2</v>
      </c>
      <c r="B145" s="146">
        <v>4.8027699283058096</v>
      </c>
    </row>
    <row r="146" spans="1:2" x14ac:dyDescent="0.25">
      <c r="A146" s="146">
        <v>14.3</v>
      </c>
      <c r="B146" s="146">
        <v>5.3419643198389188</v>
      </c>
    </row>
    <row r="147" spans="1:2" x14ac:dyDescent="0.25">
      <c r="A147" s="146">
        <v>14.4</v>
      </c>
      <c r="B147" s="146">
        <v>5.8811587113720289</v>
      </c>
    </row>
    <row r="148" spans="1:2" x14ac:dyDescent="0.25">
      <c r="A148" s="146">
        <v>14.5</v>
      </c>
      <c r="B148" s="146">
        <v>6.4203531029051373</v>
      </c>
    </row>
    <row r="149" spans="1:2" x14ac:dyDescent="0.25">
      <c r="A149" s="146">
        <v>14.6</v>
      </c>
      <c r="B149" s="146">
        <v>6.9595474944382563</v>
      </c>
    </row>
    <row r="150" spans="1:2" x14ac:dyDescent="0.25">
      <c r="A150" s="146">
        <v>14.7</v>
      </c>
      <c r="B150" s="146">
        <v>7.4987418859713664</v>
      </c>
    </row>
    <row r="151" spans="1:2" x14ac:dyDescent="0.25">
      <c r="A151" s="146">
        <v>14.8</v>
      </c>
      <c r="B151" s="146">
        <v>8.0379362775044765</v>
      </c>
    </row>
    <row r="152" spans="1:2" x14ac:dyDescent="0.25">
      <c r="A152" s="146">
        <v>14.9</v>
      </c>
      <c r="B152" s="146">
        <v>8.5771306690375848</v>
      </c>
    </row>
    <row r="153" spans="1:2" x14ac:dyDescent="0.25">
      <c r="A153" s="146">
        <v>15</v>
      </c>
      <c r="B153" s="146">
        <v>9.1163250605706949</v>
      </c>
    </row>
    <row r="154" spans="1:2" x14ac:dyDescent="0.25">
      <c r="A154" s="146">
        <v>15.1</v>
      </c>
      <c r="B154" s="146">
        <v>9.6385368007322043</v>
      </c>
    </row>
    <row r="155" spans="1:2" x14ac:dyDescent="0.25">
      <c r="A155" s="146">
        <v>15.2</v>
      </c>
      <c r="B155" s="146">
        <v>10.160748540893699</v>
      </c>
    </row>
    <row r="156" spans="1:2" x14ac:dyDescent="0.25">
      <c r="A156" s="146">
        <v>15.3</v>
      </c>
      <c r="B156" s="146">
        <v>10.6829602810552</v>
      </c>
    </row>
    <row r="157" spans="1:2" x14ac:dyDescent="0.25">
      <c r="A157" s="146">
        <v>15.4</v>
      </c>
      <c r="B157" s="146">
        <v>11.205172021216701</v>
      </c>
    </row>
    <row r="158" spans="1:2" x14ac:dyDescent="0.25">
      <c r="A158" s="146">
        <v>15.5</v>
      </c>
      <c r="B158" s="146">
        <v>11.727383761378199</v>
      </c>
    </row>
    <row r="159" spans="1:2" x14ac:dyDescent="0.25">
      <c r="A159" s="146">
        <v>15.6</v>
      </c>
      <c r="B159" s="146">
        <v>12.24959550153971</v>
      </c>
    </row>
    <row r="160" spans="1:2" x14ac:dyDescent="0.25">
      <c r="A160" s="146">
        <v>15.7</v>
      </c>
      <c r="B160" s="146">
        <v>12.771807241701209</v>
      </c>
    </row>
    <row r="161" spans="1:2" x14ac:dyDescent="0.25">
      <c r="A161" s="146">
        <v>15.8</v>
      </c>
      <c r="B161" s="146">
        <v>13.29401898186271</v>
      </c>
    </row>
    <row r="162" spans="1:2" x14ac:dyDescent="0.25">
      <c r="A162" s="146">
        <v>15.9</v>
      </c>
      <c r="B162" s="146">
        <v>13.81623072202421</v>
      </c>
    </row>
    <row r="163" spans="1:2" x14ac:dyDescent="0.25">
      <c r="A163" s="146">
        <v>16</v>
      </c>
      <c r="B163" s="146">
        <v>14.338442462185711</v>
      </c>
    </row>
    <row r="164" spans="1:2" x14ac:dyDescent="0.25">
      <c r="A164" s="146">
        <v>16.100000000000001</v>
      </c>
      <c r="B164" s="146">
        <v>14.49225415839234</v>
      </c>
    </row>
    <row r="165" spans="1:2" x14ac:dyDescent="0.25">
      <c r="A165" s="146">
        <v>16.2</v>
      </c>
      <c r="B165" s="146">
        <v>14.646065854598961</v>
      </c>
    </row>
    <row r="166" spans="1:2" x14ac:dyDescent="0.25">
      <c r="A166" s="146">
        <v>16.3</v>
      </c>
      <c r="B166" s="146">
        <v>14.799877550805579</v>
      </c>
    </row>
    <row r="167" spans="1:2" x14ac:dyDescent="0.25">
      <c r="A167" s="146">
        <v>16.399999999999999</v>
      </c>
      <c r="B167" s="146">
        <v>14.95368924701221</v>
      </c>
    </row>
    <row r="168" spans="1:2" x14ac:dyDescent="0.25">
      <c r="A168" s="146">
        <v>16.5</v>
      </c>
      <c r="B168" s="146">
        <v>15.107500943218829</v>
      </c>
    </row>
    <row r="169" spans="1:2" x14ac:dyDescent="0.25">
      <c r="A169" s="146">
        <v>16.600000000000001</v>
      </c>
      <c r="B169" s="146">
        <v>15.26131263942545</v>
      </c>
    </row>
    <row r="170" spans="1:2" x14ac:dyDescent="0.25">
      <c r="A170" s="146">
        <v>16.7</v>
      </c>
      <c r="B170" s="146">
        <v>15.41512433563207</v>
      </c>
    </row>
    <row r="171" spans="1:2" x14ac:dyDescent="0.25">
      <c r="A171" s="146">
        <v>16.8</v>
      </c>
      <c r="B171" s="146">
        <v>15.5689360318387</v>
      </c>
    </row>
    <row r="172" spans="1:2" x14ac:dyDescent="0.25">
      <c r="A172" s="146">
        <v>16.899999999999999</v>
      </c>
      <c r="B172" s="146">
        <v>15.72274772804532</v>
      </c>
    </row>
    <row r="173" spans="1:2" x14ac:dyDescent="0.25">
      <c r="A173" s="146">
        <v>17</v>
      </c>
      <c r="B173" s="146">
        <v>15.876559424251941</v>
      </c>
    </row>
    <row r="174" spans="1:2" x14ac:dyDescent="0.25">
      <c r="A174" s="146">
        <v>17.100000000000001</v>
      </c>
      <c r="B174" s="146">
        <v>16.17215281394088</v>
      </c>
    </row>
    <row r="175" spans="1:2" x14ac:dyDescent="0.25">
      <c r="A175" s="146">
        <v>17.2</v>
      </c>
      <c r="B175" s="146">
        <v>16.467746203629812</v>
      </c>
    </row>
    <row r="176" spans="1:2" x14ac:dyDescent="0.25">
      <c r="A176" s="146">
        <v>17.3</v>
      </c>
      <c r="B176" s="146">
        <v>16.763339593318751</v>
      </c>
    </row>
    <row r="177" spans="1:2" x14ac:dyDescent="0.25">
      <c r="A177" s="146">
        <v>17.399999999999999</v>
      </c>
      <c r="B177" s="146">
        <v>17.05893298300769</v>
      </c>
    </row>
    <row r="178" spans="1:2" x14ac:dyDescent="0.25">
      <c r="A178" s="146">
        <v>17.5</v>
      </c>
      <c r="B178" s="146">
        <v>17.354526372696618</v>
      </c>
    </row>
    <row r="179" spans="1:2" x14ac:dyDescent="0.25">
      <c r="A179" s="146">
        <v>17.600000000000001</v>
      </c>
      <c r="B179" s="146">
        <v>17.650119762385561</v>
      </c>
    </row>
    <row r="180" spans="1:2" x14ac:dyDescent="0.25">
      <c r="A180" s="146">
        <v>17.7</v>
      </c>
      <c r="B180" s="146">
        <v>17.945713152074489</v>
      </c>
    </row>
    <row r="181" spans="1:2" x14ac:dyDescent="0.25">
      <c r="A181" s="146">
        <v>17.8</v>
      </c>
      <c r="B181" s="146">
        <v>18.241306541763429</v>
      </c>
    </row>
    <row r="182" spans="1:2" x14ac:dyDescent="0.25">
      <c r="A182" s="146">
        <v>17.899999999999999</v>
      </c>
      <c r="B182" s="146">
        <v>18.536899931452371</v>
      </c>
    </row>
    <row r="183" spans="1:2" x14ac:dyDescent="0.25">
      <c r="A183" s="146">
        <v>18</v>
      </c>
      <c r="B183" s="146">
        <v>18.8324933211413</v>
      </c>
    </row>
    <row r="184" spans="1:2" x14ac:dyDescent="0.25">
      <c r="A184" s="146">
        <v>18.100000000000001</v>
      </c>
      <c r="B184" s="146">
        <v>19.2577388662598</v>
      </c>
    </row>
    <row r="185" spans="1:2" x14ac:dyDescent="0.25">
      <c r="A185" s="146">
        <v>18.2</v>
      </c>
      <c r="B185" s="146">
        <v>19.682984411378278</v>
      </c>
    </row>
    <row r="186" spans="1:2" x14ac:dyDescent="0.25">
      <c r="A186" s="146">
        <v>18.3</v>
      </c>
      <c r="B186" s="146">
        <v>20.108229956496771</v>
      </c>
    </row>
    <row r="187" spans="1:2" x14ac:dyDescent="0.25">
      <c r="A187" s="146">
        <v>18.399999999999999</v>
      </c>
      <c r="B187" s="146">
        <v>20.533475501615271</v>
      </c>
    </row>
    <row r="188" spans="1:2" x14ac:dyDescent="0.25">
      <c r="A188" s="146">
        <v>18.5</v>
      </c>
      <c r="B188" s="146">
        <v>20.958721046733761</v>
      </c>
    </row>
    <row r="189" spans="1:2" x14ac:dyDescent="0.25">
      <c r="A189" s="146">
        <v>18.600000000000001</v>
      </c>
      <c r="B189" s="146">
        <v>21.38396659185225</v>
      </c>
    </row>
    <row r="190" spans="1:2" x14ac:dyDescent="0.25">
      <c r="A190" s="146">
        <v>18.7</v>
      </c>
      <c r="B190" s="146">
        <v>21.809212136970739</v>
      </c>
    </row>
    <row r="191" spans="1:2" x14ac:dyDescent="0.25">
      <c r="A191" s="146">
        <v>18.8</v>
      </c>
      <c r="B191" s="146">
        <v>22.234457682089229</v>
      </c>
    </row>
    <row r="192" spans="1:2" x14ac:dyDescent="0.25">
      <c r="A192" s="146">
        <v>18.899999999999999</v>
      </c>
      <c r="B192" s="146">
        <v>22.659703227207729</v>
      </c>
    </row>
    <row r="193" spans="1:2" x14ac:dyDescent="0.25">
      <c r="A193" s="146">
        <v>19</v>
      </c>
      <c r="B193" s="146">
        <v>23.084948772326211</v>
      </c>
    </row>
    <row r="194" spans="1:2" x14ac:dyDescent="0.25">
      <c r="A194" s="146">
        <v>19.100000000000001</v>
      </c>
      <c r="B194" s="146">
        <v>23.369066889255251</v>
      </c>
    </row>
    <row r="195" spans="1:2" x14ac:dyDescent="0.25">
      <c r="A195" s="146">
        <v>19.2</v>
      </c>
      <c r="B195" s="146">
        <v>23.653185006184291</v>
      </c>
    </row>
    <row r="196" spans="1:2" x14ac:dyDescent="0.25">
      <c r="A196" s="146">
        <v>19.3</v>
      </c>
      <c r="B196" s="146">
        <v>23.93730312311332</v>
      </c>
    </row>
    <row r="197" spans="1:2" x14ac:dyDescent="0.25">
      <c r="A197" s="146">
        <v>19.399999999999999</v>
      </c>
      <c r="B197" s="146">
        <v>24.221421240042361</v>
      </c>
    </row>
    <row r="198" spans="1:2" x14ac:dyDescent="0.25">
      <c r="A198" s="146">
        <v>19.5</v>
      </c>
      <c r="B198" s="146">
        <v>24.50553935697139</v>
      </c>
    </row>
    <row r="199" spans="1:2" x14ac:dyDescent="0.25">
      <c r="A199" s="146">
        <v>19.600000000000001</v>
      </c>
      <c r="B199" s="146">
        <v>24.78965747390043</v>
      </c>
    </row>
    <row r="200" spans="1:2" x14ac:dyDescent="0.25">
      <c r="A200" s="146">
        <v>19.7</v>
      </c>
      <c r="B200" s="146">
        <v>25.07377559082947</v>
      </c>
    </row>
    <row r="201" spans="1:2" x14ac:dyDescent="0.25">
      <c r="A201" s="146">
        <v>19.8</v>
      </c>
      <c r="B201" s="146">
        <v>25.3578937077585</v>
      </c>
    </row>
    <row r="202" spans="1:2" x14ac:dyDescent="0.25">
      <c r="A202" s="146">
        <v>19.899999999999999</v>
      </c>
      <c r="B202" s="146">
        <v>25.64201182468754</v>
      </c>
    </row>
    <row r="203" spans="1:2" x14ac:dyDescent="0.25">
      <c r="A203" s="146">
        <v>20</v>
      </c>
      <c r="B203" s="146">
        <v>25.926129941616569</v>
      </c>
    </row>
    <row r="204" spans="1:2" x14ac:dyDescent="0.25">
      <c r="A204" s="146">
        <v>20.100000000000001</v>
      </c>
      <c r="B204" s="146">
        <v>26.12856390968501</v>
      </c>
    </row>
    <row r="205" spans="1:2" x14ac:dyDescent="0.25">
      <c r="A205" s="146">
        <v>20.2</v>
      </c>
      <c r="B205" s="146">
        <v>26.330997877753461</v>
      </c>
    </row>
    <row r="206" spans="1:2" x14ac:dyDescent="0.25">
      <c r="A206" s="146">
        <v>20.3</v>
      </c>
      <c r="B206" s="146">
        <v>26.533431845821891</v>
      </c>
    </row>
    <row r="207" spans="1:2" x14ac:dyDescent="0.25">
      <c r="A207" s="146">
        <v>20.399999999999999</v>
      </c>
      <c r="B207" s="146">
        <v>26.735865813890339</v>
      </c>
    </row>
    <row r="208" spans="1:2" x14ac:dyDescent="0.25">
      <c r="A208" s="146">
        <v>20.5</v>
      </c>
      <c r="B208" s="146">
        <v>26.938299781958779</v>
      </c>
    </row>
    <row r="209" spans="1:2" x14ac:dyDescent="0.25">
      <c r="A209" s="146">
        <v>20.6</v>
      </c>
      <c r="B209" s="146">
        <v>27.14073375002722</v>
      </c>
    </row>
    <row r="210" spans="1:2" x14ac:dyDescent="0.25">
      <c r="A210" s="146">
        <v>20.7</v>
      </c>
      <c r="B210" s="146">
        <v>27.34316771809566</v>
      </c>
    </row>
    <row r="211" spans="1:2" x14ac:dyDescent="0.25">
      <c r="A211" s="146">
        <v>20.8</v>
      </c>
      <c r="B211" s="146">
        <v>27.545601686164101</v>
      </c>
    </row>
    <row r="212" spans="1:2" x14ac:dyDescent="0.25">
      <c r="A212" s="146">
        <v>20.9</v>
      </c>
      <c r="B212" s="146">
        <v>27.748035654232542</v>
      </c>
    </row>
    <row r="213" spans="1:2" x14ac:dyDescent="0.25">
      <c r="A213" s="146">
        <v>21</v>
      </c>
      <c r="B213" s="146">
        <v>27.950469622300979</v>
      </c>
    </row>
    <row r="214" spans="1:2" x14ac:dyDescent="0.25">
      <c r="A214" s="146">
        <v>21.1</v>
      </c>
      <c r="B214" s="146">
        <v>27.93882506753976</v>
      </c>
    </row>
    <row r="215" spans="1:2" x14ac:dyDescent="0.25">
      <c r="A215" s="146">
        <v>21.2</v>
      </c>
      <c r="B215" s="146">
        <v>27.927180512778541</v>
      </c>
    </row>
    <row r="216" spans="1:2" x14ac:dyDescent="0.25">
      <c r="A216" s="146">
        <v>21.3</v>
      </c>
      <c r="B216" s="146">
        <v>27.915535958017319</v>
      </c>
    </row>
    <row r="217" spans="1:2" x14ac:dyDescent="0.25">
      <c r="A217" s="146">
        <v>21.4</v>
      </c>
      <c r="B217" s="146">
        <v>27.9038914032561</v>
      </c>
    </row>
    <row r="218" spans="1:2" x14ac:dyDescent="0.25">
      <c r="A218" s="146">
        <v>21.5</v>
      </c>
      <c r="B218" s="146">
        <v>27.892246848494889</v>
      </c>
    </row>
    <row r="219" spans="1:2" x14ac:dyDescent="0.25">
      <c r="A219" s="146">
        <v>21.6</v>
      </c>
      <c r="B219" s="146">
        <v>27.88060229373367</v>
      </c>
    </row>
    <row r="220" spans="1:2" x14ac:dyDescent="0.25">
      <c r="A220" s="146">
        <v>21.7</v>
      </c>
      <c r="B220" s="146">
        <v>27.868957738972451</v>
      </c>
    </row>
    <row r="221" spans="1:2" x14ac:dyDescent="0.25">
      <c r="A221" s="146">
        <v>21.8</v>
      </c>
      <c r="B221" s="146">
        <v>27.857313184211229</v>
      </c>
    </row>
    <row r="222" spans="1:2" x14ac:dyDescent="0.25">
      <c r="A222" s="146">
        <v>21.9</v>
      </c>
      <c r="B222" s="146">
        <v>27.84566862945001</v>
      </c>
    </row>
    <row r="223" spans="1:2" x14ac:dyDescent="0.25">
      <c r="A223" s="146">
        <v>22</v>
      </c>
      <c r="B223" s="146">
        <v>27.834024074688791</v>
      </c>
    </row>
    <row r="224" spans="1:2" x14ac:dyDescent="0.25">
      <c r="A224" s="146">
        <v>22.1</v>
      </c>
      <c r="B224" s="146">
        <v>27.881358551536529</v>
      </c>
    </row>
    <row r="225" spans="1:2" x14ac:dyDescent="0.25">
      <c r="A225" s="146">
        <v>22.2</v>
      </c>
      <c r="B225" s="146">
        <v>27.92869302838427</v>
      </c>
    </row>
    <row r="226" spans="1:2" x14ac:dyDescent="0.25">
      <c r="A226" s="146">
        <v>22.3</v>
      </c>
      <c r="B226" s="146">
        <v>27.976027505232</v>
      </c>
    </row>
    <row r="227" spans="1:2" x14ac:dyDescent="0.25">
      <c r="A227" s="146">
        <v>22.4</v>
      </c>
      <c r="B227" s="146">
        <v>28.023361982079741</v>
      </c>
    </row>
    <row r="228" spans="1:2" x14ac:dyDescent="0.25">
      <c r="A228" s="146">
        <v>22.5</v>
      </c>
      <c r="B228" s="146">
        <v>28.070696458927479</v>
      </c>
    </row>
    <row r="229" spans="1:2" x14ac:dyDescent="0.25">
      <c r="A229" s="146">
        <v>22.6</v>
      </c>
      <c r="B229" s="146">
        <v>28.118030935775209</v>
      </c>
    </row>
    <row r="230" spans="1:2" x14ac:dyDescent="0.25">
      <c r="A230" s="146">
        <v>22.7</v>
      </c>
      <c r="B230" s="146">
        <v>28.16536541262295</v>
      </c>
    </row>
    <row r="231" spans="1:2" x14ac:dyDescent="0.25">
      <c r="A231" s="146">
        <v>22.8</v>
      </c>
      <c r="B231" s="146">
        <v>28.212699889470681</v>
      </c>
    </row>
    <row r="232" spans="1:2" x14ac:dyDescent="0.25">
      <c r="A232" s="146">
        <v>22.9</v>
      </c>
      <c r="B232" s="146">
        <v>28.260034366318418</v>
      </c>
    </row>
    <row r="233" spans="1:2" x14ac:dyDescent="0.25">
      <c r="A233" s="146">
        <v>23</v>
      </c>
      <c r="B233" s="146">
        <v>28.307368843166159</v>
      </c>
    </row>
    <row r="234" spans="1:2" x14ac:dyDescent="0.25">
      <c r="A234" s="146">
        <v>23.1</v>
      </c>
      <c r="B234" s="146">
        <v>28.404112536993569</v>
      </c>
    </row>
    <row r="235" spans="1:2" x14ac:dyDescent="0.25">
      <c r="A235" s="146">
        <v>23.2</v>
      </c>
      <c r="B235" s="146">
        <v>28.50085623082099</v>
      </c>
    </row>
    <row r="236" spans="1:2" x14ac:dyDescent="0.25">
      <c r="A236" s="146">
        <v>23.3</v>
      </c>
      <c r="B236" s="146">
        <v>28.597599924648389</v>
      </c>
    </row>
    <row r="237" spans="1:2" x14ac:dyDescent="0.25">
      <c r="A237" s="146">
        <v>23.4</v>
      </c>
      <c r="B237" s="146">
        <v>28.694343618475809</v>
      </c>
    </row>
    <row r="238" spans="1:2" x14ac:dyDescent="0.25">
      <c r="A238" s="146">
        <v>23.5</v>
      </c>
      <c r="B238" s="146">
        <v>28.791087312303219</v>
      </c>
    </row>
    <row r="239" spans="1:2" x14ac:dyDescent="0.25">
      <c r="A239" s="146">
        <v>23.6</v>
      </c>
      <c r="B239" s="146">
        <v>28.887831006130629</v>
      </c>
    </row>
    <row r="240" spans="1:2" x14ac:dyDescent="0.25">
      <c r="A240" s="146">
        <v>23.7</v>
      </c>
      <c r="B240" s="146">
        <v>28.984574699958038</v>
      </c>
    </row>
    <row r="241" spans="1:2" x14ac:dyDescent="0.25">
      <c r="A241" s="146">
        <v>23.8</v>
      </c>
      <c r="B241" s="146">
        <v>29.081318393785448</v>
      </c>
    </row>
    <row r="242" spans="1:2" x14ac:dyDescent="0.25">
      <c r="A242" s="146">
        <v>23.9</v>
      </c>
      <c r="B242" s="146">
        <v>29.178062087612862</v>
      </c>
    </row>
    <row r="243" spans="1:2" x14ac:dyDescent="0.25">
      <c r="A243" s="146">
        <v>24</v>
      </c>
      <c r="B243" s="146">
        <v>29.274805781440271</v>
      </c>
    </row>
    <row r="244" spans="1:2" x14ac:dyDescent="0.25">
      <c r="A244" s="146">
        <v>24.1</v>
      </c>
      <c r="B244" s="146">
        <v>29.39124085486479</v>
      </c>
    </row>
    <row r="245" spans="1:2" x14ac:dyDescent="0.25">
      <c r="A245" s="146">
        <v>24.2</v>
      </c>
      <c r="B245" s="146">
        <v>29.507675928289299</v>
      </c>
    </row>
    <row r="246" spans="1:2" x14ac:dyDescent="0.25">
      <c r="A246" s="146">
        <v>24.3</v>
      </c>
      <c r="B246" s="146">
        <v>29.624111001713811</v>
      </c>
    </row>
    <row r="247" spans="1:2" x14ac:dyDescent="0.25">
      <c r="A247" s="146">
        <v>24.4</v>
      </c>
      <c r="B247" s="146">
        <v>29.740546075138329</v>
      </c>
    </row>
    <row r="248" spans="1:2" x14ac:dyDescent="0.25">
      <c r="A248" s="146">
        <v>24.5</v>
      </c>
      <c r="B248" s="146">
        <v>29.856981148562841</v>
      </c>
    </row>
    <row r="249" spans="1:2" x14ac:dyDescent="0.25">
      <c r="A249" s="146">
        <v>24.6</v>
      </c>
      <c r="B249" s="146">
        <v>29.97341622198736</v>
      </c>
    </row>
    <row r="250" spans="1:2" x14ac:dyDescent="0.25">
      <c r="A250" s="146">
        <v>24.7</v>
      </c>
      <c r="B250" s="146">
        <v>30.089851295411869</v>
      </c>
    </row>
    <row r="251" spans="1:2" x14ac:dyDescent="0.25">
      <c r="A251" s="146">
        <v>24.8</v>
      </c>
      <c r="B251" s="146">
        <v>30.206286368836381</v>
      </c>
    </row>
    <row r="252" spans="1:2" x14ac:dyDescent="0.25">
      <c r="A252" s="146">
        <v>24.9</v>
      </c>
      <c r="B252" s="146">
        <v>30.322721442260899</v>
      </c>
    </row>
    <row r="253" spans="1:2" x14ac:dyDescent="0.25">
      <c r="A253" s="146">
        <v>25</v>
      </c>
      <c r="B253" s="146">
        <v>30.439156515685411</v>
      </c>
    </row>
    <row r="254" spans="1:2" x14ac:dyDescent="0.25">
      <c r="A254" s="146">
        <v>25.1</v>
      </c>
      <c r="B254" s="146">
        <v>30.577591632438718</v>
      </c>
    </row>
    <row r="255" spans="1:2" x14ac:dyDescent="0.25">
      <c r="A255" s="146">
        <v>25.2</v>
      </c>
      <c r="B255" s="146">
        <v>30.716026749192029</v>
      </c>
    </row>
    <row r="256" spans="1:2" x14ac:dyDescent="0.25">
      <c r="A256" s="146">
        <v>25.3</v>
      </c>
      <c r="B256" s="146">
        <v>30.854461865945321</v>
      </c>
    </row>
    <row r="257" spans="1:2" x14ac:dyDescent="0.25">
      <c r="A257" s="146">
        <v>25.4</v>
      </c>
      <c r="B257" s="146">
        <v>30.992896982698628</v>
      </c>
    </row>
    <row r="258" spans="1:2" x14ac:dyDescent="0.25">
      <c r="A258" s="146">
        <v>25.5</v>
      </c>
      <c r="B258" s="146">
        <v>31.131332099451939</v>
      </c>
    </row>
    <row r="259" spans="1:2" x14ac:dyDescent="0.25">
      <c r="A259" s="146">
        <v>25.6</v>
      </c>
      <c r="B259" s="146">
        <v>31.269767216205238</v>
      </c>
    </row>
    <row r="260" spans="1:2" x14ac:dyDescent="0.25">
      <c r="A260" s="146">
        <v>25.7</v>
      </c>
      <c r="B260" s="146">
        <v>31.408202332958549</v>
      </c>
    </row>
    <row r="261" spans="1:2" x14ac:dyDescent="0.25">
      <c r="A261" s="146">
        <v>25.8</v>
      </c>
      <c r="B261" s="146">
        <v>31.546637449711849</v>
      </c>
    </row>
    <row r="262" spans="1:2" x14ac:dyDescent="0.25">
      <c r="A262" s="146">
        <v>25.9</v>
      </c>
      <c r="B262" s="146">
        <v>31.685072566465159</v>
      </c>
    </row>
    <row r="263" spans="1:2" x14ac:dyDescent="0.25">
      <c r="A263" s="146">
        <v>26</v>
      </c>
      <c r="B263" s="146">
        <v>31.823507683218459</v>
      </c>
    </row>
    <row r="264" spans="1:2" x14ac:dyDescent="0.25">
      <c r="A264" s="146">
        <v>26.1</v>
      </c>
      <c r="B264" s="146">
        <v>32.016274935015538</v>
      </c>
    </row>
    <row r="265" spans="1:2" x14ac:dyDescent="0.25">
      <c r="A265" s="146">
        <v>26.2</v>
      </c>
      <c r="B265" s="146">
        <v>32.209042186812617</v>
      </c>
    </row>
    <row r="266" spans="1:2" x14ac:dyDescent="0.25">
      <c r="A266" s="146">
        <v>26.3</v>
      </c>
      <c r="B266" s="146">
        <v>32.401809438609703</v>
      </c>
    </row>
    <row r="267" spans="1:2" x14ac:dyDescent="0.25">
      <c r="A267" s="146">
        <v>26.4</v>
      </c>
      <c r="B267" s="146">
        <v>32.594576690406782</v>
      </c>
    </row>
    <row r="268" spans="1:2" x14ac:dyDescent="0.25">
      <c r="A268" s="146">
        <v>26.5</v>
      </c>
      <c r="B268" s="146">
        <v>32.787343942203862</v>
      </c>
    </row>
    <row r="269" spans="1:2" x14ac:dyDescent="0.25">
      <c r="A269" s="146">
        <v>26.6</v>
      </c>
      <c r="B269" s="146">
        <v>32.980111194000941</v>
      </c>
    </row>
    <row r="270" spans="1:2" x14ac:dyDescent="0.25">
      <c r="A270" s="146">
        <v>26.7</v>
      </c>
      <c r="B270" s="146">
        <v>33.17287844579802</v>
      </c>
    </row>
    <row r="271" spans="1:2" x14ac:dyDescent="0.25">
      <c r="A271" s="146">
        <v>26.8</v>
      </c>
      <c r="B271" s="146">
        <v>33.365645697595099</v>
      </c>
    </row>
    <row r="272" spans="1:2" x14ac:dyDescent="0.25">
      <c r="A272" s="146">
        <v>26.9</v>
      </c>
      <c r="B272" s="146">
        <v>33.558412949392178</v>
      </c>
    </row>
    <row r="273" spans="1:2" x14ac:dyDescent="0.25">
      <c r="A273" s="146">
        <v>27</v>
      </c>
      <c r="B273" s="146">
        <v>33.751180201189257</v>
      </c>
    </row>
    <row r="274" spans="1:2" x14ac:dyDescent="0.25">
      <c r="A274" s="146">
        <v>27.1</v>
      </c>
      <c r="B274" s="146">
        <v>34.063460334350133</v>
      </c>
    </row>
    <row r="275" spans="1:2" x14ac:dyDescent="0.25">
      <c r="A275" s="146">
        <v>27.2</v>
      </c>
      <c r="B275" s="146">
        <v>34.375740467511008</v>
      </c>
    </row>
    <row r="276" spans="1:2" x14ac:dyDescent="0.25">
      <c r="A276" s="146">
        <v>27.3</v>
      </c>
      <c r="B276" s="146">
        <v>34.688020600671877</v>
      </c>
    </row>
    <row r="277" spans="1:2" x14ac:dyDescent="0.25">
      <c r="A277" s="146">
        <v>27.4</v>
      </c>
      <c r="B277" s="146">
        <v>35.000300733832752</v>
      </c>
    </row>
    <row r="278" spans="1:2" x14ac:dyDescent="0.25">
      <c r="A278" s="146">
        <v>27.5</v>
      </c>
      <c r="B278" s="146">
        <v>35.312580866993613</v>
      </c>
    </row>
    <row r="279" spans="1:2" x14ac:dyDescent="0.25">
      <c r="A279" s="146">
        <v>27.6</v>
      </c>
      <c r="B279" s="146">
        <v>35.624861000154503</v>
      </c>
    </row>
    <row r="280" spans="1:2" x14ac:dyDescent="0.25">
      <c r="A280" s="146">
        <v>27.7</v>
      </c>
      <c r="B280" s="146">
        <v>35.937141133315372</v>
      </c>
    </row>
    <row r="281" spans="1:2" x14ac:dyDescent="0.25">
      <c r="A281" s="146">
        <v>27.8</v>
      </c>
      <c r="B281" s="146">
        <v>36.249421266476233</v>
      </c>
    </row>
    <row r="282" spans="1:2" x14ac:dyDescent="0.25">
      <c r="A282" s="146">
        <v>27.9</v>
      </c>
      <c r="B282" s="146">
        <v>36.561701399637109</v>
      </c>
    </row>
    <row r="283" spans="1:2" x14ac:dyDescent="0.25">
      <c r="A283" s="146">
        <v>28</v>
      </c>
      <c r="B283" s="146">
        <v>36.873981532797977</v>
      </c>
    </row>
    <row r="284" spans="1:2" x14ac:dyDescent="0.25">
      <c r="A284" s="146">
        <v>28.1</v>
      </c>
      <c r="B284" s="146">
        <v>37.092709111188249</v>
      </c>
    </row>
    <row r="285" spans="1:2" x14ac:dyDescent="0.25">
      <c r="A285" s="146">
        <v>28.2</v>
      </c>
      <c r="B285" s="146">
        <v>37.311436689578507</v>
      </c>
    </row>
    <row r="286" spans="1:2" x14ac:dyDescent="0.25">
      <c r="A286" s="146">
        <v>28.3</v>
      </c>
      <c r="B286" s="146">
        <v>37.530164267968779</v>
      </c>
    </row>
    <row r="287" spans="1:2" x14ac:dyDescent="0.25">
      <c r="A287" s="146">
        <v>28.4</v>
      </c>
      <c r="B287" s="146">
        <v>37.748891846359037</v>
      </c>
    </row>
    <row r="288" spans="1:2" x14ac:dyDescent="0.25">
      <c r="A288" s="146">
        <v>28.5</v>
      </c>
      <c r="B288" s="146">
        <v>37.967619424749309</v>
      </c>
    </row>
    <row r="289" spans="1:2" x14ac:dyDescent="0.25">
      <c r="A289" s="146">
        <v>28.6</v>
      </c>
      <c r="B289" s="146">
        <v>38.186347003139581</v>
      </c>
    </row>
    <row r="290" spans="1:2" x14ac:dyDescent="0.25">
      <c r="A290" s="146">
        <v>28.7</v>
      </c>
      <c r="B290" s="146">
        <v>38.405074581529853</v>
      </c>
    </row>
    <row r="291" spans="1:2" x14ac:dyDescent="0.25">
      <c r="A291" s="146">
        <v>28.8</v>
      </c>
      <c r="B291" s="146">
        <v>38.62380215992011</v>
      </c>
    </row>
    <row r="292" spans="1:2" x14ac:dyDescent="0.25">
      <c r="A292" s="146">
        <v>28.9</v>
      </c>
      <c r="B292" s="146">
        <v>38.842529738310382</v>
      </c>
    </row>
    <row r="293" spans="1:2" x14ac:dyDescent="0.25">
      <c r="A293" s="146">
        <v>29</v>
      </c>
      <c r="B293" s="146">
        <v>39.06125731670064</v>
      </c>
    </row>
    <row r="294" spans="1:2" x14ac:dyDescent="0.25">
      <c r="A294" s="146">
        <v>29.1</v>
      </c>
      <c r="B294" s="146">
        <v>39.239342308875358</v>
      </c>
    </row>
    <row r="295" spans="1:2" x14ac:dyDescent="0.25">
      <c r="A295" s="146">
        <v>29.2</v>
      </c>
      <c r="B295" s="146">
        <v>39.417427301050083</v>
      </c>
    </row>
    <row r="296" spans="1:2" x14ac:dyDescent="0.25">
      <c r="A296" s="146">
        <v>29.3</v>
      </c>
      <c r="B296" s="146">
        <v>39.595512293224793</v>
      </c>
    </row>
    <row r="297" spans="1:2" x14ac:dyDescent="0.25">
      <c r="A297" s="146">
        <v>29.4</v>
      </c>
      <c r="B297" s="146">
        <v>39.773597285399511</v>
      </c>
    </row>
    <row r="298" spans="1:2" x14ac:dyDescent="0.25">
      <c r="A298" s="146">
        <v>29.5</v>
      </c>
      <c r="B298" s="146">
        <v>39.951682277574221</v>
      </c>
    </row>
    <row r="299" spans="1:2" x14ac:dyDescent="0.25">
      <c r="A299" s="146">
        <v>29.6</v>
      </c>
      <c r="B299" s="146">
        <v>40.129767269748939</v>
      </c>
    </row>
    <row r="300" spans="1:2" x14ac:dyDescent="0.25">
      <c r="A300" s="146">
        <v>29.7</v>
      </c>
      <c r="B300" s="146">
        <v>40.307852261923657</v>
      </c>
    </row>
    <row r="301" spans="1:2" x14ac:dyDescent="0.25">
      <c r="A301" s="146">
        <v>29.8</v>
      </c>
      <c r="B301" s="146">
        <v>40.485937254098367</v>
      </c>
    </row>
    <row r="302" spans="1:2" x14ac:dyDescent="0.25">
      <c r="A302" s="146">
        <v>29.9</v>
      </c>
      <c r="B302" s="146">
        <v>40.664022246273092</v>
      </c>
    </row>
    <row r="303" spans="1:2" x14ac:dyDescent="0.25">
      <c r="A303" s="146">
        <v>30</v>
      </c>
      <c r="B303" s="146">
        <v>40.842107238447802</v>
      </c>
    </row>
    <row r="304" spans="1:2" x14ac:dyDescent="0.25">
      <c r="A304" s="146">
        <v>30.1</v>
      </c>
      <c r="B304" s="146">
        <v>41.018698811133618</v>
      </c>
    </row>
    <row r="305" spans="1:2" x14ac:dyDescent="0.25">
      <c r="A305" s="146">
        <v>30.2</v>
      </c>
      <c r="B305" s="146">
        <v>41.195290383819447</v>
      </c>
    </row>
    <row r="306" spans="1:2" x14ac:dyDescent="0.25">
      <c r="A306" s="146">
        <v>30.3</v>
      </c>
      <c r="B306" s="146">
        <v>41.37188195650527</v>
      </c>
    </row>
    <row r="307" spans="1:2" x14ac:dyDescent="0.25">
      <c r="A307" s="146">
        <v>30.4</v>
      </c>
      <c r="B307" s="146">
        <v>41.548473529191092</v>
      </c>
    </row>
    <row r="308" spans="1:2" x14ac:dyDescent="0.25">
      <c r="A308" s="146">
        <v>30.5</v>
      </c>
      <c r="B308" s="146">
        <v>41.725065101876908</v>
      </c>
    </row>
    <row r="309" spans="1:2" x14ac:dyDescent="0.25">
      <c r="A309" s="146">
        <v>30.6</v>
      </c>
      <c r="B309" s="146">
        <v>41.901656674562737</v>
      </c>
    </row>
    <row r="310" spans="1:2" x14ac:dyDescent="0.25">
      <c r="A310" s="146">
        <v>30.7</v>
      </c>
      <c r="B310" s="146">
        <v>42.07824824724856</v>
      </c>
    </row>
    <row r="311" spans="1:2" x14ac:dyDescent="0.25">
      <c r="A311" s="146">
        <v>30.8</v>
      </c>
      <c r="B311" s="146">
        <v>42.254839819934382</v>
      </c>
    </row>
    <row r="312" spans="1:2" x14ac:dyDescent="0.25">
      <c r="A312" s="146">
        <v>30.9</v>
      </c>
      <c r="B312" s="146">
        <v>42.431431392620198</v>
      </c>
    </row>
    <row r="313" spans="1:2" x14ac:dyDescent="0.25">
      <c r="A313" s="146">
        <v>31</v>
      </c>
      <c r="B313" s="146">
        <v>42.60802296530602</v>
      </c>
    </row>
    <row r="314" spans="1:2" x14ac:dyDescent="0.25">
      <c r="A314" s="146">
        <v>31.1</v>
      </c>
      <c r="B314" s="146">
        <v>42.593257935406307</v>
      </c>
    </row>
    <row r="315" spans="1:2" x14ac:dyDescent="0.25">
      <c r="A315" s="146">
        <v>31.2</v>
      </c>
      <c r="B315" s="146">
        <v>42.578492905506607</v>
      </c>
    </row>
    <row r="316" spans="1:2" x14ac:dyDescent="0.25">
      <c r="A316" s="146">
        <v>31.3</v>
      </c>
      <c r="B316" s="146">
        <v>42.563727875606887</v>
      </c>
    </row>
    <row r="317" spans="1:2" x14ac:dyDescent="0.25">
      <c r="A317" s="146">
        <v>31.4</v>
      </c>
      <c r="B317" s="146">
        <v>42.548962845707187</v>
      </c>
    </row>
    <row r="318" spans="1:2" x14ac:dyDescent="0.25">
      <c r="A318" s="146">
        <v>31.5</v>
      </c>
      <c r="B318" s="146">
        <v>42.534197815807481</v>
      </c>
    </row>
    <row r="319" spans="1:2" x14ac:dyDescent="0.25">
      <c r="A319" s="146">
        <v>31.6</v>
      </c>
      <c r="B319" s="146">
        <v>42.519432785907767</v>
      </c>
    </row>
    <row r="320" spans="1:2" x14ac:dyDescent="0.25">
      <c r="A320" s="146">
        <v>31.7</v>
      </c>
      <c r="B320" s="146">
        <v>42.504667756008068</v>
      </c>
    </row>
    <row r="321" spans="1:2" x14ac:dyDescent="0.25">
      <c r="A321" s="146">
        <v>31.8</v>
      </c>
      <c r="B321" s="146">
        <v>42.489902726108348</v>
      </c>
    </row>
    <row r="322" spans="1:2" x14ac:dyDescent="0.25">
      <c r="A322" s="146">
        <v>31.9</v>
      </c>
      <c r="B322" s="146">
        <v>42.475137696208648</v>
      </c>
    </row>
    <row r="323" spans="1:2" x14ac:dyDescent="0.25">
      <c r="A323" s="146">
        <v>32</v>
      </c>
      <c r="B323" s="146">
        <v>42.460372666308942</v>
      </c>
    </row>
    <row r="324" spans="1:2" x14ac:dyDescent="0.25">
      <c r="A324" s="146">
        <v>32.1</v>
      </c>
      <c r="B324" s="146">
        <v>42.610266148873222</v>
      </c>
    </row>
    <row r="325" spans="1:2" x14ac:dyDescent="0.25">
      <c r="A325" s="146">
        <v>32.200000000000003</v>
      </c>
      <c r="B325" s="146">
        <v>42.760159631437503</v>
      </c>
    </row>
    <row r="326" spans="1:2" x14ac:dyDescent="0.25">
      <c r="A326" s="146">
        <v>32.299999999999997</v>
      </c>
      <c r="B326" s="146">
        <v>42.910053114001776</v>
      </c>
    </row>
    <row r="327" spans="1:2" x14ac:dyDescent="0.25">
      <c r="A327" s="146">
        <v>32.4</v>
      </c>
      <c r="B327" s="146">
        <v>43.05994659656605</v>
      </c>
    </row>
    <row r="328" spans="1:2" x14ac:dyDescent="0.25">
      <c r="A328" s="146">
        <v>32.5</v>
      </c>
      <c r="B328" s="146">
        <v>43.209840079130331</v>
      </c>
    </row>
    <row r="329" spans="1:2" x14ac:dyDescent="0.25">
      <c r="A329" s="146">
        <v>32.6</v>
      </c>
      <c r="B329" s="146">
        <v>43.359733561694597</v>
      </c>
    </row>
    <row r="330" spans="1:2" x14ac:dyDescent="0.25">
      <c r="A330" s="146">
        <v>32.700000000000003</v>
      </c>
      <c r="B330" s="146">
        <v>43.509627044258878</v>
      </c>
    </row>
    <row r="331" spans="1:2" x14ac:dyDescent="0.25">
      <c r="A331" s="146">
        <v>32.799999999999997</v>
      </c>
      <c r="B331" s="146">
        <v>43.659520526823172</v>
      </c>
    </row>
    <row r="332" spans="1:2" x14ac:dyDescent="0.25">
      <c r="A332" s="146">
        <v>32.9</v>
      </c>
      <c r="B332" s="146">
        <v>43.809414009387432</v>
      </c>
    </row>
    <row r="333" spans="1:2" x14ac:dyDescent="0.25">
      <c r="A333" s="146">
        <v>33</v>
      </c>
      <c r="B333" s="146">
        <v>43.959307491951712</v>
      </c>
    </row>
    <row r="334" spans="1:2" x14ac:dyDescent="0.25">
      <c r="A334" s="146">
        <v>33.1</v>
      </c>
      <c r="B334" s="146">
        <v>44.037158692364649</v>
      </c>
    </row>
    <row r="335" spans="1:2" x14ac:dyDescent="0.25">
      <c r="A335" s="146">
        <v>33.200000000000003</v>
      </c>
      <c r="B335" s="146">
        <v>44.115009892777593</v>
      </c>
    </row>
    <row r="336" spans="1:2" x14ac:dyDescent="0.25">
      <c r="A336" s="146">
        <v>33.299999999999997</v>
      </c>
      <c r="B336" s="146">
        <v>44.19286109319053</v>
      </c>
    </row>
    <row r="337" spans="1:2" x14ac:dyDescent="0.25">
      <c r="A337" s="146">
        <v>33.4</v>
      </c>
      <c r="B337" s="146">
        <v>44.270712293603466</v>
      </c>
    </row>
    <row r="338" spans="1:2" x14ac:dyDescent="0.25">
      <c r="A338" s="146">
        <v>33.5</v>
      </c>
      <c r="B338" s="146">
        <v>44.348563494016403</v>
      </c>
    </row>
    <row r="339" spans="1:2" x14ac:dyDescent="0.25">
      <c r="A339" s="146">
        <v>33.6</v>
      </c>
      <c r="B339" s="146">
        <v>44.426414694429347</v>
      </c>
    </row>
    <row r="340" spans="1:2" x14ac:dyDescent="0.25">
      <c r="A340" s="146">
        <v>33.700000000000003</v>
      </c>
      <c r="B340" s="146">
        <v>44.504265894842277</v>
      </c>
    </row>
    <row r="341" spans="1:2" x14ac:dyDescent="0.25">
      <c r="A341" s="146">
        <v>33.799999999999997</v>
      </c>
      <c r="B341" s="146">
        <v>44.582117095255228</v>
      </c>
    </row>
    <row r="342" spans="1:2" x14ac:dyDescent="0.25">
      <c r="A342" s="146">
        <v>33.9</v>
      </c>
      <c r="B342" s="146">
        <v>44.659968295668158</v>
      </c>
    </row>
    <row r="343" spans="1:2" x14ac:dyDescent="0.25">
      <c r="A343" s="146">
        <v>34</v>
      </c>
      <c r="B343" s="146">
        <v>44.737819496081102</v>
      </c>
    </row>
    <row r="344" spans="1:2" x14ac:dyDescent="0.25">
      <c r="A344" s="146">
        <v>34.1</v>
      </c>
      <c r="B344" s="146">
        <v>44.665472458701558</v>
      </c>
    </row>
    <row r="345" spans="1:2" x14ac:dyDescent="0.25">
      <c r="A345" s="146">
        <v>34.200000000000003</v>
      </c>
      <c r="B345" s="146">
        <v>44.593125421322007</v>
      </c>
    </row>
    <row r="346" spans="1:2" x14ac:dyDescent="0.25">
      <c r="A346" s="146">
        <v>34.299999999999997</v>
      </c>
      <c r="B346" s="146">
        <v>44.520778383942471</v>
      </c>
    </row>
    <row r="347" spans="1:2" x14ac:dyDescent="0.25">
      <c r="A347" s="146">
        <v>34.4</v>
      </c>
      <c r="B347" s="146">
        <v>44.448431346562927</v>
      </c>
    </row>
    <row r="348" spans="1:2" x14ac:dyDescent="0.25">
      <c r="A348" s="146">
        <v>34.5</v>
      </c>
      <c r="B348" s="146">
        <v>44.376084309183398</v>
      </c>
    </row>
    <row r="349" spans="1:2" x14ac:dyDescent="0.25">
      <c r="A349" s="146">
        <v>34.6</v>
      </c>
      <c r="B349" s="146">
        <v>44.303737271803847</v>
      </c>
    </row>
    <row r="350" spans="1:2" x14ac:dyDescent="0.25">
      <c r="A350" s="146">
        <v>34.700000000000003</v>
      </c>
      <c r="B350" s="146">
        <v>44.23139023442431</v>
      </c>
    </row>
    <row r="351" spans="1:2" x14ac:dyDescent="0.25">
      <c r="A351" s="146">
        <v>34.799999999999997</v>
      </c>
      <c r="B351" s="146">
        <v>44.159043197044767</v>
      </c>
    </row>
    <row r="352" spans="1:2" x14ac:dyDescent="0.25">
      <c r="A352" s="146">
        <v>34.9</v>
      </c>
      <c r="B352" s="146">
        <v>44.08669615966523</v>
      </c>
    </row>
    <row r="353" spans="1:2" x14ac:dyDescent="0.25">
      <c r="A353" s="146">
        <v>35</v>
      </c>
      <c r="B353" s="146">
        <v>44.014349122285687</v>
      </c>
    </row>
    <row r="354" spans="1:2" x14ac:dyDescent="0.25">
      <c r="A354" s="146">
        <v>35.1</v>
      </c>
      <c r="B354" s="146">
        <v>43.993777451000149</v>
      </c>
    </row>
    <row r="355" spans="1:2" x14ac:dyDescent="0.25">
      <c r="A355" s="146">
        <v>35.200000000000003</v>
      </c>
      <c r="B355" s="146">
        <v>43.973205779714611</v>
      </c>
    </row>
    <row r="356" spans="1:2" x14ac:dyDescent="0.25">
      <c r="A356" s="146">
        <v>35.299999999999997</v>
      </c>
      <c r="B356" s="146">
        <v>43.952634108429073</v>
      </c>
    </row>
    <row r="357" spans="1:2" x14ac:dyDescent="0.25">
      <c r="A357" s="146">
        <v>35.4</v>
      </c>
      <c r="B357" s="146">
        <v>43.932062437143543</v>
      </c>
    </row>
    <row r="358" spans="1:2" x14ac:dyDescent="0.25">
      <c r="A358" s="146">
        <v>35.5</v>
      </c>
      <c r="B358" s="146">
        <v>43.911490765858012</v>
      </c>
    </row>
    <row r="359" spans="1:2" x14ac:dyDescent="0.25">
      <c r="A359" s="146">
        <v>35.6</v>
      </c>
      <c r="B359" s="146">
        <v>43.890919094572467</v>
      </c>
    </row>
    <row r="360" spans="1:2" x14ac:dyDescent="0.25">
      <c r="A360" s="146">
        <v>35.700000000000003</v>
      </c>
      <c r="B360" s="146">
        <v>43.87034742328693</v>
      </c>
    </row>
    <row r="361" spans="1:2" x14ac:dyDescent="0.25">
      <c r="A361" s="146">
        <v>35.799999999999997</v>
      </c>
      <c r="B361" s="146">
        <v>43.849775752001392</v>
      </c>
    </row>
    <row r="362" spans="1:2" x14ac:dyDescent="0.25">
      <c r="A362" s="146">
        <v>35.9</v>
      </c>
      <c r="B362" s="146">
        <v>43.829204080715847</v>
      </c>
    </row>
    <row r="363" spans="1:2" x14ac:dyDescent="0.25">
      <c r="A363" s="146">
        <v>36</v>
      </c>
      <c r="B363" s="146">
        <v>43.808632409430317</v>
      </c>
    </row>
    <row r="364" spans="1:2" x14ac:dyDescent="0.25">
      <c r="A364" s="146">
        <v>36.1</v>
      </c>
      <c r="B364" s="146">
        <v>43.762595365262968</v>
      </c>
    </row>
    <row r="365" spans="1:2" x14ac:dyDescent="0.25">
      <c r="A365" s="146">
        <v>36.200000000000003</v>
      </c>
      <c r="B365" s="146">
        <v>43.716558321095633</v>
      </c>
    </row>
    <row r="366" spans="1:2" x14ac:dyDescent="0.25">
      <c r="A366" s="146">
        <v>36.299999999999997</v>
      </c>
      <c r="B366" s="146">
        <v>43.670521276928277</v>
      </c>
    </row>
    <row r="367" spans="1:2" x14ac:dyDescent="0.25">
      <c r="A367" s="146">
        <v>36.4</v>
      </c>
      <c r="B367" s="146">
        <v>43.624484232760928</v>
      </c>
    </row>
    <row r="368" spans="1:2" x14ac:dyDescent="0.25">
      <c r="A368" s="146">
        <v>36.5</v>
      </c>
      <c r="B368" s="146">
        <v>43.578447188593593</v>
      </c>
    </row>
    <row r="369" spans="1:2" x14ac:dyDescent="0.25">
      <c r="A369" s="146">
        <v>36.6</v>
      </c>
      <c r="B369" s="146">
        <v>43.532410144426237</v>
      </c>
    </row>
    <row r="370" spans="1:2" x14ac:dyDescent="0.25">
      <c r="A370" s="146">
        <v>36.700000000000003</v>
      </c>
      <c r="B370" s="146">
        <v>43.486373100258888</v>
      </c>
    </row>
    <row r="371" spans="1:2" x14ac:dyDescent="0.25">
      <c r="A371" s="146">
        <v>36.799999999999997</v>
      </c>
      <c r="B371" s="146">
        <v>43.440336056091553</v>
      </c>
    </row>
    <row r="372" spans="1:2" x14ac:dyDescent="0.25">
      <c r="A372" s="146">
        <v>36.9</v>
      </c>
      <c r="B372" s="146">
        <v>43.394299011924211</v>
      </c>
    </row>
    <row r="373" spans="1:2" x14ac:dyDescent="0.25">
      <c r="A373" s="146">
        <v>37</v>
      </c>
      <c r="B373" s="146">
        <v>43.348261967756862</v>
      </c>
    </row>
    <row r="374" spans="1:2" x14ac:dyDescent="0.25">
      <c r="A374" s="146">
        <v>37.1</v>
      </c>
      <c r="B374" s="146">
        <v>43.219514525275272</v>
      </c>
    </row>
    <row r="375" spans="1:2" x14ac:dyDescent="0.25">
      <c r="A375" s="146">
        <v>37.200000000000003</v>
      </c>
      <c r="B375" s="146">
        <v>43.090767082793668</v>
      </c>
    </row>
    <row r="376" spans="1:2" x14ac:dyDescent="0.25">
      <c r="A376" s="146">
        <v>37.299999999999997</v>
      </c>
      <c r="B376" s="146">
        <v>42.962019640312079</v>
      </c>
    </row>
    <row r="377" spans="1:2" x14ac:dyDescent="0.25">
      <c r="A377" s="146">
        <v>37.4</v>
      </c>
      <c r="B377" s="146">
        <v>42.833272197830489</v>
      </c>
    </row>
    <row r="378" spans="1:2" x14ac:dyDescent="0.25">
      <c r="A378" s="146">
        <v>37.5</v>
      </c>
      <c r="B378" s="146">
        <v>42.704524755348899</v>
      </c>
    </row>
    <row r="379" spans="1:2" x14ac:dyDescent="0.25">
      <c r="A379" s="146">
        <v>37.6</v>
      </c>
      <c r="B379" s="146">
        <v>42.575777312867302</v>
      </c>
    </row>
    <row r="380" spans="1:2" x14ac:dyDescent="0.25">
      <c r="A380" s="146">
        <v>37.700000000000003</v>
      </c>
      <c r="B380" s="146">
        <v>42.447029870385713</v>
      </c>
    </row>
    <row r="381" spans="1:2" x14ac:dyDescent="0.25">
      <c r="A381" s="146">
        <v>37.799999999999997</v>
      </c>
      <c r="B381" s="146">
        <v>42.318282427904109</v>
      </c>
    </row>
    <row r="382" spans="1:2" x14ac:dyDescent="0.25">
      <c r="A382" s="146">
        <v>37.9</v>
      </c>
      <c r="B382" s="146">
        <v>42.189534985422533</v>
      </c>
    </row>
    <row r="383" spans="1:2" x14ac:dyDescent="0.25">
      <c r="A383" s="146">
        <v>38</v>
      </c>
      <c r="B383" s="146">
        <v>42.060787542940929</v>
      </c>
    </row>
    <row r="384" spans="1:2" x14ac:dyDescent="0.25">
      <c r="A384" s="146">
        <v>38.1</v>
      </c>
      <c r="B384" s="146">
        <v>41.728184411882182</v>
      </c>
    </row>
    <row r="385" spans="1:2" x14ac:dyDescent="0.25">
      <c r="A385" s="146">
        <v>38.200000000000003</v>
      </c>
      <c r="B385" s="146">
        <v>41.395581280823428</v>
      </c>
    </row>
    <row r="386" spans="1:2" x14ac:dyDescent="0.25">
      <c r="A386" s="146">
        <v>38.299999999999997</v>
      </c>
      <c r="B386" s="146">
        <v>41.062978149764668</v>
      </c>
    </row>
    <row r="387" spans="1:2" x14ac:dyDescent="0.25">
      <c r="A387" s="146">
        <v>38.400000000000013</v>
      </c>
      <c r="B387" s="146">
        <v>40.730375018705921</v>
      </c>
    </row>
    <row r="388" spans="1:2" x14ac:dyDescent="0.25">
      <c r="A388" s="146">
        <v>38.5</v>
      </c>
      <c r="B388" s="146">
        <v>40.397771887647203</v>
      </c>
    </row>
    <row r="389" spans="1:2" x14ac:dyDescent="0.25">
      <c r="A389" s="146">
        <v>38.6</v>
      </c>
      <c r="B389" s="146">
        <v>40.065168756588442</v>
      </c>
    </row>
    <row r="390" spans="1:2" x14ac:dyDescent="0.25">
      <c r="A390" s="146">
        <v>38.700000000000003</v>
      </c>
      <c r="B390" s="146">
        <v>39.732565625529688</v>
      </c>
    </row>
    <row r="391" spans="1:2" x14ac:dyDescent="0.25">
      <c r="A391" s="146">
        <v>38.799999999999997</v>
      </c>
      <c r="B391" s="146">
        <v>39.399962494470941</v>
      </c>
    </row>
    <row r="392" spans="1:2" x14ac:dyDescent="0.25">
      <c r="A392" s="146">
        <v>38.900000000000013</v>
      </c>
      <c r="B392" s="146">
        <v>39.067359363412187</v>
      </c>
    </row>
    <row r="393" spans="1:2" x14ac:dyDescent="0.25">
      <c r="A393" s="146">
        <v>39</v>
      </c>
      <c r="B393" s="146">
        <v>38.734756232353462</v>
      </c>
    </row>
    <row r="394" spans="1:2" x14ac:dyDescent="0.25">
      <c r="A394" s="146">
        <v>39.1</v>
      </c>
      <c r="B394" s="146">
        <v>38.452781406559431</v>
      </c>
    </row>
    <row r="395" spans="1:2" x14ac:dyDescent="0.25">
      <c r="A395" s="146">
        <v>39.200000000000003</v>
      </c>
      <c r="B395" s="146">
        <v>38.170806580765387</v>
      </c>
    </row>
    <row r="396" spans="1:2" x14ac:dyDescent="0.25">
      <c r="A396" s="146">
        <v>39.299999999999997</v>
      </c>
      <c r="B396" s="146">
        <v>37.888831754971363</v>
      </c>
    </row>
    <row r="397" spans="1:2" x14ac:dyDescent="0.25">
      <c r="A397" s="146">
        <v>39.400000000000013</v>
      </c>
      <c r="B397" s="146">
        <v>37.606856929177333</v>
      </c>
    </row>
    <row r="398" spans="1:2" x14ac:dyDescent="0.25">
      <c r="A398" s="146">
        <v>39.5</v>
      </c>
      <c r="B398" s="146">
        <v>37.324882103383317</v>
      </c>
    </row>
    <row r="399" spans="1:2" x14ac:dyDescent="0.25">
      <c r="A399" s="146">
        <v>39.6</v>
      </c>
      <c r="B399" s="146">
        <v>37.042907277589293</v>
      </c>
    </row>
    <row r="400" spans="1:2" x14ac:dyDescent="0.25">
      <c r="A400" s="146">
        <v>39.700000000000003</v>
      </c>
      <c r="B400" s="146">
        <v>36.760932451795263</v>
      </c>
    </row>
    <row r="401" spans="1:2" x14ac:dyDescent="0.25">
      <c r="A401" s="146">
        <v>39.799999999999997</v>
      </c>
      <c r="B401" s="146">
        <v>36.478957626001232</v>
      </c>
    </row>
    <row r="402" spans="1:2" x14ac:dyDescent="0.25">
      <c r="A402" s="146">
        <v>39.900000000000013</v>
      </c>
      <c r="B402" s="146">
        <v>36.196982800207188</v>
      </c>
    </row>
    <row r="403" spans="1:2" x14ac:dyDescent="0.25">
      <c r="A403" s="146">
        <v>40</v>
      </c>
      <c r="B403" s="146">
        <v>35.915007974413179</v>
      </c>
    </row>
    <row r="404" spans="1:2" x14ac:dyDescent="0.25">
      <c r="A404" s="146">
        <v>40.1</v>
      </c>
      <c r="B404" s="146">
        <v>35.72041654589767</v>
      </c>
    </row>
    <row r="405" spans="1:2" x14ac:dyDescent="0.25">
      <c r="A405" s="146">
        <v>40.200000000000003</v>
      </c>
      <c r="B405" s="146">
        <v>35.525825117382169</v>
      </c>
    </row>
    <row r="406" spans="1:2" x14ac:dyDescent="0.25">
      <c r="A406" s="146">
        <v>40.299999999999997</v>
      </c>
      <c r="B406" s="146">
        <v>35.331233688866661</v>
      </c>
    </row>
    <row r="407" spans="1:2" x14ac:dyDescent="0.25">
      <c r="A407" s="146">
        <v>40.400000000000013</v>
      </c>
      <c r="B407" s="146">
        <v>35.136642260351159</v>
      </c>
    </row>
    <row r="408" spans="1:2" x14ac:dyDescent="0.25">
      <c r="A408" s="146">
        <v>40.5</v>
      </c>
      <c r="B408" s="146">
        <v>34.942050831835672</v>
      </c>
    </row>
    <row r="409" spans="1:2" x14ac:dyDescent="0.25">
      <c r="A409" s="146">
        <v>40.6</v>
      </c>
      <c r="B409" s="146">
        <v>34.747459403320157</v>
      </c>
    </row>
    <row r="410" spans="1:2" x14ac:dyDescent="0.25">
      <c r="A410" s="146">
        <v>40.700000000000003</v>
      </c>
      <c r="B410" s="146">
        <v>34.552867974804663</v>
      </c>
    </row>
    <row r="411" spans="1:2" x14ac:dyDescent="0.25">
      <c r="A411" s="146">
        <v>40.799999999999997</v>
      </c>
      <c r="B411" s="146">
        <v>34.358276546289147</v>
      </c>
    </row>
    <row r="412" spans="1:2" x14ac:dyDescent="0.25">
      <c r="A412" s="146">
        <v>40.900000000000013</v>
      </c>
      <c r="B412" s="146">
        <v>34.163685117773653</v>
      </c>
    </row>
    <row r="413" spans="1:2" x14ac:dyDescent="0.25">
      <c r="A413" s="146">
        <v>41</v>
      </c>
      <c r="B413" s="146">
        <v>33.969093689258152</v>
      </c>
    </row>
    <row r="414" spans="1:2" x14ac:dyDescent="0.25">
      <c r="A414" s="146">
        <v>41.1</v>
      </c>
      <c r="B414" s="146">
        <v>33.730859656192067</v>
      </c>
    </row>
    <row r="415" spans="1:2" x14ac:dyDescent="0.25">
      <c r="A415" s="146">
        <v>41.2</v>
      </c>
      <c r="B415" s="146">
        <v>33.492625623125981</v>
      </c>
    </row>
    <row r="416" spans="1:2" x14ac:dyDescent="0.25">
      <c r="A416" s="146">
        <v>41.3</v>
      </c>
      <c r="B416" s="146">
        <v>33.254391590059903</v>
      </c>
    </row>
    <row r="417" spans="1:2" x14ac:dyDescent="0.25">
      <c r="A417" s="146">
        <v>41.400000000000013</v>
      </c>
      <c r="B417" s="146">
        <v>33.016157556993818</v>
      </c>
    </row>
    <row r="418" spans="1:2" x14ac:dyDescent="0.25">
      <c r="A418" s="146">
        <v>41.5</v>
      </c>
      <c r="B418" s="146">
        <v>32.777923523927747</v>
      </c>
    </row>
    <row r="419" spans="1:2" x14ac:dyDescent="0.25">
      <c r="A419" s="146">
        <v>41.6</v>
      </c>
      <c r="B419" s="146">
        <v>32.539689490861669</v>
      </c>
    </row>
    <row r="420" spans="1:2" x14ac:dyDescent="0.25">
      <c r="A420" s="146">
        <v>41.7</v>
      </c>
      <c r="B420" s="146">
        <v>32.301455457795583</v>
      </c>
    </row>
    <row r="421" spans="1:2" x14ac:dyDescent="0.25">
      <c r="A421" s="146">
        <v>41.8</v>
      </c>
      <c r="B421" s="146">
        <v>32.063221424729498</v>
      </c>
    </row>
    <row r="422" spans="1:2" x14ac:dyDescent="0.25">
      <c r="A422" s="146">
        <v>41.900000000000013</v>
      </c>
      <c r="B422" s="146">
        <v>31.82498739166342</v>
      </c>
    </row>
    <row r="423" spans="1:2" x14ac:dyDescent="0.25">
      <c r="A423" s="146">
        <v>42</v>
      </c>
      <c r="B423" s="146">
        <v>31.586753358597349</v>
      </c>
    </row>
    <row r="424" spans="1:2" x14ac:dyDescent="0.25">
      <c r="A424" s="146">
        <v>42.1</v>
      </c>
      <c r="B424" s="146">
        <v>31.1422160706631</v>
      </c>
    </row>
    <row r="425" spans="1:2" x14ac:dyDescent="0.25">
      <c r="A425" s="146">
        <v>42.2</v>
      </c>
      <c r="B425" s="146">
        <v>30.69767878272884</v>
      </c>
    </row>
    <row r="426" spans="1:2" x14ac:dyDescent="0.25">
      <c r="A426" s="146">
        <v>42.3</v>
      </c>
      <c r="B426" s="146">
        <v>30.25314149479459</v>
      </c>
    </row>
    <row r="427" spans="1:2" x14ac:dyDescent="0.25">
      <c r="A427" s="146">
        <v>42.400000000000013</v>
      </c>
      <c r="B427" s="146">
        <v>29.808604206860331</v>
      </c>
    </row>
    <row r="428" spans="1:2" x14ac:dyDescent="0.25">
      <c r="A428" s="146">
        <v>42.5</v>
      </c>
      <c r="B428" s="146">
        <v>29.36406691892611</v>
      </c>
    </row>
    <row r="429" spans="1:2" x14ac:dyDescent="0.25">
      <c r="A429" s="146">
        <v>42.6</v>
      </c>
      <c r="B429" s="146">
        <v>28.91952963099186</v>
      </c>
    </row>
    <row r="430" spans="1:2" x14ac:dyDescent="0.25">
      <c r="A430" s="146">
        <v>42.7</v>
      </c>
      <c r="B430" s="146">
        <v>28.4749923430576</v>
      </c>
    </row>
    <row r="431" spans="1:2" x14ac:dyDescent="0.25">
      <c r="A431" s="146">
        <v>42.8</v>
      </c>
      <c r="B431" s="146">
        <v>28.030455055123351</v>
      </c>
    </row>
    <row r="432" spans="1:2" x14ac:dyDescent="0.25">
      <c r="A432" s="146">
        <v>42.900000000000013</v>
      </c>
      <c r="B432" s="146">
        <v>27.585917767189091</v>
      </c>
    </row>
    <row r="433" spans="1:2" x14ac:dyDescent="0.25">
      <c r="A433" s="146">
        <v>43</v>
      </c>
      <c r="B433" s="146">
        <v>27.14138047925487</v>
      </c>
    </row>
    <row r="434" spans="1:2" x14ac:dyDescent="0.25">
      <c r="A434" s="146">
        <v>43.1</v>
      </c>
      <c r="B434" s="146">
        <v>26.84024811501072</v>
      </c>
    </row>
    <row r="435" spans="1:2" x14ac:dyDescent="0.25">
      <c r="A435" s="146">
        <v>43.2</v>
      </c>
      <c r="B435" s="146">
        <v>26.539115750766559</v>
      </c>
    </row>
    <row r="436" spans="1:2" x14ac:dyDescent="0.25">
      <c r="A436" s="146">
        <v>43.3</v>
      </c>
      <c r="B436" s="146">
        <v>26.237983386522409</v>
      </c>
    </row>
    <row r="437" spans="1:2" x14ac:dyDescent="0.25">
      <c r="A437" s="146">
        <v>43.400000000000013</v>
      </c>
      <c r="B437" s="146">
        <v>25.936851022278251</v>
      </c>
    </row>
    <row r="438" spans="1:2" x14ac:dyDescent="0.25">
      <c r="A438" s="146">
        <v>43.5</v>
      </c>
      <c r="B438" s="146">
        <v>25.635718658034111</v>
      </c>
    </row>
    <row r="439" spans="1:2" x14ac:dyDescent="0.25">
      <c r="A439" s="146">
        <v>43.6</v>
      </c>
      <c r="B439" s="146">
        <v>25.334586293789961</v>
      </c>
    </row>
    <row r="440" spans="1:2" x14ac:dyDescent="0.25">
      <c r="A440" s="146">
        <v>43.7</v>
      </c>
      <c r="B440" s="146">
        <v>25.0334539295458</v>
      </c>
    </row>
    <row r="441" spans="1:2" x14ac:dyDescent="0.25">
      <c r="A441" s="146">
        <v>43.8</v>
      </c>
      <c r="B441" s="146">
        <v>24.73232156530165</v>
      </c>
    </row>
    <row r="442" spans="1:2" x14ac:dyDescent="0.25">
      <c r="A442" s="146">
        <v>43.900000000000013</v>
      </c>
      <c r="B442" s="146">
        <v>24.431189201057489</v>
      </c>
    </row>
    <row r="443" spans="1:2" x14ac:dyDescent="0.25">
      <c r="A443" s="146">
        <v>44</v>
      </c>
      <c r="B443" s="146">
        <v>24.13005683681336</v>
      </c>
    </row>
    <row r="444" spans="1:2" x14ac:dyDescent="0.25">
      <c r="A444" s="146">
        <v>44.1</v>
      </c>
      <c r="B444" s="146">
        <v>23.880027170889541</v>
      </c>
    </row>
    <row r="445" spans="1:2" x14ac:dyDescent="0.25">
      <c r="A445" s="146">
        <v>44.2</v>
      </c>
      <c r="B445" s="146">
        <v>23.629997504965718</v>
      </c>
    </row>
    <row r="446" spans="1:2" x14ac:dyDescent="0.25">
      <c r="A446" s="146">
        <v>44.3</v>
      </c>
      <c r="B446" s="146">
        <v>23.3799678390419</v>
      </c>
    </row>
    <row r="447" spans="1:2" x14ac:dyDescent="0.25">
      <c r="A447" s="146">
        <v>44.400000000000013</v>
      </c>
      <c r="B447" s="146">
        <v>23.129938173118081</v>
      </c>
    </row>
    <row r="448" spans="1:2" x14ac:dyDescent="0.25">
      <c r="A448" s="146">
        <v>44.5</v>
      </c>
      <c r="B448" s="146">
        <v>22.879908507194269</v>
      </c>
    </row>
    <row r="449" spans="1:2" x14ac:dyDescent="0.25">
      <c r="A449" s="146">
        <v>44.6</v>
      </c>
      <c r="B449" s="146">
        <v>22.62987884127045</v>
      </c>
    </row>
    <row r="450" spans="1:2" x14ac:dyDescent="0.25">
      <c r="A450" s="146">
        <v>44.7</v>
      </c>
      <c r="B450" s="146">
        <v>22.379849175346639</v>
      </c>
    </row>
    <row r="451" spans="1:2" x14ac:dyDescent="0.25">
      <c r="A451" s="146">
        <v>44.8</v>
      </c>
      <c r="B451" s="146">
        <v>22.129819509422809</v>
      </c>
    </row>
    <row r="452" spans="1:2" x14ac:dyDescent="0.25">
      <c r="A452" s="146">
        <v>44.900000000000013</v>
      </c>
      <c r="B452" s="146">
        <v>21.87978984349899</v>
      </c>
    </row>
    <row r="453" spans="1:2" x14ac:dyDescent="0.25">
      <c r="A453" s="146">
        <v>45</v>
      </c>
      <c r="B453" s="146">
        <v>21.629760177575189</v>
      </c>
    </row>
    <row r="454" spans="1:2" x14ac:dyDescent="0.25">
      <c r="A454" s="146">
        <v>45.1</v>
      </c>
      <c r="B454" s="146">
        <v>21.478057190178468</v>
      </c>
    </row>
    <row r="455" spans="1:2" x14ac:dyDescent="0.25">
      <c r="A455" s="146">
        <v>45.2</v>
      </c>
      <c r="B455" s="146">
        <v>21.32635420278174</v>
      </c>
    </row>
    <row r="456" spans="1:2" x14ac:dyDescent="0.25">
      <c r="A456" s="146">
        <v>45.3</v>
      </c>
      <c r="B456" s="146">
        <v>21.174651215385019</v>
      </c>
    </row>
    <row r="457" spans="1:2" x14ac:dyDescent="0.25">
      <c r="A457" s="146">
        <v>45.400000000000013</v>
      </c>
      <c r="B457" s="146">
        <v>21.022948227988302</v>
      </c>
    </row>
    <row r="458" spans="1:2" x14ac:dyDescent="0.25">
      <c r="A458" s="146">
        <v>45.5</v>
      </c>
      <c r="B458" s="146">
        <v>20.871245240591591</v>
      </c>
    </row>
    <row r="459" spans="1:2" x14ac:dyDescent="0.25">
      <c r="A459" s="146">
        <v>45.6</v>
      </c>
      <c r="B459" s="146">
        <v>20.71954225319487</v>
      </c>
    </row>
    <row r="460" spans="1:2" x14ac:dyDescent="0.25">
      <c r="A460" s="146">
        <v>45.7</v>
      </c>
      <c r="B460" s="146">
        <v>20.567839265798149</v>
      </c>
    </row>
    <row r="461" spans="1:2" x14ac:dyDescent="0.25">
      <c r="A461" s="146">
        <v>45.8</v>
      </c>
      <c r="B461" s="146">
        <v>20.416136278401421</v>
      </c>
    </row>
    <row r="462" spans="1:2" x14ac:dyDescent="0.25">
      <c r="A462" s="146">
        <v>45.900000000000013</v>
      </c>
      <c r="B462" s="146">
        <v>20.2644332910047</v>
      </c>
    </row>
    <row r="463" spans="1:2" x14ac:dyDescent="0.25">
      <c r="A463" s="146">
        <v>46</v>
      </c>
      <c r="B463" s="146">
        <v>20.112730303607989</v>
      </c>
    </row>
    <row r="464" spans="1:2" x14ac:dyDescent="0.25">
      <c r="A464" s="146">
        <v>46.1</v>
      </c>
      <c r="B464" s="146">
        <v>20.086234642906629</v>
      </c>
    </row>
    <row r="465" spans="1:2" x14ac:dyDescent="0.25">
      <c r="A465" s="146">
        <v>46.2</v>
      </c>
      <c r="B465" s="146">
        <v>20.059738982205271</v>
      </c>
    </row>
    <row r="466" spans="1:2" x14ac:dyDescent="0.25">
      <c r="A466" s="146">
        <v>46.3</v>
      </c>
      <c r="B466" s="146">
        <v>20.03324332150391</v>
      </c>
    </row>
    <row r="467" spans="1:2" x14ac:dyDescent="0.25">
      <c r="A467" s="146">
        <v>46.400000000000013</v>
      </c>
      <c r="B467" s="146">
        <v>20.00674766080256</v>
      </c>
    </row>
    <row r="468" spans="1:2" x14ac:dyDescent="0.25">
      <c r="A468" s="146">
        <v>46.5</v>
      </c>
      <c r="B468" s="146">
        <v>19.980252000101199</v>
      </c>
    </row>
    <row r="469" spans="1:2" x14ac:dyDescent="0.25">
      <c r="A469" s="146">
        <v>46.6</v>
      </c>
      <c r="B469" s="146">
        <v>19.953756339399838</v>
      </c>
    </row>
    <row r="470" spans="1:2" x14ac:dyDescent="0.25">
      <c r="A470" s="146">
        <v>46.7</v>
      </c>
      <c r="B470" s="146">
        <v>19.927260678698481</v>
      </c>
    </row>
    <row r="471" spans="1:2" x14ac:dyDescent="0.25">
      <c r="A471" s="146">
        <v>46.8</v>
      </c>
      <c r="B471" s="146">
        <v>19.90076501799712</v>
      </c>
    </row>
    <row r="472" spans="1:2" x14ac:dyDescent="0.25">
      <c r="A472" s="146">
        <v>46.900000000000013</v>
      </c>
      <c r="B472" s="146">
        <v>19.87426935729577</v>
      </c>
    </row>
    <row r="473" spans="1:2" x14ac:dyDescent="0.25">
      <c r="A473" s="146">
        <v>47</v>
      </c>
      <c r="B473" s="146">
        <v>19.847773696594409</v>
      </c>
    </row>
    <row r="474" spans="1:2" x14ac:dyDescent="0.25">
      <c r="A474" s="146">
        <v>47.1</v>
      </c>
      <c r="B474" s="146">
        <v>19.73916596696067</v>
      </c>
    </row>
    <row r="475" spans="1:2" x14ac:dyDescent="0.25">
      <c r="A475" s="146">
        <v>47.2</v>
      </c>
      <c r="B475" s="146">
        <v>19.63055823732693</v>
      </c>
    </row>
    <row r="476" spans="1:2" x14ac:dyDescent="0.25">
      <c r="A476" s="146">
        <v>47.3</v>
      </c>
      <c r="B476" s="146">
        <v>19.521950507693202</v>
      </c>
    </row>
    <row r="477" spans="1:2" x14ac:dyDescent="0.25">
      <c r="A477" s="146">
        <v>47.400000000000013</v>
      </c>
      <c r="B477" s="146">
        <v>19.413342778059459</v>
      </c>
    </row>
    <row r="478" spans="1:2" x14ac:dyDescent="0.25">
      <c r="A478" s="146">
        <v>47.5</v>
      </c>
      <c r="B478" s="146">
        <v>19.30473504842573</v>
      </c>
    </row>
    <row r="479" spans="1:2" x14ac:dyDescent="0.25">
      <c r="A479" s="146">
        <v>47.6</v>
      </c>
      <c r="B479" s="146">
        <v>19.196127318791991</v>
      </c>
    </row>
    <row r="480" spans="1:2" x14ac:dyDescent="0.25">
      <c r="A480" s="146">
        <v>47.7</v>
      </c>
      <c r="B480" s="146">
        <v>19.087519589158251</v>
      </c>
    </row>
    <row r="481" spans="1:2" x14ac:dyDescent="0.25">
      <c r="A481" s="146">
        <v>47.8</v>
      </c>
      <c r="B481" s="146">
        <v>18.978911859524519</v>
      </c>
    </row>
    <row r="482" spans="1:2" x14ac:dyDescent="0.25">
      <c r="A482" s="146">
        <v>47.900000000000013</v>
      </c>
      <c r="B482" s="146">
        <v>18.87030412989078</v>
      </c>
    </row>
    <row r="483" spans="1:2" x14ac:dyDescent="0.25">
      <c r="A483" s="146">
        <v>48</v>
      </c>
      <c r="B483" s="146">
        <v>18.761696400257051</v>
      </c>
    </row>
    <row r="484" spans="1:2" x14ac:dyDescent="0.25">
      <c r="A484" s="146">
        <v>48.1</v>
      </c>
      <c r="B484" s="146">
        <v>18.61558446604085</v>
      </c>
    </row>
    <row r="485" spans="1:2" x14ac:dyDescent="0.25">
      <c r="A485" s="146">
        <v>48.2</v>
      </c>
      <c r="B485" s="146">
        <v>18.469472531824639</v>
      </c>
    </row>
    <row r="486" spans="1:2" x14ac:dyDescent="0.25">
      <c r="A486" s="146">
        <v>48.3</v>
      </c>
      <c r="B486" s="146">
        <v>18.323360597608431</v>
      </c>
    </row>
    <row r="487" spans="1:2" x14ac:dyDescent="0.25">
      <c r="A487" s="146">
        <v>48.400000000000013</v>
      </c>
      <c r="B487" s="146">
        <v>18.177248663392231</v>
      </c>
    </row>
    <row r="488" spans="1:2" x14ac:dyDescent="0.25">
      <c r="A488" s="146">
        <v>48.5</v>
      </c>
      <c r="B488" s="146">
        <v>18.03113672917603</v>
      </c>
    </row>
    <row r="489" spans="1:2" x14ac:dyDescent="0.25">
      <c r="A489" s="146">
        <v>48.6</v>
      </c>
      <c r="B489" s="146">
        <v>17.885024794959829</v>
      </c>
    </row>
    <row r="490" spans="1:2" x14ac:dyDescent="0.25">
      <c r="A490" s="146">
        <v>48.7</v>
      </c>
      <c r="B490" s="146">
        <v>17.738912860743621</v>
      </c>
    </row>
    <row r="491" spans="1:2" x14ac:dyDescent="0.25">
      <c r="A491" s="146">
        <v>48.8</v>
      </c>
      <c r="B491" s="146">
        <v>17.592800926527421</v>
      </c>
    </row>
    <row r="492" spans="1:2" x14ac:dyDescent="0.25">
      <c r="A492" s="146">
        <v>48.900000000000013</v>
      </c>
      <c r="B492" s="146">
        <v>17.446688992311209</v>
      </c>
    </row>
    <row r="493" spans="1:2" x14ac:dyDescent="0.25">
      <c r="A493" s="146">
        <v>49</v>
      </c>
      <c r="B493" s="146">
        <v>17.300577058095019</v>
      </c>
    </row>
    <row r="494" spans="1:2" x14ac:dyDescent="0.25">
      <c r="A494" s="146">
        <v>49.1</v>
      </c>
      <c r="B494" s="146">
        <v>17.343839211943301</v>
      </c>
    </row>
    <row r="495" spans="1:2" x14ac:dyDescent="0.25">
      <c r="A495" s="146">
        <v>49.2</v>
      </c>
      <c r="B495" s="146">
        <v>17.38710136579158</v>
      </c>
    </row>
    <row r="496" spans="1:2" x14ac:dyDescent="0.25">
      <c r="A496" s="146">
        <v>49.3</v>
      </c>
      <c r="B496" s="146">
        <v>17.430363519639851</v>
      </c>
    </row>
    <row r="497" spans="1:2" x14ac:dyDescent="0.25">
      <c r="A497" s="146">
        <v>49.400000000000013</v>
      </c>
      <c r="B497" s="146">
        <v>17.473625673488129</v>
      </c>
    </row>
    <row r="498" spans="1:2" x14ac:dyDescent="0.25">
      <c r="A498" s="146">
        <v>49.5</v>
      </c>
      <c r="B498" s="146">
        <v>17.516887827336411</v>
      </c>
    </row>
    <row r="499" spans="1:2" x14ac:dyDescent="0.25">
      <c r="A499" s="146">
        <v>49.6</v>
      </c>
      <c r="B499" s="146">
        <v>17.56014998118469</v>
      </c>
    </row>
    <row r="500" spans="1:2" x14ac:dyDescent="0.25">
      <c r="A500" s="146">
        <v>49.7</v>
      </c>
      <c r="B500" s="146">
        <v>17.603412135032968</v>
      </c>
    </row>
    <row r="501" spans="1:2" x14ac:dyDescent="0.25">
      <c r="A501" s="146">
        <v>49.8</v>
      </c>
      <c r="B501" s="146">
        <v>17.64667428888125</v>
      </c>
    </row>
    <row r="502" spans="1:2" x14ac:dyDescent="0.25">
      <c r="A502" s="146">
        <v>49.900000000000013</v>
      </c>
      <c r="B502" s="146">
        <v>17.689936442729529</v>
      </c>
    </row>
    <row r="503" spans="1:2" x14ac:dyDescent="0.25">
      <c r="A503" s="146">
        <v>50</v>
      </c>
      <c r="B503" s="146">
        <v>17.7331985965778</v>
      </c>
    </row>
    <row r="504" spans="1:2" x14ac:dyDescent="0.25">
      <c r="A504" s="146">
        <v>50.1</v>
      </c>
      <c r="B504" s="146">
        <v>17.713955832108741</v>
      </c>
    </row>
    <row r="505" spans="1:2" x14ac:dyDescent="0.25">
      <c r="A505" s="146">
        <v>50.2</v>
      </c>
      <c r="B505" s="146">
        <v>17.694713067639679</v>
      </c>
    </row>
    <row r="506" spans="1:2" x14ac:dyDescent="0.25">
      <c r="A506" s="146">
        <v>50.3</v>
      </c>
      <c r="B506" s="146">
        <v>17.67547030317062</v>
      </c>
    </row>
    <row r="507" spans="1:2" x14ac:dyDescent="0.25">
      <c r="A507" s="146">
        <v>50.400000000000013</v>
      </c>
      <c r="B507" s="146">
        <v>17.656227538701561</v>
      </c>
    </row>
    <row r="508" spans="1:2" x14ac:dyDescent="0.25">
      <c r="A508" s="146">
        <v>50.5</v>
      </c>
      <c r="B508" s="146">
        <v>17.636984774232509</v>
      </c>
    </row>
    <row r="509" spans="1:2" x14ac:dyDescent="0.25">
      <c r="A509" s="146">
        <v>50.6</v>
      </c>
      <c r="B509" s="146">
        <v>17.61774200976345</v>
      </c>
    </row>
    <row r="510" spans="1:2" x14ac:dyDescent="0.25">
      <c r="A510" s="146">
        <v>50.7</v>
      </c>
      <c r="B510" s="146">
        <v>17.598499245294391</v>
      </c>
    </row>
    <row r="511" spans="1:2" x14ac:dyDescent="0.25">
      <c r="A511" s="146">
        <v>50.8</v>
      </c>
      <c r="B511" s="146">
        <v>17.579256480825329</v>
      </c>
    </row>
    <row r="512" spans="1:2" x14ac:dyDescent="0.25">
      <c r="A512" s="146">
        <v>50.900000000000013</v>
      </c>
      <c r="B512" s="146">
        <v>17.56001371635627</v>
      </c>
    </row>
    <row r="513" spans="1:2" x14ac:dyDescent="0.25">
      <c r="A513" s="146">
        <v>51</v>
      </c>
      <c r="B513" s="146">
        <v>17.540770951887211</v>
      </c>
    </row>
    <row r="514" spans="1:2" x14ac:dyDescent="0.25">
      <c r="A514" s="146">
        <v>51.1</v>
      </c>
      <c r="B514" s="146">
        <v>17.433910402758329</v>
      </c>
    </row>
    <row r="515" spans="1:2" x14ac:dyDescent="0.25">
      <c r="A515" s="146">
        <v>51.2</v>
      </c>
      <c r="B515" s="146">
        <v>17.32704985362945</v>
      </c>
    </row>
    <row r="516" spans="1:2" x14ac:dyDescent="0.25">
      <c r="A516" s="146">
        <v>51.3</v>
      </c>
      <c r="B516" s="146">
        <v>17.220189304500568</v>
      </c>
    </row>
    <row r="517" spans="1:2" x14ac:dyDescent="0.25">
      <c r="A517" s="146">
        <v>51.400000000000013</v>
      </c>
      <c r="B517" s="146">
        <v>17.11332875537169</v>
      </c>
    </row>
    <row r="518" spans="1:2" x14ac:dyDescent="0.25">
      <c r="A518" s="146">
        <v>51.5</v>
      </c>
      <c r="B518" s="146">
        <v>17.006468206242811</v>
      </c>
    </row>
    <row r="519" spans="1:2" x14ac:dyDescent="0.25">
      <c r="A519" s="146">
        <v>51.6</v>
      </c>
      <c r="B519" s="146">
        <v>16.899607657113929</v>
      </c>
    </row>
    <row r="520" spans="1:2" x14ac:dyDescent="0.25">
      <c r="A520" s="146">
        <v>51.7</v>
      </c>
      <c r="B520" s="146">
        <v>16.792747107985051</v>
      </c>
    </row>
    <row r="521" spans="1:2" x14ac:dyDescent="0.25">
      <c r="A521" s="146">
        <v>51.8</v>
      </c>
      <c r="B521" s="146">
        <v>16.685886558856168</v>
      </c>
    </row>
    <row r="522" spans="1:2" x14ac:dyDescent="0.25">
      <c r="A522" s="146">
        <v>51.900000000000013</v>
      </c>
      <c r="B522" s="146">
        <v>16.57902600972729</v>
      </c>
    </row>
    <row r="523" spans="1:2" x14ac:dyDescent="0.25">
      <c r="A523" s="146">
        <v>52</v>
      </c>
      <c r="B523" s="146">
        <v>16.472165460598411</v>
      </c>
    </row>
    <row r="524" spans="1:2" x14ac:dyDescent="0.25">
      <c r="A524" s="146">
        <v>52.1</v>
      </c>
      <c r="B524" s="146">
        <v>16.283332506824539</v>
      </c>
    </row>
    <row r="525" spans="1:2" x14ac:dyDescent="0.25">
      <c r="A525" s="146">
        <v>52.2</v>
      </c>
      <c r="B525" s="146">
        <v>16.094499553050671</v>
      </c>
    </row>
    <row r="526" spans="1:2" x14ac:dyDescent="0.25">
      <c r="A526" s="146">
        <v>52.3</v>
      </c>
      <c r="B526" s="146">
        <v>15.905666599276801</v>
      </c>
    </row>
    <row r="527" spans="1:2" x14ac:dyDescent="0.25">
      <c r="A527" s="146">
        <v>52.400000000000013</v>
      </c>
      <c r="B527" s="146">
        <v>15.71683364550292</v>
      </c>
    </row>
    <row r="528" spans="1:2" x14ac:dyDescent="0.25">
      <c r="A528" s="146">
        <v>52.5</v>
      </c>
      <c r="B528" s="146">
        <v>15.528000691729069</v>
      </c>
    </row>
    <row r="529" spans="1:2" x14ac:dyDescent="0.25">
      <c r="A529" s="146">
        <v>52.6</v>
      </c>
      <c r="B529" s="146">
        <v>15.33916773795519</v>
      </c>
    </row>
    <row r="530" spans="1:2" x14ac:dyDescent="0.25">
      <c r="A530" s="146">
        <v>52.7</v>
      </c>
      <c r="B530" s="146">
        <v>15.15033478418132</v>
      </c>
    </row>
    <row r="531" spans="1:2" x14ac:dyDescent="0.25">
      <c r="A531" s="146">
        <v>52.8</v>
      </c>
      <c r="B531" s="146">
        <v>14.96150183040745</v>
      </c>
    </row>
    <row r="532" spans="1:2" x14ac:dyDescent="0.25">
      <c r="A532" s="146">
        <v>52.900000000000013</v>
      </c>
      <c r="B532" s="146">
        <v>14.772668876633579</v>
      </c>
    </row>
    <row r="533" spans="1:2" x14ac:dyDescent="0.25">
      <c r="A533" s="146">
        <v>53</v>
      </c>
      <c r="B533" s="146">
        <v>14.58383592285972</v>
      </c>
    </row>
    <row r="534" spans="1:2" x14ac:dyDescent="0.25">
      <c r="A534" s="146">
        <v>53.1</v>
      </c>
      <c r="B534" s="146">
        <v>14.452232651752711</v>
      </c>
    </row>
    <row r="535" spans="1:2" x14ac:dyDescent="0.25">
      <c r="A535" s="146">
        <v>53.2</v>
      </c>
      <c r="B535" s="146">
        <v>14.3206293806457</v>
      </c>
    </row>
    <row r="536" spans="1:2" x14ac:dyDescent="0.25">
      <c r="A536" s="146">
        <v>53.3</v>
      </c>
      <c r="B536" s="146">
        <v>14.18902610953868</v>
      </c>
    </row>
    <row r="537" spans="1:2" x14ac:dyDescent="0.25">
      <c r="A537" s="146">
        <v>53.400000000000013</v>
      </c>
      <c r="B537" s="146">
        <v>14.05742283843167</v>
      </c>
    </row>
    <row r="538" spans="1:2" x14ac:dyDescent="0.25">
      <c r="A538" s="146">
        <v>53.5</v>
      </c>
      <c r="B538" s="146">
        <v>13.92581956732467</v>
      </c>
    </row>
    <row r="539" spans="1:2" x14ac:dyDescent="0.25">
      <c r="A539" s="146">
        <v>53.6</v>
      </c>
      <c r="B539" s="146">
        <v>13.794216296217661</v>
      </c>
    </row>
    <row r="540" spans="1:2" x14ac:dyDescent="0.25">
      <c r="A540" s="146">
        <v>53.7</v>
      </c>
      <c r="B540" s="146">
        <v>13.66261302511065</v>
      </c>
    </row>
    <row r="541" spans="1:2" x14ac:dyDescent="0.25">
      <c r="A541" s="146">
        <v>53.8</v>
      </c>
      <c r="B541" s="146">
        <v>13.53100975400363</v>
      </c>
    </row>
    <row r="542" spans="1:2" x14ac:dyDescent="0.25">
      <c r="A542" s="146">
        <v>53.900000000000013</v>
      </c>
      <c r="B542" s="146">
        <v>13.39940648289662</v>
      </c>
    </row>
    <row r="543" spans="1:2" x14ac:dyDescent="0.25">
      <c r="A543" s="146">
        <v>54</v>
      </c>
      <c r="B543" s="146">
        <v>13.267803211789619</v>
      </c>
    </row>
    <row r="544" spans="1:2" x14ac:dyDescent="0.25">
      <c r="A544" s="146">
        <v>54.1</v>
      </c>
      <c r="B544" s="146">
        <v>13.202314029947541</v>
      </c>
    </row>
    <row r="545" spans="1:2" x14ac:dyDescent="0.25">
      <c r="A545" s="146">
        <v>54.2</v>
      </c>
      <c r="B545" s="146">
        <v>13.136824848105469</v>
      </c>
    </row>
    <row r="546" spans="1:2" x14ac:dyDescent="0.25">
      <c r="A546" s="146">
        <v>54.3</v>
      </c>
      <c r="B546" s="146">
        <v>13.071335666263391</v>
      </c>
    </row>
    <row r="547" spans="1:2" x14ac:dyDescent="0.25">
      <c r="A547" s="146">
        <v>54.400000000000013</v>
      </c>
      <c r="B547" s="146">
        <v>13.005846484421321</v>
      </c>
    </row>
    <row r="548" spans="1:2" x14ac:dyDescent="0.25">
      <c r="A548" s="146">
        <v>54.5</v>
      </c>
      <c r="B548" s="146">
        <v>12.94035730257924</v>
      </c>
    </row>
    <row r="549" spans="1:2" x14ac:dyDescent="0.25">
      <c r="A549" s="146">
        <v>54.6</v>
      </c>
      <c r="B549" s="146">
        <v>12.874868120737171</v>
      </c>
    </row>
    <row r="550" spans="1:2" x14ac:dyDescent="0.25">
      <c r="A550" s="146">
        <v>54.7</v>
      </c>
      <c r="B550" s="146">
        <v>12.80937893889509</v>
      </c>
    </row>
    <row r="551" spans="1:2" x14ac:dyDescent="0.25">
      <c r="A551" s="146">
        <v>54.8</v>
      </c>
      <c r="B551" s="146">
        <v>12.743889757053021</v>
      </c>
    </row>
    <row r="552" spans="1:2" x14ac:dyDescent="0.25">
      <c r="A552" s="146">
        <v>54.900000000000013</v>
      </c>
      <c r="B552" s="146">
        <v>12.67840057521094</v>
      </c>
    </row>
    <row r="553" spans="1:2" x14ac:dyDescent="0.25">
      <c r="A553" s="146">
        <v>55</v>
      </c>
      <c r="B553" s="146">
        <v>12.61291139336887</v>
      </c>
    </row>
    <row r="554" spans="1:2" x14ac:dyDescent="0.25">
      <c r="A554" s="146">
        <v>55.1</v>
      </c>
      <c r="B554" s="146">
        <v>12.61020601839142</v>
      </c>
    </row>
    <row r="555" spans="1:2" x14ac:dyDescent="0.25">
      <c r="A555" s="146">
        <v>55.2</v>
      </c>
      <c r="B555" s="146">
        <v>12.607500643413969</v>
      </c>
    </row>
    <row r="556" spans="1:2" x14ac:dyDescent="0.25">
      <c r="A556" s="146">
        <v>55.3</v>
      </c>
      <c r="B556" s="146">
        <v>12.60479526843652</v>
      </c>
    </row>
    <row r="557" spans="1:2" x14ac:dyDescent="0.25">
      <c r="A557" s="146">
        <v>55.400000000000013</v>
      </c>
      <c r="B557" s="146">
        <v>12.60208989345907</v>
      </c>
    </row>
    <row r="558" spans="1:2" x14ac:dyDescent="0.25">
      <c r="A558" s="146">
        <v>55.5</v>
      </c>
      <c r="B558" s="146">
        <v>12.599384518481621</v>
      </c>
    </row>
    <row r="559" spans="1:2" x14ac:dyDescent="0.25">
      <c r="A559" s="146">
        <v>55.6</v>
      </c>
      <c r="B559" s="146">
        <v>12.59667914350417</v>
      </c>
    </row>
    <row r="560" spans="1:2" x14ac:dyDescent="0.25">
      <c r="A560" s="146">
        <v>55.7</v>
      </c>
      <c r="B560" s="146">
        <v>12.59397376852672</v>
      </c>
    </row>
    <row r="561" spans="1:2" x14ac:dyDescent="0.25">
      <c r="A561" s="146">
        <v>55.8</v>
      </c>
      <c r="B561" s="146">
        <v>12.591268393549271</v>
      </c>
    </row>
    <row r="562" spans="1:2" x14ac:dyDescent="0.25">
      <c r="A562" s="146">
        <v>55.900000000000013</v>
      </c>
      <c r="B562" s="146">
        <v>12.58856301857182</v>
      </c>
    </row>
    <row r="563" spans="1:2" x14ac:dyDescent="0.25">
      <c r="A563" s="146">
        <v>56</v>
      </c>
      <c r="B563" s="146">
        <v>12.58585764359437</v>
      </c>
    </row>
    <row r="564" spans="1:2" x14ac:dyDescent="0.25">
      <c r="A564" s="146">
        <v>56.1</v>
      </c>
      <c r="B564" s="146">
        <v>12.593003540222149</v>
      </c>
    </row>
    <row r="565" spans="1:2" x14ac:dyDescent="0.25">
      <c r="A565" s="146">
        <v>56.2</v>
      </c>
      <c r="B565" s="146">
        <v>12.60014943684992</v>
      </c>
    </row>
    <row r="566" spans="1:2" x14ac:dyDescent="0.25">
      <c r="A566" s="146">
        <v>56.3</v>
      </c>
      <c r="B566" s="146">
        <v>12.607295333477699</v>
      </c>
    </row>
    <row r="567" spans="1:2" x14ac:dyDescent="0.25">
      <c r="A567" s="146">
        <v>56.400000000000013</v>
      </c>
      <c r="B567" s="146">
        <v>12.61444123010547</v>
      </c>
    </row>
    <row r="568" spans="1:2" x14ac:dyDescent="0.25">
      <c r="A568" s="146">
        <v>56.5</v>
      </c>
      <c r="B568" s="146">
        <v>12.62158712673325</v>
      </c>
    </row>
    <row r="569" spans="1:2" x14ac:dyDescent="0.25">
      <c r="A569" s="146">
        <v>56.6</v>
      </c>
      <c r="B569" s="146">
        <v>12.62873302336102</v>
      </c>
    </row>
    <row r="570" spans="1:2" x14ac:dyDescent="0.25">
      <c r="A570" s="146">
        <v>56.7</v>
      </c>
      <c r="B570" s="146">
        <v>12.6358789199888</v>
      </c>
    </row>
    <row r="571" spans="1:2" x14ac:dyDescent="0.25">
      <c r="A571" s="146">
        <v>56.8</v>
      </c>
      <c r="B571" s="146">
        <v>12.64302481661657</v>
      </c>
    </row>
    <row r="572" spans="1:2" x14ac:dyDescent="0.25">
      <c r="A572" s="146">
        <v>56.900000000000013</v>
      </c>
      <c r="B572" s="146">
        <v>12.65017071324435</v>
      </c>
    </row>
    <row r="573" spans="1:2" x14ac:dyDescent="0.25">
      <c r="A573" s="146">
        <v>57</v>
      </c>
      <c r="B573" s="146">
        <v>12.657316609872121</v>
      </c>
    </row>
    <row r="574" spans="1:2" x14ac:dyDescent="0.25">
      <c r="A574" s="146">
        <v>57.1</v>
      </c>
      <c r="B574" s="146">
        <v>12.6862645651906</v>
      </c>
    </row>
    <row r="575" spans="1:2" x14ac:dyDescent="0.25">
      <c r="A575" s="146">
        <v>57.2</v>
      </c>
      <c r="B575" s="146">
        <v>12.71521252050908</v>
      </c>
    </row>
    <row r="576" spans="1:2" x14ac:dyDescent="0.25">
      <c r="A576" s="146">
        <v>57.3</v>
      </c>
      <c r="B576" s="146">
        <v>12.74416047582756</v>
      </c>
    </row>
    <row r="577" spans="1:2" x14ac:dyDescent="0.25">
      <c r="A577" s="146">
        <v>57.400000000000013</v>
      </c>
      <c r="B577" s="146">
        <v>12.773108431146049</v>
      </c>
    </row>
    <row r="578" spans="1:2" x14ac:dyDescent="0.25">
      <c r="A578" s="146">
        <v>57.5</v>
      </c>
      <c r="B578" s="146">
        <v>12.802056386464519</v>
      </c>
    </row>
    <row r="579" spans="1:2" x14ac:dyDescent="0.25">
      <c r="A579" s="146">
        <v>57.6</v>
      </c>
      <c r="B579" s="146">
        <v>12.831004341783011</v>
      </c>
    </row>
    <row r="580" spans="1:2" x14ac:dyDescent="0.25">
      <c r="A580" s="146">
        <v>57.7</v>
      </c>
      <c r="B580" s="146">
        <v>12.85995229710149</v>
      </c>
    </row>
    <row r="581" spans="1:2" x14ac:dyDescent="0.25">
      <c r="A581" s="146">
        <v>57.8</v>
      </c>
      <c r="B581" s="146">
        <v>12.888900252419971</v>
      </c>
    </row>
    <row r="582" spans="1:2" x14ac:dyDescent="0.25">
      <c r="A582" s="146">
        <v>57.900000000000013</v>
      </c>
      <c r="B582" s="146">
        <v>12.91784820773845</v>
      </c>
    </row>
    <row r="583" spans="1:2" x14ac:dyDescent="0.25">
      <c r="A583" s="146">
        <v>58</v>
      </c>
      <c r="B583" s="146">
        <v>12.946796163056931</v>
      </c>
    </row>
    <row r="584" spans="1:2" x14ac:dyDescent="0.25">
      <c r="A584" s="146">
        <v>58.1</v>
      </c>
      <c r="B584" s="146">
        <v>12.952988297228149</v>
      </c>
    </row>
    <row r="585" spans="1:2" x14ac:dyDescent="0.25">
      <c r="A585" s="146">
        <v>58.2</v>
      </c>
      <c r="B585" s="146">
        <v>12.959180431399369</v>
      </c>
    </row>
    <row r="586" spans="1:2" x14ac:dyDescent="0.25">
      <c r="A586" s="146">
        <v>58.3</v>
      </c>
      <c r="B586" s="146">
        <v>12.965372565570579</v>
      </c>
    </row>
    <row r="587" spans="1:2" x14ac:dyDescent="0.25">
      <c r="A587" s="146">
        <v>58.400000000000013</v>
      </c>
      <c r="B587" s="146">
        <v>12.971564699741799</v>
      </c>
    </row>
    <row r="588" spans="1:2" x14ac:dyDescent="0.25">
      <c r="A588" s="146">
        <v>58.5</v>
      </c>
      <c r="B588" s="146">
        <v>12.97775683391302</v>
      </c>
    </row>
    <row r="589" spans="1:2" x14ac:dyDescent="0.25">
      <c r="A589" s="146">
        <v>58.6</v>
      </c>
      <c r="B589" s="146">
        <v>12.98394896808424</v>
      </c>
    </row>
    <row r="590" spans="1:2" x14ac:dyDescent="0.25">
      <c r="A590" s="146">
        <v>58.7</v>
      </c>
      <c r="B590" s="146">
        <v>12.99014110225546</v>
      </c>
    </row>
    <row r="591" spans="1:2" x14ac:dyDescent="0.25">
      <c r="A591" s="146">
        <v>58.8</v>
      </c>
      <c r="B591" s="146">
        <v>12.996333236426681</v>
      </c>
    </row>
    <row r="592" spans="1:2" x14ac:dyDescent="0.25">
      <c r="A592" s="146">
        <v>58.900000000000013</v>
      </c>
      <c r="B592" s="146">
        <v>13.00252537059789</v>
      </c>
    </row>
    <row r="593" spans="1:2" x14ac:dyDescent="0.25">
      <c r="A593" s="146">
        <v>59</v>
      </c>
      <c r="B593" s="146">
        <v>13.008717504769111</v>
      </c>
    </row>
    <row r="594" spans="1:2" x14ac:dyDescent="0.25">
      <c r="A594" s="146">
        <v>59.1</v>
      </c>
      <c r="B594" s="146">
        <v>13.033905175287581</v>
      </c>
    </row>
    <row r="595" spans="1:2" x14ac:dyDescent="0.25">
      <c r="A595" s="146">
        <v>59.2</v>
      </c>
      <c r="B595" s="146">
        <v>13.05909284580604</v>
      </c>
    </row>
    <row r="596" spans="1:2" x14ac:dyDescent="0.25">
      <c r="A596" s="146">
        <v>59.3</v>
      </c>
      <c r="B596" s="146">
        <v>13.08428051632451</v>
      </c>
    </row>
    <row r="597" spans="1:2" x14ac:dyDescent="0.25">
      <c r="A597" s="146">
        <v>59.400000000000013</v>
      </c>
      <c r="B597" s="146">
        <v>13.109468186842969</v>
      </c>
    </row>
    <row r="598" spans="1:2" x14ac:dyDescent="0.25">
      <c r="A598" s="146">
        <v>59.5</v>
      </c>
      <c r="B598" s="146">
        <v>13.134655857361439</v>
      </c>
    </row>
    <row r="599" spans="1:2" x14ac:dyDescent="0.25">
      <c r="A599" s="146">
        <v>59.6</v>
      </c>
      <c r="B599" s="146">
        <v>13.1598435278799</v>
      </c>
    </row>
    <row r="600" spans="1:2" x14ac:dyDescent="0.25">
      <c r="A600" s="146">
        <v>59.7</v>
      </c>
      <c r="B600" s="146">
        <v>13.18503119839837</v>
      </c>
    </row>
    <row r="601" spans="1:2" x14ac:dyDescent="0.25">
      <c r="A601" s="146">
        <v>59.8</v>
      </c>
      <c r="B601" s="146">
        <v>13.210218868916829</v>
      </c>
    </row>
    <row r="602" spans="1:2" x14ac:dyDescent="0.25">
      <c r="A602" s="146">
        <v>59.900000000000013</v>
      </c>
      <c r="B602" s="146">
        <v>13.235406539435299</v>
      </c>
    </row>
    <row r="603" spans="1:2" x14ac:dyDescent="0.25">
      <c r="A603" s="146">
        <v>60</v>
      </c>
      <c r="B603" s="146">
        <v>13.26059420995376</v>
      </c>
    </row>
    <row r="604" spans="1:2" x14ac:dyDescent="0.25">
      <c r="A604" s="146">
        <v>60.1</v>
      </c>
      <c r="B604" s="146">
        <v>13.342163633681499</v>
      </c>
    </row>
    <row r="605" spans="1:2" x14ac:dyDescent="0.25">
      <c r="A605" s="146">
        <v>60.2</v>
      </c>
      <c r="B605" s="146">
        <v>13.42373305740924</v>
      </c>
    </row>
    <row r="606" spans="1:2" x14ac:dyDescent="0.25">
      <c r="A606" s="146">
        <v>60.3</v>
      </c>
      <c r="B606" s="146">
        <v>13.505302481136971</v>
      </c>
    </row>
    <row r="607" spans="1:2" x14ac:dyDescent="0.25">
      <c r="A607" s="146">
        <v>60.400000000000013</v>
      </c>
      <c r="B607" s="146">
        <v>13.58687190486471</v>
      </c>
    </row>
    <row r="608" spans="1:2" x14ac:dyDescent="0.25">
      <c r="A608" s="146">
        <v>60.5</v>
      </c>
      <c r="B608" s="146">
        <v>13.66844132859244</v>
      </c>
    </row>
    <row r="609" spans="1:2" x14ac:dyDescent="0.25">
      <c r="A609" s="146">
        <v>60.6</v>
      </c>
      <c r="B609" s="146">
        <v>13.750010752320181</v>
      </c>
    </row>
    <row r="610" spans="1:2" x14ac:dyDescent="0.25">
      <c r="A610" s="146">
        <v>60.7</v>
      </c>
      <c r="B610" s="146">
        <v>13.831580176047909</v>
      </c>
    </row>
    <row r="611" spans="1:2" x14ac:dyDescent="0.25">
      <c r="A611" s="146">
        <v>60.8</v>
      </c>
      <c r="B611" s="146">
        <v>13.91314959977565</v>
      </c>
    </row>
    <row r="612" spans="1:2" x14ac:dyDescent="0.25">
      <c r="A612" s="146">
        <v>60.900000000000013</v>
      </c>
      <c r="B612" s="146">
        <v>13.994719023503389</v>
      </c>
    </row>
    <row r="613" spans="1:2" x14ac:dyDescent="0.25">
      <c r="A613" s="146">
        <v>61</v>
      </c>
      <c r="B613" s="146">
        <v>14.07628844723112</v>
      </c>
    </row>
    <row r="614" spans="1:2" x14ac:dyDescent="0.25">
      <c r="A614" s="146">
        <v>61.1</v>
      </c>
      <c r="B614" s="146">
        <v>14.156003257941761</v>
      </c>
    </row>
    <row r="615" spans="1:2" x14ac:dyDescent="0.25">
      <c r="A615" s="146">
        <v>61.2</v>
      </c>
      <c r="B615" s="146">
        <v>14.2357180686524</v>
      </c>
    </row>
    <row r="616" spans="1:2" x14ac:dyDescent="0.25">
      <c r="A616" s="146">
        <v>61.3</v>
      </c>
      <c r="B616" s="146">
        <v>14.315432879363041</v>
      </c>
    </row>
    <row r="617" spans="1:2" x14ac:dyDescent="0.25">
      <c r="A617" s="146">
        <v>61.400000000000013</v>
      </c>
      <c r="B617" s="146">
        <v>14.39514769007368</v>
      </c>
    </row>
    <row r="618" spans="1:2" x14ac:dyDescent="0.25">
      <c r="A618" s="146">
        <v>61.5</v>
      </c>
      <c r="B618" s="146">
        <v>14.474862500784321</v>
      </c>
    </row>
    <row r="619" spans="1:2" x14ac:dyDescent="0.25">
      <c r="A619" s="146">
        <v>61.6</v>
      </c>
      <c r="B619" s="146">
        <v>14.55457731149496</v>
      </c>
    </row>
    <row r="620" spans="1:2" x14ac:dyDescent="0.25">
      <c r="A620" s="146">
        <v>61.7</v>
      </c>
      <c r="B620" s="146">
        <v>14.634292122205601</v>
      </c>
    </row>
    <row r="621" spans="1:2" x14ac:dyDescent="0.25">
      <c r="A621" s="146">
        <v>61.8</v>
      </c>
      <c r="B621" s="146">
        <v>14.71400693291624</v>
      </c>
    </row>
    <row r="622" spans="1:2" x14ac:dyDescent="0.25">
      <c r="A622" s="146">
        <v>61.900000000000013</v>
      </c>
      <c r="B622" s="146">
        <v>14.793721743626881</v>
      </c>
    </row>
    <row r="623" spans="1:2" x14ac:dyDescent="0.25">
      <c r="A623" s="146">
        <v>62</v>
      </c>
      <c r="B623" s="146">
        <v>14.87343655433752</v>
      </c>
    </row>
    <row r="624" spans="1:2" x14ac:dyDescent="0.25">
      <c r="A624" s="146">
        <v>62.1</v>
      </c>
      <c r="B624" s="146">
        <v>14.93728456971065</v>
      </c>
    </row>
    <row r="625" spans="1:2" x14ac:dyDescent="0.25">
      <c r="A625" s="146">
        <v>62.2</v>
      </c>
      <c r="B625" s="146">
        <v>15.00113258508377</v>
      </c>
    </row>
    <row r="626" spans="1:2" x14ac:dyDescent="0.25">
      <c r="A626" s="146">
        <v>62.3</v>
      </c>
      <c r="B626" s="146">
        <v>15.0649806004569</v>
      </c>
    </row>
    <row r="627" spans="1:2" x14ac:dyDescent="0.25">
      <c r="A627" s="146">
        <v>62.400000000000013</v>
      </c>
      <c r="B627" s="146">
        <v>15.128828615830029</v>
      </c>
    </row>
    <row r="628" spans="1:2" x14ac:dyDescent="0.25">
      <c r="A628" s="146">
        <v>62.5</v>
      </c>
      <c r="B628" s="146">
        <v>15.192676631203151</v>
      </c>
    </row>
    <row r="629" spans="1:2" x14ac:dyDescent="0.25">
      <c r="A629" s="146">
        <v>62.6</v>
      </c>
      <c r="B629" s="146">
        <v>15.256524646576279</v>
      </c>
    </row>
    <row r="630" spans="1:2" x14ac:dyDescent="0.25">
      <c r="A630" s="146">
        <v>62.7</v>
      </c>
      <c r="B630" s="146">
        <v>15.320372661949399</v>
      </c>
    </row>
    <row r="631" spans="1:2" x14ac:dyDescent="0.25">
      <c r="A631" s="146">
        <v>62.8</v>
      </c>
      <c r="B631" s="146">
        <v>15.38422067732253</v>
      </c>
    </row>
    <row r="632" spans="1:2" x14ac:dyDescent="0.25">
      <c r="A632" s="146">
        <v>62.900000000000013</v>
      </c>
      <c r="B632" s="146">
        <v>15.44806869269566</v>
      </c>
    </row>
    <row r="633" spans="1:2" x14ac:dyDescent="0.25">
      <c r="A633" s="146">
        <v>63</v>
      </c>
      <c r="B633" s="146">
        <v>15.51191670806878</v>
      </c>
    </row>
    <row r="634" spans="1:2" x14ac:dyDescent="0.25">
      <c r="A634" s="146">
        <v>63.1</v>
      </c>
      <c r="B634" s="146">
        <v>15.562321432059591</v>
      </c>
    </row>
    <row r="635" spans="1:2" x14ac:dyDescent="0.25">
      <c r="A635" s="146">
        <v>63.2</v>
      </c>
      <c r="B635" s="146">
        <v>15.612726156050391</v>
      </c>
    </row>
    <row r="636" spans="1:2" x14ac:dyDescent="0.25">
      <c r="A636" s="146">
        <v>63.3</v>
      </c>
      <c r="B636" s="146">
        <v>15.6631308800412</v>
      </c>
    </row>
    <row r="637" spans="1:2" x14ac:dyDescent="0.25">
      <c r="A637" s="146">
        <v>63.400000000000013</v>
      </c>
      <c r="B637" s="146">
        <v>15.713535604032</v>
      </c>
    </row>
    <row r="638" spans="1:2" x14ac:dyDescent="0.25">
      <c r="A638" s="146">
        <v>63.5</v>
      </c>
      <c r="B638" s="146">
        <v>15.763940328022811</v>
      </c>
    </row>
    <row r="639" spans="1:2" x14ac:dyDescent="0.25">
      <c r="A639" s="146">
        <v>63.6</v>
      </c>
      <c r="B639" s="146">
        <v>15.814345052013611</v>
      </c>
    </row>
    <row r="640" spans="1:2" x14ac:dyDescent="0.25">
      <c r="A640" s="146">
        <v>63.7</v>
      </c>
      <c r="B640" s="146">
        <v>15.86474977600442</v>
      </c>
    </row>
    <row r="641" spans="1:2" x14ac:dyDescent="0.25">
      <c r="A641" s="146">
        <v>63.8</v>
      </c>
      <c r="B641" s="146">
        <v>15.91515449999522</v>
      </c>
    </row>
    <row r="642" spans="1:2" x14ac:dyDescent="0.25">
      <c r="A642" s="146">
        <v>63.900000000000013</v>
      </c>
      <c r="B642" s="146">
        <v>15.96555922398603</v>
      </c>
    </row>
    <row r="643" spans="1:2" x14ac:dyDescent="0.25">
      <c r="A643" s="146">
        <v>64</v>
      </c>
      <c r="B643" s="146">
        <v>16.015963947976829</v>
      </c>
    </row>
    <row r="644" spans="1:2" x14ac:dyDescent="0.25">
      <c r="A644" s="146">
        <v>64.100000000000009</v>
      </c>
      <c r="B644" s="146">
        <v>16.147439082977041</v>
      </c>
    </row>
    <row r="645" spans="1:2" x14ac:dyDescent="0.25">
      <c r="A645" s="146">
        <v>64.2</v>
      </c>
      <c r="B645" s="146">
        <v>16.278914217977238</v>
      </c>
    </row>
    <row r="646" spans="1:2" x14ac:dyDescent="0.25">
      <c r="A646" s="146">
        <v>64.3</v>
      </c>
      <c r="B646" s="146">
        <v>16.410389352977429</v>
      </c>
    </row>
    <row r="647" spans="1:2" x14ac:dyDescent="0.25">
      <c r="A647" s="146">
        <v>64.400000000000006</v>
      </c>
      <c r="B647" s="146">
        <v>16.541864487977652</v>
      </c>
    </row>
    <row r="648" spans="1:2" x14ac:dyDescent="0.25">
      <c r="A648" s="146">
        <v>64.5</v>
      </c>
      <c r="B648" s="146">
        <v>16.673339622977839</v>
      </c>
    </row>
    <row r="649" spans="1:2" x14ac:dyDescent="0.25">
      <c r="A649" s="146">
        <v>64.600000000000009</v>
      </c>
      <c r="B649" s="146">
        <v>16.804814757978061</v>
      </c>
    </row>
    <row r="650" spans="1:2" x14ac:dyDescent="0.25">
      <c r="A650" s="146">
        <v>64.7</v>
      </c>
      <c r="B650" s="146">
        <v>16.936289892978259</v>
      </c>
    </row>
    <row r="651" spans="1:2" x14ac:dyDescent="0.25">
      <c r="A651" s="146">
        <v>64.8</v>
      </c>
      <c r="B651" s="146">
        <v>17.067765027978449</v>
      </c>
    </row>
    <row r="652" spans="1:2" x14ac:dyDescent="0.25">
      <c r="A652" s="146">
        <v>64.900000000000006</v>
      </c>
      <c r="B652" s="146">
        <v>17.199240162978661</v>
      </c>
    </row>
    <row r="653" spans="1:2" x14ac:dyDescent="0.25">
      <c r="A653" s="146">
        <v>65</v>
      </c>
      <c r="B653" s="146">
        <v>17.330715297978859</v>
      </c>
    </row>
    <row r="654" spans="1:2" x14ac:dyDescent="0.25">
      <c r="A654" s="146">
        <v>65.100000000000009</v>
      </c>
      <c r="B654" s="146">
        <v>17.37917556293802</v>
      </c>
    </row>
    <row r="655" spans="1:2" x14ac:dyDescent="0.25">
      <c r="A655" s="146">
        <v>65.2</v>
      </c>
      <c r="B655" s="146">
        <v>17.42763582789717</v>
      </c>
    </row>
    <row r="656" spans="1:2" x14ac:dyDescent="0.25">
      <c r="A656" s="146">
        <v>65.3</v>
      </c>
      <c r="B656" s="146">
        <v>17.476096092856331</v>
      </c>
    </row>
    <row r="657" spans="1:2" x14ac:dyDescent="0.25">
      <c r="A657" s="146">
        <v>65.400000000000006</v>
      </c>
      <c r="B657" s="146">
        <v>17.524556357815491</v>
      </c>
    </row>
    <row r="658" spans="1:2" x14ac:dyDescent="0.25">
      <c r="A658" s="146">
        <v>65.5</v>
      </c>
      <c r="B658" s="146">
        <v>17.573016622774649</v>
      </c>
    </row>
    <row r="659" spans="1:2" x14ac:dyDescent="0.25">
      <c r="A659" s="146">
        <v>65.600000000000009</v>
      </c>
      <c r="B659" s="146">
        <v>17.621476887733809</v>
      </c>
    </row>
    <row r="660" spans="1:2" x14ac:dyDescent="0.25">
      <c r="A660" s="146">
        <v>65.7</v>
      </c>
      <c r="B660" s="146">
        <v>17.66993715269296</v>
      </c>
    </row>
    <row r="661" spans="1:2" x14ac:dyDescent="0.25">
      <c r="A661" s="146">
        <v>65.8</v>
      </c>
      <c r="B661" s="146">
        <v>17.71839741765212</v>
      </c>
    </row>
    <row r="662" spans="1:2" x14ac:dyDescent="0.25">
      <c r="A662" s="146">
        <v>65.900000000000006</v>
      </c>
      <c r="B662" s="146">
        <v>17.766857682611281</v>
      </c>
    </row>
    <row r="663" spans="1:2" x14ac:dyDescent="0.25">
      <c r="A663" s="146">
        <v>66</v>
      </c>
      <c r="B663" s="146">
        <v>17.815317947570431</v>
      </c>
    </row>
    <row r="664" spans="1:2" x14ac:dyDescent="0.25">
      <c r="A664" s="146">
        <v>66.100000000000009</v>
      </c>
      <c r="B664" s="146">
        <v>17.82167571041284</v>
      </c>
    </row>
    <row r="665" spans="1:2" x14ac:dyDescent="0.25">
      <c r="A665" s="146">
        <v>66.2</v>
      </c>
      <c r="B665" s="146">
        <v>17.82803347325526</v>
      </c>
    </row>
    <row r="666" spans="1:2" x14ac:dyDescent="0.25">
      <c r="A666" s="146">
        <v>66.3</v>
      </c>
      <c r="B666" s="146">
        <v>17.83439123609767</v>
      </c>
    </row>
    <row r="667" spans="1:2" x14ac:dyDescent="0.25">
      <c r="A667" s="146">
        <v>66.400000000000006</v>
      </c>
      <c r="B667" s="146">
        <v>17.840748998940079</v>
      </c>
    </row>
    <row r="668" spans="1:2" x14ac:dyDescent="0.25">
      <c r="A668" s="146">
        <v>66.5</v>
      </c>
      <c r="B668" s="146">
        <v>17.847106761782491</v>
      </c>
    </row>
    <row r="669" spans="1:2" x14ac:dyDescent="0.25">
      <c r="A669" s="146">
        <v>66.600000000000009</v>
      </c>
      <c r="B669" s="146">
        <v>17.853464524624901</v>
      </c>
    </row>
    <row r="670" spans="1:2" x14ac:dyDescent="0.25">
      <c r="A670" s="146">
        <v>66.7</v>
      </c>
      <c r="B670" s="146">
        <v>17.85982228746732</v>
      </c>
    </row>
    <row r="671" spans="1:2" x14ac:dyDescent="0.25">
      <c r="A671" s="146">
        <v>66.8</v>
      </c>
      <c r="B671" s="146">
        <v>17.86618005030973</v>
      </c>
    </row>
    <row r="672" spans="1:2" x14ac:dyDescent="0.25">
      <c r="A672" s="146">
        <v>66.900000000000006</v>
      </c>
      <c r="B672" s="146">
        <v>17.872537813152139</v>
      </c>
    </row>
    <row r="673" spans="1:2" x14ac:dyDescent="0.25">
      <c r="A673" s="146">
        <v>67</v>
      </c>
      <c r="B673" s="146">
        <v>17.878895575994552</v>
      </c>
    </row>
    <row r="674" spans="1:2" x14ac:dyDescent="0.25">
      <c r="A674" s="146">
        <v>67.100000000000009</v>
      </c>
      <c r="B674" s="146">
        <v>18.053610168255659</v>
      </c>
    </row>
    <row r="675" spans="1:2" x14ac:dyDescent="0.25">
      <c r="A675" s="146">
        <v>67.2</v>
      </c>
      <c r="B675" s="146">
        <v>18.228324760516742</v>
      </c>
    </row>
    <row r="676" spans="1:2" x14ac:dyDescent="0.25">
      <c r="A676" s="146">
        <v>67.3</v>
      </c>
      <c r="B676" s="146">
        <v>18.403039352777821</v>
      </c>
    </row>
    <row r="677" spans="1:2" x14ac:dyDescent="0.25">
      <c r="A677" s="146">
        <v>67.400000000000006</v>
      </c>
      <c r="B677" s="146">
        <v>18.577753945038928</v>
      </c>
    </row>
    <row r="678" spans="1:2" x14ac:dyDescent="0.25">
      <c r="A678" s="146">
        <v>67.5</v>
      </c>
      <c r="B678" s="146">
        <v>18.752468537300022</v>
      </c>
    </row>
    <row r="679" spans="1:2" x14ac:dyDescent="0.25">
      <c r="A679" s="146">
        <v>67.600000000000009</v>
      </c>
      <c r="B679" s="146">
        <v>18.927183129561129</v>
      </c>
    </row>
    <row r="680" spans="1:2" x14ac:dyDescent="0.25">
      <c r="A680" s="146">
        <v>67.7</v>
      </c>
      <c r="B680" s="146">
        <v>19.101897721822208</v>
      </c>
    </row>
    <row r="681" spans="1:2" x14ac:dyDescent="0.25">
      <c r="A681" s="146">
        <v>67.8</v>
      </c>
      <c r="B681" s="146">
        <v>19.276612314083291</v>
      </c>
    </row>
    <row r="682" spans="1:2" x14ac:dyDescent="0.25">
      <c r="A682" s="146">
        <v>67.900000000000006</v>
      </c>
      <c r="B682" s="146">
        <v>19.451326906344399</v>
      </c>
    </row>
    <row r="683" spans="1:2" x14ac:dyDescent="0.25">
      <c r="A683" s="146">
        <v>68</v>
      </c>
      <c r="B683" s="146">
        <v>19.626041498605481</v>
      </c>
    </row>
    <row r="684" spans="1:2" x14ac:dyDescent="0.25">
      <c r="A684" s="146">
        <v>68.100000000000009</v>
      </c>
      <c r="B684" s="146">
        <v>19.914285400295459</v>
      </c>
    </row>
    <row r="685" spans="1:2" x14ac:dyDescent="0.25">
      <c r="A685" s="146">
        <v>68.2</v>
      </c>
      <c r="B685" s="146">
        <v>20.20252930198539</v>
      </c>
    </row>
    <row r="686" spans="1:2" x14ac:dyDescent="0.25">
      <c r="A686" s="146">
        <v>68.3</v>
      </c>
      <c r="B686" s="146">
        <v>20.490773203675321</v>
      </c>
    </row>
    <row r="687" spans="1:2" x14ac:dyDescent="0.25">
      <c r="A687" s="146">
        <v>68.400000000000006</v>
      </c>
      <c r="B687" s="146">
        <v>20.779017105365298</v>
      </c>
    </row>
    <row r="688" spans="1:2" x14ac:dyDescent="0.25">
      <c r="A688" s="146">
        <v>68.5</v>
      </c>
      <c r="B688" s="146">
        <v>21.06726100705523</v>
      </c>
    </row>
    <row r="689" spans="1:2" x14ac:dyDescent="0.25">
      <c r="A689" s="146">
        <v>68.600000000000009</v>
      </c>
      <c r="B689" s="146">
        <v>21.35550490874521</v>
      </c>
    </row>
    <row r="690" spans="1:2" x14ac:dyDescent="0.25">
      <c r="A690" s="146">
        <v>68.7</v>
      </c>
      <c r="B690" s="146">
        <v>21.643748810435142</v>
      </c>
    </row>
    <row r="691" spans="1:2" x14ac:dyDescent="0.25">
      <c r="A691" s="146">
        <v>68.8</v>
      </c>
      <c r="B691" s="146">
        <v>21.931992712125069</v>
      </c>
    </row>
    <row r="692" spans="1:2" x14ac:dyDescent="0.25">
      <c r="A692" s="146">
        <v>68.900000000000006</v>
      </c>
      <c r="B692" s="146">
        <v>22.22023661381505</v>
      </c>
    </row>
    <row r="693" spans="1:2" x14ac:dyDescent="0.25">
      <c r="A693" s="146">
        <v>69</v>
      </c>
      <c r="B693" s="146">
        <v>22.508480515504981</v>
      </c>
    </row>
    <row r="694" spans="1:2" x14ac:dyDescent="0.25">
      <c r="A694" s="146">
        <v>69.100000000000009</v>
      </c>
      <c r="B694" s="146">
        <v>22.834800771655519</v>
      </c>
    </row>
    <row r="695" spans="1:2" x14ac:dyDescent="0.25">
      <c r="A695" s="146">
        <v>69.2</v>
      </c>
      <c r="B695" s="146">
        <v>23.161121027806001</v>
      </c>
    </row>
    <row r="696" spans="1:2" x14ac:dyDescent="0.25">
      <c r="A696" s="146">
        <v>69.3</v>
      </c>
      <c r="B696" s="146">
        <v>23.487441283956489</v>
      </c>
    </row>
    <row r="697" spans="1:2" x14ac:dyDescent="0.25">
      <c r="A697" s="146">
        <v>69.400000000000006</v>
      </c>
      <c r="B697" s="146">
        <v>23.813761540107031</v>
      </c>
    </row>
    <row r="698" spans="1:2" x14ac:dyDescent="0.25">
      <c r="A698" s="146">
        <v>69.5</v>
      </c>
      <c r="B698" s="146">
        <v>24.140081796257519</v>
      </c>
    </row>
    <row r="699" spans="1:2" x14ac:dyDescent="0.25">
      <c r="A699" s="146">
        <v>69.600000000000009</v>
      </c>
      <c r="B699" s="146">
        <v>24.46640205240805</v>
      </c>
    </row>
    <row r="700" spans="1:2" x14ac:dyDescent="0.25">
      <c r="A700" s="146">
        <v>69.7</v>
      </c>
      <c r="B700" s="146">
        <v>24.792722308558542</v>
      </c>
    </row>
    <row r="701" spans="1:2" x14ac:dyDescent="0.25">
      <c r="A701" s="146">
        <v>69.8</v>
      </c>
      <c r="B701" s="146">
        <v>25.11904256470903</v>
      </c>
    </row>
    <row r="702" spans="1:2" x14ac:dyDescent="0.25">
      <c r="A702" s="146">
        <v>69.900000000000006</v>
      </c>
      <c r="B702" s="146">
        <v>25.445362820859561</v>
      </c>
    </row>
    <row r="703" spans="1:2" x14ac:dyDescent="0.25">
      <c r="A703" s="146">
        <v>70</v>
      </c>
      <c r="B703" s="146">
        <v>25.771683077010049</v>
      </c>
    </row>
    <row r="704" spans="1:2" x14ac:dyDescent="0.25">
      <c r="A704" s="146">
        <v>70.100000000000009</v>
      </c>
      <c r="B704" s="146">
        <v>26.06481753106825</v>
      </c>
    </row>
    <row r="705" spans="1:2" x14ac:dyDescent="0.25">
      <c r="A705" s="146">
        <v>70.2</v>
      </c>
      <c r="B705" s="146">
        <v>26.357951985126409</v>
      </c>
    </row>
    <row r="706" spans="1:2" x14ac:dyDescent="0.25">
      <c r="A706" s="146">
        <v>70.3</v>
      </c>
      <c r="B706" s="146">
        <v>26.651086439184571</v>
      </c>
    </row>
    <row r="707" spans="1:2" x14ac:dyDescent="0.25">
      <c r="A707" s="146">
        <v>70.400000000000006</v>
      </c>
      <c r="B707" s="146">
        <v>26.944220893242768</v>
      </c>
    </row>
    <row r="708" spans="1:2" x14ac:dyDescent="0.25">
      <c r="A708" s="146">
        <v>70.5</v>
      </c>
      <c r="B708" s="146">
        <v>27.23735534730093</v>
      </c>
    </row>
    <row r="709" spans="1:2" x14ac:dyDescent="0.25">
      <c r="A709" s="146">
        <v>70.600000000000009</v>
      </c>
      <c r="B709" s="146">
        <v>27.530489801359131</v>
      </c>
    </row>
    <row r="710" spans="1:2" x14ac:dyDescent="0.25">
      <c r="A710" s="146">
        <v>70.7</v>
      </c>
      <c r="B710" s="146">
        <v>27.82362425541729</v>
      </c>
    </row>
    <row r="711" spans="1:2" x14ac:dyDescent="0.25">
      <c r="A711" s="146">
        <v>70.8</v>
      </c>
      <c r="B711" s="146">
        <v>28.116758709475452</v>
      </c>
    </row>
    <row r="712" spans="1:2" x14ac:dyDescent="0.25">
      <c r="A712" s="146">
        <v>70.900000000000006</v>
      </c>
      <c r="B712" s="146">
        <v>28.409893163533649</v>
      </c>
    </row>
    <row r="713" spans="1:2" x14ac:dyDescent="0.25">
      <c r="A713" s="146">
        <v>71</v>
      </c>
      <c r="B713" s="146">
        <v>28.703027617591811</v>
      </c>
    </row>
    <row r="714" spans="1:2" x14ac:dyDescent="0.25">
      <c r="A714" s="146">
        <v>71.100000000000009</v>
      </c>
      <c r="B714" s="146">
        <v>28.88982824648123</v>
      </c>
    </row>
    <row r="715" spans="1:2" x14ac:dyDescent="0.25">
      <c r="A715" s="146">
        <v>71.2</v>
      </c>
      <c r="B715" s="146">
        <v>29.07662887537062</v>
      </c>
    </row>
    <row r="716" spans="1:2" x14ac:dyDescent="0.25">
      <c r="A716" s="146">
        <v>71.3</v>
      </c>
      <c r="B716" s="146">
        <v>29.26342950426001</v>
      </c>
    </row>
    <row r="717" spans="1:2" x14ac:dyDescent="0.25">
      <c r="A717" s="146">
        <v>71.400000000000006</v>
      </c>
      <c r="B717" s="146">
        <v>29.450230133149429</v>
      </c>
    </row>
    <row r="718" spans="1:2" x14ac:dyDescent="0.25">
      <c r="A718" s="146">
        <v>71.5</v>
      </c>
      <c r="B718" s="146">
        <v>29.63703076203883</v>
      </c>
    </row>
    <row r="719" spans="1:2" x14ac:dyDescent="0.25">
      <c r="A719" s="146">
        <v>71.600000000000009</v>
      </c>
      <c r="B719" s="146">
        <v>29.823831390928241</v>
      </c>
    </row>
    <row r="720" spans="1:2" x14ac:dyDescent="0.25">
      <c r="A720" s="146">
        <v>71.7</v>
      </c>
      <c r="B720" s="146">
        <v>30.010632019817638</v>
      </c>
    </row>
    <row r="721" spans="1:2" x14ac:dyDescent="0.25">
      <c r="A721" s="146">
        <v>71.8</v>
      </c>
      <c r="B721" s="146">
        <v>30.197432648707029</v>
      </c>
    </row>
    <row r="722" spans="1:2" x14ac:dyDescent="0.25">
      <c r="A722" s="146">
        <v>71.900000000000006</v>
      </c>
      <c r="B722" s="146">
        <v>30.384233277596451</v>
      </c>
    </row>
    <row r="723" spans="1:2" x14ac:dyDescent="0.25">
      <c r="A723" s="146">
        <v>72</v>
      </c>
      <c r="B723" s="146">
        <v>30.571033906485841</v>
      </c>
    </row>
    <row r="724" spans="1:2" x14ac:dyDescent="0.25">
      <c r="A724" s="146">
        <v>72.100000000000009</v>
      </c>
      <c r="B724" s="146">
        <v>30.840130899799789</v>
      </c>
    </row>
    <row r="725" spans="1:2" x14ac:dyDescent="0.25">
      <c r="A725" s="146">
        <v>72.2</v>
      </c>
      <c r="B725" s="146">
        <v>31.109227893113701</v>
      </c>
    </row>
    <row r="726" spans="1:2" x14ac:dyDescent="0.25">
      <c r="A726" s="146">
        <v>72.3</v>
      </c>
      <c r="B726" s="146">
        <v>31.37832488642761</v>
      </c>
    </row>
    <row r="727" spans="1:2" x14ac:dyDescent="0.25">
      <c r="A727" s="146">
        <v>72.400000000000006</v>
      </c>
      <c r="B727" s="146">
        <v>31.64742187974155</v>
      </c>
    </row>
    <row r="728" spans="1:2" x14ac:dyDescent="0.25">
      <c r="A728" s="146">
        <v>72.5</v>
      </c>
      <c r="B728" s="146">
        <v>31.91651887305547</v>
      </c>
    </row>
    <row r="729" spans="1:2" x14ac:dyDescent="0.25">
      <c r="A729" s="146">
        <v>72.600000000000009</v>
      </c>
      <c r="B729" s="146">
        <v>32.18561586636941</v>
      </c>
    </row>
    <row r="730" spans="1:2" x14ac:dyDescent="0.25">
      <c r="A730" s="146">
        <v>72.7</v>
      </c>
      <c r="B730" s="146">
        <v>32.454712859683319</v>
      </c>
    </row>
    <row r="731" spans="1:2" x14ac:dyDescent="0.25">
      <c r="A731" s="146">
        <v>72.8</v>
      </c>
      <c r="B731" s="146">
        <v>32.723809852997228</v>
      </c>
    </row>
    <row r="732" spans="1:2" x14ac:dyDescent="0.25">
      <c r="A732" s="146">
        <v>72.900000000000006</v>
      </c>
      <c r="B732" s="146">
        <v>32.992906846311179</v>
      </c>
    </row>
    <row r="733" spans="1:2" x14ac:dyDescent="0.25">
      <c r="A733" s="146">
        <v>73</v>
      </c>
      <c r="B733" s="146">
        <v>33.262003839625088</v>
      </c>
    </row>
    <row r="734" spans="1:2" x14ac:dyDescent="0.25">
      <c r="A734" s="146">
        <v>73.100000000000009</v>
      </c>
      <c r="B734" s="146">
        <v>33.430867281533303</v>
      </c>
    </row>
    <row r="735" spans="1:2" x14ac:dyDescent="0.25">
      <c r="A735" s="146">
        <v>73.2</v>
      </c>
      <c r="B735" s="146">
        <v>33.599730723441503</v>
      </c>
    </row>
    <row r="736" spans="1:2" x14ac:dyDescent="0.25">
      <c r="A736" s="146">
        <v>73.3</v>
      </c>
      <c r="B736" s="146">
        <v>33.768594165349697</v>
      </c>
    </row>
    <row r="737" spans="1:2" x14ac:dyDescent="0.25">
      <c r="A737" s="146">
        <v>73.400000000000006</v>
      </c>
      <c r="B737" s="146">
        <v>33.937457607257912</v>
      </c>
    </row>
    <row r="738" spans="1:2" x14ac:dyDescent="0.25">
      <c r="A738" s="146">
        <v>73.5</v>
      </c>
      <c r="B738" s="146">
        <v>34.106321049166112</v>
      </c>
    </row>
    <row r="739" spans="1:2" x14ac:dyDescent="0.25">
      <c r="A739" s="146">
        <v>73.600000000000009</v>
      </c>
      <c r="B739" s="146">
        <v>34.27518449107432</v>
      </c>
    </row>
    <row r="740" spans="1:2" x14ac:dyDescent="0.25">
      <c r="A740" s="146">
        <v>73.7</v>
      </c>
      <c r="B740" s="146">
        <v>34.444047932982507</v>
      </c>
    </row>
    <row r="741" spans="1:2" x14ac:dyDescent="0.25">
      <c r="A741" s="146">
        <v>73.8</v>
      </c>
      <c r="B741" s="146">
        <v>34.612911374890707</v>
      </c>
    </row>
    <row r="742" spans="1:2" x14ac:dyDescent="0.25">
      <c r="A742" s="146">
        <v>73.900000000000006</v>
      </c>
      <c r="B742" s="146">
        <v>34.781774816798929</v>
      </c>
    </row>
    <row r="743" spans="1:2" x14ac:dyDescent="0.25">
      <c r="A743" s="146">
        <v>74</v>
      </c>
      <c r="B743" s="146">
        <v>34.950638258707123</v>
      </c>
    </row>
    <row r="744" spans="1:2" x14ac:dyDescent="0.25">
      <c r="A744" s="146">
        <v>74.100000000000009</v>
      </c>
      <c r="B744" s="146">
        <v>35.018190287368917</v>
      </c>
    </row>
    <row r="745" spans="1:2" x14ac:dyDescent="0.25">
      <c r="A745" s="146">
        <v>74.2</v>
      </c>
      <c r="B745" s="146">
        <v>35.085742316030711</v>
      </c>
    </row>
    <row r="746" spans="1:2" x14ac:dyDescent="0.25">
      <c r="A746" s="146">
        <v>74.3</v>
      </c>
      <c r="B746" s="146">
        <v>35.153294344692497</v>
      </c>
    </row>
    <row r="747" spans="1:2" x14ac:dyDescent="0.25">
      <c r="A747" s="146">
        <v>74.400000000000006</v>
      </c>
      <c r="B747" s="146">
        <v>35.220846373354313</v>
      </c>
    </row>
    <row r="748" spans="1:2" x14ac:dyDescent="0.25">
      <c r="A748" s="146">
        <v>74.5</v>
      </c>
      <c r="B748" s="146">
        <v>35.288398402016092</v>
      </c>
    </row>
    <row r="749" spans="1:2" x14ac:dyDescent="0.25">
      <c r="A749" s="146">
        <v>74.600000000000009</v>
      </c>
      <c r="B749" s="146">
        <v>35.355950430677893</v>
      </c>
    </row>
    <row r="750" spans="1:2" x14ac:dyDescent="0.25">
      <c r="A750" s="146">
        <v>74.7</v>
      </c>
      <c r="B750" s="146">
        <v>35.42350245933968</v>
      </c>
    </row>
    <row r="751" spans="1:2" x14ac:dyDescent="0.25">
      <c r="A751" s="146">
        <v>74.8</v>
      </c>
      <c r="B751" s="146">
        <v>35.491054488001467</v>
      </c>
    </row>
    <row r="752" spans="1:2" x14ac:dyDescent="0.25">
      <c r="A752" s="146">
        <v>74.900000000000006</v>
      </c>
      <c r="B752" s="146">
        <v>35.558606516663268</v>
      </c>
    </row>
    <row r="753" spans="1:2" x14ac:dyDescent="0.25">
      <c r="A753" s="146">
        <v>75</v>
      </c>
      <c r="B753" s="146">
        <v>35.626158545325062</v>
      </c>
    </row>
    <row r="754" spans="1:2" x14ac:dyDescent="0.25">
      <c r="A754" s="146">
        <v>75.100000000000009</v>
      </c>
      <c r="B754" s="146">
        <v>35.726798432019933</v>
      </c>
    </row>
    <row r="755" spans="1:2" x14ac:dyDescent="0.25">
      <c r="A755" s="146">
        <v>75.2</v>
      </c>
      <c r="B755" s="146">
        <v>35.827438318714783</v>
      </c>
    </row>
    <row r="756" spans="1:2" x14ac:dyDescent="0.25">
      <c r="A756" s="146">
        <v>75.3</v>
      </c>
      <c r="B756" s="146">
        <v>35.928078205409633</v>
      </c>
    </row>
    <row r="757" spans="1:2" x14ac:dyDescent="0.25">
      <c r="A757" s="146">
        <v>75.400000000000006</v>
      </c>
      <c r="B757" s="146">
        <v>36.028718092104491</v>
      </c>
    </row>
    <row r="758" spans="1:2" x14ac:dyDescent="0.25">
      <c r="A758" s="146">
        <v>75.5</v>
      </c>
      <c r="B758" s="146">
        <v>36.129357978799327</v>
      </c>
    </row>
    <row r="759" spans="1:2" x14ac:dyDescent="0.25">
      <c r="A759" s="146">
        <v>75.600000000000009</v>
      </c>
      <c r="B759" s="146">
        <v>36.229997865494198</v>
      </c>
    </row>
    <row r="760" spans="1:2" x14ac:dyDescent="0.25">
      <c r="A760" s="146">
        <v>75.7</v>
      </c>
      <c r="B760" s="146">
        <v>36.330637752189048</v>
      </c>
    </row>
    <row r="761" spans="1:2" x14ac:dyDescent="0.25">
      <c r="A761" s="146">
        <v>75.8</v>
      </c>
      <c r="B761" s="146">
        <v>36.431277638883898</v>
      </c>
    </row>
    <row r="762" spans="1:2" x14ac:dyDescent="0.25">
      <c r="A762" s="146">
        <v>75.900000000000006</v>
      </c>
      <c r="B762" s="146">
        <v>36.531917525578763</v>
      </c>
    </row>
    <row r="763" spans="1:2" x14ac:dyDescent="0.25">
      <c r="A763" s="146">
        <v>76</v>
      </c>
      <c r="B763" s="146">
        <v>36.632557412273613</v>
      </c>
    </row>
    <row r="764" spans="1:2" x14ac:dyDescent="0.25">
      <c r="A764" s="146">
        <v>76.100000000000009</v>
      </c>
      <c r="B764" s="146">
        <v>36.790906378530913</v>
      </c>
    </row>
    <row r="765" spans="1:2" x14ac:dyDescent="0.25">
      <c r="A765" s="146">
        <v>76.2</v>
      </c>
      <c r="B765" s="146">
        <v>36.949255344788192</v>
      </c>
    </row>
    <row r="766" spans="1:2" x14ac:dyDescent="0.25">
      <c r="A766" s="146">
        <v>76.3</v>
      </c>
      <c r="B766" s="146">
        <v>37.107604311045471</v>
      </c>
    </row>
    <row r="767" spans="1:2" x14ac:dyDescent="0.25">
      <c r="A767" s="146">
        <v>76.400000000000006</v>
      </c>
      <c r="B767" s="146">
        <v>37.265953277302771</v>
      </c>
    </row>
    <row r="768" spans="1:2" x14ac:dyDescent="0.25">
      <c r="A768" s="146">
        <v>76.5</v>
      </c>
      <c r="B768" s="146">
        <v>37.424302243560049</v>
      </c>
    </row>
    <row r="769" spans="1:2" x14ac:dyDescent="0.25">
      <c r="A769" s="146">
        <v>76.600000000000009</v>
      </c>
      <c r="B769" s="146">
        <v>37.582651209817342</v>
      </c>
    </row>
    <row r="770" spans="1:2" x14ac:dyDescent="0.25">
      <c r="A770" s="146">
        <v>76.7</v>
      </c>
      <c r="B770" s="146">
        <v>37.741000176074621</v>
      </c>
    </row>
    <row r="771" spans="1:2" x14ac:dyDescent="0.25">
      <c r="A771" s="146">
        <v>76.800000000000011</v>
      </c>
      <c r="B771" s="146">
        <v>37.899349142331921</v>
      </c>
    </row>
    <row r="772" spans="1:2" x14ac:dyDescent="0.25">
      <c r="A772" s="146">
        <v>76.900000000000006</v>
      </c>
      <c r="B772" s="146">
        <v>38.0576981085892</v>
      </c>
    </row>
    <row r="773" spans="1:2" x14ac:dyDescent="0.25">
      <c r="A773" s="146">
        <v>77</v>
      </c>
      <c r="B773" s="146">
        <v>38.216047074846479</v>
      </c>
    </row>
    <row r="774" spans="1:2" x14ac:dyDescent="0.25">
      <c r="A774" s="146">
        <v>77.100000000000009</v>
      </c>
      <c r="B774" s="146">
        <v>38.294610821009179</v>
      </c>
    </row>
    <row r="775" spans="1:2" x14ac:dyDescent="0.25">
      <c r="A775" s="146">
        <v>77.2</v>
      </c>
      <c r="B775" s="146">
        <v>38.373174567171873</v>
      </c>
    </row>
    <row r="776" spans="1:2" x14ac:dyDescent="0.25">
      <c r="A776" s="146">
        <v>77.300000000000011</v>
      </c>
      <c r="B776" s="146">
        <v>38.451738313334573</v>
      </c>
    </row>
    <row r="777" spans="1:2" x14ac:dyDescent="0.25">
      <c r="A777" s="146">
        <v>77.400000000000006</v>
      </c>
      <c r="B777" s="146">
        <v>38.530302059497259</v>
      </c>
    </row>
    <row r="778" spans="1:2" x14ac:dyDescent="0.25">
      <c r="A778" s="146">
        <v>77.5</v>
      </c>
      <c r="B778" s="146">
        <v>38.608865805659953</v>
      </c>
    </row>
    <row r="779" spans="1:2" x14ac:dyDescent="0.25">
      <c r="A779" s="146">
        <v>77.600000000000009</v>
      </c>
      <c r="B779" s="146">
        <v>38.687429551822653</v>
      </c>
    </row>
    <row r="780" spans="1:2" x14ac:dyDescent="0.25">
      <c r="A780" s="146">
        <v>77.7</v>
      </c>
      <c r="B780" s="146">
        <v>38.765993297985332</v>
      </c>
    </row>
    <row r="781" spans="1:2" x14ac:dyDescent="0.25">
      <c r="A781" s="146">
        <v>77.800000000000011</v>
      </c>
      <c r="B781" s="146">
        <v>38.844557044148033</v>
      </c>
    </row>
    <row r="782" spans="1:2" x14ac:dyDescent="0.25">
      <c r="A782" s="146">
        <v>77.900000000000006</v>
      </c>
      <c r="B782" s="146">
        <v>38.923120790310733</v>
      </c>
    </row>
    <row r="783" spans="1:2" x14ac:dyDescent="0.25">
      <c r="A783" s="146">
        <v>78</v>
      </c>
      <c r="B783" s="146">
        <v>39.001684536473412</v>
      </c>
    </row>
    <row r="784" spans="1:2" x14ac:dyDescent="0.25">
      <c r="A784" s="146">
        <v>78.100000000000009</v>
      </c>
      <c r="B784" s="146">
        <v>39.024441456258707</v>
      </c>
    </row>
    <row r="785" spans="1:2" x14ac:dyDescent="0.25">
      <c r="A785" s="146">
        <v>78.2</v>
      </c>
      <c r="B785" s="146">
        <v>39.047198376044001</v>
      </c>
    </row>
    <row r="786" spans="1:2" x14ac:dyDescent="0.25">
      <c r="A786" s="146">
        <v>78.300000000000011</v>
      </c>
      <c r="B786" s="146">
        <v>39.069955295829303</v>
      </c>
    </row>
    <row r="787" spans="1:2" x14ac:dyDescent="0.25">
      <c r="A787" s="146">
        <v>78.400000000000006</v>
      </c>
      <c r="B787" s="146">
        <v>39.092712215614597</v>
      </c>
    </row>
    <row r="788" spans="1:2" x14ac:dyDescent="0.25">
      <c r="A788" s="146">
        <v>78.5</v>
      </c>
      <c r="B788" s="146">
        <v>39.115469135399891</v>
      </c>
    </row>
    <row r="789" spans="1:2" x14ac:dyDescent="0.25">
      <c r="A789" s="146">
        <v>78.600000000000009</v>
      </c>
      <c r="B789" s="146">
        <v>39.138226055185193</v>
      </c>
    </row>
    <row r="790" spans="1:2" x14ac:dyDescent="0.25">
      <c r="A790" s="146">
        <v>78.7</v>
      </c>
      <c r="B790" s="146">
        <v>39.16098297497048</v>
      </c>
    </row>
    <row r="791" spans="1:2" x14ac:dyDescent="0.25">
      <c r="A791" s="146">
        <v>78.800000000000011</v>
      </c>
      <c r="B791" s="146">
        <v>39.183739894755767</v>
      </c>
    </row>
    <row r="792" spans="1:2" x14ac:dyDescent="0.25">
      <c r="A792" s="146">
        <v>78.900000000000006</v>
      </c>
      <c r="B792" s="146">
        <v>39.206496814541069</v>
      </c>
    </row>
    <row r="793" spans="1:2" x14ac:dyDescent="0.25">
      <c r="A793" s="146">
        <v>79</v>
      </c>
      <c r="B793" s="146">
        <v>39.229253734326363</v>
      </c>
    </row>
    <row r="794" spans="1:2" x14ac:dyDescent="0.25">
      <c r="A794" s="146">
        <v>79.100000000000009</v>
      </c>
      <c r="B794" s="146">
        <v>39.214207374136834</v>
      </c>
    </row>
    <row r="795" spans="1:2" x14ac:dyDescent="0.25">
      <c r="A795" s="146">
        <v>79.2</v>
      </c>
      <c r="B795" s="146">
        <v>39.19916101394729</v>
      </c>
    </row>
    <row r="796" spans="1:2" x14ac:dyDescent="0.25">
      <c r="A796" s="146">
        <v>79.300000000000011</v>
      </c>
      <c r="B796" s="146">
        <v>39.184114653757753</v>
      </c>
    </row>
    <row r="797" spans="1:2" x14ac:dyDescent="0.25">
      <c r="A797" s="146">
        <v>79.400000000000006</v>
      </c>
      <c r="B797" s="146">
        <v>39.169068293568223</v>
      </c>
    </row>
    <row r="798" spans="1:2" x14ac:dyDescent="0.25">
      <c r="A798" s="146">
        <v>79.5</v>
      </c>
      <c r="B798" s="146">
        <v>39.154021933378687</v>
      </c>
    </row>
    <row r="799" spans="1:2" x14ac:dyDescent="0.25">
      <c r="A799" s="146">
        <v>79.600000000000009</v>
      </c>
      <c r="B799" s="146">
        <v>39.13897557318915</v>
      </c>
    </row>
    <row r="800" spans="1:2" x14ac:dyDescent="0.25">
      <c r="A800" s="146">
        <v>79.7</v>
      </c>
      <c r="B800" s="146">
        <v>39.123929212999613</v>
      </c>
    </row>
    <row r="801" spans="1:2" x14ac:dyDescent="0.25">
      <c r="A801" s="146">
        <v>79.800000000000011</v>
      </c>
      <c r="B801" s="146">
        <v>39.108882852810083</v>
      </c>
    </row>
    <row r="802" spans="1:2" x14ac:dyDescent="0.25">
      <c r="A802" s="146">
        <v>79.900000000000006</v>
      </c>
      <c r="B802" s="146">
        <v>39.093836492620547</v>
      </c>
    </row>
    <row r="803" spans="1:2" x14ac:dyDescent="0.25">
      <c r="A803" s="146">
        <v>80</v>
      </c>
      <c r="B803" s="146">
        <v>39.07879013243101</v>
      </c>
    </row>
    <row r="804" spans="1:2" x14ac:dyDescent="0.25">
      <c r="A804" s="146">
        <v>80.100000000000009</v>
      </c>
      <c r="B804" s="146">
        <v>39.034562653143183</v>
      </c>
    </row>
    <row r="805" spans="1:2" x14ac:dyDescent="0.25">
      <c r="A805" s="146">
        <v>80.2</v>
      </c>
      <c r="B805" s="146">
        <v>38.99033517385535</v>
      </c>
    </row>
    <row r="806" spans="1:2" x14ac:dyDescent="0.25">
      <c r="A806" s="146">
        <v>80.300000000000011</v>
      </c>
      <c r="B806" s="146">
        <v>38.946107694567523</v>
      </c>
    </row>
    <row r="807" spans="1:2" x14ac:dyDescent="0.25">
      <c r="A807" s="146">
        <v>80.400000000000006</v>
      </c>
      <c r="B807" s="146">
        <v>38.901880215279689</v>
      </c>
    </row>
    <row r="808" spans="1:2" x14ac:dyDescent="0.25">
      <c r="A808" s="146">
        <v>80.5</v>
      </c>
      <c r="B808" s="146">
        <v>38.857652735991863</v>
      </c>
    </row>
    <row r="809" spans="1:2" x14ac:dyDescent="0.25">
      <c r="A809" s="146">
        <v>80.600000000000009</v>
      </c>
      <c r="B809" s="146">
        <v>38.813425256704043</v>
      </c>
    </row>
    <row r="810" spans="1:2" x14ac:dyDescent="0.25">
      <c r="A810" s="146">
        <v>80.7</v>
      </c>
      <c r="B810" s="146">
        <v>38.76919777741621</v>
      </c>
    </row>
    <row r="811" spans="1:2" x14ac:dyDescent="0.25">
      <c r="A811" s="146">
        <v>80.800000000000011</v>
      </c>
      <c r="B811" s="146">
        <v>38.724970298128383</v>
      </c>
    </row>
    <row r="812" spans="1:2" x14ac:dyDescent="0.25">
      <c r="A812" s="146">
        <v>80.900000000000006</v>
      </c>
      <c r="B812" s="146">
        <v>38.68074281884055</v>
      </c>
    </row>
    <row r="813" spans="1:2" x14ac:dyDescent="0.25">
      <c r="A813" s="146">
        <v>81</v>
      </c>
      <c r="B813" s="146">
        <v>38.636515339552723</v>
      </c>
    </row>
    <row r="814" spans="1:2" x14ac:dyDescent="0.25">
      <c r="A814" s="146">
        <v>81.100000000000009</v>
      </c>
      <c r="B814" s="146">
        <v>38.583339904840493</v>
      </c>
    </row>
    <row r="815" spans="1:2" x14ac:dyDescent="0.25">
      <c r="A815" s="146">
        <v>81.2</v>
      </c>
      <c r="B815" s="146">
        <v>38.530164470128263</v>
      </c>
    </row>
    <row r="816" spans="1:2" x14ac:dyDescent="0.25">
      <c r="A816" s="146">
        <v>81.300000000000011</v>
      </c>
      <c r="B816" s="146">
        <v>38.476989035416011</v>
      </c>
    </row>
    <row r="817" spans="1:2" x14ac:dyDescent="0.25">
      <c r="A817" s="146">
        <v>81.400000000000006</v>
      </c>
      <c r="B817" s="146">
        <v>38.423813600703781</v>
      </c>
    </row>
    <row r="818" spans="1:2" x14ac:dyDescent="0.25">
      <c r="A818" s="146">
        <v>81.5</v>
      </c>
      <c r="B818" s="146">
        <v>38.370638165991551</v>
      </c>
    </row>
    <row r="819" spans="1:2" x14ac:dyDescent="0.25">
      <c r="A819" s="146">
        <v>81.600000000000009</v>
      </c>
      <c r="B819" s="146">
        <v>38.317462731279313</v>
      </c>
    </row>
    <row r="820" spans="1:2" x14ac:dyDescent="0.25">
      <c r="A820" s="146">
        <v>81.7</v>
      </c>
      <c r="B820" s="146">
        <v>38.264287296567083</v>
      </c>
    </row>
    <row r="821" spans="1:2" x14ac:dyDescent="0.25">
      <c r="A821" s="146">
        <v>81.800000000000011</v>
      </c>
      <c r="B821" s="146">
        <v>38.211111861854839</v>
      </c>
    </row>
    <row r="822" spans="1:2" x14ac:dyDescent="0.25">
      <c r="A822" s="146">
        <v>81.900000000000006</v>
      </c>
      <c r="B822" s="146">
        <v>38.157936427142609</v>
      </c>
    </row>
    <row r="823" spans="1:2" x14ac:dyDescent="0.25">
      <c r="A823" s="146">
        <v>82</v>
      </c>
      <c r="B823" s="146">
        <v>38.104760992430379</v>
      </c>
    </row>
    <row r="824" spans="1:2" x14ac:dyDescent="0.25">
      <c r="A824" s="146">
        <v>82.100000000000009</v>
      </c>
      <c r="B824" s="146">
        <v>38.078490081760528</v>
      </c>
    </row>
    <row r="825" spans="1:2" x14ac:dyDescent="0.25">
      <c r="A825" s="146">
        <v>82.2</v>
      </c>
      <c r="B825" s="146">
        <v>38.052219171090691</v>
      </c>
    </row>
    <row r="826" spans="1:2" x14ac:dyDescent="0.25">
      <c r="A826" s="146">
        <v>82.300000000000011</v>
      </c>
      <c r="B826" s="146">
        <v>38.025948260420847</v>
      </c>
    </row>
    <row r="827" spans="1:2" x14ac:dyDescent="0.25">
      <c r="A827" s="146">
        <v>82.4</v>
      </c>
      <c r="B827" s="146">
        <v>37.999677349751003</v>
      </c>
    </row>
    <row r="828" spans="1:2" x14ac:dyDescent="0.25">
      <c r="A828" s="146">
        <v>82.5</v>
      </c>
      <c r="B828" s="146">
        <v>37.97340643908116</v>
      </c>
    </row>
    <row r="829" spans="1:2" x14ac:dyDescent="0.25">
      <c r="A829" s="146">
        <v>82.600000000000009</v>
      </c>
      <c r="B829" s="146">
        <v>37.947135528411323</v>
      </c>
    </row>
    <row r="830" spans="1:2" x14ac:dyDescent="0.25">
      <c r="A830" s="146">
        <v>82.7</v>
      </c>
      <c r="B830" s="146">
        <v>37.920864617741472</v>
      </c>
    </row>
    <row r="831" spans="1:2" x14ac:dyDescent="0.25">
      <c r="A831" s="146">
        <v>82.800000000000011</v>
      </c>
      <c r="B831" s="146">
        <v>37.894593707071628</v>
      </c>
    </row>
    <row r="832" spans="1:2" x14ac:dyDescent="0.25">
      <c r="A832" s="146">
        <v>82.9</v>
      </c>
      <c r="B832" s="146">
        <v>37.868322796401777</v>
      </c>
    </row>
    <row r="833" spans="1:2" x14ac:dyDescent="0.25">
      <c r="A833" s="146">
        <v>83</v>
      </c>
      <c r="B833" s="146">
        <v>37.842051885731941</v>
      </c>
    </row>
    <row r="834" spans="1:2" x14ac:dyDescent="0.25">
      <c r="A834" s="146">
        <v>83.100000000000009</v>
      </c>
      <c r="B834" s="146">
        <v>37.783547670834558</v>
      </c>
    </row>
    <row r="835" spans="1:2" x14ac:dyDescent="0.25">
      <c r="A835" s="146">
        <v>83.2</v>
      </c>
      <c r="B835" s="146">
        <v>37.725043455937183</v>
      </c>
    </row>
    <row r="836" spans="1:2" x14ac:dyDescent="0.25">
      <c r="A836" s="146">
        <v>83.300000000000011</v>
      </c>
      <c r="B836" s="146">
        <v>37.666539241039793</v>
      </c>
    </row>
    <row r="837" spans="1:2" x14ac:dyDescent="0.25">
      <c r="A837" s="146">
        <v>83.4</v>
      </c>
      <c r="B837" s="146">
        <v>37.608035026142417</v>
      </c>
    </row>
    <row r="838" spans="1:2" x14ac:dyDescent="0.25">
      <c r="A838" s="146">
        <v>83.5</v>
      </c>
      <c r="B838" s="146">
        <v>37.549530811245042</v>
      </c>
    </row>
    <row r="839" spans="1:2" x14ac:dyDescent="0.25">
      <c r="A839" s="146">
        <v>83.600000000000009</v>
      </c>
      <c r="B839" s="146">
        <v>37.491026596347659</v>
      </c>
    </row>
    <row r="840" spans="1:2" x14ac:dyDescent="0.25">
      <c r="A840" s="146">
        <v>83.7</v>
      </c>
      <c r="B840" s="146">
        <v>37.432522381450283</v>
      </c>
    </row>
    <row r="841" spans="1:2" x14ac:dyDescent="0.25">
      <c r="A841" s="146">
        <v>83.800000000000011</v>
      </c>
      <c r="B841" s="146">
        <v>37.374018166552887</v>
      </c>
    </row>
    <row r="842" spans="1:2" x14ac:dyDescent="0.25">
      <c r="A842" s="146">
        <v>83.9</v>
      </c>
      <c r="B842" s="146">
        <v>37.315513951655518</v>
      </c>
    </row>
    <row r="843" spans="1:2" x14ac:dyDescent="0.25">
      <c r="A843" s="146">
        <v>84</v>
      </c>
      <c r="B843" s="146">
        <v>37.257009736758143</v>
      </c>
    </row>
    <row r="844" spans="1:2" x14ac:dyDescent="0.25">
      <c r="A844" s="146">
        <v>84.100000000000009</v>
      </c>
      <c r="B844" s="146">
        <v>37.181248139454773</v>
      </c>
    </row>
    <row r="845" spans="1:2" x14ac:dyDescent="0.25">
      <c r="A845" s="146">
        <v>84.2</v>
      </c>
      <c r="B845" s="146">
        <v>37.105486542151411</v>
      </c>
    </row>
    <row r="846" spans="1:2" x14ac:dyDescent="0.25">
      <c r="A846" s="146">
        <v>84.300000000000011</v>
      </c>
      <c r="B846" s="146">
        <v>37.029724944848041</v>
      </c>
    </row>
    <row r="847" spans="1:2" x14ac:dyDescent="0.25">
      <c r="A847" s="146">
        <v>84.4</v>
      </c>
      <c r="B847" s="146">
        <v>36.953963347544679</v>
      </c>
    </row>
    <row r="848" spans="1:2" x14ac:dyDescent="0.25">
      <c r="A848" s="146">
        <v>84.5</v>
      </c>
      <c r="B848" s="146">
        <v>36.878201750241317</v>
      </c>
    </row>
    <row r="849" spans="1:2" x14ac:dyDescent="0.25">
      <c r="A849" s="146">
        <v>84.600000000000009</v>
      </c>
      <c r="B849" s="146">
        <v>36.802440152937947</v>
      </c>
    </row>
    <row r="850" spans="1:2" x14ac:dyDescent="0.25">
      <c r="A850" s="146">
        <v>84.7</v>
      </c>
      <c r="B850" s="146">
        <v>36.726678555634592</v>
      </c>
    </row>
    <row r="851" spans="1:2" x14ac:dyDescent="0.25">
      <c r="A851" s="146">
        <v>84.800000000000011</v>
      </c>
      <c r="B851" s="146">
        <v>36.650916958331223</v>
      </c>
    </row>
    <row r="852" spans="1:2" x14ac:dyDescent="0.25">
      <c r="A852" s="146">
        <v>84.9</v>
      </c>
      <c r="B852" s="146">
        <v>36.575155361027861</v>
      </c>
    </row>
    <row r="853" spans="1:2" x14ac:dyDescent="0.25">
      <c r="A853" s="146">
        <v>85</v>
      </c>
      <c r="B853" s="146">
        <v>36.499393763724498</v>
      </c>
    </row>
    <row r="854" spans="1:2" x14ac:dyDescent="0.25">
      <c r="A854" s="146">
        <v>85.100000000000009</v>
      </c>
      <c r="B854" s="146">
        <v>36.474761773179367</v>
      </c>
    </row>
    <row r="855" spans="1:2" x14ac:dyDescent="0.25">
      <c r="A855" s="146">
        <v>85.2</v>
      </c>
      <c r="B855" s="146">
        <v>36.450129782634249</v>
      </c>
    </row>
    <row r="856" spans="1:2" x14ac:dyDescent="0.25">
      <c r="A856" s="146">
        <v>85.300000000000011</v>
      </c>
      <c r="B856" s="146">
        <v>36.425497792089118</v>
      </c>
    </row>
    <row r="857" spans="1:2" x14ac:dyDescent="0.25">
      <c r="A857" s="146">
        <v>85.4</v>
      </c>
      <c r="B857" s="146">
        <v>36.400865801543993</v>
      </c>
    </row>
    <row r="858" spans="1:2" x14ac:dyDescent="0.25">
      <c r="A858" s="146">
        <v>85.5</v>
      </c>
      <c r="B858" s="146">
        <v>36.376233810998869</v>
      </c>
    </row>
    <row r="859" spans="1:2" x14ac:dyDescent="0.25">
      <c r="A859" s="146">
        <v>85.600000000000009</v>
      </c>
      <c r="B859" s="146">
        <v>36.351601820453737</v>
      </c>
    </row>
    <row r="860" spans="1:2" x14ac:dyDescent="0.25">
      <c r="A860" s="146">
        <v>85.7</v>
      </c>
      <c r="B860" s="146">
        <v>36.32696982990862</v>
      </c>
    </row>
    <row r="861" spans="1:2" x14ac:dyDescent="0.25">
      <c r="A861" s="146">
        <v>85.800000000000011</v>
      </c>
      <c r="B861" s="146">
        <v>36.302337839363503</v>
      </c>
    </row>
    <row r="862" spans="1:2" x14ac:dyDescent="0.25">
      <c r="A862" s="146">
        <v>85.9</v>
      </c>
      <c r="B862" s="146">
        <v>36.277705848818371</v>
      </c>
    </row>
    <row r="863" spans="1:2" x14ac:dyDescent="0.25">
      <c r="A863" s="146">
        <v>86</v>
      </c>
      <c r="B863" s="146">
        <v>36.253073858273247</v>
      </c>
    </row>
    <row r="864" spans="1:2" x14ac:dyDescent="0.25">
      <c r="A864" s="146">
        <v>86.100000000000009</v>
      </c>
      <c r="B864" s="146">
        <v>36.216613536414819</v>
      </c>
    </row>
    <row r="865" spans="1:2" x14ac:dyDescent="0.25">
      <c r="A865" s="146">
        <v>86.2</v>
      </c>
      <c r="B865" s="146">
        <v>36.180153214556398</v>
      </c>
    </row>
    <row r="866" spans="1:2" x14ac:dyDescent="0.25">
      <c r="A866" s="146">
        <v>86.300000000000011</v>
      </c>
      <c r="B866" s="146">
        <v>36.14369289269797</v>
      </c>
    </row>
    <row r="867" spans="1:2" x14ac:dyDescent="0.25">
      <c r="A867" s="146">
        <v>86.4</v>
      </c>
      <c r="B867" s="146">
        <v>36.10723257083955</v>
      </c>
    </row>
    <row r="868" spans="1:2" x14ac:dyDescent="0.25">
      <c r="A868" s="146">
        <v>86.5</v>
      </c>
      <c r="B868" s="146">
        <v>36.070772248981129</v>
      </c>
    </row>
    <row r="869" spans="1:2" x14ac:dyDescent="0.25">
      <c r="A869" s="146">
        <v>86.600000000000009</v>
      </c>
      <c r="B869" s="146">
        <v>36.034311927122701</v>
      </c>
    </row>
    <row r="870" spans="1:2" x14ac:dyDescent="0.25">
      <c r="A870" s="146">
        <v>86.7</v>
      </c>
      <c r="B870" s="146">
        <v>35.99785160526428</v>
      </c>
    </row>
    <row r="871" spans="1:2" x14ac:dyDescent="0.25">
      <c r="A871" s="146">
        <v>86.800000000000011</v>
      </c>
      <c r="B871" s="146">
        <v>35.961391283405852</v>
      </c>
    </row>
    <row r="872" spans="1:2" x14ac:dyDescent="0.25">
      <c r="A872" s="146">
        <v>86.9</v>
      </c>
      <c r="B872" s="146">
        <v>35.924930961547432</v>
      </c>
    </row>
    <row r="873" spans="1:2" x14ac:dyDescent="0.25">
      <c r="A873" s="146">
        <v>87</v>
      </c>
      <c r="B873" s="146">
        <v>35.888470639689011</v>
      </c>
    </row>
    <row r="874" spans="1:2" x14ac:dyDescent="0.25">
      <c r="A874" s="146">
        <v>87.100000000000009</v>
      </c>
      <c r="B874" s="146">
        <v>35.801185661197813</v>
      </c>
    </row>
    <row r="875" spans="1:2" x14ac:dyDescent="0.25">
      <c r="A875" s="146">
        <v>87.2</v>
      </c>
      <c r="B875" s="146">
        <v>35.713900682706623</v>
      </c>
    </row>
    <row r="876" spans="1:2" x14ac:dyDescent="0.25">
      <c r="A876" s="146">
        <v>87.300000000000011</v>
      </c>
      <c r="B876" s="146">
        <v>35.626615704215418</v>
      </c>
    </row>
    <row r="877" spans="1:2" x14ac:dyDescent="0.25">
      <c r="A877" s="146">
        <v>87.4</v>
      </c>
      <c r="B877" s="146">
        <v>35.539330725724227</v>
      </c>
    </row>
    <row r="878" spans="1:2" x14ac:dyDescent="0.25">
      <c r="A878" s="146">
        <v>87.5</v>
      </c>
      <c r="B878" s="146">
        <v>35.452045747233043</v>
      </c>
    </row>
    <row r="879" spans="1:2" x14ac:dyDescent="0.25">
      <c r="A879" s="146">
        <v>87.600000000000009</v>
      </c>
      <c r="B879" s="146">
        <v>35.364760768741839</v>
      </c>
    </row>
    <row r="880" spans="1:2" x14ac:dyDescent="0.25">
      <c r="A880" s="146">
        <v>87.7</v>
      </c>
      <c r="B880" s="146">
        <v>35.277475790250648</v>
      </c>
    </row>
    <row r="881" spans="1:2" x14ac:dyDescent="0.25">
      <c r="A881" s="146">
        <v>87.800000000000011</v>
      </c>
      <c r="B881" s="146">
        <v>35.19019081175945</v>
      </c>
    </row>
    <row r="882" spans="1:2" x14ac:dyDescent="0.25">
      <c r="A882" s="146">
        <v>87.9</v>
      </c>
      <c r="B882" s="146">
        <v>35.10290583326826</v>
      </c>
    </row>
    <row r="883" spans="1:2" x14ac:dyDescent="0.25">
      <c r="A883" s="146">
        <v>88</v>
      </c>
      <c r="B883" s="146">
        <v>35.015620854777069</v>
      </c>
    </row>
    <row r="884" spans="1:2" x14ac:dyDescent="0.25">
      <c r="A884" s="146">
        <v>88.100000000000009</v>
      </c>
      <c r="B884" s="146">
        <v>34.882263426984437</v>
      </c>
    </row>
    <row r="885" spans="1:2" x14ac:dyDescent="0.25">
      <c r="A885" s="146">
        <v>88.2</v>
      </c>
      <c r="B885" s="146">
        <v>34.748905999191827</v>
      </c>
    </row>
    <row r="886" spans="1:2" x14ac:dyDescent="0.25">
      <c r="A886" s="146">
        <v>88.300000000000011</v>
      </c>
      <c r="B886" s="146">
        <v>34.615548571399209</v>
      </c>
    </row>
    <row r="887" spans="1:2" x14ac:dyDescent="0.25">
      <c r="A887" s="146">
        <v>88.4</v>
      </c>
      <c r="B887" s="146">
        <v>34.482191143606613</v>
      </c>
    </row>
    <row r="888" spans="1:2" x14ac:dyDescent="0.25">
      <c r="A888" s="146">
        <v>88.5</v>
      </c>
      <c r="B888" s="146">
        <v>34.348833715814003</v>
      </c>
    </row>
    <row r="889" spans="1:2" x14ac:dyDescent="0.25">
      <c r="A889" s="146">
        <v>88.600000000000009</v>
      </c>
      <c r="B889" s="146">
        <v>34.215476288021371</v>
      </c>
    </row>
    <row r="890" spans="1:2" x14ac:dyDescent="0.25">
      <c r="A890" s="146">
        <v>88.7</v>
      </c>
      <c r="B890" s="146">
        <v>34.082118860228768</v>
      </c>
    </row>
    <row r="891" spans="1:2" x14ac:dyDescent="0.25">
      <c r="A891" s="146">
        <v>88.800000000000011</v>
      </c>
      <c r="B891" s="146">
        <v>33.948761432436143</v>
      </c>
    </row>
    <row r="892" spans="1:2" x14ac:dyDescent="0.25">
      <c r="A892" s="146">
        <v>88.9</v>
      </c>
      <c r="B892" s="146">
        <v>33.815404004643533</v>
      </c>
    </row>
    <row r="893" spans="1:2" x14ac:dyDescent="0.25">
      <c r="A893" s="146">
        <v>89</v>
      </c>
      <c r="B893" s="146">
        <v>33.682046576850929</v>
      </c>
    </row>
    <row r="894" spans="1:2" x14ac:dyDescent="0.25">
      <c r="A894" s="146">
        <v>89.100000000000009</v>
      </c>
      <c r="B894" s="146">
        <v>33.374666336914053</v>
      </c>
    </row>
    <row r="895" spans="1:2" x14ac:dyDescent="0.25">
      <c r="A895" s="146">
        <v>89.2</v>
      </c>
      <c r="B895" s="146">
        <v>33.067286096977213</v>
      </c>
    </row>
    <row r="896" spans="1:2" x14ac:dyDescent="0.25">
      <c r="A896" s="146">
        <v>89.300000000000011</v>
      </c>
      <c r="B896" s="146">
        <v>32.759905857040323</v>
      </c>
    </row>
    <row r="897" spans="1:2" x14ac:dyDescent="0.25">
      <c r="A897" s="146">
        <v>89.4</v>
      </c>
      <c r="B897" s="146">
        <v>32.452525617103483</v>
      </c>
    </row>
    <row r="898" spans="1:2" x14ac:dyDescent="0.25">
      <c r="A898" s="146">
        <v>89.5</v>
      </c>
      <c r="B898" s="146">
        <v>32.145145377166642</v>
      </c>
    </row>
    <row r="899" spans="1:2" x14ac:dyDescent="0.25">
      <c r="A899" s="146">
        <v>89.600000000000009</v>
      </c>
      <c r="B899" s="146">
        <v>31.837765137229759</v>
      </c>
    </row>
    <row r="900" spans="1:2" x14ac:dyDescent="0.25">
      <c r="A900" s="146">
        <v>89.7</v>
      </c>
      <c r="B900" s="146">
        <v>31.530384897292919</v>
      </c>
    </row>
    <row r="901" spans="1:2" x14ac:dyDescent="0.25">
      <c r="A901" s="146">
        <v>89.800000000000011</v>
      </c>
      <c r="B901" s="146">
        <v>31.223004657356039</v>
      </c>
    </row>
    <row r="902" spans="1:2" x14ac:dyDescent="0.25">
      <c r="A902" s="146">
        <v>89.9</v>
      </c>
      <c r="B902" s="146">
        <v>30.915624417419199</v>
      </c>
    </row>
    <row r="903" spans="1:2" x14ac:dyDescent="0.25">
      <c r="A903" s="146">
        <v>90</v>
      </c>
      <c r="B903" s="146">
        <v>30.608244177482359</v>
      </c>
    </row>
    <row r="904" spans="1:2" x14ac:dyDescent="0.25">
      <c r="A904" s="146">
        <v>90.100000000000009</v>
      </c>
      <c r="B904" s="146">
        <v>30.04808530675578</v>
      </c>
    </row>
    <row r="905" spans="1:2" x14ac:dyDescent="0.25">
      <c r="A905" s="146">
        <v>90.2</v>
      </c>
      <c r="B905" s="146">
        <v>29.487926436029291</v>
      </c>
    </row>
    <row r="906" spans="1:2" x14ac:dyDescent="0.25">
      <c r="A906" s="146">
        <v>90.300000000000011</v>
      </c>
      <c r="B906" s="146">
        <v>28.92776756530272</v>
      </c>
    </row>
    <row r="907" spans="1:2" x14ac:dyDescent="0.25">
      <c r="A907" s="146">
        <v>90.4</v>
      </c>
      <c r="B907" s="146">
        <v>28.367608694576219</v>
      </c>
    </row>
    <row r="908" spans="1:2" x14ac:dyDescent="0.25">
      <c r="A908" s="146">
        <v>90.5</v>
      </c>
      <c r="B908" s="146">
        <v>27.807449823849719</v>
      </c>
    </row>
    <row r="909" spans="1:2" x14ac:dyDescent="0.25">
      <c r="A909" s="146">
        <v>90.600000000000009</v>
      </c>
      <c r="B909" s="146">
        <v>27.247290953123152</v>
      </c>
    </row>
    <row r="910" spans="1:2" x14ac:dyDescent="0.25">
      <c r="A910" s="146">
        <v>90.7</v>
      </c>
      <c r="B910" s="146">
        <v>26.687132082396651</v>
      </c>
    </row>
    <row r="911" spans="1:2" x14ac:dyDescent="0.25">
      <c r="A911" s="146">
        <v>90.800000000000011</v>
      </c>
      <c r="B911" s="146">
        <v>26.12697321167008</v>
      </c>
    </row>
    <row r="912" spans="1:2" x14ac:dyDescent="0.25">
      <c r="A912" s="146">
        <v>90.9</v>
      </c>
      <c r="B912" s="146">
        <v>25.566814340943591</v>
      </c>
    </row>
    <row r="913" spans="1:2" x14ac:dyDescent="0.25">
      <c r="A913" s="146">
        <v>91</v>
      </c>
      <c r="B913" s="146">
        <v>25.00665547021709</v>
      </c>
    </row>
    <row r="914" spans="1:2" x14ac:dyDescent="0.25">
      <c r="A914" s="146">
        <v>91.100000000000009</v>
      </c>
      <c r="B914" s="146">
        <v>24.53463382473134</v>
      </c>
    </row>
    <row r="915" spans="1:2" x14ac:dyDescent="0.25">
      <c r="A915" s="146">
        <v>91.2</v>
      </c>
      <c r="B915" s="146">
        <v>24.062612179245651</v>
      </c>
    </row>
    <row r="916" spans="1:2" x14ac:dyDescent="0.25">
      <c r="A916" s="146">
        <v>91.300000000000011</v>
      </c>
      <c r="B916" s="146">
        <v>23.590590533759901</v>
      </c>
    </row>
    <row r="917" spans="1:2" x14ac:dyDescent="0.25">
      <c r="A917" s="146">
        <v>91.4</v>
      </c>
      <c r="B917" s="146">
        <v>23.118568888274211</v>
      </c>
    </row>
    <row r="918" spans="1:2" x14ac:dyDescent="0.25">
      <c r="A918" s="146">
        <v>91.5</v>
      </c>
      <c r="B918" s="146">
        <v>22.646547242788529</v>
      </c>
    </row>
    <row r="919" spans="1:2" x14ac:dyDescent="0.25">
      <c r="A919" s="146">
        <v>91.600000000000009</v>
      </c>
      <c r="B919" s="146">
        <v>22.174525597302772</v>
      </c>
    </row>
    <row r="920" spans="1:2" x14ac:dyDescent="0.25">
      <c r="A920" s="146">
        <v>91.7</v>
      </c>
      <c r="B920" s="146">
        <v>21.702503951817089</v>
      </c>
    </row>
    <row r="921" spans="1:2" x14ac:dyDescent="0.25">
      <c r="A921" s="146">
        <v>91.800000000000011</v>
      </c>
      <c r="B921" s="146">
        <v>21.230482306331329</v>
      </c>
    </row>
    <row r="922" spans="1:2" x14ac:dyDescent="0.25">
      <c r="A922" s="146">
        <v>91.9</v>
      </c>
      <c r="B922" s="146">
        <v>20.75846066084565</v>
      </c>
    </row>
    <row r="923" spans="1:2" x14ac:dyDescent="0.25">
      <c r="A923" s="146">
        <v>92</v>
      </c>
      <c r="B923" s="146">
        <v>20.28643901535996</v>
      </c>
    </row>
    <row r="924" spans="1:2" x14ac:dyDescent="0.25">
      <c r="A924" s="146">
        <v>92.100000000000009</v>
      </c>
      <c r="B924" s="146">
        <v>19.795852270126272</v>
      </c>
    </row>
    <row r="925" spans="1:2" x14ac:dyDescent="0.25">
      <c r="A925" s="146">
        <v>92.2</v>
      </c>
      <c r="B925" s="146">
        <v>19.305265524892651</v>
      </c>
    </row>
    <row r="926" spans="1:2" x14ac:dyDescent="0.25">
      <c r="A926" s="146">
        <v>92.300000000000011</v>
      </c>
      <c r="B926" s="146">
        <v>18.814678779658969</v>
      </c>
    </row>
    <row r="927" spans="1:2" x14ac:dyDescent="0.25">
      <c r="A927" s="146">
        <v>92.4</v>
      </c>
      <c r="B927" s="146">
        <v>18.324092034425352</v>
      </c>
    </row>
    <row r="928" spans="1:2" x14ac:dyDescent="0.25">
      <c r="A928" s="146">
        <v>92.5</v>
      </c>
      <c r="B928" s="146">
        <v>17.833505289191731</v>
      </c>
    </row>
    <row r="929" spans="1:2" x14ac:dyDescent="0.25">
      <c r="A929" s="146">
        <v>92.600000000000009</v>
      </c>
      <c r="B929" s="146">
        <v>17.342918543958039</v>
      </c>
    </row>
    <row r="930" spans="1:2" x14ac:dyDescent="0.25">
      <c r="A930" s="146">
        <v>92.7</v>
      </c>
      <c r="B930" s="146">
        <v>16.852331798724421</v>
      </c>
    </row>
    <row r="931" spans="1:2" x14ac:dyDescent="0.25">
      <c r="A931" s="146">
        <v>92.800000000000011</v>
      </c>
      <c r="B931" s="146">
        <v>16.36174505349074</v>
      </c>
    </row>
    <row r="932" spans="1:2" x14ac:dyDescent="0.25">
      <c r="A932" s="146">
        <v>92.9</v>
      </c>
      <c r="B932" s="146">
        <v>15.871158308257121</v>
      </c>
    </row>
    <row r="933" spans="1:2" x14ac:dyDescent="0.25">
      <c r="A933" s="146">
        <v>93</v>
      </c>
      <c r="B933" s="146">
        <v>15.3805715630235</v>
      </c>
    </row>
    <row r="934" spans="1:2" x14ac:dyDescent="0.25">
      <c r="A934" s="146">
        <v>93.100000000000009</v>
      </c>
      <c r="B934" s="146">
        <v>15.10613823224767</v>
      </c>
    </row>
    <row r="935" spans="1:2" x14ac:dyDescent="0.25">
      <c r="A935" s="146">
        <v>93.2</v>
      </c>
      <c r="B935" s="146">
        <v>14.831704901471889</v>
      </c>
    </row>
    <row r="936" spans="1:2" x14ac:dyDescent="0.25">
      <c r="A936" s="146">
        <v>93.300000000000011</v>
      </c>
      <c r="B936" s="146">
        <v>14.557271570696059</v>
      </c>
    </row>
    <row r="937" spans="1:2" x14ac:dyDescent="0.25">
      <c r="A937" s="146">
        <v>93.4</v>
      </c>
      <c r="B937" s="146">
        <v>14.28283823992027</v>
      </c>
    </row>
    <row r="938" spans="1:2" x14ac:dyDescent="0.25">
      <c r="A938" s="146">
        <v>93.5</v>
      </c>
      <c r="B938" s="146">
        <v>14.008404909144479</v>
      </c>
    </row>
    <row r="939" spans="1:2" x14ac:dyDescent="0.25">
      <c r="A939" s="146">
        <v>93.600000000000009</v>
      </c>
      <c r="B939" s="146">
        <v>13.73397157836866</v>
      </c>
    </row>
    <row r="940" spans="1:2" x14ac:dyDescent="0.25">
      <c r="A940" s="146">
        <v>93.7</v>
      </c>
      <c r="B940" s="146">
        <v>13.459538247592871</v>
      </c>
    </row>
    <row r="941" spans="1:2" x14ac:dyDescent="0.25">
      <c r="A941" s="146">
        <v>93.800000000000011</v>
      </c>
      <c r="B941" s="146">
        <v>13.185104916817041</v>
      </c>
    </row>
    <row r="942" spans="1:2" x14ac:dyDescent="0.25">
      <c r="A942" s="146">
        <v>93.9</v>
      </c>
      <c r="B942" s="146">
        <v>12.910671586041261</v>
      </c>
    </row>
    <row r="943" spans="1:2" x14ac:dyDescent="0.25">
      <c r="A943" s="146">
        <v>94</v>
      </c>
      <c r="B943" s="146">
        <v>12.63623825526547</v>
      </c>
    </row>
    <row r="944" spans="1:2" x14ac:dyDescent="0.25">
      <c r="A944" s="146">
        <v>94.100000000000009</v>
      </c>
      <c r="B944" s="146">
        <v>12.39849451676973</v>
      </c>
    </row>
    <row r="945" spans="1:2" x14ac:dyDescent="0.25">
      <c r="A945" s="146">
        <v>94.2</v>
      </c>
      <c r="B945" s="146">
        <v>12.16075077827402</v>
      </c>
    </row>
    <row r="946" spans="1:2" x14ac:dyDescent="0.25">
      <c r="A946" s="146">
        <v>94.300000000000011</v>
      </c>
      <c r="B946" s="146">
        <v>11.92300703977828</v>
      </c>
    </row>
    <row r="947" spans="1:2" x14ac:dyDescent="0.25">
      <c r="A947" s="146">
        <v>94.4</v>
      </c>
      <c r="B947" s="146">
        <v>11.68526330128258</v>
      </c>
    </row>
    <row r="948" spans="1:2" x14ac:dyDescent="0.25">
      <c r="A948" s="146">
        <v>94.5</v>
      </c>
      <c r="B948" s="146">
        <v>11.447519562786869</v>
      </c>
    </row>
    <row r="949" spans="1:2" x14ac:dyDescent="0.25">
      <c r="A949" s="146">
        <v>94.600000000000009</v>
      </c>
      <c r="B949" s="146">
        <v>11.20977582429113</v>
      </c>
    </row>
    <row r="950" spans="1:2" x14ac:dyDescent="0.25">
      <c r="A950" s="146">
        <v>94.7</v>
      </c>
      <c r="B950" s="146">
        <v>10.972032085795419</v>
      </c>
    </row>
    <row r="951" spans="1:2" x14ac:dyDescent="0.25">
      <c r="A951" s="146">
        <v>94.800000000000011</v>
      </c>
      <c r="B951" s="146">
        <v>10.73428834729968</v>
      </c>
    </row>
    <row r="952" spans="1:2" x14ac:dyDescent="0.25">
      <c r="A952" s="146">
        <v>94.9</v>
      </c>
      <c r="B952" s="146">
        <v>10.49654460880398</v>
      </c>
    </row>
    <row r="953" spans="1:2" x14ac:dyDescent="0.25">
      <c r="A953" s="146">
        <v>95</v>
      </c>
      <c r="B953" s="146">
        <v>10.258800870308271</v>
      </c>
    </row>
    <row r="954" spans="1:2" x14ac:dyDescent="0.25">
      <c r="A954" s="146">
        <v>95.100000000000009</v>
      </c>
      <c r="B954" s="146">
        <v>9.9569443931331154</v>
      </c>
    </row>
    <row r="955" spans="1:2" x14ac:dyDescent="0.25">
      <c r="A955" s="146">
        <v>95.2</v>
      </c>
      <c r="B955" s="146">
        <v>9.6550879159580028</v>
      </c>
    </row>
    <row r="956" spans="1:2" x14ac:dyDescent="0.25">
      <c r="A956" s="146">
        <v>95.300000000000011</v>
      </c>
      <c r="B956" s="146">
        <v>9.3532314387828475</v>
      </c>
    </row>
    <row r="957" spans="1:2" x14ac:dyDescent="0.25">
      <c r="A957" s="146">
        <v>95.4</v>
      </c>
      <c r="B957" s="146">
        <v>9.0513749616077348</v>
      </c>
    </row>
    <row r="958" spans="1:2" x14ac:dyDescent="0.25">
      <c r="A958" s="146">
        <v>95.5</v>
      </c>
      <c r="B958" s="146">
        <v>8.7495184844326239</v>
      </c>
    </row>
    <row r="959" spans="1:2" x14ac:dyDescent="0.25">
      <c r="A959" s="146">
        <v>95.600000000000009</v>
      </c>
      <c r="B959" s="146">
        <v>8.4476620072574686</v>
      </c>
    </row>
    <row r="960" spans="1:2" x14ac:dyDescent="0.25">
      <c r="A960" s="146">
        <v>95.7</v>
      </c>
      <c r="B960" s="146">
        <v>8.145805530082356</v>
      </c>
    </row>
    <row r="961" spans="1:2" x14ac:dyDescent="0.25">
      <c r="A961" s="146">
        <v>95.800000000000011</v>
      </c>
      <c r="B961" s="146">
        <v>7.8439490529072007</v>
      </c>
    </row>
    <row r="962" spans="1:2" x14ac:dyDescent="0.25">
      <c r="A962" s="146">
        <v>95.9</v>
      </c>
      <c r="B962" s="146">
        <v>7.542092575732088</v>
      </c>
    </row>
    <row r="963" spans="1:2" x14ac:dyDescent="0.25">
      <c r="A963" s="146">
        <v>96</v>
      </c>
      <c r="B963" s="146">
        <v>7.2402360985569763</v>
      </c>
    </row>
    <row r="964" spans="1:2" x14ac:dyDescent="0.25">
      <c r="A964" s="146">
        <v>96.100000000000009</v>
      </c>
      <c r="B964" s="146">
        <v>6.9732061400548657</v>
      </c>
    </row>
    <row r="965" spans="1:2" x14ac:dyDescent="0.25">
      <c r="A965" s="146">
        <v>96.2</v>
      </c>
      <c r="B965" s="146">
        <v>6.7061761815527916</v>
      </c>
    </row>
    <row r="966" spans="1:2" x14ac:dyDescent="0.25">
      <c r="A966" s="146">
        <v>96.300000000000011</v>
      </c>
      <c r="B966" s="146">
        <v>6.4391462230506811</v>
      </c>
    </row>
    <row r="967" spans="1:2" x14ac:dyDescent="0.25">
      <c r="A967" s="146">
        <v>96.4</v>
      </c>
      <c r="B967" s="146">
        <v>6.1721162645486087</v>
      </c>
    </row>
    <row r="968" spans="1:2" x14ac:dyDescent="0.25">
      <c r="A968" s="146">
        <v>96.5</v>
      </c>
      <c r="B968" s="146">
        <v>5.9050863060465364</v>
      </c>
    </row>
    <row r="969" spans="1:2" x14ac:dyDescent="0.25">
      <c r="A969" s="146">
        <v>96.600000000000009</v>
      </c>
      <c r="B969" s="146">
        <v>5.6380563475444241</v>
      </c>
    </row>
    <row r="970" spans="1:2" x14ac:dyDescent="0.25">
      <c r="A970" s="146">
        <v>96.7</v>
      </c>
      <c r="B970" s="146">
        <v>5.3710263890423517</v>
      </c>
    </row>
    <row r="971" spans="1:2" x14ac:dyDescent="0.25">
      <c r="A971" s="146">
        <v>96.800000000000011</v>
      </c>
      <c r="B971" s="146">
        <v>5.1039964305402403</v>
      </c>
    </row>
    <row r="972" spans="1:2" x14ac:dyDescent="0.25">
      <c r="A972" s="146">
        <v>96.9</v>
      </c>
      <c r="B972" s="146">
        <v>4.8369664720381671</v>
      </c>
    </row>
    <row r="973" spans="1:2" x14ac:dyDescent="0.25">
      <c r="A973" s="146">
        <v>97</v>
      </c>
      <c r="B973" s="146">
        <v>4.5699365135360948</v>
      </c>
    </row>
    <row r="974" spans="1:2" x14ac:dyDescent="0.25">
      <c r="A974" s="146">
        <v>97.100000000000009</v>
      </c>
      <c r="B974" s="146">
        <v>4.3627451450320383</v>
      </c>
    </row>
    <row r="975" spans="1:2" x14ac:dyDescent="0.25">
      <c r="A975" s="146">
        <v>97.2</v>
      </c>
      <c r="B975" s="146">
        <v>4.1555537765280111</v>
      </c>
    </row>
    <row r="976" spans="1:2" x14ac:dyDescent="0.25">
      <c r="A976" s="146">
        <v>97.300000000000011</v>
      </c>
      <c r="B976" s="146">
        <v>3.948362408023955</v>
      </c>
    </row>
    <row r="977" spans="1:2" x14ac:dyDescent="0.25">
      <c r="A977" s="146">
        <v>97.4</v>
      </c>
      <c r="B977" s="146">
        <v>3.7411710395199269</v>
      </c>
    </row>
    <row r="978" spans="1:2" x14ac:dyDescent="0.25">
      <c r="A978" s="146">
        <v>97.5</v>
      </c>
      <c r="B978" s="146">
        <v>3.5339796710159002</v>
      </c>
    </row>
    <row r="979" spans="1:2" x14ac:dyDescent="0.25">
      <c r="A979" s="146">
        <v>97.600000000000009</v>
      </c>
      <c r="B979" s="146">
        <v>3.3267883025118441</v>
      </c>
    </row>
    <row r="980" spans="1:2" x14ac:dyDescent="0.25">
      <c r="A980" s="146">
        <v>97.7</v>
      </c>
      <c r="B980" s="146">
        <v>3.119596934007816</v>
      </c>
    </row>
    <row r="981" spans="1:2" x14ac:dyDescent="0.25">
      <c r="A981" s="146">
        <v>97.800000000000011</v>
      </c>
      <c r="B981" s="146">
        <v>2.91240556550376</v>
      </c>
    </row>
    <row r="982" spans="1:2" x14ac:dyDescent="0.25">
      <c r="A982" s="146">
        <v>97.9</v>
      </c>
      <c r="B982" s="146">
        <v>2.7052141969997332</v>
      </c>
    </row>
    <row r="983" spans="1:2" x14ac:dyDescent="0.25">
      <c r="A983" s="146">
        <v>98</v>
      </c>
      <c r="B983" s="146">
        <v>2.498022828495706</v>
      </c>
    </row>
    <row r="984" spans="1:2" x14ac:dyDescent="0.25">
      <c r="A984" s="146">
        <v>98.100000000000009</v>
      </c>
      <c r="B984" s="146">
        <v>2.3174400091763241</v>
      </c>
    </row>
    <row r="985" spans="1:2" x14ac:dyDescent="0.25">
      <c r="A985" s="146">
        <v>98.2</v>
      </c>
      <c r="B985" s="146">
        <v>2.136857189856967</v>
      </c>
    </row>
    <row r="986" spans="1:2" x14ac:dyDescent="0.25">
      <c r="A986" s="146">
        <v>98.300000000000011</v>
      </c>
      <c r="B986" s="146">
        <v>1.9562743705375849</v>
      </c>
    </row>
    <row r="987" spans="1:2" x14ac:dyDescent="0.25">
      <c r="A987" s="146">
        <v>98.4</v>
      </c>
      <c r="B987" s="146">
        <v>1.775691551218229</v>
      </c>
    </row>
    <row r="988" spans="1:2" x14ac:dyDescent="0.25">
      <c r="A988" s="146">
        <v>98.5</v>
      </c>
      <c r="B988" s="146">
        <v>1.5951087318988719</v>
      </c>
    </row>
    <row r="989" spans="1:2" x14ac:dyDescent="0.25">
      <c r="A989" s="146">
        <v>98.600000000000009</v>
      </c>
      <c r="B989" s="146">
        <v>1.41452591257949</v>
      </c>
    </row>
    <row r="990" spans="1:2" x14ac:dyDescent="0.25">
      <c r="A990" s="146">
        <v>98.7</v>
      </c>
      <c r="B990" s="146">
        <v>1.2339430932601341</v>
      </c>
    </row>
    <row r="991" spans="1:2" x14ac:dyDescent="0.25">
      <c r="A991" s="146">
        <v>98.800000000000011</v>
      </c>
      <c r="B991" s="146">
        <v>1.0533602739407519</v>
      </c>
    </row>
    <row r="992" spans="1:2" x14ac:dyDescent="0.25">
      <c r="A992" s="146">
        <v>98.9</v>
      </c>
      <c r="B992" s="146">
        <v>0.87277745462139533</v>
      </c>
    </row>
    <row r="993" spans="1:2" x14ac:dyDescent="0.25">
      <c r="A993" s="146">
        <v>99</v>
      </c>
      <c r="B993" s="146">
        <v>0.69219463530203895</v>
      </c>
    </row>
    <row r="994" spans="1:2" x14ac:dyDescent="0.25">
      <c r="A994" s="146">
        <v>99.100000000000009</v>
      </c>
      <c r="B994" s="146">
        <v>0.62635486790449024</v>
      </c>
    </row>
    <row r="995" spans="1:2" x14ac:dyDescent="0.25">
      <c r="A995" s="146">
        <v>99.2</v>
      </c>
      <c r="B995" s="146">
        <v>0.56051510050695097</v>
      </c>
    </row>
    <row r="996" spans="1:2" x14ac:dyDescent="0.25">
      <c r="A996" s="146">
        <v>99.300000000000011</v>
      </c>
      <c r="B996" s="146">
        <v>0.49467533310940232</v>
      </c>
    </row>
    <row r="997" spans="1:2" x14ac:dyDescent="0.25">
      <c r="A997" s="146">
        <v>99.4</v>
      </c>
      <c r="B997" s="146">
        <v>0.42883556571186299</v>
      </c>
    </row>
    <row r="998" spans="1:2" x14ac:dyDescent="0.25">
      <c r="A998" s="146">
        <v>99.5</v>
      </c>
      <c r="B998" s="146">
        <v>0.36299579831432371</v>
      </c>
    </row>
    <row r="999" spans="1:2" x14ac:dyDescent="0.25">
      <c r="A999" s="146">
        <v>99.600000000000009</v>
      </c>
      <c r="B999" s="146">
        <v>0.29715603091677512</v>
      </c>
    </row>
    <row r="1000" spans="1:2" x14ac:dyDescent="0.25">
      <c r="A1000" s="146">
        <v>99.7</v>
      </c>
      <c r="B1000" s="146">
        <v>0.2313162635192357</v>
      </c>
    </row>
    <row r="1001" spans="1:2" x14ac:dyDescent="0.25">
      <c r="A1001" s="146">
        <v>99.800000000000011</v>
      </c>
      <c r="B1001" s="146">
        <v>0.16547649612168711</v>
      </c>
    </row>
    <row r="1002" spans="1:2" x14ac:dyDescent="0.25">
      <c r="A1002" s="146">
        <v>99.9</v>
      </c>
      <c r="B1002" s="146">
        <v>9.963672872414775E-2</v>
      </c>
    </row>
    <row r="1003" spans="1:2" x14ac:dyDescent="0.25">
      <c r="A1003" s="146">
        <v>100</v>
      </c>
      <c r="B1003" s="146">
        <v>3.3796961326608428E-2</v>
      </c>
    </row>
    <row r="1004" spans="1:2" x14ac:dyDescent="0.25">
      <c r="A1004" s="146">
        <v>100.1</v>
      </c>
      <c r="B1004" s="146">
        <v>3.0697836934384101E-2</v>
      </c>
    </row>
    <row r="1005" spans="1:2" x14ac:dyDescent="0.25">
      <c r="A1005" s="146">
        <v>100.2</v>
      </c>
      <c r="B1005" s="146">
        <v>2.759871254216022E-2</v>
      </c>
    </row>
    <row r="1006" spans="1:2" x14ac:dyDescent="0.25">
      <c r="A1006" s="146">
        <v>100.3</v>
      </c>
      <c r="B1006" s="146">
        <v>2.4499588149935889E-2</v>
      </c>
    </row>
    <row r="1007" spans="1:2" x14ac:dyDescent="0.25">
      <c r="A1007" s="146">
        <v>100.4</v>
      </c>
      <c r="B1007" s="146">
        <v>2.1400463757712009E-2</v>
      </c>
    </row>
    <row r="1008" spans="1:2" x14ac:dyDescent="0.25">
      <c r="A1008" s="146">
        <v>100.5</v>
      </c>
      <c r="B1008" s="146">
        <v>1.8301339365488129E-2</v>
      </c>
    </row>
    <row r="1009" spans="1:2" x14ac:dyDescent="0.25">
      <c r="A1009" s="146">
        <v>100.6</v>
      </c>
      <c r="B1009" s="146">
        <v>1.52022149732638E-2</v>
      </c>
    </row>
    <row r="1010" spans="1:2" x14ac:dyDescent="0.25">
      <c r="A1010" s="146">
        <v>100.7</v>
      </c>
      <c r="B1010" s="146">
        <v>1.210309058103992E-2</v>
      </c>
    </row>
    <row r="1011" spans="1:2" x14ac:dyDescent="0.25">
      <c r="A1011" s="146">
        <v>100.8</v>
      </c>
      <c r="B1011" s="146">
        <v>9.0039661888155938E-3</v>
      </c>
    </row>
    <row r="1012" spans="1:2" x14ac:dyDescent="0.25">
      <c r="A1012" s="146">
        <v>100.9</v>
      </c>
      <c r="B1012" s="146">
        <v>5.9048417965917102E-3</v>
      </c>
    </row>
    <row r="1013" spans="1:2" x14ac:dyDescent="0.25">
      <c r="A1013" s="146">
        <v>101</v>
      </c>
      <c r="B1013" s="146">
        <v>2.805717404367828E-3</v>
      </c>
    </row>
    <row r="1014" spans="1:2" x14ac:dyDescent="0.25">
      <c r="A1014" s="146">
        <v>101.1</v>
      </c>
      <c r="B1014" s="146">
        <v>2.5251456639310212E-3</v>
      </c>
    </row>
    <row r="1015" spans="1:2" x14ac:dyDescent="0.25">
      <c r="A1015" s="146">
        <v>101.2</v>
      </c>
      <c r="B1015" s="146">
        <v>2.2445739234942539E-3</v>
      </c>
    </row>
    <row r="1016" spans="1:2" x14ac:dyDescent="0.25">
      <c r="A1016" s="146">
        <v>101.3</v>
      </c>
      <c r="B1016" s="146">
        <v>1.964002183057448E-3</v>
      </c>
    </row>
    <row r="1017" spans="1:2" x14ac:dyDescent="0.25">
      <c r="A1017" s="146">
        <v>101.4</v>
      </c>
      <c r="B1017" s="146">
        <v>1.6834304426206811E-3</v>
      </c>
    </row>
    <row r="1018" spans="1:2" x14ac:dyDescent="0.25">
      <c r="A1018" s="146">
        <v>101.5</v>
      </c>
      <c r="B1018" s="146">
        <v>1.402858702183914E-3</v>
      </c>
    </row>
    <row r="1019" spans="1:2" x14ac:dyDescent="0.25">
      <c r="A1019" s="146">
        <v>101.6</v>
      </c>
      <c r="B1019" s="146">
        <v>1.122286961747107E-3</v>
      </c>
    </row>
    <row r="1020" spans="1:2" x14ac:dyDescent="0.25">
      <c r="A1020" s="146">
        <v>101.7</v>
      </c>
      <c r="B1020" s="146">
        <v>8.4171522131034054E-4</v>
      </c>
    </row>
    <row r="1021" spans="1:2" x14ac:dyDescent="0.25">
      <c r="A1021" s="146">
        <v>101.8</v>
      </c>
      <c r="B1021" s="146">
        <v>5.6114348087353376E-4</v>
      </c>
    </row>
    <row r="1022" spans="1:2" x14ac:dyDescent="0.25">
      <c r="A1022" s="146">
        <v>101.9</v>
      </c>
      <c r="B1022" s="146">
        <v>2.8057174043676688E-4</v>
      </c>
    </row>
    <row r="1023" spans="1:2" x14ac:dyDescent="0.25">
      <c r="A1023" s="146">
        <v>102</v>
      </c>
      <c r="B1023" s="146">
        <v>0</v>
      </c>
    </row>
    <row r="1024" spans="1:2" x14ac:dyDescent="0.25">
      <c r="A1024" s="146">
        <v>102.1</v>
      </c>
      <c r="B1024" s="146">
        <v>0</v>
      </c>
    </row>
    <row r="1025" spans="1:2" x14ac:dyDescent="0.25">
      <c r="A1025" s="146">
        <v>102.2</v>
      </c>
      <c r="B1025" s="146">
        <v>0</v>
      </c>
    </row>
    <row r="1026" spans="1:2" x14ac:dyDescent="0.25">
      <c r="A1026" s="146">
        <v>102.3</v>
      </c>
      <c r="B1026" s="146">
        <v>0</v>
      </c>
    </row>
    <row r="1027" spans="1:2" x14ac:dyDescent="0.25">
      <c r="A1027" s="146">
        <v>102.4</v>
      </c>
      <c r="B1027" s="146">
        <v>0</v>
      </c>
    </row>
    <row r="1028" spans="1:2" x14ac:dyDescent="0.25">
      <c r="A1028" s="146">
        <v>102.5</v>
      </c>
      <c r="B1028" s="146">
        <v>0</v>
      </c>
    </row>
    <row r="1029" spans="1:2" x14ac:dyDescent="0.25">
      <c r="A1029" s="146">
        <v>102.6</v>
      </c>
      <c r="B1029" s="146">
        <v>0</v>
      </c>
    </row>
    <row r="1030" spans="1:2" x14ac:dyDescent="0.25">
      <c r="A1030" s="146">
        <v>102.7</v>
      </c>
      <c r="B1030" s="146">
        <v>0</v>
      </c>
    </row>
    <row r="1031" spans="1:2" x14ac:dyDescent="0.25">
      <c r="A1031" s="146">
        <v>102.8</v>
      </c>
      <c r="B1031" s="146">
        <v>0</v>
      </c>
    </row>
    <row r="1032" spans="1:2" x14ac:dyDescent="0.25">
      <c r="A1032" s="146">
        <v>102.9</v>
      </c>
      <c r="B1032" s="146">
        <v>0</v>
      </c>
    </row>
    <row r="1033" spans="1:2" x14ac:dyDescent="0.25">
      <c r="A1033" s="146">
        <v>103</v>
      </c>
      <c r="B1033" s="146">
        <v>0</v>
      </c>
    </row>
    <row r="1034" spans="1:2" x14ac:dyDescent="0.25">
      <c r="A1034" s="146">
        <v>103.1</v>
      </c>
      <c r="B1034" s="146">
        <v>0</v>
      </c>
    </row>
    <row r="1035" spans="1:2" x14ac:dyDescent="0.25">
      <c r="A1035" s="146">
        <v>103.2</v>
      </c>
      <c r="B1035" s="146">
        <v>0</v>
      </c>
    </row>
    <row r="1036" spans="1:2" x14ac:dyDescent="0.25">
      <c r="A1036" s="146">
        <v>103.3</v>
      </c>
      <c r="B1036" s="146">
        <v>0</v>
      </c>
    </row>
    <row r="1037" spans="1:2" x14ac:dyDescent="0.25">
      <c r="A1037" s="146">
        <v>103.4</v>
      </c>
      <c r="B1037" s="146">
        <v>0</v>
      </c>
    </row>
    <row r="1038" spans="1:2" x14ac:dyDescent="0.25">
      <c r="A1038" s="146">
        <v>103.5</v>
      </c>
      <c r="B1038" s="146">
        <v>0</v>
      </c>
    </row>
    <row r="1039" spans="1:2" x14ac:dyDescent="0.25">
      <c r="A1039" s="146">
        <v>103.6</v>
      </c>
      <c r="B1039" s="146">
        <v>0</v>
      </c>
    </row>
    <row r="1040" spans="1:2" x14ac:dyDescent="0.25">
      <c r="A1040" s="146">
        <v>103.7</v>
      </c>
      <c r="B1040" s="146">
        <v>0</v>
      </c>
    </row>
    <row r="1041" spans="1:2" x14ac:dyDescent="0.25">
      <c r="A1041" s="146">
        <v>103.8</v>
      </c>
      <c r="B1041" s="146">
        <v>0</v>
      </c>
    </row>
    <row r="1042" spans="1:2" x14ac:dyDescent="0.25">
      <c r="A1042" s="146">
        <v>103.9</v>
      </c>
      <c r="B1042" s="146">
        <v>0</v>
      </c>
    </row>
    <row r="1043" spans="1:2" x14ac:dyDescent="0.25">
      <c r="A1043" s="146">
        <v>104</v>
      </c>
      <c r="B1043" s="146">
        <v>0</v>
      </c>
    </row>
    <row r="1044" spans="1:2" x14ac:dyDescent="0.25">
      <c r="A1044" s="146">
        <v>104.1</v>
      </c>
      <c r="B1044" s="146">
        <v>0</v>
      </c>
    </row>
    <row r="1045" spans="1:2" x14ac:dyDescent="0.25">
      <c r="A1045" s="146">
        <v>104.2</v>
      </c>
      <c r="B1045" s="146">
        <v>0</v>
      </c>
    </row>
    <row r="1046" spans="1:2" x14ac:dyDescent="0.25">
      <c r="A1046" s="146">
        <v>104.3</v>
      </c>
      <c r="B1046" s="146">
        <v>0</v>
      </c>
    </row>
    <row r="1047" spans="1:2" x14ac:dyDescent="0.25">
      <c r="A1047" s="146">
        <v>104.4</v>
      </c>
      <c r="B1047" s="146">
        <v>0</v>
      </c>
    </row>
    <row r="1048" spans="1:2" x14ac:dyDescent="0.25">
      <c r="A1048" s="146">
        <v>104.5</v>
      </c>
      <c r="B1048" s="146">
        <v>0</v>
      </c>
    </row>
    <row r="1049" spans="1:2" x14ac:dyDescent="0.25">
      <c r="A1049" s="146">
        <v>104.6</v>
      </c>
      <c r="B1049" s="146">
        <v>0</v>
      </c>
    </row>
    <row r="1050" spans="1:2" x14ac:dyDescent="0.25">
      <c r="A1050" s="146">
        <v>104.7</v>
      </c>
      <c r="B1050" s="146">
        <v>0</v>
      </c>
    </row>
    <row r="1051" spans="1:2" x14ac:dyDescent="0.25">
      <c r="A1051" s="146">
        <v>104.8</v>
      </c>
      <c r="B1051" s="146">
        <v>0</v>
      </c>
    </row>
    <row r="1052" spans="1:2" x14ac:dyDescent="0.25">
      <c r="A1052" s="146">
        <v>104.9</v>
      </c>
      <c r="B1052" s="146">
        <v>0</v>
      </c>
    </row>
    <row r="1053" spans="1:2" x14ac:dyDescent="0.25">
      <c r="A1053" s="146">
        <v>105</v>
      </c>
      <c r="B1053" s="146">
        <v>0</v>
      </c>
    </row>
    <row r="1054" spans="1:2" x14ac:dyDescent="0.25">
      <c r="A1054" s="146">
        <v>105.1</v>
      </c>
      <c r="B1054" s="146">
        <v>0</v>
      </c>
    </row>
    <row r="1055" spans="1:2" x14ac:dyDescent="0.25">
      <c r="A1055" s="146">
        <v>105.2</v>
      </c>
      <c r="B1055" s="146">
        <v>0</v>
      </c>
    </row>
    <row r="1056" spans="1:2" x14ac:dyDescent="0.25">
      <c r="A1056" s="146">
        <v>105.3</v>
      </c>
      <c r="B1056" s="146">
        <v>0</v>
      </c>
    </row>
    <row r="1057" spans="1:2" x14ac:dyDescent="0.25">
      <c r="A1057" s="146">
        <v>105.4</v>
      </c>
      <c r="B1057" s="146">
        <v>0</v>
      </c>
    </row>
    <row r="1058" spans="1:2" x14ac:dyDescent="0.25">
      <c r="A1058" s="146">
        <v>105.5</v>
      </c>
      <c r="B1058" s="146">
        <v>0</v>
      </c>
    </row>
    <row r="1059" spans="1:2" x14ac:dyDescent="0.25">
      <c r="A1059" s="146">
        <v>105.6</v>
      </c>
      <c r="B1059" s="146">
        <v>0</v>
      </c>
    </row>
    <row r="1060" spans="1:2" x14ac:dyDescent="0.25">
      <c r="A1060" s="146">
        <v>105.7</v>
      </c>
      <c r="B1060" s="146">
        <v>0</v>
      </c>
    </row>
    <row r="1061" spans="1:2" x14ac:dyDescent="0.25">
      <c r="A1061" s="146">
        <v>105.8</v>
      </c>
      <c r="B1061" s="146">
        <v>0</v>
      </c>
    </row>
    <row r="1062" spans="1:2" x14ac:dyDescent="0.25">
      <c r="A1062" s="146">
        <v>105.9</v>
      </c>
      <c r="B1062" s="146">
        <v>0</v>
      </c>
    </row>
    <row r="1063" spans="1:2" x14ac:dyDescent="0.25">
      <c r="A1063" s="146">
        <v>106</v>
      </c>
      <c r="B1063" s="146">
        <v>0</v>
      </c>
    </row>
    <row r="1064" spans="1:2" x14ac:dyDescent="0.25">
      <c r="A1064" s="146">
        <v>106.1</v>
      </c>
      <c r="B1064" s="146">
        <v>0</v>
      </c>
    </row>
    <row r="1065" spans="1:2" x14ac:dyDescent="0.25">
      <c r="A1065" s="146">
        <v>106.2</v>
      </c>
      <c r="B1065" s="146">
        <v>0</v>
      </c>
    </row>
    <row r="1066" spans="1:2" x14ac:dyDescent="0.25">
      <c r="A1066" s="146">
        <v>106.3</v>
      </c>
      <c r="B1066" s="146">
        <v>0</v>
      </c>
    </row>
    <row r="1067" spans="1:2" x14ac:dyDescent="0.25">
      <c r="A1067" s="146">
        <v>106.4</v>
      </c>
      <c r="B1067" s="146">
        <v>0</v>
      </c>
    </row>
    <row r="1068" spans="1:2" x14ac:dyDescent="0.25">
      <c r="A1068" s="146">
        <v>106.5</v>
      </c>
      <c r="B1068" s="146">
        <v>0</v>
      </c>
    </row>
    <row r="1069" spans="1:2" x14ac:dyDescent="0.25">
      <c r="A1069" s="146">
        <v>106.6</v>
      </c>
      <c r="B1069" s="146">
        <v>0</v>
      </c>
    </row>
    <row r="1070" spans="1:2" x14ac:dyDescent="0.25">
      <c r="A1070" s="146">
        <v>106.7</v>
      </c>
      <c r="B1070" s="146">
        <v>0</v>
      </c>
    </row>
    <row r="1071" spans="1:2" x14ac:dyDescent="0.25">
      <c r="A1071" s="146">
        <v>106.8</v>
      </c>
      <c r="B1071" s="146">
        <v>0</v>
      </c>
    </row>
    <row r="1072" spans="1:2" x14ac:dyDescent="0.25">
      <c r="A1072" s="146">
        <v>106.9</v>
      </c>
      <c r="B1072" s="146">
        <v>0</v>
      </c>
    </row>
    <row r="1073" spans="1:2" x14ac:dyDescent="0.25">
      <c r="A1073" s="146">
        <v>107</v>
      </c>
      <c r="B1073" s="146">
        <v>0</v>
      </c>
    </row>
    <row r="1074" spans="1:2" x14ac:dyDescent="0.25">
      <c r="A1074" s="146">
        <v>107.1</v>
      </c>
      <c r="B1074" s="146">
        <v>0</v>
      </c>
    </row>
    <row r="1075" spans="1:2" x14ac:dyDescent="0.25">
      <c r="A1075" s="146">
        <v>107.2</v>
      </c>
      <c r="B1075" s="146">
        <v>0</v>
      </c>
    </row>
    <row r="1076" spans="1:2" x14ac:dyDescent="0.25">
      <c r="A1076" s="146">
        <v>107.3</v>
      </c>
      <c r="B1076" s="146">
        <v>0</v>
      </c>
    </row>
    <row r="1077" spans="1:2" x14ac:dyDescent="0.25">
      <c r="A1077" s="146">
        <v>107.4</v>
      </c>
      <c r="B1077" s="146">
        <v>0</v>
      </c>
    </row>
    <row r="1078" spans="1:2" x14ac:dyDescent="0.25">
      <c r="A1078" s="146">
        <v>107.5</v>
      </c>
      <c r="B1078" s="146">
        <v>0</v>
      </c>
    </row>
    <row r="1079" spans="1:2" x14ac:dyDescent="0.25">
      <c r="A1079" s="146">
        <v>107.6</v>
      </c>
      <c r="B1079" s="146">
        <v>0</v>
      </c>
    </row>
    <row r="1080" spans="1:2" x14ac:dyDescent="0.25">
      <c r="A1080" s="146">
        <v>107.7</v>
      </c>
      <c r="B1080" s="146">
        <v>0</v>
      </c>
    </row>
    <row r="1081" spans="1:2" x14ac:dyDescent="0.25">
      <c r="A1081" s="146">
        <v>107.8</v>
      </c>
      <c r="B1081" s="146">
        <v>0</v>
      </c>
    </row>
    <row r="1082" spans="1:2" x14ac:dyDescent="0.25">
      <c r="A1082" s="146">
        <v>107.9</v>
      </c>
      <c r="B1082" s="146">
        <v>0</v>
      </c>
    </row>
    <row r="1083" spans="1:2" x14ac:dyDescent="0.25">
      <c r="A1083" s="146">
        <v>108</v>
      </c>
      <c r="B1083" s="146">
        <v>0</v>
      </c>
    </row>
    <row r="1084" spans="1:2" x14ac:dyDescent="0.25">
      <c r="A1084" s="146">
        <v>108.1</v>
      </c>
      <c r="B1084" s="146">
        <v>0</v>
      </c>
    </row>
    <row r="1085" spans="1:2" x14ac:dyDescent="0.25">
      <c r="A1085" s="146">
        <v>108.2</v>
      </c>
      <c r="B1085" s="146">
        <v>0</v>
      </c>
    </row>
    <row r="1086" spans="1:2" x14ac:dyDescent="0.25">
      <c r="A1086" s="146">
        <v>108.3</v>
      </c>
      <c r="B1086" s="146">
        <v>0</v>
      </c>
    </row>
    <row r="1087" spans="1:2" x14ac:dyDescent="0.25">
      <c r="A1087" s="146">
        <v>108.4</v>
      </c>
      <c r="B1087" s="146">
        <v>0</v>
      </c>
    </row>
    <row r="1088" spans="1:2" x14ac:dyDescent="0.25">
      <c r="A1088" s="146">
        <v>108.5</v>
      </c>
      <c r="B1088" s="146">
        <v>0</v>
      </c>
    </row>
    <row r="1089" spans="1:2" x14ac:dyDescent="0.25">
      <c r="A1089" s="146">
        <v>108.6</v>
      </c>
      <c r="B1089" s="146">
        <v>0</v>
      </c>
    </row>
    <row r="1090" spans="1:2" x14ac:dyDescent="0.25">
      <c r="A1090" s="146">
        <v>108.7</v>
      </c>
      <c r="B1090" s="146">
        <v>0</v>
      </c>
    </row>
    <row r="1091" spans="1:2" x14ac:dyDescent="0.25">
      <c r="A1091" s="146">
        <v>108.8</v>
      </c>
      <c r="B1091" s="146">
        <v>0</v>
      </c>
    </row>
    <row r="1092" spans="1:2" x14ac:dyDescent="0.25">
      <c r="A1092" s="146">
        <v>108.9</v>
      </c>
      <c r="B1092" s="146">
        <v>0</v>
      </c>
    </row>
    <row r="1093" spans="1:2" x14ac:dyDescent="0.25">
      <c r="A1093" s="146">
        <v>109</v>
      </c>
      <c r="B1093" s="146">
        <v>0</v>
      </c>
    </row>
    <row r="1094" spans="1:2" x14ac:dyDescent="0.25">
      <c r="A1094" s="146">
        <v>109.1</v>
      </c>
      <c r="B1094" s="146">
        <v>0</v>
      </c>
    </row>
    <row r="1095" spans="1:2" x14ac:dyDescent="0.25">
      <c r="A1095" s="146">
        <v>109.2</v>
      </c>
      <c r="B1095" s="146">
        <v>0</v>
      </c>
    </row>
    <row r="1096" spans="1:2" x14ac:dyDescent="0.25">
      <c r="A1096" s="146">
        <v>109.3</v>
      </c>
      <c r="B1096" s="146">
        <v>0</v>
      </c>
    </row>
    <row r="1097" spans="1:2" x14ac:dyDescent="0.25">
      <c r="A1097" s="146">
        <v>109.4</v>
      </c>
      <c r="B1097" s="146">
        <v>0</v>
      </c>
    </row>
    <row r="1098" spans="1:2" x14ac:dyDescent="0.25">
      <c r="A1098" s="146">
        <v>109.5</v>
      </c>
      <c r="B1098" s="146">
        <v>0</v>
      </c>
    </row>
    <row r="1099" spans="1:2" x14ac:dyDescent="0.25">
      <c r="A1099" s="146">
        <v>109.6</v>
      </c>
      <c r="B1099" s="146">
        <v>0</v>
      </c>
    </row>
    <row r="1100" spans="1:2" x14ac:dyDescent="0.25">
      <c r="A1100" s="146">
        <v>109.7</v>
      </c>
      <c r="B1100" s="146">
        <v>0</v>
      </c>
    </row>
    <row r="1101" spans="1:2" x14ac:dyDescent="0.25">
      <c r="A1101" s="146">
        <v>109.8</v>
      </c>
      <c r="B1101" s="146">
        <v>0</v>
      </c>
    </row>
    <row r="1102" spans="1:2" x14ac:dyDescent="0.25">
      <c r="A1102" s="146">
        <v>109.9</v>
      </c>
      <c r="B1102" s="146">
        <v>0</v>
      </c>
    </row>
    <row r="1103" spans="1:2" x14ac:dyDescent="0.25">
      <c r="A1103" s="146">
        <v>110</v>
      </c>
      <c r="B1103" s="146">
        <v>0</v>
      </c>
    </row>
    <row r="1104" spans="1:2" x14ac:dyDescent="0.25">
      <c r="A1104" s="146">
        <v>110.1</v>
      </c>
      <c r="B1104" s="146">
        <v>0</v>
      </c>
    </row>
    <row r="1105" spans="1:2" x14ac:dyDescent="0.25">
      <c r="A1105" s="146">
        <v>110.2</v>
      </c>
      <c r="B1105" s="146">
        <v>0</v>
      </c>
    </row>
    <row r="1106" spans="1:2" x14ac:dyDescent="0.25">
      <c r="A1106" s="146">
        <v>110.3</v>
      </c>
      <c r="B1106" s="146">
        <v>0</v>
      </c>
    </row>
    <row r="1107" spans="1:2" x14ac:dyDescent="0.25">
      <c r="A1107" s="146">
        <v>110.4</v>
      </c>
      <c r="B1107" s="146">
        <v>0</v>
      </c>
    </row>
    <row r="1108" spans="1:2" x14ac:dyDescent="0.25">
      <c r="A1108" s="146">
        <v>110.5</v>
      </c>
      <c r="B1108" s="146">
        <v>0</v>
      </c>
    </row>
    <row r="1109" spans="1:2" x14ac:dyDescent="0.25">
      <c r="A1109" s="146">
        <v>110.6</v>
      </c>
      <c r="B1109" s="146">
        <v>0</v>
      </c>
    </row>
    <row r="1110" spans="1:2" x14ac:dyDescent="0.25">
      <c r="A1110" s="146">
        <v>110.7</v>
      </c>
      <c r="B1110" s="146">
        <v>0</v>
      </c>
    </row>
    <row r="1111" spans="1:2" x14ac:dyDescent="0.25">
      <c r="A1111" s="146">
        <v>110.8</v>
      </c>
      <c r="B1111" s="146">
        <v>0</v>
      </c>
    </row>
    <row r="1112" spans="1:2" x14ac:dyDescent="0.25">
      <c r="A1112" s="146">
        <v>110.9</v>
      </c>
      <c r="B1112" s="146">
        <v>0</v>
      </c>
    </row>
    <row r="1113" spans="1:2" x14ac:dyDescent="0.25">
      <c r="A1113" s="146">
        <v>111</v>
      </c>
      <c r="B1113" s="146">
        <v>0</v>
      </c>
    </row>
    <row r="1114" spans="1:2" x14ac:dyDescent="0.25">
      <c r="A1114" s="146">
        <v>111.1</v>
      </c>
      <c r="B1114" s="146">
        <v>0</v>
      </c>
    </row>
    <row r="1115" spans="1:2" x14ac:dyDescent="0.25">
      <c r="A1115" s="146">
        <v>111.2</v>
      </c>
      <c r="B1115" s="146">
        <v>0</v>
      </c>
    </row>
    <row r="1116" spans="1:2" x14ac:dyDescent="0.25">
      <c r="A1116" s="146">
        <v>111.3</v>
      </c>
      <c r="B1116" s="146">
        <v>0</v>
      </c>
    </row>
    <row r="1117" spans="1:2" x14ac:dyDescent="0.25">
      <c r="A1117" s="146">
        <v>111.4</v>
      </c>
      <c r="B1117" s="146">
        <v>0</v>
      </c>
    </row>
    <row r="1118" spans="1:2" x14ac:dyDescent="0.25">
      <c r="A1118" s="146">
        <v>111.5</v>
      </c>
      <c r="B1118" s="146">
        <v>0</v>
      </c>
    </row>
    <row r="1119" spans="1:2" x14ac:dyDescent="0.25">
      <c r="A1119" s="146">
        <v>111.6</v>
      </c>
      <c r="B1119" s="146">
        <v>0</v>
      </c>
    </row>
    <row r="1120" spans="1:2" x14ac:dyDescent="0.25">
      <c r="A1120" s="146">
        <v>111.7</v>
      </c>
      <c r="B1120" s="146">
        <v>0</v>
      </c>
    </row>
    <row r="1121" spans="1:2" x14ac:dyDescent="0.25">
      <c r="A1121" s="146">
        <v>111.8</v>
      </c>
      <c r="B1121" s="146">
        <v>0</v>
      </c>
    </row>
    <row r="1122" spans="1:2" x14ac:dyDescent="0.25">
      <c r="A1122" s="146">
        <v>111.9</v>
      </c>
      <c r="B1122" s="146">
        <v>0</v>
      </c>
    </row>
    <row r="1123" spans="1:2" x14ac:dyDescent="0.25">
      <c r="A1123" s="146">
        <v>112</v>
      </c>
      <c r="B1123" s="146">
        <v>0</v>
      </c>
    </row>
    <row r="1124" spans="1:2" x14ac:dyDescent="0.25">
      <c r="A1124" s="146">
        <v>112.1</v>
      </c>
      <c r="B1124" s="146">
        <v>0</v>
      </c>
    </row>
    <row r="1125" spans="1:2" x14ac:dyDescent="0.25">
      <c r="A1125" s="146">
        <v>112.2</v>
      </c>
      <c r="B1125" s="146">
        <v>0</v>
      </c>
    </row>
    <row r="1126" spans="1:2" x14ac:dyDescent="0.25">
      <c r="A1126" s="146">
        <v>112.3</v>
      </c>
      <c r="B1126" s="146">
        <v>0</v>
      </c>
    </row>
    <row r="1127" spans="1:2" x14ac:dyDescent="0.25">
      <c r="A1127" s="146">
        <v>112.4</v>
      </c>
      <c r="B1127" s="146">
        <v>0</v>
      </c>
    </row>
    <row r="1128" spans="1:2" x14ac:dyDescent="0.25">
      <c r="A1128" s="146">
        <v>112.5</v>
      </c>
      <c r="B1128" s="146">
        <v>0</v>
      </c>
    </row>
    <row r="1129" spans="1:2" x14ac:dyDescent="0.25">
      <c r="A1129" s="146">
        <v>112.6</v>
      </c>
      <c r="B1129" s="146">
        <v>0</v>
      </c>
    </row>
    <row r="1130" spans="1:2" x14ac:dyDescent="0.25">
      <c r="A1130" s="146">
        <v>112.7</v>
      </c>
      <c r="B1130" s="146">
        <v>0</v>
      </c>
    </row>
    <row r="1131" spans="1:2" x14ac:dyDescent="0.25">
      <c r="A1131" s="146">
        <v>112.8</v>
      </c>
      <c r="B1131" s="146">
        <v>0</v>
      </c>
    </row>
    <row r="1132" spans="1:2" x14ac:dyDescent="0.25">
      <c r="A1132" s="146">
        <v>112.9</v>
      </c>
      <c r="B1132" s="146">
        <v>0</v>
      </c>
    </row>
    <row r="1133" spans="1:2" x14ac:dyDescent="0.25">
      <c r="A1133" s="146">
        <v>113</v>
      </c>
      <c r="B1133" s="146">
        <v>0</v>
      </c>
    </row>
    <row r="1134" spans="1:2" x14ac:dyDescent="0.25">
      <c r="A1134" s="146">
        <v>113.1</v>
      </c>
      <c r="B1134" s="146">
        <v>0</v>
      </c>
    </row>
    <row r="1135" spans="1:2" x14ac:dyDescent="0.25">
      <c r="A1135" s="146">
        <v>113.2</v>
      </c>
      <c r="B1135" s="146">
        <v>0</v>
      </c>
    </row>
    <row r="1136" spans="1:2" x14ac:dyDescent="0.25">
      <c r="A1136" s="146">
        <v>113.3</v>
      </c>
      <c r="B1136" s="146">
        <v>0</v>
      </c>
    </row>
    <row r="1137" spans="1:2" x14ac:dyDescent="0.25">
      <c r="A1137" s="146">
        <v>113.4</v>
      </c>
      <c r="B1137" s="146">
        <v>0</v>
      </c>
    </row>
    <row r="1138" spans="1:2" x14ac:dyDescent="0.25">
      <c r="A1138" s="146">
        <v>113.5</v>
      </c>
      <c r="B1138" s="146">
        <v>0</v>
      </c>
    </row>
    <row r="1139" spans="1:2" x14ac:dyDescent="0.25">
      <c r="A1139" s="146">
        <v>113.6</v>
      </c>
      <c r="B1139" s="146">
        <v>0</v>
      </c>
    </row>
    <row r="1140" spans="1:2" x14ac:dyDescent="0.25">
      <c r="A1140" s="146">
        <v>113.7</v>
      </c>
      <c r="B1140" s="146">
        <v>0</v>
      </c>
    </row>
    <row r="1141" spans="1:2" x14ac:dyDescent="0.25">
      <c r="A1141" s="146">
        <v>113.8</v>
      </c>
      <c r="B1141" s="146">
        <v>0</v>
      </c>
    </row>
    <row r="1142" spans="1:2" x14ac:dyDescent="0.25">
      <c r="A1142" s="146">
        <v>113.9</v>
      </c>
      <c r="B1142" s="146">
        <v>0</v>
      </c>
    </row>
    <row r="1143" spans="1:2" x14ac:dyDescent="0.25">
      <c r="A1143" s="146">
        <v>114</v>
      </c>
      <c r="B1143" s="146">
        <v>0</v>
      </c>
    </row>
    <row r="1144" spans="1:2" x14ac:dyDescent="0.25">
      <c r="A1144" s="146">
        <v>114.1</v>
      </c>
      <c r="B1144" s="146">
        <v>0</v>
      </c>
    </row>
    <row r="1145" spans="1:2" x14ac:dyDescent="0.25">
      <c r="A1145" s="146">
        <v>114.2</v>
      </c>
      <c r="B1145" s="146">
        <v>0</v>
      </c>
    </row>
    <row r="1146" spans="1:2" x14ac:dyDescent="0.25">
      <c r="A1146" s="146">
        <v>114.3</v>
      </c>
      <c r="B1146" s="146">
        <v>0</v>
      </c>
    </row>
    <row r="1147" spans="1:2" x14ac:dyDescent="0.25">
      <c r="A1147" s="146">
        <v>114.4</v>
      </c>
      <c r="B1147" s="146">
        <v>0</v>
      </c>
    </row>
    <row r="1148" spans="1:2" x14ac:dyDescent="0.25">
      <c r="A1148" s="146">
        <v>114.5</v>
      </c>
      <c r="B1148" s="146">
        <v>0</v>
      </c>
    </row>
    <row r="1149" spans="1:2" x14ac:dyDescent="0.25">
      <c r="A1149" s="146">
        <v>114.6</v>
      </c>
      <c r="B1149" s="146">
        <v>0</v>
      </c>
    </row>
    <row r="1150" spans="1:2" x14ac:dyDescent="0.25">
      <c r="A1150" s="146">
        <v>114.7</v>
      </c>
      <c r="B1150" s="146">
        <v>0</v>
      </c>
    </row>
    <row r="1151" spans="1:2" x14ac:dyDescent="0.25">
      <c r="A1151" s="146">
        <v>114.8</v>
      </c>
      <c r="B1151" s="146">
        <v>0</v>
      </c>
    </row>
    <row r="1152" spans="1:2" x14ac:dyDescent="0.25">
      <c r="A1152" s="146">
        <v>114.9</v>
      </c>
      <c r="B1152" s="146">
        <v>0</v>
      </c>
    </row>
    <row r="1153" spans="1:2" x14ac:dyDescent="0.25">
      <c r="A1153" s="146">
        <v>115</v>
      </c>
      <c r="B1153" s="146">
        <v>0</v>
      </c>
    </row>
    <row r="1154" spans="1:2" x14ac:dyDescent="0.25">
      <c r="A1154" s="146">
        <v>115.1</v>
      </c>
      <c r="B1154" s="146">
        <v>0</v>
      </c>
    </row>
    <row r="1155" spans="1:2" x14ac:dyDescent="0.25">
      <c r="A1155" s="146">
        <v>115.2</v>
      </c>
      <c r="B1155" s="146">
        <v>0</v>
      </c>
    </row>
    <row r="1156" spans="1:2" x14ac:dyDescent="0.25">
      <c r="A1156" s="146">
        <v>115.3</v>
      </c>
      <c r="B1156" s="146">
        <v>0</v>
      </c>
    </row>
    <row r="1157" spans="1:2" x14ac:dyDescent="0.25">
      <c r="A1157" s="146">
        <v>115.4</v>
      </c>
      <c r="B1157" s="146">
        <v>0</v>
      </c>
    </row>
    <row r="1158" spans="1:2" x14ac:dyDescent="0.25">
      <c r="A1158" s="146">
        <v>115.5</v>
      </c>
      <c r="B1158" s="146">
        <v>0</v>
      </c>
    </row>
    <row r="1159" spans="1:2" x14ac:dyDescent="0.25">
      <c r="A1159" s="146">
        <v>115.6</v>
      </c>
      <c r="B1159" s="146">
        <v>0</v>
      </c>
    </row>
    <row r="1160" spans="1:2" x14ac:dyDescent="0.25">
      <c r="A1160" s="146">
        <v>115.7</v>
      </c>
      <c r="B1160" s="146">
        <v>0</v>
      </c>
    </row>
    <row r="1161" spans="1:2" x14ac:dyDescent="0.25">
      <c r="A1161" s="146">
        <v>115.8</v>
      </c>
      <c r="B1161" s="146">
        <v>0</v>
      </c>
    </row>
    <row r="1162" spans="1:2" x14ac:dyDescent="0.25">
      <c r="A1162" s="146">
        <v>115.9</v>
      </c>
      <c r="B1162" s="146">
        <v>0</v>
      </c>
    </row>
    <row r="1163" spans="1:2" x14ac:dyDescent="0.25">
      <c r="A1163" s="146">
        <v>116</v>
      </c>
      <c r="B1163" s="146">
        <v>0</v>
      </c>
    </row>
    <row r="1164" spans="1:2" x14ac:dyDescent="0.25">
      <c r="A1164" s="146">
        <v>116.1</v>
      </c>
      <c r="B1164" s="146">
        <v>0</v>
      </c>
    </row>
    <row r="1165" spans="1:2" x14ac:dyDescent="0.25">
      <c r="A1165" s="146">
        <v>116.2</v>
      </c>
      <c r="B1165" s="146">
        <v>0</v>
      </c>
    </row>
    <row r="1166" spans="1:2" x14ac:dyDescent="0.25">
      <c r="A1166" s="146">
        <v>116.3</v>
      </c>
      <c r="B1166" s="146">
        <v>0</v>
      </c>
    </row>
    <row r="1167" spans="1:2" x14ac:dyDescent="0.25">
      <c r="A1167" s="146">
        <v>116.4</v>
      </c>
      <c r="B1167" s="146">
        <v>0</v>
      </c>
    </row>
    <row r="1168" spans="1:2" x14ac:dyDescent="0.25">
      <c r="A1168" s="146">
        <v>116.5</v>
      </c>
      <c r="B1168" s="146">
        <v>0</v>
      </c>
    </row>
    <row r="1169" spans="1:2" x14ac:dyDescent="0.25">
      <c r="A1169" s="146">
        <v>116.6</v>
      </c>
      <c r="B1169" s="146">
        <v>0</v>
      </c>
    </row>
    <row r="1170" spans="1:2" x14ac:dyDescent="0.25">
      <c r="A1170" s="146">
        <v>116.7</v>
      </c>
      <c r="B1170" s="146">
        <v>0</v>
      </c>
    </row>
    <row r="1171" spans="1:2" x14ac:dyDescent="0.25">
      <c r="A1171" s="146">
        <v>116.8</v>
      </c>
      <c r="B1171" s="146">
        <v>0</v>
      </c>
    </row>
    <row r="1172" spans="1:2" x14ac:dyDescent="0.25">
      <c r="A1172" s="146">
        <v>116.9</v>
      </c>
      <c r="B1172" s="146">
        <v>0</v>
      </c>
    </row>
    <row r="1173" spans="1:2" x14ac:dyDescent="0.25">
      <c r="A1173" s="146">
        <v>117</v>
      </c>
      <c r="B1173" s="146">
        <v>0</v>
      </c>
    </row>
    <row r="1174" spans="1:2" x14ac:dyDescent="0.25">
      <c r="A1174" s="146">
        <v>117.1</v>
      </c>
      <c r="B1174" s="146">
        <v>0</v>
      </c>
    </row>
    <row r="1175" spans="1:2" x14ac:dyDescent="0.25">
      <c r="A1175" s="146">
        <v>117.2</v>
      </c>
      <c r="B1175" s="146">
        <v>0</v>
      </c>
    </row>
    <row r="1176" spans="1:2" x14ac:dyDescent="0.25">
      <c r="A1176" s="146">
        <v>117.3</v>
      </c>
      <c r="B1176" s="146">
        <v>0</v>
      </c>
    </row>
    <row r="1177" spans="1:2" x14ac:dyDescent="0.25">
      <c r="A1177" s="146">
        <v>117.4</v>
      </c>
      <c r="B1177" s="146">
        <v>0</v>
      </c>
    </row>
    <row r="1178" spans="1:2" x14ac:dyDescent="0.25">
      <c r="A1178" s="146">
        <v>117.5</v>
      </c>
      <c r="B1178" s="146">
        <v>0</v>
      </c>
    </row>
    <row r="1179" spans="1:2" x14ac:dyDescent="0.25">
      <c r="A1179" s="146">
        <v>117.6</v>
      </c>
      <c r="B1179" s="146">
        <v>0</v>
      </c>
    </row>
    <row r="1180" spans="1:2" x14ac:dyDescent="0.25">
      <c r="A1180" s="146">
        <v>117.7</v>
      </c>
      <c r="B1180" s="146">
        <v>0</v>
      </c>
    </row>
    <row r="1181" spans="1:2" x14ac:dyDescent="0.25">
      <c r="A1181" s="146">
        <v>117.8</v>
      </c>
      <c r="B1181" s="146">
        <v>0</v>
      </c>
    </row>
    <row r="1182" spans="1:2" x14ac:dyDescent="0.25">
      <c r="A1182" s="146">
        <v>117.9</v>
      </c>
      <c r="B1182" s="146">
        <v>0</v>
      </c>
    </row>
    <row r="1183" spans="1:2" x14ac:dyDescent="0.25">
      <c r="A1183" s="146">
        <v>118</v>
      </c>
      <c r="B1183" s="146">
        <v>0</v>
      </c>
    </row>
    <row r="1184" spans="1:2" x14ac:dyDescent="0.25">
      <c r="A1184" s="146">
        <v>118.1</v>
      </c>
      <c r="B1184" s="146">
        <v>0</v>
      </c>
    </row>
    <row r="1185" spans="1:2" x14ac:dyDescent="0.25">
      <c r="A1185" s="146">
        <v>118.2</v>
      </c>
      <c r="B1185" s="146">
        <v>0</v>
      </c>
    </row>
    <row r="1186" spans="1:2" x14ac:dyDescent="0.25">
      <c r="A1186" s="146">
        <v>118.3</v>
      </c>
      <c r="B1186" s="146">
        <v>0</v>
      </c>
    </row>
    <row r="1187" spans="1:2" x14ac:dyDescent="0.25">
      <c r="A1187" s="146">
        <v>118.4</v>
      </c>
      <c r="B1187" s="146">
        <v>0</v>
      </c>
    </row>
    <row r="1188" spans="1:2" x14ac:dyDescent="0.25">
      <c r="A1188" s="146">
        <v>118.5</v>
      </c>
      <c r="B1188" s="146">
        <v>0</v>
      </c>
    </row>
    <row r="1189" spans="1:2" x14ac:dyDescent="0.25">
      <c r="A1189" s="146">
        <v>118.6</v>
      </c>
      <c r="B1189" s="146">
        <v>0</v>
      </c>
    </row>
    <row r="1190" spans="1:2" x14ac:dyDescent="0.25">
      <c r="A1190" s="146">
        <v>118.7</v>
      </c>
      <c r="B1190" s="146">
        <v>0</v>
      </c>
    </row>
    <row r="1191" spans="1:2" x14ac:dyDescent="0.25">
      <c r="A1191" s="146">
        <v>118.8</v>
      </c>
      <c r="B1191" s="146">
        <v>0</v>
      </c>
    </row>
    <row r="1192" spans="1:2" x14ac:dyDescent="0.25">
      <c r="A1192" s="146">
        <v>118.9</v>
      </c>
      <c r="B1192" s="146">
        <v>0</v>
      </c>
    </row>
    <row r="1193" spans="1:2" x14ac:dyDescent="0.25">
      <c r="A1193" s="146">
        <v>119</v>
      </c>
      <c r="B1193" s="146">
        <v>0</v>
      </c>
    </row>
    <row r="1194" spans="1:2" x14ac:dyDescent="0.25">
      <c r="A1194" s="146">
        <v>119.1</v>
      </c>
      <c r="B1194" s="146">
        <v>0</v>
      </c>
    </row>
    <row r="1195" spans="1:2" x14ac:dyDescent="0.25">
      <c r="A1195" s="146">
        <v>119.2</v>
      </c>
      <c r="B1195" s="146">
        <v>0</v>
      </c>
    </row>
    <row r="1196" spans="1:2" x14ac:dyDescent="0.25">
      <c r="A1196" s="146">
        <v>119.3</v>
      </c>
      <c r="B1196" s="146">
        <v>0</v>
      </c>
    </row>
    <row r="1197" spans="1:2" x14ac:dyDescent="0.25">
      <c r="A1197" s="146">
        <v>119.4</v>
      </c>
      <c r="B1197" s="146">
        <v>0</v>
      </c>
    </row>
    <row r="1198" spans="1:2" x14ac:dyDescent="0.25">
      <c r="A1198" s="146">
        <v>119.5</v>
      </c>
      <c r="B1198" s="146">
        <v>0</v>
      </c>
    </row>
    <row r="1199" spans="1:2" x14ac:dyDescent="0.25">
      <c r="A1199" s="146">
        <v>119.6</v>
      </c>
      <c r="B1199" s="146">
        <v>0</v>
      </c>
    </row>
    <row r="1200" spans="1:2" x14ac:dyDescent="0.25">
      <c r="A1200" s="146">
        <v>119.7</v>
      </c>
      <c r="B1200" s="146">
        <v>0</v>
      </c>
    </row>
    <row r="1201" spans="1:2" x14ac:dyDescent="0.25">
      <c r="A1201" s="146">
        <v>119.8</v>
      </c>
      <c r="B1201" s="146">
        <v>0</v>
      </c>
    </row>
    <row r="1202" spans="1:2" x14ac:dyDescent="0.25">
      <c r="A1202" s="146">
        <v>119.9</v>
      </c>
      <c r="B1202" s="146">
        <v>0</v>
      </c>
    </row>
    <row r="1203" spans="1:2" x14ac:dyDescent="0.25">
      <c r="A1203" s="146">
        <v>120</v>
      </c>
      <c r="B1203" s="146">
        <v>0</v>
      </c>
    </row>
    <row r="1204" spans="1:2" x14ac:dyDescent="0.25">
      <c r="A1204" s="146">
        <v>120.1</v>
      </c>
      <c r="B1204" s="146">
        <v>0</v>
      </c>
    </row>
    <row r="1205" spans="1:2" x14ac:dyDescent="0.25">
      <c r="A1205" s="146">
        <v>120.2</v>
      </c>
      <c r="B1205" s="146">
        <v>0</v>
      </c>
    </row>
    <row r="1206" spans="1:2" x14ac:dyDescent="0.25">
      <c r="A1206" s="146">
        <v>120.3</v>
      </c>
      <c r="B1206" s="146">
        <v>0</v>
      </c>
    </row>
    <row r="1207" spans="1:2" x14ac:dyDescent="0.25">
      <c r="A1207" s="146">
        <v>120.4</v>
      </c>
      <c r="B1207" s="146">
        <v>0</v>
      </c>
    </row>
    <row r="1208" spans="1:2" x14ac:dyDescent="0.25">
      <c r="A1208" s="146">
        <v>120.5</v>
      </c>
      <c r="B1208" s="146">
        <v>0</v>
      </c>
    </row>
    <row r="1209" spans="1:2" x14ac:dyDescent="0.25">
      <c r="A1209" s="146">
        <v>120.6</v>
      </c>
      <c r="B1209" s="146">
        <v>0</v>
      </c>
    </row>
    <row r="1210" spans="1:2" x14ac:dyDescent="0.25">
      <c r="A1210" s="146">
        <v>120.7</v>
      </c>
      <c r="B1210" s="146">
        <v>0</v>
      </c>
    </row>
    <row r="1211" spans="1:2" x14ac:dyDescent="0.25">
      <c r="A1211" s="146">
        <v>120.8</v>
      </c>
      <c r="B1211" s="146">
        <v>0</v>
      </c>
    </row>
    <row r="1212" spans="1:2" x14ac:dyDescent="0.25">
      <c r="A1212" s="146">
        <v>120.9</v>
      </c>
      <c r="B1212" s="146">
        <v>0</v>
      </c>
    </row>
    <row r="1213" spans="1:2" x14ac:dyDescent="0.25">
      <c r="A1213" s="146">
        <v>121</v>
      </c>
      <c r="B1213" s="146">
        <v>0</v>
      </c>
    </row>
    <row r="1214" spans="1:2" x14ac:dyDescent="0.25">
      <c r="A1214" s="146">
        <v>121.1</v>
      </c>
      <c r="B1214" s="146">
        <v>0</v>
      </c>
    </row>
    <row r="1215" spans="1:2" x14ac:dyDescent="0.25">
      <c r="A1215" s="146">
        <v>121.2</v>
      </c>
      <c r="B1215" s="146">
        <v>0</v>
      </c>
    </row>
    <row r="1216" spans="1:2" x14ac:dyDescent="0.25">
      <c r="A1216" s="146">
        <v>121.3</v>
      </c>
      <c r="B1216" s="146">
        <v>0</v>
      </c>
    </row>
    <row r="1217" spans="1:2" x14ac:dyDescent="0.25">
      <c r="A1217" s="146">
        <v>121.4</v>
      </c>
      <c r="B1217" s="146">
        <v>0</v>
      </c>
    </row>
    <row r="1218" spans="1:2" x14ac:dyDescent="0.25">
      <c r="A1218" s="146">
        <v>121.5</v>
      </c>
      <c r="B1218" s="146">
        <v>0</v>
      </c>
    </row>
    <row r="1219" spans="1:2" x14ac:dyDescent="0.25">
      <c r="A1219" s="146">
        <v>121.6</v>
      </c>
      <c r="B1219" s="146">
        <v>0</v>
      </c>
    </row>
    <row r="1220" spans="1:2" x14ac:dyDescent="0.25">
      <c r="A1220" s="146">
        <v>121.7</v>
      </c>
      <c r="B1220" s="146">
        <v>0</v>
      </c>
    </row>
    <row r="1221" spans="1:2" x14ac:dyDescent="0.25">
      <c r="A1221" s="146">
        <v>121.8</v>
      </c>
      <c r="B1221" s="146">
        <v>0</v>
      </c>
    </row>
    <row r="1222" spans="1:2" x14ac:dyDescent="0.25">
      <c r="A1222" s="146">
        <v>121.9</v>
      </c>
      <c r="B1222" s="146">
        <v>0</v>
      </c>
    </row>
    <row r="1223" spans="1:2" x14ac:dyDescent="0.25">
      <c r="A1223" s="146">
        <v>122</v>
      </c>
      <c r="B1223" s="146">
        <v>0</v>
      </c>
    </row>
    <row r="1224" spans="1:2" x14ac:dyDescent="0.25">
      <c r="A1224" s="146">
        <v>122.1</v>
      </c>
      <c r="B1224" s="146">
        <v>0</v>
      </c>
    </row>
    <row r="1225" spans="1:2" x14ac:dyDescent="0.25">
      <c r="A1225" s="146">
        <v>122.2</v>
      </c>
      <c r="B1225" s="146">
        <v>0</v>
      </c>
    </row>
    <row r="1226" spans="1:2" x14ac:dyDescent="0.25">
      <c r="A1226" s="146">
        <v>122.3</v>
      </c>
      <c r="B1226" s="146">
        <v>0</v>
      </c>
    </row>
    <row r="1227" spans="1:2" x14ac:dyDescent="0.25">
      <c r="A1227" s="146">
        <v>122.4</v>
      </c>
      <c r="B1227" s="146">
        <v>0</v>
      </c>
    </row>
    <row r="1228" spans="1:2" x14ac:dyDescent="0.25">
      <c r="A1228" s="146">
        <v>122.5</v>
      </c>
      <c r="B1228" s="146">
        <v>0</v>
      </c>
    </row>
    <row r="1229" spans="1:2" x14ac:dyDescent="0.25">
      <c r="A1229" s="146">
        <v>122.6</v>
      </c>
      <c r="B1229" s="146">
        <v>0</v>
      </c>
    </row>
    <row r="1230" spans="1:2" x14ac:dyDescent="0.25">
      <c r="A1230" s="146">
        <v>122.7</v>
      </c>
      <c r="B1230" s="146">
        <v>0</v>
      </c>
    </row>
    <row r="1231" spans="1:2" x14ac:dyDescent="0.25">
      <c r="A1231" s="146">
        <v>122.8</v>
      </c>
      <c r="B1231" s="146">
        <v>0</v>
      </c>
    </row>
    <row r="1232" spans="1:2" x14ac:dyDescent="0.25">
      <c r="A1232" s="146">
        <v>122.9</v>
      </c>
      <c r="B1232" s="146">
        <v>0</v>
      </c>
    </row>
    <row r="1233" spans="1:2" x14ac:dyDescent="0.25">
      <c r="A1233" s="146">
        <v>123</v>
      </c>
      <c r="B1233" s="146">
        <v>0</v>
      </c>
    </row>
    <row r="1234" spans="1:2" x14ac:dyDescent="0.25">
      <c r="A1234" s="146">
        <v>123.1</v>
      </c>
      <c r="B1234" s="146">
        <v>0</v>
      </c>
    </row>
    <row r="1235" spans="1:2" x14ac:dyDescent="0.25">
      <c r="A1235" s="146">
        <v>123.2</v>
      </c>
      <c r="B1235" s="146">
        <v>0</v>
      </c>
    </row>
    <row r="1236" spans="1:2" x14ac:dyDescent="0.25">
      <c r="A1236" s="146">
        <v>123.3</v>
      </c>
      <c r="B1236" s="146">
        <v>0</v>
      </c>
    </row>
    <row r="1237" spans="1:2" x14ac:dyDescent="0.25">
      <c r="A1237" s="146">
        <v>123.4</v>
      </c>
      <c r="B1237" s="146">
        <v>0</v>
      </c>
    </row>
    <row r="1238" spans="1:2" x14ac:dyDescent="0.25">
      <c r="A1238" s="146">
        <v>123.5</v>
      </c>
      <c r="B1238" s="146">
        <v>0</v>
      </c>
    </row>
    <row r="1239" spans="1:2" x14ac:dyDescent="0.25">
      <c r="A1239" s="146">
        <v>123.6</v>
      </c>
      <c r="B1239" s="146">
        <v>0</v>
      </c>
    </row>
    <row r="1240" spans="1:2" x14ac:dyDescent="0.25">
      <c r="A1240" s="146">
        <v>123.7</v>
      </c>
      <c r="B1240" s="146">
        <v>0</v>
      </c>
    </row>
    <row r="1241" spans="1:2" x14ac:dyDescent="0.25">
      <c r="A1241" s="146">
        <v>123.8</v>
      </c>
      <c r="B1241" s="146">
        <v>0</v>
      </c>
    </row>
    <row r="1242" spans="1:2" x14ac:dyDescent="0.25">
      <c r="A1242" s="146">
        <v>123.9</v>
      </c>
      <c r="B1242" s="146">
        <v>0</v>
      </c>
    </row>
    <row r="1243" spans="1:2" x14ac:dyDescent="0.25">
      <c r="A1243" s="146">
        <v>124</v>
      </c>
      <c r="B1243" s="146">
        <v>0</v>
      </c>
    </row>
    <row r="1244" spans="1:2" x14ac:dyDescent="0.25">
      <c r="A1244" s="146">
        <v>124.1</v>
      </c>
      <c r="B1244" s="146">
        <v>0</v>
      </c>
    </row>
    <row r="1245" spans="1:2" x14ac:dyDescent="0.25">
      <c r="A1245" s="146">
        <v>124.2</v>
      </c>
      <c r="B1245" s="146">
        <v>0</v>
      </c>
    </row>
    <row r="1246" spans="1:2" x14ac:dyDescent="0.25">
      <c r="A1246" s="146">
        <v>124.3</v>
      </c>
      <c r="B1246" s="146">
        <v>0</v>
      </c>
    </row>
    <row r="1247" spans="1:2" x14ac:dyDescent="0.25">
      <c r="A1247" s="146">
        <v>124.4</v>
      </c>
      <c r="B1247" s="146">
        <v>0</v>
      </c>
    </row>
    <row r="1248" spans="1:2" x14ac:dyDescent="0.25">
      <c r="A1248" s="146">
        <v>124.5</v>
      </c>
      <c r="B1248" s="146">
        <v>0</v>
      </c>
    </row>
    <row r="1249" spans="1:2" x14ac:dyDescent="0.25">
      <c r="A1249" s="146">
        <v>124.6</v>
      </c>
      <c r="B1249" s="146">
        <v>0</v>
      </c>
    </row>
    <row r="1250" spans="1:2" x14ac:dyDescent="0.25">
      <c r="A1250" s="146">
        <v>124.7</v>
      </c>
      <c r="B1250" s="146">
        <v>0</v>
      </c>
    </row>
    <row r="1251" spans="1:2" x14ac:dyDescent="0.25">
      <c r="A1251" s="146">
        <v>124.8</v>
      </c>
      <c r="B1251" s="146">
        <v>0</v>
      </c>
    </row>
    <row r="1252" spans="1:2" x14ac:dyDescent="0.25">
      <c r="A1252" s="146">
        <v>124.9</v>
      </c>
      <c r="B1252" s="146">
        <v>0</v>
      </c>
    </row>
    <row r="1253" spans="1:2" x14ac:dyDescent="0.25">
      <c r="A1253" s="146">
        <v>125</v>
      </c>
      <c r="B1253" s="146">
        <v>0</v>
      </c>
    </row>
    <row r="1254" spans="1:2" x14ac:dyDescent="0.25">
      <c r="A1254" s="146">
        <v>125.1</v>
      </c>
      <c r="B1254" s="146">
        <v>0</v>
      </c>
    </row>
    <row r="1255" spans="1:2" x14ac:dyDescent="0.25">
      <c r="A1255" s="146">
        <v>125.2</v>
      </c>
      <c r="B1255" s="146">
        <v>0</v>
      </c>
    </row>
    <row r="1256" spans="1:2" x14ac:dyDescent="0.25">
      <c r="A1256" s="146">
        <v>125.3</v>
      </c>
      <c r="B1256" s="146">
        <v>0</v>
      </c>
    </row>
    <row r="1257" spans="1:2" x14ac:dyDescent="0.25">
      <c r="A1257" s="146">
        <v>125.4</v>
      </c>
      <c r="B1257" s="146">
        <v>0</v>
      </c>
    </row>
    <row r="1258" spans="1:2" x14ac:dyDescent="0.25">
      <c r="A1258" s="146">
        <v>125.5</v>
      </c>
      <c r="B1258" s="146">
        <v>0</v>
      </c>
    </row>
    <row r="1259" spans="1:2" x14ac:dyDescent="0.25">
      <c r="A1259" s="146">
        <v>125.6</v>
      </c>
      <c r="B1259" s="146">
        <v>0</v>
      </c>
    </row>
    <row r="1260" spans="1:2" x14ac:dyDescent="0.25">
      <c r="A1260" s="146">
        <v>125.7</v>
      </c>
      <c r="B1260" s="146">
        <v>0</v>
      </c>
    </row>
    <row r="1261" spans="1:2" x14ac:dyDescent="0.25">
      <c r="A1261" s="146">
        <v>125.8</v>
      </c>
      <c r="B1261" s="146">
        <v>0</v>
      </c>
    </row>
    <row r="1262" spans="1:2" x14ac:dyDescent="0.25">
      <c r="A1262" s="146">
        <v>125.9</v>
      </c>
      <c r="B1262" s="146">
        <v>0</v>
      </c>
    </row>
    <row r="1263" spans="1:2" x14ac:dyDescent="0.25">
      <c r="A1263" s="146">
        <v>126</v>
      </c>
      <c r="B1263" s="146">
        <v>0</v>
      </c>
    </row>
    <row r="1264" spans="1:2" x14ac:dyDescent="0.25">
      <c r="A1264" s="146">
        <v>126.1</v>
      </c>
      <c r="B1264" s="146">
        <v>0</v>
      </c>
    </row>
    <row r="1265" spans="1:2" x14ac:dyDescent="0.25">
      <c r="A1265" s="146">
        <v>126.2</v>
      </c>
      <c r="B1265" s="146">
        <v>0</v>
      </c>
    </row>
    <row r="1266" spans="1:2" x14ac:dyDescent="0.25">
      <c r="A1266" s="146">
        <v>126.3</v>
      </c>
      <c r="B1266" s="146">
        <v>0</v>
      </c>
    </row>
    <row r="1267" spans="1:2" x14ac:dyDescent="0.25">
      <c r="A1267" s="146">
        <v>126.4</v>
      </c>
      <c r="B1267" s="146">
        <v>0</v>
      </c>
    </row>
    <row r="1268" spans="1:2" x14ac:dyDescent="0.25">
      <c r="A1268" s="146">
        <v>126.5</v>
      </c>
      <c r="B1268" s="146">
        <v>0</v>
      </c>
    </row>
    <row r="1269" spans="1:2" x14ac:dyDescent="0.25">
      <c r="A1269" s="146">
        <v>126.6</v>
      </c>
      <c r="B1269" s="146">
        <v>0</v>
      </c>
    </row>
    <row r="1270" spans="1:2" x14ac:dyDescent="0.25">
      <c r="A1270" s="146">
        <v>126.7</v>
      </c>
      <c r="B1270" s="146">
        <v>0</v>
      </c>
    </row>
    <row r="1271" spans="1:2" x14ac:dyDescent="0.25">
      <c r="A1271" s="146">
        <v>126.8</v>
      </c>
      <c r="B1271" s="146">
        <v>0</v>
      </c>
    </row>
    <row r="1272" spans="1:2" x14ac:dyDescent="0.25">
      <c r="A1272" s="146">
        <v>126.9</v>
      </c>
      <c r="B1272" s="146">
        <v>0</v>
      </c>
    </row>
    <row r="1273" spans="1:2" x14ac:dyDescent="0.25">
      <c r="A1273" s="146">
        <v>127</v>
      </c>
      <c r="B1273" s="146">
        <v>0</v>
      </c>
    </row>
    <row r="1274" spans="1:2" x14ac:dyDescent="0.25">
      <c r="A1274" s="146">
        <v>127.1</v>
      </c>
      <c r="B1274" s="146">
        <v>0</v>
      </c>
    </row>
    <row r="1275" spans="1:2" x14ac:dyDescent="0.25">
      <c r="A1275" s="146">
        <v>127.2</v>
      </c>
      <c r="B1275" s="146">
        <v>0</v>
      </c>
    </row>
    <row r="1276" spans="1:2" x14ac:dyDescent="0.25">
      <c r="A1276" s="146">
        <v>127.3</v>
      </c>
      <c r="B1276" s="146">
        <v>0</v>
      </c>
    </row>
    <row r="1277" spans="1:2" x14ac:dyDescent="0.25">
      <c r="A1277" s="146">
        <v>127.4</v>
      </c>
      <c r="B1277" s="146">
        <v>0</v>
      </c>
    </row>
    <row r="1278" spans="1:2" x14ac:dyDescent="0.25">
      <c r="A1278" s="146">
        <v>127.5</v>
      </c>
      <c r="B1278" s="146">
        <v>0</v>
      </c>
    </row>
    <row r="1279" spans="1:2" x14ac:dyDescent="0.25">
      <c r="A1279" s="146">
        <v>127.6</v>
      </c>
      <c r="B1279" s="146">
        <v>0</v>
      </c>
    </row>
    <row r="1280" spans="1:2" x14ac:dyDescent="0.25">
      <c r="A1280" s="146">
        <v>127.7</v>
      </c>
      <c r="B1280" s="146">
        <v>0</v>
      </c>
    </row>
    <row r="1281" spans="1:2" x14ac:dyDescent="0.25">
      <c r="A1281" s="146">
        <v>127.8</v>
      </c>
      <c r="B1281" s="146">
        <v>0</v>
      </c>
    </row>
    <row r="1282" spans="1:2" x14ac:dyDescent="0.25">
      <c r="A1282" s="146">
        <v>127.9</v>
      </c>
      <c r="B1282" s="146">
        <v>0</v>
      </c>
    </row>
    <row r="1283" spans="1:2" x14ac:dyDescent="0.25">
      <c r="A1283" s="146">
        <v>128</v>
      </c>
      <c r="B1283" s="146">
        <v>0</v>
      </c>
    </row>
    <row r="1284" spans="1:2" x14ac:dyDescent="0.25">
      <c r="A1284" s="146">
        <v>128.1</v>
      </c>
      <c r="B1284" s="146">
        <v>0</v>
      </c>
    </row>
    <row r="1285" spans="1:2" x14ac:dyDescent="0.25">
      <c r="A1285" s="146">
        <v>128.19999999999999</v>
      </c>
      <c r="B1285" s="146">
        <v>0</v>
      </c>
    </row>
    <row r="1286" spans="1:2" x14ac:dyDescent="0.25">
      <c r="A1286" s="146">
        <v>128.30000000000001</v>
      </c>
      <c r="B1286" s="146">
        <v>0</v>
      </c>
    </row>
    <row r="1287" spans="1:2" x14ac:dyDescent="0.25">
      <c r="A1287" s="146">
        <v>128.4</v>
      </c>
      <c r="B1287" s="146">
        <v>0</v>
      </c>
    </row>
    <row r="1288" spans="1:2" x14ac:dyDescent="0.25">
      <c r="A1288" s="146">
        <v>128.5</v>
      </c>
      <c r="B1288" s="146">
        <v>0</v>
      </c>
    </row>
    <row r="1289" spans="1:2" x14ac:dyDescent="0.25">
      <c r="A1289" s="146">
        <v>128.6</v>
      </c>
      <c r="B1289" s="146">
        <v>0</v>
      </c>
    </row>
    <row r="1290" spans="1:2" x14ac:dyDescent="0.25">
      <c r="A1290" s="146">
        <v>128.69999999999999</v>
      </c>
      <c r="B1290" s="146">
        <v>0</v>
      </c>
    </row>
    <row r="1291" spans="1:2" x14ac:dyDescent="0.25">
      <c r="A1291" s="146">
        <v>128.80000000000001</v>
      </c>
      <c r="B1291" s="146">
        <v>0</v>
      </c>
    </row>
    <row r="1292" spans="1:2" x14ac:dyDescent="0.25">
      <c r="A1292" s="146">
        <v>128.9</v>
      </c>
      <c r="B1292" s="146">
        <v>0</v>
      </c>
    </row>
    <row r="1293" spans="1:2" x14ac:dyDescent="0.25">
      <c r="A1293" s="146">
        <v>129</v>
      </c>
      <c r="B1293" s="146">
        <v>0</v>
      </c>
    </row>
    <row r="1294" spans="1:2" x14ac:dyDescent="0.25">
      <c r="A1294" s="146">
        <v>129.1</v>
      </c>
      <c r="B1294" s="146">
        <v>0</v>
      </c>
    </row>
    <row r="1295" spans="1:2" x14ac:dyDescent="0.25">
      <c r="A1295" s="146">
        <v>129.19999999999999</v>
      </c>
      <c r="B1295" s="146">
        <v>0</v>
      </c>
    </row>
    <row r="1296" spans="1:2" x14ac:dyDescent="0.25">
      <c r="A1296" s="146">
        <v>129.30000000000001</v>
      </c>
      <c r="B1296" s="146">
        <v>0</v>
      </c>
    </row>
    <row r="1297" spans="1:2" x14ac:dyDescent="0.25">
      <c r="A1297" s="146">
        <v>129.4</v>
      </c>
      <c r="B1297" s="146">
        <v>0</v>
      </c>
    </row>
    <row r="1298" spans="1:2" x14ac:dyDescent="0.25">
      <c r="A1298" s="146">
        <v>129.5</v>
      </c>
      <c r="B1298" s="146">
        <v>0</v>
      </c>
    </row>
    <row r="1299" spans="1:2" x14ac:dyDescent="0.25">
      <c r="A1299" s="146">
        <v>129.6</v>
      </c>
      <c r="B1299" s="146">
        <v>0</v>
      </c>
    </row>
    <row r="1300" spans="1:2" x14ac:dyDescent="0.25">
      <c r="A1300" s="146">
        <v>129.69999999999999</v>
      </c>
      <c r="B1300" s="146">
        <v>0</v>
      </c>
    </row>
    <row r="1301" spans="1:2" x14ac:dyDescent="0.25">
      <c r="A1301" s="146">
        <v>129.80000000000001</v>
      </c>
      <c r="B1301" s="146">
        <v>0</v>
      </c>
    </row>
    <row r="1302" spans="1:2" x14ac:dyDescent="0.25">
      <c r="A1302" s="146">
        <v>129.9</v>
      </c>
      <c r="B1302" s="146">
        <v>0</v>
      </c>
    </row>
    <row r="1303" spans="1:2" x14ac:dyDescent="0.25">
      <c r="A1303" s="146">
        <v>130</v>
      </c>
      <c r="B1303" s="146">
        <v>0</v>
      </c>
    </row>
    <row r="1304" spans="1:2" x14ac:dyDescent="0.25">
      <c r="A1304" s="146">
        <v>130.1</v>
      </c>
      <c r="B1304" s="146">
        <v>0</v>
      </c>
    </row>
    <row r="1305" spans="1:2" x14ac:dyDescent="0.25">
      <c r="A1305" s="146">
        <v>130.19999999999999</v>
      </c>
      <c r="B1305" s="146">
        <v>0</v>
      </c>
    </row>
    <row r="1306" spans="1:2" x14ac:dyDescent="0.25">
      <c r="A1306" s="146">
        <v>130.30000000000001</v>
      </c>
      <c r="B1306" s="146">
        <v>0</v>
      </c>
    </row>
    <row r="1307" spans="1:2" x14ac:dyDescent="0.25">
      <c r="A1307" s="146">
        <v>130.4</v>
      </c>
      <c r="B1307" s="146">
        <v>0</v>
      </c>
    </row>
    <row r="1308" spans="1:2" x14ac:dyDescent="0.25">
      <c r="A1308" s="146">
        <v>130.5</v>
      </c>
      <c r="B1308" s="146">
        <v>0</v>
      </c>
    </row>
    <row r="1309" spans="1:2" x14ac:dyDescent="0.25">
      <c r="A1309" s="146">
        <v>130.6</v>
      </c>
      <c r="B1309" s="146">
        <v>0</v>
      </c>
    </row>
    <row r="1310" spans="1:2" x14ac:dyDescent="0.25">
      <c r="A1310" s="146">
        <v>130.69999999999999</v>
      </c>
      <c r="B1310" s="146">
        <v>0</v>
      </c>
    </row>
    <row r="1311" spans="1:2" x14ac:dyDescent="0.25">
      <c r="A1311" s="146">
        <v>130.80000000000001</v>
      </c>
      <c r="B1311" s="146">
        <v>0</v>
      </c>
    </row>
    <row r="1312" spans="1:2" x14ac:dyDescent="0.25">
      <c r="A1312" s="146">
        <v>130.9</v>
      </c>
      <c r="B1312" s="146">
        <v>0</v>
      </c>
    </row>
    <row r="1313" spans="1:2" x14ac:dyDescent="0.25">
      <c r="A1313" s="146">
        <v>131</v>
      </c>
      <c r="B1313" s="146">
        <v>0</v>
      </c>
    </row>
    <row r="1314" spans="1:2" x14ac:dyDescent="0.25">
      <c r="A1314" s="146">
        <v>131.1</v>
      </c>
      <c r="B1314" s="146">
        <v>0</v>
      </c>
    </row>
    <row r="1315" spans="1:2" x14ac:dyDescent="0.25">
      <c r="A1315" s="146">
        <v>131.19999999999999</v>
      </c>
      <c r="B1315" s="146">
        <v>0</v>
      </c>
    </row>
    <row r="1316" spans="1:2" x14ac:dyDescent="0.25">
      <c r="A1316" s="146">
        <v>131.30000000000001</v>
      </c>
      <c r="B1316" s="146">
        <v>0</v>
      </c>
    </row>
    <row r="1317" spans="1:2" x14ac:dyDescent="0.25">
      <c r="A1317" s="146">
        <v>131.4</v>
      </c>
      <c r="B1317" s="146">
        <v>0</v>
      </c>
    </row>
    <row r="1318" spans="1:2" x14ac:dyDescent="0.25">
      <c r="A1318" s="146">
        <v>131.5</v>
      </c>
      <c r="B1318" s="146">
        <v>0</v>
      </c>
    </row>
    <row r="1319" spans="1:2" x14ac:dyDescent="0.25">
      <c r="A1319" s="146">
        <v>131.6</v>
      </c>
      <c r="B1319" s="146">
        <v>0</v>
      </c>
    </row>
    <row r="1320" spans="1:2" x14ac:dyDescent="0.25">
      <c r="A1320" s="146">
        <v>131.69999999999999</v>
      </c>
      <c r="B1320" s="146">
        <v>0</v>
      </c>
    </row>
    <row r="1321" spans="1:2" x14ac:dyDescent="0.25">
      <c r="A1321" s="146">
        <v>131.80000000000001</v>
      </c>
      <c r="B1321" s="146">
        <v>0</v>
      </c>
    </row>
    <row r="1322" spans="1:2" x14ac:dyDescent="0.25">
      <c r="A1322" s="146">
        <v>131.9</v>
      </c>
      <c r="B1322" s="146">
        <v>0</v>
      </c>
    </row>
    <row r="1323" spans="1:2" x14ac:dyDescent="0.25">
      <c r="A1323" s="146">
        <v>132</v>
      </c>
      <c r="B1323" s="146">
        <v>0</v>
      </c>
    </row>
    <row r="1324" spans="1:2" x14ac:dyDescent="0.25">
      <c r="A1324" s="146">
        <v>132.1</v>
      </c>
      <c r="B1324" s="146">
        <v>0</v>
      </c>
    </row>
    <row r="1325" spans="1:2" x14ac:dyDescent="0.25">
      <c r="A1325" s="146">
        <v>132.19999999999999</v>
      </c>
      <c r="B1325" s="146">
        <v>0</v>
      </c>
    </row>
    <row r="1326" spans="1:2" x14ac:dyDescent="0.25">
      <c r="A1326" s="146">
        <v>132.30000000000001</v>
      </c>
      <c r="B1326" s="146">
        <v>0</v>
      </c>
    </row>
    <row r="1327" spans="1:2" x14ac:dyDescent="0.25">
      <c r="A1327" s="146">
        <v>132.4</v>
      </c>
      <c r="B1327" s="146">
        <v>0</v>
      </c>
    </row>
    <row r="1328" spans="1:2" x14ac:dyDescent="0.25">
      <c r="A1328" s="146">
        <v>132.5</v>
      </c>
      <c r="B1328" s="146">
        <v>0</v>
      </c>
    </row>
    <row r="1329" spans="1:2" x14ac:dyDescent="0.25">
      <c r="A1329" s="146">
        <v>132.6</v>
      </c>
      <c r="B1329" s="146">
        <v>0</v>
      </c>
    </row>
    <row r="1330" spans="1:2" x14ac:dyDescent="0.25">
      <c r="A1330" s="146">
        <v>132.69999999999999</v>
      </c>
      <c r="B1330" s="146">
        <v>0</v>
      </c>
    </row>
    <row r="1331" spans="1:2" x14ac:dyDescent="0.25">
      <c r="A1331" s="146">
        <v>132.80000000000001</v>
      </c>
      <c r="B1331" s="146">
        <v>0</v>
      </c>
    </row>
    <row r="1332" spans="1:2" x14ac:dyDescent="0.25">
      <c r="A1332" s="146">
        <v>132.9</v>
      </c>
      <c r="B1332" s="146">
        <v>0</v>
      </c>
    </row>
    <row r="1333" spans="1:2" x14ac:dyDescent="0.25">
      <c r="A1333" s="146">
        <v>133</v>
      </c>
      <c r="B1333" s="146">
        <v>0</v>
      </c>
    </row>
    <row r="1334" spans="1:2" x14ac:dyDescent="0.25">
      <c r="A1334" s="146">
        <v>133.1</v>
      </c>
      <c r="B1334" s="146">
        <v>0</v>
      </c>
    </row>
    <row r="1335" spans="1:2" x14ac:dyDescent="0.25">
      <c r="A1335" s="146">
        <v>133.19999999999999</v>
      </c>
      <c r="B1335" s="146">
        <v>0</v>
      </c>
    </row>
    <row r="1336" spans="1:2" x14ac:dyDescent="0.25">
      <c r="A1336" s="146">
        <v>133.30000000000001</v>
      </c>
      <c r="B1336" s="146">
        <v>0</v>
      </c>
    </row>
    <row r="1337" spans="1:2" x14ac:dyDescent="0.25">
      <c r="A1337" s="146">
        <v>133.4</v>
      </c>
      <c r="B1337" s="146">
        <v>0</v>
      </c>
    </row>
    <row r="1338" spans="1:2" x14ac:dyDescent="0.25">
      <c r="A1338" s="146">
        <v>133.5</v>
      </c>
      <c r="B1338" s="146">
        <v>0</v>
      </c>
    </row>
    <row r="1339" spans="1:2" x14ac:dyDescent="0.25">
      <c r="A1339" s="146">
        <v>133.6</v>
      </c>
      <c r="B1339" s="146">
        <v>0</v>
      </c>
    </row>
    <row r="1340" spans="1:2" x14ac:dyDescent="0.25">
      <c r="A1340" s="146">
        <v>133.69999999999999</v>
      </c>
      <c r="B1340" s="146">
        <v>0</v>
      </c>
    </row>
    <row r="1341" spans="1:2" x14ac:dyDescent="0.25">
      <c r="A1341" s="146">
        <v>133.80000000000001</v>
      </c>
      <c r="B1341" s="146">
        <v>0</v>
      </c>
    </row>
    <row r="1342" spans="1:2" x14ac:dyDescent="0.25">
      <c r="A1342" s="146">
        <v>133.9</v>
      </c>
      <c r="B1342" s="146">
        <v>0</v>
      </c>
    </row>
    <row r="1343" spans="1:2" x14ac:dyDescent="0.25">
      <c r="A1343" s="146">
        <v>134</v>
      </c>
      <c r="B1343" s="146">
        <v>0</v>
      </c>
    </row>
    <row r="1344" spans="1:2" x14ac:dyDescent="0.25">
      <c r="A1344" s="146">
        <v>134.1</v>
      </c>
      <c r="B1344" s="146">
        <v>0</v>
      </c>
    </row>
    <row r="1345" spans="1:2" x14ac:dyDescent="0.25">
      <c r="A1345" s="146">
        <v>134.19999999999999</v>
      </c>
      <c r="B1345" s="146">
        <v>0</v>
      </c>
    </row>
    <row r="1346" spans="1:2" x14ac:dyDescent="0.25">
      <c r="A1346" s="146">
        <v>134.30000000000001</v>
      </c>
      <c r="B1346" s="146">
        <v>0</v>
      </c>
    </row>
    <row r="1347" spans="1:2" x14ac:dyDescent="0.25">
      <c r="A1347" s="146">
        <v>134.4</v>
      </c>
      <c r="B1347" s="146">
        <v>0</v>
      </c>
    </row>
    <row r="1348" spans="1:2" x14ac:dyDescent="0.25">
      <c r="A1348" s="146">
        <v>134.5</v>
      </c>
      <c r="B1348" s="146">
        <v>0</v>
      </c>
    </row>
    <row r="1349" spans="1:2" x14ac:dyDescent="0.25">
      <c r="A1349" s="146">
        <v>134.6</v>
      </c>
      <c r="B1349" s="146">
        <v>0</v>
      </c>
    </row>
    <row r="1350" spans="1:2" x14ac:dyDescent="0.25">
      <c r="A1350" s="146">
        <v>134.69999999999999</v>
      </c>
      <c r="B1350" s="146">
        <v>0</v>
      </c>
    </row>
    <row r="1351" spans="1:2" x14ac:dyDescent="0.25">
      <c r="A1351" s="146">
        <v>134.80000000000001</v>
      </c>
      <c r="B1351" s="146">
        <v>0</v>
      </c>
    </row>
    <row r="1352" spans="1:2" x14ac:dyDescent="0.25">
      <c r="A1352" s="146">
        <v>134.9</v>
      </c>
      <c r="B1352" s="146">
        <v>0</v>
      </c>
    </row>
    <row r="1353" spans="1:2" x14ac:dyDescent="0.25">
      <c r="A1353" s="146">
        <v>135</v>
      </c>
      <c r="B1353" s="146">
        <v>0</v>
      </c>
    </row>
    <row r="1354" spans="1:2" x14ac:dyDescent="0.25">
      <c r="A1354" s="146">
        <v>135.1</v>
      </c>
      <c r="B1354" s="146">
        <v>1.095453828634637E-5</v>
      </c>
    </row>
    <row r="1355" spans="1:2" x14ac:dyDescent="0.25">
      <c r="A1355" s="146">
        <v>135.19999999999999</v>
      </c>
      <c r="B1355" s="146">
        <v>2.190907657269585E-5</v>
      </c>
    </row>
    <row r="1356" spans="1:2" x14ac:dyDescent="0.25">
      <c r="A1356" s="146">
        <v>135.30000000000001</v>
      </c>
      <c r="B1356" s="146">
        <v>3.2863614859042207E-5</v>
      </c>
    </row>
    <row r="1357" spans="1:2" x14ac:dyDescent="0.25">
      <c r="A1357" s="146">
        <v>135.4</v>
      </c>
      <c r="B1357" s="146">
        <v>4.3818153145388582E-5</v>
      </c>
    </row>
    <row r="1358" spans="1:2" x14ac:dyDescent="0.25">
      <c r="A1358" s="146">
        <v>135.5</v>
      </c>
      <c r="B1358" s="146">
        <v>5.477269143173495E-5</v>
      </c>
    </row>
    <row r="1359" spans="1:2" x14ac:dyDescent="0.25">
      <c r="A1359" s="146">
        <v>135.6</v>
      </c>
      <c r="B1359" s="146">
        <v>6.5727229718081311E-5</v>
      </c>
    </row>
    <row r="1360" spans="1:2" x14ac:dyDescent="0.25">
      <c r="A1360" s="146">
        <v>135.69999999999999</v>
      </c>
      <c r="B1360" s="146">
        <v>7.6681768004430796E-5</v>
      </c>
    </row>
    <row r="1361" spans="1:2" x14ac:dyDescent="0.25">
      <c r="A1361" s="146">
        <v>135.80000000000001</v>
      </c>
      <c r="B1361" s="146">
        <v>8.7636306290777164E-5</v>
      </c>
    </row>
    <row r="1362" spans="1:2" x14ac:dyDescent="0.25">
      <c r="A1362" s="146">
        <v>135.9</v>
      </c>
      <c r="B1362" s="146">
        <v>9.8590844577123532E-5</v>
      </c>
    </row>
    <row r="1363" spans="1:2" x14ac:dyDescent="0.25">
      <c r="A1363" s="146">
        <v>136</v>
      </c>
      <c r="B1363" s="146">
        <v>1.095453828634699E-4</v>
      </c>
    </row>
    <row r="1364" spans="1:2" x14ac:dyDescent="0.25">
      <c r="A1364" s="146">
        <v>136.1</v>
      </c>
      <c r="B1364" s="146">
        <v>3.6867497013050603E-4</v>
      </c>
    </row>
    <row r="1365" spans="1:2" x14ac:dyDescent="0.25">
      <c r="A1365" s="146">
        <v>136.19999999999999</v>
      </c>
      <c r="B1365" s="146">
        <v>6.2780455739761584E-4</v>
      </c>
    </row>
    <row r="1366" spans="1:2" x14ac:dyDescent="0.25">
      <c r="A1366" s="146">
        <v>136.30000000000001</v>
      </c>
      <c r="B1366" s="146">
        <v>8.8693414466465203E-4</v>
      </c>
    </row>
    <row r="1367" spans="1:2" x14ac:dyDescent="0.25">
      <c r="A1367" s="146">
        <v>136.4</v>
      </c>
      <c r="B1367" s="146">
        <v>1.1460637319316879E-3</v>
      </c>
    </row>
    <row r="1368" spans="1:2" x14ac:dyDescent="0.25">
      <c r="A1368" s="146">
        <v>136.5</v>
      </c>
      <c r="B1368" s="146">
        <v>1.405193319198724E-3</v>
      </c>
    </row>
    <row r="1369" spans="1:2" x14ac:dyDescent="0.25">
      <c r="A1369" s="146">
        <v>136.6</v>
      </c>
      <c r="B1369" s="146">
        <v>1.6643229064657601E-3</v>
      </c>
    </row>
    <row r="1370" spans="1:2" x14ac:dyDescent="0.25">
      <c r="A1370" s="146">
        <v>136.69999999999999</v>
      </c>
      <c r="B1370" s="146">
        <v>1.9234524937328701E-3</v>
      </c>
    </row>
    <row r="1371" spans="1:2" x14ac:dyDescent="0.25">
      <c r="A1371" s="146">
        <v>136.80000000000001</v>
      </c>
      <c r="B1371" s="146">
        <v>2.1825820809999071E-3</v>
      </c>
    </row>
    <row r="1372" spans="1:2" x14ac:dyDescent="0.25">
      <c r="A1372" s="146">
        <v>136.9</v>
      </c>
      <c r="B1372" s="146">
        <v>2.4417116682669431E-3</v>
      </c>
    </row>
    <row r="1373" spans="1:2" x14ac:dyDescent="0.25">
      <c r="A1373" s="146">
        <v>137</v>
      </c>
      <c r="B1373" s="146">
        <v>2.7008412555339788E-3</v>
      </c>
    </row>
    <row r="1374" spans="1:2" x14ac:dyDescent="0.25">
      <c r="A1374" s="146">
        <v>137.1</v>
      </c>
      <c r="B1374" s="146">
        <v>1.2825066406126139E-2</v>
      </c>
    </row>
    <row r="1375" spans="1:2" x14ac:dyDescent="0.25">
      <c r="A1375" s="146">
        <v>137.19999999999999</v>
      </c>
      <c r="B1375" s="146">
        <v>2.294929155672119E-2</v>
      </c>
    </row>
    <row r="1376" spans="1:2" x14ac:dyDescent="0.25">
      <c r="A1376" s="146">
        <v>137.30000000000001</v>
      </c>
      <c r="B1376" s="146">
        <v>3.3073516707313358E-2</v>
      </c>
    </row>
    <row r="1377" spans="1:2" x14ac:dyDescent="0.25">
      <c r="A1377" s="146">
        <v>137.4</v>
      </c>
      <c r="B1377" s="146">
        <v>4.3197741857905522E-2</v>
      </c>
    </row>
    <row r="1378" spans="1:2" x14ac:dyDescent="0.25">
      <c r="A1378" s="146">
        <v>137.5</v>
      </c>
      <c r="B1378" s="146">
        <v>5.3321967008497687E-2</v>
      </c>
    </row>
    <row r="1379" spans="1:2" x14ac:dyDescent="0.25">
      <c r="A1379" s="146">
        <v>137.6</v>
      </c>
      <c r="B1379" s="146">
        <v>6.3446192159089851E-2</v>
      </c>
    </row>
    <row r="1380" spans="1:2" x14ac:dyDescent="0.25">
      <c r="A1380" s="146">
        <v>137.69999999999999</v>
      </c>
      <c r="B1380" s="146">
        <v>7.3570417309684902E-2</v>
      </c>
    </row>
    <row r="1381" spans="1:2" x14ac:dyDescent="0.25">
      <c r="A1381" s="146">
        <v>137.80000000000001</v>
      </c>
      <c r="B1381" s="146">
        <v>8.3694642460277066E-2</v>
      </c>
    </row>
    <row r="1382" spans="1:2" x14ac:dyDescent="0.25">
      <c r="A1382" s="146">
        <v>137.9</v>
      </c>
      <c r="B1382" s="146">
        <v>9.381886761086923E-2</v>
      </c>
    </row>
    <row r="1383" spans="1:2" x14ac:dyDescent="0.25">
      <c r="A1383" s="146">
        <v>138</v>
      </c>
      <c r="B1383" s="146">
        <v>0.10394309276146139</v>
      </c>
    </row>
    <row r="1384" spans="1:2" x14ac:dyDescent="0.25">
      <c r="A1384" s="146">
        <v>138.1</v>
      </c>
      <c r="B1384" s="146">
        <v>0.24589660893719559</v>
      </c>
    </row>
    <row r="1385" spans="1:2" x14ac:dyDescent="0.25">
      <c r="A1385" s="146">
        <v>138.19999999999999</v>
      </c>
      <c r="B1385" s="146">
        <v>0.38785012511297018</v>
      </c>
    </row>
    <row r="1386" spans="1:2" x14ac:dyDescent="0.25">
      <c r="A1386" s="146">
        <v>138.30000000000001</v>
      </c>
      <c r="B1386" s="146">
        <v>0.52980364128870439</v>
      </c>
    </row>
    <row r="1387" spans="1:2" x14ac:dyDescent="0.25">
      <c r="A1387" s="146">
        <v>138.4</v>
      </c>
      <c r="B1387" s="146">
        <v>0.67175715746443854</v>
      </c>
    </row>
    <row r="1388" spans="1:2" x14ac:dyDescent="0.25">
      <c r="A1388" s="146">
        <v>138.5</v>
      </c>
      <c r="B1388" s="146">
        <v>0.8137106736401728</v>
      </c>
    </row>
    <row r="1389" spans="1:2" x14ac:dyDescent="0.25">
      <c r="A1389" s="146">
        <v>138.6</v>
      </c>
      <c r="B1389" s="146">
        <v>0.95566418981590706</v>
      </c>
    </row>
    <row r="1390" spans="1:2" x14ac:dyDescent="0.25">
      <c r="A1390" s="146">
        <v>138.69999999999999</v>
      </c>
      <c r="B1390" s="146">
        <v>1.097617705991681</v>
      </c>
    </row>
    <row r="1391" spans="1:2" x14ac:dyDescent="0.25">
      <c r="A1391" s="146">
        <v>138.80000000000001</v>
      </c>
      <c r="B1391" s="146">
        <v>1.239571222167416</v>
      </c>
    </row>
    <row r="1392" spans="1:2" x14ac:dyDescent="0.25">
      <c r="A1392" s="146">
        <v>138.9</v>
      </c>
      <c r="B1392" s="146">
        <v>1.3815247383431499</v>
      </c>
    </row>
    <row r="1393" spans="1:2" x14ac:dyDescent="0.25">
      <c r="A1393" s="146">
        <v>139</v>
      </c>
      <c r="B1393" s="146">
        <v>1.5234782545188841</v>
      </c>
    </row>
    <row r="1394" spans="1:2" x14ac:dyDescent="0.25">
      <c r="A1394" s="146">
        <v>139.1</v>
      </c>
      <c r="B1394" s="146">
        <v>1.7667517557967141</v>
      </c>
    </row>
    <row r="1395" spans="1:2" x14ac:dyDescent="0.25">
      <c r="A1395" s="146">
        <v>139.19999999999999</v>
      </c>
      <c r="B1395" s="146">
        <v>2.0100252570746129</v>
      </c>
    </row>
    <row r="1396" spans="1:2" x14ac:dyDescent="0.25">
      <c r="A1396" s="146">
        <v>139.30000000000001</v>
      </c>
      <c r="B1396" s="146">
        <v>2.2532987583524431</v>
      </c>
    </row>
    <row r="1397" spans="1:2" x14ac:dyDescent="0.25">
      <c r="A1397" s="146">
        <v>139.4</v>
      </c>
      <c r="B1397" s="146">
        <v>2.4965722596302728</v>
      </c>
    </row>
    <row r="1398" spans="1:2" x14ac:dyDescent="0.25">
      <c r="A1398" s="146">
        <v>139.5</v>
      </c>
      <c r="B1398" s="146">
        <v>2.7398457609081031</v>
      </c>
    </row>
    <row r="1399" spans="1:2" x14ac:dyDescent="0.25">
      <c r="A1399" s="146">
        <v>139.6</v>
      </c>
      <c r="B1399" s="146">
        <v>2.9831192621859328</v>
      </c>
    </row>
    <row r="1400" spans="1:2" x14ac:dyDescent="0.25">
      <c r="A1400" s="146">
        <v>139.69999999999999</v>
      </c>
      <c r="B1400" s="146">
        <v>3.226392763463831</v>
      </c>
    </row>
    <row r="1401" spans="1:2" x14ac:dyDescent="0.25">
      <c r="A1401" s="146">
        <v>139.80000000000001</v>
      </c>
      <c r="B1401" s="146">
        <v>3.4696662647416621</v>
      </c>
    </row>
    <row r="1402" spans="1:2" x14ac:dyDescent="0.25">
      <c r="A1402" s="146">
        <v>139.9</v>
      </c>
      <c r="B1402" s="146">
        <v>3.7129397660194909</v>
      </c>
    </row>
    <row r="1403" spans="1:2" x14ac:dyDescent="0.25">
      <c r="A1403" s="146">
        <v>140</v>
      </c>
      <c r="B1403" s="146">
        <v>3.9562132672973211</v>
      </c>
    </row>
    <row r="1404" spans="1:2" x14ac:dyDescent="0.25">
      <c r="A1404" s="146">
        <v>140.1</v>
      </c>
      <c r="B1404" s="146">
        <v>4.4388467001536434</v>
      </c>
    </row>
    <row r="1405" spans="1:2" x14ac:dyDescent="0.25">
      <c r="A1405" s="146">
        <v>140.19999999999999</v>
      </c>
      <c r="B1405" s="146">
        <v>4.9214801330101023</v>
      </c>
    </row>
    <row r="1406" spans="1:2" x14ac:dyDescent="0.25">
      <c r="A1406" s="146">
        <v>140.30000000000001</v>
      </c>
      <c r="B1406" s="146">
        <v>5.4041135658664254</v>
      </c>
    </row>
    <row r="1407" spans="1:2" x14ac:dyDescent="0.25">
      <c r="A1407" s="146">
        <v>140.4</v>
      </c>
      <c r="B1407" s="146">
        <v>5.8867469987227468</v>
      </c>
    </row>
    <row r="1408" spans="1:2" x14ac:dyDescent="0.25">
      <c r="A1408" s="146">
        <v>140.5</v>
      </c>
      <c r="B1408" s="146">
        <v>6.369380431579069</v>
      </c>
    </row>
    <row r="1409" spans="1:2" x14ac:dyDescent="0.25">
      <c r="A1409" s="146">
        <v>140.6</v>
      </c>
      <c r="B1409" s="146">
        <v>6.8520138644353903</v>
      </c>
    </row>
    <row r="1410" spans="1:2" x14ac:dyDescent="0.25">
      <c r="A1410" s="146">
        <v>140.69999999999999</v>
      </c>
      <c r="B1410" s="146">
        <v>7.3346472972918502</v>
      </c>
    </row>
    <row r="1411" spans="1:2" x14ac:dyDescent="0.25">
      <c r="A1411" s="146">
        <v>140.80000000000001</v>
      </c>
      <c r="B1411" s="146">
        <v>7.8172807301481706</v>
      </c>
    </row>
    <row r="1412" spans="1:2" x14ac:dyDescent="0.25">
      <c r="A1412" s="146">
        <v>140.9</v>
      </c>
      <c r="B1412" s="146">
        <v>8.2999141630044946</v>
      </c>
    </row>
    <row r="1413" spans="1:2" x14ac:dyDescent="0.25">
      <c r="A1413" s="146">
        <v>141</v>
      </c>
      <c r="B1413" s="146">
        <v>8.7825475958608159</v>
      </c>
    </row>
    <row r="1414" spans="1:2" x14ac:dyDescent="0.25">
      <c r="A1414" s="146">
        <v>141.1</v>
      </c>
      <c r="B1414" s="146">
        <v>9.3419317899911753</v>
      </c>
    </row>
    <row r="1415" spans="1:2" x14ac:dyDescent="0.25">
      <c r="A1415" s="146">
        <v>141.19999999999999</v>
      </c>
      <c r="B1415" s="146">
        <v>9.9013159841216947</v>
      </c>
    </row>
    <row r="1416" spans="1:2" x14ac:dyDescent="0.25">
      <c r="A1416" s="146">
        <v>141.30000000000001</v>
      </c>
      <c r="B1416" s="146">
        <v>10.460700178252051</v>
      </c>
    </row>
    <row r="1417" spans="1:2" x14ac:dyDescent="0.25">
      <c r="A1417" s="146">
        <v>141.4</v>
      </c>
      <c r="B1417" s="146">
        <v>11.02008437238241</v>
      </c>
    </row>
    <row r="1418" spans="1:2" x14ac:dyDescent="0.25">
      <c r="A1418" s="146">
        <v>141.5</v>
      </c>
      <c r="B1418" s="146">
        <v>11.579468566512769</v>
      </c>
    </row>
    <row r="1419" spans="1:2" x14ac:dyDescent="0.25">
      <c r="A1419" s="146">
        <v>141.6</v>
      </c>
      <c r="B1419" s="146">
        <v>12.138852760643131</v>
      </c>
    </row>
    <row r="1420" spans="1:2" x14ac:dyDescent="0.25">
      <c r="A1420" s="146">
        <v>141.69999999999999</v>
      </c>
      <c r="B1420" s="146">
        <v>12.69823695477365</v>
      </c>
    </row>
    <row r="1421" spans="1:2" x14ac:dyDescent="0.25">
      <c r="A1421" s="146">
        <v>141.80000000000001</v>
      </c>
      <c r="B1421" s="146">
        <v>13.257621148904009</v>
      </c>
    </row>
    <row r="1422" spans="1:2" x14ac:dyDescent="0.25">
      <c r="A1422" s="146">
        <v>141.9</v>
      </c>
      <c r="B1422" s="146">
        <v>13.817005343034371</v>
      </c>
    </row>
    <row r="1423" spans="1:2" x14ac:dyDescent="0.25">
      <c r="A1423" s="146">
        <v>142</v>
      </c>
      <c r="B1423" s="146">
        <v>14.37638953716473</v>
      </c>
    </row>
    <row r="1424" spans="1:2" x14ac:dyDescent="0.25">
      <c r="A1424" s="146">
        <v>142.1</v>
      </c>
      <c r="B1424" s="146">
        <v>14.617143262295761</v>
      </c>
    </row>
    <row r="1425" spans="1:2" x14ac:dyDescent="0.25">
      <c r="A1425" s="146">
        <v>142.19999999999999</v>
      </c>
      <c r="B1425" s="146">
        <v>14.85789698742686</v>
      </c>
    </row>
    <row r="1426" spans="1:2" x14ac:dyDescent="0.25">
      <c r="A1426" s="146">
        <v>142.30000000000001</v>
      </c>
      <c r="B1426" s="146">
        <v>15.098650712557889</v>
      </c>
    </row>
    <row r="1427" spans="1:2" x14ac:dyDescent="0.25">
      <c r="A1427" s="146">
        <v>142.4</v>
      </c>
      <c r="B1427" s="146">
        <v>15.33940443768892</v>
      </c>
    </row>
    <row r="1428" spans="1:2" x14ac:dyDescent="0.25">
      <c r="A1428" s="146">
        <v>142.5</v>
      </c>
      <c r="B1428" s="146">
        <v>15.580158162819959</v>
      </c>
    </row>
    <row r="1429" spans="1:2" x14ac:dyDescent="0.25">
      <c r="A1429" s="146">
        <v>142.6</v>
      </c>
      <c r="B1429" s="146">
        <v>15.82091188795099</v>
      </c>
    </row>
    <row r="1430" spans="1:2" x14ac:dyDescent="0.25">
      <c r="A1430" s="146">
        <v>142.69999999999999</v>
      </c>
      <c r="B1430" s="146">
        <v>16.061665613082091</v>
      </c>
    </row>
    <row r="1431" spans="1:2" x14ac:dyDescent="0.25">
      <c r="A1431" s="146">
        <v>142.80000000000001</v>
      </c>
      <c r="B1431" s="146">
        <v>16.30241933821312</v>
      </c>
    </row>
    <row r="1432" spans="1:2" x14ac:dyDescent="0.25">
      <c r="A1432" s="146">
        <v>142.9</v>
      </c>
      <c r="B1432" s="146">
        <v>16.543173063344149</v>
      </c>
    </row>
    <row r="1433" spans="1:2" x14ac:dyDescent="0.25">
      <c r="A1433" s="146">
        <v>143</v>
      </c>
      <c r="B1433" s="146">
        <v>16.783926788475181</v>
      </c>
    </row>
    <row r="1434" spans="1:2" x14ac:dyDescent="0.25">
      <c r="A1434" s="146">
        <v>143.1</v>
      </c>
      <c r="B1434" s="146">
        <v>16.952594889631349</v>
      </c>
    </row>
    <row r="1435" spans="1:2" x14ac:dyDescent="0.25">
      <c r="A1435" s="146">
        <v>143.19999999999999</v>
      </c>
      <c r="B1435" s="146">
        <v>17.121262990787571</v>
      </c>
    </row>
    <row r="1436" spans="1:2" x14ac:dyDescent="0.25">
      <c r="A1436" s="146">
        <v>143.30000000000001</v>
      </c>
      <c r="B1436" s="146">
        <v>17.28993109194375</v>
      </c>
    </row>
    <row r="1437" spans="1:2" x14ac:dyDescent="0.25">
      <c r="A1437" s="146">
        <v>143.4</v>
      </c>
      <c r="B1437" s="146">
        <v>17.458599193099921</v>
      </c>
    </row>
    <row r="1438" spans="1:2" x14ac:dyDescent="0.25">
      <c r="A1438" s="146">
        <v>143.5</v>
      </c>
      <c r="B1438" s="146">
        <v>17.62726729425609</v>
      </c>
    </row>
    <row r="1439" spans="1:2" x14ac:dyDescent="0.25">
      <c r="A1439" s="146">
        <v>143.6</v>
      </c>
      <c r="B1439" s="146">
        <v>17.795935395412261</v>
      </c>
    </row>
    <row r="1440" spans="1:2" x14ac:dyDescent="0.25">
      <c r="A1440" s="146">
        <v>143.69999999999999</v>
      </c>
      <c r="B1440" s="146">
        <v>17.964603496568479</v>
      </c>
    </row>
    <row r="1441" spans="1:2" x14ac:dyDescent="0.25">
      <c r="A1441" s="146">
        <v>143.80000000000001</v>
      </c>
      <c r="B1441" s="146">
        <v>18.133271597724661</v>
      </c>
    </row>
    <row r="1442" spans="1:2" x14ac:dyDescent="0.25">
      <c r="A1442" s="146">
        <v>143.9</v>
      </c>
      <c r="B1442" s="146">
        <v>18.30193969888083</v>
      </c>
    </row>
    <row r="1443" spans="1:2" x14ac:dyDescent="0.25">
      <c r="A1443" s="146">
        <v>144</v>
      </c>
      <c r="B1443" s="146">
        <v>18.470607800037001</v>
      </c>
    </row>
    <row r="1444" spans="1:2" x14ac:dyDescent="0.25">
      <c r="A1444" s="146">
        <v>144.1</v>
      </c>
      <c r="B1444" s="146">
        <v>18.756797569244149</v>
      </c>
    </row>
    <row r="1445" spans="1:2" x14ac:dyDescent="0.25">
      <c r="A1445" s="146">
        <v>144.19999999999999</v>
      </c>
      <c r="B1445" s="146">
        <v>19.042987338451368</v>
      </c>
    </row>
    <row r="1446" spans="1:2" x14ac:dyDescent="0.25">
      <c r="A1446" s="146">
        <v>144.30000000000001</v>
      </c>
      <c r="B1446" s="146">
        <v>19.32917710765852</v>
      </c>
    </row>
    <row r="1447" spans="1:2" x14ac:dyDescent="0.25">
      <c r="A1447" s="146">
        <v>144.4</v>
      </c>
      <c r="B1447" s="146">
        <v>19.615366876865661</v>
      </c>
    </row>
    <row r="1448" spans="1:2" x14ac:dyDescent="0.25">
      <c r="A1448" s="146">
        <v>144.5</v>
      </c>
      <c r="B1448" s="146">
        <v>19.901556646072809</v>
      </c>
    </row>
    <row r="1449" spans="1:2" x14ac:dyDescent="0.25">
      <c r="A1449" s="146">
        <v>144.6</v>
      </c>
      <c r="B1449" s="146">
        <v>20.18774641527995</v>
      </c>
    </row>
    <row r="1450" spans="1:2" x14ac:dyDescent="0.25">
      <c r="A1450" s="146">
        <v>144.69999999999999</v>
      </c>
      <c r="B1450" s="146">
        <v>20.473936184487179</v>
      </c>
    </row>
    <row r="1451" spans="1:2" x14ac:dyDescent="0.25">
      <c r="A1451" s="146">
        <v>144.80000000000001</v>
      </c>
      <c r="B1451" s="146">
        <v>20.76012595369432</v>
      </c>
    </row>
    <row r="1452" spans="1:2" x14ac:dyDescent="0.25">
      <c r="A1452" s="146">
        <v>144.9</v>
      </c>
      <c r="B1452" s="146">
        <v>21.046315722901461</v>
      </c>
    </row>
    <row r="1453" spans="1:2" x14ac:dyDescent="0.25">
      <c r="A1453" s="146">
        <v>145</v>
      </c>
      <c r="B1453" s="146">
        <v>21.332505492108609</v>
      </c>
    </row>
    <row r="1454" spans="1:2" x14ac:dyDescent="0.25">
      <c r="A1454" s="146">
        <v>145.1</v>
      </c>
      <c r="B1454" s="146">
        <v>21.428528754671191</v>
      </c>
    </row>
    <row r="1455" spans="1:2" x14ac:dyDescent="0.25">
      <c r="A1455" s="146">
        <v>145.19999999999999</v>
      </c>
      <c r="B1455" s="146">
        <v>21.524552017233809</v>
      </c>
    </row>
    <row r="1456" spans="1:2" x14ac:dyDescent="0.25">
      <c r="A1456" s="146">
        <v>145.30000000000001</v>
      </c>
      <c r="B1456" s="146">
        <v>21.620575279796391</v>
      </c>
    </row>
    <row r="1457" spans="1:2" x14ac:dyDescent="0.25">
      <c r="A1457" s="146">
        <v>145.4</v>
      </c>
      <c r="B1457" s="146">
        <v>21.71659854235898</v>
      </c>
    </row>
    <row r="1458" spans="1:2" x14ac:dyDescent="0.25">
      <c r="A1458" s="146">
        <v>145.5</v>
      </c>
      <c r="B1458" s="146">
        <v>21.812621804921569</v>
      </c>
    </row>
    <row r="1459" spans="1:2" x14ac:dyDescent="0.25">
      <c r="A1459" s="146">
        <v>145.6</v>
      </c>
      <c r="B1459" s="146">
        <v>21.908645067484159</v>
      </c>
    </row>
    <row r="1460" spans="1:2" x14ac:dyDescent="0.25">
      <c r="A1460" s="146">
        <v>145.69999999999999</v>
      </c>
      <c r="B1460" s="146">
        <v>22.004668330046769</v>
      </c>
    </row>
    <row r="1461" spans="1:2" x14ac:dyDescent="0.25">
      <c r="A1461" s="146">
        <v>145.80000000000001</v>
      </c>
      <c r="B1461" s="146">
        <v>22.100691592609351</v>
      </c>
    </row>
    <row r="1462" spans="1:2" x14ac:dyDescent="0.25">
      <c r="A1462" s="146">
        <v>145.9</v>
      </c>
      <c r="B1462" s="146">
        <v>22.19671485517194</v>
      </c>
    </row>
    <row r="1463" spans="1:2" x14ac:dyDescent="0.25">
      <c r="A1463" s="146">
        <v>146</v>
      </c>
      <c r="B1463" s="146">
        <v>22.29273811773453</v>
      </c>
    </row>
    <row r="1464" spans="1:2" x14ac:dyDescent="0.25">
      <c r="A1464" s="146">
        <v>146.1</v>
      </c>
      <c r="B1464" s="146">
        <v>22.480925797913098</v>
      </c>
    </row>
    <row r="1465" spans="1:2" x14ac:dyDescent="0.25">
      <c r="A1465" s="146">
        <v>146.19999999999999</v>
      </c>
      <c r="B1465" s="146">
        <v>22.66911347809172</v>
      </c>
    </row>
    <row r="1466" spans="1:2" x14ac:dyDescent="0.25">
      <c r="A1466" s="146">
        <v>146.30000000000001</v>
      </c>
      <c r="B1466" s="146">
        <v>22.857301158270289</v>
      </c>
    </row>
    <row r="1467" spans="1:2" x14ac:dyDescent="0.25">
      <c r="A1467" s="146">
        <v>146.4</v>
      </c>
      <c r="B1467" s="146">
        <v>23.045488838448851</v>
      </c>
    </row>
    <row r="1468" spans="1:2" x14ac:dyDescent="0.25">
      <c r="A1468" s="146">
        <v>146.5</v>
      </c>
      <c r="B1468" s="146">
        <v>23.233676518627419</v>
      </c>
    </row>
    <row r="1469" spans="1:2" x14ac:dyDescent="0.25">
      <c r="A1469" s="146">
        <v>146.6</v>
      </c>
      <c r="B1469" s="146">
        <v>23.421864198805991</v>
      </c>
    </row>
    <row r="1470" spans="1:2" x14ac:dyDescent="0.25">
      <c r="A1470" s="146">
        <v>146.69999999999999</v>
      </c>
      <c r="B1470" s="146">
        <v>23.61005187898461</v>
      </c>
    </row>
    <row r="1471" spans="1:2" x14ac:dyDescent="0.25">
      <c r="A1471" s="146">
        <v>146.80000000000001</v>
      </c>
      <c r="B1471" s="146">
        <v>23.798239559163179</v>
      </c>
    </row>
    <row r="1472" spans="1:2" x14ac:dyDescent="0.25">
      <c r="A1472" s="146">
        <v>146.9</v>
      </c>
      <c r="B1472" s="146">
        <v>23.98642723934174</v>
      </c>
    </row>
    <row r="1473" spans="1:2" x14ac:dyDescent="0.25">
      <c r="A1473" s="146">
        <v>147</v>
      </c>
      <c r="B1473" s="146">
        <v>24.174614919520309</v>
      </c>
    </row>
    <row r="1474" spans="1:2" x14ac:dyDescent="0.25">
      <c r="A1474" s="146">
        <v>147.1</v>
      </c>
      <c r="B1474" s="146">
        <v>24.41796056291307</v>
      </c>
    </row>
    <row r="1475" spans="1:2" x14ac:dyDescent="0.25">
      <c r="A1475" s="146">
        <v>147.19999999999999</v>
      </c>
      <c r="B1475" s="146">
        <v>24.661306206305891</v>
      </c>
    </row>
    <row r="1476" spans="1:2" x14ac:dyDescent="0.25">
      <c r="A1476" s="146">
        <v>147.30000000000001</v>
      </c>
      <c r="B1476" s="146">
        <v>24.904651849698659</v>
      </c>
    </row>
    <row r="1477" spans="1:2" x14ac:dyDescent="0.25">
      <c r="A1477" s="146">
        <v>147.4</v>
      </c>
      <c r="B1477" s="146">
        <v>25.14799749309142</v>
      </c>
    </row>
    <row r="1478" spans="1:2" x14ac:dyDescent="0.25">
      <c r="A1478" s="146">
        <v>147.5</v>
      </c>
      <c r="B1478" s="146">
        <v>25.391343136484171</v>
      </c>
    </row>
    <row r="1479" spans="1:2" x14ac:dyDescent="0.25">
      <c r="A1479" s="146">
        <v>147.6</v>
      </c>
      <c r="B1479" s="146">
        <v>25.634688779876932</v>
      </c>
    </row>
    <row r="1480" spans="1:2" x14ac:dyDescent="0.25">
      <c r="A1480" s="146">
        <v>147.69999999999999</v>
      </c>
      <c r="B1480" s="146">
        <v>25.87803442326976</v>
      </c>
    </row>
    <row r="1481" spans="1:2" x14ac:dyDescent="0.25">
      <c r="A1481" s="146">
        <v>147.80000000000001</v>
      </c>
      <c r="B1481" s="146">
        <v>26.121380066662521</v>
      </c>
    </row>
    <row r="1482" spans="1:2" x14ac:dyDescent="0.25">
      <c r="A1482" s="146">
        <v>147.9</v>
      </c>
      <c r="B1482" s="146">
        <v>26.364725710055279</v>
      </c>
    </row>
    <row r="1483" spans="1:2" x14ac:dyDescent="0.25">
      <c r="A1483" s="146">
        <v>148</v>
      </c>
      <c r="B1483" s="146">
        <v>26.60807135344804</v>
      </c>
    </row>
    <row r="1484" spans="1:2" x14ac:dyDescent="0.25">
      <c r="A1484" s="146">
        <v>148.1</v>
      </c>
      <c r="B1484" s="146">
        <v>26.767582896429062</v>
      </c>
    </row>
    <row r="1485" spans="1:2" x14ac:dyDescent="0.25">
      <c r="A1485" s="146">
        <v>148.19999999999999</v>
      </c>
      <c r="B1485" s="146">
        <v>26.927094439410119</v>
      </c>
    </row>
    <row r="1486" spans="1:2" x14ac:dyDescent="0.25">
      <c r="A1486" s="146">
        <v>148.30000000000001</v>
      </c>
      <c r="B1486" s="146">
        <v>27.086605982391141</v>
      </c>
    </row>
    <row r="1487" spans="1:2" x14ac:dyDescent="0.25">
      <c r="A1487" s="146">
        <v>148.4</v>
      </c>
      <c r="B1487" s="146">
        <v>27.24611752537216</v>
      </c>
    </row>
    <row r="1488" spans="1:2" x14ac:dyDescent="0.25">
      <c r="A1488" s="146">
        <v>148.5</v>
      </c>
      <c r="B1488" s="146">
        <v>27.405629068353178</v>
      </c>
    </row>
    <row r="1489" spans="1:2" x14ac:dyDescent="0.25">
      <c r="A1489" s="146">
        <v>148.6</v>
      </c>
      <c r="B1489" s="146">
        <v>27.565140611334201</v>
      </c>
    </row>
    <row r="1490" spans="1:2" x14ac:dyDescent="0.25">
      <c r="A1490" s="146">
        <v>148.69999999999999</v>
      </c>
      <c r="B1490" s="146">
        <v>27.724652154315269</v>
      </c>
    </row>
    <row r="1491" spans="1:2" x14ac:dyDescent="0.25">
      <c r="A1491" s="146">
        <v>148.80000000000001</v>
      </c>
      <c r="B1491" s="146">
        <v>27.88416369729628</v>
      </c>
    </row>
    <row r="1492" spans="1:2" x14ac:dyDescent="0.25">
      <c r="A1492" s="146">
        <v>148.9</v>
      </c>
      <c r="B1492" s="146">
        <v>28.043675240277299</v>
      </c>
    </row>
    <row r="1493" spans="1:2" x14ac:dyDescent="0.25">
      <c r="A1493" s="146">
        <v>149</v>
      </c>
      <c r="B1493" s="146">
        <v>28.203186783258321</v>
      </c>
    </row>
    <row r="1494" spans="1:2" x14ac:dyDescent="0.25">
      <c r="A1494" s="146">
        <v>149.1</v>
      </c>
      <c r="B1494" s="146">
        <v>28.385647968876331</v>
      </c>
    </row>
    <row r="1495" spans="1:2" x14ac:dyDescent="0.25">
      <c r="A1495" s="146">
        <v>149.19999999999999</v>
      </c>
      <c r="B1495" s="146">
        <v>28.56810915449439</v>
      </c>
    </row>
    <row r="1496" spans="1:2" x14ac:dyDescent="0.25">
      <c r="A1496" s="146">
        <v>149.30000000000001</v>
      </c>
      <c r="B1496" s="146">
        <v>28.7505703401124</v>
      </c>
    </row>
    <row r="1497" spans="1:2" x14ac:dyDescent="0.25">
      <c r="A1497" s="146">
        <v>149.4</v>
      </c>
      <c r="B1497" s="146">
        <v>28.93303152573041</v>
      </c>
    </row>
    <row r="1498" spans="1:2" x14ac:dyDescent="0.25">
      <c r="A1498" s="146">
        <v>149.5</v>
      </c>
      <c r="B1498" s="146">
        <v>29.11549271134842</v>
      </c>
    </row>
    <row r="1499" spans="1:2" x14ac:dyDescent="0.25">
      <c r="A1499" s="146">
        <v>149.6</v>
      </c>
      <c r="B1499" s="146">
        <v>29.29795389696643</v>
      </c>
    </row>
    <row r="1500" spans="1:2" x14ac:dyDescent="0.25">
      <c r="A1500" s="146">
        <v>149.69999999999999</v>
      </c>
      <c r="B1500" s="146">
        <v>29.480415082584489</v>
      </c>
    </row>
    <row r="1501" spans="1:2" x14ac:dyDescent="0.25">
      <c r="A1501" s="146">
        <v>149.80000000000001</v>
      </c>
      <c r="B1501" s="146">
        <v>29.662876268202499</v>
      </c>
    </row>
    <row r="1502" spans="1:2" x14ac:dyDescent="0.25">
      <c r="A1502" s="146">
        <v>149.9</v>
      </c>
      <c r="B1502" s="146">
        <v>29.845337453820509</v>
      </c>
    </row>
    <row r="1503" spans="1:2" x14ac:dyDescent="0.25">
      <c r="A1503" s="146">
        <v>150</v>
      </c>
      <c r="B1503" s="146">
        <v>30.027798639438519</v>
      </c>
    </row>
    <row r="1504" spans="1:2" x14ac:dyDescent="0.25">
      <c r="A1504" s="146">
        <v>150.1</v>
      </c>
      <c r="B1504" s="146">
        <v>30.039763910927739</v>
      </c>
    </row>
    <row r="1505" spans="1:2" x14ac:dyDescent="0.25">
      <c r="A1505" s="146">
        <v>150.19999999999999</v>
      </c>
      <c r="B1505" s="146">
        <v>30.05172918241696</v>
      </c>
    </row>
    <row r="1506" spans="1:2" x14ac:dyDescent="0.25">
      <c r="A1506" s="146">
        <v>150.30000000000001</v>
      </c>
      <c r="B1506" s="146">
        <v>30.06369445390618</v>
      </c>
    </row>
    <row r="1507" spans="1:2" x14ac:dyDescent="0.25">
      <c r="A1507" s="146">
        <v>150.4</v>
      </c>
      <c r="B1507" s="146">
        <v>30.075659725395401</v>
      </c>
    </row>
    <row r="1508" spans="1:2" x14ac:dyDescent="0.25">
      <c r="A1508" s="146">
        <v>150.5</v>
      </c>
      <c r="B1508" s="146">
        <v>30.08762499688461</v>
      </c>
    </row>
    <row r="1509" spans="1:2" x14ac:dyDescent="0.25">
      <c r="A1509" s="146">
        <v>150.6</v>
      </c>
      <c r="B1509" s="146">
        <v>30.099590268373831</v>
      </c>
    </row>
    <row r="1510" spans="1:2" x14ac:dyDescent="0.25">
      <c r="A1510" s="146">
        <v>150.69999999999999</v>
      </c>
      <c r="B1510" s="146">
        <v>30.111555539863051</v>
      </c>
    </row>
    <row r="1511" spans="1:2" x14ac:dyDescent="0.25">
      <c r="A1511" s="146">
        <v>150.80000000000001</v>
      </c>
      <c r="B1511" s="146">
        <v>30.123520811352272</v>
      </c>
    </row>
    <row r="1512" spans="1:2" x14ac:dyDescent="0.25">
      <c r="A1512" s="146">
        <v>150.9</v>
      </c>
      <c r="B1512" s="146">
        <v>30.135486082841489</v>
      </c>
    </row>
    <row r="1513" spans="1:2" x14ac:dyDescent="0.25">
      <c r="A1513" s="146">
        <v>151</v>
      </c>
      <c r="B1513" s="146">
        <v>30.147451354330709</v>
      </c>
    </row>
    <row r="1514" spans="1:2" x14ac:dyDescent="0.25">
      <c r="A1514" s="146">
        <v>151.1</v>
      </c>
      <c r="B1514" s="146">
        <v>29.944622280722431</v>
      </c>
    </row>
    <row r="1515" spans="1:2" x14ac:dyDescent="0.25">
      <c r="A1515" s="146">
        <v>151.19999999999999</v>
      </c>
      <c r="B1515" s="146">
        <v>29.741793207114089</v>
      </c>
    </row>
    <row r="1516" spans="1:2" x14ac:dyDescent="0.25">
      <c r="A1516" s="146">
        <v>151.30000000000001</v>
      </c>
      <c r="B1516" s="146">
        <v>29.538964133505811</v>
      </c>
    </row>
    <row r="1517" spans="1:2" x14ac:dyDescent="0.25">
      <c r="A1517" s="146">
        <v>151.4</v>
      </c>
      <c r="B1517" s="146">
        <v>29.336135059897529</v>
      </c>
    </row>
    <row r="1518" spans="1:2" x14ac:dyDescent="0.25">
      <c r="A1518" s="146">
        <v>151.5</v>
      </c>
      <c r="B1518" s="146">
        <v>29.133305986289241</v>
      </c>
    </row>
    <row r="1519" spans="1:2" x14ac:dyDescent="0.25">
      <c r="A1519" s="146">
        <v>151.6</v>
      </c>
      <c r="B1519" s="146">
        <v>28.930476912680959</v>
      </c>
    </row>
    <row r="1520" spans="1:2" x14ac:dyDescent="0.25">
      <c r="A1520" s="146">
        <v>151.69999999999999</v>
      </c>
      <c r="B1520" s="146">
        <v>28.72764783907262</v>
      </c>
    </row>
    <row r="1521" spans="1:2" x14ac:dyDescent="0.25">
      <c r="A1521" s="146">
        <v>151.80000000000001</v>
      </c>
      <c r="B1521" s="146">
        <v>28.524818765464339</v>
      </c>
    </row>
    <row r="1522" spans="1:2" x14ac:dyDescent="0.25">
      <c r="A1522" s="146">
        <v>151.9</v>
      </c>
      <c r="B1522" s="146">
        <v>28.321989691856061</v>
      </c>
    </row>
    <row r="1523" spans="1:2" x14ac:dyDescent="0.25">
      <c r="A1523" s="146">
        <v>152</v>
      </c>
      <c r="B1523" s="146">
        <v>28.119160618247779</v>
      </c>
    </row>
    <row r="1524" spans="1:2" x14ac:dyDescent="0.25">
      <c r="A1524" s="146">
        <v>152.1</v>
      </c>
      <c r="B1524" s="146">
        <v>27.878365365205951</v>
      </c>
    </row>
    <row r="1525" spans="1:2" x14ac:dyDescent="0.25">
      <c r="A1525" s="146">
        <v>152.19999999999999</v>
      </c>
      <c r="B1525" s="146">
        <v>27.63757011216406</v>
      </c>
    </row>
    <row r="1526" spans="1:2" x14ac:dyDescent="0.25">
      <c r="A1526" s="146">
        <v>152.30000000000001</v>
      </c>
      <c r="B1526" s="146">
        <v>27.396774859122239</v>
      </c>
    </row>
    <row r="1527" spans="1:2" x14ac:dyDescent="0.25">
      <c r="A1527" s="146">
        <v>152.4</v>
      </c>
      <c r="B1527" s="146">
        <v>27.155979606080422</v>
      </c>
    </row>
    <row r="1528" spans="1:2" x14ac:dyDescent="0.25">
      <c r="A1528" s="146">
        <v>152.5</v>
      </c>
      <c r="B1528" s="146">
        <v>26.91518435303859</v>
      </c>
    </row>
    <row r="1529" spans="1:2" x14ac:dyDescent="0.25">
      <c r="A1529" s="146">
        <v>152.6</v>
      </c>
      <c r="B1529" s="146">
        <v>26.67438909999677</v>
      </c>
    </row>
    <row r="1530" spans="1:2" x14ac:dyDescent="0.25">
      <c r="A1530" s="146">
        <v>152.69999999999999</v>
      </c>
      <c r="B1530" s="146">
        <v>26.433593846954881</v>
      </c>
    </row>
    <row r="1531" spans="1:2" x14ac:dyDescent="0.25">
      <c r="A1531" s="146">
        <v>152.80000000000001</v>
      </c>
      <c r="B1531" s="146">
        <v>26.19279859391305</v>
      </c>
    </row>
    <row r="1532" spans="1:2" x14ac:dyDescent="0.25">
      <c r="A1532" s="146">
        <v>152.9</v>
      </c>
      <c r="B1532" s="146">
        <v>25.952003340871229</v>
      </c>
    </row>
    <row r="1533" spans="1:2" x14ac:dyDescent="0.25">
      <c r="A1533" s="146">
        <v>153</v>
      </c>
      <c r="B1533" s="146">
        <v>25.711208087829409</v>
      </c>
    </row>
    <row r="1534" spans="1:2" x14ac:dyDescent="0.25">
      <c r="A1534" s="146">
        <v>153.1</v>
      </c>
      <c r="B1534" s="146">
        <v>25.290803064321398</v>
      </c>
    </row>
    <row r="1535" spans="1:2" x14ac:dyDescent="0.25">
      <c r="A1535" s="146">
        <v>153.19999999999999</v>
      </c>
      <c r="B1535" s="146">
        <v>24.870398040813271</v>
      </c>
    </row>
    <row r="1536" spans="1:2" x14ac:dyDescent="0.25">
      <c r="A1536" s="146">
        <v>153.30000000000001</v>
      </c>
      <c r="B1536" s="146">
        <v>24.44999301730526</v>
      </c>
    </row>
    <row r="1537" spans="1:2" x14ac:dyDescent="0.25">
      <c r="A1537" s="146">
        <v>153.4</v>
      </c>
      <c r="B1537" s="146">
        <v>24.02958799379725</v>
      </c>
    </row>
    <row r="1538" spans="1:2" x14ac:dyDescent="0.25">
      <c r="A1538" s="146">
        <v>153.5</v>
      </c>
      <c r="B1538" s="146">
        <v>23.60918297028924</v>
      </c>
    </row>
    <row r="1539" spans="1:2" x14ac:dyDescent="0.25">
      <c r="A1539" s="146">
        <v>153.6</v>
      </c>
      <c r="B1539" s="146">
        <v>23.188777946781109</v>
      </c>
    </row>
    <row r="1540" spans="1:2" x14ac:dyDescent="0.25">
      <c r="A1540" s="146">
        <v>153.69999999999999</v>
      </c>
      <c r="B1540" s="146">
        <v>22.768372923273098</v>
      </c>
    </row>
    <row r="1541" spans="1:2" x14ac:dyDescent="0.25">
      <c r="A1541" s="146">
        <v>153.80000000000001</v>
      </c>
      <c r="B1541" s="146">
        <v>22.347967899765091</v>
      </c>
    </row>
    <row r="1542" spans="1:2" x14ac:dyDescent="0.25">
      <c r="A1542" s="146">
        <v>153.9</v>
      </c>
      <c r="B1542" s="146">
        <v>21.927562876257081</v>
      </c>
    </row>
    <row r="1543" spans="1:2" x14ac:dyDescent="0.25">
      <c r="A1543" s="146">
        <v>154</v>
      </c>
      <c r="B1543" s="146">
        <v>21.507157852749071</v>
      </c>
    </row>
    <row r="1544" spans="1:2" x14ac:dyDescent="0.25">
      <c r="A1544" s="146">
        <v>154.1</v>
      </c>
      <c r="B1544" s="146">
        <v>21.06951464742431</v>
      </c>
    </row>
    <row r="1545" spans="1:2" x14ac:dyDescent="0.25">
      <c r="A1545" s="146">
        <v>154.19999999999999</v>
      </c>
      <c r="B1545" s="146">
        <v>20.631871442099669</v>
      </c>
    </row>
    <row r="1546" spans="1:2" x14ac:dyDescent="0.25">
      <c r="A1546" s="146">
        <v>154.30000000000001</v>
      </c>
      <c r="B1546" s="146">
        <v>20.194228236775029</v>
      </c>
    </row>
    <row r="1547" spans="1:2" x14ac:dyDescent="0.25">
      <c r="A1547" s="146">
        <v>154.4</v>
      </c>
      <c r="B1547" s="146">
        <v>19.756585031450388</v>
      </c>
    </row>
    <row r="1548" spans="1:2" x14ac:dyDescent="0.25">
      <c r="A1548" s="146">
        <v>154.5</v>
      </c>
      <c r="B1548" s="146">
        <v>19.318941826125759</v>
      </c>
    </row>
    <row r="1549" spans="1:2" x14ac:dyDescent="0.25">
      <c r="A1549" s="146">
        <v>154.6</v>
      </c>
      <c r="B1549" s="146">
        <v>18.88129862080099</v>
      </c>
    </row>
    <row r="1550" spans="1:2" x14ac:dyDescent="0.25">
      <c r="A1550" s="146">
        <v>154.69999999999999</v>
      </c>
      <c r="B1550" s="146">
        <v>18.44365541547635</v>
      </c>
    </row>
    <row r="1551" spans="1:2" x14ac:dyDescent="0.25">
      <c r="A1551" s="146">
        <v>154.80000000000001</v>
      </c>
      <c r="B1551" s="146">
        <v>18.00601221015172</v>
      </c>
    </row>
    <row r="1552" spans="1:2" x14ac:dyDescent="0.25">
      <c r="A1552" s="146">
        <v>154.9</v>
      </c>
      <c r="B1552" s="146">
        <v>17.56836900482708</v>
      </c>
    </row>
    <row r="1553" spans="1:2" x14ac:dyDescent="0.25">
      <c r="A1553" s="146">
        <v>155</v>
      </c>
      <c r="B1553" s="146">
        <v>17.130725799502439</v>
      </c>
    </row>
    <row r="1554" spans="1:2" x14ac:dyDescent="0.25">
      <c r="A1554" s="146">
        <v>155.1</v>
      </c>
      <c r="B1554" s="146">
        <v>16.796084096392018</v>
      </c>
    </row>
    <row r="1555" spans="1:2" x14ac:dyDescent="0.25">
      <c r="A1555" s="146">
        <v>155.19999999999999</v>
      </c>
      <c r="B1555" s="146">
        <v>16.46144239328169</v>
      </c>
    </row>
    <row r="1556" spans="1:2" x14ac:dyDescent="0.25">
      <c r="A1556" s="146">
        <v>155.30000000000001</v>
      </c>
      <c r="B1556" s="146">
        <v>16.126800690171361</v>
      </c>
    </row>
    <row r="1557" spans="1:2" x14ac:dyDescent="0.25">
      <c r="A1557" s="146">
        <v>155.4</v>
      </c>
      <c r="B1557" s="146">
        <v>15.79215898706104</v>
      </c>
    </row>
    <row r="1558" spans="1:2" x14ac:dyDescent="0.25">
      <c r="A1558" s="146">
        <v>155.5</v>
      </c>
      <c r="B1558" s="146">
        <v>15.457517283950709</v>
      </c>
    </row>
    <row r="1559" spans="1:2" x14ac:dyDescent="0.25">
      <c r="A1559" s="146">
        <v>155.6</v>
      </c>
      <c r="B1559" s="146">
        <v>15.12287558084029</v>
      </c>
    </row>
    <row r="1560" spans="1:2" x14ac:dyDescent="0.25">
      <c r="A1560" s="146">
        <v>155.69999999999999</v>
      </c>
      <c r="B1560" s="146">
        <v>14.78823387772996</v>
      </c>
    </row>
    <row r="1561" spans="1:2" x14ac:dyDescent="0.25">
      <c r="A1561" s="146">
        <v>155.80000000000001</v>
      </c>
      <c r="B1561" s="146">
        <v>14.453592174619629</v>
      </c>
    </row>
    <row r="1562" spans="1:2" x14ac:dyDescent="0.25">
      <c r="A1562" s="146">
        <v>155.9</v>
      </c>
      <c r="B1562" s="146">
        <v>14.11895047150931</v>
      </c>
    </row>
    <row r="1563" spans="1:2" x14ac:dyDescent="0.25">
      <c r="A1563" s="146">
        <v>156</v>
      </c>
      <c r="B1563" s="146">
        <v>13.784308768398979</v>
      </c>
    </row>
    <row r="1564" spans="1:2" x14ac:dyDescent="0.25">
      <c r="A1564" s="146">
        <v>156.1</v>
      </c>
      <c r="B1564" s="146">
        <v>13.69142954614372</v>
      </c>
    </row>
    <row r="1565" spans="1:2" x14ac:dyDescent="0.25">
      <c r="A1565" s="146">
        <v>156.19999999999999</v>
      </c>
      <c r="B1565" s="146">
        <v>13.598550323888491</v>
      </c>
    </row>
    <row r="1566" spans="1:2" x14ac:dyDescent="0.25">
      <c r="A1566" s="146">
        <v>156.30000000000001</v>
      </c>
      <c r="B1566" s="146">
        <v>13.50567110163326</v>
      </c>
    </row>
    <row r="1567" spans="1:2" x14ac:dyDescent="0.25">
      <c r="A1567" s="146">
        <v>156.4</v>
      </c>
      <c r="B1567" s="146">
        <v>13.41279187937803</v>
      </c>
    </row>
    <row r="1568" spans="1:2" x14ac:dyDescent="0.25">
      <c r="A1568" s="146">
        <v>156.5</v>
      </c>
      <c r="B1568" s="146">
        <v>13.319912657122799</v>
      </c>
    </row>
    <row r="1569" spans="1:2" x14ac:dyDescent="0.25">
      <c r="A1569" s="146">
        <v>156.6</v>
      </c>
      <c r="B1569" s="146">
        <v>13.22703343486754</v>
      </c>
    </row>
    <row r="1570" spans="1:2" x14ac:dyDescent="0.25">
      <c r="A1570" s="146">
        <v>156.69999999999999</v>
      </c>
      <c r="B1570" s="146">
        <v>13.134154212612311</v>
      </c>
    </row>
    <row r="1571" spans="1:2" x14ac:dyDescent="0.25">
      <c r="A1571" s="146">
        <v>156.80000000000001</v>
      </c>
      <c r="B1571" s="146">
        <v>13.041274990357071</v>
      </c>
    </row>
    <row r="1572" spans="1:2" x14ac:dyDescent="0.25">
      <c r="A1572" s="146">
        <v>156.9</v>
      </c>
      <c r="B1572" s="146">
        <v>12.94839576810184</v>
      </c>
    </row>
    <row r="1573" spans="1:2" x14ac:dyDescent="0.25">
      <c r="A1573" s="146">
        <v>157</v>
      </c>
      <c r="B1573" s="146">
        <v>12.85551654584661</v>
      </c>
    </row>
    <row r="1574" spans="1:2" x14ac:dyDescent="0.25">
      <c r="A1574" s="146">
        <v>157.1</v>
      </c>
      <c r="B1574" s="146">
        <v>12.89581268168085</v>
      </c>
    </row>
    <row r="1575" spans="1:2" x14ac:dyDescent="0.25">
      <c r="A1575" s="146">
        <v>157.19999999999999</v>
      </c>
      <c r="B1575" s="146">
        <v>12.93610881751508</v>
      </c>
    </row>
    <row r="1576" spans="1:2" x14ac:dyDescent="0.25">
      <c r="A1576" s="146">
        <v>157.30000000000001</v>
      </c>
      <c r="B1576" s="146">
        <v>12.9764049533493</v>
      </c>
    </row>
    <row r="1577" spans="1:2" x14ac:dyDescent="0.25">
      <c r="A1577" s="146">
        <v>157.4</v>
      </c>
      <c r="B1577" s="146">
        <v>13.016701089183529</v>
      </c>
    </row>
    <row r="1578" spans="1:2" x14ac:dyDescent="0.25">
      <c r="A1578" s="146">
        <v>157.5</v>
      </c>
      <c r="B1578" s="146">
        <v>13.05699722501776</v>
      </c>
    </row>
    <row r="1579" spans="1:2" x14ac:dyDescent="0.25">
      <c r="A1579" s="146">
        <v>157.6</v>
      </c>
      <c r="B1579" s="146">
        <v>13.097293360851991</v>
      </c>
    </row>
    <row r="1580" spans="1:2" x14ac:dyDescent="0.25">
      <c r="A1580" s="146">
        <v>157.69999999999999</v>
      </c>
      <c r="B1580" s="146">
        <v>13.137589496686219</v>
      </c>
    </row>
    <row r="1581" spans="1:2" x14ac:dyDescent="0.25">
      <c r="A1581" s="146">
        <v>157.80000000000001</v>
      </c>
      <c r="B1581" s="146">
        <v>13.17788563252045</v>
      </c>
    </row>
    <row r="1582" spans="1:2" x14ac:dyDescent="0.25">
      <c r="A1582" s="146">
        <v>157.9</v>
      </c>
      <c r="B1582" s="146">
        <v>13.21818176835467</v>
      </c>
    </row>
    <row r="1583" spans="1:2" x14ac:dyDescent="0.25">
      <c r="A1583" s="146">
        <v>158</v>
      </c>
      <c r="B1583" s="146">
        <v>13.258477904188901</v>
      </c>
    </row>
    <row r="1584" spans="1:2" x14ac:dyDescent="0.25">
      <c r="A1584" s="146">
        <v>158.1</v>
      </c>
      <c r="B1584" s="146">
        <v>13.485638921729009</v>
      </c>
    </row>
    <row r="1585" spans="1:2" x14ac:dyDescent="0.25">
      <c r="A1585" s="146">
        <v>158.19999999999999</v>
      </c>
      <c r="B1585" s="146">
        <v>13.71279993926905</v>
      </c>
    </row>
    <row r="1586" spans="1:2" x14ac:dyDescent="0.25">
      <c r="A1586" s="146">
        <v>158.30000000000001</v>
      </c>
      <c r="B1586" s="146">
        <v>13.939960956809079</v>
      </c>
    </row>
    <row r="1587" spans="1:2" x14ac:dyDescent="0.25">
      <c r="A1587" s="146">
        <v>158.4</v>
      </c>
      <c r="B1587" s="146">
        <v>14.167121974349129</v>
      </c>
    </row>
    <row r="1588" spans="1:2" x14ac:dyDescent="0.25">
      <c r="A1588" s="146">
        <v>158.5</v>
      </c>
      <c r="B1588" s="146">
        <v>14.39428299188917</v>
      </c>
    </row>
    <row r="1589" spans="1:2" x14ac:dyDescent="0.25">
      <c r="A1589" s="146">
        <v>158.6</v>
      </c>
      <c r="B1589" s="146">
        <v>14.62144400942927</v>
      </c>
    </row>
    <row r="1590" spans="1:2" x14ac:dyDescent="0.25">
      <c r="A1590" s="146">
        <v>158.69999999999999</v>
      </c>
      <c r="B1590" s="146">
        <v>14.84860502696931</v>
      </c>
    </row>
    <row r="1591" spans="1:2" x14ac:dyDescent="0.25">
      <c r="A1591" s="146">
        <v>158.80000000000001</v>
      </c>
      <c r="B1591" s="146">
        <v>15.075766044509351</v>
      </c>
    </row>
    <row r="1592" spans="1:2" x14ac:dyDescent="0.25">
      <c r="A1592" s="146">
        <v>158.9</v>
      </c>
      <c r="B1592" s="146">
        <v>15.30292706204939</v>
      </c>
    </row>
    <row r="1593" spans="1:2" x14ac:dyDescent="0.25">
      <c r="A1593" s="146">
        <v>159</v>
      </c>
      <c r="B1593" s="146">
        <v>15.530088079589429</v>
      </c>
    </row>
    <row r="1594" spans="1:2" x14ac:dyDescent="0.25">
      <c r="A1594" s="146">
        <v>159.1</v>
      </c>
      <c r="B1594" s="146">
        <v>15.898369640921111</v>
      </c>
    </row>
    <row r="1595" spans="1:2" x14ac:dyDescent="0.25">
      <c r="A1595" s="146">
        <v>159.19999999999999</v>
      </c>
      <c r="B1595" s="146">
        <v>16.266651202252689</v>
      </c>
    </row>
    <row r="1596" spans="1:2" x14ac:dyDescent="0.25">
      <c r="A1596" s="146">
        <v>159.30000000000001</v>
      </c>
      <c r="B1596" s="146">
        <v>16.63493276358426</v>
      </c>
    </row>
    <row r="1597" spans="1:2" x14ac:dyDescent="0.25">
      <c r="A1597" s="146">
        <v>159.4</v>
      </c>
      <c r="B1597" s="146">
        <v>17.003214324915842</v>
      </c>
    </row>
    <row r="1598" spans="1:2" x14ac:dyDescent="0.25">
      <c r="A1598" s="146">
        <v>159.5</v>
      </c>
      <c r="B1598" s="146">
        <v>17.37149588624742</v>
      </c>
    </row>
    <row r="1599" spans="1:2" x14ac:dyDescent="0.25">
      <c r="A1599" s="146">
        <v>159.6</v>
      </c>
      <c r="B1599" s="146">
        <v>17.73977744757909</v>
      </c>
    </row>
    <row r="1600" spans="1:2" x14ac:dyDescent="0.25">
      <c r="A1600" s="146">
        <v>159.69999999999999</v>
      </c>
      <c r="B1600" s="146">
        <v>18.108059008910669</v>
      </c>
    </row>
    <row r="1601" spans="1:2" x14ac:dyDescent="0.25">
      <c r="A1601" s="146">
        <v>159.80000000000001</v>
      </c>
      <c r="B1601" s="146">
        <v>18.47634057024225</v>
      </c>
    </row>
    <row r="1602" spans="1:2" x14ac:dyDescent="0.25">
      <c r="A1602" s="146">
        <v>159.9</v>
      </c>
      <c r="B1602" s="146">
        <v>18.844622131573821</v>
      </c>
    </row>
    <row r="1603" spans="1:2" x14ac:dyDescent="0.25">
      <c r="A1603" s="146">
        <v>160</v>
      </c>
      <c r="B1603" s="146">
        <v>19.2129036929054</v>
      </c>
    </row>
    <row r="1604" spans="1:2" x14ac:dyDescent="0.25">
      <c r="A1604" s="146">
        <v>160.1</v>
      </c>
      <c r="B1604" s="146">
        <v>19.582347157907261</v>
      </c>
    </row>
    <row r="1605" spans="1:2" x14ac:dyDescent="0.25">
      <c r="A1605" s="146">
        <v>160.19999999999999</v>
      </c>
      <c r="B1605" s="146">
        <v>19.951790622909019</v>
      </c>
    </row>
    <row r="1606" spans="1:2" x14ac:dyDescent="0.25">
      <c r="A1606" s="146">
        <v>160.30000000000001</v>
      </c>
      <c r="B1606" s="146">
        <v>20.321234087910771</v>
      </c>
    </row>
    <row r="1607" spans="1:2" x14ac:dyDescent="0.25">
      <c r="A1607" s="146">
        <v>160.4</v>
      </c>
      <c r="B1607" s="146">
        <v>20.690677552912529</v>
      </c>
    </row>
    <row r="1608" spans="1:2" x14ac:dyDescent="0.25">
      <c r="A1608" s="146">
        <v>160.5</v>
      </c>
      <c r="B1608" s="146">
        <v>21.060121017914291</v>
      </c>
    </row>
    <row r="1609" spans="1:2" x14ac:dyDescent="0.25">
      <c r="A1609" s="146">
        <v>160.6</v>
      </c>
      <c r="B1609" s="146">
        <v>21.429564482916149</v>
      </c>
    </row>
    <row r="1610" spans="1:2" x14ac:dyDescent="0.25">
      <c r="A1610" s="146">
        <v>160.69999999999999</v>
      </c>
      <c r="B1610" s="146">
        <v>21.799007947917911</v>
      </c>
    </row>
    <row r="1611" spans="1:2" x14ac:dyDescent="0.25">
      <c r="A1611" s="146">
        <v>160.80000000000001</v>
      </c>
      <c r="B1611" s="146">
        <v>22.168451412919669</v>
      </c>
    </row>
    <row r="1612" spans="1:2" x14ac:dyDescent="0.25">
      <c r="A1612" s="146">
        <v>160.9</v>
      </c>
      <c r="B1612" s="146">
        <v>22.537894877921421</v>
      </c>
    </row>
    <row r="1613" spans="1:2" x14ac:dyDescent="0.25">
      <c r="A1613" s="146">
        <v>161</v>
      </c>
      <c r="B1613" s="146">
        <v>22.907338342923179</v>
      </c>
    </row>
    <row r="1614" spans="1:2" x14ac:dyDescent="0.25">
      <c r="A1614" s="146">
        <v>161.1</v>
      </c>
      <c r="B1614" s="146">
        <v>23.075443194089459</v>
      </c>
    </row>
    <row r="1615" spans="1:2" x14ac:dyDescent="0.25">
      <c r="A1615" s="146">
        <v>161.19999999999999</v>
      </c>
      <c r="B1615" s="146">
        <v>23.24354804525569</v>
      </c>
    </row>
    <row r="1616" spans="1:2" x14ac:dyDescent="0.25">
      <c r="A1616" s="146">
        <v>161.30000000000001</v>
      </c>
      <c r="B1616" s="146">
        <v>23.41165289642192</v>
      </c>
    </row>
    <row r="1617" spans="1:2" x14ac:dyDescent="0.25">
      <c r="A1617" s="146">
        <v>161.4</v>
      </c>
      <c r="B1617" s="146">
        <v>23.57975774758814</v>
      </c>
    </row>
    <row r="1618" spans="1:2" x14ac:dyDescent="0.25">
      <c r="A1618" s="146">
        <v>161.5</v>
      </c>
      <c r="B1618" s="146">
        <v>23.74786259875437</v>
      </c>
    </row>
    <row r="1619" spans="1:2" x14ac:dyDescent="0.25">
      <c r="A1619" s="146">
        <v>161.6</v>
      </c>
      <c r="B1619" s="146">
        <v>23.91596744992065</v>
      </c>
    </row>
    <row r="1620" spans="1:2" x14ac:dyDescent="0.25">
      <c r="A1620" s="146">
        <v>161.69999999999999</v>
      </c>
      <c r="B1620" s="146">
        <v>24.084072301086881</v>
      </c>
    </row>
    <row r="1621" spans="1:2" x14ac:dyDescent="0.25">
      <c r="A1621" s="146">
        <v>161.80000000000001</v>
      </c>
      <c r="B1621" s="146">
        <v>24.252177152253111</v>
      </c>
    </row>
    <row r="1622" spans="1:2" x14ac:dyDescent="0.25">
      <c r="A1622" s="146">
        <v>161.9</v>
      </c>
      <c r="B1622" s="146">
        <v>24.420282003419342</v>
      </c>
    </row>
    <row r="1623" spans="1:2" x14ac:dyDescent="0.25">
      <c r="A1623" s="146">
        <v>162</v>
      </c>
      <c r="B1623" s="146">
        <v>24.588386854585568</v>
      </c>
    </row>
    <row r="1624" spans="1:2" x14ac:dyDescent="0.25">
      <c r="A1624" s="146">
        <v>162.1</v>
      </c>
      <c r="B1624" s="146">
        <v>24.732187947281901</v>
      </c>
    </row>
    <row r="1625" spans="1:2" x14ac:dyDescent="0.25">
      <c r="A1625" s="146">
        <v>162.19999999999999</v>
      </c>
      <c r="B1625" s="146">
        <v>24.87598903997819</v>
      </c>
    </row>
    <row r="1626" spans="1:2" x14ac:dyDescent="0.25">
      <c r="A1626" s="146">
        <v>162.30000000000001</v>
      </c>
      <c r="B1626" s="146">
        <v>25.01979013267448</v>
      </c>
    </row>
    <row r="1627" spans="1:2" x14ac:dyDescent="0.25">
      <c r="A1627" s="146">
        <v>162.4</v>
      </c>
      <c r="B1627" s="146">
        <v>25.163591225370769</v>
      </c>
    </row>
    <row r="1628" spans="1:2" x14ac:dyDescent="0.25">
      <c r="A1628" s="146">
        <v>162.5</v>
      </c>
      <c r="B1628" s="146">
        <v>25.307392318067059</v>
      </c>
    </row>
    <row r="1629" spans="1:2" x14ac:dyDescent="0.25">
      <c r="A1629" s="146">
        <v>162.6</v>
      </c>
      <c r="B1629" s="146">
        <v>25.451193410763391</v>
      </c>
    </row>
    <row r="1630" spans="1:2" x14ac:dyDescent="0.25">
      <c r="A1630" s="146">
        <v>162.69999999999999</v>
      </c>
      <c r="B1630" s="146">
        <v>25.594994503459681</v>
      </c>
    </row>
    <row r="1631" spans="1:2" x14ac:dyDescent="0.25">
      <c r="A1631" s="146">
        <v>162.80000000000001</v>
      </c>
      <c r="B1631" s="146">
        <v>25.73879559615597</v>
      </c>
    </row>
    <row r="1632" spans="1:2" x14ac:dyDescent="0.25">
      <c r="A1632" s="146">
        <v>162.9</v>
      </c>
      <c r="B1632" s="146">
        <v>25.88259668885226</v>
      </c>
    </row>
    <row r="1633" spans="1:2" x14ac:dyDescent="0.25">
      <c r="A1633" s="146">
        <v>163</v>
      </c>
      <c r="B1633" s="146">
        <v>26.02639778154855</v>
      </c>
    </row>
    <row r="1634" spans="1:2" x14ac:dyDescent="0.25">
      <c r="A1634" s="146">
        <v>163.1</v>
      </c>
      <c r="B1634" s="146">
        <v>26.273717209436111</v>
      </c>
    </row>
    <row r="1635" spans="1:2" x14ac:dyDescent="0.25">
      <c r="A1635" s="146">
        <v>163.19999999999999</v>
      </c>
      <c r="B1635" s="146">
        <v>26.521036637323601</v>
      </c>
    </row>
    <row r="1636" spans="1:2" x14ac:dyDescent="0.25">
      <c r="A1636" s="146">
        <v>163.30000000000001</v>
      </c>
      <c r="B1636" s="146">
        <v>26.768356065211091</v>
      </c>
    </row>
    <row r="1637" spans="1:2" x14ac:dyDescent="0.25">
      <c r="A1637" s="146">
        <v>163.4</v>
      </c>
      <c r="B1637" s="146">
        <v>27.015675493098581</v>
      </c>
    </row>
    <row r="1638" spans="1:2" x14ac:dyDescent="0.25">
      <c r="A1638" s="146">
        <v>163.5</v>
      </c>
      <c r="B1638" s="146">
        <v>27.26299492098607</v>
      </c>
    </row>
    <row r="1639" spans="1:2" x14ac:dyDescent="0.25">
      <c r="A1639" s="146">
        <v>163.6</v>
      </c>
      <c r="B1639" s="146">
        <v>27.510314348873621</v>
      </c>
    </row>
    <row r="1640" spans="1:2" x14ac:dyDescent="0.25">
      <c r="A1640" s="146">
        <v>163.69999999999999</v>
      </c>
      <c r="B1640" s="146">
        <v>27.757633776761111</v>
      </c>
    </row>
    <row r="1641" spans="1:2" x14ac:dyDescent="0.25">
      <c r="A1641" s="146">
        <v>163.80000000000001</v>
      </c>
      <c r="B1641" s="146">
        <v>28.004953204648601</v>
      </c>
    </row>
    <row r="1642" spans="1:2" x14ac:dyDescent="0.25">
      <c r="A1642" s="146">
        <v>163.9</v>
      </c>
      <c r="B1642" s="146">
        <v>28.252272632536091</v>
      </c>
    </row>
    <row r="1643" spans="1:2" x14ac:dyDescent="0.25">
      <c r="A1643" s="146">
        <v>164</v>
      </c>
      <c r="B1643" s="146">
        <v>28.499592060423581</v>
      </c>
    </row>
    <row r="1644" spans="1:2" x14ac:dyDescent="0.25">
      <c r="A1644" s="146">
        <v>164.1</v>
      </c>
      <c r="B1644" s="146">
        <v>28.760723690399331</v>
      </c>
    </row>
    <row r="1645" spans="1:2" x14ac:dyDescent="0.25">
      <c r="A1645" s="146">
        <v>164.2</v>
      </c>
      <c r="B1645" s="146">
        <v>29.02185532037501</v>
      </c>
    </row>
    <row r="1646" spans="1:2" x14ac:dyDescent="0.25">
      <c r="A1646" s="146">
        <v>164.3</v>
      </c>
      <c r="B1646" s="146">
        <v>29.28298695035069</v>
      </c>
    </row>
    <row r="1647" spans="1:2" x14ac:dyDescent="0.25">
      <c r="A1647" s="146">
        <v>164.4</v>
      </c>
      <c r="B1647" s="146">
        <v>29.544118580326369</v>
      </c>
    </row>
    <row r="1648" spans="1:2" x14ac:dyDescent="0.25">
      <c r="A1648" s="146">
        <v>164.5</v>
      </c>
      <c r="B1648" s="146">
        <v>29.805250210302049</v>
      </c>
    </row>
    <row r="1649" spans="1:2" x14ac:dyDescent="0.25">
      <c r="A1649" s="146">
        <v>164.6</v>
      </c>
      <c r="B1649" s="146">
        <v>30.066381840277799</v>
      </c>
    </row>
    <row r="1650" spans="1:2" x14ac:dyDescent="0.25">
      <c r="A1650" s="146">
        <v>164.7</v>
      </c>
      <c r="B1650" s="146">
        <v>30.327513470253479</v>
      </c>
    </row>
    <row r="1651" spans="1:2" x14ac:dyDescent="0.25">
      <c r="A1651" s="146">
        <v>164.8</v>
      </c>
      <c r="B1651" s="146">
        <v>30.588645100229161</v>
      </c>
    </row>
    <row r="1652" spans="1:2" x14ac:dyDescent="0.25">
      <c r="A1652" s="146">
        <v>164.9</v>
      </c>
      <c r="B1652" s="146">
        <v>30.849776730204841</v>
      </c>
    </row>
    <row r="1653" spans="1:2" x14ac:dyDescent="0.25">
      <c r="A1653" s="146">
        <v>165</v>
      </c>
      <c r="B1653" s="146">
        <v>31.11090836018052</v>
      </c>
    </row>
    <row r="1654" spans="1:2" x14ac:dyDescent="0.25">
      <c r="A1654" s="146">
        <v>165.1</v>
      </c>
      <c r="B1654" s="146">
        <v>31.12115256040622</v>
      </c>
    </row>
    <row r="1655" spans="1:2" x14ac:dyDescent="0.25">
      <c r="A1655" s="146">
        <v>165.2</v>
      </c>
      <c r="B1655" s="146">
        <v>31.131396760631919</v>
      </c>
    </row>
    <row r="1656" spans="1:2" x14ac:dyDescent="0.25">
      <c r="A1656" s="146">
        <v>165.3</v>
      </c>
      <c r="B1656" s="146">
        <v>31.141640960857611</v>
      </c>
    </row>
    <row r="1657" spans="1:2" x14ac:dyDescent="0.25">
      <c r="A1657" s="146">
        <v>165.4</v>
      </c>
      <c r="B1657" s="146">
        <v>31.15188516108331</v>
      </c>
    </row>
    <row r="1658" spans="1:2" x14ac:dyDescent="0.25">
      <c r="A1658" s="146">
        <v>165.5</v>
      </c>
      <c r="B1658" s="146">
        <v>31.16212936130901</v>
      </c>
    </row>
    <row r="1659" spans="1:2" x14ac:dyDescent="0.25">
      <c r="A1659" s="146">
        <v>165.6</v>
      </c>
      <c r="B1659" s="146">
        <v>31.172373561534709</v>
      </c>
    </row>
    <row r="1660" spans="1:2" x14ac:dyDescent="0.25">
      <c r="A1660" s="146">
        <v>165.7</v>
      </c>
      <c r="B1660" s="146">
        <v>31.182617761760401</v>
      </c>
    </row>
    <row r="1661" spans="1:2" x14ac:dyDescent="0.25">
      <c r="A1661" s="146">
        <v>165.8</v>
      </c>
      <c r="B1661" s="146">
        <v>31.1928619619861</v>
      </c>
    </row>
    <row r="1662" spans="1:2" x14ac:dyDescent="0.25">
      <c r="A1662" s="146">
        <v>165.9</v>
      </c>
      <c r="B1662" s="146">
        <v>31.2031061622118</v>
      </c>
    </row>
    <row r="1663" spans="1:2" x14ac:dyDescent="0.25">
      <c r="A1663" s="146">
        <v>166</v>
      </c>
      <c r="B1663" s="146">
        <v>31.213350362437492</v>
      </c>
    </row>
    <row r="1664" spans="1:2" x14ac:dyDescent="0.25">
      <c r="A1664" s="146">
        <v>166.1</v>
      </c>
      <c r="B1664" s="146">
        <v>31.252276085495481</v>
      </c>
    </row>
    <row r="1665" spans="1:2" x14ac:dyDescent="0.25">
      <c r="A1665" s="146">
        <v>166.2</v>
      </c>
      <c r="B1665" s="146">
        <v>31.29120180855346</v>
      </c>
    </row>
    <row r="1666" spans="1:2" x14ac:dyDescent="0.25">
      <c r="A1666" s="146">
        <v>166.3</v>
      </c>
      <c r="B1666" s="146">
        <v>31.330127531611449</v>
      </c>
    </row>
    <row r="1667" spans="1:2" x14ac:dyDescent="0.25">
      <c r="A1667" s="146">
        <v>166.4</v>
      </c>
      <c r="B1667" s="146">
        <v>31.369053254669421</v>
      </c>
    </row>
    <row r="1668" spans="1:2" x14ac:dyDescent="0.25">
      <c r="A1668" s="146">
        <v>166.5</v>
      </c>
      <c r="B1668" s="146">
        <v>31.40797897772741</v>
      </c>
    </row>
    <row r="1669" spans="1:2" x14ac:dyDescent="0.25">
      <c r="A1669" s="146">
        <v>166.6</v>
      </c>
      <c r="B1669" s="146">
        <v>31.446904700785399</v>
      </c>
    </row>
    <row r="1670" spans="1:2" x14ac:dyDescent="0.25">
      <c r="A1670" s="146">
        <v>166.7</v>
      </c>
      <c r="B1670" s="146">
        <v>31.485830423843382</v>
      </c>
    </row>
    <row r="1671" spans="1:2" x14ac:dyDescent="0.25">
      <c r="A1671" s="146">
        <v>166.8</v>
      </c>
      <c r="B1671" s="146">
        <v>31.52475614690136</v>
      </c>
    </row>
    <row r="1672" spans="1:2" x14ac:dyDescent="0.25">
      <c r="A1672" s="146">
        <v>166.9</v>
      </c>
      <c r="B1672" s="146">
        <v>31.563681869959339</v>
      </c>
    </row>
    <row r="1673" spans="1:2" x14ac:dyDescent="0.25">
      <c r="A1673" s="146">
        <v>167</v>
      </c>
      <c r="B1673" s="146">
        <v>31.602607593017321</v>
      </c>
    </row>
    <row r="1674" spans="1:2" x14ac:dyDescent="0.25">
      <c r="A1674" s="146">
        <v>167.1</v>
      </c>
      <c r="B1674" s="146">
        <v>31.748684109296232</v>
      </c>
    </row>
    <row r="1675" spans="1:2" x14ac:dyDescent="0.25">
      <c r="A1675" s="146">
        <v>167.2</v>
      </c>
      <c r="B1675" s="146">
        <v>31.894760625575099</v>
      </c>
    </row>
    <row r="1676" spans="1:2" x14ac:dyDescent="0.25">
      <c r="A1676" s="146">
        <v>167.3</v>
      </c>
      <c r="B1676" s="146">
        <v>32.040837141853963</v>
      </c>
    </row>
    <row r="1677" spans="1:2" x14ac:dyDescent="0.25">
      <c r="A1677" s="146">
        <v>167.4</v>
      </c>
      <c r="B1677" s="146">
        <v>32.186913658132831</v>
      </c>
    </row>
    <row r="1678" spans="1:2" x14ac:dyDescent="0.25">
      <c r="A1678" s="146">
        <v>167.5</v>
      </c>
      <c r="B1678" s="146">
        <v>32.332990174411698</v>
      </c>
    </row>
    <row r="1679" spans="1:2" x14ac:dyDescent="0.25">
      <c r="A1679" s="146">
        <v>167.6</v>
      </c>
      <c r="B1679" s="146">
        <v>32.479066690690608</v>
      </c>
    </row>
    <row r="1680" spans="1:2" x14ac:dyDescent="0.25">
      <c r="A1680" s="146">
        <v>167.7</v>
      </c>
      <c r="B1680" s="146">
        <v>32.625143206969483</v>
      </c>
    </row>
    <row r="1681" spans="1:2" x14ac:dyDescent="0.25">
      <c r="A1681" s="146">
        <v>167.8</v>
      </c>
      <c r="B1681" s="146">
        <v>32.771219723248343</v>
      </c>
    </row>
    <row r="1682" spans="1:2" x14ac:dyDescent="0.25">
      <c r="A1682" s="146">
        <v>167.9</v>
      </c>
      <c r="B1682" s="146">
        <v>32.917296239527211</v>
      </c>
    </row>
    <row r="1683" spans="1:2" x14ac:dyDescent="0.25">
      <c r="A1683" s="146">
        <v>168</v>
      </c>
      <c r="B1683" s="146">
        <v>33.063372755806078</v>
      </c>
    </row>
    <row r="1684" spans="1:2" x14ac:dyDescent="0.25">
      <c r="A1684" s="146">
        <v>168.1</v>
      </c>
      <c r="B1684" s="146">
        <v>33.349436175815008</v>
      </c>
    </row>
    <row r="1685" spans="1:2" x14ac:dyDescent="0.25">
      <c r="A1685" s="146">
        <v>168.2</v>
      </c>
      <c r="B1685" s="146">
        <v>33.635499595823873</v>
      </c>
    </row>
    <row r="1686" spans="1:2" x14ac:dyDescent="0.25">
      <c r="A1686" s="146">
        <v>168.3</v>
      </c>
      <c r="B1686" s="146">
        <v>33.921563015832717</v>
      </c>
    </row>
    <row r="1687" spans="1:2" x14ac:dyDescent="0.25">
      <c r="A1687" s="146">
        <v>168.4</v>
      </c>
      <c r="B1687" s="146">
        <v>34.207626435841583</v>
      </c>
    </row>
    <row r="1688" spans="1:2" x14ac:dyDescent="0.25">
      <c r="A1688" s="146">
        <v>168.5</v>
      </c>
      <c r="B1688" s="146">
        <v>34.493689855850427</v>
      </c>
    </row>
    <row r="1689" spans="1:2" x14ac:dyDescent="0.25">
      <c r="A1689" s="146">
        <v>168.6</v>
      </c>
      <c r="B1689" s="146">
        <v>34.779753275859377</v>
      </c>
    </row>
    <row r="1690" spans="1:2" x14ac:dyDescent="0.25">
      <c r="A1690" s="146">
        <v>168.7</v>
      </c>
      <c r="B1690" s="146">
        <v>35.065816695868229</v>
      </c>
    </row>
    <row r="1691" spans="1:2" x14ac:dyDescent="0.25">
      <c r="A1691" s="146">
        <v>168.8</v>
      </c>
      <c r="B1691" s="146">
        <v>35.351880115877087</v>
      </c>
    </row>
    <row r="1692" spans="1:2" x14ac:dyDescent="0.25">
      <c r="A1692" s="146">
        <v>168.9</v>
      </c>
      <c r="B1692" s="146">
        <v>35.637943535885938</v>
      </c>
    </row>
    <row r="1693" spans="1:2" x14ac:dyDescent="0.25">
      <c r="A1693" s="146">
        <v>169</v>
      </c>
      <c r="B1693" s="146">
        <v>35.924006955894797</v>
      </c>
    </row>
    <row r="1694" spans="1:2" x14ac:dyDescent="0.25">
      <c r="A1694" s="146">
        <v>169.1</v>
      </c>
      <c r="B1694" s="146">
        <v>36.066651887054682</v>
      </c>
    </row>
    <row r="1695" spans="1:2" x14ac:dyDescent="0.25">
      <c r="A1695" s="146">
        <v>169.2</v>
      </c>
      <c r="B1695" s="146">
        <v>36.209296818214511</v>
      </c>
    </row>
    <row r="1696" spans="1:2" x14ac:dyDescent="0.25">
      <c r="A1696" s="146">
        <v>169.3</v>
      </c>
      <c r="B1696" s="146">
        <v>36.351941749374348</v>
      </c>
    </row>
    <row r="1697" spans="1:2" x14ac:dyDescent="0.25">
      <c r="A1697" s="146">
        <v>169.4</v>
      </c>
      <c r="B1697" s="146">
        <v>36.494586680534177</v>
      </c>
    </row>
    <row r="1698" spans="1:2" x14ac:dyDescent="0.25">
      <c r="A1698" s="146">
        <v>169.5</v>
      </c>
      <c r="B1698" s="146">
        <v>36.63723161169402</v>
      </c>
    </row>
    <row r="1699" spans="1:2" x14ac:dyDescent="0.25">
      <c r="A1699" s="146">
        <v>169.6</v>
      </c>
      <c r="B1699" s="146">
        <v>36.779876542853899</v>
      </c>
    </row>
    <row r="1700" spans="1:2" x14ac:dyDescent="0.25">
      <c r="A1700" s="146">
        <v>169.7</v>
      </c>
      <c r="B1700" s="146">
        <v>36.922521474013728</v>
      </c>
    </row>
    <row r="1701" spans="1:2" x14ac:dyDescent="0.25">
      <c r="A1701" s="146">
        <v>169.8</v>
      </c>
      <c r="B1701" s="146">
        <v>37.065166405173571</v>
      </c>
    </row>
    <row r="1702" spans="1:2" x14ac:dyDescent="0.25">
      <c r="A1702" s="146">
        <v>169.9</v>
      </c>
      <c r="B1702" s="146">
        <v>37.207811336333407</v>
      </c>
    </row>
    <row r="1703" spans="1:2" x14ac:dyDescent="0.25">
      <c r="A1703" s="146">
        <v>170</v>
      </c>
      <c r="B1703" s="146">
        <v>37.350456267493243</v>
      </c>
    </row>
    <row r="1704" spans="1:2" x14ac:dyDescent="0.25">
      <c r="A1704" s="146">
        <v>170.1</v>
      </c>
      <c r="B1704" s="146">
        <v>37.396250822399438</v>
      </c>
    </row>
    <row r="1705" spans="1:2" x14ac:dyDescent="0.25">
      <c r="A1705" s="146">
        <v>170.2</v>
      </c>
      <c r="B1705" s="146">
        <v>37.442045377305618</v>
      </c>
    </row>
    <row r="1706" spans="1:2" x14ac:dyDescent="0.25">
      <c r="A1706" s="146">
        <v>170.3</v>
      </c>
      <c r="B1706" s="146">
        <v>37.487839932211799</v>
      </c>
    </row>
    <row r="1707" spans="1:2" x14ac:dyDescent="0.25">
      <c r="A1707" s="146">
        <v>170.4</v>
      </c>
      <c r="B1707" s="146">
        <v>37.533634487117979</v>
      </c>
    </row>
    <row r="1708" spans="1:2" x14ac:dyDescent="0.25">
      <c r="A1708" s="146">
        <v>170.5</v>
      </c>
      <c r="B1708" s="146">
        <v>37.579429042024159</v>
      </c>
    </row>
    <row r="1709" spans="1:2" x14ac:dyDescent="0.25">
      <c r="A1709" s="146">
        <v>170.6</v>
      </c>
      <c r="B1709" s="146">
        <v>37.625223596930347</v>
      </c>
    </row>
    <row r="1710" spans="1:2" x14ac:dyDescent="0.25">
      <c r="A1710" s="146">
        <v>170.7</v>
      </c>
      <c r="B1710" s="146">
        <v>37.671018151836527</v>
      </c>
    </row>
    <row r="1711" spans="1:2" x14ac:dyDescent="0.25">
      <c r="A1711" s="146">
        <v>170.8</v>
      </c>
      <c r="B1711" s="146">
        <v>37.716812706742708</v>
      </c>
    </row>
    <row r="1712" spans="1:2" x14ac:dyDescent="0.25">
      <c r="A1712" s="146">
        <v>170.9</v>
      </c>
      <c r="B1712" s="146">
        <v>37.762607261648888</v>
      </c>
    </row>
    <row r="1713" spans="1:2" x14ac:dyDescent="0.25">
      <c r="A1713" s="146">
        <v>171</v>
      </c>
      <c r="B1713" s="146">
        <v>37.808401816555069</v>
      </c>
    </row>
    <row r="1714" spans="1:2" x14ac:dyDescent="0.25">
      <c r="A1714" s="146">
        <v>171.1</v>
      </c>
      <c r="B1714" s="146">
        <v>37.656737541483167</v>
      </c>
    </row>
    <row r="1715" spans="1:2" x14ac:dyDescent="0.25">
      <c r="A1715" s="146">
        <v>171.2</v>
      </c>
      <c r="B1715" s="146">
        <v>37.50507326641133</v>
      </c>
    </row>
    <row r="1716" spans="1:2" x14ac:dyDescent="0.25">
      <c r="A1716" s="146">
        <v>171.3</v>
      </c>
      <c r="B1716" s="146">
        <v>37.353408991339478</v>
      </c>
    </row>
    <row r="1717" spans="1:2" x14ac:dyDescent="0.25">
      <c r="A1717" s="146">
        <v>171.4</v>
      </c>
      <c r="B1717" s="146">
        <v>37.201744716267633</v>
      </c>
    </row>
    <row r="1718" spans="1:2" x14ac:dyDescent="0.25">
      <c r="A1718" s="146">
        <v>171.5</v>
      </c>
      <c r="B1718" s="146">
        <v>37.050080441195767</v>
      </c>
    </row>
    <row r="1719" spans="1:2" x14ac:dyDescent="0.25">
      <c r="A1719" s="146">
        <v>171.6</v>
      </c>
      <c r="B1719" s="146">
        <v>36.898416166123887</v>
      </c>
    </row>
    <row r="1720" spans="1:2" x14ac:dyDescent="0.25">
      <c r="A1720" s="146">
        <v>171.7</v>
      </c>
      <c r="B1720" s="146">
        <v>36.746751891052043</v>
      </c>
    </row>
    <row r="1721" spans="1:2" x14ac:dyDescent="0.25">
      <c r="A1721" s="146">
        <v>171.8</v>
      </c>
      <c r="B1721" s="146">
        <v>36.595087615980177</v>
      </c>
    </row>
    <row r="1722" spans="1:2" x14ac:dyDescent="0.25">
      <c r="A1722" s="146">
        <v>171.9</v>
      </c>
      <c r="B1722" s="146">
        <v>36.443423340908339</v>
      </c>
    </row>
    <row r="1723" spans="1:2" x14ac:dyDescent="0.25">
      <c r="A1723" s="146">
        <v>172</v>
      </c>
      <c r="B1723" s="146">
        <v>36.291759065836487</v>
      </c>
    </row>
    <row r="1724" spans="1:2" x14ac:dyDescent="0.25">
      <c r="A1724" s="146">
        <v>172.1</v>
      </c>
      <c r="B1724" s="146">
        <v>36.02913162457908</v>
      </c>
    </row>
    <row r="1725" spans="1:2" x14ac:dyDescent="0.25">
      <c r="A1725" s="146">
        <v>172.2</v>
      </c>
      <c r="B1725" s="146">
        <v>35.766504183321743</v>
      </c>
    </row>
    <row r="1726" spans="1:2" x14ac:dyDescent="0.25">
      <c r="A1726" s="146">
        <v>172.3</v>
      </c>
      <c r="B1726" s="146">
        <v>35.503876742064413</v>
      </c>
    </row>
    <row r="1727" spans="1:2" x14ac:dyDescent="0.25">
      <c r="A1727" s="146">
        <v>172.4</v>
      </c>
      <c r="B1727" s="146">
        <v>35.241249300807077</v>
      </c>
    </row>
    <row r="1728" spans="1:2" x14ac:dyDescent="0.25">
      <c r="A1728" s="146">
        <v>172.5</v>
      </c>
      <c r="B1728" s="146">
        <v>34.978621859549747</v>
      </c>
    </row>
    <row r="1729" spans="1:2" x14ac:dyDescent="0.25">
      <c r="A1729" s="146">
        <v>172.6</v>
      </c>
      <c r="B1729" s="146">
        <v>34.71599441829234</v>
      </c>
    </row>
    <row r="1730" spans="1:2" x14ac:dyDescent="0.25">
      <c r="A1730" s="146">
        <v>172.7</v>
      </c>
      <c r="B1730" s="146">
        <v>34.453366977035003</v>
      </c>
    </row>
    <row r="1731" spans="1:2" x14ac:dyDescent="0.25">
      <c r="A1731" s="146">
        <v>172.8</v>
      </c>
      <c r="B1731" s="146">
        <v>34.190739535777674</v>
      </c>
    </row>
    <row r="1732" spans="1:2" x14ac:dyDescent="0.25">
      <c r="A1732" s="146">
        <v>172.9</v>
      </c>
      <c r="B1732" s="146">
        <v>33.928112094520337</v>
      </c>
    </row>
    <row r="1733" spans="1:2" x14ac:dyDescent="0.25">
      <c r="A1733" s="146">
        <v>173</v>
      </c>
      <c r="B1733" s="146">
        <v>33.665484653263007</v>
      </c>
    </row>
    <row r="1734" spans="1:2" x14ac:dyDescent="0.25">
      <c r="A1734" s="146">
        <v>173.1</v>
      </c>
      <c r="B1734" s="146">
        <v>33.25375889502287</v>
      </c>
    </row>
    <row r="1735" spans="1:2" x14ac:dyDescent="0.25">
      <c r="A1735" s="146">
        <v>173.2</v>
      </c>
      <c r="B1735" s="146">
        <v>32.842033136782852</v>
      </c>
    </row>
    <row r="1736" spans="1:2" x14ac:dyDescent="0.25">
      <c r="A1736" s="146">
        <v>173.3</v>
      </c>
      <c r="B1736" s="146">
        <v>32.430307378542821</v>
      </c>
    </row>
    <row r="1737" spans="1:2" x14ac:dyDescent="0.25">
      <c r="A1737" s="146">
        <v>173.4</v>
      </c>
      <c r="B1737" s="146">
        <v>32.018581620302797</v>
      </c>
    </row>
    <row r="1738" spans="1:2" x14ac:dyDescent="0.25">
      <c r="A1738" s="146">
        <v>173.5</v>
      </c>
      <c r="B1738" s="146">
        <v>31.606855862062769</v>
      </c>
    </row>
    <row r="1739" spans="1:2" x14ac:dyDescent="0.25">
      <c r="A1739" s="146">
        <v>173.6</v>
      </c>
      <c r="B1739" s="146">
        <v>31.195130103822631</v>
      </c>
    </row>
    <row r="1740" spans="1:2" x14ac:dyDescent="0.25">
      <c r="A1740" s="146">
        <v>173.7</v>
      </c>
      <c r="B1740" s="146">
        <v>30.783404345582611</v>
      </c>
    </row>
    <row r="1741" spans="1:2" x14ac:dyDescent="0.25">
      <c r="A1741" s="146">
        <v>173.8</v>
      </c>
      <c r="B1741" s="146">
        <v>30.37167858734259</v>
      </c>
    </row>
    <row r="1742" spans="1:2" x14ac:dyDescent="0.25">
      <c r="A1742" s="146">
        <v>173.9</v>
      </c>
      <c r="B1742" s="146">
        <v>29.959952829102569</v>
      </c>
    </row>
    <row r="1743" spans="1:2" x14ac:dyDescent="0.25">
      <c r="A1743" s="146">
        <v>174</v>
      </c>
      <c r="B1743" s="146">
        <v>29.548227070862541</v>
      </c>
    </row>
    <row r="1744" spans="1:2" x14ac:dyDescent="0.25">
      <c r="A1744" s="146">
        <v>174.1</v>
      </c>
      <c r="B1744" s="146">
        <v>29.24486805323896</v>
      </c>
    </row>
    <row r="1745" spans="1:2" x14ac:dyDescent="0.25">
      <c r="A1745" s="146">
        <v>174.2</v>
      </c>
      <c r="B1745" s="146">
        <v>28.941509035615471</v>
      </c>
    </row>
    <row r="1746" spans="1:2" x14ac:dyDescent="0.25">
      <c r="A1746" s="146">
        <v>174.3</v>
      </c>
      <c r="B1746" s="146">
        <v>28.638150017991968</v>
      </c>
    </row>
    <row r="1747" spans="1:2" x14ac:dyDescent="0.25">
      <c r="A1747" s="146">
        <v>174.4</v>
      </c>
      <c r="B1747" s="146">
        <v>28.33479100036848</v>
      </c>
    </row>
    <row r="1748" spans="1:2" x14ac:dyDescent="0.25">
      <c r="A1748" s="146">
        <v>174.5</v>
      </c>
      <c r="B1748" s="146">
        <v>28.03143198274498</v>
      </c>
    </row>
    <row r="1749" spans="1:2" x14ac:dyDescent="0.25">
      <c r="A1749" s="146">
        <v>174.6</v>
      </c>
      <c r="B1749" s="146">
        <v>27.72807296512141</v>
      </c>
    </row>
    <row r="1750" spans="1:2" x14ac:dyDescent="0.25">
      <c r="A1750" s="146">
        <v>174.7</v>
      </c>
      <c r="B1750" s="146">
        <v>27.42471394749791</v>
      </c>
    </row>
    <row r="1751" spans="1:2" x14ac:dyDescent="0.25">
      <c r="A1751" s="146">
        <v>174.8</v>
      </c>
      <c r="B1751" s="146">
        <v>27.121354929874421</v>
      </c>
    </row>
    <row r="1752" spans="1:2" x14ac:dyDescent="0.25">
      <c r="A1752" s="146">
        <v>174.9</v>
      </c>
      <c r="B1752" s="146">
        <v>26.817995912250922</v>
      </c>
    </row>
    <row r="1753" spans="1:2" x14ac:dyDescent="0.25">
      <c r="A1753" s="146">
        <v>175</v>
      </c>
      <c r="B1753" s="146">
        <v>26.514636894627429</v>
      </c>
    </row>
    <row r="1754" spans="1:2" x14ac:dyDescent="0.25">
      <c r="A1754" s="146">
        <v>175.1</v>
      </c>
      <c r="B1754" s="146">
        <v>26.331242758454891</v>
      </c>
    </row>
    <row r="1755" spans="1:2" x14ac:dyDescent="0.25">
      <c r="A1755" s="146">
        <v>175.2</v>
      </c>
      <c r="B1755" s="146">
        <v>26.14784862228241</v>
      </c>
    </row>
    <row r="1756" spans="1:2" x14ac:dyDescent="0.25">
      <c r="A1756" s="146">
        <v>175.3</v>
      </c>
      <c r="B1756" s="146">
        <v>25.964454486109929</v>
      </c>
    </row>
    <row r="1757" spans="1:2" x14ac:dyDescent="0.25">
      <c r="A1757" s="146">
        <v>175.4</v>
      </c>
      <c r="B1757" s="146">
        <v>25.781060349937441</v>
      </c>
    </row>
    <row r="1758" spans="1:2" x14ac:dyDescent="0.25">
      <c r="A1758" s="146">
        <v>175.5</v>
      </c>
      <c r="B1758" s="146">
        <v>25.59766621376496</v>
      </c>
    </row>
    <row r="1759" spans="1:2" x14ac:dyDescent="0.25">
      <c r="A1759" s="146">
        <v>175.6</v>
      </c>
      <c r="B1759" s="146">
        <v>25.414272077592429</v>
      </c>
    </row>
    <row r="1760" spans="1:2" x14ac:dyDescent="0.25">
      <c r="A1760" s="146">
        <v>175.7</v>
      </c>
      <c r="B1760" s="146">
        <v>25.230877941419941</v>
      </c>
    </row>
    <row r="1761" spans="1:2" x14ac:dyDescent="0.25">
      <c r="A1761" s="146">
        <v>175.8</v>
      </c>
      <c r="B1761" s="146">
        <v>25.04748380524746</v>
      </c>
    </row>
    <row r="1762" spans="1:2" x14ac:dyDescent="0.25">
      <c r="A1762" s="146">
        <v>175.9</v>
      </c>
      <c r="B1762" s="146">
        <v>24.864089669074971</v>
      </c>
    </row>
    <row r="1763" spans="1:2" x14ac:dyDescent="0.25">
      <c r="A1763" s="146">
        <v>176</v>
      </c>
      <c r="B1763" s="146">
        <v>24.68069553290249</v>
      </c>
    </row>
    <row r="1764" spans="1:2" x14ac:dyDescent="0.25">
      <c r="A1764" s="146">
        <v>176.1</v>
      </c>
      <c r="B1764" s="146">
        <v>24.785155277433748</v>
      </c>
    </row>
    <row r="1765" spans="1:2" x14ac:dyDescent="0.25">
      <c r="A1765" s="146">
        <v>176.2</v>
      </c>
      <c r="B1765" s="146">
        <v>24.889615021964989</v>
      </c>
    </row>
    <row r="1766" spans="1:2" x14ac:dyDescent="0.25">
      <c r="A1766" s="146">
        <v>176.3</v>
      </c>
      <c r="B1766" s="146">
        <v>24.994074766496219</v>
      </c>
    </row>
    <row r="1767" spans="1:2" x14ac:dyDescent="0.25">
      <c r="A1767" s="146">
        <v>176.4</v>
      </c>
      <c r="B1767" s="146">
        <v>25.098534511027449</v>
      </c>
    </row>
    <row r="1768" spans="1:2" x14ac:dyDescent="0.25">
      <c r="A1768" s="146">
        <v>176.5</v>
      </c>
      <c r="B1768" s="146">
        <v>25.202994255558679</v>
      </c>
    </row>
    <row r="1769" spans="1:2" x14ac:dyDescent="0.25">
      <c r="A1769" s="146">
        <v>176.6</v>
      </c>
      <c r="B1769" s="146">
        <v>25.30745400008994</v>
      </c>
    </row>
    <row r="1770" spans="1:2" x14ac:dyDescent="0.25">
      <c r="A1770" s="146">
        <v>176.7</v>
      </c>
      <c r="B1770" s="146">
        <v>25.41191374462117</v>
      </c>
    </row>
    <row r="1771" spans="1:2" x14ac:dyDescent="0.25">
      <c r="A1771" s="146">
        <v>176.8</v>
      </c>
      <c r="B1771" s="146">
        <v>25.516373489152411</v>
      </c>
    </row>
    <row r="1772" spans="1:2" x14ac:dyDescent="0.25">
      <c r="A1772" s="146">
        <v>176.9</v>
      </c>
      <c r="B1772" s="146">
        <v>25.620833233683641</v>
      </c>
    </row>
    <row r="1773" spans="1:2" x14ac:dyDescent="0.25">
      <c r="A1773" s="146">
        <v>177</v>
      </c>
      <c r="B1773" s="146">
        <v>25.72529297821487</v>
      </c>
    </row>
    <row r="1774" spans="1:2" x14ac:dyDescent="0.25">
      <c r="A1774" s="146">
        <v>177.1</v>
      </c>
      <c r="B1774" s="146">
        <v>25.866360776107861</v>
      </c>
    </row>
    <row r="1775" spans="1:2" x14ac:dyDescent="0.25">
      <c r="A1775" s="146">
        <v>177.2</v>
      </c>
      <c r="B1775" s="146">
        <v>26.007428574000802</v>
      </c>
    </row>
    <row r="1776" spans="1:2" x14ac:dyDescent="0.25">
      <c r="A1776" s="146">
        <v>177.3</v>
      </c>
      <c r="B1776" s="146">
        <v>26.148496371893749</v>
      </c>
    </row>
    <row r="1777" spans="1:2" x14ac:dyDescent="0.25">
      <c r="A1777" s="146">
        <v>177.4</v>
      </c>
      <c r="B1777" s="146">
        <v>26.28956416978669</v>
      </c>
    </row>
    <row r="1778" spans="1:2" x14ac:dyDescent="0.25">
      <c r="A1778" s="146">
        <v>177.5</v>
      </c>
      <c r="B1778" s="146">
        <v>26.430631967679641</v>
      </c>
    </row>
    <row r="1779" spans="1:2" x14ac:dyDescent="0.25">
      <c r="A1779" s="146">
        <v>177.6</v>
      </c>
      <c r="B1779" s="146">
        <v>26.571699765572621</v>
      </c>
    </row>
    <row r="1780" spans="1:2" x14ac:dyDescent="0.25">
      <c r="A1780" s="146">
        <v>177.7</v>
      </c>
      <c r="B1780" s="146">
        <v>26.712767563465569</v>
      </c>
    </row>
    <row r="1781" spans="1:2" x14ac:dyDescent="0.25">
      <c r="A1781" s="146">
        <v>177.8</v>
      </c>
      <c r="B1781" s="146">
        <v>26.85383536135852</v>
      </c>
    </row>
    <row r="1782" spans="1:2" x14ac:dyDescent="0.25">
      <c r="A1782" s="146">
        <v>177.9</v>
      </c>
      <c r="B1782" s="146">
        <v>26.994903159251461</v>
      </c>
    </row>
    <row r="1783" spans="1:2" x14ac:dyDescent="0.25">
      <c r="A1783" s="146">
        <v>178</v>
      </c>
      <c r="B1783" s="146">
        <v>27.135970957144409</v>
      </c>
    </row>
    <row r="1784" spans="1:2" x14ac:dyDescent="0.25">
      <c r="A1784" s="146">
        <v>178.1</v>
      </c>
      <c r="B1784" s="146">
        <v>27.272143420719111</v>
      </c>
    </row>
    <row r="1785" spans="1:2" x14ac:dyDescent="0.25">
      <c r="A1785" s="146">
        <v>178.2</v>
      </c>
      <c r="B1785" s="146">
        <v>27.408315884293781</v>
      </c>
    </row>
    <row r="1786" spans="1:2" x14ac:dyDescent="0.25">
      <c r="A1786" s="146">
        <v>178.3</v>
      </c>
      <c r="B1786" s="146">
        <v>27.544488347868441</v>
      </c>
    </row>
    <row r="1787" spans="1:2" x14ac:dyDescent="0.25">
      <c r="A1787" s="146">
        <v>178.4</v>
      </c>
      <c r="B1787" s="146">
        <v>27.680660811443101</v>
      </c>
    </row>
    <row r="1788" spans="1:2" x14ac:dyDescent="0.25">
      <c r="A1788" s="146">
        <v>178.5</v>
      </c>
      <c r="B1788" s="146">
        <v>27.816833275017771</v>
      </c>
    </row>
    <row r="1789" spans="1:2" x14ac:dyDescent="0.25">
      <c r="A1789" s="146">
        <v>178.6</v>
      </c>
      <c r="B1789" s="146">
        <v>27.95300573859247</v>
      </c>
    </row>
    <row r="1790" spans="1:2" x14ac:dyDescent="0.25">
      <c r="A1790" s="146">
        <v>178.7</v>
      </c>
      <c r="B1790" s="146">
        <v>28.08917820216714</v>
      </c>
    </row>
    <row r="1791" spans="1:2" x14ac:dyDescent="0.25">
      <c r="A1791" s="146">
        <v>178.8</v>
      </c>
      <c r="B1791" s="146">
        <v>28.2253506657418</v>
      </c>
    </row>
    <row r="1792" spans="1:2" x14ac:dyDescent="0.25">
      <c r="A1792" s="146">
        <v>178.9</v>
      </c>
      <c r="B1792" s="146">
        <v>28.36152312931647</v>
      </c>
    </row>
    <row r="1793" spans="1:2" x14ac:dyDescent="0.25">
      <c r="A1793" s="146">
        <v>179</v>
      </c>
      <c r="B1793" s="146">
        <v>28.49769559289113</v>
      </c>
    </row>
    <row r="1794" spans="1:2" x14ac:dyDescent="0.25">
      <c r="A1794" s="146">
        <v>179.1</v>
      </c>
      <c r="B1794" s="146">
        <v>28.614678010879331</v>
      </c>
    </row>
    <row r="1795" spans="1:2" x14ac:dyDescent="0.25">
      <c r="A1795" s="146">
        <v>179.2</v>
      </c>
      <c r="B1795" s="146">
        <v>28.731660428867499</v>
      </c>
    </row>
    <row r="1796" spans="1:2" x14ac:dyDescent="0.25">
      <c r="A1796" s="146">
        <v>179.3</v>
      </c>
      <c r="B1796" s="146">
        <v>28.848642846855679</v>
      </c>
    </row>
    <row r="1797" spans="1:2" x14ac:dyDescent="0.25">
      <c r="A1797" s="146">
        <v>179.4</v>
      </c>
      <c r="B1797" s="146">
        <v>28.96562526484384</v>
      </c>
    </row>
    <row r="1798" spans="1:2" x14ac:dyDescent="0.25">
      <c r="A1798" s="146">
        <v>179.5</v>
      </c>
      <c r="B1798" s="146">
        <v>29.082607682832009</v>
      </c>
    </row>
    <row r="1799" spans="1:2" x14ac:dyDescent="0.25">
      <c r="A1799" s="146">
        <v>179.6</v>
      </c>
      <c r="B1799" s="146">
        <v>29.19959010082022</v>
      </c>
    </row>
    <row r="1800" spans="1:2" x14ac:dyDescent="0.25">
      <c r="A1800" s="146">
        <v>179.7</v>
      </c>
      <c r="B1800" s="146">
        <v>29.316572518808389</v>
      </c>
    </row>
    <row r="1801" spans="1:2" x14ac:dyDescent="0.25">
      <c r="A1801" s="146">
        <v>179.8</v>
      </c>
      <c r="B1801" s="146">
        <v>29.433554936796561</v>
      </c>
    </row>
    <row r="1802" spans="1:2" x14ac:dyDescent="0.25">
      <c r="A1802" s="146">
        <v>179.9</v>
      </c>
      <c r="B1802" s="146">
        <v>29.55053735478473</v>
      </c>
    </row>
    <row r="1803" spans="1:2" x14ac:dyDescent="0.25">
      <c r="A1803" s="146">
        <v>180</v>
      </c>
      <c r="B1803" s="146">
        <v>29.667519772772899</v>
      </c>
    </row>
    <row r="1804" spans="1:2" x14ac:dyDescent="0.25">
      <c r="A1804">
        <v>180.1</v>
      </c>
      <c r="B1804">
        <v>29.708218607417329</v>
      </c>
    </row>
    <row r="1805" spans="1:2" x14ac:dyDescent="0.25">
      <c r="A1805">
        <v>180.2</v>
      </c>
      <c r="B1805">
        <v>29.748917442061739</v>
      </c>
    </row>
    <row r="1806" spans="1:2" x14ac:dyDescent="0.25">
      <c r="A1806">
        <v>180.3</v>
      </c>
      <c r="B1806">
        <v>29.789616276706159</v>
      </c>
    </row>
    <row r="1807" spans="1:2" x14ac:dyDescent="0.25">
      <c r="A1807">
        <v>180.4</v>
      </c>
      <c r="B1807">
        <v>29.830315111350579</v>
      </c>
    </row>
    <row r="1808" spans="1:2" x14ac:dyDescent="0.25">
      <c r="A1808">
        <v>180.5</v>
      </c>
      <c r="B1808">
        <v>29.871013945994999</v>
      </c>
    </row>
    <row r="1809" spans="1:2" x14ac:dyDescent="0.25">
      <c r="A1809">
        <v>180.6</v>
      </c>
      <c r="B1809">
        <v>29.911712780639419</v>
      </c>
    </row>
    <row r="1810" spans="1:2" x14ac:dyDescent="0.25">
      <c r="A1810">
        <v>180.7</v>
      </c>
      <c r="B1810">
        <v>29.95241161528384</v>
      </c>
    </row>
    <row r="1811" spans="1:2" x14ac:dyDescent="0.25">
      <c r="A1811">
        <v>180.8</v>
      </c>
      <c r="B1811">
        <v>29.99311044992826</v>
      </c>
    </row>
    <row r="1812" spans="1:2" x14ac:dyDescent="0.25">
      <c r="A1812">
        <v>180.9</v>
      </c>
      <c r="B1812">
        <v>30.033809284572669</v>
      </c>
    </row>
    <row r="1813" spans="1:2" x14ac:dyDescent="0.25">
      <c r="A1813">
        <v>181</v>
      </c>
      <c r="B1813">
        <v>30.074508119217089</v>
      </c>
    </row>
    <row r="1814" spans="1:2" x14ac:dyDescent="0.25">
      <c r="A1814">
        <v>181.1</v>
      </c>
      <c r="B1814">
        <v>29.96153924804155</v>
      </c>
    </row>
    <row r="1815" spans="1:2" x14ac:dyDescent="0.25">
      <c r="A1815">
        <v>181.2</v>
      </c>
      <c r="B1815">
        <v>29.848570376866039</v>
      </c>
    </row>
    <row r="1816" spans="1:2" x14ac:dyDescent="0.25">
      <c r="A1816">
        <v>181.3</v>
      </c>
      <c r="B1816">
        <v>29.735601505690539</v>
      </c>
    </row>
    <row r="1817" spans="1:2" x14ac:dyDescent="0.25">
      <c r="A1817">
        <v>181.4</v>
      </c>
      <c r="B1817">
        <v>29.622632634515028</v>
      </c>
    </row>
    <row r="1818" spans="1:2" x14ac:dyDescent="0.25">
      <c r="A1818">
        <v>181.5</v>
      </c>
      <c r="B1818">
        <v>29.509663763339521</v>
      </c>
    </row>
    <row r="1819" spans="1:2" x14ac:dyDescent="0.25">
      <c r="A1819">
        <v>181.6</v>
      </c>
      <c r="B1819">
        <v>29.396694892163978</v>
      </c>
    </row>
    <row r="1820" spans="1:2" x14ac:dyDescent="0.25">
      <c r="A1820">
        <v>181.7</v>
      </c>
      <c r="B1820">
        <v>29.283726020988471</v>
      </c>
    </row>
    <row r="1821" spans="1:2" x14ac:dyDescent="0.25">
      <c r="A1821">
        <v>181.8</v>
      </c>
      <c r="B1821">
        <v>29.17075714981296</v>
      </c>
    </row>
    <row r="1822" spans="1:2" x14ac:dyDescent="0.25">
      <c r="A1822">
        <v>181.9</v>
      </c>
      <c r="B1822">
        <v>29.05778827863746</v>
      </c>
    </row>
    <row r="1823" spans="1:2" x14ac:dyDescent="0.25">
      <c r="A1823">
        <v>182</v>
      </c>
      <c r="B1823">
        <v>28.944819407461949</v>
      </c>
    </row>
    <row r="1824" spans="1:2" x14ac:dyDescent="0.25">
      <c r="A1824">
        <v>182.1</v>
      </c>
      <c r="B1824">
        <v>28.771186064300331</v>
      </c>
    </row>
    <row r="1825" spans="1:2" x14ac:dyDescent="0.25">
      <c r="A1825">
        <v>182.2</v>
      </c>
      <c r="B1825">
        <v>28.597552721138751</v>
      </c>
    </row>
    <row r="1826" spans="1:2" x14ac:dyDescent="0.25">
      <c r="A1826">
        <v>182.3</v>
      </c>
      <c r="B1826">
        <v>28.423919377977189</v>
      </c>
    </row>
    <row r="1827" spans="1:2" x14ac:dyDescent="0.25">
      <c r="A1827">
        <v>182.4</v>
      </c>
      <c r="B1827">
        <v>28.250286034815609</v>
      </c>
    </row>
    <row r="1828" spans="1:2" x14ac:dyDescent="0.25">
      <c r="A1828">
        <v>182.5</v>
      </c>
      <c r="B1828">
        <v>28.07665269165404</v>
      </c>
    </row>
    <row r="1829" spans="1:2" x14ac:dyDescent="0.25">
      <c r="A1829">
        <v>182.6</v>
      </c>
      <c r="B1829">
        <v>27.903019348492421</v>
      </c>
    </row>
    <row r="1830" spans="1:2" x14ac:dyDescent="0.25">
      <c r="A1830">
        <v>182.7</v>
      </c>
      <c r="B1830">
        <v>27.729386005330841</v>
      </c>
    </row>
    <row r="1831" spans="1:2" x14ac:dyDescent="0.25">
      <c r="A1831">
        <v>182.8</v>
      </c>
      <c r="B1831">
        <v>27.555752662169279</v>
      </c>
    </row>
    <row r="1832" spans="1:2" x14ac:dyDescent="0.25">
      <c r="A1832">
        <v>182.9</v>
      </c>
      <c r="B1832">
        <v>27.3821193190077</v>
      </c>
    </row>
    <row r="1833" spans="1:2" x14ac:dyDescent="0.25">
      <c r="A1833">
        <v>183</v>
      </c>
      <c r="B1833">
        <v>27.208485975846131</v>
      </c>
    </row>
    <row r="1834" spans="1:2" x14ac:dyDescent="0.25">
      <c r="A1834">
        <v>183.1</v>
      </c>
      <c r="B1834">
        <v>27.082843325713782</v>
      </c>
    </row>
    <row r="1835" spans="1:2" x14ac:dyDescent="0.25">
      <c r="A1835">
        <v>183.2</v>
      </c>
      <c r="B1835">
        <v>26.957200675581461</v>
      </c>
    </row>
    <row r="1836" spans="1:2" x14ac:dyDescent="0.25">
      <c r="A1836">
        <v>183.3</v>
      </c>
      <c r="B1836">
        <v>26.831558025449151</v>
      </c>
    </row>
    <row r="1837" spans="1:2" x14ac:dyDescent="0.25">
      <c r="A1837">
        <v>183.4</v>
      </c>
      <c r="B1837">
        <v>26.705915375316831</v>
      </c>
    </row>
    <row r="1838" spans="1:2" x14ac:dyDescent="0.25">
      <c r="A1838">
        <v>183.5</v>
      </c>
      <c r="B1838">
        <v>26.580272725184511</v>
      </c>
    </row>
    <row r="1839" spans="1:2" x14ac:dyDescent="0.25">
      <c r="A1839">
        <v>183.6</v>
      </c>
      <c r="B1839">
        <v>26.454630075052169</v>
      </c>
    </row>
    <row r="1840" spans="1:2" x14ac:dyDescent="0.25">
      <c r="A1840">
        <v>183.7</v>
      </c>
      <c r="B1840">
        <v>26.328987424919848</v>
      </c>
    </row>
    <row r="1841" spans="1:2" x14ac:dyDescent="0.25">
      <c r="A1841">
        <v>183.8</v>
      </c>
      <c r="B1841">
        <v>26.203344774787531</v>
      </c>
    </row>
    <row r="1842" spans="1:2" x14ac:dyDescent="0.25">
      <c r="A1842">
        <v>183.9</v>
      </c>
      <c r="B1842">
        <v>26.077702124655222</v>
      </c>
    </row>
    <row r="1843" spans="1:2" x14ac:dyDescent="0.25">
      <c r="A1843">
        <v>184</v>
      </c>
      <c r="B1843">
        <v>25.952059474522901</v>
      </c>
    </row>
    <row r="1844" spans="1:2" x14ac:dyDescent="0.25">
      <c r="A1844">
        <v>184.1</v>
      </c>
      <c r="B1844">
        <v>25.786850623170199</v>
      </c>
    </row>
    <row r="1845" spans="1:2" x14ac:dyDescent="0.25">
      <c r="A1845">
        <v>184.2</v>
      </c>
      <c r="B1845">
        <v>25.62164177181754</v>
      </c>
    </row>
    <row r="1846" spans="1:2" x14ac:dyDescent="0.25">
      <c r="A1846">
        <v>184.3</v>
      </c>
      <c r="B1846">
        <v>25.456432920464881</v>
      </c>
    </row>
    <row r="1847" spans="1:2" x14ac:dyDescent="0.25">
      <c r="A1847">
        <v>184.4</v>
      </c>
      <c r="B1847">
        <v>25.291224069112229</v>
      </c>
    </row>
    <row r="1848" spans="1:2" x14ac:dyDescent="0.25">
      <c r="A1848">
        <v>184.5</v>
      </c>
      <c r="B1848">
        <v>25.126015217759569</v>
      </c>
    </row>
    <row r="1849" spans="1:2" x14ac:dyDescent="0.25">
      <c r="A1849">
        <v>184.6</v>
      </c>
      <c r="B1849">
        <v>24.960806366406871</v>
      </c>
    </row>
    <row r="1850" spans="1:2" x14ac:dyDescent="0.25">
      <c r="A1850">
        <v>184.7</v>
      </c>
      <c r="B1850">
        <v>24.795597515054212</v>
      </c>
    </row>
    <row r="1851" spans="1:2" x14ac:dyDescent="0.25">
      <c r="A1851">
        <v>184.8</v>
      </c>
      <c r="B1851">
        <v>24.630388663701549</v>
      </c>
    </row>
    <row r="1852" spans="1:2" x14ac:dyDescent="0.25">
      <c r="A1852">
        <v>184.9</v>
      </c>
      <c r="B1852">
        <v>24.4651798123489</v>
      </c>
    </row>
    <row r="1853" spans="1:2" x14ac:dyDescent="0.25">
      <c r="A1853">
        <v>185</v>
      </c>
      <c r="B1853">
        <v>24.299970960996241</v>
      </c>
    </row>
    <row r="1854" spans="1:2" x14ac:dyDescent="0.25">
      <c r="A1854">
        <v>185.1</v>
      </c>
      <c r="B1854">
        <v>24.11670851643354</v>
      </c>
    </row>
    <row r="1855" spans="1:2" x14ac:dyDescent="0.25">
      <c r="A1855">
        <v>185.2</v>
      </c>
      <c r="B1855">
        <v>23.93344607187089</v>
      </c>
    </row>
    <row r="1856" spans="1:2" x14ac:dyDescent="0.25">
      <c r="A1856">
        <v>185.3</v>
      </c>
      <c r="B1856">
        <v>23.750183627308239</v>
      </c>
    </row>
    <row r="1857" spans="1:2" x14ac:dyDescent="0.25">
      <c r="A1857">
        <v>185.4</v>
      </c>
      <c r="B1857">
        <v>23.566921182745581</v>
      </c>
    </row>
    <row r="1858" spans="1:2" x14ac:dyDescent="0.25">
      <c r="A1858">
        <v>185.5</v>
      </c>
      <c r="B1858">
        <v>23.383658738182941</v>
      </c>
    </row>
    <row r="1859" spans="1:2" x14ac:dyDescent="0.25">
      <c r="A1859">
        <v>185.6</v>
      </c>
      <c r="B1859">
        <v>23.20039629362023</v>
      </c>
    </row>
    <row r="1860" spans="1:2" x14ac:dyDescent="0.25">
      <c r="A1860">
        <v>185.7</v>
      </c>
      <c r="B1860">
        <v>23.017133849057579</v>
      </c>
    </row>
    <row r="1861" spans="1:2" x14ac:dyDescent="0.25">
      <c r="A1861">
        <v>185.8</v>
      </c>
      <c r="B1861">
        <v>22.833871404494928</v>
      </c>
    </row>
    <row r="1862" spans="1:2" x14ac:dyDescent="0.25">
      <c r="A1862">
        <v>185.9</v>
      </c>
      <c r="B1862">
        <v>22.650608959932281</v>
      </c>
    </row>
    <row r="1863" spans="1:2" x14ac:dyDescent="0.25">
      <c r="A1863">
        <v>186</v>
      </c>
      <c r="B1863">
        <v>22.467346515369631</v>
      </c>
    </row>
    <row r="1864" spans="1:2" x14ac:dyDescent="0.25">
      <c r="A1864">
        <v>186.1</v>
      </c>
      <c r="B1864">
        <v>22.278727420430631</v>
      </c>
    </row>
    <row r="1865" spans="1:2" x14ac:dyDescent="0.25">
      <c r="A1865">
        <v>186.2</v>
      </c>
      <c r="B1865">
        <v>22.090108325491681</v>
      </c>
    </row>
    <row r="1866" spans="1:2" x14ac:dyDescent="0.25">
      <c r="A1866">
        <v>186.3</v>
      </c>
      <c r="B1866">
        <v>21.90148923055273</v>
      </c>
    </row>
    <row r="1867" spans="1:2" x14ac:dyDescent="0.25">
      <c r="A1867">
        <v>186.4</v>
      </c>
      <c r="B1867">
        <v>21.71287013561378</v>
      </c>
    </row>
    <row r="1868" spans="1:2" x14ac:dyDescent="0.25">
      <c r="A1868">
        <v>186.5</v>
      </c>
      <c r="B1868">
        <v>21.52425104067483</v>
      </c>
    </row>
    <row r="1869" spans="1:2" x14ac:dyDescent="0.25">
      <c r="A1869">
        <v>186.6</v>
      </c>
      <c r="B1869">
        <v>21.33563194573582</v>
      </c>
    </row>
    <row r="1870" spans="1:2" x14ac:dyDescent="0.25">
      <c r="A1870">
        <v>186.7</v>
      </c>
      <c r="B1870">
        <v>21.14701285079687</v>
      </c>
    </row>
    <row r="1871" spans="1:2" x14ac:dyDescent="0.25">
      <c r="A1871">
        <v>186.8</v>
      </c>
      <c r="B1871">
        <v>20.958393755857919</v>
      </c>
    </row>
    <row r="1872" spans="1:2" x14ac:dyDescent="0.25">
      <c r="A1872">
        <v>186.9</v>
      </c>
      <c r="B1872">
        <v>20.769774660918969</v>
      </c>
    </row>
    <row r="1873" spans="1:2" x14ac:dyDescent="0.25">
      <c r="A1873">
        <v>187</v>
      </c>
      <c r="B1873">
        <v>20.581155565980019</v>
      </c>
    </row>
    <row r="1874" spans="1:2" x14ac:dyDescent="0.25">
      <c r="A1874">
        <v>187.1</v>
      </c>
      <c r="B1874">
        <v>20.353129645202209</v>
      </c>
    </row>
    <row r="1875" spans="1:2" x14ac:dyDescent="0.25">
      <c r="A1875">
        <v>187.2</v>
      </c>
      <c r="B1875">
        <v>20.125103724424459</v>
      </c>
    </row>
    <row r="1876" spans="1:2" x14ac:dyDescent="0.25">
      <c r="A1876">
        <v>187.3</v>
      </c>
      <c r="B1876">
        <v>19.89707780364672</v>
      </c>
    </row>
    <row r="1877" spans="1:2" x14ac:dyDescent="0.25">
      <c r="A1877">
        <v>187.4</v>
      </c>
      <c r="B1877">
        <v>19.66905188286897</v>
      </c>
    </row>
    <row r="1878" spans="1:2" x14ac:dyDescent="0.25">
      <c r="A1878">
        <v>187.5</v>
      </c>
      <c r="B1878">
        <v>19.441025962091221</v>
      </c>
    </row>
    <row r="1879" spans="1:2" x14ac:dyDescent="0.25">
      <c r="A1879">
        <v>187.6</v>
      </c>
      <c r="B1879">
        <v>19.213000041313411</v>
      </c>
    </row>
    <row r="1880" spans="1:2" x14ac:dyDescent="0.25">
      <c r="A1880">
        <v>187.7</v>
      </c>
      <c r="B1880">
        <v>18.984974120535671</v>
      </c>
    </row>
    <row r="1881" spans="1:2" x14ac:dyDescent="0.25">
      <c r="A1881">
        <v>187.8</v>
      </c>
      <c r="B1881">
        <v>18.756948199757922</v>
      </c>
    </row>
    <row r="1882" spans="1:2" x14ac:dyDescent="0.25">
      <c r="A1882">
        <v>187.9</v>
      </c>
      <c r="B1882">
        <v>18.528922278980179</v>
      </c>
    </row>
    <row r="1883" spans="1:2" x14ac:dyDescent="0.25">
      <c r="A1883">
        <v>188</v>
      </c>
      <c r="B1883">
        <v>18.300896358202429</v>
      </c>
    </row>
    <row r="1884" spans="1:2" x14ac:dyDescent="0.25">
      <c r="A1884">
        <v>188.1</v>
      </c>
      <c r="B1884">
        <v>18.102791094035691</v>
      </c>
    </row>
    <row r="1885" spans="1:2" x14ac:dyDescent="0.25">
      <c r="A1885">
        <v>188.2</v>
      </c>
      <c r="B1885">
        <v>17.90468582986902</v>
      </c>
    </row>
    <row r="1886" spans="1:2" x14ac:dyDescent="0.25">
      <c r="A1886">
        <v>188.3</v>
      </c>
      <c r="B1886">
        <v>17.706580565702339</v>
      </c>
    </row>
    <row r="1887" spans="1:2" x14ac:dyDescent="0.25">
      <c r="A1887">
        <v>188.4</v>
      </c>
      <c r="B1887">
        <v>17.508475301535661</v>
      </c>
    </row>
    <row r="1888" spans="1:2" x14ac:dyDescent="0.25">
      <c r="A1888">
        <v>188.5</v>
      </c>
      <c r="B1888">
        <v>17.31037003736898</v>
      </c>
    </row>
    <row r="1889" spans="1:2" x14ac:dyDescent="0.25">
      <c r="A1889">
        <v>188.6</v>
      </c>
      <c r="B1889">
        <v>17.112264773202249</v>
      </c>
    </row>
    <row r="1890" spans="1:2" x14ac:dyDescent="0.25">
      <c r="A1890">
        <v>188.7</v>
      </c>
      <c r="B1890">
        <v>16.914159509035571</v>
      </c>
    </row>
    <row r="1891" spans="1:2" x14ac:dyDescent="0.25">
      <c r="A1891">
        <v>188.8</v>
      </c>
      <c r="B1891">
        <v>16.716054244868889</v>
      </c>
    </row>
    <row r="1892" spans="1:2" x14ac:dyDescent="0.25">
      <c r="A1892">
        <v>188.9</v>
      </c>
      <c r="B1892">
        <v>16.517948980702212</v>
      </c>
    </row>
    <row r="1893" spans="1:2" x14ac:dyDescent="0.25">
      <c r="A1893">
        <v>189</v>
      </c>
      <c r="B1893">
        <v>16.31984371653553</v>
      </c>
    </row>
    <row r="1894" spans="1:2" x14ac:dyDescent="0.25">
      <c r="A1894">
        <v>189.1</v>
      </c>
      <c r="B1894">
        <v>16.17337709046263</v>
      </c>
    </row>
    <row r="1895" spans="1:2" x14ac:dyDescent="0.25">
      <c r="A1895">
        <v>189.2</v>
      </c>
      <c r="B1895">
        <v>16.026910464389768</v>
      </c>
    </row>
    <row r="1896" spans="1:2" x14ac:dyDescent="0.25">
      <c r="A1896">
        <v>189.3</v>
      </c>
      <c r="B1896">
        <v>15.880443838316911</v>
      </c>
    </row>
    <row r="1897" spans="1:2" x14ac:dyDescent="0.25">
      <c r="A1897">
        <v>189.4</v>
      </c>
      <c r="B1897">
        <v>15.733977212244049</v>
      </c>
    </row>
    <row r="1898" spans="1:2" x14ac:dyDescent="0.25">
      <c r="A1898">
        <v>189.5</v>
      </c>
      <c r="B1898">
        <v>15.58751058617119</v>
      </c>
    </row>
    <row r="1899" spans="1:2" x14ac:dyDescent="0.25">
      <c r="A1899">
        <v>189.6</v>
      </c>
      <c r="B1899">
        <v>15.441043960098289</v>
      </c>
    </row>
    <row r="1900" spans="1:2" x14ac:dyDescent="0.25">
      <c r="A1900">
        <v>189.7</v>
      </c>
      <c r="B1900">
        <v>15.29457733402543</v>
      </c>
    </row>
    <row r="1901" spans="1:2" x14ac:dyDescent="0.25">
      <c r="A1901">
        <v>189.8</v>
      </c>
      <c r="B1901">
        <v>15.14811070795257</v>
      </c>
    </row>
    <row r="1902" spans="1:2" x14ac:dyDescent="0.25">
      <c r="A1902">
        <v>189.9</v>
      </c>
      <c r="B1902">
        <v>15.001644081879711</v>
      </c>
    </row>
    <row r="1903" spans="1:2" x14ac:dyDescent="0.25">
      <c r="A1903">
        <v>190</v>
      </c>
      <c r="B1903">
        <v>14.855177455806849</v>
      </c>
    </row>
    <row r="1904" spans="1:2" x14ac:dyDescent="0.25">
      <c r="A1904">
        <v>190.1</v>
      </c>
      <c r="B1904">
        <v>14.7479558964092</v>
      </c>
    </row>
    <row r="1905" spans="1:2" x14ac:dyDescent="0.25">
      <c r="A1905">
        <v>190.2</v>
      </c>
      <c r="B1905">
        <v>14.64073433701158</v>
      </c>
    </row>
    <row r="1906" spans="1:2" x14ac:dyDescent="0.25">
      <c r="A1906">
        <v>190.3</v>
      </c>
      <c r="B1906">
        <v>14.53351277761397</v>
      </c>
    </row>
    <row r="1907" spans="1:2" x14ac:dyDescent="0.25">
      <c r="A1907">
        <v>190.4</v>
      </c>
      <c r="B1907">
        <v>14.426291218216351</v>
      </c>
    </row>
    <row r="1908" spans="1:2" x14ac:dyDescent="0.25">
      <c r="A1908">
        <v>190.5</v>
      </c>
      <c r="B1908">
        <v>14.31906965881873</v>
      </c>
    </row>
    <row r="1909" spans="1:2" x14ac:dyDescent="0.25">
      <c r="A1909">
        <v>190.6</v>
      </c>
      <c r="B1909">
        <v>14.211848099421079</v>
      </c>
    </row>
    <row r="1910" spans="1:2" x14ac:dyDescent="0.25">
      <c r="A1910">
        <v>190.7</v>
      </c>
      <c r="B1910">
        <v>14.10462654002346</v>
      </c>
    </row>
    <row r="1911" spans="1:2" x14ac:dyDescent="0.25">
      <c r="A1911">
        <v>190.8</v>
      </c>
      <c r="B1911">
        <v>13.99740498062585</v>
      </c>
    </row>
    <row r="1912" spans="1:2" x14ac:dyDescent="0.25">
      <c r="A1912">
        <v>190.9</v>
      </c>
      <c r="B1912">
        <v>13.89018342122823</v>
      </c>
    </row>
    <row r="1913" spans="1:2" x14ac:dyDescent="0.25">
      <c r="A1913">
        <v>191</v>
      </c>
      <c r="B1913">
        <v>13.782961861830611</v>
      </c>
    </row>
    <row r="1914" spans="1:2" x14ac:dyDescent="0.25">
      <c r="A1914">
        <v>191.1</v>
      </c>
      <c r="B1914">
        <v>13.76147563943741</v>
      </c>
    </row>
    <row r="1915" spans="1:2" x14ac:dyDescent="0.25">
      <c r="A1915">
        <v>191.2</v>
      </c>
      <c r="B1915">
        <v>13.739989417044219</v>
      </c>
    </row>
    <row r="1916" spans="1:2" x14ac:dyDescent="0.25">
      <c r="A1916">
        <v>191.3</v>
      </c>
      <c r="B1916">
        <v>13.718503194651021</v>
      </c>
    </row>
    <row r="1917" spans="1:2" x14ac:dyDescent="0.25">
      <c r="A1917">
        <v>191.4</v>
      </c>
      <c r="B1917">
        <v>13.697016972257829</v>
      </c>
    </row>
    <row r="1918" spans="1:2" x14ac:dyDescent="0.25">
      <c r="A1918">
        <v>191.5</v>
      </c>
      <c r="B1918">
        <v>13.675530749864629</v>
      </c>
    </row>
    <row r="1919" spans="1:2" x14ac:dyDescent="0.25">
      <c r="A1919">
        <v>191.6</v>
      </c>
      <c r="B1919">
        <v>13.654044527471431</v>
      </c>
    </row>
    <row r="1920" spans="1:2" x14ac:dyDescent="0.25">
      <c r="A1920">
        <v>191.7</v>
      </c>
      <c r="B1920">
        <v>13.632558305078231</v>
      </c>
    </row>
    <row r="1921" spans="1:2" x14ac:dyDescent="0.25">
      <c r="A1921">
        <v>191.8</v>
      </c>
      <c r="B1921">
        <v>13.611072082685039</v>
      </c>
    </row>
    <row r="1922" spans="1:2" x14ac:dyDescent="0.25">
      <c r="A1922">
        <v>191.9</v>
      </c>
      <c r="B1922">
        <v>13.589585860291839</v>
      </c>
    </row>
    <row r="1923" spans="1:2" x14ac:dyDescent="0.25">
      <c r="A1923">
        <v>192</v>
      </c>
      <c r="B1923">
        <v>13.56809963789865</v>
      </c>
    </row>
    <row r="1924" spans="1:2" x14ac:dyDescent="0.25">
      <c r="A1924">
        <v>192.1</v>
      </c>
      <c r="B1924">
        <v>13.516343389308361</v>
      </c>
    </row>
    <row r="1925" spans="1:2" x14ac:dyDescent="0.25">
      <c r="A1925">
        <v>192.2</v>
      </c>
      <c r="B1925">
        <v>13.464587140718081</v>
      </c>
    </row>
    <row r="1926" spans="1:2" x14ac:dyDescent="0.25">
      <c r="A1926">
        <v>192.3</v>
      </c>
      <c r="B1926">
        <v>13.412830892127801</v>
      </c>
    </row>
    <row r="1927" spans="1:2" x14ac:dyDescent="0.25">
      <c r="A1927">
        <v>192.4</v>
      </c>
      <c r="B1927">
        <v>13.361074643537521</v>
      </c>
    </row>
    <row r="1928" spans="1:2" x14ac:dyDescent="0.25">
      <c r="A1928">
        <v>192.5</v>
      </c>
      <c r="B1928">
        <v>13.30931839494724</v>
      </c>
    </row>
    <row r="1929" spans="1:2" x14ac:dyDescent="0.25">
      <c r="A1929">
        <v>192.6</v>
      </c>
      <c r="B1929">
        <v>13.25756214635695</v>
      </c>
    </row>
    <row r="1930" spans="1:2" x14ac:dyDescent="0.25">
      <c r="A1930">
        <v>192.7</v>
      </c>
      <c r="B1930">
        <v>13.20580589776668</v>
      </c>
    </row>
    <row r="1931" spans="1:2" x14ac:dyDescent="0.25">
      <c r="A1931">
        <v>192.8</v>
      </c>
      <c r="B1931">
        <v>13.1540496491764</v>
      </c>
    </row>
    <row r="1932" spans="1:2" x14ac:dyDescent="0.25">
      <c r="A1932">
        <v>192.9</v>
      </c>
      <c r="B1932">
        <v>13.10229340058612</v>
      </c>
    </row>
    <row r="1933" spans="1:2" x14ac:dyDescent="0.25">
      <c r="A1933">
        <v>193</v>
      </c>
      <c r="B1933">
        <v>13.05053715199584</v>
      </c>
    </row>
    <row r="1934" spans="1:2" x14ac:dyDescent="0.25">
      <c r="A1934">
        <v>193.1</v>
      </c>
      <c r="B1934">
        <v>12.99204309238084</v>
      </c>
    </row>
    <row r="1935" spans="1:2" x14ac:dyDescent="0.25">
      <c r="A1935">
        <v>193.2</v>
      </c>
      <c r="B1935">
        <v>12.93354903276586</v>
      </c>
    </row>
    <row r="1936" spans="1:2" x14ac:dyDescent="0.25">
      <c r="A1936">
        <v>193.3</v>
      </c>
      <c r="B1936">
        <v>12.875054973150879</v>
      </c>
    </row>
    <row r="1937" spans="1:2" x14ac:dyDescent="0.25">
      <c r="A1937">
        <v>193.4</v>
      </c>
      <c r="B1937">
        <v>12.816560913535911</v>
      </c>
    </row>
    <row r="1938" spans="1:2" x14ac:dyDescent="0.25">
      <c r="A1938">
        <v>193.5</v>
      </c>
      <c r="B1938">
        <v>12.75806685392093</v>
      </c>
    </row>
    <row r="1939" spans="1:2" x14ac:dyDescent="0.25">
      <c r="A1939">
        <v>193.6</v>
      </c>
      <c r="B1939">
        <v>12.699572794305929</v>
      </c>
    </row>
    <row r="1940" spans="1:2" x14ac:dyDescent="0.25">
      <c r="A1940">
        <v>193.7</v>
      </c>
      <c r="B1940">
        <v>12.64107873469095</v>
      </c>
    </row>
    <row r="1941" spans="1:2" x14ac:dyDescent="0.25">
      <c r="A1941">
        <v>193.8</v>
      </c>
      <c r="B1941">
        <v>12.582584675075969</v>
      </c>
    </row>
    <row r="1942" spans="1:2" x14ac:dyDescent="0.25">
      <c r="A1942">
        <v>193.9</v>
      </c>
      <c r="B1942">
        <v>12.52409061546099</v>
      </c>
    </row>
    <row r="1943" spans="1:2" x14ac:dyDescent="0.25">
      <c r="A1943">
        <v>194</v>
      </c>
      <c r="B1943">
        <v>12.465596555846011</v>
      </c>
    </row>
    <row r="1944" spans="1:2" x14ac:dyDescent="0.25">
      <c r="A1944">
        <v>194.1</v>
      </c>
      <c r="B1944">
        <v>12.48875476757444</v>
      </c>
    </row>
    <row r="1945" spans="1:2" x14ac:dyDescent="0.25">
      <c r="A1945">
        <v>194.2</v>
      </c>
      <c r="B1945">
        <v>12.51191297930286</v>
      </c>
    </row>
    <row r="1946" spans="1:2" x14ac:dyDescent="0.25">
      <c r="A1946">
        <v>194.3</v>
      </c>
      <c r="B1946">
        <v>12.535071191031291</v>
      </c>
    </row>
    <row r="1947" spans="1:2" x14ac:dyDescent="0.25">
      <c r="A1947">
        <v>194.4</v>
      </c>
      <c r="B1947">
        <v>12.558229402759711</v>
      </c>
    </row>
    <row r="1948" spans="1:2" x14ac:dyDescent="0.25">
      <c r="A1948">
        <v>194.5</v>
      </c>
      <c r="B1948">
        <v>12.581387614488129</v>
      </c>
    </row>
    <row r="1949" spans="1:2" x14ac:dyDescent="0.25">
      <c r="A1949">
        <v>194.6</v>
      </c>
      <c r="B1949">
        <v>12.60454582621656</v>
      </c>
    </row>
    <row r="1950" spans="1:2" x14ac:dyDescent="0.25">
      <c r="A1950">
        <v>194.7</v>
      </c>
      <c r="B1950">
        <v>12.62770403794498</v>
      </c>
    </row>
    <row r="1951" spans="1:2" x14ac:dyDescent="0.25">
      <c r="A1951">
        <v>194.8</v>
      </c>
      <c r="B1951">
        <v>12.6508622496734</v>
      </c>
    </row>
    <row r="1952" spans="1:2" x14ac:dyDescent="0.25">
      <c r="A1952">
        <v>194.9</v>
      </c>
      <c r="B1952">
        <v>12.674020461401829</v>
      </c>
    </row>
    <row r="1953" spans="1:2" x14ac:dyDescent="0.25">
      <c r="A1953">
        <v>195</v>
      </c>
      <c r="B1953">
        <v>12.697178673130249</v>
      </c>
    </row>
    <row r="1954" spans="1:2" x14ac:dyDescent="0.25">
      <c r="A1954">
        <v>195.1</v>
      </c>
      <c r="B1954">
        <v>12.689279570361309</v>
      </c>
    </row>
    <row r="1955" spans="1:2" x14ac:dyDescent="0.25">
      <c r="A1955">
        <v>195.2</v>
      </c>
      <c r="B1955">
        <v>12.681380467592369</v>
      </c>
    </row>
    <row r="1956" spans="1:2" x14ac:dyDescent="0.25">
      <c r="A1956">
        <v>195.3</v>
      </c>
      <c r="B1956">
        <v>12.67348136482344</v>
      </c>
    </row>
    <row r="1957" spans="1:2" x14ac:dyDescent="0.25">
      <c r="A1957">
        <v>195.4</v>
      </c>
      <c r="B1957">
        <v>12.6655822620545</v>
      </c>
    </row>
    <row r="1958" spans="1:2" x14ac:dyDescent="0.25">
      <c r="A1958">
        <v>195.5</v>
      </c>
      <c r="B1958">
        <v>12.657683159285559</v>
      </c>
    </row>
    <row r="1959" spans="1:2" x14ac:dyDescent="0.25">
      <c r="A1959">
        <v>195.6</v>
      </c>
      <c r="B1959">
        <v>12.64978405651663</v>
      </c>
    </row>
    <row r="1960" spans="1:2" x14ac:dyDescent="0.25">
      <c r="A1960">
        <v>195.7</v>
      </c>
      <c r="B1960">
        <v>12.64188495374769</v>
      </c>
    </row>
    <row r="1961" spans="1:2" x14ac:dyDescent="0.25">
      <c r="A1961">
        <v>195.8</v>
      </c>
      <c r="B1961">
        <v>12.63398585097875</v>
      </c>
    </row>
    <row r="1962" spans="1:2" x14ac:dyDescent="0.25">
      <c r="A1962">
        <v>195.9</v>
      </c>
      <c r="B1962">
        <v>12.62608674820982</v>
      </c>
    </row>
    <row r="1963" spans="1:2" x14ac:dyDescent="0.25">
      <c r="A1963">
        <v>196</v>
      </c>
      <c r="B1963">
        <v>12.61818764544088</v>
      </c>
    </row>
    <row r="1964" spans="1:2" x14ac:dyDescent="0.25">
      <c r="A1964">
        <v>196.1</v>
      </c>
      <c r="B1964">
        <v>12.64719726511303</v>
      </c>
    </row>
    <row r="1965" spans="1:2" x14ac:dyDescent="0.25">
      <c r="A1965">
        <v>196.2</v>
      </c>
      <c r="B1965">
        <v>12.67620688478517</v>
      </c>
    </row>
    <row r="1966" spans="1:2" x14ac:dyDescent="0.25">
      <c r="A1966">
        <v>196.3</v>
      </c>
      <c r="B1966">
        <v>12.70521650445731</v>
      </c>
    </row>
    <row r="1967" spans="1:2" x14ac:dyDescent="0.25">
      <c r="A1967">
        <v>196.4</v>
      </c>
      <c r="B1967">
        <v>12.734226124129449</v>
      </c>
    </row>
    <row r="1968" spans="1:2" x14ac:dyDescent="0.25">
      <c r="A1968">
        <v>196.5</v>
      </c>
      <c r="B1968">
        <v>12.76323574380158</v>
      </c>
    </row>
    <row r="1969" spans="1:2" x14ac:dyDescent="0.25">
      <c r="A1969">
        <v>196.6</v>
      </c>
      <c r="B1969">
        <v>12.792245363473731</v>
      </c>
    </row>
    <row r="1970" spans="1:2" x14ac:dyDescent="0.25">
      <c r="A1970">
        <v>196.7</v>
      </c>
      <c r="B1970">
        <v>12.82125498314587</v>
      </c>
    </row>
    <row r="1971" spans="1:2" x14ac:dyDescent="0.25">
      <c r="A1971">
        <v>196.8</v>
      </c>
      <c r="B1971">
        <v>12.85026460281801</v>
      </c>
    </row>
    <row r="1972" spans="1:2" x14ac:dyDescent="0.25">
      <c r="A1972">
        <v>196.9</v>
      </c>
      <c r="B1972">
        <v>12.87927422249015</v>
      </c>
    </row>
    <row r="1973" spans="1:2" x14ac:dyDescent="0.25">
      <c r="A1973">
        <v>197</v>
      </c>
      <c r="B1973">
        <v>12.908283842162289</v>
      </c>
    </row>
    <row r="1974" spans="1:2" x14ac:dyDescent="0.25">
      <c r="A1974">
        <v>197.1</v>
      </c>
      <c r="B1974">
        <v>12.92341913989895</v>
      </c>
    </row>
    <row r="1975" spans="1:2" x14ac:dyDescent="0.25">
      <c r="A1975">
        <v>197.2</v>
      </c>
      <c r="B1975">
        <v>12.938554437635609</v>
      </c>
    </row>
    <row r="1976" spans="1:2" x14ac:dyDescent="0.25">
      <c r="A1976">
        <v>197.3</v>
      </c>
      <c r="B1976">
        <v>12.95368973537227</v>
      </c>
    </row>
    <row r="1977" spans="1:2" x14ac:dyDescent="0.25">
      <c r="A1977">
        <v>197.4</v>
      </c>
      <c r="B1977">
        <v>12.96882503310893</v>
      </c>
    </row>
    <row r="1978" spans="1:2" x14ac:dyDescent="0.25">
      <c r="A1978">
        <v>197.5</v>
      </c>
      <c r="B1978">
        <v>12.98396033084558</v>
      </c>
    </row>
    <row r="1979" spans="1:2" x14ac:dyDescent="0.25">
      <c r="A1979">
        <v>197.6</v>
      </c>
      <c r="B1979">
        <v>12.99909562858225</v>
      </c>
    </row>
    <row r="1980" spans="1:2" x14ac:dyDescent="0.25">
      <c r="A1980">
        <v>197.7</v>
      </c>
      <c r="B1980">
        <v>13.014230926318911</v>
      </c>
    </row>
    <row r="1981" spans="1:2" x14ac:dyDescent="0.25">
      <c r="A1981">
        <v>197.8</v>
      </c>
      <c r="B1981">
        <v>13.029366224055559</v>
      </c>
    </row>
    <row r="1982" spans="1:2" x14ac:dyDescent="0.25">
      <c r="A1982">
        <v>197.9</v>
      </c>
      <c r="B1982">
        <v>13.04450152179222</v>
      </c>
    </row>
    <row r="1983" spans="1:2" x14ac:dyDescent="0.25">
      <c r="A1983">
        <v>198</v>
      </c>
      <c r="B1983">
        <v>13.05963681952888</v>
      </c>
    </row>
    <row r="1984" spans="1:2" x14ac:dyDescent="0.25">
      <c r="A1984">
        <v>198.1</v>
      </c>
      <c r="B1984">
        <v>13.0635156269927</v>
      </c>
    </row>
    <row r="1985" spans="1:2" x14ac:dyDescent="0.25">
      <c r="A1985">
        <v>198.2</v>
      </c>
      <c r="B1985">
        <v>13.067394434456521</v>
      </c>
    </row>
    <row r="1986" spans="1:2" x14ac:dyDescent="0.25">
      <c r="A1986">
        <v>198.3</v>
      </c>
      <c r="B1986">
        <v>13.071273241920339</v>
      </c>
    </row>
    <row r="1987" spans="1:2" x14ac:dyDescent="0.25">
      <c r="A1987">
        <v>198.4</v>
      </c>
      <c r="B1987">
        <v>13.07515204938416</v>
      </c>
    </row>
    <row r="1988" spans="1:2" x14ac:dyDescent="0.25">
      <c r="A1988">
        <v>198.5</v>
      </c>
      <c r="B1988">
        <v>13.079030856847989</v>
      </c>
    </row>
    <row r="1989" spans="1:2" x14ac:dyDescent="0.25">
      <c r="A1989">
        <v>198.6</v>
      </c>
      <c r="B1989">
        <v>13.08290966431181</v>
      </c>
    </row>
    <row r="1990" spans="1:2" x14ac:dyDescent="0.25">
      <c r="A1990">
        <v>198.7</v>
      </c>
      <c r="B1990">
        <v>13.08678847177563</v>
      </c>
    </row>
    <row r="1991" spans="1:2" x14ac:dyDescent="0.25">
      <c r="A1991">
        <v>198.8</v>
      </c>
      <c r="B1991">
        <v>13.090667279239449</v>
      </c>
    </row>
    <row r="1992" spans="1:2" x14ac:dyDescent="0.25">
      <c r="A1992">
        <v>198.9</v>
      </c>
      <c r="B1992">
        <v>13.09454608670327</v>
      </c>
    </row>
    <row r="1993" spans="1:2" x14ac:dyDescent="0.25">
      <c r="A1993">
        <v>199</v>
      </c>
      <c r="B1993">
        <v>13.09842489416709</v>
      </c>
    </row>
    <row r="1994" spans="1:2" x14ac:dyDescent="0.25">
      <c r="A1994">
        <v>199.1</v>
      </c>
      <c r="B1994">
        <v>13.08646527133368</v>
      </c>
    </row>
    <row r="1995" spans="1:2" x14ac:dyDescent="0.25">
      <c r="A1995">
        <v>199.2</v>
      </c>
      <c r="B1995">
        <v>13.074505648500271</v>
      </c>
    </row>
    <row r="1996" spans="1:2" x14ac:dyDescent="0.25">
      <c r="A1996">
        <v>199.3</v>
      </c>
      <c r="B1996">
        <v>13.06254602566686</v>
      </c>
    </row>
    <row r="1997" spans="1:2" x14ac:dyDescent="0.25">
      <c r="A1997">
        <v>199.4</v>
      </c>
      <c r="B1997">
        <v>13.050586402833449</v>
      </c>
    </row>
    <row r="1998" spans="1:2" x14ac:dyDescent="0.25">
      <c r="A1998">
        <v>199.5</v>
      </c>
      <c r="B1998">
        <v>13.03862678000004</v>
      </c>
    </row>
    <row r="1999" spans="1:2" x14ac:dyDescent="0.25">
      <c r="A1999">
        <v>199.6</v>
      </c>
      <c r="B1999">
        <v>13.02666715716663</v>
      </c>
    </row>
    <row r="2000" spans="1:2" x14ac:dyDescent="0.25">
      <c r="A2000">
        <v>199.7</v>
      </c>
      <c r="B2000">
        <v>13.014707534333221</v>
      </c>
    </row>
    <row r="2001" spans="1:2" x14ac:dyDescent="0.25">
      <c r="A2001">
        <v>199.8</v>
      </c>
      <c r="B2001">
        <v>13.00274791149981</v>
      </c>
    </row>
    <row r="2002" spans="1:2" x14ac:dyDescent="0.25">
      <c r="A2002">
        <v>199.9</v>
      </c>
      <c r="B2002">
        <v>12.990788288666399</v>
      </c>
    </row>
    <row r="2003" spans="1:2" x14ac:dyDescent="0.25">
      <c r="A2003">
        <v>200</v>
      </c>
      <c r="B2003">
        <v>12.978828665832991</v>
      </c>
    </row>
    <row r="2004" spans="1:2" x14ac:dyDescent="0.25">
      <c r="A2004">
        <v>200.1</v>
      </c>
      <c r="B2004">
        <v>12.99119649269057</v>
      </c>
    </row>
    <row r="2005" spans="1:2" x14ac:dyDescent="0.25">
      <c r="A2005">
        <v>200.2</v>
      </c>
      <c r="B2005">
        <v>13.003564319548151</v>
      </c>
    </row>
    <row r="2006" spans="1:2" x14ac:dyDescent="0.25">
      <c r="A2006">
        <v>200.3</v>
      </c>
      <c r="B2006">
        <v>13.015932146405721</v>
      </c>
    </row>
    <row r="2007" spans="1:2" x14ac:dyDescent="0.25">
      <c r="A2007">
        <v>200.4</v>
      </c>
      <c r="B2007">
        <v>13.0282999732633</v>
      </c>
    </row>
    <row r="2008" spans="1:2" x14ac:dyDescent="0.25">
      <c r="A2008">
        <v>200.5</v>
      </c>
      <c r="B2008">
        <v>13.040667800120881</v>
      </c>
    </row>
    <row r="2009" spans="1:2" x14ac:dyDescent="0.25">
      <c r="A2009">
        <v>200.6</v>
      </c>
      <c r="B2009">
        <v>13.053035626978451</v>
      </c>
    </row>
    <row r="2010" spans="1:2" x14ac:dyDescent="0.25">
      <c r="A2010">
        <v>200.7</v>
      </c>
      <c r="B2010">
        <v>13.06540345383603</v>
      </c>
    </row>
    <row r="2011" spans="1:2" x14ac:dyDescent="0.25">
      <c r="A2011">
        <v>200.8</v>
      </c>
      <c r="B2011">
        <v>13.077771280693611</v>
      </c>
    </row>
    <row r="2012" spans="1:2" x14ac:dyDescent="0.25">
      <c r="A2012">
        <v>200.9</v>
      </c>
      <c r="B2012">
        <v>13.090139107551179</v>
      </c>
    </row>
    <row r="2013" spans="1:2" x14ac:dyDescent="0.25">
      <c r="A2013">
        <v>201</v>
      </c>
      <c r="B2013">
        <v>13.10250693440876</v>
      </c>
    </row>
    <row r="2014" spans="1:2" x14ac:dyDescent="0.25">
      <c r="A2014">
        <v>201.1</v>
      </c>
      <c r="B2014">
        <v>13.153518689432319</v>
      </c>
    </row>
    <row r="2015" spans="1:2" x14ac:dyDescent="0.25">
      <c r="A2015">
        <v>201.2</v>
      </c>
      <c r="B2015">
        <v>13.204530444455861</v>
      </c>
    </row>
    <row r="2016" spans="1:2" x14ac:dyDescent="0.25">
      <c r="A2016">
        <v>201.3</v>
      </c>
      <c r="B2016">
        <v>13.255542199479409</v>
      </c>
    </row>
    <row r="2017" spans="1:2" x14ac:dyDescent="0.25">
      <c r="A2017">
        <v>201.4</v>
      </c>
      <c r="B2017">
        <v>13.306553954502951</v>
      </c>
    </row>
    <row r="2018" spans="1:2" x14ac:dyDescent="0.25">
      <c r="A2018">
        <v>201.5</v>
      </c>
      <c r="B2018">
        <v>13.357565709526501</v>
      </c>
    </row>
    <row r="2019" spans="1:2" x14ac:dyDescent="0.25">
      <c r="A2019">
        <v>201.6</v>
      </c>
      <c r="B2019">
        <v>13.40857746455006</v>
      </c>
    </row>
    <row r="2020" spans="1:2" x14ac:dyDescent="0.25">
      <c r="A2020">
        <v>201.7</v>
      </c>
      <c r="B2020">
        <v>13.4595892195736</v>
      </c>
    </row>
    <row r="2021" spans="1:2" x14ac:dyDescent="0.25">
      <c r="A2021">
        <v>201.8</v>
      </c>
      <c r="B2021">
        <v>13.51060097459715</v>
      </c>
    </row>
    <row r="2022" spans="1:2" x14ac:dyDescent="0.25">
      <c r="A2022">
        <v>201.9</v>
      </c>
      <c r="B2022">
        <v>13.561612729620689</v>
      </c>
    </row>
    <row r="2023" spans="1:2" x14ac:dyDescent="0.25">
      <c r="A2023">
        <v>202</v>
      </c>
      <c r="B2023">
        <v>13.61262448464424</v>
      </c>
    </row>
    <row r="2024" spans="1:2" x14ac:dyDescent="0.25">
      <c r="A2024">
        <v>202.1</v>
      </c>
      <c r="B2024">
        <v>13.799187331019629</v>
      </c>
    </row>
    <row r="2025" spans="1:2" x14ac:dyDescent="0.25">
      <c r="A2025">
        <v>202.2</v>
      </c>
      <c r="B2025">
        <v>13.98575017739496</v>
      </c>
    </row>
    <row r="2026" spans="1:2" x14ac:dyDescent="0.25">
      <c r="A2026">
        <v>202.3</v>
      </c>
      <c r="B2026">
        <v>14.17231302377029</v>
      </c>
    </row>
    <row r="2027" spans="1:2" x14ac:dyDescent="0.25">
      <c r="A2027">
        <v>202.4</v>
      </c>
      <c r="B2027">
        <v>14.358875870145621</v>
      </c>
    </row>
    <row r="2028" spans="1:2" x14ac:dyDescent="0.25">
      <c r="A2028">
        <v>202.5</v>
      </c>
      <c r="B2028">
        <v>14.545438716520961</v>
      </c>
    </row>
    <row r="2029" spans="1:2" x14ac:dyDescent="0.25">
      <c r="A2029">
        <v>202.6</v>
      </c>
      <c r="B2029">
        <v>14.73200156289634</v>
      </c>
    </row>
    <row r="2030" spans="1:2" x14ac:dyDescent="0.25">
      <c r="A2030">
        <v>202.7</v>
      </c>
      <c r="B2030">
        <v>14.918564409271671</v>
      </c>
    </row>
    <row r="2031" spans="1:2" x14ac:dyDescent="0.25">
      <c r="A2031">
        <v>202.8</v>
      </c>
      <c r="B2031">
        <v>15.105127255647011</v>
      </c>
    </row>
    <row r="2032" spans="1:2" x14ac:dyDescent="0.25">
      <c r="A2032">
        <v>202.9</v>
      </c>
      <c r="B2032">
        <v>15.29169010202234</v>
      </c>
    </row>
    <row r="2033" spans="1:2" x14ac:dyDescent="0.25">
      <c r="A2033">
        <v>203</v>
      </c>
      <c r="B2033">
        <v>15.478252948397669</v>
      </c>
    </row>
    <row r="2034" spans="1:2" x14ac:dyDescent="0.25">
      <c r="A2034">
        <v>203.1</v>
      </c>
      <c r="B2034">
        <v>15.716904255542129</v>
      </c>
    </row>
    <row r="2035" spans="1:2" x14ac:dyDescent="0.25">
      <c r="A2035">
        <v>203.2</v>
      </c>
      <c r="B2035">
        <v>15.955555562686531</v>
      </c>
    </row>
    <row r="2036" spans="1:2" x14ac:dyDescent="0.25">
      <c r="A2036">
        <v>203.3</v>
      </c>
      <c r="B2036">
        <v>16.194206869830921</v>
      </c>
    </row>
    <row r="2037" spans="1:2" x14ac:dyDescent="0.25">
      <c r="A2037">
        <v>203.4</v>
      </c>
      <c r="B2037">
        <v>16.432858176975319</v>
      </c>
    </row>
    <row r="2038" spans="1:2" x14ac:dyDescent="0.25">
      <c r="A2038">
        <v>203.5</v>
      </c>
      <c r="B2038">
        <v>16.67150948411971</v>
      </c>
    </row>
    <row r="2039" spans="1:2" x14ac:dyDescent="0.25">
      <c r="A2039">
        <v>203.6</v>
      </c>
      <c r="B2039">
        <v>16.910160791264168</v>
      </c>
    </row>
    <row r="2040" spans="1:2" x14ac:dyDescent="0.25">
      <c r="A2040">
        <v>203.7</v>
      </c>
      <c r="B2040">
        <v>17.14881209840857</v>
      </c>
    </row>
    <row r="2041" spans="1:2" x14ac:dyDescent="0.25">
      <c r="A2041">
        <v>203.8</v>
      </c>
      <c r="B2041">
        <v>17.38746340555296</v>
      </c>
    </row>
    <row r="2042" spans="1:2" x14ac:dyDescent="0.25">
      <c r="A2042">
        <v>203.9</v>
      </c>
      <c r="B2042">
        <v>17.626114712697351</v>
      </c>
    </row>
    <row r="2043" spans="1:2" x14ac:dyDescent="0.25">
      <c r="A2043">
        <v>204</v>
      </c>
      <c r="B2043">
        <v>17.864766019841749</v>
      </c>
    </row>
    <row r="2044" spans="1:2" x14ac:dyDescent="0.25">
      <c r="A2044">
        <v>204.1</v>
      </c>
      <c r="B2044">
        <v>18.086767199096929</v>
      </c>
    </row>
    <row r="2045" spans="1:2" x14ac:dyDescent="0.25">
      <c r="A2045">
        <v>204.2</v>
      </c>
      <c r="B2045">
        <v>18.308768378352049</v>
      </c>
    </row>
    <row r="2046" spans="1:2" x14ac:dyDescent="0.25">
      <c r="A2046">
        <v>204.3</v>
      </c>
      <c r="B2046">
        <v>18.530769557607169</v>
      </c>
    </row>
    <row r="2047" spans="1:2" x14ac:dyDescent="0.25">
      <c r="A2047">
        <v>204.4</v>
      </c>
      <c r="B2047">
        <v>18.752770736862281</v>
      </c>
    </row>
    <row r="2048" spans="1:2" x14ac:dyDescent="0.25">
      <c r="A2048">
        <v>204.5</v>
      </c>
      <c r="B2048">
        <v>18.974771916117401</v>
      </c>
    </row>
    <row r="2049" spans="1:2" x14ac:dyDescent="0.25">
      <c r="A2049">
        <v>204.6</v>
      </c>
      <c r="B2049">
        <v>19.196773095372581</v>
      </c>
    </row>
    <row r="2050" spans="1:2" x14ac:dyDescent="0.25">
      <c r="A2050">
        <v>204.7</v>
      </c>
      <c r="B2050">
        <v>19.418774274627701</v>
      </c>
    </row>
    <row r="2051" spans="1:2" x14ac:dyDescent="0.25">
      <c r="A2051">
        <v>204.8</v>
      </c>
      <c r="B2051">
        <v>19.640775453882821</v>
      </c>
    </row>
    <row r="2052" spans="1:2" x14ac:dyDescent="0.25">
      <c r="A2052">
        <v>204.9</v>
      </c>
      <c r="B2052">
        <v>19.862776633137941</v>
      </c>
    </row>
    <row r="2053" spans="1:2" x14ac:dyDescent="0.25">
      <c r="A2053">
        <v>205</v>
      </c>
      <c r="B2053">
        <v>20.08477781239306</v>
      </c>
    </row>
    <row r="2054" spans="1:2" x14ac:dyDescent="0.25">
      <c r="A2054">
        <v>205.1</v>
      </c>
      <c r="B2054">
        <v>20.340874645983071</v>
      </c>
    </row>
    <row r="2055" spans="1:2" x14ac:dyDescent="0.25">
      <c r="A2055">
        <v>205.2</v>
      </c>
      <c r="B2055">
        <v>20.596971479573021</v>
      </c>
    </row>
    <row r="2056" spans="1:2" x14ac:dyDescent="0.25">
      <c r="A2056">
        <v>205.3</v>
      </c>
      <c r="B2056">
        <v>20.853068313162961</v>
      </c>
    </row>
    <row r="2057" spans="1:2" x14ac:dyDescent="0.25">
      <c r="A2057">
        <v>205.4</v>
      </c>
      <c r="B2057">
        <v>21.1091651467529</v>
      </c>
    </row>
    <row r="2058" spans="1:2" x14ac:dyDescent="0.25">
      <c r="A2058">
        <v>205.5</v>
      </c>
      <c r="B2058">
        <v>21.36526198034284</v>
      </c>
    </row>
    <row r="2059" spans="1:2" x14ac:dyDescent="0.25">
      <c r="A2059">
        <v>205.6</v>
      </c>
      <c r="B2059">
        <v>21.621358813932861</v>
      </c>
    </row>
    <row r="2060" spans="1:2" x14ac:dyDescent="0.25">
      <c r="A2060">
        <v>205.7</v>
      </c>
      <c r="B2060">
        <v>21.877455647522801</v>
      </c>
    </row>
    <row r="2061" spans="1:2" x14ac:dyDescent="0.25">
      <c r="A2061">
        <v>205.8</v>
      </c>
      <c r="B2061">
        <v>22.133552481112741</v>
      </c>
    </row>
    <row r="2062" spans="1:2" x14ac:dyDescent="0.25">
      <c r="A2062">
        <v>205.9</v>
      </c>
      <c r="B2062">
        <v>22.389649314702691</v>
      </c>
    </row>
    <row r="2063" spans="1:2" x14ac:dyDescent="0.25">
      <c r="A2063">
        <v>206</v>
      </c>
      <c r="B2063">
        <v>22.645746148292631</v>
      </c>
    </row>
    <row r="2064" spans="1:2" x14ac:dyDescent="0.25">
      <c r="A2064">
        <v>206.1</v>
      </c>
      <c r="B2064">
        <v>22.968112186327851</v>
      </c>
    </row>
    <row r="2065" spans="1:2" x14ac:dyDescent="0.25">
      <c r="A2065">
        <v>206.2</v>
      </c>
      <c r="B2065">
        <v>23.290478224362989</v>
      </c>
    </row>
    <row r="2066" spans="1:2" x14ac:dyDescent="0.25">
      <c r="A2066">
        <v>206.3</v>
      </c>
      <c r="B2066">
        <v>23.61284426239812</v>
      </c>
    </row>
    <row r="2067" spans="1:2" x14ac:dyDescent="0.25">
      <c r="A2067">
        <v>206.4</v>
      </c>
      <c r="B2067">
        <v>23.935210300433251</v>
      </c>
    </row>
    <row r="2068" spans="1:2" x14ac:dyDescent="0.25">
      <c r="A2068">
        <v>206.5</v>
      </c>
      <c r="B2068">
        <v>24.257576338468379</v>
      </c>
    </row>
    <row r="2069" spans="1:2" x14ac:dyDescent="0.25">
      <c r="A2069">
        <v>206.6</v>
      </c>
      <c r="B2069">
        <v>24.579942376503599</v>
      </c>
    </row>
    <row r="2070" spans="1:2" x14ac:dyDescent="0.25">
      <c r="A2070">
        <v>206.7</v>
      </c>
      <c r="B2070">
        <v>24.902308414538741</v>
      </c>
    </row>
    <row r="2071" spans="1:2" x14ac:dyDescent="0.25">
      <c r="A2071">
        <v>206.8</v>
      </c>
      <c r="B2071">
        <v>25.224674452573868</v>
      </c>
    </row>
    <row r="2072" spans="1:2" x14ac:dyDescent="0.25">
      <c r="A2072">
        <v>206.9</v>
      </c>
      <c r="B2072">
        <v>25.547040490609</v>
      </c>
    </row>
    <row r="2073" spans="1:2" x14ac:dyDescent="0.25">
      <c r="A2073">
        <v>207</v>
      </c>
      <c r="B2073">
        <v>25.869406528644131</v>
      </c>
    </row>
    <row r="2074" spans="1:2" x14ac:dyDescent="0.25">
      <c r="A2074">
        <v>207.1</v>
      </c>
      <c r="B2074">
        <v>26.140751809107641</v>
      </c>
    </row>
    <row r="2075" spans="1:2" x14ac:dyDescent="0.25">
      <c r="A2075">
        <v>207.2</v>
      </c>
      <c r="B2075">
        <v>26.41209708957107</v>
      </c>
    </row>
    <row r="2076" spans="1:2" x14ac:dyDescent="0.25">
      <c r="A2076">
        <v>207.3</v>
      </c>
      <c r="B2076">
        <v>26.683442370034498</v>
      </c>
    </row>
    <row r="2077" spans="1:2" x14ac:dyDescent="0.25">
      <c r="A2077">
        <v>207.4</v>
      </c>
      <c r="B2077">
        <v>26.954787650497931</v>
      </c>
    </row>
    <row r="2078" spans="1:2" x14ac:dyDescent="0.25">
      <c r="A2078">
        <v>207.5</v>
      </c>
      <c r="B2078">
        <v>27.226132930961359</v>
      </c>
    </row>
    <row r="2079" spans="1:2" x14ac:dyDescent="0.25">
      <c r="A2079">
        <v>207.6</v>
      </c>
      <c r="B2079">
        <v>27.49747821142487</v>
      </c>
    </row>
    <row r="2080" spans="1:2" x14ac:dyDescent="0.25">
      <c r="A2080">
        <v>207.7</v>
      </c>
      <c r="B2080">
        <v>27.768823491888309</v>
      </c>
    </row>
    <row r="2081" spans="1:2" x14ac:dyDescent="0.25">
      <c r="A2081">
        <v>207.8</v>
      </c>
      <c r="B2081">
        <v>28.040168772351731</v>
      </c>
    </row>
    <row r="2082" spans="1:2" x14ac:dyDescent="0.25">
      <c r="A2082">
        <v>207.9</v>
      </c>
      <c r="B2082">
        <v>28.31151405281517</v>
      </c>
    </row>
    <row r="2083" spans="1:2" x14ac:dyDescent="0.25">
      <c r="A2083">
        <v>208</v>
      </c>
      <c r="B2083">
        <v>28.582859333278599</v>
      </c>
    </row>
    <row r="2084" spans="1:2" x14ac:dyDescent="0.25">
      <c r="A2084">
        <v>208.1</v>
      </c>
      <c r="B2084">
        <v>28.9102567552255</v>
      </c>
    </row>
    <row r="2085" spans="1:2" x14ac:dyDescent="0.25">
      <c r="A2085">
        <v>208.2</v>
      </c>
      <c r="B2085">
        <v>29.237654177172299</v>
      </c>
    </row>
    <row r="2086" spans="1:2" x14ac:dyDescent="0.25">
      <c r="A2086">
        <v>208.3</v>
      </c>
      <c r="B2086">
        <v>29.565051599119101</v>
      </c>
    </row>
    <row r="2087" spans="1:2" x14ac:dyDescent="0.25">
      <c r="A2087">
        <v>208.4</v>
      </c>
      <c r="B2087">
        <v>29.892449021065911</v>
      </c>
    </row>
    <row r="2088" spans="1:2" x14ac:dyDescent="0.25">
      <c r="A2088">
        <v>208.5</v>
      </c>
      <c r="B2088">
        <v>30.21984644301271</v>
      </c>
    </row>
    <row r="2089" spans="1:2" x14ac:dyDescent="0.25">
      <c r="A2089">
        <v>208.6</v>
      </c>
      <c r="B2089">
        <v>30.547243864959611</v>
      </c>
    </row>
    <row r="2090" spans="1:2" x14ac:dyDescent="0.25">
      <c r="A2090">
        <v>208.7</v>
      </c>
      <c r="B2090">
        <v>30.87464128690641</v>
      </c>
    </row>
    <row r="2091" spans="1:2" x14ac:dyDescent="0.25">
      <c r="A2091">
        <v>208.8</v>
      </c>
      <c r="B2091">
        <v>31.202038708853209</v>
      </c>
    </row>
    <row r="2092" spans="1:2" x14ac:dyDescent="0.25">
      <c r="A2092">
        <v>208.9</v>
      </c>
      <c r="B2092">
        <v>31.529436130800018</v>
      </c>
    </row>
    <row r="2093" spans="1:2" x14ac:dyDescent="0.25">
      <c r="A2093">
        <v>209</v>
      </c>
      <c r="B2093">
        <v>31.856833552746821</v>
      </c>
    </row>
    <row r="2094" spans="1:2" x14ac:dyDescent="0.25">
      <c r="A2094">
        <v>209.1</v>
      </c>
      <c r="B2094">
        <v>32.071441567163859</v>
      </c>
    </row>
    <row r="2095" spans="1:2" x14ac:dyDescent="0.25">
      <c r="A2095">
        <v>209.2</v>
      </c>
      <c r="B2095">
        <v>32.286049581580833</v>
      </c>
    </row>
    <row r="2096" spans="1:2" x14ac:dyDescent="0.25">
      <c r="A2096">
        <v>209.3</v>
      </c>
      <c r="B2096">
        <v>32.500657595997808</v>
      </c>
    </row>
    <row r="2097" spans="1:2" x14ac:dyDescent="0.25">
      <c r="A2097">
        <v>209.4</v>
      </c>
      <c r="B2097">
        <v>32.715265610414782</v>
      </c>
    </row>
    <row r="2098" spans="1:2" x14ac:dyDescent="0.25">
      <c r="A2098">
        <v>209.5</v>
      </c>
      <c r="B2098">
        <v>32.929873624831757</v>
      </c>
    </row>
    <row r="2099" spans="1:2" x14ac:dyDescent="0.25">
      <c r="A2099">
        <v>209.6</v>
      </c>
      <c r="B2099">
        <v>33.144481639248802</v>
      </c>
    </row>
    <row r="2100" spans="1:2" x14ac:dyDescent="0.25">
      <c r="A2100">
        <v>209.7</v>
      </c>
      <c r="B2100">
        <v>33.35908965366577</v>
      </c>
    </row>
    <row r="2101" spans="1:2" x14ac:dyDescent="0.25">
      <c r="A2101">
        <v>209.8</v>
      </c>
      <c r="B2101">
        <v>33.573697668082751</v>
      </c>
    </row>
    <row r="2102" spans="1:2" x14ac:dyDescent="0.25">
      <c r="A2102">
        <v>209.9</v>
      </c>
      <c r="B2102">
        <v>33.788305682499733</v>
      </c>
    </row>
    <row r="2103" spans="1:2" x14ac:dyDescent="0.25">
      <c r="A2103">
        <v>210</v>
      </c>
      <c r="B2103">
        <v>34.0029136969167</v>
      </c>
    </row>
    <row r="2104" spans="1:2" x14ac:dyDescent="0.25">
      <c r="A2104">
        <v>210.1</v>
      </c>
      <c r="B2104">
        <v>34.22955701096874</v>
      </c>
    </row>
    <row r="2105" spans="1:2" x14ac:dyDescent="0.25">
      <c r="A2105">
        <v>210.2</v>
      </c>
      <c r="B2105">
        <v>34.456200325020717</v>
      </c>
    </row>
    <row r="2106" spans="1:2" x14ac:dyDescent="0.25">
      <c r="A2106">
        <v>210.3</v>
      </c>
      <c r="B2106">
        <v>34.682843639072694</v>
      </c>
    </row>
    <row r="2107" spans="1:2" x14ac:dyDescent="0.25">
      <c r="A2107">
        <v>210.4</v>
      </c>
      <c r="B2107">
        <v>34.909486953124663</v>
      </c>
    </row>
    <row r="2108" spans="1:2" x14ac:dyDescent="0.25">
      <c r="A2108">
        <v>210.5</v>
      </c>
      <c r="B2108">
        <v>35.13613026717664</v>
      </c>
    </row>
    <row r="2109" spans="1:2" x14ac:dyDescent="0.25">
      <c r="A2109">
        <v>210.6</v>
      </c>
      <c r="B2109">
        <v>35.36277358122868</v>
      </c>
    </row>
    <row r="2110" spans="1:2" x14ac:dyDescent="0.25">
      <c r="A2110">
        <v>210.7</v>
      </c>
      <c r="B2110">
        <v>35.589416895280657</v>
      </c>
    </row>
    <row r="2111" spans="1:2" x14ac:dyDescent="0.25">
      <c r="A2111">
        <v>210.8</v>
      </c>
      <c r="B2111">
        <v>35.816060209332633</v>
      </c>
    </row>
    <row r="2112" spans="1:2" x14ac:dyDescent="0.25">
      <c r="A2112">
        <v>210.9</v>
      </c>
      <c r="B2112">
        <v>36.042703523384603</v>
      </c>
    </row>
    <row r="2113" spans="1:2" x14ac:dyDescent="0.25">
      <c r="A2113">
        <v>211</v>
      </c>
      <c r="B2113">
        <v>36.269346837436579</v>
      </c>
    </row>
    <row r="2114" spans="1:2" x14ac:dyDescent="0.25">
      <c r="A2114">
        <v>211.1</v>
      </c>
      <c r="B2114">
        <v>36.406286333362083</v>
      </c>
    </row>
    <row r="2115" spans="1:2" x14ac:dyDescent="0.25">
      <c r="A2115">
        <v>211.2</v>
      </c>
      <c r="B2115">
        <v>36.54322582928755</v>
      </c>
    </row>
    <row r="2116" spans="1:2" x14ac:dyDescent="0.25">
      <c r="A2116">
        <v>211.3</v>
      </c>
      <c r="B2116">
        <v>36.680165325213018</v>
      </c>
    </row>
    <row r="2117" spans="1:2" x14ac:dyDescent="0.25">
      <c r="A2117">
        <v>211.4</v>
      </c>
      <c r="B2117">
        <v>36.817104821138493</v>
      </c>
    </row>
    <row r="2118" spans="1:2" x14ac:dyDescent="0.25">
      <c r="A2118">
        <v>211.5</v>
      </c>
      <c r="B2118">
        <v>36.954044317063953</v>
      </c>
    </row>
    <row r="2119" spans="1:2" x14ac:dyDescent="0.25">
      <c r="A2119">
        <v>211.6</v>
      </c>
      <c r="B2119">
        <v>37.090983812989457</v>
      </c>
    </row>
    <row r="2120" spans="1:2" x14ac:dyDescent="0.25">
      <c r="A2120">
        <v>211.7</v>
      </c>
      <c r="B2120">
        <v>37.227923308914917</v>
      </c>
    </row>
    <row r="2121" spans="1:2" x14ac:dyDescent="0.25">
      <c r="A2121">
        <v>211.8</v>
      </c>
      <c r="B2121">
        <v>37.364862804840392</v>
      </c>
    </row>
    <row r="2122" spans="1:2" x14ac:dyDescent="0.25">
      <c r="A2122">
        <v>211.9</v>
      </c>
      <c r="B2122">
        <v>37.50180230076586</v>
      </c>
    </row>
    <row r="2123" spans="1:2" x14ac:dyDescent="0.25">
      <c r="A2123">
        <v>212</v>
      </c>
      <c r="B2123">
        <v>37.638741796691328</v>
      </c>
    </row>
    <row r="2124" spans="1:2" x14ac:dyDescent="0.25">
      <c r="A2124">
        <v>212.1</v>
      </c>
      <c r="B2124">
        <v>37.818789921569042</v>
      </c>
    </row>
    <row r="2125" spans="1:2" x14ac:dyDescent="0.25">
      <c r="A2125">
        <v>212.2</v>
      </c>
      <c r="B2125">
        <v>37.998838046446707</v>
      </c>
    </row>
    <row r="2126" spans="1:2" x14ac:dyDescent="0.25">
      <c r="A2126">
        <v>212.3</v>
      </c>
      <c r="B2126">
        <v>38.178886171324372</v>
      </c>
    </row>
    <row r="2127" spans="1:2" x14ac:dyDescent="0.25">
      <c r="A2127">
        <v>212.4</v>
      </c>
      <c r="B2127">
        <v>38.358934296202037</v>
      </c>
    </row>
    <row r="2128" spans="1:2" x14ac:dyDescent="0.25">
      <c r="A2128">
        <v>212.5</v>
      </c>
      <c r="B2128">
        <v>38.538982421079687</v>
      </c>
    </row>
    <row r="2129" spans="1:2" x14ac:dyDescent="0.25">
      <c r="A2129">
        <v>212.6</v>
      </c>
      <c r="B2129">
        <v>38.719030545957423</v>
      </c>
    </row>
    <row r="2130" spans="1:2" x14ac:dyDescent="0.25">
      <c r="A2130">
        <v>212.7</v>
      </c>
      <c r="B2130">
        <v>38.899078670835067</v>
      </c>
    </row>
    <row r="2131" spans="1:2" x14ac:dyDescent="0.25">
      <c r="A2131">
        <v>212.8</v>
      </c>
      <c r="B2131">
        <v>39.079126795712739</v>
      </c>
    </row>
    <row r="2132" spans="1:2" x14ac:dyDescent="0.25">
      <c r="A2132">
        <v>212.9</v>
      </c>
      <c r="B2132">
        <v>39.259174920590397</v>
      </c>
    </row>
    <row r="2133" spans="1:2" x14ac:dyDescent="0.25">
      <c r="A2133">
        <v>213</v>
      </c>
      <c r="B2133">
        <v>39.439223045468069</v>
      </c>
    </row>
    <row r="2134" spans="1:2" x14ac:dyDescent="0.25">
      <c r="A2134">
        <v>213.1</v>
      </c>
      <c r="B2134">
        <v>39.604250639192692</v>
      </c>
    </row>
    <row r="2135" spans="1:2" x14ac:dyDescent="0.25">
      <c r="A2135">
        <v>213.2</v>
      </c>
      <c r="B2135">
        <v>39.769278232917273</v>
      </c>
    </row>
    <row r="2136" spans="1:2" x14ac:dyDescent="0.25">
      <c r="A2136">
        <v>213.3</v>
      </c>
      <c r="B2136">
        <v>39.93430582664184</v>
      </c>
    </row>
    <row r="2137" spans="1:2" x14ac:dyDescent="0.25">
      <c r="A2137">
        <v>213.4</v>
      </c>
      <c r="B2137">
        <v>40.099333420366413</v>
      </c>
    </row>
    <row r="2138" spans="1:2" x14ac:dyDescent="0.25">
      <c r="A2138">
        <v>213.5</v>
      </c>
      <c r="B2138">
        <v>40.26436101409098</v>
      </c>
    </row>
    <row r="2139" spans="1:2" x14ac:dyDescent="0.25">
      <c r="A2139">
        <v>213.6</v>
      </c>
      <c r="B2139">
        <v>40.429388607815604</v>
      </c>
    </row>
    <row r="2140" spans="1:2" x14ac:dyDescent="0.25">
      <c r="A2140">
        <v>213.7</v>
      </c>
      <c r="B2140">
        <v>40.594416201540177</v>
      </c>
    </row>
    <row r="2141" spans="1:2" x14ac:dyDescent="0.25">
      <c r="A2141">
        <v>213.8</v>
      </c>
      <c r="B2141">
        <v>40.759443795264751</v>
      </c>
    </row>
    <row r="2142" spans="1:2" x14ac:dyDescent="0.25">
      <c r="A2142">
        <v>213.9</v>
      </c>
      <c r="B2142">
        <v>40.924471388989318</v>
      </c>
    </row>
    <row r="2143" spans="1:2" x14ac:dyDescent="0.25">
      <c r="A2143">
        <v>214</v>
      </c>
      <c r="B2143">
        <v>41.089498982713899</v>
      </c>
    </row>
    <row r="2144" spans="1:2" x14ac:dyDescent="0.25">
      <c r="A2144">
        <v>214.1</v>
      </c>
      <c r="B2144">
        <v>41.292707794489971</v>
      </c>
    </row>
    <row r="2145" spans="1:2" x14ac:dyDescent="0.25">
      <c r="A2145">
        <v>214.2</v>
      </c>
      <c r="B2145">
        <v>41.495916606265993</v>
      </c>
    </row>
    <row r="2146" spans="1:2" x14ac:dyDescent="0.25">
      <c r="A2146">
        <v>214.3</v>
      </c>
      <c r="B2146">
        <v>41.699125418042009</v>
      </c>
    </row>
    <row r="2147" spans="1:2" x14ac:dyDescent="0.25">
      <c r="A2147">
        <v>214.4</v>
      </c>
      <c r="B2147">
        <v>41.902334229818017</v>
      </c>
    </row>
    <row r="2148" spans="1:2" x14ac:dyDescent="0.25">
      <c r="A2148">
        <v>214.5</v>
      </c>
      <c r="B2148">
        <v>42.105543041594053</v>
      </c>
    </row>
    <row r="2149" spans="1:2" x14ac:dyDescent="0.25">
      <c r="A2149">
        <v>214.6</v>
      </c>
      <c r="B2149">
        <v>42.308751853370119</v>
      </c>
    </row>
    <row r="2150" spans="1:2" x14ac:dyDescent="0.25">
      <c r="A2150">
        <v>214.7</v>
      </c>
      <c r="B2150">
        <v>42.511960665146127</v>
      </c>
    </row>
    <row r="2151" spans="1:2" x14ac:dyDescent="0.25">
      <c r="A2151">
        <v>214.8</v>
      </c>
      <c r="B2151">
        <v>42.715169476922149</v>
      </c>
    </row>
    <row r="2152" spans="1:2" x14ac:dyDescent="0.25">
      <c r="A2152">
        <v>214.9</v>
      </c>
      <c r="B2152">
        <v>42.918378288698172</v>
      </c>
    </row>
    <row r="2153" spans="1:2" x14ac:dyDescent="0.25">
      <c r="A2153">
        <v>215</v>
      </c>
      <c r="B2153">
        <v>43.121587100474187</v>
      </c>
    </row>
    <row r="2154" spans="1:2" x14ac:dyDescent="0.25">
      <c r="A2154">
        <v>215.1</v>
      </c>
      <c r="B2154">
        <v>43.234228628867513</v>
      </c>
    </row>
    <row r="2155" spans="1:2" x14ac:dyDescent="0.25">
      <c r="A2155">
        <v>215.2</v>
      </c>
      <c r="B2155">
        <v>43.346870157260803</v>
      </c>
    </row>
    <row r="2156" spans="1:2" x14ac:dyDescent="0.25">
      <c r="A2156">
        <v>215.3</v>
      </c>
      <c r="B2156">
        <v>43.459511685654093</v>
      </c>
    </row>
    <row r="2157" spans="1:2" x14ac:dyDescent="0.25">
      <c r="A2157">
        <v>215.4</v>
      </c>
      <c r="B2157">
        <v>43.572153214047368</v>
      </c>
    </row>
    <row r="2158" spans="1:2" x14ac:dyDescent="0.25">
      <c r="A2158">
        <v>215.5</v>
      </c>
      <c r="B2158">
        <v>43.684794742440658</v>
      </c>
    </row>
    <row r="2159" spans="1:2" x14ac:dyDescent="0.25">
      <c r="A2159">
        <v>215.6</v>
      </c>
      <c r="B2159">
        <v>43.797436270833977</v>
      </c>
    </row>
    <row r="2160" spans="1:2" x14ac:dyDescent="0.25">
      <c r="A2160">
        <v>215.7</v>
      </c>
      <c r="B2160">
        <v>43.910077799227267</v>
      </c>
    </row>
    <row r="2161" spans="1:2" x14ac:dyDescent="0.25">
      <c r="A2161">
        <v>215.8</v>
      </c>
      <c r="B2161">
        <v>44.022719327620557</v>
      </c>
    </row>
    <row r="2162" spans="1:2" x14ac:dyDescent="0.25">
      <c r="A2162">
        <v>215.9</v>
      </c>
      <c r="B2162">
        <v>44.13536085601384</v>
      </c>
    </row>
    <row r="2163" spans="1:2" x14ac:dyDescent="0.25">
      <c r="A2163">
        <v>216</v>
      </c>
      <c r="B2163">
        <v>44.24800238440713</v>
      </c>
    </row>
    <row r="2164" spans="1:2" x14ac:dyDescent="0.25">
      <c r="A2164">
        <v>216.1</v>
      </c>
      <c r="B2164">
        <v>44.427101884554773</v>
      </c>
    </row>
    <row r="2165" spans="1:2" x14ac:dyDescent="0.25">
      <c r="A2165">
        <v>216.2</v>
      </c>
      <c r="B2165">
        <v>44.606201384702352</v>
      </c>
    </row>
    <row r="2166" spans="1:2" x14ac:dyDescent="0.25">
      <c r="A2166">
        <v>216.3</v>
      </c>
      <c r="B2166">
        <v>44.785300884849931</v>
      </c>
    </row>
    <row r="2167" spans="1:2" x14ac:dyDescent="0.25">
      <c r="A2167">
        <v>216.4</v>
      </c>
      <c r="B2167">
        <v>44.964400384997511</v>
      </c>
    </row>
    <row r="2168" spans="1:2" x14ac:dyDescent="0.25">
      <c r="A2168">
        <v>216.5</v>
      </c>
      <c r="B2168">
        <v>45.14349988514509</v>
      </c>
    </row>
    <row r="2169" spans="1:2" x14ac:dyDescent="0.25">
      <c r="A2169">
        <v>216.6</v>
      </c>
      <c r="B2169">
        <v>45.322599385292733</v>
      </c>
    </row>
    <row r="2170" spans="1:2" x14ac:dyDescent="0.25">
      <c r="A2170">
        <v>216.7</v>
      </c>
      <c r="B2170">
        <v>45.501698885440312</v>
      </c>
    </row>
    <row r="2171" spans="1:2" x14ac:dyDescent="0.25">
      <c r="A2171">
        <v>216.8</v>
      </c>
      <c r="B2171">
        <v>45.680798385587892</v>
      </c>
    </row>
    <row r="2172" spans="1:2" x14ac:dyDescent="0.25">
      <c r="A2172">
        <v>216.9</v>
      </c>
      <c r="B2172">
        <v>45.859897885735478</v>
      </c>
    </row>
    <row r="2173" spans="1:2" x14ac:dyDescent="0.25">
      <c r="A2173">
        <v>217</v>
      </c>
      <c r="B2173">
        <v>46.038997385883057</v>
      </c>
    </row>
    <row r="2174" spans="1:2" x14ac:dyDescent="0.25">
      <c r="A2174">
        <v>217.1</v>
      </c>
      <c r="B2174">
        <v>46.320302616474088</v>
      </c>
    </row>
    <row r="2175" spans="1:2" x14ac:dyDescent="0.25">
      <c r="A2175">
        <v>217.2</v>
      </c>
      <c r="B2175">
        <v>46.601607847065047</v>
      </c>
    </row>
    <row r="2176" spans="1:2" x14ac:dyDescent="0.25">
      <c r="A2176">
        <v>217.3</v>
      </c>
      <c r="B2176">
        <v>46.882913077655999</v>
      </c>
    </row>
    <row r="2177" spans="1:2" x14ac:dyDescent="0.25">
      <c r="A2177">
        <v>217.4</v>
      </c>
      <c r="B2177">
        <v>47.164218308246951</v>
      </c>
    </row>
    <row r="2178" spans="1:2" x14ac:dyDescent="0.25">
      <c r="A2178">
        <v>217.5</v>
      </c>
      <c r="B2178">
        <v>47.445523538837897</v>
      </c>
    </row>
    <row r="2179" spans="1:2" x14ac:dyDescent="0.25">
      <c r="A2179">
        <v>217.6</v>
      </c>
      <c r="B2179">
        <v>47.726828769428927</v>
      </c>
    </row>
    <row r="2180" spans="1:2" x14ac:dyDescent="0.25">
      <c r="A2180">
        <v>217.7</v>
      </c>
      <c r="B2180">
        <v>48.008134000019894</v>
      </c>
    </row>
    <row r="2181" spans="1:2" x14ac:dyDescent="0.25">
      <c r="A2181">
        <v>217.8</v>
      </c>
      <c r="B2181">
        <v>48.289439230610853</v>
      </c>
    </row>
    <row r="2182" spans="1:2" x14ac:dyDescent="0.25">
      <c r="A2182">
        <v>217.9</v>
      </c>
      <c r="B2182">
        <v>48.570744461201798</v>
      </c>
    </row>
    <row r="2183" spans="1:2" x14ac:dyDescent="0.25">
      <c r="A2183">
        <v>218</v>
      </c>
      <c r="B2183">
        <v>48.85204969179275</v>
      </c>
    </row>
    <row r="2184" spans="1:2" x14ac:dyDescent="0.25">
      <c r="A2184">
        <v>218.1</v>
      </c>
      <c r="B2184">
        <v>49.001762149617612</v>
      </c>
    </row>
    <row r="2185" spans="1:2" x14ac:dyDescent="0.25">
      <c r="A2185">
        <v>218.2</v>
      </c>
      <c r="B2185">
        <v>49.151474607442417</v>
      </c>
    </row>
    <row r="2186" spans="1:2" x14ac:dyDescent="0.25">
      <c r="A2186">
        <v>218.3</v>
      </c>
      <c r="B2186">
        <v>49.301187065267243</v>
      </c>
    </row>
    <row r="2187" spans="1:2" x14ac:dyDescent="0.25">
      <c r="A2187">
        <v>218.4</v>
      </c>
      <c r="B2187">
        <v>49.450899523092048</v>
      </c>
    </row>
    <row r="2188" spans="1:2" x14ac:dyDescent="0.25">
      <c r="A2188">
        <v>218.5</v>
      </c>
      <c r="B2188">
        <v>49.600611980916867</v>
      </c>
    </row>
    <row r="2189" spans="1:2" x14ac:dyDescent="0.25">
      <c r="A2189">
        <v>218.6</v>
      </c>
      <c r="B2189">
        <v>49.750324438741742</v>
      </c>
    </row>
    <row r="2190" spans="1:2" x14ac:dyDescent="0.25">
      <c r="A2190">
        <v>218.7</v>
      </c>
      <c r="B2190">
        <v>49.900036896566547</v>
      </c>
    </row>
    <row r="2191" spans="1:2" x14ac:dyDescent="0.25">
      <c r="A2191">
        <v>218.8</v>
      </c>
      <c r="B2191">
        <v>50.049749354391373</v>
      </c>
    </row>
    <row r="2192" spans="1:2" x14ac:dyDescent="0.25">
      <c r="A2192">
        <v>218.9</v>
      </c>
      <c r="B2192">
        <v>50.199461812216178</v>
      </c>
    </row>
    <row r="2193" spans="1:2" x14ac:dyDescent="0.25">
      <c r="A2193">
        <v>219</v>
      </c>
      <c r="B2193">
        <v>50.349174270040997</v>
      </c>
    </row>
    <row r="2194" spans="1:2" x14ac:dyDescent="0.25">
      <c r="A2194">
        <v>219.1</v>
      </c>
      <c r="B2194">
        <v>50.518668829138313</v>
      </c>
    </row>
    <row r="2195" spans="1:2" x14ac:dyDescent="0.25">
      <c r="A2195">
        <v>219.2</v>
      </c>
      <c r="B2195">
        <v>50.688163388235573</v>
      </c>
    </row>
    <row r="2196" spans="1:2" x14ac:dyDescent="0.25">
      <c r="A2196">
        <v>219.3</v>
      </c>
      <c r="B2196">
        <v>50.857657947332832</v>
      </c>
    </row>
    <row r="2197" spans="1:2" x14ac:dyDescent="0.25">
      <c r="A2197">
        <v>219.4</v>
      </c>
      <c r="B2197">
        <v>51.027152506430099</v>
      </c>
    </row>
    <row r="2198" spans="1:2" x14ac:dyDescent="0.25">
      <c r="A2198">
        <v>219.5</v>
      </c>
      <c r="B2198">
        <v>51.196647065527358</v>
      </c>
    </row>
    <row r="2199" spans="1:2" x14ac:dyDescent="0.25">
      <c r="A2199">
        <v>219.6</v>
      </c>
      <c r="B2199">
        <v>51.366141624624667</v>
      </c>
    </row>
    <row r="2200" spans="1:2" x14ac:dyDescent="0.25">
      <c r="A2200">
        <v>219.7</v>
      </c>
      <c r="B2200">
        <v>51.535636183721927</v>
      </c>
    </row>
    <row r="2201" spans="1:2" x14ac:dyDescent="0.25">
      <c r="A2201">
        <v>219.8</v>
      </c>
      <c r="B2201">
        <v>51.705130742819193</v>
      </c>
    </row>
    <row r="2202" spans="1:2" x14ac:dyDescent="0.25">
      <c r="A2202">
        <v>219.9</v>
      </c>
      <c r="B2202">
        <v>51.87462530191646</v>
      </c>
    </row>
    <row r="2203" spans="1:2" x14ac:dyDescent="0.25">
      <c r="A2203">
        <v>220</v>
      </c>
      <c r="B2203">
        <v>52.044119861013719</v>
      </c>
    </row>
    <row r="2204" spans="1:2" x14ac:dyDescent="0.25">
      <c r="A2204">
        <v>220.1</v>
      </c>
      <c r="B2204">
        <v>52.119018254023281</v>
      </c>
    </row>
    <row r="2205" spans="1:2" x14ac:dyDescent="0.25">
      <c r="A2205">
        <v>220.2</v>
      </c>
      <c r="B2205">
        <v>52.193916647032829</v>
      </c>
    </row>
    <row r="2206" spans="1:2" x14ac:dyDescent="0.25">
      <c r="A2206">
        <v>220.3</v>
      </c>
      <c r="B2206">
        <v>52.268815040042369</v>
      </c>
    </row>
    <row r="2207" spans="1:2" x14ac:dyDescent="0.25">
      <c r="A2207">
        <v>220.4</v>
      </c>
      <c r="B2207">
        <v>52.343713433051917</v>
      </c>
    </row>
    <row r="2208" spans="1:2" x14ac:dyDescent="0.25">
      <c r="A2208">
        <v>220.5</v>
      </c>
      <c r="B2208">
        <v>52.418611826061458</v>
      </c>
    </row>
    <row r="2209" spans="1:2" x14ac:dyDescent="0.25">
      <c r="A2209">
        <v>220.6</v>
      </c>
      <c r="B2209">
        <v>52.493510219071027</v>
      </c>
    </row>
    <row r="2210" spans="1:2" x14ac:dyDescent="0.25">
      <c r="A2210">
        <v>220.7</v>
      </c>
      <c r="B2210">
        <v>52.568408612080567</v>
      </c>
    </row>
    <row r="2211" spans="1:2" x14ac:dyDescent="0.25">
      <c r="A2211">
        <v>220.8</v>
      </c>
      <c r="B2211">
        <v>52.643307005090122</v>
      </c>
    </row>
    <row r="2212" spans="1:2" x14ac:dyDescent="0.25">
      <c r="A2212">
        <v>220.9</v>
      </c>
      <c r="B2212">
        <v>52.718205398099663</v>
      </c>
    </row>
    <row r="2213" spans="1:2" x14ac:dyDescent="0.25">
      <c r="A2213">
        <v>221</v>
      </c>
      <c r="B2213">
        <v>52.793103791109203</v>
      </c>
    </row>
    <row r="2214" spans="1:2" x14ac:dyDescent="0.25">
      <c r="A2214">
        <v>221.1</v>
      </c>
      <c r="B2214">
        <v>52.84132680470929</v>
      </c>
    </row>
    <row r="2215" spans="1:2" x14ac:dyDescent="0.25">
      <c r="A2215">
        <v>221.2</v>
      </c>
      <c r="B2215">
        <v>52.889549818309362</v>
      </c>
    </row>
    <row r="2216" spans="1:2" x14ac:dyDescent="0.25">
      <c r="A2216">
        <v>221.3</v>
      </c>
      <c r="B2216">
        <v>52.937772831909427</v>
      </c>
    </row>
    <row r="2217" spans="1:2" x14ac:dyDescent="0.25">
      <c r="A2217">
        <v>221.4</v>
      </c>
      <c r="B2217">
        <v>52.985995845509507</v>
      </c>
    </row>
    <row r="2218" spans="1:2" x14ac:dyDescent="0.25">
      <c r="A2218">
        <v>221.5</v>
      </c>
      <c r="B2218">
        <v>53.034218859109572</v>
      </c>
    </row>
    <row r="2219" spans="1:2" x14ac:dyDescent="0.25">
      <c r="A2219">
        <v>221.6</v>
      </c>
      <c r="B2219">
        <v>53.082441872709659</v>
      </c>
    </row>
    <row r="2220" spans="1:2" x14ac:dyDescent="0.25">
      <c r="A2220">
        <v>221.7</v>
      </c>
      <c r="B2220">
        <v>53.130664886309731</v>
      </c>
    </row>
    <row r="2221" spans="1:2" x14ac:dyDescent="0.25">
      <c r="A2221">
        <v>221.8</v>
      </c>
      <c r="B2221">
        <v>53.178887899909803</v>
      </c>
    </row>
    <row r="2222" spans="1:2" x14ac:dyDescent="0.25">
      <c r="A2222">
        <v>221.9</v>
      </c>
      <c r="B2222">
        <v>53.227110913509883</v>
      </c>
    </row>
    <row r="2223" spans="1:2" x14ac:dyDescent="0.25">
      <c r="A2223">
        <v>222</v>
      </c>
      <c r="B2223">
        <v>53.275333927109948</v>
      </c>
    </row>
    <row r="2224" spans="1:2" x14ac:dyDescent="0.25">
      <c r="A2224">
        <v>222.1</v>
      </c>
      <c r="B2224">
        <v>53.272369911341933</v>
      </c>
    </row>
    <row r="2225" spans="1:2" x14ac:dyDescent="0.25">
      <c r="A2225">
        <v>222.2</v>
      </c>
      <c r="B2225">
        <v>53.269405895573897</v>
      </c>
    </row>
    <row r="2226" spans="1:2" x14ac:dyDescent="0.25">
      <c r="A2226">
        <v>222.3</v>
      </c>
      <c r="B2226">
        <v>53.266441879805889</v>
      </c>
    </row>
    <row r="2227" spans="1:2" x14ac:dyDescent="0.25">
      <c r="A2227">
        <v>222.4</v>
      </c>
      <c r="B2227">
        <v>53.263477864037867</v>
      </c>
    </row>
    <row r="2228" spans="1:2" x14ac:dyDescent="0.25">
      <c r="A2228">
        <v>222.5</v>
      </c>
      <c r="B2228">
        <v>53.260513848269852</v>
      </c>
    </row>
    <row r="2229" spans="1:2" x14ac:dyDescent="0.25">
      <c r="A2229">
        <v>222.6</v>
      </c>
      <c r="B2229">
        <v>53.257549832501823</v>
      </c>
    </row>
    <row r="2230" spans="1:2" x14ac:dyDescent="0.25">
      <c r="A2230">
        <v>222.7</v>
      </c>
      <c r="B2230">
        <v>53.254585816733801</v>
      </c>
    </row>
    <row r="2231" spans="1:2" x14ac:dyDescent="0.25">
      <c r="A2231">
        <v>222.8</v>
      </c>
      <c r="B2231">
        <v>53.251621800965793</v>
      </c>
    </row>
    <row r="2232" spans="1:2" x14ac:dyDescent="0.25">
      <c r="A2232">
        <v>222.9</v>
      </c>
      <c r="B2232">
        <v>53.248657785197757</v>
      </c>
    </row>
    <row r="2233" spans="1:2" x14ac:dyDescent="0.25">
      <c r="A2233">
        <v>223</v>
      </c>
      <c r="B2233">
        <v>53.245693769429742</v>
      </c>
    </row>
    <row r="2234" spans="1:2" x14ac:dyDescent="0.25">
      <c r="A2234">
        <v>223.1</v>
      </c>
      <c r="B2234">
        <v>53.298495687253727</v>
      </c>
    </row>
    <row r="2235" spans="1:2" x14ac:dyDescent="0.25">
      <c r="A2235">
        <v>223.2</v>
      </c>
      <c r="B2235">
        <v>53.35129760507769</v>
      </c>
    </row>
    <row r="2236" spans="1:2" x14ac:dyDescent="0.25">
      <c r="A2236">
        <v>223.3</v>
      </c>
      <c r="B2236">
        <v>53.40409952290166</v>
      </c>
    </row>
    <row r="2237" spans="1:2" x14ac:dyDescent="0.25">
      <c r="A2237">
        <v>223.4</v>
      </c>
      <c r="B2237">
        <v>53.456901440725623</v>
      </c>
    </row>
    <row r="2238" spans="1:2" x14ac:dyDescent="0.25">
      <c r="A2238">
        <v>223.5</v>
      </c>
      <c r="B2238">
        <v>53.509703358549586</v>
      </c>
    </row>
    <row r="2239" spans="1:2" x14ac:dyDescent="0.25">
      <c r="A2239">
        <v>223.6</v>
      </c>
      <c r="B2239">
        <v>53.562505276373571</v>
      </c>
    </row>
    <row r="2240" spans="1:2" x14ac:dyDescent="0.25">
      <c r="A2240">
        <v>223.7</v>
      </c>
      <c r="B2240">
        <v>53.615307194197541</v>
      </c>
    </row>
    <row r="2241" spans="1:2" x14ac:dyDescent="0.25">
      <c r="A2241">
        <v>223.8</v>
      </c>
      <c r="B2241">
        <v>53.668109112021497</v>
      </c>
    </row>
    <row r="2242" spans="1:2" x14ac:dyDescent="0.25">
      <c r="A2242">
        <v>223.9</v>
      </c>
      <c r="B2242">
        <v>53.720911029845468</v>
      </c>
    </row>
    <row r="2243" spans="1:2" x14ac:dyDescent="0.25">
      <c r="A2243">
        <v>224</v>
      </c>
      <c r="B2243">
        <v>53.773712947669438</v>
      </c>
    </row>
    <row r="2244" spans="1:2" x14ac:dyDescent="0.25">
      <c r="A2244">
        <v>224.1</v>
      </c>
      <c r="B2244">
        <v>53.832317067483437</v>
      </c>
    </row>
    <row r="2245" spans="1:2" x14ac:dyDescent="0.25">
      <c r="A2245">
        <v>224.2</v>
      </c>
      <c r="B2245">
        <v>53.890921187297437</v>
      </c>
    </row>
    <row r="2246" spans="1:2" x14ac:dyDescent="0.25">
      <c r="A2246">
        <v>224.3</v>
      </c>
      <c r="B2246">
        <v>53.949525307111429</v>
      </c>
    </row>
    <row r="2247" spans="1:2" x14ac:dyDescent="0.25">
      <c r="A2247">
        <v>224.4</v>
      </c>
      <c r="B2247">
        <v>54.008129426925422</v>
      </c>
    </row>
    <row r="2248" spans="1:2" x14ac:dyDescent="0.25">
      <c r="A2248">
        <v>224.5</v>
      </c>
      <c r="B2248">
        <v>54.066733546739407</v>
      </c>
    </row>
    <row r="2249" spans="1:2" x14ac:dyDescent="0.25">
      <c r="A2249">
        <v>224.6</v>
      </c>
      <c r="B2249">
        <v>54.12533766655342</v>
      </c>
    </row>
    <row r="2250" spans="1:2" x14ac:dyDescent="0.25">
      <c r="A2250">
        <v>224.7</v>
      </c>
      <c r="B2250">
        <v>54.183941786367413</v>
      </c>
    </row>
    <row r="2251" spans="1:2" x14ac:dyDescent="0.25">
      <c r="A2251">
        <v>224.8</v>
      </c>
      <c r="B2251">
        <v>54.242545906181412</v>
      </c>
    </row>
    <row r="2252" spans="1:2" x14ac:dyDescent="0.25">
      <c r="A2252">
        <v>224.9</v>
      </c>
      <c r="B2252">
        <v>54.301150025995398</v>
      </c>
    </row>
    <row r="2253" spans="1:2" x14ac:dyDescent="0.25">
      <c r="A2253">
        <v>225</v>
      </c>
      <c r="B2253">
        <v>54.35975414580939</v>
      </c>
    </row>
    <row r="2254" spans="1:2" x14ac:dyDescent="0.25">
      <c r="A2254">
        <v>225.1</v>
      </c>
      <c r="B2254">
        <v>54.339004878294517</v>
      </c>
    </row>
    <row r="2255" spans="1:2" x14ac:dyDescent="0.25">
      <c r="A2255">
        <v>225.2</v>
      </c>
      <c r="B2255">
        <v>54.318255610779637</v>
      </c>
    </row>
    <row r="2256" spans="1:2" x14ac:dyDescent="0.25">
      <c r="A2256">
        <v>225.3</v>
      </c>
      <c r="B2256">
        <v>54.297506343264779</v>
      </c>
    </row>
    <row r="2257" spans="1:2" x14ac:dyDescent="0.25">
      <c r="A2257">
        <v>225.4</v>
      </c>
      <c r="B2257">
        <v>54.276757075749913</v>
      </c>
    </row>
    <row r="2258" spans="1:2" x14ac:dyDescent="0.25">
      <c r="A2258">
        <v>225.5</v>
      </c>
      <c r="B2258">
        <v>54.25600780823504</v>
      </c>
    </row>
    <row r="2259" spans="1:2" x14ac:dyDescent="0.25">
      <c r="A2259">
        <v>225.6</v>
      </c>
      <c r="B2259">
        <v>54.23525854072016</v>
      </c>
    </row>
    <row r="2260" spans="1:2" x14ac:dyDescent="0.25">
      <c r="A2260">
        <v>225.7</v>
      </c>
      <c r="B2260">
        <v>54.214509273205287</v>
      </c>
    </row>
    <row r="2261" spans="1:2" x14ac:dyDescent="0.25">
      <c r="A2261">
        <v>225.8</v>
      </c>
      <c r="B2261">
        <v>54.193760005690422</v>
      </c>
    </row>
    <row r="2262" spans="1:2" x14ac:dyDescent="0.25">
      <c r="A2262">
        <v>225.9</v>
      </c>
      <c r="B2262">
        <v>54.173010738175563</v>
      </c>
    </row>
    <row r="2263" spans="1:2" x14ac:dyDescent="0.25">
      <c r="A2263">
        <v>226</v>
      </c>
      <c r="B2263">
        <v>54.152261470660683</v>
      </c>
    </row>
    <row r="2264" spans="1:2" x14ac:dyDescent="0.25">
      <c r="A2264">
        <v>226.1</v>
      </c>
      <c r="B2264">
        <v>54.198554508804108</v>
      </c>
    </row>
    <row r="2265" spans="1:2" x14ac:dyDescent="0.25">
      <c r="A2265">
        <v>226.2</v>
      </c>
      <c r="B2265">
        <v>54.244847546947533</v>
      </c>
    </row>
    <row r="2266" spans="1:2" x14ac:dyDescent="0.25">
      <c r="A2266">
        <v>226.3</v>
      </c>
      <c r="B2266">
        <v>54.291140585090943</v>
      </c>
    </row>
    <row r="2267" spans="1:2" x14ac:dyDescent="0.25">
      <c r="A2267">
        <v>226.4</v>
      </c>
      <c r="B2267">
        <v>54.337433623234347</v>
      </c>
    </row>
    <row r="2268" spans="1:2" x14ac:dyDescent="0.25">
      <c r="A2268">
        <v>226.5</v>
      </c>
      <c r="B2268">
        <v>54.383726661377757</v>
      </c>
    </row>
    <row r="2269" spans="1:2" x14ac:dyDescent="0.25">
      <c r="A2269">
        <v>226.6</v>
      </c>
      <c r="B2269">
        <v>54.430019699521203</v>
      </c>
    </row>
    <row r="2270" spans="1:2" x14ac:dyDescent="0.25">
      <c r="A2270">
        <v>226.7</v>
      </c>
      <c r="B2270">
        <v>54.476312737664607</v>
      </c>
    </row>
    <row r="2271" spans="1:2" x14ac:dyDescent="0.25">
      <c r="A2271">
        <v>226.8</v>
      </c>
      <c r="B2271">
        <v>54.522605775808017</v>
      </c>
    </row>
    <row r="2272" spans="1:2" x14ac:dyDescent="0.25">
      <c r="A2272">
        <v>226.9</v>
      </c>
      <c r="B2272">
        <v>54.568898813951442</v>
      </c>
    </row>
    <row r="2273" spans="1:2" x14ac:dyDescent="0.25">
      <c r="A2273">
        <v>227</v>
      </c>
      <c r="B2273">
        <v>54.615191852094853</v>
      </c>
    </row>
    <row r="2274" spans="1:2" x14ac:dyDescent="0.25">
      <c r="A2274">
        <v>227.1</v>
      </c>
      <c r="B2274">
        <v>54.7672420131994</v>
      </c>
    </row>
    <row r="2275" spans="1:2" x14ac:dyDescent="0.25">
      <c r="A2275">
        <v>227.2</v>
      </c>
      <c r="B2275">
        <v>54.919292174303898</v>
      </c>
    </row>
    <row r="2276" spans="1:2" x14ac:dyDescent="0.25">
      <c r="A2276">
        <v>227.3</v>
      </c>
      <c r="B2276">
        <v>55.071342335408403</v>
      </c>
    </row>
    <row r="2277" spans="1:2" x14ac:dyDescent="0.25">
      <c r="A2277">
        <v>227.4</v>
      </c>
      <c r="B2277">
        <v>55.223392496512901</v>
      </c>
    </row>
    <row r="2278" spans="1:2" x14ac:dyDescent="0.25">
      <c r="A2278">
        <v>227.5</v>
      </c>
      <c r="B2278">
        <v>55.375442657617398</v>
      </c>
    </row>
    <row r="2279" spans="1:2" x14ac:dyDescent="0.25">
      <c r="A2279">
        <v>227.6</v>
      </c>
      <c r="B2279">
        <v>55.527492818721953</v>
      </c>
    </row>
    <row r="2280" spans="1:2" x14ac:dyDescent="0.25">
      <c r="A2280">
        <v>227.7</v>
      </c>
      <c r="B2280">
        <v>55.679542979826451</v>
      </c>
    </row>
    <row r="2281" spans="1:2" x14ac:dyDescent="0.25">
      <c r="A2281">
        <v>227.8</v>
      </c>
      <c r="B2281">
        <v>55.831593140930948</v>
      </c>
    </row>
    <row r="2282" spans="1:2" x14ac:dyDescent="0.25">
      <c r="A2282">
        <v>227.9</v>
      </c>
      <c r="B2282">
        <v>55.983643302035453</v>
      </c>
    </row>
    <row r="2283" spans="1:2" x14ac:dyDescent="0.25">
      <c r="A2283">
        <v>228</v>
      </c>
      <c r="B2283">
        <v>56.135693463139951</v>
      </c>
    </row>
    <row r="2284" spans="1:2" x14ac:dyDescent="0.25">
      <c r="A2284">
        <v>228.1</v>
      </c>
      <c r="B2284">
        <v>56.092980229289928</v>
      </c>
    </row>
    <row r="2285" spans="1:2" x14ac:dyDescent="0.25">
      <c r="A2285">
        <v>228.2</v>
      </c>
      <c r="B2285">
        <v>56.05026699543992</v>
      </c>
    </row>
    <row r="2286" spans="1:2" x14ac:dyDescent="0.25">
      <c r="A2286">
        <v>228.3</v>
      </c>
      <c r="B2286">
        <v>56.007553761589911</v>
      </c>
    </row>
    <row r="2287" spans="1:2" x14ac:dyDescent="0.25">
      <c r="A2287">
        <v>228.4</v>
      </c>
      <c r="B2287">
        <v>55.964840527739902</v>
      </c>
    </row>
    <row r="2288" spans="1:2" x14ac:dyDescent="0.25">
      <c r="A2288">
        <v>228.5</v>
      </c>
      <c r="B2288">
        <v>55.922127293889893</v>
      </c>
    </row>
    <row r="2289" spans="1:2" x14ac:dyDescent="0.25">
      <c r="A2289">
        <v>228.6</v>
      </c>
      <c r="B2289">
        <v>55.879414060039871</v>
      </c>
    </row>
    <row r="2290" spans="1:2" x14ac:dyDescent="0.25">
      <c r="A2290">
        <v>228.7</v>
      </c>
      <c r="B2290">
        <v>55.836700826189848</v>
      </c>
    </row>
    <row r="2291" spans="1:2" x14ac:dyDescent="0.25">
      <c r="A2291">
        <v>228.8</v>
      </c>
      <c r="B2291">
        <v>55.793987592339853</v>
      </c>
    </row>
    <row r="2292" spans="1:2" x14ac:dyDescent="0.25">
      <c r="A2292">
        <v>228.9</v>
      </c>
      <c r="B2292">
        <v>55.751274358489837</v>
      </c>
    </row>
    <row r="2293" spans="1:2" x14ac:dyDescent="0.25">
      <c r="A2293">
        <v>229</v>
      </c>
      <c r="B2293">
        <v>55.708561124639829</v>
      </c>
    </row>
    <row r="2294" spans="1:2" x14ac:dyDescent="0.25">
      <c r="A2294">
        <v>229.1</v>
      </c>
      <c r="B2294">
        <v>55.752539022854769</v>
      </c>
    </row>
    <row r="2295" spans="1:2" x14ac:dyDescent="0.25">
      <c r="A2295">
        <v>229.2</v>
      </c>
      <c r="B2295">
        <v>55.796516921069703</v>
      </c>
    </row>
    <row r="2296" spans="1:2" x14ac:dyDescent="0.25">
      <c r="A2296">
        <v>229.3</v>
      </c>
      <c r="B2296">
        <v>55.840494819284622</v>
      </c>
    </row>
    <row r="2297" spans="1:2" x14ac:dyDescent="0.25">
      <c r="A2297">
        <v>229.4</v>
      </c>
      <c r="B2297">
        <v>55.884472717499548</v>
      </c>
    </row>
    <row r="2298" spans="1:2" x14ac:dyDescent="0.25">
      <c r="A2298">
        <v>229.5</v>
      </c>
      <c r="B2298">
        <v>55.928450615714468</v>
      </c>
    </row>
    <row r="2299" spans="1:2" x14ac:dyDescent="0.25">
      <c r="A2299">
        <v>229.6</v>
      </c>
      <c r="B2299">
        <v>55.972428513929422</v>
      </c>
    </row>
    <row r="2300" spans="1:2" x14ac:dyDescent="0.25">
      <c r="A2300">
        <v>229.7</v>
      </c>
      <c r="B2300">
        <v>56.016406412144342</v>
      </c>
    </row>
    <row r="2301" spans="1:2" x14ac:dyDescent="0.25">
      <c r="A2301">
        <v>229.8</v>
      </c>
      <c r="B2301">
        <v>56.060384310359268</v>
      </c>
    </row>
    <row r="2302" spans="1:2" x14ac:dyDescent="0.25">
      <c r="A2302">
        <v>229.9</v>
      </c>
      <c r="B2302">
        <v>56.104362208574187</v>
      </c>
    </row>
    <row r="2303" spans="1:2" x14ac:dyDescent="0.25">
      <c r="A2303">
        <v>230</v>
      </c>
      <c r="B2303">
        <v>56.148340106789121</v>
      </c>
    </row>
    <row r="2304" spans="1:2" x14ac:dyDescent="0.25">
      <c r="A2304">
        <v>230.1</v>
      </c>
      <c r="B2304">
        <v>56.198985790717941</v>
      </c>
    </row>
    <row r="2305" spans="1:2" x14ac:dyDescent="0.25">
      <c r="A2305">
        <v>230.2</v>
      </c>
      <c r="B2305">
        <v>56.249631474646748</v>
      </c>
    </row>
    <row r="2306" spans="1:2" x14ac:dyDescent="0.25">
      <c r="A2306">
        <v>230.3</v>
      </c>
      <c r="B2306">
        <v>56.300277158575547</v>
      </c>
    </row>
    <row r="2307" spans="1:2" x14ac:dyDescent="0.25">
      <c r="A2307">
        <v>230.4</v>
      </c>
      <c r="B2307">
        <v>56.35092284250436</v>
      </c>
    </row>
    <row r="2308" spans="1:2" x14ac:dyDescent="0.25">
      <c r="A2308">
        <v>230.5</v>
      </c>
      <c r="B2308">
        <v>56.401568526433167</v>
      </c>
    </row>
    <row r="2309" spans="1:2" x14ac:dyDescent="0.25">
      <c r="A2309">
        <v>230.6</v>
      </c>
      <c r="B2309">
        <v>56.452214210361987</v>
      </c>
    </row>
    <row r="2310" spans="1:2" x14ac:dyDescent="0.25">
      <c r="A2310">
        <v>230.7</v>
      </c>
      <c r="B2310">
        <v>56.502859894290793</v>
      </c>
    </row>
    <row r="2311" spans="1:2" x14ac:dyDescent="0.25">
      <c r="A2311">
        <v>230.8</v>
      </c>
      <c r="B2311">
        <v>56.5535055782196</v>
      </c>
    </row>
    <row r="2312" spans="1:2" x14ac:dyDescent="0.25">
      <c r="A2312">
        <v>230.9</v>
      </c>
      <c r="B2312">
        <v>56.604151262148413</v>
      </c>
    </row>
    <row r="2313" spans="1:2" x14ac:dyDescent="0.25">
      <c r="A2313">
        <v>231</v>
      </c>
      <c r="B2313">
        <v>56.654796946077212</v>
      </c>
    </row>
    <row r="2314" spans="1:2" x14ac:dyDescent="0.25">
      <c r="A2314">
        <v>231.1</v>
      </c>
      <c r="B2314">
        <v>56.65953542305369</v>
      </c>
    </row>
    <row r="2315" spans="1:2" x14ac:dyDescent="0.25">
      <c r="A2315">
        <v>231.2</v>
      </c>
      <c r="B2315">
        <v>56.664273900030167</v>
      </c>
    </row>
    <row r="2316" spans="1:2" x14ac:dyDescent="0.25">
      <c r="A2316">
        <v>231.3</v>
      </c>
      <c r="B2316">
        <v>56.669012377006638</v>
      </c>
    </row>
    <row r="2317" spans="1:2" x14ac:dyDescent="0.25">
      <c r="A2317">
        <v>231.4</v>
      </c>
      <c r="B2317">
        <v>56.673750853983123</v>
      </c>
    </row>
    <row r="2318" spans="1:2" x14ac:dyDescent="0.25">
      <c r="A2318">
        <v>231.5</v>
      </c>
      <c r="B2318">
        <v>56.6784893309596</v>
      </c>
    </row>
    <row r="2319" spans="1:2" x14ac:dyDescent="0.25">
      <c r="A2319">
        <v>231.6</v>
      </c>
      <c r="B2319">
        <v>56.683227807936078</v>
      </c>
    </row>
    <row r="2320" spans="1:2" x14ac:dyDescent="0.25">
      <c r="A2320">
        <v>231.7</v>
      </c>
      <c r="B2320">
        <v>56.687966284912562</v>
      </c>
    </row>
    <row r="2321" spans="1:2" x14ac:dyDescent="0.25">
      <c r="A2321">
        <v>231.8</v>
      </c>
      <c r="B2321">
        <v>56.692704761889033</v>
      </c>
    </row>
    <row r="2322" spans="1:2" x14ac:dyDescent="0.25">
      <c r="A2322">
        <v>231.9</v>
      </c>
      <c r="B2322">
        <v>56.69744323886551</v>
      </c>
    </row>
    <row r="2323" spans="1:2" x14ac:dyDescent="0.25">
      <c r="A2323">
        <v>232</v>
      </c>
      <c r="B2323">
        <v>56.702181715841988</v>
      </c>
    </row>
    <row r="2324" spans="1:2" x14ac:dyDescent="0.25">
      <c r="A2324">
        <v>232.1</v>
      </c>
      <c r="B2324">
        <v>56.60518707481652</v>
      </c>
    </row>
    <row r="2325" spans="1:2" x14ac:dyDescent="0.25">
      <c r="A2325">
        <v>232.2</v>
      </c>
      <c r="B2325">
        <v>56.508192433791081</v>
      </c>
    </row>
    <row r="2326" spans="1:2" x14ac:dyDescent="0.25">
      <c r="A2326">
        <v>232.3</v>
      </c>
      <c r="B2326">
        <v>56.411197792765641</v>
      </c>
    </row>
    <row r="2327" spans="1:2" x14ac:dyDescent="0.25">
      <c r="A2327">
        <v>232.4</v>
      </c>
      <c r="B2327">
        <v>56.314203151740202</v>
      </c>
    </row>
    <row r="2328" spans="1:2" x14ac:dyDescent="0.25">
      <c r="A2328">
        <v>232.5</v>
      </c>
      <c r="B2328">
        <v>56.217208510714762</v>
      </c>
    </row>
    <row r="2329" spans="1:2" x14ac:dyDescent="0.25">
      <c r="A2329">
        <v>232.6</v>
      </c>
      <c r="B2329">
        <v>56.120213869689287</v>
      </c>
    </row>
    <row r="2330" spans="1:2" x14ac:dyDescent="0.25">
      <c r="A2330">
        <v>232.7</v>
      </c>
      <c r="B2330">
        <v>56.023219228663848</v>
      </c>
    </row>
    <row r="2331" spans="1:2" x14ac:dyDescent="0.25">
      <c r="A2331">
        <v>232.8</v>
      </c>
      <c r="B2331">
        <v>55.926224587638409</v>
      </c>
    </row>
    <row r="2332" spans="1:2" x14ac:dyDescent="0.25">
      <c r="A2332">
        <v>232.9</v>
      </c>
      <c r="B2332">
        <v>55.829229946612969</v>
      </c>
    </row>
    <row r="2333" spans="1:2" x14ac:dyDescent="0.25">
      <c r="A2333">
        <v>233</v>
      </c>
      <c r="B2333">
        <v>55.73223530558753</v>
      </c>
    </row>
    <row r="2334" spans="1:2" x14ac:dyDescent="0.25">
      <c r="A2334">
        <v>233.1</v>
      </c>
      <c r="B2334">
        <v>55.552379980324311</v>
      </c>
    </row>
    <row r="2335" spans="1:2" x14ac:dyDescent="0.25">
      <c r="A2335">
        <v>233.2</v>
      </c>
      <c r="B2335">
        <v>55.372524655061149</v>
      </c>
    </row>
    <row r="2336" spans="1:2" x14ac:dyDescent="0.25">
      <c r="A2336">
        <v>233.3</v>
      </c>
      <c r="B2336">
        <v>55.19266932979798</v>
      </c>
    </row>
    <row r="2337" spans="1:2" x14ac:dyDescent="0.25">
      <c r="A2337">
        <v>233.4</v>
      </c>
      <c r="B2337">
        <v>55.012814004534818</v>
      </c>
    </row>
    <row r="2338" spans="1:2" x14ac:dyDescent="0.25">
      <c r="A2338">
        <v>233.5</v>
      </c>
      <c r="B2338">
        <v>54.832958679271648</v>
      </c>
    </row>
    <row r="2339" spans="1:2" x14ac:dyDescent="0.25">
      <c r="A2339">
        <v>233.6</v>
      </c>
      <c r="B2339">
        <v>54.653103354008429</v>
      </c>
    </row>
    <row r="2340" spans="1:2" x14ac:dyDescent="0.25">
      <c r="A2340">
        <v>233.7</v>
      </c>
      <c r="B2340">
        <v>54.473248028745267</v>
      </c>
    </row>
    <row r="2341" spans="1:2" x14ac:dyDescent="0.25">
      <c r="A2341">
        <v>233.8</v>
      </c>
      <c r="B2341">
        <v>54.293392703482098</v>
      </c>
    </row>
    <row r="2342" spans="1:2" x14ac:dyDescent="0.25">
      <c r="A2342">
        <v>233.9</v>
      </c>
      <c r="B2342">
        <v>54.113537378218943</v>
      </c>
    </row>
    <row r="2343" spans="1:2" x14ac:dyDescent="0.25">
      <c r="A2343">
        <v>234</v>
      </c>
      <c r="B2343">
        <v>53.933682052955767</v>
      </c>
    </row>
    <row r="2344" spans="1:2" x14ac:dyDescent="0.25">
      <c r="A2344">
        <v>234.1</v>
      </c>
      <c r="B2344">
        <v>53.70212962242789</v>
      </c>
    </row>
    <row r="2345" spans="1:2" x14ac:dyDescent="0.25">
      <c r="A2345">
        <v>234.2</v>
      </c>
      <c r="B2345">
        <v>53.470577191900077</v>
      </c>
    </row>
    <row r="2346" spans="1:2" x14ac:dyDescent="0.25">
      <c r="A2346">
        <v>234.3</v>
      </c>
      <c r="B2346">
        <v>53.239024761372256</v>
      </c>
    </row>
    <row r="2347" spans="1:2" x14ac:dyDescent="0.25">
      <c r="A2347">
        <v>234.4</v>
      </c>
      <c r="B2347">
        <v>53.00747233084445</v>
      </c>
    </row>
    <row r="2348" spans="1:2" x14ac:dyDescent="0.25">
      <c r="A2348">
        <v>234.5</v>
      </c>
      <c r="B2348">
        <v>52.775919900316637</v>
      </c>
    </row>
    <row r="2349" spans="1:2" x14ac:dyDescent="0.25">
      <c r="A2349">
        <v>234.6</v>
      </c>
      <c r="B2349">
        <v>52.54436746978876</v>
      </c>
    </row>
    <row r="2350" spans="1:2" x14ac:dyDescent="0.25">
      <c r="A2350">
        <v>234.7</v>
      </c>
      <c r="B2350">
        <v>52.312815039260947</v>
      </c>
    </row>
    <row r="2351" spans="1:2" x14ac:dyDescent="0.25">
      <c r="A2351">
        <v>234.8</v>
      </c>
      <c r="B2351">
        <v>52.081262608733127</v>
      </c>
    </row>
    <row r="2352" spans="1:2" x14ac:dyDescent="0.25">
      <c r="A2352">
        <v>234.9</v>
      </c>
      <c r="B2352">
        <v>51.849710178205321</v>
      </c>
    </row>
    <row r="2353" spans="1:2" x14ac:dyDescent="0.25">
      <c r="A2353">
        <v>235</v>
      </c>
      <c r="B2353">
        <v>51.618157747677508</v>
      </c>
    </row>
    <row r="2354" spans="1:2" x14ac:dyDescent="0.25">
      <c r="A2354">
        <v>235.1</v>
      </c>
      <c r="B2354">
        <v>51.4460868026217</v>
      </c>
    </row>
    <row r="2355" spans="1:2" x14ac:dyDescent="0.25">
      <c r="A2355">
        <v>235.2</v>
      </c>
      <c r="B2355">
        <v>51.274015857565949</v>
      </c>
    </row>
    <row r="2356" spans="1:2" x14ac:dyDescent="0.25">
      <c r="A2356">
        <v>235.3</v>
      </c>
      <c r="B2356">
        <v>51.101944912510191</v>
      </c>
    </row>
    <row r="2357" spans="1:2" x14ac:dyDescent="0.25">
      <c r="A2357">
        <v>235.4</v>
      </c>
      <c r="B2357">
        <v>50.929873967454441</v>
      </c>
    </row>
    <row r="2358" spans="1:2" x14ac:dyDescent="0.25">
      <c r="A2358">
        <v>235.5</v>
      </c>
      <c r="B2358">
        <v>50.757803022398683</v>
      </c>
    </row>
    <row r="2359" spans="1:2" x14ac:dyDescent="0.25">
      <c r="A2359">
        <v>235.6</v>
      </c>
      <c r="B2359">
        <v>50.585732077342882</v>
      </c>
    </row>
    <row r="2360" spans="1:2" x14ac:dyDescent="0.25">
      <c r="A2360">
        <v>235.7</v>
      </c>
      <c r="B2360">
        <v>50.413661132287118</v>
      </c>
    </row>
    <row r="2361" spans="1:2" x14ac:dyDescent="0.25">
      <c r="A2361">
        <v>235.8</v>
      </c>
      <c r="B2361">
        <v>50.241590187231367</v>
      </c>
    </row>
    <row r="2362" spans="1:2" x14ac:dyDescent="0.25">
      <c r="A2362">
        <v>235.9</v>
      </c>
      <c r="B2362">
        <v>50.069519242175623</v>
      </c>
    </row>
    <row r="2363" spans="1:2" x14ac:dyDescent="0.25">
      <c r="A2363">
        <v>236</v>
      </c>
      <c r="B2363">
        <v>49.897448297119858</v>
      </c>
    </row>
    <row r="2364" spans="1:2" x14ac:dyDescent="0.25">
      <c r="A2364">
        <v>236.1</v>
      </c>
      <c r="B2364">
        <v>49.863385575713757</v>
      </c>
    </row>
    <row r="2365" spans="1:2" x14ac:dyDescent="0.25">
      <c r="A2365">
        <v>236.2</v>
      </c>
      <c r="B2365">
        <v>49.829322854307676</v>
      </c>
    </row>
    <row r="2366" spans="1:2" x14ac:dyDescent="0.25">
      <c r="A2366">
        <v>236.3</v>
      </c>
      <c r="B2366">
        <v>49.795260132901589</v>
      </c>
    </row>
    <row r="2367" spans="1:2" x14ac:dyDescent="0.25">
      <c r="A2367">
        <v>236.4</v>
      </c>
      <c r="B2367">
        <v>49.761197411495502</v>
      </c>
    </row>
    <row r="2368" spans="1:2" x14ac:dyDescent="0.25">
      <c r="A2368">
        <v>236.5</v>
      </c>
      <c r="B2368">
        <v>49.727134690089407</v>
      </c>
    </row>
    <row r="2369" spans="1:2" x14ac:dyDescent="0.25">
      <c r="A2369">
        <v>236.6</v>
      </c>
      <c r="B2369">
        <v>49.693071968683313</v>
      </c>
    </row>
    <row r="2370" spans="1:2" x14ac:dyDescent="0.25">
      <c r="A2370">
        <v>236.7</v>
      </c>
      <c r="B2370">
        <v>49.659009247277233</v>
      </c>
    </row>
    <row r="2371" spans="1:2" x14ac:dyDescent="0.25">
      <c r="A2371">
        <v>236.8</v>
      </c>
      <c r="B2371">
        <v>49.624946525871138</v>
      </c>
    </row>
    <row r="2372" spans="1:2" x14ac:dyDescent="0.25">
      <c r="A2372">
        <v>236.9</v>
      </c>
      <c r="B2372">
        <v>49.590883804465051</v>
      </c>
    </row>
    <row r="2373" spans="1:2" x14ac:dyDescent="0.25">
      <c r="A2373">
        <v>237</v>
      </c>
      <c r="B2373">
        <v>49.556821083058963</v>
      </c>
    </row>
    <row r="2374" spans="1:2" x14ac:dyDescent="0.25">
      <c r="A2374">
        <v>237.1</v>
      </c>
      <c r="B2374">
        <v>49.465232859555023</v>
      </c>
    </row>
    <row r="2375" spans="1:2" x14ac:dyDescent="0.25">
      <c r="A2375">
        <v>237.2</v>
      </c>
      <c r="B2375">
        <v>49.373644636051111</v>
      </c>
    </row>
    <row r="2376" spans="1:2" x14ac:dyDescent="0.25">
      <c r="A2376">
        <v>237.3</v>
      </c>
      <c r="B2376">
        <v>49.282056412547199</v>
      </c>
    </row>
    <row r="2377" spans="1:2" x14ac:dyDescent="0.25">
      <c r="A2377">
        <v>237.4</v>
      </c>
      <c r="B2377">
        <v>49.19046818904328</v>
      </c>
    </row>
    <row r="2378" spans="1:2" x14ac:dyDescent="0.25">
      <c r="A2378">
        <v>237.5</v>
      </c>
      <c r="B2378">
        <v>49.098879965539368</v>
      </c>
    </row>
    <row r="2379" spans="1:2" x14ac:dyDescent="0.25">
      <c r="A2379">
        <v>237.6</v>
      </c>
      <c r="B2379">
        <v>49.007291742035427</v>
      </c>
    </row>
    <row r="2380" spans="1:2" x14ac:dyDescent="0.25">
      <c r="A2380">
        <v>237.7</v>
      </c>
      <c r="B2380">
        <v>48.915703518531522</v>
      </c>
    </row>
    <row r="2381" spans="1:2" x14ac:dyDescent="0.25">
      <c r="A2381">
        <v>237.8</v>
      </c>
      <c r="B2381">
        <v>48.824115295027603</v>
      </c>
    </row>
    <row r="2382" spans="1:2" x14ac:dyDescent="0.25">
      <c r="A2382">
        <v>237.9</v>
      </c>
      <c r="B2382">
        <v>48.732527071523677</v>
      </c>
    </row>
    <row r="2383" spans="1:2" x14ac:dyDescent="0.25">
      <c r="A2383">
        <v>238</v>
      </c>
      <c r="B2383">
        <v>48.640938848019772</v>
      </c>
    </row>
    <row r="2384" spans="1:2" x14ac:dyDescent="0.25">
      <c r="A2384">
        <v>238.1</v>
      </c>
      <c r="B2384">
        <v>48.603388814987937</v>
      </c>
    </row>
    <row r="2385" spans="1:2" x14ac:dyDescent="0.25">
      <c r="A2385">
        <v>238.2</v>
      </c>
      <c r="B2385">
        <v>48.565838781956117</v>
      </c>
    </row>
    <row r="2386" spans="1:2" x14ac:dyDescent="0.25">
      <c r="A2386">
        <v>238.3</v>
      </c>
      <c r="B2386">
        <v>48.528288748924297</v>
      </c>
    </row>
    <row r="2387" spans="1:2" x14ac:dyDescent="0.25">
      <c r="A2387">
        <v>238.4</v>
      </c>
      <c r="B2387">
        <v>48.490738715892483</v>
      </c>
    </row>
    <row r="2388" spans="1:2" x14ac:dyDescent="0.25">
      <c r="A2388">
        <v>238.5</v>
      </c>
      <c r="B2388">
        <v>48.453188682860663</v>
      </c>
    </row>
    <row r="2389" spans="1:2" x14ac:dyDescent="0.25">
      <c r="A2389">
        <v>238.6</v>
      </c>
      <c r="B2389">
        <v>48.415638649828821</v>
      </c>
    </row>
    <row r="2390" spans="1:2" x14ac:dyDescent="0.25">
      <c r="A2390">
        <v>238.7</v>
      </c>
      <c r="B2390">
        <v>48.378088616797001</v>
      </c>
    </row>
    <row r="2391" spans="1:2" x14ac:dyDescent="0.25">
      <c r="A2391">
        <v>238.8</v>
      </c>
      <c r="B2391">
        <v>48.340538583765181</v>
      </c>
    </row>
    <row r="2392" spans="1:2" x14ac:dyDescent="0.25">
      <c r="A2392">
        <v>238.9</v>
      </c>
      <c r="B2392">
        <v>48.30298855073336</v>
      </c>
    </row>
    <row r="2393" spans="1:2" x14ac:dyDescent="0.25">
      <c r="A2393">
        <v>239</v>
      </c>
      <c r="B2393">
        <v>48.26543851770154</v>
      </c>
    </row>
    <row r="2394" spans="1:2" x14ac:dyDescent="0.25">
      <c r="A2394">
        <v>239.1</v>
      </c>
      <c r="B2394">
        <v>48.055020646598138</v>
      </c>
    </row>
    <row r="2395" spans="1:2" x14ac:dyDescent="0.25">
      <c r="A2395">
        <v>239.2</v>
      </c>
      <c r="B2395">
        <v>47.844602775494813</v>
      </c>
    </row>
    <row r="2396" spans="1:2" x14ac:dyDescent="0.25">
      <c r="A2396">
        <v>239.3</v>
      </c>
      <c r="B2396">
        <v>47.634184904391468</v>
      </c>
    </row>
    <row r="2397" spans="1:2" x14ac:dyDescent="0.25">
      <c r="A2397">
        <v>239.4</v>
      </c>
      <c r="B2397">
        <v>47.423767033288136</v>
      </c>
    </row>
    <row r="2398" spans="1:2" x14ac:dyDescent="0.25">
      <c r="A2398">
        <v>239.5</v>
      </c>
      <c r="B2398">
        <v>47.213349162184812</v>
      </c>
    </row>
    <row r="2399" spans="1:2" x14ac:dyDescent="0.25">
      <c r="A2399">
        <v>239.6</v>
      </c>
      <c r="B2399">
        <v>47.00293129108141</v>
      </c>
    </row>
    <row r="2400" spans="1:2" x14ac:dyDescent="0.25">
      <c r="A2400">
        <v>239.7</v>
      </c>
      <c r="B2400">
        <v>46.792513419978079</v>
      </c>
    </row>
    <row r="2401" spans="1:2" x14ac:dyDescent="0.25">
      <c r="A2401">
        <v>239.8</v>
      </c>
      <c r="B2401">
        <v>46.58209554887474</v>
      </c>
    </row>
    <row r="2402" spans="1:2" x14ac:dyDescent="0.25">
      <c r="A2402">
        <v>239.9</v>
      </c>
      <c r="B2402">
        <v>46.371677677771409</v>
      </c>
    </row>
    <row r="2403" spans="1:2" x14ac:dyDescent="0.25">
      <c r="A2403">
        <v>240</v>
      </c>
      <c r="B2403">
        <v>46.16125980666807</v>
      </c>
    </row>
    <row r="2404" spans="1:2" x14ac:dyDescent="0.25">
      <c r="A2404">
        <v>240.1</v>
      </c>
      <c r="B2404">
        <v>45.878343768721663</v>
      </c>
    </row>
    <row r="2405" spans="1:2" x14ac:dyDescent="0.25">
      <c r="A2405">
        <v>240.2</v>
      </c>
      <c r="B2405">
        <v>45.59542773077532</v>
      </c>
    </row>
    <row r="2406" spans="1:2" x14ac:dyDescent="0.25">
      <c r="A2406">
        <v>240.3</v>
      </c>
      <c r="B2406">
        <v>45.312511692828977</v>
      </c>
    </row>
    <row r="2407" spans="1:2" x14ac:dyDescent="0.25">
      <c r="A2407">
        <v>240.4</v>
      </c>
      <c r="B2407">
        <v>45.029595654882662</v>
      </c>
    </row>
    <row r="2408" spans="1:2" x14ac:dyDescent="0.25">
      <c r="A2408">
        <v>240.5</v>
      </c>
      <c r="B2408">
        <v>44.746679616936319</v>
      </c>
    </row>
    <row r="2409" spans="1:2" x14ac:dyDescent="0.25">
      <c r="A2409">
        <v>240.6</v>
      </c>
      <c r="B2409">
        <v>44.463763578989912</v>
      </c>
    </row>
    <row r="2410" spans="1:2" x14ac:dyDescent="0.25">
      <c r="A2410">
        <v>240.7</v>
      </c>
      <c r="B2410">
        <v>44.180847541043569</v>
      </c>
    </row>
    <row r="2411" spans="1:2" x14ac:dyDescent="0.25">
      <c r="A2411">
        <v>240.8</v>
      </c>
      <c r="B2411">
        <v>43.89793150309724</v>
      </c>
    </row>
    <row r="2412" spans="1:2" x14ac:dyDescent="0.25">
      <c r="A2412">
        <v>240.9</v>
      </c>
      <c r="B2412">
        <v>43.615015465150897</v>
      </c>
    </row>
    <row r="2413" spans="1:2" x14ac:dyDescent="0.25">
      <c r="A2413">
        <v>241</v>
      </c>
      <c r="B2413">
        <v>43.332099427204568</v>
      </c>
    </row>
    <row r="2414" spans="1:2" x14ac:dyDescent="0.25">
      <c r="A2414">
        <v>241.1</v>
      </c>
      <c r="B2414">
        <v>43.039522521019727</v>
      </c>
    </row>
    <row r="2415" spans="1:2" x14ac:dyDescent="0.25">
      <c r="A2415">
        <v>241.2</v>
      </c>
      <c r="B2415">
        <v>42.746945614834978</v>
      </c>
    </row>
    <row r="2416" spans="1:2" x14ac:dyDescent="0.25">
      <c r="A2416">
        <v>241.3</v>
      </c>
      <c r="B2416">
        <v>42.454368708650229</v>
      </c>
    </row>
    <row r="2417" spans="1:2" x14ac:dyDescent="0.25">
      <c r="A2417">
        <v>241.4</v>
      </c>
      <c r="B2417">
        <v>42.16179180246548</v>
      </c>
    </row>
    <row r="2418" spans="1:2" x14ac:dyDescent="0.25">
      <c r="A2418">
        <v>241.5</v>
      </c>
      <c r="B2418">
        <v>41.869214896280717</v>
      </c>
    </row>
    <row r="2419" spans="1:2" x14ac:dyDescent="0.25">
      <c r="A2419">
        <v>241.6</v>
      </c>
      <c r="B2419">
        <v>41.57663799009589</v>
      </c>
    </row>
    <row r="2420" spans="1:2" x14ac:dyDescent="0.25">
      <c r="A2420">
        <v>241.7</v>
      </c>
      <c r="B2420">
        <v>41.284061083911141</v>
      </c>
    </row>
    <row r="2421" spans="1:2" x14ac:dyDescent="0.25">
      <c r="A2421">
        <v>241.8</v>
      </c>
      <c r="B2421">
        <v>40.991484177726392</v>
      </c>
    </row>
    <row r="2422" spans="1:2" x14ac:dyDescent="0.25">
      <c r="A2422">
        <v>241.9</v>
      </c>
      <c r="B2422">
        <v>40.698907271541643</v>
      </c>
    </row>
    <row r="2423" spans="1:2" x14ac:dyDescent="0.25">
      <c r="A2423">
        <v>242</v>
      </c>
      <c r="B2423">
        <v>40.406330365356887</v>
      </c>
    </row>
    <row r="2424" spans="1:2" x14ac:dyDescent="0.25">
      <c r="A2424">
        <v>242.1</v>
      </c>
      <c r="B2424">
        <v>40.177959374581249</v>
      </c>
    </row>
    <row r="2425" spans="1:2" x14ac:dyDescent="0.25">
      <c r="A2425">
        <v>242.2</v>
      </c>
      <c r="B2425">
        <v>39.949588383805683</v>
      </c>
    </row>
    <row r="2426" spans="1:2" x14ac:dyDescent="0.25">
      <c r="A2426">
        <v>242.3</v>
      </c>
      <c r="B2426">
        <v>39.721217393030102</v>
      </c>
    </row>
    <row r="2427" spans="1:2" x14ac:dyDescent="0.25">
      <c r="A2427">
        <v>242.4</v>
      </c>
      <c r="B2427">
        <v>39.492846402254528</v>
      </c>
    </row>
    <row r="2428" spans="1:2" x14ac:dyDescent="0.25">
      <c r="A2428">
        <v>242.5</v>
      </c>
      <c r="B2428">
        <v>39.264475411478948</v>
      </c>
    </row>
    <row r="2429" spans="1:2" x14ac:dyDescent="0.25">
      <c r="A2429">
        <v>242.6</v>
      </c>
      <c r="B2429">
        <v>39.036104420703317</v>
      </c>
    </row>
    <row r="2430" spans="1:2" x14ac:dyDescent="0.25">
      <c r="A2430">
        <v>242.7</v>
      </c>
      <c r="B2430">
        <v>38.807733429927737</v>
      </c>
    </row>
    <row r="2431" spans="1:2" x14ac:dyDescent="0.25">
      <c r="A2431">
        <v>242.8</v>
      </c>
      <c r="B2431">
        <v>38.57936243915217</v>
      </c>
    </row>
    <row r="2432" spans="1:2" x14ac:dyDescent="0.25">
      <c r="A2432">
        <v>242.9</v>
      </c>
      <c r="B2432">
        <v>38.350991448376597</v>
      </c>
    </row>
    <row r="2433" spans="1:2" x14ac:dyDescent="0.25">
      <c r="A2433">
        <v>243</v>
      </c>
      <c r="B2433">
        <v>38.122620457601023</v>
      </c>
    </row>
    <row r="2434" spans="1:2" x14ac:dyDescent="0.25">
      <c r="A2434">
        <v>243.1</v>
      </c>
      <c r="B2434">
        <v>37.92927795967217</v>
      </c>
    </row>
    <row r="2435" spans="1:2" x14ac:dyDescent="0.25">
      <c r="A2435">
        <v>243.2</v>
      </c>
      <c r="B2435">
        <v>37.735935461743367</v>
      </c>
    </row>
    <row r="2436" spans="1:2" x14ac:dyDescent="0.25">
      <c r="A2436">
        <v>243.3</v>
      </c>
      <c r="B2436">
        <v>37.54259296381457</v>
      </c>
    </row>
    <row r="2437" spans="1:2" x14ac:dyDescent="0.25">
      <c r="A2437">
        <v>243.4</v>
      </c>
      <c r="B2437">
        <v>37.349250465885767</v>
      </c>
    </row>
    <row r="2438" spans="1:2" x14ac:dyDescent="0.25">
      <c r="A2438">
        <v>243.5</v>
      </c>
      <c r="B2438">
        <v>37.155907967956978</v>
      </c>
    </row>
    <row r="2439" spans="1:2" x14ac:dyDescent="0.25">
      <c r="A2439">
        <v>243.6</v>
      </c>
      <c r="B2439">
        <v>36.962565470028117</v>
      </c>
    </row>
    <row r="2440" spans="1:2" x14ac:dyDescent="0.25">
      <c r="A2440">
        <v>243.7</v>
      </c>
      <c r="B2440">
        <v>36.769222972099328</v>
      </c>
    </row>
    <row r="2441" spans="1:2" x14ac:dyDescent="0.25">
      <c r="A2441">
        <v>243.8</v>
      </c>
      <c r="B2441">
        <v>36.575880474170532</v>
      </c>
    </row>
    <row r="2442" spans="1:2" x14ac:dyDescent="0.25">
      <c r="A2442">
        <v>243.9</v>
      </c>
      <c r="B2442">
        <v>36.382537976241728</v>
      </c>
    </row>
    <row r="2443" spans="1:2" x14ac:dyDescent="0.25">
      <c r="A2443">
        <v>244</v>
      </c>
      <c r="B2443">
        <v>36.189195478312932</v>
      </c>
    </row>
    <row r="2444" spans="1:2" x14ac:dyDescent="0.25">
      <c r="A2444">
        <v>244.1</v>
      </c>
      <c r="B2444">
        <v>35.895191071170089</v>
      </c>
    </row>
    <row r="2445" spans="1:2" x14ac:dyDescent="0.25">
      <c r="A2445">
        <v>244.2</v>
      </c>
      <c r="B2445">
        <v>35.601186664027331</v>
      </c>
    </row>
    <row r="2446" spans="1:2" x14ac:dyDescent="0.25">
      <c r="A2446">
        <v>244.3</v>
      </c>
      <c r="B2446">
        <v>35.307182256884573</v>
      </c>
    </row>
    <row r="2447" spans="1:2" x14ac:dyDescent="0.25">
      <c r="A2447">
        <v>244.4</v>
      </c>
      <c r="B2447">
        <v>35.013177849741808</v>
      </c>
    </row>
    <row r="2448" spans="1:2" x14ac:dyDescent="0.25">
      <c r="A2448">
        <v>244.5</v>
      </c>
      <c r="B2448">
        <v>34.71917344259905</v>
      </c>
    </row>
    <row r="2449" spans="1:2" x14ac:dyDescent="0.25">
      <c r="A2449">
        <v>244.6</v>
      </c>
      <c r="B2449">
        <v>34.425169035456207</v>
      </c>
    </row>
    <row r="2450" spans="1:2" x14ac:dyDescent="0.25">
      <c r="A2450">
        <v>244.7</v>
      </c>
      <c r="B2450">
        <v>34.131164628313449</v>
      </c>
    </row>
    <row r="2451" spans="1:2" x14ac:dyDescent="0.25">
      <c r="A2451">
        <v>244.8</v>
      </c>
      <c r="B2451">
        <v>33.837160221170691</v>
      </c>
    </row>
    <row r="2452" spans="1:2" x14ac:dyDescent="0.25">
      <c r="A2452">
        <v>244.9</v>
      </c>
      <c r="B2452">
        <v>33.543155814027926</v>
      </c>
    </row>
    <row r="2453" spans="1:2" x14ac:dyDescent="0.25">
      <c r="A2453">
        <v>245</v>
      </c>
      <c r="B2453">
        <v>33.249151406885169</v>
      </c>
    </row>
    <row r="2454" spans="1:2" x14ac:dyDescent="0.25">
      <c r="A2454">
        <v>245.1</v>
      </c>
      <c r="B2454">
        <v>32.932429167401317</v>
      </c>
    </row>
    <row r="2455" spans="1:2" x14ac:dyDescent="0.25">
      <c r="A2455">
        <v>245.2</v>
      </c>
      <c r="B2455">
        <v>32.615706927917557</v>
      </c>
    </row>
    <row r="2456" spans="1:2" x14ac:dyDescent="0.25">
      <c r="A2456">
        <v>245.3</v>
      </c>
      <c r="B2456">
        <v>32.298984688433798</v>
      </c>
    </row>
    <row r="2457" spans="1:2" x14ac:dyDescent="0.25">
      <c r="A2457">
        <v>245.4</v>
      </c>
      <c r="B2457">
        <v>31.982262448950049</v>
      </c>
    </row>
    <row r="2458" spans="1:2" x14ac:dyDescent="0.25">
      <c r="A2458">
        <v>245.5</v>
      </c>
      <c r="B2458">
        <v>31.66554020946629</v>
      </c>
    </row>
    <row r="2459" spans="1:2" x14ac:dyDescent="0.25">
      <c r="A2459">
        <v>245.6</v>
      </c>
      <c r="B2459">
        <v>31.348817969982449</v>
      </c>
    </row>
    <row r="2460" spans="1:2" x14ac:dyDescent="0.25">
      <c r="A2460">
        <v>245.7</v>
      </c>
      <c r="B2460">
        <v>31.032095730498689</v>
      </c>
    </row>
    <row r="2461" spans="1:2" x14ac:dyDescent="0.25">
      <c r="A2461">
        <v>245.8</v>
      </c>
      <c r="B2461">
        <v>30.71537349101494</v>
      </c>
    </row>
    <row r="2462" spans="1:2" x14ac:dyDescent="0.25">
      <c r="A2462">
        <v>245.9</v>
      </c>
      <c r="B2462">
        <v>30.398651251531181</v>
      </c>
    </row>
    <row r="2463" spans="1:2" x14ac:dyDescent="0.25">
      <c r="A2463">
        <v>246</v>
      </c>
      <c r="B2463">
        <v>30.081929012047421</v>
      </c>
    </row>
    <row r="2464" spans="1:2" x14ac:dyDescent="0.25">
      <c r="A2464">
        <v>246.1</v>
      </c>
      <c r="B2464">
        <v>29.79864225940824</v>
      </c>
    </row>
    <row r="2465" spans="1:2" x14ac:dyDescent="0.25">
      <c r="A2465">
        <v>246.2</v>
      </c>
      <c r="B2465">
        <v>29.515355506769129</v>
      </c>
    </row>
    <row r="2466" spans="1:2" x14ac:dyDescent="0.25">
      <c r="A2466">
        <v>246.3</v>
      </c>
      <c r="B2466">
        <v>29.232068754130029</v>
      </c>
    </row>
    <row r="2467" spans="1:2" x14ac:dyDescent="0.25">
      <c r="A2467">
        <v>246.4</v>
      </c>
      <c r="B2467">
        <v>28.948782001490919</v>
      </c>
    </row>
    <row r="2468" spans="1:2" x14ac:dyDescent="0.25">
      <c r="A2468">
        <v>246.5</v>
      </c>
      <c r="B2468">
        <v>28.665495248851819</v>
      </c>
    </row>
    <row r="2469" spans="1:2" x14ac:dyDescent="0.25">
      <c r="A2469">
        <v>246.6</v>
      </c>
      <c r="B2469">
        <v>28.38220849621263</v>
      </c>
    </row>
    <row r="2470" spans="1:2" x14ac:dyDescent="0.25">
      <c r="A2470">
        <v>246.7</v>
      </c>
      <c r="B2470">
        <v>28.09892174357352</v>
      </c>
    </row>
    <row r="2471" spans="1:2" x14ac:dyDescent="0.25">
      <c r="A2471">
        <v>246.8</v>
      </c>
      <c r="B2471">
        <v>27.81563499093442</v>
      </c>
    </row>
    <row r="2472" spans="1:2" x14ac:dyDescent="0.25">
      <c r="A2472">
        <v>246.9</v>
      </c>
      <c r="B2472">
        <v>27.53234823829531</v>
      </c>
    </row>
    <row r="2473" spans="1:2" x14ac:dyDescent="0.25">
      <c r="A2473">
        <v>247</v>
      </c>
      <c r="B2473">
        <v>27.24906148565621</v>
      </c>
    </row>
    <row r="2474" spans="1:2" x14ac:dyDescent="0.25">
      <c r="A2474">
        <v>247.1</v>
      </c>
      <c r="B2474">
        <v>26.932085371049659</v>
      </c>
    </row>
    <row r="2475" spans="1:2" x14ac:dyDescent="0.25">
      <c r="A2475">
        <v>247.2</v>
      </c>
      <c r="B2475">
        <v>26.615109256443191</v>
      </c>
    </row>
    <row r="2476" spans="1:2" x14ac:dyDescent="0.25">
      <c r="A2476">
        <v>247.3</v>
      </c>
      <c r="B2476">
        <v>26.298133141836729</v>
      </c>
    </row>
    <row r="2477" spans="1:2" x14ac:dyDescent="0.25">
      <c r="A2477">
        <v>247.4</v>
      </c>
      <c r="B2477">
        <v>25.98115702723026</v>
      </c>
    </row>
    <row r="2478" spans="1:2" x14ac:dyDescent="0.25">
      <c r="A2478">
        <v>247.5</v>
      </c>
      <c r="B2478">
        <v>25.664180912623799</v>
      </c>
    </row>
    <row r="2479" spans="1:2" x14ac:dyDescent="0.25">
      <c r="A2479">
        <v>247.6</v>
      </c>
      <c r="B2479">
        <v>25.347204798017241</v>
      </c>
    </row>
    <row r="2480" spans="1:2" x14ac:dyDescent="0.25">
      <c r="A2480">
        <v>247.7</v>
      </c>
      <c r="B2480">
        <v>25.03022868341078</v>
      </c>
    </row>
    <row r="2481" spans="1:2" x14ac:dyDescent="0.25">
      <c r="A2481">
        <v>247.8</v>
      </c>
      <c r="B2481">
        <v>24.713252568804322</v>
      </c>
    </row>
    <row r="2482" spans="1:2" x14ac:dyDescent="0.25">
      <c r="A2482">
        <v>247.9</v>
      </c>
      <c r="B2482">
        <v>24.39627645419786</v>
      </c>
    </row>
    <row r="2483" spans="1:2" x14ac:dyDescent="0.25">
      <c r="A2483">
        <v>248</v>
      </c>
      <c r="B2483">
        <v>24.079300339591391</v>
      </c>
    </row>
    <row r="2484" spans="1:2" x14ac:dyDescent="0.25">
      <c r="A2484">
        <v>248.1</v>
      </c>
      <c r="B2484">
        <v>23.84908332092304</v>
      </c>
    </row>
    <row r="2485" spans="1:2" x14ac:dyDescent="0.25">
      <c r="A2485">
        <v>248.2</v>
      </c>
      <c r="B2485">
        <v>23.618866302254741</v>
      </c>
    </row>
    <row r="2486" spans="1:2" x14ac:dyDescent="0.25">
      <c r="A2486">
        <v>248.3</v>
      </c>
      <c r="B2486">
        <v>23.388649283586449</v>
      </c>
    </row>
    <row r="2487" spans="1:2" x14ac:dyDescent="0.25">
      <c r="A2487">
        <v>248.4</v>
      </c>
      <c r="B2487">
        <v>23.158432264918162</v>
      </c>
    </row>
    <row r="2488" spans="1:2" x14ac:dyDescent="0.25">
      <c r="A2488">
        <v>248.5</v>
      </c>
      <c r="B2488">
        <v>22.92821524624987</v>
      </c>
    </row>
    <row r="2489" spans="1:2" x14ac:dyDescent="0.25">
      <c r="A2489">
        <v>248.6</v>
      </c>
      <c r="B2489">
        <v>22.697998227581511</v>
      </c>
    </row>
    <row r="2490" spans="1:2" x14ac:dyDescent="0.25">
      <c r="A2490">
        <v>248.7</v>
      </c>
      <c r="B2490">
        <v>22.46778120891322</v>
      </c>
    </row>
    <row r="2491" spans="1:2" x14ac:dyDescent="0.25">
      <c r="A2491">
        <v>248.8</v>
      </c>
      <c r="B2491">
        <v>22.237564190244932</v>
      </c>
    </row>
    <row r="2492" spans="1:2" x14ac:dyDescent="0.25">
      <c r="A2492">
        <v>248.9</v>
      </c>
      <c r="B2492">
        <v>22.00734717157664</v>
      </c>
    </row>
    <row r="2493" spans="1:2" x14ac:dyDescent="0.25">
      <c r="A2493">
        <v>249</v>
      </c>
      <c r="B2493">
        <v>21.777130152908349</v>
      </c>
    </row>
    <row r="2494" spans="1:2" x14ac:dyDescent="0.25">
      <c r="A2494">
        <v>249.1</v>
      </c>
      <c r="B2494">
        <v>21.726152690163161</v>
      </c>
    </row>
    <row r="2495" spans="1:2" x14ac:dyDescent="0.25">
      <c r="A2495">
        <v>249.2</v>
      </c>
      <c r="B2495">
        <v>21.675175227417981</v>
      </c>
    </row>
    <row r="2496" spans="1:2" x14ac:dyDescent="0.25">
      <c r="A2496">
        <v>249.3</v>
      </c>
      <c r="B2496">
        <v>21.624197764672811</v>
      </c>
    </row>
    <row r="2497" spans="1:2" x14ac:dyDescent="0.25">
      <c r="A2497">
        <v>249.4</v>
      </c>
      <c r="B2497">
        <v>21.573220301927631</v>
      </c>
    </row>
    <row r="2498" spans="1:2" x14ac:dyDescent="0.25">
      <c r="A2498">
        <v>249.5</v>
      </c>
      <c r="B2498">
        <v>21.52224283918245</v>
      </c>
    </row>
    <row r="2499" spans="1:2" x14ac:dyDescent="0.25">
      <c r="A2499">
        <v>249.6</v>
      </c>
      <c r="B2499">
        <v>21.471265376437259</v>
      </c>
    </row>
    <row r="2500" spans="1:2" x14ac:dyDescent="0.25">
      <c r="A2500">
        <v>249.7</v>
      </c>
      <c r="B2500">
        <v>21.420287913692089</v>
      </c>
    </row>
    <row r="2501" spans="1:2" x14ac:dyDescent="0.25">
      <c r="A2501">
        <v>249.8</v>
      </c>
      <c r="B2501">
        <v>21.369310450946909</v>
      </c>
    </row>
    <row r="2502" spans="1:2" x14ac:dyDescent="0.25">
      <c r="A2502">
        <v>249.9</v>
      </c>
      <c r="B2502">
        <v>21.318332988201739</v>
      </c>
    </row>
    <row r="2503" spans="1:2" x14ac:dyDescent="0.25">
      <c r="A2503">
        <v>250</v>
      </c>
      <c r="B2503">
        <v>21.267355525456558</v>
      </c>
    </row>
    <row r="2504" spans="1:2" x14ac:dyDescent="0.25">
      <c r="A2504">
        <v>250.1</v>
      </c>
      <c r="B2504">
        <v>21.152030134463779</v>
      </c>
    </row>
    <row r="2505" spans="1:2" x14ac:dyDescent="0.25">
      <c r="A2505">
        <v>250.2</v>
      </c>
      <c r="B2505">
        <v>21.036704743471041</v>
      </c>
    </row>
    <row r="2506" spans="1:2" x14ac:dyDescent="0.25">
      <c r="A2506">
        <v>250.3</v>
      </c>
      <c r="B2506">
        <v>20.921379352478301</v>
      </c>
    </row>
    <row r="2507" spans="1:2" x14ac:dyDescent="0.25">
      <c r="A2507">
        <v>250.4</v>
      </c>
      <c r="B2507">
        <v>20.80605396148556</v>
      </c>
    </row>
    <row r="2508" spans="1:2" x14ac:dyDescent="0.25">
      <c r="A2508">
        <v>250.5</v>
      </c>
      <c r="B2508">
        <v>20.690728570492819</v>
      </c>
    </row>
    <row r="2509" spans="1:2" x14ac:dyDescent="0.25">
      <c r="A2509">
        <v>250.6</v>
      </c>
      <c r="B2509">
        <v>20.575403179500039</v>
      </c>
    </row>
    <row r="2510" spans="1:2" x14ac:dyDescent="0.25">
      <c r="A2510">
        <v>250.7</v>
      </c>
      <c r="B2510">
        <v>20.460077788507299</v>
      </c>
    </row>
    <row r="2511" spans="1:2" x14ac:dyDescent="0.25">
      <c r="A2511">
        <v>250.8</v>
      </c>
      <c r="B2511">
        <v>20.344752397514551</v>
      </c>
    </row>
    <row r="2512" spans="1:2" x14ac:dyDescent="0.25">
      <c r="A2512">
        <v>250.9</v>
      </c>
      <c r="B2512">
        <v>20.22942700652181</v>
      </c>
    </row>
    <row r="2513" spans="1:2" x14ac:dyDescent="0.25">
      <c r="A2513">
        <v>251</v>
      </c>
      <c r="B2513">
        <v>20.114101615529069</v>
      </c>
    </row>
    <row r="2514" spans="1:2" x14ac:dyDescent="0.25">
      <c r="A2514">
        <v>251.1</v>
      </c>
      <c r="B2514">
        <v>20.056532609973981</v>
      </c>
    </row>
    <row r="2515" spans="1:2" x14ac:dyDescent="0.25">
      <c r="A2515">
        <v>251.2</v>
      </c>
      <c r="B2515">
        <v>19.998963604418901</v>
      </c>
    </row>
    <row r="2516" spans="1:2" x14ac:dyDescent="0.25">
      <c r="A2516">
        <v>251.3</v>
      </c>
      <c r="B2516">
        <v>19.94139459886383</v>
      </c>
    </row>
    <row r="2517" spans="1:2" x14ac:dyDescent="0.25">
      <c r="A2517">
        <v>251.4</v>
      </c>
      <c r="B2517">
        <v>19.88382559330875</v>
      </c>
    </row>
    <row r="2518" spans="1:2" x14ac:dyDescent="0.25">
      <c r="A2518">
        <v>251.5</v>
      </c>
      <c r="B2518">
        <v>19.826256587753679</v>
      </c>
    </row>
    <row r="2519" spans="1:2" x14ac:dyDescent="0.25">
      <c r="A2519">
        <v>251.6</v>
      </c>
      <c r="B2519">
        <v>19.768687582198581</v>
      </c>
    </row>
    <row r="2520" spans="1:2" x14ac:dyDescent="0.25">
      <c r="A2520">
        <v>251.7</v>
      </c>
      <c r="B2520">
        <v>19.711118576643511</v>
      </c>
    </row>
    <row r="2521" spans="1:2" x14ac:dyDescent="0.25">
      <c r="A2521">
        <v>251.8</v>
      </c>
      <c r="B2521">
        <v>19.65354957108843</v>
      </c>
    </row>
    <row r="2522" spans="1:2" x14ac:dyDescent="0.25">
      <c r="A2522">
        <v>251.9</v>
      </c>
      <c r="B2522">
        <v>19.59598056553336</v>
      </c>
    </row>
    <row r="2523" spans="1:2" x14ac:dyDescent="0.25">
      <c r="A2523">
        <v>252</v>
      </c>
      <c r="B2523">
        <v>19.538411559978279</v>
      </c>
    </row>
    <row r="2524" spans="1:2" x14ac:dyDescent="0.25">
      <c r="A2524">
        <v>252.1</v>
      </c>
      <c r="B2524">
        <v>19.403364264594941</v>
      </c>
    </row>
    <row r="2525" spans="1:2" x14ac:dyDescent="0.25">
      <c r="A2525">
        <v>252.2</v>
      </c>
      <c r="B2525">
        <v>19.268316969211639</v>
      </c>
    </row>
    <row r="2526" spans="1:2" x14ac:dyDescent="0.25">
      <c r="A2526">
        <v>252.3</v>
      </c>
      <c r="B2526">
        <v>19.13326967382833</v>
      </c>
    </row>
    <row r="2527" spans="1:2" x14ac:dyDescent="0.25">
      <c r="A2527">
        <v>252.4</v>
      </c>
      <c r="B2527">
        <v>18.998222378445028</v>
      </c>
    </row>
    <row r="2528" spans="1:2" x14ac:dyDescent="0.25">
      <c r="A2528">
        <v>252.5</v>
      </c>
      <c r="B2528">
        <v>18.86317508306173</v>
      </c>
    </row>
    <row r="2529" spans="1:2" x14ac:dyDescent="0.25">
      <c r="A2529">
        <v>252.6</v>
      </c>
      <c r="B2529">
        <v>18.728127787678378</v>
      </c>
    </row>
    <row r="2530" spans="1:2" x14ac:dyDescent="0.25">
      <c r="A2530">
        <v>252.7</v>
      </c>
      <c r="B2530">
        <v>18.59308049229508</v>
      </c>
    </row>
    <row r="2531" spans="1:2" x14ac:dyDescent="0.25">
      <c r="A2531">
        <v>252.8</v>
      </c>
      <c r="B2531">
        <v>18.458033196911781</v>
      </c>
    </row>
    <row r="2532" spans="1:2" x14ac:dyDescent="0.25">
      <c r="A2532">
        <v>252.9</v>
      </c>
      <c r="B2532">
        <v>18.322985901528469</v>
      </c>
    </row>
    <row r="2533" spans="1:2" x14ac:dyDescent="0.25">
      <c r="A2533">
        <v>253</v>
      </c>
      <c r="B2533">
        <v>18.18793860614517</v>
      </c>
    </row>
    <row r="2534" spans="1:2" x14ac:dyDescent="0.25">
      <c r="A2534">
        <v>253.1</v>
      </c>
      <c r="B2534">
        <v>18.149917121966901</v>
      </c>
    </row>
    <row r="2535" spans="1:2" x14ac:dyDescent="0.25">
      <c r="A2535">
        <v>253.2</v>
      </c>
      <c r="B2535">
        <v>18.111895637788631</v>
      </c>
    </row>
    <row r="2536" spans="1:2" x14ac:dyDescent="0.25">
      <c r="A2536">
        <v>253.3</v>
      </c>
      <c r="B2536">
        <v>18.07387415361038</v>
      </c>
    </row>
    <row r="2537" spans="1:2" x14ac:dyDescent="0.25">
      <c r="A2537">
        <v>253.4</v>
      </c>
      <c r="B2537">
        <v>18.03585266943211</v>
      </c>
    </row>
    <row r="2538" spans="1:2" x14ac:dyDescent="0.25">
      <c r="A2538">
        <v>253.5</v>
      </c>
      <c r="B2538">
        <v>17.997831185253851</v>
      </c>
    </row>
    <row r="2539" spans="1:2" x14ac:dyDescent="0.25">
      <c r="A2539">
        <v>253.6</v>
      </c>
      <c r="B2539">
        <v>17.959809701075582</v>
      </c>
    </row>
    <row r="2540" spans="1:2" x14ac:dyDescent="0.25">
      <c r="A2540">
        <v>253.7</v>
      </c>
      <c r="B2540">
        <v>17.921788216897319</v>
      </c>
    </row>
    <row r="2541" spans="1:2" x14ac:dyDescent="0.25">
      <c r="A2541">
        <v>253.8</v>
      </c>
      <c r="B2541">
        <v>17.88376673271906</v>
      </c>
    </row>
    <row r="2542" spans="1:2" x14ac:dyDescent="0.25">
      <c r="A2542">
        <v>253.9</v>
      </c>
      <c r="B2542">
        <v>17.845745248540791</v>
      </c>
    </row>
    <row r="2543" spans="1:2" x14ac:dyDescent="0.25">
      <c r="A2543">
        <v>254</v>
      </c>
      <c r="B2543">
        <v>17.807723764362532</v>
      </c>
    </row>
    <row r="2544" spans="1:2" x14ac:dyDescent="0.25">
      <c r="A2544">
        <v>254.1</v>
      </c>
      <c r="B2544">
        <v>17.812066144014199</v>
      </c>
    </row>
    <row r="2545" spans="1:2" x14ac:dyDescent="0.25">
      <c r="A2545">
        <v>254.2</v>
      </c>
      <c r="B2545">
        <v>17.81640852366586</v>
      </c>
    </row>
    <row r="2546" spans="1:2" x14ac:dyDescent="0.25">
      <c r="A2546">
        <v>254.3</v>
      </c>
      <c r="B2546">
        <v>17.820750903317521</v>
      </c>
    </row>
    <row r="2547" spans="1:2" x14ac:dyDescent="0.25">
      <c r="A2547">
        <v>254.4</v>
      </c>
      <c r="B2547">
        <v>17.825093282969181</v>
      </c>
    </row>
    <row r="2548" spans="1:2" x14ac:dyDescent="0.25">
      <c r="A2548">
        <v>254.5</v>
      </c>
      <c r="B2548">
        <v>17.829435662620849</v>
      </c>
    </row>
    <row r="2549" spans="1:2" x14ac:dyDescent="0.25">
      <c r="A2549">
        <v>254.6</v>
      </c>
      <c r="B2549">
        <v>17.83377804227251</v>
      </c>
    </row>
    <row r="2550" spans="1:2" x14ac:dyDescent="0.25">
      <c r="A2550">
        <v>254.7</v>
      </c>
      <c r="B2550">
        <v>17.83812042192417</v>
      </c>
    </row>
    <row r="2551" spans="1:2" x14ac:dyDescent="0.25">
      <c r="A2551">
        <v>254.8</v>
      </c>
      <c r="B2551">
        <v>17.842462801575831</v>
      </c>
    </row>
    <row r="2552" spans="1:2" x14ac:dyDescent="0.25">
      <c r="A2552">
        <v>254.9</v>
      </c>
      <c r="B2552">
        <v>17.846805181227499</v>
      </c>
    </row>
    <row r="2553" spans="1:2" x14ac:dyDescent="0.25">
      <c r="A2553">
        <v>255</v>
      </c>
      <c r="B2553">
        <v>17.851147560879159</v>
      </c>
    </row>
    <row r="2554" spans="1:2" x14ac:dyDescent="0.25">
      <c r="A2554">
        <v>255.1</v>
      </c>
      <c r="B2554">
        <v>17.77178193307849</v>
      </c>
    </row>
    <row r="2555" spans="1:2" x14ac:dyDescent="0.25">
      <c r="A2555">
        <v>255.2</v>
      </c>
      <c r="B2555">
        <v>17.692416305277849</v>
      </c>
    </row>
    <row r="2556" spans="1:2" x14ac:dyDescent="0.25">
      <c r="A2556">
        <v>255.3</v>
      </c>
      <c r="B2556">
        <v>17.613050677477201</v>
      </c>
    </row>
    <row r="2557" spans="1:2" x14ac:dyDescent="0.25">
      <c r="A2557">
        <v>255.4</v>
      </c>
      <c r="B2557">
        <v>17.53368504967656</v>
      </c>
    </row>
    <row r="2558" spans="1:2" x14ac:dyDescent="0.25">
      <c r="A2558">
        <v>255.5</v>
      </c>
      <c r="B2558">
        <v>17.454319421875919</v>
      </c>
    </row>
    <row r="2559" spans="1:2" x14ac:dyDescent="0.25">
      <c r="A2559">
        <v>255.6</v>
      </c>
      <c r="B2559">
        <v>17.37495379407525</v>
      </c>
    </row>
    <row r="2560" spans="1:2" x14ac:dyDescent="0.25">
      <c r="A2560">
        <v>255.7</v>
      </c>
      <c r="B2560">
        <v>17.295588166274609</v>
      </c>
    </row>
    <row r="2561" spans="1:2" x14ac:dyDescent="0.25">
      <c r="A2561">
        <v>255.8</v>
      </c>
      <c r="B2561">
        <v>17.216222538473961</v>
      </c>
    </row>
    <row r="2562" spans="1:2" x14ac:dyDescent="0.25">
      <c r="A2562">
        <v>255.9</v>
      </c>
      <c r="B2562">
        <v>17.13685691067332</v>
      </c>
    </row>
    <row r="2563" spans="1:2" x14ac:dyDescent="0.25">
      <c r="A2563">
        <v>256</v>
      </c>
      <c r="B2563">
        <v>17.057491282872679</v>
      </c>
    </row>
    <row r="2564" spans="1:2" x14ac:dyDescent="0.25">
      <c r="A2564">
        <v>256.10000000000002</v>
      </c>
      <c r="B2564">
        <v>16.920952239803459</v>
      </c>
    </row>
    <row r="2565" spans="1:2" x14ac:dyDescent="0.25">
      <c r="A2565">
        <v>256.2</v>
      </c>
      <c r="B2565">
        <v>16.78441319673431</v>
      </c>
    </row>
    <row r="2566" spans="1:2" x14ac:dyDescent="0.25">
      <c r="A2566">
        <v>256.3</v>
      </c>
      <c r="B2566">
        <v>16.647874153665089</v>
      </c>
    </row>
    <row r="2567" spans="1:2" x14ac:dyDescent="0.25">
      <c r="A2567">
        <v>256.39999999999998</v>
      </c>
      <c r="B2567">
        <v>16.511335110595869</v>
      </c>
    </row>
    <row r="2568" spans="1:2" x14ac:dyDescent="0.25">
      <c r="A2568">
        <v>256.5</v>
      </c>
      <c r="B2568">
        <v>16.374796067526731</v>
      </c>
    </row>
    <row r="2569" spans="1:2" x14ac:dyDescent="0.25">
      <c r="A2569">
        <v>256.60000000000002</v>
      </c>
      <c r="B2569">
        <v>16.238257024457511</v>
      </c>
    </row>
    <row r="2570" spans="1:2" x14ac:dyDescent="0.25">
      <c r="A2570">
        <v>256.7</v>
      </c>
      <c r="B2570">
        <v>16.101717981388369</v>
      </c>
    </row>
    <row r="2571" spans="1:2" x14ac:dyDescent="0.25">
      <c r="A2571">
        <v>256.8</v>
      </c>
      <c r="B2571">
        <v>15.96517893831914</v>
      </c>
    </row>
    <row r="2572" spans="1:2" x14ac:dyDescent="0.25">
      <c r="A2572">
        <v>256.89999999999998</v>
      </c>
      <c r="B2572">
        <v>15.828639895249919</v>
      </c>
    </row>
    <row r="2573" spans="1:2" x14ac:dyDescent="0.25">
      <c r="A2573">
        <v>257</v>
      </c>
      <c r="B2573">
        <v>15.692100852180779</v>
      </c>
    </row>
    <row r="2574" spans="1:2" x14ac:dyDescent="0.25">
      <c r="A2574">
        <v>257.10000000000002</v>
      </c>
      <c r="B2574">
        <v>15.63117910272541</v>
      </c>
    </row>
    <row r="2575" spans="1:2" x14ac:dyDescent="0.25">
      <c r="A2575">
        <v>257.2</v>
      </c>
      <c r="B2575">
        <v>15.570257353270071</v>
      </c>
    </row>
    <row r="2576" spans="1:2" x14ac:dyDescent="0.25">
      <c r="A2576">
        <v>257.3</v>
      </c>
      <c r="B2576">
        <v>15.509335603814691</v>
      </c>
    </row>
    <row r="2577" spans="1:2" x14ac:dyDescent="0.25">
      <c r="A2577">
        <v>257.39999999999998</v>
      </c>
      <c r="B2577">
        <v>15.44841385435932</v>
      </c>
    </row>
    <row r="2578" spans="1:2" x14ac:dyDescent="0.25">
      <c r="A2578">
        <v>257.5</v>
      </c>
      <c r="B2578">
        <v>15.387492104903981</v>
      </c>
    </row>
    <row r="2579" spans="1:2" x14ac:dyDescent="0.25">
      <c r="A2579">
        <v>257.60000000000002</v>
      </c>
      <c r="B2579">
        <v>15.326570355448609</v>
      </c>
    </row>
    <row r="2580" spans="1:2" x14ac:dyDescent="0.25">
      <c r="A2580">
        <v>257.7</v>
      </c>
      <c r="B2580">
        <v>15.26564860599327</v>
      </c>
    </row>
    <row r="2581" spans="1:2" x14ac:dyDescent="0.25">
      <c r="A2581">
        <v>257.8</v>
      </c>
      <c r="B2581">
        <v>15.20472685653789</v>
      </c>
    </row>
    <row r="2582" spans="1:2" x14ac:dyDescent="0.25">
      <c r="A2582">
        <v>257.89999999999998</v>
      </c>
      <c r="B2582">
        <v>15.143805107082519</v>
      </c>
    </row>
    <row r="2583" spans="1:2" x14ac:dyDescent="0.25">
      <c r="A2583">
        <v>258</v>
      </c>
      <c r="B2583">
        <v>15.08288335762718</v>
      </c>
    </row>
    <row r="2584" spans="1:2" x14ac:dyDescent="0.25">
      <c r="A2584">
        <v>258.10000000000002</v>
      </c>
      <c r="B2584">
        <v>15.234281480652241</v>
      </c>
    </row>
    <row r="2585" spans="1:2" x14ac:dyDescent="0.25">
      <c r="A2585">
        <v>258.2</v>
      </c>
      <c r="B2585">
        <v>15.38567960367722</v>
      </c>
    </row>
    <row r="2586" spans="1:2" x14ac:dyDescent="0.25">
      <c r="A2586">
        <v>258.3</v>
      </c>
      <c r="B2586">
        <v>15.537077726702281</v>
      </c>
    </row>
    <row r="2587" spans="1:2" x14ac:dyDescent="0.25">
      <c r="A2587">
        <v>258.39999999999998</v>
      </c>
      <c r="B2587">
        <v>15.68847584972734</v>
      </c>
    </row>
    <row r="2588" spans="1:2" x14ac:dyDescent="0.25">
      <c r="A2588">
        <v>258.5</v>
      </c>
      <c r="B2588">
        <v>15.83987397275232</v>
      </c>
    </row>
    <row r="2589" spans="1:2" x14ac:dyDescent="0.25">
      <c r="A2589">
        <v>258.60000000000002</v>
      </c>
      <c r="B2589">
        <v>15.991272095777379</v>
      </c>
    </row>
    <row r="2590" spans="1:2" x14ac:dyDescent="0.25">
      <c r="A2590">
        <v>258.7</v>
      </c>
      <c r="B2590">
        <v>16.142670218802358</v>
      </c>
    </row>
    <row r="2591" spans="1:2" x14ac:dyDescent="0.25">
      <c r="A2591">
        <v>258.8</v>
      </c>
      <c r="B2591">
        <v>16.294068341827419</v>
      </c>
    </row>
    <row r="2592" spans="1:2" x14ac:dyDescent="0.25">
      <c r="A2592">
        <v>258.89999999999998</v>
      </c>
      <c r="B2592">
        <v>16.44546646485248</v>
      </c>
    </row>
    <row r="2593" spans="1:2" x14ac:dyDescent="0.25">
      <c r="A2593">
        <v>259</v>
      </c>
      <c r="B2593">
        <v>16.596864587877459</v>
      </c>
    </row>
    <row r="2594" spans="1:2" x14ac:dyDescent="0.25">
      <c r="A2594">
        <v>259.10000000000002</v>
      </c>
      <c r="B2594">
        <v>16.811372431666339</v>
      </c>
    </row>
    <row r="2595" spans="1:2" x14ac:dyDescent="0.25">
      <c r="A2595">
        <v>259.2</v>
      </c>
      <c r="B2595">
        <v>17.025880275455091</v>
      </c>
    </row>
    <row r="2596" spans="1:2" x14ac:dyDescent="0.25">
      <c r="A2596">
        <v>259.3</v>
      </c>
      <c r="B2596">
        <v>17.240388119243971</v>
      </c>
    </row>
    <row r="2597" spans="1:2" x14ac:dyDescent="0.25">
      <c r="A2597">
        <v>259.39999999999998</v>
      </c>
      <c r="B2597">
        <v>17.45489596303285</v>
      </c>
    </row>
    <row r="2598" spans="1:2" x14ac:dyDescent="0.25">
      <c r="A2598">
        <v>259.5</v>
      </c>
      <c r="B2598">
        <v>17.669403806821609</v>
      </c>
    </row>
    <row r="2599" spans="1:2" x14ac:dyDescent="0.25">
      <c r="A2599">
        <v>259.60000000000002</v>
      </c>
      <c r="B2599">
        <v>17.883911650610479</v>
      </c>
    </row>
    <row r="2600" spans="1:2" x14ac:dyDescent="0.25">
      <c r="A2600">
        <v>259.7</v>
      </c>
      <c r="B2600">
        <v>18.098419494399241</v>
      </c>
    </row>
    <row r="2601" spans="1:2" x14ac:dyDescent="0.25">
      <c r="A2601">
        <v>259.8</v>
      </c>
      <c r="B2601">
        <v>18.312927338188111</v>
      </c>
    </row>
    <row r="2602" spans="1:2" x14ac:dyDescent="0.25">
      <c r="A2602">
        <v>259.89999999999998</v>
      </c>
      <c r="B2602">
        <v>18.52743518197699</v>
      </c>
    </row>
    <row r="2603" spans="1:2" x14ac:dyDescent="0.25">
      <c r="A2603">
        <v>260</v>
      </c>
      <c r="B2603">
        <v>18.74194302576575</v>
      </c>
    </row>
    <row r="2604" spans="1:2" x14ac:dyDescent="0.25">
      <c r="A2604">
        <v>260.10000000000002</v>
      </c>
      <c r="B2604">
        <v>18.97343990232967</v>
      </c>
    </row>
    <row r="2605" spans="1:2" x14ac:dyDescent="0.25">
      <c r="A2605">
        <v>260.2</v>
      </c>
      <c r="B2605">
        <v>19.204936778893462</v>
      </c>
    </row>
    <row r="2606" spans="1:2" x14ac:dyDescent="0.25">
      <c r="A2606">
        <v>260.3</v>
      </c>
      <c r="B2606">
        <v>19.436433655457389</v>
      </c>
    </row>
    <row r="2607" spans="1:2" x14ac:dyDescent="0.25">
      <c r="A2607">
        <v>260.39999999999998</v>
      </c>
      <c r="B2607">
        <v>19.667930532021309</v>
      </c>
    </row>
    <row r="2608" spans="1:2" x14ac:dyDescent="0.25">
      <c r="A2608">
        <v>260.5</v>
      </c>
      <c r="B2608">
        <v>19.899427408585101</v>
      </c>
    </row>
    <row r="2609" spans="1:2" x14ac:dyDescent="0.25">
      <c r="A2609">
        <v>260.60000000000002</v>
      </c>
      <c r="B2609">
        <v>20.130924285149021</v>
      </c>
    </row>
    <row r="2610" spans="1:2" x14ac:dyDescent="0.25">
      <c r="A2610">
        <v>260.7</v>
      </c>
      <c r="B2610">
        <v>20.36242116171281</v>
      </c>
    </row>
    <row r="2611" spans="1:2" x14ac:dyDescent="0.25">
      <c r="A2611">
        <v>260.8</v>
      </c>
      <c r="B2611">
        <v>20.59391803827674</v>
      </c>
    </row>
    <row r="2612" spans="1:2" x14ac:dyDescent="0.25">
      <c r="A2612">
        <v>260.89999999999998</v>
      </c>
      <c r="B2612">
        <v>20.82541491484066</v>
      </c>
    </row>
    <row r="2613" spans="1:2" x14ac:dyDescent="0.25">
      <c r="A2613">
        <v>261</v>
      </c>
      <c r="B2613">
        <v>21.056911791404449</v>
      </c>
    </row>
    <row r="2614" spans="1:2" x14ac:dyDescent="0.25">
      <c r="A2614">
        <v>261.10000000000002</v>
      </c>
      <c r="B2614">
        <v>21.355141919418529</v>
      </c>
    </row>
    <row r="2615" spans="1:2" x14ac:dyDescent="0.25">
      <c r="A2615">
        <v>261.2</v>
      </c>
      <c r="B2615">
        <v>21.65337204743243</v>
      </c>
    </row>
    <row r="2616" spans="1:2" x14ac:dyDescent="0.25">
      <c r="A2616">
        <v>261.3</v>
      </c>
      <c r="B2616">
        <v>21.95160217544651</v>
      </c>
    </row>
    <row r="2617" spans="1:2" x14ac:dyDescent="0.25">
      <c r="A2617">
        <v>261.39999999999998</v>
      </c>
      <c r="B2617">
        <v>22.24983230346059</v>
      </c>
    </row>
    <row r="2618" spans="1:2" x14ac:dyDescent="0.25">
      <c r="A2618">
        <v>261.5</v>
      </c>
      <c r="B2618">
        <v>22.548062431474499</v>
      </c>
    </row>
    <row r="2619" spans="1:2" x14ac:dyDescent="0.25">
      <c r="A2619">
        <v>261.60000000000002</v>
      </c>
      <c r="B2619">
        <v>22.846292559488571</v>
      </c>
    </row>
    <row r="2620" spans="1:2" x14ac:dyDescent="0.25">
      <c r="A2620">
        <v>261.7</v>
      </c>
      <c r="B2620">
        <v>23.14452268750248</v>
      </c>
    </row>
    <row r="2621" spans="1:2" x14ac:dyDescent="0.25">
      <c r="A2621">
        <v>261.8</v>
      </c>
      <c r="B2621">
        <v>23.44275281551656</v>
      </c>
    </row>
    <row r="2622" spans="1:2" x14ac:dyDescent="0.25">
      <c r="A2622">
        <v>261.89999999999998</v>
      </c>
      <c r="B2622">
        <v>23.740982943530629</v>
      </c>
    </row>
    <row r="2623" spans="1:2" x14ac:dyDescent="0.25">
      <c r="A2623">
        <v>262</v>
      </c>
      <c r="B2623">
        <v>24.039213071544541</v>
      </c>
    </row>
    <row r="2624" spans="1:2" x14ac:dyDescent="0.25">
      <c r="A2624">
        <v>262.10000000000002</v>
      </c>
      <c r="B2624">
        <v>24.405826237965002</v>
      </c>
    </row>
    <row r="2625" spans="1:2" x14ac:dyDescent="0.25">
      <c r="A2625">
        <v>262.2</v>
      </c>
      <c r="B2625">
        <v>24.772439404385249</v>
      </c>
    </row>
    <row r="2626" spans="1:2" x14ac:dyDescent="0.25">
      <c r="A2626">
        <v>262.3</v>
      </c>
      <c r="B2626">
        <v>25.13905257080571</v>
      </c>
    </row>
    <row r="2627" spans="1:2" x14ac:dyDescent="0.25">
      <c r="A2627">
        <v>262.39999999999998</v>
      </c>
      <c r="B2627">
        <v>25.50566573722617</v>
      </c>
    </row>
    <row r="2628" spans="1:2" x14ac:dyDescent="0.25">
      <c r="A2628">
        <v>262.5</v>
      </c>
      <c r="B2628">
        <v>25.872278903646421</v>
      </c>
    </row>
    <row r="2629" spans="1:2" x14ac:dyDescent="0.25">
      <c r="A2629">
        <v>262.60000000000002</v>
      </c>
      <c r="B2629">
        <v>26.238892070066871</v>
      </c>
    </row>
    <row r="2630" spans="1:2" x14ac:dyDescent="0.25">
      <c r="A2630">
        <v>262.7</v>
      </c>
      <c r="B2630">
        <v>26.605505236487129</v>
      </c>
    </row>
    <row r="2631" spans="1:2" x14ac:dyDescent="0.25">
      <c r="A2631">
        <v>262.8</v>
      </c>
      <c r="B2631">
        <v>26.972118402907579</v>
      </c>
    </row>
    <row r="2632" spans="1:2" x14ac:dyDescent="0.25">
      <c r="A2632">
        <v>262.89999999999998</v>
      </c>
      <c r="B2632">
        <v>27.33873156932804</v>
      </c>
    </row>
    <row r="2633" spans="1:2" x14ac:dyDescent="0.25">
      <c r="A2633">
        <v>263</v>
      </c>
      <c r="B2633">
        <v>27.705344735748291</v>
      </c>
    </row>
    <row r="2634" spans="1:2" x14ac:dyDescent="0.25">
      <c r="A2634">
        <v>263.10000000000002</v>
      </c>
      <c r="B2634">
        <v>28.086922834827501</v>
      </c>
    </row>
    <row r="2635" spans="1:2" x14ac:dyDescent="0.25">
      <c r="A2635">
        <v>263.2</v>
      </c>
      <c r="B2635">
        <v>28.468500933906491</v>
      </c>
    </row>
    <row r="2636" spans="1:2" x14ac:dyDescent="0.25">
      <c r="A2636">
        <v>263.3</v>
      </c>
      <c r="B2636">
        <v>28.850079032985711</v>
      </c>
    </row>
    <row r="2637" spans="1:2" x14ac:dyDescent="0.25">
      <c r="A2637">
        <v>263.39999999999998</v>
      </c>
      <c r="B2637">
        <v>29.231657132064921</v>
      </c>
    </row>
    <row r="2638" spans="1:2" x14ac:dyDescent="0.25">
      <c r="A2638">
        <v>263.5</v>
      </c>
      <c r="B2638">
        <v>29.613235231143911</v>
      </c>
    </row>
    <row r="2639" spans="1:2" x14ac:dyDescent="0.25">
      <c r="A2639">
        <v>263.60000000000002</v>
      </c>
      <c r="B2639">
        <v>29.994813330223121</v>
      </c>
    </row>
    <row r="2640" spans="1:2" x14ac:dyDescent="0.25">
      <c r="A2640">
        <v>263.7</v>
      </c>
      <c r="B2640">
        <v>30.37639142930211</v>
      </c>
    </row>
    <row r="2641" spans="1:2" x14ac:dyDescent="0.25">
      <c r="A2641">
        <v>263.8</v>
      </c>
      <c r="B2641">
        <v>30.757969528381331</v>
      </c>
    </row>
    <row r="2642" spans="1:2" x14ac:dyDescent="0.25">
      <c r="A2642">
        <v>263.89999999999998</v>
      </c>
      <c r="B2642">
        <v>31.139547627460541</v>
      </c>
    </row>
    <row r="2643" spans="1:2" x14ac:dyDescent="0.25">
      <c r="A2643">
        <v>264</v>
      </c>
      <c r="B2643">
        <v>31.52112572653953</v>
      </c>
    </row>
    <row r="2644" spans="1:2" x14ac:dyDescent="0.25">
      <c r="A2644">
        <v>264.10000000000002</v>
      </c>
      <c r="B2644">
        <v>31.704463275209811</v>
      </c>
    </row>
    <row r="2645" spans="1:2" x14ac:dyDescent="0.25">
      <c r="A2645">
        <v>264.2</v>
      </c>
      <c r="B2645">
        <v>31.887800823879981</v>
      </c>
    </row>
    <row r="2646" spans="1:2" x14ac:dyDescent="0.25">
      <c r="A2646">
        <v>264.3</v>
      </c>
      <c r="B2646">
        <v>32.071138372550259</v>
      </c>
    </row>
    <row r="2647" spans="1:2" x14ac:dyDescent="0.25">
      <c r="A2647">
        <v>264.39999999999998</v>
      </c>
      <c r="B2647">
        <v>32.254475921220532</v>
      </c>
    </row>
    <row r="2648" spans="1:2" x14ac:dyDescent="0.25">
      <c r="A2648">
        <v>264.5</v>
      </c>
      <c r="B2648">
        <v>32.437813469890713</v>
      </c>
    </row>
    <row r="2649" spans="1:2" x14ac:dyDescent="0.25">
      <c r="A2649">
        <v>264.60000000000002</v>
      </c>
      <c r="B2649">
        <v>32.62115101856098</v>
      </c>
    </row>
    <row r="2650" spans="1:2" x14ac:dyDescent="0.25">
      <c r="A2650">
        <v>264.7</v>
      </c>
      <c r="B2650">
        <v>32.804488567231147</v>
      </c>
    </row>
    <row r="2651" spans="1:2" x14ac:dyDescent="0.25">
      <c r="A2651">
        <v>264.8</v>
      </c>
      <c r="B2651">
        <v>32.987826115901427</v>
      </c>
    </row>
    <row r="2652" spans="1:2" x14ac:dyDescent="0.25">
      <c r="A2652">
        <v>264.89999999999998</v>
      </c>
      <c r="B2652">
        <v>33.171163664571708</v>
      </c>
    </row>
    <row r="2653" spans="1:2" x14ac:dyDescent="0.25">
      <c r="A2653">
        <v>265</v>
      </c>
      <c r="B2653">
        <v>33.354501213241882</v>
      </c>
    </row>
    <row r="2654" spans="1:2" x14ac:dyDescent="0.25">
      <c r="A2654">
        <v>265.10000000000002</v>
      </c>
      <c r="B2654">
        <v>33.72104336770218</v>
      </c>
    </row>
    <row r="2655" spans="1:2" x14ac:dyDescent="0.25">
      <c r="A2655">
        <v>265.2</v>
      </c>
      <c r="B2655">
        <v>34.087585522162271</v>
      </c>
    </row>
    <row r="2656" spans="1:2" x14ac:dyDescent="0.25">
      <c r="A2656">
        <v>265.3</v>
      </c>
      <c r="B2656">
        <v>34.454127676622583</v>
      </c>
    </row>
    <row r="2657" spans="1:2" x14ac:dyDescent="0.25">
      <c r="A2657">
        <v>265.39999999999998</v>
      </c>
      <c r="B2657">
        <v>34.820669831082867</v>
      </c>
    </row>
    <row r="2658" spans="1:2" x14ac:dyDescent="0.25">
      <c r="A2658">
        <v>265.5</v>
      </c>
      <c r="B2658">
        <v>35.187211985542973</v>
      </c>
    </row>
    <row r="2659" spans="1:2" x14ac:dyDescent="0.25">
      <c r="A2659">
        <v>265.60000000000002</v>
      </c>
      <c r="B2659">
        <v>35.553754140003257</v>
      </c>
    </row>
    <row r="2660" spans="1:2" x14ac:dyDescent="0.25">
      <c r="A2660">
        <v>265.7</v>
      </c>
      <c r="B2660">
        <v>35.920296294463363</v>
      </c>
    </row>
    <row r="2661" spans="1:2" x14ac:dyDescent="0.25">
      <c r="A2661">
        <v>265.8</v>
      </c>
      <c r="B2661">
        <v>36.28683844892366</v>
      </c>
    </row>
    <row r="2662" spans="1:2" x14ac:dyDescent="0.25">
      <c r="A2662">
        <v>265.89999999999998</v>
      </c>
      <c r="B2662">
        <v>36.653380603383958</v>
      </c>
    </row>
    <row r="2663" spans="1:2" x14ac:dyDescent="0.25">
      <c r="A2663">
        <v>266</v>
      </c>
      <c r="B2663">
        <v>37.01992275784405</v>
      </c>
    </row>
    <row r="2664" spans="1:2" x14ac:dyDescent="0.25">
      <c r="A2664">
        <v>266.10000000000002</v>
      </c>
      <c r="B2664">
        <v>37.27671980471505</v>
      </c>
    </row>
    <row r="2665" spans="1:2" x14ac:dyDescent="0.25">
      <c r="A2665">
        <v>266.2</v>
      </c>
      <c r="B2665">
        <v>37.533516851585901</v>
      </c>
    </row>
    <row r="2666" spans="1:2" x14ac:dyDescent="0.25">
      <c r="A2666">
        <v>266.3</v>
      </c>
      <c r="B2666">
        <v>37.790313898456908</v>
      </c>
    </row>
    <row r="2667" spans="1:2" x14ac:dyDescent="0.25">
      <c r="A2667">
        <v>266.39999999999998</v>
      </c>
      <c r="B2667">
        <v>38.047110945327908</v>
      </c>
    </row>
    <row r="2668" spans="1:2" x14ac:dyDescent="0.25">
      <c r="A2668">
        <v>266.5</v>
      </c>
      <c r="B2668">
        <v>38.303907992198759</v>
      </c>
    </row>
    <row r="2669" spans="1:2" x14ac:dyDescent="0.25">
      <c r="A2669">
        <v>266.60000000000002</v>
      </c>
      <c r="B2669">
        <v>38.560705039069759</v>
      </c>
    </row>
    <row r="2670" spans="1:2" x14ac:dyDescent="0.25">
      <c r="A2670">
        <v>266.7</v>
      </c>
      <c r="B2670">
        <v>38.817502085940617</v>
      </c>
    </row>
    <row r="2671" spans="1:2" x14ac:dyDescent="0.25">
      <c r="A2671">
        <v>266.8</v>
      </c>
      <c r="B2671">
        <v>39.074299132811618</v>
      </c>
    </row>
    <row r="2672" spans="1:2" x14ac:dyDescent="0.25">
      <c r="A2672">
        <v>266.89999999999998</v>
      </c>
      <c r="B2672">
        <v>39.331096179682618</v>
      </c>
    </row>
    <row r="2673" spans="1:2" x14ac:dyDescent="0.25">
      <c r="A2673">
        <v>267</v>
      </c>
      <c r="B2673">
        <v>39.587893226553469</v>
      </c>
    </row>
    <row r="2674" spans="1:2" x14ac:dyDescent="0.25">
      <c r="A2674">
        <v>267.10000000000002</v>
      </c>
      <c r="B2674">
        <v>39.799010858731727</v>
      </c>
    </row>
    <row r="2675" spans="1:2" x14ac:dyDescent="0.25">
      <c r="A2675">
        <v>267.2</v>
      </c>
      <c r="B2675">
        <v>40.010128490909871</v>
      </c>
    </row>
    <row r="2676" spans="1:2" x14ac:dyDescent="0.25">
      <c r="A2676">
        <v>267.3</v>
      </c>
      <c r="B2676">
        <v>40.221246123088143</v>
      </c>
    </row>
    <row r="2677" spans="1:2" x14ac:dyDescent="0.25">
      <c r="A2677">
        <v>267.39999999999998</v>
      </c>
      <c r="B2677">
        <v>40.432363755266387</v>
      </c>
    </row>
    <row r="2678" spans="1:2" x14ac:dyDescent="0.25">
      <c r="A2678">
        <v>267.5</v>
      </c>
      <c r="B2678">
        <v>40.643481387444538</v>
      </c>
    </row>
    <row r="2679" spans="1:2" x14ac:dyDescent="0.25">
      <c r="A2679">
        <v>267.60000000000002</v>
      </c>
      <c r="B2679">
        <v>40.854599019622803</v>
      </c>
    </row>
    <row r="2680" spans="1:2" x14ac:dyDescent="0.25">
      <c r="A2680">
        <v>267.7</v>
      </c>
      <c r="B2680">
        <v>41.06571665180094</v>
      </c>
    </row>
    <row r="2681" spans="1:2" x14ac:dyDescent="0.25">
      <c r="A2681">
        <v>267.8</v>
      </c>
      <c r="B2681">
        <v>41.276834283979213</v>
      </c>
    </row>
    <row r="2682" spans="1:2" x14ac:dyDescent="0.25">
      <c r="A2682">
        <v>267.89999999999998</v>
      </c>
      <c r="B2682">
        <v>41.487951916157463</v>
      </c>
    </row>
    <row r="2683" spans="1:2" x14ac:dyDescent="0.25">
      <c r="A2683">
        <v>268</v>
      </c>
      <c r="B2683">
        <v>41.699069548335608</v>
      </c>
    </row>
    <row r="2684" spans="1:2" x14ac:dyDescent="0.25">
      <c r="A2684">
        <v>268.10000000000002</v>
      </c>
      <c r="B2684">
        <v>41.82892286389373</v>
      </c>
    </row>
    <row r="2685" spans="1:2" x14ac:dyDescent="0.25">
      <c r="A2685">
        <v>268.2</v>
      </c>
      <c r="B2685">
        <v>41.958776179451782</v>
      </c>
    </row>
    <row r="2686" spans="1:2" x14ac:dyDescent="0.25">
      <c r="A2686">
        <v>268.3</v>
      </c>
      <c r="B2686">
        <v>42.088629495009911</v>
      </c>
    </row>
    <row r="2687" spans="1:2" x14ac:dyDescent="0.25">
      <c r="A2687">
        <v>268.39999999999998</v>
      </c>
      <c r="B2687">
        <v>42.218482810568027</v>
      </c>
    </row>
    <row r="2688" spans="1:2" x14ac:dyDescent="0.25">
      <c r="A2688">
        <v>268.5</v>
      </c>
      <c r="B2688">
        <v>42.348336126126092</v>
      </c>
    </row>
    <row r="2689" spans="1:2" x14ac:dyDescent="0.25">
      <c r="A2689">
        <v>268.60000000000002</v>
      </c>
      <c r="B2689">
        <v>42.478189441684208</v>
      </c>
    </row>
    <row r="2690" spans="1:2" x14ac:dyDescent="0.25">
      <c r="A2690">
        <v>268.7</v>
      </c>
      <c r="B2690">
        <v>42.608042757242259</v>
      </c>
    </row>
    <row r="2691" spans="1:2" x14ac:dyDescent="0.25">
      <c r="A2691">
        <v>268.8</v>
      </c>
      <c r="B2691">
        <v>42.737896072800389</v>
      </c>
    </row>
    <row r="2692" spans="1:2" x14ac:dyDescent="0.25">
      <c r="A2692">
        <v>268.89999999999998</v>
      </c>
      <c r="B2692">
        <v>42.867749388358511</v>
      </c>
    </row>
    <row r="2693" spans="1:2" x14ac:dyDescent="0.25">
      <c r="A2693">
        <v>269</v>
      </c>
      <c r="B2693">
        <v>42.997602703916563</v>
      </c>
    </row>
    <row r="2694" spans="1:2" x14ac:dyDescent="0.25">
      <c r="A2694">
        <v>269.10000000000002</v>
      </c>
      <c r="B2694">
        <v>43.12594497612988</v>
      </c>
    </row>
    <row r="2695" spans="1:2" x14ac:dyDescent="0.25">
      <c r="A2695">
        <v>269.2</v>
      </c>
      <c r="B2695">
        <v>43.254287248343118</v>
      </c>
    </row>
    <row r="2696" spans="1:2" x14ac:dyDescent="0.25">
      <c r="A2696">
        <v>269.3</v>
      </c>
      <c r="B2696">
        <v>43.382629520556428</v>
      </c>
    </row>
    <row r="2697" spans="1:2" x14ac:dyDescent="0.25">
      <c r="A2697">
        <v>269.39999999999998</v>
      </c>
      <c r="B2697">
        <v>43.510971792769752</v>
      </c>
    </row>
    <row r="2698" spans="1:2" x14ac:dyDescent="0.25">
      <c r="A2698">
        <v>269.5</v>
      </c>
      <c r="B2698">
        <v>43.63931406498299</v>
      </c>
    </row>
    <row r="2699" spans="1:2" x14ac:dyDescent="0.25">
      <c r="A2699">
        <v>269.60000000000002</v>
      </c>
      <c r="B2699">
        <v>43.767656337196307</v>
      </c>
    </row>
    <row r="2700" spans="1:2" x14ac:dyDescent="0.25">
      <c r="A2700">
        <v>269.7</v>
      </c>
      <c r="B2700">
        <v>43.895998609409553</v>
      </c>
    </row>
    <row r="2701" spans="1:2" x14ac:dyDescent="0.25">
      <c r="A2701">
        <v>269.8</v>
      </c>
      <c r="B2701">
        <v>44.024340881622862</v>
      </c>
    </row>
    <row r="2702" spans="1:2" x14ac:dyDescent="0.25">
      <c r="A2702">
        <v>269.89999999999998</v>
      </c>
      <c r="B2702">
        <v>44.152683153836179</v>
      </c>
    </row>
    <row r="2703" spans="1:2" x14ac:dyDescent="0.25">
      <c r="A2703">
        <v>270</v>
      </c>
      <c r="B2703">
        <v>44.281025426049418</v>
      </c>
    </row>
    <row r="2704" spans="1:2" x14ac:dyDescent="0.25">
      <c r="A2704">
        <v>270.10000000000002</v>
      </c>
      <c r="B2704">
        <v>44.418305301460428</v>
      </c>
    </row>
    <row r="2705" spans="1:2" x14ac:dyDescent="0.25">
      <c r="A2705">
        <v>270.2</v>
      </c>
      <c r="B2705">
        <v>44.555585176871368</v>
      </c>
    </row>
    <row r="2706" spans="1:2" x14ac:dyDescent="0.25">
      <c r="A2706">
        <v>270.3</v>
      </c>
      <c r="B2706">
        <v>44.692865052282393</v>
      </c>
    </row>
    <row r="2707" spans="1:2" x14ac:dyDescent="0.25">
      <c r="A2707">
        <v>270.39999999999998</v>
      </c>
      <c r="B2707">
        <v>44.830144927693397</v>
      </c>
    </row>
    <row r="2708" spans="1:2" x14ac:dyDescent="0.25">
      <c r="A2708">
        <v>270.5</v>
      </c>
      <c r="B2708">
        <v>44.967424803104343</v>
      </c>
    </row>
    <row r="2709" spans="1:2" x14ac:dyDescent="0.25">
      <c r="A2709">
        <v>270.60000000000002</v>
      </c>
      <c r="B2709">
        <v>45.104704678515347</v>
      </c>
    </row>
    <row r="2710" spans="1:2" x14ac:dyDescent="0.25">
      <c r="A2710">
        <v>270.7</v>
      </c>
      <c r="B2710">
        <v>45.241984553926287</v>
      </c>
    </row>
    <row r="2711" spans="1:2" x14ac:dyDescent="0.25">
      <c r="A2711">
        <v>270.8</v>
      </c>
      <c r="B2711">
        <v>45.379264429337297</v>
      </c>
    </row>
    <row r="2712" spans="1:2" x14ac:dyDescent="0.25">
      <c r="A2712">
        <v>270.89999999999998</v>
      </c>
      <c r="B2712">
        <v>45.516544304748308</v>
      </c>
    </row>
    <row r="2713" spans="1:2" x14ac:dyDescent="0.25">
      <c r="A2713">
        <v>271</v>
      </c>
      <c r="B2713">
        <v>45.653824180159248</v>
      </c>
    </row>
    <row r="2714" spans="1:2" x14ac:dyDescent="0.25">
      <c r="A2714">
        <v>271.10000000000002</v>
      </c>
      <c r="B2714">
        <v>45.651918735051233</v>
      </c>
    </row>
    <row r="2715" spans="1:2" x14ac:dyDescent="0.25">
      <c r="A2715">
        <v>271.2</v>
      </c>
      <c r="B2715">
        <v>45.650013289943203</v>
      </c>
    </row>
    <row r="2716" spans="1:2" x14ac:dyDescent="0.25">
      <c r="A2716">
        <v>271.3</v>
      </c>
      <c r="B2716">
        <v>45.648107844835181</v>
      </c>
    </row>
    <row r="2717" spans="1:2" x14ac:dyDescent="0.25">
      <c r="A2717">
        <v>271.39999999999998</v>
      </c>
      <c r="B2717">
        <v>45.646202399727159</v>
      </c>
    </row>
    <row r="2718" spans="1:2" x14ac:dyDescent="0.25">
      <c r="A2718">
        <v>271.5</v>
      </c>
      <c r="B2718">
        <v>45.644296954619143</v>
      </c>
    </row>
    <row r="2719" spans="1:2" x14ac:dyDescent="0.25">
      <c r="A2719">
        <v>271.60000000000002</v>
      </c>
      <c r="B2719">
        <v>45.642391509511121</v>
      </c>
    </row>
    <row r="2720" spans="1:2" x14ac:dyDescent="0.25">
      <c r="A2720">
        <v>271.7</v>
      </c>
      <c r="B2720">
        <v>45.640486064403099</v>
      </c>
    </row>
    <row r="2721" spans="1:2" x14ac:dyDescent="0.25">
      <c r="A2721">
        <v>271.8</v>
      </c>
      <c r="B2721">
        <v>45.638580619295077</v>
      </c>
    </row>
    <row r="2722" spans="1:2" x14ac:dyDescent="0.25">
      <c r="A2722">
        <v>271.89999999999998</v>
      </c>
      <c r="B2722">
        <v>45.636675174187047</v>
      </c>
    </row>
    <row r="2723" spans="1:2" x14ac:dyDescent="0.25">
      <c r="A2723">
        <v>272</v>
      </c>
      <c r="B2723">
        <v>45.634769729079032</v>
      </c>
    </row>
    <row r="2724" spans="1:2" x14ac:dyDescent="0.25">
      <c r="A2724">
        <v>272.10000000000002</v>
      </c>
      <c r="B2724">
        <v>45.663876404558152</v>
      </c>
    </row>
    <row r="2725" spans="1:2" x14ac:dyDescent="0.25">
      <c r="A2725">
        <v>272.2</v>
      </c>
      <c r="B2725">
        <v>45.692983080037237</v>
      </c>
    </row>
    <row r="2726" spans="1:2" x14ac:dyDescent="0.25">
      <c r="A2726">
        <v>272.3</v>
      </c>
      <c r="B2726">
        <v>45.72208975551635</v>
      </c>
    </row>
    <row r="2727" spans="1:2" x14ac:dyDescent="0.25">
      <c r="A2727">
        <v>272.39999999999998</v>
      </c>
      <c r="B2727">
        <v>45.751196430995464</v>
      </c>
    </row>
    <row r="2728" spans="1:2" x14ac:dyDescent="0.25">
      <c r="A2728">
        <v>272.5</v>
      </c>
      <c r="B2728">
        <v>45.780303106474562</v>
      </c>
    </row>
    <row r="2729" spans="1:2" x14ac:dyDescent="0.25">
      <c r="A2729">
        <v>272.60000000000002</v>
      </c>
      <c r="B2729">
        <v>45.809409781953683</v>
      </c>
    </row>
    <row r="2730" spans="1:2" x14ac:dyDescent="0.25">
      <c r="A2730">
        <v>272.7</v>
      </c>
      <c r="B2730">
        <v>45.838516457432767</v>
      </c>
    </row>
    <row r="2731" spans="1:2" x14ac:dyDescent="0.25">
      <c r="A2731">
        <v>272.8</v>
      </c>
      <c r="B2731">
        <v>45.867623132911881</v>
      </c>
    </row>
    <row r="2732" spans="1:2" x14ac:dyDescent="0.25">
      <c r="A2732">
        <v>272.89999999999998</v>
      </c>
      <c r="B2732">
        <v>45.896729808390987</v>
      </c>
    </row>
    <row r="2733" spans="1:2" x14ac:dyDescent="0.25">
      <c r="A2733">
        <v>273</v>
      </c>
      <c r="B2733">
        <v>45.925836483870093</v>
      </c>
    </row>
    <row r="2734" spans="1:2" x14ac:dyDescent="0.25">
      <c r="A2734">
        <v>273.10000000000002</v>
      </c>
      <c r="B2734">
        <v>45.769684155987058</v>
      </c>
    </row>
    <row r="2735" spans="1:2" x14ac:dyDescent="0.25">
      <c r="A2735">
        <v>273.2</v>
      </c>
      <c r="B2735">
        <v>45.613531828104129</v>
      </c>
    </row>
    <row r="2736" spans="1:2" x14ac:dyDescent="0.25">
      <c r="A2736">
        <v>273.3</v>
      </c>
      <c r="B2736">
        <v>45.457379500221101</v>
      </c>
    </row>
    <row r="2737" spans="1:2" x14ac:dyDescent="0.25">
      <c r="A2737">
        <v>273.39999999999998</v>
      </c>
      <c r="B2737">
        <v>45.301227172338074</v>
      </c>
    </row>
    <row r="2738" spans="1:2" x14ac:dyDescent="0.25">
      <c r="A2738">
        <v>273.5</v>
      </c>
      <c r="B2738">
        <v>45.145074844455138</v>
      </c>
    </row>
    <row r="2739" spans="1:2" x14ac:dyDescent="0.25">
      <c r="A2739">
        <v>273.60000000000002</v>
      </c>
      <c r="B2739">
        <v>44.98892251657211</v>
      </c>
    </row>
    <row r="2740" spans="1:2" x14ac:dyDescent="0.25">
      <c r="A2740">
        <v>273.7</v>
      </c>
      <c r="B2740">
        <v>44.832770188689167</v>
      </c>
    </row>
    <row r="2741" spans="1:2" x14ac:dyDescent="0.25">
      <c r="A2741">
        <v>273.8</v>
      </c>
      <c r="B2741">
        <v>44.676617860806147</v>
      </c>
    </row>
    <row r="2742" spans="1:2" x14ac:dyDescent="0.25">
      <c r="A2742">
        <v>273.89999999999998</v>
      </c>
      <c r="B2742">
        <v>44.520465532923119</v>
      </c>
    </row>
    <row r="2743" spans="1:2" x14ac:dyDescent="0.25">
      <c r="A2743">
        <v>274</v>
      </c>
      <c r="B2743">
        <v>44.364313205040183</v>
      </c>
    </row>
    <row r="2744" spans="1:2" x14ac:dyDescent="0.25">
      <c r="A2744">
        <v>274.10000000000002</v>
      </c>
      <c r="B2744">
        <v>44.152929338607827</v>
      </c>
    </row>
    <row r="2745" spans="1:2" x14ac:dyDescent="0.25">
      <c r="A2745">
        <v>274.2</v>
      </c>
      <c r="B2745">
        <v>43.941545472175612</v>
      </c>
    </row>
    <row r="2746" spans="1:2" x14ac:dyDescent="0.25">
      <c r="A2746">
        <v>274.3</v>
      </c>
      <c r="B2746">
        <v>43.730161605743262</v>
      </c>
    </row>
    <row r="2747" spans="1:2" x14ac:dyDescent="0.25">
      <c r="A2747">
        <v>274.39999999999998</v>
      </c>
      <c r="B2747">
        <v>43.518777739310913</v>
      </c>
    </row>
    <row r="2748" spans="1:2" x14ac:dyDescent="0.25">
      <c r="A2748">
        <v>274.5</v>
      </c>
      <c r="B2748">
        <v>43.307393872878691</v>
      </c>
    </row>
    <row r="2749" spans="1:2" x14ac:dyDescent="0.25">
      <c r="A2749">
        <v>274.60000000000002</v>
      </c>
      <c r="B2749">
        <v>43.096010006446342</v>
      </c>
    </row>
    <row r="2750" spans="1:2" x14ac:dyDescent="0.25">
      <c r="A2750">
        <v>274.7</v>
      </c>
      <c r="B2750">
        <v>42.884626140014113</v>
      </c>
    </row>
    <row r="2751" spans="1:2" x14ac:dyDescent="0.25">
      <c r="A2751">
        <v>274.8</v>
      </c>
      <c r="B2751">
        <v>42.673242273581756</v>
      </c>
    </row>
    <row r="2752" spans="1:2" x14ac:dyDescent="0.25">
      <c r="A2752">
        <v>274.89999999999998</v>
      </c>
      <c r="B2752">
        <v>42.461858407149421</v>
      </c>
    </row>
    <row r="2753" spans="1:2" x14ac:dyDescent="0.25">
      <c r="A2753">
        <v>275</v>
      </c>
      <c r="B2753">
        <v>42.250474540717192</v>
      </c>
    </row>
    <row r="2754" spans="1:2" x14ac:dyDescent="0.25">
      <c r="A2754">
        <v>275.10000000000002</v>
      </c>
      <c r="B2754">
        <v>41.940794379450779</v>
      </c>
    </row>
    <row r="2755" spans="1:2" x14ac:dyDescent="0.25">
      <c r="A2755">
        <v>275.2</v>
      </c>
      <c r="B2755">
        <v>41.631114218184543</v>
      </c>
    </row>
    <row r="2756" spans="1:2" x14ac:dyDescent="0.25">
      <c r="A2756">
        <v>275.3</v>
      </c>
      <c r="B2756">
        <v>41.321434056918129</v>
      </c>
    </row>
    <row r="2757" spans="1:2" x14ac:dyDescent="0.25">
      <c r="A2757">
        <v>275.39999999999998</v>
      </c>
      <c r="B2757">
        <v>41.011753895651722</v>
      </c>
    </row>
    <row r="2758" spans="1:2" x14ac:dyDescent="0.25">
      <c r="A2758">
        <v>275.5</v>
      </c>
      <c r="B2758">
        <v>40.702073734385479</v>
      </c>
    </row>
    <row r="2759" spans="1:2" x14ac:dyDescent="0.25">
      <c r="A2759">
        <v>275.60000000000002</v>
      </c>
      <c r="B2759">
        <v>40.392393573119072</v>
      </c>
    </row>
    <row r="2760" spans="1:2" x14ac:dyDescent="0.25">
      <c r="A2760">
        <v>275.7</v>
      </c>
      <c r="B2760">
        <v>40.082713411852843</v>
      </c>
    </row>
    <row r="2761" spans="1:2" x14ac:dyDescent="0.25">
      <c r="A2761">
        <v>275.8</v>
      </c>
      <c r="B2761">
        <v>39.773033250586423</v>
      </c>
    </row>
    <row r="2762" spans="1:2" x14ac:dyDescent="0.25">
      <c r="A2762">
        <v>275.89999999999998</v>
      </c>
      <c r="B2762">
        <v>39.463353089320009</v>
      </c>
    </row>
    <row r="2763" spans="1:2" x14ac:dyDescent="0.25">
      <c r="A2763">
        <v>276</v>
      </c>
      <c r="B2763">
        <v>39.153672928053773</v>
      </c>
    </row>
    <row r="2764" spans="1:2" x14ac:dyDescent="0.25">
      <c r="A2764">
        <v>276.10000000000002</v>
      </c>
      <c r="B2764">
        <v>38.799370557428219</v>
      </c>
    </row>
    <row r="2765" spans="1:2" x14ac:dyDescent="0.25">
      <c r="A2765">
        <v>276.2</v>
      </c>
      <c r="B2765">
        <v>38.445068186802857</v>
      </c>
    </row>
    <row r="2766" spans="1:2" x14ac:dyDescent="0.25">
      <c r="A2766">
        <v>276.3</v>
      </c>
      <c r="B2766">
        <v>38.09076581617731</v>
      </c>
    </row>
    <row r="2767" spans="1:2" x14ac:dyDescent="0.25">
      <c r="A2767">
        <v>276.39999999999998</v>
      </c>
      <c r="B2767">
        <v>37.736463445551763</v>
      </c>
    </row>
    <row r="2768" spans="1:2" x14ac:dyDescent="0.25">
      <c r="A2768">
        <v>276.5</v>
      </c>
      <c r="B2768">
        <v>37.382161074926401</v>
      </c>
    </row>
    <row r="2769" spans="1:2" x14ac:dyDescent="0.25">
      <c r="A2769">
        <v>276.60000000000002</v>
      </c>
      <c r="B2769">
        <v>37.027858704300847</v>
      </c>
    </row>
    <row r="2770" spans="1:2" x14ac:dyDescent="0.25">
      <c r="A2770">
        <v>276.7</v>
      </c>
      <c r="B2770">
        <v>36.673556333675499</v>
      </c>
    </row>
    <row r="2771" spans="1:2" x14ac:dyDescent="0.25">
      <c r="A2771">
        <v>276.8</v>
      </c>
      <c r="B2771">
        <v>36.319253963049952</v>
      </c>
    </row>
    <row r="2772" spans="1:2" x14ac:dyDescent="0.25">
      <c r="A2772">
        <v>276.89999999999998</v>
      </c>
      <c r="B2772">
        <v>35.964951592424391</v>
      </c>
    </row>
    <row r="2773" spans="1:2" x14ac:dyDescent="0.25">
      <c r="A2773">
        <v>277</v>
      </c>
      <c r="B2773">
        <v>35.610649221799036</v>
      </c>
    </row>
    <row r="2774" spans="1:2" x14ac:dyDescent="0.25">
      <c r="A2774">
        <v>277.10000000000002</v>
      </c>
      <c r="B2774">
        <v>35.335997309534037</v>
      </c>
    </row>
    <row r="2775" spans="1:2" x14ac:dyDescent="0.25">
      <c r="A2775">
        <v>277.2</v>
      </c>
      <c r="B2775">
        <v>35.0613453972692</v>
      </c>
    </row>
    <row r="2776" spans="1:2" x14ac:dyDescent="0.25">
      <c r="A2776">
        <v>277.3</v>
      </c>
      <c r="B2776">
        <v>34.7866934850042</v>
      </c>
    </row>
    <row r="2777" spans="1:2" x14ac:dyDescent="0.25">
      <c r="A2777">
        <v>277.39999999999998</v>
      </c>
      <c r="B2777">
        <v>34.512041572739207</v>
      </c>
    </row>
    <row r="2778" spans="1:2" x14ac:dyDescent="0.25">
      <c r="A2778">
        <v>277.5</v>
      </c>
      <c r="B2778">
        <v>34.237389660474363</v>
      </c>
    </row>
    <row r="2779" spans="1:2" x14ac:dyDescent="0.25">
      <c r="A2779">
        <v>277.60000000000002</v>
      </c>
      <c r="B2779">
        <v>33.962737748209364</v>
      </c>
    </row>
    <row r="2780" spans="1:2" x14ac:dyDescent="0.25">
      <c r="A2780">
        <v>277.7</v>
      </c>
      <c r="B2780">
        <v>33.688085835944527</v>
      </c>
    </row>
    <row r="2781" spans="1:2" x14ac:dyDescent="0.25">
      <c r="A2781">
        <v>277.8</v>
      </c>
      <c r="B2781">
        <v>33.413433923679527</v>
      </c>
    </row>
    <row r="2782" spans="1:2" x14ac:dyDescent="0.25">
      <c r="A2782">
        <v>277.89999999999998</v>
      </c>
      <c r="B2782">
        <v>33.138782011414527</v>
      </c>
    </row>
    <row r="2783" spans="1:2" x14ac:dyDescent="0.25">
      <c r="A2783">
        <v>278</v>
      </c>
      <c r="B2783">
        <v>32.864130099149691</v>
      </c>
    </row>
    <row r="2784" spans="1:2" x14ac:dyDescent="0.25">
      <c r="A2784">
        <v>278.10000000000002</v>
      </c>
      <c r="B2784">
        <v>32.427101725055458</v>
      </c>
    </row>
    <row r="2785" spans="1:2" x14ac:dyDescent="0.25">
      <c r="A2785">
        <v>278.2</v>
      </c>
      <c r="B2785">
        <v>31.99007335096147</v>
      </c>
    </row>
    <row r="2786" spans="1:2" x14ac:dyDescent="0.25">
      <c r="A2786">
        <v>278.3</v>
      </c>
      <c r="B2786">
        <v>31.553044976867241</v>
      </c>
    </row>
    <row r="2787" spans="1:2" x14ac:dyDescent="0.25">
      <c r="A2787">
        <v>278.39999999999998</v>
      </c>
      <c r="B2787">
        <v>31.116016602773001</v>
      </c>
    </row>
    <row r="2788" spans="1:2" x14ac:dyDescent="0.25">
      <c r="A2788">
        <v>278.5</v>
      </c>
      <c r="B2788">
        <v>30.678988228679021</v>
      </c>
    </row>
    <row r="2789" spans="1:2" x14ac:dyDescent="0.25">
      <c r="A2789">
        <v>278.60000000000002</v>
      </c>
      <c r="B2789">
        <v>30.241959854584788</v>
      </c>
    </row>
    <row r="2790" spans="1:2" x14ac:dyDescent="0.25">
      <c r="A2790">
        <v>278.7</v>
      </c>
      <c r="B2790">
        <v>29.804931480490801</v>
      </c>
    </row>
    <row r="2791" spans="1:2" x14ac:dyDescent="0.25">
      <c r="A2791">
        <v>278.8</v>
      </c>
      <c r="B2791">
        <v>29.367903106396572</v>
      </c>
    </row>
    <row r="2792" spans="1:2" x14ac:dyDescent="0.25">
      <c r="A2792">
        <v>278.89999999999998</v>
      </c>
      <c r="B2792">
        <v>28.930874732302339</v>
      </c>
    </row>
    <row r="2793" spans="1:2" x14ac:dyDescent="0.25">
      <c r="A2793">
        <v>279</v>
      </c>
      <c r="B2793">
        <v>28.493846358208351</v>
      </c>
    </row>
    <row r="2794" spans="1:2" x14ac:dyDescent="0.25">
      <c r="A2794">
        <v>279.10000000000002</v>
      </c>
      <c r="B2794">
        <v>28.052903298799571</v>
      </c>
    </row>
    <row r="2795" spans="1:2" x14ac:dyDescent="0.25">
      <c r="A2795">
        <v>279.2</v>
      </c>
      <c r="B2795">
        <v>27.611960239391049</v>
      </c>
    </row>
    <row r="2796" spans="1:2" x14ac:dyDescent="0.25">
      <c r="A2796">
        <v>279.3</v>
      </c>
      <c r="B2796">
        <v>27.171017179982272</v>
      </c>
    </row>
    <row r="2797" spans="1:2" x14ac:dyDescent="0.25">
      <c r="A2797">
        <v>279.39999999999998</v>
      </c>
      <c r="B2797">
        <v>26.730074120573491</v>
      </c>
    </row>
    <row r="2798" spans="1:2" x14ac:dyDescent="0.25">
      <c r="A2798">
        <v>279.5</v>
      </c>
      <c r="B2798">
        <v>26.289131061164959</v>
      </c>
    </row>
    <row r="2799" spans="1:2" x14ac:dyDescent="0.25">
      <c r="A2799">
        <v>279.60000000000002</v>
      </c>
      <c r="B2799">
        <v>25.848188001756181</v>
      </c>
    </row>
    <row r="2800" spans="1:2" x14ac:dyDescent="0.25">
      <c r="A2800">
        <v>279.7</v>
      </c>
      <c r="B2800">
        <v>25.407244942347649</v>
      </c>
    </row>
    <row r="2801" spans="1:2" x14ac:dyDescent="0.25">
      <c r="A2801">
        <v>279.8</v>
      </c>
      <c r="B2801">
        <v>24.966301882938879</v>
      </c>
    </row>
    <row r="2802" spans="1:2" x14ac:dyDescent="0.25">
      <c r="A2802">
        <v>279.89999999999998</v>
      </c>
      <c r="B2802">
        <v>24.525358823530102</v>
      </c>
    </row>
    <row r="2803" spans="1:2" x14ac:dyDescent="0.25">
      <c r="A2803">
        <v>280</v>
      </c>
      <c r="B2803">
        <v>24.084415764121569</v>
      </c>
    </row>
    <row r="2804" spans="1:2" x14ac:dyDescent="0.25">
      <c r="A2804">
        <v>280.10000000000002</v>
      </c>
      <c r="B2804">
        <v>23.814610677656631</v>
      </c>
    </row>
    <row r="2805" spans="1:2" x14ac:dyDescent="0.25">
      <c r="A2805">
        <v>280.2</v>
      </c>
      <c r="B2805">
        <v>23.544805591191849</v>
      </c>
    </row>
    <row r="2806" spans="1:2" x14ac:dyDescent="0.25">
      <c r="A2806">
        <v>280.3</v>
      </c>
      <c r="B2806">
        <v>23.275000504726911</v>
      </c>
    </row>
    <row r="2807" spans="1:2" x14ac:dyDescent="0.25">
      <c r="A2807">
        <v>280.39999999999998</v>
      </c>
      <c r="B2807">
        <v>23.00519541826197</v>
      </c>
    </row>
    <row r="2808" spans="1:2" x14ac:dyDescent="0.25">
      <c r="A2808">
        <v>280.5</v>
      </c>
      <c r="B2808">
        <v>22.735390331797181</v>
      </c>
    </row>
    <row r="2809" spans="1:2" x14ac:dyDescent="0.25">
      <c r="A2809">
        <v>280.60000000000002</v>
      </c>
      <c r="B2809">
        <v>22.46558524533225</v>
      </c>
    </row>
    <row r="2810" spans="1:2" x14ac:dyDescent="0.25">
      <c r="A2810">
        <v>280.7</v>
      </c>
      <c r="B2810">
        <v>22.195780158867461</v>
      </c>
    </row>
    <row r="2811" spans="1:2" x14ac:dyDescent="0.25">
      <c r="A2811">
        <v>280.8</v>
      </c>
      <c r="B2811">
        <v>21.925975072402519</v>
      </c>
    </row>
    <row r="2812" spans="1:2" x14ac:dyDescent="0.25">
      <c r="A2812">
        <v>280.89999999999998</v>
      </c>
      <c r="B2812">
        <v>21.656169985937581</v>
      </c>
    </row>
    <row r="2813" spans="1:2" x14ac:dyDescent="0.25">
      <c r="A2813">
        <v>281</v>
      </c>
      <c r="B2813">
        <v>21.386364899472799</v>
      </c>
    </row>
    <row r="2814" spans="1:2" x14ac:dyDescent="0.25">
      <c r="A2814">
        <v>281.10000000000002</v>
      </c>
      <c r="B2814">
        <v>21.44484774311805</v>
      </c>
    </row>
    <row r="2815" spans="1:2" x14ac:dyDescent="0.25">
      <c r="A2815">
        <v>281.2</v>
      </c>
      <c r="B2815">
        <v>21.503330586763258</v>
      </c>
    </row>
    <row r="2816" spans="1:2" x14ac:dyDescent="0.25">
      <c r="A2816">
        <v>281.3</v>
      </c>
      <c r="B2816">
        <v>21.56181343040851</v>
      </c>
    </row>
    <row r="2817" spans="1:2" x14ac:dyDescent="0.25">
      <c r="A2817">
        <v>281.39999999999998</v>
      </c>
      <c r="B2817">
        <v>21.620296274053761</v>
      </c>
    </row>
    <row r="2818" spans="1:2" x14ac:dyDescent="0.25">
      <c r="A2818">
        <v>281.5</v>
      </c>
      <c r="B2818">
        <v>21.678779117698969</v>
      </c>
    </row>
    <row r="2819" spans="1:2" x14ac:dyDescent="0.25">
      <c r="A2819">
        <v>281.60000000000002</v>
      </c>
      <c r="B2819">
        <v>21.73726196134422</v>
      </c>
    </row>
    <row r="2820" spans="1:2" x14ac:dyDescent="0.25">
      <c r="A2820">
        <v>281.7</v>
      </c>
      <c r="B2820">
        <v>21.79574480498944</v>
      </c>
    </row>
    <row r="2821" spans="1:2" x14ac:dyDescent="0.25">
      <c r="A2821">
        <v>281.8</v>
      </c>
      <c r="B2821">
        <v>21.854227648634691</v>
      </c>
    </row>
    <row r="2822" spans="1:2" x14ac:dyDescent="0.25">
      <c r="A2822">
        <v>281.89999999999998</v>
      </c>
      <c r="B2822">
        <v>21.912710492279931</v>
      </c>
    </row>
    <row r="2823" spans="1:2" x14ac:dyDescent="0.25">
      <c r="A2823">
        <v>282</v>
      </c>
      <c r="B2823">
        <v>21.97119333592515</v>
      </c>
    </row>
    <row r="2824" spans="1:2" x14ac:dyDescent="0.25">
      <c r="A2824">
        <v>282.10000000000002</v>
      </c>
      <c r="B2824">
        <v>22.339942454039448</v>
      </c>
    </row>
    <row r="2825" spans="1:2" x14ac:dyDescent="0.25">
      <c r="A2825">
        <v>282.2</v>
      </c>
      <c r="B2825">
        <v>22.708691572153541</v>
      </c>
    </row>
    <row r="2826" spans="1:2" x14ac:dyDescent="0.25">
      <c r="A2826">
        <v>282.3</v>
      </c>
      <c r="B2826">
        <v>23.077440690267839</v>
      </c>
    </row>
    <row r="2827" spans="1:2" x14ac:dyDescent="0.25">
      <c r="A2827">
        <v>282.39999999999998</v>
      </c>
      <c r="B2827">
        <v>23.44618980838213</v>
      </c>
    </row>
    <row r="2828" spans="1:2" x14ac:dyDescent="0.25">
      <c r="A2828">
        <v>282.5</v>
      </c>
      <c r="B2828">
        <v>23.814938926496222</v>
      </c>
    </row>
    <row r="2829" spans="1:2" x14ac:dyDescent="0.25">
      <c r="A2829">
        <v>282.60000000000002</v>
      </c>
      <c r="B2829">
        <v>24.18368804461052</v>
      </c>
    </row>
    <row r="2830" spans="1:2" x14ac:dyDescent="0.25">
      <c r="A2830">
        <v>282.7</v>
      </c>
      <c r="B2830">
        <v>24.552437162724601</v>
      </c>
    </row>
    <row r="2831" spans="1:2" x14ac:dyDescent="0.25">
      <c r="A2831">
        <v>282.8</v>
      </c>
      <c r="B2831">
        <v>24.921186280838899</v>
      </c>
    </row>
    <row r="2832" spans="1:2" x14ac:dyDescent="0.25">
      <c r="A2832">
        <v>282.89999999999998</v>
      </c>
      <c r="B2832">
        <v>25.289935398953201</v>
      </c>
    </row>
    <row r="2833" spans="1:2" x14ac:dyDescent="0.25">
      <c r="A2833">
        <v>283</v>
      </c>
      <c r="B2833">
        <v>25.658684517067289</v>
      </c>
    </row>
    <row r="2834" spans="1:2" x14ac:dyDescent="0.25">
      <c r="A2834">
        <v>283.10000000000002</v>
      </c>
      <c r="B2834">
        <v>26.07769527320044</v>
      </c>
    </row>
    <row r="2835" spans="1:2" x14ac:dyDescent="0.25">
      <c r="A2835">
        <v>283.2</v>
      </c>
      <c r="B2835">
        <v>26.49670602933336</v>
      </c>
    </row>
    <row r="2836" spans="1:2" x14ac:dyDescent="0.25">
      <c r="A2836">
        <v>283.3</v>
      </c>
      <c r="B2836">
        <v>26.915716785466511</v>
      </c>
    </row>
    <row r="2837" spans="1:2" x14ac:dyDescent="0.25">
      <c r="A2837">
        <v>283.39999999999998</v>
      </c>
      <c r="B2837">
        <v>27.334727541599658</v>
      </c>
    </row>
    <row r="2838" spans="1:2" x14ac:dyDescent="0.25">
      <c r="A2838">
        <v>283.5</v>
      </c>
      <c r="B2838">
        <v>27.753738297732571</v>
      </c>
    </row>
    <row r="2839" spans="1:2" x14ac:dyDescent="0.25">
      <c r="A2839">
        <v>283.60000000000002</v>
      </c>
      <c r="B2839">
        <v>28.172749053865729</v>
      </c>
    </row>
    <row r="2840" spans="1:2" x14ac:dyDescent="0.25">
      <c r="A2840">
        <v>283.7</v>
      </c>
      <c r="B2840">
        <v>28.591759809998639</v>
      </c>
    </row>
    <row r="2841" spans="1:2" x14ac:dyDescent="0.25">
      <c r="A2841">
        <v>283.8</v>
      </c>
      <c r="B2841">
        <v>29.010770566131789</v>
      </c>
    </row>
    <row r="2842" spans="1:2" x14ac:dyDescent="0.25">
      <c r="A2842">
        <v>283.89999999999998</v>
      </c>
      <c r="B2842">
        <v>29.429781322264951</v>
      </c>
    </row>
    <row r="2843" spans="1:2" x14ac:dyDescent="0.25">
      <c r="A2843">
        <v>284</v>
      </c>
      <c r="B2843">
        <v>29.84879207839786</v>
      </c>
    </row>
    <row r="2844" spans="1:2" x14ac:dyDescent="0.25">
      <c r="A2844">
        <v>284.10000000000002</v>
      </c>
      <c r="B2844">
        <v>30.169940520125241</v>
      </c>
    </row>
    <row r="2845" spans="1:2" x14ac:dyDescent="0.25">
      <c r="A2845">
        <v>284.2</v>
      </c>
      <c r="B2845">
        <v>30.491088961852451</v>
      </c>
    </row>
    <row r="2846" spans="1:2" x14ac:dyDescent="0.25">
      <c r="A2846">
        <v>284.3</v>
      </c>
      <c r="B2846">
        <v>30.812237403579829</v>
      </c>
    </row>
    <row r="2847" spans="1:2" x14ac:dyDescent="0.25">
      <c r="A2847">
        <v>284.39999999999998</v>
      </c>
      <c r="B2847">
        <v>31.13338584530722</v>
      </c>
    </row>
    <row r="2848" spans="1:2" x14ac:dyDescent="0.25">
      <c r="A2848">
        <v>284.5</v>
      </c>
      <c r="B2848">
        <v>31.45453428703442</v>
      </c>
    </row>
    <row r="2849" spans="1:2" x14ac:dyDescent="0.25">
      <c r="A2849">
        <v>284.60000000000002</v>
      </c>
      <c r="B2849">
        <v>31.775682728761812</v>
      </c>
    </row>
    <row r="2850" spans="1:2" x14ac:dyDescent="0.25">
      <c r="A2850">
        <v>284.7</v>
      </c>
      <c r="B2850">
        <v>32.096831170489011</v>
      </c>
    </row>
    <row r="2851" spans="1:2" x14ac:dyDescent="0.25">
      <c r="A2851">
        <v>284.8</v>
      </c>
      <c r="B2851">
        <v>32.417979612216392</v>
      </c>
    </row>
    <row r="2852" spans="1:2" x14ac:dyDescent="0.25">
      <c r="A2852">
        <v>284.89999999999998</v>
      </c>
      <c r="B2852">
        <v>32.73912805394378</v>
      </c>
    </row>
    <row r="2853" spans="1:2" x14ac:dyDescent="0.25">
      <c r="A2853">
        <v>285</v>
      </c>
      <c r="B2853">
        <v>33.060276495670983</v>
      </c>
    </row>
    <row r="2854" spans="1:2" x14ac:dyDescent="0.25">
      <c r="A2854">
        <v>285.10000000000002</v>
      </c>
      <c r="B2854">
        <v>33.344008054336051</v>
      </c>
    </row>
    <row r="2855" spans="1:2" x14ac:dyDescent="0.25">
      <c r="A2855">
        <v>285.2</v>
      </c>
      <c r="B2855">
        <v>33.627739613000948</v>
      </c>
    </row>
    <row r="2856" spans="1:2" x14ac:dyDescent="0.25">
      <c r="A2856">
        <v>285.3</v>
      </c>
      <c r="B2856">
        <v>33.91147117166603</v>
      </c>
    </row>
    <row r="2857" spans="1:2" x14ac:dyDescent="0.25">
      <c r="A2857">
        <v>285.39999999999998</v>
      </c>
      <c r="B2857">
        <v>34.195202730331097</v>
      </c>
    </row>
    <row r="2858" spans="1:2" x14ac:dyDescent="0.25">
      <c r="A2858">
        <v>285.5</v>
      </c>
      <c r="B2858">
        <v>34.478934288996001</v>
      </c>
    </row>
    <row r="2859" spans="1:2" x14ac:dyDescent="0.25">
      <c r="A2859">
        <v>285.60000000000002</v>
      </c>
      <c r="B2859">
        <v>34.762665847661069</v>
      </c>
    </row>
    <row r="2860" spans="1:2" x14ac:dyDescent="0.25">
      <c r="A2860">
        <v>285.7</v>
      </c>
      <c r="B2860">
        <v>35.046397406325973</v>
      </c>
    </row>
    <row r="2861" spans="1:2" x14ac:dyDescent="0.25">
      <c r="A2861">
        <v>285.8</v>
      </c>
      <c r="B2861">
        <v>35.330128964991047</v>
      </c>
    </row>
    <row r="2862" spans="1:2" x14ac:dyDescent="0.25">
      <c r="A2862">
        <v>285.89999999999998</v>
      </c>
      <c r="B2862">
        <v>35.613860523656108</v>
      </c>
    </row>
    <row r="2863" spans="1:2" x14ac:dyDescent="0.25">
      <c r="A2863">
        <v>286</v>
      </c>
      <c r="B2863">
        <v>35.897592082321019</v>
      </c>
    </row>
    <row r="2864" spans="1:2" x14ac:dyDescent="0.25">
      <c r="A2864">
        <v>286.10000000000002</v>
      </c>
      <c r="B2864">
        <v>36.265498619625099</v>
      </c>
    </row>
    <row r="2865" spans="1:2" x14ac:dyDescent="0.25">
      <c r="A2865">
        <v>286.2</v>
      </c>
      <c r="B2865">
        <v>36.633405156928973</v>
      </c>
    </row>
    <row r="2866" spans="1:2" x14ac:dyDescent="0.25">
      <c r="A2866">
        <v>286.3</v>
      </c>
      <c r="B2866">
        <v>37.001311694233053</v>
      </c>
    </row>
    <row r="2867" spans="1:2" x14ac:dyDescent="0.25">
      <c r="A2867">
        <v>286.39999999999998</v>
      </c>
      <c r="B2867">
        <v>37.369218231537133</v>
      </c>
    </row>
    <row r="2868" spans="1:2" x14ac:dyDescent="0.25">
      <c r="A2868">
        <v>286.5</v>
      </c>
      <c r="B2868">
        <v>37.737124768840999</v>
      </c>
    </row>
    <row r="2869" spans="1:2" x14ac:dyDescent="0.25">
      <c r="A2869">
        <v>286.60000000000002</v>
      </c>
      <c r="B2869">
        <v>38.105031306145086</v>
      </c>
    </row>
    <row r="2870" spans="1:2" x14ac:dyDescent="0.25">
      <c r="A2870">
        <v>286.7</v>
      </c>
      <c r="B2870">
        <v>38.472937843448953</v>
      </c>
    </row>
    <row r="2871" spans="1:2" x14ac:dyDescent="0.25">
      <c r="A2871">
        <v>286.8</v>
      </c>
      <c r="B2871">
        <v>38.840844380753033</v>
      </c>
    </row>
    <row r="2872" spans="1:2" x14ac:dyDescent="0.25">
      <c r="A2872">
        <v>286.89999999999998</v>
      </c>
      <c r="B2872">
        <v>39.208750918057113</v>
      </c>
    </row>
    <row r="2873" spans="1:2" x14ac:dyDescent="0.25">
      <c r="A2873">
        <v>287</v>
      </c>
      <c r="B2873">
        <v>39.576657455360987</v>
      </c>
    </row>
    <row r="2874" spans="1:2" x14ac:dyDescent="0.25">
      <c r="A2874">
        <v>287.10000000000002</v>
      </c>
      <c r="B2874">
        <v>40.020705281651651</v>
      </c>
    </row>
    <row r="2875" spans="1:2" x14ac:dyDescent="0.25">
      <c r="A2875">
        <v>287.2</v>
      </c>
      <c r="B2875">
        <v>40.464753107942073</v>
      </c>
    </row>
    <row r="2876" spans="1:2" x14ac:dyDescent="0.25">
      <c r="A2876">
        <v>287.3</v>
      </c>
      <c r="B2876">
        <v>40.90880093423273</v>
      </c>
    </row>
    <row r="2877" spans="1:2" x14ac:dyDescent="0.25">
      <c r="A2877">
        <v>287.39999999999998</v>
      </c>
      <c r="B2877">
        <v>41.352848760523401</v>
      </c>
    </row>
    <row r="2878" spans="1:2" x14ac:dyDescent="0.25">
      <c r="A2878">
        <v>287.5</v>
      </c>
      <c r="B2878">
        <v>41.796896586813823</v>
      </c>
    </row>
    <row r="2879" spans="1:2" x14ac:dyDescent="0.25">
      <c r="A2879">
        <v>287.60000000000002</v>
      </c>
      <c r="B2879">
        <v>42.240944413104479</v>
      </c>
    </row>
    <row r="2880" spans="1:2" x14ac:dyDescent="0.25">
      <c r="A2880">
        <v>287.7</v>
      </c>
      <c r="B2880">
        <v>42.684992239394887</v>
      </c>
    </row>
    <row r="2881" spans="1:2" x14ac:dyDescent="0.25">
      <c r="A2881">
        <v>287.8</v>
      </c>
      <c r="B2881">
        <v>43.129040065685558</v>
      </c>
    </row>
    <row r="2882" spans="1:2" x14ac:dyDescent="0.25">
      <c r="A2882">
        <v>287.89999999999998</v>
      </c>
      <c r="B2882">
        <v>43.573087891976222</v>
      </c>
    </row>
    <row r="2883" spans="1:2" x14ac:dyDescent="0.25">
      <c r="A2883">
        <v>288</v>
      </c>
      <c r="B2883">
        <v>44.017135718266637</v>
      </c>
    </row>
    <row r="2884" spans="1:2" x14ac:dyDescent="0.25">
      <c r="A2884">
        <v>288.10000000000002</v>
      </c>
      <c r="B2884">
        <v>44.24225414324264</v>
      </c>
    </row>
    <row r="2885" spans="1:2" x14ac:dyDescent="0.25">
      <c r="A2885">
        <v>288.2</v>
      </c>
      <c r="B2885">
        <v>44.467372568218522</v>
      </c>
    </row>
    <row r="2886" spans="1:2" x14ac:dyDescent="0.25">
      <c r="A2886">
        <v>288.3</v>
      </c>
      <c r="B2886">
        <v>44.692490993194518</v>
      </c>
    </row>
    <row r="2887" spans="1:2" x14ac:dyDescent="0.25">
      <c r="A2887">
        <v>288.39999999999998</v>
      </c>
      <c r="B2887">
        <v>44.917609418170521</v>
      </c>
    </row>
    <row r="2888" spans="1:2" x14ac:dyDescent="0.25">
      <c r="A2888">
        <v>288.5</v>
      </c>
      <c r="B2888">
        <v>45.142727843146403</v>
      </c>
    </row>
    <row r="2889" spans="1:2" x14ac:dyDescent="0.25">
      <c r="A2889">
        <v>288.60000000000002</v>
      </c>
      <c r="B2889">
        <v>45.367846268122413</v>
      </c>
    </row>
    <row r="2890" spans="1:2" x14ac:dyDescent="0.25">
      <c r="A2890">
        <v>288.7</v>
      </c>
      <c r="B2890">
        <v>45.592964693098281</v>
      </c>
    </row>
    <row r="2891" spans="1:2" x14ac:dyDescent="0.25">
      <c r="A2891">
        <v>288.8</v>
      </c>
      <c r="B2891">
        <v>45.818083118074277</v>
      </c>
    </row>
    <row r="2892" spans="1:2" x14ac:dyDescent="0.25">
      <c r="A2892">
        <v>288.89999999999998</v>
      </c>
      <c r="B2892">
        <v>46.043201543050287</v>
      </c>
    </row>
    <row r="2893" spans="1:2" x14ac:dyDescent="0.25">
      <c r="A2893">
        <v>289</v>
      </c>
      <c r="B2893">
        <v>46.268319968026162</v>
      </c>
    </row>
    <row r="2894" spans="1:2" x14ac:dyDescent="0.25">
      <c r="A2894">
        <v>289.10000000000002</v>
      </c>
      <c r="B2894">
        <v>46.430373135691717</v>
      </c>
    </row>
    <row r="2895" spans="1:2" x14ac:dyDescent="0.25">
      <c r="A2895">
        <v>289.2</v>
      </c>
      <c r="B2895">
        <v>46.592426303357179</v>
      </c>
    </row>
    <row r="2896" spans="1:2" x14ac:dyDescent="0.25">
      <c r="A2896">
        <v>289.3</v>
      </c>
      <c r="B2896">
        <v>46.754479471022741</v>
      </c>
    </row>
    <row r="2897" spans="1:2" x14ac:dyDescent="0.25">
      <c r="A2897">
        <v>289.39999999999998</v>
      </c>
      <c r="B2897">
        <v>46.916532638688302</v>
      </c>
    </row>
    <row r="2898" spans="1:2" x14ac:dyDescent="0.25">
      <c r="A2898">
        <v>289.5</v>
      </c>
      <c r="B2898">
        <v>47.078585806353757</v>
      </c>
    </row>
    <row r="2899" spans="1:2" x14ac:dyDescent="0.25">
      <c r="A2899">
        <v>289.60000000000002</v>
      </c>
      <c r="B2899">
        <v>47.240638974019312</v>
      </c>
    </row>
    <row r="2900" spans="1:2" x14ac:dyDescent="0.25">
      <c r="A2900">
        <v>289.7</v>
      </c>
      <c r="B2900">
        <v>47.402692141684767</v>
      </c>
    </row>
    <row r="2901" spans="1:2" x14ac:dyDescent="0.25">
      <c r="A2901">
        <v>289.8</v>
      </c>
      <c r="B2901">
        <v>47.564745309350343</v>
      </c>
    </row>
    <row r="2902" spans="1:2" x14ac:dyDescent="0.25">
      <c r="A2902">
        <v>289.89999999999998</v>
      </c>
      <c r="B2902">
        <v>47.72679847701589</v>
      </c>
    </row>
    <row r="2903" spans="1:2" x14ac:dyDescent="0.25">
      <c r="A2903">
        <v>290</v>
      </c>
      <c r="B2903">
        <v>47.888851644681353</v>
      </c>
    </row>
    <row r="2904" spans="1:2" x14ac:dyDescent="0.25">
      <c r="A2904">
        <v>290.10000000000002</v>
      </c>
      <c r="B2904">
        <v>48.056682479139567</v>
      </c>
    </row>
    <row r="2905" spans="1:2" x14ac:dyDescent="0.25">
      <c r="A2905">
        <v>290.2</v>
      </c>
      <c r="B2905">
        <v>48.224513313597697</v>
      </c>
    </row>
    <row r="2906" spans="1:2" x14ac:dyDescent="0.25">
      <c r="A2906">
        <v>290.3</v>
      </c>
      <c r="B2906">
        <v>48.392344148055919</v>
      </c>
    </row>
    <row r="2907" spans="1:2" x14ac:dyDescent="0.25">
      <c r="A2907">
        <v>290.39999999999998</v>
      </c>
      <c r="B2907">
        <v>48.560174982514141</v>
      </c>
    </row>
    <row r="2908" spans="1:2" x14ac:dyDescent="0.25">
      <c r="A2908">
        <v>290.5</v>
      </c>
      <c r="B2908">
        <v>48.728005816972271</v>
      </c>
    </row>
    <row r="2909" spans="1:2" x14ac:dyDescent="0.25">
      <c r="A2909">
        <v>290.60000000000002</v>
      </c>
      <c r="B2909">
        <v>48.895836651430493</v>
      </c>
    </row>
    <row r="2910" spans="1:2" x14ac:dyDescent="0.25">
      <c r="A2910">
        <v>290.7</v>
      </c>
      <c r="B2910">
        <v>49.063667485888622</v>
      </c>
    </row>
    <row r="2911" spans="1:2" x14ac:dyDescent="0.25">
      <c r="A2911">
        <v>290.8</v>
      </c>
      <c r="B2911">
        <v>49.231498320346837</v>
      </c>
    </row>
    <row r="2912" spans="1:2" x14ac:dyDescent="0.25">
      <c r="A2912">
        <v>290.89999999999998</v>
      </c>
      <c r="B2912">
        <v>49.399329154805059</v>
      </c>
    </row>
    <row r="2913" spans="1:2" x14ac:dyDescent="0.25">
      <c r="A2913">
        <v>291</v>
      </c>
      <c r="B2913">
        <v>49.567159989263182</v>
      </c>
    </row>
    <row r="2914" spans="1:2" x14ac:dyDescent="0.25">
      <c r="A2914">
        <v>291.10000000000002</v>
      </c>
      <c r="B2914">
        <v>49.513011650935248</v>
      </c>
    </row>
    <row r="2915" spans="1:2" x14ac:dyDescent="0.25">
      <c r="A2915">
        <v>291.2</v>
      </c>
      <c r="B2915">
        <v>49.458863312607363</v>
      </c>
    </row>
    <row r="2916" spans="1:2" x14ac:dyDescent="0.25">
      <c r="A2916">
        <v>291.3</v>
      </c>
      <c r="B2916">
        <v>49.404714974279443</v>
      </c>
    </row>
    <row r="2917" spans="1:2" x14ac:dyDescent="0.25">
      <c r="A2917">
        <v>291.39999999999998</v>
      </c>
      <c r="B2917">
        <v>49.350566635951509</v>
      </c>
    </row>
    <row r="2918" spans="1:2" x14ac:dyDescent="0.25">
      <c r="A2918">
        <v>291.5</v>
      </c>
      <c r="B2918">
        <v>49.29641829762361</v>
      </c>
    </row>
    <row r="2919" spans="1:2" x14ac:dyDescent="0.25">
      <c r="A2919">
        <v>291.60000000000002</v>
      </c>
      <c r="B2919">
        <v>49.242269959295683</v>
      </c>
    </row>
    <row r="2920" spans="1:2" x14ac:dyDescent="0.25">
      <c r="A2920">
        <v>291.7</v>
      </c>
      <c r="B2920">
        <v>49.188121620967777</v>
      </c>
    </row>
    <row r="2921" spans="1:2" x14ac:dyDescent="0.25">
      <c r="A2921">
        <v>291.8</v>
      </c>
      <c r="B2921">
        <v>49.133973282639857</v>
      </c>
    </row>
    <row r="2922" spans="1:2" x14ac:dyDescent="0.25">
      <c r="A2922">
        <v>291.89999999999998</v>
      </c>
      <c r="B2922">
        <v>49.079824944311937</v>
      </c>
    </row>
    <row r="2923" spans="1:2" x14ac:dyDescent="0.25">
      <c r="A2923">
        <v>292</v>
      </c>
      <c r="B2923">
        <v>49.025676605984039</v>
      </c>
    </row>
    <row r="2924" spans="1:2" x14ac:dyDescent="0.25">
      <c r="A2924">
        <v>292.10000000000002</v>
      </c>
      <c r="B2924">
        <v>48.994421406486524</v>
      </c>
    </row>
    <row r="2925" spans="1:2" x14ac:dyDescent="0.25">
      <c r="A2925">
        <v>292.2</v>
      </c>
      <c r="B2925">
        <v>48.963166206989008</v>
      </c>
    </row>
    <row r="2926" spans="1:2" x14ac:dyDescent="0.25">
      <c r="A2926">
        <v>292.3</v>
      </c>
      <c r="B2926">
        <v>48.931911007491479</v>
      </c>
    </row>
    <row r="2927" spans="1:2" x14ac:dyDescent="0.25">
      <c r="A2927">
        <v>292.39999999999998</v>
      </c>
      <c r="B2927">
        <v>48.900655807993957</v>
      </c>
    </row>
    <row r="2928" spans="1:2" x14ac:dyDescent="0.25">
      <c r="A2928">
        <v>292.5</v>
      </c>
      <c r="B2928">
        <v>48.869400608496449</v>
      </c>
    </row>
    <row r="2929" spans="1:2" x14ac:dyDescent="0.25">
      <c r="A2929">
        <v>292.60000000000002</v>
      </c>
      <c r="B2929">
        <v>48.838145408998933</v>
      </c>
    </row>
    <row r="2930" spans="1:2" x14ac:dyDescent="0.25">
      <c r="A2930">
        <v>292.7</v>
      </c>
      <c r="B2930">
        <v>48.806890209501418</v>
      </c>
    </row>
    <row r="2931" spans="1:2" x14ac:dyDescent="0.25">
      <c r="A2931">
        <v>292.8</v>
      </c>
      <c r="B2931">
        <v>48.775635010003889</v>
      </c>
    </row>
    <row r="2932" spans="1:2" x14ac:dyDescent="0.25">
      <c r="A2932">
        <v>292.89999999999998</v>
      </c>
      <c r="B2932">
        <v>48.744379810506373</v>
      </c>
    </row>
    <row r="2933" spans="1:2" x14ac:dyDescent="0.25">
      <c r="A2933">
        <v>293</v>
      </c>
      <c r="B2933">
        <v>48.713124611008858</v>
      </c>
    </row>
    <row r="2934" spans="1:2" x14ac:dyDescent="0.25">
      <c r="A2934">
        <v>293.10000000000002</v>
      </c>
      <c r="B2934">
        <v>48.646284794890221</v>
      </c>
    </row>
    <row r="2935" spans="1:2" x14ac:dyDescent="0.25">
      <c r="A2935">
        <v>293.2</v>
      </c>
      <c r="B2935">
        <v>48.579444978771633</v>
      </c>
    </row>
    <row r="2936" spans="1:2" x14ac:dyDescent="0.25">
      <c r="A2936">
        <v>293.3</v>
      </c>
      <c r="B2936">
        <v>48.512605162652989</v>
      </c>
    </row>
    <row r="2937" spans="1:2" x14ac:dyDescent="0.25">
      <c r="A2937">
        <v>293.39999999999998</v>
      </c>
      <c r="B2937">
        <v>48.445765346534351</v>
      </c>
    </row>
    <row r="2938" spans="1:2" x14ac:dyDescent="0.25">
      <c r="A2938">
        <v>293.5</v>
      </c>
      <c r="B2938">
        <v>48.378925530415763</v>
      </c>
    </row>
    <row r="2939" spans="1:2" x14ac:dyDescent="0.25">
      <c r="A2939">
        <v>293.60000000000002</v>
      </c>
      <c r="B2939">
        <v>48.312085714297119</v>
      </c>
    </row>
    <row r="2940" spans="1:2" x14ac:dyDescent="0.25">
      <c r="A2940">
        <v>293.7</v>
      </c>
      <c r="B2940">
        <v>48.245245898178517</v>
      </c>
    </row>
    <row r="2941" spans="1:2" x14ac:dyDescent="0.25">
      <c r="A2941">
        <v>293.8</v>
      </c>
      <c r="B2941">
        <v>48.17840608205988</v>
      </c>
    </row>
    <row r="2942" spans="1:2" x14ac:dyDescent="0.25">
      <c r="A2942">
        <v>293.89999999999998</v>
      </c>
      <c r="B2942">
        <v>48.111566265941242</v>
      </c>
    </row>
    <row r="2943" spans="1:2" x14ac:dyDescent="0.25">
      <c r="A2943">
        <v>294</v>
      </c>
      <c r="B2943">
        <v>48.044726449822647</v>
      </c>
    </row>
    <row r="2944" spans="1:2" x14ac:dyDescent="0.25">
      <c r="A2944">
        <v>294.10000000000002</v>
      </c>
      <c r="B2944">
        <v>47.978279209725642</v>
      </c>
    </row>
    <row r="2945" spans="1:2" x14ac:dyDescent="0.25">
      <c r="A2945">
        <v>294.2</v>
      </c>
      <c r="B2945">
        <v>47.911831969628679</v>
      </c>
    </row>
    <row r="2946" spans="1:2" x14ac:dyDescent="0.25">
      <c r="A2946">
        <v>294.3</v>
      </c>
      <c r="B2946">
        <v>47.845384729531681</v>
      </c>
    </row>
    <row r="2947" spans="1:2" x14ac:dyDescent="0.25">
      <c r="A2947">
        <v>294.39999999999998</v>
      </c>
      <c r="B2947">
        <v>47.778937489434682</v>
      </c>
    </row>
    <row r="2948" spans="1:2" x14ac:dyDescent="0.25">
      <c r="A2948">
        <v>294.5</v>
      </c>
      <c r="B2948">
        <v>47.712490249337712</v>
      </c>
    </row>
    <row r="2949" spans="1:2" x14ac:dyDescent="0.25">
      <c r="A2949">
        <v>294.60000000000002</v>
      </c>
      <c r="B2949">
        <v>47.646043009240707</v>
      </c>
    </row>
    <row r="2950" spans="1:2" x14ac:dyDescent="0.25">
      <c r="A2950">
        <v>294.7</v>
      </c>
      <c r="B2950">
        <v>47.579595769143737</v>
      </c>
    </row>
    <row r="2951" spans="1:2" x14ac:dyDescent="0.25">
      <c r="A2951">
        <v>294.8</v>
      </c>
      <c r="B2951">
        <v>47.513148529046752</v>
      </c>
    </row>
    <row r="2952" spans="1:2" x14ac:dyDescent="0.25">
      <c r="A2952">
        <v>294.89999999999998</v>
      </c>
      <c r="B2952">
        <v>47.44670128894974</v>
      </c>
    </row>
    <row r="2953" spans="1:2" x14ac:dyDescent="0.25">
      <c r="A2953">
        <v>295</v>
      </c>
      <c r="B2953">
        <v>47.380254048852777</v>
      </c>
    </row>
    <row r="2954" spans="1:2" x14ac:dyDescent="0.25">
      <c r="A2954">
        <v>295.10000000000002</v>
      </c>
      <c r="B2954">
        <v>47.322394726201942</v>
      </c>
    </row>
    <row r="2955" spans="1:2" x14ac:dyDescent="0.25">
      <c r="A2955">
        <v>295.2</v>
      </c>
      <c r="B2955">
        <v>47.264535403551143</v>
      </c>
    </row>
    <row r="2956" spans="1:2" x14ac:dyDescent="0.25">
      <c r="A2956">
        <v>295.3</v>
      </c>
      <c r="B2956">
        <v>47.206676080900323</v>
      </c>
    </row>
    <row r="2957" spans="1:2" x14ac:dyDescent="0.25">
      <c r="A2957">
        <v>295.39999999999998</v>
      </c>
      <c r="B2957">
        <v>47.148816758249481</v>
      </c>
    </row>
    <row r="2958" spans="1:2" x14ac:dyDescent="0.25">
      <c r="A2958">
        <v>295.5</v>
      </c>
      <c r="B2958">
        <v>47.090957435598682</v>
      </c>
    </row>
    <row r="2959" spans="1:2" x14ac:dyDescent="0.25">
      <c r="A2959">
        <v>295.60000000000002</v>
      </c>
      <c r="B2959">
        <v>47.033098112947847</v>
      </c>
    </row>
    <row r="2960" spans="1:2" x14ac:dyDescent="0.25">
      <c r="A2960">
        <v>295.7</v>
      </c>
      <c r="B2960">
        <v>46.975238790297048</v>
      </c>
    </row>
    <row r="2961" spans="1:2" x14ac:dyDescent="0.25">
      <c r="A2961">
        <v>295.8</v>
      </c>
      <c r="B2961">
        <v>46.917379467646221</v>
      </c>
    </row>
    <row r="2962" spans="1:2" x14ac:dyDescent="0.25">
      <c r="A2962">
        <v>295.89999999999998</v>
      </c>
      <c r="B2962">
        <v>46.859520144995393</v>
      </c>
    </row>
    <row r="2963" spans="1:2" x14ac:dyDescent="0.25">
      <c r="A2963">
        <v>296</v>
      </c>
      <c r="B2963">
        <v>46.801660822344587</v>
      </c>
    </row>
    <row r="2964" spans="1:2" x14ac:dyDescent="0.25">
      <c r="A2964">
        <v>296.10000000000002</v>
      </c>
      <c r="B2964">
        <v>46.835956719517142</v>
      </c>
    </row>
    <row r="2965" spans="1:2" x14ac:dyDescent="0.25">
      <c r="A2965">
        <v>296.2</v>
      </c>
      <c r="B2965">
        <v>46.870252616689669</v>
      </c>
    </row>
    <row r="2966" spans="1:2" x14ac:dyDescent="0.25">
      <c r="A2966">
        <v>296.3</v>
      </c>
      <c r="B2966">
        <v>46.904548513862217</v>
      </c>
    </row>
    <row r="2967" spans="1:2" x14ac:dyDescent="0.25">
      <c r="A2967">
        <v>296.39999999999998</v>
      </c>
      <c r="B2967">
        <v>46.938844411034758</v>
      </c>
    </row>
    <row r="2968" spans="1:2" x14ac:dyDescent="0.25">
      <c r="A2968">
        <v>296.5</v>
      </c>
      <c r="B2968">
        <v>46.973140308207299</v>
      </c>
    </row>
    <row r="2969" spans="1:2" x14ac:dyDescent="0.25">
      <c r="A2969">
        <v>296.60000000000002</v>
      </c>
      <c r="B2969">
        <v>47.007436205379847</v>
      </c>
    </row>
    <row r="2970" spans="1:2" x14ac:dyDescent="0.25">
      <c r="A2970">
        <v>296.7</v>
      </c>
      <c r="B2970">
        <v>47.04173210255238</v>
      </c>
    </row>
    <row r="2971" spans="1:2" x14ac:dyDescent="0.25">
      <c r="A2971">
        <v>296.8</v>
      </c>
      <c r="B2971">
        <v>47.076027999724928</v>
      </c>
    </row>
    <row r="2972" spans="1:2" x14ac:dyDescent="0.25">
      <c r="A2972">
        <v>296.89999999999998</v>
      </c>
      <c r="B2972">
        <v>47.110323896897476</v>
      </c>
    </row>
    <row r="2973" spans="1:2" x14ac:dyDescent="0.25">
      <c r="A2973">
        <v>297</v>
      </c>
      <c r="B2973">
        <v>47.14461979407001</v>
      </c>
    </row>
    <row r="2974" spans="1:2" x14ac:dyDescent="0.25">
      <c r="A2974">
        <v>297.10000000000002</v>
      </c>
      <c r="B2974">
        <v>47.094132124883878</v>
      </c>
    </row>
    <row r="2975" spans="1:2" x14ac:dyDescent="0.25">
      <c r="A2975">
        <v>297.2</v>
      </c>
      <c r="B2975">
        <v>47.04364445569778</v>
      </c>
    </row>
    <row r="2976" spans="1:2" x14ac:dyDescent="0.25">
      <c r="A2976">
        <v>297.3</v>
      </c>
      <c r="B2976">
        <v>46.993156786511648</v>
      </c>
    </row>
    <row r="2977" spans="1:2" x14ac:dyDescent="0.25">
      <c r="A2977">
        <v>297.39999999999998</v>
      </c>
      <c r="B2977">
        <v>46.942669117325522</v>
      </c>
    </row>
    <row r="2978" spans="1:2" x14ac:dyDescent="0.25">
      <c r="A2978">
        <v>297.5</v>
      </c>
      <c r="B2978">
        <v>46.892181448139432</v>
      </c>
    </row>
    <row r="2979" spans="1:2" x14ac:dyDescent="0.25">
      <c r="A2979">
        <v>297.60000000000002</v>
      </c>
      <c r="B2979">
        <v>46.841693778953292</v>
      </c>
    </row>
    <row r="2980" spans="1:2" x14ac:dyDescent="0.25">
      <c r="A2980">
        <v>297.7</v>
      </c>
      <c r="B2980">
        <v>46.791206109767202</v>
      </c>
    </row>
    <row r="2981" spans="1:2" x14ac:dyDescent="0.25">
      <c r="A2981">
        <v>297.8</v>
      </c>
      <c r="B2981">
        <v>46.740718440581063</v>
      </c>
    </row>
    <row r="2982" spans="1:2" x14ac:dyDescent="0.25">
      <c r="A2982">
        <v>297.89999999999998</v>
      </c>
      <c r="B2982">
        <v>46.69023077139493</v>
      </c>
    </row>
    <row r="2983" spans="1:2" x14ac:dyDescent="0.25">
      <c r="A2983">
        <v>298</v>
      </c>
      <c r="B2983">
        <v>46.639743102208833</v>
      </c>
    </row>
    <row r="2984" spans="1:2" x14ac:dyDescent="0.25">
      <c r="A2984">
        <v>298.10000000000002</v>
      </c>
      <c r="B2984">
        <v>46.662913742756487</v>
      </c>
    </row>
    <row r="2985" spans="1:2" x14ac:dyDescent="0.25">
      <c r="A2985">
        <v>298.2</v>
      </c>
      <c r="B2985">
        <v>46.686084383304127</v>
      </c>
    </row>
    <row r="2986" spans="1:2" x14ac:dyDescent="0.25">
      <c r="A2986">
        <v>298.3</v>
      </c>
      <c r="B2986">
        <v>46.709255023851789</v>
      </c>
    </row>
    <row r="2987" spans="1:2" x14ac:dyDescent="0.25">
      <c r="A2987">
        <v>298.39999999999998</v>
      </c>
      <c r="B2987">
        <v>46.732425664399443</v>
      </c>
    </row>
    <row r="2988" spans="1:2" x14ac:dyDescent="0.25">
      <c r="A2988">
        <v>298.5</v>
      </c>
      <c r="B2988">
        <v>46.75559630494709</v>
      </c>
    </row>
    <row r="2989" spans="1:2" x14ac:dyDescent="0.25">
      <c r="A2989">
        <v>298.60000000000002</v>
      </c>
      <c r="B2989">
        <v>46.778766945494738</v>
      </c>
    </row>
    <row r="2990" spans="1:2" x14ac:dyDescent="0.25">
      <c r="A2990">
        <v>298.7</v>
      </c>
      <c r="B2990">
        <v>46.801937586042378</v>
      </c>
    </row>
    <row r="2991" spans="1:2" x14ac:dyDescent="0.25">
      <c r="A2991">
        <v>298.8</v>
      </c>
      <c r="B2991">
        <v>46.825108226590039</v>
      </c>
    </row>
    <row r="2992" spans="1:2" x14ac:dyDescent="0.25">
      <c r="A2992">
        <v>298.89999999999998</v>
      </c>
      <c r="B2992">
        <v>46.848278867137701</v>
      </c>
    </row>
    <row r="2993" spans="1:2" x14ac:dyDescent="0.25">
      <c r="A2993">
        <v>299</v>
      </c>
      <c r="B2993">
        <v>46.871449507685341</v>
      </c>
    </row>
    <row r="2994" spans="1:2" x14ac:dyDescent="0.25">
      <c r="A2994">
        <v>299.10000000000002</v>
      </c>
      <c r="B2994">
        <v>46.852274827433263</v>
      </c>
    </row>
    <row r="2995" spans="1:2" x14ac:dyDescent="0.25">
      <c r="A2995">
        <v>299.2</v>
      </c>
      <c r="B2995">
        <v>46.833100147181177</v>
      </c>
    </row>
    <row r="2996" spans="1:2" x14ac:dyDescent="0.25">
      <c r="A2996">
        <v>299.3</v>
      </c>
      <c r="B2996">
        <v>46.813925466929092</v>
      </c>
    </row>
    <row r="2997" spans="1:2" x14ac:dyDescent="0.25">
      <c r="A2997">
        <v>299.39999999999998</v>
      </c>
      <c r="B2997">
        <v>46.794750786677007</v>
      </c>
    </row>
    <row r="2998" spans="1:2" x14ac:dyDescent="0.25">
      <c r="A2998">
        <v>299.5</v>
      </c>
      <c r="B2998">
        <v>46.775576106424943</v>
      </c>
    </row>
    <row r="2999" spans="1:2" x14ac:dyDescent="0.25">
      <c r="A2999">
        <v>299.60000000000002</v>
      </c>
      <c r="B2999">
        <v>46.756401426172843</v>
      </c>
    </row>
    <row r="3000" spans="1:2" x14ac:dyDescent="0.25">
      <c r="A3000">
        <v>299.7</v>
      </c>
      <c r="B3000">
        <v>46.737226745920772</v>
      </c>
    </row>
    <row r="3001" spans="1:2" x14ac:dyDescent="0.25">
      <c r="A3001">
        <v>299.8</v>
      </c>
      <c r="B3001">
        <v>46.718052065668687</v>
      </c>
    </row>
    <row r="3002" spans="1:2" x14ac:dyDescent="0.25">
      <c r="A3002">
        <v>299.89999999999998</v>
      </c>
      <c r="B3002">
        <v>46.698877385416601</v>
      </c>
    </row>
    <row r="3003" spans="1:2" x14ac:dyDescent="0.25">
      <c r="A3003">
        <v>300</v>
      </c>
      <c r="B3003">
        <v>46.679702705164523</v>
      </c>
    </row>
    <row r="3004" spans="1:2" x14ac:dyDescent="0.25">
      <c r="A3004">
        <v>300.10000000000002</v>
      </c>
      <c r="B3004">
        <v>46.724889697079043</v>
      </c>
    </row>
    <row r="3005" spans="1:2" x14ac:dyDescent="0.25">
      <c r="A3005">
        <v>300.2</v>
      </c>
      <c r="B3005">
        <v>46.770076688993541</v>
      </c>
    </row>
    <row r="3006" spans="1:2" x14ac:dyDescent="0.25">
      <c r="A3006">
        <v>300.3</v>
      </c>
      <c r="B3006">
        <v>46.815263680908068</v>
      </c>
    </row>
    <row r="3007" spans="1:2" x14ac:dyDescent="0.25">
      <c r="A3007">
        <v>300.39999999999998</v>
      </c>
      <c r="B3007">
        <v>46.860450672822587</v>
      </c>
    </row>
    <row r="3008" spans="1:2" x14ac:dyDescent="0.25">
      <c r="A3008">
        <v>300.5</v>
      </c>
      <c r="B3008">
        <v>46.905637664737093</v>
      </c>
    </row>
    <row r="3009" spans="1:2" x14ac:dyDescent="0.25">
      <c r="A3009">
        <v>300.60000000000002</v>
      </c>
      <c r="B3009">
        <v>46.950824656651598</v>
      </c>
    </row>
    <row r="3010" spans="1:2" x14ac:dyDescent="0.25">
      <c r="A3010">
        <v>300.7</v>
      </c>
      <c r="B3010">
        <v>46.996011648566103</v>
      </c>
    </row>
    <row r="3011" spans="1:2" x14ac:dyDescent="0.25">
      <c r="A3011">
        <v>300.8</v>
      </c>
      <c r="B3011">
        <v>47.04119864048063</v>
      </c>
    </row>
    <row r="3012" spans="1:2" x14ac:dyDescent="0.25">
      <c r="A3012">
        <v>300.89999999999998</v>
      </c>
      <c r="B3012">
        <v>47.08638563239515</v>
      </c>
    </row>
    <row r="3013" spans="1:2" x14ac:dyDescent="0.25">
      <c r="A3013">
        <v>301</v>
      </c>
      <c r="B3013">
        <v>47.131572624309648</v>
      </c>
    </row>
    <row r="3014" spans="1:2" x14ac:dyDescent="0.25">
      <c r="A3014">
        <v>301.10000000000002</v>
      </c>
      <c r="B3014">
        <v>47.064797767332507</v>
      </c>
    </row>
    <row r="3015" spans="1:2" x14ac:dyDescent="0.25">
      <c r="A3015">
        <v>301.2</v>
      </c>
      <c r="B3015">
        <v>46.998022910355402</v>
      </c>
    </row>
    <row r="3016" spans="1:2" x14ac:dyDescent="0.25">
      <c r="A3016">
        <v>301.3</v>
      </c>
      <c r="B3016">
        <v>46.931248053378262</v>
      </c>
    </row>
    <row r="3017" spans="1:2" x14ac:dyDescent="0.25">
      <c r="A3017">
        <v>301.39999999999998</v>
      </c>
      <c r="B3017">
        <v>46.864473196401107</v>
      </c>
    </row>
    <row r="3018" spans="1:2" x14ac:dyDescent="0.25">
      <c r="A3018">
        <v>301.5</v>
      </c>
      <c r="B3018">
        <v>46.797698339424016</v>
      </c>
    </row>
    <row r="3019" spans="1:2" x14ac:dyDescent="0.25">
      <c r="A3019">
        <v>301.60000000000002</v>
      </c>
      <c r="B3019">
        <v>46.730923482446869</v>
      </c>
    </row>
    <row r="3020" spans="1:2" x14ac:dyDescent="0.25">
      <c r="A3020">
        <v>301.7</v>
      </c>
      <c r="B3020">
        <v>46.664148625469757</v>
      </c>
    </row>
    <row r="3021" spans="1:2" x14ac:dyDescent="0.25">
      <c r="A3021">
        <v>301.8</v>
      </c>
      <c r="B3021">
        <v>46.597373768492623</v>
      </c>
    </row>
    <row r="3022" spans="1:2" x14ac:dyDescent="0.25">
      <c r="A3022">
        <v>301.89999999999998</v>
      </c>
      <c r="B3022">
        <v>46.530598911515483</v>
      </c>
    </row>
    <row r="3023" spans="1:2" x14ac:dyDescent="0.25">
      <c r="A3023">
        <v>302</v>
      </c>
      <c r="B3023">
        <v>46.463824054538378</v>
      </c>
    </row>
    <row r="3024" spans="1:2" x14ac:dyDescent="0.25">
      <c r="A3024">
        <v>302.10000000000002</v>
      </c>
      <c r="B3024">
        <v>46.450521692654661</v>
      </c>
    </row>
    <row r="3025" spans="1:2" x14ac:dyDescent="0.25">
      <c r="A3025">
        <v>302.2</v>
      </c>
      <c r="B3025">
        <v>46.437219330770951</v>
      </c>
    </row>
    <row r="3026" spans="1:2" x14ac:dyDescent="0.25">
      <c r="A3026">
        <v>302.3</v>
      </c>
      <c r="B3026">
        <v>46.423916968887227</v>
      </c>
    </row>
    <row r="3027" spans="1:2" x14ac:dyDescent="0.25">
      <c r="A3027">
        <v>302.39999999999998</v>
      </c>
      <c r="B3027">
        <v>46.410614607003517</v>
      </c>
    </row>
    <row r="3028" spans="1:2" x14ac:dyDescent="0.25">
      <c r="A3028">
        <v>302.5</v>
      </c>
      <c r="B3028">
        <v>46.397312245119807</v>
      </c>
    </row>
    <row r="3029" spans="1:2" x14ac:dyDescent="0.25">
      <c r="A3029">
        <v>302.60000000000002</v>
      </c>
      <c r="B3029">
        <v>46.384009883236082</v>
      </c>
    </row>
    <row r="3030" spans="1:2" x14ac:dyDescent="0.25">
      <c r="A3030">
        <v>302.7</v>
      </c>
      <c r="B3030">
        <v>46.370707521352372</v>
      </c>
    </row>
    <row r="3031" spans="1:2" x14ac:dyDescent="0.25">
      <c r="A3031">
        <v>302.8</v>
      </c>
      <c r="B3031">
        <v>46.357405159468662</v>
      </c>
    </row>
    <row r="3032" spans="1:2" x14ac:dyDescent="0.25">
      <c r="A3032">
        <v>302.89999999999998</v>
      </c>
      <c r="B3032">
        <v>46.344102797584938</v>
      </c>
    </row>
    <row r="3033" spans="1:2" x14ac:dyDescent="0.25">
      <c r="A3033">
        <v>303</v>
      </c>
      <c r="B3033">
        <v>46.330800435701228</v>
      </c>
    </row>
    <row r="3034" spans="1:2" x14ac:dyDescent="0.25">
      <c r="A3034">
        <v>303.10000000000002</v>
      </c>
      <c r="B3034">
        <v>46.185872425741643</v>
      </c>
    </row>
    <row r="3035" spans="1:2" x14ac:dyDescent="0.25">
      <c r="A3035">
        <v>303.2</v>
      </c>
      <c r="B3035">
        <v>46.040944415782143</v>
      </c>
    </row>
    <row r="3036" spans="1:2" x14ac:dyDescent="0.25">
      <c r="A3036">
        <v>303.3</v>
      </c>
      <c r="B3036">
        <v>45.89601640582255</v>
      </c>
    </row>
    <row r="3037" spans="1:2" x14ac:dyDescent="0.25">
      <c r="A3037">
        <v>303.39999999999998</v>
      </c>
      <c r="B3037">
        <v>45.751088395862958</v>
      </c>
    </row>
    <row r="3038" spans="1:2" x14ac:dyDescent="0.25">
      <c r="A3038">
        <v>303.5</v>
      </c>
      <c r="B3038">
        <v>45.606160385903458</v>
      </c>
    </row>
    <row r="3039" spans="1:2" x14ac:dyDescent="0.25">
      <c r="A3039">
        <v>303.60000000000002</v>
      </c>
      <c r="B3039">
        <v>45.461232375943879</v>
      </c>
    </row>
    <row r="3040" spans="1:2" x14ac:dyDescent="0.25">
      <c r="A3040">
        <v>303.7</v>
      </c>
      <c r="B3040">
        <v>45.316304365984379</v>
      </c>
    </row>
    <row r="3041" spans="1:2" x14ac:dyDescent="0.25">
      <c r="A3041">
        <v>303.8</v>
      </c>
      <c r="B3041">
        <v>45.171376356024787</v>
      </c>
    </row>
    <row r="3042" spans="1:2" x14ac:dyDescent="0.25">
      <c r="A3042">
        <v>303.89999999999998</v>
      </c>
      <c r="B3042">
        <v>45.026448346065202</v>
      </c>
    </row>
    <row r="3043" spans="1:2" x14ac:dyDescent="0.25">
      <c r="A3043">
        <v>304</v>
      </c>
      <c r="B3043">
        <v>44.881520336105702</v>
      </c>
    </row>
    <row r="3044" spans="1:2" x14ac:dyDescent="0.25">
      <c r="A3044">
        <v>304.10000000000002</v>
      </c>
      <c r="B3044">
        <v>44.801581832726328</v>
      </c>
    </row>
    <row r="3045" spans="1:2" x14ac:dyDescent="0.25">
      <c r="A3045">
        <v>304.2</v>
      </c>
      <c r="B3045">
        <v>44.721643329347003</v>
      </c>
    </row>
    <row r="3046" spans="1:2" x14ac:dyDescent="0.25">
      <c r="A3046">
        <v>304.3</v>
      </c>
      <c r="B3046">
        <v>44.641704825967629</v>
      </c>
    </row>
    <row r="3047" spans="1:2" x14ac:dyDescent="0.25">
      <c r="A3047">
        <v>304.39999999999998</v>
      </c>
      <c r="B3047">
        <v>44.561766322588262</v>
      </c>
    </row>
    <row r="3048" spans="1:2" x14ac:dyDescent="0.25">
      <c r="A3048">
        <v>304.5</v>
      </c>
      <c r="B3048">
        <v>44.481827819208931</v>
      </c>
    </row>
    <row r="3049" spans="1:2" x14ac:dyDescent="0.25">
      <c r="A3049">
        <v>304.60000000000002</v>
      </c>
      <c r="B3049">
        <v>44.401889315829557</v>
      </c>
    </row>
    <row r="3050" spans="1:2" x14ac:dyDescent="0.25">
      <c r="A3050">
        <v>304.7</v>
      </c>
      <c r="B3050">
        <v>44.321950812450233</v>
      </c>
    </row>
    <row r="3051" spans="1:2" x14ac:dyDescent="0.25">
      <c r="A3051">
        <v>304.8</v>
      </c>
      <c r="B3051">
        <v>44.242012309070851</v>
      </c>
    </row>
    <row r="3052" spans="1:2" x14ac:dyDescent="0.25">
      <c r="A3052">
        <v>304.89999999999998</v>
      </c>
      <c r="B3052">
        <v>44.162073805691477</v>
      </c>
    </row>
    <row r="3053" spans="1:2" x14ac:dyDescent="0.25">
      <c r="A3053">
        <v>305</v>
      </c>
      <c r="B3053">
        <v>44.082135302312153</v>
      </c>
    </row>
    <row r="3054" spans="1:2" x14ac:dyDescent="0.25">
      <c r="A3054">
        <v>305.10000000000002</v>
      </c>
      <c r="B3054">
        <v>43.986840909850251</v>
      </c>
    </row>
    <row r="3055" spans="1:2" x14ac:dyDescent="0.25">
      <c r="A3055">
        <v>305.2</v>
      </c>
      <c r="B3055">
        <v>43.891546517388413</v>
      </c>
    </row>
    <row r="3056" spans="1:2" x14ac:dyDescent="0.25">
      <c r="A3056">
        <v>305.3</v>
      </c>
      <c r="B3056">
        <v>43.796252124926497</v>
      </c>
    </row>
    <row r="3057" spans="1:2" x14ac:dyDescent="0.25">
      <c r="A3057">
        <v>305.39999999999998</v>
      </c>
      <c r="B3057">
        <v>43.700957732464609</v>
      </c>
    </row>
    <row r="3058" spans="1:2" x14ac:dyDescent="0.25">
      <c r="A3058">
        <v>305.5</v>
      </c>
      <c r="B3058">
        <v>43.605663340002756</v>
      </c>
    </row>
    <row r="3059" spans="1:2" x14ac:dyDescent="0.25">
      <c r="A3059">
        <v>305.60000000000002</v>
      </c>
      <c r="B3059">
        <v>43.510368947540861</v>
      </c>
    </row>
    <row r="3060" spans="1:2" x14ac:dyDescent="0.25">
      <c r="A3060">
        <v>305.7</v>
      </c>
      <c r="B3060">
        <v>43.415074555079023</v>
      </c>
    </row>
    <row r="3061" spans="1:2" x14ac:dyDescent="0.25">
      <c r="A3061">
        <v>305.8</v>
      </c>
      <c r="B3061">
        <v>43.319780162617107</v>
      </c>
    </row>
    <row r="3062" spans="1:2" x14ac:dyDescent="0.25">
      <c r="A3062">
        <v>305.89999999999998</v>
      </c>
      <c r="B3062">
        <v>43.224485770155212</v>
      </c>
    </row>
    <row r="3063" spans="1:2" x14ac:dyDescent="0.25">
      <c r="A3063">
        <v>306</v>
      </c>
      <c r="B3063">
        <v>43.129191377693367</v>
      </c>
    </row>
    <row r="3064" spans="1:2" x14ac:dyDescent="0.25">
      <c r="A3064">
        <v>306.10000000000002</v>
      </c>
      <c r="B3064">
        <v>43.058876040692518</v>
      </c>
    </row>
    <row r="3065" spans="1:2" x14ac:dyDescent="0.25">
      <c r="A3065">
        <v>306.2</v>
      </c>
      <c r="B3065">
        <v>42.988560703691711</v>
      </c>
    </row>
    <row r="3066" spans="1:2" x14ac:dyDescent="0.25">
      <c r="A3066">
        <v>306.3</v>
      </c>
      <c r="B3066">
        <v>42.918245366690861</v>
      </c>
    </row>
    <row r="3067" spans="1:2" x14ac:dyDescent="0.25">
      <c r="A3067">
        <v>306.39999999999998</v>
      </c>
      <c r="B3067">
        <v>42.847930029690012</v>
      </c>
    </row>
    <row r="3068" spans="1:2" x14ac:dyDescent="0.25">
      <c r="A3068">
        <v>306.5</v>
      </c>
      <c r="B3068">
        <v>42.777614692689198</v>
      </c>
    </row>
    <row r="3069" spans="1:2" x14ac:dyDescent="0.25">
      <c r="A3069">
        <v>306.60000000000002</v>
      </c>
      <c r="B3069">
        <v>42.707299355688363</v>
      </c>
    </row>
    <row r="3070" spans="1:2" x14ac:dyDescent="0.25">
      <c r="A3070">
        <v>306.7</v>
      </c>
      <c r="B3070">
        <v>42.636984018687542</v>
      </c>
    </row>
    <row r="3071" spans="1:2" x14ac:dyDescent="0.25">
      <c r="A3071">
        <v>306.8</v>
      </c>
      <c r="B3071">
        <v>42.566668681686693</v>
      </c>
    </row>
    <row r="3072" spans="1:2" x14ac:dyDescent="0.25">
      <c r="A3072">
        <v>306.89999999999998</v>
      </c>
      <c r="B3072">
        <v>42.496353344685843</v>
      </c>
    </row>
    <row r="3073" spans="1:2" x14ac:dyDescent="0.25">
      <c r="A3073">
        <v>307</v>
      </c>
      <c r="B3073">
        <v>42.426038007685037</v>
      </c>
    </row>
    <row r="3074" spans="1:2" x14ac:dyDescent="0.25">
      <c r="A3074">
        <v>307.10000000000002</v>
      </c>
      <c r="B3074">
        <v>42.246176322297963</v>
      </c>
    </row>
    <row r="3075" spans="1:2" x14ac:dyDescent="0.25">
      <c r="A3075">
        <v>307.2</v>
      </c>
      <c r="B3075">
        <v>42.066314636910889</v>
      </c>
    </row>
    <row r="3076" spans="1:2" x14ac:dyDescent="0.25">
      <c r="A3076">
        <v>307.3</v>
      </c>
      <c r="B3076">
        <v>41.886452951523907</v>
      </c>
    </row>
    <row r="3077" spans="1:2" x14ac:dyDescent="0.25">
      <c r="A3077">
        <v>307.39999999999998</v>
      </c>
      <c r="B3077">
        <v>41.70659126613684</v>
      </c>
    </row>
    <row r="3078" spans="1:2" x14ac:dyDescent="0.25">
      <c r="A3078">
        <v>307.5</v>
      </c>
      <c r="B3078">
        <v>41.526729580749873</v>
      </c>
    </row>
    <row r="3079" spans="1:2" x14ac:dyDescent="0.25">
      <c r="A3079">
        <v>307.60000000000002</v>
      </c>
      <c r="B3079">
        <v>41.346867895362792</v>
      </c>
    </row>
    <row r="3080" spans="1:2" x14ac:dyDescent="0.25">
      <c r="A3080">
        <v>307.7</v>
      </c>
      <c r="B3080">
        <v>41.167006209975717</v>
      </c>
    </row>
    <row r="3081" spans="1:2" x14ac:dyDescent="0.25">
      <c r="A3081">
        <v>307.8</v>
      </c>
      <c r="B3081">
        <v>40.98714452458875</v>
      </c>
    </row>
    <row r="3082" spans="1:2" x14ac:dyDescent="0.25">
      <c r="A3082">
        <v>307.89999999999998</v>
      </c>
      <c r="B3082">
        <v>40.807282839201683</v>
      </c>
    </row>
    <row r="3083" spans="1:2" x14ac:dyDescent="0.25">
      <c r="A3083">
        <v>308</v>
      </c>
      <c r="B3083">
        <v>40.627421153814701</v>
      </c>
    </row>
    <row r="3084" spans="1:2" x14ac:dyDescent="0.25">
      <c r="A3084">
        <v>308.10000000000002</v>
      </c>
      <c r="B3084">
        <v>40.564006426611577</v>
      </c>
    </row>
    <row r="3085" spans="1:2" x14ac:dyDescent="0.25">
      <c r="A3085">
        <v>308.2</v>
      </c>
      <c r="B3085">
        <v>40.500591699408453</v>
      </c>
    </row>
    <row r="3086" spans="1:2" x14ac:dyDescent="0.25">
      <c r="A3086">
        <v>308.3</v>
      </c>
      <c r="B3086">
        <v>40.437176972205357</v>
      </c>
    </row>
    <row r="3087" spans="1:2" x14ac:dyDescent="0.25">
      <c r="A3087">
        <v>308.39999999999998</v>
      </c>
      <c r="B3087">
        <v>40.373762245002233</v>
      </c>
    </row>
    <row r="3088" spans="1:2" x14ac:dyDescent="0.25">
      <c r="A3088">
        <v>308.5</v>
      </c>
      <c r="B3088">
        <v>40.310347517799137</v>
      </c>
    </row>
    <row r="3089" spans="1:2" x14ac:dyDescent="0.25">
      <c r="A3089">
        <v>308.60000000000002</v>
      </c>
      <c r="B3089">
        <v>40.246932790596013</v>
      </c>
    </row>
    <row r="3090" spans="1:2" x14ac:dyDescent="0.25">
      <c r="A3090">
        <v>308.7</v>
      </c>
      <c r="B3090">
        <v>40.183518063392889</v>
      </c>
    </row>
    <row r="3091" spans="1:2" x14ac:dyDescent="0.25">
      <c r="A3091">
        <v>308.8</v>
      </c>
      <c r="B3091">
        <v>40.1201033361898</v>
      </c>
    </row>
    <row r="3092" spans="1:2" x14ac:dyDescent="0.25">
      <c r="A3092">
        <v>308.89999999999998</v>
      </c>
      <c r="B3092">
        <v>40.056688608986668</v>
      </c>
    </row>
    <row r="3093" spans="1:2" x14ac:dyDescent="0.25">
      <c r="A3093">
        <v>309</v>
      </c>
      <c r="B3093">
        <v>39.99327388178358</v>
      </c>
    </row>
    <row r="3094" spans="1:2" x14ac:dyDescent="0.25">
      <c r="A3094">
        <v>309.10000000000002</v>
      </c>
      <c r="B3094">
        <v>39.991846926919607</v>
      </c>
    </row>
    <row r="3095" spans="1:2" x14ac:dyDescent="0.25">
      <c r="A3095">
        <v>309.2</v>
      </c>
      <c r="B3095">
        <v>39.990419972055648</v>
      </c>
    </row>
    <row r="3096" spans="1:2" x14ac:dyDescent="0.25">
      <c r="A3096">
        <v>309.3</v>
      </c>
      <c r="B3096">
        <v>39.988993017191689</v>
      </c>
    </row>
    <row r="3097" spans="1:2" x14ac:dyDescent="0.25">
      <c r="A3097">
        <v>309.39999999999998</v>
      </c>
      <c r="B3097">
        <v>39.987566062327723</v>
      </c>
    </row>
    <row r="3098" spans="1:2" x14ac:dyDescent="0.25">
      <c r="A3098">
        <v>309.5</v>
      </c>
      <c r="B3098">
        <v>39.986139107463757</v>
      </c>
    </row>
    <row r="3099" spans="1:2" x14ac:dyDescent="0.25">
      <c r="A3099">
        <v>309.60000000000002</v>
      </c>
      <c r="B3099">
        <v>39.984712152599791</v>
      </c>
    </row>
    <row r="3100" spans="1:2" x14ac:dyDescent="0.25">
      <c r="A3100">
        <v>309.7</v>
      </c>
      <c r="B3100">
        <v>39.983285197735817</v>
      </c>
    </row>
    <row r="3101" spans="1:2" x14ac:dyDescent="0.25">
      <c r="A3101">
        <v>309.8</v>
      </c>
      <c r="B3101">
        <v>39.981858242871873</v>
      </c>
    </row>
    <row r="3102" spans="1:2" x14ac:dyDescent="0.25">
      <c r="A3102">
        <v>309.89999999999998</v>
      </c>
      <c r="B3102">
        <v>39.9804312880079</v>
      </c>
    </row>
    <row r="3103" spans="1:2" x14ac:dyDescent="0.25">
      <c r="A3103">
        <v>310</v>
      </c>
      <c r="B3103">
        <v>39.979004333143934</v>
      </c>
    </row>
    <row r="3104" spans="1:2" x14ac:dyDescent="0.25">
      <c r="A3104">
        <v>310.10000000000002</v>
      </c>
      <c r="B3104">
        <v>39.915083564277033</v>
      </c>
    </row>
    <row r="3105" spans="1:2" x14ac:dyDescent="0.25">
      <c r="A3105">
        <v>310.2</v>
      </c>
      <c r="B3105">
        <v>39.851162795410112</v>
      </c>
    </row>
    <row r="3106" spans="1:2" x14ac:dyDescent="0.25">
      <c r="A3106">
        <v>310.3</v>
      </c>
      <c r="B3106">
        <v>39.78724202654324</v>
      </c>
    </row>
    <row r="3107" spans="1:2" x14ac:dyDescent="0.25">
      <c r="A3107">
        <v>310.39999999999998</v>
      </c>
      <c r="B3107">
        <v>39.723321257676332</v>
      </c>
    </row>
    <row r="3108" spans="1:2" x14ac:dyDescent="0.25">
      <c r="A3108">
        <v>310.5</v>
      </c>
      <c r="B3108">
        <v>39.659400488809453</v>
      </c>
    </row>
    <row r="3109" spans="1:2" x14ac:dyDescent="0.25">
      <c r="A3109">
        <v>310.60000000000002</v>
      </c>
      <c r="B3109">
        <v>39.595479719942553</v>
      </c>
    </row>
    <row r="3110" spans="1:2" x14ac:dyDescent="0.25">
      <c r="A3110">
        <v>310.7</v>
      </c>
      <c r="B3110">
        <v>39.531558951075631</v>
      </c>
    </row>
    <row r="3111" spans="1:2" x14ac:dyDescent="0.25">
      <c r="A3111">
        <v>310.8</v>
      </c>
      <c r="B3111">
        <v>39.467638182208759</v>
      </c>
    </row>
    <row r="3112" spans="1:2" x14ac:dyDescent="0.25">
      <c r="A3112">
        <v>310.89999999999998</v>
      </c>
      <c r="B3112">
        <v>39.403717413341838</v>
      </c>
    </row>
    <row r="3113" spans="1:2" x14ac:dyDescent="0.25">
      <c r="A3113">
        <v>311</v>
      </c>
      <c r="B3113">
        <v>39.339796644474973</v>
      </c>
    </row>
    <row r="3114" spans="1:2" x14ac:dyDescent="0.25">
      <c r="A3114">
        <v>311.10000000000002</v>
      </c>
      <c r="B3114">
        <v>39.298342914948158</v>
      </c>
    </row>
    <row r="3115" spans="1:2" x14ac:dyDescent="0.25">
      <c r="A3115">
        <v>311.2</v>
      </c>
      <c r="B3115">
        <v>39.256889185421343</v>
      </c>
    </row>
    <row r="3116" spans="1:2" x14ac:dyDescent="0.25">
      <c r="A3116">
        <v>311.3</v>
      </c>
      <c r="B3116">
        <v>39.21543545589455</v>
      </c>
    </row>
    <row r="3117" spans="1:2" x14ac:dyDescent="0.25">
      <c r="A3117">
        <v>311.39999999999998</v>
      </c>
      <c r="B3117">
        <v>39.173981726367742</v>
      </c>
    </row>
    <row r="3118" spans="1:2" x14ac:dyDescent="0.25">
      <c r="A3118">
        <v>311.5</v>
      </c>
      <c r="B3118">
        <v>39.132527996840942</v>
      </c>
    </row>
    <row r="3119" spans="1:2" x14ac:dyDescent="0.25">
      <c r="A3119">
        <v>311.60000000000002</v>
      </c>
      <c r="B3119">
        <v>39.091074267314127</v>
      </c>
    </row>
    <row r="3120" spans="1:2" x14ac:dyDescent="0.25">
      <c r="A3120">
        <v>311.7</v>
      </c>
      <c r="B3120">
        <v>39.049620537787312</v>
      </c>
    </row>
    <row r="3121" spans="1:2" x14ac:dyDescent="0.25">
      <c r="A3121">
        <v>311.8</v>
      </c>
      <c r="B3121">
        <v>39.008166808260519</v>
      </c>
    </row>
    <row r="3122" spans="1:2" x14ac:dyDescent="0.25">
      <c r="A3122">
        <v>311.89999999999998</v>
      </c>
      <c r="B3122">
        <v>38.966713078733697</v>
      </c>
    </row>
    <row r="3123" spans="1:2" x14ac:dyDescent="0.25">
      <c r="A3123">
        <v>312</v>
      </c>
      <c r="B3123">
        <v>38.925259349206911</v>
      </c>
    </row>
    <row r="3124" spans="1:2" x14ac:dyDescent="0.25">
      <c r="A3124">
        <v>312.10000000000002</v>
      </c>
      <c r="B3124">
        <v>38.806833716389562</v>
      </c>
    </row>
    <row r="3125" spans="1:2" x14ac:dyDescent="0.25">
      <c r="A3125">
        <v>312.2</v>
      </c>
      <c r="B3125">
        <v>38.688408083572213</v>
      </c>
    </row>
    <row r="3126" spans="1:2" x14ac:dyDescent="0.25">
      <c r="A3126">
        <v>312.3</v>
      </c>
      <c r="B3126">
        <v>38.569982450754928</v>
      </c>
    </row>
    <row r="3127" spans="1:2" x14ac:dyDescent="0.25">
      <c r="A3127">
        <v>312.39999999999998</v>
      </c>
      <c r="B3127">
        <v>38.451556817937572</v>
      </c>
    </row>
    <row r="3128" spans="1:2" x14ac:dyDescent="0.25">
      <c r="A3128">
        <v>312.5</v>
      </c>
      <c r="B3128">
        <v>38.333131185120287</v>
      </c>
    </row>
    <row r="3129" spans="1:2" x14ac:dyDescent="0.25">
      <c r="A3129">
        <v>312.60000000000002</v>
      </c>
      <c r="B3129">
        <v>38.214705552302938</v>
      </c>
    </row>
    <row r="3130" spans="1:2" x14ac:dyDescent="0.25">
      <c r="A3130">
        <v>312.7</v>
      </c>
      <c r="B3130">
        <v>38.096279919485589</v>
      </c>
    </row>
    <row r="3131" spans="1:2" x14ac:dyDescent="0.25">
      <c r="A3131">
        <v>312.8</v>
      </c>
      <c r="B3131">
        <v>37.977854286668297</v>
      </c>
    </row>
    <row r="3132" spans="1:2" x14ac:dyDescent="0.25">
      <c r="A3132">
        <v>312.89999999999998</v>
      </c>
      <c r="B3132">
        <v>37.859428653850962</v>
      </c>
    </row>
    <row r="3133" spans="1:2" x14ac:dyDescent="0.25">
      <c r="A3133">
        <v>313</v>
      </c>
      <c r="B3133">
        <v>37.74100302103367</v>
      </c>
    </row>
    <row r="3134" spans="1:2" x14ac:dyDescent="0.25">
      <c r="A3134">
        <v>313.10000000000002</v>
      </c>
      <c r="B3134">
        <v>37.658087237575181</v>
      </c>
    </row>
    <row r="3135" spans="1:2" x14ac:dyDescent="0.25">
      <c r="A3135">
        <v>313.2</v>
      </c>
      <c r="B3135">
        <v>37.575171454116678</v>
      </c>
    </row>
    <row r="3136" spans="1:2" x14ac:dyDescent="0.25">
      <c r="A3136">
        <v>313.3</v>
      </c>
      <c r="B3136">
        <v>37.492255670658253</v>
      </c>
    </row>
    <row r="3137" spans="1:2" x14ac:dyDescent="0.25">
      <c r="A3137">
        <v>313.39999999999998</v>
      </c>
      <c r="B3137">
        <v>37.409339887199749</v>
      </c>
    </row>
    <row r="3138" spans="1:2" x14ac:dyDescent="0.25">
      <c r="A3138">
        <v>313.5</v>
      </c>
      <c r="B3138">
        <v>37.326424103741303</v>
      </c>
    </row>
    <row r="3139" spans="1:2" x14ac:dyDescent="0.25">
      <c r="A3139">
        <v>313.60000000000002</v>
      </c>
      <c r="B3139">
        <v>37.243508320282807</v>
      </c>
    </row>
    <row r="3140" spans="1:2" x14ac:dyDescent="0.25">
      <c r="A3140">
        <v>313.7</v>
      </c>
      <c r="B3140">
        <v>37.160592536824318</v>
      </c>
    </row>
    <row r="3141" spans="1:2" x14ac:dyDescent="0.25">
      <c r="A3141">
        <v>313.8</v>
      </c>
      <c r="B3141">
        <v>37.077676753365878</v>
      </c>
    </row>
    <row r="3142" spans="1:2" x14ac:dyDescent="0.25">
      <c r="A3142">
        <v>313.89999999999998</v>
      </c>
      <c r="B3142">
        <v>36.994760969907389</v>
      </c>
    </row>
    <row r="3143" spans="1:2" x14ac:dyDescent="0.25">
      <c r="A3143">
        <v>314</v>
      </c>
      <c r="B3143">
        <v>36.911845186448943</v>
      </c>
    </row>
    <row r="3144" spans="1:2" x14ac:dyDescent="0.25">
      <c r="A3144">
        <v>314.10000000000002</v>
      </c>
      <c r="B3144">
        <v>36.74240130021272</v>
      </c>
    </row>
    <row r="3145" spans="1:2" x14ac:dyDescent="0.25">
      <c r="A3145">
        <v>314.2</v>
      </c>
      <c r="B3145">
        <v>36.572957413976503</v>
      </c>
    </row>
    <row r="3146" spans="1:2" x14ac:dyDescent="0.25">
      <c r="A3146">
        <v>314.3</v>
      </c>
      <c r="B3146">
        <v>36.403513527740373</v>
      </c>
    </row>
    <row r="3147" spans="1:2" x14ac:dyDescent="0.25">
      <c r="A3147">
        <v>314.39999999999998</v>
      </c>
      <c r="B3147">
        <v>36.234069641504149</v>
      </c>
    </row>
    <row r="3148" spans="1:2" x14ac:dyDescent="0.25">
      <c r="A3148">
        <v>314.5</v>
      </c>
      <c r="B3148">
        <v>36.064625755268032</v>
      </c>
    </row>
    <row r="3149" spans="1:2" x14ac:dyDescent="0.25">
      <c r="A3149">
        <v>314.60000000000002</v>
      </c>
      <c r="B3149">
        <v>35.895181869031802</v>
      </c>
    </row>
    <row r="3150" spans="1:2" x14ac:dyDescent="0.25">
      <c r="A3150">
        <v>314.7</v>
      </c>
      <c r="B3150">
        <v>35.725737982795579</v>
      </c>
    </row>
    <row r="3151" spans="1:2" x14ac:dyDescent="0.25">
      <c r="A3151">
        <v>314.8</v>
      </c>
      <c r="B3151">
        <v>35.556294096559448</v>
      </c>
    </row>
    <row r="3152" spans="1:2" x14ac:dyDescent="0.25">
      <c r="A3152">
        <v>314.89999999999998</v>
      </c>
      <c r="B3152">
        <v>35.386850210323232</v>
      </c>
    </row>
    <row r="3153" spans="1:2" x14ac:dyDescent="0.25">
      <c r="A3153">
        <v>315</v>
      </c>
      <c r="B3153">
        <v>35.217406324087108</v>
      </c>
    </row>
    <row r="3154" spans="1:2" x14ac:dyDescent="0.25">
      <c r="A3154">
        <v>315.10000000000002</v>
      </c>
      <c r="B3154">
        <v>35.115677678866021</v>
      </c>
    </row>
    <row r="3155" spans="1:2" x14ac:dyDescent="0.25">
      <c r="A3155">
        <v>315.2</v>
      </c>
      <c r="B3155">
        <v>35.013949033644941</v>
      </c>
    </row>
    <row r="3156" spans="1:2" x14ac:dyDescent="0.25">
      <c r="A3156">
        <v>315.3</v>
      </c>
      <c r="B3156">
        <v>34.912220388423911</v>
      </c>
    </row>
    <row r="3157" spans="1:2" x14ac:dyDescent="0.25">
      <c r="A3157">
        <v>315.39999999999998</v>
      </c>
      <c r="B3157">
        <v>34.810491743202832</v>
      </c>
    </row>
    <row r="3158" spans="1:2" x14ac:dyDescent="0.25">
      <c r="A3158">
        <v>315.5</v>
      </c>
      <c r="B3158">
        <v>34.708763097981802</v>
      </c>
    </row>
    <row r="3159" spans="1:2" x14ac:dyDescent="0.25">
      <c r="A3159">
        <v>315.60000000000002</v>
      </c>
      <c r="B3159">
        <v>34.607034452760722</v>
      </c>
    </row>
    <row r="3160" spans="1:2" x14ac:dyDescent="0.25">
      <c r="A3160">
        <v>315.7</v>
      </c>
      <c r="B3160">
        <v>34.505305807539642</v>
      </c>
    </row>
    <row r="3161" spans="1:2" x14ac:dyDescent="0.25">
      <c r="A3161">
        <v>315.8</v>
      </c>
      <c r="B3161">
        <v>34.403577162318612</v>
      </c>
    </row>
    <row r="3162" spans="1:2" x14ac:dyDescent="0.25">
      <c r="A3162">
        <v>315.89999999999998</v>
      </c>
      <c r="B3162">
        <v>34.301848517097532</v>
      </c>
    </row>
    <row r="3163" spans="1:2" x14ac:dyDescent="0.25">
      <c r="A3163">
        <v>316</v>
      </c>
      <c r="B3163">
        <v>34.200119871876502</v>
      </c>
    </row>
    <row r="3164" spans="1:2" x14ac:dyDescent="0.25">
      <c r="A3164">
        <v>316.10000000000002</v>
      </c>
      <c r="B3164">
        <v>34.120864383920143</v>
      </c>
    </row>
    <row r="3165" spans="1:2" x14ac:dyDescent="0.25">
      <c r="A3165">
        <v>316.2</v>
      </c>
      <c r="B3165">
        <v>34.041608895963783</v>
      </c>
    </row>
    <row r="3166" spans="1:2" x14ac:dyDescent="0.25">
      <c r="A3166">
        <v>316.3</v>
      </c>
      <c r="B3166">
        <v>33.962353408007473</v>
      </c>
    </row>
    <row r="3167" spans="1:2" x14ac:dyDescent="0.25">
      <c r="A3167">
        <v>316.39999999999998</v>
      </c>
      <c r="B3167">
        <v>33.8830979200511</v>
      </c>
    </row>
    <row r="3168" spans="1:2" x14ac:dyDescent="0.25">
      <c r="A3168">
        <v>316.5</v>
      </c>
      <c r="B3168">
        <v>33.803842432094783</v>
      </c>
    </row>
    <row r="3169" spans="1:2" x14ac:dyDescent="0.25">
      <c r="A3169">
        <v>316.60000000000002</v>
      </c>
      <c r="B3169">
        <v>33.724586944138423</v>
      </c>
    </row>
    <row r="3170" spans="1:2" x14ac:dyDescent="0.25">
      <c r="A3170">
        <v>316.7</v>
      </c>
      <c r="B3170">
        <v>33.645331456182063</v>
      </c>
    </row>
    <row r="3171" spans="1:2" x14ac:dyDescent="0.25">
      <c r="A3171">
        <v>316.8</v>
      </c>
      <c r="B3171">
        <v>33.566075968225753</v>
      </c>
    </row>
    <row r="3172" spans="1:2" x14ac:dyDescent="0.25">
      <c r="A3172">
        <v>316.89999999999998</v>
      </c>
      <c r="B3172">
        <v>33.486820480269387</v>
      </c>
    </row>
    <row r="3173" spans="1:2" x14ac:dyDescent="0.25">
      <c r="A3173">
        <v>317</v>
      </c>
      <c r="B3173">
        <v>33.40756499231307</v>
      </c>
    </row>
    <row r="3174" spans="1:2" x14ac:dyDescent="0.25">
      <c r="A3174">
        <v>317.10000000000002</v>
      </c>
      <c r="B3174">
        <v>33.270961050241013</v>
      </c>
    </row>
    <row r="3175" spans="1:2" x14ac:dyDescent="0.25">
      <c r="A3175">
        <v>317.2</v>
      </c>
      <c r="B3175">
        <v>33.134357108168963</v>
      </c>
    </row>
    <row r="3176" spans="1:2" x14ac:dyDescent="0.25">
      <c r="A3176">
        <v>317.3</v>
      </c>
      <c r="B3176">
        <v>32.997753166096977</v>
      </c>
    </row>
    <row r="3177" spans="1:2" x14ac:dyDescent="0.25">
      <c r="A3177">
        <v>317.39999999999998</v>
      </c>
      <c r="B3177">
        <v>32.861149224024921</v>
      </c>
    </row>
    <row r="3178" spans="1:2" x14ac:dyDescent="0.25">
      <c r="A3178">
        <v>317.5</v>
      </c>
      <c r="B3178">
        <v>32.724545281952942</v>
      </c>
    </row>
    <row r="3179" spans="1:2" x14ac:dyDescent="0.25">
      <c r="A3179">
        <v>317.60000000000002</v>
      </c>
      <c r="B3179">
        <v>32.587941339880878</v>
      </c>
    </row>
    <row r="3180" spans="1:2" x14ac:dyDescent="0.25">
      <c r="A3180">
        <v>317.7</v>
      </c>
      <c r="B3180">
        <v>32.451337397808821</v>
      </c>
    </row>
    <row r="3181" spans="1:2" x14ac:dyDescent="0.25">
      <c r="A3181">
        <v>317.8</v>
      </c>
      <c r="B3181">
        <v>32.314733455736842</v>
      </c>
    </row>
    <row r="3182" spans="1:2" x14ac:dyDescent="0.25">
      <c r="A3182">
        <v>317.89999999999998</v>
      </c>
      <c r="B3182">
        <v>32.178129513664793</v>
      </c>
    </row>
    <row r="3183" spans="1:2" x14ac:dyDescent="0.25">
      <c r="A3183">
        <v>318</v>
      </c>
      <c r="B3183">
        <v>32.041525571592807</v>
      </c>
    </row>
    <row r="3184" spans="1:2" x14ac:dyDescent="0.25">
      <c r="A3184">
        <v>318.10000000000002</v>
      </c>
      <c r="B3184">
        <v>31.754000931039489</v>
      </c>
    </row>
    <row r="3185" spans="1:2" x14ac:dyDescent="0.25">
      <c r="A3185">
        <v>318.2</v>
      </c>
      <c r="B3185">
        <v>31.46647629048616</v>
      </c>
    </row>
    <row r="3186" spans="1:2" x14ac:dyDescent="0.25">
      <c r="A3186">
        <v>318.3</v>
      </c>
      <c r="B3186">
        <v>31.178951649933008</v>
      </c>
    </row>
    <row r="3187" spans="1:2" x14ac:dyDescent="0.25">
      <c r="A3187">
        <v>318.39999999999998</v>
      </c>
      <c r="B3187">
        <v>30.89142700937969</v>
      </c>
    </row>
    <row r="3188" spans="1:2" x14ac:dyDescent="0.25">
      <c r="A3188">
        <v>318.5</v>
      </c>
      <c r="B3188">
        <v>30.603902368826532</v>
      </c>
    </row>
    <row r="3189" spans="1:2" x14ac:dyDescent="0.25">
      <c r="A3189">
        <v>318.60000000000002</v>
      </c>
      <c r="B3189">
        <v>30.31637772827321</v>
      </c>
    </row>
    <row r="3190" spans="1:2" x14ac:dyDescent="0.25">
      <c r="A3190">
        <v>318.7</v>
      </c>
      <c r="B3190">
        <v>30.028853087719881</v>
      </c>
    </row>
    <row r="3191" spans="1:2" x14ac:dyDescent="0.25">
      <c r="A3191">
        <v>318.8</v>
      </c>
      <c r="B3191">
        <v>29.74132844716673</v>
      </c>
    </row>
    <row r="3192" spans="1:2" x14ac:dyDescent="0.25">
      <c r="A3192">
        <v>318.89999999999998</v>
      </c>
      <c r="B3192">
        <v>29.453803806613411</v>
      </c>
    </row>
    <row r="3193" spans="1:2" x14ac:dyDescent="0.25">
      <c r="A3193">
        <v>319</v>
      </c>
      <c r="B3193">
        <v>29.166279166060249</v>
      </c>
    </row>
    <row r="3194" spans="1:2" x14ac:dyDescent="0.25">
      <c r="A3194">
        <v>319.10000000000002</v>
      </c>
      <c r="B3194">
        <v>29.022253222193012</v>
      </c>
    </row>
    <row r="3195" spans="1:2" x14ac:dyDescent="0.25">
      <c r="A3195">
        <v>319.2</v>
      </c>
      <c r="B3195">
        <v>28.87822727832577</v>
      </c>
    </row>
    <row r="3196" spans="1:2" x14ac:dyDescent="0.25">
      <c r="A3196">
        <v>319.3</v>
      </c>
      <c r="B3196">
        <v>28.734201334458611</v>
      </c>
    </row>
    <row r="3197" spans="1:2" x14ac:dyDescent="0.25">
      <c r="A3197">
        <v>319.39999999999998</v>
      </c>
      <c r="B3197">
        <v>28.590175390591369</v>
      </c>
    </row>
    <row r="3198" spans="1:2" x14ac:dyDescent="0.25">
      <c r="A3198">
        <v>319.5</v>
      </c>
      <c r="B3198">
        <v>28.44614944672421</v>
      </c>
    </row>
    <row r="3199" spans="1:2" x14ac:dyDescent="0.25">
      <c r="A3199">
        <v>319.60000000000002</v>
      </c>
      <c r="B3199">
        <v>28.302123502856961</v>
      </c>
    </row>
    <row r="3200" spans="1:2" x14ac:dyDescent="0.25">
      <c r="A3200">
        <v>319.7</v>
      </c>
      <c r="B3200">
        <v>28.15809755898972</v>
      </c>
    </row>
    <row r="3201" spans="1:2" x14ac:dyDescent="0.25">
      <c r="A3201">
        <v>319.8</v>
      </c>
      <c r="B3201">
        <v>28.01407161512256</v>
      </c>
    </row>
    <row r="3202" spans="1:2" x14ac:dyDescent="0.25">
      <c r="A3202">
        <v>319.89999999999998</v>
      </c>
      <c r="B3202">
        <v>27.870045671255319</v>
      </c>
    </row>
    <row r="3203" spans="1:2" x14ac:dyDescent="0.25">
      <c r="A3203">
        <v>320</v>
      </c>
      <c r="B3203">
        <v>27.726019727388159</v>
      </c>
    </row>
    <row r="3204" spans="1:2" x14ac:dyDescent="0.25">
      <c r="A3204">
        <v>320.10000000000002</v>
      </c>
      <c r="B3204">
        <v>27.518859525310219</v>
      </c>
    </row>
    <row r="3205" spans="1:2" x14ac:dyDescent="0.25">
      <c r="A3205">
        <v>320.2</v>
      </c>
      <c r="B3205">
        <v>27.311699323232268</v>
      </c>
    </row>
    <row r="3206" spans="1:2" x14ac:dyDescent="0.25">
      <c r="A3206">
        <v>320.3</v>
      </c>
      <c r="B3206">
        <v>27.104539121154438</v>
      </c>
    </row>
    <row r="3207" spans="1:2" x14ac:dyDescent="0.25">
      <c r="A3207">
        <v>320.39999999999998</v>
      </c>
      <c r="B3207">
        <v>26.897378919076498</v>
      </c>
    </row>
    <row r="3208" spans="1:2" x14ac:dyDescent="0.25">
      <c r="A3208">
        <v>320.5</v>
      </c>
      <c r="B3208">
        <v>26.690218716998672</v>
      </c>
    </row>
    <row r="3209" spans="1:2" x14ac:dyDescent="0.25">
      <c r="A3209">
        <v>320.60000000000002</v>
      </c>
      <c r="B3209">
        <v>26.483058514920721</v>
      </c>
    </row>
    <row r="3210" spans="1:2" x14ac:dyDescent="0.25">
      <c r="A3210">
        <v>320.7</v>
      </c>
      <c r="B3210">
        <v>26.275898312842781</v>
      </c>
    </row>
    <row r="3211" spans="1:2" x14ac:dyDescent="0.25">
      <c r="A3211">
        <v>320.8</v>
      </c>
      <c r="B3211">
        <v>26.068738110764951</v>
      </c>
    </row>
    <row r="3212" spans="1:2" x14ac:dyDescent="0.25">
      <c r="A3212">
        <v>320.89999999999998</v>
      </c>
      <c r="B3212">
        <v>25.861577908687011</v>
      </c>
    </row>
    <row r="3213" spans="1:2" x14ac:dyDescent="0.25">
      <c r="A3213">
        <v>321</v>
      </c>
      <c r="B3213">
        <v>25.654417706609181</v>
      </c>
    </row>
    <row r="3214" spans="1:2" x14ac:dyDescent="0.25">
      <c r="A3214">
        <v>321.10000000000002</v>
      </c>
      <c r="B3214">
        <v>25.640154172224321</v>
      </c>
    </row>
    <row r="3215" spans="1:2" x14ac:dyDescent="0.25">
      <c r="A3215">
        <v>321.2</v>
      </c>
      <c r="B3215">
        <v>25.625890637839461</v>
      </c>
    </row>
    <row r="3216" spans="1:2" x14ac:dyDescent="0.25">
      <c r="A3216">
        <v>321.3</v>
      </c>
      <c r="B3216">
        <v>25.611627103454609</v>
      </c>
    </row>
    <row r="3217" spans="1:2" x14ac:dyDescent="0.25">
      <c r="A3217">
        <v>321.39999999999998</v>
      </c>
      <c r="B3217">
        <v>25.597363569069739</v>
      </c>
    </row>
    <row r="3218" spans="1:2" x14ac:dyDescent="0.25">
      <c r="A3218">
        <v>321.5</v>
      </c>
      <c r="B3218">
        <v>25.58310003468489</v>
      </c>
    </row>
    <row r="3219" spans="1:2" x14ac:dyDescent="0.25">
      <c r="A3219">
        <v>321.60000000000002</v>
      </c>
      <c r="B3219">
        <v>25.56883650030003</v>
      </c>
    </row>
    <row r="3220" spans="1:2" x14ac:dyDescent="0.25">
      <c r="A3220">
        <v>321.7</v>
      </c>
      <c r="B3220">
        <v>25.55457296591517</v>
      </c>
    </row>
    <row r="3221" spans="1:2" x14ac:dyDescent="0.25">
      <c r="A3221">
        <v>321.8</v>
      </c>
      <c r="B3221">
        <v>25.540309431530311</v>
      </c>
    </row>
    <row r="3222" spans="1:2" x14ac:dyDescent="0.25">
      <c r="A3222">
        <v>321.89999999999998</v>
      </c>
      <c r="B3222">
        <v>25.526045897145451</v>
      </c>
    </row>
    <row r="3223" spans="1:2" x14ac:dyDescent="0.25">
      <c r="A3223">
        <v>322</v>
      </c>
      <c r="B3223">
        <v>25.511782362760599</v>
      </c>
    </row>
    <row r="3224" spans="1:2" x14ac:dyDescent="0.25">
      <c r="A3224">
        <v>322.10000000000002</v>
      </c>
      <c r="B3224">
        <v>25.489191156317592</v>
      </c>
    </row>
    <row r="3225" spans="1:2" x14ac:dyDescent="0.25">
      <c r="A3225">
        <v>322.2</v>
      </c>
      <c r="B3225">
        <v>25.466599949874581</v>
      </c>
    </row>
    <row r="3226" spans="1:2" x14ac:dyDescent="0.25">
      <c r="A3226">
        <v>322.3</v>
      </c>
      <c r="B3226">
        <v>25.444008743431581</v>
      </c>
    </row>
    <row r="3227" spans="1:2" x14ac:dyDescent="0.25">
      <c r="A3227">
        <v>322.39999999999998</v>
      </c>
      <c r="B3227">
        <v>25.421417536988571</v>
      </c>
    </row>
    <row r="3228" spans="1:2" x14ac:dyDescent="0.25">
      <c r="A3228">
        <v>322.5</v>
      </c>
      <c r="B3228">
        <v>25.398826330545571</v>
      </c>
    </row>
    <row r="3229" spans="1:2" x14ac:dyDescent="0.25">
      <c r="A3229">
        <v>322.60000000000002</v>
      </c>
      <c r="B3229">
        <v>25.376235124102561</v>
      </c>
    </row>
    <row r="3230" spans="1:2" x14ac:dyDescent="0.25">
      <c r="A3230">
        <v>322.7</v>
      </c>
      <c r="B3230">
        <v>25.35364391765955</v>
      </c>
    </row>
    <row r="3231" spans="1:2" x14ac:dyDescent="0.25">
      <c r="A3231">
        <v>322.8</v>
      </c>
      <c r="B3231">
        <v>25.331052711216561</v>
      </c>
    </row>
    <row r="3232" spans="1:2" x14ac:dyDescent="0.25">
      <c r="A3232">
        <v>322.89999999999998</v>
      </c>
      <c r="B3232">
        <v>25.30846150477355</v>
      </c>
    </row>
    <row r="3233" spans="1:2" x14ac:dyDescent="0.25">
      <c r="A3233">
        <v>323</v>
      </c>
      <c r="B3233">
        <v>25.285870298330551</v>
      </c>
    </row>
    <row r="3234" spans="1:2" x14ac:dyDescent="0.25">
      <c r="A3234">
        <v>323.10000000000002</v>
      </c>
      <c r="B3234">
        <v>25.25340317223711</v>
      </c>
    </row>
    <row r="3235" spans="1:2" x14ac:dyDescent="0.25">
      <c r="A3235">
        <v>323.2</v>
      </c>
      <c r="B3235">
        <v>25.22093604614367</v>
      </c>
    </row>
    <row r="3236" spans="1:2" x14ac:dyDescent="0.25">
      <c r="A3236">
        <v>323.3</v>
      </c>
      <c r="B3236">
        <v>25.188468920050251</v>
      </c>
    </row>
    <row r="3237" spans="1:2" x14ac:dyDescent="0.25">
      <c r="A3237">
        <v>323.39999999999998</v>
      </c>
      <c r="B3237">
        <v>25.156001793956811</v>
      </c>
    </row>
    <row r="3238" spans="1:2" x14ac:dyDescent="0.25">
      <c r="A3238">
        <v>323.5</v>
      </c>
      <c r="B3238">
        <v>25.1235346678634</v>
      </c>
    </row>
    <row r="3239" spans="1:2" x14ac:dyDescent="0.25">
      <c r="A3239">
        <v>323.60000000000002</v>
      </c>
      <c r="B3239">
        <v>25.091067541769959</v>
      </c>
    </row>
    <row r="3240" spans="1:2" x14ac:dyDescent="0.25">
      <c r="A3240">
        <v>323.7</v>
      </c>
      <c r="B3240">
        <v>25.058600415676519</v>
      </c>
    </row>
    <row r="3241" spans="1:2" x14ac:dyDescent="0.25">
      <c r="A3241">
        <v>323.8</v>
      </c>
      <c r="B3241">
        <v>25.0261332895831</v>
      </c>
    </row>
    <row r="3242" spans="1:2" x14ac:dyDescent="0.25">
      <c r="A3242">
        <v>323.89999999999998</v>
      </c>
      <c r="B3242">
        <v>24.99366616348966</v>
      </c>
    </row>
    <row r="3243" spans="1:2" x14ac:dyDescent="0.25">
      <c r="A3243">
        <v>324</v>
      </c>
      <c r="B3243">
        <v>24.961199037396241</v>
      </c>
    </row>
    <row r="3244" spans="1:2" x14ac:dyDescent="0.25">
      <c r="A3244">
        <v>324.10000000000002</v>
      </c>
      <c r="B3244">
        <v>24.902556212378489</v>
      </c>
    </row>
    <row r="3245" spans="1:2" x14ac:dyDescent="0.25">
      <c r="A3245">
        <v>324.2</v>
      </c>
      <c r="B3245">
        <v>24.84391338736075</v>
      </c>
    </row>
    <row r="3246" spans="1:2" x14ac:dyDescent="0.25">
      <c r="A3246">
        <v>324.3</v>
      </c>
      <c r="B3246">
        <v>24.78527056234303</v>
      </c>
    </row>
    <row r="3247" spans="1:2" x14ac:dyDescent="0.25">
      <c r="A3247">
        <v>324.39999999999998</v>
      </c>
      <c r="B3247">
        <v>24.726627737325281</v>
      </c>
    </row>
    <row r="3248" spans="1:2" x14ac:dyDescent="0.25">
      <c r="A3248">
        <v>324.5</v>
      </c>
      <c r="B3248">
        <v>24.667984912307571</v>
      </c>
    </row>
    <row r="3249" spans="1:2" x14ac:dyDescent="0.25">
      <c r="A3249">
        <v>324.60000000000002</v>
      </c>
      <c r="B3249">
        <v>24.609342087289821</v>
      </c>
    </row>
    <row r="3250" spans="1:2" x14ac:dyDescent="0.25">
      <c r="A3250">
        <v>324.7</v>
      </c>
      <c r="B3250">
        <v>24.550699262272079</v>
      </c>
    </row>
    <row r="3251" spans="1:2" x14ac:dyDescent="0.25">
      <c r="A3251">
        <v>324.8</v>
      </c>
      <c r="B3251">
        <v>24.492056437254359</v>
      </c>
    </row>
    <row r="3252" spans="1:2" x14ac:dyDescent="0.25">
      <c r="A3252">
        <v>324.89999999999998</v>
      </c>
      <c r="B3252">
        <v>24.43341361223661</v>
      </c>
    </row>
    <row r="3253" spans="1:2" x14ac:dyDescent="0.25">
      <c r="A3253">
        <v>325</v>
      </c>
      <c r="B3253">
        <v>24.3747707872189</v>
      </c>
    </row>
    <row r="3254" spans="1:2" x14ac:dyDescent="0.25">
      <c r="A3254">
        <v>325.10000000000002</v>
      </c>
      <c r="B3254">
        <v>24.318237635417379</v>
      </c>
    </row>
    <row r="3255" spans="1:2" x14ac:dyDescent="0.25">
      <c r="A3255">
        <v>325.2</v>
      </c>
      <c r="B3255">
        <v>24.261704483615851</v>
      </c>
    </row>
    <row r="3256" spans="1:2" x14ac:dyDescent="0.25">
      <c r="A3256">
        <v>325.3</v>
      </c>
      <c r="B3256">
        <v>24.205171331814359</v>
      </c>
    </row>
    <row r="3257" spans="1:2" x14ac:dyDescent="0.25">
      <c r="A3257">
        <v>325.39999999999998</v>
      </c>
      <c r="B3257">
        <v>24.148638180012831</v>
      </c>
    </row>
    <row r="3258" spans="1:2" x14ac:dyDescent="0.25">
      <c r="A3258">
        <v>325.5</v>
      </c>
      <c r="B3258">
        <v>24.092105028211339</v>
      </c>
    </row>
    <row r="3259" spans="1:2" x14ac:dyDescent="0.25">
      <c r="A3259">
        <v>325.60000000000002</v>
      </c>
      <c r="B3259">
        <v>24.035571876409811</v>
      </c>
    </row>
    <row r="3260" spans="1:2" x14ac:dyDescent="0.25">
      <c r="A3260">
        <v>325.7</v>
      </c>
      <c r="B3260">
        <v>23.979038724608291</v>
      </c>
    </row>
    <row r="3261" spans="1:2" x14ac:dyDescent="0.25">
      <c r="A3261">
        <v>325.8</v>
      </c>
      <c r="B3261">
        <v>23.922505572806799</v>
      </c>
    </row>
    <row r="3262" spans="1:2" x14ac:dyDescent="0.25">
      <c r="A3262">
        <v>325.89999999999998</v>
      </c>
      <c r="B3262">
        <v>23.865972421005271</v>
      </c>
    </row>
    <row r="3263" spans="1:2" x14ac:dyDescent="0.25">
      <c r="A3263">
        <v>326</v>
      </c>
      <c r="B3263">
        <v>23.809439269203779</v>
      </c>
    </row>
    <row r="3264" spans="1:2" x14ac:dyDescent="0.25">
      <c r="A3264">
        <v>326.10000000000002</v>
      </c>
      <c r="B3264">
        <v>23.798114859936589</v>
      </c>
    </row>
    <row r="3265" spans="1:2" x14ac:dyDescent="0.25">
      <c r="A3265">
        <v>326.2</v>
      </c>
      <c r="B3265">
        <v>23.7867904506694</v>
      </c>
    </row>
    <row r="3266" spans="1:2" x14ac:dyDescent="0.25">
      <c r="A3266">
        <v>326.3</v>
      </c>
      <c r="B3266">
        <v>23.775466041402211</v>
      </c>
    </row>
    <row r="3267" spans="1:2" x14ac:dyDescent="0.25">
      <c r="A3267">
        <v>326.39999999999998</v>
      </c>
      <c r="B3267">
        <v>23.764141632135019</v>
      </c>
    </row>
    <row r="3268" spans="1:2" x14ac:dyDescent="0.25">
      <c r="A3268">
        <v>326.5</v>
      </c>
      <c r="B3268">
        <v>23.752817222867829</v>
      </c>
    </row>
    <row r="3269" spans="1:2" x14ac:dyDescent="0.25">
      <c r="A3269">
        <v>326.60000000000002</v>
      </c>
      <c r="B3269">
        <v>23.74149281360064</v>
      </c>
    </row>
    <row r="3270" spans="1:2" x14ac:dyDescent="0.25">
      <c r="A3270">
        <v>326.7</v>
      </c>
      <c r="B3270">
        <v>23.730168404333451</v>
      </c>
    </row>
    <row r="3271" spans="1:2" x14ac:dyDescent="0.25">
      <c r="A3271">
        <v>326.8</v>
      </c>
      <c r="B3271">
        <v>23.718843995066269</v>
      </c>
    </row>
    <row r="3272" spans="1:2" x14ac:dyDescent="0.25">
      <c r="A3272">
        <v>326.89999999999998</v>
      </c>
      <c r="B3272">
        <v>23.70751958579908</v>
      </c>
    </row>
    <row r="3273" spans="1:2" x14ac:dyDescent="0.25">
      <c r="A3273">
        <v>327</v>
      </c>
      <c r="B3273">
        <v>23.696195176531891</v>
      </c>
    </row>
    <row r="3274" spans="1:2" x14ac:dyDescent="0.25">
      <c r="A3274">
        <v>327.10000000000002</v>
      </c>
      <c r="B3274">
        <v>23.657659309430269</v>
      </c>
    </row>
    <row r="3275" spans="1:2" x14ac:dyDescent="0.25">
      <c r="A3275">
        <v>327.2</v>
      </c>
      <c r="B3275">
        <v>23.61912344232864</v>
      </c>
    </row>
    <row r="3276" spans="1:2" x14ac:dyDescent="0.25">
      <c r="A3276">
        <v>327.3</v>
      </c>
      <c r="B3276">
        <v>23.580587575227039</v>
      </c>
    </row>
    <row r="3277" spans="1:2" x14ac:dyDescent="0.25">
      <c r="A3277">
        <v>327.39999999999998</v>
      </c>
      <c r="B3277">
        <v>23.54205170812541</v>
      </c>
    </row>
    <row r="3278" spans="1:2" x14ac:dyDescent="0.25">
      <c r="A3278">
        <v>327.5</v>
      </c>
      <c r="B3278">
        <v>23.503515841023809</v>
      </c>
    </row>
    <row r="3279" spans="1:2" x14ac:dyDescent="0.25">
      <c r="A3279">
        <v>327.60000000000002</v>
      </c>
      <c r="B3279">
        <v>23.46497997392219</v>
      </c>
    </row>
    <row r="3280" spans="1:2" x14ac:dyDescent="0.25">
      <c r="A3280">
        <v>327.7</v>
      </c>
      <c r="B3280">
        <v>23.426444106820561</v>
      </c>
    </row>
    <row r="3281" spans="1:2" x14ac:dyDescent="0.25">
      <c r="A3281">
        <v>327.8</v>
      </c>
      <c r="B3281">
        <v>23.387908239718961</v>
      </c>
    </row>
    <row r="3282" spans="1:2" x14ac:dyDescent="0.25">
      <c r="A3282">
        <v>327.9</v>
      </c>
      <c r="B3282">
        <v>23.349372372617339</v>
      </c>
    </row>
    <row r="3283" spans="1:2" x14ac:dyDescent="0.25">
      <c r="A3283">
        <v>328</v>
      </c>
      <c r="B3283">
        <v>23.310836505515731</v>
      </c>
    </row>
    <row r="3284" spans="1:2" x14ac:dyDescent="0.25">
      <c r="A3284">
        <v>328.1</v>
      </c>
      <c r="B3284">
        <v>23.144475735260261</v>
      </c>
    </row>
    <row r="3285" spans="1:2" x14ac:dyDescent="0.25">
      <c r="A3285">
        <v>328.2</v>
      </c>
      <c r="B3285">
        <v>22.978114965004789</v>
      </c>
    </row>
    <row r="3286" spans="1:2" x14ac:dyDescent="0.25">
      <c r="A3286">
        <v>328.3</v>
      </c>
      <c r="B3286">
        <v>22.811754194749408</v>
      </c>
    </row>
    <row r="3287" spans="1:2" x14ac:dyDescent="0.25">
      <c r="A3287">
        <v>328.4</v>
      </c>
      <c r="B3287">
        <v>22.645393424493939</v>
      </c>
    </row>
    <row r="3288" spans="1:2" x14ac:dyDescent="0.25">
      <c r="A3288">
        <v>328.5</v>
      </c>
      <c r="B3288">
        <v>22.479032654238569</v>
      </c>
    </row>
    <row r="3289" spans="1:2" x14ac:dyDescent="0.25">
      <c r="A3289">
        <v>328.6</v>
      </c>
      <c r="B3289">
        <v>22.3126718839831</v>
      </c>
    </row>
    <row r="3290" spans="1:2" x14ac:dyDescent="0.25">
      <c r="A3290">
        <v>328.7</v>
      </c>
      <c r="B3290">
        <v>22.14631111372762</v>
      </c>
    </row>
    <row r="3291" spans="1:2" x14ac:dyDescent="0.25">
      <c r="A3291">
        <v>328.8</v>
      </c>
      <c r="B3291">
        <v>21.97995034347225</v>
      </c>
    </row>
    <row r="3292" spans="1:2" x14ac:dyDescent="0.25">
      <c r="A3292">
        <v>328.9</v>
      </c>
      <c r="B3292">
        <v>21.813589573216781</v>
      </c>
    </row>
    <row r="3293" spans="1:2" x14ac:dyDescent="0.25">
      <c r="A3293">
        <v>329</v>
      </c>
      <c r="B3293">
        <v>21.647228802961401</v>
      </c>
    </row>
    <row r="3294" spans="1:2" x14ac:dyDescent="0.25">
      <c r="A3294">
        <v>329.1</v>
      </c>
      <c r="B3294">
        <v>21.412817874114172</v>
      </c>
    </row>
    <row r="3295" spans="1:2" x14ac:dyDescent="0.25">
      <c r="A3295">
        <v>329.2</v>
      </c>
      <c r="B3295">
        <v>21.17840694526695</v>
      </c>
    </row>
    <row r="3296" spans="1:2" x14ac:dyDescent="0.25">
      <c r="A3296">
        <v>329.3</v>
      </c>
      <c r="B3296">
        <v>20.943996016419849</v>
      </c>
    </row>
    <row r="3297" spans="1:2" x14ac:dyDescent="0.25">
      <c r="A3297">
        <v>329.4</v>
      </c>
      <c r="B3297">
        <v>20.70958508757262</v>
      </c>
    </row>
    <row r="3298" spans="1:2" x14ac:dyDescent="0.25">
      <c r="A3298">
        <v>329.5</v>
      </c>
      <c r="B3298">
        <v>20.47517415872553</v>
      </c>
    </row>
    <row r="3299" spans="1:2" x14ac:dyDescent="0.25">
      <c r="A3299">
        <v>329.6</v>
      </c>
      <c r="B3299">
        <v>20.240763229878301</v>
      </c>
    </row>
    <row r="3300" spans="1:2" x14ac:dyDescent="0.25">
      <c r="A3300">
        <v>329.7</v>
      </c>
      <c r="B3300">
        <v>20.006352301031079</v>
      </c>
    </row>
    <row r="3301" spans="1:2" x14ac:dyDescent="0.25">
      <c r="A3301">
        <v>329.8</v>
      </c>
      <c r="B3301">
        <v>19.771941372183981</v>
      </c>
    </row>
    <row r="3302" spans="1:2" x14ac:dyDescent="0.25">
      <c r="A3302">
        <v>329.9</v>
      </c>
      <c r="B3302">
        <v>19.537530443336749</v>
      </c>
    </row>
    <row r="3303" spans="1:2" x14ac:dyDescent="0.25">
      <c r="A3303">
        <v>330</v>
      </c>
      <c r="B3303">
        <v>19.303119514489659</v>
      </c>
    </row>
    <row r="3304" spans="1:2" x14ac:dyDescent="0.25">
      <c r="A3304">
        <v>330.1</v>
      </c>
      <c r="B3304">
        <v>19.127427740802698</v>
      </c>
    </row>
    <row r="3305" spans="1:2" x14ac:dyDescent="0.25">
      <c r="A3305">
        <v>330.2</v>
      </c>
      <c r="B3305">
        <v>18.951735967115741</v>
      </c>
    </row>
    <row r="3306" spans="1:2" x14ac:dyDescent="0.25">
      <c r="A3306">
        <v>330.3</v>
      </c>
      <c r="B3306">
        <v>18.776044193428881</v>
      </c>
    </row>
    <row r="3307" spans="1:2" x14ac:dyDescent="0.25">
      <c r="A3307">
        <v>330.4</v>
      </c>
      <c r="B3307">
        <v>18.60035241974192</v>
      </c>
    </row>
    <row r="3308" spans="1:2" x14ac:dyDescent="0.25">
      <c r="A3308">
        <v>330.5</v>
      </c>
      <c r="B3308">
        <v>18.42466064605507</v>
      </c>
    </row>
    <row r="3309" spans="1:2" x14ac:dyDescent="0.25">
      <c r="A3309">
        <v>330.6</v>
      </c>
      <c r="B3309">
        <v>18.24896887236811</v>
      </c>
    </row>
    <row r="3310" spans="1:2" x14ac:dyDescent="0.25">
      <c r="A3310">
        <v>330.7</v>
      </c>
      <c r="B3310">
        <v>18.07327709868115</v>
      </c>
    </row>
    <row r="3311" spans="1:2" x14ac:dyDescent="0.25">
      <c r="A3311">
        <v>330.8</v>
      </c>
      <c r="B3311">
        <v>17.897585324994289</v>
      </c>
    </row>
    <row r="3312" spans="1:2" x14ac:dyDescent="0.25">
      <c r="A3312">
        <v>330.9</v>
      </c>
      <c r="B3312">
        <v>17.721893551307328</v>
      </c>
    </row>
    <row r="3313" spans="1:2" x14ac:dyDescent="0.25">
      <c r="A3313">
        <v>331</v>
      </c>
      <c r="B3313">
        <v>17.546201777620471</v>
      </c>
    </row>
    <row r="3314" spans="1:2" x14ac:dyDescent="0.25">
      <c r="A3314">
        <v>331.1</v>
      </c>
      <c r="B3314">
        <v>17.456981849278161</v>
      </c>
    </row>
    <row r="3315" spans="1:2" x14ac:dyDescent="0.25">
      <c r="A3315">
        <v>331.2</v>
      </c>
      <c r="B3315">
        <v>17.367761920935859</v>
      </c>
    </row>
    <row r="3316" spans="1:2" x14ac:dyDescent="0.25">
      <c r="A3316">
        <v>331.3</v>
      </c>
      <c r="B3316">
        <v>17.278541992593599</v>
      </c>
    </row>
    <row r="3317" spans="1:2" x14ac:dyDescent="0.25">
      <c r="A3317">
        <v>331.4</v>
      </c>
      <c r="B3317">
        <v>17.1893220642513</v>
      </c>
    </row>
    <row r="3318" spans="1:2" x14ac:dyDescent="0.25">
      <c r="A3318">
        <v>331.5</v>
      </c>
      <c r="B3318">
        <v>17.10010213590904</v>
      </c>
    </row>
    <row r="3319" spans="1:2" x14ac:dyDescent="0.25">
      <c r="A3319">
        <v>331.6</v>
      </c>
      <c r="B3319">
        <v>17.010882207566731</v>
      </c>
    </row>
    <row r="3320" spans="1:2" x14ac:dyDescent="0.25">
      <c r="A3320">
        <v>331.7</v>
      </c>
      <c r="B3320">
        <v>16.921662279224432</v>
      </c>
    </row>
    <row r="3321" spans="1:2" x14ac:dyDescent="0.25">
      <c r="A3321">
        <v>331.8</v>
      </c>
      <c r="B3321">
        <v>16.832442350882172</v>
      </c>
    </row>
    <row r="3322" spans="1:2" x14ac:dyDescent="0.25">
      <c r="A3322">
        <v>331.9</v>
      </c>
      <c r="B3322">
        <v>16.743222422539869</v>
      </c>
    </row>
    <row r="3323" spans="1:2" x14ac:dyDescent="0.25">
      <c r="A3323">
        <v>332</v>
      </c>
      <c r="B3323">
        <v>16.654002494197609</v>
      </c>
    </row>
    <row r="3324" spans="1:2" x14ac:dyDescent="0.25">
      <c r="A3324">
        <v>332.1</v>
      </c>
      <c r="B3324">
        <v>16.61723940813561</v>
      </c>
    </row>
    <row r="3325" spans="1:2" x14ac:dyDescent="0.25">
      <c r="A3325">
        <v>332.2</v>
      </c>
      <c r="B3325">
        <v>16.580476322073611</v>
      </c>
    </row>
    <row r="3326" spans="1:2" x14ac:dyDescent="0.25">
      <c r="A3326">
        <v>332.3</v>
      </c>
      <c r="B3326">
        <v>16.54371323601163</v>
      </c>
    </row>
    <row r="3327" spans="1:2" x14ac:dyDescent="0.25">
      <c r="A3327">
        <v>332.4</v>
      </c>
      <c r="B3327">
        <v>16.506950149949631</v>
      </c>
    </row>
    <row r="3328" spans="1:2" x14ac:dyDescent="0.25">
      <c r="A3328">
        <v>332.5</v>
      </c>
      <c r="B3328">
        <v>16.47018706388765</v>
      </c>
    </row>
    <row r="3329" spans="1:2" x14ac:dyDescent="0.25">
      <c r="A3329">
        <v>332.6</v>
      </c>
      <c r="B3329">
        <v>16.433423977825651</v>
      </c>
    </row>
    <row r="3330" spans="1:2" x14ac:dyDescent="0.25">
      <c r="A3330">
        <v>332.7</v>
      </c>
      <c r="B3330">
        <v>16.396660891763648</v>
      </c>
    </row>
    <row r="3331" spans="1:2" x14ac:dyDescent="0.25">
      <c r="A3331">
        <v>332.8</v>
      </c>
      <c r="B3331">
        <v>16.359897805701671</v>
      </c>
    </row>
    <row r="3332" spans="1:2" x14ac:dyDescent="0.25">
      <c r="A3332">
        <v>332.9</v>
      </c>
      <c r="B3332">
        <v>16.323134719639668</v>
      </c>
    </row>
    <row r="3333" spans="1:2" x14ac:dyDescent="0.25">
      <c r="A3333">
        <v>333</v>
      </c>
      <c r="B3333">
        <v>16.286371633577691</v>
      </c>
    </row>
    <row r="3334" spans="1:2" x14ac:dyDescent="0.25">
      <c r="A3334">
        <v>333.1</v>
      </c>
      <c r="B3334">
        <v>16.216125392696728</v>
      </c>
    </row>
    <row r="3335" spans="1:2" x14ac:dyDescent="0.25">
      <c r="A3335">
        <v>333.2</v>
      </c>
      <c r="B3335">
        <v>16.14587915181577</v>
      </c>
    </row>
    <row r="3336" spans="1:2" x14ac:dyDescent="0.25">
      <c r="A3336">
        <v>333.3</v>
      </c>
      <c r="B3336">
        <v>16.07563291093485</v>
      </c>
    </row>
    <row r="3337" spans="1:2" x14ac:dyDescent="0.25">
      <c r="A3337">
        <v>333.4</v>
      </c>
      <c r="B3337">
        <v>16.005386670053891</v>
      </c>
    </row>
    <row r="3338" spans="1:2" x14ac:dyDescent="0.25">
      <c r="A3338">
        <v>333.5</v>
      </c>
      <c r="B3338">
        <v>15.93514042917298</v>
      </c>
    </row>
    <row r="3339" spans="1:2" x14ac:dyDescent="0.25">
      <c r="A3339">
        <v>333.6</v>
      </c>
      <c r="B3339">
        <v>15.86489418829202</v>
      </c>
    </row>
    <row r="3340" spans="1:2" x14ac:dyDescent="0.25">
      <c r="A3340">
        <v>333.7</v>
      </c>
      <c r="B3340">
        <v>15.794647947411059</v>
      </c>
    </row>
    <row r="3341" spans="1:2" x14ac:dyDescent="0.25">
      <c r="A3341">
        <v>333.8</v>
      </c>
      <c r="B3341">
        <v>15.72440170653014</v>
      </c>
    </row>
    <row r="3342" spans="1:2" x14ac:dyDescent="0.25">
      <c r="A3342">
        <v>333.9</v>
      </c>
      <c r="B3342">
        <v>15.654155465649181</v>
      </c>
    </row>
    <row r="3343" spans="1:2" x14ac:dyDescent="0.25">
      <c r="A3343">
        <v>334</v>
      </c>
      <c r="B3343">
        <v>15.583909224768259</v>
      </c>
    </row>
    <row r="3344" spans="1:2" x14ac:dyDescent="0.25">
      <c r="A3344">
        <v>334.1</v>
      </c>
      <c r="B3344">
        <v>15.555132699711001</v>
      </c>
    </row>
    <row r="3345" spans="1:2" x14ac:dyDescent="0.25">
      <c r="A3345">
        <v>334.2</v>
      </c>
      <c r="B3345">
        <v>15.52635617465374</v>
      </c>
    </row>
    <row r="3346" spans="1:2" x14ac:dyDescent="0.25">
      <c r="A3346">
        <v>334.3</v>
      </c>
      <c r="B3346">
        <v>15.497579649596499</v>
      </c>
    </row>
    <row r="3347" spans="1:2" x14ac:dyDescent="0.25">
      <c r="A3347">
        <v>334.4</v>
      </c>
      <c r="B3347">
        <v>15.468803124539241</v>
      </c>
    </row>
    <row r="3348" spans="1:2" x14ac:dyDescent="0.25">
      <c r="A3348">
        <v>334.5</v>
      </c>
      <c r="B3348">
        <v>15.440026599482</v>
      </c>
    </row>
    <row r="3349" spans="1:2" x14ac:dyDescent="0.25">
      <c r="A3349">
        <v>334.6</v>
      </c>
      <c r="B3349">
        <v>15.411250074424739</v>
      </c>
    </row>
    <row r="3350" spans="1:2" x14ac:dyDescent="0.25">
      <c r="A3350">
        <v>334.7</v>
      </c>
      <c r="B3350">
        <v>15.38247354936748</v>
      </c>
    </row>
    <row r="3351" spans="1:2" x14ac:dyDescent="0.25">
      <c r="A3351">
        <v>334.8</v>
      </c>
      <c r="B3351">
        <v>15.35369702431024</v>
      </c>
    </row>
    <row r="3352" spans="1:2" x14ac:dyDescent="0.25">
      <c r="A3352">
        <v>334.9</v>
      </c>
      <c r="B3352">
        <v>15.324920499252981</v>
      </c>
    </row>
    <row r="3353" spans="1:2" x14ac:dyDescent="0.25">
      <c r="A3353">
        <v>335</v>
      </c>
      <c r="B3353">
        <v>15.29614397419574</v>
      </c>
    </row>
    <row r="3354" spans="1:2" x14ac:dyDescent="0.25">
      <c r="A3354">
        <v>335.1</v>
      </c>
      <c r="B3354">
        <v>15.232570138553429</v>
      </c>
    </row>
    <row r="3355" spans="1:2" x14ac:dyDescent="0.25">
      <c r="A3355">
        <v>335.2</v>
      </c>
      <c r="B3355">
        <v>15.16899630291112</v>
      </c>
    </row>
    <row r="3356" spans="1:2" x14ac:dyDescent="0.25">
      <c r="A3356">
        <v>335.3</v>
      </c>
      <c r="B3356">
        <v>15.10542246726885</v>
      </c>
    </row>
    <row r="3357" spans="1:2" x14ac:dyDescent="0.25">
      <c r="A3357">
        <v>335.4</v>
      </c>
      <c r="B3357">
        <v>15.041848631626539</v>
      </c>
    </row>
    <row r="3358" spans="1:2" x14ac:dyDescent="0.25">
      <c r="A3358">
        <v>335.5</v>
      </c>
      <c r="B3358">
        <v>14.978274795984269</v>
      </c>
    </row>
    <row r="3359" spans="1:2" x14ac:dyDescent="0.25">
      <c r="A3359">
        <v>335.6</v>
      </c>
      <c r="B3359">
        <v>14.91470096034196</v>
      </c>
    </row>
    <row r="3360" spans="1:2" x14ac:dyDescent="0.25">
      <c r="A3360">
        <v>335.7</v>
      </c>
      <c r="B3360">
        <v>14.85112712469965</v>
      </c>
    </row>
    <row r="3361" spans="1:2" x14ac:dyDescent="0.25">
      <c r="A3361">
        <v>335.8</v>
      </c>
      <c r="B3361">
        <v>14.787553289057371</v>
      </c>
    </row>
    <row r="3362" spans="1:2" x14ac:dyDescent="0.25">
      <c r="A3362">
        <v>335.9</v>
      </c>
      <c r="B3362">
        <v>14.72397945341506</v>
      </c>
    </row>
    <row r="3363" spans="1:2" x14ac:dyDescent="0.25">
      <c r="A3363">
        <v>336</v>
      </c>
      <c r="B3363">
        <v>14.66040561777279</v>
      </c>
    </row>
    <row r="3364" spans="1:2" x14ac:dyDescent="0.25">
      <c r="A3364">
        <v>336.1</v>
      </c>
      <c r="B3364">
        <v>14.609145857416889</v>
      </c>
    </row>
    <row r="3365" spans="1:2" x14ac:dyDescent="0.25">
      <c r="A3365">
        <v>336.2</v>
      </c>
      <c r="B3365">
        <v>14.557886097060999</v>
      </c>
    </row>
    <row r="3366" spans="1:2" x14ac:dyDescent="0.25">
      <c r="A3366">
        <v>336.3</v>
      </c>
      <c r="B3366">
        <v>14.50662633670513</v>
      </c>
    </row>
    <row r="3367" spans="1:2" x14ac:dyDescent="0.25">
      <c r="A3367">
        <v>336.4</v>
      </c>
      <c r="B3367">
        <v>14.45536657634924</v>
      </c>
    </row>
    <row r="3368" spans="1:2" x14ac:dyDescent="0.25">
      <c r="A3368">
        <v>336.5</v>
      </c>
      <c r="B3368">
        <v>14.404106815993369</v>
      </c>
    </row>
    <row r="3369" spans="1:2" x14ac:dyDescent="0.25">
      <c r="A3369">
        <v>336.6</v>
      </c>
      <c r="B3369">
        <v>14.35284705563747</v>
      </c>
    </row>
    <row r="3370" spans="1:2" x14ac:dyDescent="0.25">
      <c r="A3370">
        <v>336.7</v>
      </c>
      <c r="B3370">
        <v>14.30158729528158</v>
      </c>
    </row>
    <row r="3371" spans="1:2" x14ac:dyDescent="0.25">
      <c r="A3371">
        <v>336.8</v>
      </c>
      <c r="B3371">
        <v>14.250327534925709</v>
      </c>
    </row>
    <row r="3372" spans="1:2" x14ac:dyDescent="0.25">
      <c r="A3372">
        <v>336.9</v>
      </c>
      <c r="B3372">
        <v>14.199067774569819</v>
      </c>
    </row>
    <row r="3373" spans="1:2" x14ac:dyDescent="0.25">
      <c r="A3373">
        <v>337</v>
      </c>
      <c r="B3373">
        <v>14.14780801421395</v>
      </c>
    </row>
    <row r="3374" spans="1:2" x14ac:dyDescent="0.25">
      <c r="A3374">
        <v>337.1</v>
      </c>
      <c r="B3374">
        <v>14.13817124657572</v>
      </c>
    </row>
    <row r="3375" spans="1:2" x14ac:dyDescent="0.25">
      <c r="A3375">
        <v>337.2</v>
      </c>
      <c r="B3375">
        <v>14.128534478937491</v>
      </c>
    </row>
    <row r="3376" spans="1:2" x14ac:dyDescent="0.25">
      <c r="A3376">
        <v>337.3</v>
      </c>
      <c r="B3376">
        <v>14.11889771129926</v>
      </c>
    </row>
    <row r="3377" spans="1:2" x14ac:dyDescent="0.25">
      <c r="A3377">
        <v>337.4</v>
      </c>
      <c r="B3377">
        <v>14.109260943661029</v>
      </c>
    </row>
    <row r="3378" spans="1:2" x14ac:dyDescent="0.25">
      <c r="A3378">
        <v>337.5</v>
      </c>
      <c r="B3378">
        <v>14.099624176022809</v>
      </c>
    </row>
    <row r="3379" spans="1:2" x14ac:dyDescent="0.25">
      <c r="A3379">
        <v>337.6</v>
      </c>
      <c r="B3379">
        <v>14.08998740838457</v>
      </c>
    </row>
    <row r="3380" spans="1:2" x14ac:dyDescent="0.25">
      <c r="A3380">
        <v>337.7</v>
      </c>
      <c r="B3380">
        <v>14.080350640746341</v>
      </c>
    </row>
    <row r="3381" spans="1:2" x14ac:dyDescent="0.25">
      <c r="A3381">
        <v>337.8</v>
      </c>
      <c r="B3381">
        <v>14.07071387310812</v>
      </c>
    </row>
    <row r="3382" spans="1:2" x14ac:dyDescent="0.25">
      <c r="A3382">
        <v>337.9</v>
      </c>
      <c r="B3382">
        <v>14.06107710546989</v>
      </c>
    </row>
    <row r="3383" spans="1:2" x14ac:dyDescent="0.25">
      <c r="A3383">
        <v>338</v>
      </c>
      <c r="B3383">
        <v>14.051440337831661</v>
      </c>
    </row>
    <row r="3384" spans="1:2" x14ac:dyDescent="0.25">
      <c r="A3384">
        <v>338.1</v>
      </c>
      <c r="B3384">
        <v>14.143923027652811</v>
      </c>
    </row>
    <row r="3385" spans="1:2" x14ac:dyDescent="0.25">
      <c r="A3385">
        <v>338.2</v>
      </c>
      <c r="B3385">
        <v>14.236405717473961</v>
      </c>
    </row>
    <row r="3386" spans="1:2" x14ac:dyDescent="0.25">
      <c r="A3386">
        <v>338.3</v>
      </c>
      <c r="B3386">
        <v>14.328888407295061</v>
      </c>
    </row>
    <row r="3387" spans="1:2" x14ac:dyDescent="0.25">
      <c r="A3387">
        <v>338.4</v>
      </c>
      <c r="B3387">
        <v>14.421371097116211</v>
      </c>
    </row>
    <row r="3388" spans="1:2" x14ac:dyDescent="0.25">
      <c r="A3388">
        <v>338.5</v>
      </c>
      <c r="B3388">
        <v>14.513853786937309</v>
      </c>
    </row>
    <row r="3389" spans="1:2" x14ac:dyDescent="0.25">
      <c r="A3389">
        <v>338.6</v>
      </c>
      <c r="B3389">
        <v>14.606336476758459</v>
      </c>
    </row>
    <row r="3390" spans="1:2" x14ac:dyDescent="0.25">
      <c r="A3390">
        <v>338.7</v>
      </c>
      <c r="B3390">
        <v>14.698819166579611</v>
      </c>
    </row>
    <row r="3391" spans="1:2" x14ac:dyDescent="0.25">
      <c r="A3391">
        <v>338.8</v>
      </c>
      <c r="B3391">
        <v>14.791301856400709</v>
      </c>
    </row>
    <row r="3392" spans="1:2" x14ac:dyDescent="0.25">
      <c r="A3392">
        <v>338.9</v>
      </c>
      <c r="B3392">
        <v>14.883784546221859</v>
      </c>
    </row>
    <row r="3393" spans="1:2" x14ac:dyDescent="0.25">
      <c r="A3393">
        <v>339</v>
      </c>
      <c r="B3393">
        <v>14.976267236042959</v>
      </c>
    </row>
    <row r="3394" spans="1:2" x14ac:dyDescent="0.25">
      <c r="A3394">
        <v>339.1</v>
      </c>
      <c r="B3394">
        <v>15.161121393230509</v>
      </c>
    </row>
    <row r="3395" spans="1:2" x14ac:dyDescent="0.25">
      <c r="A3395">
        <v>339.2</v>
      </c>
      <c r="B3395">
        <v>15.345975550418061</v>
      </c>
    </row>
    <row r="3396" spans="1:2" x14ac:dyDescent="0.25">
      <c r="A3396">
        <v>339.3</v>
      </c>
      <c r="B3396">
        <v>15.5308297076055</v>
      </c>
    </row>
    <row r="3397" spans="1:2" x14ac:dyDescent="0.25">
      <c r="A3397">
        <v>339.4</v>
      </c>
      <c r="B3397">
        <v>15.71568386479305</v>
      </c>
    </row>
    <row r="3398" spans="1:2" x14ac:dyDescent="0.25">
      <c r="A3398">
        <v>339.5</v>
      </c>
      <c r="B3398">
        <v>15.9005380219805</v>
      </c>
    </row>
    <row r="3399" spans="1:2" x14ac:dyDescent="0.25">
      <c r="A3399">
        <v>339.6</v>
      </c>
      <c r="B3399">
        <v>16.08539217916805</v>
      </c>
    </row>
    <row r="3400" spans="1:2" x14ac:dyDescent="0.25">
      <c r="A3400">
        <v>339.7</v>
      </c>
      <c r="B3400">
        <v>16.270246336355601</v>
      </c>
    </row>
    <row r="3401" spans="1:2" x14ac:dyDescent="0.25">
      <c r="A3401">
        <v>339.8</v>
      </c>
      <c r="B3401">
        <v>16.455100493543039</v>
      </c>
    </row>
    <row r="3402" spans="1:2" x14ac:dyDescent="0.25">
      <c r="A3402">
        <v>339.9</v>
      </c>
      <c r="B3402">
        <v>16.639954650730591</v>
      </c>
    </row>
    <row r="3403" spans="1:2" x14ac:dyDescent="0.25">
      <c r="A3403">
        <v>340</v>
      </c>
      <c r="B3403">
        <v>16.824808807918039</v>
      </c>
    </row>
    <row r="3404" spans="1:2" x14ac:dyDescent="0.25">
      <c r="A3404">
        <v>340.1</v>
      </c>
      <c r="B3404">
        <v>17.090901911119801</v>
      </c>
    </row>
    <row r="3405" spans="1:2" x14ac:dyDescent="0.25">
      <c r="A3405">
        <v>340.2</v>
      </c>
      <c r="B3405">
        <v>17.356995014321559</v>
      </c>
    </row>
    <row r="3406" spans="1:2" x14ac:dyDescent="0.25">
      <c r="A3406">
        <v>340.3</v>
      </c>
      <c r="B3406">
        <v>17.623088117523171</v>
      </c>
    </row>
    <row r="3407" spans="1:2" x14ac:dyDescent="0.25">
      <c r="A3407">
        <v>340.4</v>
      </c>
      <c r="B3407">
        <v>17.889181220724929</v>
      </c>
    </row>
    <row r="3408" spans="1:2" x14ac:dyDescent="0.25">
      <c r="A3408">
        <v>340.5</v>
      </c>
      <c r="B3408">
        <v>18.15527432392653</v>
      </c>
    </row>
    <row r="3409" spans="1:2" x14ac:dyDescent="0.25">
      <c r="A3409">
        <v>340.6</v>
      </c>
      <c r="B3409">
        <v>18.421367427128288</v>
      </c>
    </row>
    <row r="3410" spans="1:2" x14ac:dyDescent="0.25">
      <c r="A3410">
        <v>340.7</v>
      </c>
      <c r="B3410">
        <v>18.68746053033005</v>
      </c>
    </row>
    <row r="3411" spans="1:2" x14ac:dyDescent="0.25">
      <c r="A3411">
        <v>340.8</v>
      </c>
      <c r="B3411">
        <v>18.953553633531659</v>
      </c>
    </row>
    <row r="3412" spans="1:2" x14ac:dyDescent="0.25">
      <c r="A3412">
        <v>340.9</v>
      </c>
      <c r="B3412">
        <v>19.21964673673342</v>
      </c>
    </row>
    <row r="3413" spans="1:2" x14ac:dyDescent="0.25">
      <c r="A3413">
        <v>341</v>
      </c>
      <c r="B3413">
        <v>19.485739839935029</v>
      </c>
    </row>
    <row r="3414" spans="1:2" x14ac:dyDescent="0.25">
      <c r="A3414">
        <v>341.1</v>
      </c>
      <c r="B3414">
        <v>19.868209835410511</v>
      </c>
    </row>
    <row r="3415" spans="1:2" x14ac:dyDescent="0.25">
      <c r="A3415">
        <v>341.2</v>
      </c>
      <c r="B3415">
        <v>20.250679830886</v>
      </c>
    </row>
    <row r="3416" spans="1:2" x14ac:dyDescent="0.25">
      <c r="A3416">
        <v>341.3</v>
      </c>
      <c r="B3416">
        <v>20.633149826361269</v>
      </c>
    </row>
    <row r="3417" spans="1:2" x14ac:dyDescent="0.25">
      <c r="A3417">
        <v>341.4</v>
      </c>
      <c r="B3417">
        <v>21.015619821836761</v>
      </c>
    </row>
    <row r="3418" spans="1:2" x14ac:dyDescent="0.25">
      <c r="A3418">
        <v>341.5</v>
      </c>
      <c r="B3418">
        <v>21.39808981731203</v>
      </c>
    </row>
    <row r="3419" spans="1:2" x14ac:dyDescent="0.25">
      <c r="A3419">
        <v>341.6</v>
      </c>
      <c r="B3419">
        <v>21.780559812787509</v>
      </c>
    </row>
    <row r="3420" spans="1:2" x14ac:dyDescent="0.25">
      <c r="A3420">
        <v>341.7</v>
      </c>
      <c r="B3420">
        <v>22.163029808263001</v>
      </c>
    </row>
    <row r="3421" spans="1:2" x14ac:dyDescent="0.25">
      <c r="A3421">
        <v>341.8</v>
      </c>
      <c r="B3421">
        <v>22.54549980373827</v>
      </c>
    </row>
    <row r="3422" spans="1:2" x14ac:dyDescent="0.25">
      <c r="A3422">
        <v>341.9</v>
      </c>
      <c r="B3422">
        <v>22.927969799213749</v>
      </c>
    </row>
    <row r="3423" spans="1:2" x14ac:dyDescent="0.25">
      <c r="A3423">
        <v>342</v>
      </c>
      <c r="B3423">
        <v>23.310439794689021</v>
      </c>
    </row>
    <row r="3424" spans="1:2" x14ac:dyDescent="0.25">
      <c r="A3424">
        <v>342.1</v>
      </c>
      <c r="B3424">
        <v>23.508199572800422</v>
      </c>
    </row>
    <row r="3425" spans="1:2" x14ac:dyDescent="0.25">
      <c r="A3425">
        <v>342.2</v>
      </c>
      <c r="B3425">
        <v>23.705959350911829</v>
      </c>
    </row>
    <row r="3426" spans="1:2" x14ac:dyDescent="0.25">
      <c r="A3426">
        <v>342.3</v>
      </c>
      <c r="B3426">
        <v>23.903719129023109</v>
      </c>
    </row>
    <row r="3427" spans="1:2" x14ac:dyDescent="0.25">
      <c r="A3427">
        <v>342.4</v>
      </c>
      <c r="B3427">
        <v>24.101478907134521</v>
      </c>
    </row>
    <row r="3428" spans="1:2" x14ac:dyDescent="0.25">
      <c r="A3428">
        <v>342.5</v>
      </c>
      <c r="B3428">
        <v>24.2992386852458</v>
      </c>
    </row>
    <row r="3429" spans="1:2" x14ac:dyDescent="0.25">
      <c r="A3429">
        <v>342.6</v>
      </c>
      <c r="B3429">
        <v>24.496998463357212</v>
      </c>
    </row>
    <row r="3430" spans="1:2" x14ac:dyDescent="0.25">
      <c r="A3430">
        <v>342.7</v>
      </c>
      <c r="B3430">
        <v>24.694758241468609</v>
      </c>
    </row>
    <row r="3431" spans="1:2" x14ac:dyDescent="0.25">
      <c r="A3431">
        <v>342.8</v>
      </c>
      <c r="B3431">
        <v>24.892518019579899</v>
      </c>
    </row>
    <row r="3432" spans="1:2" x14ac:dyDescent="0.25">
      <c r="A3432">
        <v>342.9</v>
      </c>
      <c r="B3432">
        <v>25.0902777976913</v>
      </c>
    </row>
    <row r="3433" spans="1:2" x14ac:dyDescent="0.25">
      <c r="A3433">
        <v>343</v>
      </c>
      <c r="B3433">
        <v>25.288037575802591</v>
      </c>
    </row>
    <row r="3434" spans="1:2" x14ac:dyDescent="0.25">
      <c r="A3434">
        <v>343.1</v>
      </c>
      <c r="B3434">
        <v>25.271875324254118</v>
      </c>
    </row>
    <row r="3435" spans="1:2" x14ac:dyDescent="0.25">
      <c r="A3435">
        <v>343.2</v>
      </c>
      <c r="B3435">
        <v>25.25571307270565</v>
      </c>
    </row>
    <row r="3436" spans="1:2" x14ac:dyDescent="0.25">
      <c r="A3436">
        <v>343.3</v>
      </c>
      <c r="B3436">
        <v>25.239550821157192</v>
      </c>
    </row>
    <row r="3437" spans="1:2" x14ac:dyDescent="0.25">
      <c r="A3437">
        <v>343.4</v>
      </c>
      <c r="B3437">
        <v>25.223388569608719</v>
      </c>
    </row>
    <row r="3438" spans="1:2" x14ac:dyDescent="0.25">
      <c r="A3438">
        <v>343.5</v>
      </c>
      <c r="B3438">
        <v>25.207226318060261</v>
      </c>
    </row>
    <row r="3439" spans="1:2" x14ac:dyDescent="0.25">
      <c r="A3439">
        <v>343.6</v>
      </c>
      <c r="B3439">
        <v>25.191064066511789</v>
      </c>
    </row>
    <row r="3440" spans="1:2" x14ac:dyDescent="0.25">
      <c r="A3440">
        <v>343.7</v>
      </c>
      <c r="B3440">
        <v>25.17490181496332</v>
      </c>
    </row>
    <row r="3441" spans="1:2" x14ac:dyDescent="0.25">
      <c r="A3441">
        <v>343.8</v>
      </c>
      <c r="B3441">
        <v>25.158739563414859</v>
      </c>
    </row>
    <row r="3442" spans="1:2" x14ac:dyDescent="0.25">
      <c r="A3442">
        <v>343.9</v>
      </c>
      <c r="B3442">
        <v>25.14257731186639</v>
      </c>
    </row>
    <row r="3443" spans="1:2" x14ac:dyDescent="0.25">
      <c r="A3443">
        <v>344</v>
      </c>
      <c r="B3443">
        <v>25.126415060317932</v>
      </c>
    </row>
    <row r="3444" spans="1:2" x14ac:dyDescent="0.25">
      <c r="A3444">
        <v>344.1</v>
      </c>
      <c r="B3444">
        <v>25.194604981333431</v>
      </c>
    </row>
    <row r="3445" spans="1:2" x14ac:dyDescent="0.25">
      <c r="A3445">
        <v>344.2</v>
      </c>
      <c r="B3445">
        <v>25.262794902348929</v>
      </c>
    </row>
    <row r="3446" spans="1:2" x14ac:dyDescent="0.25">
      <c r="A3446">
        <v>344.3</v>
      </c>
      <c r="B3446">
        <v>25.330984823364389</v>
      </c>
    </row>
    <row r="3447" spans="1:2" x14ac:dyDescent="0.25">
      <c r="A3447">
        <v>344.4</v>
      </c>
      <c r="B3447">
        <v>25.399174744379891</v>
      </c>
    </row>
    <row r="3448" spans="1:2" x14ac:dyDescent="0.25">
      <c r="A3448">
        <v>344.5</v>
      </c>
      <c r="B3448">
        <v>25.467364665395358</v>
      </c>
    </row>
    <row r="3449" spans="1:2" x14ac:dyDescent="0.25">
      <c r="A3449">
        <v>344.6</v>
      </c>
      <c r="B3449">
        <v>25.535554586410861</v>
      </c>
    </row>
    <row r="3450" spans="1:2" x14ac:dyDescent="0.25">
      <c r="A3450">
        <v>344.7</v>
      </c>
      <c r="B3450">
        <v>25.603744507426359</v>
      </c>
    </row>
    <row r="3451" spans="1:2" x14ac:dyDescent="0.25">
      <c r="A3451">
        <v>344.8</v>
      </c>
      <c r="B3451">
        <v>25.671934428441819</v>
      </c>
    </row>
    <row r="3452" spans="1:2" x14ac:dyDescent="0.25">
      <c r="A3452">
        <v>344.9</v>
      </c>
      <c r="B3452">
        <v>25.740124349457322</v>
      </c>
    </row>
    <row r="3453" spans="1:2" x14ac:dyDescent="0.25">
      <c r="A3453">
        <v>345</v>
      </c>
      <c r="B3453">
        <v>25.808314270472781</v>
      </c>
    </row>
    <row r="3454" spans="1:2" x14ac:dyDescent="0.25">
      <c r="A3454">
        <v>345.1</v>
      </c>
      <c r="B3454">
        <v>25.832364921293841</v>
      </c>
    </row>
    <row r="3455" spans="1:2" x14ac:dyDescent="0.25">
      <c r="A3455">
        <v>345.2</v>
      </c>
      <c r="B3455">
        <v>25.856415572114901</v>
      </c>
    </row>
    <row r="3456" spans="1:2" x14ac:dyDescent="0.25">
      <c r="A3456">
        <v>345.3</v>
      </c>
      <c r="B3456">
        <v>25.880466222935951</v>
      </c>
    </row>
    <row r="3457" spans="1:2" x14ac:dyDescent="0.25">
      <c r="A3457">
        <v>345.4</v>
      </c>
      <c r="B3457">
        <v>25.904516873757011</v>
      </c>
    </row>
    <row r="3458" spans="1:2" x14ac:dyDescent="0.25">
      <c r="A3458">
        <v>345.5</v>
      </c>
      <c r="B3458">
        <v>25.92856752457806</v>
      </c>
    </row>
    <row r="3459" spans="1:2" x14ac:dyDescent="0.25">
      <c r="A3459">
        <v>345.6</v>
      </c>
      <c r="B3459">
        <v>25.95261817539912</v>
      </c>
    </row>
    <row r="3460" spans="1:2" x14ac:dyDescent="0.25">
      <c r="A3460">
        <v>345.7</v>
      </c>
      <c r="B3460">
        <v>25.97666882622018</v>
      </c>
    </row>
    <row r="3461" spans="1:2" x14ac:dyDescent="0.25">
      <c r="A3461">
        <v>345.8</v>
      </c>
      <c r="B3461">
        <v>26.000719477041219</v>
      </c>
    </row>
    <row r="3462" spans="1:2" x14ac:dyDescent="0.25">
      <c r="A3462">
        <v>345.9</v>
      </c>
      <c r="B3462">
        <v>26.024770127862279</v>
      </c>
    </row>
    <row r="3463" spans="1:2" x14ac:dyDescent="0.25">
      <c r="A3463">
        <v>346</v>
      </c>
      <c r="B3463">
        <v>26.048820778683329</v>
      </c>
    </row>
    <row r="3464" spans="1:2" x14ac:dyDescent="0.25">
      <c r="A3464">
        <v>346.1</v>
      </c>
      <c r="B3464">
        <v>26.08157226637999</v>
      </c>
    </row>
    <row r="3465" spans="1:2" x14ac:dyDescent="0.25">
      <c r="A3465">
        <v>346.2</v>
      </c>
      <c r="B3465">
        <v>26.114323754076651</v>
      </c>
    </row>
    <row r="3466" spans="1:2" x14ac:dyDescent="0.25">
      <c r="A3466">
        <v>346.3</v>
      </c>
      <c r="B3466">
        <v>26.147075241773301</v>
      </c>
    </row>
    <row r="3467" spans="1:2" x14ac:dyDescent="0.25">
      <c r="A3467">
        <v>346.4</v>
      </c>
      <c r="B3467">
        <v>26.179826729469958</v>
      </c>
    </row>
    <row r="3468" spans="1:2" x14ac:dyDescent="0.25">
      <c r="A3468">
        <v>346.5</v>
      </c>
      <c r="B3468">
        <v>26.212578217166602</v>
      </c>
    </row>
    <row r="3469" spans="1:2" x14ac:dyDescent="0.25">
      <c r="A3469">
        <v>346.6</v>
      </c>
      <c r="B3469">
        <v>26.24532970486327</v>
      </c>
    </row>
    <row r="3470" spans="1:2" x14ac:dyDescent="0.25">
      <c r="A3470">
        <v>346.7</v>
      </c>
      <c r="B3470">
        <v>26.278081192559931</v>
      </c>
    </row>
    <row r="3471" spans="1:2" x14ac:dyDescent="0.25">
      <c r="A3471">
        <v>346.8</v>
      </c>
      <c r="B3471">
        <v>26.310832680256571</v>
      </c>
    </row>
    <row r="3472" spans="1:2" x14ac:dyDescent="0.25">
      <c r="A3472">
        <v>346.9</v>
      </c>
      <c r="B3472">
        <v>26.343584167953239</v>
      </c>
    </row>
    <row r="3473" spans="1:2" x14ac:dyDescent="0.25">
      <c r="A3473">
        <v>347</v>
      </c>
      <c r="B3473">
        <v>26.376335655649878</v>
      </c>
    </row>
    <row r="3474" spans="1:2" x14ac:dyDescent="0.25">
      <c r="A3474">
        <v>347.1</v>
      </c>
      <c r="B3474">
        <v>26.409314921577</v>
      </c>
    </row>
    <row r="3475" spans="1:2" x14ac:dyDescent="0.25">
      <c r="A3475">
        <v>347.2</v>
      </c>
      <c r="B3475">
        <v>26.442294187504132</v>
      </c>
    </row>
    <row r="3476" spans="1:2" x14ac:dyDescent="0.25">
      <c r="A3476">
        <v>347.3</v>
      </c>
      <c r="B3476">
        <v>26.475273453431232</v>
      </c>
    </row>
    <row r="3477" spans="1:2" x14ac:dyDescent="0.25">
      <c r="A3477">
        <v>347.4</v>
      </c>
      <c r="B3477">
        <v>26.50825271935836</v>
      </c>
    </row>
    <row r="3478" spans="1:2" x14ac:dyDescent="0.25">
      <c r="A3478">
        <v>347.5</v>
      </c>
      <c r="B3478">
        <v>26.54123198528546</v>
      </c>
    </row>
    <row r="3479" spans="1:2" x14ac:dyDescent="0.25">
      <c r="A3479">
        <v>347.6</v>
      </c>
      <c r="B3479">
        <v>26.574211251212589</v>
      </c>
    </row>
    <row r="3480" spans="1:2" x14ac:dyDescent="0.25">
      <c r="A3480">
        <v>347.7</v>
      </c>
      <c r="B3480">
        <v>26.60719051713971</v>
      </c>
    </row>
    <row r="3481" spans="1:2" x14ac:dyDescent="0.25">
      <c r="A3481">
        <v>347.8</v>
      </c>
      <c r="B3481">
        <v>26.64016978306682</v>
      </c>
    </row>
    <row r="3482" spans="1:2" x14ac:dyDescent="0.25">
      <c r="A3482">
        <v>347.9</v>
      </c>
      <c r="B3482">
        <v>26.673149048993938</v>
      </c>
    </row>
    <row r="3483" spans="1:2" x14ac:dyDescent="0.25">
      <c r="A3483">
        <v>348</v>
      </c>
      <c r="B3483">
        <v>26.706128314921049</v>
      </c>
    </row>
    <row r="3484" spans="1:2" x14ac:dyDescent="0.25">
      <c r="A3484">
        <v>348.1</v>
      </c>
      <c r="B3484">
        <v>26.794932576000139</v>
      </c>
    </row>
    <row r="3485" spans="1:2" x14ac:dyDescent="0.25">
      <c r="A3485">
        <v>348.2</v>
      </c>
      <c r="B3485">
        <v>26.883736837079219</v>
      </c>
    </row>
    <row r="3486" spans="1:2" x14ac:dyDescent="0.25">
      <c r="A3486">
        <v>348.3</v>
      </c>
      <c r="B3486">
        <v>26.97254109815826</v>
      </c>
    </row>
    <row r="3487" spans="1:2" x14ac:dyDescent="0.25">
      <c r="A3487">
        <v>348.4</v>
      </c>
      <c r="B3487">
        <v>27.06134535923734</v>
      </c>
    </row>
    <row r="3488" spans="1:2" x14ac:dyDescent="0.25">
      <c r="A3488">
        <v>348.5</v>
      </c>
      <c r="B3488">
        <v>27.15014962031638</v>
      </c>
    </row>
    <row r="3489" spans="1:2" x14ac:dyDescent="0.25">
      <c r="A3489">
        <v>348.6</v>
      </c>
      <c r="B3489">
        <v>27.23895388139546</v>
      </c>
    </row>
    <row r="3490" spans="1:2" x14ac:dyDescent="0.25">
      <c r="A3490">
        <v>348.7</v>
      </c>
      <c r="B3490">
        <v>27.327758142474551</v>
      </c>
    </row>
    <row r="3491" spans="1:2" x14ac:dyDescent="0.25">
      <c r="A3491">
        <v>348.8</v>
      </c>
      <c r="B3491">
        <v>27.416562403553581</v>
      </c>
    </row>
    <row r="3492" spans="1:2" x14ac:dyDescent="0.25">
      <c r="A3492">
        <v>348.9</v>
      </c>
      <c r="B3492">
        <v>27.505366664632671</v>
      </c>
    </row>
    <row r="3493" spans="1:2" x14ac:dyDescent="0.25">
      <c r="A3493">
        <v>349</v>
      </c>
      <c r="B3493">
        <v>27.594170925711701</v>
      </c>
    </row>
    <row r="3494" spans="1:2" x14ac:dyDescent="0.25">
      <c r="A3494">
        <v>349.1</v>
      </c>
      <c r="B3494">
        <v>27.61173541266206</v>
      </c>
    </row>
    <row r="3495" spans="1:2" x14ac:dyDescent="0.25">
      <c r="A3495">
        <v>349.2</v>
      </c>
      <c r="B3495">
        <v>27.62929989961242</v>
      </c>
    </row>
    <row r="3496" spans="1:2" x14ac:dyDescent="0.25">
      <c r="A3496">
        <v>349.3</v>
      </c>
      <c r="B3496">
        <v>27.646864386562768</v>
      </c>
    </row>
    <row r="3497" spans="1:2" x14ac:dyDescent="0.25">
      <c r="A3497">
        <v>349.4</v>
      </c>
      <c r="B3497">
        <v>27.664428873513131</v>
      </c>
    </row>
    <row r="3498" spans="1:2" x14ac:dyDescent="0.25">
      <c r="A3498">
        <v>349.5</v>
      </c>
      <c r="B3498">
        <v>27.68199336046348</v>
      </c>
    </row>
    <row r="3499" spans="1:2" x14ac:dyDescent="0.25">
      <c r="A3499">
        <v>349.6</v>
      </c>
      <c r="B3499">
        <v>27.699557847413839</v>
      </c>
    </row>
    <row r="3500" spans="1:2" x14ac:dyDescent="0.25">
      <c r="A3500">
        <v>349.7</v>
      </c>
      <c r="B3500">
        <v>27.717122334364198</v>
      </c>
    </row>
    <row r="3501" spans="1:2" x14ac:dyDescent="0.25">
      <c r="A3501">
        <v>349.8</v>
      </c>
      <c r="B3501">
        <v>27.734686821314551</v>
      </c>
    </row>
    <row r="3502" spans="1:2" x14ac:dyDescent="0.25">
      <c r="A3502">
        <v>349.9</v>
      </c>
      <c r="B3502">
        <v>27.75225130826491</v>
      </c>
    </row>
    <row r="3503" spans="1:2" x14ac:dyDescent="0.25">
      <c r="A3503">
        <v>350</v>
      </c>
      <c r="B3503">
        <v>27.769815795215258</v>
      </c>
    </row>
    <row r="3504" spans="1:2" x14ac:dyDescent="0.25">
      <c r="A3504">
        <v>350.1</v>
      </c>
      <c r="B3504">
        <v>27.84452955904619</v>
      </c>
    </row>
    <row r="3505" spans="1:2" x14ac:dyDescent="0.25">
      <c r="A3505">
        <v>350.2</v>
      </c>
      <c r="B3505">
        <v>27.919243322877129</v>
      </c>
    </row>
    <row r="3506" spans="1:2" x14ac:dyDescent="0.25">
      <c r="A3506">
        <v>350.3</v>
      </c>
      <c r="B3506">
        <v>27.993957086708019</v>
      </c>
    </row>
    <row r="3507" spans="1:2" x14ac:dyDescent="0.25">
      <c r="A3507">
        <v>350.4</v>
      </c>
      <c r="B3507">
        <v>28.068670850538961</v>
      </c>
    </row>
    <row r="3508" spans="1:2" x14ac:dyDescent="0.25">
      <c r="A3508">
        <v>350.5</v>
      </c>
      <c r="B3508">
        <v>28.14338461436985</v>
      </c>
    </row>
    <row r="3509" spans="1:2" x14ac:dyDescent="0.25">
      <c r="A3509">
        <v>350.6</v>
      </c>
      <c r="B3509">
        <v>28.218098378200779</v>
      </c>
    </row>
    <row r="3510" spans="1:2" x14ac:dyDescent="0.25">
      <c r="A3510">
        <v>350.7</v>
      </c>
      <c r="B3510">
        <v>28.292812142031721</v>
      </c>
    </row>
    <row r="3511" spans="1:2" x14ac:dyDescent="0.25">
      <c r="A3511">
        <v>350.8</v>
      </c>
      <c r="B3511">
        <v>28.36752590586261</v>
      </c>
    </row>
    <row r="3512" spans="1:2" x14ac:dyDescent="0.25">
      <c r="A3512">
        <v>350.9</v>
      </c>
      <c r="B3512">
        <v>28.442239669693549</v>
      </c>
    </row>
    <row r="3513" spans="1:2" x14ac:dyDescent="0.25">
      <c r="A3513">
        <v>351</v>
      </c>
      <c r="B3513">
        <v>28.516953433524439</v>
      </c>
    </row>
    <row r="3514" spans="1:2" x14ac:dyDescent="0.25">
      <c r="A3514">
        <v>351.1</v>
      </c>
      <c r="B3514">
        <v>28.441676854365909</v>
      </c>
    </row>
    <row r="3515" spans="1:2" x14ac:dyDescent="0.25">
      <c r="A3515">
        <v>351.2</v>
      </c>
      <c r="B3515">
        <v>28.366400275207379</v>
      </c>
    </row>
    <row r="3516" spans="1:2" x14ac:dyDescent="0.25">
      <c r="A3516">
        <v>351.3</v>
      </c>
      <c r="B3516">
        <v>28.291123696048881</v>
      </c>
    </row>
    <row r="3517" spans="1:2" x14ac:dyDescent="0.25">
      <c r="A3517">
        <v>351.4</v>
      </c>
      <c r="B3517">
        <v>28.215847116890359</v>
      </c>
    </row>
    <row r="3518" spans="1:2" x14ac:dyDescent="0.25">
      <c r="A3518">
        <v>351.5</v>
      </c>
      <c r="B3518">
        <v>28.140570537731861</v>
      </c>
    </row>
    <row r="3519" spans="1:2" x14ac:dyDescent="0.25">
      <c r="A3519">
        <v>351.6</v>
      </c>
      <c r="B3519">
        <v>28.065293958573331</v>
      </c>
    </row>
    <row r="3520" spans="1:2" x14ac:dyDescent="0.25">
      <c r="A3520">
        <v>351.7</v>
      </c>
      <c r="B3520">
        <v>27.990017379414802</v>
      </c>
    </row>
    <row r="3521" spans="1:2" x14ac:dyDescent="0.25">
      <c r="A3521">
        <v>351.8</v>
      </c>
      <c r="B3521">
        <v>27.914740800256311</v>
      </c>
    </row>
    <row r="3522" spans="1:2" x14ac:dyDescent="0.25">
      <c r="A3522">
        <v>351.9</v>
      </c>
      <c r="B3522">
        <v>27.839464221097781</v>
      </c>
    </row>
    <row r="3523" spans="1:2" x14ac:dyDescent="0.25">
      <c r="A3523">
        <v>352</v>
      </c>
      <c r="B3523">
        <v>27.764187641939291</v>
      </c>
    </row>
    <row r="3524" spans="1:2" x14ac:dyDescent="0.25">
      <c r="A3524">
        <v>352.1</v>
      </c>
      <c r="B3524">
        <v>27.740014909125581</v>
      </c>
    </row>
    <row r="3525" spans="1:2" x14ac:dyDescent="0.25">
      <c r="A3525">
        <v>352.2</v>
      </c>
      <c r="B3525">
        <v>27.71584217631186</v>
      </c>
    </row>
    <row r="3526" spans="1:2" x14ac:dyDescent="0.25">
      <c r="A3526">
        <v>352.3</v>
      </c>
      <c r="B3526">
        <v>27.69166944349816</v>
      </c>
    </row>
    <row r="3527" spans="1:2" x14ac:dyDescent="0.25">
      <c r="A3527">
        <v>352.4</v>
      </c>
      <c r="B3527">
        <v>27.66749671068445</v>
      </c>
    </row>
    <row r="3528" spans="1:2" x14ac:dyDescent="0.25">
      <c r="A3528">
        <v>352.5</v>
      </c>
      <c r="B3528">
        <v>27.64332397787075</v>
      </c>
    </row>
    <row r="3529" spans="1:2" x14ac:dyDescent="0.25">
      <c r="A3529">
        <v>352.6</v>
      </c>
      <c r="B3529">
        <v>27.61915124505704</v>
      </c>
    </row>
    <row r="3530" spans="1:2" x14ac:dyDescent="0.25">
      <c r="A3530">
        <v>352.7</v>
      </c>
      <c r="B3530">
        <v>27.594978512243319</v>
      </c>
    </row>
    <row r="3531" spans="1:2" x14ac:dyDescent="0.25">
      <c r="A3531">
        <v>352.8</v>
      </c>
      <c r="B3531">
        <v>27.57080577942962</v>
      </c>
    </row>
    <row r="3532" spans="1:2" x14ac:dyDescent="0.25">
      <c r="A3532">
        <v>352.9</v>
      </c>
      <c r="B3532">
        <v>27.546633046615909</v>
      </c>
    </row>
    <row r="3533" spans="1:2" x14ac:dyDescent="0.25">
      <c r="A3533">
        <v>353</v>
      </c>
      <c r="B3533">
        <v>27.52246031380221</v>
      </c>
    </row>
    <row r="3534" spans="1:2" x14ac:dyDescent="0.25">
      <c r="A3534">
        <v>353.1</v>
      </c>
      <c r="B3534">
        <v>27.547125031079371</v>
      </c>
    </row>
    <row r="3535" spans="1:2" x14ac:dyDescent="0.25">
      <c r="A3535">
        <v>353.2</v>
      </c>
      <c r="B3535">
        <v>27.57178974835653</v>
      </c>
    </row>
    <row r="3536" spans="1:2" x14ac:dyDescent="0.25">
      <c r="A3536">
        <v>353.3</v>
      </c>
      <c r="B3536">
        <v>27.596454465633681</v>
      </c>
    </row>
    <row r="3537" spans="1:2" x14ac:dyDescent="0.25">
      <c r="A3537">
        <v>353.4</v>
      </c>
      <c r="B3537">
        <v>27.621119182910839</v>
      </c>
    </row>
    <row r="3538" spans="1:2" x14ac:dyDescent="0.25">
      <c r="A3538">
        <v>353.5</v>
      </c>
      <c r="B3538">
        <v>27.64578390018799</v>
      </c>
    </row>
    <row r="3539" spans="1:2" x14ac:dyDescent="0.25">
      <c r="A3539">
        <v>353.6</v>
      </c>
      <c r="B3539">
        <v>27.670448617465151</v>
      </c>
    </row>
    <row r="3540" spans="1:2" x14ac:dyDescent="0.25">
      <c r="A3540">
        <v>353.7</v>
      </c>
      <c r="B3540">
        <v>27.69511333474231</v>
      </c>
    </row>
    <row r="3541" spans="1:2" x14ac:dyDescent="0.25">
      <c r="A3541">
        <v>353.8</v>
      </c>
      <c r="B3541">
        <v>27.719778052019461</v>
      </c>
    </row>
    <row r="3542" spans="1:2" x14ac:dyDescent="0.25">
      <c r="A3542">
        <v>353.9</v>
      </c>
      <c r="B3542">
        <v>27.744442769296619</v>
      </c>
    </row>
    <row r="3543" spans="1:2" x14ac:dyDescent="0.25">
      <c r="A3543">
        <v>354</v>
      </c>
      <c r="B3543">
        <v>27.76910748657377</v>
      </c>
    </row>
    <row r="3544" spans="1:2" x14ac:dyDescent="0.25">
      <c r="A3544">
        <v>354.1</v>
      </c>
      <c r="B3544">
        <v>27.797709997797789</v>
      </c>
    </row>
    <row r="3545" spans="1:2" x14ac:dyDescent="0.25">
      <c r="A3545">
        <v>354.2</v>
      </c>
      <c r="B3545">
        <v>27.826312509021811</v>
      </c>
    </row>
    <row r="3546" spans="1:2" x14ac:dyDescent="0.25">
      <c r="A3546">
        <v>354.3</v>
      </c>
      <c r="B3546">
        <v>27.854915020245819</v>
      </c>
    </row>
    <row r="3547" spans="1:2" x14ac:dyDescent="0.25">
      <c r="A3547">
        <v>354.4</v>
      </c>
      <c r="B3547">
        <v>27.883517531469831</v>
      </c>
    </row>
    <row r="3548" spans="1:2" x14ac:dyDescent="0.25">
      <c r="A3548">
        <v>354.5</v>
      </c>
      <c r="B3548">
        <v>27.912120042693839</v>
      </c>
    </row>
    <row r="3549" spans="1:2" x14ac:dyDescent="0.25">
      <c r="A3549">
        <v>354.6</v>
      </c>
      <c r="B3549">
        <v>27.940722553917858</v>
      </c>
    </row>
    <row r="3550" spans="1:2" x14ac:dyDescent="0.25">
      <c r="A3550">
        <v>354.7</v>
      </c>
      <c r="B3550">
        <v>27.969325065141881</v>
      </c>
    </row>
    <row r="3551" spans="1:2" x14ac:dyDescent="0.25">
      <c r="A3551">
        <v>354.8</v>
      </c>
      <c r="B3551">
        <v>27.997927576365889</v>
      </c>
    </row>
    <row r="3552" spans="1:2" x14ac:dyDescent="0.25">
      <c r="A3552">
        <v>354.9</v>
      </c>
      <c r="B3552">
        <v>28.026530087589901</v>
      </c>
    </row>
    <row r="3553" spans="1:2" x14ac:dyDescent="0.25">
      <c r="A3553">
        <v>355</v>
      </c>
      <c r="B3553">
        <v>28.055132598813909</v>
      </c>
    </row>
    <row r="3554" spans="1:2" x14ac:dyDescent="0.25">
      <c r="A3554">
        <v>355.1</v>
      </c>
      <c r="B3554">
        <v>28.02981942187915</v>
      </c>
    </row>
    <row r="3555" spans="1:2" x14ac:dyDescent="0.25">
      <c r="A3555">
        <v>355.2</v>
      </c>
      <c r="B3555">
        <v>28.004506244944402</v>
      </c>
    </row>
    <row r="3556" spans="1:2" x14ac:dyDescent="0.25">
      <c r="A3556">
        <v>355.3</v>
      </c>
      <c r="B3556">
        <v>27.979193068009661</v>
      </c>
    </row>
    <row r="3557" spans="1:2" x14ac:dyDescent="0.25">
      <c r="A3557">
        <v>355.4</v>
      </c>
      <c r="B3557">
        <v>27.953879891074909</v>
      </c>
    </row>
    <row r="3558" spans="1:2" x14ac:dyDescent="0.25">
      <c r="A3558">
        <v>355.5</v>
      </c>
      <c r="B3558">
        <v>27.92856671414016</v>
      </c>
    </row>
    <row r="3559" spans="1:2" x14ac:dyDescent="0.25">
      <c r="A3559">
        <v>355.6</v>
      </c>
      <c r="B3559">
        <v>27.903253537205408</v>
      </c>
    </row>
    <row r="3560" spans="1:2" x14ac:dyDescent="0.25">
      <c r="A3560">
        <v>355.7</v>
      </c>
      <c r="B3560">
        <v>27.877940360270649</v>
      </c>
    </row>
    <row r="3561" spans="1:2" x14ac:dyDescent="0.25">
      <c r="A3561">
        <v>355.8</v>
      </c>
      <c r="B3561">
        <v>27.852627183335919</v>
      </c>
    </row>
    <row r="3562" spans="1:2" x14ac:dyDescent="0.25">
      <c r="A3562">
        <v>355.9</v>
      </c>
      <c r="B3562">
        <v>27.82731400640116</v>
      </c>
    </row>
    <row r="3563" spans="1:2" x14ac:dyDescent="0.25">
      <c r="A3563">
        <v>356</v>
      </c>
      <c r="B3563">
        <v>27.802000829466419</v>
      </c>
    </row>
    <row r="3564" spans="1:2" x14ac:dyDescent="0.25">
      <c r="A3564">
        <v>356.1</v>
      </c>
      <c r="B3564">
        <v>27.812748579404861</v>
      </c>
    </row>
    <row r="3565" spans="1:2" x14ac:dyDescent="0.25">
      <c r="A3565">
        <v>356.2</v>
      </c>
      <c r="B3565">
        <v>27.8234963293433</v>
      </c>
    </row>
    <row r="3566" spans="1:2" x14ac:dyDescent="0.25">
      <c r="A3566">
        <v>356.3</v>
      </c>
      <c r="B3566">
        <v>27.834244079281731</v>
      </c>
    </row>
    <row r="3567" spans="1:2" x14ac:dyDescent="0.25">
      <c r="A3567">
        <v>356.4</v>
      </c>
      <c r="B3567">
        <v>27.84499182922017</v>
      </c>
    </row>
    <row r="3568" spans="1:2" x14ac:dyDescent="0.25">
      <c r="A3568">
        <v>356.5</v>
      </c>
      <c r="B3568">
        <v>27.855739579158609</v>
      </c>
    </row>
    <row r="3569" spans="1:2" x14ac:dyDescent="0.25">
      <c r="A3569">
        <v>356.6</v>
      </c>
      <c r="B3569">
        <v>27.866487329097051</v>
      </c>
    </row>
    <row r="3570" spans="1:2" x14ac:dyDescent="0.25">
      <c r="A3570">
        <v>356.7</v>
      </c>
      <c r="B3570">
        <v>27.87723507903549</v>
      </c>
    </row>
    <row r="3571" spans="1:2" x14ac:dyDescent="0.25">
      <c r="A3571">
        <v>356.8</v>
      </c>
      <c r="B3571">
        <v>27.887982828973929</v>
      </c>
    </row>
    <row r="3572" spans="1:2" x14ac:dyDescent="0.25">
      <c r="A3572">
        <v>356.9</v>
      </c>
      <c r="B3572">
        <v>27.89873057891236</v>
      </c>
    </row>
    <row r="3573" spans="1:2" x14ac:dyDescent="0.25">
      <c r="A3573">
        <v>357</v>
      </c>
      <c r="B3573">
        <v>27.909478328850799</v>
      </c>
    </row>
    <row r="3574" spans="1:2" x14ac:dyDescent="0.25">
      <c r="A3574">
        <v>357.1</v>
      </c>
      <c r="B3574">
        <v>27.958195574818461</v>
      </c>
    </row>
    <row r="3575" spans="1:2" x14ac:dyDescent="0.25">
      <c r="A3575">
        <v>357.2</v>
      </c>
      <c r="B3575">
        <v>28.00691282078612</v>
      </c>
    </row>
    <row r="3576" spans="1:2" x14ac:dyDescent="0.25">
      <c r="A3576">
        <v>357.3</v>
      </c>
      <c r="B3576">
        <v>28.05563006675375</v>
      </c>
    </row>
    <row r="3577" spans="1:2" x14ac:dyDescent="0.25">
      <c r="A3577">
        <v>357.4</v>
      </c>
      <c r="B3577">
        <v>28.104347312721401</v>
      </c>
    </row>
    <row r="3578" spans="1:2" x14ac:dyDescent="0.25">
      <c r="A3578">
        <v>357.5</v>
      </c>
      <c r="B3578">
        <v>28.153064558689039</v>
      </c>
    </row>
    <row r="3579" spans="1:2" x14ac:dyDescent="0.25">
      <c r="A3579">
        <v>357.6</v>
      </c>
      <c r="B3579">
        <v>28.20178180465669</v>
      </c>
    </row>
    <row r="3580" spans="1:2" x14ac:dyDescent="0.25">
      <c r="A3580">
        <v>357.7</v>
      </c>
      <c r="B3580">
        <v>28.250499050624349</v>
      </c>
    </row>
    <row r="3581" spans="1:2" x14ac:dyDescent="0.25">
      <c r="A3581">
        <v>357.8</v>
      </c>
      <c r="B3581">
        <v>28.299216296591979</v>
      </c>
    </row>
    <row r="3582" spans="1:2" x14ac:dyDescent="0.25">
      <c r="A3582">
        <v>357.9</v>
      </c>
      <c r="B3582">
        <v>28.347933542559641</v>
      </c>
    </row>
    <row r="3583" spans="1:2" x14ac:dyDescent="0.25">
      <c r="A3583">
        <v>358</v>
      </c>
      <c r="B3583">
        <v>28.396650788527271</v>
      </c>
    </row>
    <row r="3584" spans="1:2" x14ac:dyDescent="0.25">
      <c r="A3584">
        <v>358.1</v>
      </c>
      <c r="B3584">
        <v>28.26405966698448</v>
      </c>
    </row>
    <row r="3585" spans="1:2" x14ac:dyDescent="0.25">
      <c r="A3585">
        <v>358.2</v>
      </c>
      <c r="B3585">
        <v>28.131468545441692</v>
      </c>
    </row>
    <row r="3586" spans="1:2" x14ac:dyDescent="0.25">
      <c r="A3586">
        <v>358.3</v>
      </c>
      <c r="B3586">
        <v>27.998877423898978</v>
      </c>
    </row>
    <row r="3587" spans="1:2" x14ac:dyDescent="0.25">
      <c r="A3587">
        <v>358.4</v>
      </c>
      <c r="B3587">
        <v>27.86628630235619</v>
      </c>
    </row>
    <row r="3588" spans="1:2" x14ac:dyDescent="0.25">
      <c r="A3588">
        <v>358.5</v>
      </c>
      <c r="B3588">
        <v>27.733695180813481</v>
      </c>
    </row>
    <row r="3589" spans="1:2" x14ac:dyDescent="0.25">
      <c r="A3589">
        <v>358.6</v>
      </c>
      <c r="B3589">
        <v>27.601104059270689</v>
      </c>
    </row>
    <row r="3590" spans="1:2" x14ac:dyDescent="0.25">
      <c r="A3590">
        <v>358.7</v>
      </c>
      <c r="B3590">
        <v>27.468512937727901</v>
      </c>
    </row>
    <row r="3591" spans="1:2" x14ac:dyDescent="0.25">
      <c r="A3591">
        <v>358.8</v>
      </c>
      <c r="B3591">
        <v>27.335921816185181</v>
      </c>
    </row>
    <row r="3592" spans="1:2" x14ac:dyDescent="0.25">
      <c r="A3592">
        <v>358.9</v>
      </c>
      <c r="B3592">
        <v>27.203330694642389</v>
      </c>
    </row>
    <row r="3593" spans="1:2" x14ac:dyDescent="0.25">
      <c r="A3593">
        <v>359</v>
      </c>
      <c r="B3593">
        <v>27.070739573099679</v>
      </c>
    </row>
    <row r="3594" spans="1:2" x14ac:dyDescent="0.25">
      <c r="A3594">
        <v>359.1</v>
      </c>
      <c r="B3594">
        <v>26.953316400924471</v>
      </c>
    </row>
    <row r="3595" spans="1:2" x14ac:dyDescent="0.25">
      <c r="A3595">
        <v>359.2</v>
      </c>
      <c r="B3595">
        <v>26.83589322874926</v>
      </c>
    </row>
    <row r="3596" spans="1:2" x14ac:dyDescent="0.25">
      <c r="A3596">
        <v>359.3</v>
      </c>
      <c r="B3596">
        <v>26.71847005657412</v>
      </c>
    </row>
    <row r="3597" spans="1:2" x14ac:dyDescent="0.25">
      <c r="A3597">
        <v>359.4</v>
      </c>
      <c r="B3597">
        <v>26.601046884398901</v>
      </c>
    </row>
    <row r="3598" spans="1:2" x14ac:dyDescent="0.25">
      <c r="A3598">
        <v>359.5</v>
      </c>
      <c r="B3598">
        <v>26.483623712223761</v>
      </c>
    </row>
    <row r="3599" spans="1:2" x14ac:dyDescent="0.25">
      <c r="A3599">
        <v>359.6</v>
      </c>
      <c r="B3599">
        <v>26.366200540048549</v>
      </c>
    </row>
    <row r="3600" spans="1:2" x14ac:dyDescent="0.25">
      <c r="A3600">
        <v>359.7</v>
      </c>
      <c r="B3600">
        <v>26.248777367873341</v>
      </c>
    </row>
    <row r="3601" spans="1:2" x14ac:dyDescent="0.25">
      <c r="A3601">
        <v>359.8</v>
      </c>
      <c r="B3601">
        <v>26.131354195698201</v>
      </c>
    </row>
    <row r="3602" spans="1:2" x14ac:dyDescent="0.25">
      <c r="A3602">
        <v>359.9</v>
      </c>
      <c r="B3602">
        <v>26.013931023522989</v>
      </c>
    </row>
    <row r="3603" spans="1:2" x14ac:dyDescent="0.25">
      <c r="A3603">
        <v>360</v>
      </c>
      <c r="B3603">
        <v>25.896507851347842</v>
      </c>
    </row>
    <row r="3604" spans="1:2" x14ac:dyDescent="0.25">
      <c r="A3604">
        <v>360.1</v>
      </c>
      <c r="B3604">
        <v>25.751774815935509</v>
      </c>
    </row>
    <row r="3605" spans="1:2" x14ac:dyDescent="0.25">
      <c r="A3605">
        <v>360.2</v>
      </c>
      <c r="B3605">
        <v>25.607041780523168</v>
      </c>
    </row>
    <row r="3606" spans="1:2" x14ac:dyDescent="0.25">
      <c r="A3606">
        <v>360.3</v>
      </c>
      <c r="B3606">
        <v>25.462308745110921</v>
      </c>
    </row>
    <row r="3607" spans="1:2" x14ac:dyDescent="0.25">
      <c r="A3607">
        <v>360.4</v>
      </c>
      <c r="B3607">
        <v>25.317575709698581</v>
      </c>
    </row>
    <row r="3608" spans="1:2" x14ac:dyDescent="0.25">
      <c r="A3608">
        <v>360.5</v>
      </c>
      <c r="B3608">
        <v>25.172842674286329</v>
      </c>
    </row>
    <row r="3609" spans="1:2" x14ac:dyDescent="0.25">
      <c r="A3609">
        <v>360.6</v>
      </c>
      <c r="B3609">
        <v>25.028109638873989</v>
      </c>
    </row>
    <row r="3610" spans="1:2" x14ac:dyDescent="0.25">
      <c r="A3610">
        <v>360.7</v>
      </c>
      <c r="B3610">
        <v>24.883376603461649</v>
      </c>
    </row>
    <row r="3611" spans="1:2" x14ac:dyDescent="0.25">
      <c r="A3611">
        <v>360.8</v>
      </c>
      <c r="B3611">
        <v>24.738643568049401</v>
      </c>
    </row>
    <row r="3612" spans="1:2" x14ac:dyDescent="0.25">
      <c r="A3612">
        <v>360.9</v>
      </c>
      <c r="B3612">
        <v>24.593910532637061</v>
      </c>
    </row>
    <row r="3613" spans="1:2" x14ac:dyDescent="0.25">
      <c r="A3613">
        <v>361</v>
      </c>
      <c r="B3613">
        <v>24.449177497224809</v>
      </c>
    </row>
    <row r="3614" spans="1:2" x14ac:dyDescent="0.25">
      <c r="A3614">
        <v>361.1</v>
      </c>
      <c r="B3614">
        <v>24.30248065358272</v>
      </c>
    </row>
    <row r="3615" spans="1:2" x14ac:dyDescent="0.25">
      <c r="A3615">
        <v>361.2</v>
      </c>
      <c r="B3615">
        <v>24.155783809940619</v>
      </c>
    </row>
    <row r="3616" spans="1:2" x14ac:dyDescent="0.25">
      <c r="A3616">
        <v>361.3</v>
      </c>
      <c r="B3616">
        <v>24.009086966298611</v>
      </c>
    </row>
    <row r="3617" spans="1:2" x14ac:dyDescent="0.25">
      <c r="A3617">
        <v>361.4</v>
      </c>
      <c r="B3617">
        <v>23.862390122656521</v>
      </c>
    </row>
    <row r="3618" spans="1:2" x14ac:dyDescent="0.25">
      <c r="A3618">
        <v>361.5</v>
      </c>
      <c r="B3618">
        <v>23.715693279014509</v>
      </c>
    </row>
    <row r="3619" spans="1:2" x14ac:dyDescent="0.25">
      <c r="A3619">
        <v>361.6</v>
      </c>
      <c r="B3619">
        <v>23.568996435372419</v>
      </c>
    </row>
    <row r="3620" spans="1:2" x14ac:dyDescent="0.25">
      <c r="A3620">
        <v>361.7</v>
      </c>
      <c r="B3620">
        <v>23.422299591730319</v>
      </c>
    </row>
    <row r="3621" spans="1:2" x14ac:dyDescent="0.25">
      <c r="A3621">
        <v>361.8</v>
      </c>
      <c r="B3621">
        <v>23.275602748088311</v>
      </c>
    </row>
    <row r="3622" spans="1:2" x14ac:dyDescent="0.25">
      <c r="A3622">
        <v>361.9</v>
      </c>
      <c r="B3622">
        <v>23.128905904446221</v>
      </c>
    </row>
    <row r="3623" spans="1:2" x14ac:dyDescent="0.25">
      <c r="A3623">
        <v>362</v>
      </c>
      <c r="B3623">
        <v>22.982209060804209</v>
      </c>
    </row>
    <row r="3624" spans="1:2" x14ac:dyDescent="0.25">
      <c r="A3624">
        <v>362.1</v>
      </c>
      <c r="B3624">
        <v>22.81837891277527</v>
      </c>
    </row>
    <row r="3625" spans="1:2" x14ac:dyDescent="0.25">
      <c r="A3625">
        <v>362.2</v>
      </c>
      <c r="B3625">
        <v>22.65454876474633</v>
      </c>
    </row>
    <row r="3626" spans="1:2" x14ac:dyDescent="0.25">
      <c r="A3626">
        <v>362.3</v>
      </c>
      <c r="B3626">
        <v>22.490718616717491</v>
      </c>
    </row>
    <row r="3627" spans="1:2" x14ac:dyDescent="0.25">
      <c r="A3627">
        <v>362.4</v>
      </c>
      <c r="B3627">
        <v>22.326888468688551</v>
      </c>
    </row>
    <row r="3628" spans="1:2" x14ac:dyDescent="0.25">
      <c r="A3628">
        <v>362.5</v>
      </c>
      <c r="B3628">
        <v>22.163058320659701</v>
      </c>
    </row>
    <row r="3629" spans="1:2" x14ac:dyDescent="0.25">
      <c r="A3629">
        <v>362.6</v>
      </c>
      <c r="B3629">
        <v>21.999228172630769</v>
      </c>
    </row>
    <row r="3630" spans="1:2" x14ac:dyDescent="0.25">
      <c r="A3630">
        <v>362.7</v>
      </c>
      <c r="B3630">
        <v>21.83539802460183</v>
      </c>
    </row>
    <row r="3631" spans="1:2" x14ac:dyDescent="0.25">
      <c r="A3631">
        <v>362.8</v>
      </c>
      <c r="B3631">
        <v>21.671567876572979</v>
      </c>
    </row>
    <row r="3632" spans="1:2" x14ac:dyDescent="0.25">
      <c r="A3632">
        <v>362.9</v>
      </c>
      <c r="B3632">
        <v>21.50773772854404</v>
      </c>
    </row>
    <row r="3633" spans="1:2" x14ac:dyDescent="0.25">
      <c r="A3633">
        <v>363</v>
      </c>
      <c r="B3633">
        <v>21.3439075805152</v>
      </c>
    </row>
    <row r="3634" spans="1:2" x14ac:dyDescent="0.25">
      <c r="A3634">
        <v>363.1</v>
      </c>
      <c r="B3634">
        <v>21.214289391483991</v>
      </c>
    </row>
    <row r="3635" spans="1:2" x14ac:dyDescent="0.25">
      <c r="A3635">
        <v>363.2</v>
      </c>
      <c r="B3635">
        <v>21.084671202452789</v>
      </c>
    </row>
    <row r="3636" spans="1:2" x14ac:dyDescent="0.25">
      <c r="A3636">
        <v>363.3</v>
      </c>
      <c r="B3636">
        <v>20.955053013421651</v>
      </c>
    </row>
    <row r="3637" spans="1:2" x14ac:dyDescent="0.25">
      <c r="A3637">
        <v>363.4</v>
      </c>
      <c r="B3637">
        <v>20.825434824390449</v>
      </c>
    </row>
    <row r="3638" spans="1:2" x14ac:dyDescent="0.25">
      <c r="A3638">
        <v>363.5</v>
      </c>
      <c r="B3638">
        <v>20.695816635359311</v>
      </c>
    </row>
    <row r="3639" spans="1:2" x14ac:dyDescent="0.25">
      <c r="A3639">
        <v>363.6</v>
      </c>
      <c r="B3639">
        <v>20.566198446328102</v>
      </c>
    </row>
    <row r="3640" spans="1:2" x14ac:dyDescent="0.25">
      <c r="A3640">
        <v>363.7</v>
      </c>
      <c r="B3640">
        <v>20.4365802572969</v>
      </c>
    </row>
    <row r="3641" spans="1:2" x14ac:dyDescent="0.25">
      <c r="A3641">
        <v>363.8</v>
      </c>
      <c r="B3641">
        <v>20.306962068265761</v>
      </c>
    </row>
    <row r="3642" spans="1:2" x14ac:dyDescent="0.25">
      <c r="A3642">
        <v>363.9</v>
      </c>
      <c r="B3642">
        <v>20.177343879234559</v>
      </c>
    </row>
    <row r="3643" spans="1:2" x14ac:dyDescent="0.25">
      <c r="A3643">
        <v>364</v>
      </c>
      <c r="B3643">
        <v>20.047725690203421</v>
      </c>
    </row>
    <row r="3644" spans="1:2" x14ac:dyDescent="0.25">
      <c r="A3644">
        <v>364.1</v>
      </c>
      <c r="B3644">
        <v>20.065294596607249</v>
      </c>
    </row>
    <row r="3645" spans="1:2" x14ac:dyDescent="0.25">
      <c r="A3645">
        <v>364.2</v>
      </c>
      <c r="B3645">
        <v>20.08286350301108</v>
      </c>
    </row>
    <row r="3646" spans="1:2" x14ac:dyDescent="0.25">
      <c r="A3646">
        <v>364.3</v>
      </c>
      <c r="B3646">
        <v>20.1004324094149</v>
      </c>
    </row>
    <row r="3647" spans="1:2" x14ac:dyDescent="0.25">
      <c r="A3647">
        <v>364.4</v>
      </c>
      <c r="B3647">
        <v>20.118001315818731</v>
      </c>
    </row>
    <row r="3648" spans="1:2" x14ac:dyDescent="0.25">
      <c r="A3648">
        <v>364.5</v>
      </c>
      <c r="B3648">
        <v>20.135570222222551</v>
      </c>
    </row>
    <row r="3649" spans="1:2" x14ac:dyDescent="0.25">
      <c r="A3649">
        <v>364.6</v>
      </c>
      <c r="B3649">
        <v>20.153139128626389</v>
      </c>
    </row>
    <row r="3650" spans="1:2" x14ac:dyDescent="0.25">
      <c r="A3650">
        <v>364.7</v>
      </c>
      <c r="B3650">
        <v>20.17070803503022</v>
      </c>
    </row>
    <row r="3651" spans="1:2" x14ac:dyDescent="0.25">
      <c r="A3651">
        <v>364.8</v>
      </c>
      <c r="B3651">
        <v>20.18827694143404</v>
      </c>
    </row>
    <row r="3652" spans="1:2" x14ac:dyDescent="0.25">
      <c r="A3652">
        <v>364.9</v>
      </c>
      <c r="B3652">
        <v>20.205845847837871</v>
      </c>
    </row>
    <row r="3653" spans="1:2" x14ac:dyDescent="0.25">
      <c r="A3653">
        <v>365</v>
      </c>
      <c r="B3653">
        <v>20.223414754241691</v>
      </c>
    </row>
    <row r="3654" spans="1:2" x14ac:dyDescent="0.25">
      <c r="A3654">
        <v>365.1</v>
      </c>
      <c r="B3654">
        <v>20.263445170947868</v>
      </c>
    </row>
    <row r="3655" spans="1:2" x14ac:dyDescent="0.25">
      <c r="A3655">
        <v>365.2</v>
      </c>
      <c r="B3655">
        <v>20.303475587654049</v>
      </c>
    </row>
    <row r="3656" spans="1:2" x14ac:dyDescent="0.25">
      <c r="A3656">
        <v>365.3</v>
      </c>
      <c r="B3656">
        <v>20.343506004360201</v>
      </c>
    </row>
    <row r="3657" spans="1:2" x14ac:dyDescent="0.25">
      <c r="A3657">
        <v>365.4</v>
      </c>
      <c r="B3657">
        <v>20.383536421066381</v>
      </c>
    </row>
    <row r="3658" spans="1:2" x14ac:dyDescent="0.25">
      <c r="A3658">
        <v>365.5</v>
      </c>
      <c r="B3658">
        <v>20.42356683777254</v>
      </c>
    </row>
    <row r="3659" spans="1:2" x14ac:dyDescent="0.25">
      <c r="A3659">
        <v>365.6</v>
      </c>
      <c r="B3659">
        <v>20.463597254478721</v>
      </c>
    </row>
    <row r="3660" spans="1:2" x14ac:dyDescent="0.25">
      <c r="A3660">
        <v>365.7</v>
      </c>
      <c r="B3660">
        <v>20.503627671184901</v>
      </c>
    </row>
    <row r="3661" spans="1:2" x14ac:dyDescent="0.25">
      <c r="A3661">
        <v>365.8</v>
      </c>
      <c r="B3661">
        <v>20.54365808789105</v>
      </c>
    </row>
    <row r="3662" spans="1:2" x14ac:dyDescent="0.25">
      <c r="A3662">
        <v>365.9</v>
      </c>
      <c r="B3662">
        <v>20.58368850459723</v>
      </c>
    </row>
    <row r="3663" spans="1:2" x14ac:dyDescent="0.25">
      <c r="A3663">
        <v>366</v>
      </c>
      <c r="B3663">
        <v>20.623718921303389</v>
      </c>
    </row>
    <row r="3664" spans="1:2" x14ac:dyDescent="0.25">
      <c r="A3664">
        <v>366.1</v>
      </c>
      <c r="B3664">
        <v>20.651393700988599</v>
      </c>
    </row>
    <row r="3665" spans="1:2" x14ac:dyDescent="0.25">
      <c r="A3665">
        <v>366.2</v>
      </c>
      <c r="B3665">
        <v>20.67906848067382</v>
      </c>
    </row>
    <row r="3666" spans="1:2" x14ac:dyDescent="0.25">
      <c r="A3666">
        <v>366.3</v>
      </c>
      <c r="B3666">
        <v>20.706743260359019</v>
      </c>
    </row>
    <row r="3667" spans="1:2" x14ac:dyDescent="0.25">
      <c r="A3667">
        <v>366.4</v>
      </c>
      <c r="B3667">
        <v>20.734418040044229</v>
      </c>
    </row>
    <row r="3668" spans="1:2" x14ac:dyDescent="0.25">
      <c r="A3668">
        <v>366.5</v>
      </c>
      <c r="B3668">
        <v>20.762092819729428</v>
      </c>
    </row>
    <row r="3669" spans="1:2" x14ac:dyDescent="0.25">
      <c r="A3669">
        <v>366.6</v>
      </c>
      <c r="B3669">
        <v>20.789767599414649</v>
      </c>
    </row>
    <row r="3670" spans="1:2" x14ac:dyDescent="0.25">
      <c r="A3670">
        <v>366.7</v>
      </c>
      <c r="B3670">
        <v>20.817442379099859</v>
      </c>
    </row>
    <row r="3671" spans="1:2" x14ac:dyDescent="0.25">
      <c r="A3671">
        <v>366.8</v>
      </c>
      <c r="B3671">
        <v>20.845117158785062</v>
      </c>
    </row>
    <row r="3672" spans="1:2" x14ac:dyDescent="0.25">
      <c r="A3672">
        <v>366.9</v>
      </c>
      <c r="B3672">
        <v>20.872791938470272</v>
      </c>
    </row>
    <row r="3673" spans="1:2" x14ac:dyDescent="0.25">
      <c r="A3673">
        <v>367</v>
      </c>
      <c r="B3673">
        <v>20.900466718155471</v>
      </c>
    </row>
    <row r="3674" spans="1:2" x14ac:dyDescent="0.25">
      <c r="A3674">
        <v>367.1</v>
      </c>
      <c r="B3674">
        <v>20.956001740217221</v>
      </c>
    </row>
    <row r="3675" spans="1:2" x14ac:dyDescent="0.25">
      <c r="A3675">
        <v>367.2</v>
      </c>
      <c r="B3675">
        <v>21.011536762278968</v>
      </c>
    </row>
    <row r="3676" spans="1:2" x14ac:dyDescent="0.25">
      <c r="A3676">
        <v>367.3</v>
      </c>
      <c r="B3676">
        <v>21.06707178434068</v>
      </c>
    </row>
    <row r="3677" spans="1:2" x14ac:dyDescent="0.25">
      <c r="A3677">
        <v>367.4</v>
      </c>
      <c r="B3677">
        <v>21.12260680640243</v>
      </c>
    </row>
    <row r="3678" spans="1:2" x14ac:dyDescent="0.25">
      <c r="A3678">
        <v>367.5</v>
      </c>
      <c r="B3678">
        <v>21.178141828464149</v>
      </c>
    </row>
    <row r="3679" spans="1:2" x14ac:dyDescent="0.25">
      <c r="A3679">
        <v>367.6</v>
      </c>
      <c r="B3679">
        <v>21.233676850525899</v>
      </c>
    </row>
    <row r="3680" spans="1:2" x14ac:dyDescent="0.25">
      <c r="A3680">
        <v>367.7</v>
      </c>
      <c r="B3680">
        <v>21.28921187258765</v>
      </c>
    </row>
    <row r="3681" spans="1:2" x14ac:dyDescent="0.25">
      <c r="A3681">
        <v>367.8</v>
      </c>
      <c r="B3681">
        <v>21.344746894649369</v>
      </c>
    </row>
    <row r="3682" spans="1:2" x14ac:dyDescent="0.25">
      <c r="A3682">
        <v>367.9</v>
      </c>
      <c r="B3682">
        <v>21.400281916711108</v>
      </c>
    </row>
    <row r="3683" spans="1:2" x14ac:dyDescent="0.25">
      <c r="A3683">
        <v>368</v>
      </c>
      <c r="B3683">
        <v>21.455816938772831</v>
      </c>
    </row>
    <row r="3684" spans="1:2" x14ac:dyDescent="0.25">
      <c r="A3684">
        <v>368.1</v>
      </c>
      <c r="B3684">
        <v>21.586137298320011</v>
      </c>
    </row>
    <row r="3685" spans="1:2" x14ac:dyDescent="0.25">
      <c r="A3685">
        <v>368.2</v>
      </c>
      <c r="B3685">
        <v>21.716457657867181</v>
      </c>
    </row>
    <row r="3686" spans="1:2" x14ac:dyDescent="0.25">
      <c r="A3686">
        <v>368.3</v>
      </c>
      <c r="B3686">
        <v>21.846778017414291</v>
      </c>
    </row>
    <row r="3687" spans="1:2" x14ac:dyDescent="0.25">
      <c r="A3687">
        <v>368.4</v>
      </c>
      <c r="B3687">
        <v>21.977098376961472</v>
      </c>
    </row>
    <row r="3688" spans="1:2" x14ac:dyDescent="0.25">
      <c r="A3688">
        <v>368.5</v>
      </c>
      <c r="B3688">
        <v>22.107418736508571</v>
      </c>
    </row>
    <row r="3689" spans="1:2" x14ac:dyDescent="0.25">
      <c r="A3689">
        <v>368.6</v>
      </c>
      <c r="B3689">
        <v>22.237739096055751</v>
      </c>
    </row>
    <row r="3690" spans="1:2" x14ac:dyDescent="0.25">
      <c r="A3690">
        <v>368.7</v>
      </c>
      <c r="B3690">
        <v>22.368059455602921</v>
      </c>
    </row>
    <row r="3691" spans="1:2" x14ac:dyDescent="0.25">
      <c r="A3691">
        <v>368.8</v>
      </c>
      <c r="B3691">
        <v>22.498379815150031</v>
      </c>
    </row>
    <row r="3692" spans="1:2" x14ac:dyDescent="0.25">
      <c r="A3692">
        <v>368.9</v>
      </c>
      <c r="B3692">
        <v>22.628700174697212</v>
      </c>
    </row>
    <row r="3693" spans="1:2" x14ac:dyDescent="0.25">
      <c r="A3693">
        <v>369</v>
      </c>
      <c r="B3693">
        <v>22.759020534244311</v>
      </c>
    </row>
    <row r="3694" spans="1:2" x14ac:dyDescent="0.25">
      <c r="A3694">
        <v>369.1</v>
      </c>
      <c r="B3694">
        <v>22.837982261187431</v>
      </c>
    </row>
    <row r="3695" spans="1:2" x14ac:dyDescent="0.25">
      <c r="A3695">
        <v>369.2</v>
      </c>
      <c r="B3695">
        <v>22.916943988130551</v>
      </c>
    </row>
    <row r="3696" spans="1:2" x14ac:dyDescent="0.25">
      <c r="A3696">
        <v>369.3</v>
      </c>
      <c r="B3696">
        <v>22.995905715073629</v>
      </c>
    </row>
    <row r="3697" spans="1:2" x14ac:dyDescent="0.25">
      <c r="A3697">
        <v>369.4</v>
      </c>
      <c r="B3697">
        <v>23.07486744201676</v>
      </c>
    </row>
    <row r="3698" spans="1:2" x14ac:dyDescent="0.25">
      <c r="A3698">
        <v>369.5</v>
      </c>
      <c r="B3698">
        <v>23.153829168959831</v>
      </c>
    </row>
    <row r="3699" spans="1:2" x14ac:dyDescent="0.25">
      <c r="A3699">
        <v>369.6</v>
      </c>
      <c r="B3699">
        <v>23.232790895902959</v>
      </c>
    </row>
    <row r="3700" spans="1:2" x14ac:dyDescent="0.25">
      <c r="A3700">
        <v>369.7</v>
      </c>
      <c r="B3700">
        <v>23.311752622846079</v>
      </c>
    </row>
    <row r="3701" spans="1:2" x14ac:dyDescent="0.25">
      <c r="A3701">
        <v>369.8</v>
      </c>
      <c r="B3701">
        <v>23.39071434978916</v>
      </c>
    </row>
    <row r="3702" spans="1:2" x14ac:dyDescent="0.25">
      <c r="A3702">
        <v>369.9</v>
      </c>
      <c r="B3702">
        <v>23.469676076732281</v>
      </c>
    </row>
    <row r="3703" spans="1:2" x14ac:dyDescent="0.25">
      <c r="A3703">
        <v>370</v>
      </c>
      <c r="B3703">
        <v>23.548637803675359</v>
      </c>
    </row>
    <row r="3704" spans="1:2" x14ac:dyDescent="0.25">
      <c r="A3704">
        <v>370.1</v>
      </c>
      <c r="B3704">
        <v>23.63520327922231</v>
      </c>
    </row>
    <row r="3705" spans="1:2" x14ac:dyDescent="0.25">
      <c r="A3705">
        <v>370.2</v>
      </c>
      <c r="B3705">
        <v>23.721768754769261</v>
      </c>
    </row>
    <row r="3706" spans="1:2" x14ac:dyDescent="0.25">
      <c r="A3706">
        <v>370.3</v>
      </c>
      <c r="B3706">
        <v>23.808334230316159</v>
      </c>
    </row>
    <row r="3707" spans="1:2" x14ac:dyDescent="0.25">
      <c r="A3707">
        <v>370.4</v>
      </c>
      <c r="B3707">
        <v>23.894899705863111</v>
      </c>
    </row>
    <row r="3708" spans="1:2" x14ac:dyDescent="0.25">
      <c r="A3708">
        <v>370.5</v>
      </c>
      <c r="B3708">
        <v>23.981465181410019</v>
      </c>
    </row>
    <row r="3709" spans="1:2" x14ac:dyDescent="0.25">
      <c r="A3709">
        <v>370.6</v>
      </c>
      <c r="B3709">
        <v>24.06803065695696</v>
      </c>
    </row>
    <row r="3710" spans="1:2" x14ac:dyDescent="0.25">
      <c r="A3710">
        <v>370.7</v>
      </c>
      <c r="B3710">
        <v>24.154596132503919</v>
      </c>
    </row>
    <row r="3711" spans="1:2" x14ac:dyDescent="0.25">
      <c r="A3711">
        <v>370.8</v>
      </c>
      <c r="B3711">
        <v>24.24116160805082</v>
      </c>
    </row>
    <row r="3712" spans="1:2" x14ac:dyDescent="0.25">
      <c r="A3712">
        <v>370.9</v>
      </c>
      <c r="B3712">
        <v>24.327727083597772</v>
      </c>
    </row>
    <row r="3713" spans="1:2" x14ac:dyDescent="0.25">
      <c r="A3713">
        <v>371</v>
      </c>
      <c r="B3713">
        <v>24.41429255914467</v>
      </c>
    </row>
    <row r="3714" spans="1:2" x14ac:dyDescent="0.25">
      <c r="A3714">
        <v>371.1</v>
      </c>
      <c r="B3714">
        <v>24.393514837076669</v>
      </c>
    </row>
    <row r="3715" spans="1:2" x14ac:dyDescent="0.25">
      <c r="A3715">
        <v>371.2</v>
      </c>
      <c r="B3715">
        <v>24.372737115008668</v>
      </c>
    </row>
    <row r="3716" spans="1:2" x14ac:dyDescent="0.25">
      <c r="A3716">
        <v>371.3</v>
      </c>
      <c r="B3716">
        <v>24.351959392940682</v>
      </c>
    </row>
    <row r="3717" spans="1:2" x14ac:dyDescent="0.25">
      <c r="A3717">
        <v>371.4</v>
      </c>
      <c r="B3717">
        <v>24.33118167087267</v>
      </c>
    </row>
    <row r="3718" spans="1:2" x14ac:dyDescent="0.25">
      <c r="A3718">
        <v>371.5</v>
      </c>
      <c r="B3718">
        <v>24.31040394880468</v>
      </c>
    </row>
    <row r="3719" spans="1:2" x14ac:dyDescent="0.25">
      <c r="A3719">
        <v>371.6</v>
      </c>
      <c r="B3719">
        <v>24.289626226736679</v>
      </c>
    </row>
    <row r="3720" spans="1:2" x14ac:dyDescent="0.25">
      <c r="A3720">
        <v>371.7</v>
      </c>
      <c r="B3720">
        <v>24.268848504668679</v>
      </c>
    </row>
    <row r="3721" spans="1:2" x14ac:dyDescent="0.25">
      <c r="A3721">
        <v>371.8</v>
      </c>
      <c r="B3721">
        <v>24.248070782600688</v>
      </c>
    </row>
    <row r="3722" spans="1:2" x14ac:dyDescent="0.25">
      <c r="A3722">
        <v>371.9</v>
      </c>
      <c r="B3722">
        <v>24.227293060532691</v>
      </c>
    </row>
    <row r="3723" spans="1:2" x14ac:dyDescent="0.25">
      <c r="A3723">
        <v>372</v>
      </c>
      <c r="B3723">
        <v>24.206515338464701</v>
      </c>
    </row>
    <row r="3724" spans="1:2" x14ac:dyDescent="0.25">
      <c r="A3724">
        <v>372.1</v>
      </c>
      <c r="B3724">
        <v>24.05493849605287</v>
      </c>
    </row>
    <row r="3725" spans="1:2" x14ac:dyDescent="0.25">
      <c r="A3725">
        <v>372.2</v>
      </c>
      <c r="B3725">
        <v>23.903361653641031</v>
      </c>
    </row>
    <row r="3726" spans="1:2" x14ac:dyDescent="0.25">
      <c r="A3726">
        <v>372.3</v>
      </c>
      <c r="B3726">
        <v>23.751784811229289</v>
      </c>
    </row>
    <row r="3727" spans="1:2" x14ac:dyDescent="0.25">
      <c r="A3727">
        <v>372.4</v>
      </c>
      <c r="B3727">
        <v>23.60020796881745</v>
      </c>
    </row>
    <row r="3728" spans="1:2" x14ac:dyDescent="0.25">
      <c r="A3728">
        <v>372.5</v>
      </c>
      <c r="B3728">
        <v>23.448631126405711</v>
      </c>
    </row>
    <row r="3729" spans="1:2" x14ac:dyDescent="0.25">
      <c r="A3729">
        <v>372.6</v>
      </c>
      <c r="B3729">
        <v>23.297054283993869</v>
      </c>
    </row>
    <row r="3730" spans="1:2" x14ac:dyDescent="0.25">
      <c r="A3730">
        <v>372.7</v>
      </c>
      <c r="B3730">
        <v>23.145477441582042</v>
      </c>
    </row>
    <row r="3731" spans="1:2" x14ac:dyDescent="0.25">
      <c r="A3731">
        <v>372.8</v>
      </c>
      <c r="B3731">
        <v>22.993900599170289</v>
      </c>
    </row>
    <row r="3732" spans="1:2" x14ac:dyDescent="0.25">
      <c r="A3732">
        <v>372.9</v>
      </c>
      <c r="B3732">
        <v>22.842323756758461</v>
      </c>
    </row>
    <row r="3733" spans="1:2" x14ac:dyDescent="0.25">
      <c r="A3733">
        <v>373</v>
      </c>
      <c r="B3733">
        <v>22.690746914346711</v>
      </c>
    </row>
    <row r="3734" spans="1:2" x14ac:dyDescent="0.25">
      <c r="A3734">
        <v>373.1</v>
      </c>
      <c r="B3734">
        <v>22.46618031102161</v>
      </c>
    </row>
    <row r="3735" spans="1:2" x14ac:dyDescent="0.25">
      <c r="A3735">
        <v>373.2</v>
      </c>
      <c r="B3735">
        <v>22.241613707696509</v>
      </c>
    </row>
    <row r="3736" spans="1:2" x14ac:dyDescent="0.25">
      <c r="A3736">
        <v>373.3</v>
      </c>
      <c r="B3736">
        <v>22.017047104371532</v>
      </c>
    </row>
    <row r="3737" spans="1:2" x14ac:dyDescent="0.25">
      <c r="A3737">
        <v>373.4</v>
      </c>
      <c r="B3737">
        <v>21.79248050104643</v>
      </c>
    </row>
    <row r="3738" spans="1:2" x14ac:dyDescent="0.25">
      <c r="A3738">
        <v>373.5</v>
      </c>
      <c r="B3738">
        <v>21.56791389772145</v>
      </c>
    </row>
    <row r="3739" spans="1:2" x14ac:dyDescent="0.25">
      <c r="A3739">
        <v>373.6</v>
      </c>
      <c r="B3739">
        <v>21.343347294396349</v>
      </c>
    </row>
    <row r="3740" spans="1:2" x14ac:dyDescent="0.25">
      <c r="A3740">
        <v>373.7</v>
      </c>
      <c r="B3740">
        <v>21.118780691071251</v>
      </c>
    </row>
    <row r="3741" spans="1:2" x14ac:dyDescent="0.25">
      <c r="A3741">
        <v>373.8</v>
      </c>
      <c r="B3741">
        <v>20.894214087746281</v>
      </c>
    </row>
    <row r="3742" spans="1:2" x14ac:dyDescent="0.25">
      <c r="A3742">
        <v>373.9</v>
      </c>
      <c r="B3742">
        <v>20.669647484421169</v>
      </c>
    </row>
    <row r="3743" spans="1:2" x14ac:dyDescent="0.25">
      <c r="A3743">
        <v>374</v>
      </c>
      <c r="B3743">
        <v>20.445080881096199</v>
      </c>
    </row>
    <row r="3744" spans="1:2" x14ac:dyDescent="0.25">
      <c r="A3744">
        <v>374.1</v>
      </c>
      <c r="B3744">
        <v>20.117681608776131</v>
      </c>
    </row>
    <row r="3745" spans="1:2" x14ac:dyDescent="0.25">
      <c r="A3745">
        <v>374.2</v>
      </c>
      <c r="B3745">
        <v>19.79028233645607</v>
      </c>
    </row>
    <row r="3746" spans="1:2" x14ac:dyDescent="0.25">
      <c r="A3746">
        <v>374.3</v>
      </c>
      <c r="B3746">
        <v>19.462883064136189</v>
      </c>
    </row>
    <row r="3747" spans="1:2" x14ac:dyDescent="0.25">
      <c r="A3747">
        <v>374.4</v>
      </c>
      <c r="B3747">
        <v>19.135483791816121</v>
      </c>
    </row>
    <row r="3748" spans="1:2" x14ac:dyDescent="0.25">
      <c r="A3748">
        <v>374.5</v>
      </c>
      <c r="B3748">
        <v>18.808084519496241</v>
      </c>
    </row>
    <row r="3749" spans="1:2" x14ac:dyDescent="0.25">
      <c r="A3749">
        <v>374.6</v>
      </c>
      <c r="B3749">
        <v>18.480685247176179</v>
      </c>
    </row>
    <row r="3750" spans="1:2" x14ac:dyDescent="0.25">
      <c r="A3750">
        <v>374.7</v>
      </c>
      <c r="B3750">
        <v>18.153285974856111</v>
      </c>
    </row>
    <row r="3751" spans="1:2" x14ac:dyDescent="0.25">
      <c r="A3751">
        <v>374.8</v>
      </c>
      <c r="B3751">
        <v>17.825886702536231</v>
      </c>
    </row>
    <row r="3752" spans="1:2" x14ac:dyDescent="0.25">
      <c r="A3752">
        <v>374.9</v>
      </c>
      <c r="B3752">
        <v>17.498487430216169</v>
      </c>
    </row>
    <row r="3753" spans="1:2" x14ac:dyDescent="0.25">
      <c r="A3753">
        <v>375</v>
      </c>
      <c r="B3753">
        <v>17.171088157896289</v>
      </c>
    </row>
    <row r="3754" spans="1:2" x14ac:dyDescent="0.25">
      <c r="A3754">
        <v>375.1</v>
      </c>
      <c r="B3754">
        <v>16.853295552604031</v>
      </c>
    </row>
    <row r="3755" spans="1:2" x14ac:dyDescent="0.25">
      <c r="A3755">
        <v>375.2</v>
      </c>
      <c r="B3755">
        <v>16.53550294731177</v>
      </c>
    </row>
    <row r="3756" spans="1:2" x14ac:dyDescent="0.25">
      <c r="A3756">
        <v>375.3</v>
      </c>
      <c r="B3756">
        <v>16.217710342019689</v>
      </c>
    </row>
    <row r="3757" spans="1:2" x14ac:dyDescent="0.25">
      <c r="A3757">
        <v>375.4</v>
      </c>
      <c r="B3757">
        <v>15.89991773672743</v>
      </c>
    </row>
    <row r="3758" spans="1:2" x14ac:dyDescent="0.25">
      <c r="A3758">
        <v>375.5</v>
      </c>
      <c r="B3758">
        <v>15.58212513143534</v>
      </c>
    </row>
    <row r="3759" spans="1:2" x14ac:dyDescent="0.25">
      <c r="A3759">
        <v>375.6</v>
      </c>
      <c r="B3759">
        <v>15.264332526143081</v>
      </c>
    </row>
    <row r="3760" spans="1:2" x14ac:dyDescent="0.25">
      <c r="A3760">
        <v>375.7</v>
      </c>
      <c r="B3760">
        <v>14.946539920850819</v>
      </c>
    </row>
    <row r="3761" spans="1:2" x14ac:dyDescent="0.25">
      <c r="A3761">
        <v>375.8</v>
      </c>
      <c r="B3761">
        <v>14.628747315558741</v>
      </c>
    </row>
    <row r="3762" spans="1:2" x14ac:dyDescent="0.25">
      <c r="A3762">
        <v>375.9</v>
      </c>
      <c r="B3762">
        <v>14.310954710266479</v>
      </c>
    </row>
    <row r="3763" spans="1:2" x14ac:dyDescent="0.25">
      <c r="A3763">
        <v>376</v>
      </c>
      <c r="B3763">
        <v>13.993162104974401</v>
      </c>
    </row>
    <row r="3764" spans="1:2" x14ac:dyDescent="0.25">
      <c r="A3764">
        <v>376.1</v>
      </c>
      <c r="B3764">
        <v>13.801758455961989</v>
      </c>
    </row>
    <row r="3765" spans="1:2" x14ac:dyDescent="0.25">
      <c r="A3765">
        <v>376.2</v>
      </c>
      <c r="B3765">
        <v>13.610354806949569</v>
      </c>
    </row>
    <row r="3766" spans="1:2" x14ac:dyDescent="0.25">
      <c r="A3766">
        <v>376.3</v>
      </c>
      <c r="B3766">
        <v>13.41895115793727</v>
      </c>
    </row>
    <row r="3767" spans="1:2" x14ac:dyDescent="0.25">
      <c r="A3767">
        <v>376.4</v>
      </c>
      <c r="B3767">
        <v>13.227547508924861</v>
      </c>
    </row>
    <row r="3768" spans="1:2" x14ac:dyDescent="0.25">
      <c r="A3768">
        <v>376.5</v>
      </c>
      <c r="B3768">
        <v>13.03614385991256</v>
      </c>
    </row>
    <row r="3769" spans="1:2" x14ac:dyDescent="0.25">
      <c r="A3769">
        <v>376.6</v>
      </c>
      <c r="B3769">
        <v>12.84474021090014</v>
      </c>
    </row>
    <row r="3770" spans="1:2" x14ac:dyDescent="0.25">
      <c r="A3770">
        <v>376.7</v>
      </c>
      <c r="B3770">
        <v>12.65333656188773</v>
      </c>
    </row>
    <row r="3771" spans="1:2" x14ac:dyDescent="0.25">
      <c r="A3771">
        <v>376.8</v>
      </c>
      <c r="B3771">
        <v>12.461932912875429</v>
      </c>
    </row>
    <row r="3772" spans="1:2" x14ac:dyDescent="0.25">
      <c r="A3772">
        <v>376.9</v>
      </c>
      <c r="B3772">
        <v>12.270529263863009</v>
      </c>
    </row>
    <row r="3773" spans="1:2" x14ac:dyDescent="0.25">
      <c r="A3773">
        <v>377</v>
      </c>
      <c r="B3773">
        <v>12.07912561485071</v>
      </c>
    </row>
    <row r="3774" spans="1:2" x14ac:dyDescent="0.25">
      <c r="A3774">
        <v>377.1</v>
      </c>
      <c r="B3774">
        <v>11.928158287387969</v>
      </c>
    </row>
    <row r="3775" spans="1:2" x14ac:dyDescent="0.25">
      <c r="A3775">
        <v>377.2</v>
      </c>
      <c r="B3775">
        <v>11.777190959925241</v>
      </c>
    </row>
    <row r="3776" spans="1:2" x14ac:dyDescent="0.25">
      <c r="A3776">
        <v>377.3</v>
      </c>
      <c r="B3776">
        <v>11.62622363246259</v>
      </c>
    </row>
    <row r="3777" spans="1:2" x14ac:dyDescent="0.25">
      <c r="A3777">
        <v>377.4</v>
      </c>
      <c r="B3777">
        <v>11.475256304999849</v>
      </c>
    </row>
    <row r="3778" spans="1:2" x14ac:dyDescent="0.25">
      <c r="A3778">
        <v>377.5</v>
      </c>
      <c r="B3778">
        <v>11.324288977537201</v>
      </c>
    </row>
    <row r="3779" spans="1:2" x14ac:dyDescent="0.25">
      <c r="A3779">
        <v>377.6</v>
      </c>
      <c r="B3779">
        <v>11.17332165007446</v>
      </c>
    </row>
    <row r="3780" spans="1:2" x14ac:dyDescent="0.25">
      <c r="A3780">
        <v>377.7</v>
      </c>
      <c r="B3780">
        <v>11.022354322611729</v>
      </c>
    </row>
    <row r="3781" spans="1:2" x14ac:dyDescent="0.25">
      <c r="A3781">
        <v>377.8</v>
      </c>
      <c r="B3781">
        <v>10.871386995149081</v>
      </c>
    </row>
    <row r="3782" spans="1:2" x14ac:dyDescent="0.25">
      <c r="A3782">
        <v>377.9</v>
      </c>
      <c r="B3782">
        <v>10.72041966768634</v>
      </c>
    </row>
    <row r="3783" spans="1:2" x14ac:dyDescent="0.25">
      <c r="A3783">
        <v>378</v>
      </c>
      <c r="B3783">
        <v>10.569452340223689</v>
      </c>
    </row>
    <row r="3784" spans="1:2" x14ac:dyDescent="0.25">
      <c r="A3784">
        <v>378.1</v>
      </c>
      <c r="B3784">
        <v>10.43525446422729</v>
      </c>
    </row>
    <row r="3785" spans="1:2" x14ac:dyDescent="0.25">
      <c r="A3785">
        <v>378.2</v>
      </c>
      <c r="B3785">
        <v>10.30105658823088</v>
      </c>
    </row>
    <row r="3786" spans="1:2" x14ac:dyDescent="0.25">
      <c r="A3786">
        <v>378.3</v>
      </c>
      <c r="B3786">
        <v>10.166858712234561</v>
      </c>
    </row>
    <row r="3787" spans="1:2" x14ac:dyDescent="0.25">
      <c r="A3787">
        <v>378.4</v>
      </c>
      <c r="B3787">
        <v>10.03266083623816</v>
      </c>
    </row>
    <row r="3788" spans="1:2" x14ac:dyDescent="0.25">
      <c r="A3788">
        <v>378.5</v>
      </c>
      <c r="B3788">
        <v>9.8984629602418295</v>
      </c>
    </row>
    <row r="3789" spans="1:2" x14ac:dyDescent="0.25">
      <c r="A3789">
        <v>378.6</v>
      </c>
      <c r="B3789">
        <v>9.7642650842454266</v>
      </c>
    </row>
    <row r="3790" spans="1:2" x14ac:dyDescent="0.25">
      <c r="A3790">
        <v>378.7</v>
      </c>
      <c r="B3790">
        <v>9.6300672082490237</v>
      </c>
    </row>
    <row r="3791" spans="1:2" x14ac:dyDescent="0.25">
      <c r="A3791">
        <v>378.8</v>
      </c>
      <c r="B3791">
        <v>9.495869332252699</v>
      </c>
    </row>
    <row r="3792" spans="1:2" x14ac:dyDescent="0.25">
      <c r="A3792">
        <v>378.9</v>
      </c>
      <c r="B3792">
        <v>9.3616714562562962</v>
      </c>
    </row>
    <row r="3793" spans="1:2" x14ac:dyDescent="0.25">
      <c r="A3793">
        <v>379</v>
      </c>
      <c r="B3793">
        <v>9.2274735802599697</v>
      </c>
    </row>
    <row r="3794" spans="1:2" x14ac:dyDescent="0.25">
      <c r="A3794">
        <v>379.1</v>
      </c>
      <c r="B3794">
        <v>9.1773274855319489</v>
      </c>
    </row>
    <row r="3795" spans="1:2" x14ac:dyDescent="0.25">
      <c r="A3795">
        <v>379.2</v>
      </c>
      <c r="B3795">
        <v>9.1271813908039299</v>
      </c>
    </row>
    <row r="3796" spans="1:2" x14ac:dyDescent="0.25">
      <c r="A3796">
        <v>379.3</v>
      </c>
      <c r="B3796">
        <v>9.0770352960759375</v>
      </c>
    </row>
    <row r="3797" spans="1:2" x14ac:dyDescent="0.25">
      <c r="A3797">
        <v>379.4</v>
      </c>
      <c r="B3797">
        <v>9.0268892013479185</v>
      </c>
    </row>
    <row r="3798" spans="1:2" x14ac:dyDescent="0.25">
      <c r="A3798">
        <v>379.5</v>
      </c>
      <c r="B3798">
        <v>8.9767431066199261</v>
      </c>
    </row>
    <row r="3799" spans="1:2" x14ac:dyDescent="0.25">
      <c r="A3799">
        <v>379.6</v>
      </c>
      <c r="B3799">
        <v>8.9265970118919054</v>
      </c>
    </row>
    <row r="3800" spans="1:2" x14ac:dyDescent="0.25">
      <c r="A3800">
        <v>379.7</v>
      </c>
      <c r="B3800">
        <v>8.8764509171638863</v>
      </c>
    </row>
    <row r="3801" spans="1:2" x14ac:dyDescent="0.25">
      <c r="A3801">
        <v>379.8</v>
      </c>
      <c r="B3801">
        <v>8.826304822435894</v>
      </c>
    </row>
    <row r="3802" spans="1:2" x14ac:dyDescent="0.25">
      <c r="A3802">
        <v>379.9</v>
      </c>
      <c r="B3802">
        <v>8.776158727707875</v>
      </c>
    </row>
    <row r="3803" spans="1:2" x14ac:dyDescent="0.25">
      <c r="A3803">
        <v>380</v>
      </c>
      <c r="B3803">
        <v>8.7260126329798826</v>
      </c>
    </row>
    <row r="3804" spans="1:2" x14ac:dyDescent="0.25">
      <c r="A3804">
        <v>380.1</v>
      </c>
      <c r="B3804">
        <v>8.5690865104188738</v>
      </c>
    </row>
    <row r="3805" spans="1:2" x14ac:dyDescent="0.25">
      <c r="A3805">
        <v>380.2</v>
      </c>
      <c r="B3805">
        <v>8.4121603878578632</v>
      </c>
    </row>
    <row r="3806" spans="1:2" x14ac:dyDescent="0.25">
      <c r="A3806">
        <v>380.3</v>
      </c>
      <c r="B3806">
        <v>8.2552342652969433</v>
      </c>
    </row>
    <row r="3807" spans="1:2" x14ac:dyDescent="0.25">
      <c r="A3807">
        <v>380.4</v>
      </c>
      <c r="B3807">
        <v>8.0983081427359345</v>
      </c>
    </row>
    <row r="3808" spans="1:2" x14ac:dyDescent="0.25">
      <c r="A3808">
        <v>380.5</v>
      </c>
      <c r="B3808">
        <v>7.9413820201750136</v>
      </c>
    </row>
    <row r="3809" spans="1:2" x14ac:dyDescent="0.25">
      <c r="A3809">
        <v>380.6</v>
      </c>
      <c r="B3809">
        <v>7.7844558976140048</v>
      </c>
    </row>
    <row r="3810" spans="1:2" x14ac:dyDescent="0.25">
      <c r="A3810">
        <v>380.7</v>
      </c>
      <c r="B3810">
        <v>7.627529775052996</v>
      </c>
    </row>
    <row r="3811" spans="1:2" x14ac:dyDescent="0.25">
      <c r="A3811">
        <v>380.8</v>
      </c>
      <c r="B3811">
        <v>7.470603652492076</v>
      </c>
    </row>
    <row r="3812" spans="1:2" x14ac:dyDescent="0.25">
      <c r="A3812">
        <v>380.9</v>
      </c>
      <c r="B3812">
        <v>7.3136775299310663</v>
      </c>
    </row>
    <row r="3813" spans="1:2" x14ac:dyDescent="0.25">
      <c r="A3813">
        <v>381</v>
      </c>
      <c r="B3813">
        <v>7.1567514073701464</v>
      </c>
    </row>
    <row r="3814" spans="1:2" x14ac:dyDescent="0.25">
      <c r="A3814">
        <v>381.1</v>
      </c>
      <c r="B3814">
        <v>7.0167938417890889</v>
      </c>
    </row>
    <row r="3815" spans="1:2" x14ac:dyDescent="0.25">
      <c r="A3815">
        <v>381.2</v>
      </c>
      <c r="B3815">
        <v>6.8768362762080324</v>
      </c>
    </row>
    <row r="3816" spans="1:2" x14ac:dyDescent="0.25">
      <c r="A3816">
        <v>381.3</v>
      </c>
      <c r="B3816">
        <v>6.736878710627054</v>
      </c>
    </row>
    <row r="3817" spans="1:2" x14ac:dyDescent="0.25">
      <c r="A3817">
        <v>381.4</v>
      </c>
      <c r="B3817">
        <v>6.5969211450459966</v>
      </c>
    </row>
    <row r="3818" spans="1:2" x14ac:dyDescent="0.25">
      <c r="A3818">
        <v>381.5</v>
      </c>
      <c r="B3818">
        <v>6.4569635794650182</v>
      </c>
    </row>
    <row r="3819" spans="1:2" x14ac:dyDescent="0.25">
      <c r="A3819">
        <v>381.6</v>
      </c>
      <c r="B3819">
        <v>6.3170060138839617</v>
      </c>
    </row>
    <row r="3820" spans="1:2" x14ac:dyDescent="0.25">
      <c r="A3820">
        <v>381.7</v>
      </c>
      <c r="B3820">
        <v>6.1770484483029042</v>
      </c>
    </row>
    <row r="3821" spans="1:2" x14ac:dyDescent="0.25">
      <c r="A3821">
        <v>381.8</v>
      </c>
      <c r="B3821">
        <v>6.0370908827219258</v>
      </c>
    </row>
    <row r="3822" spans="1:2" x14ac:dyDescent="0.25">
      <c r="A3822">
        <v>381.9</v>
      </c>
      <c r="B3822">
        <v>5.8971333171408684</v>
      </c>
    </row>
    <row r="3823" spans="1:2" x14ac:dyDescent="0.25">
      <c r="A3823">
        <v>382</v>
      </c>
      <c r="B3823">
        <v>5.7571757515598909</v>
      </c>
    </row>
    <row r="3824" spans="1:2" x14ac:dyDescent="0.25">
      <c r="A3824">
        <v>382.1</v>
      </c>
      <c r="B3824">
        <v>5.6694613886512046</v>
      </c>
    </row>
    <row r="3825" spans="1:2" x14ac:dyDescent="0.25">
      <c r="A3825">
        <v>382.2</v>
      </c>
      <c r="B3825">
        <v>5.5817470257425184</v>
      </c>
    </row>
    <row r="3826" spans="1:2" x14ac:dyDescent="0.25">
      <c r="A3826">
        <v>382.3</v>
      </c>
      <c r="B3826">
        <v>5.4940326628338818</v>
      </c>
    </row>
    <row r="3827" spans="1:2" x14ac:dyDescent="0.25">
      <c r="A3827">
        <v>382.4</v>
      </c>
      <c r="B3827">
        <v>5.4063182999251964</v>
      </c>
    </row>
    <row r="3828" spans="1:2" x14ac:dyDescent="0.25">
      <c r="A3828">
        <v>382.5</v>
      </c>
      <c r="B3828">
        <v>5.3186039370165599</v>
      </c>
    </row>
    <row r="3829" spans="1:2" x14ac:dyDescent="0.25">
      <c r="A3829">
        <v>382.6</v>
      </c>
      <c r="B3829">
        <v>5.2308895741078736</v>
      </c>
    </row>
    <row r="3830" spans="1:2" x14ac:dyDescent="0.25">
      <c r="A3830">
        <v>382.7</v>
      </c>
      <c r="B3830">
        <v>5.1431752111991873</v>
      </c>
    </row>
    <row r="3831" spans="1:2" x14ac:dyDescent="0.25">
      <c r="A3831">
        <v>382.8</v>
      </c>
      <c r="B3831">
        <v>5.0554608482905508</v>
      </c>
    </row>
    <row r="3832" spans="1:2" x14ac:dyDescent="0.25">
      <c r="A3832">
        <v>382.9</v>
      </c>
      <c r="B3832">
        <v>4.9677464853818636</v>
      </c>
    </row>
    <row r="3833" spans="1:2" x14ac:dyDescent="0.25">
      <c r="A3833">
        <v>383</v>
      </c>
      <c r="B3833">
        <v>4.8800321224732279</v>
      </c>
    </row>
    <row r="3834" spans="1:2" x14ac:dyDescent="0.25">
      <c r="A3834">
        <v>383.1</v>
      </c>
      <c r="B3834">
        <v>4.7561846217605721</v>
      </c>
    </row>
    <row r="3835" spans="1:2" x14ac:dyDescent="0.25">
      <c r="A3835">
        <v>383.2</v>
      </c>
      <c r="B3835">
        <v>4.6323371210479163</v>
      </c>
    </row>
    <row r="3836" spans="1:2" x14ac:dyDescent="0.25">
      <c r="A3836">
        <v>383.3</v>
      </c>
      <c r="B3836">
        <v>4.5084896203353306</v>
      </c>
    </row>
    <row r="3837" spans="1:2" x14ac:dyDescent="0.25">
      <c r="A3837">
        <v>383.4</v>
      </c>
      <c r="B3837">
        <v>4.3846421196226748</v>
      </c>
    </row>
    <row r="3838" spans="1:2" x14ac:dyDescent="0.25">
      <c r="A3838">
        <v>383.5</v>
      </c>
      <c r="B3838">
        <v>4.2607946189100891</v>
      </c>
    </row>
    <row r="3839" spans="1:2" x14ac:dyDescent="0.25">
      <c r="A3839">
        <v>383.6</v>
      </c>
      <c r="B3839">
        <v>4.1369471181974333</v>
      </c>
    </row>
    <row r="3840" spans="1:2" x14ac:dyDescent="0.25">
      <c r="A3840">
        <v>383.7</v>
      </c>
      <c r="B3840">
        <v>4.0130996174847784</v>
      </c>
    </row>
    <row r="3841" spans="1:2" x14ac:dyDescent="0.25">
      <c r="A3841">
        <v>383.8</v>
      </c>
      <c r="B3841">
        <v>3.8892521167721918</v>
      </c>
    </row>
    <row r="3842" spans="1:2" x14ac:dyDescent="0.25">
      <c r="A3842">
        <v>383.9</v>
      </c>
      <c r="B3842">
        <v>3.765404616059536</v>
      </c>
    </row>
    <row r="3843" spans="1:2" x14ac:dyDescent="0.25">
      <c r="A3843">
        <v>384</v>
      </c>
      <c r="B3843">
        <v>3.6415571153469508</v>
      </c>
    </row>
    <row r="3844" spans="1:2" x14ac:dyDescent="0.25">
      <c r="A3844">
        <v>384.1</v>
      </c>
      <c r="B3844">
        <v>3.4567447779967799</v>
      </c>
    </row>
    <row r="3845" spans="1:2" x14ac:dyDescent="0.25">
      <c r="A3845">
        <v>384.2</v>
      </c>
      <c r="B3845">
        <v>3.2719324406466099</v>
      </c>
    </row>
    <row r="3846" spans="1:2" x14ac:dyDescent="0.25">
      <c r="A3846">
        <v>384.3</v>
      </c>
      <c r="B3846">
        <v>3.0871201032965452</v>
      </c>
    </row>
    <row r="3847" spans="1:2" x14ac:dyDescent="0.25">
      <c r="A3847">
        <v>384.4</v>
      </c>
      <c r="B3847">
        <v>2.9023077659463752</v>
      </c>
    </row>
    <row r="3848" spans="1:2" x14ac:dyDescent="0.25">
      <c r="A3848">
        <v>384.5</v>
      </c>
      <c r="B3848">
        <v>2.71749542859631</v>
      </c>
    </row>
    <row r="3849" spans="1:2" x14ac:dyDescent="0.25">
      <c r="A3849">
        <v>384.6</v>
      </c>
      <c r="B3849">
        <v>2.53268309124614</v>
      </c>
    </row>
    <row r="3850" spans="1:2" x14ac:dyDescent="0.25">
      <c r="A3850">
        <v>384.7</v>
      </c>
      <c r="B3850">
        <v>2.34787075389597</v>
      </c>
    </row>
    <row r="3851" spans="1:2" x14ac:dyDescent="0.25">
      <c r="A3851">
        <v>384.8</v>
      </c>
      <c r="B3851">
        <v>2.1630584165459039</v>
      </c>
    </row>
    <row r="3852" spans="1:2" x14ac:dyDescent="0.25">
      <c r="A3852">
        <v>384.9</v>
      </c>
      <c r="B3852">
        <v>1.9782460791957339</v>
      </c>
    </row>
    <row r="3853" spans="1:2" x14ac:dyDescent="0.25">
      <c r="A3853">
        <v>385</v>
      </c>
      <c r="B3853">
        <v>1.7934337418456689</v>
      </c>
    </row>
    <row r="3854" spans="1:2" x14ac:dyDescent="0.25">
      <c r="A3854">
        <v>385.1</v>
      </c>
      <c r="B3854">
        <v>1.6303200500985491</v>
      </c>
    </row>
    <row r="3855" spans="1:2" x14ac:dyDescent="0.25">
      <c r="A3855">
        <v>385.2</v>
      </c>
      <c r="B3855">
        <v>1.467206358351429</v>
      </c>
    </row>
    <row r="3856" spans="1:2" x14ac:dyDescent="0.25">
      <c r="A3856">
        <v>385.3</v>
      </c>
      <c r="B3856">
        <v>1.3040926666044019</v>
      </c>
    </row>
    <row r="3857" spans="1:2" x14ac:dyDescent="0.25">
      <c r="A3857">
        <v>385.4</v>
      </c>
      <c r="B3857">
        <v>1.1409789748572821</v>
      </c>
    </row>
    <row r="3858" spans="1:2" x14ac:dyDescent="0.25">
      <c r="A3858">
        <v>385.5</v>
      </c>
      <c r="B3858">
        <v>0.97786528311025478</v>
      </c>
    </row>
    <row r="3859" spans="1:2" x14ac:dyDescent="0.25">
      <c r="A3859">
        <v>385.6</v>
      </c>
      <c r="B3859">
        <v>0.81475159136313491</v>
      </c>
    </row>
    <row r="3860" spans="1:2" x14ac:dyDescent="0.25">
      <c r="A3860">
        <v>385.7</v>
      </c>
      <c r="B3860">
        <v>0.65163789961601504</v>
      </c>
    </row>
    <row r="3861" spans="1:2" x14ac:dyDescent="0.25">
      <c r="A3861">
        <v>385.8</v>
      </c>
      <c r="B3861">
        <v>0.48852420786898781</v>
      </c>
    </row>
    <row r="3862" spans="1:2" x14ac:dyDescent="0.25">
      <c r="A3862">
        <v>385.9</v>
      </c>
      <c r="B3862">
        <v>0.32541051612186789</v>
      </c>
    </row>
    <row r="3863" spans="1:2" x14ac:dyDescent="0.25">
      <c r="A3863">
        <v>386</v>
      </c>
      <c r="B3863">
        <v>0.1622968243748405</v>
      </c>
    </row>
    <row r="3864" spans="1:2" x14ac:dyDescent="0.25">
      <c r="A3864">
        <v>386.1</v>
      </c>
      <c r="B3864">
        <v>0.1471735822902355</v>
      </c>
    </row>
    <row r="3865" spans="1:2" x14ac:dyDescent="0.25">
      <c r="A3865">
        <v>386.2</v>
      </c>
      <c r="B3865">
        <v>0.13205034020563061</v>
      </c>
    </row>
    <row r="3866" spans="1:2" x14ac:dyDescent="0.25">
      <c r="A3866">
        <v>386.3</v>
      </c>
      <c r="B3866">
        <v>0.1169270981210342</v>
      </c>
    </row>
    <row r="3867" spans="1:2" x14ac:dyDescent="0.25">
      <c r="A3867">
        <v>386.4</v>
      </c>
      <c r="B3867">
        <v>0.10180385603642921</v>
      </c>
    </row>
    <row r="3868" spans="1:2" x14ac:dyDescent="0.25">
      <c r="A3868">
        <v>386.5</v>
      </c>
      <c r="B3868">
        <v>8.668061395183288E-2</v>
      </c>
    </row>
    <row r="3869" spans="1:2" x14ac:dyDescent="0.25">
      <c r="A3869">
        <v>386.6</v>
      </c>
      <c r="B3869">
        <v>7.1557371867227923E-2</v>
      </c>
    </row>
    <row r="3870" spans="1:2" x14ac:dyDescent="0.25">
      <c r="A3870">
        <v>386.7</v>
      </c>
      <c r="B3870">
        <v>5.6434129782622952E-2</v>
      </c>
    </row>
    <row r="3871" spans="1:2" x14ac:dyDescent="0.25">
      <c r="A3871">
        <v>386.8</v>
      </c>
      <c r="B3871">
        <v>4.1310887698026592E-2</v>
      </c>
    </row>
    <row r="3872" spans="1:2" x14ac:dyDescent="0.25">
      <c r="A3872">
        <v>386.9</v>
      </c>
      <c r="B3872">
        <v>2.6187645613421628E-2</v>
      </c>
    </row>
    <row r="3873" spans="1:2" x14ac:dyDescent="0.25">
      <c r="A3873">
        <v>387</v>
      </c>
      <c r="B3873">
        <v>1.106440352882525E-2</v>
      </c>
    </row>
    <row r="3874" spans="1:2" x14ac:dyDescent="0.25">
      <c r="A3874">
        <v>387.1</v>
      </c>
      <c r="B3874">
        <v>1.008359974591424E-2</v>
      </c>
    </row>
    <row r="3875" spans="1:2" x14ac:dyDescent="0.25">
      <c r="A3875">
        <v>387.2</v>
      </c>
      <c r="B3875">
        <v>9.10279596300324E-3</v>
      </c>
    </row>
    <row r="3876" spans="1:2" x14ac:dyDescent="0.25">
      <c r="A3876">
        <v>387.3</v>
      </c>
      <c r="B3876">
        <v>8.1219921800927929E-3</v>
      </c>
    </row>
    <row r="3877" spans="1:2" x14ac:dyDescent="0.25">
      <c r="A3877">
        <v>387.4</v>
      </c>
      <c r="B3877">
        <v>7.1411883971817872E-3</v>
      </c>
    </row>
    <row r="3878" spans="1:2" x14ac:dyDescent="0.25">
      <c r="A3878">
        <v>387.5</v>
      </c>
      <c r="B3878">
        <v>6.1603846142713392E-3</v>
      </c>
    </row>
    <row r="3879" spans="1:2" x14ac:dyDescent="0.25">
      <c r="A3879">
        <v>387.6</v>
      </c>
      <c r="B3879">
        <v>5.1795808313603343E-3</v>
      </c>
    </row>
    <row r="3880" spans="1:2" x14ac:dyDescent="0.25">
      <c r="A3880">
        <v>387.7</v>
      </c>
      <c r="B3880">
        <v>4.1987770484493286E-3</v>
      </c>
    </row>
    <row r="3881" spans="1:2" x14ac:dyDescent="0.25">
      <c r="A3881">
        <v>387.8</v>
      </c>
      <c r="B3881">
        <v>3.217973265538882E-3</v>
      </c>
    </row>
    <row r="3882" spans="1:2" x14ac:dyDescent="0.25">
      <c r="A3882">
        <v>387.9</v>
      </c>
      <c r="B3882">
        <v>2.2371694826278758E-3</v>
      </c>
    </row>
    <row r="3883" spans="1:2" x14ac:dyDescent="0.25">
      <c r="A3883">
        <v>388</v>
      </c>
      <c r="B3883">
        <v>1.2563656997174289E-3</v>
      </c>
    </row>
    <row r="3884" spans="1:2" x14ac:dyDescent="0.25">
      <c r="A3884">
        <v>388.1</v>
      </c>
      <c r="B3884">
        <v>1.1307291297456569E-3</v>
      </c>
    </row>
    <row r="3885" spans="1:2" x14ac:dyDescent="0.25">
      <c r="A3885">
        <v>388.2</v>
      </c>
      <c r="B3885">
        <v>1.0050925597738861E-3</v>
      </c>
    </row>
    <row r="3886" spans="1:2" x14ac:dyDescent="0.25">
      <c r="A3886">
        <v>388.3</v>
      </c>
      <c r="B3886">
        <v>8.7945598980218598E-4</v>
      </c>
    </row>
    <row r="3887" spans="1:2" x14ac:dyDescent="0.25">
      <c r="A3887">
        <v>388.4</v>
      </c>
      <c r="B3887">
        <v>7.5381941983041455E-4</v>
      </c>
    </row>
    <row r="3888" spans="1:2" x14ac:dyDescent="0.25">
      <c r="A3888">
        <v>388.5</v>
      </c>
      <c r="B3888">
        <v>6.2818284985871446E-4</v>
      </c>
    </row>
    <row r="3889" spans="1:2" x14ac:dyDescent="0.25">
      <c r="A3889">
        <v>388.6</v>
      </c>
      <c r="B3889">
        <v>5.0254627988694303E-4</v>
      </c>
    </row>
    <row r="3890" spans="1:2" x14ac:dyDescent="0.25">
      <c r="A3890">
        <v>388.7</v>
      </c>
      <c r="B3890">
        <v>3.7690970991517149E-4</v>
      </c>
    </row>
    <row r="3891" spans="1:2" x14ac:dyDescent="0.25">
      <c r="A3891">
        <v>388.8</v>
      </c>
      <c r="B3891">
        <v>2.5127313994347152E-4</v>
      </c>
    </row>
    <row r="3892" spans="1:2" x14ac:dyDescent="0.25">
      <c r="A3892">
        <v>388.9</v>
      </c>
      <c r="B3892">
        <v>1.2563656997170001E-4</v>
      </c>
    </row>
    <row r="3893" spans="1:2" x14ac:dyDescent="0.25">
      <c r="A3893">
        <v>389</v>
      </c>
      <c r="B3893">
        <v>0</v>
      </c>
    </row>
    <row r="3894" spans="1:2" x14ac:dyDescent="0.25">
      <c r="A3894">
        <v>389.1</v>
      </c>
      <c r="B3894">
        <v>0</v>
      </c>
    </row>
    <row r="3895" spans="1:2" x14ac:dyDescent="0.25">
      <c r="A3895">
        <v>389.2</v>
      </c>
      <c r="B3895">
        <v>0</v>
      </c>
    </row>
    <row r="3896" spans="1:2" x14ac:dyDescent="0.25">
      <c r="A3896">
        <v>389.3</v>
      </c>
      <c r="B3896">
        <v>0</v>
      </c>
    </row>
    <row r="3897" spans="1:2" x14ac:dyDescent="0.25">
      <c r="A3897">
        <v>389.4</v>
      </c>
      <c r="B3897">
        <v>0</v>
      </c>
    </row>
    <row r="3898" spans="1:2" x14ac:dyDescent="0.25">
      <c r="A3898">
        <v>389.5</v>
      </c>
      <c r="B3898">
        <v>0</v>
      </c>
    </row>
    <row r="3899" spans="1:2" x14ac:dyDescent="0.25">
      <c r="A3899">
        <v>389.6</v>
      </c>
      <c r="B3899">
        <v>0</v>
      </c>
    </row>
    <row r="3900" spans="1:2" x14ac:dyDescent="0.25">
      <c r="A3900">
        <v>389.7</v>
      </c>
      <c r="B3900">
        <v>0</v>
      </c>
    </row>
    <row r="3901" spans="1:2" x14ac:dyDescent="0.25">
      <c r="A3901">
        <v>389.8</v>
      </c>
      <c r="B3901">
        <v>0</v>
      </c>
    </row>
    <row r="3902" spans="1:2" x14ac:dyDescent="0.25">
      <c r="A3902">
        <v>389.9</v>
      </c>
      <c r="B3902">
        <v>0</v>
      </c>
    </row>
    <row r="3903" spans="1:2" x14ac:dyDescent="0.25">
      <c r="A3903">
        <v>390</v>
      </c>
      <c r="B3903">
        <v>0</v>
      </c>
    </row>
    <row r="3904" spans="1:2" x14ac:dyDescent="0.25">
      <c r="A3904">
        <v>390.1</v>
      </c>
      <c r="B3904">
        <v>0</v>
      </c>
    </row>
    <row r="3905" spans="1:2" x14ac:dyDescent="0.25">
      <c r="A3905">
        <v>390.2</v>
      </c>
      <c r="B3905">
        <v>0</v>
      </c>
    </row>
    <row r="3906" spans="1:2" x14ac:dyDescent="0.25">
      <c r="A3906">
        <v>390.3</v>
      </c>
      <c r="B3906">
        <v>0</v>
      </c>
    </row>
    <row r="3907" spans="1:2" x14ac:dyDescent="0.25">
      <c r="A3907">
        <v>390.4</v>
      </c>
      <c r="B3907">
        <v>0</v>
      </c>
    </row>
    <row r="3908" spans="1:2" x14ac:dyDescent="0.25">
      <c r="A3908">
        <v>390.5</v>
      </c>
      <c r="B3908">
        <v>0</v>
      </c>
    </row>
    <row r="3909" spans="1:2" x14ac:dyDescent="0.25">
      <c r="A3909">
        <v>390.6</v>
      </c>
      <c r="B3909">
        <v>0</v>
      </c>
    </row>
    <row r="3910" spans="1:2" x14ac:dyDescent="0.25">
      <c r="A3910">
        <v>390.7</v>
      </c>
      <c r="B3910">
        <v>0</v>
      </c>
    </row>
    <row r="3911" spans="1:2" x14ac:dyDescent="0.25">
      <c r="A3911">
        <v>390.8</v>
      </c>
      <c r="B3911">
        <v>0</v>
      </c>
    </row>
    <row r="3912" spans="1:2" x14ac:dyDescent="0.25">
      <c r="A3912">
        <v>390.9</v>
      </c>
      <c r="B3912">
        <v>0</v>
      </c>
    </row>
    <row r="3913" spans="1:2" x14ac:dyDescent="0.25">
      <c r="A3913">
        <v>391</v>
      </c>
      <c r="B3913">
        <v>0</v>
      </c>
    </row>
    <row r="3914" spans="1:2" x14ac:dyDescent="0.25">
      <c r="A3914">
        <v>391.1</v>
      </c>
      <c r="B3914">
        <v>0</v>
      </c>
    </row>
    <row r="3915" spans="1:2" x14ac:dyDescent="0.25">
      <c r="A3915">
        <v>391.2</v>
      </c>
      <c r="B3915">
        <v>0</v>
      </c>
    </row>
    <row r="3916" spans="1:2" x14ac:dyDescent="0.25">
      <c r="A3916">
        <v>391.3</v>
      </c>
      <c r="B3916">
        <v>0</v>
      </c>
    </row>
    <row r="3917" spans="1:2" x14ac:dyDescent="0.25">
      <c r="A3917">
        <v>391.4</v>
      </c>
      <c r="B3917">
        <v>0</v>
      </c>
    </row>
    <row r="3918" spans="1:2" x14ac:dyDescent="0.25">
      <c r="A3918">
        <v>391.5</v>
      </c>
      <c r="B3918">
        <v>0</v>
      </c>
    </row>
    <row r="3919" spans="1:2" x14ac:dyDescent="0.25">
      <c r="A3919">
        <v>391.6</v>
      </c>
      <c r="B3919">
        <v>0</v>
      </c>
    </row>
    <row r="3920" spans="1:2" x14ac:dyDescent="0.25">
      <c r="A3920">
        <v>391.7</v>
      </c>
      <c r="B3920">
        <v>0</v>
      </c>
    </row>
    <row r="3921" spans="1:2" x14ac:dyDescent="0.25">
      <c r="A3921">
        <v>391.8</v>
      </c>
      <c r="B3921">
        <v>0</v>
      </c>
    </row>
    <row r="3922" spans="1:2" x14ac:dyDescent="0.25">
      <c r="A3922">
        <v>391.9</v>
      </c>
      <c r="B3922">
        <v>0</v>
      </c>
    </row>
    <row r="3923" spans="1:2" x14ac:dyDescent="0.25">
      <c r="A3923">
        <v>392</v>
      </c>
      <c r="B3923">
        <v>0</v>
      </c>
    </row>
    <row r="3924" spans="1:2" x14ac:dyDescent="0.25">
      <c r="A3924">
        <v>392.1</v>
      </c>
      <c r="B3924">
        <v>4.9031703163215409E-2</v>
      </c>
    </row>
    <row r="3925" spans="1:2" x14ac:dyDescent="0.25">
      <c r="A3925">
        <v>392.2</v>
      </c>
      <c r="B3925">
        <v>9.8063406326430819E-2</v>
      </c>
    </row>
    <row r="3926" spans="1:2" x14ac:dyDescent="0.25">
      <c r="A3926">
        <v>392.3</v>
      </c>
      <c r="B3926">
        <v>0.14709510948961829</v>
      </c>
    </row>
    <row r="3927" spans="1:2" x14ac:dyDescent="0.25">
      <c r="A3927">
        <v>392.4</v>
      </c>
      <c r="B3927">
        <v>0.1961268126528338</v>
      </c>
    </row>
    <row r="3928" spans="1:2" x14ac:dyDescent="0.25">
      <c r="A3928">
        <v>392.5</v>
      </c>
      <c r="B3928">
        <v>0.2451585158160213</v>
      </c>
    </row>
    <row r="3929" spans="1:2" x14ac:dyDescent="0.25">
      <c r="A3929">
        <v>392.6</v>
      </c>
      <c r="B3929">
        <v>0.2941902189792367</v>
      </c>
    </row>
    <row r="3930" spans="1:2" x14ac:dyDescent="0.25">
      <c r="A3930">
        <v>392.7</v>
      </c>
      <c r="B3930">
        <v>0.34322192214245212</v>
      </c>
    </row>
    <row r="3931" spans="1:2" x14ac:dyDescent="0.25">
      <c r="A3931">
        <v>392.8</v>
      </c>
      <c r="B3931">
        <v>0.39225362530563967</v>
      </c>
    </row>
    <row r="3932" spans="1:2" x14ac:dyDescent="0.25">
      <c r="A3932">
        <v>392.9</v>
      </c>
      <c r="B3932">
        <v>0.44128532846885499</v>
      </c>
    </row>
    <row r="3933" spans="1:2" x14ac:dyDescent="0.25">
      <c r="A3933">
        <v>393</v>
      </c>
      <c r="B3933">
        <v>0.4903170316320426</v>
      </c>
    </row>
    <row r="3934" spans="1:2" x14ac:dyDescent="0.25">
      <c r="A3934">
        <v>393.1</v>
      </c>
      <c r="B3934">
        <v>0.73573036108765999</v>
      </c>
    </row>
    <row r="3935" spans="1:2" x14ac:dyDescent="0.25">
      <c r="A3935">
        <v>393.2</v>
      </c>
      <c r="B3935">
        <v>0.98114369054327732</v>
      </c>
    </row>
    <row r="3936" spans="1:2" x14ac:dyDescent="0.25">
      <c r="A3936">
        <v>393.3</v>
      </c>
      <c r="B3936">
        <v>1.226557019998755</v>
      </c>
    </row>
    <row r="3937" spans="1:2" x14ac:dyDescent="0.25">
      <c r="A3937">
        <v>393.4</v>
      </c>
      <c r="B3937">
        <v>1.471970349454373</v>
      </c>
    </row>
    <row r="3938" spans="1:2" x14ac:dyDescent="0.25">
      <c r="A3938">
        <v>393.5</v>
      </c>
      <c r="B3938">
        <v>1.71738367890985</v>
      </c>
    </row>
    <row r="3939" spans="1:2" x14ac:dyDescent="0.25">
      <c r="A3939">
        <v>393.6</v>
      </c>
      <c r="B3939">
        <v>1.962797008365468</v>
      </c>
    </row>
    <row r="3940" spans="1:2" x14ac:dyDescent="0.25">
      <c r="A3940">
        <v>393.7</v>
      </c>
      <c r="B3940">
        <v>2.2082103378210851</v>
      </c>
    </row>
    <row r="3941" spans="1:2" x14ac:dyDescent="0.25">
      <c r="A3941">
        <v>393.8</v>
      </c>
      <c r="B3941">
        <v>2.4536236672765628</v>
      </c>
    </row>
    <row r="3942" spans="1:2" x14ac:dyDescent="0.25">
      <c r="A3942">
        <v>393.9</v>
      </c>
      <c r="B3942">
        <v>2.6990369967321799</v>
      </c>
    </row>
    <row r="3943" spans="1:2" x14ac:dyDescent="0.25">
      <c r="A3943">
        <v>394</v>
      </c>
      <c r="B3943">
        <v>2.944450326187658</v>
      </c>
    </row>
    <row r="3944" spans="1:2" x14ac:dyDescent="0.25">
      <c r="A3944">
        <v>394.1</v>
      </c>
      <c r="B3944">
        <v>3.2623998215560079</v>
      </c>
    </row>
    <row r="3945" spans="1:2" x14ac:dyDescent="0.25">
      <c r="A3945">
        <v>394.2</v>
      </c>
      <c r="B3945">
        <v>3.5803493169243592</v>
      </c>
    </row>
    <row r="3946" spans="1:2" x14ac:dyDescent="0.25">
      <c r="A3946">
        <v>394.3</v>
      </c>
      <c r="B3946">
        <v>3.8982988122925288</v>
      </c>
    </row>
    <row r="3947" spans="1:2" x14ac:dyDescent="0.25">
      <c r="A3947">
        <v>394.4</v>
      </c>
      <c r="B3947">
        <v>4.2162483076608792</v>
      </c>
    </row>
    <row r="3948" spans="1:2" x14ac:dyDescent="0.25">
      <c r="A3948">
        <v>394.5</v>
      </c>
      <c r="B3948">
        <v>4.5341978030290493</v>
      </c>
    </row>
    <row r="3949" spans="1:2" x14ac:dyDescent="0.25">
      <c r="A3949">
        <v>394.6</v>
      </c>
      <c r="B3949">
        <v>4.8521472983973997</v>
      </c>
    </row>
    <row r="3950" spans="1:2" x14ac:dyDescent="0.25">
      <c r="A3950">
        <v>394.7</v>
      </c>
      <c r="B3950">
        <v>5.1700967937657509</v>
      </c>
    </row>
    <row r="3951" spans="1:2" x14ac:dyDescent="0.25">
      <c r="A3951">
        <v>394.8</v>
      </c>
      <c r="B3951">
        <v>5.4880462891339201</v>
      </c>
    </row>
    <row r="3952" spans="1:2" x14ac:dyDescent="0.25">
      <c r="A3952">
        <v>394.9</v>
      </c>
      <c r="B3952">
        <v>5.8059957845022696</v>
      </c>
    </row>
    <row r="3953" spans="1:2" x14ac:dyDescent="0.25">
      <c r="A3953">
        <v>395</v>
      </c>
      <c r="B3953">
        <v>6.1239452798704406</v>
      </c>
    </row>
    <row r="3954" spans="1:2" x14ac:dyDescent="0.25">
      <c r="A3954">
        <v>395.1</v>
      </c>
      <c r="B3954">
        <v>6.595880724632841</v>
      </c>
    </row>
    <row r="3955" spans="1:2" x14ac:dyDescent="0.25">
      <c r="A3955">
        <v>395.2</v>
      </c>
      <c r="B3955">
        <v>7.0678161693952406</v>
      </c>
    </row>
    <row r="3956" spans="1:2" x14ac:dyDescent="0.25">
      <c r="A3956">
        <v>395.3</v>
      </c>
      <c r="B3956">
        <v>7.5397516141573728</v>
      </c>
    </row>
    <row r="3957" spans="1:2" x14ac:dyDescent="0.25">
      <c r="A3957">
        <v>395.4</v>
      </c>
      <c r="B3957">
        <v>8.0116870589197742</v>
      </c>
    </row>
    <row r="3958" spans="1:2" x14ac:dyDescent="0.25">
      <c r="A3958">
        <v>395.5</v>
      </c>
      <c r="B3958">
        <v>8.4836225036819055</v>
      </c>
    </row>
    <row r="3959" spans="1:2" x14ac:dyDescent="0.25">
      <c r="A3959">
        <v>395.6</v>
      </c>
      <c r="B3959">
        <v>8.9555579484443051</v>
      </c>
    </row>
    <row r="3960" spans="1:2" x14ac:dyDescent="0.25">
      <c r="A3960">
        <v>395.7</v>
      </c>
      <c r="B3960">
        <v>9.4274933932067064</v>
      </c>
    </row>
    <row r="3961" spans="1:2" x14ac:dyDescent="0.25">
      <c r="A3961">
        <v>395.8</v>
      </c>
      <c r="B3961">
        <v>9.8994288379688378</v>
      </c>
    </row>
    <row r="3962" spans="1:2" x14ac:dyDescent="0.25">
      <c r="A3962">
        <v>395.9</v>
      </c>
      <c r="B3962">
        <v>10.371364282731239</v>
      </c>
    </row>
    <row r="3963" spans="1:2" x14ac:dyDescent="0.25">
      <c r="A3963">
        <v>396</v>
      </c>
      <c r="B3963">
        <v>10.84329972749337</v>
      </c>
    </row>
    <row r="3964" spans="1:2" x14ac:dyDescent="0.25">
      <c r="A3964">
        <v>396.1</v>
      </c>
      <c r="B3964">
        <v>11.300899345782939</v>
      </c>
    </row>
    <row r="3965" spans="1:2" x14ac:dyDescent="0.25">
      <c r="A3965">
        <v>396.2</v>
      </c>
      <c r="B3965">
        <v>11.75849896407251</v>
      </c>
    </row>
    <row r="3966" spans="1:2" x14ac:dyDescent="0.25">
      <c r="A3966">
        <v>396.3</v>
      </c>
      <c r="B3966">
        <v>12.216098582361809</v>
      </c>
    </row>
    <row r="3967" spans="1:2" x14ac:dyDescent="0.25">
      <c r="A3967">
        <v>396.4</v>
      </c>
      <c r="B3967">
        <v>12.67369820065138</v>
      </c>
    </row>
    <row r="3968" spans="1:2" x14ac:dyDescent="0.25">
      <c r="A3968">
        <v>396.5</v>
      </c>
      <c r="B3968">
        <v>13.131297818940689</v>
      </c>
    </row>
    <row r="3969" spans="1:2" x14ac:dyDescent="0.25">
      <c r="A3969">
        <v>396.6</v>
      </c>
      <c r="B3969">
        <v>13.58889743723026</v>
      </c>
    </row>
    <row r="3970" spans="1:2" x14ac:dyDescent="0.25">
      <c r="A3970">
        <v>396.7</v>
      </c>
      <c r="B3970">
        <v>14.046497055519829</v>
      </c>
    </row>
    <row r="3971" spans="1:2" x14ac:dyDescent="0.25">
      <c r="A3971">
        <v>396.8</v>
      </c>
      <c r="B3971">
        <v>14.50409667380913</v>
      </c>
    </row>
    <row r="3972" spans="1:2" x14ac:dyDescent="0.25">
      <c r="A3972">
        <v>396.9</v>
      </c>
      <c r="B3972">
        <v>14.961696292098701</v>
      </c>
    </row>
    <row r="3973" spans="1:2" x14ac:dyDescent="0.25">
      <c r="A3973">
        <v>397</v>
      </c>
      <c r="B3973">
        <v>15.41929591038801</v>
      </c>
    </row>
    <row r="3974" spans="1:2" x14ac:dyDescent="0.25">
      <c r="A3974">
        <v>397.1</v>
      </c>
      <c r="B3974">
        <v>15.70805574297818</v>
      </c>
    </row>
    <row r="3975" spans="1:2" x14ac:dyDescent="0.25">
      <c r="A3975">
        <v>397.2</v>
      </c>
      <c r="B3975">
        <v>15.996815575568339</v>
      </c>
    </row>
    <row r="3976" spans="1:2" x14ac:dyDescent="0.25">
      <c r="A3976">
        <v>397.3</v>
      </c>
      <c r="B3976">
        <v>16.285575408158351</v>
      </c>
    </row>
    <row r="3977" spans="1:2" x14ac:dyDescent="0.25">
      <c r="A3977">
        <v>397.4</v>
      </c>
      <c r="B3977">
        <v>16.574335240748521</v>
      </c>
    </row>
    <row r="3978" spans="1:2" x14ac:dyDescent="0.25">
      <c r="A3978">
        <v>397.5</v>
      </c>
      <c r="B3978">
        <v>16.863095073338521</v>
      </c>
    </row>
    <row r="3979" spans="1:2" x14ac:dyDescent="0.25">
      <c r="A3979">
        <v>397.6</v>
      </c>
      <c r="B3979">
        <v>17.15185490592869</v>
      </c>
    </row>
    <row r="3980" spans="1:2" x14ac:dyDescent="0.25">
      <c r="A3980">
        <v>397.7</v>
      </c>
      <c r="B3980">
        <v>17.44061473851885</v>
      </c>
    </row>
    <row r="3981" spans="1:2" x14ac:dyDescent="0.25">
      <c r="A3981">
        <v>397.8</v>
      </c>
      <c r="B3981">
        <v>17.72937457110886</v>
      </c>
    </row>
    <row r="3982" spans="1:2" x14ac:dyDescent="0.25">
      <c r="A3982">
        <v>397.9</v>
      </c>
      <c r="B3982">
        <v>18.01813440369903</v>
      </c>
    </row>
    <row r="3983" spans="1:2" x14ac:dyDescent="0.25">
      <c r="A3983">
        <v>398</v>
      </c>
      <c r="B3983">
        <v>18.306894236289029</v>
      </c>
    </row>
    <row r="3984" spans="1:2" x14ac:dyDescent="0.25">
      <c r="A3984">
        <v>398.1</v>
      </c>
      <c r="B3984">
        <v>18.738171826245821</v>
      </c>
    </row>
    <row r="3985" spans="1:2" x14ac:dyDescent="0.25">
      <c r="A3985">
        <v>398.2</v>
      </c>
      <c r="B3985">
        <v>19.16944941620261</v>
      </c>
    </row>
    <row r="3986" spans="1:2" x14ac:dyDescent="0.25">
      <c r="A3986">
        <v>398.3</v>
      </c>
      <c r="B3986">
        <v>19.600727006159151</v>
      </c>
    </row>
    <row r="3987" spans="1:2" x14ac:dyDescent="0.25">
      <c r="A3987">
        <v>398.4</v>
      </c>
      <c r="B3987">
        <v>20.032004596115939</v>
      </c>
    </row>
    <row r="3988" spans="1:2" x14ac:dyDescent="0.25">
      <c r="A3988">
        <v>398.5</v>
      </c>
      <c r="B3988">
        <v>20.46328218607248</v>
      </c>
    </row>
    <row r="3989" spans="1:2" x14ac:dyDescent="0.25">
      <c r="A3989">
        <v>398.6</v>
      </c>
      <c r="B3989">
        <v>20.894559776029269</v>
      </c>
    </row>
    <row r="3990" spans="1:2" x14ac:dyDescent="0.25">
      <c r="A3990">
        <v>398.7</v>
      </c>
      <c r="B3990">
        <v>21.325837365986061</v>
      </c>
    </row>
    <row r="3991" spans="1:2" x14ac:dyDescent="0.25">
      <c r="A3991">
        <v>398.8</v>
      </c>
      <c r="B3991">
        <v>21.757114955942601</v>
      </c>
    </row>
    <row r="3992" spans="1:2" x14ac:dyDescent="0.25">
      <c r="A3992">
        <v>398.9</v>
      </c>
      <c r="B3992">
        <v>22.18839254589939</v>
      </c>
    </row>
    <row r="3993" spans="1:2" x14ac:dyDescent="0.25">
      <c r="A3993">
        <v>399</v>
      </c>
      <c r="B3993">
        <v>22.61967013585593</v>
      </c>
    </row>
    <row r="3994" spans="1:2" x14ac:dyDescent="0.25">
      <c r="A3994">
        <v>399.1</v>
      </c>
      <c r="B3994">
        <v>22.967569704115629</v>
      </c>
    </row>
    <row r="3995" spans="1:2" x14ac:dyDescent="0.25">
      <c r="A3995">
        <v>399.2</v>
      </c>
      <c r="B3995">
        <v>23.315469272375331</v>
      </c>
    </row>
    <row r="3996" spans="1:2" x14ac:dyDescent="0.25">
      <c r="A3996">
        <v>399.3</v>
      </c>
      <c r="B3996">
        <v>23.663368840634831</v>
      </c>
    </row>
    <row r="3997" spans="1:2" x14ac:dyDescent="0.25">
      <c r="A3997">
        <v>399.4</v>
      </c>
      <c r="B3997">
        <v>24.011268408894519</v>
      </c>
    </row>
    <row r="3998" spans="1:2" x14ac:dyDescent="0.25">
      <c r="A3998">
        <v>399.5</v>
      </c>
      <c r="B3998">
        <v>24.359167977154019</v>
      </c>
    </row>
    <row r="3999" spans="1:2" x14ac:dyDescent="0.25">
      <c r="A3999">
        <v>399.6</v>
      </c>
      <c r="B3999">
        <v>24.707067545413722</v>
      </c>
    </row>
    <row r="4000" spans="1:2" x14ac:dyDescent="0.25">
      <c r="A4000">
        <v>399.7</v>
      </c>
      <c r="B4000">
        <v>25.05496711367342</v>
      </c>
    </row>
    <row r="4001" spans="1:2" x14ac:dyDescent="0.25">
      <c r="A4001">
        <v>399.8</v>
      </c>
      <c r="B4001">
        <v>25.40286668193292</v>
      </c>
    </row>
    <row r="4002" spans="1:2" x14ac:dyDescent="0.25">
      <c r="A4002">
        <v>399.9</v>
      </c>
      <c r="B4002">
        <v>25.750766250192619</v>
      </c>
    </row>
    <row r="4003" spans="1:2" x14ac:dyDescent="0.25">
      <c r="A4003">
        <v>400</v>
      </c>
      <c r="B4003">
        <v>26.098665818452119</v>
      </c>
    </row>
    <row r="4004" spans="1:2" x14ac:dyDescent="0.25">
      <c r="A4004">
        <v>400.1</v>
      </c>
      <c r="B4004">
        <v>26.05080407412505</v>
      </c>
    </row>
    <row r="4005" spans="1:2" x14ac:dyDescent="0.25">
      <c r="A4005">
        <v>400.2</v>
      </c>
      <c r="B4005">
        <v>26.002942329797989</v>
      </c>
    </row>
    <row r="4006" spans="1:2" x14ac:dyDescent="0.25">
      <c r="A4006">
        <v>400.3</v>
      </c>
      <c r="B4006">
        <v>25.955080585470949</v>
      </c>
    </row>
    <row r="4007" spans="1:2" x14ac:dyDescent="0.25">
      <c r="A4007">
        <v>400.4</v>
      </c>
      <c r="B4007">
        <v>25.907218841143891</v>
      </c>
    </row>
    <row r="4008" spans="1:2" x14ac:dyDescent="0.25">
      <c r="A4008">
        <v>400.5</v>
      </c>
      <c r="B4008">
        <v>25.859357096816851</v>
      </c>
    </row>
    <row r="4009" spans="1:2" x14ac:dyDescent="0.25">
      <c r="A4009">
        <v>400.6</v>
      </c>
      <c r="B4009">
        <v>25.811495352489789</v>
      </c>
    </row>
    <row r="4010" spans="1:2" x14ac:dyDescent="0.25">
      <c r="A4010">
        <v>400.7</v>
      </c>
      <c r="B4010">
        <v>25.763633608162721</v>
      </c>
    </row>
    <row r="4011" spans="1:2" x14ac:dyDescent="0.25">
      <c r="A4011">
        <v>400.8</v>
      </c>
      <c r="B4011">
        <v>25.71577186383568</v>
      </c>
    </row>
    <row r="4012" spans="1:2" x14ac:dyDescent="0.25">
      <c r="A4012">
        <v>400.9</v>
      </c>
      <c r="B4012">
        <v>25.667910119508619</v>
      </c>
    </row>
    <row r="4013" spans="1:2" x14ac:dyDescent="0.25">
      <c r="A4013">
        <v>401</v>
      </c>
      <c r="B4013">
        <v>25.620048375181579</v>
      </c>
    </row>
    <row r="4014" spans="1:2" x14ac:dyDescent="0.25">
      <c r="A4014">
        <v>401.1</v>
      </c>
      <c r="B4014">
        <v>25.564361993458959</v>
      </c>
    </row>
    <row r="4015" spans="1:2" x14ac:dyDescent="0.25">
      <c r="A4015">
        <v>401.2</v>
      </c>
      <c r="B4015">
        <v>25.508675611736329</v>
      </c>
    </row>
    <row r="4016" spans="1:2" x14ac:dyDescent="0.25">
      <c r="A4016">
        <v>401.3</v>
      </c>
      <c r="B4016">
        <v>25.452989230013738</v>
      </c>
    </row>
    <row r="4017" spans="1:2" x14ac:dyDescent="0.25">
      <c r="A4017">
        <v>401.4</v>
      </c>
      <c r="B4017">
        <v>25.397302848291119</v>
      </c>
    </row>
    <row r="4018" spans="1:2" x14ac:dyDescent="0.25">
      <c r="A4018">
        <v>401.5</v>
      </c>
      <c r="B4018">
        <v>25.341616466568532</v>
      </c>
    </row>
    <row r="4019" spans="1:2" x14ac:dyDescent="0.25">
      <c r="A4019">
        <v>401.6</v>
      </c>
      <c r="B4019">
        <v>25.285930084845909</v>
      </c>
    </row>
    <row r="4020" spans="1:2" x14ac:dyDescent="0.25">
      <c r="A4020">
        <v>401.7</v>
      </c>
      <c r="B4020">
        <v>25.230243703123289</v>
      </c>
    </row>
    <row r="4021" spans="1:2" x14ac:dyDescent="0.25">
      <c r="A4021">
        <v>401.8</v>
      </c>
      <c r="B4021">
        <v>25.174557321400691</v>
      </c>
    </row>
    <row r="4022" spans="1:2" x14ac:dyDescent="0.25">
      <c r="A4022">
        <v>401.9</v>
      </c>
      <c r="B4022">
        <v>25.118870939678072</v>
      </c>
    </row>
    <row r="4023" spans="1:2" x14ac:dyDescent="0.25">
      <c r="A4023">
        <v>402</v>
      </c>
      <c r="B4023">
        <v>25.063184557955481</v>
      </c>
    </row>
    <row r="4024" spans="1:2" x14ac:dyDescent="0.25">
      <c r="A4024">
        <v>402.1</v>
      </c>
      <c r="B4024">
        <v>25.06941832227599</v>
      </c>
    </row>
    <row r="4025" spans="1:2" x14ac:dyDescent="0.25">
      <c r="A4025">
        <v>402.2</v>
      </c>
      <c r="B4025">
        <v>25.075652086596492</v>
      </c>
    </row>
    <row r="4026" spans="1:2" x14ac:dyDescent="0.25">
      <c r="A4026">
        <v>402.3</v>
      </c>
      <c r="B4026">
        <v>25.081885850917001</v>
      </c>
    </row>
    <row r="4027" spans="1:2" x14ac:dyDescent="0.25">
      <c r="A4027">
        <v>402.4</v>
      </c>
      <c r="B4027">
        <v>25.088119615237499</v>
      </c>
    </row>
    <row r="4028" spans="1:2" x14ac:dyDescent="0.25">
      <c r="A4028">
        <v>402.5</v>
      </c>
      <c r="B4028">
        <v>25.094353379558001</v>
      </c>
    </row>
    <row r="4029" spans="1:2" x14ac:dyDescent="0.25">
      <c r="A4029">
        <v>402.6</v>
      </c>
      <c r="B4029">
        <v>25.10058714387851</v>
      </c>
    </row>
    <row r="4030" spans="1:2" x14ac:dyDescent="0.25">
      <c r="A4030">
        <v>402.7</v>
      </c>
      <c r="B4030">
        <v>25.106820908199019</v>
      </c>
    </row>
    <row r="4031" spans="1:2" x14ac:dyDescent="0.25">
      <c r="A4031">
        <v>402.8</v>
      </c>
      <c r="B4031">
        <v>25.113054672519521</v>
      </c>
    </row>
    <row r="4032" spans="1:2" x14ac:dyDescent="0.25">
      <c r="A4032">
        <v>402.9</v>
      </c>
      <c r="B4032">
        <v>25.11928843684003</v>
      </c>
    </row>
    <row r="4033" spans="1:2" x14ac:dyDescent="0.25">
      <c r="A4033">
        <v>403</v>
      </c>
      <c r="B4033">
        <v>25.125522201160528</v>
      </c>
    </row>
    <row r="4034" spans="1:2" x14ac:dyDescent="0.25">
      <c r="A4034">
        <v>403.1</v>
      </c>
      <c r="B4034">
        <v>25.024576277457921</v>
      </c>
    </row>
    <row r="4035" spans="1:2" x14ac:dyDescent="0.25">
      <c r="A4035">
        <v>403.2</v>
      </c>
      <c r="B4035">
        <v>24.923630353755321</v>
      </c>
    </row>
    <row r="4036" spans="1:2" x14ac:dyDescent="0.25">
      <c r="A4036">
        <v>403.3</v>
      </c>
      <c r="B4036">
        <v>24.822684430052771</v>
      </c>
    </row>
    <row r="4037" spans="1:2" x14ac:dyDescent="0.25">
      <c r="A4037">
        <v>403.4</v>
      </c>
      <c r="B4037">
        <v>24.721738506350171</v>
      </c>
    </row>
    <row r="4038" spans="1:2" x14ac:dyDescent="0.25">
      <c r="A4038">
        <v>403.5</v>
      </c>
      <c r="B4038">
        <v>24.620792582647621</v>
      </c>
    </row>
    <row r="4039" spans="1:2" x14ac:dyDescent="0.25">
      <c r="A4039">
        <v>403.6</v>
      </c>
      <c r="B4039">
        <v>24.51984665894501</v>
      </c>
    </row>
    <row r="4040" spans="1:2" x14ac:dyDescent="0.25">
      <c r="A4040">
        <v>403.7</v>
      </c>
      <c r="B4040">
        <v>24.41890073524241</v>
      </c>
    </row>
    <row r="4041" spans="1:2" x14ac:dyDescent="0.25">
      <c r="A4041">
        <v>403.8</v>
      </c>
      <c r="B4041">
        <v>24.31795481153986</v>
      </c>
    </row>
    <row r="4042" spans="1:2" x14ac:dyDescent="0.25">
      <c r="A4042">
        <v>403.9</v>
      </c>
      <c r="B4042">
        <v>24.21700888783726</v>
      </c>
    </row>
    <row r="4043" spans="1:2" x14ac:dyDescent="0.25">
      <c r="A4043">
        <v>404</v>
      </c>
      <c r="B4043">
        <v>24.116062964134709</v>
      </c>
    </row>
    <row r="4044" spans="1:2" x14ac:dyDescent="0.25">
      <c r="A4044">
        <v>404.1</v>
      </c>
      <c r="B4044">
        <v>23.94267610148248</v>
      </c>
    </row>
    <row r="4045" spans="1:2" x14ac:dyDescent="0.25">
      <c r="A4045">
        <v>404.2</v>
      </c>
      <c r="B4045">
        <v>23.76928923883024</v>
      </c>
    </row>
    <row r="4046" spans="1:2" x14ac:dyDescent="0.25">
      <c r="A4046">
        <v>404.3</v>
      </c>
      <c r="B4046">
        <v>23.59590237617811</v>
      </c>
    </row>
    <row r="4047" spans="1:2" x14ac:dyDescent="0.25">
      <c r="A4047">
        <v>404.4</v>
      </c>
      <c r="B4047">
        <v>23.42251551352588</v>
      </c>
    </row>
    <row r="4048" spans="1:2" x14ac:dyDescent="0.25">
      <c r="A4048">
        <v>404.5</v>
      </c>
      <c r="B4048">
        <v>23.24912865087374</v>
      </c>
    </row>
    <row r="4049" spans="1:2" x14ac:dyDescent="0.25">
      <c r="A4049">
        <v>404.6</v>
      </c>
      <c r="B4049">
        <v>23.07574178822151</v>
      </c>
    </row>
    <row r="4050" spans="1:2" x14ac:dyDescent="0.25">
      <c r="A4050">
        <v>404.7</v>
      </c>
      <c r="B4050">
        <v>22.902354925569281</v>
      </c>
    </row>
    <row r="4051" spans="1:2" x14ac:dyDescent="0.25">
      <c r="A4051">
        <v>404.8</v>
      </c>
      <c r="B4051">
        <v>22.728968062917151</v>
      </c>
    </row>
    <row r="4052" spans="1:2" x14ac:dyDescent="0.25">
      <c r="A4052">
        <v>404.9</v>
      </c>
      <c r="B4052">
        <v>22.555581200264911</v>
      </c>
    </row>
    <row r="4053" spans="1:2" x14ac:dyDescent="0.25">
      <c r="A4053">
        <v>405</v>
      </c>
      <c r="B4053">
        <v>22.382194337612781</v>
      </c>
    </row>
    <row r="4054" spans="1:2" x14ac:dyDescent="0.25">
      <c r="A4054">
        <v>405.1</v>
      </c>
      <c r="B4054">
        <v>22.221329262903641</v>
      </c>
    </row>
    <row r="4055" spans="1:2" x14ac:dyDescent="0.25">
      <c r="A4055">
        <v>405.2</v>
      </c>
      <c r="B4055">
        <v>22.060464188194491</v>
      </c>
    </row>
    <row r="4056" spans="1:2" x14ac:dyDescent="0.25">
      <c r="A4056">
        <v>405.3</v>
      </c>
      <c r="B4056">
        <v>21.89959911348544</v>
      </c>
    </row>
    <row r="4057" spans="1:2" x14ac:dyDescent="0.25">
      <c r="A4057">
        <v>405.4</v>
      </c>
      <c r="B4057">
        <v>21.73873403877629</v>
      </c>
    </row>
    <row r="4058" spans="1:2" x14ac:dyDescent="0.25">
      <c r="A4058">
        <v>405.5</v>
      </c>
      <c r="B4058">
        <v>21.577868964067239</v>
      </c>
    </row>
    <row r="4059" spans="1:2" x14ac:dyDescent="0.25">
      <c r="A4059">
        <v>405.6</v>
      </c>
      <c r="B4059">
        <v>21.417003889358099</v>
      </c>
    </row>
    <row r="4060" spans="1:2" x14ac:dyDescent="0.25">
      <c r="A4060">
        <v>405.7</v>
      </c>
      <c r="B4060">
        <v>21.256138814648949</v>
      </c>
    </row>
    <row r="4061" spans="1:2" x14ac:dyDescent="0.25">
      <c r="A4061">
        <v>405.8</v>
      </c>
      <c r="B4061">
        <v>21.095273739939898</v>
      </c>
    </row>
    <row r="4062" spans="1:2" x14ac:dyDescent="0.25">
      <c r="A4062">
        <v>405.9</v>
      </c>
      <c r="B4062">
        <v>20.934408665230759</v>
      </c>
    </row>
    <row r="4063" spans="1:2" x14ac:dyDescent="0.25">
      <c r="A4063">
        <v>406</v>
      </c>
      <c r="B4063">
        <v>20.773543590521701</v>
      </c>
    </row>
    <row r="4064" spans="1:2" x14ac:dyDescent="0.25">
      <c r="A4064">
        <v>406.1</v>
      </c>
      <c r="B4064">
        <v>20.58824626536768</v>
      </c>
    </row>
    <row r="4065" spans="1:2" x14ac:dyDescent="0.25">
      <c r="A4065">
        <v>406.2</v>
      </c>
      <c r="B4065">
        <v>20.402948940213669</v>
      </c>
    </row>
    <row r="4066" spans="1:2" x14ac:dyDescent="0.25">
      <c r="A4066">
        <v>406.3</v>
      </c>
      <c r="B4066">
        <v>20.217651615059751</v>
      </c>
    </row>
    <row r="4067" spans="1:2" x14ac:dyDescent="0.25">
      <c r="A4067">
        <v>406.4</v>
      </c>
      <c r="B4067">
        <v>20.032354289905729</v>
      </c>
    </row>
    <row r="4068" spans="1:2" x14ac:dyDescent="0.25">
      <c r="A4068">
        <v>406.5</v>
      </c>
      <c r="B4068">
        <v>19.847056964751818</v>
      </c>
    </row>
    <row r="4069" spans="1:2" x14ac:dyDescent="0.25">
      <c r="A4069">
        <v>406.6</v>
      </c>
      <c r="B4069">
        <v>19.6617596395978</v>
      </c>
    </row>
    <row r="4070" spans="1:2" x14ac:dyDescent="0.25">
      <c r="A4070">
        <v>406.7</v>
      </c>
      <c r="B4070">
        <v>19.476462314443779</v>
      </c>
    </row>
    <row r="4071" spans="1:2" x14ac:dyDescent="0.25">
      <c r="A4071">
        <v>406.8</v>
      </c>
      <c r="B4071">
        <v>19.291164989289872</v>
      </c>
    </row>
    <row r="4072" spans="1:2" x14ac:dyDescent="0.25">
      <c r="A4072">
        <v>406.9</v>
      </c>
      <c r="B4072">
        <v>19.10586766413585</v>
      </c>
    </row>
    <row r="4073" spans="1:2" x14ac:dyDescent="0.25">
      <c r="A4073">
        <v>407</v>
      </c>
      <c r="B4073">
        <v>18.920570338981939</v>
      </c>
    </row>
    <row r="4074" spans="1:2" x14ac:dyDescent="0.25">
      <c r="A4074">
        <v>407.1</v>
      </c>
      <c r="B4074">
        <v>18.745179406647338</v>
      </c>
    </row>
    <row r="4075" spans="1:2" x14ac:dyDescent="0.25">
      <c r="A4075">
        <v>407.2</v>
      </c>
      <c r="B4075">
        <v>18.569788474312741</v>
      </c>
    </row>
    <row r="4076" spans="1:2" x14ac:dyDescent="0.25">
      <c r="A4076">
        <v>407.3</v>
      </c>
      <c r="B4076">
        <v>18.39439754197824</v>
      </c>
    </row>
    <row r="4077" spans="1:2" x14ac:dyDescent="0.25">
      <c r="A4077">
        <v>407.4</v>
      </c>
      <c r="B4077">
        <v>18.219006609643639</v>
      </c>
    </row>
    <row r="4078" spans="1:2" x14ac:dyDescent="0.25">
      <c r="A4078">
        <v>407.5</v>
      </c>
      <c r="B4078">
        <v>18.043615677309141</v>
      </c>
    </row>
    <row r="4079" spans="1:2" x14ac:dyDescent="0.25">
      <c r="A4079">
        <v>407.6</v>
      </c>
      <c r="B4079">
        <v>17.868224744974551</v>
      </c>
    </row>
    <row r="4080" spans="1:2" x14ac:dyDescent="0.25">
      <c r="A4080">
        <v>407.7</v>
      </c>
      <c r="B4080">
        <v>17.69283381263995</v>
      </c>
    </row>
    <row r="4081" spans="1:2" x14ac:dyDescent="0.25">
      <c r="A4081">
        <v>407.8</v>
      </c>
      <c r="B4081">
        <v>17.517442880305449</v>
      </c>
    </row>
    <row r="4082" spans="1:2" x14ac:dyDescent="0.25">
      <c r="A4082">
        <v>407.9</v>
      </c>
      <c r="B4082">
        <v>17.342051947970852</v>
      </c>
    </row>
    <row r="4083" spans="1:2" x14ac:dyDescent="0.25">
      <c r="A4083">
        <v>408</v>
      </c>
      <c r="B4083">
        <v>17.16666101563635</v>
      </c>
    </row>
    <row r="4084" spans="1:2" x14ac:dyDescent="0.25">
      <c r="A4084">
        <v>408.1</v>
      </c>
      <c r="B4084">
        <v>16.999238697206049</v>
      </c>
    </row>
    <row r="4085" spans="1:2" x14ac:dyDescent="0.25">
      <c r="A4085">
        <v>408.2</v>
      </c>
      <c r="B4085">
        <v>16.831816378775759</v>
      </c>
    </row>
    <row r="4086" spans="1:2" x14ac:dyDescent="0.25">
      <c r="A4086">
        <v>408.3</v>
      </c>
      <c r="B4086">
        <v>16.66439406034555</v>
      </c>
    </row>
    <row r="4087" spans="1:2" x14ac:dyDescent="0.25">
      <c r="A4087">
        <v>408.4</v>
      </c>
      <c r="B4087">
        <v>16.49697174191526</v>
      </c>
    </row>
    <row r="4088" spans="1:2" x14ac:dyDescent="0.25">
      <c r="A4088">
        <v>408.5</v>
      </c>
      <c r="B4088">
        <v>16.329549423485059</v>
      </c>
    </row>
    <row r="4089" spans="1:2" x14ac:dyDescent="0.25">
      <c r="A4089">
        <v>408.6</v>
      </c>
      <c r="B4089">
        <v>16.162127105054761</v>
      </c>
    </row>
    <row r="4090" spans="1:2" x14ac:dyDescent="0.25">
      <c r="A4090">
        <v>408.7</v>
      </c>
      <c r="B4090">
        <v>15.99470478662446</v>
      </c>
    </row>
    <row r="4091" spans="1:2" x14ac:dyDescent="0.25">
      <c r="A4091">
        <v>408.8</v>
      </c>
      <c r="B4091">
        <v>15.827282468194261</v>
      </c>
    </row>
    <row r="4092" spans="1:2" x14ac:dyDescent="0.25">
      <c r="A4092">
        <v>408.9</v>
      </c>
      <c r="B4092">
        <v>15.65986014976396</v>
      </c>
    </row>
    <row r="4093" spans="1:2" x14ac:dyDescent="0.25">
      <c r="A4093">
        <v>409</v>
      </c>
      <c r="B4093">
        <v>15.49243783133376</v>
      </c>
    </row>
    <row r="4094" spans="1:2" x14ac:dyDescent="0.25">
      <c r="A4094">
        <v>409.1</v>
      </c>
      <c r="B4094">
        <v>15.35159000335357</v>
      </c>
    </row>
    <row r="4095" spans="1:2" x14ac:dyDescent="0.25">
      <c r="A4095">
        <v>409.2</v>
      </c>
      <c r="B4095">
        <v>15.21074217537339</v>
      </c>
    </row>
    <row r="4096" spans="1:2" x14ac:dyDescent="0.25">
      <c r="A4096">
        <v>409.3</v>
      </c>
      <c r="B4096">
        <v>15.06989434739328</v>
      </c>
    </row>
    <row r="4097" spans="1:2" x14ac:dyDescent="0.25">
      <c r="A4097">
        <v>409.4</v>
      </c>
      <c r="B4097">
        <v>14.92904651941309</v>
      </c>
    </row>
    <row r="4098" spans="1:2" x14ac:dyDescent="0.25">
      <c r="A4098">
        <v>409.5</v>
      </c>
      <c r="B4098">
        <v>14.78819869143299</v>
      </c>
    </row>
    <row r="4099" spans="1:2" x14ac:dyDescent="0.25">
      <c r="A4099">
        <v>409.6</v>
      </c>
      <c r="B4099">
        <v>14.6473508634528</v>
      </c>
    </row>
    <row r="4100" spans="1:2" x14ac:dyDescent="0.25">
      <c r="A4100">
        <v>409.7</v>
      </c>
      <c r="B4100">
        <v>14.50650303547261</v>
      </c>
    </row>
    <row r="4101" spans="1:2" x14ac:dyDescent="0.25">
      <c r="A4101">
        <v>409.8</v>
      </c>
      <c r="B4101">
        <v>14.3656552074925</v>
      </c>
    </row>
    <row r="4102" spans="1:2" x14ac:dyDescent="0.25">
      <c r="A4102">
        <v>409.9</v>
      </c>
      <c r="B4102">
        <v>14.22480737951232</v>
      </c>
    </row>
    <row r="4103" spans="1:2" x14ac:dyDescent="0.25">
      <c r="A4103">
        <v>410</v>
      </c>
      <c r="B4103">
        <v>14.08395955153221</v>
      </c>
    </row>
    <row r="4104" spans="1:2" x14ac:dyDescent="0.25">
      <c r="A4104">
        <v>410.1</v>
      </c>
      <c r="B4104">
        <v>13.97852315839619</v>
      </c>
    </row>
    <row r="4105" spans="1:2" x14ac:dyDescent="0.25">
      <c r="A4105">
        <v>410.2</v>
      </c>
      <c r="B4105">
        <v>13.873086765260179</v>
      </c>
    </row>
    <row r="4106" spans="1:2" x14ac:dyDescent="0.25">
      <c r="A4106">
        <v>410.3</v>
      </c>
      <c r="B4106">
        <v>13.767650372124219</v>
      </c>
    </row>
    <row r="4107" spans="1:2" x14ac:dyDescent="0.25">
      <c r="A4107">
        <v>410.4</v>
      </c>
      <c r="B4107">
        <v>13.662213978988211</v>
      </c>
    </row>
    <row r="4108" spans="1:2" x14ac:dyDescent="0.25">
      <c r="A4108">
        <v>410.5</v>
      </c>
      <c r="B4108">
        <v>13.556777585852259</v>
      </c>
    </row>
    <row r="4109" spans="1:2" x14ac:dyDescent="0.25">
      <c r="A4109">
        <v>410.6</v>
      </c>
      <c r="B4109">
        <v>13.451341192716241</v>
      </c>
    </row>
    <row r="4110" spans="1:2" x14ac:dyDescent="0.25">
      <c r="A4110">
        <v>410.7</v>
      </c>
      <c r="B4110">
        <v>13.34590479958023</v>
      </c>
    </row>
    <row r="4111" spans="1:2" x14ac:dyDescent="0.25">
      <c r="A4111">
        <v>410.8</v>
      </c>
      <c r="B4111">
        <v>13.24046840644427</v>
      </c>
    </row>
    <row r="4112" spans="1:2" x14ac:dyDescent="0.25">
      <c r="A4112">
        <v>410.9</v>
      </c>
      <c r="B4112">
        <v>13.135032013308249</v>
      </c>
    </row>
    <row r="4113" spans="1:2" x14ac:dyDescent="0.25">
      <c r="A4113">
        <v>411</v>
      </c>
      <c r="B4113">
        <v>13.0295956201723</v>
      </c>
    </row>
    <row r="4114" spans="1:2" x14ac:dyDescent="0.25">
      <c r="A4114">
        <v>411.1</v>
      </c>
      <c r="B4114">
        <v>13.114056360937671</v>
      </c>
    </row>
    <row r="4115" spans="1:2" x14ac:dyDescent="0.25">
      <c r="A4115">
        <v>411.2</v>
      </c>
      <c r="B4115">
        <v>13.19851710170305</v>
      </c>
    </row>
    <row r="4116" spans="1:2" x14ac:dyDescent="0.25">
      <c r="A4116">
        <v>411.3</v>
      </c>
      <c r="B4116">
        <v>13.28297784246837</v>
      </c>
    </row>
    <row r="4117" spans="1:2" x14ac:dyDescent="0.25">
      <c r="A4117">
        <v>411.4</v>
      </c>
      <c r="B4117">
        <v>13.367438583233749</v>
      </c>
    </row>
    <row r="4118" spans="1:2" x14ac:dyDescent="0.25">
      <c r="A4118">
        <v>411.5</v>
      </c>
      <c r="B4118">
        <v>13.45189932399907</v>
      </c>
    </row>
    <row r="4119" spans="1:2" x14ac:dyDescent="0.25">
      <c r="A4119">
        <v>411.6</v>
      </c>
      <c r="B4119">
        <v>13.536360064764439</v>
      </c>
    </row>
    <row r="4120" spans="1:2" x14ac:dyDescent="0.25">
      <c r="A4120">
        <v>411.7</v>
      </c>
      <c r="B4120">
        <v>13.620820805529821</v>
      </c>
    </row>
    <row r="4121" spans="1:2" x14ac:dyDescent="0.25">
      <c r="A4121">
        <v>411.8</v>
      </c>
      <c r="B4121">
        <v>13.70528154629514</v>
      </c>
    </row>
    <row r="4122" spans="1:2" x14ac:dyDescent="0.25">
      <c r="A4122">
        <v>411.9</v>
      </c>
      <c r="B4122">
        <v>13.78974228706052</v>
      </c>
    </row>
    <row r="4123" spans="1:2" x14ac:dyDescent="0.25">
      <c r="A4123">
        <v>412</v>
      </c>
      <c r="B4123">
        <v>13.874203027825841</v>
      </c>
    </row>
    <row r="4124" spans="1:2" x14ac:dyDescent="0.25">
      <c r="A4124">
        <v>412.1</v>
      </c>
      <c r="B4124">
        <v>13.914297278605259</v>
      </c>
    </row>
    <row r="4125" spans="1:2" x14ac:dyDescent="0.25">
      <c r="A4125">
        <v>412.2</v>
      </c>
      <c r="B4125">
        <v>13.954391529384679</v>
      </c>
    </row>
    <row r="4126" spans="1:2" x14ac:dyDescent="0.25">
      <c r="A4126">
        <v>412.3</v>
      </c>
      <c r="B4126">
        <v>13.99448578016408</v>
      </c>
    </row>
    <row r="4127" spans="1:2" x14ac:dyDescent="0.25">
      <c r="A4127">
        <v>412.4</v>
      </c>
      <c r="B4127">
        <v>14.034580030943509</v>
      </c>
    </row>
    <row r="4128" spans="1:2" x14ac:dyDescent="0.25">
      <c r="A4128">
        <v>412.5</v>
      </c>
      <c r="B4128">
        <v>14.07467428172291</v>
      </c>
    </row>
    <row r="4129" spans="1:2" x14ac:dyDescent="0.25">
      <c r="A4129">
        <v>412.6</v>
      </c>
      <c r="B4129">
        <v>14.11476853250233</v>
      </c>
    </row>
    <row r="4130" spans="1:2" x14ac:dyDescent="0.25">
      <c r="A4130">
        <v>412.7</v>
      </c>
      <c r="B4130">
        <v>14.15486278328175</v>
      </c>
    </row>
    <row r="4131" spans="1:2" x14ac:dyDescent="0.25">
      <c r="A4131">
        <v>412.8</v>
      </c>
      <c r="B4131">
        <v>14.194957034061151</v>
      </c>
    </row>
    <row r="4132" spans="1:2" x14ac:dyDescent="0.25">
      <c r="A4132">
        <v>412.9</v>
      </c>
      <c r="B4132">
        <v>14.235051284840569</v>
      </c>
    </row>
    <row r="4133" spans="1:2" x14ac:dyDescent="0.25">
      <c r="A4133">
        <v>413</v>
      </c>
      <c r="B4133">
        <v>14.27514553561997</v>
      </c>
    </row>
    <row r="4134" spans="1:2" x14ac:dyDescent="0.25">
      <c r="A4134">
        <v>413.1</v>
      </c>
      <c r="B4134">
        <v>14.33553918564313</v>
      </c>
    </row>
    <row r="4135" spans="1:2" x14ac:dyDescent="0.25">
      <c r="A4135">
        <v>413.2</v>
      </c>
      <c r="B4135">
        <v>14.39593283566629</v>
      </c>
    </row>
    <row r="4136" spans="1:2" x14ac:dyDescent="0.25">
      <c r="A4136">
        <v>413.3</v>
      </c>
      <c r="B4136">
        <v>14.456326485689409</v>
      </c>
    </row>
    <row r="4137" spans="1:2" x14ac:dyDescent="0.25">
      <c r="A4137">
        <v>413.4</v>
      </c>
      <c r="B4137">
        <v>14.516720135712569</v>
      </c>
    </row>
    <row r="4138" spans="1:2" x14ac:dyDescent="0.25">
      <c r="A4138">
        <v>413.5</v>
      </c>
      <c r="B4138">
        <v>14.577113785735699</v>
      </c>
    </row>
    <row r="4139" spans="1:2" x14ac:dyDescent="0.25">
      <c r="A4139">
        <v>413.6</v>
      </c>
      <c r="B4139">
        <v>14.637507435758859</v>
      </c>
    </row>
    <row r="4140" spans="1:2" x14ac:dyDescent="0.25">
      <c r="A4140">
        <v>413.7</v>
      </c>
      <c r="B4140">
        <v>14.69790108578202</v>
      </c>
    </row>
    <row r="4141" spans="1:2" x14ac:dyDescent="0.25">
      <c r="A4141">
        <v>413.8</v>
      </c>
      <c r="B4141">
        <v>14.75829473580515</v>
      </c>
    </row>
    <row r="4142" spans="1:2" x14ac:dyDescent="0.25">
      <c r="A4142">
        <v>413.9</v>
      </c>
      <c r="B4142">
        <v>14.81868838582831</v>
      </c>
    </row>
    <row r="4143" spans="1:2" x14ac:dyDescent="0.25">
      <c r="A4143">
        <v>414</v>
      </c>
      <c r="B4143">
        <v>14.879082035851431</v>
      </c>
    </row>
    <row r="4144" spans="1:2" x14ac:dyDescent="0.25">
      <c r="A4144">
        <v>414.1</v>
      </c>
      <c r="B4144">
        <v>14.944512570013449</v>
      </c>
    </row>
    <row r="4145" spans="1:2" x14ac:dyDescent="0.25">
      <c r="A4145">
        <v>414.2</v>
      </c>
      <c r="B4145">
        <v>15.00994310417548</v>
      </c>
    </row>
    <row r="4146" spans="1:2" x14ac:dyDescent="0.25">
      <c r="A4146">
        <v>414.3</v>
      </c>
      <c r="B4146">
        <v>15.07537363833746</v>
      </c>
    </row>
    <row r="4147" spans="1:2" x14ac:dyDescent="0.25">
      <c r="A4147">
        <v>414.4</v>
      </c>
      <c r="B4147">
        <v>15.140804172499481</v>
      </c>
    </row>
    <row r="4148" spans="1:2" x14ac:dyDescent="0.25">
      <c r="A4148">
        <v>414.5</v>
      </c>
      <c r="B4148">
        <v>15.206234706661469</v>
      </c>
    </row>
    <row r="4149" spans="1:2" x14ac:dyDescent="0.25">
      <c r="A4149">
        <v>414.6</v>
      </c>
      <c r="B4149">
        <v>15.27166524082349</v>
      </c>
    </row>
    <row r="4150" spans="1:2" x14ac:dyDescent="0.25">
      <c r="A4150">
        <v>414.7</v>
      </c>
      <c r="B4150">
        <v>15.337095774985521</v>
      </c>
    </row>
    <row r="4151" spans="1:2" x14ac:dyDescent="0.25">
      <c r="A4151">
        <v>414.8</v>
      </c>
      <c r="B4151">
        <v>15.4025263091475</v>
      </c>
    </row>
    <row r="4152" spans="1:2" x14ac:dyDescent="0.25">
      <c r="A4152">
        <v>414.9</v>
      </c>
      <c r="B4152">
        <v>15.467956843309519</v>
      </c>
    </row>
    <row r="4153" spans="1:2" x14ac:dyDescent="0.25">
      <c r="A4153">
        <v>415</v>
      </c>
      <c r="B4153">
        <v>15.533387377471509</v>
      </c>
    </row>
    <row r="4154" spans="1:2" x14ac:dyDescent="0.25">
      <c r="A4154">
        <v>415.1</v>
      </c>
      <c r="B4154">
        <v>15.645604856482009</v>
      </c>
    </row>
    <row r="4155" spans="1:2" x14ac:dyDescent="0.25">
      <c r="A4155">
        <v>415.2</v>
      </c>
      <c r="B4155">
        <v>15.757822335492509</v>
      </c>
    </row>
    <row r="4156" spans="1:2" x14ac:dyDescent="0.25">
      <c r="A4156">
        <v>415.3</v>
      </c>
      <c r="B4156">
        <v>15.870039814502951</v>
      </c>
    </row>
    <row r="4157" spans="1:2" x14ac:dyDescent="0.25">
      <c r="A4157">
        <v>415.4</v>
      </c>
      <c r="B4157">
        <v>15.982257293513451</v>
      </c>
    </row>
    <row r="4158" spans="1:2" x14ac:dyDescent="0.25">
      <c r="A4158">
        <v>415.5</v>
      </c>
      <c r="B4158">
        <v>16.094474772523888</v>
      </c>
    </row>
    <row r="4159" spans="1:2" x14ac:dyDescent="0.25">
      <c r="A4159">
        <v>415.6</v>
      </c>
      <c r="B4159">
        <v>16.206692251534388</v>
      </c>
    </row>
    <row r="4160" spans="1:2" x14ac:dyDescent="0.25">
      <c r="A4160">
        <v>415.7</v>
      </c>
      <c r="B4160">
        <v>16.318909730544888</v>
      </c>
    </row>
    <row r="4161" spans="1:2" x14ac:dyDescent="0.25">
      <c r="A4161">
        <v>415.8</v>
      </c>
      <c r="B4161">
        <v>16.431127209555331</v>
      </c>
    </row>
    <row r="4162" spans="1:2" x14ac:dyDescent="0.25">
      <c r="A4162">
        <v>415.9</v>
      </c>
      <c r="B4162">
        <v>16.543344688565831</v>
      </c>
    </row>
    <row r="4163" spans="1:2" x14ac:dyDescent="0.25">
      <c r="A4163">
        <v>416</v>
      </c>
      <c r="B4163">
        <v>16.655562167576271</v>
      </c>
    </row>
    <row r="4164" spans="1:2" x14ac:dyDescent="0.25">
      <c r="A4164">
        <v>416.1</v>
      </c>
      <c r="B4164">
        <v>16.772507811689419</v>
      </c>
    </row>
    <row r="4165" spans="1:2" x14ac:dyDescent="0.25">
      <c r="A4165">
        <v>416.2</v>
      </c>
      <c r="B4165">
        <v>16.88945345580257</v>
      </c>
    </row>
    <row r="4166" spans="1:2" x14ac:dyDescent="0.25">
      <c r="A4166">
        <v>416.3</v>
      </c>
      <c r="B4166">
        <v>17.006399099915651</v>
      </c>
    </row>
    <row r="4167" spans="1:2" x14ac:dyDescent="0.25">
      <c r="A4167">
        <v>416.4</v>
      </c>
      <c r="B4167">
        <v>17.123344744028799</v>
      </c>
    </row>
    <row r="4168" spans="1:2" x14ac:dyDescent="0.25">
      <c r="A4168">
        <v>416.5</v>
      </c>
      <c r="B4168">
        <v>17.240290388141879</v>
      </c>
    </row>
    <row r="4169" spans="1:2" x14ac:dyDescent="0.25">
      <c r="A4169">
        <v>416.6</v>
      </c>
      <c r="B4169">
        <v>17.35723603225502</v>
      </c>
    </row>
    <row r="4170" spans="1:2" x14ac:dyDescent="0.25">
      <c r="A4170">
        <v>416.7</v>
      </c>
      <c r="B4170">
        <v>17.474181676368168</v>
      </c>
    </row>
    <row r="4171" spans="1:2" x14ac:dyDescent="0.25">
      <c r="A4171">
        <v>416.8</v>
      </c>
      <c r="B4171">
        <v>17.591127320481249</v>
      </c>
    </row>
    <row r="4172" spans="1:2" x14ac:dyDescent="0.25">
      <c r="A4172">
        <v>416.9</v>
      </c>
      <c r="B4172">
        <v>17.7080729645944</v>
      </c>
    </row>
    <row r="4173" spans="1:2" x14ac:dyDescent="0.25">
      <c r="A4173">
        <v>417</v>
      </c>
      <c r="B4173">
        <v>17.825018608707481</v>
      </c>
    </row>
    <row r="4174" spans="1:2" x14ac:dyDescent="0.25">
      <c r="A4174">
        <v>417.1</v>
      </c>
      <c r="B4174">
        <v>17.914846084751758</v>
      </c>
    </row>
    <row r="4175" spans="1:2" x14ac:dyDescent="0.25">
      <c r="A4175">
        <v>417.2</v>
      </c>
      <c r="B4175">
        <v>18.004673560796039</v>
      </c>
    </row>
    <row r="4176" spans="1:2" x14ac:dyDescent="0.25">
      <c r="A4176">
        <v>417.3</v>
      </c>
      <c r="B4176">
        <v>18.09450103684026</v>
      </c>
    </row>
    <row r="4177" spans="1:2" x14ac:dyDescent="0.25">
      <c r="A4177">
        <v>417.4</v>
      </c>
      <c r="B4177">
        <v>18.184328512884541</v>
      </c>
    </row>
    <row r="4178" spans="1:2" x14ac:dyDescent="0.25">
      <c r="A4178">
        <v>417.5</v>
      </c>
      <c r="B4178">
        <v>18.274155988928769</v>
      </c>
    </row>
    <row r="4179" spans="1:2" x14ac:dyDescent="0.25">
      <c r="A4179">
        <v>417.6</v>
      </c>
      <c r="B4179">
        <v>18.36398346497305</v>
      </c>
    </row>
    <row r="4180" spans="1:2" x14ac:dyDescent="0.25">
      <c r="A4180">
        <v>417.7</v>
      </c>
      <c r="B4180">
        <v>18.453810941017331</v>
      </c>
    </row>
    <row r="4181" spans="1:2" x14ac:dyDescent="0.25">
      <c r="A4181">
        <v>417.8</v>
      </c>
      <c r="B4181">
        <v>18.543638417061551</v>
      </c>
    </row>
    <row r="4182" spans="1:2" x14ac:dyDescent="0.25">
      <c r="A4182">
        <v>417.9</v>
      </c>
      <c r="B4182">
        <v>18.633465893105829</v>
      </c>
    </row>
    <row r="4183" spans="1:2" x14ac:dyDescent="0.25">
      <c r="A4183">
        <v>418</v>
      </c>
      <c r="B4183">
        <v>18.72329336915006</v>
      </c>
    </row>
    <row r="4184" spans="1:2" x14ac:dyDescent="0.25">
      <c r="A4184">
        <v>418.1</v>
      </c>
      <c r="B4184">
        <v>18.801787352531949</v>
      </c>
    </row>
    <row r="4185" spans="1:2" x14ac:dyDescent="0.25">
      <c r="A4185">
        <v>418.2</v>
      </c>
      <c r="B4185">
        <v>18.880281335913839</v>
      </c>
    </row>
    <row r="4186" spans="1:2" x14ac:dyDescent="0.25">
      <c r="A4186">
        <v>418.3</v>
      </c>
      <c r="B4186">
        <v>18.95877531929569</v>
      </c>
    </row>
    <row r="4187" spans="1:2" x14ac:dyDescent="0.25">
      <c r="A4187">
        <v>418.4</v>
      </c>
      <c r="B4187">
        <v>19.037269302677579</v>
      </c>
    </row>
    <row r="4188" spans="1:2" x14ac:dyDescent="0.25">
      <c r="A4188">
        <v>418.5</v>
      </c>
      <c r="B4188">
        <v>19.11576328605943</v>
      </c>
    </row>
    <row r="4189" spans="1:2" x14ac:dyDescent="0.25">
      <c r="A4189">
        <v>418.6</v>
      </c>
      <c r="B4189">
        <v>19.194257269441319</v>
      </c>
    </row>
    <row r="4190" spans="1:2" x14ac:dyDescent="0.25">
      <c r="A4190">
        <v>418.7</v>
      </c>
      <c r="B4190">
        <v>19.272751252823209</v>
      </c>
    </row>
    <row r="4191" spans="1:2" x14ac:dyDescent="0.25">
      <c r="A4191">
        <v>418.8</v>
      </c>
      <c r="B4191">
        <v>19.35124523620506</v>
      </c>
    </row>
    <row r="4192" spans="1:2" x14ac:dyDescent="0.25">
      <c r="A4192">
        <v>418.9</v>
      </c>
      <c r="B4192">
        <v>19.429739219586949</v>
      </c>
    </row>
    <row r="4193" spans="1:2" x14ac:dyDescent="0.25">
      <c r="A4193">
        <v>419</v>
      </c>
      <c r="B4193">
        <v>19.5082332029688</v>
      </c>
    </row>
    <row r="4194" spans="1:2" x14ac:dyDescent="0.25">
      <c r="A4194">
        <v>419.1</v>
      </c>
      <c r="B4194">
        <v>19.486945166275721</v>
      </c>
    </row>
    <row r="4195" spans="1:2" x14ac:dyDescent="0.25">
      <c r="A4195">
        <v>419.2</v>
      </c>
      <c r="B4195">
        <v>19.465657129582649</v>
      </c>
    </row>
    <row r="4196" spans="1:2" x14ac:dyDescent="0.25">
      <c r="A4196">
        <v>419.3</v>
      </c>
      <c r="B4196">
        <v>19.444369092889591</v>
      </c>
    </row>
    <row r="4197" spans="1:2" x14ac:dyDescent="0.25">
      <c r="A4197">
        <v>419.4</v>
      </c>
      <c r="B4197">
        <v>19.423081056196509</v>
      </c>
    </row>
    <row r="4198" spans="1:2" x14ac:dyDescent="0.25">
      <c r="A4198">
        <v>419.5</v>
      </c>
      <c r="B4198">
        <v>19.401793019503451</v>
      </c>
    </row>
    <row r="4199" spans="1:2" x14ac:dyDescent="0.25">
      <c r="A4199">
        <v>419.6</v>
      </c>
      <c r="B4199">
        <v>19.380504982810379</v>
      </c>
    </row>
    <row r="4200" spans="1:2" x14ac:dyDescent="0.25">
      <c r="A4200">
        <v>419.7</v>
      </c>
      <c r="B4200">
        <v>19.3592169461173</v>
      </c>
    </row>
    <row r="4201" spans="1:2" x14ac:dyDescent="0.25">
      <c r="A4201">
        <v>419.8</v>
      </c>
      <c r="B4201">
        <v>19.337928909424239</v>
      </c>
    </row>
    <row r="4202" spans="1:2" x14ac:dyDescent="0.25">
      <c r="A4202">
        <v>419.9</v>
      </c>
      <c r="B4202">
        <v>19.31664087273116</v>
      </c>
    </row>
    <row r="4203" spans="1:2" x14ac:dyDescent="0.25">
      <c r="A4203">
        <v>420</v>
      </c>
      <c r="B4203">
        <v>19.295352836038099</v>
      </c>
    </row>
    <row r="4204" spans="1:2" x14ac:dyDescent="0.25">
      <c r="A4204">
        <v>420.1</v>
      </c>
      <c r="B4204">
        <v>19.122244592921209</v>
      </c>
    </row>
    <row r="4205" spans="1:2" x14ac:dyDescent="0.25">
      <c r="A4205">
        <v>420.2</v>
      </c>
      <c r="B4205">
        <v>18.949136349804309</v>
      </c>
    </row>
    <row r="4206" spans="1:2" x14ac:dyDescent="0.25">
      <c r="A4206">
        <v>420.3</v>
      </c>
      <c r="B4206">
        <v>18.776028106687519</v>
      </c>
    </row>
    <row r="4207" spans="1:2" x14ac:dyDescent="0.25">
      <c r="A4207">
        <v>420.4</v>
      </c>
      <c r="B4207">
        <v>18.602919863570619</v>
      </c>
    </row>
    <row r="4208" spans="1:2" x14ac:dyDescent="0.25">
      <c r="A4208">
        <v>420.5</v>
      </c>
      <c r="B4208">
        <v>18.42981162045383</v>
      </c>
    </row>
    <row r="4209" spans="1:2" x14ac:dyDescent="0.25">
      <c r="A4209">
        <v>420.6</v>
      </c>
      <c r="B4209">
        <v>18.25670337733694</v>
      </c>
    </row>
    <row r="4210" spans="1:2" x14ac:dyDescent="0.25">
      <c r="A4210">
        <v>420.7</v>
      </c>
      <c r="B4210">
        <v>18.08359513422004</v>
      </c>
    </row>
    <row r="4211" spans="1:2" x14ac:dyDescent="0.25">
      <c r="A4211">
        <v>420.8</v>
      </c>
      <c r="B4211">
        <v>17.91048689110325</v>
      </c>
    </row>
    <row r="4212" spans="1:2" x14ac:dyDescent="0.25">
      <c r="A4212">
        <v>420.9</v>
      </c>
      <c r="B4212">
        <v>17.73737864798635</v>
      </c>
    </row>
    <row r="4213" spans="1:2" x14ac:dyDescent="0.25">
      <c r="A4213">
        <v>421</v>
      </c>
      <c r="B4213">
        <v>17.564270404869561</v>
      </c>
    </row>
    <row r="4214" spans="1:2" x14ac:dyDescent="0.25">
      <c r="A4214">
        <v>421.1</v>
      </c>
      <c r="B4214">
        <v>17.47355105382762</v>
      </c>
    </row>
    <row r="4215" spans="1:2" x14ac:dyDescent="0.25">
      <c r="A4215">
        <v>421.2</v>
      </c>
      <c r="B4215">
        <v>17.38283170278568</v>
      </c>
    </row>
    <row r="4216" spans="1:2" x14ac:dyDescent="0.25">
      <c r="A4216">
        <v>421.3</v>
      </c>
      <c r="B4216">
        <v>17.292112351743789</v>
      </c>
    </row>
    <row r="4217" spans="1:2" x14ac:dyDescent="0.25">
      <c r="A4217">
        <v>421.4</v>
      </c>
      <c r="B4217">
        <v>17.201393000701849</v>
      </c>
    </row>
    <row r="4218" spans="1:2" x14ac:dyDescent="0.25">
      <c r="A4218">
        <v>421.5</v>
      </c>
      <c r="B4218">
        <v>17.110673649659969</v>
      </c>
    </row>
    <row r="4219" spans="1:2" x14ac:dyDescent="0.25">
      <c r="A4219">
        <v>421.6</v>
      </c>
      <c r="B4219">
        <v>17.019954298618021</v>
      </c>
    </row>
    <row r="4220" spans="1:2" x14ac:dyDescent="0.25">
      <c r="A4220">
        <v>421.7</v>
      </c>
      <c r="B4220">
        <v>16.929234947576081</v>
      </c>
    </row>
    <row r="4221" spans="1:2" x14ac:dyDescent="0.25">
      <c r="A4221">
        <v>421.8</v>
      </c>
      <c r="B4221">
        <v>16.838515596534201</v>
      </c>
    </row>
    <row r="4222" spans="1:2" x14ac:dyDescent="0.25">
      <c r="A4222">
        <v>421.9</v>
      </c>
      <c r="B4222">
        <v>16.74779624549226</v>
      </c>
    </row>
    <row r="4223" spans="1:2" x14ac:dyDescent="0.25">
      <c r="A4223">
        <v>422</v>
      </c>
      <c r="B4223">
        <v>16.65707689445037</v>
      </c>
    </row>
    <row r="4224" spans="1:2" x14ac:dyDescent="0.25">
      <c r="A4224">
        <v>422.1</v>
      </c>
      <c r="B4224">
        <v>16.64817250145207</v>
      </c>
    </row>
    <row r="4225" spans="1:2" x14ac:dyDescent="0.25">
      <c r="A4225">
        <v>422.2</v>
      </c>
      <c r="B4225">
        <v>16.63926810845377</v>
      </c>
    </row>
    <row r="4226" spans="1:2" x14ac:dyDescent="0.25">
      <c r="A4226">
        <v>422.3</v>
      </c>
      <c r="B4226">
        <v>16.630363715455481</v>
      </c>
    </row>
    <row r="4227" spans="1:2" x14ac:dyDescent="0.25">
      <c r="A4227">
        <v>422.4</v>
      </c>
      <c r="B4227">
        <v>16.621459322457181</v>
      </c>
    </row>
    <row r="4228" spans="1:2" x14ac:dyDescent="0.25">
      <c r="A4228">
        <v>422.5</v>
      </c>
      <c r="B4228">
        <v>16.612554929458881</v>
      </c>
    </row>
    <row r="4229" spans="1:2" x14ac:dyDescent="0.25">
      <c r="A4229">
        <v>422.6</v>
      </c>
      <c r="B4229">
        <v>16.603650536460581</v>
      </c>
    </row>
    <row r="4230" spans="1:2" x14ac:dyDescent="0.25">
      <c r="A4230">
        <v>422.7</v>
      </c>
      <c r="B4230">
        <v>16.594746143462281</v>
      </c>
    </row>
    <row r="4231" spans="1:2" x14ac:dyDescent="0.25">
      <c r="A4231">
        <v>422.8</v>
      </c>
      <c r="B4231">
        <v>16.585841750463992</v>
      </c>
    </row>
    <row r="4232" spans="1:2" x14ac:dyDescent="0.25">
      <c r="A4232">
        <v>422.9</v>
      </c>
      <c r="B4232">
        <v>16.576937357465692</v>
      </c>
    </row>
    <row r="4233" spans="1:2" x14ac:dyDescent="0.25">
      <c r="A4233">
        <v>423</v>
      </c>
      <c r="B4233">
        <v>16.568032964467399</v>
      </c>
    </row>
    <row r="4234" spans="1:2" x14ac:dyDescent="0.25">
      <c r="A4234">
        <v>423.1</v>
      </c>
      <c r="B4234">
        <v>16.590077108692409</v>
      </c>
    </row>
    <row r="4235" spans="1:2" x14ac:dyDescent="0.25">
      <c r="A4235">
        <v>423.2</v>
      </c>
      <c r="B4235">
        <v>16.612121252917412</v>
      </c>
    </row>
    <row r="4236" spans="1:2" x14ac:dyDescent="0.25">
      <c r="A4236">
        <v>423.3</v>
      </c>
      <c r="B4236">
        <v>16.634165397142411</v>
      </c>
    </row>
    <row r="4237" spans="1:2" x14ac:dyDescent="0.25">
      <c r="A4237">
        <v>423.4</v>
      </c>
      <c r="B4237">
        <v>16.65620954136741</v>
      </c>
    </row>
    <row r="4238" spans="1:2" x14ac:dyDescent="0.25">
      <c r="A4238">
        <v>423.5</v>
      </c>
      <c r="B4238">
        <v>16.678253685592409</v>
      </c>
    </row>
    <row r="4239" spans="1:2" x14ac:dyDescent="0.25">
      <c r="A4239">
        <v>423.6</v>
      </c>
      <c r="B4239">
        <v>16.700297829817419</v>
      </c>
    </row>
    <row r="4240" spans="1:2" x14ac:dyDescent="0.25">
      <c r="A4240">
        <v>423.7</v>
      </c>
      <c r="B4240">
        <v>16.722341974042418</v>
      </c>
    </row>
    <row r="4241" spans="1:2" x14ac:dyDescent="0.25">
      <c r="A4241">
        <v>423.8</v>
      </c>
      <c r="B4241">
        <v>16.744386118267421</v>
      </c>
    </row>
    <row r="4242" spans="1:2" x14ac:dyDescent="0.25">
      <c r="A4242">
        <v>423.9</v>
      </c>
      <c r="B4242">
        <v>16.76643026249242</v>
      </c>
    </row>
    <row r="4243" spans="1:2" x14ac:dyDescent="0.25">
      <c r="A4243">
        <v>424</v>
      </c>
      <c r="B4243">
        <v>16.78847440671742</v>
      </c>
    </row>
    <row r="4244" spans="1:2" x14ac:dyDescent="0.25">
      <c r="A4244">
        <v>424.1</v>
      </c>
      <c r="B4244">
        <v>16.918036737278381</v>
      </c>
    </row>
    <row r="4245" spans="1:2" x14ac:dyDescent="0.25">
      <c r="A4245">
        <v>424.2</v>
      </c>
      <c r="B4245">
        <v>17.04759906783935</v>
      </c>
    </row>
    <row r="4246" spans="1:2" x14ac:dyDescent="0.25">
      <c r="A4246">
        <v>424.3</v>
      </c>
      <c r="B4246">
        <v>17.177161398400241</v>
      </c>
    </row>
    <row r="4247" spans="1:2" x14ac:dyDescent="0.25">
      <c r="A4247">
        <v>424.4</v>
      </c>
      <c r="B4247">
        <v>17.306723728961209</v>
      </c>
    </row>
    <row r="4248" spans="1:2" x14ac:dyDescent="0.25">
      <c r="A4248">
        <v>424.5</v>
      </c>
      <c r="B4248">
        <v>17.4362860595221</v>
      </c>
    </row>
    <row r="4249" spans="1:2" x14ac:dyDescent="0.25">
      <c r="A4249">
        <v>424.6</v>
      </c>
      <c r="B4249">
        <v>17.565848390083069</v>
      </c>
    </row>
    <row r="4250" spans="1:2" x14ac:dyDescent="0.25">
      <c r="A4250">
        <v>424.7</v>
      </c>
      <c r="B4250">
        <v>17.695410720644031</v>
      </c>
    </row>
    <row r="4251" spans="1:2" x14ac:dyDescent="0.25">
      <c r="A4251">
        <v>424.8</v>
      </c>
      <c r="B4251">
        <v>17.824973051204921</v>
      </c>
    </row>
    <row r="4252" spans="1:2" x14ac:dyDescent="0.25">
      <c r="A4252">
        <v>424.9</v>
      </c>
      <c r="B4252">
        <v>17.95453538176589</v>
      </c>
    </row>
    <row r="4253" spans="1:2" x14ac:dyDescent="0.25">
      <c r="A4253">
        <v>425</v>
      </c>
      <c r="B4253">
        <v>18.084097712326781</v>
      </c>
    </row>
    <row r="4254" spans="1:2" x14ac:dyDescent="0.25">
      <c r="A4254">
        <v>425.1</v>
      </c>
      <c r="B4254">
        <v>18.376609566874521</v>
      </c>
    </row>
    <row r="4255" spans="1:2" x14ac:dyDescent="0.25">
      <c r="A4255">
        <v>425.2</v>
      </c>
      <c r="B4255">
        <v>18.669121421422251</v>
      </c>
    </row>
    <row r="4256" spans="1:2" x14ac:dyDescent="0.25">
      <c r="A4256">
        <v>425.3</v>
      </c>
      <c r="B4256">
        <v>18.96163327596982</v>
      </c>
    </row>
    <row r="4257" spans="1:2" x14ac:dyDescent="0.25">
      <c r="A4257">
        <v>425.4</v>
      </c>
      <c r="B4257">
        <v>19.254145130517561</v>
      </c>
    </row>
    <row r="4258" spans="1:2" x14ac:dyDescent="0.25">
      <c r="A4258">
        <v>425.5</v>
      </c>
      <c r="B4258">
        <v>19.54665698506513</v>
      </c>
    </row>
    <row r="4259" spans="1:2" x14ac:dyDescent="0.25">
      <c r="A4259">
        <v>425.6</v>
      </c>
      <c r="B4259">
        <v>19.83916883961286</v>
      </c>
    </row>
    <row r="4260" spans="1:2" x14ac:dyDescent="0.25">
      <c r="A4260">
        <v>425.7</v>
      </c>
      <c r="B4260">
        <v>20.1316806941606</v>
      </c>
    </row>
    <row r="4261" spans="1:2" x14ac:dyDescent="0.25">
      <c r="A4261">
        <v>425.8</v>
      </c>
      <c r="B4261">
        <v>20.424192548708159</v>
      </c>
    </row>
    <row r="4262" spans="1:2" x14ac:dyDescent="0.25">
      <c r="A4262">
        <v>425.9</v>
      </c>
      <c r="B4262">
        <v>20.7167044032559</v>
      </c>
    </row>
    <row r="4263" spans="1:2" x14ac:dyDescent="0.25">
      <c r="A4263">
        <v>426</v>
      </c>
      <c r="B4263">
        <v>21.00921625780347</v>
      </c>
    </row>
    <row r="4264" spans="1:2" x14ac:dyDescent="0.25">
      <c r="A4264">
        <v>426.1</v>
      </c>
      <c r="B4264">
        <v>21.486156673604949</v>
      </c>
    </row>
    <row r="4265" spans="1:2" x14ac:dyDescent="0.25">
      <c r="A4265">
        <v>426.2</v>
      </c>
      <c r="B4265">
        <v>21.963097089406428</v>
      </c>
    </row>
    <row r="4266" spans="1:2" x14ac:dyDescent="0.25">
      <c r="A4266">
        <v>426.3</v>
      </c>
      <c r="B4266">
        <v>22.440037505207641</v>
      </c>
    </row>
    <row r="4267" spans="1:2" x14ac:dyDescent="0.25">
      <c r="A4267">
        <v>426.4</v>
      </c>
      <c r="B4267">
        <v>22.916977921009121</v>
      </c>
    </row>
    <row r="4268" spans="1:2" x14ac:dyDescent="0.25">
      <c r="A4268">
        <v>426.5</v>
      </c>
      <c r="B4268">
        <v>23.39391833681033</v>
      </c>
    </row>
    <row r="4269" spans="1:2" x14ac:dyDescent="0.25">
      <c r="A4269">
        <v>426.6</v>
      </c>
      <c r="B4269">
        <v>23.870858752611809</v>
      </c>
    </row>
    <row r="4270" spans="1:2" x14ac:dyDescent="0.25">
      <c r="A4270">
        <v>426.7</v>
      </c>
      <c r="B4270">
        <v>24.347799168413289</v>
      </c>
    </row>
    <row r="4271" spans="1:2" x14ac:dyDescent="0.25">
      <c r="A4271">
        <v>426.8</v>
      </c>
      <c r="B4271">
        <v>24.824739584214502</v>
      </c>
    </row>
    <row r="4272" spans="1:2" x14ac:dyDescent="0.25">
      <c r="A4272">
        <v>426.9</v>
      </c>
      <c r="B4272">
        <v>25.301680000015981</v>
      </c>
    </row>
    <row r="4273" spans="1:2" x14ac:dyDescent="0.25">
      <c r="A4273">
        <v>427</v>
      </c>
      <c r="B4273">
        <v>25.778620415817191</v>
      </c>
    </row>
    <row r="4274" spans="1:2" x14ac:dyDescent="0.25">
      <c r="A4274">
        <v>427.1</v>
      </c>
      <c r="B4274">
        <v>26.239686684278059</v>
      </c>
    </row>
    <row r="4275" spans="1:2" x14ac:dyDescent="0.25">
      <c r="A4275">
        <v>427.2</v>
      </c>
      <c r="B4275">
        <v>26.70075295273892</v>
      </c>
    </row>
    <row r="4276" spans="1:2" x14ac:dyDescent="0.25">
      <c r="A4276">
        <v>427.3</v>
      </c>
      <c r="B4276">
        <v>27.161819221199529</v>
      </c>
    </row>
    <row r="4277" spans="1:2" x14ac:dyDescent="0.25">
      <c r="A4277">
        <v>427.4</v>
      </c>
      <c r="B4277">
        <v>27.622885489660391</v>
      </c>
    </row>
    <row r="4278" spans="1:2" x14ac:dyDescent="0.25">
      <c r="A4278">
        <v>427.5</v>
      </c>
      <c r="B4278">
        <v>28.083951758121</v>
      </c>
    </row>
    <row r="4279" spans="1:2" x14ac:dyDescent="0.25">
      <c r="A4279">
        <v>427.6</v>
      </c>
      <c r="B4279">
        <v>28.545018026581861</v>
      </c>
    </row>
    <row r="4280" spans="1:2" x14ac:dyDescent="0.25">
      <c r="A4280">
        <v>427.7</v>
      </c>
      <c r="B4280">
        <v>29.006084295042729</v>
      </c>
    </row>
    <row r="4281" spans="1:2" x14ac:dyDescent="0.25">
      <c r="A4281">
        <v>427.8</v>
      </c>
      <c r="B4281">
        <v>29.467150563503331</v>
      </c>
    </row>
    <row r="4282" spans="1:2" x14ac:dyDescent="0.25">
      <c r="A4282">
        <v>427.9</v>
      </c>
      <c r="B4282">
        <v>29.9282168319642</v>
      </c>
    </row>
    <row r="4283" spans="1:2" x14ac:dyDescent="0.25">
      <c r="A4283">
        <v>428</v>
      </c>
      <c r="B4283">
        <v>30.389283100424802</v>
      </c>
    </row>
    <row r="4284" spans="1:2" x14ac:dyDescent="0.25">
      <c r="A4284">
        <v>428.1</v>
      </c>
      <c r="B4284">
        <v>30.514934577701951</v>
      </c>
    </row>
    <row r="4285" spans="1:2" x14ac:dyDescent="0.25">
      <c r="A4285">
        <v>428.2</v>
      </c>
      <c r="B4285">
        <v>30.64058605497911</v>
      </c>
    </row>
    <row r="4286" spans="1:2" x14ac:dyDescent="0.25">
      <c r="A4286">
        <v>428.3</v>
      </c>
      <c r="B4286">
        <v>30.766237532256191</v>
      </c>
    </row>
    <row r="4287" spans="1:2" x14ac:dyDescent="0.25">
      <c r="A4287">
        <v>428.4</v>
      </c>
      <c r="B4287">
        <v>30.89188900953334</v>
      </c>
    </row>
    <row r="4288" spans="1:2" x14ac:dyDescent="0.25">
      <c r="A4288">
        <v>428.5</v>
      </c>
      <c r="B4288">
        <v>31.017540486810429</v>
      </c>
    </row>
    <row r="4289" spans="1:2" x14ac:dyDescent="0.25">
      <c r="A4289">
        <v>428.6</v>
      </c>
      <c r="B4289">
        <v>31.143191964087581</v>
      </c>
    </row>
    <row r="4290" spans="1:2" x14ac:dyDescent="0.25">
      <c r="A4290">
        <v>428.7</v>
      </c>
      <c r="B4290">
        <v>31.26884344136473</v>
      </c>
    </row>
    <row r="4291" spans="1:2" x14ac:dyDescent="0.25">
      <c r="A4291">
        <v>428.8</v>
      </c>
      <c r="B4291">
        <v>31.394494918641811</v>
      </c>
    </row>
    <row r="4292" spans="1:2" x14ac:dyDescent="0.25">
      <c r="A4292">
        <v>428.9</v>
      </c>
      <c r="B4292">
        <v>31.520146395918971</v>
      </c>
    </row>
    <row r="4293" spans="1:2" x14ac:dyDescent="0.25">
      <c r="A4293">
        <v>429</v>
      </c>
      <c r="B4293">
        <v>31.645797873196049</v>
      </c>
    </row>
    <row r="4294" spans="1:2" x14ac:dyDescent="0.25">
      <c r="A4294">
        <v>429.1</v>
      </c>
      <c r="B4294">
        <v>31.83299365334906</v>
      </c>
    </row>
    <row r="4295" spans="1:2" x14ac:dyDescent="0.25">
      <c r="A4295">
        <v>429.2</v>
      </c>
      <c r="B4295">
        <v>32.020189433502068</v>
      </c>
    </row>
    <row r="4296" spans="1:2" x14ac:dyDescent="0.25">
      <c r="A4296">
        <v>429.3</v>
      </c>
      <c r="B4296">
        <v>32.207385213654973</v>
      </c>
    </row>
    <row r="4297" spans="1:2" x14ac:dyDescent="0.25">
      <c r="A4297">
        <v>429.4</v>
      </c>
      <c r="B4297">
        <v>32.394580993807978</v>
      </c>
    </row>
    <row r="4298" spans="1:2" x14ac:dyDescent="0.25">
      <c r="A4298">
        <v>429.5</v>
      </c>
      <c r="B4298">
        <v>32.58177677396089</v>
      </c>
    </row>
    <row r="4299" spans="1:2" x14ac:dyDescent="0.25">
      <c r="A4299">
        <v>429.6</v>
      </c>
      <c r="B4299">
        <v>32.768972554113901</v>
      </c>
    </row>
    <row r="4300" spans="1:2" x14ac:dyDescent="0.25">
      <c r="A4300">
        <v>429.7</v>
      </c>
      <c r="B4300">
        <v>32.956168334266913</v>
      </c>
    </row>
    <row r="4301" spans="1:2" x14ac:dyDescent="0.25">
      <c r="A4301">
        <v>429.8</v>
      </c>
      <c r="B4301">
        <v>33.143364114419811</v>
      </c>
    </row>
    <row r="4302" spans="1:2" x14ac:dyDescent="0.25">
      <c r="A4302">
        <v>429.9</v>
      </c>
      <c r="B4302">
        <v>33.330559894572822</v>
      </c>
    </row>
    <row r="4303" spans="1:2" x14ac:dyDescent="0.25">
      <c r="A4303">
        <v>430</v>
      </c>
      <c r="B4303">
        <v>33.517755674725727</v>
      </c>
    </row>
    <row r="4304" spans="1:2" x14ac:dyDescent="0.25">
      <c r="A4304">
        <v>430.1</v>
      </c>
      <c r="B4304">
        <v>33.527273656785539</v>
      </c>
    </row>
    <row r="4305" spans="1:2" x14ac:dyDescent="0.25">
      <c r="A4305">
        <v>430.2</v>
      </c>
      <c r="B4305">
        <v>33.536791638845351</v>
      </c>
    </row>
    <row r="4306" spans="1:2" x14ac:dyDescent="0.25">
      <c r="A4306">
        <v>430.3</v>
      </c>
      <c r="B4306">
        <v>33.546309620905163</v>
      </c>
    </row>
    <row r="4307" spans="1:2" x14ac:dyDescent="0.25">
      <c r="A4307">
        <v>430.4</v>
      </c>
      <c r="B4307">
        <v>33.555827602964968</v>
      </c>
    </row>
    <row r="4308" spans="1:2" x14ac:dyDescent="0.25">
      <c r="A4308">
        <v>430.5</v>
      </c>
      <c r="B4308">
        <v>33.565345585024772</v>
      </c>
    </row>
    <row r="4309" spans="1:2" x14ac:dyDescent="0.25">
      <c r="A4309">
        <v>430.6</v>
      </c>
      <c r="B4309">
        <v>33.574863567084577</v>
      </c>
    </row>
    <row r="4310" spans="1:2" x14ac:dyDescent="0.25">
      <c r="A4310">
        <v>430.7</v>
      </c>
      <c r="B4310">
        <v>33.584381549144403</v>
      </c>
    </row>
    <row r="4311" spans="1:2" x14ac:dyDescent="0.25">
      <c r="A4311">
        <v>430.8</v>
      </c>
      <c r="B4311">
        <v>33.593899531204201</v>
      </c>
    </row>
    <row r="4312" spans="1:2" x14ac:dyDescent="0.25">
      <c r="A4312">
        <v>430.9</v>
      </c>
      <c r="B4312">
        <v>33.603417513264013</v>
      </c>
    </row>
    <row r="4313" spans="1:2" x14ac:dyDescent="0.25">
      <c r="A4313">
        <v>431</v>
      </c>
      <c r="B4313">
        <v>33.612935495323818</v>
      </c>
    </row>
    <row r="4314" spans="1:2" x14ac:dyDescent="0.25">
      <c r="A4314">
        <v>431.1</v>
      </c>
      <c r="B4314">
        <v>33.527551633166027</v>
      </c>
    </row>
    <row r="4315" spans="1:2" x14ac:dyDescent="0.25">
      <c r="A4315">
        <v>431.2</v>
      </c>
      <c r="B4315">
        <v>33.442167771008258</v>
      </c>
    </row>
    <row r="4316" spans="1:2" x14ac:dyDescent="0.25">
      <c r="A4316">
        <v>431.3</v>
      </c>
      <c r="B4316">
        <v>33.356783908850517</v>
      </c>
    </row>
    <row r="4317" spans="1:2" x14ac:dyDescent="0.25">
      <c r="A4317">
        <v>431.4</v>
      </c>
      <c r="B4317">
        <v>33.271400046692747</v>
      </c>
    </row>
    <row r="4318" spans="1:2" x14ac:dyDescent="0.25">
      <c r="A4318">
        <v>431.5</v>
      </c>
      <c r="B4318">
        <v>33.186016184535013</v>
      </c>
    </row>
    <row r="4319" spans="1:2" x14ac:dyDescent="0.25">
      <c r="A4319">
        <v>431.6</v>
      </c>
      <c r="B4319">
        <v>33.10063232237723</v>
      </c>
    </row>
    <row r="4320" spans="1:2" x14ac:dyDescent="0.25">
      <c r="A4320">
        <v>431.7</v>
      </c>
      <c r="B4320">
        <v>33.015248460219453</v>
      </c>
    </row>
    <row r="4321" spans="1:2" x14ac:dyDescent="0.25">
      <c r="A4321">
        <v>431.8</v>
      </c>
      <c r="B4321">
        <v>32.92986459806172</v>
      </c>
    </row>
    <row r="4322" spans="1:2" x14ac:dyDescent="0.25">
      <c r="A4322">
        <v>431.9</v>
      </c>
      <c r="B4322">
        <v>32.844480735903943</v>
      </c>
    </row>
    <row r="4323" spans="1:2" x14ac:dyDescent="0.25">
      <c r="A4323">
        <v>432</v>
      </c>
      <c r="B4323">
        <v>32.759096873746209</v>
      </c>
    </row>
    <row r="4324" spans="1:2" x14ac:dyDescent="0.25">
      <c r="A4324">
        <v>432.1</v>
      </c>
      <c r="B4324">
        <v>32.652390689240796</v>
      </c>
    </row>
    <row r="4325" spans="1:2" x14ac:dyDescent="0.25">
      <c r="A4325">
        <v>432.2</v>
      </c>
      <c r="B4325">
        <v>32.545684504735377</v>
      </c>
    </row>
    <row r="4326" spans="1:2" x14ac:dyDescent="0.25">
      <c r="A4326">
        <v>432.3</v>
      </c>
      <c r="B4326">
        <v>32.438978320230021</v>
      </c>
    </row>
    <row r="4327" spans="1:2" x14ac:dyDescent="0.25">
      <c r="A4327">
        <v>432.4</v>
      </c>
      <c r="B4327">
        <v>32.332272135724608</v>
      </c>
    </row>
    <row r="4328" spans="1:2" x14ac:dyDescent="0.25">
      <c r="A4328">
        <v>432.5</v>
      </c>
      <c r="B4328">
        <v>32.225565951219252</v>
      </c>
    </row>
    <row r="4329" spans="1:2" x14ac:dyDescent="0.25">
      <c r="A4329">
        <v>432.6</v>
      </c>
      <c r="B4329">
        <v>32.11885976671384</v>
      </c>
    </row>
    <row r="4330" spans="1:2" x14ac:dyDescent="0.25">
      <c r="A4330">
        <v>432.7</v>
      </c>
      <c r="B4330">
        <v>32.012153582208427</v>
      </c>
    </row>
    <row r="4331" spans="1:2" x14ac:dyDescent="0.25">
      <c r="A4331">
        <v>432.8</v>
      </c>
      <c r="B4331">
        <v>31.905447397703071</v>
      </c>
    </row>
    <row r="4332" spans="1:2" x14ac:dyDescent="0.25">
      <c r="A4332">
        <v>432.9</v>
      </c>
      <c r="B4332">
        <v>31.798741213197651</v>
      </c>
    </row>
    <row r="4333" spans="1:2" x14ac:dyDescent="0.25">
      <c r="A4333">
        <v>433</v>
      </c>
      <c r="B4333">
        <v>31.692035028692299</v>
      </c>
    </row>
    <row r="4334" spans="1:2" x14ac:dyDescent="0.25">
      <c r="A4334">
        <v>433.1</v>
      </c>
      <c r="B4334">
        <v>31.677485343894599</v>
      </c>
    </row>
    <row r="4335" spans="1:2" x14ac:dyDescent="0.25">
      <c r="A4335">
        <v>433.2</v>
      </c>
      <c r="B4335">
        <v>31.662935659096888</v>
      </c>
    </row>
    <row r="4336" spans="1:2" x14ac:dyDescent="0.25">
      <c r="A4336">
        <v>433.3</v>
      </c>
      <c r="B4336">
        <v>31.648385974299192</v>
      </c>
    </row>
    <row r="4337" spans="1:2" x14ac:dyDescent="0.25">
      <c r="A4337">
        <v>433.4</v>
      </c>
      <c r="B4337">
        <v>31.633836289501492</v>
      </c>
    </row>
    <row r="4338" spans="1:2" x14ac:dyDescent="0.25">
      <c r="A4338">
        <v>433.5</v>
      </c>
      <c r="B4338">
        <v>31.619286604703792</v>
      </c>
    </row>
    <row r="4339" spans="1:2" x14ac:dyDescent="0.25">
      <c r="A4339">
        <v>433.6</v>
      </c>
      <c r="B4339">
        <v>31.604736919906081</v>
      </c>
    </row>
    <row r="4340" spans="1:2" x14ac:dyDescent="0.25">
      <c r="A4340">
        <v>433.7</v>
      </c>
      <c r="B4340">
        <v>31.590187235108381</v>
      </c>
    </row>
    <row r="4341" spans="1:2" x14ac:dyDescent="0.25">
      <c r="A4341">
        <v>433.8</v>
      </c>
      <c r="B4341">
        <v>31.575637550310681</v>
      </c>
    </row>
    <row r="4342" spans="1:2" x14ac:dyDescent="0.25">
      <c r="A4342">
        <v>433.9</v>
      </c>
      <c r="B4342">
        <v>31.561087865512981</v>
      </c>
    </row>
    <row r="4343" spans="1:2" x14ac:dyDescent="0.25">
      <c r="A4343">
        <v>434</v>
      </c>
      <c r="B4343">
        <v>31.546538180715281</v>
      </c>
    </row>
    <row r="4344" spans="1:2" x14ac:dyDescent="0.25">
      <c r="A4344">
        <v>434.1</v>
      </c>
      <c r="B4344">
        <v>31.571445518307101</v>
      </c>
    </row>
    <row r="4345" spans="1:2" x14ac:dyDescent="0.25">
      <c r="A4345">
        <v>434.2</v>
      </c>
      <c r="B4345">
        <v>31.59635285589891</v>
      </c>
    </row>
    <row r="4346" spans="1:2" x14ac:dyDescent="0.25">
      <c r="A4346">
        <v>434.3</v>
      </c>
      <c r="B4346">
        <v>31.621260193490709</v>
      </c>
    </row>
    <row r="4347" spans="1:2" x14ac:dyDescent="0.25">
      <c r="A4347">
        <v>434.4</v>
      </c>
      <c r="B4347">
        <v>31.646167531082529</v>
      </c>
    </row>
    <row r="4348" spans="1:2" x14ac:dyDescent="0.25">
      <c r="A4348">
        <v>434.5</v>
      </c>
      <c r="B4348">
        <v>31.671074868674332</v>
      </c>
    </row>
    <row r="4349" spans="1:2" x14ac:dyDescent="0.25">
      <c r="A4349">
        <v>434.6</v>
      </c>
      <c r="B4349">
        <v>31.695982206266141</v>
      </c>
    </row>
    <row r="4350" spans="1:2" x14ac:dyDescent="0.25">
      <c r="A4350">
        <v>434.7</v>
      </c>
      <c r="B4350">
        <v>31.720889543857961</v>
      </c>
    </row>
    <row r="4351" spans="1:2" x14ac:dyDescent="0.25">
      <c r="A4351">
        <v>434.8</v>
      </c>
      <c r="B4351">
        <v>31.74579688144976</v>
      </c>
    </row>
    <row r="4352" spans="1:2" x14ac:dyDescent="0.25">
      <c r="A4352">
        <v>434.9</v>
      </c>
      <c r="B4352">
        <v>31.77070421904158</v>
      </c>
    </row>
    <row r="4353" spans="1:2" x14ac:dyDescent="0.25">
      <c r="A4353">
        <v>435</v>
      </c>
      <c r="B4353">
        <v>31.795611556633379</v>
      </c>
    </row>
    <row r="4354" spans="1:2" x14ac:dyDescent="0.25">
      <c r="A4354">
        <v>435.1</v>
      </c>
      <c r="B4354">
        <v>31.74818977819211</v>
      </c>
    </row>
    <row r="4355" spans="1:2" x14ac:dyDescent="0.25">
      <c r="A4355">
        <v>435.2</v>
      </c>
      <c r="B4355">
        <v>31.700767999750848</v>
      </c>
    </row>
    <row r="4356" spans="1:2" x14ac:dyDescent="0.25">
      <c r="A4356">
        <v>435.3</v>
      </c>
      <c r="B4356">
        <v>31.653346221309619</v>
      </c>
    </row>
    <row r="4357" spans="1:2" x14ac:dyDescent="0.25">
      <c r="A4357">
        <v>435.4</v>
      </c>
      <c r="B4357">
        <v>31.60592444286835</v>
      </c>
    </row>
    <row r="4358" spans="1:2" x14ac:dyDescent="0.25">
      <c r="A4358">
        <v>435.5</v>
      </c>
      <c r="B4358">
        <v>31.55850266442712</v>
      </c>
    </row>
    <row r="4359" spans="1:2" x14ac:dyDescent="0.25">
      <c r="A4359">
        <v>435.6</v>
      </c>
      <c r="B4359">
        <v>31.511080885985852</v>
      </c>
    </row>
    <row r="4360" spans="1:2" x14ac:dyDescent="0.25">
      <c r="A4360">
        <v>435.7</v>
      </c>
      <c r="B4360">
        <v>31.46365910754459</v>
      </c>
    </row>
    <row r="4361" spans="1:2" x14ac:dyDescent="0.25">
      <c r="A4361">
        <v>435.8</v>
      </c>
      <c r="B4361">
        <v>31.41623732910335</v>
      </c>
    </row>
    <row r="4362" spans="1:2" x14ac:dyDescent="0.25">
      <c r="A4362">
        <v>435.9</v>
      </c>
      <c r="B4362">
        <v>31.368815550662092</v>
      </c>
    </row>
    <row r="4363" spans="1:2" x14ac:dyDescent="0.25">
      <c r="A4363">
        <v>436</v>
      </c>
      <c r="B4363">
        <v>31.321393772220851</v>
      </c>
    </row>
    <row r="4364" spans="1:2" x14ac:dyDescent="0.25">
      <c r="A4364">
        <v>436.1</v>
      </c>
      <c r="B4364">
        <v>31.068115421220739</v>
      </c>
    </row>
    <row r="4365" spans="1:2" x14ac:dyDescent="0.25">
      <c r="A4365">
        <v>436.2</v>
      </c>
      <c r="B4365">
        <v>30.814837070220641</v>
      </c>
    </row>
    <row r="4366" spans="1:2" x14ac:dyDescent="0.25">
      <c r="A4366">
        <v>436.3</v>
      </c>
      <c r="B4366">
        <v>30.56155871922067</v>
      </c>
    </row>
    <row r="4367" spans="1:2" x14ac:dyDescent="0.25">
      <c r="A4367">
        <v>436.4</v>
      </c>
      <c r="B4367">
        <v>30.308280368220569</v>
      </c>
    </row>
    <row r="4368" spans="1:2" x14ac:dyDescent="0.25">
      <c r="A4368">
        <v>436.5</v>
      </c>
      <c r="B4368">
        <v>30.055002017220598</v>
      </c>
    </row>
    <row r="4369" spans="1:2" x14ac:dyDescent="0.25">
      <c r="A4369">
        <v>436.6</v>
      </c>
      <c r="B4369">
        <v>29.801723666220489</v>
      </c>
    </row>
    <row r="4370" spans="1:2" x14ac:dyDescent="0.25">
      <c r="A4370">
        <v>436.7</v>
      </c>
      <c r="B4370">
        <v>29.548445315220381</v>
      </c>
    </row>
    <row r="4371" spans="1:2" x14ac:dyDescent="0.25">
      <c r="A4371">
        <v>436.8</v>
      </c>
      <c r="B4371">
        <v>29.295166964220421</v>
      </c>
    </row>
    <row r="4372" spans="1:2" x14ac:dyDescent="0.25">
      <c r="A4372">
        <v>436.9</v>
      </c>
      <c r="B4372">
        <v>29.041888613220308</v>
      </c>
    </row>
    <row r="4373" spans="1:2" x14ac:dyDescent="0.25">
      <c r="A4373">
        <v>437</v>
      </c>
      <c r="B4373">
        <v>28.788610262220349</v>
      </c>
    </row>
    <row r="4374" spans="1:2" x14ac:dyDescent="0.25">
      <c r="A4374">
        <v>437.1</v>
      </c>
      <c r="B4374">
        <v>28.60968615654831</v>
      </c>
    </row>
    <row r="4375" spans="1:2" x14ac:dyDescent="0.25">
      <c r="A4375">
        <v>437.2</v>
      </c>
      <c r="B4375">
        <v>28.430762050876272</v>
      </c>
    </row>
    <row r="4376" spans="1:2" x14ac:dyDescent="0.25">
      <c r="A4376">
        <v>437.3</v>
      </c>
      <c r="B4376">
        <v>28.251837945204329</v>
      </c>
    </row>
    <row r="4377" spans="1:2" x14ac:dyDescent="0.25">
      <c r="A4377">
        <v>437.4</v>
      </c>
      <c r="B4377">
        <v>28.072913839532291</v>
      </c>
    </row>
    <row r="4378" spans="1:2" x14ac:dyDescent="0.25">
      <c r="A4378">
        <v>437.5</v>
      </c>
      <c r="B4378">
        <v>27.893989733860359</v>
      </c>
    </row>
    <row r="4379" spans="1:2" x14ac:dyDescent="0.25">
      <c r="A4379">
        <v>437.6</v>
      </c>
      <c r="B4379">
        <v>27.71506562818832</v>
      </c>
    </row>
    <row r="4380" spans="1:2" x14ac:dyDescent="0.25">
      <c r="A4380">
        <v>437.7</v>
      </c>
      <c r="B4380">
        <v>27.536141522516271</v>
      </c>
    </row>
    <row r="4381" spans="1:2" x14ac:dyDescent="0.25">
      <c r="A4381">
        <v>437.8</v>
      </c>
      <c r="B4381">
        <v>27.357217416844339</v>
      </c>
    </row>
    <row r="4382" spans="1:2" x14ac:dyDescent="0.25">
      <c r="A4382">
        <v>437.9</v>
      </c>
      <c r="B4382">
        <v>27.1782933111723</v>
      </c>
    </row>
    <row r="4383" spans="1:2" x14ac:dyDescent="0.25">
      <c r="A4383">
        <v>438</v>
      </c>
      <c r="B4383">
        <v>26.999369205500361</v>
      </c>
    </row>
    <row r="4384" spans="1:2" x14ac:dyDescent="0.25">
      <c r="A4384">
        <v>438.1</v>
      </c>
      <c r="B4384">
        <v>26.540552837885478</v>
      </c>
    </row>
    <row r="4385" spans="1:2" x14ac:dyDescent="0.25">
      <c r="A4385">
        <v>438.2</v>
      </c>
      <c r="B4385">
        <v>26.081736470270599</v>
      </c>
    </row>
    <row r="4386" spans="1:2" x14ac:dyDescent="0.25">
      <c r="A4386">
        <v>438.3</v>
      </c>
      <c r="B4386">
        <v>25.622920102655979</v>
      </c>
    </row>
    <row r="4387" spans="1:2" x14ac:dyDescent="0.25">
      <c r="A4387">
        <v>438.4</v>
      </c>
      <c r="B4387">
        <v>25.164103735041099</v>
      </c>
    </row>
    <row r="4388" spans="1:2" x14ac:dyDescent="0.25">
      <c r="A4388">
        <v>438.5</v>
      </c>
      <c r="B4388">
        <v>24.705287367426479</v>
      </c>
    </row>
    <row r="4389" spans="1:2" x14ac:dyDescent="0.25">
      <c r="A4389">
        <v>438.6</v>
      </c>
      <c r="B4389">
        <v>24.246470999811589</v>
      </c>
    </row>
    <row r="4390" spans="1:2" x14ac:dyDescent="0.25">
      <c r="A4390">
        <v>438.7</v>
      </c>
      <c r="B4390">
        <v>23.787654632196709</v>
      </c>
    </row>
    <row r="4391" spans="1:2" x14ac:dyDescent="0.25">
      <c r="A4391">
        <v>438.8</v>
      </c>
      <c r="B4391">
        <v>23.328838264582089</v>
      </c>
    </row>
    <row r="4392" spans="1:2" x14ac:dyDescent="0.25">
      <c r="A4392">
        <v>438.9</v>
      </c>
      <c r="B4392">
        <v>22.870021896967209</v>
      </c>
    </row>
    <row r="4393" spans="1:2" x14ac:dyDescent="0.25">
      <c r="A4393">
        <v>439</v>
      </c>
      <c r="B4393">
        <v>22.411205529352589</v>
      </c>
    </row>
    <row r="4394" spans="1:2" x14ac:dyDescent="0.25">
      <c r="A4394">
        <v>439.1</v>
      </c>
      <c r="B4394">
        <v>21.919313069436299</v>
      </c>
    </row>
    <row r="4395" spans="1:2" x14ac:dyDescent="0.25">
      <c r="A4395">
        <v>439.2</v>
      </c>
      <c r="B4395">
        <v>21.42742060952002</v>
      </c>
    </row>
    <row r="4396" spans="1:2" x14ac:dyDescent="0.25">
      <c r="A4396">
        <v>439.3</v>
      </c>
      <c r="B4396">
        <v>20.935528149604011</v>
      </c>
    </row>
    <row r="4397" spans="1:2" x14ac:dyDescent="0.25">
      <c r="A4397">
        <v>439.4</v>
      </c>
      <c r="B4397">
        <v>20.443635689687731</v>
      </c>
    </row>
    <row r="4398" spans="1:2" x14ac:dyDescent="0.25">
      <c r="A4398">
        <v>439.5</v>
      </c>
      <c r="B4398">
        <v>19.951743229771719</v>
      </c>
    </row>
    <row r="4399" spans="1:2" x14ac:dyDescent="0.25">
      <c r="A4399">
        <v>439.6</v>
      </c>
      <c r="B4399">
        <v>19.459850769855439</v>
      </c>
    </row>
    <row r="4400" spans="1:2" x14ac:dyDescent="0.25">
      <c r="A4400">
        <v>439.7</v>
      </c>
      <c r="B4400">
        <v>18.967958309939149</v>
      </c>
    </row>
    <row r="4401" spans="1:2" x14ac:dyDescent="0.25">
      <c r="A4401">
        <v>439.8</v>
      </c>
      <c r="B4401">
        <v>18.476065850023151</v>
      </c>
    </row>
    <row r="4402" spans="1:2" x14ac:dyDescent="0.25">
      <c r="A4402">
        <v>439.9</v>
      </c>
      <c r="B4402">
        <v>17.984173390106861</v>
      </c>
    </row>
    <row r="4403" spans="1:2" x14ac:dyDescent="0.25">
      <c r="A4403">
        <v>440</v>
      </c>
      <c r="B4403">
        <v>17.492280930190859</v>
      </c>
    </row>
    <row r="4404" spans="1:2" x14ac:dyDescent="0.25">
      <c r="A4404">
        <v>440.1</v>
      </c>
      <c r="B4404">
        <v>16.974408426332651</v>
      </c>
    </row>
    <row r="4405" spans="1:2" x14ac:dyDescent="0.25">
      <c r="A4405">
        <v>440.2</v>
      </c>
      <c r="B4405">
        <v>16.456535922474451</v>
      </c>
    </row>
    <row r="4406" spans="1:2" x14ac:dyDescent="0.25">
      <c r="A4406">
        <v>440.3</v>
      </c>
      <c r="B4406">
        <v>15.938663418616541</v>
      </c>
    </row>
    <row r="4407" spans="1:2" x14ac:dyDescent="0.25">
      <c r="A4407">
        <v>440.4</v>
      </c>
      <c r="B4407">
        <v>15.42079091475834</v>
      </c>
    </row>
    <row r="4408" spans="1:2" x14ac:dyDescent="0.25">
      <c r="A4408">
        <v>440.5</v>
      </c>
      <c r="B4408">
        <v>14.902918410900419</v>
      </c>
    </row>
    <row r="4409" spans="1:2" x14ac:dyDescent="0.25">
      <c r="A4409">
        <v>440.6</v>
      </c>
      <c r="B4409">
        <v>14.385045907042221</v>
      </c>
    </row>
    <row r="4410" spans="1:2" x14ac:dyDescent="0.25">
      <c r="A4410">
        <v>440.7</v>
      </c>
      <c r="B4410">
        <v>13.867173403184021</v>
      </c>
    </row>
    <row r="4411" spans="1:2" x14ac:dyDescent="0.25">
      <c r="A4411">
        <v>440.8</v>
      </c>
      <c r="B4411">
        <v>13.34930089932611</v>
      </c>
    </row>
    <row r="4412" spans="1:2" x14ac:dyDescent="0.25">
      <c r="A4412">
        <v>440.9</v>
      </c>
      <c r="B4412">
        <v>12.831428395467899</v>
      </c>
    </row>
    <row r="4413" spans="1:2" x14ac:dyDescent="0.25">
      <c r="A4413">
        <v>441</v>
      </c>
      <c r="B4413">
        <v>12.31355589160999</v>
      </c>
    </row>
    <row r="4414" spans="1:2" x14ac:dyDescent="0.25">
      <c r="A4414">
        <v>441.1</v>
      </c>
      <c r="B4414">
        <v>11.816395039068169</v>
      </c>
    </row>
    <row r="4415" spans="1:2" x14ac:dyDescent="0.25">
      <c r="A4415">
        <v>441.2</v>
      </c>
      <c r="B4415">
        <v>11.31923418652635</v>
      </c>
    </row>
    <row r="4416" spans="1:2" x14ac:dyDescent="0.25">
      <c r="A4416">
        <v>441.3</v>
      </c>
      <c r="B4416">
        <v>10.82207333398482</v>
      </c>
    </row>
    <row r="4417" spans="1:2" x14ac:dyDescent="0.25">
      <c r="A4417">
        <v>441.4</v>
      </c>
      <c r="B4417">
        <v>10.324912481443</v>
      </c>
    </row>
    <row r="4418" spans="1:2" x14ac:dyDescent="0.25">
      <c r="A4418">
        <v>441.5</v>
      </c>
      <c r="B4418">
        <v>9.8277516289014653</v>
      </c>
    </row>
    <row r="4419" spans="1:2" x14ac:dyDescent="0.25">
      <c r="A4419">
        <v>441.6</v>
      </c>
      <c r="B4419">
        <v>9.3305907763596458</v>
      </c>
    </row>
    <row r="4420" spans="1:2" x14ac:dyDescent="0.25">
      <c r="A4420">
        <v>441.7</v>
      </c>
      <c r="B4420">
        <v>8.8334299238178282</v>
      </c>
    </row>
    <row r="4421" spans="1:2" x14ac:dyDescent="0.25">
      <c r="A4421">
        <v>441.8</v>
      </c>
      <c r="B4421">
        <v>8.336269071276293</v>
      </c>
    </row>
    <row r="4422" spans="1:2" x14ac:dyDescent="0.25">
      <c r="A4422">
        <v>441.9</v>
      </c>
      <c r="B4422">
        <v>7.8391082187344736</v>
      </c>
    </row>
    <row r="4423" spans="1:2" x14ac:dyDescent="0.25">
      <c r="A4423">
        <v>442</v>
      </c>
      <c r="B4423">
        <v>7.3419473661929393</v>
      </c>
    </row>
    <row r="4424" spans="1:2" x14ac:dyDescent="0.25">
      <c r="A4424">
        <v>442.1</v>
      </c>
      <c r="B4424">
        <v>6.9300446613157396</v>
      </c>
    </row>
    <row r="4425" spans="1:2" x14ac:dyDescent="0.25">
      <c r="A4425">
        <v>442.2</v>
      </c>
      <c r="B4425">
        <v>6.5181419564385417</v>
      </c>
    </row>
    <row r="4426" spans="1:2" x14ac:dyDescent="0.25">
      <c r="A4426">
        <v>442.3</v>
      </c>
      <c r="B4426">
        <v>6.1062392515615773</v>
      </c>
    </row>
    <row r="4427" spans="1:2" x14ac:dyDescent="0.25">
      <c r="A4427">
        <v>442.4</v>
      </c>
      <c r="B4427">
        <v>5.6943365466843776</v>
      </c>
    </row>
    <row r="4428" spans="1:2" x14ac:dyDescent="0.25">
      <c r="A4428">
        <v>442.5</v>
      </c>
      <c r="B4428">
        <v>5.2824338418074142</v>
      </c>
    </row>
    <row r="4429" spans="1:2" x14ac:dyDescent="0.25">
      <c r="A4429">
        <v>442.6</v>
      </c>
      <c r="B4429">
        <v>4.8705311369302153</v>
      </c>
    </row>
    <row r="4430" spans="1:2" x14ac:dyDescent="0.25">
      <c r="A4430">
        <v>442.7</v>
      </c>
      <c r="B4430">
        <v>4.4586284320530174</v>
      </c>
    </row>
    <row r="4431" spans="1:2" x14ac:dyDescent="0.25">
      <c r="A4431">
        <v>442.8</v>
      </c>
      <c r="B4431">
        <v>4.0467257271760522</v>
      </c>
    </row>
    <row r="4432" spans="1:2" x14ac:dyDescent="0.25">
      <c r="A4432">
        <v>442.9</v>
      </c>
      <c r="B4432">
        <v>3.6348230222988529</v>
      </c>
    </row>
    <row r="4433" spans="1:2" x14ac:dyDescent="0.25">
      <c r="A4433">
        <v>443</v>
      </c>
      <c r="B4433">
        <v>3.222920317421889</v>
      </c>
    </row>
    <row r="4434" spans="1:2" x14ac:dyDescent="0.25">
      <c r="A4434">
        <v>443.1</v>
      </c>
      <c r="B4434">
        <v>2.989432670263052</v>
      </c>
    </row>
    <row r="4435" spans="1:2" x14ac:dyDescent="0.25">
      <c r="A4435">
        <v>443.2</v>
      </c>
      <c r="B4435">
        <v>2.755945023104216</v>
      </c>
    </row>
    <row r="4436" spans="1:2" x14ac:dyDescent="0.25">
      <c r="A4436">
        <v>443.3</v>
      </c>
      <c r="B4436">
        <v>2.5224573759455109</v>
      </c>
    </row>
    <row r="4437" spans="1:2" x14ac:dyDescent="0.25">
      <c r="A4437">
        <v>443.4</v>
      </c>
      <c r="B4437">
        <v>2.2889697287866739</v>
      </c>
    </row>
    <row r="4438" spans="1:2" x14ac:dyDescent="0.25">
      <c r="A4438">
        <v>443.5</v>
      </c>
      <c r="B4438">
        <v>2.0554820816279711</v>
      </c>
    </row>
    <row r="4439" spans="1:2" x14ac:dyDescent="0.25">
      <c r="A4439">
        <v>443.6</v>
      </c>
      <c r="B4439">
        <v>1.8219944344691339</v>
      </c>
    </row>
    <row r="4440" spans="1:2" x14ac:dyDescent="0.25">
      <c r="A4440">
        <v>443.7</v>
      </c>
      <c r="B4440">
        <v>1.5885067873102969</v>
      </c>
    </row>
    <row r="4441" spans="1:2" x14ac:dyDescent="0.25">
      <c r="A4441">
        <v>443.8</v>
      </c>
      <c r="B4441">
        <v>1.355019140151593</v>
      </c>
    </row>
    <row r="4442" spans="1:2" x14ac:dyDescent="0.25">
      <c r="A4442">
        <v>443.9</v>
      </c>
      <c r="B4442">
        <v>1.121531492992756</v>
      </c>
    </row>
    <row r="4443" spans="1:2" x14ac:dyDescent="0.25">
      <c r="A4443">
        <v>444</v>
      </c>
      <c r="B4443">
        <v>0.88804384583405183</v>
      </c>
    </row>
    <row r="4444" spans="1:2" x14ac:dyDescent="0.25">
      <c r="A4444">
        <v>444.1</v>
      </c>
      <c r="B4444">
        <v>0.80610795239546484</v>
      </c>
    </row>
    <row r="4445" spans="1:2" x14ac:dyDescent="0.25">
      <c r="A4445">
        <v>444.2</v>
      </c>
      <c r="B4445">
        <v>0.72417205895687775</v>
      </c>
    </row>
    <row r="4446" spans="1:2" x14ac:dyDescent="0.25">
      <c r="A4446">
        <v>444.3</v>
      </c>
      <c r="B4446">
        <v>0.64223616551833729</v>
      </c>
    </row>
    <row r="4447" spans="1:2" x14ac:dyDescent="0.25">
      <c r="A4447">
        <v>444.4</v>
      </c>
      <c r="B4447">
        <v>0.56030027207975031</v>
      </c>
    </row>
    <row r="4448" spans="1:2" x14ac:dyDescent="0.25">
      <c r="A4448">
        <v>444.5</v>
      </c>
      <c r="B4448">
        <v>0.47836437864120979</v>
      </c>
    </row>
    <row r="4449" spans="1:2" x14ac:dyDescent="0.25">
      <c r="A4449">
        <v>444.6</v>
      </c>
      <c r="B4449">
        <v>0.39642848520262269</v>
      </c>
    </row>
    <row r="4450" spans="1:2" x14ac:dyDescent="0.25">
      <c r="A4450">
        <v>444.7</v>
      </c>
      <c r="B4450">
        <v>0.31449259176403571</v>
      </c>
    </row>
    <row r="4451" spans="1:2" x14ac:dyDescent="0.25">
      <c r="A4451">
        <v>444.8</v>
      </c>
      <c r="B4451">
        <v>0.23255669832549519</v>
      </c>
    </row>
    <row r="4452" spans="1:2" x14ac:dyDescent="0.25">
      <c r="A4452">
        <v>444.9</v>
      </c>
      <c r="B4452">
        <v>0.15062080488690821</v>
      </c>
    </row>
    <row r="4453" spans="1:2" x14ac:dyDescent="0.25">
      <c r="A4453">
        <v>445</v>
      </c>
      <c r="B4453">
        <v>6.8684911448367733E-2</v>
      </c>
    </row>
    <row r="4454" spans="1:2" x14ac:dyDescent="0.25">
      <c r="A4454">
        <v>445.1</v>
      </c>
      <c r="B4454">
        <v>6.2655218632758358E-2</v>
      </c>
    </row>
    <row r="4455" spans="1:2" x14ac:dyDescent="0.25">
      <c r="A4455">
        <v>445.2</v>
      </c>
      <c r="B4455">
        <v>5.662552581714899E-2</v>
      </c>
    </row>
    <row r="4456" spans="1:2" x14ac:dyDescent="0.25">
      <c r="A4456">
        <v>445.3</v>
      </c>
      <c r="B4456">
        <v>5.0595833001543043E-2</v>
      </c>
    </row>
    <row r="4457" spans="1:2" x14ac:dyDescent="0.25">
      <c r="A4457">
        <v>445.4</v>
      </c>
      <c r="B4457">
        <v>4.4566140185933682E-2</v>
      </c>
    </row>
    <row r="4458" spans="1:2" x14ac:dyDescent="0.25">
      <c r="A4458">
        <v>445.5</v>
      </c>
      <c r="B4458">
        <v>3.8536447370327728E-2</v>
      </c>
    </row>
    <row r="4459" spans="1:2" x14ac:dyDescent="0.25">
      <c r="A4459">
        <v>445.6</v>
      </c>
      <c r="B4459">
        <v>3.2506754554718353E-2</v>
      </c>
    </row>
    <row r="4460" spans="1:2" x14ac:dyDescent="0.25">
      <c r="A4460">
        <v>445.7</v>
      </c>
      <c r="B4460">
        <v>2.6477061739108989E-2</v>
      </c>
    </row>
    <row r="4461" spans="1:2" x14ac:dyDescent="0.25">
      <c r="A4461">
        <v>445.8</v>
      </c>
      <c r="B4461">
        <v>2.0447368923503038E-2</v>
      </c>
    </row>
    <row r="4462" spans="1:2" x14ac:dyDescent="0.25">
      <c r="A4462">
        <v>445.9</v>
      </c>
      <c r="B4462">
        <v>1.441767610789367E-2</v>
      </c>
    </row>
    <row r="4463" spans="1:2" x14ac:dyDescent="0.25">
      <c r="A4463">
        <v>446</v>
      </c>
      <c r="B4463">
        <v>8.3879832922877217E-3</v>
      </c>
    </row>
    <row r="4464" spans="1:2" x14ac:dyDescent="0.25">
      <c r="A4464">
        <v>446.1</v>
      </c>
      <c r="B4464">
        <v>7.5491849630587591E-3</v>
      </c>
    </row>
    <row r="4465" spans="1:2" x14ac:dyDescent="0.25">
      <c r="A4465">
        <v>446.2</v>
      </c>
      <c r="B4465">
        <v>6.7103866338297964E-3</v>
      </c>
    </row>
    <row r="4466" spans="1:2" x14ac:dyDescent="0.25">
      <c r="A4466">
        <v>446.3</v>
      </c>
      <c r="B4466">
        <v>5.87158830460131E-3</v>
      </c>
    </row>
    <row r="4467" spans="1:2" x14ac:dyDescent="0.25">
      <c r="A4467">
        <v>446.4</v>
      </c>
      <c r="B4467">
        <v>5.0327899753723456E-3</v>
      </c>
    </row>
    <row r="4468" spans="1:2" x14ac:dyDescent="0.25">
      <c r="A4468">
        <v>446.5</v>
      </c>
      <c r="B4468">
        <v>4.1939916461438609E-3</v>
      </c>
    </row>
    <row r="4469" spans="1:2" x14ac:dyDescent="0.25">
      <c r="A4469">
        <v>446.6</v>
      </c>
      <c r="B4469">
        <v>3.3551933169148982E-3</v>
      </c>
    </row>
    <row r="4470" spans="1:2" x14ac:dyDescent="0.25">
      <c r="A4470">
        <v>446.7</v>
      </c>
      <c r="B4470">
        <v>2.5163949876859351E-3</v>
      </c>
    </row>
    <row r="4471" spans="1:2" x14ac:dyDescent="0.25">
      <c r="A4471">
        <v>446.8</v>
      </c>
      <c r="B4471">
        <v>1.6775966584574491E-3</v>
      </c>
    </row>
    <row r="4472" spans="1:2" x14ac:dyDescent="0.25">
      <c r="A4472">
        <v>446.9</v>
      </c>
      <c r="B4472">
        <v>8.3879832922848646E-4</v>
      </c>
    </row>
    <row r="4473" spans="1:2" x14ac:dyDescent="0.25">
      <c r="A4473">
        <v>447</v>
      </c>
      <c r="B4473">
        <v>0</v>
      </c>
    </row>
    <row r="4474" spans="1:2" x14ac:dyDescent="0.25">
      <c r="A4474">
        <v>447.1</v>
      </c>
      <c r="B4474">
        <v>0</v>
      </c>
    </row>
    <row r="4475" spans="1:2" x14ac:dyDescent="0.25">
      <c r="A4475">
        <v>447.2</v>
      </c>
      <c r="B4475">
        <v>0</v>
      </c>
    </row>
    <row r="4476" spans="1:2" x14ac:dyDescent="0.25">
      <c r="A4476">
        <v>447.3</v>
      </c>
      <c r="B4476">
        <v>0</v>
      </c>
    </row>
    <row r="4477" spans="1:2" x14ac:dyDescent="0.25">
      <c r="A4477">
        <v>447.4</v>
      </c>
      <c r="B4477">
        <v>0</v>
      </c>
    </row>
    <row r="4478" spans="1:2" x14ac:dyDescent="0.25">
      <c r="A4478">
        <v>447.5</v>
      </c>
      <c r="B4478">
        <v>0</v>
      </c>
    </row>
    <row r="4479" spans="1:2" x14ac:dyDescent="0.25">
      <c r="A4479">
        <v>447.6</v>
      </c>
      <c r="B4479">
        <v>0</v>
      </c>
    </row>
    <row r="4480" spans="1:2" x14ac:dyDescent="0.25">
      <c r="A4480">
        <v>447.7</v>
      </c>
      <c r="B4480">
        <v>0</v>
      </c>
    </row>
    <row r="4481" spans="1:2" x14ac:dyDescent="0.25">
      <c r="A4481">
        <v>447.8</v>
      </c>
      <c r="B4481">
        <v>0</v>
      </c>
    </row>
    <row r="4482" spans="1:2" x14ac:dyDescent="0.25">
      <c r="A4482">
        <v>447.9</v>
      </c>
      <c r="B4482">
        <v>0</v>
      </c>
    </row>
    <row r="4483" spans="1:2" x14ac:dyDescent="0.25">
      <c r="A4483">
        <v>448</v>
      </c>
      <c r="B4483">
        <v>0</v>
      </c>
    </row>
    <row r="4484" spans="1:2" x14ac:dyDescent="0.25">
      <c r="A4484">
        <v>448.1</v>
      </c>
      <c r="B4484">
        <v>0</v>
      </c>
    </row>
    <row r="4485" spans="1:2" x14ac:dyDescent="0.25">
      <c r="A4485">
        <v>448.2</v>
      </c>
      <c r="B4485">
        <v>0</v>
      </c>
    </row>
    <row r="4486" spans="1:2" x14ac:dyDescent="0.25">
      <c r="A4486">
        <v>448.3</v>
      </c>
      <c r="B4486">
        <v>0</v>
      </c>
    </row>
    <row r="4487" spans="1:2" x14ac:dyDescent="0.25">
      <c r="A4487">
        <v>448.4</v>
      </c>
      <c r="B4487">
        <v>0</v>
      </c>
    </row>
    <row r="4488" spans="1:2" x14ac:dyDescent="0.25">
      <c r="A4488">
        <v>448.5</v>
      </c>
      <c r="B4488">
        <v>0</v>
      </c>
    </row>
    <row r="4489" spans="1:2" x14ac:dyDescent="0.25">
      <c r="A4489">
        <v>448.6</v>
      </c>
      <c r="B4489">
        <v>0</v>
      </c>
    </row>
    <row r="4490" spans="1:2" x14ac:dyDescent="0.25">
      <c r="A4490">
        <v>448.7</v>
      </c>
      <c r="B4490">
        <v>0</v>
      </c>
    </row>
    <row r="4491" spans="1:2" x14ac:dyDescent="0.25">
      <c r="A4491">
        <v>448.8</v>
      </c>
      <c r="B4491">
        <v>0</v>
      </c>
    </row>
    <row r="4492" spans="1:2" x14ac:dyDescent="0.25">
      <c r="A4492">
        <v>448.9</v>
      </c>
      <c r="B4492">
        <v>0</v>
      </c>
    </row>
    <row r="4493" spans="1:2" x14ac:dyDescent="0.25">
      <c r="A4493">
        <v>449</v>
      </c>
      <c r="B4493">
        <v>0</v>
      </c>
    </row>
    <row r="4494" spans="1:2" x14ac:dyDescent="0.25">
      <c r="A4494">
        <v>449.1</v>
      </c>
      <c r="B4494">
        <v>0</v>
      </c>
    </row>
    <row r="4495" spans="1:2" x14ac:dyDescent="0.25">
      <c r="A4495">
        <v>449.2</v>
      </c>
      <c r="B4495">
        <v>0</v>
      </c>
    </row>
    <row r="4496" spans="1:2" x14ac:dyDescent="0.25">
      <c r="A4496">
        <v>449.3</v>
      </c>
      <c r="B4496">
        <v>0</v>
      </c>
    </row>
    <row r="4497" spans="1:2" x14ac:dyDescent="0.25">
      <c r="A4497">
        <v>449.4</v>
      </c>
      <c r="B4497">
        <v>0</v>
      </c>
    </row>
    <row r="4498" spans="1:2" x14ac:dyDescent="0.25">
      <c r="A4498">
        <v>449.5</v>
      </c>
      <c r="B4498">
        <v>0</v>
      </c>
    </row>
    <row r="4499" spans="1:2" x14ac:dyDescent="0.25">
      <c r="A4499">
        <v>449.6</v>
      </c>
      <c r="B4499">
        <v>0</v>
      </c>
    </row>
    <row r="4500" spans="1:2" x14ac:dyDescent="0.25">
      <c r="A4500">
        <v>449.7</v>
      </c>
      <c r="B4500">
        <v>0</v>
      </c>
    </row>
    <row r="4501" spans="1:2" x14ac:dyDescent="0.25">
      <c r="A4501">
        <v>449.8</v>
      </c>
      <c r="B4501">
        <v>0</v>
      </c>
    </row>
    <row r="4502" spans="1:2" x14ac:dyDescent="0.25">
      <c r="A4502">
        <v>449.9</v>
      </c>
      <c r="B4502">
        <v>0</v>
      </c>
    </row>
    <row r="4503" spans="1:2" x14ac:dyDescent="0.25">
      <c r="A4503">
        <v>450</v>
      </c>
      <c r="B4503">
        <v>0</v>
      </c>
    </row>
    <row r="4504" spans="1:2" x14ac:dyDescent="0.25">
      <c r="A4504">
        <v>450.1</v>
      </c>
      <c r="B4504">
        <v>0</v>
      </c>
    </row>
    <row r="4505" spans="1:2" x14ac:dyDescent="0.25">
      <c r="A4505">
        <v>450.2</v>
      </c>
      <c r="B4505">
        <v>0</v>
      </c>
    </row>
    <row r="4506" spans="1:2" x14ac:dyDescent="0.25">
      <c r="A4506">
        <v>450.3</v>
      </c>
      <c r="B4506">
        <v>0</v>
      </c>
    </row>
    <row r="4507" spans="1:2" x14ac:dyDescent="0.25">
      <c r="A4507">
        <v>450.4</v>
      </c>
      <c r="B4507">
        <v>0</v>
      </c>
    </row>
    <row r="4508" spans="1:2" x14ac:dyDescent="0.25">
      <c r="A4508">
        <v>450.5</v>
      </c>
      <c r="B4508">
        <v>0</v>
      </c>
    </row>
    <row r="4509" spans="1:2" x14ac:dyDescent="0.25">
      <c r="A4509">
        <v>450.6</v>
      </c>
      <c r="B4509">
        <v>0</v>
      </c>
    </row>
    <row r="4510" spans="1:2" x14ac:dyDescent="0.25">
      <c r="A4510">
        <v>450.7</v>
      </c>
      <c r="B4510">
        <v>0</v>
      </c>
    </row>
    <row r="4511" spans="1:2" x14ac:dyDescent="0.25">
      <c r="A4511">
        <v>450.8</v>
      </c>
      <c r="B4511">
        <v>0</v>
      </c>
    </row>
    <row r="4512" spans="1:2" x14ac:dyDescent="0.25">
      <c r="A4512">
        <v>450.9</v>
      </c>
      <c r="B4512">
        <v>0</v>
      </c>
    </row>
    <row r="4513" spans="1:2" x14ac:dyDescent="0.25">
      <c r="A4513">
        <v>451</v>
      </c>
      <c r="B4513">
        <v>0</v>
      </c>
    </row>
    <row r="4514" spans="1:2" x14ac:dyDescent="0.25">
      <c r="A4514">
        <v>451.1</v>
      </c>
      <c r="B4514">
        <v>0</v>
      </c>
    </row>
    <row r="4515" spans="1:2" x14ac:dyDescent="0.25">
      <c r="A4515">
        <v>451.2</v>
      </c>
      <c r="B4515">
        <v>0</v>
      </c>
    </row>
    <row r="4516" spans="1:2" x14ac:dyDescent="0.25">
      <c r="A4516">
        <v>451.3</v>
      </c>
      <c r="B4516">
        <v>0</v>
      </c>
    </row>
    <row r="4517" spans="1:2" x14ac:dyDescent="0.25">
      <c r="A4517">
        <v>451.4</v>
      </c>
      <c r="B4517">
        <v>0</v>
      </c>
    </row>
    <row r="4518" spans="1:2" x14ac:dyDescent="0.25">
      <c r="A4518">
        <v>451.5</v>
      </c>
      <c r="B4518">
        <v>0</v>
      </c>
    </row>
    <row r="4519" spans="1:2" x14ac:dyDescent="0.25">
      <c r="A4519">
        <v>451.6</v>
      </c>
      <c r="B4519">
        <v>0</v>
      </c>
    </row>
    <row r="4520" spans="1:2" x14ac:dyDescent="0.25">
      <c r="A4520">
        <v>451.7</v>
      </c>
      <c r="B4520">
        <v>0</v>
      </c>
    </row>
    <row r="4521" spans="1:2" x14ac:dyDescent="0.25">
      <c r="A4521">
        <v>451.8</v>
      </c>
      <c r="B4521">
        <v>0</v>
      </c>
    </row>
    <row r="4522" spans="1:2" x14ac:dyDescent="0.25">
      <c r="A4522">
        <v>451.9</v>
      </c>
      <c r="B4522">
        <v>0</v>
      </c>
    </row>
    <row r="4523" spans="1:2" x14ac:dyDescent="0.25">
      <c r="A4523">
        <v>452</v>
      </c>
      <c r="B4523">
        <v>0</v>
      </c>
    </row>
    <row r="4524" spans="1:2" x14ac:dyDescent="0.25">
      <c r="A4524">
        <v>452.1</v>
      </c>
      <c r="B4524">
        <v>0</v>
      </c>
    </row>
    <row r="4525" spans="1:2" x14ac:dyDescent="0.25">
      <c r="A4525">
        <v>452.2</v>
      </c>
      <c r="B4525">
        <v>0</v>
      </c>
    </row>
    <row r="4526" spans="1:2" x14ac:dyDescent="0.25">
      <c r="A4526">
        <v>452.3</v>
      </c>
      <c r="B4526">
        <v>0</v>
      </c>
    </row>
    <row r="4527" spans="1:2" x14ac:dyDescent="0.25">
      <c r="A4527">
        <v>452.4</v>
      </c>
      <c r="B4527">
        <v>0</v>
      </c>
    </row>
    <row r="4528" spans="1:2" x14ac:dyDescent="0.25">
      <c r="A4528">
        <v>452.5</v>
      </c>
      <c r="B4528">
        <v>0</v>
      </c>
    </row>
    <row r="4529" spans="1:2" x14ac:dyDescent="0.25">
      <c r="A4529">
        <v>452.6</v>
      </c>
      <c r="B4529">
        <v>0</v>
      </c>
    </row>
    <row r="4530" spans="1:2" x14ac:dyDescent="0.25">
      <c r="A4530">
        <v>452.7</v>
      </c>
      <c r="B4530">
        <v>0</v>
      </c>
    </row>
    <row r="4531" spans="1:2" x14ac:dyDescent="0.25">
      <c r="A4531">
        <v>452.8</v>
      </c>
      <c r="B4531">
        <v>0</v>
      </c>
    </row>
    <row r="4532" spans="1:2" x14ac:dyDescent="0.25">
      <c r="A4532">
        <v>452.9</v>
      </c>
      <c r="B4532">
        <v>0</v>
      </c>
    </row>
    <row r="4533" spans="1:2" x14ac:dyDescent="0.25">
      <c r="A4533">
        <v>453</v>
      </c>
      <c r="B4533">
        <v>0</v>
      </c>
    </row>
    <row r="4534" spans="1:2" x14ac:dyDescent="0.25">
      <c r="A4534">
        <v>453.1</v>
      </c>
      <c r="B4534">
        <v>0</v>
      </c>
    </row>
    <row r="4535" spans="1:2" x14ac:dyDescent="0.25">
      <c r="A4535">
        <v>453.2</v>
      </c>
      <c r="B4535">
        <v>0</v>
      </c>
    </row>
    <row r="4536" spans="1:2" x14ac:dyDescent="0.25">
      <c r="A4536">
        <v>453.3</v>
      </c>
      <c r="B4536">
        <v>0</v>
      </c>
    </row>
    <row r="4537" spans="1:2" x14ac:dyDescent="0.25">
      <c r="A4537">
        <v>453.4</v>
      </c>
      <c r="B4537">
        <v>0</v>
      </c>
    </row>
    <row r="4538" spans="1:2" x14ac:dyDescent="0.25">
      <c r="A4538">
        <v>453.5</v>
      </c>
      <c r="B4538">
        <v>0</v>
      </c>
    </row>
    <row r="4539" spans="1:2" x14ac:dyDescent="0.25">
      <c r="A4539">
        <v>453.6</v>
      </c>
      <c r="B4539">
        <v>0</v>
      </c>
    </row>
    <row r="4540" spans="1:2" x14ac:dyDescent="0.25">
      <c r="A4540">
        <v>453.7</v>
      </c>
      <c r="B4540">
        <v>0</v>
      </c>
    </row>
    <row r="4541" spans="1:2" x14ac:dyDescent="0.25">
      <c r="A4541">
        <v>453.8</v>
      </c>
      <c r="B4541">
        <v>0</v>
      </c>
    </row>
    <row r="4542" spans="1:2" x14ac:dyDescent="0.25">
      <c r="A4542">
        <v>453.9</v>
      </c>
      <c r="B4542">
        <v>0</v>
      </c>
    </row>
    <row r="4543" spans="1:2" x14ac:dyDescent="0.25">
      <c r="A4543">
        <v>454</v>
      </c>
      <c r="B4543">
        <v>0</v>
      </c>
    </row>
    <row r="4544" spans="1:2" x14ac:dyDescent="0.25">
      <c r="A4544">
        <v>454.1</v>
      </c>
      <c r="B4544">
        <v>0</v>
      </c>
    </row>
    <row r="4545" spans="1:2" x14ac:dyDescent="0.25">
      <c r="A4545">
        <v>454.2</v>
      </c>
      <c r="B4545">
        <v>0</v>
      </c>
    </row>
    <row r="4546" spans="1:2" x14ac:dyDescent="0.25">
      <c r="A4546">
        <v>454.3</v>
      </c>
      <c r="B4546">
        <v>0</v>
      </c>
    </row>
    <row r="4547" spans="1:2" x14ac:dyDescent="0.25">
      <c r="A4547">
        <v>454.4</v>
      </c>
      <c r="B4547">
        <v>0</v>
      </c>
    </row>
    <row r="4548" spans="1:2" x14ac:dyDescent="0.25">
      <c r="A4548">
        <v>454.5</v>
      </c>
      <c r="B4548">
        <v>0</v>
      </c>
    </row>
    <row r="4549" spans="1:2" x14ac:dyDescent="0.25">
      <c r="A4549">
        <v>454.6</v>
      </c>
      <c r="B4549">
        <v>0</v>
      </c>
    </row>
    <row r="4550" spans="1:2" x14ac:dyDescent="0.25">
      <c r="A4550">
        <v>454.7</v>
      </c>
      <c r="B4550">
        <v>0</v>
      </c>
    </row>
    <row r="4551" spans="1:2" x14ac:dyDescent="0.25">
      <c r="A4551">
        <v>454.8</v>
      </c>
      <c r="B4551">
        <v>0</v>
      </c>
    </row>
    <row r="4552" spans="1:2" x14ac:dyDescent="0.25">
      <c r="A4552">
        <v>454.9</v>
      </c>
      <c r="B4552">
        <v>0</v>
      </c>
    </row>
    <row r="4553" spans="1:2" x14ac:dyDescent="0.25">
      <c r="A4553">
        <v>455</v>
      </c>
      <c r="B4553">
        <v>0</v>
      </c>
    </row>
    <row r="4554" spans="1:2" x14ac:dyDescent="0.25">
      <c r="A4554">
        <v>455.1</v>
      </c>
      <c r="B4554">
        <v>0</v>
      </c>
    </row>
    <row r="4555" spans="1:2" x14ac:dyDescent="0.25">
      <c r="A4555">
        <v>455.2</v>
      </c>
      <c r="B4555">
        <v>0</v>
      </c>
    </row>
    <row r="4556" spans="1:2" x14ac:dyDescent="0.25">
      <c r="A4556">
        <v>455.3</v>
      </c>
      <c r="B4556">
        <v>0</v>
      </c>
    </row>
    <row r="4557" spans="1:2" x14ac:dyDescent="0.25">
      <c r="A4557">
        <v>455.4</v>
      </c>
      <c r="B4557">
        <v>0</v>
      </c>
    </row>
    <row r="4558" spans="1:2" x14ac:dyDescent="0.25">
      <c r="A4558">
        <v>455.5</v>
      </c>
      <c r="B4558">
        <v>0</v>
      </c>
    </row>
    <row r="4559" spans="1:2" x14ac:dyDescent="0.25">
      <c r="A4559">
        <v>455.6</v>
      </c>
      <c r="B4559">
        <v>0</v>
      </c>
    </row>
    <row r="4560" spans="1:2" x14ac:dyDescent="0.25">
      <c r="A4560">
        <v>455.7</v>
      </c>
      <c r="B4560">
        <v>0</v>
      </c>
    </row>
    <row r="4561" spans="1:2" x14ac:dyDescent="0.25">
      <c r="A4561">
        <v>455.8</v>
      </c>
      <c r="B4561">
        <v>0</v>
      </c>
    </row>
    <row r="4562" spans="1:2" x14ac:dyDescent="0.25">
      <c r="A4562">
        <v>455.9</v>
      </c>
      <c r="B4562">
        <v>0</v>
      </c>
    </row>
    <row r="4563" spans="1:2" x14ac:dyDescent="0.25">
      <c r="A4563">
        <v>456</v>
      </c>
      <c r="B4563">
        <v>0</v>
      </c>
    </row>
    <row r="4564" spans="1:2" x14ac:dyDescent="0.25">
      <c r="A4564">
        <v>456.1</v>
      </c>
      <c r="B4564">
        <v>0</v>
      </c>
    </row>
    <row r="4565" spans="1:2" x14ac:dyDescent="0.25">
      <c r="A4565">
        <v>456.2</v>
      </c>
      <c r="B4565">
        <v>0</v>
      </c>
    </row>
    <row r="4566" spans="1:2" x14ac:dyDescent="0.25">
      <c r="A4566">
        <v>456.3</v>
      </c>
      <c r="B4566">
        <v>0</v>
      </c>
    </row>
    <row r="4567" spans="1:2" x14ac:dyDescent="0.25">
      <c r="A4567">
        <v>456.4</v>
      </c>
      <c r="B4567">
        <v>0</v>
      </c>
    </row>
    <row r="4568" spans="1:2" x14ac:dyDescent="0.25">
      <c r="A4568">
        <v>456.5</v>
      </c>
      <c r="B4568">
        <v>0</v>
      </c>
    </row>
    <row r="4569" spans="1:2" x14ac:dyDescent="0.25">
      <c r="A4569">
        <v>456.6</v>
      </c>
      <c r="B4569">
        <v>0</v>
      </c>
    </row>
    <row r="4570" spans="1:2" x14ac:dyDescent="0.25">
      <c r="A4570">
        <v>456.7</v>
      </c>
      <c r="B4570">
        <v>0</v>
      </c>
    </row>
    <row r="4571" spans="1:2" x14ac:dyDescent="0.25">
      <c r="A4571">
        <v>456.8</v>
      </c>
      <c r="B4571">
        <v>0</v>
      </c>
    </row>
    <row r="4572" spans="1:2" x14ac:dyDescent="0.25">
      <c r="A4572">
        <v>456.9</v>
      </c>
      <c r="B4572">
        <v>0</v>
      </c>
    </row>
    <row r="4573" spans="1:2" x14ac:dyDescent="0.25">
      <c r="A4573">
        <v>457</v>
      </c>
      <c r="B4573">
        <v>0</v>
      </c>
    </row>
    <row r="4574" spans="1:2" x14ac:dyDescent="0.25">
      <c r="A4574">
        <v>457.1</v>
      </c>
      <c r="B4574">
        <v>0</v>
      </c>
    </row>
    <row r="4575" spans="1:2" x14ac:dyDescent="0.25">
      <c r="A4575">
        <v>457.2</v>
      </c>
      <c r="B4575">
        <v>0</v>
      </c>
    </row>
    <row r="4576" spans="1:2" x14ac:dyDescent="0.25">
      <c r="A4576">
        <v>457.3</v>
      </c>
      <c r="B4576">
        <v>0</v>
      </c>
    </row>
    <row r="4577" spans="1:2" x14ac:dyDescent="0.25">
      <c r="A4577">
        <v>457.4</v>
      </c>
      <c r="B4577">
        <v>0</v>
      </c>
    </row>
    <row r="4578" spans="1:2" x14ac:dyDescent="0.25">
      <c r="A4578">
        <v>457.5</v>
      </c>
      <c r="B4578">
        <v>0</v>
      </c>
    </row>
    <row r="4579" spans="1:2" x14ac:dyDescent="0.25">
      <c r="A4579">
        <v>457.6</v>
      </c>
      <c r="B4579">
        <v>0</v>
      </c>
    </row>
    <row r="4580" spans="1:2" x14ac:dyDescent="0.25">
      <c r="A4580">
        <v>457.7</v>
      </c>
      <c r="B4580">
        <v>0</v>
      </c>
    </row>
    <row r="4581" spans="1:2" x14ac:dyDescent="0.25">
      <c r="A4581">
        <v>457.8</v>
      </c>
      <c r="B4581">
        <v>0</v>
      </c>
    </row>
    <row r="4582" spans="1:2" x14ac:dyDescent="0.25">
      <c r="A4582">
        <v>457.9</v>
      </c>
      <c r="B4582">
        <v>0</v>
      </c>
    </row>
    <row r="4583" spans="1:2" x14ac:dyDescent="0.25">
      <c r="A4583">
        <v>458</v>
      </c>
      <c r="B4583">
        <v>0</v>
      </c>
    </row>
    <row r="4584" spans="1:2" x14ac:dyDescent="0.25">
      <c r="A4584">
        <v>458.1</v>
      </c>
      <c r="B4584">
        <v>0</v>
      </c>
    </row>
    <row r="4585" spans="1:2" x14ac:dyDescent="0.25">
      <c r="A4585">
        <v>458.2</v>
      </c>
      <c r="B4585">
        <v>0</v>
      </c>
    </row>
    <row r="4586" spans="1:2" x14ac:dyDescent="0.25">
      <c r="A4586">
        <v>458.3</v>
      </c>
      <c r="B4586">
        <v>0</v>
      </c>
    </row>
    <row r="4587" spans="1:2" x14ac:dyDescent="0.25">
      <c r="A4587">
        <v>458.4</v>
      </c>
      <c r="B4587">
        <v>0</v>
      </c>
    </row>
    <row r="4588" spans="1:2" x14ac:dyDescent="0.25">
      <c r="A4588">
        <v>458.5</v>
      </c>
      <c r="B4588">
        <v>0</v>
      </c>
    </row>
    <row r="4589" spans="1:2" x14ac:dyDescent="0.25">
      <c r="A4589">
        <v>458.6</v>
      </c>
      <c r="B4589">
        <v>0</v>
      </c>
    </row>
    <row r="4590" spans="1:2" x14ac:dyDescent="0.25">
      <c r="A4590">
        <v>458.7</v>
      </c>
      <c r="B4590">
        <v>0</v>
      </c>
    </row>
    <row r="4591" spans="1:2" x14ac:dyDescent="0.25">
      <c r="A4591">
        <v>458.8</v>
      </c>
      <c r="B4591">
        <v>0</v>
      </c>
    </row>
    <row r="4592" spans="1:2" x14ac:dyDescent="0.25">
      <c r="A4592">
        <v>458.9</v>
      </c>
      <c r="B4592">
        <v>0</v>
      </c>
    </row>
    <row r="4593" spans="1:2" x14ac:dyDescent="0.25">
      <c r="A4593">
        <v>459</v>
      </c>
      <c r="B4593">
        <v>0</v>
      </c>
    </row>
    <row r="4594" spans="1:2" x14ac:dyDescent="0.25">
      <c r="A4594">
        <v>459.1</v>
      </c>
      <c r="B4594">
        <v>0</v>
      </c>
    </row>
    <row r="4595" spans="1:2" x14ac:dyDescent="0.25">
      <c r="A4595">
        <v>459.2</v>
      </c>
      <c r="B4595">
        <v>0</v>
      </c>
    </row>
    <row r="4596" spans="1:2" x14ac:dyDescent="0.25">
      <c r="A4596">
        <v>459.3</v>
      </c>
      <c r="B4596">
        <v>0</v>
      </c>
    </row>
    <row r="4597" spans="1:2" x14ac:dyDescent="0.25">
      <c r="A4597">
        <v>459.4</v>
      </c>
      <c r="B4597">
        <v>0</v>
      </c>
    </row>
    <row r="4598" spans="1:2" x14ac:dyDescent="0.25">
      <c r="A4598">
        <v>459.5</v>
      </c>
      <c r="B4598">
        <v>0</v>
      </c>
    </row>
    <row r="4599" spans="1:2" x14ac:dyDescent="0.25">
      <c r="A4599">
        <v>459.6</v>
      </c>
      <c r="B4599">
        <v>0</v>
      </c>
    </row>
    <row r="4600" spans="1:2" x14ac:dyDescent="0.25">
      <c r="A4600">
        <v>459.7</v>
      </c>
      <c r="B4600">
        <v>0</v>
      </c>
    </row>
    <row r="4601" spans="1:2" x14ac:dyDescent="0.25">
      <c r="A4601">
        <v>459.8</v>
      </c>
      <c r="B4601">
        <v>0</v>
      </c>
    </row>
    <row r="4602" spans="1:2" x14ac:dyDescent="0.25">
      <c r="A4602">
        <v>459.9</v>
      </c>
      <c r="B4602">
        <v>0</v>
      </c>
    </row>
    <row r="4603" spans="1:2" x14ac:dyDescent="0.25">
      <c r="A4603">
        <v>460</v>
      </c>
      <c r="B4603">
        <v>0</v>
      </c>
    </row>
    <row r="4604" spans="1:2" x14ac:dyDescent="0.25">
      <c r="A4604">
        <v>460.1</v>
      </c>
      <c r="B4604">
        <v>0</v>
      </c>
    </row>
    <row r="4605" spans="1:2" x14ac:dyDescent="0.25">
      <c r="A4605">
        <v>460.2</v>
      </c>
      <c r="B4605">
        <v>0</v>
      </c>
    </row>
    <row r="4606" spans="1:2" x14ac:dyDescent="0.25">
      <c r="A4606">
        <v>460.3</v>
      </c>
      <c r="B4606">
        <v>0</v>
      </c>
    </row>
    <row r="4607" spans="1:2" x14ac:dyDescent="0.25">
      <c r="A4607">
        <v>460.4</v>
      </c>
      <c r="B4607">
        <v>0</v>
      </c>
    </row>
    <row r="4608" spans="1:2" x14ac:dyDescent="0.25">
      <c r="A4608">
        <v>460.5</v>
      </c>
      <c r="B4608">
        <v>0</v>
      </c>
    </row>
    <row r="4609" spans="1:2" x14ac:dyDescent="0.25">
      <c r="A4609">
        <v>460.6</v>
      </c>
      <c r="B4609">
        <v>0</v>
      </c>
    </row>
    <row r="4610" spans="1:2" x14ac:dyDescent="0.25">
      <c r="A4610">
        <v>460.7</v>
      </c>
      <c r="B4610">
        <v>0</v>
      </c>
    </row>
    <row r="4611" spans="1:2" x14ac:dyDescent="0.25">
      <c r="A4611">
        <v>460.8</v>
      </c>
      <c r="B4611">
        <v>0</v>
      </c>
    </row>
    <row r="4612" spans="1:2" x14ac:dyDescent="0.25">
      <c r="A4612">
        <v>460.9</v>
      </c>
      <c r="B4612">
        <v>0</v>
      </c>
    </row>
    <row r="4613" spans="1:2" x14ac:dyDescent="0.25">
      <c r="A4613">
        <v>461</v>
      </c>
      <c r="B4613">
        <v>0</v>
      </c>
    </row>
    <row r="4614" spans="1:2" x14ac:dyDescent="0.25">
      <c r="A4614">
        <v>461.1</v>
      </c>
      <c r="B4614">
        <v>0</v>
      </c>
    </row>
    <row r="4615" spans="1:2" x14ac:dyDescent="0.25">
      <c r="A4615">
        <v>461.2</v>
      </c>
      <c r="B4615">
        <v>0</v>
      </c>
    </row>
    <row r="4616" spans="1:2" x14ac:dyDescent="0.25">
      <c r="A4616">
        <v>461.3</v>
      </c>
      <c r="B4616">
        <v>0</v>
      </c>
    </row>
    <row r="4617" spans="1:2" x14ac:dyDescent="0.25">
      <c r="A4617">
        <v>461.4</v>
      </c>
      <c r="B4617">
        <v>0</v>
      </c>
    </row>
    <row r="4618" spans="1:2" x14ac:dyDescent="0.25">
      <c r="A4618">
        <v>461.5</v>
      </c>
      <c r="B4618">
        <v>0</v>
      </c>
    </row>
    <row r="4619" spans="1:2" x14ac:dyDescent="0.25">
      <c r="A4619">
        <v>461.6</v>
      </c>
      <c r="B4619">
        <v>0</v>
      </c>
    </row>
    <row r="4620" spans="1:2" x14ac:dyDescent="0.25">
      <c r="A4620">
        <v>461.7</v>
      </c>
      <c r="B4620">
        <v>0</v>
      </c>
    </row>
    <row r="4621" spans="1:2" x14ac:dyDescent="0.25">
      <c r="A4621">
        <v>461.8</v>
      </c>
      <c r="B4621">
        <v>0</v>
      </c>
    </row>
    <row r="4622" spans="1:2" x14ac:dyDescent="0.25">
      <c r="A4622">
        <v>461.9</v>
      </c>
      <c r="B4622">
        <v>0</v>
      </c>
    </row>
    <row r="4623" spans="1:2" x14ac:dyDescent="0.25">
      <c r="A4623">
        <v>462</v>
      </c>
      <c r="B4623">
        <v>0</v>
      </c>
    </row>
    <row r="4624" spans="1:2" x14ac:dyDescent="0.25">
      <c r="A4624">
        <v>462.1</v>
      </c>
      <c r="B4624">
        <v>0</v>
      </c>
    </row>
    <row r="4625" spans="1:2" x14ac:dyDescent="0.25">
      <c r="A4625">
        <v>462.2</v>
      </c>
      <c r="B4625">
        <v>0</v>
      </c>
    </row>
    <row r="4626" spans="1:2" x14ac:dyDescent="0.25">
      <c r="A4626">
        <v>462.3</v>
      </c>
      <c r="B4626">
        <v>0</v>
      </c>
    </row>
    <row r="4627" spans="1:2" x14ac:dyDescent="0.25">
      <c r="A4627">
        <v>462.4</v>
      </c>
      <c r="B4627">
        <v>0</v>
      </c>
    </row>
    <row r="4628" spans="1:2" x14ac:dyDescent="0.25">
      <c r="A4628">
        <v>462.5</v>
      </c>
      <c r="B4628">
        <v>0</v>
      </c>
    </row>
    <row r="4629" spans="1:2" x14ac:dyDescent="0.25">
      <c r="A4629">
        <v>462.6</v>
      </c>
      <c r="B4629">
        <v>0</v>
      </c>
    </row>
    <row r="4630" spans="1:2" x14ac:dyDescent="0.25">
      <c r="A4630">
        <v>462.7</v>
      </c>
      <c r="B4630">
        <v>0</v>
      </c>
    </row>
    <row r="4631" spans="1:2" x14ac:dyDescent="0.25">
      <c r="A4631">
        <v>462.8</v>
      </c>
      <c r="B4631">
        <v>0</v>
      </c>
    </row>
    <row r="4632" spans="1:2" x14ac:dyDescent="0.25">
      <c r="A4632">
        <v>462.9</v>
      </c>
      <c r="B4632">
        <v>0</v>
      </c>
    </row>
    <row r="4633" spans="1:2" x14ac:dyDescent="0.25">
      <c r="A4633">
        <v>463</v>
      </c>
      <c r="B4633">
        <v>0</v>
      </c>
    </row>
    <row r="4634" spans="1:2" x14ac:dyDescent="0.25">
      <c r="A4634">
        <v>463.1</v>
      </c>
      <c r="B4634">
        <v>0</v>
      </c>
    </row>
    <row r="4635" spans="1:2" x14ac:dyDescent="0.25">
      <c r="A4635">
        <v>463.2</v>
      </c>
      <c r="B4635">
        <v>0</v>
      </c>
    </row>
    <row r="4636" spans="1:2" x14ac:dyDescent="0.25">
      <c r="A4636">
        <v>463.3</v>
      </c>
      <c r="B4636">
        <v>0</v>
      </c>
    </row>
    <row r="4637" spans="1:2" x14ac:dyDescent="0.25">
      <c r="A4637">
        <v>463.4</v>
      </c>
      <c r="B4637">
        <v>0</v>
      </c>
    </row>
    <row r="4638" spans="1:2" x14ac:dyDescent="0.25">
      <c r="A4638">
        <v>463.5</v>
      </c>
      <c r="B4638">
        <v>0</v>
      </c>
    </row>
    <row r="4639" spans="1:2" x14ac:dyDescent="0.25">
      <c r="A4639">
        <v>463.6</v>
      </c>
      <c r="B4639">
        <v>0</v>
      </c>
    </row>
    <row r="4640" spans="1:2" x14ac:dyDescent="0.25">
      <c r="A4640">
        <v>463.7</v>
      </c>
      <c r="B4640">
        <v>0</v>
      </c>
    </row>
    <row r="4641" spans="1:2" x14ac:dyDescent="0.25">
      <c r="A4641">
        <v>463.8</v>
      </c>
      <c r="B4641">
        <v>0</v>
      </c>
    </row>
    <row r="4642" spans="1:2" x14ac:dyDescent="0.25">
      <c r="A4642">
        <v>463.9</v>
      </c>
      <c r="B4642">
        <v>0</v>
      </c>
    </row>
    <row r="4643" spans="1:2" x14ac:dyDescent="0.25">
      <c r="A4643">
        <v>464</v>
      </c>
      <c r="B4643">
        <v>0</v>
      </c>
    </row>
    <row r="4644" spans="1:2" x14ac:dyDescent="0.25">
      <c r="A4644">
        <v>464.1</v>
      </c>
      <c r="B4644">
        <v>0</v>
      </c>
    </row>
    <row r="4645" spans="1:2" x14ac:dyDescent="0.25">
      <c r="A4645">
        <v>464.2</v>
      </c>
      <c r="B4645">
        <v>0</v>
      </c>
    </row>
    <row r="4646" spans="1:2" x14ac:dyDescent="0.25">
      <c r="A4646">
        <v>464.3</v>
      </c>
      <c r="B4646">
        <v>0</v>
      </c>
    </row>
    <row r="4647" spans="1:2" x14ac:dyDescent="0.25">
      <c r="A4647">
        <v>464.4</v>
      </c>
      <c r="B4647">
        <v>0</v>
      </c>
    </row>
    <row r="4648" spans="1:2" x14ac:dyDescent="0.25">
      <c r="A4648">
        <v>464.5</v>
      </c>
      <c r="B4648">
        <v>0</v>
      </c>
    </row>
    <row r="4649" spans="1:2" x14ac:dyDescent="0.25">
      <c r="A4649">
        <v>464.6</v>
      </c>
      <c r="B4649">
        <v>0</v>
      </c>
    </row>
    <row r="4650" spans="1:2" x14ac:dyDescent="0.25">
      <c r="A4650">
        <v>464.7</v>
      </c>
      <c r="B4650">
        <v>0</v>
      </c>
    </row>
    <row r="4651" spans="1:2" x14ac:dyDescent="0.25">
      <c r="A4651">
        <v>464.8</v>
      </c>
      <c r="B4651">
        <v>0</v>
      </c>
    </row>
    <row r="4652" spans="1:2" x14ac:dyDescent="0.25">
      <c r="A4652">
        <v>464.9</v>
      </c>
      <c r="B4652">
        <v>0</v>
      </c>
    </row>
    <row r="4653" spans="1:2" x14ac:dyDescent="0.25">
      <c r="A4653">
        <v>465</v>
      </c>
      <c r="B4653">
        <v>0</v>
      </c>
    </row>
    <row r="4654" spans="1:2" x14ac:dyDescent="0.25">
      <c r="A4654">
        <v>465.1</v>
      </c>
      <c r="B4654">
        <v>0</v>
      </c>
    </row>
    <row r="4655" spans="1:2" x14ac:dyDescent="0.25">
      <c r="A4655">
        <v>465.2</v>
      </c>
      <c r="B4655">
        <v>0</v>
      </c>
    </row>
    <row r="4656" spans="1:2" x14ac:dyDescent="0.25">
      <c r="A4656">
        <v>465.3</v>
      </c>
      <c r="B4656">
        <v>0</v>
      </c>
    </row>
    <row r="4657" spans="1:2" x14ac:dyDescent="0.25">
      <c r="A4657">
        <v>465.4</v>
      </c>
      <c r="B4657">
        <v>0</v>
      </c>
    </row>
    <row r="4658" spans="1:2" x14ac:dyDescent="0.25">
      <c r="A4658">
        <v>465.5</v>
      </c>
      <c r="B4658">
        <v>0</v>
      </c>
    </row>
    <row r="4659" spans="1:2" x14ac:dyDescent="0.25">
      <c r="A4659">
        <v>465.6</v>
      </c>
      <c r="B4659">
        <v>0</v>
      </c>
    </row>
    <row r="4660" spans="1:2" x14ac:dyDescent="0.25">
      <c r="A4660">
        <v>465.7</v>
      </c>
      <c r="B4660">
        <v>0</v>
      </c>
    </row>
    <row r="4661" spans="1:2" x14ac:dyDescent="0.25">
      <c r="A4661">
        <v>465.8</v>
      </c>
      <c r="B4661">
        <v>0</v>
      </c>
    </row>
    <row r="4662" spans="1:2" x14ac:dyDescent="0.25">
      <c r="A4662">
        <v>465.9</v>
      </c>
      <c r="B4662">
        <v>0</v>
      </c>
    </row>
    <row r="4663" spans="1:2" x14ac:dyDescent="0.25">
      <c r="A4663">
        <v>466</v>
      </c>
      <c r="B4663">
        <v>0</v>
      </c>
    </row>
    <row r="4664" spans="1:2" x14ac:dyDescent="0.25">
      <c r="A4664">
        <v>466.1</v>
      </c>
      <c r="B4664">
        <v>0</v>
      </c>
    </row>
    <row r="4665" spans="1:2" x14ac:dyDescent="0.25">
      <c r="A4665">
        <v>466.2</v>
      </c>
      <c r="B4665">
        <v>0</v>
      </c>
    </row>
    <row r="4666" spans="1:2" x14ac:dyDescent="0.25">
      <c r="A4666">
        <v>466.3</v>
      </c>
      <c r="B4666">
        <v>0</v>
      </c>
    </row>
    <row r="4667" spans="1:2" x14ac:dyDescent="0.25">
      <c r="A4667">
        <v>466.4</v>
      </c>
      <c r="B4667">
        <v>0</v>
      </c>
    </row>
    <row r="4668" spans="1:2" x14ac:dyDescent="0.25">
      <c r="A4668">
        <v>466.5</v>
      </c>
      <c r="B4668">
        <v>0</v>
      </c>
    </row>
    <row r="4669" spans="1:2" x14ac:dyDescent="0.25">
      <c r="A4669">
        <v>466.6</v>
      </c>
      <c r="B4669">
        <v>0</v>
      </c>
    </row>
    <row r="4670" spans="1:2" x14ac:dyDescent="0.25">
      <c r="A4670">
        <v>466.7</v>
      </c>
      <c r="B4670">
        <v>0</v>
      </c>
    </row>
    <row r="4671" spans="1:2" x14ac:dyDescent="0.25">
      <c r="A4671">
        <v>466.8</v>
      </c>
      <c r="B4671">
        <v>0</v>
      </c>
    </row>
    <row r="4672" spans="1:2" x14ac:dyDescent="0.25">
      <c r="A4672">
        <v>466.9</v>
      </c>
      <c r="B4672">
        <v>0</v>
      </c>
    </row>
    <row r="4673" spans="1:2" x14ac:dyDescent="0.25">
      <c r="A4673">
        <v>467</v>
      </c>
      <c r="B4673">
        <v>0</v>
      </c>
    </row>
    <row r="4674" spans="1:2" x14ac:dyDescent="0.25">
      <c r="A4674">
        <v>467.1</v>
      </c>
      <c r="B4674">
        <v>0</v>
      </c>
    </row>
    <row r="4675" spans="1:2" x14ac:dyDescent="0.25">
      <c r="A4675">
        <v>467.2</v>
      </c>
      <c r="B4675">
        <v>0</v>
      </c>
    </row>
    <row r="4676" spans="1:2" x14ac:dyDescent="0.25">
      <c r="A4676">
        <v>467.3</v>
      </c>
      <c r="B4676">
        <v>0</v>
      </c>
    </row>
    <row r="4677" spans="1:2" x14ac:dyDescent="0.25">
      <c r="A4677">
        <v>467.4</v>
      </c>
      <c r="B4677">
        <v>0</v>
      </c>
    </row>
    <row r="4678" spans="1:2" x14ac:dyDescent="0.25">
      <c r="A4678">
        <v>467.5</v>
      </c>
      <c r="B4678">
        <v>0</v>
      </c>
    </row>
    <row r="4679" spans="1:2" x14ac:dyDescent="0.25">
      <c r="A4679">
        <v>467.6</v>
      </c>
      <c r="B4679">
        <v>0</v>
      </c>
    </row>
    <row r="4680" spans="1:2" x14ac:dyDescent="0.25">
      <c r="A4680">
        <v>467.7</v>
      </c>
      <c r="B4680">
        <v>0</v>
      </c>
    </row>
    <row r="4681" spans="1:2" x14ac:dyDescent="0.25">
      <c r="A4681">
        <v>467.8</v>
      </c>
      <c r="B4681">
        <v>0</v>
      </c>
    </row>
    <row r="4682" spans="1:2" x14ac:dyDescent="0.25">
      <c r="A4682">
        <v>467.9</v>
      </c>
      <c r="B4682">
        <v>0</v>
      </c>
    </row>
    <row r="4683" spans="1:2" x14ac:dyDescent="0.25">
      <c r="A4683">
        <v>468</v>
      </c>
      <c r="B4683">
        <v>0</v>
      </c>
    </row>
    <row r="4684" spans="1:2" x14ac:dyDescent="0.25">
      <c r="A4684">
        <v>468.1</v>
      </c>
      <c r="B4684">
        <v>0</v>
      </c>
    </row>
    <row r="4685" spans="1:2" x14ac:dyDescent="0.25">
      <c r="A4685">
        <v>468.2</v>
      </c>
      <c r="B4685">
        <v>0</v>
      </c>
    </row>
    <row r="4686" spans="1:2" x14ac:dyDescent="0.25">
      <c r="A4686">
        <v>468.3</v>
      </c>
      <c r="B4686">
        <v>0</v>
      </c>
    </row>
    <row r="4687" spans="1:2" x14ac:dyDescent="0.25">
      <c r="A4687">
        <v>468.4</v>
      </c>
      <c r="B4687">
        <v>0</v>
      </c>
    </row>
    <row r="4688" spans="1:2" x14ac:dyDescent="0.25">
      <c r="A4688">
        <v>468.5</v>
      </c>
      <c r="B4688">
        <v>0</v>
      </c>
    </row>
    <row r="4689" spans="1:2" x14ac:dyDescent="0.25">
      <c r="A4689">
        <v>468.6</v>
      </c>
      <c r="B4689">
        <v>0</v>
      </c>
    </row>
    <row r="4690" spans="1:2" x14ac:dyDescent="0.25">
      <c r="A4690">
        <v>468.7</v>
      </c>
      <c r="B4690">
        <v>0</v>
      </c>
    </row>
    <row r="4691" spans="1:2" x14ac:dyDescent="0.25">
      <c r="A4691">
        <v>468.8</v>
      </c>
      <c r="B4691">
        <v>0</v>
      </c>
    </row>
    <row r="4692" spans="1:2" x14ac:dyDescent="0.25">
      <c r="A4692">
        <v>468.9</v>
      </c>
      <c r="B4692">
        <v>0</v>
      </c>
    </row>
    <row r="4693" spans="1:2" x14ac:dyDescent="0.25">
      <c r="A4693">
        <v>469</v>
      </c>
      <c r="B4693">
        <v>0</v>
      </c>
    </row>
    <row r="4694" spans="1:2" x14ac:dyDescent="0.25">
      <c r="A4694">
        <v>469.1</v>
      </c>
      <c r="B4694">
        <v>0</v>
      </c>
    </row>
    <row r="4695" spans="1:2" x14ac:dyDescent="0.25">
      <c r="A4695">
        <v>469.2</v>
      </c>
      <c r="B4695">
        <v>0</v>
      </c>
    </row>
    <row r="4696" spans="1:2" x14ac:dyDescent="0.25">
      <c r="A4696">
        <v>469.3</v>
      </c>
      <c r="B4696">
        <v>0</v>
      </c>
    </row>
    <row r="4697" spans="1:2" x14ac:dyDescent="0.25">
      <c r="A4697">
        <v>469.4</v>
      </c>
      <c r="B4697">
        <v>0</v>
      </c>
    </row>
    <row r="4698" spans="1:2" x14ac:dyDescent="0.25">
      <c r="A4698">
        <v>469.5</v>
      </c>
      <c r="B4698">
        <v>0</v>
      </c>
    </row>
    <row r="4699" spans="1:2" x14ac:dyDescent="0.25">
      <c r="A4699">
        <v>469.6</v>
      </c>
      <c r="B4699">
        <v>0</v>
      </c>
    </row>
    <row r="4700" spans="1:2" x14ac:dyDescent="0.25">
      <c r="A4700">
        <v>469.7</v>
      </c>
      <c r="B4700">
        <v>0</v>
      </c>
    </row>
    <row r="4701" spans="1:2" x14ac:dyDescent="0.25">
      <c r="A4701">
        <v>469.8</v>
      </c>
      <c r="B4701">
        <v>0</v>
      </c>
    </row>
    <row r="4702" spans="1:2" x14ac:dyDescent="0.25">
      <c r="A4702">
        <v>469.9</v>
      </c>
      <c r="B4702">
        <v>0</v>
      </c>
    </row>
    <row r="4703" spans="1:2" x14ac:dyDescent="0.25">
      <c r="A4703">
        <v>470</v>
      </c>
      <c r="B4703">
        <v>0</v>
      </c>
    </row>
    <row r="4704" spans="1:2" x14ac:dyDescent="0.25">
      <c r="A4704">
        <v>470.1</v>
      </c>
      <c r="B4704">
        <v>0</v>
      </c>
    </row>
    <row r="4705" spans="1:2" x14ac:dyDescent="0.25">
      <c r="A4705">
        <v>470.2</v>
      </c>
      <c r="B4705">
        <v>0</v>
      </c>
    </row>
    <row r="4706" spans="1:2" x14ac:dyDescent="0.25">
      <c r="A4706">
        <v>470.3</v>
      </c>
      <c r="B4706">
        <v>0</v>
      </c>
    </row>
    <row r="4707" spans="1:2" x14ac:dyDescent="0.25">
      <c r="A4707">
        <v>470.4</v>
      </c>
      <c r="B4707">
        <v>0</v>
      </c>
    </row>
    <row r="4708" spans="1:2" x14ac:dyDescent="0.25">
      <c r="A4708">
        <v>470.5</v>
      </c>
      <c r="B4708">
        <v>0</v>
      </c>
    </row>
    <row r="4709" spans="1:2" x14ac:dyDescent="0.25">
      <c r="A4709">
        <v>470.6</v>
      </c>
      <c r="B4709">
        <v>0</v>
      </c>
    </row>
    <row r="4710" spans="1:2" x14ac:dyDescent="0.25">
      <c r="A4710">
        <v>470.7</v>
      </c>
      <c r="B4710">
        <v>0</v>
      </c>
    </row>
    <row r="4711" spans="1:2" x14ac:dyDescent="0.25">
      <c r="A4711">
        <v>470.8</v>
      </c>
      <c r="B4711">
        <v>0</v>
      </c>
    </row>
    <row r="4712" spans="1:2" x14ac:dyDescent="0.25">
      <c r="A4712">
        <v>470.9</v>
      </c>
      <c r="B4712">
        <v>0</v>
      </c>
    </row>
    <row r="4713" spans="1:2" x14ac:dyDescent="0.25">
      <c r="A4713">
        <v>471</v>
      </c>
      <c r="B4713">
        <v>0</v>
      </c>
    </row>
    <row r="4714" spans="1:2" x14ac:dyDescent="0.25">
      <c r="A4714">
        <v>471.1</v>
      </c>
      <c r="B4714">
        <v>0</v>
      </c>
    </row>
    <row r="4715" spans="1:2" x14ac:dyDescent="0.25">
      <c r="A4715">
        <v>471.2</v>
      </c>
      <c r="B4715">
        <v>0</v>
      </c>
    </row>
    <row r="4716" spans="1:2" x14ac:dyDescent="0.25">
      <c r="A4716">
        <v>471.3</v>
      </c>
      <c r="B4716">
        <v>0</v>
      </c>
    </row>
    <row r="4717" spans="1:2" x14ac:dyDescent="0.25">
      <c r="A4717">
        <v>471.4</v>
      </c>
      <c r="B4717">
        <v>0</v>
      </c>
    </row>
    <row r="4718" spans="1:2" x14ac:dyDescent="0.25">
      <c r="A4718">
        <v>471.5</v>
      </c>
      <c r="B4718">
        <v>0</v>
      </c>
    </row>
    <row r="4719" spans="1:2" x14ac:dyDescent="0.25">
      <c r="A4719">
        <v>471.6</v>
      </c>
      <c r="B4719">
        <v>0</v>
      </c>
    </row>
    <row r="4720" spans="1:2" x14ac:dyDescent="0.25">
      <c r="A4720">
        <v>471.7</v>
      </c>
      <c r="B4720">
        <v>0</v>
      </c>
    </row>
    <row r="4721" spans="1:2" x14ac:dyDescent="0.25">
      <c r="A4721">
        <v>471.8</v>
      </c>
      <c r="B4721">
        <v>0</v>
      </c>
    </row>
    <row r="4722" spans="1:2" x14ac:dyDescent="0.25">
      <c r="A4722">
        <v>471.9</v>
      </c>
      <c r="B4722">
        <v>0</v>
      </c>
    </row>
    <row r="4723" spans="1:2" x14ac:dyDescent="0.25">
      <c r="A4723">
        <v>472</v>
      </c>
      <c r="B4723">
        <v>0</v>
      </c>
    </row>
    <row r="4724" spans="1:2" x14ac:dyDescent="0.25">
      <c r="A4724">
        <v>472.1</v>
      </c>
      <c r="B4724">
        <v>0</v>
      </c>
    </row>
    <row r="4725" spans="1:2" x14ac:dyDescent="0.25">
      <c r="A4725">
        <v>472.2</v>
      </c>
      <c r="B4725">
        <v>0</v>
      </c>
    </row>
    <row r="4726" spans="1:2" x14ac:dyDescent="0.25">
      <c r="A4726">
        <v>472.3</v>
      </c>
      <c r="B4726">
        <v>0</v>
      </c>
    </row>
    <row r="4727" spans="1:2" x14ac:dyDescent="0.25">
      <c r="A4727">
        <v>472.4</v>
      </c>
      <c r="B4727">
        <v>0</v>
      </c>
    </row>
    <row r="4728" spans="1:2" x14ac:dyDescent="0.25">
      <c r="A4728">
        <v>472.5</v>
      </c>
      <c r="B4728">
        <v>0</v>
      </c>
    </row>
    <row r="4729" spans="1:2" x14ac:dyDescent="0.25">
      <c r="A4729">
        <v>472.6</v>
      </c>
      <c r="B4729">
        <v>0</v>
      </c>
    </row>
    <row r="4730" spans="1:2" x14ac:dyDescent="0.25">
      <c r="A4730">
        <v>472.7</v>
      </c>
      <c r="B4730">
        <v>0</v>
      </c>
    </row>
    <row r="4731" spans="1:2" x14ac:dyDescent="0.25">
      <c r="A4731">
        <v>472.8</v>
      </c>
      <c r="B4731">
        <v>0</v>
      </c>
    </row>
    <row r="4732" spans="1:2" x14ac:dyDescent="0.25">
      <c r="A4732">
        <v>472.9</v>
      </c>
      <c r="B4732">
        <v>0</v>
      </c>
    </row>
    <row r="4733" spans="1:2" x14ac:dyDescent="0.25">
      <c r="A4733">
        <v>473</v>
      </c>
      <c r="B4733">
        <v>0</v>
      </c>
    </row>
    <row r="4734" spans="1:2" x14ac:dyDescent="0.25">
      <c r="A4734">
        <v>473.1</v>
      </c>
      <c r="B4734">
        <v>0</v>
      </c>
    </row>
    <row r="4735" spans="1:2" x14ac:dyDescent="0.25">
      <c r="A4735">
        <v>473.2</v>
      </c>
      <c r="B4735">
        <v>0</v>
      </c>
    </row>
    <row r="4736" spans="1:2" x14ac:dyDescent="0.25">
      <c r="A4736">
        <v>473.3</v>
      </c>
      <c r="B4736">
        <v>0</v>
      </c>
    </row>
    <row r="4737" spans="1:2" x14ac:dyDescent="0.25">
      <c r="A4737">
        <v>473.4</v>
      </c>
      <c r="B4737">
        <v>0</v>
      </c>
    </row>
    <row r="4738" spans="1:2" x14ac:dyDescent="0.25">
      <c r="A4738">
        <v>473.5</v>
      </c>
      <c r="B4738">
        <v>0</v>
      </c>
    </row>
    <row r="4739" spans="1:2" x14ac:dyDescent="0.25">
      <c r="A4739">
        <v>473.6</v>
      </c>
      <c r="B4739">
        <v>0</v>
      </c>
    </row>
    <row r="4740" spans="1:2" x14ac:dyDescent="0.25">
      <c r="A4740">
        <v>473.7</v>
      </c>
      <c r="B4740">
        <v>0</v>
      </c>
    </row>
    <row r="4741" spans="1:2" x14ac:dyDescent="0.25">
      <c r="A4741">
        <v>473.8</v>
      </c>
      <c r="B4741">
        <v>0</v>
      </c>
    </row>
    <row r="4742" spans="1:2" x14ac:dyDescent="0.25">
      <c r="A4742">
        <v>473.9</v>
      </c>
      <c r="B4742">
        <v>0</v>
      </c>
    </row>
    <row r="4743" spans="1:2" x14ac:dyDescent="0.25">
      <c r="A4743">
        <v>474</v>
      </c>
      <c r="B4743">
        <v>0</v>
      </c>
    </row>
    <row r="4744" spans="1:2" x14ac:dyDescent="0.25">
      <c r="A4744">
        <v>474.1</v>
      </c>
      <c r="B4744">
        <v>0</v>
      </c>
    </row>
    <row r="4745" spans="1:2" x14ac:dyDescent="0.25">
      <c r="A4745">
        <v>474.2</v>
      </c>
      <c r="B4745">
        <v>0</v>
      </c>
    </row>
    <row r="4746" spans="1:2" x14ac:dyDescent="0.25">
      <c r="A4746">
        <v>474.3</v>
      </c>
      <c r="B4746">
        <v>0</v>
      </c>
    </row>
    <row r="4747" spans="1:2" x14ac:dyDescent="0.25">
      <c r="A4747">
        <v>474.4</v>
      </c>
      <c r="B4747">
        <v>0</v>
      </c>
    </row>
    <row r="4748" spans="1:2" x14ac:dyDescent="0.25">
      <c r="A4748">
        <v>474.5</v>
      </c>
      <c r="B4748">
        <v>0</v>
      </c>
    </row>
    <row r="4749" spans="1:2" x14ac:dyDescent="0.25">
      <c r="A4749">
        <v>474.6</v>
      </c>
      <c r="B4749">
        <v>0</v>
      </c>
    </row>
    <row r="4750" spans="1:2" x14ac:dyDescent="0.25">
      <c r="A4750">
        <v>474.7</v>
      </c>
      <c r="B4750">
        <v>0</v>
      </c>
    </row>
    <row r="4751" spans="1:2" x14ac:dyDescent="0.25">
      <c r="A4751">
        <v>474.8</v>
      </c>
      <c r="B4751">
        <v>0</v>
      </c>
    </row>
    <row r="4752" spans="1:2" x14ac:dyDescent="0.25">
      <c r="A4752">
        <v>474.9</v>
      </c>
      <c r="B4752">
        <v>0</v>
      </c>
    </row>
    <row r="4753" spans="1:2" x14ac:dyDescent="0.25">
      <c r="A4753">
        <v>475</v>
      </c>
      <c r="B4753">
        <v>0</v>
      </c>
    </row>
    <row r="4754" spans="1:2" x14ac:dyDescent="0.25">
      <c r="A4754">
        <v>475.1</v>
      </c>
      <c r="B4754">
        <v>0</v>
      </c>
    </row>
    <row r="4755" spans="1:2" x14ac:dyDescent="0.25">
      <c r="A4755">
        <v>475.2</v>
      </c>
      <c r="B4755">
        <v>0</v>
      </c>
    </row>
    <row r="4756" spans="1:2" x14ac:dyDescent="0.25">
      <c r="A4756">
        <v>475.3</v>
      </c>
      <c r="B4756">
        <v>0</v>
      </c>
    </row>
    <row r="4757" spans="1:2" x14ac:dyDescent="0.25">
      <c r="A4757">
        <v>475.4</v>
      </c>
      <c r="B4757">
        <v>0</v>
      </c>
    </row>
    <row r="4758" spans="1:2" x14ac:dyDescent="0.25">
      <c r="A4758">
        <v>475.5</v>
      </c>
      <c r="B4758">
        <v>0</v>
      </c>
    </row>
    <row r="4759" spans="1:2" x14ac:dyDescent="0.25">
      <c r="A4759">
        <v>475.6</v>
      </c>
      <c r="B4759">
        <v>0</v>
      </c>
    </row>
    <row r="4760" spans="1:2" x14ac:dyDescent="0.25">
      <c r="A4760">
        <v>475.7</v>
      </c>
      <c r="B4760">
        <v>0</v>
      </c>
    </row>
    <row r="4761" spans="1:2" x14ac:dyDescent="0.25">
      <c r="A4761">
        <v>475.8</v>
      </c>
      <c r="B4761">
        <v>0</v>
      </c>
    </row>
    <row r="4762" spans="1:2" x14ac:dyDescent="0.25">
      <c r="A4762">
        <v>475.9</v>
      </c>
      <c r="B4762">
        <v>0</v>
      </c>
    </row>
    <row r="4763" spans="1:2" x14ac:dyDescent="0.25">
      <c r="A4763">
        <v>476</v>
      </c>
      <c r="B4763">
        <v>0</v>
      </c>
    </row>
    <row r="4764" spans="1:2" x14ac:dyDescent="0.25">
      <c r="A4764">
        <v>476.1</v>
      </c>
      <c r="B4764">
        <v>0</v>
      </c>
    </row>
    <row r="4765" spans="1:2" x14ac:dyDescent="0.25">
      <c r="A4765">
        <v>476.2</v>
      </c>
      <c r="B4765">
        <v>0</v>
      </c>
    </row>
    <row r="4766" spans="1:2" x14ac:dyDescent="0.25">
      <c r="A4766">
        <v>476.3</v>
      </c>
      <c r="B4766">
        <v>0</v>
      </c>
    </row>
    <row r="4767" spans="1:2" x14ac:dyDescent="0.25">
      <c r="A4767">
        <v>476.4</v>
      </c>
      <c r="B4767">
        <v>0</v>
      </c>
    </row>
    <row r="4768" spans="1:2" x14ac:dyDescent="0.25">
      <c r="A4768">
        <v>476.5</v>
      </c>
      <c r="B4768">
        <v>0</v>
      </c>
    </row>
    <row r="4769" spans="1:2" x14ac:dyDescent="0.25">
      <c r="A4769">
        <v>476.6</v>
      </c>
      <c r="B4769">
        <v>0</v>
      </c>
    </row>
    <row r="4770" spans="1:2" x14ac:dyDescent="0.25">
      <c r="A4770">
        <v>476.7</v>
      </c>
      <c r="B4770">
        <v>0</v>
      </c>
    </row>
    <row r="4771" spans="1:2" x14ac:dyDescent="0.25">
      <c r="A4771">
        <v>476.8</v>
      </c>
      <c r="B4771">
        <v>0</v>
      </c>
    </row>
    <row r="4772" spans="1:2" x14ac:dyDescent="0.25">
      <c r="A4772">
        <v>476.9</v>
      </c>
      <c r="B4772">
        <v>0</v>
      </c>
    </row>
    <row r="4773" spans="1:2" x14ac:dyDescent="0.25">
      <c r="A4773">
        <v>477</v>
      </c>
      <c r="B4773">
        <v>0</v>
      </c>
    </row>
    <row r="4774" spans="1:2" x14ac:dyDescent="0.25">
      <c r="A4774">
        <v>477.1</v>
      </c>
      <c r="B4774">
        <v>0</v>
      </c>
    </row>
    <row r="4775" spans="1:2" x14ac:dyDescent="0.25">
      <c r="A4775">
        <v>477.2</v>
      </c>
      <c r="B4775">
        <v>0</v>
      </c>
    </row>
    <row r="4776" spans="1:2" x14ac:dyDescent="0.25">
      <c r="A4776">
        <v>477.3</v>
      </c>
      <c r="B4776">
        <v>0</v>
      </c>
    </row>
    <row r="4777" spans="1:2" x14ac:dyDescent="0.25">
      <c r="A4777">
        <v>477.4</v>
      </c>
      <c r="B4777">
        <v>0</v>
      </c>
    </row>
    <row r="4778" spans="1:2" x14ac:dyDescent="0.25">
      <c r="A4778">
        <v>477.5</v>
      </c>
      <c r="B4778">
        <v>0</v>
      </c>
    </row>
    <row r="4779" spans="1:2" x14ac:dyDescent="0.25">
      <c r="A4779">
        <v>477.6</v>
      </c>
      <c r="B4779">
        <v>0</v>
      </c>
    </row>
    <row r="4780" spans="1:2" x14ac:dyDescent="0.25">
      <c r="A4780">
        <v>477.7</v>
      </c>
      <c r="B4780">
        <v>0</v>
      </c>
    </row>
    <row r="4781" spans="1:2" x14ac:dyDescent="0.25">
      <c r="A4781">
        <v>477.8</v>
      </c>
      <c r="B4781">
        <v>0</v>
      </c>
    </row>
    <row r="4782" spans="1:2" x14ac:dyDescent="0.25">
      <c r="A4782">
        <v>477.9</v>
      </c>
      <c r="B4782">
        <v>0</v>
      </c>
    </row>
    <row r="4783" spans="1:2" x14ac:dyDescent="0.25">
      <c r="A4783">
        <v>478</v>
      </c>
      <c r="B4783">
        <v>0</v>
      </c>
    </row>
    <row r="4784" spans="1:2" x14ac:dyDescent="0.25">
      <c r="A4784">
        <v>478.1</v>
      </c>
      <c r="B4784">
        <v>0</v>
      </c>
    </row>
    <row r="4785" spans="1:2" x14ac:dyDescent="0.25">
      <c r="A4785">
        <v>478.2</v>
      </c>
      <c r="B4785">
        <v>0</v>
      </c>
    </row>
    <row r="4786" spans="1:2" x14ac:dyDescent="0.25">
      <c r="A4786">
        <v>478.3</v>
      </c>
      <c r="B4786">
        <v>0</v>
      </c>
    </row>
    <row r="4787" spans="1:2" x14ac:dyDescent="0.25">
      <c r="A4787">
        <v>478.4</v>
      </c>
      <c r="B4787">
        <v>0</v>
      </c>
    </row>
    <row r="4788" spans="1:2" x14ac:dyDescent="0.25">
      <c r="A4788">
        <v>478.5</v>
      </c>
      <c r="B4788">
        <v>0</v>
      </c>
    </row>
    <row r="4789" spans="1:2" x14ac:dyDescent="0.25">
      <c r="A4789">
        <v>478.6</v>
      </c>
      <c r="B4789">
        <v>0</v>
      </c>
    </row>
    <row r="4790" spans="1:2" x14ac:dyDescent="0.25">
      <c r="A4790">
        <v>478.7</v>
      </c>
      <c r="B4790">
        <v>0</v>
      </c>
    </row>
    <row r="4791" spans="1:2" x14ac:dyDescent="0.25">
      <c r="A4791">
        <v>478.8</v>
      </c>
      <c r="B4791">
        <v>0</v>
      </c>
    </row>
    <row r="4792" spans="1:2" x14ac:dyDescent="0.25">
      <c r="A4792">
        <v>478.9</v>
      </c>
      <c r="B4792">
        <v>0</v>
      </c>
    </row>
    <row r="4793" spans="1:2" x14ac:dyDescent="0.25">
      <c r="A4793">
        <v>479</v>
      </c>
      <c r="B4793">
        <v>0</v>
      </c>
    </row>
    <row r="4794" spans="1:2" x14ac:dyDescent="0.25">
      <c r="A4794">
        <v>479.1</v>
      </c>
      <c r="B4794">
        <v>0</v>
      </c>
    </row>
    <row r="4795" spans="1:2" x14ac:dyDescent="0.25">
      <c r="A4795">
        <v>479.2</v>
      </c>
      <c r="B4795">
        <v>0</v>
      </c>
    </row>
    <row r="4796" spans="1:2" x14ac:dyDescent="0.25">
      <c r="A4796">
        <v>479.3</v>
      </c>
      <c r="B4796">
        <v>0</v>
      </c>
    </row>
    <row r="4797" spans="1:2" x14ac:dyDescent="0.25">
      <c r="A4797">
        <v>479.4</v>
      </c>
      <c r="B4797">
        <v>0</v>
      </c>
    </row>
    <row r="4798" spans="1:2" x14ac:dyDescent="0.25">
      <c r="A4798">
        <v>479.5</v>
      </c>
      <c r="B4798">
        <v>0</v>
      </c>
    </row>
    <row r="4799" spans="1:2" x14ac:dyDescent="0.25">
      <c r="A4799">
        <v>479.6</v>
      </c>
      <c r="B4799">
        <v>0</v>
      </c>
    </row>
    <row r="4800" spans="1:2" x14ac:dyDescent="0.25">
      <c r="A4800">
        <v>479.7</v>
      </c>
      <c r="B4800">
        <v>0</v>
      </c>
    </row>
    <row r="4801" spans="1:2" x14ac:dyDescent="0.25">
      <c r="A4801">
        <v>479.8</v>
      </c>
      <c r="B4801">
        <v>0</v>
      </c>
    </row>
    <row r="4802" spans="1:2" x14ac:dyDescent="0.25">
      <c r="A4802">
        <v>479.9</v>
      </c>
      <c r="B4802">
        <v>0</v>
      </c>
    </row>
    <row r="4803" spans="1:2" x14ac:dyDescent="0.25">
      <c r="A4803">
        <v>480</v>
      </c>
      <c r="B4803">
        <v>0</v>
      </c>
    </row>
    <row r="4804" spans="1:2" x14ac:dyDescent="0.25">
      <c r="A4804">
        <v>480.1</v>
      </c>
      <c r="B4804">
        <v>0</v>
      </c>
    </row>
    <row r="4805" spans="1:2" x14ac:dyDescent="0.25">
      <c r="A4805">
        <v>480.2</v>
      </c>
      <c r="B4805">
        <v>0</v>
      </c>
    </row>
    <row r="4806" spans="1:2" x14ac:dyDescent="0.25">
      <c r="A4806">
        <v>480.3</v>
      </c>
      <c r="B4806">
        <v>0</v>
      </c>
    </row>
    <row r="4807" spans="1:2" x14ac:dyDescent="0.25">
      <c r="A4807">
        <v>480.4</v>
      </c>
      <c r="B4807">
        <v>0</v>
      </c>
    </row>
    <row r="4808" spans="1:2" x14ac:dyDescent="0.25">
      <c r="A4808">
        <v>480.5</v>
      </c>
      <c r="B4808">
        <v>0</v>
      </c>
    </row>
    <row r="4809" spans="1:2" x14ac:dyDescent="0.25">
      <c r="A4809">
        <v>480.6</v>
      </c>
      <c r="B4809">
        <v>0</v>
      </c>
    </row>
    <row r="4810" spans="1:2" x14ac:dyDescent="0.25">
      <c r="A4810">
        <v>480.7</v>
      </c>
      <c r="B4810">
        <v>0</v>
      </c>
    </row>
    <row r="4811" spans="1:2" x14ac:dyDescent="0.25">
      <c r="A4811">
        <v>480.8</v>
      </c>
      <c r="B4811">
        <v>0</v>
      </c>
    </row>
    <row r="4812" spans="1:2" x14ac:dyDescent="0.25">
      <c r="A4812">
        <v>480.9</v>
      </c>
      <c r="B4812">
        <v>0</v>
      </c>
    </row>
    <row r="4813" spans="1:2" x14ac:dyDescent="0.25">
      <c r="A4813">
        <v>481</v>
      </c>
      <c r="B4813">
        <v>0</v>
      </c>
    </row>
    <row r="4814" spans="1:2" x14ac:dyDescent="0.25">
      <c r="A4814">
        <v>481.1</v>
      </c>
      <c r="B4814">
        <v>0</v>
      </c>
    </row>
    <row r="4815" spans="1:2" x14ac:dyDescent="0.25">
      <c r="A4815">
        <v>481.2</v>
      </c>
      <c r="B4815">
        <v>0</v>
      </c>
    </row>
    <row r="4816" spans="1:2" x14ac:dyDescent="0.25">
      <c r="A4816">
        <v>481.3</v>
      </c>
      <c r="B4816">
        <v>0</v>
      </c>
    </row>
    <row r="4817" spans="1:2" x14ac:dyDescent="0.25">
      <c r="A4817">
        <v>481.4</v>
      </c>
      <c r="B4817">
        <v>0</v>
      </c>
    </row>
    <row r="4818" spans="1:2" x14ac:dyDescent="0.25">
      <c r="A4818">
        <v>481.5</v>
      </c>
      <c r="B4818">
        <v>0</v>
      </c>
    </row>
    <row r="4819" spans="1:2" x14ac:dyDescent="0.25">
      <c r="A4819">
        <v>481.6</v>
      </c>
      <c r="B4819">
        <v>0</v>
      </c>
    </row>
    <row r="4820" spans="1:2" x14ac:dyDescent="0.25">
      <c r="A4820">
        <v>481.7</v>
      </c>
      <c r="B4820">
        <v>0</v>
      </c>
    </row>
    <row r="4821" spans="1:2" x14ac:dyDescent="0.25">
      <c r="A4821">
        <v>481.8</v>
      </c>
      <c r="B4821">
        <v>0</v>
      </c>
    </row>
    <row r="4822" spans="1:2" x14ac:dyDescent="0.25">
      <c r="A4822">
        <v>481.9</v>
      </c>
      <c r="B4822">
        <v>0</v>
      </c>
    </row>
    <row r="4823" spans="1:2" x14ac:dyDescent="0.25">
      <c r="A4823">
        <v>482</v>
      </c>
      <c r="B4823">
        <v>0</v>
      </c>
    </row>
    <row r="4824" spans="1:2" x14ac:dyDescent="0.25">
      <c r="A4824">
        <v>482.1</v>
      </c>
      <c r="B4824">
        <v>0</v>
      </c>
    </row>
    <row r="4825" spans="1:2" x14ac:dyDescent="0.25">
      <c r="A4825">
        <v>482.2</v>
      </c>
      <c r="B4825">
        <v>0</v>
      </c>
    </row>
    <row r="4826" spans="1:2" x14ac:dyDescent="0.25">
      <c r="A4826">
        <v>482.3</v>
      </c>
      <c r="B4826">
        <v>0</v>
      </c>
    </row>
    <row r="4827" spans="1:2" x14ac:dyDescent="0.25">
      <c r="A4827">
        <v>482.4</v>
      </c>
      <c r="B4827">
        <v>0</v>
      </c>
    </row>
    <row r="4828" spans="1:2" x14ac:dyDescent="0.25">
      <c r="A4828">
        <v>482.5</v>
      </c>
      <c r="B4828">
        <v>0</v>
      </c>
    </row>
    <row r="4829" spans="1:2" x14ac:dyDescent="0.25">
      <c r="A4829">
        <v>482.6</v>
      </c>
      <c r="B4829">
        <v>0</v>
      </c>
    </row>
    <row r="4830" spans="1:2" x14ac:dyDescent="0.25">
      <c r="A4830">
        <v>482.7</v>
      </c>
      <c r="B4830">
        <v>0</v>
      </c>
    </row>
    <row r="4831" spans="1:2" x14ac:dyDescent="0.25">
      <c r="A4831">
        <v>482.8</v>
      </c>
      <c r="B4831">
        <v>0</v>
      </c>
    </row>
    <row r="4832" spans="1:2" x14ac:dyDescent="0.25">
      <c r="A4832">
        <v>482.9</v>
      </c>
      <c r="B4832">
        <v>0</v>
      </c>
    </row>
    <row r="4833" spans="1:2" x14ac:dyDescent="0.25">
      <c r="A4833">
        <v>483</v>
      </c>
      <c r="B4833">
        <v>0</v>
      </c>
    </row>
    <row r="4834" spans="1:2" x14ac:dyDescent="0.25">
      <c r="A4834">
        <v>483.1</v>
      </c>
      <c r="B4834">
        <v>0</v>
      </c>
    </row>
    <row r="4835" spans="1:2" x14ac:dyDescent="0.25">
      <c r="A4835">
        <v>483.2</v>
      </c>
      <c r="B4835">
        <v>0</v>
      </c>
    </row>
    <row r="4836" spans="1:2" x14ac:dyDescent="0.25">
      <c r="A4836">
        <v>483.3</v>
      </c>
      <c r="B4836">
        <v>0</v>
      </c>
    </row>
    <row r="4837" spans="1:2" x14ac:dyDescent="0.25">
      <c r="A4837">
        <v>483.4</v>
      </c>
      <c r="B4837">
        <v>0</v>
      </c>
    </row>
    <row r="4838" spans="1:2" x14ac:dyDescent="0.25">
      <c r="A4838">
        <v>483.5</v>
      </c>
      <c r="B4838">
        <v>0</v>
      </c>
    </row>
    <row r="4839" spans="1:2" x14ac:dyDescent="0.25">
      <c r="A4839">
        <v>483.6</v>
      </c>
      <c r="B4839">
        <v>0</v>
      </c>
    </row>
    <row r="4840" spans="1:2" x14ac:dyDescent="0.25">
      <c r="A4840">
        <v>483.7</v>
      </c>
      <c r="B4840">
        <v>0</v>
      </c>
    </row>
    <row r="4841" spans="1:2" x14ac:dyDescent="0.25">
      <c r="A4841">
        <v>483.8</v>
      </c>
      <c r="B4841">
        <v>0</v>
      </c>
    </row>
    <row r="4842" spans="1:2" x14ac:dyDescent="0.25">
      <c r="A4842">
        <v>483.9</v>
      </c>
      <c r="B4842">
        <v>0</v>
      </c>
    </row>
    <row r="4843" spans="1:2" x14ac:dyDescent="0.25">
      <c r="A4843">
        <v>484</v>
      </c>
      <c r="B4843">
        <v>0</v>
      </c>
    </row>
    <row r="4844" spans="1:2" x14ac:dyDescent="0.25">
      <c r="A4844">
        <v>484.1</v>
      </c>
      <c r="B4844">
        <v>0</v>
      </c>
    </row>
    <row r="4845" spans="1:2" x14ac:dyDescent="0.25">
      <c r="A4845">
        <v>484.2</v>
      </c>
      <c r="B4845">
        <v>0</v>
      </c>
    </row>
    <row r="4846" spans="1:2" x14ac:dyDescent="0.25">
      <c r="A4846">
        <v>484.3</v>
      </c>
      <c r="B4846">
        <v>0</v>
      </c>
    </row>
    <row r="4847" spans="1:2" x14ac:dyDescent="0.25">
      <c r="A4847">
        <v>484.4</v>
      </c>
      <c r="B4847">
        <v>0</v>
      </c>
    </row>
    <row r="4848" spans="1:2" x14ac:dyDescent="0.25">
      <c r="A4848">
        <v>484.5</v>
      </c>
      <c r="B4848">
        <v>0</v>
      </c>
    </row>
    <row r="4849" spans="1:2" x14ac:dyDescent="0.25">
      <c r="A4849">
        <v>484.6</v>
      </c>
      <c r="B4849">
        <v>0</v>
      </c>
    </row>
    <row r="4850" spans="1:2" x14ac:dyDescent="0.25">
      <c r="A4850">
        <v>484.7</v>
      </c>
      <c r="B4850">
        <v>0</v>
      </c>
    </row>
    <row r="4851" spans="1:2" x14ac:dyDescent="0.25">
      <c r="A4851">
        <v>484.8</v>
      </c>
      <c r="B4851">
        <v>0</v>
      </c>
    </row>
    <row r="4852" spans="1:2" x14ac:dyDescent="0.25">
      <c r="A4852">
        <v>484.9</v>
      </c>
      <c r="B4852">
        <v>0</v>
      </c>
    </row>
    <row r="4853" spans="1:2" x14ac:dyDescent="0.25">
      <c r="A4853">
        <v>485</v>
      </c>
      <c r="B4853">
        <v>0</v>
      </c>
    </row>
    <row r="4854" spans="1:2" x14ac:dyDescent="0.25">
      <c r="A4854">
        <v>485.1</v>
      </c>
      <c r="B4854">
        <v>0</v>
      </c>
    </row>
    <row r="4855" spans="1:2" x14ac:dyDescent="0.25">
      <c r="A4855">
        <v>485.2</v>
      </c>
      <c r="B4855">
        <v>0</v>
      </c>
    </row>
    <row r="4856" spans="1:2" x14ac:dyDescent="0.25">
      <c r="A4856">
        <v>485.3</v>
      </c>
      <c r="B4856">
        <v>0</v>
      </c>
    </row>
    <row r="4857" spans="1:2" x14ac:dyDescent="0.25">
      <c r="A4857">
        <v>485.4</v>
      </c>
      <c r="B4857">
        <v>0</v>
      </c>
    </row>
    <row r="4858" spans="1:2" x14ac:dyDescent="0.25">
      <c r="A4858">
        <v>485.5</v>
      </c>
      <c r="B4858">
        <v>0</v>
      </c>
    </row>
    <row r="4859" spans="1:2" x14ac:dyDescent="0.25">
      <c r="A4859">
        <v>485.6</v>
      </c>
      <c r="B4859">
        <v>0</v>
      </c>
    </row>
    <row r="4860" spans="1:2" x14ac:dyDescent="0.25">
      <c r="A4860">
        <v>485.7</v>
      </c>
      <c r="B4860">
        <v>0</v>
      </c>
    </row>
    <row r="4861" spans="1:2" x14ac:dyDescent="0.25">
      <c r="A4861">
        <v>485.8</v>
      </c>
      <c r="B4861">
        <v>0</v>
      </c>
    </row>
    <row r="4862" spans="1:2" x14ac:dyDescent="0.25">
      <c r="A4862">
        <v>485.9</v>
      </c>
      <c r="B4862">
        <v>0</v>
      </c>
    </row>
    <row r="4863" spans="1:2" x14ac:dyDescent="0.25">
      <c r="A4863">
        <v>486</v>
      </c>
      <c r="B4863">
        <v>0</v>
      </c>
    </row>
    <row r="4864" spans="1:2" x14ac:dyDescent="0.25">
      <c r="A4864">
        <v>486.1</v>
      </c>
      <c r="B4864">
        <v>0</v>
      </c>
    </row>
    <row r="4865" spans="1:2" x14ac:dyDescent="0.25">
      <c r="A4865">
        <v>486.2</v>
      </c>
      <c r="B4865">
        <v>0</v>
      </c>
    </row>
    <row r="4866" spans="1:2" x14ac:dyDescent="0.25">
      <c r="A4866">
        <v>486.3</v>
      </c>
      <c r="B4866">
        <v>0</v>
      </c>
    </row>
    <row r="4867" spans="1:2" x14ac:dyDescent="0.25">
      <c r="A4867">
        <v>486.4</v>
      </c>
      <c r="B4867">
        <v>0</v>
      </c>
    </row>
    <row r="4868" spans="1:2" x14ac:dyDescent="0.25">
      <c r="A4868">
        <v>486.5</v>
      </c>
      <c r="B4868">
        <v>0</v>
      </c>
    </row>
    <row r="4869" spans="1:2" x14ac:dyDescent="0.25">
      <c r="A4869">
        <v>486.6</v>
      </c>
      <c r="B4869">
        <v>0</v>
      </c>
    </row>
    <row r="4870" spans="1:2" x14ac:dyDescent="0.25">
      <c r="A4870">
        <v>486.7</v>
      </c>
      <c r="B4870">
        <v>0</v>
      </c>
    </row>
    <row r="4871" spans="1:2" x14ac:dyDescent="0.25">
      <c r="A4871">
        <v>486.8</v>
      </c>
      <c r="B4871">
        <v>0</v>
      </c>
    </row>
    <row r="4872" spans="1:2" x14ac:dyDescent="0.25">
      <c r="A4872">
        <v>486.9</v>
      </c>
      <c r="B4872">
        <v>0</v>
      </c>
    </row>
    <row r="4873" spans="1:2" x14ac:dyDescent="0.25">
      <c r="A4873">
        <v>487</v>
      </c>
      <c r="B4873">
        <v>0</v>
      </c>
    </row>
    <row r="4874" spans="1:2" x14ac:dyDescent="0.25">
      <c r="A4874">
        <v>487.1</v>
      </c>
      <c r="B4874">
        <v>0</v>
      </c>
    </row>
    <row r="4875" spans="1:2" x14ac:dyDescent="0.25">
      <c r="A4875">
        <v>487.2</v>
      </c>
      <c r="B4875">
        <v>0</v>
      </c>
    </row>
    <row r="4876" spans="1:2" x14ac:dyDescent="0.25">
      <c r="A4876">
        <v>487.3</v>
      </c>
      <c r="B4876">
        <v>0</v>
      </c>
    </row>
    <row r="4877" spans="1:2" x14ac:dyDescent="0.25">
      <c r="A4877">
        <v>487.4</v>
      </c>
      <c r="B4877">
        <v>0</v>
      </c>
    </row>
    <row r="4878" spans="1:2" x14ac:dyDescent="0.25">
      <c r="A4878">
        <v>487.5</v>
      </c>
      <c r="B4878">
        <v>0</v>
      </c>
    </row>
    <row r="4879" spans="1:2" x14ac:dyDescent="0.25">
      <c r="A4879">
        <v>487.6</v>
      </c>
      <c r="B4879">
        <v>0</v>
      </c>
    </row>
    <row r="4880" spans="1:2" x14ac:dyDescent="0.25">
      <c r="A4880">
        <v>487.7</v>
      </c>
      <c r="B4880">
        <v>0</v>
      </c>
    </row>
    <row r="4881" spans="1:2" x14ac:dyDescent="0.25">
      <c r="A4881">
        <v>487.8</v>
      </c>
      <c r="B4881">
        <v>0</v>
      </c>
    </row>
    <row r="4882" spans="1:2" x14ac:dyDescent="0.25">
      <c r="A4882">
        <v>487.9</v>
      </c>
      <c r="B4882">
        <v>0</v>
      </c>
    </row>
    <row r="4883" spans="1:2" x14ac:dyDescent="0.25">
      <c r="A4883">
        <v>488</v>
      </c>
      <c r="B4883">
        <v>0</v>
      </c>
    </row>
    <row r="4884" spans="1:2" x14ac:dyDescent="0.25">
      <c r="A4884">
        <v>488.1</v>
      </c>
      <c r="B4884">
        <v>0</v>
      </c>
    </row>
    <row r="4885" spans="1:2" x14ac:dyDescent="0.25">
      <c r="A4885">
        <v>488.2</v>
      </c>
      <c r="B4885">
        <v>0</v>
      </c>
    </row>
    <row r="4886" spans="1:2" x14ac:dyDescent="0.25">
      <c r="A4886">
        <v>488.3</v>
      </c>
      <c r="B4886">
        <v>0</v>
      </c>
    </row>
    <row r="4887" spans="1:2" x14ac:dyDescent="0.25">
      <c r="A4887">
        <v>488.4</v>
      </c>
      <c r="B4887">
        <v>0</v>
      </c>
    </row>
    <row r="4888" spans="1:2" x14ac:dyDescent="0.25">
      <c r="A4888">
        <v>488.5</v>
      </c>
      <c r="B4888">
        <v>0</v>
      </c>
    </row>
    <row r="4889" spans="1:2" x14ac:dyDescent="0.25">
      <c r="A4889">
        <v>488.6</v>
      </c>
      <c r="B4889">
        <v>0</v>
      </c>
    </row>
    <row r="4890" spans="1:2" x14ac:dyDescent="0.25">
      <c r="A4890">
        <v>488.7</v>
      </c>
      <c r="B4890">
        <v>0</v>
      </c>
    </row>
    <row r="4891" spans="1:2" x14ac:dyDescent="0.25">
      <c r="A4891">
        <v>488.8</v>
      </c>
      <c r="B4891">
        <v>0</v>
      </c>
    </row>
    <row r="4892" spans="1:2" x14ac:dyDescent="0.25">
      <c r="A4892">
        <v>488.9</v>
      </c>
      <c r="B4892">
        <v>0</v>
      </c>
    </row>
    <row r="4893" spans="1:2" x14ac:dyDescent="0.25">
      <c r="A4893">
        <v>489</v>
      </c>
      <c r="B4893">
        <v>0</v>
      </c>
    </row>
    <row r="4894" spans="1:2" x14ac:dyDescent="0.25">
      <c r="A4894">
        <v>489.1</v>
      </c>
      <c r="B4894">
        <v>0</v>
      </c>
    </row>
    <row r="4895" spans="1:2" x14ac:dyDescent="0.25">
      <c r="A4895">
        <v>489.2</v>
      </c>
      <c r="B4895">
        <v>0</v>
      </c>
    </row>
    <row r="4896" spans="1:2" x14ac:dyDescent="0.25">
      <c r="A4896">
        <v>489.3</v>
      </c>
      <c r="B4896">
        <v>0</v>
      </c>
    </row>
    <row r="4897" spans="1:2" x14ac:dyDescent="0.25">
      <c r="A4897">
        <v>489.4</v>
      </c>
      <c r="B4897">
        <v>0</v>
      </c>
    </row>
    <row r="4898" spans="1:2" x14ac:dyDescent="0.25">
      <c r="A4898">
        <v>489.5</v>
      </c>
      <c r="B4898">
        <v>0</v>
      </c>
    </row>
    <row r="4899" spans="1:2" x14ac:dyDescent="0.25">
      <c r="A4899">
        <v>489.6</v>
      </c>
      <c r="B4899">
        <v>0</v>
      </c>
    </row>
    <row r="4900" spans="1:2" x14ac:dyDescent="0.25">
      <c r="A4900">
        <v>489.7</v>
      </c>
      <c r="B4900">
        <v>0</v>
      </c>
    </row>
    <row r="4901" spans="1:2" x14ac:dyDescent="0.25">
      <c r="A4901">
        <v>489.8</v>
      </c>
      <c r="B4901">
        <v>0</v>
      </c>
    </row>
    <row r="4902" spans="1:2" x14ac:dyDescent="0.25">
      <c r="A4902">
        <v>489.9</v>
      </c>
      <c r="B4902">
        <v>0</v>
      </c>
    </row>
    <row r="4903" spans="1:2" x14ac:dyDescent="0.25">
      <c r="A4903">
        <v>490</v>
      </c>
      <c r="B4903">
        <v>0</v>
      </c>
    </row>
    <row r="4904" spans="1:2" x14ac:dyDescent="0.25">
      <c r="A4904">
        <v>490.1</v>
      </c>
      <c r="B4904">
        <v>0</v>
      </c>
    </row>
    <row r="4905" spans="1:2" x14ac:dyDescent="0.25">
      <c r="A4905">
        <v>490.2</v>
      </c>
      <c r="B4905">
        <v>0</v>
      </c>
    </row>
    <row r="4906" spans="1:2" x14ac:dyDescent="0.25">
      <c r="A4906">
        <v>490.3</v>
      </c>
      <c r="B4906">
        <v>0</v>
      </c>
    </row>
    <row r="4907" spans="1:2" x14ac:dyDescent="0.25">
      <c r="A4907">
        <v>490.4</v>
      </c>
      <c r="B4907">
        <v>0</v>
      </c>
    </row>
    <row r="4908" spans="1:2" x14ac:dyDescent="0.25">
      <c r="A4908">
        <v>490.5</v>
      </c>
      <c r="B4908">
        <v>0</v>
      </c>
    </row>
    <row r="4909" spans="1:2" x14ac:dyDescent="0.25">
      <c r="A4909">
        <v>490.6</v>
      </c>
      <c r="B4909">
        <v>0</v>
      </c>
    </row>
    <row r="4910" spans="1:2" x14ac:dyDescent="0.25">
      <c r="A4910">
        <v>490.7</v>
      </c>
      <c r="B4910">
        <v>0</v>
      </c>
    </row>
    <row r="4911" spans="1:2" x14ac:dyDescent="0.25">
      <c r="A4911">
        <v>490.8</v>
      </c>
      <c r="B4911">
        <v>0</v>
      </c>
    </row>
    <row r="4912" spans="1:2" x14ac:dyDescent="0.25">
      <c r="A4912">
        <v>490.9</v>
      </c>
      <c r="B4912">
        <v>0</v>
      </c>
    </row>
    <row r="4913" spans="1:2" x14ac:dyDescent="0.25">
      <c r="A4913">
        <v>491</v>
      </c>
      <c r="B4913">
        <v>0</v>
      </c>
    </row>
    <row r="4914" spans="1:2" x14ac:dyDescent="0.25">
      <c r="A4914">
        <v>491.1</v>
      </c>
      <c r="B4914">
        <v>0</v>
      </c>
    </row>
    <row r="4915" spans="1:2" x14ac:dyDescent="0.25">
      <c r="A4915">
        <v>491.2</v>
      </c>
      <c r="B4915">
        <v>0</v>
      </c>
    </row>
    <row r="4916" spans="1:2" x14ac:dyDescent="0.25">
      <c r="A4916">
        <v>491.3</v>
      </c>
      <c r="B4916">
        <v>0</v>
      </c>
    </row>
    <row r="4917" spans="1:2" x14ac:dyDescent="0.25">
      <c r="A4917">
        <v>491.4</v>
      </c>
      <c r="B4917">
        <v>0</v>
      </c>
    </row>
    <row r="4918" spans="1:2" x14ac:dyDescent="0.25">
      <c r="A4918">
        <v>491.5</v>
      </c>
      <c r="B4918">
        <v>0</v>
      </c>
    </row>
    <row r="4919" spans="1:2" x14ac:dyDescent="0.25">
      <c r="A4919">
        <v>491.6</v>
      </c>
      <c r="B4919">
        <v>0</v>
      </c>
    </row>
    <row r="4920" spans="1:2" x14ac:dyDescent="0.25">
      <c r="A4920">
        <v>491.7</v>
      </c>
      <c r="B4920">
        <v>0</v>
      </c>
    </row>
    <row r="4921" spans="1:2" x14ac:dyDescent="0.25">
      <c r="A4921">
        <v>491.8</v>
      </c>
      <c r="B4921">
        <v>0</v>
      </c>
    </row>
    <row r="4922" spans="1:2" x14ac:dyDescent="0.25">
      <c r="A4922">
        <v>491.9</v>
      </c>
      <c r="B4922">
        <v>0</v>
      </c>
    </row>
    <row r="4923" spans="1:2" x14ac:dyDescent="0.25">
      <c r="A4923">
        <v>492</v>
      </c>
      <c r="B4923">
        <v>0</v>
      </c>
    </row>
    <row r="4924" spans="1:2" x14ac:dyDescent="0.25">
      <c r="A4924">
        <v>492.1</v>
      </c>
      <c r="B4924">
        <v>0</v>
      </c>
    </row>
    <row r="4925" spans="1:2" x14ac:dyDescent="0.25">
      <c r="A4925">
        <v>492.2</v>
      </c>
      <c r="B4925">
        <v>0</v>
      </c>
    </row>
    <row r="4926" spans="1:2" x14ac:dyDescent="0.25">
      <c r="A4926">
        <v>492.3</v>
      </c>
      <c r="B4926">
        <v>0</v>
      </c>
    </row>
    <row r="4927" spans="1:2" x14ac:dyDescent="0.25">
      <c r="A4927">
        <v>492.4</v>
      </c>
      <c r="B4927">
        <v>0</v>
      </c>
    </row>
    <row r="4928" spans="1:2" x14ac:dyDescent="0.25">
      <c r="A4928">
        <v>492.5</v>
      </c>
      <c r="B4928">
        <v>0</v>
      </c>
    </row>
    <row r="4929" spans="1:2" x14ac:dyDescent="0.25">
      <c r="A4929">
        <v>492.6</v>
      </c>
      <c r="B4929">
        <v>0</v>
      </c>
    </row>
    <row r="4930" spans="1:2" x14ac:dyDescent="0.25">
      <c r="A4930">
        <v>492.7</v>
      </c>
      <c r="B4930">
        <v>0</v>
      </c>
    </row>
    <row r="4931" spans="1:2" x14ac:dyDescent="0.25">
      <c r="A4931">
        <v>492.8</v>
      </c>
      <c r="B4931">
        <v>0</v>
      </c>
    </row>
    <row r="4932" spans="1:2" x14ac:dyDescent="0.25">
      <c r="A4932">
        <v>492.9</v>
      </c>
      <c r="B4932">
        <v>0</v>
      </c>
    </row>
    <row r="4933" spans="1:2" x14ac:dyDescent="0.25">
      <c r="A4933">
        <v>493</v>
      </c>
      <c r="B4933">
        <v>0</v>
      </c>
    </row>
    <row r="4934" spans="1:2" x14ac:dyDescent="0.25">
      <c r="A4934">
        <v>493.1</v>
      </c>
      <c r="B4934">
        <v>0</v>
      </c>
    </row>
    <row r="4935" spans="1:2" x14ac:dyDescent="0.25">
      <c r="A4935">
        <v>493.2</v>
      </c>
      <c r="B4935">
        <v>0</v>
      </c>
    </row>
    <row r="4936" spans="1:2" x14ac:dyDescent="0.25">
      <c r="A4936">
        <v>493.3</v>
      </c>
      <c r="B4936">
        <v>0</v>
      </c>
    </row>
    <row r="4937" spans="1:2" x14ac:dyDescent="0.25">
      <c r="A4937">
        <v>493.4</v>
      </c>
      <c r="B4937">
        <v>0</v>
      </c>
    </row>
    <row r="4938" spans="1:2" x14ac:dyDescent="0.25">
      <c r="A4938">
        <v>493.5</v>
      </c>
      <c r="B4938">
        <v>0</v>
      </c>
    </row>
    <row r="4939" spans="1:2" x14ac:dyDescent="0.25">
      <c r="A4939">
        <v>493.6</v>
      </c>
      <c r="B4939">
        <v>0</v>
      </c>
    </row>
    <row r="4940" spans="1:2" x14ac:dyDescent="0.25">
      <c r="A4940">
        <v>493.7</v>
      </c>
      <c r="B4940">
        <v>0</v>
      </c>
    </row>
    <row r="4941" spans="1:2" x14ac:dyDescent="0.25">
      <c r="A4941">
        <v>493.8</v>
      </c>
      <c r="B4941">
        <v>0</v>
      </c>
    </row>
    <row r="4942" spans="1:2" x14ac:dyDescent="0.25">
      <c r="A4942">
        <v>493.9</v>
      </c>
      <c r="B4942">
        <v>0</v>
      </c>
    </row>
    <row r="4943" spans="1:2" x14ac:dyDescent="0.25">
      <c r="A4943">
        <v>494</v>
      </c>
      <c r="B4943">
        <v>0</v>
      </c>
    </row>
    <row r="4944" spans="1:2" x14ac:dyDescent="0.25">
      <c r="A4944">
        <v>494.1</v>
      </c>
      <c r="B4944">
        <v>0</v>
      </c>
    </row>
    <row r="4945" spans="1:2" x14ac:dyDescent="0.25">
      <c r="A4945">
        <v>494.2</v>
      </c>
      <c r="B4945">
        <v>0</v>
      </c>
    </row>
    <row r="4946" spans="1:2" x14ac:dyDescent="0.25">
      <c r="A4946">
        <v>494.3</v>
      </c>
      <c r="B4946">
        <v>0</v>
      </c>
    </row>
    <row r="4947" spans="1:2" x14ac:dyDescent="0.25">
      <c r="A4947">
        <v>494.4</v>
      </c>
      <c r="B4947">
        <v>0</v>
      </c>
    </row>
    <row r="4948" spans="1:2" x14ac:dyDescent="0.25">
      <c r="A4948">
        <v>494.5</v>
      </c>
      <c r="B4948">
        <v>0</v>
      </c>
    </row>
    <row r="4949" spans="1:2" x14ac:dyDescent="0.25">
      <c r="A4949">
        <v>494.6</v>
      </c>
      <c r="B4949">
        <v>0</v>
      </c>
    </row>
    <row r="4950" spans="1:2" x14ac:dyDescent="0.25">
      <c r="A4950">
        <v>494.7</v>
      </c>
      <c r="B4950">
        <v>0</v>
      </c>
    </row>
    <row r="4951" spans="1:2" x14ac:dyDescent="0.25">
      <c r="A4951">
        <v>494.8</v>
      </c>
      <c r="B4951">
        <v>0</v>
      </c>
    </row>
    <row r="4952" spans="1:2" x14ac:dyDescent="0.25">
      <c r="A4952">
        <v>494.9</v>
      </c>
      <c r="B4952">
        <v>0</v>
      </c>
    </row>
    <row r="4953" spans="1:2" x14ac:dyDescent="0.25">
      <c r="A4953">
        <v>495</v>
      </c>
      <c r="B4953">
        <v>0</v>
      </c>
    </row>
    <row r="4954" spans="1:2" x14ac:dyDescent="0.25">
      <c r="A4954">
        <v>495.1</v>
      </c>
      <c r="B4954">
        <v>0</v>
      </c>
    </row>
    <row r="4955" spans="1:2" x14ac:dyDescent="0.25">
      <c r="A4955">
        <v>495.2</v>
      </c>
      <c r="B4955">
        <v>0</v>
      </c>
    </row>
    <row r="4956" spans="1:2" x14ac:dyDescent="0.25">
      <c r="A4956">
        <v>495.3</v>
      </c>
      <c r="B4956">
        <v>0</v>
      </c>
    </row>
    <row r="4957" spans="1:2" x14ac:dyDescent="0.25">
      <c r="A4957">
        <v>495.4</v>
      </c>
      <c r="B4957">
        <v>0</v>
      </c>
    </row>
    <row r="4958" spans="1:2" x14ac:dyDescent="0.25">
      <c r="A4958">
        <v>495.5</v>
      </c>
      <c r="B4958">
        <v>0</v>
      </c>
    </row>
    <row r="4959" spans="1:2" x14ac:dyDescent="0.25">
      <c r="A4959">
        <v>495.6</v>
      </c>
      <c r="B4959">
        <v>0</v>
      </c>
    </row>
    <row r="4960" spans="1:2" x14ac:dyDescent="0.25">
      <c r="A4960">
        <v>495.7</v>
      </c>
      <c r="B4960">
        <v>0</v>
      </c>
    </row>
    <row r="4961" spans="1:2" x14ac:dyDescent="0.25">
      <c r="A4961">
        <v>495.8</v>
      </c>
      <c r="B4961">
        <v>0</v>
      </c>
    </row>
    <row r="4962" spans="1:2" x14ac:dyDescent="0.25">
      <c r="A4962">
        <v>495.9</v>
      </c>
      <c r="B4962">
        <v>0</v>
      </c>
    </row>
    <row r="4963" spans="1:2" x14ac:dyDescent="0.25">
      <c r="A4963">
        <v>496</v>
      </c>
      <c r="B4963">
        <v>0</v>
      </c>
    </row>
    <row r="4964" spans="1:2" x14ac:dyDescent="0.25">
      <c r="A4964">
        <v>496.1</v>
      </c>
      <c r="B4964">
        <v>0</v>
      </c>
    </row>
    <row r="4965" spans="1:2" x14ac:dyDescent="0.25">
      <c r="A4965">
        <v>496.2</v>
      </c>
      <c r="B4965">
        <v>0</v>
      </c>
    </row>
    <row r="4966" spans="1:2" x14ac:dyDescent="0.25">
      <c r="A4966">
        <v>496.3</v>
      </c>
      <c r="B4966">
        <v>0</v>
      </c>
    </row>
    <row r="4967" spans="1:2" x14ac:dyDescent="0.25">
      <c r="A4967">
        <v>496.4</v>
      </c>
      <c r="B4967">
        <v>0</v>
      </c>
    </row>
    <row r="4968" spans="1:2" x14ac:dyDescent="0.25">
      <c r="A4968">
        <v>496.5</v>
      </c>
      <c r="B4968">
        <v>0</v>
      </c>
    </row>
    <row r="4969" spans="1:2" x14ac:dyDescent="0.25">
      <c r="A4969">
        <v>496.6</v>
      </c>
      <c r="B4969">
        <v>0</v>
      </c>
    </row>
    <row r="4970" spans="1:2" x14ac:dyDescent="0.25">
      <c r="A4970">
        <v>496.7</v>
      </c>
      <c r="B4970">
        <v>0</v>
      </c>
    </row>
    <row r="4971" spans="1:2" x14ac:dyDescent="0.25">
      <c r="A4971">
        <v>496.8</v>
      </c>
      <c r="B4971">
        <v>0</v>
      </c>
    </row>
    <row r="4972" spans="1:2" x14ac:dyDescent="0.25">
      <c r="A4972">
        <v>496.9</v>
      </c>
      <c r="B4972">
        <v>0</v>
      </c>
    </row>
    <row r="4973" spans="1:2" x14ac:dyDescent="0.25">
      <c r="A4973">
        <v>497</v>
      </c>
      <c r="B4973">
        <v>0</v>
      </c>
    </row>
    <row r="4974" spans="1:2" x14ac:dyDescent="0.25">
      <c r="A4974">
        <v>497.1</v>
      </c>
      <c r="B4974">
        <v>0</v>
      </c>
    </row>
    <row r="4975" spans="1:2" x14ac:dyDescent="0.25">
      <c r="A4975">
        <v>497.2</v>
      </c>
      <c r="B4975">
        <v>0</v>
      </c>
    </row>
    <row r="4976" spans="1:2" x14ac:dyDescent="0.25">
      <c r="A4976">
        <v>497.3</v>
      </c>
      <c r="B4976">
        <v>0</v>
      </c>
    </row>
    <row r="4977" spans="1:2" x14ac:dyDescent="0.25">
      <c r="A4977">
        <v>497.4</v>
      </c>
      <c r="B4977">
        <v>0</v>
      </c>
    </row>
    <row r="4978" spans="1:2" x14ac:dyDescent="0.25">
      <c r="A4978">
        <v>497.5</v>
      </c>
      <c r="B4978">
        <v>0</v>
      </c>
    </row>
    <row r="4979" spans="1:2" x14ac:dyDescent="0.25">
      <c r="A4979">
        <v>497.6</v>
      </c>
      <c r="B4979">
        <v>0</v>
      </c>
    </row>
    <row r="4980" spans="1:2" x14ac:dyDescent="0.25">
      <c r="A4980">
        <v>497.7</v>
      </c>
      <c r="B4980">
        <v>0</v>
      </c>
    </row>
    <row r="4981" spans="1:2" x14ac:dyDescent="0.25">
      <c r="A4981">
        <v>497.8</v>
      </c>
      <c r="B4981">
        <v>0</v>
      </c>
    </row>
    <row r="4982" spans="1:2" x14ac:dyDescent="0.25">
      <c r="A4982">
        <v>497.9</v>
      </c>
      <c r="B4982">
        <v>0</v>
      </c>
    </row>
    <row r="4983" spans="1:2" x14ac:dyDescent="0.25">
      <c r="A4983">
        <v>498</v>
      </c>
      <c r="B4983">
        <v>0</v>
      </c>
    </row>
    <row r="4984" spans="1:2" x14ac:dyDescent="0.25">
      <c r="A4984">
        <v>498.1</v>
      </c>
      <c r="B4984">
        <v>0</v>
      </c>
    </row>
    <row r="4985" spans="1:2" x14ac:dyDescent="0.25">
      <c r="A4985">
        <v>498.2</v>
      </c>
      <c r="B4985">
        <v>0</v>
      </c>
    </row>
    <row r="4986" spans="1:2" x14ac:dyDescent="0.25">
      <c r="A4986">
        <v>498.3</v>
      </c>
      <c r="B4986">
        <v>0</v>
      </c>
    </row>
    <row r="4987" spans="1:2" x14ac:dyDescent="0.25">
      <c r="A4987">
        <v>498.4</v>
      </c>
      <c r="B4987">
        <v>0</v>
      </c>
    </row>
    <row r="4988" spans="1:2" x14ac:dyDescent="0.25">
      <c r="A4988">
        <v>498.5</v>
      </c>
      <c r="B4988">
        <v>0</v>
      </c>
    </row>
    <row r="4989" spans="1:2" x14ac:dyDescent="0.25">
      <c r="A4989">
        <v>498.6</v>
      </c>
      <c r="B4989">
        <v>0</v>
      </c>
    </row>
    <row r="4990" spans="1:2" x14ac:dyDescent="0.25">
      <c r="A4990">
        <v>498.7</v>
      </c>
      <c r="B4990">
        <v>0</v>
      </c>
    </row>
    <row r="4991" spans="1:2" x14ac:dyDescent="0.25">
      <c r="A4991">
        <v>498.8</v>
      </c>
      <c r="B4991">
        <v>0</v>
      </c>
    </row>
    <row r="4992" spans="1:2" x14ac:dyDescent="0.25">
      <c r="A4992">
        <v>498.9</v>
      </c>
      <c r="B4992">
        <v>0</v>
      </c>
    </row>
    <row r="4993" spans="1:2" x14ac:dyDescent="0.25">
      <c r="A4993">
        <v>499</v>
      </c>
      <c r="B4993">
        <v>0</v>
      </c>
    </row>
    <row r="4994" spans="1:2" x14ac:dyDescent="0.25">
      <c r="A4994">
        <v>499.1</v>
      </c>
      <c r="B4994">
        <v>0</v>
      </c>
    </row>
    <row r="4995" spans="1:2" x14ac:dyDescent="0.25">
      <c r="A4995">
        <v>499.2</v>
      </c>
      <c r="B4995">
        <v>0</v>
      </c>
    </row>
    <row r="4996" spans="1:2" x14ac:dyDescent="0.25">
      <c r="A4996">
        <v>499.3</v>
      </c>
      <c r="B4996">
        <v>0</v>
      </c>
    </row>
    <row r="4997" spans="1:2" x14ac:dyDescent="0.25">
      <c r="A4997">
        <v>499.4</v>
      </c>
      <c r="B4997">
        <v>0</v>
      </c>
    </row>
    <row r="4998" spans="1:2" x14ac:dyDescent="0.25">
      <c r="A4998">
        <v>499.5</v>
      </c>
      <c r="B4998">
        <v>0</v>
      </c>
    </row>
    <row r="4999" spans="1:2" x14ac:dyDescent="0.25">
      <c r="A4999">
        <v>499.6</v>
      </c>
      <c r="B4999">
        <v>0</v>
      </c>
    </row>
    <row r="5000" spans="1:2" x14ac:dyDescent="0.25">
      <c r="A5000">
        <v>499.7</v>
      </c>
      <c r="B5000">
        <v>0</v>
      </c>
    </row>
    <row r="5001" spans="1:2" x14ac:dyDescent="0.25">
      <c r="A5001">
        <v>499.8</v>
      </c>
      <c r="B5001">
        <v>0</v>
      </c>
    </row>
    <row r="5002" spans="1:2" x14ac:dyDescent="0.25">
      <c r="A5002">
        <v>499.9</v>
      </c>
      <c r="B5002">
        <v>0</v>
      </c>
    </row>
    <row r="5003" spans="1:2" x14ac:dyDescent="0.25">
      <c r="A5003">
        <v>500</v>
      </c>
      <c r="B5003">
        <v>0</v>
      </c>
    </row>
    <row r="5004" spans="1:2" x14ac:dyDescent="0.25">
      <c r="A5004">
        <v>500.1</v>
      </c>
      <c r="B5004">
        <v>0</v>
      </c>
    </row>
    <row r="5005" spans="1:2" x14ac:dyDescent="0.25">
      <c r="A5005">
        <v>500.2</v>
      </c>
      <c r="B5005">
        <v>0</v>
      </c>
    </row>
    <row r="5006" spans="1:2" x14ac:dyDescent="0.25">
      <c r="A5006">
        <v>500.3</v>
      </c>
      <c r="B5006">
        <v>0</v>
      </c>
    </row>
    <row r="5007" spans="1:2" x14ac:dyDescent="0.25">
      <c r="A5007">
        <v>500.4</v>
      </c>
      <c r="B5007">
        <v>0</v>
      </c>
    </row>
    <row r="5008" spans="1:2" x14ac:dyDescent="0.25">
      <c r="A5008">
        <v>500.5</v>
      </c>
      <c r="B5008">
        <v>0</v>
      </c>
    </row>
    <row r="5009" spans="1:2" x14ac:dyDescent="0.25">
      <c r="A5009">
        <v>500.6</v>
      </c>
      <c r="B5009">
        <v>0</v>
      </c>
    </row>
    <row r="5010" spans="1:2" x14ac:dyDescent="0.25">
      <c r="A5010">
        <v>500.7</v>
      </c>
      <c r="B5010">
        <v>0</v>
      </c>
    </row>
    <row r="5011" spans="1:2" x14ac:dyDescent="0.25">
      <c r="A5011">
        <v>500.8</v>
      </c>
      <c r="B5011">
        <v>0</v>
      </c>
    </row>
    <row r="5012" spans="1:2" x14ac:dyDescent="0.25">
      <c r="A5012">
        <v>500.9</v>
      </c>
      <c r="B5012">
        <v>0</v>
      </c>
    </row>
    <row r="5013" spans="1:2" x14ac:dyDescent="0.25">
      <c r="A5013">
        <v>501</v>
      </c>
      <c r="B5013">
        <v>0</v>
      </c>
    </row>
    <row r="5014" spans="1:2" x14ac:dyDescent="0.25">
      <c r="A5014">
        <v>501.1</v>
      </c>
      <c r="B5014">
        <v>0</v>
      </c>
    </row>
    <row r="5015" spans="1:2" x14ac:dyDescent="0.25">
      <c r="A5015">
        <v>501.2</v>
      </c>
      <c r="B5015">
        <v>0</v>
      </c>
    </row>
    <row r="5016" spans="1:2" x14ac:dyDescent="0.25">
      <c r="A5016">
        <v>501.3</v>
      </c>
      <c r="B5016">
        <v>0</v>
      </c>
    </row>
    <row r="5017" spans="1:2" x14ac:dyDescent="0.25">
      <c r="A5017">
        <v>501.4</v>
      </c>
      <c r="B5017">
        <v>0</v>
      </c>
    </row>
    <row r="5018" spans="1:2" x14ac:dyDescent="0.25">
      <c r="A5018">
        <v>501.5</v>
      </c>
      <c r="B5018">
        <v>0</v>
      </c>
    </row>
    <row r="5019" spans="1:2" x14ac:dyDescent="0.25">
      <c r="A5019">
        <v>501.6</v>
      </c>
      <c r="B5019">
        <v>0</v>
      </c>
    </row>
    <row r="5020" spans="1:2" x14ac:dyDescent="0.25">
      <c r="A5020">
        <v>501.7</v>
      </c>
      <c r="B5020">
        <v>0</v>
      </c>
    </row>
    <row r="5021" spans="1:2" x14ac:dyDescent="0.25">
      <c r="A5021">
        <v>501.8</v>
      </c>
      <c r="B5021">
        <v>0</v>
      </c>
    </row>
    <row r="5022" spans="1:2" x14ac:dyDescent="0.25">
      <c r="A5022">
        <v>501.9</v>
      </c>
      <c r="B5022">
        <v>0</v>
      </c>
    </row>
    <row r="5023" spans="1:2" x14ac:dyDescent="0.25">
      <c r="A5023">
        <v>502</v>
      </c>
      <c r="B5023">
        <v>0</v>
      </c>
    </row>
    <row r="5024" spans="1:2" x14ac:dyDescent="0.25">
      <c r="A5024">
        <v>502.1</v>
      </c>
      <c r="B5024">
        <v>0</v>
      </c>
    </row>
    <row r="5025" spans="1:2" x14ac:dyDescent="0.25">
      <c r="A5025">
        <v>502.2</v>
      </c>
      <c r="B5025">
        <v>0</v>
      </c>
    </row>
    <row r="5026" spans="1:2" x14ac:dyDescent="0.25">
      <c r="A5026">
        <v>502.3</v>
      </c>
      <c r="B5026">
        <v>0</v>
      </c>
    </row>
    <row r="5027" spans="1:2" x14ac:dyDescent="0.25">
      <c r="A5027">
        <v>502.4</v>
      </c>
      <c r="B5027">
        <v>0</v>
      </c>
    </row>
    <row r="5028" spans="1:2" x14ac:dyDescent="0.25">
      <c r="A5028">
        <v>502.5</v>
      </c>
      <c r="B5028">
        <v>0</v>
      </c>
    </row>
    <row r="5029" spans="1:2" x14ac:dyDescent="0.25">
      <c r="A5029">
        <v>502.6</v>
      </c>
      <c r="B5029">
        <v>0</v>
      </c>
    </row>
    <row r="5030" spans="1:2" x14ac:dyDescent="0.25">
      <c r="A5030">
        <v>502.7</v>
      </c>
      <c r="B5030">
        <v>0</v>
      </c>
    </row>
    <row r="5031" spans="1:2" x14ac:dyDescent="0.25">
      <c r="A5031">
        <v>502.8</v>
      </c>
      <c r="B5031">
        <v>0</v>
      </c>
    </row>
    <row r="5032" spans="1:2" x14ac:dyDescent="0.25">
      <c r="A5032">
        <v>502.9</v>
      </c>
      <c r="B5032">
        <v>0</v>
      </c>
    </row>
    <row r="5033" spans="1:2" x14ac:dyDescent="0.25">
      <c r="A5033">
        <v>503</v>
      </c>
      <c r="B5033">
        <v>0</v>
      </c>
    </row>
    <row r="5034" spans="1:2" x14ac:dyDescent="0.25">
      <c r="A5034">
        <v>503.1</v>
      </c>
      <c r="B5034">
        <v>0</v>
      </c>
    </row>
    <row r="5035" spans="1:2" x14ac:dyDescent="0.25">
      <c r="A5035">
        <v>503.2</v>
      </c>
      <c r="B5035">
        <v>0</v>
      </c>
    </row>
    <row r="5036" spans="1:2" x14ac:dyDescent="0.25">
      <c r="A5036">
        <v>503.3</v>
      </c>
      <c r="B5036">
        <v>0</v>
      </c>
    </row>
    <row r="5037" spans="1:2" x14ac:dyDescent="0.25">
      <c r="A5037">
        <v>503.4</v>
      </c>
      <c r="B5037">
        <v>0</v>
      </c>
    </row>
    <row r="5038" spans="1:2" x14ac:dyDescent="0.25">
      <c r="A5038">
        <v>503.5</v>
      </c>
      <c r="B5038">
        <v>0</v>
      </c>
    </row>
    <row r="5039" spans="1:2" x14ac:dyDescent="0.25">
      <c r="A5039">
        <v>503.6</v>
      </c>
      <c r="B5039">
        <v>0</v>
      </c>
    </row>
    <row r="5040" spans="1:2" x14ac:dyDescent="0.25">
      <c r="A5040">
        <v>503.7</v>
      </c>
      <c r="B5040">
        <v>0</v>
      </c>
    </row>
    <row r="5041" spans="1:2" x14ac:dyDescent="0.25">
      <c r="A5041">
        <v>503.8</v>
      </c>
      <c r="B5041">
        <v>0</v>
      </c>
    </row>
    <row r="5042" spans="1:2" x14ac:dyDescent="0.25">
      <c r="A5042">
        <v>503.9</v>
      </c>
      <c r="B5042">
        <v>0</v>
      </c>
    </row>
    <row r="5043" spans="1:2" x14ac:dyDescent="0.25">
      <c r="A5043">
        <v>504</v>
      </c>
      <c r="B5043">
        <v>0</v>
      </c>
    </row>
    <row r="5044" spans="1:2" x14ac:dyDescent="0.25">
      <c r="A5044">
        <v>504.1</v>
      </c>
      <c r="B5044">
        <v>0</v>
      </c>
    </row>
    <row r="5045" spans="1:2" x14ac:dyDescent="0.25">
      <c r="A5045">
        <v>504.2</v>
      </c>
      <c r="B5045">
        <v>0</v>
      </c>
    </row>
    <row r="5046" spans="1:2" x14ac:dyDescent="0.25">
      <c r="A5046">
        <v>504.3</v>
      </c>
      <c r="B5046">
        <v>0</v>
      </c>
    </row>
    <row r="5047" spans="1:2" x14ac:dyDescent="0.25">
      <c r="A5047">
        <v>504.4</v>
      </c>
      <c r="B5047">
        <v>0</v>
      </c>
    </row>
    <row r="5048" spans="1:2" x14ac:dyDescent="0.25">
      <c r="A5048">
        <v>504.5</v>
      </c>
      <c r="B5048">
        <v>0</v>
      </c>
    </row>
    <row r="5049" spans="1:2" x14ac:dyDescent="0.25">
      <c r="A5049">
        <v>504.6</v>
      </c>
      <c r="B5049">
        <v>0</v>
      </c>
    </row>
    <row r="5050" spans="1:2" x14ac:dyDescent="0.25">
      <c r="A5050">
        <v>504.7</v>
      </c>
      <c r="B5050">
        <v>0</v>
      </c>
    </row>
    <row r="5051" spans="1:2" x14ac:dyDescent="0.25">
      <c r="A5051">
        <v>504.8</v>
      </c>
      <c r="B5051">
        <v>0</v>
      </c>
    </row>
    <row r="5052" spans="1:2" x14ac:dyDescent="0.25">
      <c r="A5052">
        <v>504.9</v>
      </c>
      <c r="B5052">
        <v>0</v>
      </c>
    </row>
    <row r="5053" spans="1:2" x14ac:dyDescent="0.25">
      <c r="A5053">
        <v>505</v>
      </c>
      <c r="B5053">
        <v>0</v>
      </c>
    </row>
    <row r="5054" spans="1:2" x14ac:dyDescent="0.25">
      <c r="A5054">
        <v>505.1</v>
      </c>
      <c r="B5054">
        <v>0</v>
      </c>
    </row>
    <row r="5055" spans="1:2" x14ac:dyDescent="0.25">
      <c r="A5055">
        <v>505.2</v>
      </c>
      <c r="B5055">
        <v>0</v>
      </c>
    </row>
    <row r="5056" spans="1:2" x14ac:dyDescent="0.25">
      <c r="A5056">
        <v>505.3</v>
      </c>
      <c r="B5056">
        <v>0</v>
      </c>
    </row>
    <row r="5057" spans="1:2" x14ac:dyDescent="0.25">
      <c r="A5057">
        <v>505.4</v>
      </c>
      <c r="B5057">
        <v>0</v>
      </c>
    </row>
    <row r="5058" spans="1:2" x14ac:dyDescent="0.25">
      <c r="A5058">
        <v>505.5</v>
      </c>
      <c r="B5058">
        <v>0</v>
      </c>
    </row>
    <row r="5059" spans="1:2" x14ac:dyDescent="0.25">
      <c r="A5059">
        <v>505.6</v>
      </c>
      <c r="B5059">
        <v>0</v>
      </c>
    </row>
    <row r="5060" spans="1:2" x14ac:dyDescent="0.25">
      <c r="A5060">
        <v>505.7</v>
      </c>
      <c r="B5060">
        <v>0</v>
      </c>
    </row>
    <row r="5061" spans="1:2" x14ac:dyDescent="0.25">
      <c r="A5061">
        <v>505.8</v>
      </c>
      <c r="B5061">
        <v>0</v>
      </c>
    </row>
    <row r="5062" spans="1:2" x14ac:dyDescent="0.25">
      <c r="A5062">
        <v>505.9</v>
      </c>
      <c r="B5062">
        <v>0</v>
      </c>
    </row>
    <row r="5063" spans="1:2" x14ac:dyDescent="0.25">
      <c r="A5063">
        <v>506</v>
      </c>
      <c r="B5063">
        <v>0</v>
      </c>
    </row>
    <row r="5064" spans="1:2" x14ac:dyDescent="0.25">
      <c r="A5064">
        <v>506.1</v>
      </c>
      <c r="B5064">
        <v>0</v>
      </c>
    </row>
    <row r="5065" spans="1:2" x14ac:dyDescent="0.25">
      <c r="A5065">
        <v>506.2</v>
      </c>
      <c r="B5065">
        <v>0</v>
      </c>
    </row>
    <row r="5066" spans="1:2" x14ac:dyDescent="0.25">
      <c r="A5066">
        <v>506.3</v>
      </c>
      <c r="B5066">
        <v>0</v>
      </c>
    </row>
    <row r="5067" spans="1:2" x14ac:dyDescent="0.25">
      <c r="A5067">
        <v>506.4</v>
      </c>
      <c r="B5067">
        <v>0</v>
      </c>
    </row>
    <row r="5068" spans="1:2" x14ac:dyDescent="0.25">
      <c r="A5068">
        <v>506.5</v>
      </c>
      <c r="B5068">
        <v>0</v>
      </c>
    </row>
    <row r="5069" spans="1:2" x14ac:dyDescent="0.25">
      <c r="A5069">
        <v>506.6</v>
      </c>
      <c r="B5069">
        <v>0</v>
      </c>
    </row>
    <row r="5070" spans="1:2" x14ac:dyDescent="0.25">
      <c r="A5070">
        <v>506.7</v>
      </c>
      <c r="B5070">
        <v>0</v>
      </c>
    </row>
    <row r="5071" spans="1:2" x14ac:dyDescent="0.25">
      <c r="A5071">
        <v>506.8</v>
      </c>
      <c r="B5071">
        <v>0</v>
      </c>
    </row>
    <row r="5072" spans="1:2" x14ac:dyDescent="0.25">
      <c r="A5072">
        <v>506.9</v>
      </c>
      <c r="B5072">
        <v>0</v>
      </c>
    </row>
    <row r="5073" spans="1:2" x14ac:dyDescent="0.25">
      <c r="A5073">
        <v>507</v>
      </c>
      <c r="B5073">
        <v>0</v>
      </c>
    </row>
    <row r="5074" spans="1:2" x14ac:dyDescent="0.25">
      <c r="A5074">
        <v>507.1</v>
      </c>
      <c r="B5074">
        <v>0</v>
      </c>
    </row>
    <row r="5075" spans="1:2" x14ac:dyDescent="0.25">
      <c r="A5075">
        <v>507.2</v>
      </c>
      <c r="B5075">
        <v>0</v>
      </c>
    </row>
    <row r="5076" spans="1:2" x14ac:dyDescent="0.25">
      <c r="A5076">
        <v>507.3</v>
      </c>
      <c r="B5076">
        <v>0</v>
      </c>
    </row>
    <row r="5077" spans="1:2" x14ac:dyDescent="0.25">
      <c r="A5077">
        <v>507.4</v>
      </c>
      <c r="B5077">
        <v>0</v>
      </c>
    </row>
    <row r="5078" spans="1:2" x14ac:dyDescent="0.25">
      <c r="A5078">
        <v>507.5</v>
      </c>
      <c r="B5078">
        <v>0</v>
      </c>
    </row>
    <row r="5079" spans="1:2" x14ac:dyDescent="0.25">
      <c r="A5079">
        <v>507.6</v>
      </c>
      <c r="B5079">
        <v>0</v>
      </c>
    </row>
    <row r="5080" spans="1:2" x14ac:dyDescent="0.25">
      <c r="A5080">
        <v>507.7</v>
      </c>
      <c r="B5080">
        <v>0</v>
      </c>
    </row>
    <row r="5081" spans="1:2" x14ac:dyDescent="0.25">
      <c r="A5081">
        <v>507.8</v>
      </c>
      <c r="B5081">
        <v>0</v>
      </c>
    </row>
    <row r="5082" spans="1:2" x14ac:dyDescent="0.25">
      <c r="A5082">
        <v>507.9</v>
      </c>
      <c r="B5082">
        <v>0</v>
      </c>
    </row>
    <row r="5083" spans="1:2" x14ac:dyDescent="0.25">
      <c r="A5083">
        <v>508</v>
      </c>
      <c r="B5083">
        <v>0</v>
      </c>
    </row>
    <row r="5084" spans="1:2" x14ac:dyDescent="0.25">
      <c r="A5084">
        <v>508.1</v>
      </c>
      <c r="B5084">
        <v>0</v>
      </c>
    </row>
    <row r="5085" spans="1:2" x14ac:dyDescent="0.25">
      <c r="A5085">
        <v>508.2</v>
      </c>
      <c r="B5085">
        <v>0</v>
      </c>
    </row>
    <row r="5086" spans="1:2" x14ac:dyDescent="0.25">
      <c r="A5086">
        <v>508.3</v>
      </c>
      <c r="B5086">
        <v>0</v>
      </c>
    </row>
    <row r="5087" spans="1:2" x14ac:dyDescent="0.25">
      <c r="A5087">
        <v>508.4</v>
      </c>
      <c r="B5087">
        <v>0</v>
      </c>
    </row>
    <row r="5088" spans="1:2" x14ac:dyDescent="0.25">
      <c r="A5088">
        <v>508.5</v>
      </c>
      <c r="B5088">
        <v>0</v>
      </c>
    </row>
    <row r="5089" spans="1:2" x14ac:dyDescent="0.25">
      <c r="A5089">
        <v>508.6</v>
      </c>
      <c r="B5089">
        <v>0</v>
      </c>
    </row>
    <row r="5090" spans="1:2" x14ac:dyDescent="0.25">
      <c r="A5090">
        <v>508.7</v>
      </c>
      <c r="B5090">
        <v>0</v>
      </c>
    </row>
    <row r="5091" spans="1:2" x14ac:dyDescent="0.25">
      <c r="A5091">
        <v>508.8</v>
      </c>
      <c r="B5091">
        <v>0</v>
      </c>
    </row>
    <row r="5092" spans="1:2" x14ac:dyDescent="0.25">
      <c r="A5092">
        <v>508.9</v>
      </c>
      <c r="B5092">
        <v>0</v>
      </c>
    </row>
    <row r="5093" spans="1:2" x14ac:dyDescent="0.25">
      <c r="A5093">
        <v>509</v>
      </c>
      <c r="B5093">
        <v>0</v>
      </c>
    </row>
    <row r="5094" spans="1:2" x14ac:dyDescent="0.25">
      <c r="A5094">
        <v>509.1</v>
      </c>
      <c r="B5094">
        <v>0</v>
      </c>
    </row>
    <row r="5095" spans="1:2" x14ac:dyDescent="0.25">
      <c r="A5095">
        <v>509.2</v>
      </c>
      <c r="B5095">
        <v>0</v>
      </c>
    </row>
    <row r="5096" spans="1:2" x14ac:dyDescent="0.25">
      <c r="A5096">
        <v>509.3</v>
      </c>
      <c r="B5096">
        <v>0</v>
      </c>
    </row>
    <row r="5097" spans="1:2" x14ac:dyDescent="0.25">
      <c r="A5097">
        <v>509.4</v>
      </c>
      <c r="B5097">
        <v>0</v>
      </c>
    </row>
    <row r="5098" spans="1:2" x14ac:dyDescent="0.25">
      <c r="A5098">
        <v>509.5</v>
      </c>
      <c r="B5098">
        <v>0</v>
      </c>
    </row>
    <row r="5099" spans="1:2" x14ac:dyDescent="0.25">
      <c r="A5099">
        <v>509.6</v>
      </c>
      <c r="B5099">
        <v>0</v>
      </c>
    </row>
    <row r="5100" spans="1:2" x14ac:dyDescent="0.25">
      <c r="A5100">
        <v>509.7</v>
      </c>
      <c r="B5100">
        <v>0</v>
      </c>
    </row>
    <row r="5101" spans="1:2" x14ac:dyDescent="0.25">
      <c r="A5101">
        <v>509.8</v>
      </c>
      <c r="B5101">
        <v>0</v>
      </c>
    </row>
    <row r="5102" spans="1:2" x14ac:dyDescent="0.25">
      <c r="A5102">
        <v>509.9</v>
      </c>
      <c r="B5102">
        <v>0</v>
      </c>
    </row>
    <row r="5103" spans="1:2" x14ac:dyDescent="0.25">
      <c r="A5103">
        <v>510</v>
      </c>
      <c r="B5103">
        <v>0</v>
      </c>
    </row>
    <row r="5104" spans="1:2" x14ac:dyDescent="0.25">
      <c r="A5104">
        <v>510.1</v>
      </c>
      <c r="B5104">
        <v>0</v>
      </c>
    </row>
    <row r="5105" spans="1:2" x14ac:dyDescent="0.25">
      <c r="A5105">
        <v>510.2</v>
      </c>
      <c r="B5105">
        <v>0</v>
      </c>
    </row>
    <row r="5106" spans="1:2" x14ac:dyDescent="0.25">
      <c r="A5106">
        <v>510.3</v>
      </c>
      <c r="B5106">
        <v>0</v>
      </c>
    </row>
    <row r="5107" spans="1:2" x14ac:dyDescent="0.25">
      <c r="A5107">
        <v>510.4</v>
      </c>
      <c r="B5107">
        <v>0</v>
      </c>
    </row>
    <row r="5108" spans="1:2" x14ac:dyDescent="0.25">
      <c r="A5108">
        <v>510.5</v>
      </c>
      <c r="B5108">
        <v>0</v>
      </c>
    </row>
    <row r="5109" spans="1:2" x14ac:dyDescent="0.25">
      <c r="A5109">
        <v>510.6</v>
      </c>
      <c r="B5109">
        <v>0</v>
      </c>
    </row>
    <row r="5110" spans="1:2" x14ac:dyDescent="0.25">
      <c r="A5110">
        <v>510.7</v>
      </c>
      <c r="B5110">
        <v>0</v>
      </c>
    </row>
    <row r="5111" spans="1:2" x14ac:dyDescent="0.25">
      <c r="A5111">
        <v>510.8</v>
      </c>
      <c r="B5111">
        <v>0</v>
      </c>
    </row>
    <row r="5112" spans="1:2" x14ac:dyDescent="0.25">
      <c r="A5112">
        <v>510.9</v>
      </c>
      <c r="B5112">
        <v>0</v>
      </c>
    </row>
    <row r="5113" spans="1:2" x14ac:dyDescent="0.25">
      <c r="A5113">
        <v>511</v>
      </c>
      <c r="B5113">
        <v>0</v>
      </c>
    </row>
    <row r="5114" spans="1:2" x14ac:dyDescent="0.25">
      <c r="A5114">
        <v>511.1</v>
      </c>
      <c r="B5114">
        <v>1.4192095703066719E-3</v>
      </c>
    </row>
    <row r="5115" spans="1:2" x14ac:dyDescent="0.25">
      <c r="A5115">
        <v>511.2</v>
      </c>
      <c r="B5115">
        <v>2.838419140613343E-3</v>
      </c>
    </row>
    <row r="5116" spans="1:2" x14ac:dyDescent="0.25">
      <c r="A5116">
        <v>511.3</v>
      </c>
      <c r="B5116">
        <v>4.2576287109192083E-3</v>
      </c>
    </row>
    <row r="5117" spans="1:2" x14ac:dyDescent="0.25">
      <c r="A5117">
        <v>511.4</v>
      </c>
      <c r="B5117">
        <v>5.6768382812258794E-3</v>
      </c>
    </row>
    <row r="5118" spans="1:2" x14ac:dyDescent="0.25">
      <c r="A5118">
        <v>511.5</v>
      </c>
      <c r="B5118">
        <v>7.0960478515317447E-3</v>
      </c>
    </row>
    <row r="5119" spans="1:2" x14ac:dyDescent="0.25">
      <c r="A5119">
        <v>511.6</v>
      </c>
      <c r="B5119">
        <v>8.5152574218384167E-3</v>
      </c>
    </row>
    <row r="5120" spans="1:2" x14ac:dyDescent="0.25">
      <c r="A5120">
        <v>511.7</v>
      </c>
      <c r="B5120">
        <v>9.9344669921450877E-3</v>
      </c>
    </row>
    <row r="5121" spans="1:2" x14ac:dyDescent="0.25">
      <c r="A5121">
        <v>511.8</v>
      </c>
      <c r="B5121">
        <v>1.135367656245095E-2</v>
      </c>
    </row>
    <row r="5122" spans="1:2" x14ac:dyDescent="0.25">
      <c r="A5122">
        <v>511.9</v>
      </c>
      <c r="B5122">
        <v>1.277288613275762E-2</v>
      </c>
    </row>
    <row r="5123" spans="1:2" x14ac:dyDescent="0.25">
      <c r="A5123">
        <v>512</v>
      </c>
      <c r="B5123">
        <v>1.4192095703063489E-2</v>
      </c>
    </row>
    <row r="5124" spans="1:2" x14ac:dyDescent="0.25">
      <c r="A5124">
        <v>512.1</v>
      </c>
      <c r="B5124">
        <v>0.1376614730481539</v>
      </c>
    </row>
    <row r="5125" spans="1:2" x14ac:dyDescent="0.25">
      <c r="A5125">
        <v>512.20000000000005</v>
      </c>
      <c r="B5125">
        <v>0.26113085039324441</v>
      </c>
    </row>
    <row r="5126" spans="1:2" x14ac:dyDescent="0.25">
      <c r="A5126">
        <v>512.30000000000007</v>
      </c>
      <c r="B5126">
        <v>0.3846002277383348</v>
      </c>
    </row>
    <row r="5127" spans="1:2" x14ac:dyDescent="0.25">
      <c r="A5127">
        <v>512.4</v>
      </c>
      <c r="B5127">
        <v>0.5080696050832848</v>
      </c>
    </row>
    <row r="5128" spans="1:2" x14ac:dyDescent="0.25">
      <c r="A5128">
        <v>512.5</v>
      </c>
      <c r="B5128">
        <v>0.63153898242837525</v>
      </c>
    </row>
    <row r="5129" spans="1:2" x14ac:dyDescent="0.25">
      <c r="A5129">
        <v>512.6</v>
      </c>
      <c r="B5129">
        <v>0.7550083597734657</v>
      </c>
    </row>
    <row r="5130" spans="1:2" x14ac:dyDescent="0.25">
      <c r="A5130">
        <v>512.70000000000005</v>
      </c>
      <c r="B5130">
        <v>0.87847773711855615</v>
      </c>
    </row>
    <row r="5131" spans="1:2" x14ac:dyDescent="0.25">
      <c r="A5131">
        <v>512.80000000000007</v>
      </c>
      <c r="B5131">
        <v>1.0019471144636469</v>
      </c>
    </row>
    <row r="5132" spans="1:2" x14ac:dyDescent="0.25">
      <c r="A5132">
        <v>512.9</v>
      </c>
      <c r="B5132">
        <v>1.1254164918085969</v>
      </c>
    </row>
    <row r="5133" spans="1:2" x14ac:dyDescent="0.25">
      <c r="A5133">
        <v>513</v>
      </c>
      <c r="B5133">
        <v>1.248885869153687</v>
      </c>
    </row>
    <row r="5134" spans="1:2" x14ac:dyDescent="0.25">
      <c r="A5134">
        <v>513.1</v>
      </c>
      <c r="B5134">
        <v>1.578294396180008</v>
      </c>
    </row>
    <row r="5135" spans="1:2" x14ac:dyDescent="0.25">
      <c r="A5135">
        <v>513.20000000000005</v>
      </c>
      <c r="B5135">
        <v>1.9077029232063281</v>
      </c>
    </row>
    <row r="5136" spans="1:2" x14ac:dyDescent="0.25">
      <c r="A5136">
        <v>513.30000000000007</v>
      </c>
      <c r="B5136">
        <v>2.2371114502326481</v>
      </c>
    </row>
    <row r="5137" spans="1:2" x14ac:dyDescent="0.25">
      <c r="A5137">
        <v>513.4</v>
      </c>
      <c r="B5137">
        <v>2.566519977258594</v>
      </c>
    </row>
    <row r="5138" spans="1:2" x14ac:dyDescent="0.25">
      <c r="A5138">
        <v>513.5</v>
      </c>
      <c r="B5138">
        <v>2.8959285042849152</v>
      </c>
    </row>
    <row r="5139" spans="1:2" x14ac:dyDescent="0.25">
      <c r="A5139">
        <v>513.6</v>
      </c>
      <c r="B5139">
        <v>3.2253370313112351</v>
      </c>
    </row>
    <row r="5140" spans="1:2" x14ac:dyDescent="0.25">
      <c r="A5140">
        <v>513.70000000000005</v>
      </c>
      <c r="B5140">
        <v>3.5547455583375549</v>
      </c>
    </row>
    <row r="5141" spans="1:2" x14ac:dyDescent="0.25">
      <c r="A5141">
        <v>513.80000000000007</v>
      </c>
      <c r="B5141">
        <v>3.8841540853638761</v>
      </c>
    </row>
    <row r="5142" spans="1:2" x14ac:dyDescent="0.25">
      <c r="A5142">
        <v>513.9</v>
      </c>
      <c r="B5142">
        <v>4.213562612389822</v>
      </c>
    </row>
    <row r="5143" spans="1:2" x14ac:dyDescent="0.25">
      <c r="A5143">
        <v>514</v>
      </c>
      <c r="B5143">
        <v>4.5429711394161423</v>
      </c>
    </row>
    <row r="5144" spans="1:2" x14ac:dyDescent="0.25">
      <c r="A5144">
        <v>514.1</v>
      </c>
      <c r="B5144">
        <v>4.9751909418021709</v>
      </c>
    </row>
    <row r="5145" spans="1:2" x14ac:dyDescent="0.25">
      <c r="A5145">
        <v>514.20000000000005</v>
      </c>
      <c r="B5145">
        <v>5.4074107441881996</v>
      </c>
    </row>
    <row r="5146" spans="1:2" x14ac:dyDescent="0.25">
      <c r="A5146">
        <v>514.30000000000007</v>
      </c>
      <c r="B5146">
        <v>5.8396305465742291</v>
      </c>
    </row>
    <row r="5147" spans="1:2" x14ac:dyDescent="0.25">
      <c r="A5147">
        <v>514.4</v>
      </c>
      <c r="B5147">
        <v>6.2718503489597666</v>
      </c>
    </row>
    <row r="5148" spans="1:2" x14ac:dyDescent="0.25">
      <c r="A5148">
        <v>514.5</v>
      </c>
      <c r="B5148">
        <v>6.7040701513457952</v>
      </c>
    </row>
    <row r="5149" spans="1:2" x14ac:dyDescent="0.25">
      <c r="A5149">
        <v>514.6</v>
      </c>
      <c r="B5149">
        <v>7.1362899537318238</v>
      </c>
    </row>
    <row r="5150" spans="1:2" x14ac:dyDescent="0.25">
      <c r="A5150">
        <v>514.70000000000005</v>
      </c>
      <c r="B5150">
        <v>7.5685097561178534</v>
      </c>
    </row>
    <row r="5151" spans="1:2" x14ac:dyDescent="0.25">
      <c r="A5151">
        <v>514.80000000000007</v>
      </c>
      <c r="B5151">
        <v>8.0007295585038811</v>
      </c>
    </row>
    <row r="5152" spans="1:2" x14ac:dyDescent="0.25">
      <c r="A5152">
        <v>514.9</v>
      </c>
      <c r="B5152">
        <v>8.4329493608894204</v>
      </c>
    </row>
    <row r="5153" spans="1:2" x14ac:dyDescent="0.25">
      <c r="A5153">
        <v>515</v>
      </c>
      <c r="B5153">
        <v>8.8651691632754481</v>
      </c>
    </row>
    <row r="5154" spans="1:2" x14ac:dyDescent="0.25">
      <c r="A5154">
        <v>515.1</v>
      </c>
      <c r="B5154">
        <v>9.3449150914905292</v>
      </c>
    </row>
    <row r="5155" spans="1:2" x14ac:dyDescent="0.25">
      <c r="A5155">
        <v>515.20000000000005</v>
      </c>
      <c r="B5155">
        <v>9.8246610197056103</v>
      </c>
    </row>
    <row r="5156" spans="1:2" x14ac:dyDescent="0.25">
      <c r="A5156">
        <v>515.30000000000007</v>
      </c>
      <c r="B5156">
        <v>10.30440694792069</v>
      </c>
    </row>
    <row r="5157" spans="1:2" x14ac:dyDescent="0.25">
      <c r="A5157">
        <v>515.4</v>
      </c>
      <c r="B5157">
        <v>10.784152876135231</v>
      </c>
    </row>
    <row r="5158" spans="1:2" x14ac:dyDescent="0.25">
      <c r="A5158">
        <v>515.5</v>
      </c>
      <c r="B5158">
        <v>11.26389880435031</v>
      </c>
    </row>
    <row r="5159" spans="1:2" x14ac:dyDescent="0.25">
      <c r="A5159">
        <v>515.6</v>
      </c>
      <c r="B5159">
        <v>11.743644732565389</v>
      </c>
    </row>
    <row r="5160" spans="1:2" x14ac:dyDescent="0.25">
      <c r="A5160">
        <v>515.70000000000005</v>
      </c>
      <c r="B5160">
        <v>12.223390660780471</v>
      </c>
    </row>
    <row r="5161" spans="1:2" x14ac:dyDescent="0.25">
      <c r="A5161">
        <v>515.80000000000007</v>
      </c>
      <c r="B5161">
        <v>12.70313658899555</v>
      </c>
    </row>
    <row r="5162" spans="1:2" x14ac:dyDescent="0.25">
      <c r="A5162">
        <v>515.9</v>
      </c>
      <c r="B5162">
        <v>13.182882517210089</v>
      </c>
    </row>
    <row r="5163" spans="1:2" x14ac:dyDescent="0.25">
      <c r="A5163">
        <v>516</v>
      </c>
      <c r="B5163">
        <v>13.66262844542517</v>
      </c>
    </row>
    <row r="5164" spans="1:2" x14ac:dyDescent="0.25">
      <c r="A5164">
        <v>516.1</v>
      </c>
      <c r="B5164">
        <v>14.13105278031216</v>
      </c>
    </row>
    <row r="5165" spans="1:2" x14ac:dyDescent="0.25">
      <c r="A5165">
        <v>516.20000000000005</v>
      </c>
      <c r="B5165">
        <v>14.599477115199161</v>
      </c>
    </row>
    <row r="5166" spans="1:2" x14ac:dyDescent="0.25">
      <c r="A5166">
        <v>516.30000000000007</v>
      </c>
      <c r="B5166">
        <v>15.067901450086151</v>
      </c>
    </row>
    <row r="5167" spans="1:2" x14ac:dyDescent="0.25">
      <c r="A5167">
        <v>516.4</v>
      </c>
      <c r="B5167">
        <v>15.536325784972609</v>
      </c>
    </row>
    <row r="5168" spans="1:2" x14ac:dyDescent="0.25">
      <c r="A5168">
        <v>516.5</v>
      </c>
      <c r="B5168">
        <v>16.004750119859601</v>
      </c>
    </row>
    <row r="5169" spans="1:2" x14ac:dyDescent="0.25">
      <c r="A5169">
        <v>516.6</v>
      </c>
      <c r="B5169">
        <v>16.473174454746601</v>
      </c>
    </row>
    <row r="5170" spans="1:2" x14ac:dyDescent="0.25">
      <c r="A5170">
        <v>516.70000000000005</v>
      </c>
      <c r="B5170">
        <v>16.941598789633591</v>
      </c>
    </row>
    <row r="5171" spans="1:2" x14ac:dyDescent="0.25">
      <c r="A5171">
        <v>516.80000000000007</v>
      </c>
      <c r="B5171">
        <v>17.410023124520581</v>
      </c>
    </row>
    <row r="5172" spans="1:2" x14ac:dyDescent="0.25">
      <c r="A5172">
        <v>516.9</v>
      </c>
      <c r="B5172">
        <v>17.878447459407049</v>
      </c>
    </row>
    <row r="5173" spans="1:2" x14ac:dyDescent="0.25">
      <c r="A5173">
        <v>517</v>
      </c>
      <c r="B5173">
        <v>18.346871794294039</v>
      </c>
    </row>
    <row r="5174" spans="1:2" x14ac:dyDescent="0.25">
      <c r="A5174">
        <v>517.1</v>
      </c>
      <c r="B5174">
        <v>18.59527071304888</v>
      </c>
    </row>
    <row r="5175" spans="1:2" x14ac:dyDescent="0.25">
      <c r="A5175">
        <v>517.20000000000005</v>
      </c>
      <c r="B5175">
        <v>18.843669631803721</v>
      </c>
    </row>
    <row r="5176" spans="1:2" x14ac:dyDescent="0.25">
      <c r="A5176">
        <v>517.30000000000007</v>
      </c>
      <c r="B5176">
        <v>19.092068550558562</v>
      </c>
    </row>
    <row r="5177" spans="1:2" x14ac:dyDescent="0.25">
      <c r="A5177">
        <v>517.4</v>
      </c>
      <c r="B5177">
        <v>19.340467469313118</v>
      </c>
    </row>
    <row r="5178" spans="1:2" x14ac:dyDescent="0.25">
      <c r="A5178">
        <v>517.5</v>
      </c>
      <c r="B5178">
        <v>19.588866388067959</v>
      </c>
    </row>
    <row r="5179" spans="1:2" x14ac:dyDescent="0.25">
      <c r="A5179">
        <v>517.6</v>
      </c>
      <c r="B5179">
        <v>19.8372653068228</v>
      </c>
    </row>
    <row r="5180" spans="1:2" x14ac:dyDescent="0.25">
      <c r="A5180">
        <v>517.70000000000005</v>
      </c>
      <c r="B5180">
        <v>20.085664225577641</v>
      </c>
    </row>
    <row r="5181" spans="1:2" x14ac:dyDescent="0.25">
      <c r="A5181">
        <v>517.80000000000007</v>
      </c>
      <c r="B5181">
        <v>20.334063144332479</v>
      </c>
    </row>
    <row r="5182" spans="1:2" x14ac:dyDescent="0.25">
      <c r="A5182">
        <v>517.9</v>
      </c>
      <c r="B5182">
        <v>20.582462063087039</v>
      </c>
    </row>
    <row r="5183" spans="1:2" x14ac:dyDescent="0.25">
      <c r="A5183">
        <v>518</v>
      </c>
      <c r="B5183">
        <v>20.83086098184188</v>
      </c>
    </row>
    <row r="5184" spans="1:2" x14ac:dyDescent="0.25">
      <c r="A5184">
        <v>518.1</v>
      </c>
      <c r="B5184">
        <v>20.922926111079381</v>
      </c>
    </row>
    <row r="5185" spans="1:2" x14ac:dyDescent="0.25">
      <c r="A5185">
        <v>518.20000000000005</v>
      </c>
      <c r="B5185">
        <v>21.014991240316888</v>
      </c>
    </row>
    <row r="5186" spans="1:2" x14ac:dyDescent="0.25">
      <c r="A5186">
        <v>518.30000000000007</v>
      </c>
      <c r="B5186">
        <v>21.1070563695544</v>
      </c>
    </row>
    <row r="5187" spans="1:2" x14ac:dyDescent="0.25">
      <c r="A5187">
        <v>518.4</v>
      </c>
      <c r="B5187">
        <v>21.199121498791801</v>
      </c>
    </row>
    <row r="5188" spans="1:2" x14ac:dyDescent="0.25">
      <c r="A5188">
        <v>518.5</v>
      </c>
      <c r="B5188">
        <v>21.291186628029301</v>
      </c>
    </row>
    <row r="5189" spans="1:2" x14ac:dyDescent="0.25">
      <c r="A5189">
        <v>518.6</v>
      </c>
      <c r="B5189">
        <v>21.383251757266809</v>
      </c>
    </row>
    <row r="5190" spans="1:2" x14ac:dyDescent="0.25">
      <c r="A5190">
        <v>518.70000000000005</v>
      </c>
      <c r="B5190">
        <v>21.47531688650432</v>
      </c>
    </row>
    <row r="5191" spans="1:2" x14ac:dyDescent="0.25">
      <c r="A5191">
        <v>518.80000000000007</v>
      </c>
      <c r="B5191">
        <v>21.567382015741821</v>
      </c>
    </row>
    <row r="5192" spans="1:2" x14ac:dyDescent="0.25">
      <c r="A5192">
        <v>518.9</v>
      </c>
      <c r="B5192">
        <v>21.659447144979229</v>
      </c>
    </row>
    <row r="5193" spans="1:2" x14ac:dyDescent="0.25">
      <c r="A5193">
        <v>519</v>
      </c>
      <c r="B5193">
        <v>21.751512274216729</v>
      </c>
    </row>
    <row r="5194" spans="1:2" x14ac:dyDescent="0.25">
      <c r="A5194">
        <v>519.1</v>
      </c>
      <c r="B5194">
        <v>21.697839356203151</v>
      </c>
    </row>
    <row r="5195" spans="1:2" x14ac:dyDescent="0.25">
      <c r="A5195">
        <v>519.20000000000005</v>
      </c>
      <c r="B5195">
        <v>21.644166438189568</v>
      </c>
    </row>
    <row r="5196" spans="1:2" x14ac:dyDescent="0.25">
      <c r="A5196">
        <v>519.30000000000007</v>
      </c>
      <c r="B5196">
        <v>21.59049352017599</v>
      </c>
    </row>
    <row r="5197" spans="1:2" x14ac:dyDescent="0.25">
      <c r="A5197">
        <v>519.4</v>
      </c>
      <c r="B5197">
        <v>21.536820602162479</v>
      </c>
    </row>
    <row r="5198" spans="1:2" x14ac:dyDescent="0.25">
      <c r="A5198">
        <v>519.5</v>
      </c>
      <c r="B5198">
        <v>21.4831476841489</v>
      </c>
    </row>
    <row r="5199" spans="1:2" x14ac:dyDescent="0.25">
      <c r="A5199">
        <v>519.6</v>
      </c>
      <c r="B5199">
        <v>21.429474766135321</v>
      </c>
    </row>
    <row r="5200" spans="1:2" x14ac:dyDescent="0.25">
      <c r="A5200">
        <v>519.70000000000005</v>
      </c>
      <c r="B5200">
        <v>21.375801848121739</v>
      </c>
    </row>
    <row r="5201" spans="1:2" x14ac:dyDescent="0.25">
      <c r="A5201">
        <v>519.80000000000007</v>
      </c>
      <c r="B5201">
        <v>21.32212893010816</v>
      </c>
    </row>
    <row r="5202" spans="1:2" x14ac:dyDescent="0.25">
      <c r="A5202">
        <v>519.9</v>
      </c>
      <c r="B5202">
        <v>21.268456012094649</v>
      </c>
    </row>
    <row r="5203" spans="1:2" x14ac:dyDescent="0.25">
      <c r="A5203">
        <v>520</v>
      </c>
      <c r="B5203">
        <v>21.214783094081071</v>
      </c>
    </row>
    <row r="5204" spans="1:2" x14ac:dyDescent="0.25">
      <c r="A5204">
        <v>520.1</v>
      </c>
      <c r="B5204">
        <v>21.16682702866153</v>
      </c>
    </row>
    <row r="5205" spans="1:2" x14ac:dyDescent="0.25">
      <c r="A5205">
        <v>520.20000000000005</v>
      </c>
      <c r="B5205">
        <v>21.118870963241989</v>
      </c>
    </row>
    <row r="5206" spans="1:2" x14ac:dyDescent="0.25">
      <c r="A5206">
        <v>520.30000000000007</v>
      </c>
      <c r="B5206">
        <v>21.070914897822451</v>
      </c>
    </row>
    <row r="5207" spans="1:2" x14ac:dyDescent="0.25">
      <c r="A5207">
        <v>520.4</v>
      </c>
      <c r="B5207">
        <v>21.022958832402971</v>
      </c>
    </row>
    <row r="5208" spans="1:2" x14ac:dyDescent="0.25">
      <c r="A5208">
        <v>520.5</v>
      </c>
      <c r="B5208">
        <v>20.97500276698343</v>
      </c>
    </row>
    <row r="5209" spans="1:2" x14ac:dyDescent="0.25">
      <c r="A5209">
        <v>520.6</v>
      </c>
      <c r="B5209">
        <v>20.927046701563889</v>
      </c>
    </row>
    <row r="5210" spans="1:2" x14ac:dyDescent="0.25">
      <c r="A5210">
        <v>520.70000000000005</v>
      </c>
      <c r="B5210">
        <v>20.879090636144351</v>
      </c>
    </row>
    <row r="5211" spans="1:2" x14ac:dyDescent="0.25">
      <c r="A5211">
        <v>520.80000000000007</v>
      </c>
      <c r="B5211">
        <v>20.83113457072481</v>
      </c>
    </row>
    <row r="5212" spans="1:2" x14ac:dyDescent="0.25">
      <c r="A5212">
        <v>520.9</v>
      </c>
      <c r="B5212">
        <v>20.78317850530533</v>
      </c>
    </row>
    <row r="5213" spans="1:2" x14ac:dyDescent="0.25">
      <c r="A5213">
        <v>521</v>
      </c>
      <c r="B5213">
        <v>20.735222439885789</v>
      </c>
    </row>
    <row r="5214" spans="1:2" x14ac:dyDescent="0.25">
      <c r="A5214">
        <v>521.1</v>
      </c>
      <c r="B5214">
        <v>20.59806410930392</v>
      </c>
    </row>
    <row r="5215" spans="1:2" x14ac:dyDescent="0.25">
      <c r="A5215">
        <v>521.20000000000005</v>
      </c>
      <c r="B5215">
        <v>20.460905778722051</v>
      </c>
    </row>
    <row r="5216" spans="1:2" x14ac:dyDescent="0.25">
      <c r="A5216">
        <v>521.30000000000007</v>
      </c>
      <c r="B5216">
        <v>20.323747448140189</v>
      </c>
    </row>
    <row r="5217" spans="1:2" x14ac:dyDescent="0.25">
      <c r="A5217">
        <v>521.4</v>
      </c>
      <c r="B5217">
        <v>20.186589117558469</v>
      </c>
    </row>
    <row r="5218" spans="1:2" x14ac:dyDescent="0.25">
      <c r="A5218">
        <v>521.5</v>
      </c>
      <c r="B5218">
        <v>20.0494307869766</v>
      </c>
    </row>
    <row r="5219" spans="1:2" x14ac:dyDescent="0.25">
      <c r="A5219">
        <v>521.6</v>
      </c>
      <c r="B5219">
        <v>19.912272456394739</v>
      </c>
    </row>
    <row r="5220" spans="1:2" x14ac:dyDescent="0.25">
      <c r="A5220">
        <v>521.70000000000005</v>
      </c>
      <c r="B5220">
        <v>19.77511412581287</v>
      </c>
    </row>
    <row r="5221" spans="1:2" x14ac:dyDescent="0.25">
      <c r="A5221">
        <v>521.80000000000007</v>
      </c>
      <c r="B5221">
        <v>19.637955795231001</v>
      </c>
    </row>
    <row r="5222" spans="1:2" x14ac:dyDescent="0.25">
      <c r="A5222">
        <v>521.9</v>
      </c>
      <c r="B5222">
        <v>19.500797464649288</v>
      </c>
    </row>
    <row r="5223" spans="1:2" x14ac:dyDescent="0.25">
      <c r="A5223">
        <v>522</v>
      </c>
      <c r="B5223">
        <v>19.363639134067419</v>
      </c>
    </row>
    <row r="5224" spans="1:2" x14ac:dyDescent="0.25">
      <c r="A5224">
        <v>522.1</v>
      </c>
      <c r="B5224">
        <v>19.254903493914881</v>
      </c>
    </row>
    <row r="5225" spans="1:2" x14ac:dyDescent="0.25">
      <c r="A5225">
        <v>522.20000000000005</v>
      </c>
      <c r="B5225">
        <v>19.14616785376235</v>
      </c>
    </row>
    <row r="5226" spans="1:2" x14ac:dyDescent="0.25">
      <c r="A5226">
        <v>522.30000000000007</v>
      </c>
      <c r="B5226">
        <v>19.037432213609812</v>
      </c>
    </row>
    <row r="5227" spans="1:2" x14ac:dyDescent="0.25">
      <c r="A5227">
        <v>522.4</v>
      </c>
      <c r="B5227">
        <v>18.928696573457401</v>
      </c>
    </row>
    <row r="5228" spans="1:2" x14ac:dyDescent="0.25">
      <c r="A5228">
        <v>522.5</v>
      </c>
      <c r="B5228">
        <v>18.819960933304859</v>
      </c>
    </row>
    <row r="5229" spans="1:2" x14ac:dyDescent="0.25">
      <c r="A5229">
        <v>522.6</v>
      </c>
      <c r="B5229">
        <v>18.711225293152321</v>
      </c>
    </row>
    <row r="5230" spans="1:2" x14ac:dyDescent="0.25">
      <c r="A5230">
        <v>522.70000000000005</v>
      </c>
      <c r="B5230">
        <v>18.60248965299979</v>
      </c>
    </row>
    <row r="5231" spans="1:2" x14ac:dyDescent="0.25">
      <c r="A5231">
        <v>522.80000000000007</v>
      </c>
      <c r="B5231">
        <v>18.493754012847251</v>
      </c>
    </row>
    <row r="5232" spans="1:2" x14ac:dyDescent="0.25">
      <c r="A5232">
        <v>522.9</v>
      </c>
      <c r="B5232">
        <v>18.385018372694841</v>
      </c>
    </row>
    <row r="5233" spans="1:2" x14ac:dyDescent="0.25">
      <c r="A5233">
        <v>523</v>
      </c>
      <c r="B5233">
        <v>18.276282732542299</v>
      </c>
    </row>
    <row r="5234" spans="1:2" x14ac:dyDescent="0.25">
      <c r="A5234">
        <v>523.1</v>
      </c>
      <c r="B5234">
        <v>18.184781087385069</v>
      </c>
    </row>
    <row r="5235" spans="1:2" x14ac:dyDescent="0.25">
      <c r="A5235">
        <v>523.20000000000005</v>
      </c>
      <c r="B5235">
        <v>18.093279442227839</v>
      </c>
    </row>
    <row r="5236" spans="1:2" x14ac:dyDescent="0.25">
      <c r="A5236">
        <v>523.30000000000007</v>
      </c>
      <c r="B5236">
        <v>18.001777797070609</v>
      </c>
    </row>
    <row r="5237" spans="1:2" x14ac:dyDescent="0.25">
      <c r="A5237">
        <v>523.4</v>
      </c>
      <c r="B5237">
        <v>17.910276151913479</v>
      </c>
    </row>
    <row r="5238" spans="1:2" x14ac:dyDescent="0.25">
      <c r="A5238">
        <v>523.5</v>
      </c>
      <c r="B5238">
        <v>17.818774506756249</v>
      </c>
    </row>
    <row r="5239" spans="1:2" x14ac:dyDescent="0.25">
      <c r="A5239">
        <v>523.6</v>
      </c>
      <c r="B5239">
        <v>17.727272861599019</v>
      </c>
    </row>
    <row r="5240" spans="1:2" x14ac:dyDescent="0.25">
      <c r="A5240">
        <v>523.70000000000005</v>
      </c>
      <c r="B5240">
        <v>17.635771216441789</v>
      </c>
    </row>
    <row r="5241" spans="1:2" x14ac:dyDescent="0.25">
      <c r="A5241">
        <v>523.80000000000007</v>
      </c>
      <c r="B5241">
        <v>17.544269571284559</v>
      </c>
    </row>
    <row r="5242" spans="1:2" x14ac:dyDescent="0.25">
      <c r="A5242">
        <v>523.9</v>
      </c>
      <c r="B5242">
        <v>17.452767926127429</v>
      </c>
    </row>
    <row r="5243" spans="1:2" x14ac:dyDescent="0.25">
      <c r="A5243">
        <v>524</v>
      </c>
      <c r="B5243">
        <v>17.361266280970199</v>
      </c>
    </row>
    <row r="5244" spans="1:2" x14ac:dyDescent="0.25">
      <c r="A5244">
        <v>524.1</v>
      </c>
      <c r="B5244">
        <v>17.171268602661041</v>
      </c>
    </row>
    <row r="5245" spans="1:2" x14ac:dyDescent="0.25">
      <c r="A5245">
        <v>524.20000000000005</v>
      </c>
      <c r="B5245">
        <v>16.981270924351868</v>
      </c>
    </row>
    <row r="5246" spans="1:2" x14ac:dyDescent="0.25">
      <c r="A5246">
        <v>524.30000000000007</v>
      </c>
      <c r="B5246">
        <v>16.79127324604271</v>
      </c>
    </row>
    <row r="5247" spans="1:2" x14ac:dyDescent="0.25">
      <c r="A5247">
        <v>524.4</v>
      </c>
      <c r="B5247">
        <v>16.601275567733762</v>
      </c>
    </row>
    <row r="5248" spans="1:2" x14ac:dyDescent="0.25">
      <c r="A5248">
        <v>524.5</v>
      </c>
      <c r="B5248">
        <v>16.4112778894246</v>
      </c>
    </row>
    <row r="5249" spans="1:2" x14ac:dyDescent="0.25">
      <c r="A5249">
        <v>524.6</v>
      </c>
      <c r="B5249">
        <v>16.221280211115431</v>
      </c>
    </row>
    <row r="5250" spans="1:2" x14ac:dyDescent="0.25">
      <c r="A5250">
        <v>524.70000000000005</v>
      </c>
      <c r="B5250">
        <v>16.031282532806269</v>
      </c>
    </row>
    <row r="5251" spans="1:2" x14ac:dyDescent="0.25">
      <c r="A5251">
        <v>524.80000000000007</v>
      </c>
      <c r="B5251">
        <v>15.841284854497109</v>
      </c>
    </row>
    <row r="5252" spans="1:2" x14ac:dyDescent="0.25">
      <c r="A5252">
        <v>524.9</v>
      </c>
      <c r="B5252">
        <v>15.651287176188159</v>
      </c>
    </row>
    <row r="5253" spans="1:2" x14ac:dyDescent="0.25">
      <c r="A5253">
        <v>525</v>
      </c>
      <c r="B5253">
        <v>15.461289497878999</v>
      </c>
    </row>
    <row r="5254" spans="1:2" x14ac:dyDescent="0.25">
      <c r="A5254">
        <v>525.1</v>
      </c>
      <c r="B5254">
        <v>15.089503872952079</v>
      </c>
    </row>
    <row r="5255" spans="1:2" x14ac:dyDescent="0.25">
      <c r="A5255">
        <v>525.20000000000005</v>
      </c>
      <c r="B5255">
        <v>14.717718248025159</v>
      </c>
    </row>
    <row r="5256" spans="1:2" x14ac:dyDescent="0.25">
      <c r="A5256">
        <v>525.30000000000007</v>
      </c>
      <c r="B5256">
        <v>14.345932623098239</v>
      </c>
    </row>
    <row r="5257" spans="1:2" x14ac:dyDescent="0.25">
      <c r="A5257">
        <v>525.4</v>
      </c>
      <c r="B5257">
        <v>13.974146998171751</v>
      </c>
    </row>
    <row r="5258" spans="1:2" x14ac:dyDescent="0.25">
      <c r="A5258">
        <v>525.5</v>
      </c>
      <c r="B5258">
        <v>13.602361373244831</v>
      </c>
    </row>
    <row r="5259" spans="1:2" x14ac:dyDescent="0.25">
      <c r="A5259">
        <v>525.6</v>
      </c>
      <c r="B5259">
        <v>13.230575748317911</v>
      </c>
    </row>
    <row r="5260" spans="1:2" x14ac:dyDescent="0.25">
      <c r="A5260">
        <v>525.70000000000005</v>
      </c>
      <c r="B5260">
        <v>12.858790123390991</v>
      </c>
    </row>
    <row r="5261" spans="1:2" x14ac:dyDescent="0.25">
      <c r="A5261">
        <v>525.80000000000007</v>
      </c>
      <c r="B5261">
        <v>12.487004498464071</v>
      </c>
    </row>
    <row r="5262" spans="1:2" x14ac:dyDescent="0.25">
      <c r="A5262">
        <v>525.9</v>
      </c>
      <c r="B5262">
        <v>12.115218873537581</v>
      </c>
    </row>
    <row r="5263" spans="1:2" x14ac:dyDescent="0.25">
      <c r="A5263">
        <v>526</v>
      </c>
      <c r="B5263">
        <v>11.743433248610661</v>
      </c>
    </row>
    <row r="5264" spans="1:2" x14ac:dyDescent="0.25">
      <c r="A5264">
        <v>526.1</v>
      </c>
      <c r="B5264">
        <v>11.337787851193969</v>
      </c>
    </row>
    <row r="5265" spans="1:2" x14ac:dyDescent="0.25">
      <c r="A5265">
        <v>526.20000000000005</v>
      </c>
      <c r="B5265">
        <v>10.93214245377728</v>
      </c>
    </row>
    <row r="5266" spans="1:2" x14ac:dyDescent="0.25">
      <c r="A5266">
        <v>526.30000000000007</v>
      </c>
      <c r="B5266">
        <v>10.52649705636059</v>
      </c>
    </row>
    <row r="5267" spans="1:2" x14ac:dyDescent="0.25">
      <c r="A5267">
        <v>526.4</v>
      </c>
      <c r="B5267">
        <v>10.12085165894436</v>
      </c>
    </row>
    <row r="5268" spans="1:2" x14ac:dyDescent="0.25">
      <c r="A5268">
        <v>526.5</v>
      </c>
      <c r="B5268">
        <v>9.7152062615276709</v>
      </c>
    </row>
    <row r="5269" spans="1:2" x14ac:dyDescent="0.25">
      <c r="A5269">
        <v>526.6</v>
      </c>
      <c r="B5269">
        <v>9.3095608641109813</v>
      </c>
    </row>
    <row r="5270" spans="1:2" x14ac:dyDescent="0.25">
      <c r="A5270">
        <v>526.70000000000005</v>
      </c>
      <c r="B5270">
        <v>8.9039154666942899</v>
      </c>
    </row>
    <row r="5271" spans="1:2" x14ac:dyDescent="0.25">
      <c r="A5271">
        <v>526.80000000000007</v>
      </c>
      <c r="B5271">
        <v>8.4982700692776003</v>
      </c>
    </row>
    <row r="5272" spans="1:2" x14ac:dyDescent="0.25">
      <c r="A5272">
        <v>526.9</v>
      </c>
      <c r="B5272">
        <v>8.0926246718613708</v>
      </c>
    </row>
    <row r="5273" spans="1:2" x14ac:dyDescent="0.25">
      <c r="A5273">
        <v>527</v>
      </c>
      <c r="B5273">
        <v>7.6869792744446803</v>
      </c>
    </row>
    <row r="5274" spans="1:2" x14ac:dyDescent="0.25">
      <c r="A5274">
        <v>527.1</v>
      </c>
      <c r="B5274">
        <v>7.2868166242658328</v>
      </c>
    </row>
    <row r="5275" spans="1:2" x14ac:dyDescent="0.25">
      <c r="A5275">
        <v>527.20000000000005</v>
      </c>
      <c r="B5275">
        <v>6.8866539740869852</v>
      </c>
    </row>
    <row r="5276" spans="1:2" x14ac:dyDescent="0.25">
      <c r="A5276">
        <v>527.30000000000007</v>
      </c>
      <c r="B5276">
        <v>6.4864913239081377</v>
      </c>
    </row>
    <row r="5277" spans="1:2" x14ac:dyDescent="0.25">
      <c r="A5277">
        <v>527.4</v>
      </c>
      <c r="B5277">
        <v>6.0863286737297457</v>
      </c>
    </row>
    <row r="5278" spans="1:2" x14ac:dyDescent="0.25">
      <c r="A5278">
        <v>527.5</v>
      </c>
      <c r="B5278">
        <v>5.6861660235508982</v>
      </c>
    </row>
    <row r="5279" spans="1:2" x14ac:dyDescent="0.25">
      <c r="A5279">
        <v>527.6</v>
      </c>
      <c r="B5279">
        <v>5.2860033733720506</v>
      </c>
    </row>
    <row r="5280" spans="1:2" x14ac:dyDescent="0.25">
      <c r="A5280">
        <v>527.70000000000005</v>
      </c>
      <c r="B5280">
        <v>4.8858407231932031</v>
      </c>
    </row>
    <row r="5281" spans="1:2" x14ac:dyDescent="0.25">
      <c r="A5281">
        <v>527.80000000000007</v>
      </c>
      <c r="B5281">
        <v>4.4856780730143564</v>
      </c>
    </row>
    <row r="5282" spans="1:2" x14ac:dyDescent="0.25">
      <c r="A5282">
        <v>527.9</v>
      </c>
      <c r="B5282">
        <v>4.0855154228359627</v>
      </c>
    </row>
    <row r="5283" spans="1:2" x14ac:dyDescent="0.25">
      <c r="A5283">
        <v>528</v>
      </c>
      <c r="B5283">
        <v>3.6853527726571151</v>
      </c>
    </row>
    <row r="5284" spans="1:2" x14ac:dyDescent="0.25">
      <c r="A5284">
        <v>528.1</v>
      </c>
      <c r="B5284">
        <v>3.405934664090124</v>
      </c>
    </row>
    <row r="5285" spans="1:2" x14ac:dyDescent="0.25">
      <c r="A5285">
        <v>528.20000000000005</v>
      </c>
      <c r="B5285">
        <v>3.1265165555231338</v>
      </c>
    </row>
    <row r="5286" spans="1:2" x14ac:dyDescent="0.25">
      <c r="A5286">
        <v>528.30000000000007</v>
      </c>
      <c r="B5286">
        <v>2.8470984469561431</v>
      </c>
    </row>
    <row r="5287" spans="1:2" x14ac:dyDescent="0.25">
      <c r="A5287">
        <v>528.4</v>
      </c>
      <c r="B5287">
        <v>2.56768033838947</v>
      </c>
    </row>
    <row r="5288" spans="1:2" x14ac:dyDescent="0.25">
      <c r="A5288">
        <v>528.5</v>
      </c>
      <c r="B5288">
        <v>2.2882622298224802</v>
      </c>
    </row>
    <row r="5289" spans="1:2" x14ac:dyDescent="0.25">
      <c r="A5289">
        <v>528.6</v>
      </c>
      <c r="B5289">
        <v>2.0088441212554891</v>
      </c>
    </row>
    <row r="5290" spans="1:2" x14ac:dyDescent="0.25">
      <c r="A5290">
        <v>528.70000000000005</v>
      </c>
      <c r="B5290">
        <v>1.7294260126884979</v>
      </c>
    </row>
    <row r="5291" spans="1:2" x14ac:dyDescent="0.25">
      <c r="A5291">
        <v>528.80000000000007</v>
      </c>
      <c r="B5291">
        <v>1.4500079041215079</v>
      </c>
    </row>
    <row r="5292" spans="1:2" x14ac:dyDescent="0.25">
      <c r="A5292">
        <v>528.9</v>
      </c>
      <c r="B5292">
        <v>1.170589795554835</v>
      </c>
    </row>
    <row r="5293" spans="1:2" x14ac:dyDescent="0.25">
      <c r="A5293">
        <v>529</v>
      </c>
      <c r="B5293">
        <v>0.89117168698784377</v>
      </c>
    </row>
    <row r="5294" spans="1:2" x14ac:dyDescent="0.25">
      <c r="A5294">
        <v>529.1</v>
      </c>
      <c r="B5294">
        <v>0.80765419295039953</v>
      </c>
    </row>
    <row r="5295" spans="1:2" x14ac:dyDescent="0.25">
      <c r="A5295">
        <v>529.20000000000005</v>
      </c>
      <c r="B5295">
        <v>0.72413669891295529</v>
      </c>
    </row>
    <row r="5296" spans="1:2" x14ac:dyDescent="0.25">
      <c r="A5296">
        <v>529.30000000000007</v>
      </c>
      <c r="B5296">
        <v>0.64061920487551105</v>
      </c>
    </row>
    <row r="5297" spans="1:2" x14ac:dyDescent="0.25">
      <c r="A5297">
        <v>529.4</v>
      </c>
      <c r="B5297">
        <v>0.55710171083816173</v>
      </c>
    </row>
    <row r="5298" spans="1:2" x14ac:dyDescent="0.25">
      <c r="A5298">
        <v>529.5</v>
      </c>
      <c r="B5298">
        <v>0.47358421680071738</v>
      </c>
    </row>
    <row r="5299" spans="1:2" x14ac:dyDescent="0.25">
      <c r="A5299">
        <v>529.6</v>
      </c>
      <c r="B5299">
        <v>0.39006672276327309</v>
      </c>
    </row>
    <row r="5300" spans="1:2" x14ac:dyDescent="0.25">
      <c r="A5300">
        <v>529.70000000000005</v>
      </c>
      <c r="B5300">
        <v>0.3065492287258289</v>
      </c>
    </row>
    <row r="5301" spans="1:2" x14ac:dyDescent="0.25">
      <c r="A5301">
        <v>529.80000000000007</v>
      </c>
      <c r="B5301">
        <v>0.22303173468838469</v>
      </c>
    </row>
    <row r="5302" spans="1:2" x14ac:dyDescent="0.25">
      <c r="A5302">
        <v>529.9</v>
      </c>
      <c r="B5302">
        <v>0.13951424065103529</v>
      </c>
    </row>
    <row r="5303" spans="1:2" x14ac:dyDescent="0.25">
      <c r="A5303">
        <v>530</v>
      </c>
      <c r="B5303">
        <v>5.5996746613591108E-2</v>
      </c>
    </row>
    <row r="5304" spans="1:2" x14ac:dyDescent="0.25">
      <c r="A5304">
        <v>530.1</v>
      </c>
      <c r="B5304">
        <v>5.1173681223548151E-2</v>
      </c>
    </row>
    <row r="5305" spans="1:2" x14ac:dyDescent="0.25">
      <c r="A5305">
        <v>530.20000000000005</v>
      </c>
      <c r="B5305">
        <v>4.63506158335052E-2</v>
      </c>
    </row>
    <row r="5306" spans="1:2" x14ac:dyDescent="0.25">
      <c r="A5306">
        <v>530.30000000000007</v>
      </c>
      <c r="B5306">
        <v>4.1527550443462243E-2</v>
      </c>
    </row>
    <row r="5307" spans="1:2" x14ac:dyDescent="0.25">
      <c r="A5307">
        <v>530.4</v>
      </c>
      <c r="B5307">
        <v>3.6704485053424767E-2</v>
      </c>
    </row>
    <row r="5308" spans="1:2" x14ac:dyDescent="0.25">
      <c r="A5308">
        <v>530.5</v>
      </c>
      <c r="B5308">
        <v>3.1881419663381823E-2</v>
      </c>
    </row>
    <row r="5309" spans="1:2" x14ac:dyDescent="0.25">
      <c r="A5309">
        <v>530.6</v>
      </c>
      <c r="B5309">
        <v>2.7058354273338862E-2</v>
      </c>
    </row>
    <row r="5310" spans="1:2" x14ac:dyDescent="0.25">
      <c r="A5310">
        <v>530.70000000000005</v>
      </c>
      <c r="B5310">
        <v>2.2235288883295911E-2</v>
      </c>
    </row>
    <row r="5311" spans="1:2" x14ac:dyDescent="0.25">
      <c r="A5311">
        <v>530.80000000000007</v>
      </c>
      <c r="B5311">
        <v>1.741222349325295E-2</v>
      </c>
    </row>
    <row r="5312" spans="1:2" x14ac:dyDescent="0.25">
      <c r="A5312">
        <v>530.9</v>
      </c>
      <c r="B5312">
        <v>1.2589158103215479E-2</v>
      </c>
    </row>
    <row r="5313" spans="1:2" x14ac:dyDescent="0.25">
      <c r="A5313">
        <v>531</v>
      </c>
      <c r="B5313">
        <v>7.766092713172525E-3</v>
      </c>
    </row>
    <row r="5314" spans="1:2" x14ac:dyDescent="0.25">
      <c r="A5314">
        <v>531.1</v>
      </c>
      <c r="B5314">
        <v>6.9894834418550962E-3</v>
      </c>
    </row>
    <row r="5315" spans="1:2" x14ac:dyDescent="0.25">
      <c r="A5315">
        <v>531.20000000000005</v>
      </c>
      <c r="B5315">
        <v>6.2128741705376666E-3</v>
      </c>
    </row>
    <row r="5316" spans="1:2" x14ac:dyDescent="0.25">
      <c r="A5316">
        <v>531.30000000000007</v>
      </c>
      <c r="B5316">
        <v>5.4362648992202379E-3</v>
      </c>
    </row>
    <row r="5317" spans="1:2" x14ac:dyDescent="0.25">
      <c r="A5317">
        <v>531.4</v>
      </c>
      <c r="B5317">
        <v>4.6596556279036912E-3</v>
      </c>
    </row>
    <row r="5318" spans="1:2" x14ac:dyDescent="0.25">
      <c r="A5318">
        <v>531.5</v>
      </c>
      <c r="B5318">
        <v>3.8830463565862621E-3</v>
      </c>
    </row>
    <row r="5319" spans="1:2" x14ac:dyDescent="0.25">
      <c r="A5319">
        <v>531.6</v>
      </c>
      <c r="B5319">
        <v>3.1064370852688342E-3</v>
      </c>
    </row>
    <row r="5320" spans="1:2" x14ac:dyDescent="0.25">
      <c r="A5320">
        <v>531.70000000000005</v>
      </c>
      <c r="B5320">
        <v>2.3298278139514041E-3</v>
      </c>
    </row>
    <row r="5321" spans="1:2" x14ac:dyDescent="0.25">
      <c r="A5321">
        <v>531.80000000000007</v>
      </c>
      <c r="B5321">
        <v>1.553218542633975E-3</v>
      </c>
    </row>
    <row r="5322" spans="1:2" x14ac:dyDescent="0.25">
      <c r="A5322">
        <v>531.9</v>
      </c>
      <c r="B5322">
        <v>7.7660927131742875E-4</v>
      </c>
    </row>
    <row r="5323" spans="1:2" x14ac:dyDescent="0.25">
      <c r="A5323">
        <v>532</v>
      </c>
      <c r="B5323">
        <v>0</v>
      </c>
    </row>
    <row r="5324" spans="1:2" x14ac:dyDescent="0.25">
      <c r="A5324">
        <v>532.1</v>
      </c>
      <c r="B5324">
        <v>0</v>
      </c>
    </row>
    <row r="5325" spans="1:2" x14ac:dyDescent="0.25">
      <c r="A5325">
        <v>532.20000000000005</v>
      </c>
      <c r="B5325">
        <v>0</v>
      </c>
    </row>
    <row r="5326" spans="1:2" x14ac:dyDescent="0.25">
      <c r="A5326">
        <v>532.30000000000007</v>
      </c>
      <c r="B5326">
        <v>0</v>
      </c>
    </row>
    <row r="5327" spans="1:2" x14ac:dyDescent="0.25">
      <c r="A5327">
        <v>532.4</v>
      </c>
      <c r="B5327">
        <v>0</v>
      </c>
    </row>
    <row r="5328" spans="1:2" x14ac:dyDescent="0.25">
      <c r="A5328">
        <v>532.5</v>
      </c>
      <c r="B5328">
        <v>0</v>
      </c>
    </row>
    <row r="5329" spans="1:2" x14ac:dyDescent="0.25">
      <c r="A5329">
        <v>532.6</v>
      </c>
      <c r="B5329">
        <v>0</v>
      </c>
    </row>
    <row r="5330" spans="1:2" x14ac:dyDescent="0.25">
      <c r="A5330">
        <v>532.70000000000005</v>
      </c>
      <c r="B5330">
        <v>0</v>
      </c>
    </row>
    <row r="5331" spans="1:2" x14ac:dyDescent="0.25">
      <c r="A5331">
        <v>532.80000000000007</v>
      </c>
      <c r="B5331">
        <v>0</v>
      </c>
    </row>
    <row r="5332" spans="1:2" x14ac:dyDescent="0.25">
      <c r="A5332">
        <v>532.9</v>
      </c>
      <c r="B5332">
        <v>0</v>
      </c>
    </row>
    <row r="5333" spans="1:2" x14ac:dyDescent="0.25">
      <c r="A5333">
        <v>533</v>
      </c>
      <c r="B5333">
        <v>0</v>
      </c>
    </row>
    <row r="5334" spans="1:2" x14ac:dyDescent="0.25">
      <c r="A5334">
        <v>533.1</v>
      </c>
      <c r="B5334">
        <v>3.4468526745664231E-2</v>
      </c>
    </row>
    <row r="5335" spans="1:2" x14ac:dyDescent="0.25">
      <c r="A5335">
        <v>533.20000000000005</v>
      </c>
      <c r="B5335">
        <v>6.8937053491328462E-2</v>
      </c>
    </row>
    <row r="5336" spans="1:2" x14ac:dyDescent="0.25">
      <c r="A5336">
        <v>533.30000000000007</v>
      </c>
      <c r="B5336">
        <v>0.1034055802369927</v>
      </c>
    </row>
    <row r="5337" spans="1:2" x14ac:dyDescent="0.25">
      <c r="A5337">
        <v>533.4</v>
      </c>
      <c r="B5337">
        <v>0.13787410698261771</v>
      </c>
    </row>
    <row r="5338" spans="1:2" x14ac:dyDescent="0.25">
      <c r="A5338">
        <v>533.5</v>
      </c>
      <c r="B5338">
        <v>0.17234263372828201</v>
      </c>
    </row>
    <row r="5339" spans="1:2" x14ac:dyDescent="0.25">
      <c r="A5339">
        <v>533.6</v>
      </c>
      <c r="B5339">
        <v>0.20681116047394621</v>
      </c>
    </row>
    <row r="5340" spans="1:2" x14ac:dyDescent="0.25">
      <c r="A5340">
        <v>533.70000000000005</v>
      </c>
      <c r="B5340">
        <v>0.24127968721961041</v>
      </c>
    </row>
    <row r="5341" spans="1:2" x14ac:dyDescent="0.25">
      <c r="A5341">
        <v>533.80000000000007</v>
      </c>
      <c r="B5341">
        <v>0.27574821396527471</v>
      </c>
    </row>
    <row r="5342" spans="1:2" x14ac:dyDescent="0.25">
      <c r="A5342">
        <v>533.9</v>
      </c>
      <c r="B5342">
        <v>0.31021674071089972</v>
      </c>
    </row>
    <row r="5343" spans="1:2" x14ac:dyDescent="0.25">
      <c r="A5343">
        <v>534</v>
      </c>
      <c r="B5343">
        <v>0.34468526745656392</v>
      </c>
    </row>
    <row r="5344" spans="1:2" x14ac:dyDescent="0.25">
      <c r="A5344">
        <v>534.1</v>
      </c>
      <c r="B5344">
        <v>0.55392315292455907</v>
      </c>
    </row>
    <row r="5345" spans="1:2" x14ac:dyDescent="0.25">
      <c r="A5345">
        <v>534.20000000000005</v>
      </c>
      <c r="B5345">
        <v>0.76316103839255423</v>
      </c>
    </row>
    <row r="5346" spans="1:2" x14ac:dyDescent="0.25">
      <c r="A5346">
        <v>534.30000000000007</v>
      </c>
      <c r="B5346">
        <v>0.97239892386054938</v>
      </c>
    </row>
    <row r="5347" spans="1:2" x14ac:dyDescent="0.25">
      <c r="A5347">
        <v>534.4</v>
      </c>
      <c r="B5347">
        <v>1.1816368093283069</v>
      </c>
    </row>
    <row r="5348" spans="1:2" x14ac:dyDescent="0.25">
      <c r="A5348">
        <v>534.5</v>
      </c>
      <c r="B5348">
        <v>1.390874694796302</v>
      </c>
    </row>
    <row r="5349" spans="1:2" x14ac:dyDescent="0.25">
      <c r="A5349">
        <v>534.6</v>
      </c>
      <c r="B5349">
        <v>1.600112580264297</v>
      </c>
    </row>
    <row r="5350" spans="1:2" x14ac:dyDescent="0.25">
      <c r="A5350">
        <v>534.70000000000005</v>
      </c>
      <c r="B5350">
        <v>1.8093504657322921</v>
      </c>
    </row>
    <row r="5351" spans="1:2" x14ac:dyDescent="0.25">
      <c r="A5351">
        <v>534.80000000000007</v>
      </c>
      <c r="B5351">
        <v>2.0185883512002869</v>
      </c>
    </row>
    <row r="5352" spans="1:2" x14ac:dyDescent="0.25">
      <c r="A5352">
        <v>534.9</v>
      </c>
      <c r="B5352">
        <v>2.227826236668045</v>
      </c>
    </row>
    <row r="5353" spans="1:2" x14ac:dyDescent="0.25">
      <c r="A5353">
        <v>535</v>
      </c>
      <c r="B5353">
        <v>2.4370641221360398</v>
      </c>
    </row>
    <row r="5354" spans="1:2" x14ac:dyDescent="0.25">
      <c r="A5354">
        <v>535.1</v>
      </c>
      <c r="B5354">
        <v>2.582798650820866</v>
      </c>
    </row>
    <row r="5355" spans="1:2" x14ac:dyDescent="0.25">
      <c r="A5355">
        <v>535.20000000000005</v>
      </c>
      <c r="B5355">
        <v>2.7285331795056922</v>
      </c>
    </row>
    <row r="5356" spans="1:2" x14ac:dyDescent="0.25">
      <c r="A5356">
        <v>535.30000000000007</v>
      </c>
      <c r="B5356">
        <v>2.8742677081905179</v>
      </c>
    </row>
    <row r="5357" spans="1:2" x14ac:dyDescent="0.25">
      <c r="A5357">
        <v>535.4</v>
      </c>
      <c r="B5357">
        <v>3.020002236875178</v>
      </c>
    </row>
    <row r="5358" spans="1:2" x14ac:dyDescent="0.25">
      <c r="A5358">
        <v>535.5</v>
      </c>
      <c r="B5358">
        <v>3.1657367655600051</v>
      </c>
    </row>
    <row r="5359" spans="1:2" x14ac:dyDescent="0.25">
      <c r="A5359">
        <v>535.6</v>
      </c>
      <c r="B5359">
        <v>3.3114712942448299</v>
      </c>
    </row>
    <row r="5360" spans="1:2" x14ac:dyDescent="0.25">
      <c r="A5360">
        <v>535.70000000000005</v>
      </c>
      <c r="B5360">
        <v>3.4572058229296569</v>
      </c>
    </row>
    <row r="5361" spans="1:2" x14ac:dyDescent="0.25">
      <c r="A5361">
        <v>535.80000000000007</v>
      </c>
      <c r="B5361">
        <v>3.6029403516144831</v>
      </c>
    </row>
    <row r="5362" spans="1:2" x14ac:dyDescent="0.25">
      <c r="A5362">
        <v>535.9</v>
      </c>
      <c r="B5362">
        <v>3.7486748802991432</v>
      </c>
    </row>
    <row r="5363" spans="1:2" x14ac:dyDescent="0.25">
      <c r="A5363">
        <v>536</v>
      </c>
      <c r="B5363">
        <v>3.8944094089839689</v>
      </c>
    </row>
    <row r="5364" spans="1:2" x14ac:dyDescent="0.25">
      <c r="A5364">
        <v>536.1</v>
      </c>
      <c r="B5364">
        <v>4.1435544704520568</v>
      </c>
    </row>
    <row r="5365" spans="1:2" x14ac:dyDescent="0.25">
      <c r="A5365">
        <v>536.20000000000005</v>
      </c>
      <c r="B5365">
        <v>4.3926995319201456</v>
      </c>
    </row>
    <row r="5366" spans="1:2" x14ac:dyDescent="0.25">
      <c r="A5366">
        <v>536.30000000000007</v>
      </c>
      <c r="B5366">
        <v>4.6418445933882344</v>
      </c>
    </row>
    <row r="5367" spans="1:2" x14ac:dyDescent="0.25">
      <c r="A5367">
        <v>536.4</v>
      </c>
      <c r="B5367">
        <v>4.890989654856039</v>
      </c>
    </row>
    <row r="5368" spans="1:2" x14ac:dyDescent="0.25">
      <c r="A5368">
        <v>536.5</v>
      </c>
      <c r="B5368">
        <v>5.1401347163241269</v>
      </c>
    </row>
    <row r="5369" spans="1:2" x14ac:dyDescent="0.25">
      <c r="A5369">
        <v>536.6</v>
      </c>
      <c r="B5369">
        <v>5.3892797777922148</v>
      </c>
    </row>
    <row r="5370" spans="1:2" x14ac:dyDescent="0.25">
      <c r="A5370">
        <v>536.70000000000005</v>
      </c>
      <c r="B5370">
        <v>5.6384248392603036</v>
      </c>
    </row>
    <row r="5371" spans="1:2" x14ac:dyDescent="0.25">
      <c r="A5371">
        <v>536.80000000000007</v>
      </c>
      <c r="B5371">
        <v>5.8875699007283906</v>
      </c>
    </row>
    <row r="5372" spans="1:2" x14ac:dyDescent="0.25">
      <c r="A5372">
        <v>536.9</v>
      </c>
      <c r="B5372">
        <v>6.1367149621961961</v>
      </c>
    </row>
    <row r="5373" spans="1:2" x14ac:dyDescent="0.25">
      <c r="A5373">
        <v>537</v>
      </c>
      <c r="B5373">
        <v>6.3858600236642848</v>
      </c>
    </row>
    <row r="5374" spans="1:2" x14ac:dyDescent="0.25">
      <c r="A5374">
        <v>537.1</v>
      </c>
      <c r="B5374">
        <v>6.7551342540354584</v>
      </c>
    </row>
    <row r="5375" spans="1:2" x14ac:dyDescent="0.25">
      <c r="A5375">
        <v>537.20000000000005</v>
      </c>
      <c r="B5375">
        <v>7.124408484406632</v>
      </c>
    </row>
    <row r="5376" spans="1:2" x14ac:dyDescent="0.25">
      <c r="A5376">
        <v>537.30000000000007</v>
      </c>
      <c r="B5376">
        <v>7.4936827147778047</v>
      </c>
    </row>
    <row r="5377" spans="1:2" x14ac:dyDescent="0.25">
      <c r="A5377">
        <v>537.4</v>
      </c>
      <c r="B5377">
        <v>7.862956945148559</v>
      </c>
    </row>
    <row r="5378" spans="1:2" x14ac:dyDescent="0.25">
      <c r="A5378">
        <v>537.5</v>
      </c>
      <c r="B5378">
        <v>8.2322311755197326</v>
      </c>
    </row>
    <row r="5379" spans="1:2" x14ac:dyDescent="0.25">
      <c r="A5379">
        <v>537.6</v>
      </c>
      <c r="B5379">
        <v>8.6015054058909062</v>
      </c>
    </row>
    <row r="5380" spans="1:2" x14ac:dyDescent="0.25">
      <c r="A5380">
        <v>537.70000000000005</v>
      </c>
      <c r="B5380">
        <v>8.9707796362620797</v>
      </c>
    </row>
    <row r="5381" spans="1:2" x14ac:dyDescent="0.25">
      <c r="A5381">
        <v>537.80000000000007</v>
      </c>
      <c r="B5381">
        <v>9.3400538666332515</v>
      </c>
    </row>
    <row r="5382" spans="1:2" x14ac:dyDescent="0.25">
      <c r="A5382">
        <v>537.9</v>
      </c>
      <c r="B5382">
        <v>9.7093280970040059</v>
      </c>
    </row>
    <row r="5383" spans="1:2" x14ac:dyDescent="0.25">
      <c r="A5383">
        <v>538</v>
      </c>
      <c r="B5383">
        <v>10.078602327375179</v>
      </c>
    </row>
    <row r="5384" spans="1:2" x14ac:dyDescent="0.25">
      <c r="A5384">
        <v>538.1</v>
      </c>
      <c r="B5384">
        <v>10.58357995608494</v>
      </c>
    </row>
    <row r="5385" spans="1:2" x14ac:dyDescent="0.25">
      <c r="A5385">
        <v>538.20000000000005</v>
      </c>
      <c r="B5385">
        <v>11.08855758479471</v>
      </c>
    </row>
    <row r="5386" spans="1:2" x14ac:dyDescent="0.25">
      <c r="A5386">
        <v>538.30000000000007</v>
      </c>
      <c r="B5386">
        <v>11.59353521350447</v>
      </c>
    </row>
    <row r="5387" spans="1:2" x14ac:dyDescent="0.25">
      <c r="A5387">
        <v>538.4</v>
      </c>
      <c r="B5387">
        <v>12.09851284221366</v>
      </c>
    </row>
    <row r="5388" spans="1:2" x14ac:dyDescent="0.25">
      <c r="A5388">
        <v>538.5</v>
      </c>
      <c r="B5388">
        <v>12.603490470923431</v>
      </c>
    </row>
    <row r="5389" spans="1:2" x14ac:dyDescent="0.25">
      <c r="A5389">
        <v>538.6</v>
      </c>
      <c r="B5389">
        <v>13.108468099633191</v>
      </c>
    </row>
    <row r="5390" spans="1:2" x14ac:dyDescent="0.25">
      <c r="A5390">
        <v>538.70000000000005</v>
      </c>
      <c r="B5390">
        <v>13.613445728342951</v>
      </c>
    </row>
    <row r="5391" spans="1:2" x14ac:dyDescent="0.25">
      <c r="A5391">
        <v>538.80000000000007</v>
      </c>
      <c r="B5391">
        <v>14.11842335705272</v>
      </c>
    </row>
    <row r="5392" spans="1:2" x14ac:dyDescent="0.25">
      <c r="A5392">
        <v>538.9</v>
      </c>
      <c r="B5392">
        <v>14.62340098576191</v>
      </c>
    </row>
    <row r="5393" spans="1:2" x14ac:dyDescent="0.25">
      <c r="A5393">
        <v>539</v>
      </c>
      <c r="B5393">
        <v>15.12837861447167</v>
      </c>
    </row>
    <row r="5394" spans="1:2" x14ac:dyDescent="0.25">
      <c r="A5394">
        <v>539.1</v>
      </c>
      <c r="B5394">
        <v>15.50739154204318</v>
      </c>
    </row>
    <row r="5395" spans="1:2" x14ac:dyDescent="0.25">
      <c r="A5395">
        <v>539.20000000000005</v>
      </c>
      <c r="B5395">
        <v>15.886404469614691</v>
      </c>
    </row>
    <row r="5396" spans="1:2" x14ac:dyDescent="0.25">
      <c r="A5396">
        <v>539.30000000000007</v>
      </c>
      <c r="B5396">
        <v>16.265417397186201</v>
      </c>
    </row>
    <row r="5397" spans="1:2" x14ac:dyDescent="0.25">
      <c r="A5397">
        <v>539.4</v>
      </c>
      <c r="B5397">
        <v>16.64443032475728</v>
      </c>
    </row>
    <row r="5398" spans="1:2" x14ac:dyDescent="0.25">
      <c r="A5398">
        <v>539.5</v>
      </c>
      <c r="B5398">
        <v>17.023443252328789</v>
      </c>
    </row>
    <row r="5399" spans="1:2" x14ac:dyDescent="0.25">
      <c r="A5399">
        <v>539.6</v>
      </c>
      <c r="B5399">
        <v>17.402456179900291</v>
      </c>
    </row>
    <row r="5400" spans="1:2" x14ac:dyDescent="0.25">
      <c r="A5400">
        <v>539.70000000000005</v>
      </c>
      <c r="B5400">
        <v>17.7814691074718</v>
      </c>
    </row>
    <row r="5401" spans="1:2" x14ac:dyDescent="0.25">
      <c r="A5401">
        <v>539.80000000000007</v>
      </c>
      <c r="B5401">
        <v>18.160482035043309</v>
      </c>
    </row>
    <row r="5402" spans="1:2" x14ac:dyDescent="0.25">
      <c r="A5402">
        <v>539.9</v>
      </c>
      <c r="B5402">
        <v>18.539494962614391</v>
      </c>
    </row>
    <row r="5403" spans="1:2" x14ac:dyDescent="0.25">
      <c r="A5403">
        <v>540</v>
      </c>
      <c r="B5403">
        <v>18.9185078901859</v>
      </c>
    </row>
    <row r="5404" spans="1:2" x14ac:dyDescent="0.25">
      <c r="A5404">
        <v>540.1</v>
      </c>
      <c r="B5404">
        <v>19.333293392603579</v>
      </c>
    </row>
    <row r="5405" spans="1:2" x14ac:dyDescent="0.25">
      <c r="A5405">
        <v>540.20000000000005</v>
      </c>
      <c r="B5405">
        <v>19.748078895021251</v>
      </c>
    </row>
    <row r="5406" spans="1:2" x14ac:dyDescent="0.25">
      <c r="A5406">
        <v>540.30000000000007</v>
      </c>
      <c r="B5406">
        <v>20.162864397438931</v>
      </c>
    </row>
    <row r="5407" spans="1:2" x14ac:dyDescent="0.25">
      <c r="A5407">
        <v>540.4</v>
      </c>
      <c r="B5407">
        <v>20.57764989985613</v>
      </c>
    </row>
    <row r="5408" spans="1:2" x14ac:dyDescent="0.25">
      <c r="A5408">
        <v>540.5</v>
      </c>
      <c r="B5408">
        <v>20.992435402273809</v>
      </c>
    </row>
    <row r="5409" spans="1:2" x14ac:dyDescent="0.25">
      <c r="A5409">
        <v>540.6</v>
      </c>
      <c r="B5409">
        <v>21.407220904691481</v>
      </c>
    </row>
    <row r="5410" spans="1:2" x14ac:dyDescent="0.25">
      <c r="A5410">
        <v>540.70000000000005</v>
      </c>
      <c r="B5410">
        <v>21.822006407109161</v>
      </c>
    </row>
    <row r="5411" spans="1:2" x14ac:dyDescent="0.25">
      <c r="A5411">
        <v>540.80000000000007</v>
      </c>
      <c r="B5411">
        <v>22.23679190952684</v>
      </c>
    </row>
    <row r="5412" spans="1:2" x14ac:dyDescent="0.25">
      <c r="A5412">
        <v>540.9</v>
      </c>
      <c r="B5412">
        <v>22.651577411944039</v>
      </c>
    </row>
    <row r="5413" spans="1:2" x14ac:dyDescent="0.25">
      <c r="A5413">
        <v>541</v>
      </c>
      <c r="B5413">
        <v>23.066362914361719</v>
      </c>
    </row>
    <row r="5414" spans="1:2" x14ac:dyDescent="0.25">
      <c r="A5414">
        <v>541.1</v>
      </c>
      <c r="B5414">
        <v>23.173121913798472</v>
      </c>
    </row>
    <row r="5415" spans="1:2" x14ac:dyDescent="0.25">
      <c r="A5415">
        <v>541.20000000000005</v>
      </c>
      <c r="B5415">
        <v>23.279880913235221</v>
      </c>
    </row>
    <row r="5416" spans="1:2" x14ac:dyDescent="0.25">
      <c r="A5416">
        <v>541.30000000000007</v>
      </c>
      <c r="B5416">
        <v>23.386639912671971</v>
      </c>
    </row>
    <row r="5417" spans="1:2" x14ac:dyDescent="0.25">
      <c r="A5417">
        <v>541.4</v>
      </c>
      <c r="B5417">
        <v>23.493398912108599</v>
      </c>
    </row>
    <row r="5418" spans="1:2" x14ac:dyDescent="0.25">
      <c r="A5418">
        <v>541.5</v>
      </c>
      <c r="B5418">
        <v>23.600157911545349</v>
      </c>
    </row>
    <row r="5419" spans="1:2" x14ac:dyDescent="0.25">
      <c r="A5419">
        <v>541.6</v>
      </c>
      <c r="B5419">
        <v>23.706916910982109</v>
      </c>
    </row>
    <row r="5420" spans="1:2" x14ac:dyDescent="0.25">
      <c r="A5420">
        <v>541.70000000000005</v>
      </c>
      <c r="B5420">
        <v>23.813675910418858</v>
      </c>
    </row>
    <row r="5421" spans="1:2" x14ac:dyDescent="0.25">
      <c r="A5421">
        <v>541.80000000000007</v>
      </c>
      <c r="B5421">
        <v>23.920434909855611</v>
      </c>
    </row>
    <row r="5422" spans="1:2" x14ac:dyDescent="0.25">
      <c r="A5422">
        <v>541.9</v>
      </c>
      <c r="B5422">
        <v>24.02719390929224</v>
      </c>
    </row>
    <row r="5423" spans="1:2" x14ac:dyDescent="0.25">
      <c r="A5423">
        <v>542</v>
      </c>
      <c r="B5423">
        <v>24.13395290872899</v>
      </c>
    </row>
    <row r="5424" spans="1:2" x14ac:dyDescent="0.25">
      <c r="A5424">
        <v>542.1</v>
      </c>
      <c r="B5424">
        <v>24.187207711784989</v>
      </c>
    </row>
    <row r="5425" spans="1:2" x14ac:dyDescent="0.25">
      <c r="A5425">
        <v>542.20000000000005</v>
      </c>
      <c r="B5425">
        <v>24.240462514840988</v>
      </c>
    </row>
    <row r="5426" spans="1:2" x14ac:dyDescent="0.25">
      <c r="A5426">
        <v>542.30000000000007</v>
      </c>
      <c r="B5426">
        <v>24.293717317896991</v>
      </c>
    </row>
    <row r="5427" spans="1:2" x14ac:dyDescent="0.25">
      <c r="A5427">
        <v>542.4</v>
      </c>
      <c r="B5427">
        <v>24.34697212095293</v>
      </c>
    </row>
    <row r="5428" spans="1:2" x14ac:dyDescent="0.25">
      <c r="A5428">
        <v>542.5</v>
      </c>
      <c r="B5428">
        <v>24.40022692400893</v>
      </c>
    </row>
    <row r="5429" spans="1:2" x14ac:dyDescent="0.25">
      <c r="A5429">
        <v>542.6</v>
      </c>
      <c r="B5429">
        <v>24.453481727064919</v>
      </c>
    </row>
    <row r="5430" spans="1:2" x14ac:dyDescent="0.25">
      <c r="A5430">
        <v>542.70000000000005</v>
      </c>
      <c r="B5430">
        <v>24.506736530120921</v>
      </c>
    </row>
    <row r="5431" spans="1:2" x14ac:dyDescent="0.25">
      <c r="A5431">
        <v>542.80000000000007</v>
      </c>
      <c r="B5431">
        <v>24.559991333176921</v>
      </c>
    </row>
    <row r="5432" spans="1:2" x14ac:dyDescent="0.25">
      <c r="A5432">
        <v>542.9</v>
      </c>
      <c r="B5432">
        <v>24.61324613623286</v>
      </c>
    </row>
    <row r="5433" spans="1:2" x14ac:dyDescent="0.25">
      <c r="A5433">
        <v>543</v>
      </c>
      <c r="B5433">
        <v>24.666500939288859</v>
      </c>
    </row>
    <row r="5434" spans="1:2" x14ac:dyDescent="0.25">
      <c r="A5434">
        <v>543.1</v>
      </c>
      <c r="B5434">
        <v>24.606930962854179</v>
      </c>
    </row>
    <row r="5435" spans="1:2" x14ac:dyDescent="0.25">
      <c r="A5435">
        <v>543.20000000000005</v>
      </c>
      <c r="B5435">
        <v>24.547360986419491</v>
      </c>
    </row>
    <row r="5436" spans="1:2" x14ac:dyDescent="0.25">
      <c r="A5436">
        <v>543.30000000000007</v>
      </c>
      <c r="B5436">
        <v>24.487791009984811</v>
      </c>
    </row>
    <row r="5437" spans="1:2" x14ac:dyDescent="0.25">
      <c r="A5437">
        <v>543.4</v>
      </c>
      <c r="B5437">
        <v>24.428221033550191</v>
      </c>
    </row>
    <row r="5438" spans="1:2" x14ac:dyDescent="0.25">
      <c r="A5438">
        <v>543.5</v>
      </c>
      <c r="B5438">
        <v>24.36865105711551</v>
      </c>
    </row>
    <row r="5439" spans="1:2" x14ac:dyDescent="0.25">
      <c r="A5439">
        <v>543.6</v>
      </c>
      <c r="B5439">
        <v>24.309081080680819</v>
      </c>
    </row>
    <row r="5440" spans="1:2" x14ac:dyDescent="0.25">
      <c r="A5440">
        <v>543.70000000000005</v>
      </c>
      <c r="B5440">
        <v>24.249511104246139</v>
      </c>
    </row>
    <row r="5441" spans="1:2" x14ac:dyDescent="0.25">
      <c r="A5441">
        <v>543.80000000000007</v>
      </c>
      <c r="B5441">
        <v>24.189941127811451</v>
      </c>
    </row>
    <row r="5442" spans="1:2" x14ac:dyDescent="0.25">
      <c r="A5442">
        <v>543.9</v>
      </c>
      <c r="B5442">
        <v>24.130371151376831</v>
      </c>
    </row>
    <row r="5443" spans="1:2" x14ac:dyDescent="0.25">
      <c r="A5443">
        <v>544</v>
      </c>
      <c r="B5443">
        <v>24.070801174942151</v>
      </c>
    </row>
    <row r="5444" spans="1:2" x14ac:dyDescent="0.25">
      <c r="A5444">
        <v>544.1</v>
      </c>
      <c r="B5444">
        <v>23.945342678537461</v>
      </c>
    </row>
    <row r="5445" spans="1:2" x14ac:dyDescent="0.25">
      <c r="A5445">
        <v>544.20000000000005</v>
      </c>
      <c r="B5445">
        <v>23.819884182132778</v>
      </c>
    </row>
    <row r="5446" spans="1:2" x14ac:dyDescent="0.25">
      <c r="A5446">
        <v>544.30000000000007</v>
      </c>
      <c r="B5446">
        <v>23.694425685728099</v>
      </c>
    </row>
    <row r="5447" spans="1:2" x14ac:dyDescent="0.25">
      <c r="A5447">
        <v>544.4</v>
      </c>
      <c r="B5447">
        <v>23.568967189323551</v>
      </c>
    </row>
    <row r="5448" spans="1:2" x14ac:dyDescent="0.25">
      <c r="A5448">
        <v>544.5</v>
      </c>
      <c r="B5448">
        <v>23.443508692918861</v>
      </c>
    </row>
    <row r="5449" spans="1:2" x14ac:dyDescent="0.25">
      <c r="A5449">
        <v>544.6</v>
      </c>
      <c r="B5449">
        <v>23.318050196514179</v>
      </c>
    </row>
    <row r="5450" spans="1:2" x14ac:dyDescent="0.25">
      <c r="A5450">
        <v>544.70000000000005</v>
      </c>
      <c r="B5450">
        <v>23.192591700109489</v>
      </c>
    </row>
    <row r="5451" spans="1:2" x14ac:dyDescent="0.25">
      <c r="A5451">
        <v>544.80000000000007</v>
      </c>
      <c r="B5451">
        <v>23.06713320370481</v>
      </c>
    </row>
    <row r="5452" spans="1:2" x14ac:dyDescent="0.25">
      <c r="A5452">
        <v>544.9</v>
      </c>
      <c r="B5452">
        <v>22.941674707300269</v>
      </c>
    </row>
    <row r="5453" spans="1:2" x14ac:dyDescent="0.25">
      <c r="A5453">
        <v>545</v>
      </c>
      <c r="B5453">
        <v>22.816216210895579</v>
      </c>
    </row>
    <row r="5454" spans="1:2" x14ac:dyDescent="0.25">
      <c r="A5454">
        <v>545.1</v>
      </c>
      <c r="B5454">
        <v>22.627511613687918</v>
      </c>
    </row>
    <row r="5455" spans="1:2" x14ac:dyDescent="0.25">
      <c r="A5455">
        <v>545.20000000000005</v>
      </c>
      <c r="B5455">
        <v>22.438807016480261</v>
      </c>
    </row>
    <row r="5456" spans="1:2" x14ac:dyDescent="0.25">
      <c r="A5456">
        <v>545.30000000000007</v>
      </c>
      <c r="B5456">
        <v>22.250102419272601</v>
      </c>
    </row>
    <row r="5457" spans="1:2" x14ac:dyDescent="0.25">
      <c r="A5457">
        <v>545.4</v>
      </c>
      <c r="B5457">
        <v>22.06139782206515</v>
      </c>
    </row>
    <row r="5458" spans="1:2" x14ac:dyDescent="0.25">
      <c r="A5458">
        <v>545.5</v>
      </c>
      <c r="B5458">
        <v>21.872693224857489</v>
      </c>
    </row>
    <row r="5459" spans="1:2" x14ac:dyDescent="0.25">
      <c r="A5459">
        <v>545.6</v>
      </c>
      <c r="B5459">
        <v>21.683988627649828</v>
      </c>
    </row>
    <row r="5460" spans="1:2" x14ac:dyDescent="0.25">
      <c r="A5460">
        <v>545.70000000000005</v>
      </c>
      <c r="B5460">
        <v>21.495284030442171</v>
      </c>
    </row>
    <row r="5461" spans="1:2" x14ac:dyDescent="0.25">
      <c r="A5461">
        <v>545.80000000000007</v>
      </c>
      <c r="B5461">
        <v>21.306579433234511</v>
      </c>
    </row>
    <row r="5462" spans="1:2" x14ac:dyDescent="0.25">
      <c r="A5462">
        <v>545.9</v>
      </c>
      <c r="B5462">
        <v>21.11787483602706</v>
      </c>
    </row>
    <row r="5463" spans="1:2" x14ac:dyDescent="0.25">
      <c r="A5463">
        <v>546</v>
      </c>
      <c r="B5463">
        <v>20.929170238819399</v>
      </c>
    </row>
    <row r="5464" spans="1:2" x14ac:dyDescent="0.25">
      <c r="A5464">
        <v>546.1</v>
      </c>
      <c r="B5464">
        <v>20.770568506293561</v>
      </c>
    </row>
    <row r="5465" spans="1:2" x14ac:dyDescent="0.25">
      <c r="A5465">
        <v>546.20000000000005</v>
      </c>
      <c r="B5465">
        <v>20.61196677376773</v>
      </c>
    </row>
    <row r="5466" spans="1:2" x14ac:dyDescent="0.25">
      <c r="A5466">
        <v>546.30000000000007</v>
      </c>
      <c r="B5466">
        <v>20.453365041241899</v>
      </c>
    </row>
    <row r="5467" spans="1:2" x14ac:dyDescent="0.25">
      <c r="A5467">
        <v>546.4</v>
      </c>
      <c r="B5467">
        <v>20.294763308716242</v>
      </c>
    </row>
    <row r="5468" spans="1:2" x14ac:dyDescent="0.25">
      <c r="A5468">
        <v>546.5</v>
      </c>
      <c r="B5468">
        <v>20.1361615761904</v>
      </c>
    </row>
    <row r="5469" spans="1:2" x14ac:dyDescent="0.25">
      <c r="A5469">
        <v>546.6</v>
      </c>
      <c r="B5469">
        <v>19.977559843664569</v>
      </c>
    </row>
    <row r="5470" spans="1:2" x14ac:dyDescent="0.25">
      <c r="A5470">
        <v>546.70000000000005</v>
      </c>
      <c r="B5470">
        <v>19.818958111138731</v>
      </c>
    </row>
    <row r="5471" spans="1:2" x14ac:dyDescent="0.25">
      <c r="A5471">
        <v>546.80000000000007</v>
      </c>
      <c r="B5471">
        <v>19.660356378612899</v>
      </c>
    </row>
    <row r="5472" spans="1:2" x14ac:dyDescent="0.25">
      <c r="A5472">
        <v>546.9</v>
      </c>
      <c r="B5472">
        <v>19.50175464608725</v>
      </c>
    </row>
    <row r="5473" spans="1:2" x14ac:dyDescent="0.25">
      <c r="A5473">
        <v>547</v>
      </c>
      <c r="B5473">
        <v>19.343152913561411</v>
      </c>
    </row>
    <row r="5474" spans="1:2" x14ac:dyDescent="0.25">
      <c r="A5474">
        <v>547.1</v>
      </c>
      <c r="B5474">
        <v>19.218866186372761</v>
      </c>
    </row>
    <row r="5475" spans="1:2" x14ac:dyDescent="0.25">
      <c r="A5475">
        <v>547.20000000000005</v>
      </c>
      <c r="B5475">
        <v>19.0945794591841</v>
      </c>
    </row>
    <row r="5476" spans="1:2" x14ac:dyDescent="0.25">
      <c r="A5476">
        <v>547.30000000000007</v>
      </c>
      <c r="B5476">
        <v>18.97029273199545</v>
      </c>
    </row>
    <row r="5477" spans="1:2" x14ac:dyDescent="0.25">
      <c r="A5477">
        <v>547.4</v>
      </c>
      <c r="B5477">
        <v>18.846006004806931</v>
      </c>
    </row>
    <row r="5478" spans="1:2" x14ac:dyDescent="0.25">
      <c r="A5478">
        <v>547.5</v>
      </c>
      <c r="B5478">
        <v>18.721719277618281</v>
      </c>
    </row>
    <row r="5479" spans="1:2" x14ac:dyDescent="0.25">
      <c r="A5479">
        <v>547.6</v>
      </c>
      <c r="B5479">
        <v>18.59743255042962</v>
      </c>
    </row>
    <row r="5480" spans="1:2" x14ac:dyDescent="0.25">
      <c r="A5480">
        <v>547.70000000000005</v>
      </c>
      <c r="B5480">
        <v>18.473145823240969</v>
      </c>
    </row>
    <row r="5481" spans="1:2" x14ac:dyDescent="0.25">
      <c r="A5481">
        <v>547.80000000000007</v>
      </c>
      <c r="B5481">
        <v>18.348859096052308</v>
      </c>
    </row>
    <row r="5482" spans="1:2" x14ac:dyDescent="0.25">
      <c r="A5482">
        <v>547.9</v>
      </c>
      <c r="B5482">
        <v>18.22457236886379</v>
      </c>
    </row>
    <row r="5483" spans="1:2" x14ac:dyDescent="0.25">
      <c r="A5483">
        <v>548</v>
      </c>
      <c r="B5483">
        <v>18.100285641675139</v>
      </c>
    </row>
    <row r="5484" spans="1:2" x14ac:dyDescent="0.25">
      <c r="A5484">
        <v>548.1</v>
      </c>
      <c r="B5484">
        <v>17.926871663799538</v>
      </c>
    </row>
    <row r="5485" spans="1:2" x14ac:dyDescent="0.25">
      <c r="A5485">
        <v>548.20000000000005</v>
      </c>
      <c r="B5485">
        <v>17.753457685923941</v>
      </c>
    </row>
    <row r="5486" spans="1:2" x14ac:dyDescent="0.25">
      <c r="A5486">
        <v>548.30000000000007</v>
      </c>
      <c r="B5486">
        <v>17.58004370804834</v>
      </c>
    </row>
    <row r="5487" spans="1:2" x14ac:dyDescent="0.25">
      <c r="A5487">
        <v>548.4</v>
      </c>
      <c r="B5487">
        <v>17.406629730172941</v>
      </c>
    </row>
    <row r="5488" spans="1:2" x14ac:dyDescent="0.25">
      <c r="A5488">
        <v>548.5</v>
      </c>
      <c r="B5488">
        <v>17.23321575229734</v>
      </c>
    </row>
    <row r="5489" spans="1:2" x14ac:dyDescent="0.25">
      <c r="A5489">
        <v>548.6</v>
      </c>
      <c r="B5489">
        <v>17.05980177442175</v>
      </c>
    </row>
    <row r="5490" spans="1:2" x14ac:dyDescent="0.25">
      <c r="A5490">
        <v>548.70000000000005</v>
      </c>
      <c r="B5490">
        <v>16.886387796546149</v>
      </c>
    </row>
    <row r="5491" spans="1:2" x14ac:dyDescent="0.25">
      <c r="A5491">
        <v>548.80000000000007</v>
      </c>
      <c r="B5491">
        <v>16.712973818670552</v>
      </c>
    </row>
    <row r="5492" spans="1:2" x14ac:dyDescent="0.25">
      <c r="A5492">
        <v>548.9</v>
      </c>
      <c r="B5492">
        <v>16.53955984079515</v>
      </c>
    </row>
    <row r="5493" spans="1:2" x14ac:dyDescent="0.25">
      <c r="A5493">
        <v>549</v>
      </c>
      <c r="B5493">
        <v>16.366145862919549</v>
      </c>
    </row>
    <row r="5494" spans="1:2" x14ac:dyDescent="0.25">
      <c r="A5494">
        <v>549.1</v>
      </c>
      <c r="B5494">
        <v>16.27860540434628</v>
      </c>
    </row>
    <row r="5495" spans="1:2" x14ac:dyDescent="0.25">
      <c r="A5495">
        <v>549.20000000000005</v>
      </c>
      <c r="B5495">
        <v>16.191064945773</v>
      </c>
    </row>
    <row r="5496" spans="1:2" x14ac:dyDescent="0.25">
      <c r="A5496">
        <v>549.30000000000007</v>
      </c>
      <c r="B5496">
        <v>16.103524487199731</v>
      </c>
    </row>
    <row r="5497" spans="1:2" x14ac:dyDescent="0.25">
      <c r="A5497">
        <v>549.4</v>
      </c>
      <c r="B5497">
        <v>16.015984028626551</v>
      </c>
    </row>
    <row r="5498" spans="1:2" x14ac:dyDescent="0.25">
      <c r="A5498">
        <v>549.5</v>
      </c>
      <c r="B5498">
        <v>15.928443570053281</v>
      </c>
    </row>
    <row r="5499" spans="1:2" x14ac:dyDescent="0.25">
      <c r="A5499">
        <v>549.6</v>
      </c>
      <c r="B5499">
        <v>15.840903111479999</v>
      </c>
    </row>
    <row r="5500" spans="1:2" x14ac:dyDescent="0.25">
      <c r="A5500">
        <v>549.70000000000005</v>
      </c>
      <c r="B5500">
        <v>15.753362652906731</v>
      </c>
    </row>
    <row r="5501" spans="1:2" x14ac:dyDescent="0.25">
      <c r="A5501">
        <v>549.80000000000007</v>
      </c>
      <c r="B5501">
        <v>15.66582219433346</v>
      </c>
    </row>
    <row r="5502" spans="1:2" x14ac:dyDescent="0.25">
      <c r="A5502">
        <v>549.9</v>
      </c>
      <c r="B5502">
        <v>15.57828173576028</v>
      </c>
    </row>
    <row r="5503" spans="1:2" x14ac:dyDescent="0.25">
      <c r="A5503">
        <v>550</v>
      </c>
      <c r="B5503">
        <v>15.490741277187009</v>
      </c>
    </row>
    <row r="5504" spans="1:2" x14ac:dyDescent="0.25">
      <c r="A5504">
        <v>550.1</v>
      </c>
      <c r="B5504">
        <v>15.41304442496391</v>
      </c>
    </row>
    <row r="5505" spans="1:2" x14ac:dyDescent="0.25">
      <c r="A5505">
        <v>550.20000000000005</v>
      </c>
      <c r="B5505">
        <v>15.33534757274081</v>
      </c>
    </row>
    <row r="5506" spans="1:2" x14ac:dyDescent="0.25">
      <c r="A5506">
        <v>550.30000000000007</v>
      </c>
      <c r="B5506">
        <v>15.257650720517701</v>
      </c>
    </row>
    <row r="5507" spans="1:2" x14ac:dyDescent="0.25">
      <c r="A5507">
        <v>550.4</v>
      </c>
      <c r="B5507">
        <v>15.179953868294691</v>
      </c>
    </row>
    <row r="5508" spans="1:2" x14ac:dyDescent="0.25">
      <c r="A5508">
        <v>550.5</v>
      </c>
      <c r="B5508">
        <v>15.10225701607159</v>
      </c>
    </row>
    <row r="5509" spans="1:2" x14ac:dyDescent="0.25">
      <c r="A5509">
        <v>550.6</v>
      </c>
      <c r="B5509">
        <v>15.02456016384849</v>
      </c>
    </row>
    <row r="5510" spans="1:2" x14ac:dyDescent="0.25">
      <c r="A5510">
        <v>550.70000000000005</v>
      </c>
      <c r="B5510">
        <v>14.946863311625391</v>
      </c>
    </row>
    <row r="5511" spans="1:2" x14ac:dyDescent="0.25">
      <c r="A5511">
        <v>550.80000000000007</v>
      </c>
      <c r="B5511">
        <v>14.86916645940228</v>
      </c>
    </row>
    <row r="5512" spans="1:2" x14ac:dyDescent="0.25">
      <c r="A5512">
        <v>550.9</v>
      </c>
      <c r="B5512">
        <v>14.79146960717927</v>
      </c>
    </row>
    <row r="5513" spans="1:2" x14ac:dyDescent="0.25">
      <c r="A5513">
        <v>551</v>
      </c>
      <c r="B5513">
        <v>14.713772754956169</v>
      </c>
    </row>
    <row r="5514" spans="1:2" x14ac:dyDescent="0.25">
      <c r="A5514">
        <v>551.1</v>
      </c>
      <c r="B5514">
        <v>14.62805983604135</v>
      </c>
    </row>
    <row r="5515" spans="1:2" x14ac:dyDescent="0.25">
      <c r="A5515">
        <v>551.20000000000005</v>
      </c>
      <c r="B5515">
        <v>14.54234691712654</v>
      </c>
    </row>
    <row r="5516" spans="1:2" x14ac:dyDescent="0.25">
      <c r="A5516">
        <v>551.30000000000007</v>
      </c>
      <c r="B5516">
        <v>14.45663399821172</v>
      </c>
    </row>
    <row r="5517" spans="1:2" x14ac:dyDescent="0.25">
      <c r="A5517">
        <v>551.4</v>
      </c>
      <c r="B5517">
        <v>14.370921079297011</v>
      </c>
    </row>
    <row r="5518" spans="1:2" x14ac:dyDescent="0.25">
      <c r="A5518">
        <v>551.5</v>
      </c>
      <c r="B5518">
        <v>14.28520816038219</v>
      </c>
    </row>
    <row r="5519" spans="1:2" x14ac:dyDescent="0.25">
      <c r="A5519">
        <v>551.6</v>
      </c>
      <c r="B5519">
        <v>14.199495241467369</v>
      </c>
    </row>
    <row r="5520" spans="1:2" x14ac:dyDescent="0.25">
      <c r="A5520">
        <v>551.70000000000005</v>
      </c>
      <c r="B5520">
        <v>14.113782322552559</v>
      </c>
    </row>
    <row r="5521" spans="1:2" x14ac:dyDescent="0.25">
      <c r="A5521">
        <v>551.80000000000007</v>
      </c>
      <c r="B5521">
        <v>14.02806940363774</v>
      </c>
    </row>
    <row r="5522" spans="1:2" x14ac:dyDescent="0.25">
      <c r="A5522">
        <v>551.9</v>
      </c>
      <c r="B5522">
        <v>13.942356484723019</v>
      </c>
    </row>
    <row r="5523" spans="1:2" x14ac:dyDescent="0.25">
      <c r="A5523">
        <v>552</v>
      </c>
      <c r="B5523">
        <v>13.856643565808209</v>
      </c>
    </row>
    <row r="5524" spans="1:2" x14ac:dyDescent="0.25">
      <c r="A5524">
        <v>552.1</v>
      </c>
      <c r="B5524">
        <v>13.81055144604985</v>
      </c>
    </row>
    <row r="5525" spans="1:2" x14ac:dyDescent="0.25">
      <c r="A5525">
        <v>552.20000000000005</v>
      </c>
      <c r="B5525">
        <v>13.76445932629149</v>
      </c>
    </row>
    <row r="5526" spans="1:2" x14ac:dyDescent="0.25">
      <c r="A5526">
        <v>552.30000000000007</v>
      </c>
      <c r="B5526">
        <v>13.718367206533131</v>
      </c>
    </row>
    <row r="5527" spans="1:2" x14ac:dyDescent="0.25">
      <c r="A5527">
        <v>552.4</v>
      </c>
      <c r="B5527">
        <v>13.672275086774819</v>
      </c>
    </row>
    <row r="5528" spans="1:2" x14ac:dyDescent="0.25">
      <c r="A5528">
        <v>552.5</v>
      </c>
      <c r="B5528">
        <v>13.62618296701647</v>
      </c>
    </row>
    <row r="5529" spans="1:2" x14ac:dyDescent="0.25">
      <c r="A5529">
        <v>552.6</v>
      </c>
      <c r="B5529">
        <v>13.580090847258109</v>
      </c>
    </row>
    <row r="5530" spans="1:2" x14ac:dyDescent="0.25">
      <c r="A5530">
        <v>552.70000000000005</v>
      </c>
      <c r="B5530">
        <v>13.53399872749975</v>
      </c>
    </row>
    <row r="5531" spans="1:2" x14ac:dyDescent="0.25">
      <c r="A5531">
        <v>552.80000000000007</v>
      </c>
      <c r="B5531">
        <v>13.48790660774139</v>
      </c>
    </row>
    <row r="5532" spans="1:2" x14ac:dyDescent="0.25">
      <c r="A5532">
        <v>552.9</v>
      </c>
      <c r="B5532">
        <v>13.441814487983081</v>
      </c>
    </row>
    <row r="5533" spans="1:2" x14ac:dyDescent="0.25">
      <c r="A5533">
        <v>553</v>
      </c>
      <c r="B5533">
        <v>13.395722368224719</v>
      </c>
    </row>
    <row r="5534" spans="1:2" x14ac:dyDescent="0.25">
      <c r="A5534">
        <v>553.1</v>
      </c>
      <c r="B5534">
        <v>13.424730504946259</v>
      </c>
    </row>
    <row r="5535" spans="1:2" x14ac:dyDescent="0.25">
      <c r="A5535">
        <v>553.20000000000005</v>
      </c>
      <c r="B5535">
        <v>13.453738641667799</v>
      </c>
    </row>
    <row r="5536" spans="1:2" x14ac:dyDescent="0.25">
      <c r="A5536">
        <v>553.30000000000007</v>
      </c>
      <c r="B5536">
        <v>13.482746778389339</v>
      </c>
    </row>
    <row r="5537" spans="1:2" x14ac:dyDescent="0.25">
      <c r="A5537">
        <v>553.4</v>
      </c>
      <c r="B5537">
        <v>13.51175491511084</v>
      </c>
    </row>
    <row r="5538" spans="1:2" x14ac:dyDescent="0.25">
      <c r="A5538">
        <v>553.5</v>
      </c>
      <c r="B5538">
        <v>13.54076305183238</v>
      </c>
    </row>
    <row r="5539" spans="1:2" x14ac:dyDescent="0.25">
      <c r="A5539">
        <v>553.6</v>
      </c>
      <c r="B5539">
        <v>13.56977118855392</v>
      </c>
    </row>
    <row r="5540" spans="1:2" x14ac:dyDescent="0.25">
      <c r="A5540">
        <v>553.70000000000005</v>
      </c>
      <c r="B5540">
        <v>13.59877932527546</v>
      </c>
    </row>
    <row r="5541" spans="1:2" x14ac:dyDescent="0.25">
      <c r="A5541">
        <v>553.80000000000007</v>
      </c>
      <c r="B5541">
        <v>13.62778746199699</v>
      </c>
    </row>
    <row r="5542" spans="1:2" x14ac:dyDescent="0.25">
      <c r="A5542">
        <v>553.9</v>
      </c>
      <c r="B5542">
        <v>13.656795598718499</v>
      </c>
    </row>
    <row r="5543" spans="1:2" x14ac:dyDescent="0.25">
      <c r="A5543">
        <v>554</v>
      </c>
      <c r="B5543">
        <v>13.685803735440039</v>
      </c>
    </row>
    <row r="5544" spans="1:2" x14ac:dyDescent="0.25">
      <c r="A5544">
        <v>554.1</v>
      </c>
      <c r="B5544">
        <v>13.68599373109743</v>
      </c>
    </row>
    <row r="5545" spans="1:2" x14ac:dyDescent="0.25">
      <c r="A5545">
        <v>554.20000000000005</v>
      </c>
      <c r="B5545">
        <v>13.68618372675483</v>
      </c>
    </row>
    <row r="5546" spans="1:2" x14ac:dyDescent="0.25">
      <c r="A5546">
        <v>554.30000000000007</v>
      </c>
      <c r="B5546">
        <v>13.68637372241222</v>
      </c>
    </row>
    <row r="5547" spans="1:2" x14ac:dyDescent="0.25">
      <c r="A5547">
        <v>554.4</v>
      </c>
      <c r="B5547">
        <v>13.686563718069619</v>
      </c>
    </row>
    <row r="5548" spans="1:2" x14ac:dyDescent="0.25">
      <c r="A5548">
        <v>554.5</v>
      </c>
      <c r="B5548">
        <v>13.686753713727009</v>
      </c>
    </row>
    <row r="5549" spans="1:2" x14ac:dyDescent="0.25">
      <c r="A5549">
        <v>554.6</v>
      </c>
      <c r="B5549">
        <v>13.68694370938441</v>
      </c>
    </row>
    <row r="5550" spans="1:2" x14ac:dyDescent="0.25">
      <c r="A5550">
        <v>554.70000000000005</v>
      </c>
      <c r="B5550">
        <v>13.687133705041809</v>
      </c>
    </row>
    <row r="5551" spans="1:2" x14ac:dyDescent="0.25">
      <c r="A5551">
        <v>554.80000000000007</v>
      </c>
      <c r="B5551">
        <v>13.687323700699199</v>
      </c>
    </row>
    <row r="5552" spans="1:2" x14ac:dyDescent="0.25">
      <c r="A5552">
        <v>554.9</v>
      </c>
      <c r="B5552">
        <v>13.687513696356589</v>
      </c>
    </row>
    <row r="5553" spans="1:2" x14ac:dyDescent="0.25">
      <c r="A5553">
        <v>555</v>
      </c>
      <c r="B5553">
        <v>13.68770369201399</v>
      </c>
    </row>
    <row r="5554" spans="1:2" x14ac:dyDescent="0.25">
      <c r="A5554">
        <v>555.1</v>
      </c>
      <c r="B5554">
        <v>13.660849136454249</v>
      </c>
    </row>
    <row r="5555" spans="1:2" x14ac:dyDescent="0.25">
      <c r="A5555">
        <v>555.20000000000005</v>
      </c>
      <c r="B5555">
        <v>13.6339945808945</v>
      </c>
    </row>
    <row r="5556" spans="1:2" x14ac:dyDescent="0.25">
      <c r="A5556">
        <v>555.30000000000007</v>
      </c>
      <c r="B5556">
        <v>13.607140025334759</v>
      </c>
    </row>
    <row r="5557" spans="1:2" x14ac:dyDescent="0.25">
      <c r="A5557">
        <v>555.4</v>
      </c>
      <c r="B5557">
        <v>13.580285469775051</v>
      </c>
    </row>
    <row r="5558" spans="1:2" x14ac:dyDescent="0.25">
      <c r="A5558">
        <v>555.5</v>
      </c>
      <c r="B5558">
        <v>13.5534309142153</v>
      </c>
    </row>
    <row r="5559" spans="1:2" x14ac:dyDescent="0.25">
      <c r="A5559">
        <v>555.6</v>
      </c>
      <c r="B5559">
        <v>13.526576358655561</v>
      </c>
    </row>
    <row r="5560" spans="1:2" x14ac:dyDescent="0.25">
      <c r="A5560">
        <v>555.70000000000005</v>
      </c>
      <c r="B5560">
        <v>13.49972180309582</v>
      </c>
    </row>
    <row r="5561" spans="1:2" x14ac:dyDescent="0.25">
      <c r="A5561">
        <v>555.80000000000007</v>
      </c>
      <c r="B5561">
        <v>13.47286724753608</v>
      </c>
    </row>
    <row r="5562" spans="1:2" x14ac:dyDescent="0.25">
      <c r="A5562">
        <v>555.9</v>
      </c>
      <c r="B5562">
        <v>13.44601269197636</v>
      </c>
    </row>
    <row r="5563" spans="1:2" x14ac:dyDescent="0.25">
      <c r="A5563">
        <v>556</v>
      </c>
      <c r="B5563">
        <v>13.41915813641662</v>
      </c>
    </row>
    <row r="5564" spans="1:2" x14ac:dyDescent="0.25">
      <c r="A5564">
        <v>556.1</v>
      </c>
      <c r="B5564">
        <v>13.39214823014458</v>
      </c>
    </row>
    <row r="5565" spans="1:2" x14ac:dyDescent="0.25">
      <c r="A5565">
        <v>556.20000000000005</v>
      </c>
      <c r="B5565">
        <v>13.36513832387255</v>
      </c>
    </row>
    <row r="5566" spans="1:2" x14ac:dyDescent="0.25">
      <c r="A5566">
        <v>556.30000000000007</v>
      </c>
      <c r="B5566">
        <v>13.338128417600521</v>
      </c>
    </row>
    <row r="5567" spans="1:2" x14ac:dyDescent="0.25">
      <c r="A5567">
        <v>556.4</v>
      </c>
      <c r="B5567">
        <v>13.311118511328511</v>
      </c>
    </row>
    <row r="5568" spans="1:2" x14ac:dyDescent="0.25">
      <c r="A5568">
        <v>556.5</v>
      </c>
      <c r="B5568">
        <v>13.284108605056471</v>
      </c>
    </row>
    <row r="5569" spans="1:2" x14ac:dyDescent="0.25">
      <c r="A5569">
        <v>556.6</v>
      </c>
      <c r="B5569">
        <v>13.257098698784439</v>
      </c>
    </row>
    <row r="5570" spans="1:2" x14ac:dyDescent="0.25">
      <c r="A5570">
        <v>556.70000000000005</v>
      </c>
      <c r="B5570">
        <v>13.230088792512401</v>
      </c>
    </row>
    <row r="5571" spans="1:2" x14ac:dyDescent="0.25">
      <c r="A5571">
        <v>556.80000000000007</v>
      </c>
      <c r="B5571">
        <v>13.20307888624037</v>
      </c>
    </row>
    <row r="5572" spans="1:2" x14ac:dyDescent="0.25">
      <c r="A5572">
        <v>556.9</v>
      </c>
      <c r="B5572">
        <v>13.17606897996837</v>
      </c>
    </row>
    <row r="5573" spans="1:2" x14ac:dyDescent="0.25">
      <c r="A5573">
        <v>557</v>
      </c>
      <c r="B5573">
        <v>13.14905907369633</v>
      </c>
    </row>
    <row r="5574" spans="1:2" x14ac:dyDescent="0.25">
      <c r="A5574">
        <v>557.1</v>
      </c>
      <c r="B5574">
        <v>13.147561407949221</v>
      </c>
    </row>
    <row r="5575" spans="1:2" x14ac:dyDescent="0.25">
      <c r="A5575">
        <v>557.20000000000005</v>
      </c>
      <c r="B5575">
        <v>13.1460637422021</v>
      </c>
    </row>
    <row r="5576" spans="1:2" x14ac:dyDescent="0.25">
      <c r="A5576">
        <v>557.30000000000007</v>
      </c>
      <c r="B5576">
        <v>13.14456607645498</v>
      </c>
    </row>
    <row r="5577" spans="1:2" x14ac:dyDescent="0.25">
      <c r="A5577">
        <v>557.4</v>
      </c>
      <c r="B5577">
        <v>13.143068410707871</v>
      </c>
    </row>
    <row r="5578" spans="1:2" x14ac:dyDescent="0.25">
      <c r="A5578">
        <v>557.5</v>
      </c>
      <c r="B5578">
        <v>13.141570744960759</v>
      </c>
    </row>
    <row r="5579" spans="1:2" x14ac:dyDescent="0.25">
      <c r="A5579">
        <v>557.6</v>
      </c>
      <c r="B5579">
        <v>13.140073079213639</v>
      </c>
    </row>
    <row r="5580" spans="1:2" x14ac:dyDescent="0.25">
      <c r="A5580">
        <v>557.70000000000005</v>
      </c>
      <c r="B5580">
        <v>13.138575413466519</v>
      </c>
    </row>
    <row r="5581" spans="1:2" x14ac:dyDescent="0.25">
      <c r="A5581">
        <v>557.80000000000007</v>
      </c>
      <c r="B5581">
        <v>13.13707774771941</v>
      </c>
    </row>
    <row r="5582" spans="1:2" x14ac:dyDescent="0.25">
      <c r="A5582">
        <v>557.9</v>
      </c>
      <c r="B5582">
        <v>13.135580081972289</v>
      </c>
    </row>
    <row r="5583" spans="1:2" x14ac:dyDescent="0.25">
      <c r="A5583">
        <v>558</v>
      </c>
      <c r="B5583">
        <v>13.13408241622518</v>
      </c>
    </row>
    <row r="5584" spans="1:2" x14ac:dyDescent="0.25">
      <c r="A5584">
        <v>558.1</v>
      </c>
      <c r="B5584">
        <v>13.2783091857196</v>
      </c>
    </row>
    <row r="5585" spans="1:2" x14ac:dyDescent="0.25">
      <c r="A5585">
        <v>558.20000000000005</v>
      </c>
      <c r="B5585">
        <v>13.422535955214011</v>
      </c>
    </row>
    <row r="5586" spans="1:2" x14ac:dyDescent="0.25">
      <c r="A5586">
        <v>558.30000000000007</v>
      </c>
      <c r="B5586">
        <v>13.566762724708431</v>
      </c>
    </row>
    <row r="5587" spans="1:2" x14ac:dyDescent="0.25">
      <c r="A5587">
        <v>558.4</v>
      </c>
      <c r="B5587">
        <v>13.71098949420268</v>
      </c>
    </row>
    <row r="5588" spans="1:2" x14ac:dyDescent="0.25">
      <c r="A5588">
        <v>558.5</v>
      </c>
      <c r="B5588">
        <v>13.855216263697089</v>
      </c>
    </row>
    <row r="5589" spans="1:2" x14ac:dyDescent="0.25">
      <c r="A5589">
        <v>558.6</v>
      </c>
      <c r="B5589">
        <v>13.999443033191509</v>
      </c>
    </row>
    <row r="5590" spans="1:2" x14ac:dyDescent="0.25">
      <c r="A5590">
        <v>558.70000000000005</v>
      </c>
      <c r="B5590">
        <v>14.143669802685929</v>
      </c>
    </row>
    <row r="5591" spans="1:2" x14ac:dyDescent="0.25">
      <c r="A5591">
        <v>558.80000000000007</v>
      </c>
      <c r="B5591">
        <v>14.28789657218034</v>
      </c>
    </row>
    <row r="5592" spans="1:2" x14ac:dyDescent="0.25">
      <c r="A5592">
        <v>558.9</v>
      </c>
      <c r="B5592">
        <v>14.43212334167459</v>
      </c>
    </row>
    <row r="5593" spans="1:2" x14ac:dyDescent="0.25">
      <c r="A5593">
        <v>559</v>
      </c>
      <c r="B5593">
        <v>14.57635011116901</v>
      </c>
    </row>
    <row r="5594" spans="1:2" x14ac:dyDescent="0.25">
      <c r="A5594">
        <v>559.1</v>
      </c>
      <c r="B5594">
        <v>14.724570240989671</v>
      </c>
    </row>
    <row r="5595" spans="1:2" x14ac:dyDescent="0.25">
      <c r="A5595">
        <v>559.20000000000005</v>
      </c>
      <c r="B5595">
        <v>14.872790370810341</v>
      </c>
    </row>
    <row r="5596" spans="1:2" x14ac:dyDescent="0.25">
      <c r="A5596">
        <v>559.30000000000007</v>
      </c>
      <c r="B5596">
        <v>15.021010500631</v>
      </c>
    </row>
    <row r="5597" spans="1:2" x14ac:dyDescent="0.25">
      <c r="A5597">
        <v>559.4</v>
      </c>
      <c r="B5597">
        <v>15.1692306304515</v>
      </c>
    </row>
    <row r="5598" spans="1:2" x14ac:dyDescent="0.25">
      <c r="A5598">
        <v>559.5</v>
      </c>
      <c r="B5598">
        <v>15.317450760272161</v>
      </c>
    </row>
    <row r="5599" spans="1:2" x14ac:dyDescent="0.25">
      <c r="A5599">
        <v>559.6</v>
      </c>
      <c r="B5599">
        <v>15.465670890092831</v>
      </c>
    </row>
    <row r="5600" spans="1:2" x14ac:dyDescent="0.25">
      <c r="A5600">
        <v>559.70000000000005</v>
      </c>
      <c r="B5600">
        <v>15.61389101991349</v>
      </c>
    </row>
    <row r="5601" spans="1:2" x14ac:dyDescent="0.25">
      <c r="A5601">
        <v>559.80000000000007</v>
      </c>
      <c r="B5601">
        <v>15.76211114973416</v>
      </c>
    </row>
    <row r="5602" spans="1:2" x14ac:dyDescent="0.25">
      <c r="A5602">
        <v>559.9</v>
      </c>
      <c r="B5602">
        <v>15.910331279554651</v>
      </c>
    </row>
    <row r="5603" spans="1:2" x14ac:dyDescent="0.25">
      <c r="A5603">
        <v>560</v>
      </c>
      <c r="B5603">
        <v>16.058551409375319</v>
      </c>
    </row>
    <row r="5604" spans="1:2" x14ac:dyDescent="0.25">
      <c r="A5604">
        <v>560.1</v>
      </c>
      <c r="B5604">
        <v>16.13860573313136</v>
      </c>
    </row>
    <row r="5605" spans="1:2" x14ac:dyDescent="0.25">
      <c r="A5605">
        <v>560.20000000000005</v>
      </c>
      <c r="B5605">
        <v>16.218660056887401</v>
      </c>
    </row>
    <row r="5606" spans="1:2" x14ac:dyDescent="0.25">
      <c r="A5606">
        <v>560.30000000000007</v>
      </c>
      <c r="B5606">
        <v>16.29871438064345</v>
      </c>
    </row>
    <row r="5607" spans="1:2" x14ac:dyDescent="0.25">
      <c r="A5607">
        <v>560.4</v>
      </c>
      <c r="B5607">
        <v>16.378768704399398</v>
      </c>
    </row>
    <row r="5608" spans="1:2" x14ac:dyDescent="0.25">
      <c r="A5608">
        <v>560.5</v>
      </c>
      <c r="B5608">
        <v>16.45882302815544</v>
      </c>
    </row>
    <row r="5609" spans="1:2" x14ac:dyDescent="0.25">
      <c r="A5609">
        <v>560.6</v>
      </c>
      <c r="B5609">
        <v>16.538877351911481</v>
      </c>
    </row>
    <row r="5610" spans="1:2" x14ac:dyDescent="0.25">
      <c r="A5610">
        <v>560.70000000000005</v>
      </c>
      <c r="B5610">
        <v>16.618931675667529</v>
      </c>
    </row>
    <row r="5611" spans="1:2" x14ac:dyDescent="0.25">
      <c r="A5611">
        <v>560.80000000000007</v>
      </c>
      <c r="B5611">
        <v>16.69898599942357</v>
      </c>
    </row>
    <row r="5612" spans="1:2" x14ac:dyDescent="0.25">
      <c r="A5612">
        <v>560.9</v>
      </c>
      <c r="B5612">
        <v>16.779040323179519</v>
      </c>
    </row>
    <row r="5613" spans="1:2" x14ac:dyDescent="0.25">
      <c r="A5613">
        <v>561</v>
      </c>
      <c r="B5613">
        <v>16.85909464693556</v>
      </c>
    </row>
    <row r="5614" spans="1:2" x14ac:dyDescent="0.25">
      <c r="A5614">
        <v>561.1</v>
      </c>
      <c r="B5614">
        <v>16.902855840701221</v>
      </c>
    </row>
    <row r="5615" spans="1:2" x14ac:dyDescent="0.25">
      <c r="A5615">
        <v>561.20000000000005</v>
      </c>
      <c r="B5615">
        <v>16.94661703446689</v>
      </c>
    </row>
    <row r="5616" spans="1:2" x14ac:dyDescent="0.25">
      <c r="A5616">
        <v>561.30000000000007</v>
      </c>
      <c r="B5616">
        <v>16.990378228232561</v>
      </c>
    </row>
    <row r="5617" spans="1:2" x14ac:dyDescent="0.25">
      <c r="A5617">
        <v>561.4</v>
      </c>
      <c r="B5617">
        <v>17.034139421998169</v>
      </c>
    </row>
    <row r="5618" spans="1:2" x14ac:dyDescent="0.25">
      <c r="A5618">
        <v>561.5</v>
      </c>
      <c r="B5618">
        <v>17.077900615763841</v>
      </c>
    </row>
    <row r="5619" spans="1:2" x14ac:dyDescent="0.25">
      <c r="A5619">
        <v>561.6</v>
      </c>
      <c r="B5619">
        <v>17.12166180952951</v>
      </c>
    </row>
    <row r="5620" spans="1:2" x14ac:dyDescent="0.25">
      <c r="A5620">
        <v>561.70000000000005</v>
      </c>
      <c r="B5620">
        <v>17.165423003295171</v>
      </c>
    </row>
    <row r="5621" spans="1:2" x14ac:dyDescent="0.25">
      <c r="A5621">
        <v>561.80000000000007</v>
      </c>
      <c r="B5621">
        <v>17.209184197060839</v>
      </c>
    </row>
    <row r="5622" spans="1:2" x14ac:dyDescent="0.25">
      <c r="A5622">
        <v>561.9</v>
      </c>
      <c r="B5622">
        <v>17.252945390826451</v>
      </c>
    </row>
    <row r="5623" spans="1:2" x14ac:dyDescent="0.25">
      <c r="A5623">
        <v>562</v>
      </c>
      <c r="B5623">
        <v>17.296706584592119</v>
      </c>
    </row>
    <row r="5624" spans="1:2" x14ac:dyDescent="0.25">
      <c r="A5624">
        <v>562.1</v>
      </c>
      <c r="B5624">
        <v>17.28392869138748</v>
      </c>
    </row>
    <row r="5625" spans="1:2" x14ac:dyDescent="0.25">
      <c r="A5625">
        <v>562.20000000000005</v>
      </c>
      <c r="B5625">
        <v>17.271150798182848</v>
      </c>
    </row>
    <row r="5626" spans="1:2" x14ac:dyDescent="0.25">
      <c r="A5626">
        <v>562.30000000000007</v>
      </c>
      <c r="B5626">
        <v>17.25837290497822</v>
      </c>
    </row>
    <row r="5627" spans="1:2" x14ac:dyDescent="0.25">
      <c r="A5627">
        <v>562.4</v>
      </c>
      <c r="B5627">
        <v>17.245595011773599</v>
      </c>
    </row>
    <row r="5628" spans="1:2" x14ac:dyDescent="0.25">
      <c r="A5628">
        <v>562.5</v>
      </c>
      <c r="B5628">
        <v>17.23281711856897</v>
      </c>
    </row>
    <row r="5629" spans="1:2" x14ac:dyDescent="0.25">
      <c r="A5629">
        <v>562.6</v>
      </c>
      <c r="B5629">
        <v>17.220039225364332</v>
      </c>
    </row>
    <row r="5630" spans="1:2" x14ac:dyDescent="0.25">
      <c r="A5630">
        <v>562.70000000000005</v>
      </c>
      <c r="B5630">
        <v>17.2072613321597</v>
      </c>
    </row>
    <row r="5631" spans="1:2" x14ac:dyDescent="0.25">
      <c r="A5631">
        <v>562.80000000000007</v>
      </c>
      <c r="B5631">
        <v>17.194483438955061</v>
      </c>
    </row>
    <row r="5632" spans="1:2" x14ac:dyDescent="0.25">
      <c r="A5632">
        <v>562.9</v>
      </c>
      <c r="B5632">
        <v>17.18170554575045</v>
      </c>
    </row>
    <row r="5633" spans="1:2" x14ac:dyDescent="0.25">
      <c r="A5633">
        <v>563</v>
      </c>
      <c r="B5633">
        <v>17.168927652545811</v>
      </c>
    </row>
    <row r="5634" spans="1:2" x14ac:dyDescent="0.25">
      <c r="A5634">
        <v>563.1</v>
      </c>
      <c r="B5634">
        <v>17.00027724372336</v>
      </c>
    </row>
    <row r="5635" spans="1:2" x14ac:dyDescent="0.25">
      <c r="A5635">
        <v>563.20000000000005</v>
      </c>
      <c r="B5635">
        <v>16.831626834900909</v>
      </c>
    </row>
    <row r="5636" spans="1:2" x14ac:dyDescent="0.25">
      <c r="A5636">
        <v>563.30000000000007</v>
      </c>
      <c r="B5636">
        <v>16.662976426078458</v>
      </c>
    </row>
    <row r="5637" spans="1:2" x14ac:dyDescent="0.25">
      <c r="A5637">
        <v>563.4</v>
      </c>
      <c r="B5637">
        <v>16.494326017256199</v>
      </c>
    </row>
    <row r="5638" spans="1:2" x14ac:dyDescent="0.25">
      <c r="A5638">
        <v>563.5</v>
      </c>
      <c r="B5638">
        <v>16.325675608433752</v>
      </c>
    </row>
    <row r="5639" spans="1:2" x14ac:dyDescent="0.25">
      <c r="A5639">
        <v>563.6</v>
      </c>
      <c r="B5639">
        <v>16.157025199611301</v>
      </c>
    </row>
    <row r="5640" spans="1:2" x14ac:dyDescent="0.25">
      <c r="A5640">
        <v>563.70000000000005</v>
      </c>
      <c r="B5640">
        <v>15.98837479078885</v>
      </c>
    </row>
    <row r="5641" spans="1:2" x14ac:dyDescent="0.25">
      <c r="A5641">
        <v>563.80000000000007</v>
      </c>
      <c r="B5641">
        <v>15.819724381966401</v>
      </c>
    </row>
    <row r="5642" spans="1:2" x14ac:dyDescent="0.25">
      <c r="A5642">
        <v>563.9</v>
      </c>
      <c r="B5642">
        <v>15.65107397314414</v>
      </c>
    </row>
    <row r="5643" spans="1:2" x14ac:dyDescent="0.25">
      <c r="A5643">
        <v>564</v>
      </c>
      <c r="B5643">
        <v>15.482423564321691</v>
      </c>
    </row>
    <row r="5644" spans="1:2" x14ac:dyDescent="0.25">
      <c r="A5644">
        <v>564.1</v>
      </c>
      <c r="B5644">
        <v>15.301392289007961</v>
      </c>
    </row>
    <row r="5645" spans="1:2" x14ac:dyDescent="0.25">
      <c r="A5645">
        <v>564.20000000000005</v>
      </c>
      <c r="B5645">
        <v>15.12036101369422</v>
      </c>
    </row>
    <row r="5646" spans="1:2" x14ac:dyDescent="0.25">
      <c r="A5646">
        <v>564.30000000000007</v>
      </c>
      <c r="B5646">
        <v>14.939329738380479</v>
      </c>
    </row>
    <row r="5647" spans="1:2" x14ac:dyDescent="0.25">
      <c r="A5647">
        <v>564.4</v>
      </c>
      <c r="B5647">
        <v>14.758298463066961</v>
      </c>
    </row>
    <row r="5648" spans="1:2" x14ac:dyDescent="0.25">
      <c r="A5648">
        <v>564.5</v>
      </c>
      <c r="B5648">
        <v>14.57726718775322</v>
      </c>
    </row>
    <row r="5649" spans="1:2" x14ac:dyDescent="0.25">
      <c r="A5649">
        <v>564.6</v>
      </c>
      <c r="B5649">
        <v>14.396235912439479</v>
      </c>
    </row>
    <row r="5650" spans="1:2" x14ac:dyDescent="0.25">
      <c r="A5650">
        <v>564.70000000000005</v>
      </c>
      <c r="B5650">
        <v>14.215204637125749</v>
      </c>
    </row>
    <row r="5651" spans="1:2" x14ac:dyDescent="0.25">
      <c r="A5651">
        <v>564.80000000000007</v>
      </c>
      <c r="B5651">
        <v>14.034173361812011</v>
      </c>
    </row>
    <row r="5652" spans="1:2" x14ac:dyDescent="0.25">
      <c r="A5652">
        <v>564.9</v>
      </c>
      <c r="B5652">
        <v>13.85314208649848</v>
      </c>
    </row>
    <row r="5653" spans="1:2" x14ac:dyDescent="0.25">
      <c r="A5653">
        <v>565</v>
      </c>
      <c r="B5653">
        <v>13.67211081118475</v>
      </c>
    </row>
    <row r="5654" spans="1:2" x14ac:dyDescent="0.25">
      <c r="A5654">
        <v>565.1</v>
      </c>
      <c r="B5654">
        <v>13.245002733637669</v>
      </c>
    </row>
    <row r="5655" spans="1:2" x14ac:dyDescent="0.25">
      <c r="A5655">
        <v>565.20000000000005</v>
      </c>
      <c r="B5655">
        <v>12.81789465609058</v>
      </c>
    </row>
    <row r="5656" spans="1:2" x14ac:dyDescent="0.25">
      <c r="A5656">
        <v>565.30000000000007</v>
      </c>
      <c r="B5656">
        <v>12.3907865785435</v>
      </c>
    </row>
    <row r="5657" spans="1:2" x14ac:dyDescent="0.25">
      <c r="A5657">
        <v>565.4</v>
      </c>
      <c r="B5657">
        <v>11.963678500996901</v>
      </c>
    </row>
    <row r="5658" spans="1:2" x14ac:dyDescent="0.25">
      <c r="A5658">
        <v>565.5</v>
      </c>
      <c r="B5658">
        <v>11.53657042344982</v>
      </c>
    </row>
    <row r="5659" spans="1:2" x14ac:dyDescent="0.25">
      <c r="A5659">
        <v>565.6</v>
      </c>
      <c r="B5659">
        <v>11.10946234590274</v>
      </c>
    </row>
    <row r="5660" spans="1:2" x14ac:dyDescent="0.25">
      <c r="A5660">
        <v>565.70000000000005</v>
      </c>
      <c r="B5660">
        <v>10.68235426835566</v>
      </c>
    </row>
    <row r="5661" spans="1:2" x14ac:dyDescent="0.25">
      <c r="A5661">
        <v>565.80000000000007</v>
      </c>
      <c r="B5661">
        <v>10.25524619080857</v>
      </c>
    </row>
    <row r="5662" spans="1:2" x14ac:dyDescent="0.25">
      <c r="A5662">
        <v>565.9</v>
      </c>
      <c r="B5662">
        <v>9.828138113261975</v>
      </c>
    </row>
    <row r="5663" spans="1:2" x14ac:dyDescent="0.25">
      <c r="A5663">
        <v>566</v>
      </c>
      <c r="B5663">
        <v>9.4010300357148928</v>
      </c>
    </row>
    <row r="5664" spans="1:2" x14ac:dyDescent="0.25">
      <c r="A5664">
        <v>566.1</v>
      </c>
      <c r="B5664">
        <v>8.8539395122659688</v>
      </c>
    </row>
    <row r="5665" spans="1:2" x14ac:dyDescent="0.25">
      <c r="A5665">
        <v>566.20000000000005</v>
      </c>
      <c r="B5665">
        <v>8.3068489888170429</v>
      </c>
    </row>
    <row r="5666" spans="1:2" x14ac:dyDescent="0.25">
      <c r="A5666">
        <v>566.30000000000007</v>
      </c>
      <c r="B5666">
        <v>7.7597584653681189</v>
      </c>
    </row>
    <row r="5667" spans="1:2" x14ac:dyDescent="0.25">
      <c r="A5667">
        <v>566.4</v>
      </c>
      <c r="B5667">
        <v>7.2126679419198156</v>
      </c>
    </row>
    <row r="5668" spans="1:2" x14ac:dyDescent="0.25">
      <c r="A5668">
        <v>566.5</v>
      </c>
      <c r="B5668">
        <v>6.6655774184708907</v>
      </c>
    </row>
    <row r="5669" spans="1:2" x14ac:dyDescent="0.25">
      <c r="A5669">
        <v>566.6</v>
      </c>
      <c r="B5669">
        <v>6.1184868950219657</v>
      </c>
    </row>
    <row r="5670" spans="1:2" x14ac:dyDescent="0.25">
      <c r="A5670">
        <v>566.70000000000005</v>
      </c>
      <c r="B5670">
        <v>5.5713963715730408</v>
      </c>
    </row>
    <row r="5671" spans="1:2" x14ac:dyDescent="0.25">
      <c r="A5671">
        <v>566.80000000000007</v>
      </c>
      <c r="B5671">
        <v>5.0243058481241158</v>
      </c>
    </row>
    <row r="5672" spans="1:2" x14ac:dyDescent="0.25">
      <c r="A5672">
        <v>566.9</v>
      </c>
      <c r="B5672">
        <v>4.4772153246758144</v>
      </c>
    </row>
    <row r="5673" spans="1:2" x14ac:dyDescent="0.25">
      <c r="A5673">
        <v>567</v>
      </c>
      <c r="B5673">
        <v>3.930124801226889</v>
      </c>
    </row>
    <row r="5674" spans="1:2" x14ac:dyDescent="0.25">
      <c r="A5674">
        <v>567.1</v>
      </c>
      <c r="B5674">
        <v>3.561959322588331</v>
      </c>
    </row>
    <row r="5675" spans="1:2" x14ac:dyDescent="0.25">
      <c r="A5675">
        <v>567.20000000000005</v>
      </c>
      <c r="B5675">
        <v>3.1937938439497722</v>
      </c>
    </row>
    <row r="5676" spans="1:2" x14ac:dyDescent="0.25">
      <c r="A5676">
        <v>567.30000000000007</v>
      </c>
      <c r="B5676">
        <v>2.8256283653112129</v>
      </c>
    </row>
    <row r="5677" spans="1:2" x14ac:dyDescent="0.25">
      <c r="A5677">
        <v>567.4</v>
      </c>
      <c r="B5677">
        <v>2.4574628866730732</v>
      </c>
    </row>
    <row r="5678" spans="1:2" x14ac:dyDescent="0.25">
      <c r="A5678">
        <v>567.5</v>
      </c>
      <c r="B5678">
        <v>2.0892974080345148</v>
      </c>
    </row>
    <row r="5679" spans="1:2" x14ac:dyDescent="0.25">
      <c r="A5679">
        <v>567.6</v>
      </c>
      <c r="B5679">
        <v>1.7211319293959559</v>
      </c>
    </row>
    <row r="5680" spans="1:2" x14ac:dyDescent="0.25">
      <c r="A5680">
        <v>567.70000000000005</v>
      </c>
      <c r="B5680">
        <v>1.352966450757398</v>
      </c>
    </row>
    <row r="5681" spans="1:2" x14ac:dyDescent="0.25">
      <c r="A5681">
        <v>567.80000000000007</v>
      </c>
      <c r="B5681">
        <v>0.9848009721188391</v>
      </c>
    </row>
    <row r="5682" spans="1:2" x14ac:dyDescent="0.25">
      <c r="A5682">
        <v>567.9</v>
      </c>
      <c r="B5682">
        <v>0.61663549348069902</v>
      </c>
    </row>
    <row r="5683" spans="1:2" x14ac:dyDescent="0.25">
      <c r="A5683">
        <v>568</v>
      </c>
      <c r="B5683">
        <v>0.24847001484214079</v>
      </c>
    </row>
    <row r="5684" spans="1:2" x14ac:dyDescent="0.25">
      <c r="A5684">
        <v>568.1</v>
      </c>
      <c r="B5684">
        <v>0.22761847904255161</v>
      </c>
    </row>
    <row r="5685" spans="1:2" x14ac:dyDescent="0.25">
      <c r="A5685">
        <v>568.20000000000005</v>
      </c>
      <c r="B5685">
        <v>0.20676694324296249</v>
      </c>
    </row>
    <row r="5686" spans="1:2" x14ac:dyDescent="0.25">
      <c r="A5686">
        <v>568.30000000000007</v>
      </c>
      <c r="B5686">
        <v>0.18591540744337329</v>
      </c>
    </row>
    <row r="5687" spans="1:2" x14ac:dyDescent="0.25">
      <c r="A5687">
        <v>568.4</v>
      </c>
      <c r="B5687">
        <v>0.1650638716438079</v>
      </c>
    </row>
    <row r="5688" spans="1:2" x14ac:dyDescent="0.25">
      <c r="A5688">
        <v>568.5</v>
      </c>
      <c r="B5688">
        <v>0.14421233584421869</v>
      </c>
    </row>
    <row r="5689" spans="1:2" x14ac:dyDescent="0.25">
      <c r="A5689">
        <v>568.6</v>
      </c>
      <c r="B5689">
        <v>0.1233608000446296</v>
      </c>
    </row>
    <row r="5690" spans="1:2" x14ac:dyDescent="0.25">
      <c r="A5690">
        <v>568.70000000000005</v>
      </c>
      <c r="B5690">
        <v>0.10250926424504039</v>
      </c>
    </row>
    <row r="5691" spans="1:2" x14ac:dyDescent="0.25">
      <c r="A5691">
        <v>568.80000000000007</v>
      </c>
      <c r="B5691">
        <v>8.16577284454513E-2</v>
      </c>
    </row>
    <row r="5692" spans="1:2" x14ac:dyDescent="0.25">
      <c r="A5692">
        <v>568.9</v>
      </c>
      <c r="B5692">
        <v>6.0806192645885847E-2</v>
      </c>
    </row>
    <row r="5693" spans="1:2" x14ac:dyDescent="0.25">
      <c r="A5693">
        <v>569</v>
      </c>
      <c r="B5693">
        <v>3.9954656846296698E-2</v>
      </c>
    </row>
    <row r="5694" spans="1:2" x14ac:dyDescent="0.25">
      <c r="A5694">
        <v>569.1</v>
      </c>
      <c r="B5694">
        <v>3.6272370711019297E-2</v>
      </c>
    </row>
    <row r="5695" spans="1:2" x14ac:dyDescent="0.25">
      <c r="A5695">
        <v>569.20000000000005</v>
      </c>
      <c r="B5695">
        <v>3.2590084575741897E-2</v>
      </c>
    </row>
    <row r="5696" spans="1:2" x14ac:dyDescent="0.25">
      <c r="A5696">
        <v>569.30000000000007</v>
      </c>
      <c r="B5696">
        <v>2.8907798440464511E-2</v>
      </c>
    </row>
    <row r="5697" spans="1:2" x14ac:dyDescent="0.25">
      <c r="A5697">
        <v>569.4</v>
      </c>
      <c r="B5697">
        <v>2.5225512305191301E-2</v>
      </c>
    </row>
    <row r="5698" spans="1:2" x14ac:dyDescent="0.25">
      <c r="A5698">
        <v>569.5</v>
      </c>
      <c r="B5698">
        <v>2.1543226169913901E-2</v>
      </c>
    </row>
    <row r="5699" spans="1:2" x14ac:dyDescent="0.25">
      <c r="A5699">
        <v>569.6</v>
      </c>
      <c r="B5699">
        <v>1.7860940034636501E-2</v>
      </c>
    </row>
    <row r="5700" spans="1:2" x14ac:dyDescent="0.25">
      <c r="A5700">
        <v>569.70000000000005</v>
      </c>
      <c r="B5700">
        <v>1.4178653899359109E-2</v>
      </c>
    </row>
    <row r="5701" spans="1:2" x14ac:dyDescent="0.25">
      <c r="A5701">
        <v>569.80000000000007</v>
      </c>
      <c r="B5701">
        <v>1.0496367764081711E-2</v>
      </c>
    </row>
    <row r="5702" spans="1:2" x14ac:dyDescent="0.25">
      <c r="A5702">
        <v>569.9</v>
      </c>
      <c r="B5702">
        <v>6.8140816288084979E-3</v>
      </c>
    </row>
    <row r="5703" spans="1:2" x14ac:dyDescent="0.25">
      <c r="A5703">
        <v>570</v>
      </c>
      <c r="B5703">
        <v>3.1317954935311072E-3</v>
      </c>
    </row>
    <row r="5704" spans="1:2" x14ac:dyDescent="0.25">
      <c r="A5704">
        <v>570.1</v>
      </c>
      <c r="B5704">
        <v>2.8186159441779251E-3</v>
      </c>
    </row>
    <row r="5705" spans="1:2" x14ac:dyDescent="0.25">
      <c r="A5705">
        <v>570.20000000000005</v>
      </c>
      <c r="B5705">
        <v>2.505436394824743E-3</v>
      </c>
    </row>
    <row r="5706" spans="1:2" x14ac:dyDescent="0.25">
      <c r="A5706">
        <v>570.30000000000007</v>
      </c>
      <c r="B5706">
        <v>2.1922568454715609E-3</v>
      </c>
    </row>
    <row r="5707" spans="1:2" x14ac:dyDescent="0.25">
      <c r="A5707">
        <v>570.4</v>
      </c>
      <c r="B5707">
        <v>1.879077296118735E-3</v>
      </c>
    </row>
    <row r="5708" spans="1:2" x14ac:dyDescent="0.25">
      <c r="A5708">
        <v>570.5</v>
      </c>
      <c r="B5708">
        <v>1.565897746765554E-3</v>
      </c>
    </row>
    <row r="5709" spans="1:2" x14ac:dyDescent="0.25">
      <c r="A5709">
        <v>570.6</v>
      </c>
      <c r="B5709">
        <v>1.2527181974123719E-3</v>
      </c>
    </row>
    <row r="5710" spans="1:2" x14ac:dyDescent="0.25">
      <c r="A5710">
        <v>570.70000000000005</v>
      </c>
      <c r="B5710">
        <v>9.3953864805918982E-4</v>
      </c>
    </row>
    <row r="5711" spans="1:2" x14ac:dyDescent="0.25">
      <c r="A5711">
        <v>570.80000000000007</v>
      </c>
      <c r="B5711">
        <v>6.2635909870600772E-4</v>
      </c>
    </row>
    <row r="5712" spans="1:2" x14ac:dyDescent="0.25">
      <c r="A5712">
        <v>570.9</v>
      </c>
      <c r="B5712">
        <v>3.131795493531821E-4</v>
      </c>
    </row>
    <row r="5713" spans="1:2" x14ac:dyDescent="0.25">
      <c r="A5713">
        <v>571</v>
      </c>
      <c r="B5713">
        <v>0</v>
      </c>
    </row>
    <row r="5714" spans="1:2" x14ac:dyDescent="0.25">
      <c r="A5714">
        <v>571.1</v>
      </c>
      <c r="B5714">
        <v>0</v>
      </c>
    </row>
    <row r="5715" spans="1:2" x14ac:dyDescent="0.25">
      <c r="A5715">
        <v>571.20000000000005</v>
      </c>
      <c r="B5715">
        <v>0</v>
      </c>
    </row>
    <row r="5716" spans="1:2" x14ac:dyDescent="0.25">
      <c r="A5716">
        <v>571.30000000000007</v>
      </c>
      <c r="B5716">
        <v>0</v>
      </c>
    </row>
    <row r="5717" spans="1:2" x14ac:dyDescent="0.25">
      <c r="A5717">
        <v>571.4</v>
      </c>
      <c r="B5717">
        <v>0</v>
      </c>
    </row>
    <row r="5718" spans="1:2" x14ac:dyDescent="0.25">
      <c r="A5718">
        <v>571.5</v>
      </c>
      <c r="B5718">
        <v>0</v>
      </c>
    </row>
    <row r="5719" spans="1:2" x14ac:dyDescent="0.25">
      <c r="A5719">
        <v>571.6</v>
      </c>
      <c r="B5719">
        <v>0</v>
      </c>
    </row>
    <row r="5720" spans="1:2" x14ac:dyDescent="0.25">
      <c r="A5720">
        <v>571.70000000000005</v>
      </c>
      <c r="B5720">
        <v>0</v>
      </c>
    </row>
    <row r="5721" spans="1:2" x14ac:dyDescent="0.25">
      <c r="A5721">
        <v>571.80000000000007</v>
      </c>
      <c r="B5721">
        <v>0</v>
      </c>
    </row>
    <row r="5722" spans="1:2" x14ac:dyDescent="0.25">
      <c r="A5722">
        <v>571.9</v>
      </c>
      <c r="B5722">
        <v>0</v>
      </c>
    </row>
    <row r="5723" spans="1:2" x14ac:dyDescent="0.25">
      <c r="A5723">
        <v>572</v>
      </c>
      <c r="B5723">
        <v>0</v>
      </c>
    </row>
    <row r="5724" spans="1:2" x14ac:dyDescent="0.25">
      <c r="A5724">
        <v>572.1</v>
      </c>
      <c r="B5724">
        <v>0</v>
      </c>
    </row>
    <row r="5725" spans="1:2" x14ac:dyDescent="0.25">
      <c r="A5725">
        <v>572.20000000000005</v>
      </c>
      <c r="B5725">
        <v>0</v>
      </c>
    </row>
    <row r="5726" spans="1:2" x14ac:dyDescent="0.25">
      <c r="A5726">
        <v>572.30000000000007</v>
      </c>
      <c r="B5726">
        <v>0</v>
      </c>
    </row>
    <row r="5727" spans="1:2" x14ac:dyDescent="0.25">
      <c r="A5727">
        <v>572.4</v>
      </c>
      <c r="B5727">
        <v>0</v>
      </c>
    </row>
    <row r="5728" spans="1:2" x14ac:dyDescent="0.25">
      <c r="A5728">
        <v>572.5</v>
      </c>
      <c r="B5728">
        <v>0</v>
      </c>
    </row>
    <row r="5729" spans="1:2" x14ac:dyDescent="0.25">
      <c r="A5729">
        <v>572.6</v>
      </c>
      <c r="B5729">
        <v>0</v>
      </c>
    </row>
    <row r="5730" spans="1:2" x14ac:dyDescent="0.25">
      <c r="A5730">
        <v>572.70000000000005</v>
      </c>
      <c r="B5730">
        <v>0</v>
      </c>
    </row>
    <row r="5731" spans="1:2" x14ac:dyDescent="0.25">
      <c r="A5731">
        <v>572.80000000000007</v>
      </c>
      <c r="B5731">
        <v>0</v>
      </c>
    </row>
    <row r="5732" spans="1:2" x14ac:dyDescent="0.25">
      <c r="A5732">
        <v>572.9</v>
      </c>
      <c r="B5732">
        <v>0</v>
      </c>
    </row>
    <row r="5733" spans="1:2" x14ac:dyDescent="0.25">
      <c r="A5733">
        <v>573</v>
      </c>
      <c r="B5733">
        <v>0</v>
      </c>
    </row>
    <row r="5734" spans="1:2" x14ac:dyDescent="0.25">
      <c r="A5734">
        <v>573.1</v>
      </c>
      <c r="B5734">
        <v>0</v>
      </c>
    </row>
    <row r="5735" spans="1:2" x14ac:dyDescent="0.25">
      <c r="A5735">
        <v>573.20000000000005</v>
      </c>
      <c r="B5735">
        <v>0</v>
      </c>
    </row>
    <row r="5736" spans="1:2" x14ac:dyDescent="0.25">
      <c r="A5736">
        <v>573.30000000000007</v>
      </c>
      <c r="B5736">
        <v>0</v>
      </c>
    </row>
    <row r="5737" spans="1:2" x14ac:dyDescent="0.25">
      <c r="A5737">
        <v>573.4</v>
      </c>
      <c r="B5737">
        <v>0</v>
      </c>
    </row>
    <row r="5738" spans="1:2" x14ac:dyDescent="0.25">
      <c r="A5738">
        <v>573.5</v>
      </c>
      <c r="B5738">
        <v>0</v>
      </c>
    </row>
    <row r="5739" spans="1:2" x14ac:dyDescent="0.25">
      <c r="A5739">
        <v>573.6</v>
      </c>
      <c r="B5739">
        <v>0</v>
      </c>
    </row>
    <row r="5740" spans="1:2" x14ac:dyDescent="0.25">
      <c r="A5740">
        <v>573.70000000000005</v>
      </c>
      <c r="B5740">
        <v>0</v>
      </c>
    </row>
    <row r="5741" spans="1:2" x14ac:dyDescent="0.25">
      <c r="A5741">
        <v>573.80000000000007</v>
      </c>
      <c r="B5741">
        <v>0</v>
      </c>
    </row>
    <row r="5742" spans="1:2" x14ac:dyDescent="0.25">
      <c r="A5742">
        <v>573.9</v>
      </c>
      <c r="B5742">
        <v>0</v>
      </c>
    </row>
    <row r="5743" spans="1:2" x14ac:dyDescent="0.25">
      <c r="A5743">
        <v>574</v>
      </c>
      <c r="B5743">
        <v>0</v>
      </c>
    </row>
    <row r="5744" spans="1:2" x14ac:dyDescent="0.25">
      <c r="A5744">
        <v>574.1</v>
      </c>
      <c r="B5744">
        <v>0</v>
      </c>
    </row>
    <row r="5745" spans="1:2" x14ac:dyDescent="0.25">
      <c r="A5745">
        <v>574.20000000000005</v>
      </c>
      <c r="B5745">
        <v>0</v>
      </c>
    </row>
    <row r="5746" spans="1:2" x14ac:dyDescent="0.25">
      <c r="A5746">
        <v>574.30000000000007</v>
      </c>
      <c r="B5746">
        <v>0</v>
      </c>
    </row>
    <row r="5747" spans="1:2" x14ac:dyDescent="0.25">
      <c r="A5747">
        <v>574.4</v>
      </c>
      <c r="B5747">
        <v>0</v>
      </c>
    </row>
    <row r="5748" spans="1:2" x14ac:dyDescent="0.25">
      <c r="A5748">
        <v>574.5</v>
      </c>
      <c r="B5748">
        <v>0</v>
      </c>
    </row>
    <row r="5749" spans="1:2" x14ac:dyDescent="0.25">
      <c r="A5749">
        <v>574.6</v>
      </c>
      <c r="B5749">
        <v>0</v>
      </c>
    </row>
    <row r="5750" spans="1:2" x14ac:dyDescent="0.25">
      <c r="A5750">
        <v>574.70000000000005</v>
      </c>
      <c r="B5750">
        <v>0</v>
      </c>
    </row>
    <row r="5751" spans="1:2" x14ac:dyDescent="0.25">
      <c r="A5751">
        <v>574.80000000000007</v>
      </c>
      <c r="B5751">
        <v>0</v>
      </c>
    </row>
    <row r="5752" spans="1:2" x14ac:dyDescent="0.25">
      <c r="A5752">
        <v>574.9</v>
      </c>
      <c r="B5752">
        <v>0</v>
      </c>
    </row>
    <row r="5753" spans="1:2" x14ac:dyDescent="0.25">
      <c r="A5753">
        <v>575</v>
      </c>
      <c r="B5753">
        <v>0</v>
      </c>
    </row>
    <row r="5754" spans="1:2" x14ac:dyDescent="0.25">
      <c r="A5754">
        <v>575.1</v>
      </c>
      <c r="B5754">
        <v>0</v>
      </c>
    </row>
    <row r="5755" spans="1:2" x14ac:dyDescent="0.25">
      <c r="A5755">
        <v>575.20000000000005</v>
      </c>
      <c r="B5755">
        <v>0</v>
      </c>
    </row>
    <row r="5756" spans="1:2" x14ac:dyDescent="0.25">
      <c r="A5756">
        <v>575.30000000000007</v>
      </c>
      <c r="B5756">
        <v>0</v>
      </c>
    </row>
    <row r="5757" spans="1:2" x14ac:dyDescent="0.25">
      <c r="A5757">
        <v>575.4</v>
      </c>
      <c r="B5757">
        <v>0</v>
      </c>
    </row>
    <row r="5758" spans="1:2" x14ac:dyDescent="0.25">
      <c r="A5758">
        <v>575.5</v>
      </c>
      <c r="B5758">
        <v>0</v>
      </c>
    </row>
    <row r="5759" spans="1:2" x14ac:dyDescent="0.25">
      <c r="A5759">
        <v>575.6</v>
      </c>
      <c r="B5759">
        <v>0</v>
      </c>
    </row>
    <row r="5760" spans="1:2" x14ac:dyDescent="0.25">
      <c r="A5760">
        <v>575.70000000000005</v>
      </c>
      <c r="B5760">
        <v>0</v>
      </c>
    </row>
    <row r="5761" spans="1:2" x14ac:dyDescent="0.25">
      <c r="A5761">
        <v>575.80000000000007</v>
      </c>
      <c r="B5761">
        <v>0</v>
      </c>
    </row>
    <row r="5762" spans="1:2" x14ac:dyDescent="0.25">
      <c r="A5762">
        <v>575.9</v>
      </c>
      <c r="B5762">
        <v>0</v>
      </c>
    </row>
    <row r="5763" spans="1:2" x14ac:dyDescent="0.25">
      <c r="A5763">
        <v>576</v>
      </c>
      <c r="B5763">
        <v>0</v>
      </c>
    </row>
    <row r="5764" spans="1:2" x14ac:dyDescent="0.25">
      <c r="A5764">
        <v>576.1</v>
      </c>
      <c r="B5764">
        <v>0</v>
      </c>
    </row>
    <row r="5765" spans="1:2" x14ac:dyDescent="0.25">
      <c r="A5765">
        <v>576.20000000000005</v>
      </c>
      <c r="B5765">
        <v>0</v>
      </c>
    </row>
    <row r="5766" spans="1:2" x14ac:dyDescent="0.25">
      <c r="A5766">
        <v>576.30000000000007</v>
      </c>
      <c r="B5766">
        <v>0</v>
      </c>
    </row>
    <row r="5767" spans="1:2" x14ac:dyDescent="0.25">
      <c r="A5767">
        <v>576.4</v>
      </c>
      <c r="B5767">
        <v>0</v>
      </c>
    </row>
    <row r="5768" spans="1:2" x14ac:dyDescent="0.25">
      <c r="A5768">
        <v>576.5</v>
      </c>
      <c r="B5768">
        <v>0</v>
      </c>
    </row>
    <row r="5769" spans="1:2" x14ac:dyDescent="0.25">
      <c r="A5769">
        <v>576.6</v>
      </c>
      <c r="B5769">
        <v>0</v>
      </c>
    </row>
    <row r="5770" spans="1:2" x14ac:dyDescent="0.25">
      <c r="A5770">
        <v>576.70000000000005</v>
      </c>
      <c r="B5770">
        <v>0</v>
      </c>
    </row>
    <row r="5771" spans="1:2" x14ac:dyDescent="0.25">
      <c r="A5771">
        <v>576.80000000000007</v>
      </c>
      <c r="B5771">
        <v>0</v>
      </c>
    </row>
    <row r="5772" spans="1:2" x14ac:dyDescent="0.25">
      <c r="A5772">
        <v>576.9</v>
      </c>
      <c r="B5772">
        <v>0</v>
      </c>
    </row>
    <row r="5773" spans="1:2" x14ac:dyDescent="0.25">
      <c r="A5773">
        <v>577</v>
      </c>
      <c r="B5773">
        <v>0</v>
      </c>
    </row>
    <row r="5774" spans="1:2" x14ac:dyDescent="0.25">
      <c r="A5774">
        <v>577.1</v>
      </c>
      <c r="B5774">
        <v>0</v>
      </c>
    </row>
    <row r="5775" spans="1:2" x14ac:dyDescent="0.25">
      <c r="A5775">
        <v>577.20000000000005</v>
      </c>
      <c r="B5775">
        <v>0</v>
      </c>
    </row>
    <row r="5776" spans="1:2" x14ac:dyDescent="0.25">
      <c r="A5776">
        <v>577.30000000000007</v>
      </c>
      <c r="B5776">
        <v>0</v>
      </c>
    </row>
    <row r="5777" spans="1:2" x14ac:dyDescent="0.25">
      <c r="A5777">
        <v>577.4</v>
      </c>
      <c r="B5777">
        <v>0</v>
      </c>
    </row>
    <row r="5778" spans="1:2" x14ac:dyDescent="0.25">
      <c r="A5778">
        <v>577.5</v>
      </c>
      <c r="B5778">
        <v>0</v>
      </c>
    </row>
    <row r="5779" spans="1:2" x14ac:dyDescent="0.25">
      <c r="A5779">
        <v>577.6</v>
      </c>
      <c r="B5779">
        <v>0</v>
      </c>
    </row>
    <row r="5780" spans="1:2" x14ac:dyDescent="0.25">
      <c r="A5780">
        <v>577.70000000000005</v>
      </c>
      <c r="B5780">
        <v>0</v>
      </c>
    </row>
    <row r="5781" spans="1:2" x14ac:dyDescent="0.25">
      <c r="A5781">
        <v>577.80000000000007</v>
      </c>
      <c r="B5781">
        <v>0</v>
      </c>
    </row>
    <row r="5782" spans="1:2" x14ac:dyDescent="0.25">
      <c r="A5782">
        <v>577.9</v>
      </c>
      <c r="B5782">
        <v>0</v>
      </c>
    </row>
    <row r="5783" spans="1:2" x14ac:dyDescent="0.25">
      <c r="A5783">
        <v>578</v>
      </c>
      <c r="B5783">
        <v>0</v>
      </c>
    </row>
    <row r="5784" spans="1:2" x14ac:dyDescent="0.25">
      <c r="A5784">
        <v>578.1</v>
      </c>
      <c r="B5784">
        <v>0</v>
      </c>
    </row>
    <row r="5785" spans="1:2" x14ac:dyDescent="0.25">
      <c r="A5785">
        <v>578.20000000000005</v>
      </c>
      <c r="B5785">
        <v>0</v>
      </c>
    </row>
    <row r="5786" spans="1:2" x14ac:dyDescent="0.25">
      <c r="A5786">
        <v>578.30000000000007</v>
      </c>
      <c r="B5786">
        <v>0</v>
      </c>
    </row>
    <row r="5787" spans="1:2" x14ac:dyDescent="0.25">
      <c r="A5787">
        <v>578.4</v>
      </c>
      <c r="B5787">
        <v>0</v>
      </c>
    </row>
    <row r="5788" spans="1:2" x14ac:dyDescent="0.25">
      <c r="A5788">
        <v>578.5</v>
      </c>
      <c r="B5788">
        <v>0</v>
      </c>
    </row>
    <row r="5789" spans="1:2" x14ac:dyDescent="0.25">
      <c r="A5789">
        <v>578.6</v>
      </c>
      <c r="B5789">
        <v>0</v>
      </c>
    </row>
    <row r="5790" spans="1:2" x14ac:dyDescent="0.25">
      <c r="A5790">
        <v>578.70000000000005</v>
      </c>
      <c r="B5790">
        <v>0</v>
      </c>
    </row>
    <row r="5791" spans="1:2" x14ac:dyDescent="0.25">
      <c r="A5791">
        <v>578.80000000000007</v>
      </c>
      <c r="B5791">
        <v>0</v>
      </c>
    </row>
    <row r="5792" spans="1:2" x14ac:dyDescent="0.25">
      <c r="A5792">
        <v>578.9</v>
      </c>
      <c r="B5792">
        <v>0</v>
      </c>
    </row>
    <row r="5793" spans="1:2" x14ac:dyDescent="0.25">
      <c r="A5793">
        <v>579</v>
      </c>
      <c r="B5793">
        <v>0</v>
      </c>
    </row>
    <row r="5794" spans="1:2" x14ac:dyDescent="0.25">
      <c r="A5794">
        <v>579.1</v>
      </c>
      <c r="B5794">
        <v>0</v>
      </c>
    </row>
    <row r="5795" spans="1:2" x14ac:dyDescent="0.25">
      <c r="A5795">
        <v>579.20000000000005</v>
      </c>
      <c r="B5795">
        <v>0</v>
      </c>
    </row>
    <row r="5796" spans="1:2" x14ac:dyDescent="0.25">
      <c r="A5796">
        <v>579.30000000000007</v>
      </c>
      <c r="B5796">
        <v>0</v>
      </c>
    </row>
    <row r="5797" spans="1:2" x14ac:dyDescent="0.25">
      <c r="A5797">
        <v>579.4</v>
      </c>
      <c r="B5797">
        <v>0</v>
      </c>
    </row>
    <row r="5798" spans="1:2" x14ac:dyDescent="0.25">
      <c r="A5798">
        <v>579.5</v>
      </c>
      <c r="B5798">
        <v>0</v>
      </c>
    </row>
    <row r="5799" spans="1:2" x14ac:dyDescent="0.25">
      <c r="A5799">
        <v>579.6</v>
      </c>
      <c r="B5799">
        <v>0</v>
      </c>
    </row>
    <row r="5800" spans="1:2" x14ac:dyDescent="0.25">
      <c r="A5800">
        <v>579.70000000000005</v>
      </c>
      <c r="B5800">
        <v>0</v>
      </c>
    </row>
    <row r="5801" spans="1:2" x14ac:dyDescent="0.25">
      <c r="A5801">
        <v>579.80000000000007</v>
      </c>
      <c r="B5801">
        <v>0</v>
      </c>
    </row>
    <row r="5802" spans="1:2" x14ac:dyDescent="0.25">
      <c r="A5802">
        <v>579.9</v>
      </c>
      <c r="B5802">
        <v>0</v>
      </c>
    </row>
    <row r="5803" spans="1:2" x14ac:dyDescent="0.25">
      <c r="A5803">
        <v>580</v>
      </c>
      <c r="B5803">
        <v>0</v>
      </c>
    </row>
    <row r="5804" spans="1:2" x14ac:dyDescent="0.25">
      <c r="A5804">
        <v>580.1</v>
      </c>
      <c r="B5804">
        <v>0</v>
      </c>
    </row>
    <row r="5805" spans="1:2" x14ac:dyDescent="0.25">
      <c r="A5805">
        <v>580.20000000000005</v>
      </c>
      <c r="B5805">
        <v>0</v>
      </c>
    </row>
    <row r="5806" spans="1:2" x14ac:dyDescent="0.25">
      <c r="A5806">
        <v>580.30000000000007</v>
      </c>
      <c r="B5806">
        <v>0</v>
      </c>
    </row>
    <row r="5807" spans="1:2" x14ac:dyDescent="0.25">
      <c r="A5807">
        <v>580.4</v>
      </c>
      <c r="B5807">
        <v>0</v>
      </c>
    </row>
    <row r="5808" spans="1:2" x14ac:dyDescent="0.25">
      <c r="A5808">
        <v>580.5</v>
      </c>
      <c r="B5808">
        <v>0</v>
      </c>
    </row>
    <row r="5809" spans="1:2" x14ac:dyDescent="0.25">
      <c r="A5809">
        <v>580.6</v>
      </c>
      <c r="B5809">
        <v>0</v>
      </c>
    </row>
    <row r="5810" spans="1:2" x14ac:dyDescent="0.25">
      <c r="A5810">
        <v>580.70000000000005</v>
      </c>
      <c r="B5810">
        <v>0</v>
      </c>
    </row>
    <row r="5811" spans="1:2" x14ac:dyDescent="0.25">
      <c r="A5811">
        <v>580.80000000000007</v>
      </c>
      <c r="B5811">
        <v>0</v>
      </c>
    </row>
    <row r="5812" spans="1:2" x14ac:dyDescent="0.25">
      <c r="A5812">
        <v>580.9</v>
      </c>
      <c r="B5812">
        <v>0</v>
      </c>
    </row>
    <row r="5813" spans="1:2" x14ac:dyDescent="0.25">
      <c r="A5813">
        <v>581</v>
      </c>
      <c r="B5813">
        <v>0</v>
      </c>
    </row>
    <row r="5814" spans="1:2" x14ac:dyDescent="0.25">
      <c r="A5814">
        <v>581.1</v>
      </c>
      <c r="B5814">
        <v>0</v>
      </c>
    </row>
    <row r="5815" spans="1:2" x14ac:dyDescent="0.25">
      <c r="A5815">
        <v>581.20000000000005</v>
      </c>
      <c r="B5815">
        <v>0</v>
      </c>
    </row>
    <row r="5816" spans="1:2" x14ac:dyDescent="0.25">
      <c r="A5816">
        <v>581.30000000000007</v>
      </c>
      <c r="B5816">
        <v>0</v>
      </c>
    </row>
    <row r="5817" spans="1:2" x14ac:dyDescent="0.25">
      <c r="A5817">
        <v>581.4</v>
      </c>
      <c r="B5817">
        <v>0</v>
      </c>
    </row>
    <row r="5818" spans="1:2" x14ac:dyDescent="0.25">
      <c r="A5818">
        <v>581.5</v>
      </c>
      <c r="B5818">
        <v>0</v>
      </c>
    </row>
    <row r="5819" spans="1:2" x14ac:dyDescent="0.25">
      <c r="A5819">
        <v>581.6</v>
      </c>
      <c r="B5819">
        <v>0</v>
      </c>
    </row>
    <row r="5820" spans="1:2" x14ac:dyDescent="0.25">
      <c r="A5820">
        <v>581.70000000000005</v>
      </c>
      <c r="B5820">
        <v>0</v>
      </c>
    </row>
    <row r="5821" spans="1:2" x14ac:dyDescent="0.25">
      <c r="A5821">
        <v>581.80000000000007</v>
      </c>
      <c r="B5821">
        <v>0</v>
      </c>
    </row>
    <row r="5822" spans="1:2" x14ac:dyDescent="0.25">
      <c r="A5822">
        <v>581.9</v>
      </c>
      <c r="B5822">
        <v>0</v>
      </c>
    </row>
    <row r="5823" spans="1:2" x14ac:dyDescent="0.25">
      <c r="A5823">
        <v>582</v>
      </c>
      <c r="B5823">
        <v>0</v>
      </c>
    </row>
    <row r="5824" spans="1:2" x14ac:dyDescent="0.25">
      <c r="A5824">
        <v>582.1</v>
      </c>
      <c r="B5824">
        <v>0</v>
      </c>
    </row>
    <row r="5825" spans="1:2" x14ac:dyDescent="0.25">
      <c r="A5825">
        <v>582.20000000000005</v>
      </c>
      <c r="B5825">
        <v>0</v>
      </c>
    </row>
    <row r="5826" spans="1:2" x14ac:dyDescent="0.25">
      <c r="A5826">
        <v>582.30000000000007</v>
      </c>
      <c r="B5826">
        <v>0</v>
      </c>
    </row>
    <row r="5827" spans="1:2" x14ac:dyDescent="0.25">
      <c r="A5827">
        <v>582.4</v>
      </c>
      <c r="B5827">
        <v>0</v>
      </c>
    </row>
    <row r="5828" spans="1:2" x14ac:dyDescent="0.25">
      <c r="A5828">
        <v>582.5</v>
      </c>
      <c r="B5828">
        <v>0</v>
      </c>
    </row>
    <row r="5829" spans="1:2" x14ac:dyDescent="0.25">
      <c r="A5829">
        <v>582.6</v>
      </c>
      <c r="B5829">
        <v>0</v>
      </c>
    </row>
    <row r="5830" spans="1:2" x14ac:dyDescent="0.25">
      <c r="A5830">
        <v>582.70000000000005</v>
      </c>
      <c r="B5830">
        <v>0</v>
      </c>
    </row>
    <row r="5831" spans="1:2" x14ac:dyDescent="0.25">
      <c r="A5831">
        <v>582.80000000000007</v>
      </c>
      <c r="B5831">
        <v>0</v>
      </c>
    </row>
    <row r="5832" spans="1:2" x14ac:dyDescent="0.25">
      <c r="A5832">
        <v>582.9</v>
      </c>
      <c r="B5832">
        <v>0</v>
      </c>
    </row>
    <row r="5833" spans="1:2" x14ac:dyDescent="0.25">
      <c r="A5833">
        <v>583</v>
      </c>
      <c r="B5833">
        <v>0</v>
      </c>
    </row>
    <row r="5834" spans="1:2" x14ac:dyDescent="0.25">
      <c r="A5834">
        <v>583.1</v>
      </c>
      <c r="B5834">
        <v>0</v>
      </c>
    </row>
    <row r="5835" spans="1:2" x14ac:dyDescent="0.25">
      <c r="A5835">
        <v>583.20000000000005</v>
      </c>
      <c r="B5835">
        <v>0</v>
      </c>
    </row>
    <row r="5836" spans="1:2" x14ac:dyDescent="0.25">
      <c r="A5836">
        <v>583.30000000000007</v>
      </c>
      <c r="B5836">
        <v>0</v>
      </c>
    </row>
    <row r="5837" spans="1:2" x14ac:dyDescent="0.25">
      <c r="A5837">
        <v>583.4</v>
      </c>
      <c r="B5837">
        <v>0</v>
      </c>
    </row>
    <row r="5838" spans="1:2" x14ac:dyDescent="0.25">
      <c r="A5838">
        <v>583.5</v>
      </c>
      <c r="B5838">
        <v>0</v>
      </c>
    </row>
    <row r="5839" spans="1:2" x14ac:dyDescent="0.25">
      <c r="A5839">
        <v>583.6</v>
      </c>
      <c r="B5839">
        <v>0</v>
      </c>
    </row>
    <row r="5840" spans="1:2" x14ac:dyDescent="0.25">
      <c r="A5840">
        <v>583.70000000000005</v>
      </c>
      <c r="B5840">
        <v>0</v>
      </c>
    </row>
    <row r="5841" spans="1:2" x14ac:dyDescent="0.25">
      <c r="A5841">
        <v>583.80000000000007</v>
      </c>
      <c r="B5841">
        <v>0</v>
      </c>
    </row>
    <row r="5842" spans="1:2" x14ac:dyDescent="0.25">
      <c r="A5842">
        <v>583.9</v>
      </c>
      <c r="B5842">
        <v>0</v>
      </c>
    </row>
    <row r="5843" spans="1:2" x14ac:dyDescent="0.25">
      <c r="A5843">
        <v>584</v>
      </c>
      <c r="B5843">
        <v>0</v>
      </c>
    </row>
    <row r="5844" spans="1:2" x14ac:dyDescent="0.25">
      <c r="A5844">
        <v>584.1</v>
      </c>
      <c r="B5844">
        <v>0</v>
      </c>
    </row>
    <row r="5845" spans="1:2" x14ac:dyDescent="0.25">
      <c r="A5845">
        <v>584.20000000000005</v>
      </c>
      <c r="B5845">
        <v>0</v>
      </c>
    </row>
    <row r="5846" spans="1:2" x14ac:dyDescent="0.25">
      <c r="A5846">
        <v>584.30000000000007</v>
      </c>
      <c r="B5846">
        <v>0</v>
      </c>
    </row>
    <row r="5847" spans="1:2" x14ac:dyDescent="0.25">
      <c r="A5847">
        <v>584.4</v>
      </c>
      <c r="B5847">
        <v>0</v>
      </c>
    </row>
    <row r="5848" spans="1:2" x14ac:dyDescent="0.25">
      <c r="A5848">
        <v>584.5</v>
      </c>
      <c r="B5848">
        <v>0</v>
      </c>
    </row>
    <row r="5849" spans="1:2" x14ac:dyDescent="0.25">
      <c r="A5849">
        <v>584.6</v>
      </c>
      <c r="B5849">
        <v>0</v>
      </c>
    </row>
    <row r="5850" spans="1:2" x14ac:dyDescent="0.25">
      <c r="A5850">
        <v>584.70000000000005</v>
      </c>
      <c r="B5850">
        <v>0</v>
      </c>
    </row>
    <row r="5851" spans="1:2" x14ac:dyDescent="0.25">
      <c r="A5851">
        <v>584.80000000000007</v>
      </c>
      <c r="B5851">
        <v>0</v>
      </c>
    </row>
    <row r="5852" spans="1:2" x14ac:dyDescent="0.25">
      <c r="A5852">
        <v>584.9</v>
      </c>
      <c r="B5852">
        <v>0</v>
      </c>
    </row>
    <row r="5853" spans="1:2" x14ac:dyDescent="0.25">
      <c r="A5853">
        <v>585</v>
      </c>
      <c r="B5853">
        <v>0</v>
      </c>
    </row>
    <row r="5854" spans="1:2" x14ac:dyDescent="0.25">
      <c r="A5854">
        <v>585.1</v>
      </c>
      <c r="B5854">
        <v>0</v>
      </c>
    </row>
    <row r="5855" spans="1:2" x14ac:dyDescent="0.25">
      <c r="A5855">
        <v>585.20000000000005</v>
      </c>
      <c r="B5855">
        <v>0</v>
      </c>
    </row>
    <row r="5856" spans="1:2" x14ac:dyDescent="0.25">
      <c r="A5856">
        <v>585.30000000000007</v>
      </c>
      <c r="B5856">
        <v>0</v>
      </c>
    </row>
    <row r="5857" spans="1:2" x14ac:dyDescent="0.25">
      <c r="A5857">
        <v>585.4</v>
      </c>
      <c r="B5857">
        <v>0</v>
      </c>
    </row>
    <row r="5858" spans="1:2" x14ac:dyDescent="0.25">
      <c r="A5858">
        <v>585.5</v>
      </c>
      <c r="B5858">
        <v>0</v>
      </c>
    </row>
    <row r="5859" spans="1:2" x14ac:dyDescent="0.25">
      <c r="A5859">
        <v>585.6</v>
      </c>
      <c r="B5859">
        <v>0</v>
      </c>
    </row>
    <row r="5860" spans="1:2" x14ac:dyDescent="0.25">
      <c r="A5860">
        <v>585.70000000000005</v>
      </c>
      <c r="B5860">
        <v>0</v>
      </c>
    </row>
    <row r="5861" spans="1:2" x14ac:dyDescent="0.25">
      <c r="A5861">
        <v>585.80000000000007</v>
      </c>
      <c r="B5861">
        <v>0</v>
      </c>
    </row>
    <row r="5862" spans="1:2" x14ac:dyDescent="0.25">
      <c r="A5862">
        <v>585.9</v>
      </c>
      <c r="B5862">
        <v>0</v>
      </c>
    </row>
    <row r="5863" spans="1:2" x14ac:dyDescent="0.25">
      <c r="A5863">
        <v>586</v>
      </c>
      <c r="B5863">
        <v>0</v>
      </c>
    </row>
    <row r="5864" spans="1:2" x14ac:dyDescent="0.25">
      <c r="A5864">
        <v>586.1</v>
      </c>
      <c r="B5864">
        <v>0</v>
      </c>
    </row>
    <row r="5865" spans="1:2" x14ac:dyDescent="0.25">
      <c r="A5865">
        <v>586.20000000000005</v>
      </c>
      <c r="B5865">
        <v>0</v>
      </c>
    </row>
    <row r="5866" spans="1:2" x14ac:dyDescent="0.25">
      <c r="A5866">
        <v>586.30000000000007</v>
      </c>
      <c r="B5866">
        <v>0</v>
      </c>
    </row>
    <row r="5867" spans="1:2" x14ac:dyDescent="0.25">
      <c r="A5867">
        <v>586.4</v>
      </c>
      <c r="B5867">
        <v>0</v>
      </c>
    </row>
    <row r="5868" spans="1:2" x14ac:dyDescent="0.25">
      <c r="A5868">
        <v>586.5</v>
      </c>
      <c r="B5868">
        <v>0</v>
      </c>
    </row>
    <row r="5869" spans="1:2" x14ac:dyDescent="0.25">
      <c r="A5869">
        <v>586.6</v>
      </c>
      <c r="B5869">
        <v>0</v>
      </c>
    </row>
    <row r="5870" spans="1:2" x14ac:dyDescent="0.25">
      <c r="A5870">
        <v>586.70000000000005</v>
      </c>
      <c r="B5870">
        <v>0</v>
      </c>
    </row>
    <row r="5871" spans="1:2" x14ac:dyDescent="0.25">
      <c r="A5871">
        <v>586.80000000000007</v>
      </c>
      <c r="B5871">
        <v>0</v>
      </c>
    </row>
    <row r="5872" spans="1:2" x14ac:dyDescent="0.25">
      <c r="A5872">
        <v>586.9</v>
      </c>
      <c r="B5872">
        <v>0</v>
      </c>
    </row>
    <row r="5873" spans="1:2" x14ac:dyDescent="0.25">
      <c r="A5873">
        <v>587</v>
      </c>
      <c r="B5873">
        <v>0</v>
      </c>
    </row>
    <row r="5874" spans="1:2" x14ac:dyDescent="0.25">
      <c r="A5874">
        <v>587.1</v>
      </c>
      <c r="B5874">
        <v>0</v>
      </c>
    </row>
    <row r="5875" spans="1:2" x14ac:dyDescent="0.25">
      <c r="A5875">
        <v>587.20000000000005</v>
      </c>
      <c r="B5875">
        <v>0</v>
      </c>
    </row>
    <row r="5876" spans="1:2" x14ac:dyDescent="0.25">
      <c r="A5876">
        <v>587.30000000000007</v>
      </c>
      <c r="B5876">
        <v>0</v>
      </c>
    </row>
    <row r="5877" spans="1:2" x14ac:dyDescent="0.25">
      <c r="A5877">
        <v>587.4</v>
      </c>
      <c r="B5877">
        <v>0</v>
      </c>
    </row>
    <row r="5878" spans="1:2" x14ac:dyDescent="0.25">
      <c r="A5878">
        <v>587.5</v>
      </c>
      <c r="B5878">
        <v>0</v>
      </c>
    </row>
    <row r="5879" spans="1:2" x14ac:dyDescent="0.25">
      <c r="A5879">
        <v>587.6</v>
      </c>
      <c r="B5879">
        <v>0</v>
      </c>
    </row>
    <row r="5880" spans="1:2" x14ac:dyDescent="0.25">
      <c r="A5880">
        <v>587.70000000000005</v>
      </c>
      <c r="B5880">
        <v>0</v>
      </c>
    </row>
    <row r="5881" spans="1:2" x14ac:dyDescent="0.25">
      <c r="A5881">
        <v>587.80000000000007</v>
      </c>
      <c r="B5881">
        <v>0</v>
      </c>
    </row>
    <row r="5882" spans="1:2" x14ac:dyDescent="0.25">
      <c r="A5882">
        <v>587.9</v>
      </c>
      <c r="B5882">
        <v>0</v>
      </c>
    </row>
    <row r="5883" spans="1:2" x14ac:dyDescent="0.25">
      <c r="A5883">
        <v>588</v>
      </c>
      <c r="B5883">
        <v>0</v>
      </c>
    </row>
    <row r="5884" spans="1:2" x14ac:dyDescent="0.25">
      <c r="A5884">
        <v>588.1</v>
      </c>
      <c r="B5884">
        <v>0</v>
      </c>
    </row>
    <row r="5885" spans="1:2" x14ac:dyDescent="0.25">
      <c r="A5885">
        <v>588.20000000000005</v>
      </c>
      <c r="B5885">
        <v>0</v>
      </c>
    </row>
    <row r="5886" spans="1:2" x14ac:dyDescent="0.25">
      <c r="A5886">
        <v>588.30000000000007</v>
      </c>
      <c r="B5886">
        <v>0</v>
      </c>
    </row>
    <row r="5887" spans="1:2" x14ac:dyDescent="0.25">
      <c r="A5887">
        <v>588.4</v>
      </c>
      <c r="B5887">
        <v>0</v>
      </c>
    </row>
    <row r="5888" spans="1:2" x14ac:dyDescent="0.25">
      <c r="A5888">
        <v>588.5</v>
      </c>
      <c r="B5888">
        <v>0</v>
      </c>
    </row>
    <row r="5889" spans="1:2" x14ac:dyDescent="0.25">
      <c r="A5889">
        <v>588.6</v>
      </c>
      <c r="B5889">
        <v>0</v>
      </c>
    </row>
    <row r="5890" spans="1:2" x14ac:dyDescent="0.25">
      <c r="A5890">
        <v>588.70000000000005</v>
      </c>
      <c r="B5890">
        <v>0</v>
      </c>
    </row>
    <row r="5891" spans="1:2" x14ac:dyDescent="0.25">
      <c r="A5891">
        <v>588.80000000000007</v>
      </c>
      <c r="B5891">
        <v>0</v>
      </c>
    </row>
    <row r="5892" spans="1:2" x14ac:dyDescent="0.25">
      <c r="A5892">
        <v>588.9</v>
      </c>
      <c r="B5892">
        <v>0</v>
      </c>
    </row>
    <row r="5893" spans="1:2" x14ac:dyDescent="0.25">
      <c r="A5893">
        <v>589</v>
      </c>
      <c r="B5893">
        <v>0</v>
      </c>
    </row>
    <row r="5894" spans="1:2" x14ac:dyDescent="0.25">
      <c r="A5894">
        <v>589.1</v>
      </c>
      <c r="B5894">
        <v>0</v>
      </c>
    </row>
    <row r="5895" spans="1:2" x14ac:dyDescent="0.25">
      <c r="A5895">
        <v>589.20000000000005</v>
      </c>
      <c r="B5895">
        <v>0</v>
      </c>
    </row>
    <row r="5896" spans="1:2" x14ac:dyDescent="0.25">
      <c r="A5896">
        <v>589.30000000000007</v>
      </c>
      <c r="B5896">
        <v>0</v>
      </c>
    </row>
    <row r="5897" spans="1:2" x14ac:dyDescent="0.25">
      <c r="A5897">
        <v>589.4</v>
      </c>
      <c r="B5897">
        <v>0</v>
      </c>
    </row>
    <row r="5898" spans="1:2" x14ac:dyDescent="0.25">
      <c r="A5898">
        <v>589.5</v>
      </c>
      <c r="B5898">
        <v>0</v>
      </c>
    </row>
    <row r="5899" spans="1:2" x14ac:dyDescent="0.25">
      <c r="A5899">
        <v>589.6</v>
      </c>
      <c r="B5899">
        <v>0</v>
      </c>
    </row>
    <row r="5900" spans="1:2" x14ac:dyDescent="0.25">
      <c r="A5900">
        <v>589.70000000000005</v>
      </c>
      <c r="B5900">
        <v>0</v>
      </c>
    </row>
    <row r="5901" spans="1:2" x14ac:dyDescent="0.25">
      <c r="A5901">
        <v>589.80000000000007</v>
      </c>
      <c r="B5901">
        <v>0</v>
      </c>
    </row>
    <row r="5902" spans="1:2" x14ac:dyDescent="0.25">
      <c r="A5902">
        <v>589.9</v>
      </c>
      <c r="B5902">
        <v>0</v>
      </c>
    </row>
    <row r="5903" spans="1:2" x14ac:dyDescent="0.25">
      <c r="A5903">
        <v>590</v>
      </c>
      <c r="B5903">
        <v>0</v>
      </c>
    </row>
    <row r="5904" spans="1:2" x14ac:dyDescent="0.25">
      <c r="A5904">
        <v>590.1</v>
      </c>
      <c r="B5904">
        <v>0</v>
      </c>
    </row>
    <row r="5905" spans="1:2" x14ac:dyDescent="0.25">
      <c r="A5905">
        <v>590.20000000000005</v>
      </c>
      <c r="B5905">
        <v>0</v>
      </c>
    </row>
    <row r="5906" spans="1:2" x14ac:dyDescent="0.25">
      <c r="A5906">
        <v>590.30000000000007</v>
      </c>
      <c r="B5906">
        <v>0</v>
      </c>
    </row>
    <row r="5907" spans="1:2" x14ac:dyDescent="0.25">
      <c r="A5907">
        <v>590.4</v>
      </c>
      <c r="B5907">
        <v>0</v>
      </c>
    </row>
    <row r="5908" spans="1:2" x14ac:dyDescent="0.25">
      <c r="A5908">
        <v>590.5</v>
      </c>
      <c r="B5908">
        <v>0</v>
      </c>
    </row>
    <row r="5909" spans="1:2" x14ac:dyDescent="0.25">
      <c r="A5909">
        <v>590.6</v>
      </c>
      <c r="B5909">
        <v>0</v>
      </c>
    </row>
    <row r="5910" spans="1:2" x14ac:dyDescent="0.25">
      <c r="A5910">
        <v>590.70000000000005</v>
      </c>
      <c r="B5910">
        <v>0</v>
      </c>
    </row>
    <row r="5911" spans="1:2" x14ac:dyDescent="0.25">
      <c r="A5911">
        <v>590.80000000000007</v>
      </c>
      <c r="B5911">
        <v>0</v>
      </c>
    </row>
    <row r="5912" spans="1:2" x14ac:dyDescent="0.25">
      <c r="A5912">
        <v>590.9</v>
      </c>
      <c r="B5912">
        <v>0</v>
      </c>
    </row>
    <row r="5913" spans="1:2" x14ac:dyDescent="0.25">
      <c r="A5913">
        <v>591</v>
      </c>
      <c r="B5913">
        <v>0</v>
      </c>
    </row>
    <row r="5914" spans="1:2" x14ac:dyDescent="0.25">
      <c r="A5914">
        <v>591.1</v>
      </c>
      <c r="B5914">
        <v>0</v>
      </c>
    </row>
    <row r="5915" spans="1:2" x14ac:dyDescent="0.25">
      <c r="A5915">
        <v>591.20000000000005</v>
      </c>
      <c r="B5915">
        <v>0</v>
      </c>
    </row>
    <row r="5916" spans="1:2" x14ac:dyDescent="0.25">
      <c r="A5916">
        <v>591.30000000000007</v>
      </c>
      <c r="B5916">
        <v>0</v>
      </c>
    </row>
    <row r="5917" spans="1:2" x14ac:dyDescent="0.25">
      <c r="A5917">
        <v>591.4</v>
      </c>
      <c r="B5917">
        <v>0</v>
      </c>
    </row>
    <row r="5918" spans="1:2" x14ac:dyDescent="0.25">
      <c r="A5918">
        <v>591.5</v>
      </c>
      <c r="B5918">
        <v>0</v>
      </c>
    </row>
    <row r="5919" spans="1:2" x14ac:dyDescent="0.25">
      <c r="A5919">
        <v>591.6</v>
      </c>
      <c r="B5919">
        <v>0</v>
      </c>
    </row>
    <row r="5920" spans="1:2" x14ac:dyDescent="0.25">
      <c r="A5920">
        <v>591.70000000000005</v>
      </c>
      <c r="B5920">
        <v>0</v>
      </c>
    </row>
    <row r="5921" spans="1:2" x14ac:dyDescent="0.25">
      <c r="A5921">
        <v>591.80000000000007</v>
      </c>
      <c r="B5921">
        <v>0</v>
      </c>
    </row>
    <row r="5922" spans="1:2" x14ac:dyDescent="0.25">
      <c r="A5922">
        <v>591.9</v>
      </c>
      <c r="B5922">
        <v>0</v>
      </c>
    </row>
    <row r="5923" spans="1:2" x14ac:dyDescent="0.25">
      <c r="A5923">
        <v>592</v>
      </c>
      <c r="B5923">
        <v>0</v>
      </c>
    </row>
    <row r="5924" spans="1:2" x14ac:dyDescent="0.25">
      <c r="A5924">
        <v>592.1</v>
      </c>
      <c r="B5924">
        <v>0</v>
      </c>
    </row>
    <row r="5925" spans="1:2" x14ac:dyDescent="0.25">
      <c r="A5925">
        <v>592.20000000000005</v>
      </c>
      <c r="B5925">
        <v>0</v>
      </c>
    </row>
    <row r="5926" spans="1:2" x14ac:dyDescent="0.25">
      <c r="A5926">
        <v>592.30000000000007</v>
      </c>
      <c r="B5926">
        <v>0</v>
      </c>
    </row>
    <row r="5927" spans="1:2" x14ac:dyDescent="0.25">
      <c r="A5927">
        <v>592.4</v>
      </c>
      <c r="B5927">
        <v>0</v>
      </c>
    </row>
    <row r="5928" spans="1:2" x14ac:dyDescent="0.25">
      <c r="A5928">
        <v>592.5</v>
      </c>
      <c r="B5928">
        <v>0</v>
      </c>
    </row>
    <row r="5929" spans="1:2" x14ac:dyDescent="0.25">
      <c r="A5929">
        <v>592.6</v>
      </c>
      <c r="B5929">
        <v>0</v>
      </c>
    </row>
    <row r="5930" spans="1:2" x14ac:dyDescent="0.25">
      <c r="A5930">
        <v>592.70000000000005</v>
      </c>
      <c r="B5930">
        <v>0</v>
      </c>
    </row>
    <row r="5931" spans="1:2" x14ac:dyDescent="0.25">
      <c r="A5931">
        <v>592.80000000000007</v>
      </c>
      <c r="B5931">
        <v>0</v>
      </c>
    </row>
    <row r="5932" spans="1:2" x14ac:dyDescent="0.25">
      <c r="A5932">
        <v>592.9</v>
      </c>
      <c r="B5932">
        <v>0</v>
      </c>
    </row>
    <row r="5933" spans="1:2" x14ac:dyDescent="0.25">
      <c r="A5933">
        <v>593</v>
      </c>
      <c r="B5933">
        <v>0</v>
      </c>
    </row>
    <row r="5934" spans="1:2" x14ac:dyDescent="0.25">
      <c r="A5934">
        <v>593.1</v>
      </c>
      <c r="B5934">
        <v>0</v>
      </c>
    </row>
    <row r="5935" spans="1:2" x14ac:dyDescent="0.25">
      <c r="A5935">
        <v>593.20000000000005</v>
      </c>
      <c r="B5935">
        <v>0</v>
      </c>
    </row>
    <row r="5936" spans="1:2" x14ac:dyDescent="0.25">
      <c r="A5936">
        <v>593.30000000000007</v>
      </c>
      <c r="B5936">
        <v>0</v>
      </c>
    </row>
    <row r="5937" spans="1:2" x14ac:dyDescent="0.25">
      <c r="A5937">
        <v>593.4</v>
      </c>
      <c r="B5937">
        <v>0</v>
      </c>
    </row>
    <row r="5938" spans="1:2" x14ac:dyDescent="0.25">
      <c r="A5938">
        <v>593.5</v>
      </c>
      <c r="B5938">
        <v>0</v>
      </c>
    </row>
    <row r="5939" spans="1:2" x14ac:dyDescent="0.25">
      <c r="A5939">
        <v>593.6</v>
      </c>
      <c r="B5939">
        <v>0</v>
      </c>
    </row>
    <row r="5940" spans="1:2" x14ac:dyDescent="0.25">
      <c r="A5940">
        <v>593.70000000000005</v>
      </c>
      <c r="B5940">
        <v>0</v>
      </c>
    </row>
    <row r="5941" spans="1:2" x14ac:dyDescent="0.25">
      <c r="A5941">
        <v>593.80000000000007</v>
      </c>
      <c r="B5941">
        <v>0</v>
      </c>
    </row>
    <row r="5942" spans="1:2" x14ac:dyDescent="0.25">
      <c r="A5942">
        <v>593.9</v>
      </c>
      <c r="B5942">
        <v>0</v>
      </c>
    </row>
    <row r="5943" spans="1:2" x14ac:dyDescent="0.25">
      <c r="A5943">
        <v>594</v>
      </c>
      <c r="B5943">
        <v>0</v>
      </c>
    </row>
    <row r="5944" spans="1:2" x14ac:dyDescent="0.25">
      <c r="A5944">
        <v>594.1</v>
      </c>
      <c r="B5944">
        <v>0</v>
      </c>
    </row>
    <row r="5945" spans="1:2" x14ac:dyDescent="0.25">
      <c r="A5945">
        <v>594.20000000000005</v>
      </c>
      <c r="B5945">
        <v>0</v>
      </c>
    </row>
    <row r="5946" spans="1:2" x14ac:dyDescent="0.25">
      <c r="A5946">
        <v>594.30000000000007</v>
      </c>
      <c r="B5946">
        <v>0</v>
      </c>
    </row>
    <row r="5947" spans="1:2" x14ac:dyDescent="0.25">
      <c r="A5947">
        <v>594.4</v>
      </c>
      <c r="B5947">
        <v>0</v>
      </c>
    </row>
    <row r="5948" spans="1:2" x14ac:dyDescent="0.25">
      <c r="A5948">
        <v>594.5</v>
      </c>
      <c r="B5948">
        <v>0</v>
      </c>
    </row>
    <row r="5949" spans="1:2" x14ac:dyDescent="0.25">
      <c r="A5949">
        <v>594.6</v>
      </c>
      <c r="B5949">
        <v>0</v>
      </c>
    </row>
    <row r="5950" spans="1:2" x14ac:dyDescent="0.25">
      <c r="A5950">
        <v>594.70000000000005</v>
      </c>
      <c r="B5950">
        <v>0</v>
      </c>
    </row>
    <row r="5951" spans="1:2" x14ac:dyDescent="0.25">
      <c r="A5951">
        <v>594.80000000000007</v>
      </c>
      <c r="B5951">
        <v>0</v>
      </c>
    </row>
    <row r="5952" spans="1:2" x14ac:dyDescent="0.25">
      <c r="A5952">
        <v>594.9</v>
      </c>
      <c r="B5952">
        <v>0</v>
      </c>
    </row>
    <row r="5953" spans="1:2" x14ac:dyDescent="0.25">
      <c r="A5953">
        <v>595</v>
      </c>
      <c r="B5953">
        <v>0</v>
      </c>
    </row>
    <row r="5954" spans="1:2" x14ac:dyDescent="0.25">
      <c r="A5954">
        <v>595.1</v>
      </c>
      <c r="B5954">
        <v>0</v>
      </c>
    </row>
    <row r="5955" spans="1:2" x14ac:dyDescent="0.25">
      <c r="A5955">
        <v>595.20000000000005</v>
      </c>
      <c r="B5955">
        <v>0</v>
      </c>
    </row>
    <row r="5956" spans="1:2" x14ac:dyDescent="0.25">
      <c r="A5956">
        <v>595.30000000000007</v>
      </c>
      <c r="B5956">
        <v>0</v>
      </c>
    </row>
    <row r="5957" spans="1:2" x14ac:dyDescent="0.25">
      <c r="A5957">
        <v>595.4</v>
      </c>
      <c r="B5957">
        <v>0</v>
      </c>
    </row>
    <row r="5958" spans="1:2" x14ac:dyDescent="0.25">
      <c r="A5958">
        <v>595.5</v>
      </c>
      <c r="B5958">
        <v>0</v>
      </c>
    </row>
    <row r="5959" spans="1:2" x14ac:dyDescent="0.25">
      <c r="A5959">
        <v>595.6</v>
      </c>
      <c r="B5959">
        <v>0</v>
      </c>
    </row>
    <row r="5960" spans="1:2" x14ac:dyDescent="0.25">
      <c r="A5960">
        <v>595.70000000000005</v>
      </c>
      <c r="B5960">
        <v>0</v>
      </c>
    </row>
    <row r="5961" spans="1:2" x14ac:dyDescent="0.25">
      <c r="A5961">
        <v>595.80000000000007</v>
      </c>
      <c r="B5961">
        <v>0</v>
      </c>
    </row>
    <row r="5962" spans="1:2" x14ac:dyDescent="0.25">
      <c r="A5962">
        <v>595.9</v>
      </c>
      <c r="B5962">
        <v>0</v>
      </c>
    </row>
    <row r="5963" spans="1:2" x14ac:dyDescent="0.25">
      <c r="A5963">
        <v>596</v>
      </c>
      <c r="B5963">
        <v>0</v>
      </c>
    </row>
    <row r="5964" spans="1:2" x14ac:dyDescent="0.25">
      <c r="A5964">
        <v>596.1</v>
      </c>
      <c r="B5964">
        <v>0</v>
      </c>
    </row>
    <row r="5965" spans="1:2" x14ac:dyDescent="0.25">
      <c r="A5965">
        <v>596.20000000000005</v>
      </c>
      <c r="B5965">
        <v>0</v>
      </c>
    </row>
    <row r="5966" spans="1:2" x14ac:dyDescent="0.25">
      <c r="A5966">
        <v>596.30000000000007</v>
      </c>
      <c r="B5966">
        <v>0</v>
      </c>
    </row>
    <row r="5967" spans="1:2" x14ac:dyDescent="0.25">
      <c r="A5967">
        <v>596.4</v>
      </c>
      <c r="B5967">
        <v>0</v>
      </c>
    </row>
    <row r="5968" spans="1:2" x14ac:dyDescent="0.25">
      <c r="A5968">
        <v>596.5</v>
      </c>
      <c r="B5968">
        <v>0</v>
      </c>
    </row>
    <row r="5969" spans="1:2" x14ac:dyDescent="0.25">
      <c r="A5969">
        <v>596.6</v>
      </c>
      <c r="B5969">
        <v>0</v>
      </c>
    </row>
    <row r="5970" spans="1:2" x14ac:dyDescent="0.25">
      <c r="A5970">
        <v>596.70000000000005</v>
      </c>
      <c r="B5970">
        <v>0</v>
      </c>
    </row>
    <row r="5971" spans="1:2" x14ac:dyDescent="0.25">
      <c r="A5971">
        <v>596.80000000000007</v>
      </c>
      <c r="B5971">
        <v>0</v>
      </c>
    </row>
    <row r="5972" spans="1:2" x14ac:dyDescent="0.25">
      <c r="A5972">
        <v>596.9</v>
      </c>
      <c r="B5972">
        <v>0</v>
      </c>
    </row>
    <row r="5973" spans="1:2" x14ac:dyDescent="0.25">
      <c r="A5973">
        <v>597</v>
      </c>
      <c r="B5973">
        <v>0</v>
      </c>
    </row>
    <row r="5974" spans="1:2" x14ac:dyDescent="0.25">
      <c r="A5974">
        <v>597.1</v>
      </c>
      <c r="B5974">
        <v>0</v>
      </c>
    </row>
    <row r="5975" spans="1:2" x14ac:dyDescent="0.25">
      <c r="A5975">
        <v>597.20000000000005</v>
      </c>
      <c r="B5975">
        <v>0</v>
      </c>
    </row>
    <row r="5976" spans="1:2" x14ac:dyDescent="0.25">
      <c r="A5976">
        <v>597.30000000000007</v>
      </c>
      <c r="B5976">
        <v>0</v>
      </c>
    </row>
    <row r="5977" spans="1:2" x14ac:dyDescent="0.25">
      <c r="A5977">
        <v>597.4</v>
      </c>
      <c r="B5977">
        <v>0</v>
      </c>
    </row>
    <row r="5978" spans="1:2" x14ac:dyDescent="0.25">
      <c r="A5978">
        <v>597.5</v>
      </c>
      <c r="B5978">
        <v>0</v>
      </c>
    </row>
    <row r="5979" spans="1:2" x14ac:dyDescent="0.25">
      <c r="A5979">
        <v>597.6</v>
      </c>
      <c r="B5979">
        <v>0</v>
      </c>
    </row>
    <row r="5980" spans="1:2" x14ac:dyDescent="0.25">
      <c r="A5980">
        <v>597.70000000000005</v>
      </c>
      <c r="B5980">
        <v>0</v>
      </c>
    </row>
    <row r="5981" spans="1:2" x14ac:dyDescent="0.25">
      <c r="A5981">
        <v>597.80000000000007</v>
      </c>
      <c r="B5981">
        <v>0</v>
      </c>
    </row>
    <row r="5982" spans="1:2" x14ac:dyDescent="0.25">
      <c r="A5982">
        <v>597.9</v>
      </c>
      <c r="B5982">
        <v>0</v>
      </c>
    </row>
    <row r="5983" spans="1:2" x14ac:dyDescent="0.25">
      <c r="A5983">
        <v>598</v>
      </c>
      <c r="B5983">
        <v>0</v>
      </c>
    </row>
    <row r="5984" spans="1:2" x14ac:dyDescent="0.25">
      <c r="A5984">
        <v>598.1</v>
      </c>
      <c r="B5984">
        <v>0</v>
      </c>
    </row>
    <row r="5985" spans="1:2" x14ac:dyDescent="0.25">
      <c r="A5985">
        <v>598.20000000000005</v>
      </c>
      <c r="B5985">
        <v>0</v>
      </c>
    </row>
    <row r="5986" spans="1:2" x14ac:dyDescent="0.25">
      <c r="A5986">
        <v>598.30000000000007</v>
      </c>
      <c r="B5986">
        <v>0</v>
      </c>
    </row>
    <row r="5987" spans="1:2" x14ac:dyDescent="0.25">
      <c r="A5987">
        <v>598.4</v>
      </c>
      <c r="B5987">
        <v>0</v>
      </c>
    </row>
    <row r="5988" spans="1:2" x14ac:dyDescent="0.25">
      <c r="A5988">
        <v>598.5</v>
      </c>
      <c r="B5988">
        <v>0</v>
      </c>
    </row>
    <row r="5989" spans="1:2" x14ac:dyDescent="0.25">
      <c r="A5989">
        <v>598.6</v>
      </c>
      <c r="B5989">
        <v>0</v>
      </c>
    </row>
    <row r="5990" spans="1:2" x14ac:dyDescent="0.25">
      <c r="A5990">
        <v>598.70000000000005</v>
      </c>
      <c r="B5990">
        <v>0</v>
      </c>
    </row>
    <row r="5991" spans="1:2" x14ac:dyDescent="0.25">
      <c r="A5991">
        <v>598.80000000000007</v>
      </c>
      <c r="B5991">
        <v>0</v>
      </c>
    </row>
    <row r="5992" spans="1:2" x14ac:dyDescent="0.25">
      <c r="A5992">
        <v>598.9</v>
      </c>
      <c r="B5992">
        <v>0</v>
      </c>
    </row>
    <row r="5993" spans="1:2" x14ac:dyDescent="0.25">
      <c r="A5993">
        <v>599</v>
      </c>
      <c r="B5993">
        <v>0</v>
      </c>
    </row>
    <row r="5994" spans="1:2" x14ac:dyDescent="0.25">
      <c r="A5994">
        <v>599.1</v>
      </c>
      <c r="B5994">
        <v>0</v>
      </c>
    </row>
    <row r="5995" spans="1:2" x14ac:dyDescent="0.25">
      <c r="A5995">
        <v>599.20000000000005</v>
      </c>
      <c r="B5995">
        <v>0</v>
      </c>
    </row>
    <row r="5996" spans="1:2" x14ac:dyDescent="0.25">
      <c r="A5996">
        <v>599.30000000000007</v>
      </c>
      <c r="B5996">
        <v>0</v>
      </c>
    </row>
    <row r="5997" spans="1:2" x14ac:dyDescent="0.25">
      <c r="A5997">
        <v>599.4</v>
      </c>
      <c r="B5997">
        <v>0</v>
      </c>
    </row>
    <row r="5998" spans="1:2" x14ac:dyDescent="0.25">
      <c r="A5998">
        <v>599.5</v>
      </c>
      <c r="B5998">
        <v>0</v>
      </c>
    </row>
    <row r="5999" spans="1:2" x14ac:dyDescent="0.25">
      <c r="A5999">
        <v>599.6</v>
      </c>
      <c r="B5999">
        <v>0</v>
      </c>
    </row>
    <row r="6000" spans="1:2" x14ac:dyDescent="0.25">
      <c r="A6000">
        <v>599.70000000000005</v>
      </c>
      <c r="B6000">
        <v>0</v>
      </c>
    </row>
    <row r="6001" spans="1:2" x14ac:dyDescent="0.25">
      <c r="A6001">
        <v>599.80000000000007</v>
      </c>
      <c r="B6001">
        <v>0</v>
      </c>
    </row>
    <row r="6002" spans="1:2" x14ac:dyDescent="0.25">
      <c r="A6002">
        <v>599.9</v>
      </c>
      <c r="B6002">
        <v>0</v>
      </c>
    </row>
    <row r="6003" spans="1:2" x14ac:dyDescent="0.25">
      <c r="A6003">
        <v>600</v>
      </c>
      <c r="B6003">
        <v>0</v>
      </c>
    </row>
    <row r="6004" spans="1:2" x14ac:dyDescent="0.25">
      <c r="A6004">
        <v>600.1</v>
      </c>
      <c r="B6004">
        <v>0</v>
      </c>
    </row>
    <row r="6005" spans="1:2" x14ac:dyDescent="0.25">
      <c r="A6005">
        <v>600.20000000000005</v>
      </c>
      <c r="B6005">
        <v>0</v>
      </c>
    </row>
    <row r="6006" spans="1:2" x14ac:dyDescent="0.25">
      <c r="A6006">
        <v>600.30000000000007</v>
      </c>
      <c r="B6006">
        <v>0</v>
      </c>
    </row>
    <row r="6007" spans="1:2" x14ac:dyDescent="0.25">
      <c r="A6007">
        <v>600.4</v>
      </c>
      <c r="B6007">
        <v>0</v>
      </c>
    </row>
    <row r="6008" spans="1:2" x14ac:dyDescent="0.25">
      <c r="A6008">
        <v>600.5</v>
      </c>
      <c r="B6008">
        <v>0</v>
      </c>
    </row>
    <row r="6009" spans="1:2" x14ac:dyDescent="0.25">
      <c r="A6009">
        <v>600.6</v>
      </c>
      <c r="B6009">
        <v>0</v>
      </c>
    </row>
    <row r="6010" spans="1:2" x14ac:dyDescent="0.25">
      <c r="A6010">
        <v>600.70000000000005</v>
      </c>
      <c r="B6010">
        <v>0</v>
      </c>
    </row>
    <row r="6011" spans="1:2" x14ac:dyDescent="0.25">
      <c r="A6011">
        <v>600.80000000000007</v>
      </c>
      <c r="B6011">
        <v>0</v>
      </c>
    </row>
    <row r="6012" spans="1:2" x14ac:dyDescent="0.25">
      <c r="A6012">
        <v>600.9</v>
      </c>
      <c r="B6012">
        <v>0</v>
      </c>
    </row>
    <row r="6013" spans="1:2" x14ac:dyDescent="0.25">
      <c r="A6013">
        <v>601</v>
      </c>
      <c r="B6013">
        <v>0</v>
      </c>
    </row>
    <row r="6014" spans="1:2" x14ac:dyDescent="0.25">
      <c r="A6014">
        <v>601.1</v>
      </c>
      <c r="B6014">
        <v>2.6242013420392729E-2</v>
      </c>
    </row>
    <row r="6015" spans="1:2" x14ac:dyDescent="0.25">
      <c r="A6015">
        <v>601.20000000000005</v>
      </c>
      <c r="B6015">
        <v>5.2484026840785458E-2</v>
      </c>
    </row>
    <row r="6016" spans="1:2" x14ac:dyDescent="0.25">
      <c r="A6016">
        <v>601.30000000000007</v>
      </c>
      <c r="B6016">
        <v>7.8726040261178187E-2</v>
      </c>
    </row>
    <row r="6017" spans="1:2" x14ac:dyDescent="0.25">
      <c r="A6017">
        <v>601.4</v>
      </c>
      <c r="B6017">
        <v>0.10496805368154111</v>
      </c>
    </row>
    <row r="6018" spans="1:2" x14ac:dyDescent="0.25">
      <c r="A6018">
        <v>601.5</v>
      </c>
      <c r="B6018">
        <v>0.13121006710193381</v>
      </c>
    </row>
    <row r="6019" spans="1:2" x14ac:dyDescent="0.25">
      <c r="A6019">
        <v>601.6</v>
      </c>
      <c r="B6019">
        <v>0.15745208052232651</v>
      </c>
    </row>
    <row r="6020" spans="1:2" x14ac:dyDescent="0.25">
      <c r="A6020">
        <v>601.70000000000005</v>
      </c>
      <c r="B6020">
        <v>0.18369409394271929</v>
      </c>
    </row>
    <row r="6021" spans="1:2" x14ac:dyDescent="0.25">
      <c r="A6021">
        <v>601.80000000000007</v>
      </c>
      <c r="B6021">
        <v>0.209936107363112</v>
      </c>
    </row>
    <row r="6022" spans="1:2" x14ac:dyDescent="0.25">
      <c r="A6022">
        <v>601.9</v>
      </c>
      <c r="B6022">
        <v>0.23617812078347489</v>
      </c>
    </row>
    <row r="6023" spans="1:2" x14ac:dyDescent="0.25">
      <c r="A6023">
        <v>602</v>
      </c>
      <c r="B6023">
        <v>0.26242013420386762</v>
      </c>
    </row>
    <row r="6024" spans="1:2" x14ac:dyDescent="0.25">
      <c r="A6024">
        <v>602.1</v>
      </c>
      <c r="B6024">
        <v>0.37858262923198749</v>
      </c>
    </row>
    <row r="6025" spans="1:2" x14ac:dyDescent="0.25">
      <c r="A6025">
        <v>602.20000000000005</v>
      </c>
      <c r="B6025">
        <v>0.49474512426010731</v>
      </c>
    </row>
    <row r="6026" spans="1:2" x14ac:dyDescent="0.25">
      <c r="A6026">
        <v>602.30000000000007</v>
      </c>
      <c r="B6026">
        <v>0.61090761928822723</v>
      </c>
    </row>
    <row r="6027" spans="1:2" x14ac:dyDescent="0.25">
      <c r="A6027">
        <v>602.4</v>
      </c>
      <c r="B6027">
        <v>0.72707011431621493</v>
      </c>
    </row>
    <row r="6028" spans="1:2" x14ac:dyDescent="0.25">
      <c r="A6028">
        <v>602.5</v>
      </c>
      <c r="B6028">
        <v>0.84323260934433475</v>
      </c>
    </row>
    <row r="6029" spans="1:2" x14ac:dyDescent="0.25">
      <c r="A6029">
        <v>602.6</v>
      </c>
      <c r="B6029">
        <v>0.95939510437245468</v>
      </c>
    </row>
    <row r="6030" spans="1:2" x14ac:dyDescent="0.25">
      <c r="A6030">
        <v>602.70000000000005</v>
      </c>
      <c r="B6030">
        <v>1.075557599400575</v>
      </c>
    </row>
    <row r="6031" spans="1:2" x14ac:dyDescent="0.25">
      <c r="A6031">
        <v>602.80000000000007</v>
      </c>
      <c r="B6031">
        <v>1.1917200944286941</v>
      </c>
    </row>
    <row r="6032" spans="1:2" x14ac:dyDescent="0.25">
      <c r="A6032">
        <v>602.9</v>
      </c>
      <c r="B6032">
        <v>1.3078825894566819</v>
      </c>
    </row>
    <row r="6033" spans="1:2" x14ac:dyDescent="0.25">
      <c r="A6033">
        <v>603</v>
      </c>
      <c r="B6033">
        <v>1.424045084484802</v>
      </c>
    </row>
    <row r="6034" spans="1:2" x14ac:dyDescent="0.25">
      <c r="A6034">
        <v>603.1</v>
      </c>
      <c r="B6034">
        <v>1.749115141769948</v>
      </c>
    </row>
    <row r="6035" spans="1:2" x14ac:dyDescent="0.25">
      <c r="A6035">
        <v>603.20000000000005</v>
      </c>
      <c r="B6035">
        <v>2.0741851990550928</v>
      </c>
    </row>
    <row r="6036" spans="1:2" x14ac:dyDescent="0.25">
      <c r="A6036">
        <v>603.30000000000007</v>
      </c>
      <c r="B6036">
        <v>2.399255256340239</v>
      </c>
    </row>
    <row r="6037" spans="1:2" x14ac:dyDescent="0.25">
      <c r="A6037">
        <v>603.4</v>
      </c>
      <c r="B6037">
        <v>2.7243253136250152</v>
      </c>
    </row>
    <row r="6038" spans="1:2" x14ac:dyDescent="0.25">
      <c r="A6038">
        <v>603.5</v>
      </c>
      <c r="B6038">
        <v>3.0493953709101609</v>
      </c>
    </row>
    <row r="6039" spans="1:2" x14ac:dyDescent="0.25">
      <c r="A6039">
        <v>603.6</v>
      </c>
      <c r="B6039">
        <v>3.374465428195307</v>
      </c>
    </row>
    <row r="6040" spans="1:2" x14ac:dyDescent="0.25">
      <c r="A6040">
        <v>603.70000000000005</v>
      </c>
      <c r="B6040">
        <v>3.6995354854804519</v>
      </c>
    </row>
    <row r="6041" spans="1:2" x14ac:dyDescent="0.25">
      <c r="A6041">
        <v>603.80000000000007</v>
      </c>
      <c r="B6041">
        <v>4.024605542765598</v>
      </c>
    </row>
    <row r="6042" spans="1:2" x14ac:dyDescent="0.25">
      <c r="A6042">
        <v>603.9</v>
      </c>
      <c r="B6042">
        <v>4.3496756000503733</v>
      </c>
    </row>
    <row r="6043" spans="1:2" x14ac:dyDescent="0.25">
      <c r="A6043">
        <v>604</v>
      </c>
      <c r="B6043">
        <v>4.6747456573355191</v>
      </c>
    </row>
    <row r="6044" spans="1:2" x14ac:dyDescent="0.25">
      <c r="A6044">
        <v>604.1</v>
      </c>
      <c r="B6044">
        <v>5.1047841266092693</v>
      </c>
    </row>
    <row r="6045" spans="1:2" x14ac:dyDescent="0.25">
      <c r="A6045">
        <v>604.20000000000005</v>
      </c>
      <c r="B6045">
        <v>5.5348225958830204</v>
      </c>
    </row>
    <row r="6046" spans="1:2" x14ac:dyDescent="0.25">
      <c r="A6046">
        <v>604.30000000000007</v>
      </c>
      <c r="B6046">
        <v>5.9648610651567697</v>
      </c>
    </row>
    <row r="6047" spans="1:2" x14ac:dyDescent="0.25">
      <c r="A6047">
        <v>604.4</v>
      </c>
      <c r="B6047">
        <v>6.3948995344300306</v>
      </c>
    </row>
    <row r="6048" spans="1:2" x14ac:dyDescent="0.25">
      <c r="A6048">
        <v>604.5</v>
      </c>
      <c r="B6048">
        <v>6.8249380037037817</v>
      </c>
    </row>
    <row r="6049" spans="1:2" x14ac:dyDescent="0.25">
      <c r="A6049">
        <v>604.6</v>
      </c>
      <c r="B6049">
        <v>7.2549764729775319</v>
      </c>
    </row>
    <row r="6050" spans="1:2" x14ac:dyDescent="0.25">
      <c r="A6050">
        <v>604.70000000000005</v>
      </c>
      <c r="B6050">
        <v>7.6850149422512821</v>
      </c>
    </row>
    <row r="6051" spans="1:2" x14ac:dyDescent="0.25">
      <c r="A6051">
        <v>604.80000000000007</v>
      </c>
      <c r="B6051">
        <v>8.1150534115250323</v>
      </c>
    </row>
    <row r="6052" spans="1:2" x14ac:dyDescent="0.25">
      <c r="A6052">
        <v>604.9</v>
      </c>
      <c r="B6052">
        <v>8.5450918807982941</v>
      </c>
    </row>
    <row r="6053" spans="1:2" x14ac:dyDescent="0.25">
      <c r="A6053">
        <v>605</v>
      </c>
      <c r="B6053">
        <v>8.9751303500720443</v>
      </c>
    </row>
    <row r="6054" spans="1:2" x14ac:dyDescent="0.25">
      <c r="A6054">
        <v>605.1</v>
      </c>
      <c r="B6054">
        <v>9.3830195605159759</v>
      </c>
    </row>
    <row r="6055" spans="1:2" x14ac:dyDescent="0.25">
      <c r="A6055">
        <v>605.20000000000005</v>
      </c>
      <c r="B6055">
        <v>9.7909087709599092</v>
      </c>
    </row>
    <row r="6056" spans="1:2" x14ac:dyDescent="0.25">
      <c r="A6056">
        <v>605.30000000000007</v>
      </c>
      <c r="B6056">
        <v>10.198797981403841</v>
      </c>
    </row>
    <row r="6057" spans="1:2" x14ac:dyDescent="0.25">
      <c r="A6057">
        <v>605.4</v>
      </c>
      <c r="B6057">
        <v>10.60668719184731</v>
      </c>
    </row>
    <row r="6058" spans="1:2" x14ac:dyDescent="0.25">
      <c r="A6058">
        <v>605.5</v>
      </c>
      <c r="B6058">
        <v>11.01457640229124</v>
      </c>
    </row>
    <row r="6059" spans="1:2" x14ac:dyDescent="0.25">
      <c r="A6059">
        <v>605.6</v>
      </c>
      <c r="B6059">
        <v>11.42246561273517</v>
      </c>
    </row>
    <row r="6060" spans="1:2" x14ac:dyDescent="0.25">
      <c r="A6060">
        <v>605.70000000000005</v>
      </c>
      <c r="B6060">
        <v>11.83035482317911</v>
      </c>
    </row>
    <row r="6061" spans="1:2" x14ac:dyDescent="0.25">
      <c r="A6061">
        <v>605.80000000000007</v>
      </c>
      <c r="B6061">
        <v>12.23824403362304</v>
      </c>
    </row>
    <row r="6062" spans="1:2" x14ac:dyDescent="0.25">
      <c r="A6062">
        <v>605.9</v>
      </c>
      <c r="B6062">
        <v>12.64613324406651</v>
      </c>
    </row>
    <row r="6063" spans="1:2" x14ac:dyDescent="0.25">
      <c r="A6063">
        <v>606</v>
      </c>
      <c r="B6063">
        <v>13.05402245451044</v>
      </c>
    </row>
    <row r="6064" spans="1:2" x14ac:dyDescent="0.25">
      <c r="A6064">
        <v>606.1</v>
      </c>
      <c r="B6064">
        <v>13.690686767227669</v>
      </c>
    </row>
    <row r="6065" spans="1:2" x14ac:dyDescent="0.25">
      <c r="A6065">
        <v>606.20000000000005</v>
      </c>
      <c r="B6065">
        <v>14.327351079944901</v>
      </c>
    </row>
    <row r="6066" spans="1:2" x14ac:dyDescent="0.25">
      <c r="A6066">
        <v>606.30000000000007</v>
      </c>
      <c r="B6066">
        <v>14.964015392662141</v>
      </c>
    </row>
    <row r="6067" spans="1:2" x14ac:dyDescent="0.25">
      <c r="A6067">
        <v>606.4</v>
      </c>
      <c r="B6067">
        <v>15.60067970537864</v>
      </c>
    </row>
    <row r="6068" spans="1:2" x14ac:dyDescent="0.25">
      <c r="A6068">
        <v>606.5</v>
      </c>
      <c r="B6068">
        <v>16.237344018095879</v>
      </c>
    </row>
    <row r="6069" spans="1:2" x14ac:dyDescent="0.25">
      <c r="A6069">
        <v>606.6</v>
      </c>
      <c r="B6069">
        <v>16.874008330813101</v>
      </c>
    </row>
    <row r="6070" spans="1:2" x14ac:dyDescent="0.25">
      <c r="A6070">
        <v>606.70000000000005</v>
      </c>
      <c r="B6070">
        <v>17.510672643530341</v>
      </c>
    </row>
    <row r="6071" spans="1:2" x14ac:dyDescent="0.25">
      <c r="A6071">
        <v>606.80000000000007</v>
      </c>
      <c r="B6071">
        <v>18.147336956247571</v>
      </c>
    </row>
    <row r="6072" spans="1:2" x14ac:dyDescent="0.25">
      <c r="A6072">
        <v>606.9</v>
      </c>
      <c r="B6072">
        <v>18.784001268964079</v>
      </c>
    </row>
    <row r="6073" spans="1:2" x14ac:dyDescent="0.25">
      <c r="A6073">
        <v>607</v>
      </c>
      <c r="B6073">
        <v>19.420665581681309</v>
      </c>
    </row>
    <row r="6074" spans="1:2" x14ac:dyDescent="0.25">
      <c r="A6074">
        <v>607.1</v>
      </c>
      <c r="B6074">
        <v>19.84268410312912</v>
      </c>
    </row>
    <row r="6075" spans="1:2" x14ac:dyDescent="0.25">
      <c r="A6075">
        <v>607.20000000000005</v>
      </c>
      <c r="B6075">
        <v>20.26470262457692</v>
      </c>
    </row>
    <row r="6076" spans="1:2" x14ac:dyDescent="0.25">
      <c r="A6076">
        <v>607.30000000000007</v>
      </c>
      <c r="B6076">
        <v>20.68672114602473</v>
      </c>
    </row>
    <row r="6077" spans="1:2" x14ac:dyDescent="0.25">
      <c r="A6077">
        <v>607.4</v>
      </c>
      <c r="B6077">
        <v>21.108739667472062</v>
      </c>
    </row>
    <row r="6078" spans="1:2" x14ac:dyDescent="0.25">
      <c r="A6078">
        <v>607.5</v>
      </c>
      <c r="B6078">
        <v>21.530758188919869</v>
      </c>
    </row>
    <row r="6079" spans="1:2" x14ac:dyDescent="0.25">
      <c r="A6079">
        <v>607.6</v>
      </c>
      <c r="B6079">
        <v>21.952776710367679</v>
      </c>
    </row>
    <row r="6080" spans="1:2" x14ac:dyDescent="0.25">
      <c r="A6080">
        <v>607.70000000000005</v>
      </c>
      <c r="B6080">
        <v>22.374795231815479</v>
      </c>
    </row>
    <row r="6081" spans="1:2" x14ac:dyDescent="0.25">
      <c r="A6081">
        <v>607.80000000000007</v>
      </c>
      <c r="B6081">
        <v>22.79681375326329</v>
      </c>
    </row>
    <row r="6082" spans="1:2" x14ac:dyDescent="0.25">
      <c r="A6082">
        <v>607.9</v>
      </c>
      <c r="B6082">
        <v>23.218832274710621</v>
      </c>
    </row>
    <row r="6083" spans="1:2" x14ac:dyDescent="0.25">
      <c r="A6083">
        <v>608</v>
      </c>
      <c r="B6083">
        <v>23.640850796158428</v>
      </c>
    </row>
    <row r="6084" spans="1:2" x14ac:dyDescent="0.25">
      <c r="A6084">
        <v>608.1</v>
      </c>
      <c r="B6084">
        <v>24.35934822421498</v>
      </c>
    </row>
    <row r="6085" spans="1:2" x14ac:dyDescent="0.25">
      <c r="A6085">
        <v>608.20000000000005</v>
      </c>
      <c r="B6085">
        <v>25.077845652271531</v>
      </c>
    </row>
    <row r="6086" spans="1:2" x14ac:dyDescent="0.25">
      <c r="A6086">
        <v>608.30000000000007</v>
      </c>
      <c r="B6086">
        <v>25.796343080328089</v>
      </c>
    </row>
    <row r="6087" spans="1:2" x14ac:dyDescent="0.25">
      <c r="A6087">
        <v>608.4</v>
      </c>
      <c r="B6087">
        <v>26.514840508383831</v>
      </c>
    </row>
    <row r="6088" spans="1:2" x14ac:dyDescent="0.25">
      <c r="A6088">
        <v>608.5</v>
      </c>
      <c r="B6088">
        <v>27.233337936440378</v>
      </c>
    </row>
    <row r="6089" spans="1:2" x14ac:dyDescent="0.25">
      <c r="A6089">
        <v>608.6</v>
      </c>
      <c r="B6089">
        <v>27.95183536449693</v>
      </c>
    </row>
    <row r="6090" spans="1:2" x14ac:dyDescent="0.25">
      <c r="A6090">
        <v>608.70000000000005</v>
      </c>
      <c r="B6090">
        <v>28.670332792553491</v>
      </c>
    </row>
    <row r="6091" spans="1:2" x14ac:dyDescent="0.25">
      <c r="A6091">
        <v>608.80000000000007</v>
      </c>
      <c r="B6091">
        <v>29.388830220610039</v>
      </c>
    </row>
    <row r="6092" spans="1:2" x14ac:dyDescent="0.25">
      <c r="A6092">
        <v>608.9</v>
      </c>
      <c r="B6092">
        <v>30.10732764866578</v>
      </c>
    </row>
    <row r="6093" spans="1:2" x14ac:dyDescent="0.25">
      <c r="A6093">
        <v>609</v>
      </c>
      <c r="B6093">
        <v>30.825825076722332</v>
      </c>
    </row>
    <row r="6094" spans="1:2" x14ac:dyDescent="0.25">
      <c r="A6094">
        <v>609.1</v>
      </c>
      <c r="B6094">
        <v>31.308920888791111</v>
      </c>
    </row>
    <row r="6095" spans="1:2" x14ac:dyDescent="0.25">
      <c r="A6095">
        <v>609.20000000000005</v>
      </c>
      <c r="B6095">
        <v>31.79201670085989</v>
      </c>
    </row>
    <row r="6096" spans="1:2" x14ac:dyDescent="0.25">
      <c r="A6096">
        <v>609.30000000000007</v>
      </c>
      <c r="B6096">
        <v>32.275112512928658</v>
      </c>
    </row>
    <row r="6097" spans="1:2" x14ac:dyDescent="0.25">
      <c r="A6097">
        <v>609.4</v>
      </c>
      <c r="B6097">
        <v>32.7582083249969</v>
      </c>
    </row>
    <row r="6098" spans="1:2" x14ac:dyDescent="0.25">
      <c r="A6098">
        <v>609.5</v>
      </c>
      <c r="B6098">
        <v>33.241304137065683</v>
      </c>
    </row>
    <row r="6099" spans="1:2" x14ac:dyDescent="0.25">
      <c r="A6099">
        <v>609.6</v>
      </c>
      <c r="B6099">
        <v>33.724399949134451</v>
      </c>
    </row>
    <row r="6100" spans="1:2" x14ac:dyDescent="0.25">
      <c r="A6100">
        <v>609.70000000000005</v>
      </c>
      <c r="B6100">
        <v>34.207495761203234</v>
      </c>
    </row>
    <row r="6101" spans="1:2" x14ac:dyDescent="0.25">
      <c r="A6101">
        <v>609.80000000000007</v>
      </c>
      <c r="B6101">
        <v>34.690591573272009</v>
      </c>
    </row>
    <row r="6102" spans="1:2" x14ac:dyDescent="0.25">
      <c r="A6102">
        <v>609.9</v>
      </c>
      <c r="B6102">
        <v>35.173687385340237</v>
      </c>
    </row>
    <row r="6103" spans="1:2" x14ac:dyDescent="0.25">
      <c r="A6103">
        <v>610</v>
      </c>
      <c r="B6103">
        <v>35.65678319740902</v>
      </c>
    </row>
    <row r="6104" spans="1:2" x14ac:dyDescent="0.25">
      <c r="A6104">
        <v>610.1</v>
      </c>
      <c r="B6104">
        <v>35.905158986131823</v>
      </c>
    </row>
    <row r="6105" spans="1:2" x14ac:dyDescent="0.25">
      <c r="A6105">
        <v>610.20000000000005</v>
      </c>
      <c r="B6105">
        <v>36.153534774854613</v>
      </c>
    </row>
    <row r="6106" spans="1:2" x14ac:dyDescent="0.25">
      <c r="A6106">
        <v>610.30000000000007</v>
      </c>
      <c r="B6106">
        <v>36.40191056357741</v>
      </c>
    </row>
    <row r="6107" spans="1:2" x14ac:dyDescent="0.25">
      <c r="A6107">
        <v>610.4</v>
      </c>
      <c r="B6107">
        <v>36.650286352299922</v>
      </c>
    </row>
    <row r="6108" spans="1:2" x14ac:dyDescent="0.25">
      <c r="A6108">
        <v>610.5</v>
      </c>
      <c r="B6108">
        <v>36.898662141022719</v>
      </c>
    </row>
    <row r="6109" spans="1:2" x14ac:dyDescent="0.25">
      <c r="A6109">
        <v>610.6</v>
      </c>
      <c r="B6109">
        <v>37.147037929745522</v>
      </c>
    </row>
    <row r="6110" spans="1:2" x14ac:dyDescent="0.25">
      <c r="A6110">
        <v>610.70000000000005</v>
      </c>
      <c r="B6110">
        <v>37.395413718468312</v>
      </c>
    </row>
    <row r="6111" spans="1:2" x14ac:dyDescent="0.25">
      <c r="A6111">
        <v>610.80000000000007</v>
      </c>
      <c r="B6111">
        <v>37.643789507191109</v>
      </c>
    </row>
    <row r="6112" spans="1:2" x14ac:dyDescent="0.25">
      <c r="A6112">
        <v>610.9</v>
      </c>
      <c r="B6112">
        <v>37.892165295913621</v>
      </c>
    </row>
    <row r="6113" spans="1:2" x14ac:dyDescent="0.25">
      <c r="A6113">
        <v>611</v>
      </c>
      <c r="B6113">
        <v>38.140541084636418</v>
      </c>
    </row>
    <row r="6114" spans="1:2" x14ac:dyDescent="0.25">
      <c r="A6114">
        <v>611.1</v>
      </c>
      <c r="B6114">
        <v>38.636161609094863</v>
      </c>
    </row>
    <row r="6115" spans="1:2" x14ac:dyDescent="0.25">
      <c r="A6115">
        <v>611.20000000000005</v>
      </c>
      <c r="B6115">
        <v>39.131782133553287</v>
      </c>
    </row>
    <row r="6116" spans="1:2" x14ac:dyDescent="0.25">
      <c r="A6116">
        <v>611.30000000000007</v>
      </c>
      <c r="B6116">
        <v>39.627402658011732</v>
      </c>
    </row>
    <row r="6117" spans="1:2" x14ac:dyDescent="0.25">
      <c r="A6117">
        <v>611.4</v>
      </c>
      <c r="B6117">
        <v>40.123023182469609</v>
      </c>
    </row>
    <row r="6118" spans="1:2" x14ac:dyDescent="0.25">
      <c r="A6118">
        <v>611.5</v>
      </c>
      <c r="B6118">
        <v>40.618643706928047</v>
      </c>
    </row>
    <row r="6119" spans="1:2" x14ac:dyDescent="0.25">
      <c r="A6119">
        <v>611.6</v>
      </c>
      <c r="B6119">
        <v>41.114264231386493</v>
      </c>
    </row>
    <row r="6120" spans="1:2" x14ac:dyDescent="0.25">
      <c r="A6120">
        <v>611.70000000000005</v>
      </c>
      <c r="B6120">
        <v>41.609884755844917</v>
      </c>
    </row>
    <row r="6121" spans="1:2" x14ac:dyDescent="0.25">
      <c r="A6121">
        <v>611.80000000000007</v>
      </c>
      <c r="B6121">
        <v>42.105505280303362</v>
      </c>
    </row>
    <row r="6122" spans="1:2" x14ac:dyDescent="0.25">
      <c r="A6122">
        <v>611.9</v>
      </c>
      <c r="B6122">
        <v>42.601125804761239</v>
      </c>
    </row>
    <row r="6123" spans="1:2" x14ac:dyDescent="0.25">
      <c r="A6123">
        <v>612</v>
      </c>
      <c r="B6123">
        <v>43.096746329219677</v>
      </c>
    </row>
    <row r="6124" spans="1:2" x14ac:dyDescent="0.25">
      <c r="A6124">
        <v>612.1</v>
      </c>
      <c r="B6124">
        <v>43.435334243792077</v>
      </c>
    </row>
    <row r="6125" spans="1:2" x14ac:dyDescent="0.25">
      <c r="A6125">
        <v>612.20000000000005</v>
      </c>
      <c r="B6125">
        <v>43.773922158364492</v>
      </c>
    </row>
    <row r="6126" spans="1:2" x14ac:dyDescent="0.25">
      <c r="A6126">
        <v>612.30000000000007</v>
      </c>
      <c r="B6126">
        <v>44.1125100729369</v>
      </c>
    </row>
    <row r="6127" spans="1:2" x14ac:dyDescent="0.25">
      <c r="A6127">
        <v>612.4</v>
      </c>
      <c r="B6127">
        <v>44.451097987508923</v>
      </c>
    </row>
    <row r="6128" spans="1:2" x14ac:dyDescent="0.25">
      <c r="A6128">
        <v>612.5</v>
      </c>
      <c r="B6128">
        <v>44.789685902081331</v>
      </c>
    </row>
    <row r="6129" spans="1:2" x14ac:dyDescent="0.25">
      <c r="A6129">
        <v>612.6</v>
      </c>
      <c r="B6129">
        <v>45.128273816653753</v>
      </c>
    </row>
    <row r="6130" spans="1:2" x14ac:dyDescent="0.25">
      <c r="A6130">
        <v>612.70000000000005</v>
      </c>
      <c r="B6130">
        <v>45.466861731226153</v>
      </c>
    </row>
    <row r="6131" spans="1:2" x14ac:dyDescent="0.25">
      <c r="A6131">
        <v>612.80000000000007</v>
      </c>
      <c r="B6131">
        <v>45.805449645798561</v>
      </c>
    </row>
    <row r="6132" spans="1:2" x14ac:dyDescent="0.25">
      <c r="A6132">
        <v>612.9</v>
      </c>
      <c r="B6132">
        <v>46.144037560370577</v>
      </c>
    </row>
    <row r="6133" spans="1:2" x14ac:dyDescent="0.25">
      <c r="A6133">
        <v>613</v>
      </c>
      <c r="B6133">
        <v>46.482625474942992</v>
      </c>
    </row>
    <row r="6134" spans="1:2" x14ac:dyDescent="0.25">
      <c r="A6134">
        <v>613.1</v>
      </c>
      <c r="B6134">
        <v>46.588050751953347</v>
      </c>
    </row>
    <row r="6135" spans="1:2" x14ac:dyDescent="0.25">
      <c r="A6135">
        <v>613.20000000000005</v>
      </c>
      <c r="B6135">
        <v>46.693476028963701</v>
      </c>
    </row>
    <row r="6136" spans="1:2" x14ac:dyDescent="0.25">
      <c r="A6136">
        <v>613.30000000000007</v>
      </c>
      <c r="B6136">
        <v>46.798901305974063</v>
      </c>
    </row>
    <row r="6137" spans="1:2" x14ac:dyDescent="0.25">
      <c r="A6137">
        <v>613.4</v>
      </c>
      <c r="B6137">
        <v>46.904326582984289</v>
      </c>
    </row>
    <row r="6138" spans="1:2" x14ac:dyDescent="0.25">
      <c r="A6138">
        <v>613.5</v>
      </c>
      <c r="B6138">
        <v>47.009751859994651</v>
      </c>
    </row>
    <row r="6139" spans="1:2" x14ac:dyDescent="0.25">
      <c r="A6139">
        <v>613.6</v>
      </c>
      <c r="B6139">
        <v>47.115177137005013</v>
      </c>
    </row>
    <row r="6140" spans="1:2" x14ac:dyDescent="0.25">
      <c r="A6140">
        <v>613.70000000000005</v>
      </c>
      <c r="B6140">
        <v>47.22060241401536</v>
      </c>
    </row>
    <row r="6141" spans="1:2" x14ac:dyDescent="0.25">
      <c r="A6141">
        <v>613.80000000000007</v>
      </c>
      <c r="B6141">
        <v>47.326027691025708</v>
      </c>
    </row>
    <row r="6142" spans="1:2" x14ac:dyDescent="0.25">
      <c r="A6142">
        <v>613.9</v>
      </c>
      <c r="B6142">
        <v>47.431452968035948</v>
      </c>
    </row>
    <row r="6143" spans="1:2" x14ac:dyDescent="0.25">
      <c r="A6143">
        <v>614</v>
      </c>
      <c r="B6143">
        <v>47.536878245046303</v>
      </c>
    </row>
    <row r="6144" spans="1:2" x14ac:dyDescent="0.25">
      <c r="A6144">
        <v>614.1</v>
      </c>
      <c r="B6144">
        <v>47.613618385867547</v>
      </c>
    </row>
    <row r="6145" spans="1:2" x14ac:dyDescent="0.25">
      <c r="A6145">
        <v>614.20000000000005</v>
      </c>
      <c r="B6145">
        <v>47.690358526688797</v>
      </c>
    </row>
    <row r="6146" spans="1:2" x14ac:dyDescent="0.25">
      <c r="A6146">
        <v>614.30000000000007</v>
      </c>
      <c r="B6146">
        <v>47.767098667510062</v>
      </c>
    </row>
    <row r="6147" spans="1:2" x14ac:dyDescent="0.25">
      <c r="A6147">
        <v>614.40000000000009</v>
      </c>
      <c r="B6147">
        <v>47.843838808331313</v>
      </c>
    </row>
    <row r="6148" spans="1:2" x14ac:dyDescent="0.25">
      <c r="A6148">
        <v>614.5</v>
      </c>
      <c r="B6148">
        <v>47.920578949152471</v>
      </c>
    </row>
    <row r="6149" spans="1:2" x14ac:dyDescent="0.25">
      <c r="A6149">
        <v>614.6</v>
      </c>
      <c r="B6149">
        <v>47.997319089973722</v>
      </c>
    </row>
    <row r="6150" spans="1:2" x14ac:dyDescent="0.25">
      <c r="A6150">
        <v>614.70000000000005</v>
      </c>
      <c r="B6150">
        <v>48.074059230794973</v>
      </c>
    </row>
    <row r="6151" spans="1:2" x14ac:dyDescent="0.25">
      <c r="A6151">
        <v>614.80000000000007</v>
      </c>
      <c r="B6151">
        <v>48.150799371616223</v>
      </c>
    </row>
    <row r="6152" spans="1:2" x14ac:dyDescent="0.25">
      <c r="A6152">
        <v>614.90000000000009</v>
      </c>
      <c r="B6152">
        <v>48.227539512437467</v>
      </c>
    </row>
    <row r="6153" spans="1:2" x14ac:dyDescent="0.25">
      <c r="A6153">
        <v>615</v>
      </c>
      <c r="B6153">
        <v>48.304279653258639</v>
      </c>
    </row>
    <row r="6154" spans="1:2" x14ac:dyDescent="0.25">
      <c r="A6154">
        <v>615.1</v>
      </c>
      <c r="B6154">
        <v>48.345227582352372</v>
      </c>
    </row>
    <row r="6155" spans="1:2" x14ac:dyDescent="0.25">
      <c r="A6155">
        <v>615.20000000000005</v>
      </c>
      <c r="B6155">
        <v>48.386175511446098</v>
      </c>
    </row>
    <row r="6156" spans="1:2" x14ac:dyDescent="0.25">
      <c r="A6156">
        <v>615.30000000000007</v>
      </c>
      <c r="B6156">
        <v>48.42712344053983</v>
      </c>
    </row>
    <row r="6157" spans="1:2" x14ac:dyDescent="0.25">
      <c r="A6157">
        <v>615.40000000000009</v>
      </c>
      <c r="B6157">
        <v>48.468071369633563</v>
      </c>
    </row>
    <row r="6158" spans="1:2" x14ac:dyDescent="0.25">
      <c r="A6158">
        <v>615.5</v>
      </c>
      <c r="B6158">
        <v>48.509019298727253</v>
      </c>
    </row>
    <row r="6159" spans="1:2" x14ac:dyDescent="0.25">
      <c r="A6159">
        <v>615.6</v>
      </c>
      <c r="B6159">
        <v>48.549967227820979</v>
      </c>
    </row>
    <row r="6160" spans="1:2" x14ac:dyDescent="0.25">
      <c r="A6160">
        <v>615.70000000000005</v>
      </c>
      <c r="B6160">
        <v>48.590915156914697</v>
      </c>
    </row>
    <row r="6161" spans="1:2" x14ac:dyDescent="0.25">
      <c r="A6161">
        <v>615.80000000000007</v>
      </c>
      <c r="B6161">
        <v>48.631863086008437</v>
      </c>
    </row>
    <row r="6162" spans="1:2" x14ac:dyDescent="0.25">
      <c r="A6162">
        <v>615.90000000000009</v>
      </c>
      <c r="B6162">
        <v>48.67281101510217</v>
      </c>
    </row>
    <row r="6163" spans="1:2" x14ac:dyDescent="0.25">
      <c r="A6163">
        <v>616</v>
      </c>
      <c r="B6163">
        <v>48.713758944195853</v>
      </c>
    </row>
    <row r="6164" spans="1:2" x14ac:dyDescent="0.25">
      <c r="A6164">
        <v>616.1</v>
      </c>
      <c r="B6164">
        <v>48.68573866530167</v>
      </c>
    </row>
    <row r="6165" spans="1:2" x14ac:dyDescent="0.25">
      <c r="A6165">
        <v>616.20000000000005</v>
      </c>
      <c r="B6165">
        <v>48.657718386407502</v>
      </c>
    </row>
    <row r="6166" spans="1:2" x14ac:dyDescent="0.25">
      <c r="A6166">
        <v>616.30000000000007</v>
      </c>
      <c r="B6166">
        <v>48.629698107513313</v>
      </c>
    </row>
    <row r="6167" spans="1:2" x14ac:dyDescent="0.25">
      <c r="A6167">
        <v>616.40000000000009</v>
      </c>
      <c r="B6167">
        <v>48.601677828619131</v>
      </c>
    </row>
    <row r="6168" spans="1:2" x14ac:dyDescent="0.25">
      <c r="A6168">
        <v>616.5</v>
      </c>
      <c r="B6168">
        <v>48.573657549724977</v>
      </c>
    </row>
    <row r="6169" spans="1:2" x14ac:dyDescent="0.25">
      <c r="A6169">
        <v>616.6</v>
      </c>
      <c r="B6169">
        <v>48.545637270830802</v>
      </c>
    </row>
    <row r="6170" spans="1:2" x14ac:dyDescent="0.25">
      <c r="A6170">
        <v>616.70000000000005</v>
      </c>
      <c r="B6170">
        <v>48.517616991936627</v>
      </c>
    </row>
    <row r="6171" spans="1:2" x14ac:dyDescent="0.25">
      <c r="A6171">
        <v>616.80000000000007</v>
      </c>
      <c r="B6171">
        <v>48.489596713042452</v>
      </c>
    </row>
    <row r="6172" spans="1:2" x14ac:dyDescent="0.25">
      <c r="A6172">
        <v>616.90000000000009</v>
      </c>
      <c r="B6172">
        <v>48.461576434148263</v>
      </c>
    </row>
    <row r="6173" spans="1:2" x14ac:dyDescent="0.25">
      <c r="A6173">
        <v>617</v>
      </c>
      <c r="B6173">
        <v>48.433556155254117</v>
      </c>
    </row>
    <row r="6174" spans="1:2" x14ac:dyDescent="0.25">
      <c r="A6174">
        <v>617.1</v>
      </c>
      <c r="B6174">
        <v>48.356503594880209</v>
      </c>
    </row>
    <row r="6175" spans="1:2" x14ac:dyDescent="0.25">
      <c r="A6175">
        <v>617.20000000000005</v>
      </c>
      <c r="B6175">
        <v>48.279451034506302</v>
      </c>
    </row>
    <row r="6176" spans="1:2" x14ac:dyDescent="0.25">
      <c r="A6176">
        <v>617.30000000000007</v>
      </c>
      <c r="B6176">
        <v>48.202398474132387</v>
      </c>
    </row>
    <row r="6177" spans="1:2" x14ac:dyDescent="0.25">
      <c r="A6177">
        <v>617.40000000000009</v>
      </c>
      <c r="B6177">
        <v>48.125345913758487</v>
      </c>
    </row>
    <row r="6178" spans="1:2" x14ac:dyDescent="0.25">
      <c r="A6178">
        <v>617.5</v>
      </c>
      <c r="B6178">
        <v>48.048293353384672</v>
      </c>
    </row>
    <row r="6179" spans="1:2" x14ac:dyDescent="0.25">
      <c r="A6179">
        <v>617.6</v>
      </c>
      <c r="B6179">
        <v>47.971240793010757</v>
      </c>
    </row>
    <row r="6180" spans="1:2" x14ac:dyDescent="0.25">
      <c r="A6180">
        <v>617.70000000000005</v>
      </c>
      <c r="B6180">
        <v>47.894188232636857</v>
      </c>
    </row>
    <row r="6181" spans="1:2" x14ac:dyDescent="0.25">
      <c r="A6181">
        <v>617.80000000000007</v>
      </c>
      <c r="B6181">
        <v>47.81713567226295</v>
      </c>
    </row>
    <row r="6182" spans="1:2" x14ac:dyDescent="0.25">
      <c r="A6182">
        <v>617.90000000000009</v>
      </c>
      <c r="B6182">
        <v>47.740083111889049</v>
      </c>
    </row>
    <row r="6183" spans="1:2" x14ac:dyDescent="0.25">
      <c r="A6183">
        <v>618</v>
      </c>
      <c r="B6183">
        <v>47.663030551515227</v>
      </c>
    </row>
    <row r="6184" spans="1:2" x14ac:dyDescent="0.25">
      <c r="A6184">
        <v>618.1</v>
      </c>
      <c r="B6184">
        <v>47.666975438060007</v>
      </c>
    </row>
    <row r="6185" spans="1:2" x14ac:dyDescent="0.25">
      <c r="A6185">
        <v>618.20000000000005</v>
      </c>
      <c r="B6185">
        <v>47.670920324604801</v>
      </c>
    </row>
    <row r="6186" spans="1:2" x14ac:dyDescent="0.25">
      <c r="A6186">
        <v>618.30000000000007</v>
      </c>
      <c r="B6186">
        <v>47.674865211149587</v>
      </c>
    </row>
    <row r="6187" spans="1:2" x14ac:dyDescent="0.25">
      <c r="A6187">
        <v>618.40000000000009</v>
      </c>
      <c r="B6187">
        <v>47.678810097694367</v>
      </c>
    </row>
    <row r="6188" spans="1:2" x14ac:dyDescent="0.25">
      <c r="A6188">
        <v>618.5</v>
      </c>
      <c r="B6188">
        <v>47.682754984239153</v>
      </c>
    </row>
    <row r="6189" spans="1:2" x14ac:dyDescent="0.25">
      <c r="A6189">
        <v>618.6</v>
      </c>
      <c r="B6189">
        <v>47.686699870783947</v>
      </c>
    </row>
    <row r="6190" spans="1:2" x14ac:dyDescent="0.25">
      <c r="A6190">
        <v>618.70000000000005</v>
      </c>
      <c r="B6190">
        <v>47.690644757328727</v>
      </c>
    </row>
    <row r="6191" spans="1:2" x14ac:dyDescent="0.25">
      <c r="A6191">
        <v>618.80000000000007</v>
      </c>
      <c r="B6191">
        <v>47.69458964387352</v>
      </c>
    </row>
    <row r="6192" spans="1:2" x14ac:dyDescent="0.25">
      <c r="A6192">
        <v>618.90000000000009</v>
      </c>
      <c r="B6192">
        <v>47.698534530418307</v>
      </c>
    </row>
    <row r="6193" spans="1:2" x14ac:dyDescent="0.25">
      <c r="A6193">
        <v>619</v>
      </c>
      <c r="B6193">
        <v>47.702479416963087</v>
      </c>
    </row>
    <row r="6194" spans="1:2" x14ac:dyDescent="0.25">
      <c r="A6194">
        <v>619.1</v>
      </c>
      <c r="B6194">
        <v>47.596885707531449</v>
      </c>
    </row>
    <row r="6195" spans="1:2" x14ac:dyDescent="0.25">
      <c r="A6195">
        <v>619.20000000000005</v>
      </c>
      <c r="B6195">
        <v>47.491291998099811</v>
      </c>
    </row>
    <row r="6196" spans="1:2" x14ac:dyDescent="0.25">
      <c r="A6196">
        <v>619.30000000000007</v>
      </c>
      <c r="B6196">
        <v>47.385698288668173</v>
      </c>
    </row>
    <row r="6197" spans="1:2" x14ac:dyDescent="0.25">
      <c r="A6197">
        <v>619.40000000000009</v>
      </c>
      <c r="B6197">
        <v>47.280104579236529</v>
      </c>
    </row>
    <row r="6198" spans="1:2" x14ac:dyDescent="0.25">
      <c r="A6198">
        <v>619.5</v>
      </c>
      <c r="B6198">
        <v>47.174510869805012</v>
      </c>
    </row>
    <row r="6199" spans="1:2" x14ac:dyDescent="0.25">
      <c r="A6199">
        <v>619.6</v>
      </c>
      <c r="B6199">
        <v>47.068917160373367</v>
      </c>
    </row>
    <row r="6200" spans="1:2" x14ac:dyDescent="0.25">
      <c r="A6200">
        <v>619.70000000000005</v>
      </c>
      <c r="B6200">
        <v>46.963323450941743</v>
      </c>
    </row>
    <row r="6201" spans="1:2" x14ac:dyDescent="0.25">
      <c r="A6201">
        <v>619.80000000000007</v>
      </c>
      <c r="B6201">
        <v>46.857729741510092</v>
      </c>
    </row>
    <row r="6202" spans="1:2" x14ac:dyDescent="0.25">
      <c r="A6202">
        <v>619.90000000000009</v>
      </c>
      <c r="B6202">
        <v>46.752136032078447</v>
      </c>
    </row>
    <row r="6203" spans="1:2" x14ac:dyDescent="0.25">
      <c r="A6203">
        <v>620</v>
      </c>
      <c r="B6203">
        <v>46.646542322646937</v>
      </c>
    </row>
    <row r="6204" spans="1:2" x14ac:dyDescent="0.25">
      <c r="A6204">
        <v>620.1</v>
      </c>
      <c r="B6204">
        <v>46.565507424379867</v>
      </c>
    </row>
    <row r="6205" spans="1:2" x14ac:dyDescent="0.25">
      <c r="A6205">
        <v>620.20000000000005</v>
      </c>
      <c r="B6205">
        <v>46.48447252611281</v>
      </c>
    </row>
    <row r="6206" spans="1:2" x14ac:dyDescent="0.25">
      <c r="A6206">
        <v>620.30000000000007</v>
      </c>
      <c r="B6206">
        <v>46.403437627845747</v>
      </c>
    </row>
    <row r="6207" spans="1:2" x14ac:dyDescent="0.25">
      <c r="A6207">
        <v>620.40000000000009</v>
      </c>
      <c r="B6207">
        <v>46.322402729578677</v>
      </c>
    </row>
    <row r="6208" spans="1:2" x14ac:dyDescent="0.25">
      <c r="A6208">
        <v>620.5</v>
      </c>
      <c r="B6208">
        <v>46.24136783131172</v>
      </c>
    </row>
    <row r="6209" spans="1:2" x14ac:dyDescent="0.25">
      <c r="A6209">
        <v>620.6</v>
      </c>
      <c r="B6209">
        <v>46.160332933044657</v>
      </c>
    </row>
    <row r="6210" spans="1:2" x14ac:dyDescent="0.25">
      <c r="A6210">
        <v>620.70000000000005</v>
      </c>
      <c r="B6210">
        <v>46.079298034777587</v>
      </c>
    </row>
    <row r="6211" spans="1:2" x14ac:dyDescent="0.25">
      <c r="A6211">
        <v>620.80000000000007</v>
      </c>
      <c r="B6211">
        <v>45.998263136510531</v>
      </c>
    </row>
    <row r="6212" spans="1:2" x14ac:dyDescent="0.25">
      <c r="A6212">
        <v>620.90000000000009</v>
      </c>
      <c r="B6212">
        <v>45.917228238243467</v>
      </c>
    </row>
    <row r="6213" spans="1:2" x14ac:dyDescent="0.25">
      <c r="A6213">
        <v>621</v>
      </c>
      <c r="B6213">
        <v>45.836193339976496</v>
      </c>
    </row>
    <row r="6214" spans="1:2" x14ac:dyDescent="0.25">
      <c r="A6214">
        <v>621.1</v>
      </c>
      <c r="B6214">
        <v>45.81109903063539</v>
      </c>
    </row>
    <row r="6215" spans="1:2" x14ac:dyDescent="0.25">
      <c r="A6215">
        <v>621.20000000000005</v>
      </c>
      <c r="B6215">
        <v>45.78600472129429</v>
      </c>
    </row>
    <row r="6216" spans="1:2" x14ac:dyDescent="0.25">
      <c r="A6216">
        <v>621.30000000000007</v>
      </c>
      <c r="B6216">
        <v>45.760910411953184</v>
      </c>
    </row>
    <row r="6217" spans="1:2" x14ac:dyDescent="0.25">
      <c r="A6217">
        <v>621.40000000000009</v>
      </c>
      <c r="B6217">
        <v>45.735816102612077</v>
      </c>
    </row>
    <row r="6218" spans="1:2" x14ac:dyDescent="0.25">
      <c r="A6218">
        <v>621.5</v>
      </c>
      <c r="B6218">
        <v>45.710721793271013</v>
      </c>
    </row>
    <row r="6219" spans="1:2" x14ac:dyDescent="0.25">
      <c r="A6219">
        <v>621.6</v>
      </c>
      <c r="B6219">
        <v>45.685627483929899</v>
      </c>
    </row>
    <row r="6220" spans="1:2" x14ac:dyDescent="0.25">
      <c r="A6220">
        <v>621.70000000000005</v>
      </c>
      <c r="B6220">
        <v>45.660533174588792</v>
      </c>
    </row>
    <row r="6221" spans="1:2" x14ac:dyDescent="0.25">
      <c r="A6221">
        <v>621.80000000000007</v>
      </c>
      <c r="B6221">
        <v>45.635438865247693</v>
      </c>
    </row>
    <row r="6222" spans="1:2" x14ac:dyDescent="0.25">
      <c r="A6222">
        <v>621.90000000000009</v>
      </c>
      <c r="B6222">
        <v>45.610344555906593</v>
      </c>
    </row>
    <row r="6223" spans="1:2" x14ac:dyDescent="0.25">
      <c r="A6223">
        <v>622</v>
      </c>
      <c r="B6223">
        <v>45.585250246565508</v>
      </c>
    </row>
    <row r="6224" spans="1:2" x14ac:dyDescent="0.25">
      <c r="A6224">
        <v>622.1</v>
      </c>
      <c r="B6224">
        <v>45.402246604193493</v>
      </c>
    </row>
    <row r="6225" spans="1:2" x14ac:dyDescent="0.25">
      <c r="A6225">
        <v>622.20000000000005</v>
      </c>
      <c r="B6225">
        <v>45.219242961821479</v>
      </c>
    </row>
    <row r="6226" spans="1:2" x14ac:dyDescent="0.25">
      <c r="A6226">
        <v>622.30000000000007</v>
      </c>
      <c r="B6226">
        <v>45.036239319449457</v>
      </c>
    </row>
    <row r="6227" spans="1:2" x14ac:dyDescent="0.25">
      <c r="A6227">
        <v>622.40000000000009</v>
      </c>
      <c r="B6227">
        <v>44.853235677077443</v>
      </c>
    </row>
    <row r="6228" spans="1:2" x14ac:dyDescent="0.25">
      <c r="A6228">
        <v>622.5</v>
      </c>
      <c r="B6228">
        <v>44.670232034705627</v>
      </c>
    </row>
    <row r="6229" spans="1:2" x14ac:dyDescent="0.25">
      <c r="A6229">
        <v>622.6</v>
      </c>
      <c r="B6229">
        <v>44.48722839233362</v>
      </c>
    </row>
    <row r="6230" spans="1:2" x14ac:dyDescent="0.25">
      <c r="A6230">
        <v>622.70000000000005</v>
      </c>
      <c r="B6230">
        <v>44.304224749961612</v>
      </c>
    </row>
    <row r="6231" spans="1:2" x14ac:dyDescent="0.25">
      <c r="A6231">
        <v>622.80000000000007</v>
      </c>
      <c r="B6231">
        <v>44.121221107589591</v>
      </c>
    </row>
    <row r="6232" spans="1:2" x14ac:dyDescent="0.25">
      <c r="A6232">
        <v>622.90000000000009</v>
      </c>
      <c r="B6232">
        <v>43.938217465217583</v>
      </c>
    </row>
    <row r="6233" spans="1:2" x14ac:dyDescent="0.25">
      <c r="A6233">
        <v>623</v>
      </c>
      <c r="B6233">
        <v>43.755213822845768</v>
      </c>
    </row>
    <row r="6234" spans="1:2" x14ac:dyDescent="0.25">
      <c r="A6234">
        <v>623.1</v>
      </c>
      <c r="B6234">
        <v>43.784532246221659</v>
      </c>
    </row>
    <row r="6235" spans="1:2" x14ac:dyDescent="0.25">
      <c r="A6235">
        <v>623.20000000000005</v>
      </c>
      <c r="B6235">
        <v>43.813850669597542</v>
      </c>
    </row>
    <row r="6236" spans="1:2" x14ac:dyDescent="0.25">
      <c r="A6236">
        <v>623.30000000000007</v>
      </c>
      <c r="B6236">
        <v>43.843169092973433</v>
      </c>
    </row>
    <row r="6237" spans="1:2" x14ac:dyDescent="0.25">
      <c r="A6237">
        <v>623.40000000000009</v>
      </c>
      <c r="B6237">
        <v>43.872487516349317</v>
      </c>
    </row>
    <row r="6238" spans="1:2" x14ac:dyDescent="0.25">
      <c r="A6238">
        <v>623.5</v>
      </c>
      <c r="B6238">
        <v>43.901805939725179</v>
      </c>
    </row>
    <row r="6239" spans="1:2" x14ac:dyDescent="0.25">
      <c r="A6239">
        <v>623.6</v>
      </c>
      <c r="B6239">
        <v>43.93112436310107</v>
      </c>
    </row>
    <row r="6240" spans="1:2" x14ac:dyDescent="0.25">
      <c r="A6240">
        <v>623.70000000000005</v>
      </c>
      <c r="B6240">
        <v>43.960442786476953</v>
      </c>
    </row>
    <row r="6241" spans="1:2" x14ac:dyDescent="0.25">
      <c r="A6241">
        <v>623.80000000000007</v>
      </c>
      <c r="B6241">
        <v>43.989761209852837</v>
      </c>
    </row>
    <row r="6242" spans="1:2" x14ac:dyDescent="0.25">
      <c r="A6242">
        <v>623.90000000000009</v>
      </c>
      <c r="B6242">
        <v>44.019079633228728</v>
      </c>
    </row>
    <row r="6243" spans="1:2" x14ac:dyDescent="0.25">
      <c r="A6243">
        <v>624</v>
      </c>
      <c r="B6243">
        <v>44.04839805660459</v>
      </c>
    </row>
    <row r="6244" spans="1:2" x14ac:dyDescent="0.25">
      <c r="A6244">
        <v>624.1</v>
      </c>
      <c r="B6244">
        <v>44.030456193292132</v>
      </c>
    </row>
    <row r="6245" spans="1:2" x14ac:dyDescent="0.25">
      <c r="A6245">
        <v>624.20000000000005</v>
      </c>
      <c r="B6245">
        <v>44.012514329979673</v>
      </c>
    </row>
    <row r="6246" spans="1:2" x14ac:dyDescent="0.25">
      <c r="A6246">
        <v>624.30000000000007</v>
      </c>
      <c r="B6246">
        <v>43.994572466667208</v>
      </c>
    </row>
    <row r="6247" spans="1:2" x14ac:dyDescent="0.25">
      <c r="A6247">
        <v>624.40000000000009</v>
      </c>
      <c r="B6247">
        <v>43.976630603354749</v>
      </c>
    </row>
    <row r="6248" spans="1:2" x14ac:dyDescent="0.25">
      <c r="A6248">
        <v>624.5</v>
      </c>
      <c r="B6248">
        <v>43.958688740042312</v>
      </c>
    </row>
    <row r="6249" spans="1:2" x14ac:dyDescent="0.25">
      <c r="A6249">
        <v>624.6</v>
      </c>
      <c r="B6249">
        <v>43.940746876729847</v>
      </c>
    </row>
    <row r="6250" spans="1:2" x14ac:dyDescent="0.25">
      <c r="A6250">
        <v>624.70000000000005</v>
      </c>
      <c r="B6250">
        <v>43.922805013417388</v>
      </c>
    </row>
    <row r="6251" spans="1:2" x14ac:dyDescent="0.25">
      <c r="A6251">
        <v>624.80000000000007</v>
      </c>
      <c r="B6251">
        <v>43.90486315010493</v>
      </c>
    </row>
    <row r="6252" spans="1:2" x14ac:dyDescent="0.25">
      <c r="A6252">
        <v>624.90000000000009</v>
      </c>
      <c r="B6252">
        <v>43.886921286792457</v>
      </c>
    </row>
    <row r="6253" spans="1:2" x14ac:dyDescent="0.25">
      <c r="A6253">
        <v>625</v>
      </c>
      <c r="B6253">
        <v>43.868979423480027</v>
      </c>
    </row>
    <row r="6254" spans="1:2" x14ac:dyDescent="0.25">
      <c r="A6254">
        <v>625.1</v>
      </c>
      <c r="B6254">
        <v>43.871160151555152</v>
      </c>
    </row>
    <row r="6255" spans="1:2" x14ac:dyDescent="0.25">
      <c r="A6255">
        <v>625.20000000000005</v>
      </c>
      <c r="B6255">
        <v>43.873340879630263</v>
      </c>
    </row>
    <row r="6256" spans="1:2" x14ac:dyDescent="0.25">
      <c r="A6256">
        <v>625.30000000000007</v>
      </c>
      <c r="B6256">
        <v>43.87552160770538</v>
      </c>
    </row>
    <row r="6257" spans="1:2" x14ac:dyDescent="0.25">
      <c r="A6257">
        <v>625.40000000000009</v>
      </c>
      <c r="B6257">
        <v>43.877702335780498</v>
      </c>
    </row>
    <row r="6258" spans="1:2" x14ac:dyDescent="0.25">
      <c r="A6258">
        <v>625.5</v>
      </c>
      <c r="B6258">
        <v>43.879883063855623</v>
      </c>
    </row>
    <row r="6259" spans="1:2" x14ac:dyDescent="0.25">
      <c r="A6259">
        <v>625.6</v>
      </c>
      <c r="B6259">
        <v>43.882063791930733</v>
      </c>
    </row>
    <row r="6260" spans="1:2" x14ac:dyDescent="0.25">
      <c r="A6260">
        <v>625.70000000000005</v>
      </c>
      <c r="B6260">
        <v>43.884244520005851</v>
      </c>
    </row>
    <row r="6261" spans="1:2" x14ac:dyDescent="0.25">
      <c r="A6261">
        <v>625.80000000000007</v>
      </c>
      <c r="B6261">
        <v>43.886425248080968</v>
      </c>
    </row>
    <row r="6262" spans="1:2" x14ac:dyDescent="0.25">
      <c r="A6262">
        <v>625.90000000000009</v>
      </c>
      <c r="B6262">
        <v>43.888605976156093</v>
      </c>
    </row>
    <row r="6263" spans="1:2" x14ac:dyDescent="0.25">
      <c r="A6263">
        <v>626</v>
      </c>
      <c r="B6263">
        <v>43.890786704231203</v>
      </c>
    </row>
    <row r="6264" spans="1:2" x14ac:dyDescent="0.25">
      <c r="A6264">
        <v>626.1</v>
      </c>
      <c r="B6264">
        <v>43.988164206788312</v>
      </c>
    </row>
    <row r="6265" spans="1:2" x14ac:dyDescent="0.25">
      <c r="A6265">
        <v>626.20000000000005</v>
      </c>
      <c r="B6265">
        <v>44.085541709345428</v>
      </c>
    </row>
    <row r="6266" spans="1:2" x14ac:dyDescent="0.25">
      <c r="A6266">
        <v>626.30000000000007</v>
      </c>
      <c r="B6266">
        <v>44.182919211902536</v>
      </c>
    </row>
    <row r="6267" spans="1:2" x14ac:dyDescent="0.25">
      <c r="A6267">
        <v>626.40000000000009</v>
      </c>
      <c r="B6267">
        <v>44.280296714459652</v>
      </c>
    </row>
    <row r="6268" spans="1:2" x14ac:dyDescent="0.25">
      <c r="A6268">
        <v>626.5</v>
      </c>
      <c r="B6268">
        <v>44.377674217016647</v>
      </c>
    </row>
    <row r="6269" spans="1:2" x14ac:dyDescent="0.25">
      <c r="A6269">
        <v>626.6</v>
      </c>
      <c r="B6269">
        <v>44.475051719573763</v>
      </c>
    </row>
    <row r="6270" spans="1:2" x14ac:dyDescent="0.25">
      <c r="A6270">
        <v>626.70000000000005</v>
      </c>
      <c r="B6270">
        <v>44.572429222130872</v>
      </c>
    </row>
    <row r="6271" spans="1:2" x14ac:dyDescent="0.25">
      <c r="A6271">
        <v>626.80000000000007</v>
      </c>
      <c r="B6271">
        <v>44.66980672468798</v>
      </c>
    </row>
    <row r="6272" spans="1:2" x14ac:dyDescent="0.25">
      <c r="A6272">
        <v>626.90000000000009</v>
      </c>
      <c r="B6272">
        <v>44.767184227245089</v>
      </c>
    </row>
    <row r="6273" spans="1:2" x14ac:dyDescent="0.25">
      <c r="A6273">
        <v>627</v>
      </c>
      <c r="B6273">
        <v>44.864561729802091</v>
      </c>
    </row>
    <row r="6274" spans="1:2" x14ac:dyDescent="0.25">
      <c r="A6274">
        <v>627.1</v>
      </c>
      <c r="B6274">
        <v>44.902308747066662</v>
      </c>
    </row>
    <row r="6275" spans="1:2" x14ac:dyDescent="0.25">
      <c r="A6275">
        <v>627.20000000000005</v>
      </c>
      <c r="B6275">
        <v>44.940055764331213</v>
      </c>
    </row>
    <row r="6276" spans="1:2" x14ac:dyDescent="0.25">
      <c r="A6276">
        <v>627.30000000000007</v>
      </c>
      <c r="B6276">
        <v>44.977802781595777</v>
      </c>
    </row>
    <row r="6277" spans="1:2" x14ac:dyDescent="0.25">
      <c r="A6277">
        <v>627.40000000000009</v>
      </c>
      <c r="B6277">
        <v>45.015549798860327</v>
      </c>
    </row>
    <row r="6278" spans="1:2" x14ac:dyDescent="0.25">
      <c r="A6278">
        <v>627.5</v>
      </c>
      <c r="B6278">
        <v>45.053296816124863</v>
      </c>
    </row>
    <row r="6279" spans="1:2" x14ac:dyDescent="0.25">
      <c r="A6279">
        <v>627.6</v>
      </c>
      <c r="B6279">
        <v>45.091043833389421</v>
      </c>
    </row>
    <row r="6280" spans="1:2" x14ac:dyDescent="0.25">
      <c r="A6280">
        <v>627.70000000000005</v>
      </c>
      <c r="B6280">
        <v>45.128790850653978</v>
      </c>
    </row>
    <row r="6281" spans="1:2" x14ac:dyDescent="0.25">
      <c r="A6281">
        <v>627.80000000000007</v>
      </c>
      <c r="B6281">
        <v>45.166537867918542</v>
      </c>
    </row>
    <row r="6282" spans="1:2" x14ac:dyDescent="0.25">
      <c r="A6282">
        <v>627.90000000000009</v>
      </c>
      <c r="B6282">
        <v>45.2042848851831</v>
      </c>
    </row>
    <row r="6283" spans="1:2" x14ac:dyDescent="0.25">
      <c r="A6283">
        <v>628</v>
      </c>
      <c r="B6283">
        <v>45.242031902447621</v>
      </c>
    </row>
    <row r="6284" spans="1:2" x14ac:dyDescent="0.25">
      <c r="A6284">
        <v>628.1</v>
      </c>
      <c r="B6284">
        <v>45.307665651314537</v>
      </c>
    </row>
    <row r="6285" spans="1:2" x14ac:dyDescent="0.25">
      <c r="A6285">
        <v>628.20000000000005</v>
      </c>
      <c r="B6285">
        <v>45.373299400181473</v>
      </c>
    </row>
    <row r="6286" spans="1:2" x14ac:dyDescent="0.25">
      <c r="A6286">
        <v>628.30000000000007</v>
      </c>
      <c r="B6286">
        <v>45.438933149048403</v>
      </c>
    </row>
    <row r="6287" spans="1:2" x14ac:dyDescent="0.25">
      <c r="A6287">
        <v>628.40000000000009</v>
      </c>
      <c r="B6287">
        <v>45.504566897915318</v>
      </c>
    </row>
    <row r="6288" spans="1:2" x14ac:dyDescent="0.25">
      <c r="A6288">
        <v>628.5</v>
      </c>
      <c r="B6288">
        <v>45.570200646782169</v>
      </c>
    </row>
    <row r="6289" spans="1:2" x14ac:dyDescent="0.25">
      <c r="A6289">
        <v>628.6</v>
      </c>
      <c r="B6289">
        <v>45.635834395649091</v>
      </c>
    </row>
    <row r="6290" spans="1:2" x14ac:dyDescent="0.25">
      <c r="A6290">
        <v>628.70000000000005</v>
      </c>
      <c r="B6290">
        <v>45.701468144516006</v>
      </c>
    </row>
    <row r="6291" spans="1:2" x14ac:dyDescent="0.25">
      <c r="A6291">
        <v>628.80000000000007</v>
      </c>
      <c r="B6291">
        <v>45.767101893382943</v>
      </c>
    </row>
    <row r="6292" spans="1:2" x14ac:dyDescent="0.25">
      <c r="A6292">
        <v>628.90000000000009</v>
      </c>
      <c r="B6292">
        <v>45.832735642249858</v>
      </c>
    </row>
    <row r="6293" spans="1:2" x14ac:dyDescent="0.25">
      <c r="A6293">
        <v>629</v>
      </c>
      <c r="B6293">
        <v>45.898369391116709</v>
      </c>
    </row>
    <row r="6294" spans="1:2" x14ac:dyDescent="0.25">
      <c r="A6294">
        <v>629.1</v>
      </c>
      <c r="B6294">
        <v>45.925638255049847</v>
      </c>
    </row>
    <row r="6295" spans="1:2" x14ac:dyDescent="0.25">
      <c r="A6295">
        <v>629.20000000000005</v>
      </c>
      <c r="B6295">
        <v>45.952907118983013</v>
      </c>
    </row>
    <row r="6296" spans="1:2" x14ac:dyDescent="0.25">
      <c r="A6296">
        <v>629.30000000000007</v>
      </c>
      <c r="B6296">
        <v>45.980175982916151</v>
      </c>
    </row>
    <row r="6297" spans="1:2" x14ac:dyDescent="0.25">
      <c r="A6297">
        <v>629.40000000000009</v>
      </c>
      <c r="B6297">
        <v>46.007444846849303</v>
      </c>
    </row>
    <row r="6298" spans="1:2" x14ac:dyDescent="0.25">
      <c r="A6298">
        <v>629.5</v>
      </c>
      <c r="B6298">
        <v>46.03471371078242</v>
      </c>
    </row>
    <row r="6299" spans="1:2" x14ac:dyDescent="0.25">
      <c r="A6299">
        <v>629.6</v>
      </c>
      <c r="B6299">
        <v>46.061982574715557</v>
      </c>
    </row>
    <row r="6300" spans="1:2" x14ac:dyDescent="0.25">
      <c r="A6300">
        <v>629.70000000000005</v>
      </c>
      <c r="B6300">
        <v>46.089251438648724</v>
      </c>
    </row>
    <row r="6301" spans="1:2" x14ac:dyDescent="0.25">
      <c r="A6301">
        <v>629.80000000000007</v>
      </c>
      <c r="B6301">
        <v>46.116520302581861</v>
      </c>
    </row>
    <row r="6302" spans="1:2" x14ac:dyDescent="0.25">
      <c r="A6302">
        <v>629.90000000000009</v>
      </c>
      <c r="B6302">
        <v>46.143789166515013</v>
      </c>
    </row>
    <row r="6303" spans="1:2" x14ac:dyDescent="0.25">
      <c r="A6303">
        <v>630</v>
      </c>
      <c r="B6303">
        <v>46.17105803044813</v>
      </c>
    </row>
    <row r="6304" spans="1:2" x14ac:dyDescent="0.25">
      <c r="A6304">
        <v>630.1</v>
      </c>
      <c r="B6304">
        <v>46.126168452836637</v>
      </c>
    </row>
    <row r="6305" spans="1:2" x14ac:dyDescent="0.25">
      <c r="A6305">
        <v>630.20000000000005</v>
      </c>
      <c r="B6305">
        <v>46.081278875225159</v>
      </c>
    </row>
    <row r="6306" spans="1:2" x14ac:dyDescent="0.25">
      <c r="A6306">
        <v>630.30000000000007</v>
      </c>
      <c r="B6306">
        <v>46.036389297613667</v>
      </c>
    </row>
    <row r="6307" spans="1:2" x14ac:dyDescent="0.25">
      <c r="A6307">
        <v>630.40000000000009</v>
      </c>
      <c r="B6307">
        <v>45.991499720002189</v>
      </c>
    </row>
    <row r="6308" spans="1:2" x14ac:dyDescent="0.25">
      <c r="A6308">
        <v>630.5</v>
      </c>
      <c r="B6308">
        <v>45.946610142390753</v>
      </c>
    </row>
    <row r="6309" spans="1:2" x14ac:dyDescent="0.25">
      <c r="A6309">
        <v>630.6</v>
      </c>
      <c r="B6309">
        <v>45.901720564779268</v>
      </c>
    </row>
    <row r="6310" spans="1:2" x14ac:dyDescent="0.25">
      <c r="A6310">
        <v>630.70000000000005</v>
      </c>
      <c r="B6310">
        <v>45.856830987167783</v>
      </c>
    </row>
    <row r="6311" spans="1:2" x14ac:dyDescent="0.25">
      <c r="A6311">
        <v>630.80000000000007</v>
      </c>
      <c r="B6311">
        <v>45.811941409556297</v>
      </c>
    </row>
    <row r="6312" spans="1:2" x14ac:dyDescent="0.25">
      <c r="A6312">
        <v>630.90000000000009</v>
      </c>
      <c r="B6312">
        <v>45.767051831944812</v>
      </c>
    </row>
    <row r="6313" spans="1:2" x14ac:dyDescent="0.25">
      <c r="A6313">
        <v>631</v>
      </c>
      <c r="B6313">
        <v>45.722162254333377</v>
      </c>
    </row>
    <row r="6314" spans="1:2" x14ac:dyDescent="0.25">
      <c r="A6314">
        <v>631.1</v>
      </c>
      <c r="B6314">
        <v>45.769324011796499</v>
      </c>
    </row>
    <row r="6315" spans="1:2" x14ac:dyDescent="0.25">
      <c r="A6315">
        <v>631.20000000000005</v>
      </c>
      <c r="B6315">
        <v>45.816485769259629</v>
      </c>
    </row>
    <row r="6316" spans="1:2" x14ac:dyDescent="0.25">
      <c r="A6316">
        <v>631.30000000000007</v>
      </c>
      <c r="B6316">
        <v>45.863647526722751</v>
      </c>
    </row>
    <row r="6317" spans="1:2" x14ac:dyDescent="0.25">
      <c r="A6317">
        <v>631.40000000000009</v>
      </c>
      <c r="B6317">
        <v>45.910809284185881</v>
      </c>
    </row>
    <row r="6318" spans="1:2" x14ac:dyDescent="0.25">
      <c r="A6318">
        <v>631.5</v>
      </c>
      <c r="B6318">
        <v>45.957971041648953</v>
      </c>
    </row>
    <row r="6319" spans="1:2" x14ac:dyDescent="0.25">
      <c r="A6319">
        <v>631.6</v>
      </c>
      <c r="B6319">
        <v>46.005132799112083</v>
      </c>
    </row>
    <row r="6320" spans="1:2" x14ac:dyDescent="0.25">
      <c r="A6320">
        <v>631.70000000000005</v>
      </c>
      <c r="B6320">
        <v>46.052294556575198</v>
      </c>
    </row>
    <row r="6321" spans="1:2" x14ac:dyDescent="0.25">
      <c r="A6321">
        <v>631.80000000000007</v>
      </c>
      <c r="B6321">
        <v>46.099456314038328</v>
      </c>
    </row>
    <row r="6322" spans="1:2" x14ac:dyDescent="0.25">
      <c r="A6322">
        <v>631.90000000000009</v>
      </c>
      <c r="B6322">
        <v>46.14661807150145</v>
      </c>
    </row>
    <row r="6323" spans="1:2" x14ac:dyDescent="0.25">
      <c r="A6323">
        <v>632</v>
      </c>
      <c r="B6323">
        <v>46.193779828964523</v>
      </c>
    </row>
    <row r="6324" spans="1:2" x14ac:dyDescent="0.25">
      <c r="A6324">
        <v>632.1</v>
      </c>
      <c r="B6324">
        <v>46.225075702072608</v>
      </c>
    </row>
    <row r="6325" spans="1:2" x14ac:dyDescent="0.25">
      <c r="A6325">
        <v>632.20000000000005</v>
      </c>
      <c r="B6325">
        <v>46.256371575180701</v>
      </c>
    </row>
    <row r="6326" spans="1:2" x14ac:dyDescent="0.25">
      <c r="A6326">
        <v>632.30000000000007</v>
      </c>
      <c r="B6326">
        <v>46.287667448288794</v>
      </c>
    </row>
    <row r="6327" spans="1:2" x14ac:dyDescent="0.25">
      <c r="A6327">
        <v>632.40000000000009</v>
      </c>
      <c r="B6327">
        <v>46.318963321396872</v>
      </c>
    </row>
    <row r="6328" spans="1:2" x14ac:dyDescent="0.25">
      <c r="A6328">
        <v>632.5</v>
      </c>
      <c r="B6328">
        <v>46.350259194504929</v>
      </c>
    </row>
    <row r="6329" spans="1:2" x14ac:dyDescent="0.25">
      <c r="A6329">
        <v>632.6</v>
      </c>
      <c r="B6329">
        <v>46.381555067613007</v>
      </c>
    </row>
    <row r="6330" spans="1:2" x14ac:dyDescent="0.25">
      <c r="A6330">
        <v>632.70000000000005</v>
      </c>
      <c r="B6330">
        <v>46.4128509407211</v>
      </c>
    </row>
    <row r="6331" spans="1:2" x14ac:dyDescent="0.25">
      <c r="A6331">
        <v>632.80000000000007</v>
      </c>
      <c r="B6331">
        <v>46.444146813829192</v>
      </c>
    </row>
    <row r="6332" spans="1:2" x14ac:dyDescent="0.25">
      <c r="A6332">
        <v>632.90000000000009</v>
      </c>
      <c r="B6332">
        <v>46.475442686937278</v>
      </c>
    </row>
    <row r="6333" spans="1:2" x14ac:dyDescent="0.25">
      <c r="A6333">
        <v>633</v>
      </c>
      <c r="B6333">
        <v>46.506738560045328</v>
      </c>
    </row>
    <row r="6334" spans="1:2" x14ac:dyDescent="0.25">
      <c r="A6334">
        <v>633.1</v>
      </c>
      <c r="B6334">
        <v>46.560824247445623</v>
      </c>
    </row>
    <row r="6335" spans="1:2" x14ac:dyDescent="0.25">
      <c r="A6335">
        <v>633.20000000000005</v>
      </c>
      <c r="B6335">
        <v>46.614909934845898</v>
      </c>
    </row>
    <row r="6336" spans="1:2" x14ac:dyDescent="0.25">
      <c r="A6336">
        <v>633.30000000000007</v>
      </c>
      <c r="B6336">
        <v>46.668995622246193</v>
      </c>
    </row>
    <row r="6337" spans="1:2" x14ac:dyDescent="0.25">
      <c r="A6337">
        <v>633.40000000000009</v>
      </c>
      <c r="B6337">
        <v>46.723081309646489</v>
      </c>
    </row>
    <row r="6338" spans="1:2" x14ac:dyDescent="0.25">
      <c r="A6338">
        <v>633.5</v>
      </c>
      <c r="B6338">
        <v>46.777166997046713</v>
      </c>
    </row>
    <row r="6339" spans="1:2" x14ac:dyDescent="0.25">
      <c r="A6339">
        <v>633.6</v>
      </c>
      <c r="B6339">
        <v>46.831252684447001</v>
      </c>
    </row>
    <row r="6340" spans="1:2" x14ac:dyDescent="0.25">
      <c r="A6340">
        <v>633.70000000000005</v>
      </c>
      <c r="B6340">
        <v>46.88533837184729</v>
      </c>
    </row>
    <row r="6341" spans="1:2" x14ac:dyDescent="0.25">
      <c r="A6341">
        <v>633.80000000000007</v>
      </c>
      <c r="B6341">
        <v>46.939424059247578</v>
      </c>
    </row>
    <row r="6342" spans="1:2" x14ac:dyDescent="0.25">
      <c r="A6342">
        <v>633.90000000000009</v>
      </c>
      <c r="B6342">
        <v>46.993509746647867</v>
      </c>
    </row>
    <row r="6343" spans="1:2" x14ac:dyDescent="0.25">
      <c r="A6343">
        <v>634</v>
      </c>
      <c r="B6343">
        <v>47.047595434048098</v>
      </c>
    </row>
    <row r="6344" spans="1:2" x14ac:dyDescent="0.25">
      <c r="A6344">
        <v>634.1</v>
      </c>
      <c r="B6344">
        <v>47.240926823166973</v>
      </c>
    </row>
    <row r="6345" spans="1:2" x14ac:dyDescent="0.25">
      <c r="A6345">
        <v>634.20000000000005</v>
      </c>
      <c r="B6345">
        <v>47.434258212285847</v>
      </c>
    </row>
    <row r="6346" spans="1:2" x14ac:dyDescent="0.25">
      <c r="A6346">
        <v>634.30000000000007</v>
      </c>
      <c r="B6346">
        <v>47.627589601404722</v>
      </c>
    </row>
    <row r="6347" spans="1:2" x14ac:dyDescent="0.25">
      <c r="A6347">
        <v>634.40000000000009</v>
      </c>
      <c r="B6347">
        <v>47.820920990523597</v>
      </c>
    </row>
    <row r="6348" spans="1:2" x14ac:dyDescent="0.25">
      <c r="A6348">
        <v>634.5</v>
      </c>
      <c r="B6348">
        <v>48.014252379642258</v>
      </c>
    </row>
    <row r="6349" spans="1:2" x14ac:dyDescent="0.25">
      <c r="A6349">
        <v>634.6</v>
      </c>
      <c r="B6349">
        <v>48.207583768761133</v>
      </c>
    </row>
    <row r="6350" spans="1:2" x14ac:dyDescent="0.25">
      <c r="A6350">
        <v>634.70000000000005</v>
      </c>
      <c r="B6350">
        <v>48.400915157880007</v>
      </c>
    </row>
    <row r="6351" spans="1:2" x14ac:dyDescent="0.25">
      <c r="A6351">
        <v>634.80000000000007</v>
      </c>
      <c r="B6351">
        <v>48.594246546998882</v>
      </c>
    </row>
    <row r="6352" spans="1:2" x14ac:dyDescent="0.25">
      <c r="A6352">
        <v>634.90000000000009</v>
      </c>
      <c r="B6352">
        <v>48.787577936117763</v>
      </c>
    </row>
    <row r="6353" spans="1:2" x14ac:dyDescent="0.25">
      <c r="A6353">
        <v>635</v>
      </c>
      <c r="B6353">
        <v>48.980909325236411</v>
      </c>
    </row>
    <row r="6354" spans="1:2" x14ac:dyDescent="0.25">
      <c r="A6354">
        <v>635.1</v>
      </c>
      <c r="B6354">
        <v>49.189160068150699</v>
      </c>
    </row>
    <row r="6355" spans="1:2" x14ac:dyDescent="0.25">
      <c r="A6355">
        <v>635.20000000000005</v>
      </c>
      <c r="B6355">
        <v>49.397410811064987</v>
      </c>
    </row>
    <row r="6356" spans="1:2" x14ac:dyDescent="0.25">
      <c r="A6356">
        <v>635.30000000000007</v>
      </c>
      <c r="B6356">
        <v>49.605661553979282</v>
      </c>
    </row>
    <row r="6357" spans="1:2" x14ac:dyDescent="0.25">
      <c r="A6357">
        <v>635.40000000000009</v>
      </c>
      <c r="B6357">
        <v>49.813912296893569</v>
      </c>
    </row>
    <row r="6358" spans="1:2" x14ac:dyDescent="0.25">
      <c r="A6358">
        <v>635.5</v>
      </c>
      <c r="B6358">
        <v>50.022163039807623</v>
      </c>
    </row>
    <row r="6359" spans="1:2" x14ac:dyDescent="0.25">
      <c r="A6359">
        <v>635.6</v>
      </c>
      <c r="B6359">
        <v>50.230413782721918</v>
      </c>
    </row>
    <row r="6360" spans="1:2" x14ac:dyDescent="0.25">
      <c r="A6360">
        <v>635.70000000000005</v>
      </c>
      <c r="B6360">
        <v>50.438664525636213</v>
      </c>
    </row>
    <row r="6361" spans="1:2" x14ac:dyDescent="0.25">
      <c r="A6361">
        <v>635.80000000000007</v>
      </c>
      <c r="B6361">
        <v>50.646915268550501</v>
      </c>
    </row>
    <row r="6362" spans="1:2" x14ac:dyDescent="0.25">
      <c r="A6362">
        <v>635.90000000000009</v>
      </c>
      <c r="B6362">
        <v>50.855166011464789</v>
      </c>
    </row>
    <row r="6363" spans="1:2" x14ac:dyDescent="0.25">
      <c r="A6363">
        <v>636</v>
      </c>
      <c r="B6363">
        <v>51.063416754378842</v>
      </c>
    </row>
    <row r="6364" spans="1:2" x14ac:dyDescent="0.25">
      <c r="A6364">
        <v>636.1</v>
      </c>
      <c r="B6364">
        <v>51.213333855384867</v>
      </c>
    </row>
    <row r="6365" spans="1:2" x14ac:dyDescent="0.25">
      <c r="A6365">
        <v>636.20000000000005</v>
      </c>
      <c r="B6365">
        <v>51.363250956390893</v>
      </c>
    </row>
    <row r="6366" spans="1:2" x14ac:dyDescent="0.25">
      <c r="A6366">
        <v>636.30000000000007</v>
      </c>
      <c r="B6366">
        <v>51.513168057396911</v>
      </c>
    </row>
    <row r="6367" spans="1:2" x14ac:dyDescent="0.25">
      <c r="A6367">
        <v>636.40000000000009</v>
      </c>
      <c r="B6367">
        <v>51.663085158402943</v>
      </c>
    </row>
    <row r="6368" spans="1:2" x14ac:dyDescent="0.25">
      <c r="A6368">
        <v>636.5</v>
      </c>
      <c r="B6368">
        <v>51.81300225940879</v>
      </c>
    </row>
    <row r="6369" spans="1:2" x14ac:dyDescent="0.25">
      <c r="A6369">
        <v>636.6</v>
      </c>
      <c r="B6369">
        <v>51.962919360414823</v>
      </c>
    </row>
    <row r="6370" spans="1:2" x14ac:dyDescent="0.25">
      <c r="A6370">
        <v>636.70000000000005</v>
      </c>
      <c r="B6370">
        <v>52.112836461420841</v>
      </c>
    </row>
    <row r="6371" spans="1:2" x14ac:dyDescent="0.25">
      <c r="A6371">
        <v>636.80000000000007</v>
      </c>
      <c r="B6371">
        <v>52.262753562426859</v>
      </c>
    </row>
    <row r="6372" spans="1:2" x14ac:dyDescent="0.25">
      <c r="A6372">
        <v>636.90000000000009</v>
      </c>
      <c r="B6372">
        <v>52.412670663432877</v>
      </c>
    </row>
    <row r="6373" spans="1:2" x14ac:dyDescent="0.25">
      <c r="A6373">
        <v>637</v>
      </c>
      <c r="B6373">
        <v>52.562587764438739</v>
      </c>
    </row>
    <row r="6374" spans="1:2" x14ac:dyDescent="0.25">
      <c r="A6374">
        <v>637.1</v>
      </c>
      <c r="B6374">
        <v>52.609451429902819</v>
      </c>
    </row>
    <row r="6375" spans="1:2" x14ac:dyDescent="0.25">
      <c r="A6375">
        <v>637.20000000000005</v>
      </c>
      <c r="B6375">
        <v>52.656315095366899</v>
      </c>
    </row>
    <row r="6376" spans="1:2" x14ac:dyDescent="0.25">
      <c r="A6376">
        <v>637.30000000000007</v>
      </c>
      <c r="B6376">
        <v>52.703178760830987</v>
      </c>
    </row>
    <row r="6377" spans="1:2" x14ac:dyDescent="0.25">
      <c r="A6377">
        <v>637.40000000000009</v>
      </c>
      <c r="B6377">
        <v>52.750042426295067</v>
      </c>
    </row>
    <row r="6378" spans="1:2" x14ac:dyDescent="0.25">
      <c r="A6378">
        <v>637.5</v>
      </c>
      <c r="B6378">
        <v>52.796906091759098</v>
      </c>
    </row>
    <row r="6379" spans="1:2" x14ac:dyDescent="0.25">
      <c r="A6379">
        <v>637.6</v>
      </c>
      <c r="B6379">
        <v>52.843769757223178</v>
      </c>
    </row>
    <row r="6380" spans="1:2" x14ac:dyDescent="0.25">
      <c r="A6380">
        <v>637.70000000000005</v>
      </c>
      <c r="B6380">
        <v>52.890633422687259</v>
      </c>
    </row>
    <row r="6381" spans="1:2" x14ac:dyDescent="0.25">
      <c r="A6381">
        <v>637.80000000000007</v>
      </c>
      <c r="B6381">
        <v>52.937497088151339</v>
      </c>
    </row>
    <row r="6382" spans="1:2" x14ac:dyDescent="0.25">
      <c r="A6382">
        <v>637.90000000000009</v>
      </c>
      <c r="B6382">
        <v>52.98436075361542</v>
      </c>
    </row>
    <row r="6383" spans="1:2" x14ac:dyDescent="0.25">
      <c r="A6383">
        <v>638</v>
      </c>
      <c r="B6383">
        <v>53.03122441907945</v>
      </c>
    </row>
    <row r="6384" spans="1:2" x14ac:dyDescent="0.25">
      <c r="A6384">
        <v>638.1</v>
      </c>
      <c r="B6384">
        <v>53.076205007761949</v>
      </c>
    </row>
    <row r="6385" spans="1:2" x14ac:dyDescent="0.25">
      <c r="A6385">
        <v>638.20000000000005</v>
      </c>
      <c r="B6385">
        <v>53.121185596444441</v>
      </c>
    </row>
    <row r="6386" spans="1:2" x14ac:dyDescent="0.25">
      <c r="A6386">
        <v>638.30000000000007</v>
      </c>
      <c r="B6386">
        <v>53.16616618512694</v>
      </c>
    </row>
    <row r="6387" spans="1:2" x14ac:dyDescent="0.25">
      <c r="A6387">
        <v>638.40000000000009</v>
      </c>
      <c r="B6387">
        <v>53.211146773809439</v>
      </c>
    </row>
    <row r="6388" spans="1:2" x14ac:dyDescent="0.25">
      <c r="A6388">
        <v>638.5</v>
      </c>
      <c r="B6388">
        <v>53.256127362491881</v>
      </c>
    </row>
    <row r="6389" spans="1:2" x14ac:dyDescent="0.25">
      <c r="A6389">
        <v>638.6</v>
      </c>
      <c r="B6389">
        <v>53.30110795117438</v>
      </c>
    </row>
    <row r="6390" spans="1:2" x14ac:dyDescent="0.25">
      <c r="A6390">
        <v>638.70000000000005</v>
      </c>
      <c r="B6390">
        <v>53.346088539856872</v>
      </c>
    </row>
    <row r="6391" spans="1:2" x14ac:dyDescent="0.25">
      <c r="A6391">
        <v>638.80000000000007</v>
      </c>
      <c r="B6391">
        <v>53.391069128539371</v>
      </c>
    </row>
    <row r="6392" spans="1:2" x14ac:dyDescent="0.25">
      <c r="A6392">
        <v>638.90000000000009</v>
      </c>
      <c r="B6392">
        <v>53.43604971722187</v>
      </c>
    </row>
    <row r="6393" spans="1:2" x14ac:dyDescent="0.25">
      <c r="A6393">
        <v>639</v>
      </c>
      <c r="B6393">
        <v>53.481030305904312</v>
      </c>
    </row>
    <row r="6394" spans="1:2" x14ac:dyDescent="0.25">
      <c r="A6394">
        <v>639.1</v>
      </c>
      <c r="B6394">
        <v>53.414007854526723</v>
      </c>
    </row>
    <row r="6395" spans="1:2" x14ac:dyDescent="0.25">
      <c r="A6395">
        <v>639.20000000000005</v>
      </c>
      <c r="B6395">
        <v>53.346985403149141</v>
      </c>
    </row>
    <row r="6396" spans="1:2" x14ac:dyDescent="0.25">
      <c r="A6396">
        <v>639.30000000000007</v>
      </c>
      <c r="B6396">
        <v>53.279962951771552</v>
      </c>
    </row>
    <row r="6397" spans="1:2" x14ac:dyDescent="0.25">
      <c r="A6397">
        <v>639.40000000000009</v>
      </c>
      <c r="B6397">
        <v>53.212940500393962</v>
      </c>
    </row>
    <row r="6398" spans="1:2" x14ac:dyDescent="0.25">
      <c r="A6398">
        <v>639.5</v>
      </c>
      <c r="B6398">
        <v>53.145918049016451</v>
      </c>
    </row>
    <row r="6399" spans="1:2" x14ac:dyDescent="0.25">
      <c r="A6399">
        <v>639.6</v>
      </c>
      <c r="B6399">
        <v>53.078895597638862</v>
      </c>
    </row>
    <row r="6400" spans="1:2" x14ac:dyDescent="0.25">
      <c r="A6400">
        <v>639.70000000000005</v>
      </c>
      <c r="B6400">
        <v>53.01187314626128</v>
      </c>
    </row>
    <row r="6401" spans="1:2" x14ac:dyDescent="0.25">
      <c r="A6401">
        <v>639.80000000000007</v>
      </c>
      <c r="B6401">
        <v>52.944850694883691</v>
      </c>
    </row>
    <row r="6402" spans="1:2" x14ac:dyDescent="0.25">
      <c r="A6402">
        <v>639.90000000000009</v>
      </c>
      <c r="B6402">
        <v>52.877828243506102</v>
      </c>
    </row>
    <row r="6403" spans="1:2" x14ac:dyDescent="0.25">
      <c r="A6403">
        <v>640</v>
      </c>
      <c r="B6403">
        <v>52.81080579212859</v>
      </c>
    </row>
    <row r="6404" spans="1:2" x14ac:dyDescent="0.25">
      <c r="A6404">
        <v>640.1</v>
      </c>
      <c r="B6404">
        <v>52.859257838564908</v>
      </c>
    </row>
    <row r="6405" spans="1:2" x14ac:dyDescent="0.25">
      <c r="A6405">
        <v>640.20000000000005</v>
      </c>
      <c r="B6405">
        <v>52.907709885001218</v>
      </c>
    </row>
    <row r="6406" spans="1:2" x14ac:dyDescent="0.25">
      <c r="A6406">
        <v>640.30000000000007</v>
      </c>
      <c r="B6406">
        <v>52.956161931437542</v>
      </c>
    </row>
    <row r="6407" spans="1:2" x14ac:dyDescent="0.25">
      <c r="A6407">
        <v>640.40000000000009</v>
      </c>
      <c r="B6407">
        <v>53.004613977873852</v>
      </c>
    </row>
    <row r="6408" spans="1:2" x14ac:dyDescent="0.25">
      <c r="A6408">
        <v>640.5</v>
      </c>
      <c r="B6408">
        <v>53.053066024310112</v>
      </c>
    </row>
    <row r="6409" spans="1:2" x14ac:dyDescent="0.25">
      <c r="A6409">
        <v>640.6</v>
      </c>
      <c r="B6409">
        <v>53.10151807074643</v>
      </c>
    </row>
    <row r="6410" spans="1:2" x14ac:dyDescent="0.25">
      <c r="A6410">
        <v>640.70000000000005</v>
      </c>
      <c r="B6410">
        <v>53.149970117182747</v>
      </c>
    </row>
    <row r="6411" spans="1:2" x14ac:dyDescent="0.25">
      <c r="A6411">
        <v>640.80000000000007</v>
      </c>
      <c r="B6411">
        <v>53.198422163619057</v>
      </c>
    </row>
    <row r="6412" spans="1:2" x14ac:dyDescent="0.25">
      <c r="A6412">
        <v>640.90000000000009</v>
      </c>
      <c r="B6412">
        <v>53.246874210055381</v>
      </c>
    </row>
    <row r="6413" spans="1:2" x14ac:dyDescent="0.25">
      <c r="A6413">
        <v>641</v>
      </c>
      <c r="B6413">
        <v>53.295326256491641</v>
      </c>
    </row>
    <row r="6414" spans="1:2" x14ac:dyDescent="0.25">
      <c r="A6414">
        <v>641.1</v>
      </c>
      <c r="B6414">
        <v>53.259730434628018</v>
      </c>
    </row>
    <row r="6415" spans="1:2" x14ac:dyDescent="0.25">
      <c r="A6415">
        <v>641.20000000000005</v>
      </c>
      <c r="B6415">
        <v>53.224134612764402</v>
      </c>
    </row>
    <row r="6416" spans="1:2" x14ac:dyDescent="0.25">
      <c r="A6416">
        <v>641.30000000000007</v>
      </c>
      <c r="B6416">
        <v>53.188538790900758</v>
      </c>
    </row>
    <row r="6417" spans="1:2" x14ac:dyDescent="0.25">
      <c r="A6417">
        <v>641.40000000000009</v>
      </c>
      <c r="B6417">
        <v>53.152942969037142</v>
      </c>
    </row>
    <row r="6418" spans="1:2" x14ac:dyDescent="0.25">
      <c r="A6418">
        <v>641.5</v>
      </c>
      <c r="B6418">
        <v>53.117347147173561</v>
      </c>
    </row>
    <row r="6419" spans="1:2" x14ac:dyDescent="0.25">
      <c r="A6419">
        <v>641.6</v>
      </c>
      <c r="B6419">
        <v>53.081751325309931</v>
      </c>
    </row>
    <row r="6420" spans="1:2" x14ac:dyDescent="0.25">
      <c r="A6420">
        <v>641.70000000000005</v>
      </c>
      <c r="B6420">
        <v>53.046155503446307</v>
      </c>
    </row>
    <row r="6421" spans="1:2" x14ac:dyDescent="0.25">
      <c r="A6421">
        <v>641.80000000000007</v>
      </c>
      <c r="B6421">
        <v>53.010559681582677</v>
      </c>
    </row>
    <row r="6422" spans="1:2" x14ac:dyDescent="0.25">
      <c r="A6422">
        <v>641.90000000000009</v>
      </c>
      <c r="B6422">
        <v>52.974963859719061</v>
      </c>
    </row>
    <row r="6423" spans="1:2" x14ac:dyDescent="0.25">
      <c r="A6423">
        <v>642</v>
      </c>
      <c r="B6423">
        <v>52.939368037855473</v>
      </c>
    </row>
    <row r="6424" spans="1:2" x14ac:dyDescent="0.25">
      <c r="A6424">
        <v>642.1</v>
      </c>
      <c r="B6424">
        <v>52.937651984237881</v>
      </c>
    </row>
    <row r="6425" spans="1:2" x14ac:dyDescent="0.25">
      <c r="A6425">
        <v>642.20000000000005</v>
      </c>
      <c r="B6425">
        <v>52.935935930620303</v>
      </c>
    </row>
    <row r="6426" spans="1:2" x14ac:dyDescent="0.25">
      <c r="A6426">
        <v>642.30000000000007</v>
      </c>
      <c r="B6426">
        <v>52.934219877002697</v>
      </c>
    </row>
    <row r="6427" spans="1:2" x14ac:dyDescent="0.25">
      <c r="A6427">
        <v>642.40000000000009</v>
      </c>
      <c r="B6427">
        <v>52.932503823385112</v>
      </c>
    </row>
    <row r="6428" spans="1:2" x14ac:dyDescent="0.25">
      <c r="A6428">
        <v>642.5</v>
      </c>
      <c r="B6428">
        <v>52.930787769767527</v>
      </c>
    </row>
    <row r="6429" spans="1:2" x14ac:dyDescent="0.25">
      <c r="A6429">
        <v>642.6</v>
      </c>
      <c r="B6429">
        <v>52.929071716149927</v>
      </c>
    </row>
    <row r="6430" spans="1:2" x14ac:dyDescent="0.25">
      <c r="A6430">
        <v>642.70000000000005</v>
      </c>
      <c r="B6430">
        <v>52.927355662532349</v>
      </c>
    </row>
    <row r="6431" spans="1:2" x14ac:dyDescent="0.25">
      <c r="A6431">
        <v>642.80000000000007</v>
      </c>
      <c r="B6431">
        <v>52.925639608914757</v>
      </c>
    </row>
    <row r="6432" spans="1:2" x14ac:dyDescent="0.25">
      <c r="A6432">
        <v>642.90000000000009</v>
      </c>
      <c r="B6432">
        <v>52.923923555297158</v>
      </c>
    </row>
    <row r="6433" spans="1:2" x14ac:dyDescent="0.25">
      <c r="A6433">
        <v>643</v>
      </c>
      <c r="B6433">
        <v>52.92220750167958</v>
      </c>
    </row>
    <row r="6434" spans="1:2" x14ac:dyDescent="0.25">
      <c r="A6434">
        <v>643.1</v>
      </c>
      <c r="B6434">
        <v>53.024988143176962</v>
      </c>
    </row>
    <row r="6435" spans="1:2" x14ac:dyDescent="0.25">
      <c r="A6435">
        <v>643.20000000000005</v>
      </c>
      <c r="B6435">
        <v>53.127768784674323</v>
      </c>
    </row>
    <row r="6436" spans="1:2" x14ac:dyDescent="0.25">
      <c r="A6436">
        <v>643.30000000000007</v>
      </c>
      <c r="B6436">
        <v>53.230549426171699</v>
      </c>
    </row>
    <row r="6437" spans="1:2" x14ac:dyDescent="0.25">
      <c r="A6437">
        <v>643.40000000000009</v>
      </c>
      <c r="B6437">
        <v>53.333330067669067</v>
      </c>
    </row>
    <row r="6438" spans="1:2" x14ac:dyDescent="0.25">
      <c r="A6438">
        <v>643.5</v>
      </c>
      <c r="B6438">
        <v>53.436110709166329</v>
      </c>
    </row>
    <row r="6439" spans="1:2" x14ac:dyDescent="0.25">
      <c r="A6439">
        <v>643.6</v>
      </c>
      <c r="B6439">
        <v>53.538891350663697</v>
      </c>
    </row>
    <row r="6440" spans="1:2" x14ac:dyDescent="0.25">
      <c r="A6440">
        <v>643.70000000000005</v>
      </c>
      <c r="B6440">
        <v>53.641671992161072</v>
      </c>
    </row>
    <row r="6441" spans="1:2" x14ac:dyDescent="0.25">
      <c r="A6441">
        <v>643.80000000000007</v>
      </c>
      <c r="B6441">
        <v>53.744452633658447</v>
      </c>
    </row>
    <row r="6442" spans="1:2" x14ac:dyDescent="0.25">
      <c r="A6442">
        <v>643.90000000000009</v>
      </c>
      <c r="B6442">
        <v>53.847233275155823</v>
      </c>
    </row>
    <row r="6443" spans="1:2" x14ac:dyDescent="0.25">
      <c r="A6443">
        <v>644</v>
      </c>
      <c r="B6443">
        <v>53.950013916653077</v>
      </c>
    </row>
    <row r="6444" spans="1:2" x14ac:dyDescent="0.25">
      <c r="A6444">
        <v>644.1</v>
      </c>
      <c r="B6444">
        <v>54.039642314203412</v>
      </c>
    </row>
    <row r="6445" spans="1:2" x14ac:dyDescent="0.25">
      <c r="A6445">
        <v>644.20000000000005</v>
      </c>
      <c r="B6445">
        <v>54.129270711753747</v>
      </c>
    </row>
    <row r="6446" spans="1:2" x14ac:dyDescent="0.25">
      <c r="A6446">
        <v>644.30000000000007</v>
      </c>
      <c r="B6446">
        <v>54.218899109304083</v>
      </c>
    </row>
    <row r="6447" spans="1:2" x14ac:dyDescent="0.25">
      <c r="A6447">
        <v>644.40000000000009</v>
      </c>
      <c r="B6447">
        <v>54.308527506854418</v>
      </c>
    </row>
    <row r="6448" spans="1:2" x14ac:dyDescent="0.25">
      <c r="A6448">
        <v>644.5</v>
      </c>
      <c r="B6448">
        <v>54.398155904404653</v>
      </c>
    </row>
    <row r="6449" spans="1:2" x14ac:dyDescent="0.25">
      <c r="A6449">
        <v>644.6</v>
      </c>
      <c r="B6449">
        <v>54.487784301954981</v>
      </c>
    </row>
    <row r="6450" spans="1:2" x14ac:dyDescent="0.25">
      <c r="A6450">
        <v>644.70000000000005</v>
      </c>
      <c r="B6450">
        <v>54.577412699505317</v>
      </c>
    </row>
    <row r="6451" spans="1:2" x14ac:dyDescent="0.25">
      <c r="A6451">
        <v>644.80000000000007</v>
      </c>
      <c r="B6451">
        <v>54.667041097055652</v>
      </c>
    </row>
    <row r="6452" spans="1:2" x14ac:dyDescent="0.25">
      <c r="A6452">
        <v>644.90000000000009</v>
      </c>
      <c r="B6452">
        <v>54.756669494605987</v>
      </c>
    </row>
    <row r="6453" spans="1:2" x14ac:dyDescent="0.25">
      <c r="A6453">
        <v>645</v>
      </c>
      <c r="B6453">
        <v>54.846297892156223</v>
      </c>
    </row>
    <row r="6454" spans="1:2" x14ac:dyDescent="0.25">
      <c r="A6454">
        <v>645.1</v>
      </c>
      <c r="B6454">
        <v>54.850595332675397</v>
      </c>
    </row>
    <row r="6455" spans="1:2" x14ac:dyDescent="0.25">
      <c r="A6455">
        <v>645.20000000000005</v>
      </c>
      <c r="B6455">
        <v>54.854892773194571</v>
      </c>
    </row>
    <row r="6456" spans="1:2" x14ac:dyDescent="0.25">
      <c r="A6456">
        <v>645.30000000000007</v>
      </c>
      <c r="B6456">
        <v>54.859190213713752</v>
      </c>
    </row>
    <row r="6457" spans="1:2" x14ac:dyDescent="0.25">
      <c r="A6457">
        <v>645.40000000000009</v>
      </c>
      <c r="B6457">
        <v>54.86348765423292</v>
      </c>
    </row>
    <row r="6458" spans="1:2" x14ac:dyDescent="0.25">
      <c r="A6458">
        <v>645.5</v>
      </c>
      <c r="B6458">
        <v>54.867785094752087</v>
      </c>
    </row>
    <row r="6459" spans="1:2" x14ac:dyDescent="0.25">
      <c r="A6459">
        <v>645.6</v>
      </c>
      <c r="B6459">
        <v>54.872082535271268</v>
      </c>
    </row>
    <row r="6460" spans="1:2" x14ac:dyDescent="0.25">
      <c r="A6460">
        <v>645.70000000000005</v>
      </c>
      <c r="B6460">
        <v>54.876379975790442</v>
      </c>
    </row>
    <row r="6461" spans="1:2" x14ac:dyDescent="0.25">
      <c r="A6461">
        <v>645.80000000000007</v>
      </c>
      <c r="B6461">
        <v>54.880677416309616</v>
      </c>
    </row>
    <row r="6462" spans="1:2" x14ac:dyDescent="0.25">
      <c r="A6462">
        <v>645.90000000000009</v>
      </c>
      <c r="B6462">
        <v>54.884974856828791</v>
      </c>
    </row>
    <row r="6463" spans="1:2" x14ac:dyDescent="0.25">
      <c r="A6463">
        <v>646</v>
      </c>
      <c r="B6463">
        <v>54.889272297347958</v>
      </c>
    </row>
    <row r="6464" spans="1:2" x14ac:dyDescent="0.25">
      <c r="A6464">
        <v>646.1</v>
      </c>
      <c r="B6464">
        <v>55.022660246413352</v>
      </c>
    </row>
    <row r="6465" spans="1:2" x14ac:dyDescent="0.25">
      <c r="A6465">
        <v>646.20000000000005</v>
      </c>
      <c r="B6465">
        <v>55.156048195478739</v>
      </c>
    </row>
    <row r="6466" spans="1:2" x14ac:dyDescent="0.25">
      <c r="A6466">
        <v>646.30000000000007</v>
      </c>
      <c r="B6466">
        <v>55.289436144544133</v>
      </c>
    </row>
    <row r="6467" spans="1:2" x14ac:dyDescent="0.25">
      <c r="A6467">
        <v>646.40000000000009</v>
      </c>
      <c r="B6467">
        <v>55.422824093609528</v>
      </c>
    </row>
    <row r="6468" spans="1:2" x14ac:dyDescent="0.25">
      <c r="A6468">
        <v>646.5</v>
      </c>
      <c r="B6468">
        <v>55.556212042674773</v>
      </c>
    </row>
    <row r="6469" spans="1:2" x14ac:dyDescent="0.25">
      <c r="A6469">
        <v>646.6</v>
      </c>
      <c r="B6469">
        <v>55.68959999174016</v>
      </c>
    </row>
    <row r="6470" spans="1:2" x14ac:dyDescent="0.25">
      <c r="A6470">
        <v>646.70000000000005</v>
      </c>
      <c r="B6470">
        <v>55.822987940805547</v>
      </c>
    </row>
    <row r="6471" spans="1:2" x14ac:dyDescent="0.25">
      <c r="A6471">
        <v>646.80000000000007</v>
      </c>
      <c r="B6471">
        <v>55.956375889870941</v>
      </c>
    </row>
    <row r="6472" spans="1:2" x14ac:dyDescent="0.25">
      <c r="A6472">
        <v>646.90000000000009</v>
      </c>
      <c r="B6472">
        <v>56.089763838936342</v>
      </c>
    </row>
    <row r="6473" spans="1:2" x14ac:dyDescent="0.25">
      <c r="A6473">
        <v>647</v>
      </c>
      <c r="B6473">
        <v>56.223151788001573</v>
      </c>
    </row>
    <row r="6474" spans="1:2" x14ac:dyDescent="0.25">
      <c r="A6474">
        <v>647.1</v>
      </c>
      <c r="B6474">
        <v>56.168334920095063</v>
      </c>
    </row>
    <row r="6475" spans="1:2" x14ac:dyDescent="0.25">
      <c r="A6475">
        <v>647.20000000000005</v>
      </c>
      <c r="B6475">
        <v>56.113518052188553</v>
      </c>
    </row>
    <row r="6476" spans="1:2" x14ac:dyDescent="0.25">
      <c r="A6476">
        <v>647.30000000000007</v>
      </c>
      <c r="B6476">
        <v>56.058701184282043</v>
      </c>
    </row>
    <row r="6477" spans="1:2" x14ac:dyDescent="0.25">
      <c r="A6477">
        <v>647.40000000000009</v>
      </c>
      <c r="B6477">
        <v>56.003884316375533</v>
      </c>
    </row>
    <row r="6478" spans="1:2" x14ac:dyDescent="0.25">
      <c r="A6478">
        <v>647.5</v>
      </c>
      <c r="B6478">
        <v>55.949067448469087</v>
      </c>
    </row>
    <row r="6479" spans="1:2" x14ac:dyDescent="0.25">
      <c r="A6479">
        <v>647.6</v>
      </c>
      <c r="B6479">
        <v>55.894250580562577</v>
      </c>
    </row>
    <row r="6480" spans="1:2" x14ac:dyDescent="0.25">
      <c r="A6480">
        <v>647.70000000000005</v>
      </c>
      <c r="B6480">
        <v>55.839433712656067</v>
      </c>
    </row>
    <row r="6481" spans="1:2" x14ac:dyDescent="0.25">
      <c r="A6481">
        <v>647.80000000000007</v>
      </c>
      <c r="B6481">
        <v>55.784616844749557</v>
      </c>
    </row>
    <row r="6482" spans="1:2" x14ac:dyDescent="0.25">
      <c r="A6482">
        <v>647.90000000000009</v>
      </c>
      <c r="B6482">
        <v>55.729799976843047</v>
      </c>
    </row>
    <row r="6483" spans="1:2" x14ac:dyDescent="0.25">
      <c r="A6483">
        <v>648</v>
      </c>
      <c r="B6483">
        <v>55.674983108936601</v>
      </c>
    </row>
    <row r="6484" spans="1:2" x14ac:dyDescent="0.25">
      <c r="A6484">
        <v>648.1</v>
      </c>
      <c r="B6484">
        <v>55.721247088232673</v>
      </c>
    </row>
    <row r="6485" spans="1:2" x14ac:dyDescent="0.25">
      <c r="A6485">
        <v>648.20000000000005</v>
      </c>
      <c r="B6485">
        <v>55.76751106752873</v>
      </c>
    </row>
    <row r="6486" spans="1:2" x14ac:dyDescent="0.25">
      <c r="A6486">
        <v>648.30000000000007</v>
      </c>
      <c r="B6486">
        <v>55.813775046824802</v>
      </c>
    </row>
    <row r="6487" spans="1:2" x14ac:dyDescent="0.25">
      <c r="A6487">
        <v>648.40000000000009</v>
      </c>
      <c r="B6487">
        <v>55.860039026120873</v>
      </c>
    </row>
    <row r="6488" spans="1:2" x14ac:dyDescent="0.25">
      <c r="A6488">
        <v>648.5</v>
      </c>
      <c r="B6488">
        <v>55.906303005416873</v>
      </c>
    </row>
    <row r="6489" spans="1:2" x14ac:dyDescent="0.25">
      <c r="A6489">
        <v>648.6</v>
      </c>
      <c r="B6489">
        <v>55.952566984712938</v>
      </c>
    </row>
    <row r="6490" spans="1:2" x14ac:dyDescent="0.25">
      <c r="A6490">
        <v>648.70000000000005</v>
      </c>
      <c r="B6490">
        <v>55.998830964009009</v>
      </c>
    </row>
    <row r="6491" spans="1:2" x14ac:dyDescent="0.25">
      <c r="A6491">
        <v>648.80000000000007</v>
      </c>
      <c r="B6491">
        <v>56.045094943305067</v>
      </c>
    </row>
    <row r="6492" spans="1:2" x14ac:dyDescent="0.25">
      <c r="A6492">
        <v>648.90000000000009</v>
      </c>
      <c r="B6492">
        <v>56.091358922601138</v>
      </c>
    </row>
    <row r="6493" spans="1:2" x14ac:dyDescent="0.25">
      <c r="A6493">
        <v>649</v>
      </c>
      <c r="B6493">
        <v>56.137622901897153</v>
      </c>
    </row>
    <row r="6494" spans="1:2" x14ac:dyDescent="0.25">
      <c r="A6494">
        <v>649.1</v>
      </c>
      <c r="B6494">
        <v>56.2560854924035</v>
      </c>
    </row>
    <row r="6495" spans="1:2" x14ac:dyDescent="0.25">
      <c r="A6495">
        <v>649.20000000000005</v>
      </c>
      <c r="B6495">
        <v>56.374548082909847</v>
      </c>
    </row>
    <row r="6496" spans="1:2" x14ac:dyDescent="0.25">
      <c r="A6496">
        <v>649.30000000000007</v>
      </c>
      <c r="B6496">
        <v>56.493010673416201</v>
      </c>
    </row>
    <row r="6497" spans="1:2" x14ac:dyDescent="0.25">
      <c r="A6497">
        <v>649.40000000000009</v>
      </c>
      <c r="B6497">
        <v>56.611473263922548</v>
      </c>
    </row>
    <row r="6498" spans="1:2" x14ac:dyDescent="0.25">
      <c r="A6498">
        <v>649.5</v>
      </c>
      <c r="B6498">
        <v>56.72993585442876</v>
      </c>
    </row>
    <row r="6499" spans="1:2" x14ac:dyDescent="0.25">
      <c r="A6499">
        <v>649.6</v>
      </c>
      <c r="B6499">
        <v>56.848398444935107</v>
      </c>
    </row>
    <row r="6500" spans="1:2" x14ac:dyDescent="0.25">
      <c r="A6500">
        <v>649.70000000000005</v>
      </c>
      <c r="B6500">
        <v>56.966861035441447</v>
      </c>
    </row>
    <row r="6501" spans="1:2" x14ac:dyDescent="0.25">
      <c r="A6501">
        <v>649.80000000000007</v>
      </c>
      <c r="B6501">
        <v>57.085323625947808</v>
      </c>
    </row>
    <row r="6502" spans="1:2" x14ac:dyDescent="0.25">
      <c r="A6502">
        <v>649.90000000000009</v>
      </c>
      <c r="B6502">
        <v>57.203786216454162</v>
      </c>
    </row>
    <row r="6503" spans="1:2" x14ac:dyDescent="0.25">
      <c r="A6503">
        <v>650</v>
      </c>
      <c r="B6503">
        <v>57.322248806960367</v>
      </c>
    </row>
    <row r="6504" spans="1:2" x14ac:dyDescent="0.25">
      <c r="A6504">
        <v>650.1</v>
      </c>
      <c r="B6504">
        <v>57.286092062964869</v>
      </c>
    </row>
    <row r="6505" spans="1:2" x14ac:dyDescent="0.25">
      <c r="A6505">
        <v>650.20000000000005</v>
      </c>
      <c r="B6505">
        <v>57.249935318969357</v>
      </c>
    </row>
    <row r="6506" spans="1:2" x14ac:dyDescent="0.25">
      <c r="A6506">
        <v>650.30000000000007</v>
      </c>
      <c r="B6506">
        <v>57.213778574973873</v>
      </c>
    </row>
    <row r="6507" spans="1:2" x14ac:dyDescent="0.25">
      <c r="A6507">
        <v>650.40000000000009</v>
      </c>
      <c r="B6507">
        <v>57.177621830978367</v>
      </c>
    </row>
    <row r="6508" spans="1:2" x14ac:dyDescent="0.25">
      <c r="A6508">
        <v>650.5</v>
      </c>
      <c r="B6508">
        <v>57.141465086982898</v>
      </c>
    </row>
    <row r="6509" spans="1:2" x14ac:dyDescent="0.25">
      <c r="A6509">
        <v>650.6</v>
      </c>
      <c r="B6509">
        <v>57.105308342987414</v>
      </c>
    </row>
    <row r="6510" spans="1:2" x14ac:dyDescent="0.25">
      <c r="A6510">
        <v>650.70000000000005</v>
      </c>
      <c r="B6510">
        <v>57.069151598991901</v>
      </c>
    </row>
    <row r="6511" spans="1:2" x14ac:dyDescent="0.25">
      <c r="A6511">
        <v>650.80000000000007</v>
      </c>
      <c r="B6511">
        <v>57.032994854996403</v>
      </c>
    </row>
    <row r="6512" spans="1:2" x14ac:dyDescent="0.25">
      <c r="A6512">
        <v>650.90000000000009</v>
      </c>
      <c r="B6512">
        <v>56.996838111000898</v>
      </c>
    </row>
    <row r="6513" spans="1:2" x14ac:dyDescent="0.25">
      <c r="A6513">
        <v>651</v>
      </c>
      <c r="B6513">
        <v>56.960681367005442</v>
      </c>
    </row>
    <row r="6514" spans="1:2" x14ac:dyDescent="0.25">
      <c r="A6514">
        <v>651.1</v>
      </c>
      <c r="B6514">
        <v>56.924666416129561</v>
      </c>
    </row>
    <row r="6515" spans="1:2" x14ac:dyDescent="0.25">
      <c r="A6515">
        <v>651.20000000000005</v>
      </c>
      <c r="B6515">
        <v>56.888651465253687</v>
      </c>
    </row>
    <row r="6516" spans="1:2" x14ac:dyDescent="0.25">
      <c r="A6516">
        <v>651.30000000000007</v>
      </c>
      <c r="B6516">
        <v>56.852636514377807</v>
      </c>
    </row>
    <row r="6517" spans="1:2" x14ac:dyDescent="0.25">
      <c r="A6517">
        <v>651.40000000000009</v>
      </c>
      <c r="B6517">
        <v>56.816621563501933</v>
      </c>
    </row>
    <row r="6518" spans="1:2" x14ac:dyDescent="0.25">
      <c r="A6518">
        <v>651.5</v>
      </c>
      <c r="B6518">
        <v>56.780606612626087</v>
      </c>
    </row>
    <row r="6519" spans="1:2" x14ac:dyDescent="0.25">
      <c r="A6519">
        <v>651.6</v>
      </c>
      <c r="B6519">
        <v>56.744591661750214</v>
      </c>
    </row>
    <row r="6520" spans="1:2" x14ac:dyDescent="0.25">
      <c r="A6520">
        <v>651.70000000000005</v>
      </c>
      <c r="B6520">
        <v>56.708576710874333</v>
      </c>
    </row>
    <row r="6521" spans="1:2" x14ac:dyDescent="0.25">
      <c r="A6521">
        <v>651.80000000000007</v>
      </c>
      <c r="B6521">
        <v>56.672561759998459</v>
      </c>
    </row>
    <row r="6522" spans="1:2" x14ac:dyDescent="0.25">
      <c r="A6522">
        <v>651.90000000000009</v>
      </c>
      <c r="B6522">
        <v>56.636546809122578</v>
      </c>
    </row>
    <row r="6523" spans="1:2" x14ac:dyDescent="0.25">
      <c r="A6523">
        <v>652</v>
      </c>
      <c r="B6523">
        <v>56.60053185824674</v>
      </c>
    </row>
    <row r="6524" spans="1:2" x14ac:dyDescent="0.25">
      <c r="A6524">
        <v>652.1</v>
      </c>
      <c r="B6524">
        <v>56.427727612380217</v>
      </c>
    </row>
    <row r="6525" spans="1:2" x14ac:dyDescent="0.25">
      <c r="A6525">
        <v>652.20000000000005</v>
      </c>
      <c r="B6525">
        <v>56.254923366513687</v>
      </c>
    </row>
    <row r="6526" spans="1:2" x14ac:dyDescent="0.25">
      <c r="A6526">
        <v>652.30000000000007</v>
      </c>
      <c r="B6526">
        <v>56.082119120647157</v>
      </c>
    </row>
    <row r="6527" spans="1:2" x14ac:dyDescent="0.25">
      <c r="A6527">
        <v>652.40000000000009</v>
      </c>
      <c r="B6527">
        <v>55.909314874780627</v>
      </c>
    </row>
    <row r="6528" spans="1:2" x14ac:dyDescent="0.25">
      <c r="A6528">
        <v>652.5</v>
      </c>
      <c r="B6528">
        <v>55.736510628914303</v>
      </c>
    </row>
    <row r="6529" spans="1:2" x14ac:dyDescent="0.25">
      <c r="A6529">
        <v>652.6</v>
      </c>
      <c r="B6529">
        <v>55.56370638304778</v>
      </c>
    </row>
    <row r="6530" spans="1:2" x14ac:dyDescent="0.25">
      <c r="A6530">
        <v>652.70000000000005</v>
      </c>
      <c r="B6530">
        <v>55.390902137181257</v>
      </c>
    </row>
    <row r="6531" spans="1:2" x14ac:dyDescent="0.25">
      <c r="A6531">
        <v>652.80000000000007</v>
      </c>
      <c r="B6531">
        <v>55.218097891314727</v>
      </c>
    </row>
    <row r="6532" spans="1:2" x14ac:dyDescent="0.25">
      <c r="A6532">
        <v>652.90000000000009</v>
      </c>
      <c r="B6532">
        <v>55.045293645448197</v>
      </c>
    </row>
    <row r="6533" spans="1:2" x14ac:dyDescent="0.25">
      <c r="A6533">
        <v>653</v>
      </c>
      <c r="B6533">
        <v>54.872489399581873</v>
      </c>
    </row>
    <row r="6534" spans="1:2" x14ac:dyDescent="0.25">
      <c r="A6534">
        <v>653.1</v>
      </c>
      <c r="B6534">
        <v>54.679014580204637</v>
      </c>
    </row>
    <row r="6535" spans="1:2" x14ac:dyDescent="0.25">
      <c r="A6535">
        <v>653.20000000000005</v>
      </c>
      <c r="B6535">
        <v>54.485539760827407</v>
      </c>
    </row>
    <row r="6536" spans="1:2" x14ac:dyDescent="0.25">
      <c r="A6536">
        <v>653.30000000000007</v>
      </c>
      <c r="B6536">
        <v>54.292064941450192</v>
      </c>
    </row>
    <row r="6537" spans="1:2" x14ac:dyDescent="0.25">
      <c r="A6537">
        <v>653.40000000000009</v>
      </c>
      <c r="B6537">
        <v>54.098590122072963</v>
      </c>
    </row>
    <row r="6538" spans="1:2" x14ac:dyDescent="0.25">
      <c r="A6538">
        <v>653.5</v>
      </c>
      <c r="B6538">
        <v>53.905115302695947</v>
      </c>
    </row>
    <row r="6539" spans="1:2" x14ac:dyDescent="0.25">
      <c r="A6539">
        <v>653.6</v>
      </c>
      <c r="B6539">
        <v>53.711640483318718</v>
      </c>
    </row>
    <row r="6540" spans="1:2" x14ac:dyDescent="0.25">
      <c r="A6540">
        <v>653.70000000000005</v>
      </c>
      <c r="B6540">
        <v>53.518165663941488</v>
      </c>
    </row>
    <row r="6541" spans="1:2" x14ac:dyDescent="0.25">
      <c r="A6541">
        <v>653.80000000000007</v>
      </c>
      <c r="B6541">
        <v>53.324690844564259</v>
      </c>
    </row>
    <row r="6542" spans="1:2" x14ac:dyDescent="0.25">
      <c r="A6542">
        <v>653.90000000000009</v>
      </c>
      <c r="B6542">
        <v>53.13121602518703</v>
      </c>
    </row>
    <row r="6543" spans="1:2" x14ac:dyDescent="0.25">
      <c r="A6543">
        <v>654</v>
      </c>
      <c r="B6543">
        <v>52.937741205810021</v>
      </c>
    </row>
    <row r="6544" spans="1:2" x14ac:dyDescent="0.25">
      <c r="A6544">
        <v>654.1</v>
      </c>
      <c r="B6544">
        <v>52.697669477636573</v>
      </c>
    </row>
    <row r="6545" spans="1:2" x14ac:dyDescent="0.25">
      <c r="A6545">
        <v>654.20000000000005</v>
      </c>
      <c r="B6545">
        <v>52.457597749463133</v>
      </c>
    </row>
    <row r="6546" spans="1:2" x14ac:dyDescent="0.25">
      <c r="A6546">
        <v>654.30000000000007</v>
      </c>
      <c r="B6546">
        <v>52.217526021289679</v>
      </c>
    </row>
    <row r="6547" spans="1:2" x14ac:dyDescent="0.25">
      <c r="A6547">
        <v>654.40000000000009</v>
      </c>
      <c r="B6547">
        <v>51.977454293116232</v>
      </c>
    </row>
    <row r="6548" spans="1:2" x14ac:dyDescent="0.25">
      <c r="A6548">
        <v>654.5</v>
      </c>
      <c r="B6548">
        <v>51.737382564943047</v>
      </c>
    </row>
    <row r="6549" spans="1:2" x14ac:dyDescent="0.25">
      <c r="A6549">
        <v>654.6</v>
      </c>
      <c r="B6549">
        <v>51.497310836769607</v>
      </c>
    </row>
    <row r="6550" spans="1:2" x14ac:dyDescent="0.25">
      <c r="A6550">
        <v>654.70000000000005</v>
      </c>
      <c r="B6550">
        <v>51.25723910859616</v>
      </c>
    </row>
    <row r="6551" spans="1:2" x14ac:dyDescent="0.25">
      <c r="A6551">
        <v>654.80000000000007</v>
      </c>
      <c r="B6551">
        <v>51.017167380422713</v>
      </c>
    </row>
    <row r="6552" spans="1:2" x14ac:dyDescent="0.25">
      <c r="A6552">
        <v>654.90000000000009</v>
      </c>
      <c r="B6552">
        <v>50.777095652249272</v>
      </c>
    </row>
    <row r="6553" spans="1:2" x14ac:dyDescent="0.25">
      <c r="A6553">
        <v>655</v>
      </c>
      <c r="B6553">
        <v>50.537023924076088</v>
      </c>
    </row>
    <row r="6554" spans="1:2" x14ac:dyDescent="0.25">
      <c r="A6554">
        <v>655.1</v>
      </c>
      <c r="B6554">
        <v>50.240460308380477</v>
      </c>
    </row>
    <row r="6555" spans="1:2" x14ac:dyDescent="0.25">
      <c r="A6555">
        <v>655.20000000000005</v>
      </c>
      <c r="B6555">
        <v>49.943896692684874</v>
      </c>
    </row>
    <row r="6556" spans="1:2" x14ac:dyDescent="0.25">
      <c r="A6556">
        <v>655.30000000000007</v>
      </c>
      <c r="B6556">
        <v>49.647333076989263</v>
      </c>
    </row>
    <row r="6557" spans="1:2" x14ac:dyDescent="0.25">
      <c r="A6557">
        <v>655.40000000000009</v>
      </c>
      <c r="B6557">
        <v>49.350769461293659</v>
      </c>
    </row>
    <row r="6558" spans="1:2" x14ac:dyDescent="0.25">
      <c r="A6558">
        <v>655.5</v>
      </c>
      <c r="B6558">
        <v>49.054205845598389</v>
      </c>
    </row>
    <row r="6559" spans="1:2" x14ac:dyDescent="0.25">
      <c r="A6559">
        <v>655.6</v>
      </c>
      <c r="B6559">
        <v>48.757642229902778</v>
      </c>
    </row>
    <row r="6560" spans="1:2" x14ac:dyDescent="0.25">
      <c r="A6560">
        <v>655.7</v>
      </c>
      <c r="B6560">
        <v>48.461078614207167</v>
      </c>
    </row>
    <row r="6561" spans="1:2" x14ac:dyDescent="0.25">
      <c r="A6561">
        <v>655.80000000000007</v>
      </c>
      <c r="B6561">
        <v>48.164514998511557</v>
      </c>
    </row>
    <row r="6562" spans="1:2" x14ac:dyDescent="0.25">
      <c r="A6562">
        <v>655.90000000000009</v>
      </c>
      <c r="B6562">
        <v>47.867951382815953</v>
      </c>
    </row>
    <row r="6563" spans="1:2" x14ac:dyDescent="0.25">
      <c r="A6563">
        <v>656</v>
      </c>
      <c r="B6563">
        <v>47.571387767120683</v>
      </c>
    </row>
    <row r="6564" spans="1:2" x14ac:dyDescent="0.25">
      <c r="A6564">
        <v>656.1</v>
      </c>
      <c r="B6564">
        <v>47.313855815693032</v>
      </c>
    </row>
    <row r="6565" spans="1:2" x14ac:dyDescent="0.25">
      <c r="A6565">
        <v>656.2</v>
      </c>
      <c r="B6565">
        <v>47.056323864265373</v>
      </c>
    </row>
    <row r="6566" spans="1:2" x14ac:dyDescent="0.25">
      <c r="A6566">
        <v>656.30000000000007</v>
      </c>
      <c r="B6566">
        <v>46.798791912837721</v>
      </c>
    </row>
    <row r="6567" spans="1:2" x14ac:dyDescent="0.25">
      <c r="A6567">
        <v>656.40000000000009</v>
      </c>
      <c r="B6567">
        <v>46.541259961410063</v>
      </c>
    </row>
    <row r="6568" spans="1:2" x14ac:dyDescent="0.25">
      <c r="A6568">
        <v>656.5</v>
      </c>
      <c r="B6568">
        <v>46.283728009982703</v>
      </c>
    </row>
    <row r="6569" spans="1:2" x14ac:dyDescent="0.25">
      <c r="A6569">
        <v>656.6</v>
      </c>
      <c r="B6569">
        <v>46.026196058555051</v>
      </c>
    </row>
    <row r="6570" spans="1:2" x14ac:dyDescent="0.25">
      <c r="A6570">
        <v>656.7</v>
      </c>
      <c r="B6570">
        <v>45.768664107127393</v>
      </c>
    </row>
    <row r="6571" spans="1:2" x14ac:dyDescent="0.25">
      <c r="A6571">
        <v>656.80000000000007</v>
      </c>
      <c r="B6571">
        <v>45.511132155699741</v>
      </c>
    </row>
    <row r="6572" spans="1:2" x14ac:dyDescent="0.25">
      <c r="A6572">
        <v>656.90000000000009</v>
      </c>
      <c r="B6572">
        <v>45.253600204272082</v>
      </c>
    </row>
    <row r="6573" spans="1:2" x14ac:dyDescent="0.25">
      <c r="A6573">
        <v>657</v>
      </c>
      <c r="B6573">
        <v>44.996068252844722</v>
      </c>
    </row>
    <row r="6574" spans="1:2" x14ac:dyDescent="0.25">
      <c r="A6574">
        <v>657.1</v>
      </c>
      <c r="B6574">
        <v>44.576681578515512</v>
      </c>
    </row>
    <row r="6575" spans="1:2" x14ac:dyDescent="0.25">
      <c r="A6575">
        <v>657.2</v>
      </c>
      <c r="B6575">
        <v>44.157294904186287</v>
      </c>
    </row>
    <row r="6576" spans="1:2" x14ac:dyDescent="0.25">
      <c r="A6576">
        <v>657.30000000000007</v>
      </c>
      <c r="B6576">
        <v>43.737908229857076</v>
      </c>
    </row>
    <row r="6577" spans="1:2" x14ac:dyDescent="0.25">
      <c r="A6577">
        <v>657.40000000000009</v>
      </c>
      <c r="B6577">
        <v>43.318521555527873</v>
      </c>
    </row>
    <row r="6578" spans="1:2" x14ac:dyDescent="0.25">
      <c r="A6578">
        <v>657.5</v>
      </c>
      <c r="B6578">
        <v>42.899134881199132</v>
      </c>
    </row>
    <row r="6579" spans="1:2" x14ac:dyDescent="0.25">
      <c r="A6579">
        <v>657.6</v>
      </c>
      <c r="B6579">
        <v>42.479748206869921</v>
      </c>
    </row>
    <row r="6580" spans="1:2" x14ac:dyDescent="0.25">
      <c r="A6580">
        <v>657.7</v>
      </c>
      <c r="B6580">
        <v>42.060361532540703</v>
      </c>
    </row>
    <row r="6581" spans="1:2" x14ac:dyDescent="0.25">
      <c r="A6581">
        <v>657.80000000000007</v>
      </c>
      <c r="B6581">
        <v>41.640974858211493</v>
      </c>
    </row>
    <row r="6582" spans="1:2" x14ac:dyDescent="0.25">
      <c r="A6582">
        <v>657.90000000000009</v>
      </c>
      <c r="B6582">
        <v>41.221588183882282</v>
      </c>
    </row>
    <row r="6583" spans="1:2" x14ac:dyDescent="0.25">
      <c r="A6583">
        <v>658</v>
      </c>
      <c r="B6583">
        <v>40.802201509553541</v>
      </c>
    </row>
    <row r="6584" spans="1:2" x14ac:dyDescent="0.25">
      <c r="A6584">
        <v>658.1</v>
      </c>
      <c r="B6584">
        <v>40.544302082081018</v>
      </c>
    </row>
    <row r="6585" spans="1:2" x14ac:dyDescent="0.25">
      <c r="A6585">
        <v>658.2</v>
      </c>
      <c r="B6585">
        <v>40.286402654608509</v>
      </c>
    </row>
    <row r="6586" spans="1:2" x14ac:dyDescent="0.25">
      <c r="A6586">
        <v>658.30000000000007</v>
      </c>
      <c r="B6586">
        <v>40.028503227136</v>
      </c>
    </row>
    <row r="6587" spans="1:2" x14ac:dyDescent="0.25">
      <c r="A6587">
        <v>658.40000000000009</v>
      </c>
      <c r="B6587">
        <v>39.770603799663483</v>
      </c>
    </row>
    <row r="6588" spans="1:2" x14ac:dyDescent="0.25">
      <c r="A6588">
        <v>658.5</v>
      </c>
      <c r="B6588">
        <v>39.512704372191273</v>
      </c>
    </row>
    <row r="6589" spans="1:2" x14ac:dyDescent="0.25">
      <c r="A6589">
        <v>658.6</v>
      </c>
      <c r="B6589">
        <v>39.254804944718749</v>
      </c>
    </row>
    <row r="6590" spans="1:2" x14ac:dyDescent="0.25">
      <c r="A6590">
        <v>658.7</v>
      </c>
      <c r="B6590">
        <v>38.996905517246233</v>
      </c>
    </row>
    <row r="6591" spans="1:2" x14ac:dyDescent="0.25">
      <c r="A6591">
        <v>658.80000000000007</v>
      </c>
      <c r="B6591">
        <v>38.739006089773717</v>
      </c>
    </row>
    <row r="6592" spans="1:2" x14ac:dyDescent="0.25">
      <c r="A6592">
        <v>658.90000000000009</v>
      </c>
      <c r="B6592">
        <v>38.481106662301201</v>
      </c>
    </row>
    <row r="6593" spans="1:2" x14ac:dyDescent="0.25">
      <c r="A6593">
        <v>659</v>
      </c>
      <c r="B6593">
        <v>38.223207234828983</v>
      </c>
    </row>
    <row r="6594" spans="1:2" x14ac:dyDescent="0.25">
      <c r="A6594">
        <v>659.1</v>
      </c>
      <c r="B6594">
        <v>37.925615879058178</v>
      </c>
    </row>
    <row r="6595" spans="1:2" x14ac:dyDescent="0.25">
      <c r="A6595">
        <v>659.2</v>
      </c>
      <c r="B6595">
        <v>37.62802452328738</v>
      </c>
    </row>
    <row r="6596" spans="1:2" x14ac:dyDescent="0.25">
      <c r="A6596">
        <v>659.30000000000007</v>
      </c>
      <c r="B6596">
        <v>37.330433167516581</v>
      </c>
    </row>
    <row r="6597" spans="1:2" x14ac:dyDescent="0.25">
      <c r="A6597">
        <v>659.40000000000009</v>
      </c>
      <c r="B6597">
        <v>37.032841811745783</v>
      </c>
    </row>
    <row r="6598" spans="1:2" x14ac:dyDescent="0.25">
      <c r="A6598">
        <v>659.5</v>
      </c>
      <c r="B6598">
        <v>36.735250455975319</v>
      </c>
    </row>
    <row r="6599" spans="1:2" x14ac:dyDescent="0.25">
      <c r="A6599">
        <v>659.6</v>
      </c>
      <c r="B6599">
        <v>36.437659100204513</v>
      </c>
    </row>
    <row r="6600" spans="1:2" x14ac:dyDescent="0.25">
      <c r="A6600">
        <v>659.7</v>
      </c>
      <c r="B6600">
        <v>36.140067744433708</v>
      </c>
    </row>
    <row r="6601" spans="1:2" x14ac:dyDescent="0.25">
      <c r="A6601">
        <v>659.80000000000007</v>
      </c>
      <c r="B6601">
        <v>35.842476388662909</v>
      </c>
    </row>
    <row r="6602" spans="1:2" x14ac:dyDescent="0.25">
      <c r="A6602">
        <v>659.90000000000009</v>
      </c>
      <c r="B6602">
        <v>35.544885032892111</v>
      </c>
    </row>
    <row r="6603" spans="1:2" x14ac:dyDescent="0.25">
      <c r="A6603">
        <v>660</v>
      </c>
      <c r="B6603">
        <v>35.247293677121647</v>
      </c>
    </row>
    <row r="6604" spans="1:2" x14ac:dyDescent="0.25">
      <c r="A6604">
        <v>660.1</v>
      </c>
      <c r="B6604">
        <v>35.001509319804583</v>
      </c>
    </row>
    <row r="6605" spans="1:2" x14ac:dyDescent="0.25">
      <c r="A6605">
        <v>660.2</v>
      </c>
      <c r="B6605">
        <v>34.755724962487513</v>
      </c>
    </row>
    <row r="6606" spans="1:2" x14ac:dyDescent="0.25">
      <c r="A6606">
        <v>660.30000000000007</v>
      </c>
      <c r="B6606">
        <v>34.509940605170428</v>
      </c>
    </row>
    <row r="6607" spans="1:2" x14ac:dyDescent="0.25">
      <c r="A6607">
        <v>660.40000000000009</v>
      </c>
      <c r="B6607">
        <v>34.264156247853357</v>
      </c>
    </row>
    <row r="6608" spans="1:2" x14ac:dyDescent="0.25">
      <c r="A6608">
        <v>660.5</v>
      </c>
      <c r="B6608">
        <v>34.018371890536571</v>
      </c>
    </row>
    <row r="6609" spans="1:2" x14ac:dyDescent="0.25">
      <c r="A6609">
        <v>660.6</v>
      </c>
      <c r="B6609">
        <v>33.772587533219493</v>
      </c>
    </row>
    <row r="6610" spans="1:2" x14ac:dyDescent="0.25">
      <c r="A6610">
        <v>660.7</v>
      </c>
      <c r="B6610">
        <v>33.526803175902423</v>
      </c>
    </row>
    <row r="6611" spans="1:2" x14ac:dyDescent="0.25">
      <c r="A6611">
        <v>660.80000000000007</v>
      </c>
      <c r="B6611">
        <v>33.281018818585352</v>
      </c>
    </row>
    <row r="6612" spans="1:2" x14ac:dyDescent="0.25">
      <c r="A6612">
        <v>660.90000000000009</v>
      </c>
      <c r="B6612">
        <v>33.035234461268281</v>
      </c>
    </row>
    <row r="6613" spans="1:2" x14ac:dyDescent="0.25">
      <c r="A6613">
        <v>661</v>
      </c>
      <c r="B6613">
        <v>32.789450103951488</v>
      </c>
    </row>
    <row r="6614" spans="1:2" x14ac:dyDescent="0.25">
      <c r="A6614">
        <v>661.1</v>
      </c>
      <c r="B6614">
        <v>32.26860361077626</v>
      </c>
    </row>
    <row r="6615" spans="1:2" x14ac:dyDescent="0.25">
      <c r="A6615">
        <v>661.2</v>
      </c>
      <c r="B6615">
        <v>31.747757117601029</v>
      </c>
    </row>
    <row r="6616" spans="1:2" x14ac:dyDescent="0.25">
      <c r="A6616">
        <v>661.30000000000007</v>
      </c>
      <c r="B6616">
        <v>31.226910624425798</v>
      </c>
    </row>
    <row r="6617" spans="1:2" x14ac:dyDescent="0.25">
      <c r="A6617">
        <v>661.40000000000009</v>
      </c>
      <c r="B6617">
        <v>30.706064131250571</v>
      </c>
    </row>
    <row r="6618" spans="1:2" x14ac:dyDescent="0.25">
      <c r="A6618">
        <v>661.5</v>
      </c>
      <c r="B6618">
        <v>30.18521763807593</v>
      </c>
    </row>
    <row r="6619" spans="1:2" x14ac:dyDescent="0.25">
      <c r="A6619">
        <v>661.6</v>
      </c>
      <c r="B6619">
        <v>29.664371144900699</v>
      </c>
    </row>
    <row r="6620" spans="1:2" x14ac:dyDescent="0.25">
      <c r="A6620">
        <v>661.7</v>
      </c>
      <c r="B6620">
        <v>29.143524651725471</v>
      </c>
    </row>
    <row r="6621" spans="1:2" x14ac:dyDescent="0.25">
      <c r="A6621">
        <v>661.80000000000007</v>
      </c>
      <c r="B6621">
        <v>28.62267815855024</v>
      </c>
    </row>
    <row r="6622" spans="1:2" x14ac:dyDescent="0.25">
      <c r="A6622">
        <v>661.90000000000009</v>
      </c>
      <c r="B6622">
        <v>28.101831665375009</v>
      </c>
    </row>
    <row r="6623" spans="1:2" x14ac:dyDescent="0.25">
      <c r="A6623">
        <v>662</v>
      </c>
      <c r="B6623">
        <v>27.580985172200371</v>
      </c>
    </row>
    <row r="6624" spans="1:2" x14ac:dyDescent="0.25">
      <c r="A6624">
        <v>662.1</v>
      </c>
      <c r="B6624">
        <v>27.165782658083749</v>
      </c>
    </row>
    <row r="6625" spans="1:2" x14ac:dyDescent="0.25">
      <c r="A6625">
        <v>662.2</v>
      </c>
      <c r="B6625">
        <v>26.750580143967131</v>
      </c>
    </row>
    <row r="6626" spans="1:2" x14ac:dyDescent="0.25">
      <c r="A6626">
        <v>662.30000000000007</v>
      </c>
      <c r="B6626">
        <v>26.335377629850509</v>
      </c>
    </row>
    <row r="6627" spans="1:2" x14ac:dyDescent="0.25">
      <c r="A6627">
        <v>662.40000000000009</v>
      </c>
      <c r="B6627">
        <v>25.92017511573388</v>
      </c>
    </row>
    <row r="6628" spans="1:2" x14ac:dyDescent="0.25">
      <c r="A6628">
        <v>662.5</v>
      </c>
      <c r="B6628">
        <v>25.50497260161773</v>
      </c>
    </row>
    <row r="6629" spans="1:2" x14ac:dyDescent="0.25">
      <c r="A6629">
        <v>662.6</v>
      </c>
      <c r="B6629">
        <v>25.089770087501108</v>
      </c>
    </row>
    <row r="6630" spans="1:2" x14ac:dyDescent="0.25">
      <c r="A6630">
        <v>662.7</v>
      </c>
      <c r="B6630">
        <v>24.67456757338449</v>
      </c>
    </row>
    <row r="6631" spans="1:2" x14ac:dyDescent="0.25">
      <c r="A6631">
        <v>662.80000000000007</v>
      </c>
      <c r="B6631">
        <v>24.259365059267861</v>
      </c>
    </row>
    <row r="6632" spans="1:2" x14ac:dyDescent="0.25">
      <c r="A6632">
        <v>662.90000000000009</v>
      </c>
      <c r="B6632">
        <v>23.844162545151239</v>
      </c>
    </row>
    <row r="6633" spans="1:2" x14ac:dyDescent="0.25">
      <c r="A6633">
        <v>663</v>
      </c>
      <c r="B6633">
        <v>23.428960031035089</v>
      </c>
    </row>
    <row r="6634" spans="1:2" x14ac:dyDescent="0.25">
      <c r="A6634">
        <v>663.1</v>
      </c>
      <c r="B6634">
        <v>22.88362799158007</v>
      </c>
    </row>
    <row r="6635" spans="1:2" x14ac:dyDescent="0.25">
      <c r="A6635">
        <v>663.2</v>
      </c>
      <c r="B6635">
        <v>22.338295952125041</v>
      </c>
    </row>
    <row r="6636" spans="1:2" x14ac:dyDescent="0.25">
      <c r="A6636">
        <v>663.30000000000007</v>
      </c>
      <c r="B6636">
        <v>21.792963912670022</v>
      </c>
    </row>
    <row r="6637" spans="1:2" x14ac:dyDescent="0.25">
      <c r="A6637">
        <v>663.40000000000009</v>
      </c>
      <c r="B6637">
        <v>21.247631873214988</v>
      </c>
    </row>
    <row r="6638" spans="1:2" x14ac:dyDescent="0.25">
      <c r="A6638">
        <v>663.5</v>
      </c>
      <c r="B6638">
        <v>20.702299833760591</v>
      </c>
    </row>
    <row r="6639" spans="1:2" x14ac:dyDescent="0.25">
      <c r="A6639">
        <v>663.6</v>
      </c>
      <c r="B6639">
        <v>20.156967794305569</v>
      </c>
    </row>
    <row r="6640" spans="1:2" x14ac:dyDescent="0.25">
      <c r="A6640">
        <v>663.7</v>
      </c>
      <c r="B6640">
        <v>19.611635754850539</v>
      </c>
    </row>
    <row r="6641" spans="1:2" x14ac:dyDescent="0.25">
      <c r="A6641">
        <v>663.80000000000007</v>
      </c>
      <c r="B6641">
        <v>19.06630371539552</v>
      </c>
    </row>
    <row r="6642" spans="1:2" x14ac:dyDescent="0.25">
      <c r="A6642">
        <v>663.90000000000009</v>
      </c>
      <c r="B6642">
        <v>18.520971675940491</v>
      </c>
    </row>
    <row r="6643" spans="1:2" x14ac:dyDescent="0.25">
      <c r="A6643">
        <v>664</v>
      </c>
      <c r="B6643">
        <v>17.97563963648609</v>
      </c>
    </row>
    <row r="6644" spans="1:2" x14ac:dyDescent="0.25">
      <c r="A6644">
        <v>664.1</v>
      </c>
      <c r="B6644">
        <v>17.55920373449106</v>
      </c>
    </row>
    <row r="6645" spans="1:2" x14ac:dyDescent="0.25">
      <c r="A6645">
        <v>664.2</v>
      </c>
      <c r="B6645">
        <v>17.14276783249603</v>
      </c>
    </row>
    <row r="6646" spans="1:2" x14ac:dyDescent="0.25">
      <c r="A6646">
        <v>664.30000000000007</v>
      </c>
      <c r="B6646">
        <v>16.726331930501001</v>
      </c>
    </row>
    <row r="6647" spans="1:2" x14ac:dyDescent="0.25">
      <c r="A6647">
        <v>664.40000000000009</v>
      </c>
      <c r="B6647">
        <v>16.309896028505971</v>
      </c>
    </row>
    <row r="6648" spans="1:2" x14ac:dyDescent="0.25">
      <c r="A6648">
        <v>664.5</v>
      </c>
      <c r="B6648">
        <v>15.89346012651141</v>
      </c>
    </row>
    <row r="6649" spans="1:2" x14ac:dyDescent="0.25">
      <c r="A6649">
        <v>664.6</v>
      </c>
      <c r="B6649">
        <v>15.477024224516381</v>
      </c>
    </row>
    <row r="6650" spans="1:2" x14ac:dyDescent="0.25">
      <c r="A6650">
        <v>664.7</v>
      </c>
      <c r="B6650">
        <v>15.060588322521349</v>
      </c>
    </row>
    <row r="6651" spans="1:2" x14ac:dyDescent="0.25">
      <c r="A6651">
        <v>664.80000000000007</v>
      </c>
      <c r="B6651">
        <v>14.64415242052632</v>
      </c>
    </row>
    <row r="6652" spans="1:2" x14ac:dyDescent="0.25">
      <c r="A6652">
        <v>664.90000000000009</v>
      </c>
      <c r="B6652">
        <v>14.22771651853129</v>
      </c>
    </row>
    <row r="6653" spans="1:2" x14ac:dyDescent="0.25">
      <c r="A6653">
        <v>665</v>
      </c>
      <c r="B6653">
        <v>13.811280616536729</v>
      </c>
    </row>
    <row r="6654" spans="1:2" x14ac:dyDescent="0.25">
      <c r="A6654">
        <v>665.1</v>
      </c>
      <c r="B6654">
        <v>13.685173184472861</v>
      </c>
    </row>
    <row r="6655" spans="1:2" x14ac:dyDescent="0.25">
      <c r="A6655">
        <v>665.2</v>
      </c>
      <c r="B6655">
        <v>13.559065752408991</v>
      </c>
    </row>
    <row r="6656" spans="1:2" x14ac:dyDescent="0.25">
      <c r="A6656">
        <v>665.30000000000007</v>
      </c>
      <c r="B6656">
        <v>13.43295832034512</v>
      </c>
    </row>
    <row r="6657" spans="1:2" x14ac:dyDescent="0.25">
      <c r="A6657">
        <v>665.40000000000009</v>
      </c>
      <c r="B6657">
        <v>13.30685088828125</v>
      </c>
    </row>
    <row r="6658" spans="1:2" x14ac:dyDescent="0.25">
      <c r="A6658">
        <v>665.5</v>
      </c>
      <c r="B6658">
        <v>13.18074345621752</v>
      </c>
    </row>
    <row r="6659" spans="1:2" x14ac:dyDescent="0.25">
      <c r="A6659">
        <v>665.6</v>
      </c>
      <c r="B6659">
        <v>13.05463602415365</v>
      </c>
    </row>
    <row r="6660" spans="1:2" x14ac:dyDescent="0.25">
      <c r="A6660">
        <v>665.7</v>
      </c>
      <c r="B6660">
        <v>12.92852859208978</v>
      </c>
    </row>
    <row r="6661" spans="1:2" x14ac:dyDescent="0.25">
      <c r="A6661">
        <v>665.80000000000007</v>
      </c>
      <c r="B6661">
        <v>12.80242116002591</v>
      </c>
    </row>
    <row r="6662" spans="1:2" x14ac:dyDescent="0.25">
      <c r="A6662">
        <v>665.90000000000009</v>
      </c>
      <c r="B6662">
        <v>12.676313727962039</v>
      </c>
    </row>
    <row r="6663" spans="1:2" x14ac:dyDescent="0.25">
      <c r="A6663">
        <v>666</v>
      </c>
      <c r="B6663">
        <v>12.55020629589831</v>
      </c>
    </row>
    <row r="6664" spans="1:2" x14ac:dyDescent="0.25">
      <c r="A6664">
        <v>666.1</v>
      </c>
      <c r="B6664">
        <v>12.59633804096107</v>
      </c>
    </row>
    <row r="6665" spans="1:2" x14ac:dyDescent="0.25">
      <c r="A6665">
        <v>666.2</v>
      </c>
      <c r="B6665">
        <v>12.642469786023829</v>
      </c>
    </row>
    <row r="6666" spans="1:2" x14ac:dyDescent="0.25">
      <c r="A6666">
        <v>666.30000000000007</v>
      </c>
      <c r="B6666">
        <v>12.688601531086601</v>
      </c>
    </row>
    <row r="6667" spans="1:2" x14ac:dyDescent="0.25">
      <c r="A6667">
        <v>666.40000000000009</v>
      </c>
      <c r="B6667">
        <v>12.73473327614936</v>
      </c>
    </row>
    <row r="6668" spans="1:2" x14ac:dyDescent="0.25">
      <c r="A6668">
        <v>666.5</v>
      </c>
      <c r="B6668">
        <v>12.780865021212071</v>
      </c>
    </row>
    <row r="6669" spans="1:2" x14ac:dyDescent="0.25">
      <c r="A6669">
        <v>666.6</v>
      </c>
      <c r="B6669">
        <v>12.82699676627483</v>
      </c>
    </row>
    <row r="6670" spans="1:2" x14ac:dyDescent="0.25">
      <c r="A6670">
        <v>666.7</v>
      </c>
      <c r="B6670">
        <v>12.87312851133759</v>
      </c>
    </row>
    <row r="6671" spans="1:2" x14ac:dyDescent="0.25">
      <c r="A6671">
        <v>666.80000000000007</v>
      </c>
      <c r="B6671">
        <v>12.91926025640036</v>
      </c>
    </row>
    <row r="6672" spans="1:2" x14ac:dyDescent="0.25">
      <c r="A6672">
        <v>666.90000000000009</v>
      </c>
      <c r="B6672">
        <v>12.965392001463121</v>
      </c>
    </row>
    <row r="6673" spans="1:2" x14ac:dyDescent="0.25">
      <c r="A6673">
        <v>667</v>
      </c>
      <c r="B6673">
        <v>13.01152374652583</v>
      </c>
    </row>
    <row r="6674" spans="1:2" x14ac:dyDescent="0.25">
      <c r="A6674">
        <v>667.1</v>
      </c>
      <c r="B6674">
        <v>13.106269216737379</v>
      </c>
    </row>
    <row r="6675" spans="1:2" x14ac:dyDescent="0.25">
      <c r="A6675">
        <v>667.2</v>
      </c>
      <c r="B6675">
        <v>13.20101468694893</v>
      </c>
    </row>
    <row r="6676" spans="1:2" x14ac:dyDescent="0.25">
      <c r="A6676">
        <v>667.30000000000007</v>
      </c>
      <c r="B6676">
        <v>13.29576015716049</v>
      </c>
    </row>
    <row r="6677" spans="1:2" x14ac:dyDescent="0.25">
      <c r="A6677">
        <v>667.40000000000009</v>
      </c>
      <c r="B6677">
        <v>13.39050562737204</v>
      </c>
    </row>
    <row r="6678" spans="1:2" x14ac:dyDescent="0.25">
      <c r="A6678">
        <v>667.5</v>
      </c>
      <c r="B6678">
        <v>13.485251097583481</v>
      </c>
    </row>
    <row r="6679" spans="1:2" x14ac:dyDescent="0.25">
      <c r="A6679">
        <v>667.6</v>
      </c>
      <c r="B6679">
        <v>13.57999656779503</v>
      </c>
    </row>
    <row r="6680" spans="1:2" x14ac:dyDescent="0.25">
      <c r="A6680">
        <v>667.7</v>
      </c>
      <c r="B6680">
        <v>13.674742038006579</v>
      </c>
    </row>
    <row r="6681" spans="1:2" x14ac:dyDescent="0.25">
      <c r="A6681">
        <v>667.80000000000007</v>
      </c>
      <c r="B6681">
        <v>13.769487508218131</v>
      </c>
    </row>
    <row r="6682" spans="1:2" x14ac:dyDescent="0.25">
      <c r="A6682">
        <v>667.90000000000009</v>
      </c>
      <c r="B6682">
        <v>13.86423297842969</v>
      </c>
    </row>
    <row r="6683" spans="1:2" x14ac:dyDescent="0.25">
      <c r="A6683">
        <v>668</v>
      </c>
      <c r="B6683">
        <v>13.95897844864113</v>
      </c>
    </row>
    <row r="6684" spans="1:2" x14ac:dyDescent="0.25">
      <c r="A6684">
        <v>668.1</v>
      </c>
      <c r="B6684">
        <v>14.28797958568026</v>
      </c>
    </row>
    <row r="6685" spans="1:2" x14ac:dyDescent="0.25">
      <c r="A6685">
        <v>668.2</v>
      </c>
      <c r="B6685">
        <v>14.61698072271939</v>
      </c>
    </row>
    <row r="6686" spans="1:2" x14ac:dyDescent="0.25">
      <c r="A6686">
        <v>668.30000000000007</v>
      </c>
      <c r="B6686">
        <v>14.94598185975852</v>
      </c>
    </row>
    <row r="6687" spans="1:2" x14ac:dyDescent="0.25">
      <c r="A6687">
        <v>668.40000000000009</v>
      </c>
      <c r="B6687">
        <v>15.27498299679765</v>
      </c>
    </row>
    <row r="6688" spans="1:2" x14ac:dyDescent="0.25">
      <c r="A6688">
        <v>668.5</v>
      </c>
      <c r="B6688">
        <v>15.603984133836409</v>
      </c>
    </row>
    <row r="6689" spans="1:2" x14ac:dyDescent="0.25">
      <c r="A6689">
        <v>668.6</v>
      </c>
      <c r="B6689">
        <v>15.932985270875539</v>
      </c>
    </row>
    <row r="6690" spans="1:2" x14ac:dyDescent="0.25">
      <c r="A6690">
        <v>668.7</v>
      </c>
      <c r="B6690">
        <v>16.261986407914669</v>
      </c>
    </row>
    <row r="6691" spans="1:2" x14ac:dyDescent="0.25">
      <c r="A6691">
        <v>668.80000000000007</v>
      </c>
      <c r="B6691">
        <v>16.590987544953801</v>
      </c>
    </row>
    <row r="6692" spans="1:2" x14ac:dyDescent="0.25">
      <c r="A6692">
        <v>668.90000000000009</v>
      </c>
      <c r="B6692">
        <v>16.91998868199293</v>
      </c>
    </row>
    <row r="6693" spans="1:2" x14ac:dyDescent="0.25">
      <c r="A6693">
        <v>669</v>
      </c>
      <c r="B6693">
        <v>17.248989819031689</v>
      </c>
    </row>
    <row r="6694" spans="1:2" x14ac:dyDescent="0.25">
      <c r="A6694">
        <v>669.1</v>
      </c>
      <c r="B6694">
        <v>17.726110770144981</v>
      </c>
    </row>
    <row r="6695" spans="1:2" x14ac:dyDescent="0.25">
      <c r="A6695">
        <v>669.2</v>
      </c>
      <c r="B6695">
        <v>18.20323172125827</v>
      </c>
    </row>
    <row r="6696" spans="1:2" x14ac:dyDescent="0.25">
      <c r="A6696">
        <v>669.30000000000007</v>
      </c>
      <c r="B6696">
        <v>18.680352672371558</v>
      </c>
    </row>
    <row r="6697" spans="1:2" x14ac:dyDescent="0.25">
      <c r="A6697">
        <v>669.40000000000009</v>
      </c>
      <c r="B6697">
        <v>19.157473623484851</v>
      </c>
    </row>
    <row r="6698" spans="1:2" x14ac:dyDescent="0.25">
      <c r="A6698">
        <v>669.5</v>
      </c>
      <c r="B6698">
        <v>19.6345945745976</v>
      </c>
    </row>
    <row r="6699" spans="1:2" x14ac:dyDescent="0.25">
      <c r="A6699">
        <v>669.6</v>
      </c>
      <c r="B6699">
        <v>20.111715525710888</v>
      </c>
    </row>
    <row r="6700" spans="1:2" x14ac:dyDescent="0.25">
      <c r="A6700">
        <v>669.7</v>
      </c>
      <c r="B6700">
        <v>20.588836476824181</v>
      </c>
    </row>
    <row r="6701" spans="1:2" x14ac:dyDescent="0.25">
      <c r="A6701">
        <v>669.80000000000007</v>
      </c>
      <c r="B6701">
        <v>21.06595742793747</v>
      </c>
    </row>
    <row r="6702" spans="1:2" x14ac:dyDescent="0.25">
      <c r="A6702">
        <v>669.90000000000009</v>
      </c>
      <c r="B6702">
        <v>21.543078379050758</v>
      </c>
    </row>
    <row r="6703" spans="1:2" x14ac:dyDescent="0.25">
      <c r="A6703">
        <v>670</v>
      </c>
      <c r="B6703">
        <v>22.020199330163511</v>
      </c>
    </row>
    <row r="6704" spans="1:2" x14ac:dyDescent="0.25">
      <c r="A6704">
        <v>670.1</v>
      </c>
      <c r="B6704">
        <v>22.631939393299039</v>
      </c>
    </row>
    <row r="6705" spans="1:2" x14ac:dyDescent="0.25">
      <c r="A6705">
        <v>670.2</v>
      </c>
      <c r="B6705">
        <v>23.24367945643457</v>
      </c>
    </row>
    <row r="6706" spans="1:2" x14ac:dyDescent="0.25">
      <c r="A6706">
        <v>670.30000000000007</v>
      </c>
      <c r="B6706">
        <v>23.855419519570091</v>
      </c>
    </row>
    <row r="6707" spans="1:2" x14ac:dyDescent="0.25">
      <c r="A6707">
        <v>670.40000000000009</v>
      </c>
      <c r="B6707">
        <v>24.467159582705619</v>
      </c>
    </row>
    <row r="6708" spans="1:2" x14ac:dyDescent="0.25">
      <c r="A6708">
        <v>670.5</v>
      </c>
      <c r="B6708">
        <v>25.078899645840451</v>
      </c>
    </row>
    <row r="6709" spans="1:2" x14ac:dyDescent="0.25">
      <c r="A6709">
        <v>670.6</v>
      </c>
      <c r="B6709">
        <v>25.690639708975979</v>
      </c>
    </row>
    <row r="6710" spans="1:2" x14ac:dyDescent="0.25">
      <c r="A6710">
        <v>670.7</v>
      </c>
      <c r="B6710">
        <v>26.302379772111511</v>
      </c>
    </row>
    <row r="6711" spans="1:2" x14ac:dyDescent="0.25">
      <c r="A6711">
        <v>670.80000000000007</v>
      </c>
      <c r="B6711">
        <v>26.914119835247039</v>
      </c>
    </row>
    <row r="6712" spans="1:2" x14ac:dyDescent="0.25">
      <c r="A6712">
        <v>670.90000000000009</v>
      </c>
      <c r="B6712">
        <v>27.525859898382571</v>
      </c>
    </row>
    <row r="6713" spans="1:2" x14ac:dyDescent="0.25">
      <c r="A6713">
        <v>671</v>
      </c>
      <c r="B6713">
        <v>28.137599961517399</v>
      </c>
    </row>
    <row r="6714" spans="1:2" x14ac:dyDescent="0.25">
      <c r="A6714">
        <v>671.1</v>
      </c>
      <c r="B6714">
        <v>28.376270927277421</v>
      </c>
    </row>
    <row r="6715" spans="1:2" x14ac:dyDescent="0.25">
      <c r="A6715">
        <v>671.2</v>
      </c>
      <c r="B6715">
        <v>28.61494189303744</v>
      </c>
    </row>
    <row r="6716" spans="1:2" x14ac:dyDescent="0.25">
      <c r="A6716">
        <v>671.30000000000007</v>
      </c>
      <c r="B6716">
        <v>28.853612858797469</v>
      </c>
    </row>
    <row r="6717" spans="1:2" x14ac:dyDescent="0.25">
      <c r="A6717">
        <v>671.40000000000009</v>
      </c>
      <c r="B6717">
        <v>29.092283824557491</v>
      </c>
    </row>
    <row r="6718" spans="1:2" x14ac:dyDescent="0.25">
      <c r="A6718">
        <v>671.5</v>
      </c>
      <c r="B6718">
        <v>29.330954790317239</v>
      </c>
    </row>
    <row r="6719" spans="1:2" x14ac:dyDescent="0.25">
      <c r="A6719">
        <v>671.6</v>
      </c>
      <c r="B6719">
        <v>29.569625756077262</v>
      </c>
    </row>
    <row r="6720" spans="1:2" x14ac:dyDescent="0.25">
      <c r="A6720">
        <v>671.7</v>
      </c>
      <c r="B6720">
        <v>29.80829672183728</v>
      </c>
    </row>
    <row r="6721" spans="1:2" x14ac:dyDescent="0.25">
      <c r="A6721">
        <v>671.80000000000007</v>
      </c>
      <c r="B6721">
        <v>30.046967687597309</v>
      </c>
    </row>
    <row r="6722" spans="1:2" x14ac:dyDescent="0.25">
      <c r="A6722">
        <v>671.90000000000009</v>
      </c>
      <c r="B6722">
        <v>30.285638653357331</v>
      </c>
    </row>
    <row r="6723" spans="1:2" x14ac:dyDescent="0.25">
      <c r="A6723">
        <v>672</v>
      </c>
      <c r="B6723">
        <v>30.52430961911708</v>
      </c>
    </row>
    <row r="6724" spans="1:2" x14ac:dyDescent="0.25">
      <c r="A6724">
        <v>672.1</v>
      </c>
      <c r="B6724">
        <v>30.789744392931372</v>
      </c>
    </row>
    <row r="6725" spans="1:2" x14ac:dyDescent="0.25">
      <c r="A6725">
        <v>672.2</v>
      </c>
      <c r="B6725">
        <v>31.05517916674566</v>
      </c>
    </row>
    <row r="6726" spans="1:2" x14ac:dyDescent="0.25">
      <c r="A6726">
        <v>672.30000000000007</v>
      </c>
      <c r="B6726">
        <v>31.320613940559952</v>
      </c>
    </row>
    <row r="6727" spans="1:2" x14ac:dyDescent="0.25">
      <c r="A6727">
        <v>672.40000000000009</v>
      </c>
      <c r="B6727">
        <v>31.58604871437424</v>
      </c>
    </row>
    <row r="6728" spans="1:2" x14ac:dyDescent="0.25">
      <c r="A6728">
        <v>672.5</v>
      </c>
      <c r="B6728">
        <v>31.851483488188229</v>
      </c>
    </row>
    <row r="6729" spans="1:2" x14ac:dyDescent="0.25">
      <c r="A6729">
        <v>672.6</v>
      </c>
      <c r="B6729">
        <v>32.116918262002521</v>
      </c>
    </row>
    <row r="6730" spans="1:2" x14ac:dyDescent="0.25">
      <c r="A6730">
        <v>672.7</v>
      </c>
      <c r="B6730">
        <v>32.382353035816813</v>
      </c>
    </row>
    <row r="6731" spans="1:2" x14ac:dyDescent="0.25">
      <c r="A6731">
        <v>672.80000000000007</v>
      </c>
      <c r="B6731">
        <v>32.647787809631097</v>
      </c>
    </row>
    <row r="6732" spans="1:2" x14ac:dyDescent="0.25">
      <c r="A6732">
        <v>672.90000000000009</v>
      </c>
      <c r="B6732">
        <v>32.913222583445403</v>
      </c>
    </row>
    <row r="6733" spans="1:2" x14ac:dyDescent="0.25">
      <c r="A6733">
        <v>673</v>
      </c>
      <c r="B6733">
        <v>33.178657357259382</v>
      </c>
    </row>
    <row r="6734" spans="1:2" x14ac:dyDescent="0.25">
      <c r="A6734">
        <v>673.1</v>
      </c>
      <c r="B6734">
        <v>33.352039990149187</v>
      </c>
    </row>
    <row r="6735" spans="1:2" x14ac:dyDescent="0.25">
      <c r="A6735">
        <v>673.2</v>
      </c>
      <c r="B6735">
        <v>33.525422623038999</v>
      </c>
    </row>
    <row r="6736" spans="1:2" x14ac:dyDescent="0.25">
      <c r="A6736">
        <v>673.30000000000007</v>
      </c>
      <c r="B6736">
        <v>33.698805255928796</v>
      </c>
    </row>
    <row r="6737" spans="1:2" x14ac:dyDescent="0.25">
      <c r="A6737">
        <v>673.40000000000009</v>
      </c>
      <c r="B6737">
        <v>33.872187888818623</v>
      </c>
    </row>
    <row r="6738" spans="1:2" x14ac:dyDescent="0.25">
      <c r="A6738">
        <v>673.5</v>
      </c>
      <c r="B6738">
        <v>34.045570521708228</v>
      </c>
    </row>
    <row r="6739" spans="1:2" x14ac:dyDescent="0.25">
      <c r="A6739">
        <v>673.6</v>
      </c>
      <c r="B6739">
        <v>34.218953154598033</v>
      </c>
    </row>
    <row r="6740" spans="1:2" x14ac:dyDescent="0.25">
      <c r="A6740">
        <v>673.7</v>
      </c>
      <c r="B6740">
        <v>34.392335787487838</v>
      </c>
    </row>
    <row r="6741" spans="1:2" x14ac:dyDescent="0.25">
      <c r="A6741">
        <v>673.80000000000007</v>
      </c>
      <c r="B6741">
        <v>34.56571842037765</v>
      </c>
    </row>
    <row r="6742" spans="1:2" x14ac:dyDescent="0.25">
      <c r="A6742">
        <v>673.90000000000009</v>
      </c>
      <c r="B6742">
        <v>34.739101053267447</v>
      </c>
    </row>
    <row r="6743" spans="1:2" x14ac:dyDescent="0.25">
      <c r="A6743">
        <v>674</v>
      </c>
      <c r="B6743">
        <v>34.912483686157067</v>
      </c>
    </row>
    <row r="6744" spans="1:2" x14ac:dyDescent="0.25">
      <c r="A6744">
        <v>674.1</v>
      </c>
      <c r="B6744">
        <v>35.167855667845487</v>
      </c>
    </row>
    <row r="6745" spans="1:2" x14ac:dyDescent="0.25">
      <c r="A6745">
        <v>674.2</v>
      </c>
      <c r="B6745">
        <v>35.423227649533899</v>
      </c>
    </row>
    <row r="6746" spans="1:2" x14ac:dyDescent="0.25">
      <c r="A6746">
        <v>674.30000000000007</v>
      </c>
      <c r="B6746">
        <v>35.678599631222319</v>
      </c>
    </row>
    <row r="6747" spans="1:2" x14ac:dyDescent="0.25">
      <c r="A6747">
        <v>674.40000000000009</v>
      </c>
      <c r="B6747">
        <v>35.933971612910732</v>
      </c>
    </row>
    <row r="6748" spans="1:2" x14ac:dyDescent="0.25">
      <c r="A6748">
        <v>674.5</v>
      </c>
      <c r="B6748">
        <v>36.18934359459886</v>
      </c>
    </row>
    <row r="6749" spans="1:2" x14ac:dyDescent="0.25">
      <c r="A6749">
        <v>674.6</v>
      </c>
      <c r="B6749">
        <v>36.44471557628728</v>
      </c>
    </row>
    <row r="6750" spans="1:2" x14ac:dyDescent="0.25">
      <c r="A6750">
        <v>674.7</v>
      </c>
      <c r="B6750">
        <v>36.700087557975692</v>
      </c>
    </row>
    <row r="6751" spans="1:2" x14ac:dyDescent="0.25">
      <c r="A6751">
        <v>674.80000000000007</v>
      </c>
      <c r="B6751">
        <v>36.955459539664112</v>
      </c>
    </row>
    <row r="6752" spans="1:2" x14ac:dyDescent="0.25">
      <c r="A6752">
        <v>674.90000000000009</v>
      </c>
      <c r="B6752">
        <v>37.210831521352517</v>
      </c>
    </row>
    <row r="6753" spans="1:2" x14ac:dyDescent="0.25">
      <c r="A6753">
        <v>675</v>
      </c>
      <c r="B6753">
        <v>37.466203503040653</v>
      </c>
    </row>
    <row r="6754" spans="1:2" x14ac:dyDescent="0.25">
      <c r="A6754">
        <v>675.1</v>
      </c>
      <c r="B6754">
        <v>37.652639379181743</v>
      </c>
    </row>
    <row r="6755" spans="1:2" x14ac:dyDescent="0.25">
      <c r="A6755">
        <v>675.2</v>
      </c>
      <c r="B6755">
        <v>37.839075255322818</v>
      </c>
    </row>
    <row r="6756" spans="1:2" x14ac:dyDescent="0.25">
      <c r="A6756">
        <v>675.30000000000007</v>
      </c>
      <c r="B6756">
        <v>38.025511131463901</v>
      </c>
    </row>
    <row r="6757" spans="1:2" x14ac:dyDescent="0.25">
      <c r="A6757">
        <v>675.40000000000009</v>
      </c>
      <c r="B6757">
        <v>38.211947007604991</v>
      </c>
    </row>
    <row r="6758" spans="1:2" x14ac:dyDescent="0.25">
      <c r="A6758">
        <v>675.5</v>
      </c>
      <c r="B6758">
        <v>38.39838288374586</v>
      </c>
    </row>
    <row r="6759" spans="1:2" x14ac:dyDescent="0.25">
      <c r="A6759">
        <v>675.6</v>
      </c>
      <c r="B6759">
        <v>38.584818759886943</v>
      </c>
    </row>
    <row r="6760" spans="1:2" x14ac:dyDescent="0.25">
      <c r="A6760">
        <v>675.7</v>
      </c>
      <c r="B6760">
        <v>38.771254636028033</v>
      </c>
    </row>
    <row r="6761" spans="1:2" x14ac:dyDescent="0.25">
      <c r="A6761">
        <v>675.80000000000007</v>
      </c>
      <c r="B6761">
        <v>38.957690512169108</v>
      </c>
    </row>
    <row r="6762" spans="1:2" x14ac:dyDescent="0.25">
      <c r="A6762">
        <v>675.90000000000009</v>
      </c>
      <c r="B6762">
        <v>39.144126388310198</v>
      </c>
    </row>
    <row r="6763" spans="1:2" x14ac:dyDescent="0.25">
      <c r="A6763">
        <v>676</v>
      </c>
      <c r="B6763">
        <v>39.330562264451068</v>
      </c>
    </row>
    <row r="6764" spans="1:2" x14ac:dyDescent="0.25">
      <c r="A6764">
        <v>676.1</v>
      </c>
      <c r="B6764">
        <v>39.438929013021948</v>
      </c>
    </row>
    <row r="6765" spans="1:2" x14ac:dyDescent="0.25">
      <c r="A6765">
        <v>676.2</v>
      </c>
      <c r="B6765">
        <v>39.547295761592842</v>
      </c>
    </row>
    <row r="6766" spans="1:2" x14ac:dyDescent="0.25">
      <c r="A6766">
        <v>676.30000000000007</v>
      </c>
      <c r="B6766">
        <v>39.655662510163722</v>
      </c>
    </row>
    <row r="6767" spans="1:2" x14ac:dyDescent="0.25">
      <c r="A6767">
        <v>676.40000000000009</v>
      </c>
      <c r="B6767">
        <v>39.76402925873461</v>
      </c>
    </row>
    <row r="6768" spans="1:2" x14ac:dyDescent="0.25">
      <c r="A6768">
        <v>676.5</v>
      </c>
      <c r="B6768">
        <v>39.872396007305369</v>
      </c>
    </row>
    <row r="6769" spans="1:2" x14ac:dyDescent="0.25">
      <c r="A6769">
        <v>676.6</v>
      </c>
      <c r="B6769">
        <v>39.980762755876263</v>
      </c>
    </row>
    <row r="6770" spans="1:2" x14ac:dyDescent="0.25">
      <c r="A6770">
        <v>676.7</v>
      </c>
      <c r="B6770">
        <v>40.089129504447143</v>
      </c>
    </row>
    <row r="6771" spans="1:2" x14ac:dyDescent="0.25">
      <c r="A6771">
        <v>676.80000000000007</v>
      </c>
      <c r="B6771">
        <v>40.197496253018031</v>
      </c>
    </row>
    <row r="6772" spans="1:2" x14ac:dyDescent="0.25">
      <c r="A6772">
        <v>676.90000000000009</v>
      </c>
      <c r="B6772">
        <v>40.305863001588918</v>
      </c>
    </row>
    <row r="6773" spans="1:2" x14ac:dyDescent="0.25">
      <c r="A6773">
        <v>677</v>
      </c>
      <c r="B6773">
        <v>40.414229750159677</v>
      </c>
    </row>
    <row r="6774" spans="1:2" x14ac:dyDescent="0.25">
      <c r="A6774">
        <v>677.1</v>
      </c>
      <c r="B6774">
        <v>40.395466512297638</v>
      </c>
    </row>
    <row r="6775" spans="1:2" x14ac:dyDescent="0.25">
      <c r="A6775">
        <v>677.2</v>
      </c>
      <c r="B6775">
        <v>40.376703274435599</v>
      </c>
    </row>
    <row r="6776" spans="1:2" x14ac:dyDescent="0.25">
      <c r="A6776">
        <v>677.30000000000007</v>
      </c>
      <c r="B6776">
        <v>40.357940036573552</v>
      </c>
    </row>
    <row r="6777" spans="1:2" x14ac:dyDescent="0.25">
      <c r="A6777">
        <v>677.40000000000009</v>
      </c>
      <c r="B6777">
        <v>40.339176798711513</v>
      </c>
    </row>
    <row r="6778" spans="1:2" x14ac:dyDescent="0.25">
      <c r="A6778">
        <v>677.5</v>
      </c>
      <c r="B6778">
        <v>40.320413560849502</v>
      </c>
    </row>
    <row r="6779" spans="1:2" x14ac:dyDescent="0.25">
      <c r="A6779">
        <v>677.6</v>
      </c>
      <c r="B6779">
        <v>40.301650322987463</v>
      </c>
    </row>
    <row r="6780" spans="1:2" x14ac:dyDescent="0.25">
      <c r="A6780">
        <v>677.7</v>
      </c>
      <c r="B6780">
        <v>40.282887085125417</v>
      </c>
    </row>
    <row r="6781" spans="1:2" x14ac:dyDescent="0.25">
      <c r="A6781">
        <v>677.80000000000007</v>
      </c>
      <c r="B6781">
        <v>40.26412384726337</v>
      </c>
    </row>
    <row r="6782" spans="1:2" x14ac:dyDescent="0.25">
      <c r="A6782">
        <v>677.90000000000009</v>
      </c>
      <c r="B6782">
        <v>40.245360609401331</v>
      </c>
    </row>
    <row r="6783" spans="1:2" x14ac:dyDescent="0.25">
      <c r="A6783">
        <v>678</v>
      </c>
      <c r="B6783">
        <v>40.226597371539313</v>
      </c>
    </row>
    <row r="6784" spans="1:2" x14ac:dyDescent="0.25">
      <c r="A6784">
        <v>678.1</v>
      </c>
      <c r="B6784">
        <v>40.135059654827181</v>
      </c>
    </row>
    <row r="6785" spans="1:2" x14ac:dyDescent="0.25">
      <c r="A6785">
        <v>678.2</v>
      </c>
      <c r="B6785">
        <v>40.043521938115049</v>
      </c>
    </row>
    <row r="6786" spans="1:2" x14ac:dyDescent="0.25">
      <c r="A6786">
        <v>678.30000000000007</v>
      </c>
      <c r="B6786">
        <v>39.951984221402917</v>
      </c>
    </row>
    <row r="6787" spans="1:2" x14ac:dyDescent="0.25">
      <c r="A6787">
        <v>678.40000000000009</v>
      </c>
      <c r="B6787">
        <v>39.860446504690792</v>
      </c>
    </row>
    <row r="6788" spans="1:2" x14ac:dyDescent="0.25">
      <c r="A6788">
        <v>678.5</v>
      </c>
      <c r="B6788">
        <v>39.768908787978759</v>
      </c>
    </row>
    <row r="6789" spans="1:2" x14ac:dyDescent="0.25">
      <c r="A6789">
        <v>678.6</v>
      </c>
      <c r="B6789">
        <v>39.677371071266627</v>
      </c>
    </row>
    <row r="6790" spans="1:2" x14ac:dyDescent="0.25">
      <c r="A6790">
        <v>678.7</v>
      </c>
      <c r="B6790">
        <v>39.585833354554502</v>
      </c>
    </row>
    <row r="6791" spans="1:2" x14ac:dyDescent="0.25">
      <c r="A6791">
        <v>678.80000000000007</v>
      </c>
      <c r="B6791">
        <v>39.49429563784237</v>
      </c>
    </row>
    <row r="6792" spans="1:2" x14ac:dyDescent="0.25">
      <c r="A6792">
        <v>678.90000000000009</v>
      </c>
      <c r="B6792">
        <v>39.402757921130238</v>
      </c>
    </row>
    <row r="6793" spans="1:2" x14ac:dyDescent="0.25">
      <c r="A6793">
        <v>679</v>
      </c>
      <c r="B6793">
        <v>39.311220204418213</v>
      </c>
    </row>
    <row r="6794" spans="1:2" x14ac:dyDescent="0.25">
      <c r="A6794">
        <v>679.1</v>
      </c>
      <c r="B6794">
        <v>39.183278350001537</v>
      </c>
    </row>
    <row r="6795" spans="1:2" x14ac:dyDescent="0.25">
      <c r="A6795">
        <v>679.2</v>
      </c>
      <c r="B6795">
        <v>39.055336495584847</v>
      </c>
    </row>
    <row r="6796" spans="1:2" x14ac:dyDescent="0.25">
      <c r="A6796">
        <v>679.30000000000007</v>
      </c>
      <c r="B6796">
        <v>38.927394641168178</v>
      </c>
    </row>
    <row r="6797" spans="1:2" x14ac:dyDescent="0.25">
      <c r="A6797">
        <v>679.40000000000009</v>
      </c>
      <c r="B6797">
        <v>38.799452786751502</v>
      </c>
    </row>
    <row r="6798" spans="1:2" x14ac:dyDescent="0.25">
      <c r="A6798">
        <v>679.5</v>
      </c>
      <c r="B6798">
        <v>38.671510932334968</v>
      </c>
    </row>
    <row r="6799" spans="1:2" x14ac:dyDescent="0.25">
      <c r="A6799">
        <v>679.6</v>
      </c>
      <c r="B6799">
        <v>38.543569077918292</v>
      </c>
    </row>
    <row r="6800" spans="1:2" x14ac:dyDescent="0.25">
      <c r="A6800">
        <v>679.7</v>
      </c>
      <c r="B6800">
        <v>38.415627223501609</v>
      </c>
    </row>
    <row r="6801" spans="1:2" x14ac:dyDescent="0.25">
      <c r="A6801">
        <v>679.80000000000007</v>
      </c>
      <c r="B6801">
        <v>38.287685369084933</v>
      </c>
    </row>
    <row r="6802" spans="1:2" x14ac:dyDescent="0.25">
      <c r="A6802">
        <v>679.90000000000009</v>
      </c>
      <c r="B6802">
        <v>38.159743514668257</v>
      </c>
    </row>
    <row r="6803" spans="1:2" x14ac:dyDescent="0.25">
      <c r="A6803">
        <v>680</v>
      </c>
      <c r="B6803">
        <v>38.031801660251723</v>
      </c>
    </row>
    <row r="6804" spans="1:2" x14ac:dyDescent="0.25">
      <c r="A6804">
        <v>680.1</v>
      </c>
      <c r="B6804">
        <v>37.615996665042267</v>
      </c>
    </row>
    <row r="6805" spans="1:2" x14ac:dyDescent="0.25">
      <c r="A6805">
        <v>680.2</v>
      </c>
      <c r="B6805">
        <v>37.200191669832812</v>
      </c>
    </row>
    <row r="6806" spans="1:2" x14ac:dyDescent="0.25">
      <c r="A6806">
        <v>680.30000000000007</v>
      </c>
      <c r="B6806">
        <v>36.784386674623363</v>
      </c>
    </row>
    <row r="6807" spans="1:2" x14ac:dyDescent="0.25">
      <c r="A6807">
        <v>680.40000000000009</v>
      </c>
      <c r="B6807">
        <v>36.3685816794139</v>
      </c>
    </row>
    <row r="6808" spans="1:2" x14ac:dyDescent="0.25">
      <c r="A6808">
        <v>680.5</v>
      </c>
      <c r="B6808">
        <v>35.95277668420492</v>
      </c>
    </row>
    <row r="6809" spans="1:2" x14ac:dyDescent="0.25">
      <c r="A6809">
        <v>680.6</v>
      </c>
      <c r="B6809">
        <v>35.536971688995457</v>
      </c>
    </row>
    <row r="6810" spans="1:2" x14ac:dyDescent="0.25">
      <c r="A6810">
        <v>680.7</v>
      </c>
      <c r="B6810">
        <v>35.121166693786009</v>
      </c>
    </row>
    <row r="6811" spans="1:2" x14ac:dyDescent="0.25">
      <c r="A6811">
        <v>680.80000000000007</v>
      </c>
      <c r="B6811">
        <v>34.705361698576553</v>
      </c>
    </row>
    <row r="6812" spans="1:2" x14ac:dyDescent="0.25">
      <c r="A6812">
        <v>680.90000000000009</v>
      </c>
      <c r="B6812">
        <v>34.289556703367097</v>
      </c>
    </row>
    <row r="6813" spans="1:2" x14ac:dyDescent="0.25">
      <c r="A6813">
        <v>681</v>
      </c>
      <c r="B6813">
        <v>33.873751708158117</v>
      </c>
    </row>
    <row r="6814" spans="1:2" x14ac:dyDescent="0.25">
      <c r="A6814">
        <v>681.1</v>
      </c>
      <c r="B6814">
        <v>33.400680392616962</v>
      </c>
    </row>
    <row r="6815" spans="1:2" x14ac:dyDescent="0.25">
      <c r="A6815">
        <v>681.2</v>
      </c>
      <c r="B6815">
        <v>32.927609077075807</v>
      </c>
    </row>
    <row r="6816" spans="1:2" x14ac:dyDescent="0.25">
      <c r="A6816">
        <v>681.30000000000007</v>
      </c>
      <c r="B6816">
        <v>32.454537761534652</v>
      </c>
    </row>
    <row r="6817" spans="1:2" x14ac:dyDescent="0.25">
      <c r="A6817">
        <v>681.40000000000009</v>
      </c>
      <c r="B6817">
        <v>31.981466445993501</v>
      </c>
    </row>
    <row r="6818" spans="1:2" x14ac:dyDescent="0.25">
      <c r="A6818">
        <v>681.5</v>
      </c>
      <c r="B6818">
        <v>31.508395130452879</v>
      </c>
    </row>
    <row r="6819" spans="1:2" x14ac:dyDescent="0.25">
      <c r="A6819">
        <v>681.6</v>
      </c>
      <c r="B6819">
        <v>31.035323814911731</v>
      </c>
    </row>
    <row r="6820" spans="1:2" x14ac:dyDescent="0.25">
      <c r="A6820">
        <v>681.7</v>
      </c>
      <c r="B6820">
        <v>30.56225249937058</v>
      </c>
    </row>
    <row r="6821" spans="1:2" x14ac:dyDescent="0.25">
      <c r="A6821">
        <v>681.80000000000007</v>
      </c>
      <c r="B6821">
        <v>30.089181183829421</v>
      </c>
    </row>
    <row r="6822" spans="1:2" x14ac:dyDescent="0.25">
      <c r="A6822">
        <v>681.90000000000009</v>
      </c>
      <c r="B6822">
        <v>29.61610986828827</v>
      </c>
    </row>
    <row r="6823" spans="1:2" x14ac:dyDescent="0.25">
      <c r="A6823">
        <v>682</v>
      </c>
      <c r="B6823">
        <v>29.143038552747651</v>
      </c>
    </row>
    <row r="6824" spans="1:2" x14ac:dyDescent="0.25">
      <c r="A6824">
        <v>682.1</v>
      </c>
      <c r="B6824">
        <v>28.67368660538067</v>
      </c>
    </row>
    <row r="6825" spans="1:2" x14ac:dyDescent="0.25">
      <c r="A6825">
        <v>682.2</v>
      </c>
      <c r="B6825">
        <v>28.204334658013689</v>
      </c>
    </row>
    <row r="6826" spans="1:2" x14ac:dyDescent="0.25">
      <c r="A6826">
        <v>682.30000000000007</v>
      </c>
      <c r="B6826">
        <v>27.734982710646701</v>
      </c>
    </row>
    <row r="6827" spans="1:2" x14ac:dyDescent="0.25">
      <c r="A6827">
        <v>682.40000000000009</v>
      </c>
      <c r="B6827">
        <v>27.26563076327972</v>
      </c>
    </row>
    <row r="6828" spans="1:2" x14ac:dyDescent="0.25">
      <c r="A6828">
        <v>682.5</v>
      </c>
      <c r="B6828">
        <v>26.796278815913269</v>
      </c>
    </row>
    <row r="6829" spans="1:2" x14ac:dyDescent="0.25">
      <c r="A6829">
        <v>682.6</v>
      </c>
      <c r="B6829">
        <v>26.326926868546291</v>
      </c>
    </row>
    <row r="6830" spans="1:2" x14ac:dyDescent="0.25">
      <c r="A6830">
        <v>682.7</v>
      </c>
      <c r="B6830">
        <v>25.8575749211793</v>
      </c>
    </row>
    <row r="6831" spans="1:2" x14ac:dyDescent="0.25">
      <c r="A6831">
        <v>682.80000000000007</v>
      </c>
      <c r="B6831">
        <v>25.388222973812319</v>
      </c>
    </row>
    <row r="6832" spans="1:2" x14ac:dyDescent="0.25">
      <c r="A6832">
        <v>682.90000000000009</v>
      </c>
      <c r="B6832">
        <v>24.918871026445341</v>
      </c>
    </row>
    <row r="6833" spans="1:2" x14ac:dyDescent="0.25">
      <c r="A6833">
        <v>683</v>
      </c>
      <c r="B6833">
        <v>24.44951907907889</v>
      </c>
    </row>
    <row r="6834" spans="1:2" x14ac:dyDescent="0.25">
      <c r="A6834">
        <v>683.1</v>
      </c>
      <c r="B6834">
        <v>24.098323938528601</v>
      </c>
    </row>
    <row r="6835" spans="1:2" x14ac:dyDescent="0.25">
      <c r="A6835">
        <v>683.2</v>
      </c>
      <c r="B6835">
        <v>23.74712879797832</v>
      </c>
    </row>
    <row r="6836" spans="1:2" x14ac:dyDescent="0.25">
      <c r="A6836">
        <v>683.30000000000007</v>
      </c>
      <c r="B6836">
        <v>23.395933657428031</v>
      </c>
    </row>
    <row r="6837" spans="1:2" x14ac:dyDescent="0.25">
      <c r="A6837">
        <v>683.40000000000009</v>
      </c>
      <c r="B6837">
        <v>23.04473851687775</v>
      </c>
    </row>
    <row r="6838" spans="1:2" x14ac:dyDescent="0.25">
      <c r="A6838">
        <v>683.5</v>
      </c>
      <c r="B6838">
        <v>22.69354337632787</v>
      </c>
    </row>
    <row r="6839" spans="1:2" x14ac:dyDescent="0.25">
      <c r="A6839">
        <v>683.6</v>
      </c>
      <c r="B6839">
        <v>22.342348235777578</v>
      </c>
    </row>
    <row r="6840" spans="1:2" x14ac:dyDescent="0.25">
      <c r="A6840">
        <v>683.7</v>
      </c>
      <c r="B6840">
        <v>21.9911530952273</v>
      </c>
    </row>
    <row r="6841" spans="1:2" x14ac:dyDescent="0.25">
      <c r="A6841">
        <v>683.80000000000007</v>
      </c>
      <c r="B6841">
        <v>21.639957954677008</v>
      </c>
    </row>
    <row r="6842" spans="1:2" x14ac:dyDescent="0.25">
      <c r="A6842">
        <v>683.90000000000009</v>
      </c>
      <c r="B6842">
        <v>21.288762814126731</v>
      </c>
    </row>
    <row r="6843" spans="1:2" x14ac:dyDescent="0.25">
      <c r="A6843">
        <v>684</v>
      </c>
      <c r="B6843">
        <v>20.93756767357684</v>
      </c>
    </row>
    <row r="6844" spans="1:2" x14ac:dyDescent="0.25">
      <c r="A6844">
        <v>684.1</v>
      </c>
      <c r="B6844">
        <v>20.758464171652619</v>
      </c>
    </row>
    <row r="6845" spans="1:2" x14ac:dyDescent="0.25">
      <c r="A6845">
        <v>684.2</v>
      </c>
      <c r="B6845">
        <v>20.579360669728391</v>
      </c>
    </row>
    <row r="6846" spans="1:2" x14ac:dyDescent="0.25">
      <c r="A6846">
        <v>684.30000000000007</v>
      </c>
      <c r="B6846">
        <v>20.40025716780417</v>
      </c>
    </row>
    <row r="6847" spans="1:2" x14ac:dyDescent="0.25">
      <c r="A6847">
        <v>684.40000000000009</v>
      </c>
      <c r="B6847">
        <v>20.22115366587995</v>
      </c>
    </row>
    <row r="6848" spans="1:2" x14ac:dyDescent="0.25">
      <c r="A6848">
        <v>684.5</v>
      </c>
      <c r="B6848">
        <v>20.042050163955931</v>
      </c>
    </row>
    <row r="6849" spans="1:2" x14ac:dyDescent="0.25">
      <c r="A6849">
        <v>684.6</v>
      </c>
      <c r="B6849">
        <v>19.86294666203171</v>
      </c>
    </row>
    <row r="6850" spans="1:2" x14ac:dyDescent="0.25">
      <c r="A6850">
        <v>684.7</v>
      </c>
      <c r="B6850">
        <v>19.683843160107489</v>
      </c>
    </row>
    <row r="6851" spans="1:2" x14ac:dyDescent="0.25">
      <c r="A6851">
        <v>684.80000000000007</v>
      </c>
      <c r="B6851">
        <v>19.504739658183269</v>
      </c>
    </row>
    <row r="6852" spans="1:2" x14ac:dyDescent="0.25">
      <c r="A6852">
        <v>684.90000000000009</v>
      </c>
      <c r="B6852">
        <v>19.325636156259051</v>
      </c>
    </row>
    <row r="6853" spans="1:2" x14ac:dyDescent="0.25">
      <c r="A6853">
        <v>685</v>
      </c>
      <c r="B6853">
        <v>19.146532654335029</v>
      </c>
    </row>
    <row r="6854" spans="1:2" x14ac:dyDescent="0.25">
      <c r="A6854">
        <v>685.1</v>
      </c>
      <c r="B6854">
        <v>19.182662421073001</v>
      </c>
    </row>
    <row r="6855" spans="1:2" x14ac:dyDescent="0.25">
      <c r="A6855">
        <v>685.2</v>
      </c>
      <c r="B6855">
        <v>19.21879218781098</v>
      </c>
    </row>
    <row r="6856" spans="1:2" x14ac:dyDescent="0.25">
      <c r="A6856">
        <v>685.30000000000007</v>
      </c>
      <c r="B6856">
        <v>19.254921954548951</v>
      </c>
    </row>
    <row r="6857" spans="1:2" x14ac:dyDescent="0.25">
      <c r="A6857">
        <v>685.40000000000009</v>
      </c>
      <c r="B6857">
        <v>19.291051721286919</v>
      </c>
    </row>
    <row r="6858" spans="1:2" x14ac:dyDescent="0.25">
      <c r="A6858">
        <v>685.5</v>
      </c>
      <c r="B6858">
        <v>19.327181488024859</v>
      </c>
    </row>
    <row r="6859" spans="1:2" x14ac:dyDescent="0.25">
      <c r="A6859">
        <v>685.6</v>
      </c>
      <c r="B6859">
        <v>19.363311254762831</v>
      </c>
    </row>
    <row r="6860" spans="1:2" x14ac:dyDescent="0.25">
      <c r="A6860">
        <v>685.7</v>
      </c>
      <c r="B6860">
        <v>19.399441021500799</v>
      </c>
    </row>
    <row r="6861" spans="1:2" x14ac:dyDescent="0.25">
      <c r="A6861">
        <v>685.80000000000007</v>
      </c>
      <c r="B6861">
        <v>19.43557078823877</v>
      </c>
    </row>
    <row r="6862" spans="1:2" x14ac:dyDescent="0.25">
      <c r="A6862">
        <v>685.90000000000009</v>
      </c>
      <c r="B6862">
        <v>19.471700554976749</v>
      </c>
    </row>
    <row r="6863" spans="1:2" x14ac:dyDescent="0.25">
      <c r="A6863">
        <v>686</v>
      </c>
      <c r="B6863">
        <v>19.507830321714678</v>
      </c>
    </row>
    <row r="6864" spans="1:2" x14ac:dyDescent="0.25">
      <c r="A6864">
        <v>686.1</v>
      </c>
      <c r="B6864">
        <v>19.743107419677401</v>
      </c>
    </row>
    <row r="6865" spans="1:2" x14ac:dyDescent="0.25">
      <c r="A6865">
        <v>686.2</v>
      </c>
      <c r="B6865">
        <v>19.97838451764013</v>
      </c>
    </row>
    <row r="6866" spans="1:2" x14ac:dyDescent="0.25">
      <c r="A6866">
        <v>686.30000000000007</v>
      </c>
      <c r="B6866">
        <v>20.213661615602849</v>
      </c>
    </row>
    <row r="6867" spans="1:2" x14ac:dyDescent="0.25">
      <c r="A6867">
        <v>686.40000000000009</v>
      </c>
      <c r="B6867">
        <v>20.448938713565578</v>
      </c>
    </row>
    <row r="6868" spans="1:2" x14ac:dyDescent="0.25">
      <c r="A6868">
        <v>686.5</v>
      </c>
      <c r="B6868">
        <v>20.684215811528031</v>
      </c>
    </row>
    <row r="6869" spans="1:2" x14ac:dyDescent="0.25">
      <c r="A6869">
        <v>686.6</v>
      </c>
      <c r="B6869">
        <v>20.91949290949076</v>
      </c>
    </row>
    <row r="6870" spans="1:2" x14ac:dyDescent="0.25">
      <c r="A6870">
        <v>686.7</v>
      </c>
      <c r="B6870">
        <v>21.154770007453479</v>
      </c>
    </row>
    <row r="6871" spans="1:2" x14ac:dyDescent="0.25">
      <c r="A6871">
        <v>686.80000000000007</v>
      </c>
      <c r="B6871">
        <v>21.390047105416208</v>
      </c>
    </row>
    <row r="6872" spans="1:2" x14ac:dyDescent="0.25">
      <c r="A6872">
        <v>686.90000000000009</v>
      </c>
      <c r="B6872">
        <v>21.625324203378931</v>
      </c>
    </row>
    <row r="6873" spans="1:2" x14ac:dyDescent="0.25">
      <c r="A6873">
        <v>687</v>
      </c>
      <c r="B6873">
        <v>21.86060130134139</v>
      </c>
    </row>
    <row r="6874" spans="1:2" x14ac:dyDescent="0.25">
      <c r="A6874">
        <v>687.1</v>
      </c>
      <c r="B6874">
        <v>22.064731703647681</v>
      </c>
    </row>
    <row r="6875" spans="1:2" x14ac:dyDescent="0.25">
      <c r="A6875">
        <v>687.2</v>
      </c>
      <c r="B6875">
        <v>22.268862105953961</v>
      </c>
    </row>
    <row r="6876" spans="1:2" x14ac:dyDescent="0.25">
      <c r="A6876">
        <v>687.30000000000007</v>
      </c>
      <c r="B6876">
        <v>22.472992508260251</v>
      </c>
    </row>
    <row r="6877" spans="1:2" x14ac:dyDescent="0.25">
      <c r="A6877">
        <v>687.40000000000009</v>
      </c>
      <c r="B6877">
        <v>22.677122910566531</v>
      </c>
    </row>
    <row r="6878" spans="1:2" x14ac:dyDescent="0.25">
      <c r="A6878">
        <v>687.5</v>
      </c>
      <c r="B6878">
        <v>22.881253312872591</v>
      </c>
    </row>
    <row r="6879" spans="1:2" x14ac:dyDescent="0.25">
      <c r="A6879">
        <v>687.6</v>
      </c>
      <c r="B6879">
        <v>23.085383715178871</v>
      </c>
    </row>
    <row r="6880" spans="1:2" x14ac:dyDescent="0.25">
      <c r="A6880">
        <v>687.7</v>
      </c>
      <c r="B6880">
        <v>23.289514117485162</v>
      </c>
    </row>
    <row r="6881" spans="1:2" x14ac:dyDescent="0.25">
      <c r="A6881">
        <v>687.80000000000007</v>
      </c>
      <c r="B6881">
        <v>23.493644519791442</v>
      </c>
    </row>
    <row r="6882" spans="1:2" x14ac:dyDescent="0.25">
      <c r="A6882">
        <v>687.90000000000009</v>
      </c>
      <c r="B6882">
        <v>23.697774922097729</v>
      </c>
    </row>
    <row r="6883" spans="1:2" x14ac:dyDescent="0.25">
      <c r="A6883">
        <v>688</v>
      </c>
      <c r="B6883">
        <v>23.901905324403781</v>
      </c>
    </row>
    <row r="6884" spans="1:2" x14ac:dyDescent="0.25">
      <c r="A6884">
        <v>688.1</v>
      </c>
      <c r="B6884">
        <v>24.089141243964839</v>
      </c>
    </row>
    <row r="6885" spans="1:2" x14ac:dyDescent="0.25">
      <c r="A6885">
        <v>688.2</v>
      </c>
      <c r="B6885">
        <v>24.2763771635259</v>
      </c>
    </row>
    <row r="6886" spans="1:2" x14ac:dyDescent="0.25">
      <c r="A6886">
        <v>688.30000000000007</v>
      </c>
      <c r="B6886">
        <v>24.463613083086951</v>
      </c>
    </row>
    <row r="6887" spans="1:2" x14ac:dyDescent="0.25">
      <c r="A6887">
        <v>688.40000000000009</v>
      </c>
      <c r="B6887">
        <v>24.650849002648009</v>
      </c>
    </row>
    <row r="6888" spans="1:2" x14ac:dyDescent="0.25">
      <c r="A6888">
        <v>688.5</v>
      </c>
      <c r="B6888">
        <v>24.838084922208861</v>
      </c>
    </row>
    <row r="6889" spans="1:2" x14ac:dyDescent="0.25">
      <c r="A6889">
        <v>688.6</v>
      </c>
      <c r="B6889">
        <v>25.025320841769911</v>
      </c>
    </row>
    <row r="6890" spans="1:2" x14ac:dyDescent="0.25">
      <c r="A6890">
        <v>688.7</v>
      </c>
      <c r="B6890">
        <v>25.212556761330969</v>
      </c>
    </row>
    <row r="6891" spans="1:2" x14ac:dyDescent="0.25">
      <c r="A6891">
        <v>688.80000000000007</v>
      </c>
      <c r="B6891">
        <v>25.39979268089203</v>
      </c>
    </row>
    <row r="6892" spans="1:2" x14ac:dyDescent="0.25">
      <c r="A6892">
        <v>688.90000000000009</v>
      </c>
      <c r="B6892">
        <v>25.587028600453081</v>
      </c>
    </row>
    <row r="6893" spans="1:2" x14ac:dyDescent="0.25">
      <c r="A6893">
        <v>689</v>
      </c>
      <c r="B6893">
        <v>25.774264520013929</v>
      </c>
    </row>
    <row r="6894" spans="1:2" x14ac:dyDescent="0.25">
      <c r="A6894">
        <v>689.1</v>
      </c>
      <c r="B6894">
        <v>25.99584453193474</v>
      </c>
    </row>
    <row r="6895" spans="1:2" x14ac:dyDescent="0.25">
      <c r="A6895">
        <v>689.2</v>
      </c>
      <c r="B6895">
        <v>26.21742454385555</v>
      </c>
    </row>
    <row r="6896" spans="1:2" x14ac:dyDescent="0.25">
      <c r="A6896">
        <v>689.30000000000007</v>
      </c>
      <c r="B6896">
        <v>26.439004555776361</v>
      </c>
    </row>
    <row r="6897" spans="1:2" x14ac:dyDescent="0.25">
      <c r="A6897">
        <v>689.40000000000009</v>
      </c>
      <c r="B6897">
        <v>26.660584567697171</v>
      </c>
    </row>
    <row r="6898" spans="1:2" x14ac:dyDescent="0.25">
      <c r="A6898">
        <v>689.5</v>
      </c>
      <c r="B6898">
        <v>26.88216457961774</v>
      </c>
    </row>
    <row r="6899" spans="1:2" x14ac:dyDescent="0.25">
      <c r="A6899">
        <v>689.6</v>
      </c>
      <c r="B6899">
        <v>27.10374459153855</v>
      </c>
    </row>
    <row r="6900" spans="1:2" x14ac:dyDescent="0.25">
      <c r="A6900">
        <v>689.7</v>
      </c>
      <c r="B6900">
        <v>27.325324603459361</v>
      </c>
    </row>
    <row r="6901" spans="1:2" x14ac:dyDescent="0.25">
      <c r="A6901">
        <v>689.80000000000007</v>
      </c>
      <c r="B6901">
        <v>27.546904615380171</v>
      </c>
    </row>
    <row r="6902" spans="1:2" x14ac:dyDescent="0.25">
      <c r="A6902">
        <v>689.90000000000009</v>
      </c>
      <c r="B6902">
        <v>27.768484627300982</v>
      </c>
    </row>
    <row r="6903" spans="1:2" x14ac:dyDescent="0.25">
      <c r="A6903">
        <v>690</v>
      </c>
      <c r="B6903">
        <v>27.99006463922154</v>
      </c>
    </row>
    <row r="6904" spans="1:2" x14ac:dyDescent="0.25">
      <c r="A6904">
        <v>690.1</v>
      </c>
      <c r="B6904">
        <v>28.171825215738451</v>
      </c>
    </row>
    <row r="6905" spans="1:2" x14ac:dyDescent="0.25">
      <c r="A6905">
        <v>690.2</v>
      </c>
      <c r="B6905">
        <v>28.353585792255359</v>
      </c>
    </row>
    <row r="6906" spans="1:2" x14ac:dyDescent="0.25">
      <c r="A6906">
        <v>690.30000000000007</v>
      </c>
      <c r="B6906">
        <v>28.535346368772259</v>
      </c>
    </row>
    <row r="6907" spans="1:2" x14ac:dyDescent="0.25">
      <c r="A6907">
        <v>690.40000000000009</v>
      </c>
      <c r="B6907">
        <v>28.717106945289171</v>
      </c>
    </row>
    <row r="6908" spans="1:2" x14ac:dyDescent="0.25">
      <c r="A6908">
        <v>690.5</v>
      </c>
      <c r="B6908">
        <v>28.898867521805879</v>
      </c>
    </row>
    <row r="6909" spans="1:2" x14ac:dyDescent="0.25">
      <c r="A6909">
        <v>690.6</v>
      </c>
      <c r="B6909">
        <v>29.08062809832278</v>
      </c>
    </row>
    <row r="6910" spans="1:2" x14ac:dyDescent="0.25">
      <c r="A6910">
        <v>690.7</v>
      </c>
      <c r="B6910">
        <v>29.262388674839691</v>
      </c>
    </row>
    <row r="6911" spans="1:2" x14ac:dyDescent="0.25">
      <c r="A6911">
        <v>690.80000000000007</v>
      </c>
      <c r="B6911">
        <v>29.444149251356599</v>
      </c>
    </row>
    <row r="6912" spans="1:2" x14ac:dyDescent="0.25">
      <c r="A6912">
        <v>690.90000000000009</v>
      </c>
      <c r="B6912">
        <v>29.62590982787351</v>
      </c>
    </row>
    <row r="6913" spans="1:2" x14ac:dyDescent="0.25">
      <c r="A6913">
        <v>691</v>
      </c>
      <c r="B6913">
        <v>29.807670404390208</v>
      </c>
    </row>
    <row r="6914" spans="1:2" x14ac:dyDescent="0.25">
      <c r="A6914">
        <v>691.1</v>
      </c>
      <c r="B6914">
        <v>29.88100680729125</v>
      </c>
    </row>
    <row r="6915" spans="1:2" x14ac:dyDescent="0.25">
      <c r="A6915">
        <v>691.2</v>
      </c>
      <c r="B6915">
        <v>29.954343210192299</v>
      </c>
    </row>
    <row r="6916" spans="1:2" x14ac:dyDescent="0.25">
      <c r="A6916">
        <v>691.30000000000007</v>
      </c>
      <c r="B6916">
        <v>30.027679613093341</v>
      </c>
    </row>
    <row r="6917" spans="1:2" x14ac:dyDescent="0.25">
      <c r="A6917">
        <v>691.40000000000009</v>
      </c>
      <c r="B6917">
        <v>30.101016015994379</v>
      </c>
    </row>
    <row r="6918" spans="1:2" x14ac:dyDescent="0.25">
      <c r="A6918">
        <v>691.5</v>
      </c>
      <c r="B6918">
        <v>30.174352418895349</v>
      </c>
    </row>
    <row r="6919" spans="1:2" x14ac:dyDescent="0.25">
      <c r="A6919">
        <v>691.6</v>
      </c>
      <c r="B6919">
        <v>30.247688821796391</v>
      </c>
    </row>
    <row r="6920" spans="1:2" x14ac:dyDescent="0.25">
      <c r="A6920">
        <v>691.7</v>
      </c>
      <c r="B6920">
        <v>30.321025224697429</v>
      </c>
    </row>
    <row r="6921" spans="1:2" x14ac:dyDescent="0.25">
      <c r="A6921">
        <v>691.80000000000007</v>
      </c>
      <c r="B6921">
        <v>30.394361627598471</v>
      </c>
    </row>
    <row r="6922" spans="1:2" x14ac:dyDescent="0.25">
      <c r="A6922">
        <v>691.90000000000009</v>
      </c>
      <c r="B6922">
        <v>30.46769803049952</v>
      </c>
    </row>
    <row r="6923" spans="1:2" x14ac:dyDescent="0.25">
      <c r="A6923">
        <v>692</v>
      </c>
      <c r="B6923">
        <v>30.54103443340048</v>
      </c>
    </row>
    <row r="6924" spans="1:2" x14ac:dyDescent="0.25">
      <c r="A6924">
        <v>692.1</v>
      </c>
      <c r="B6924">
        <v>30.550495521315721</v>
      </c>
    </row>
    <row r="6925" spans="1:2" x14ac:dyDescent="0.25">
      <c r="A6925">
        <v>692.2</v>
      </c>
      <c r="B6925">
        <v>30.559956609230959</v>
      </c>
    </row>
    <row r="6926" spans="1:2" x14ac:dyDescent="0.25">
      <c r="A6926">
        <v>692.30000000000007</v>
      </c>
      <c r="B6926">
        <v>30.5694176971462</v>
      </c>
    </row>
    <row r="6927" spans="1:2" x14ac:dyDescent="0.25">
      <c r="A6927">
        <v>692.40000000000009</v>
      </c>
      <c r="B6927">
        <v>30.578878785061441</v>
      </c>
    </row>
    <row r="6928" spans="1:2" x14ac:dyDescent="0.25">
      <c r="A6928">
        <v>692.5</v>
      </c>
      <c r="B6928">
        <v>30.588339872976679</v>
      </c>
    </row>
    <row r="6929" spans="1:2" x14ac:dyDescent="0.25">
      <c r="A6929">
        <v>692.6</v>
      </c>
      <c r="B6929">
        <v>30.59780096089192</v>
      </c>
    </row>
    <row r="6930" spans="1:2" x14ac:dyDescent="0.25">
      <c r="A6930">
        <v>692.7</v>
      </c>
      <c r="B6930">
        <v>30.607262048807161</v>
      </c>
    </row>
    <row r="6931" spans="1:2" x14ac:dyDescent="0.25">
      <c r="A6931">
        <v>692.80000000000007</v>
      </c>
      <c r="B6931">
        <v>30.616723136722399</v>
      </c>
    </row>
    <row r="6932" spans="1:2" x14ac:dyDescent="0.25">
      <c r="A6932">
        <v>692.90000000000009</v>
      </c>
      <c r="B6932">
        <v>30.62618422463764</v>
      </c>
    </row>
    <row r="6933" spans="1:2" x14ac:dyDescent="0.25">
      <c r="A6933">
        <v>693</v>
      </c>
      <c r="B6933">
        <v>30.635645312552871</v>
      </c>
    </row>
    <row r="6934" spans="1:2" x14ac:dyDescent="0.25">
      <c r="A6934">
        <v>693.1</v>
      </c>
      <c r="B6934">
        <v>30.6897877871994</v>
      </c>
    </row>
    <row r="6935" spans="1:2" x14ac:dyDescent="0.25">
      <c r="A6935">
        <v>693.2</v>
      </c>
      <c r="B6935">
        <v>30.743930261845929</v>
      </c>
    </row>
    <row r="6936" spans="1:2" x14ac:dyDescent="0.25">
      <c r="A6936">
        <v>693.30000000000007</v>
      </c>
      <c r="B6936">
        <v>30.798072736492461</v>
      </c>
    </row>
    <row r="6937" spans="1:2" x14ac:dyDescent="0.25">
      <c r="A6937">
        <v>693.40000000000009</v>
      </c>
      <c r="B6937">
        <v>30.852215211139001</v>
      </c>
    </row>
    <row r="6938" spans="1:2" x14ac:dyDescent="0.25">
      <c r="A6938">
        <v>693.5</v>
      </c>
      <c r="B6938">
        <v>30.906357685785469</v>
      </c>
    </row>
    <row r="6939" spans="1:2" x14ac:dyDescent="0.25">
      <c r="A6939">
        <v>693.6</v>
      </c>
      <c r="B6939">
        <v>30.960500160432002</v>
      </c>
    </row>
    <row r="6940" spans="1:2" x14ac:dyDescent="0.25">
      <c r="A6940">
        <v>693.7</v>
      </c>
      <c r="B6940">
        <v>31.01464263507853</v>
      </c>
    </row>
    <row r="6941" spans="1:2" x14ac:dyDescent="0.25">
      <c r="A6941">
        <v>693.80000000000007</v>
      </c>
      <c r="B6941">
        <v>31.068785109725059</v>
      </c>
    </row>
    <row r="6942" spans="1:2" x14ac:dyDescent="0.25">
      <c r="A6942">
        <v>693.90000000000009</v>
      </c>
      <c r="B6942">
        <v>31.122927584371588</v>
      </c>
    </row>
    <row r="6943" spans="1:2" x14ac:dyDescent="0.25">
      <c r="A6943">
        <v>694</v>
      </c>
      <c r="B6943">
        <v>31.17707005901806</v>
      </c>
    </row>
    <row r="6944" spans="1:2" x14ac:dyDescent="0.25">
      <c r="A6944">
        <v>694.1</v>
      </c>
      <c r="B6944">
        <v>31.253627010333201</v>
      </c>
    </row>
    <row r="6945" spans="1:2" x14ac:dyDescent="0.25">
      <c r="A6945">
        <v>694.2</v>
      </c>
      <c r="B6945">
        <v>31.330183961648331</v>
      </c>
    </row>
    <row r="6946" spans="1:2" x14ac:dyDescent="0.25">
      <c r="A6946">
        <v>694.30000000000007</v>
      </c>
      <c r="B6946">
        <v>31.406740912963471</v>
      </c>
    </row>
    <row r="6947" spans="1:2" x14ac:dyDescent="0.25">
      <c r="A6947">
        <v>694.40000000000009</v>
      </c>
      <c r="B6947">
        <v>31.483297864278601</v>
      </c>
    </row>
    <row r="6948" spans="1:2" x14ac:dyDescent="0.25">
      <c r="A6948">
        <v>694.5</v>
      </c>
      <c r="B6948">
        <v>31.559854815593649</v>
      </c>
    </row>
    <row r="6949" spans="1:2" x14ac:dyDescent="0.25">
      <c r="A6949">
        <v>694.6</v>
      </c>
      <c r="B6949">
        <v>31.63641176690879</v>
      </c>
    </row>
    <row r="6950" spans="1:2" x14ac:dyDescent="0.25">
      <c r="A6950">
        <v>694.7</v>
      </c>
      <c r="B6950">
        <v>31.71296871822393</v>
      </c>
    </row>
    <row r="6951" spans="1:2" x14ac:dyDescent="0.25">
      <c r="A6951">
        <v>694.80000000000007</v>
      </c>
      <c r="B6951">
        <v>31.78952566953906</v>
      </c>
    </row>
    <row r="6952" spans="1:2" x14ac:dyDescent="0.25">
      <c r="A6952">
        <v>694.90000000000009</v>
      </c>
      <c r="B6952">
        <v>31.866082620854201</v>
      </c>
    </row>
    <row r="6953" spans="1:2" x14ac:dyDescent="0.25">
      <c r="A6953">
        <v>695</v>
      </c>
      <c r="B6953">
        <v>31.942639572169249</v>
      </c>
    </row>
    <row r="6954" spans="1:2" x14ac:dyDescent="0.25">
      <c r="A6954">
        <v>695.1</v>
      </c>
      <c r="B6954">
        <v>32.055742029606193</v>
      </c>
    </row>
    <row r="6955" spans="1:2" x14ac:dyDescent="0.25">
      <c r="A6955">
        <v>695.2</v>
      </c>
      <c r="B6955">
        <v>32.168844487043138</v>
      </c>
    </row>
    <row r="6956" spans="1:2" x14ac:dyDescent="0.25">
      <c r="A6956">
        <v>695.30000000000007</v>
      </c>
      <c r="B6956">
        <v>32.281946944480083</v>
      </c>
    </row>
    <row r="6957" spans="1:2" x14ac:dyDescent="0.25">
      <c r="A6957">
        <v>695.40000000000009</v>
      </c>
      <c r="B6957">
        <v>32.395049401917021</v>
      </c>
    </row>
    <row r="6958" spans="1:2" x14ac:dyDescent="0.25">
      <c r="A6958">
        <v>695.5</v>
      </c>
      <c r="B6958">
        <v>32.508151859353838</v>
      </c>
    </row>
    <row r="6959" spans="1:2" x14ac:dyDescent="0.25">
      <c r="A6959">
        <v>695.6</v>
      </c>
      <c r="B6959">
        <v>32.621254316790782</v>
      </c>
    </row>
    <row r="6960" spans="1:2" x14ac:dyDescent="0.25">
      <c r="A6960">
        <v>695.7</v>
      </c>
      <c r="B6960">
        <v>32.734356774227727</v>
      </c>
    </row>
    <row r="6961" spans="1:2" x14ac:dyDescent="0.25">
      <c r="A6961">
        <v>695.80000000000007</v>
      </c>
      <c r="B6961">
        <v>32.847459231664658</v>
      </c>
    </row>
    <row r="6962" spans="1:2" x14ac:dyDescent="0.25">
      <c r="A6962">
        <v>695.90000000000009</v>
      </c>
      <c r="B6962">
        <v>32.96056168910161</v>
      </c>
    </row>
    <row r="6963" spans="1:2" x14ac:dyDescent="0.25">
      <c r="A6963">
        <v>696</v>
      </c>
      <c r="B6963">
        <v>33.073664146538427</v>
      </c>
    </row>
    <row r="6964" spans="1:2" x14ac:dyDescent="0.25">
      <c r="A6964">
        <v>696.1</v>
      </c>
      <c r="B6964">
        <v>32.938230547614367</v>
      </c>
    </row>
    <row r="6965" spans="1:2" x14ac:dyDescent="0.25">
      <c r="A6965">
        <v>696.2</v>
      </c>
      <c r="B6965">
        <v>32.802796948690307</v>
      </c>
    </row>
    <row r="6966" spans="1:2" x14ac:dyDescent="0.25">
      <c r="A6966">
        <v>696.30000000000007</v>
      </c>
      <c r="B6966">
        <v>32.667363349766248</v>
      </c>
    </row>
    <row r="6967" spans="1:2" x14ac:dyDescent="0.25">
      <c r="A6967">
        <v>696.40000000000009</v>
      </c>
      <c r="B6967">
        <v>32.531929750842181</v>
      </c>
    </row>
    <row r="6968" spans="1:2" x14ac:dyDescent="0.25">
      <c r="A6968">
        <v>696.5</v>
      </c>
      <c r="B6968">
        <v>32.396496151918278</v>
      </c>
    </row>
    <row r="6969" spans="1:2" x14ac:dyDescent="0.25">
      <c r="A6969">
        <v>696.6</v>
      </c>
      <c r="B6969">
        <v>32.261062552994218</v>
      </c>
    </row>
    <row r="6970" spans="1:2" x14ac:dyDescent="0.25">
      <c r="A6970">
        <v>696.7</v>
      </c>
      <c r="B6970">
        <v>32.125628954070159</v>
      </c>
    </row>
    <row r="6971" spans="1:2" x14ac:dyDescent="0.25">
      <c r="A6971">
        <v>696.80000000000007</v>
      </c>
      <c r="B6971">
        <v>31.990195355146099</v>
      </c>
    </row>
    <row r="6972" spans="1:2" x14ac:dyDescent="0.25">
      <c r="A6972">
        <v>696.90000000000009</v>
      </c>
      <c r="B6972">
        <v>31.85476175622204</v>
      </c>
    </row>
    <row r="6973" spans="1:2" x14ac:dyDescent="0.25">
      <c r="A6973">
        <v>697</v>
      </c>
      <c r="B6973">
        <v>31.719328157298129</v>
      </c>
    </row>
    <row r="6974" spans="1:2" x14ac:dyDescent="0.25">
      <c r="A6974">
        <v>697.1</v>
      </c>
      <c r="B6974">
        <v>31.505209473933501</v>
      </c>
    </row>
    <row r="6975" spans="1:2" x14ac:dyDescent="0.25">
      <c r="A6975">
        <v>697.2</v>
      </c>
      <c r="B6975">
        <v>31.29109079056887</v>
      </c>
    </row>
    <row r="6976" spans="1:2" x14ac:dyDescent="0.25">
      <c r="A6976">
        <v>697.30000000000007</v>
      </c>
      <c r="B6976">
        <v>31.076972107204242</v>
      </c>
    </row>
    <row r="6977" spans="1:2" x14ac:dyDescent="0.25">
      <c r="A6977">
        <v>697.40000000000009</v>
      </c>
      <c r="B6977">
        <v>30.86285342383961</v>
      </c>
    </row>
    <row r="6978" spans="1:2" x14ac:dyDescent="0.25">
      <c r="A6978">
        <v>697.5</v>
      </c>
      <c r="B6978">
        <v>30.64873474047522</v>
      </c>
    </row>
    <row r="6979" spans="1:2" x14ac:dyDescent="0.25">
      <c r="A6979">
        <v>697.6</v>
      </c>
      <c r="B6979">
        <v>30.434616057110588</v>
      </c>
    </row>
    <row r="6980" spans="1:2" x14ac:dyDescent="0.25">
      <c r="A6980">
        <v>697.7</v>
      </c>
      <c r="B6980">
        <v>30.22049737374596</v>
      </c>
    </row>
    <row r="6981" spans="1:2" x14ac:dyDescent="0.25">
      <c r="A6981">
        <v>697.80000000000007</v>
      </c>
      <c r="B6981">
        <v>30.006378690381329</v>
      </c>
    </row>
    <row r="6982" spans="1:2" x14ac:dyDescent="0.25">
      <c r="A6982">
        <v>697.90000000000009</v>
      </c>
      <c r="B6982">
        <v>29.792260007016701</v>
      </c>
    </row>
    <row r="6983" spans="1:2" x14ac:dyDescent="0.25">
      <c r="A6983">
        <v>698</v>
      </c>
      <c r="B6983">
        <v>29.578141323652311</v>
      </c>
    </row>
    <row r="6984" spans="1:2" x14ac:dyDescent="0.25">
      <c r="A6984">
        <v>698.1</v>
      </c>
      <c r="B6984">
        <v>29.227994323429471</v>
      </c>
    </row>
    <row r="6985" spans="1:2" x14ac:dyDescent="0.25">
      <c r="A6985">
        <v>698.2</v>
      </c>
      <c r="B6985">
        <v>28.87784732320663</v>
      </c>
    </row>
    <row r="6986" spans="1:2" x14ac:dyDescent="0.25">
      <c r="A6986">
        <v>698.30000000000007</v>
      </c>
      <c r="B6986">
        <v>28.52770032298379</v>
      </c>
    </row>
    <row r="6987" spans="1:2" x14ac:dyDescent="0.25">
      <c r="A6987">
        <v>698.40000000000009</v>
      </c>
      <c r="B6987">
        <v>28.177553322760961</v>
      </c>
    </row>
    <row r="6988" spans="1:2" x14ac:dyDescent="0.25">
      <c r="A6988">
        <v>698.5</v>
      </c>
      <c r="B6988">
        <v>27.827406322538511</v>
      </c>
    </row>
    <row r="6989" spans="1:2" x14ac:dyDescent="0.25">
      <c r="A6989">
        <v>698.6</v>
      </c>
      <c r="B6989">
        <v>27.477259322315671</v>
      </c>
    </row>
    <row r="6990" spans="1:2" x14ac:dyDescent="0.25">
      <c r="A6990">
        <v>698.7</v>
      </c>
      <c r="B6990">
        <v>27.127112322092842</v>
      </c>
    </row>
    <row r="6991" spans="1:2" x14ac:dyDescent="0.25">
      <c r="A6991">
        <v>698.80000000000007</v>
      </c>
      <c r="B6991">
        <v>26.776965321870001</v>
      </c>
    </row>
    <row r="6992" spans="1:2" x14ac:dyDescent="0.25">
      <c r="A6992">
        <v>698.90000000000009</v>
      </c>
      <c r="B6992">
        <v>26.426818321647161</v>
      </c>
    </row>
    <row r="6993" spans="1:2" x14ac:dyDescent="0.25">
      <c r="A6993">
        <v>699</v>
      </c>
      <c r="B6993">
        <v>26.076671321424719</v>
      </c>
    </row>
    <row r="6994" spans="1:2" x14ac:dyDescent="0.25">
      <c r="A6994">
        <v>699.1</v>
      </c>
      <c r="B6994">
        <v>25.894418533080309</v>
      </c>
    </row>
    <row r="6995" spans="1:2" x14ac:dyDescent="0.25">
      <c r="A6995">
        <v>699.2</v>
      </c>
      <c r="B6995">
        <v>25.712165744735891</v>
      </c>
    </row>
    <row r="6996" spans="1:2" x14ac:dyDescent="0.25">
      <c r="A6996">
        <v>699.30000000000007</v>
      </c>
      <c r="B6996">
        <v>25.52991295639147</v>
      </c>
    </row>
    <row r="6997" spans="1:2" x14ac:dyDescent="0.25">
      <c r="A6997">
        <v>699.40000000000009</v>
      </c>
      <c r="B6997">
        <v>25.34766016804706</v>
      </c>
    </row>
    <row r="6998" spans="1:2" x14ac:dyDescent="0.25">
      <c r="A6998">
        <v>699.5</v>
      </c>
      <c r="B6998">
        <v>25.165407379702849</v>
      </c>
    </row>
    <row r="6999" spans="1:2" x14ac:dyDescent="0.25">
      <c r="A6999">
        <v>699.6</v>
      </c>
      <c r="B6999">
        <v>24.983154591358431</v>
      </c>
    </row>
    <row r="7000" spans="1:2" x14ac:dyDescent="0.25">
      <c r="A7000">
        <v>699.7</v>
      </c>
      <c r="B7000">
        <v>24.800901803014021</v>
      </c>
    </row>
    <row r="7001" spans="1:2" x14ac:dyDescent="0.25">
      <c r="A7001">
        <v>699.80000000000007</v>
      </c>
      <c r="B7001">
        <v>24.6186490146696</v>
      </c>
    </row>
    <row r="7002" spans="1:2" x14ac:dyDescent="0.25">
      <c r="A7002">
        <v>699.90000000000009</v>
      </c>
      <c r="B7002">
        <v>24.43639622632519</v>
      </c>
    </row>
    <row r="7003" spans="1:2" x14ac:dyDescent="0.25">
      <c r="A7003">
        <v>700</v>
      </c>
      <c r="B7003">
        <v>24.254143437980979</v>
      </c>
    </row>
    <row r="7004" spans="1:2" x14ac:dyDescent="0.25">
      <c r="A7004">
        <v>700.1</v>
      </c>
      <c r="B7004">
        <v>24.088305095022829</v>
      </c>
    </row>
    <row r="7005" spans="1:2" x14ac:dyDescent="0.25">
      <c r="A7005">
        <v>700.2</v>
      </c>
      <c r="B7005">
        <v>23.922466752064679</v>
      </c>
    </row>
    <row r="7006" spans="1:2" x14ac:dyDescent="0.25">
      <c r="A7006">
        <v>700.30000000000007</v>
      </c>
      <c r="B7006">
        <v>23.75662840910654</v>
      </c>
    </row>
    <row r="7007" spans="1:2" x14ac:dyDescent="0.25">
      <c r="A7007">
        <v>700.40000000000009</v>
      </c>
      <c r="B7007">
        <v>23.59079006614839</v>
      </c>
    </row>
    <row r="7008" spans="1:2" x14ac:dyDescent="0.25">
      <c r="A7008">
        <v>700.5</v>
      </c>
      <c r="B7008">
        <v>23.424951723190429</v>
      </c>
    </row>
    <row r="7009" spans="1:2" x14ac:dyDescent="0.25">
      <c r="A7009">
        <v>700.6</v>
      </c>
      <c r="B7009">
        <v>23.259113380232279</v>
      </c>
    </row>
    <row r="7010" spans="1:2" x14ac:dyDescent="0.25">
      <c r="A7010">
        <v>700.7</v>
      </c>
      <c r="B7010">
        <v>23.093275037274129</v>
      </c>
    </row>
    <row r="7011" spans="1:2" x14ac:dyDescent="0.25">
      <c r="A7011">
        <v>700.80000000000007</v>
      </c>
      <c r="B7011">
        <v>22.92743669431599</v>
      </c>
    </row>
    <row r="7012" spans="1:2" x14ac:dyDescent="0.25">
      <c r="A7012">
        <v>700.90000000000009</v>
      </c>
      <c r="B7012">
        <v>22.76159835135784</v>
      </c>
    </row>
    <row r="7013" spans="1:2" x14ac:dyDescent="0.25">
      <c r="A7013">
        <v>701</v>
      </c>
      <c r="B7013">
        <v>22.595760008399878</v>
      </c>
    </row>
    <row r="7014" spans="1:2" x14ac:dyDescent="0.25">
      <c r="A7014">
        <v>701.1</v>
      </c>
      <c r="B7014">
        <v>22.49410391474408</v>
      </c>
    </row>
    <row r="7015" spans="1:2" x14ac:dyDescent="0.25">
      <c r="A7015">
        <v>701.2</v>
      </c>
      <c r="B7015">
        <v>22.392447821088279</v>
      </c>
    </row>
    <row r="7016" spans="1:2" x14ac:dyDescent="0.25">
      <c r="A7016">
        <v>701.30000000000007</v>
      </c>
      <c r="B7016">
        <v>22.290791727432481</v>
      </c>
    </row>
    <row r="7017" spans="1:2" x14ac:dyDescent="0.25">
      <c r="A7017">
        <v>701.40000000000009</v>
      </c>
      <c r="B7017">
        <v>22.189135633776679</v>
      </c>
    </row>
    <row r="7018" spans="1:2" x14ac:dyDescent="0.25">
      <c r="A7018">
        <v>701.5</v>
      </c>
      <c r="B7018">
        <v>22.087479540120992</v>
      </c>
    </row>
    <row r="7019" spans="1:2" x14ac:dyDescent="0.25">
      <c r="A7019">
        <v>701.6</v>
      </c>
      <c r="B7019">
        <v>21.98582344646519</v>
      </c>
    </row>
    <row r="7020" spans="1:2" x14ac:dyDescent="0.25">
      <c r="A7020">
        <v>701.7</v>
      </c>
      <c r="B7020">
        <v>21.884167352809389</v>
      </c>
    </row>
    <row r="7021" spans="1:2" x14ac:dyDescent="0.25">
      <c r="A7021">
        <v>701.80000000000007</v>
      </c>
      <c r="B7021">
        <v>21.782511259153591</v>
      </c>
    </row>
    <row r="7022" spans="1:2" x14ac:dyDescent="0.25">
      <c r="A7022">
        <v>701.90000000000009</v>
      </c>
      <c r="B7022">
        <v>21.680855165497789</v>
      </c>
    </row>
    <row r="7023" spans="1:2" x14ac:dyDescent="0.25">
      <c r="A7023">
        <v>702</v>
      </c>
      <c r="B7023">
        <v>21.579199071842101</v>
      </c>
    </row>
    <row r="7024" spans="1:2" x14ac:dyDescent="0.25">
      <c r="A7024">
        <v>702.1</v>
      </c>
      <c r="B7024">
        <v>21.56816571959995</v>
      </c>
    </row>
    <row r="7025" spans="1:2" x14ac:dyDescent="0.25">
      <c r="A7025">
        <v>702.2</v>
      </c>
      <c r="B7025">
        <v>21.557132367357799</v>
      </c>
    </row>
    <row r="7026" spans="1:2" x14ac:dyDescent="0.25">
      <c r="A7026">
        <v>702.30000000000007</v>
      </c>
      <c r="B7026">
        <v>21.546099015115651</v>
      </c>
    </row>
    <row r="7027" spans="1:2" x14ac:dyDescent="0.25">
      <c r="A7027">
        <v>702.40000000000009</v>
      </c>
      <c r="B7027">
        <v>21.5350656628735</v>
      </c>
    </row>
    <row r="7028" spans="1:2" x14ac:dyDescent="0.25">
      <c r="A7028">
        <v>702.5</v>
      </c>
      <c r="B7028">
        <v>21.524032310631359</v>
      </c>
    </row>
    <row r="7029" spans="1:2" x14ac:dyDescent="0.25">
      <c r="A7029">
        <v>702.6</v>
      </c>
      <c r="B7029">
        <v>21.512998958389201</v>
      </c>
    </row>
    <row r="7030" spans="1:2" x14ac:dyDescent="0.25">
      <c r="A7030">
        <v>702.7</v>
      </c>
      <c r="B7030">
        <v>21.501965606147049</v>
      </c>
    </row>
    <row r="7031" spans="1:2" x14ac:dyDescent="0.25">
      <c r="A7031">
        <v>702.80000000000007</v>
      </c>
      <c r="B7031">
        <v>21.490932253904901</v>
      </c>
    </row>
    <row r="7032" spans="1:2" x14ac:dyDescent="0.25">
      <c r="A7032">
        <v>702.90000000000009</v>
      </c>
      <c r="B7032">
        <v>21.47989890166275</v>
      </c>
    </row>
    <row r="7033" spans="1:2" x14ac:dyDescent="0.25">
      <c r="A7033">
        <v>703</v>
      </c>
      <c r="B7033">
        <v>21.46886554942061</v>
      </c>
    </row>
    <row r="7034" spans="1:2" x14ac:dyDescent="0.25">
      <c r="A7034">
        <v>703.1</v>
      </c>
      <c r="B7034">
        <v>21.492544533522459</v>
      </c>
    </row>
    <row r="7035" spans="1:2" x14ac:dyDescent="0.25">
      <c r="A7035">
        <v>703.2</v>
      </c>
      <c r="B7035">
        <v>21.516223517624301</v>
      </c>
    </row>
    <row r="7036" spans="1:2" x14ac:dyDescent="0.25">
      <c r="A7036">
        <v>703.30000000000007</v>
      </c>
      <c r="B7036">
        <v>21.53990250172615</v>
      </c>
    </row>
    <row r="7037" spans="1:2" x14ac:dyDescent="0.25">
      <c r="A7037">
        <v>703.40000000000009</v>
      </c>
      <c r="B7037">
        <v>21.563581485827999</v>
      </c>
    </row>
    <row r="7038" spans="1:2" x14ac:dyDescent="0.25">
      <c r="A7038">
        <v>703.5</v>
      </c>
      <c r="B7038">
        <v>21.58726046992982</v>
      </c>
    </row>
    <row r="7039" spans="1:2" x14ac:dyDescent="0.25">
      <c r="A7039">
        <v>703.6</v>
      </c>
      <c r="B7039">
        <v>21.610939454031659</v>
      </c>
    </row>
    <row r="7040" spans="1:2" x14ac:dyDescent="0.25">
      <c r="A7040">
        <v>703.7</v>
      </c>
      <c r="B7040">
        <v>21.634618438133511</v>
      </c>
    </row>
    <row r="7041" spans="1:2" x14ac:dyDescent="0.25">
      <c r="A7041">
        <v>703.80000000000007</v>
      </c>
      <c r="B7041">
        <v>21.65829742223535</v>
      </c>
    </row>
    <row r="7042" spans="1:2" x14ac:dyDescent="0.25">
      <c r="A7042">
        <v>703.90000000000009</v>
      </c>
      <c r="B7042">
        <v>21.681976406337199</v>
      </c>
    </row>
    <row r="7043" spans="1:2" x14ac:dyDescent="0.25">
      <c r="A7043">
        <v>704</v>
      </c>
      <c r="B7043">
        <v>21.70565539043902</v>
      </c>
    </row>
    <row r="7044" spans="1:2" x14ac:dyDescent="0.25">
      <c r="A7044">
        <v>704.1</v>
      </c>
      <c r="B7044">
        <v>21.635026820914241</v>
      </c>
    </row>
    <row r="7045" spans="1:2" x14ac:dyDescent="0.25">
      <c r="A7045">
        <v>704.2</v>
      </c>
      <c r="B7045">
        <v>21.564398251389459</v>
      </c>
    </row>
    <row r="7046" spans="1:2" x14ac:dyDescent="0.25">
      <c r="A7046">
        <v>704.30000000000007</v>
      </c>
      <c r="B7046">
        <v>21.49376968186467</v>
      </c>
    </row>
    <row r="7047" spans="1:2" x14ac:dyDescent="0.25">
      <c r="A7047">
        <v>704.40000000000009</v>
      </c>
      <c r="B7047">
        <v>21.423141112339891</v>
      </c>
    </row>
    <row r="7048" spans="1:2" x14ac:dyDescent="0.25">
      <c r="A7048">
        <v>704.5</v>
      </c>
      <c r="B7048">
        <v>21.35251254281518</v>
      </c>
    </row>
    <row r="7049" spans="1:2" x14ac:dyDescent="0.25">
      <c r="A7049">
        <v>704.6</v>
      </c>
      <c r="B7049">
        <v>21.281883973290402</v>
      </c>
    </row>
    <row r="7050" spans="1:2" x14ac:dyDescent="0.25">
      <c r="A7050">
        <v>704.7</v>
      </c>
      <c r="B7050">
        <v>21.21125540376562</v>
      </c>
    </row>
    <row r="7051" spans="1:2" x14ac:dyDescent="0.25">
      <c r="A7051">
        <v>704.80000000000007</v>
      </c>
      <c r="B7051">
        <v>21.140626834240841</v>
      </c>
    </row>
    <row r="7052" spans="1:2" x14ac:dyDescent="0.25">
      <c r="A7052">
        <v>704.90000000000009</v>
      </c>
      <c r="B7052">
        <v>21.069998264716059</v>
      </c>
    </row>
    <row r="7053" spans="1:2" x14ac:dyDescent="0.25">
      <c r="A7053">
        <v>705</v>
      </c>
      <c r="B7053">
        <v>20.999369695191351</v>
      </c>
    </row>
    <row r="7054" spans="1:2" x14ac:dyDescent="0.25">
      <c r="A7054">
        <v>705.1</v>
      </c>
      <c r="B7054">
        <v>20.895501294345671</v>
      </c>
    </row>
    <row r="7055" spans="1:2" x14ac:dyDescent="0.25">
      <c r="A7055">
        <v>705.2</v>
      </c>
      <c r="B7055">
        <v>20.79163289349999</v>
      </c>
    </row>
    <row r="7056" spans="1:2" x14ac:dyDescent="0.25">
      <c r="A7056">
        <v>705.30000000000007</v>
      </c>
      <c r="B7056">
        <v>20.68776449265431</v>
      </c>
    </row>
    <row r="7057" spans="1:2" x14ac:dyDescent="0.25">
      <c r="A7057">
        <v>705.40000000000009</v>
      </c>
      <c r="B7057">
        <v>20.58389609180864</v>
      </c>
    </row>
    <row r="7058" spans="1:2" x14ac:dyDescent="0.25">
      <c r="A7058">
        <v>705.5</v>
      </c>
      <c r="B7058">
        <v>20.48002769096308</v>
      </c>
    </row>
    <row r="7059" spans="1:2" x14ac:dyDescent="0.25">
      <c r="A7059">
        <v>705.6</v>
      </c>
      <c r="B7059">
        <v>20.3761592901174</v>
      </c>
    </row>
    <row r="7060" spans="1:2" x14ac:dyDescent="0.25">
      <c r="A7060">
        <v>705.7</v>
      </c>
      <c r="B7060">
        <v>20.272290889271719</v>
      </c>
    </row>
    <row r="7061" spans="1:2" x14ac:dyDescent="0.25">
      <c r="A7061">
        <v>705.80000000000007</v>
      </c>
      <c r="B7061">
        <v>20.168422488426039</v>
      </c>
    </row>
    <row r="7062" spans="1:2" x14ac:dyDescent="0.25">
      <c r="A7062">
        <v>705.90000000000009</v>
      </c>
      <c r="B7062">
        <v>20.064554087580358</v>
      </c>
    </row>
    <row r="7063" spans="1:2" x14ac:dyDescent="0.25">
      <c r="A7063">
        <v>706</v>
      </c>
      <c r="B7063">
        <v>19.960685686734799</v>
      </c>
    </row>
    <row r="7064" spans="1:2" x14ac:dyDescent="0.25">
      <c r="A7064">
        <v>706.1</v>
      </c>
      <c r="B7064">
        <v>19.822020812564521</v>
      </c>
    </row>
    <row r="7065" spans="1:2" x14ac:dyDescent="0.25">
      <c r="A7065">
        <v>706.2</v>
      </c>
      <c r="B7065">
        <v>19.68335593839425</v>
      </c>
    </row>
    <row r="7066" spans="1:2" x14ac:dyDescent="0.25">
      <c r="A7066">
        <v>706.30000000000007</v>
      </c>
      <c r="B7066">
        <v>19.544691064223979</v>
      </c>
    </row>
    <row r="7067" spans="1:2" x14ac:dyDescent="0.25">
      <c r="A7067">
        <v>706.40000000000009</v>
      </c>
      <c r="B7067">
        <v>19.406026190053701</v>
      </c>
    </row>
    <row r="7068" spans="1:2" x14ac:dyDescent="0.25">
      <c r="A7068">
        <v>706.5</v>
      </c>
      <c r="B7068">
        <v>19.26736131588358</v>
      </c>
    </row>
    <row r="7069" spans="1:2" x14ac:dyDescent="0.25">
      <c r="A7069">
        <v>706.6</v>
      </c>
      <c r="B7069">
        <v>19.128696441713309</v>
      </c>
    </row>
    <row r="7070" spans="1:2" x14ac:dyDescent="0.25">
      <c r="A7070">
        <v>706.7</v>
      </c>
      <c r="B7070">
        <v>18.990031567543031</v>
      </c>
    </row>
    <row r="7071" spans="1:2" x14ac:dyDescent="0.25">
      <c r="A7071">
        <v>706.80000000000007</v>
      </c>
      <c r="B7071">
        <v>18.851366693372761</v>
      </c>
    </row>
    <row r="7072" spans="1:2" x14ac:dyDescent="0.25">
      <c r="A7072">
        <v>706.90000000000009</v>
      </c>
      <c r="B7072">
        <v>18.71270181920249</v>
      </c>
    </row>
    <row r="7073" spans="1:2" x14ac:dyDescent="0.25">
      <c r="A7073">
        <v>707</v>
      </c>
      <c r="B7073">
        <v>18.574036945032368</v>
      </c>
    </row>
    <row r="7074" spans="1:2" x14ac:dyDescent="0.25">
      <c r="A7074">
        <v>707.1</v>
      </c>
      <c r="B7074">
        <v>18.387737867626111</v>
      </c>
    </row>
    <row r="7075" spans="1:2" x14ac:dyDescent="0.25">
      <c r="A7075">
        <v>707.2</v>
      </c>
      <c r="B7075">
        <v>18.201438790219839</v>
      </c>
    </row>
    <row r="7076" spans="1:2" x14ac:dyDescent="0.25">
      <c r="A7076">
        <v>707.30000000000007</v>
      </c>
      <c r="B7076">
        <v>18.015139712813578</v>
      </c>
    </row>
    <row r="7077" spans="1:2" x14ac:dyDescent="0.25">
      <c r="A7077">
        <v>707.40000000000009</v>
      </c>
      <c r="B7077">
        <v>17.828840635407321</v>
      </c>
    </row>
    <row r="7078" spans="1:2" x14ac:dyDescent="0.25">
      <c r="A7078">
        <v>707.5</v>
      </c>
      <c r="B7078">
        <v>17.64254155800127</v>
      </c>
    </row>
    <row r="7079" spans="1:2" x14ac:dyDescent="0.25">
      <c r="A7079">
        <v>707.6</v>
      </c>
      <c r="B7079">
        <v>17.456242480595009</v>
      </c>
    </row>
    <row r="7080" spans="1:2" x14ac:dyDescent="0.25">
      <c r="A7080">
        <v>707.7</v>
      </c>
      <c r="B7080">
        <v>17.269943403188741</v>
      </c>
    </row>
    <row r="7081" spans="1:2" x14ac:dyDescent="0.25">
      <c r="A7081">
        <v>707.80000000000007</v>
      </c>
      <c r="B7081">
        <v>17.08364432578248</v>
      </c>
    </row>
    <row r="7082" spans="1:2" x14ac:dyDescent="0.25">
      <c r="A7082">
        <v>707.90000000000009</v>
      </c>
      <c r="B7082">
        <v>16.897345248376219</v>
      </c>
    </row>
    <row r="7083" spans="1:2" x14ac:dyDescent="0.25">
      <c r="A7083">
        <v>708</v>
      </c>
      <c r="B7083">
        <v>16.711046170970171</v>
      </c>
    </row>
    <row r="7084" spans="1:2" x14ac:dyDescent="0.25">
      <c r="A7084">
        <v>708.1</v>
      </c>
      <c r="B7084">
        <v>16.454641880331319</v>
      </c>
    </row>
    <row r="7085" spans="1:2" x14ac:dyDescent="0.25">
      <c r="A7085">
        <v>708.2</v>
      </c>
      <c r="B7085">
        <v>16.198237589692479</v>
      </c>
    </row>
    <row r="7086" spans="1:2" x14ac:dyDescent="0.25">
      <c r="A7086">
        <v>708.30000000000007</v>
      </c>
      <c r="B7086">
        <v>15.941833299053631</v>
      </c>
    </row>
    <row r="7087" spans="1:2" x14ac:dyDescent="0.25">
      <c r="A7087">
        <v>708.40000000000009</v>
      </c>
      <c r="B7087">
        <v>15.685429008414779</v>
      </c>
    </row>
    <row r="7088" spans="1:2" x14ac:dyDescent="0.25">
      <c r="A7088">
        <v>708.5</v>
      </c>
      <c r="B7088">
        <v>15.42902471777623</v>
      </c>
    </row>
    <row r="7089" spans="1:2" x14ac:dyDescent="0.25">
      <c r="A7089">
        <v>708.6</v>
      </c>
      <c r="B7089">
        <v>15.17262042713738</v>
      </c>
    </row>
    <row r="7090" spans="1:2" x14ac:dyDescent="0.25">
      <c r="A7090">
        <v>708.7</v>
      </c>
      <c r="B7090">
        <v>14.91621613649853</v>
      </c>
    </row>
    <row r="7091" spans="1:2" x14ac:dyDescent="0.25">
      <c r="A7091">
        <v>708.80000000000007</v>
      </c>
      <c r="B7091">
        <v>14.65981184585968</v>
      </c>
    </row>
    <row r="7092" spans="1:2" x14ac:dyDescent="0.25">
      <c r="A7092">
        <v>708.90000000000009</v>
      </c>
      <c r="B7092">
        <v>14.403407555220831</v>
      </c>
    </row>
    <row r="7093" spans="1:2" x14ac:dyDescent="0.25">
      <c r="A7093">
        <v>709</v>
      </c>
      <c r="B7093">
        <v>14.147003264582279</v>
      </c>
    </row>
    <row r="7094" spans="1:2" x14ac:dyDescent="0.25">
      <c r="A7094">
        <v>709.1</v>
      </c>
      <c r="B7094">
        <v>14.015543524159961</v>
      </c>
    </row>
    <row r="7095" spans="1:2" x14ac:dyDescent="0.25">
      <c r="A7095">
        <v>709.2</v>
      </c>
      <c r="B7095">
        <v>13.884083783737641</v>
      </c>
    </row>
    <row r="7096" spans="1:2" x14ac:dyDescent="0.25">
      <c r="A7096">
        <v>709.30000000000007</v>
      </c>
      <c r="B7096">
        <v>13.752624043315331</v>
      </c>
    </row>
    <row r="7097" spans="1:2" x14ac:dyDescent="0.25">
      <c r="A7097">
        <v>709.40000000000009</v>
      </c>
      <c r="B7097">
        <v>13.621164302893011</v>
      </c>
    </row>
    <row r="7098" spans="1:2" x14ac:dyDescent="0.25">
      <c r="A7098">
        <v>709.5</v>
      </c>
      <c r="B7098">
        <v>13.489704562470839</v>
      </c>
    </row>
    <row r="7099" spans="1:2" x14ac:dyDescent="0.25">
      <c r="A7099">
        <v>709.6</v>
      </c>
      <c r="B7099">
        <v>13.358244822048521</v>
      </c>
    </row>
    <row r="7100" spans="1:2" x14ac:dyDescent="0.25">
      <c r="A7100">
        <v>709.7</v>
      </c>
      <c r="B7100">
        <v>13.2267850816262</v>
      </c>
    </row>
    <row r="7101" spans="1:2" x14ac:dyDescent="0.25">
      <c r="A7101">
        <v>709.80000000000007</v>
      </c>
      <c r="B7101">
        <v>13.095325341203891</v>
      </c>
    </row>
    <row r="7102" spans="1:2" x14ac:dyDescent="0.25">
      <c r="A7102">
        <v>709.90000000000009</v>
      </c>
      <c r="B7102">
        <v>12.96386560078157</v>
      </c>
    </row>
    <row r="7103" spans="1:2" x14ac:dyDescent="0.25">
      <c r="A7103">
        <v>710</v>
      </c>
      <c r="B7103">
        <v>12.832405860359399</v>
      </c>
    </row>
    <row r="7104" spans="1:2" x14ac:dyDescent="0.25">
      <c r="A7104">
        <v>710.1</v>
      </c>
      <c r="B7104">
        <v>12.90707415999103</v>
      </c>
    </row>
    <row r="7105" spans="1:2" x14ac:dyDescent="0.25">
      <c r="A7105">
        <v>710.2</v>
      </c>
      <c r="B7105">
        <v>12.981742459622669</v>
      </c>
    </row>
    <row r="7106" spans="1:2" x14ac:dyDescent="0.25">
      <c r="A7106">
        <v>710.30000000000007</v>
      </c>
      <c r="B7106">
        <v>13.0564107592543</v>
      </c>
    </row>
    <row r="7107" spans="1:2" x14ac:dyDescent="0.25">
      <c r="A7107">
        <v>710.40000000000009</v>
      </c>
      <c r="B7107">
        <v>13.131079058885931</v>
      </c>
    </row>
    <row r="7108" spans="1:2" x14ac:dyDescent="0.25">
      <c r="A7108">
        <v>710.5</v>
      </c>
      <c r="B7108">
        <v>13.205747358517479</v>
      </c>
    </row>
    <row r="7109" spans="1:2" x14ac:dyDescent="0.25">
      <c r="A7109">
        <v>710.6</v>
      </c>
      <c r="B7109">
        <v>13.28041565814911</v>
      </c>
    </row>
    <row r="7110" spans="1:2" x14ac:dyDescent="0.25">
      <c r="A7110">
        <v>710.7</v>
      </c>
      <c r="B7110">
        <v>13.355083957780749</v>
      </c>
    </row>
    <row r="7111" spans="1:2" x14ac:dyDescent="0.25">
      <c r="A7111">
        <v>710.80000000000007</v>
      </c>
      <c r="B7111">
        <v>13.42975225741238</v>
      </c>
    </row>
    <row r="7112" spans="1:2" x14ac:dyDescent="0.25">
      <c r="A7112">
        <v>710.90000000000009</v>
      </c>
      <c r="B7112">
        <v>13.504420557044011</v>
      </c>
    </row>
    <row r="7113" spans="1:2" x14ac:dyDescent="0.25">
      <c r="A7113">
        <v>711</v>
      </c>
      <c r="B7113">
        <v>13.579088856675559</v>
      </c>
    </row>
    <row r="7114" spans="1:2" x14ac:dyDescent="0.25">
      <c r="A7114">
        <v>711.1</v>
      </c>
      <c r="B7114">
        <v>13.82690162529668</v>
      </c>
    </row>
    <row r="7115" spans="1:2" x14ac:dyDescent="0.25">
      <c r="A7115">
        <v>711.2</v>
      </c>
      <c r="B7115">
        <v>14.074714393917789</v>
      </c>
    </row>
    <row r="7116" spans="1:2" x14ac:dyDescent="0.25">
      <c r="A7116">
        <v>711.30000000000007</v>
      </c>
      <c r="B7116">
        <v>14.322527162538909</v>
      </c>
    </row>
    <row r="7117" spans="1:2" x14ac:dyDescent="0.25">
      <c r="A7117">
        <v>711.40000000000009</v>
      </c>
      <c r="B7117">
        <v>14.570339931160021</v>
      </c>
    </row>
    <row r="7118" spans="1:2" x14ac:dyDescent="0.25">
      <c r="A7118">
        <v>711.5</v>
      </c>
      <c r="B7118">
        <v>14.81815269978086</v>
      </c>
    </row>
    <row r="7119" spans="1:2" x14ac:dyDescent="0.25">
      <c r="A7119">
        <v>711.6</v>
      </c>
      <c r="B7119">
        <v>15.065965468401981</v>
      </c>
    </row>
    <row r="7120" spans="1:2" x14ac:dyDescent="0.25">
      <c r="A7120">
        <v>711.7</v>
      </c>
      <c r="B7120">
        <v>15.31377823702309</v>
      </c>
    </row>
    <row r="7121" spans="1:2" x14ac:dyDescent="0.25">
      <c r="A7121">
        <v>711.80000000000007</v>
      </c>
      <c r="B7121">
        <v>15.56159100564421</v>
      </c>
    </row>
    <row r="7122" spans="1:2" x14ac:dyDescent="0.25">
      <c r="A7122">
        <v>711.90000000000009</v>
      </c>
      <c r="B7122">
        <v>15.809403774265331</v>
      </c>
    </row>
    <row r="7123" spans="1:2" x14ac:dyDescent="0.25">
      <c r="A7123">
        <v>712</v>
      </c>
      <c r="B7123">
        <v>16.05721654288616</v>
      </c>
    </row>
    <row r="7124" spans="1:2" x14ac:dyDescent="0.25">
      <c r="A7124">
        <v>712.1</v>
      </c>
      <c r="B7124">
        <v>16.409190313226521</v>
      </c>
    </row>
    <row r="7125" spans="1:2" x14ac:dyDescent="0.25">
      <c r="A7125">
        <v>712.2</v>
      </c>
      <c r="B7125">
        <v>16.761164083566889</v>
      </c>
    </row>
    <row r="7126" spans="1:2" x14ac:dyDescent="0.25">
      <c r="A7126">
        <v>712.30000000000007</v>
      </c>
      <c r="B7126">
        <v>17.113137853907251</v>
      </c>
    </row>
    <row r="7127" spans="1:2" x14ac:dyDescent="0.25">
      <c r="A7127">
        <v>712.40000000000009</v>
      </c>
      <c r="B7127">
        <v>17.465111624247619</v>
      </c>
    </row>
    <row r="7128" spans="1:2" x14ac:dyDescent="0.25">
      <c r="A7128">
        <v>712.5</v>
      </c>
      <c r="B7128">
        <v>17.817085394587579</v>
      </c>
    </row>
    <row r="7129" spans="1:2" x14ac:dyDescent="0.25">
      <c r="A7129">
        <v>712.6</v>
      </c>
      <c r="B7129">
        <v>18.16905916492794</v>
      </c>
    </row>
    <row r="7130" spans="1:2" x14ac:dyDescent="0.25">
      <c r="A7130">
        <v>712.7</v>
      </c>
      <c r="B7130">
        <v>18.521032935268309</v>
      </c>
    </row>
    <row r="7131" spans="1:2" x14ac:dyDescent="0.25">
      <c r="A7131">
        <v>712.80000000000007</v>
      </c>
      <c r="B7131">
        <v>18.87300670560867</v>
      </c>
    </row>
    <row r="7132" spans="1:2" x14ac:dyDescent="0.25">
      <c r="A7132">
        <v>712.90000000000009</v>
      </c>
      <c r="B7132">
        <v>19.224980475949039</v>
      </c>
    </row>
    <row r="7133" spans="1:2" x14ac:dyDescent="0.25">
      <c r="A7133">
        <v>713</v>
      </c>
      <c r="B7133">
        <v>19.576954246288999</v>
      </c>
    </row>
    <row r="7134" spans="1:2" x14ac:dyDescent="0.25">
      <c r="A7134">
        <v>713.1</v>
      </c>
      <c r="B7134">
        <v>19.792741471578481</v>
      </c>
    </row>
    <row r="7135" spans="1:2" x14ac:dyDescent="0.25">
      <c r="A7135">
        <v>713.2</v>
      </c>
      <c r="B7135">
        <v>20.00852869686797</v>
      </c>
    </row>
    <row r="7136" spans="1:2" x14ac:dyDescent="0.25">
      <c r="A7136">
        <v>713.30000000000007</v>
      </c>
      <c r="B7136">
        <v>20.224315922157452</v>
      </c>
    </row>
    <row r="7137" spans="1:2" x14ac:dyDescent="0.25">
      <c r="A7137">
        <v>713.40000000000009</v>
      </c>
      <c r="B7137">
        <v>20.44010314744693</v>
      </c>
    </row>
    <row r="7138" spans="1:2" x14ac:dyDescent="0.25">
      <c r="A7138">
        <v>713.5</v>
      </c>
      <c r="B7138">
        <v>20.65589037273617</v>
      </c>
    </row>
    <row r="7139" spans="1:2" x14ac:dyDescent="0.25">
      <c r="A7139">
        <v>713.6</v>
      </c>
      <c r="B7139">
        <v>20.871677598025649</v>
      </c>
    </row>
    <row r="7140" spans="1:2" x14ac:dyDescent="0.25">
      <c r="A7140">
        <v>713.7</v>
      </c>
      <c r="B7140">
        <v>21.087464823315141</v>
      </c>
    </row>
    <row r="7141" spans="1:2" x14ac:dyDescent="0.25">
      <c r="A7141">
        <v>713.80000000000007</v>
      </c>
      <c r="B7141">
        <v>21.30325204860462</v>
      </c>
    </row>
    <row r="7142" spans="1:2" x14ac:dyDescent="0.25">
      <c r="A7142">
        <v>713.90000000000009</v>
      </c>
      <c r="B7142">
        <v>21.519039273894101</v>
      </c>
    </row>
    <row r="7143" spans="1:2" x14ac:dyDescent="0.25">
      <c r="A7143">
        <v>714</v>
      </c>
      <c r="B7143">
        <v>21.734826499183342</v>
      </c>
    </row>
    <row r="7144" spans="1:2" x14ac:dyDescent="0.25">
      <c r="A7144">
        <v>714.1</v>
      </c>
      <c r="B7144">
        <v>21.69650110082609</v>
      </c>
    </row>
    <row r="7145" spans="1:2" x14ac:dyDescent="0.25">
      <c r="A7145">
        <v>714.2</v>
      </c>
      <c r="B7145">
        <v>21.658175702468839</v>
      </c>
    </row>
    <row r="7146" spans="1:2" x14ac:dyDescent="0.25">
      <c r="A7146">
        <v>714.30000000000007</v>
      </c>
      <c r="B7146">
        <v>21.619850304111591</v>
      </c>
    </row>
    <row r="7147" spans="1:2" x14ac:dyDescent="0.25">
      <c r="A7147">
        <v>714.40000000000009</v>
      </c>
      <c r="B7147">
        <v>21.58152490575435</v>
      </c>
    </row>
    <row r="7148" spans="1:2" x14ac:dyDescent="0.25">
      <c r="A7148">
        <v>714.5</v>
      </c>
      <c r="B7148">
        <v>21.543199507397141</v>
      </c>
    </row>
    <row r="7149" spans="1:2" x14ac:dyDescent="0.25">
      <c r="A7149">
        <v>714.6</v>
      </c>
      <c r="B7149">
        <v>21.504874109039889</v>
      </c>
    </row>
    <row r="7150" spans="1:2" x14ac:dyDescent="0.25">
      <c r="A7150">
        <v>714.7</v>
      </c>
      <c r="B7150">
        <v>21.466548710682641</v>
      </c>
    </row>
    <row r="7151" spans="1:2" x14ac:dyDescent="0.25">
      <c r="A7151">
        <v>714.80000000000007</v>
      </c>
      <c r="B7151">
        <v>21.42822331232539</v>
      </c>
    </row>
    <row r="7152" spans="1:2" x14ac:dyDescent="0.25">
      <c r="A7152">
        <v>714.90000000000009</v>
      </c>
      <c r="B7152">
        <v>21.389897913968149</v>
      </c>
    </row>
    <row r="7153" spans="1:2" x14ac:dyDescent="0.25">
      <c r="A7153">
        <v>715</v>
      </c>
      <c r="B7153">
        <v>21.35157251561094</v>
      </c>
    </row>
    <row r="7154" spans="1:2" x14ac:dyDescent="0.25">
      <c r="A7154">
        <v>715.1</v>
      </c>
      <c r="B7154">
        <v>21.169460989057519</v>
      </c>
    </row>
    <row r="7155" spans="1:2" x14ac:dyDescent="0.25">
      <c r="A7155">
        <v>715.2</v>
      </c>
      <c r="B7155">
        <v>20.987349462504099</v>
      </c>
    </row>
    <row r="7156" spans="1:2" x14ac:dyDescent="0.25">
      <c r="A7156">
        <v>715.30000000000007</v>
      </c>
      <c r="B7156">
        <v>20.805237935950679</v>
      </c>
    </row>
    <row r="7157" spans="1:2" x14ac:dyDescent="0.25">
      <c r="A7157">
        <v>715.40000000000009</v>
      </c>
      <c r="B7157">
        <v>20.623126409397258</v>
      </c>
    </row>
    <row r="7158" spans="1:2" x14ac:dyDescent="0.25">
      <c r="A7158">
        <v>715.5</v>
      </c>
      <c r="B7158">
        <v>20.441014882844051</v>
      </c>
    </row>
    <row r="7159" spans="1:2" x14ac:dyDescent="0.25">
      <c r="A7159">
        <v>715.6</v>
      </c>
      <c r="B7159">
        <v>20.258903356290631</v>
      </c>
    </row>
    <row r="7160" spans="1:2" x14ac:dyDescent="0.25">
      <c r="A7160">
        <v>715.7</v>
      </c>
      <c r="B7160">
        <v>20.076791829737211</v>
      </c>
    </row>
    <row r="7161" spans="1:2" x14ac:dyDescent="0.25">
      <c r="A7161">
        <v>715.80000000000007</v>
      </c>
      <c r="B7161">
        <v>19.89468030318379</v>
      </c>
    </row>
    <row r="7162" spans="1:2" x14ac:dyDescent="0.25">
      <c r="A7162">
        <v>715.90000000000009</v>
      </c>
      <c r="B7162">
        <v>19.71256877663037</v>
      </c>
    </row>
    <row r="7163" spans="1:2" x14ac:dyDescent="0.25">
      <c r="A7163">
        <v>716</v>
      </c>
      <c r="B7163">
        <v>19.530457250077159</v>
      </c>
    </row>
    <row r="7164" spans="1:2" x14ac:dyDescent="0.25">
      <c r="A7164">
        <v>716.1</v>
      </c>
      <c r="B7164">
        <v>19.200627435897541</v>
      </c>
    </row>
    <row r="7165" spans="1:2" x14ac:dyDescent="0.25">
      <c r="A7165">
        <v>716.2</v>
      </c>
      <c r="B7165">
        <v>18.87079762171793</v>
      </c>
    </row>
    <row r="7166" spans="1:2" x14ac:dyDescent="0.25">
      <c r="A7166">
        <v>716.30000000000007</v>
      </c>
      <c r="B7166">
        <v>18.540967807538319</v>
      </c>
    </row>
    <row r="7167" spans="1:2" x14ac:dyDescent="0.25">
      <c r="A7167">
        <v>716.40000000000009</v>
      </c>
      <c r="B7167">
        <v>18.211137993358701</v>
      </c>
    </row>
    <row r="7168" spans="1:2" x14ac:dyDescent="0.25">
      <c r="A7168">
        <v>716.5</v>
      </c>
      <c r="B7168">
        <v>17.881308179179459</v>
      </c>
    </row>
    <row r="7169" spans="1:2" x14ac:dyDescent="0.25">
      <c r="A7169">
        <v>716.6</v>
      </c>
      <c r="B7169">
        <v>17.551478364999841</v>
      </c>
    </row>
    <row r="7170" spans="1:2" x14ac:dyDescent="0.25">
      <c r="A7170">
        <v>716.7</v>
      </c>
      <c r="B7170">
        <v>17.22164855082023</v>
      </c>
    </row>
    <row r="7171" spans="1:2" x14ac:dyDescent="0.25">
      <c r="A7171">
        <v>716.80000000000007</v>
      </c>
      <c r="B7171">
        <v>16.891818736640619</v>
      </c>
    </row>
    <row r="7172" spans="1:2" x14ac:dyDescent="0.25">
      <c r="A7172">
        <v>716.90000000000009</v>
      </c>
      <c r="B7172">
        <v>16.561988922461001</v>
      </c>
    </row>
    <row r="7173" spans="1:2" x14ac:dyDescent="0.25">
      <c r="A7173">
        <v>717</v>
      </c>
      <c r="B7173">
        <v>16.23215910828176</v>
      </c>
    </row>
    <row r="7174" spans="1:2" x14ac:dyDescent="0.25">
      <c r="A7174">
        <v>717.1</v>
      </c>
      <c r="B7174">
        <v>15.93496196182255</v>
      </c>
    </row>
    <row r="7175" spans="1:2" x14ac:dyDescent="0.25">
      <c r="A7175">
        <v>717.2</v>
      </c>
      <c r="B7175">
        <v>15.63776481536334</v>
      </c>
    </row>
    <row r="7176" spans="1:2" x14ac:dyDescent="0.25">
      <c r="A7176">
        <v>717.30000000000007</v>
      </c>
      <c r="B7176">
        <v>15.34056766890413</v>
      </c>
    </row>
    <row r="7177" spans="1:2" x14ac:dyDescent="0.25">
      <c r="A7177">
        <v>717.40000000000009</v>
      </c>
      <c r="B7177">
        <v>15.043370522444929</v>
      </c>
    </row>
    <row r="7178" spans="1:2" x14ac:dyDescent="0.25">
      <c r="A7178">
        <v>717.5</v>
      </c>
      <c r="B7178">
        <v>14.74617337598605</v>
      </c>
    </row>
    <row r="7179" spans="1:2" x14ac:dyDescent="0.25">
      <c r="A7179">
        <v>717.6</v>
      </c>
      <c r="B7179">
        <v>14.448976229526849</v>
      </c>
    </row>
    <row r="7180" spans="1:2" x14ac:dyDescent="0.25">
      <c r="A7180">
        <v>717.7</v>
      </c>
      <c r="B7180">
        <v>14.151779083067639</v>
      </c>
    </row>
    <row r="7181" spans="1:2" x14ac:dyDescent="0.25">
      <c r="A7181">
        <v>717.80000000000007</v>
      </c>
      <c r="B7181">
        <v>13.85458193660843</v>
      </c>
    </row>
    <row r="7182" spans="1:2" x14ac:dyDescent="0.25">
      <c r="A7182">
        <v>717.90000000000009</v>
      </c>
      <c r="B7182">
        <v>13.55738479014922</v>
      </c>
    </row>
    <row r="7183" spans="1:2" x14ac:dyDescent="0.25">
      <c r="A7183">
        <v>718</v>
      </c>
      <c r="B7183">
        <v>13.260187643690349</v>
      </c>
    </row>
    <row r="7184" spans="1:2" x14ac:dyDescent="0.25">
      <c r="A7184">
        <v>718.1</v>
      </c>
      <c r="B7184">
        <v>13.18549042088312</v>
      </c>
    </row>
    <row r="7185" spans="1:2" x14ac:dyDescent="0.25">
      <c r="A7185">
        <v>718.2</v>
      </c>
      <c r="B7185">
        <v>13.11079319807588</v>
      </c>
    </row>
    <row r="7186" spans="1:2" x14ac:dyDescent="0.25">
      <c r="A7186">
        <v>718.30000000000007</v>
      </c>
      <c r="B7186">
        <v>13.036095975268649</v>
      </c>
    </row>
    <row r="7187" spans="1:2" x14ac:dyDescent="0.25">
      <c r="A7187">
        <v>718.40000000000009</v>
      </c>
      <c r="B7187">
        <v>12.96139875246142</v>
      </c>
    </row>
    <row r="7188" spans="1:2" x14ac:dyDescent="0.25">
      <c r="A7188">
        <v>718.5</v>
      </c>
      <c r="B7188">
        <v>12.886701529654269</v>
      </c>
    </row>
    <row r="7189" spans="1:2" x14ac:dyDescent="0.25">
      <c r="A7189">
        <v>718.6</v>
      </c>
      <c r="B7189">
        <v>12.81200430684704</v>
      </c>
    </row>
    <row r="7190" spans="1:2" x14ac:dyDescent="0.25">
      <c r="A7190">
        <v>718.7</v>
      </c>
      <c r="B7190">
        <v>12.7373070840398</v>
      </c>
    </row>
    <row r="7191" spans="1:2" x14ac:dyDescent="0.25">
      <c r="A7191">
        <v>718.80000000000007</v>
      </c>
      <c r="B7191">
        <v>12.662609861232569</v>
      </c>
    </row>
    <row r="7192" spans="1:2" x14ac:dyDescent="0.25">
      <c r="A7192">
        <v>718.90000000000009</v>
      </c>
      <c r="B7192">
        <v>12.58791263842534</v>
      </c>
    </row>
    <row r="7193" spans="1:2" x14ac:dyDescent="0.25">
      <c r="A7193">
        <v>719</v>
      </c>
      <c r="B7193">
        <v>12.513215415618189</v>
      </c>
    </row>
    <row r="7194" spans="1:2" x14ac:dyDescent="0.25">
      <c r="A7194">
        <v>719.1</v>
      </c>
      <c r="B7194">
        <v>12.55896007653724</v>
      </c>
    </row>
    <row r="7195" spans="1:2" x14ac:dyDescent="0.25">
      <c r="A7195">
        <v>719.2</v>
      </c>
      <c r="B7195">
        <v>12.604704737456281</v>
      </c>
    </row>
    <row r="7196" spans="1:2" x14ac:dyDescent="0.25">
      <c r="A7196">
        <v>719.30000000000007</v>
      </c>
      <c r="B7196">
        <v>12.650449398375329</v>
      </c>
    </row>
    <row r="7197" spans="1:2" x14ac:dyDescent="0.25">
      <c r="A7197">
        <v>719.40000000000009</v>
      </c>
      <c r="B7197">
        <v>12.696194059294379</v>
      </c>
    </row>
    <row r="7198" spans="1:2" x14ac:dyDescent="0.25">
      <c r="A7198">
        <v>719.5</v>
      </c>
      <c r="B7198">
        <v>12.741938720213369</v>
      </c>
    </row>
    <row r="7199" spans="1:2" x14ac:dyDescent="0.25">
      <c r="A7199">
        <v>719.6</v>
      </c>
      <c r="B7199">
        <v>12.787683381132419</v>
      </c>
    </row>
    <row r="7200" spans="1:2" x14ac:dyDescent="0.25">
      <c r="A7200">
        <v>719.7</v>
      </c>
      <c r="B7200">
        <v>12.833428042051461</v>
      </c>
    </row>
    <row r="7201" spans="1:2" x14ac:dyDescent="0.25">
      <c r="A7201">
        <v>719.80000000000007</v>
      </c>
      <c r="B7201">
        <v>12.879172702970511</v>
      </c>
    </row>
    <row r="7202" spans="1:2" x14ac:dyDescent="0.25">
      <c r="A7202">
        <v>719.90000000000009</v>
      </c>
      <c r="B7202">
        <v>12.924917363889559</v>
      </c>
    </row>
    <row r="7203" spans="1:2" x14ac:dyDescent="0.25">
      <c r="A7203">
        <v>720</v>
      </c>
      <c r="B7203">
        <v>12.970662024808551</v>
      </c>
    </row>
    <row r="7204" spans="1:2" x14ac:dyDescent="0.25">
      <c r="A7204">
        <v>720.1</v>
      </c>
      <c r="B7204">
        <v>13.15655639723405</v>
      </c>
    </row>
    <row r="7205" spans="1:2" x14ac:dyDescent="0.25">
      <c r="A7205">
        <v>720.2</v>
      </c>
      <c r="B7205">
        <v>13.34245076965955</v>
      </c>
    </row>
    <row r="7206" spans="1:2" x14ac:dyDescent="0.25">
      <c r="A7206">
        <v>720.30000000000007</v>
      </c>
      <c r="B7206">
        <v>13.528345142085049</v>
      </c>
    </row>
    <row r="7207" spans="1:2" x14ac:dyDescent="0.25">
      <c r="A7207">
        <v>720.40000000000009</v>
      </c>
      <c r="B7207">
        <v>13.71423951451056</v>
      </c>
    </row>
    <row r="7208" spans="1:2" x14ac:dyDescent="0.25">
      <c r="A7208">
        <v>720.5</v>
      </c>
      <c r="B7208">
        <v>13.900133886935841</v>
      </c>
    </row>
    <row r="7209" spans="1:2" x14ac:dyDescent="0.25">
      <c r="A7209">
        <v>720.6</v>
      </c>
      <c r="B7209">
        <v>14.086028259361351</v>
      </c>
    </row>
    <row r="7210" spans="1:2" x14ac:dyDescent="0.25">
      <c r="A7210">
        <v>720.7</v>
      </c>
      <c r="B7210">
        <v>14.27192263178685</v>
      </c>
    </row>
    <row r="7211" spans="1:2" x14ac:dyDescent="0.25">
      <c r="A7211">
        <v>720.80000000000007</v>
      </c>
      <c r="B7211">
        <v>14.45781700421235</v>
      </c>
    </row>
    <row r="7212" spans="1:2" x14ac:dyDescent="0.25">
      <c r="A7212">
        <v>720.90000000000009</v>
      </c>
      <c r="B7212">
        <v>14.643711376637849</v>
      </c>
    </row>
    <row r="7213" spans="1:2" x14ac:dyDescent="0.25">
      <c r="A7213">
        <v>721</v>
      </c>
      <c r="B7213">
        <v>14.829605749063139</v>
      </c>
    </row>
    <row r="7214" spans="1:2" x14ac:dyDescent="0.25">
      <c r="A7214">
        <v>721.1</v>
      </c>
      <c r="B7214">
        <v>15.06514552434019</v>
      </c>
    </row>
    <row r="7215" spans="1:2" x14ac:dyDescent="0.25">
      <c r="A7215">
        <v>721.2</v>
      </c>
      <c r="B7215">
        <v>15.300685299617241</v>
      </c>
    </row>
    <row r="7216" spans="1:2" x14ac:dyDescent="0.25">
      <c r="A7216">
        <v>721.30000000000007</v>
      </c>
      <c r="B7216">
        <v>15.53622507489429</v>
      </c>
    </row>
    <row r="7217" spans="1:2" x14ac:dyDescent="0.25">
      <c r="A7217">
        <v>721.40000000000009</v>
      </c>
      <c r="B7217">
        <v>15.771764850171349</v>
      </c>
    </row>
    <row r="7218" spans="1:2" x14ac:dyDescent="0.25">
      <c r="A7218">
        <v>721.5</v>
      </c>
      <c r="B7218">
        <v>16.007304625448128</v>
      </c>
    </row>
    <row r="7219" spans="1:2" x14ac:dyDescent="0.25">
      <c r="A7219">
        <v>721.6</v>
      </c>
      <c r="B7219">
        <v>16.242844400725179</v>
      </c>
    </row>
    <row r="7220" spans="1:2" x14ac:dyDescent="0.25">
      <c r="A7220">
        <v>721.7</v>
      </c>
      <c r="B7220">
        <v>16.47838417600223</v>
      </c>
    </row>
    <row r="7221" spans="1:2" x14ac:dyDescent="0.25">
      <c r="A7221">
        <v>721.80000000000007</v>
      </c>
      <c r="B7221">
        <v>16.713923951279281</v>
      </c>
    </row>
    <row r="7222" spans="1:2" x14ac:dyDescent="0.25">
      <c r="A7222">
        <v>721.90000000000009</v>
      </c>
      <c r="B7222">
        <v>16.949463726556331</v>
      </c>
    </row>
    <row r="7223" spans="1:2" x14ac:dyDescent="0.25">
      <c r="A7223">
        <v>722</v>
      </c>
      <c r="B7223">
        <v>17.185003501833119</v>
      </c>
    </row>
    <row r="7224" spans="1:2" x14ac:dyDescent="0.25">
      <c r="A7224">
        <v>722.1</v>
      </c>
      <c r="B7224">
        <v>17.435936849556441</v>
      </c>
    </row>
    <row r="7225" spans="1:2" x14ac:dyDescent="0.25">
      <c r="A7225">
        <v>722.2</v>
      </c>
      <c r="B7225">
        <v>17.68687019727977</v>
      </c>
    </row>
    <row r="7226" spans="1:2" x14ac:dyDescent="0.25">
      <c r="A7226">
        <v>722.30000000000007</v>
      </c>
      <c r="B7226">
        <v>17.937803545003099</v>
      </c>
    </row>
    <row r="7227" spans="1:2" x14ac:dyDescent="0.25">
      <c r="A7227">
        <v>722.40000000000009</v>
      </c>
      <c r="B7227">
        <v>18.188736892726428</v>
      </c>
    </row>
    <row r="7228" spans="1:2" x14ac:dyDescent="0.25">
      <c r="A7228">
        <v>722.5</v>
      </c>
      <c r="B7228">
        <v>18.43967024044947</v>
      </c>
    </row>
    <row r="7229" spans="1:2" x14ac:dyDescent="0.25">
      <c r="A7229">
        <v>722.6</v>
      </c>
      <c r="B7229">
        <v>18.690603588172799</v>
      </c>
    </row>
    <row r="7230" spans="1:2" x14ac:dyDescent="0.25">
      <c r="A7230">
        <v>722.7</v>
      </c>
      <c r="B7230">
        <v>18.941536935896121</v>
      </c>
    </row>
    <row r="7231" spans="1:2" x14ac:dyDescent="0.25">
      <c r="A7231">
        <v>722.80000000000007</v>
      </c>
      <c r="B7231">
        <v>19.19247028361945</v>
      </c>
    </row>
    <row r="7232" spans="1:2" x14ac:dyDescent="0.25">
      <c r="A7232">
        <v>722.90000000000009</v>
      </c>
      <c r="B7232">
        <v>19.443403631342779</v>
      </c>
    </row>
    <row r="7233" spans="1:2" x14ac:dyDescent="0.25">
      <c r="A7233">
        <v>723</v>
      </c>
      <c r="B7233">
        <v>19.69433697906582</v>
      </c>
    </row>
    <row r="7234" spans="1:2" x14ac:dyDescent="0.25">
      <c r="A7234">
        <v>723.1</v>
      </c>
      <c r="B7234">
        <v>19.927758758826659</v>
      </c>
    </row>
    <row r="7235" spans="1:2" x14ac:dyDescent="0.25">
      <c r="A7235">
        <v>723.2</v>
      </c>
      <c r="B7235">
        <v>20.161180538587491</v>
      </c>
    </row>
    <row r="7236" spans="1:2" x14ac:dyDescent="0.25">
      <c r="A7236">
        <v>723.30000000000007</v>
      </c>
      <c r="B7236">
        <v>20.39460231834833</v>
      </c>
    </row>
    <row r="7237" spans="1:2" x14ac:dyDescent="0.25">
      <c r="A7237">
        <v>723.40000000000009</v>
      </c>
      <c r="B7237">
        <v>20.628024098109169</v>
      </c>
    </row>
    <row r="7238" spans="1:2" x14ac:dyDescent="0.25">
      <c r="A7238">
        <v>723.5</v>
      </c>
      <c r="B7238">
        <v>20.861445877869741</v>
      </c>
    </row>
    <row r="7239" spans="1:2" x14ac:dyDescent="0.25">
      <c r="A7239">
        <v>723.6</v>
      </c>
      <c r="B7239">
        <v>21.09486765763058</v>
      </c>
    </row>
    <row r="7240" spans="1:2" x14ac:dyDescent="0.25">
      <c r="A7240">
        <v>723.7</v>
      </c>
      <c r="B7240">
        <v>21.328289437391419</v>
      </c>
    </row>
    <row r="7241" spans="1:2" x14ac:dyDescent="0.25">
      <c r="A7241">
        <v>723.80000000000007</v>
      </c>
      <c r="B7241">
        <v>21.561711217152261</v>
      </c>
    </row>
    <row r="7242" spans="1:2" x14ac:dyDescent="0.25">
      <c r="A7242">
        <v>723.90000000000009</v>
      </c>
      <c r="B7242">
        <v>21.7951329969131</v>
      </c>
    </row>
    <row r="7243" spans="1:2" x14ac:dyDescent="0.25">
      <c r="A7243">
        <v>724</v>
      </c>
      <c r="B7243">
        <v>22.028554776673669</v>
      </c>
    </row>
    <row r="7244" spans="1:2" x14ac:dyDescent="0.25">
      <c r="A7244">
        <v>724.1</v>
      </c>
      <c r="B7244">
        <v>22.23149837967993</v>
      </c>
    </row>
    <row r="7245" spans="1:2" x14ac:dyDescent="0.25">
      <c r="A7245">
        <v>724.2</v>
      </c>
      <c r="B7245">
        <v>22.434441982686199</v>
      </c>
    </row>
    <row r="7246" spans="1:2" x14ac:dyDescent="0.25">
      <c r="A7246">
        <v>724.30000000000007</v>
      </c>
      <c r="B7246">
        <v>22.63738558569246</v>
      </c>
    </row>
    <row r="7247" spans="1:2" x14ac:dyDescent="0.25">
      <c r="A7247">
        <v>724.40000000000009</v>
      </c>
      <c r="B7247">
        <v>22.840329188698728</v>
      </c>
    </row>
    <row r="7248" spans="1:2" x14ac:dyDescent="0.25">
      <c r="A7248">
        <v>724.5</v>
      </c>
      <c r="B7248">
        <v>23.043272791704769</v>
      </c>
    </row>
    <row r="7249" spans="1:2" x14ac:dyDescent="0.25">
      <c r="A7249">
        <v>724.6</v>
      </c>
      <c r="B7249">
        <v>23.246216394711031</v>
      </c>
    </row>
    <row r="7250" spans="1:2" x14ac:dyDescent="0.25">
      <c r="A7250">
        <v>724.7</v>
      </c>
      <c r="B7250">
        <v>23.449159997717299</v>
      </c>
    </row>
    <row r="7251" spans="1:2" x14ac:dyDescent="0.25">
      <c r="A7251">
        <v>724.80000000000007</v>
      </c>
      <c r="B7251">
        <v>23.65210360072356</v>
      </c>
    </row>
    <row r="7252" spans="1:2" x14ac:dyDescent="0.25">
      <c r="A7252">
        <v>724.90000000000009</v>
      </c>
      <c r="B7252">
        <v>23.855047203729821</v>
      </c>
    </row>
    <row r="7253" spans="1:2" x14ac:dyDescent="0.25">
      <c r="A7253">
        <v>725</v>
      </c>
      <c r="B7253">
        <v>24.057990806735859</v>
      </c>
    </row>
    <row r="7254" spans="1:2" x14ac:dyDescent="0.25">
      <c r="A7254">
        <v>725.1</v>
      </c>
      <c r="B7254">
        <v>24.30031962004681</v>
      </c>
    </row>
    <row r="7255" spans="1:2" x14ac:dyDescent="0.25">
      <c r="A7255">
        <v>725.2</v>
      </c>
      <c r="B7255">
        <v>24.542648433357769</v>
      </c>
    </row>
    <row r="7256" spans="1:2" x14ac:dyDescent="0.25">
      <c r="A7256">
        <v>725.30000000000007</v>
      </c>
      <c r="B7256">
        <v>24.784977246668721</v>
      </c>
    </row>
    <row r="7257" spans="1:2" x14ac:dyDescent="0.25">
      <c r="A7257">
        <v>725.40000000000009</v>
      </c>
      <c r="B7257">
        <v>25.027306059979679</v>
      </c>
    </row>
    <row r="7258" spans="1:2" x14ac:dyDescent="0.25">
      <c r="A7258">
        <v>725.5</v>
      </c>
      <c r="B7258">
        <v>25.269634873290361</v>
      </c>
    </row>
    <row r="7259" spans="1:2" x14ac:dyDescent="0.25">
      <c r="A7259">
        <v>725.6</v>
      </c>
      <c r="B7259">
        <v>25.511963686601309</v>
      </c>
    </row>
    <row r="7260" spans="1:2" x14ac:dyDescent="0.25">
      <c r="A7260">
        <v>725.7</v>
      </c>
      <c r="B7260">
        <v>25.754292499912271</v>
      </c>
    </row>
    <row r="7261" spans="1:2" x14ac:dyDescent="0.25">
      <c r="A7261">
        <v>725.80000000000007</v>
      </c>
      <c r="B7261">
        <v>25.996621313223219</v>
      </c>
    </row>
    <row r="7262" spans="1:2" x14ac:dyDescent="0.25">
      <c r="A7262">
        <v>725.90000000000009</v>
      </c>
      <c r="B7262">
        <v>26.238950126534181</v>
      </c>
    </row>
    <row r="7263" spans="1:2" x14ac:dyDescent="0.25">
      <c r="A7263">
        <v>726</v>
      </c>
      <c r="B7263">
        <v>26.481278939844859</v>
      </c>
    </row>
    <row r="7264" spans="1:2" x14ac:dyDescent="0.25">
      <c r="A7264">
        <v>726.1</v>
      </c>
      <c r="B7264">
        <v>26.818121062005531</v>
      </c>
    </row>
    <row r="7265" spans="1:2" x14ac:dyDescent="0.25">
      <c r="A7265">
        <v>726.2</v>
      </c>
      <c r="B7265">
        <v>27.154963184166199</v>
      </c>
    </row>
    <row r="7266" spans="1:2" x14ac:dyDescent="0.25">
      <c r="A7266">
        <v>726.30000000000007</v>
      </c>
      <c r="B7266">
        <v>27.49180530632686</v>
      </c>
    </row>
    <row r="7267" spans="1:2" x14ac:dyDescent="0.25">
      <c r="A7267">
        <v>726.40000000000009</v>
      </c>
      <c r="B7267">
        <v>27.828647428487528</v>
      </c>
    </row>
    <row r="7268" spans="1:2" x14ac:dyDescent="0.25">
      <c r="A7268">
        <v>726.5</v>
      </c>
      <c r="B7268">
        <v>28.165489550647809</v>
      </c>
    </row>
    <row r="7269" spans="1:2" x14ac:dyDescent="0.25">
      <c r="A7269">
        <v>726.6</v>
      </c>
      <c r="B7269">
        <v>28.502331672808481</v>
      </c>
    </row>
    <row r="7270" spans="1:2" x14ac:dyDescent="0.25">
      <c r="A7270">
        <v>726.7</v>
      </c>
      <c r="B7270">
        <v>28.839173794969149</v>
      </c>
    </row>
    <row r="7271" spans="1:2" x14ac:dyDescent="0.25">
      <c r="A7271">
        <v>726.80000000000007</v>
      </c>
      <c r="B7271">
        <v>29.176015917129821</v>
      </c>
    </row>
    <row r="7272" spans="1:2" x14ac:dyDescent="0.25">
      <c r="A7272">
        <v>726.90000000000009</v>
      </c>
      <c r="B7272">
        <v>29.512858039290489</v>
      </c>
    </row>
    <row r="7273" spans="1:2" x14ac:dyDescent="0.25">
      <c r="A7273">
        <v>727</v>
      </c>
      <c r="B7273">
        <v>29.84970016145077</v>
      </c>
    </row>
    <row r="7274" spans="1:2" x14ac:dyDescent="0.25">
      <c r="A7274">
        <v>727.1</v>
      </c>
      <c r="B7274">
        <v>30.286814344545629</v>
      </c>
    </row>
    <row r="7275" spans="1:2" x14ac:dyDescent="0.25">
      <c r="A7275">
        <v>727.2</v>
      </c>
      <c r="B7275">
        <v>30.723928527640481</v>
      </c>
    </row>
    <row r="7276" spans="1:2" x14ac:dyDescent="0.25">
      <c r="A7276">
        <v>727.30000000000007</v>
      </c>
      <c r="B7276">
        <v>31.16104271073533</v>
      </c>
    </row>
    <row r="7277" spans="1:2" x14ac:dyDescent="0.25">
      <c r="A7277">
        <v>727.40000000000009</v>
      </c>
      <c r="B7277">
        <v>31.59815689383019</v>
      </c>
    </row>
    <row r="7278" spans="1:2" x14ac:dyDescent="0.25">
      <c r="A7278">
        <v>727.5</v>
      </c>
      <c r="B7278">
        <v>32.035271076924538</v>
      </c>
    </row>
    <row r="7279" spans="1:2" x14ac:dyDescent="0.25">
      <c r="A7279">
        <v>727.6</v>
      </c>
      <c r="B7279">
        <v>32.472385260019401</v>
      </c>
    </row>
    <row r="7280" spans="1:2" x14ac:dyDescent="0.25">
      <c r="A7280">
        <v>727.7</v>
      </c>
      <c r="B7280">
        <v>32.909499443114257</v>
      </c>
    </row>
    <row r="7281" spans="1:2" x14ac:dyDescent="0.25">
      <c r="A7281">
        <v>727.80000000000007</v>
      </c>
      <c r="B7281">
        <v>33.346613626209113</v>
      </c>
    </row>
    <row r="7282" spans="1:2" x14ac:dyDescent="0.25">
      <c r="A7282">
        <v>727.90000000000009</v>
      </c>
      <c r="B7282">
        <v>33.783727809303961</v>
      </c>
    </row>
    <row r="7283" spans="1:2" x14ac:dyDescent="0.25">
      <c r="A7283">
        <v>728</v>
      </c>
      <c r="B7283">
        <v>34.22084199239832</v>
      </c>
    </row>
    <row r="7284" spans="1:2" x14ac:dyDescent="0.25">
      <c r="A7284">
        <v>728.1</v>
      </c>
      <c r="B7284">
        <v>34.494355464498113</v>
      </c>
    </row>
    <row r="7285" spans="1:2" x14ac:dyDescent="0.25">
      <c r="A7285">
        <v>728.2</v>
      </c>
      <c r="B7285">
        <v>34.767868936597907</v>
      </c>
    </row>
    <row r="7286" spans="1:2" x14ac:dyDescent="0.25">
      <c r="A7286">
        <v>728.30000000000007</v>
      </c>
      <c r="B7286">
        <v>35.0413824086977</v>
      </c>
    </row>
    <row r="7287" spans="1:2" x14ac:dyDescent="0.25">
      <c r="A7287">
        <v>728.40000000000009</v>
      </c>
      <c r="B7287">
        <v>35.314895880797494</v>
      </c>
    </row>
    <row r="7288" spans="1:2" x14ac:dyDescent="0.25">
      <c r="A7288">
        <v>728.5</v>
      </c>
      <c r="B7288">
        <v>35.588409352896967</v>
      </c>
    </row>
    <row r="7289" spans="1:2" x14ac:dyDescent="0.25">
      <c r="A7289">
        <v>728.6</v>
      </c>
      <c r="B7289">
        <v>35.861922824996761</v>
      </c>
    </row>
    <row r="7290" spans="1:2" x14ac:dyDescent="0.25">
      <c r="A7290">
        <v>728.7</v>
      </c>
      <c r="B7290">
        <v>36.135436297096547</v>
      </c>
    </row>
    <row r="7291" spans="1:2" x14ac:dyDescent="0.25">
      <c r="A7291">
        <v>728.80000000000007</v>
      </c>
      <c r="B7291">
        <v>36.408949769196347</v>
      </c>
    </row>
    <row r="7292" spans="1:2" x14ac:dyDescent="0.25">
      <c r="A7292">
        <v>728.90000000000009</v>
      </c>
      <c r="B7292">
        <v>36.682463241296141</v>
      </c>
    </row>
    <row r="7293" spans="1:2" x14ac:dyDescent="0.25">
      <c r="A7293">
        <v>729</v>
      </c>
      <c r="B7293">
        <v>36.955976713395621</v>
      </c>
    </row>
    <row r="7294" spans="1:2" x14ac:dyDescent="0.25">
      <c r="A7294">
        <v>729.1</v>
      </c>
      <c r="B7294">
        <v>37.158209401255007</v>
      </c>
    </row>
    <row r="7295" spans="1:2" x14ac:dyDescent="0.25">
      <c r="A7295">
        <v>729.2</v>
      </c>
      <c r="B7295">
        <v>37.360442089114393</v>
      </c>
    </row>
    <row r="7296" spans="1:2" x14ac:dyDescent="0.25">
      <c r="A7296">
        <v>729.30000000000007</v>
      </c>
      <c r="B7296">
        <v>37.562674776973772</v>
      </c>
    </row>
    <row r="7297" spans="1:2" x14ac:dyDescent="0.25">
      <c r="A7297">
        <v>729.40000000000009</v>
      </c>
      <c r="B7297">
        <v>37.764907464833151</v>
      </c>
    </row>
    <row r="7298" spans="1:2" x14ac:dyDescent="0.25">
      <c r="A7298">
        <v>729.5</v>
      </c>
      <c r="B7298">
        <v>37.967140152692309</v>
      </c>
    </row>
    <row r="7299" spans="1:2" x14ac:dyDescent="0.25">
      <c r="A7299">
        <v>729.6</v>
      </c>
      <c r="B7299">
        <v>38.169372840551688</v>
      </c>
    </row>
    <row r="7300" spans="1:2" x14ac:dyDescent="0.25">
      <c r="A7300">
        <v>729.7</v>
      </c>
      <c r="B7300">
        <v>38.371605528411067</v>
      </c>
    </row>
    <row r="7301" spans="1:2" x14ac:dyDescent="0.25">
      <c r="A7301">
        <v>729.80000000000007</v>
      </c>
      <c r="B7301">
        <v>38.573838216270453</v>
      </c>
    </row>
    <row r="7302" spans="1:2" x14ac:dyDescent="0.25">
      <c r="A7302">
        <v>729.90000000000009</v>
      </c>
      <c r="B7302">
        <v>38.776070904129838</v>
      </c>
    </row>
    <row r="7303" spans="1:2" x14ac:dyDescent="0.25">
      <c r="A7303">
        <v>730</v>
      </c>
      <c r="B7303">
        <v>38.97830359198899</v>
      </c>
    </row>
    <row r="7304" spans="1:2" x14ac:dyDescent="0.25">
      <c r="A7304">
        <v>730.1</v>
      </c>
      <c r="B7304">
        <v>39.199541366902409</v>
      </c>
    </row>
    <row r="7305" spans="1:2" x14ac:dyDescent="0.25">
      <c r="A7305">
        <v>730.2</v>
      </c>
      <c r="B7305">
        <v>39.420779141815821</v>
      </c>
    </row>
    <row r="7306" spans="1:2" x14ac:dyDescent="0.25">
      <c r="A7306">
        <v>730.30000000000007</v>
      </c>
      <c r="B7306">
        <v>39.64201691672924</v>
      </c>
    </row>
    <row r="7307" spans="1:2" x14ac:dyDescent="0.25">
      <c r="A7307">
        <v>730.40000000000009</v>
      </c>
      <c r="B7307">
        <v>39.863254691642652</v>
      </c>
    </row>
    <row r="7308" spans="1:2" x14ac:dyDescent="0.25">
      <c r="A7308">
        <v>730.5</v>
      </c>
      <c r="B7308">
        <v>40.084492466555822</v>
      </c>
    </row>
    <row r="7309" spans="1:2" x14ac:dyDescent="0.25">
      <c r="A7309">
        <v>730.6</v>
      </c>
      <c r="B7309">
        <v>40.305730241469227</v>
      </c>
    </row>
    <row r="7310" spans="1:2" x14ac:dyDescent="0.25">
      <c r="A7310">
        <v>730.7</v>
      </c>
      <c r="B7310">
        <v>40.526968016382646</v>
      </c>
    </row>
    <row r="7311" spans="1:2" x14ac:dyDescent="0.25">
      <c r="A7311">
        <v>730.80000000000007</v>
      </c>
      <c r="B7311">
        <v>40.748205791296073</v>
      </c>
    </row>
    <row r="7312" spans="1:2" x14ac:dyDescent="0.25">
      <c r="A7312">
        <v>730.90000000000009</v>
      </c>
      <c r="B7312">
        <v>40.969443566209478</v>
      </c>
    </row>
    <row r="7313" spans="1:2" x14ac:dyDescent="0.25">
      <c r="A7313">
        <v>731</v>
      </c>
      <c r="B7313">
        <v>41.190681341122648</v>
      </c>
    </row>
    <row r="7314" spans="1:2" x14ac:dyDescent="0.25">
      <c r="A7314">
        <v>731.1</v>
      </c>
      <c r="B7314">
        <v>41.265070456468209</v>
      </c>
    </row>
    <row r="7315" spans="1:2" x14ac:dyDescent="0.25">
      <c r="A7315">
        <v>731.2</v>
      </c>
      <c r="B7315">
        <v>41.339459571813762</v>
      </c>
    </row>
    <row r="7316" spans="1:2" x14ac:dyDescent="0.25">
      <c r="A7316">
        <v>731.30000000000007</v>
      </c>
      <c r="B7316">
        <v>41.413848687159323</v>
      </c>
    </row>
    <row r="7317" spans="1:2" x14ac:dyDescent="0.25">
      <c r="A7317">
        <v>731.40000000000009</v>
      </c>
      <c r="B7317">
        <v>41.488237802504877</v>
      </c>
    </row>
    <row r="7318" spans="1:2" x14ac:dyDescent="0.25">
      <c r="A7318">
        <v>731.5</v>
      </c>
      <c r="B7318">
        <v>41.562626917850352</v>
      </c>
    </row>
    <row r="7319" spans="1:2" x14ac:dyDescent="0.25">
      <c r="A7319">
        <v>731.6</v>
      </c>
      <c r="B7319">
        <v>41.637016033195913</v>
      </c>
    </row>
    <row r="7320" spans="1:2" x14ac:dyDescent="0.25">
      <c r="A7320">
        <v>731.7</v>
      </c>
      <c r="B7320">
        <v>41.711405148541473</v>
      </c>
    </row>
    <row r="7321" spans="1:2" x14ac:dyDescent="0.25">
      <c r="A7321">
        <v>731.80000000000007</v>
      </c>
      <c r="B7321">
        <v>41.785794263887027</v>
      </c>
    </row>
    <row r="7322" spans="1:2" x14ac:dyDescent="0.25">
      <c r="A7322">
        <v>731.90000000000009</v>
      </c>
      <c r="B7322">
        <v>41.860183379232588</v>
      </c>
    </row>
    <row r="7323" spans="1:2" x14ac:dyDescent="0.25">
      <c r="A7323">
        <v>732</v>
      </c>
      <c r="B7323">
        <v>41.934572494578063</v>
      </c>
    </row>
    <row r="7324" spans="1:2" x14ac:dyDescent="0.25">
      <c r="A7324">
        <v>732.1</v>
      </c>
      <c r="B7324">
        <v>41.977766665648439</v>
      </c>
    </row>
    <row r="7325" spans="1:2" x14ac:dyDescent="0.25">
      <c r="A7325">
        <v>732.2</v>
      </c>
      <c r="B7325">
        <v>42.020960836718807</v>
      </c>
    </row>
    <row r="7326" spans="1:2" x14ac:dyDescent="0.25">
      <c r="A7326">
        <v>732.30000000000007</v>
      </c>
      <c r="B7326">
        <v>42.064155007789203</v>
      </c>
    </row>
    <row r="7327" spans="1:2" x14ac:dyDescent="0.25">
      <c r="A7327">
        <v>732.40000000000009</v>
      </c>
      <c r="B7327">
        <v>42.107349178859572</v>
      </c>
    </row>
    <row r="7328" spans="1:2" x14ac:dyDescent="0.25">
      <c r="A7328">
        <v>732.5</v>
      </c>
      <c r="B7328">
        <v>42.150543349929897</v>
      </c>
    </row>
    <row r="7329" spans="1:2" x14ac:dyDescent="0.25">
      <c r="A7329">
        <v>732.6</v>
      </c>
      <c r="B7329">
        <v>42.193737521000273</v>
      </c>
    </row>
    <row r="7330" spans="1:2" x14ac:dyDescent="0.25">
      <c r="A7330">
        <v>732.7</v>
      </c>
      <c r="B7330">
        <v>42.236931692070648</v>
      </c>
    </row>
    <row r="7331" spans="1:2" x14ac:dyDescent="0.25">
      <c r="A7331">
        <v>732.80000000000007</v>
      </c>
      <c r="B7331">
        <v>42.280125863141031</v>
      </c>
    </row>
    <row r="7332" spans="1:2" x14ac:dyDescent="0.25">
      <c r="A7332">
        <v>732.90000000000009</v>
      </c>
      <c r="B7332">
        <v>42.323320034211413</v>
      </c>
    </row>
    <row r="7333" spans="1:2" x14ac:dyDescent="0.25">
      <c r="A7333">
        <v>733</v>
      </c>
      <c r="B7333">
        <v>42.366514205281732</v>
      </c>
    </row>
    <row r="7334" spans="1:2" x14ac:dyDescent="0.25">
      <c r="A7334">
        <v>733.1</v>
      </c>
      <c r="B7334">
        <v>42.351902661566037</v>
      </c>
    </row>
    <row r="7335" spans="1:2" x14ac:dyDescent="0.25">
      <c r="A7335">
        <v>733.2</v>
      </c>
      <c r="B7335">
        <v>42.337291117850363</v>
      </c>
    </row>
    <row r="7336" spans="1:2" x14ac:dyDescent="0.25">
      <c r="A7336">
        <v>733.30000000000007</v>
      </c>
      <c r="B7336">
        <v>42.322679574134668</v>
      </c>
    </row>
    <row r="7337" spans="1:2" x14ac:dyDescent="0.25">
      <c r="A7337">
        <v>733.40000000000009</v>
      </c>
      <c r="B7337">
        <v>42.30806803041898</v>
      </c>
    </row>
    <row r="7338" spans="1:2" x14ac:dyDescent="0.25">
      <c r="A7338">
        <v>733.5</v>
      </c>
      <c r="B7338">
        <v>42.293456486703313</v>
      </c>
    </row>
    <row r="7339" spans="1:2" x14ac:dyDescent="0.25">
      <c r="A7339">
        <v>733.6</v>
      </c>
      <c r="B7339">
        <v>42.278844942987632</v>
      </c>
    </row>
    <row r="7340" spans="1:2" x14ac:dyDescent="0.25">
      <c r="A7340">
        <v>733.7</v>
      </c>
      <c r="B7340">
        <v>42.264233399271937</v>
      </c>
    </row>
    <row r="7341" spans="1:2" x14ac:dyDescent="0.25">
      <c r="A7341">
        <v>733.80000000000007</v>
      </c>
      <c r="B7341">
        <v>42.249621855556249</v>
      </c>
    </row>
    <row r="7342" spans="1:2" x14ac:dyDescent="0.25">
      <c r="A7342">
        <v>733.90000000000009</v>
      </c>
      <c r="B7342">
        <v>42.235010311840561</v>
      </c>
    </row>
    <row r="7343" spans="1:2" x14ac:dyDescent="0.25">
      <c r="A7343">
        <v>734</v>
      </c>
      <c r="B7343">
        <v>42.220398768124888</v>
      </c>
    </row>
    <row r="7344" spans="1:2" x14ac:dyDescent="0.25">
      <c r="A7344">
        <v>734.1</v>
      </c>
      <c r="B7344">
        <v>42.240290062911818</v>
      </c>
    </row>
    <row r="7345" spans="1:2" x14ac:dyDescent="0.25">
      <c r="A7345">
        <v>734.2</v>
      </c>
      <c r="B7345">
        <v>42.260181357698741</v>
      </c>
    </row>
    <row r="7346" spans="1:2" x14ac:dyDescent="0.25">
      <c r="A7346">
        <v>734.30000000000007</v>
      </c>
      <c r="B7346">
        <v>42.280072652485671</v>
      </c>
    </row>
    <row r="7347" spans="1:2" x14ac:dyDescent="0.25">
      <c r="A7347">
        <v>734.40000000000009</v>
      </c>
      <c r="B7347">
        <v>42.299963947272602</v>
      </c>
    </row>
    <row r="7348" spans="1:2" x14ac:dyDescent="0.25">
      <c r="A7348">
        <v>734.5</v>
      </c>
      <c r="B7348">
        <v>42.319855242059496</v>
      </c>
    </row>
    <row r="7349" spans="1:2" x14ac:dyDescent="0.25">
      <c r="A7349">
        <v>734.6</v>
      </c>
      <c r="B7349">
        <v>42.339746536846427</v>
      </c>
    </row>
    <row r="7350" spans="1:2" x14ac:dyDescent="0.25">
      <c r="A7350">
        <v>734.7</v>
      </c>
      <c r="B7350">
        <v>42.359637831633357</v>
      </c>
    </row>
    <row r="7351" spans="1:2" x14ac:dyDescent="0.25">
      <c r="A7351">
        <v>734.80000000000007</v>
      </c>
      <c r="B7351">
        <v>42.379529126420287</v>
      </c>
    </row>
    <row r="7352" spans="1:2" x14ac:dyDescent="0.25">
      <c r="A7352">
        <v>734.90000000000009</v>
      </c>
      <c r="B7352">
        <v>42.399420421207218</v>
      </c>
    </row>
    <row r="7353" spans="1:2" x14ac:dyDescent="0.25">
      <c r="A7353">
        <v>735</v>
      </c>
      <c r="B7353">
        <v>42.419311715994127</v>
      </c>
    </row>
    <row r="7354" spans="1:2" x14ac:dyDescent="0.25">
      <c r="A7354">
        <v>735.1</v>
      </c>
      <c r="B7354">
        <v>42.403973424635332</v>
      </c>
    </row>
    <row r="7355" spans="1:2" x14ac:dyDescent="0.25">
      <c r="A7355">
        <v>735.2</v>
      </c>
      <c r="B7355">
        <v>42.388635133276537</v>
      </c>
    </row>
    <row r="7356" spans="1:2" x14ac:dyDescent="0.25">
      <c r="A7356">
        <v>735.30000000000007</v>
      </c>
      <c r="B7356">
        <v>42.373296841917742</v>
      </c>
    </row>
    <row r="7357" spans="1:2" x14ac:dyDescent="0.25">
      <c r="A7357">
        <v>735.40000000000009</v>
      </c>
      <c r="B7357">
        <v>42.357958550558948</v>
      </c>
    </row>
    <row r="7358" spans="1:2" x14ac:dyDescent="0.25">
      <c r="A7358">
        <v>735.5</v>
      </c>
      <c r="B7358">
        <v>42.342620259200167</v>
      </c>
    </row>
    <row r="7359" spans="1:2" x14ac:dyDescent="0.25">
      <c r="A7359">
        <v>735.6</v>
      </c>
      <c r="B7359">
        <v>42.327281967841373</v>
      </c>
    </row>
    <row r="7360" spans="1:2" x14ac:dyDescent="0.25">
      <c r="A7360">
        <v>735.7</v>
      </c>
      <c r="B7360">
        <v>42.311943676482578</v>
      </c>
    </row>
    <row r="7361" spans="1:2" x14ac:dyDescent="0.25">
      <c r="A7361">
        <v>735.80000000000007</v>
      </c>
      <c r="B7361">
        <v>42.296605385123783</v>
      </c>
    </row>
    <row r="7362" spans="1:2" x14ac:dyDescent="0.25">
      <c r="A7362">
        <v>735.90000000000009</v>
      </c>
      <c r="B7362">
        <v>42.281267093764988</v>
      </c>
    </row>
    <row r="7363" spans="1:2" x14ac:dyDescent="0.25">
      <c r="A7363">
        <v>736</v>
      </c>
      <c r="B7363">
        <v>42.265928802406208</v>
      </c>
    </row>
    <row r="7364" spans="1:2" x14ac:dyDescent="0.25">
      <c r="A7364">
        <v>736.1</v>
      </c>
      <c r="B7364">
        <v>42.308598092443212</v>
      </c>
    </row>
    <row r="7365" spans="1:2" x14ac:dyDescent="0.25">
      <c r="A7365">
        <v>736.2</v>
      </c>
      <c r="B7365">
        <v>42.351267382480202</v>
      </c>
    </row>
    <row r="7366" spans="1:2" x14ac:dyDescent="0.25">
      <c r="A7366">
        <v>736.30000000000007</v>
      </c>
      <c r="B7366">
        <v>42.393936672517199</v>
      </c>
    </row>
    <row r="7367" spans="1:2" x14ac:dyDescent="0.25">
      <c r="A7367">
        <v>736.40000000000009</v>
      </c>
      <c r="B7367">
        <v>42.436605962554189</v>
      </c>
    </row>
    <row r="7368" spans="1:2" x14ac:dyDescent="0.25">
      <c r="A7368">
        <v>736.5</v>
      </c>
      <c r="B7368">
        <v>42.479275252591137</v>
      </c>
    </row>
    <row r="7369" spans="1:2" x14ac:dyDescent="0.25">
      <c r="A7369">
        <v>736.6</v>
      </c>
      <c r="B7369">
        <v>42.521944542628127</v>
      </c>
    </row>
    <row r="7370" spans="1:2" x14ac:dyDescent="0.25">
      <c r="A7370">
        <v>736.7</v>
      </c>
      <c r="B7370">
        <v>42.564613832665131</v>
      </c>
    </row>
    <row r="7371" spans="1:2" x14ac:dyDescent="0.25">
      <c r="A7371">
        <v>736.80000000000007</v>
      </c>
      <c r="B7371">
        <v>42.607283122702128</v>
      </c>
    </row>
    <row r="7372" spans="1:2" x14ac:dyDescent="0.25">
      <c r="A7372">
        <v>736.90000000000009</v>
      </c>
      <c r="B7372">
        <v>42.649952412739133</v>
      </c>
    </row>
    <row r="7373" spans="1:2" x14ac:dyDescent="0.25">
      <c r="A7373">
        <v>737</v>
      </c>
      <c r="B7373">
        <v>42.692621702776073</v>
      </c>
    </row>
    <row r="7374" spans="1:2" x14ac:dyDescent="0.25">
      <c r="A7374">
        <v>737.1</v>
      </c>
      <c r="B7374">
        <v>42.791923659162137</v>
      </c>
    </row>
    <row r="7375" spans="1:2" x14ac:dyDescent="0.25">
      <c r="A7375">
        <v>737.2</v>
      </c>
      <c r="B7375">
        <v>42.891225615548223</v>
      </c>
    </row>
    <row r="7376" spans="1:2" x14ac:dyDescent="0.25">
      <c r="A7376">
        <v>737.30000000000007</v>
      </c>
      <c r="B7376">
        <v>42.990527571934287</v>
      </c>
    </row>
    <row r="7377" spans="1:2" x14ac:dyDescent="0.25">
      <c r="A7377">
        <v>737.40000000000009</v>
      </c>
      <c r="B7377">
        <v>43.089829528320372</v>
      </c>
    </row>
    <row r="7378" spans="1:2" x14ac:dyDescent="0.25">
      <c r="A7378">
        <v>737.5</v>
      </c>
      <c r="B7378">
        <v>43.189131484706323</v>
      </c>
    </row>
    <row r="7379" spans="1:2" x14ac:dyDescent="0.25">
      <c r="A7379">
        <v>737.6</v>
      </c>
      <c r="B7379">
        <v>43.288433441092387</v>
      </c>
    </row>
    <row r="7380" spans="1:2" x14ac:dyDescent="0.25">
      <c r="A7380">
        <v>737.7</v>
      </c>
      <c r="B7380">
        <v>43.387735397478473</v>
      </c>
    </row>
    <row r="7381" spans="1:2" x14ac:dyDescent="0.25">
      <c r="A7381">
        <v>737.80000000000007</v>
      </c>
      <c r="B7381">
        <v>43.487037353864537</v>
      </c>
    </row>
    <row r="7382" spans="1:2" x14ac:dyDescent="0.25">
      <c r="A7382">
        <v>737.90000000000009</v>
      </c>
      <c r="B7382">
        <v>43.586339310250622</v>
      </c>
    </row>
    <row r="7383" spans="1:2" x14ac:dyDescent="0.25">
      <c r="A7383">
        <v>738</v>
      </c>
      <c r="B7383">
        <v>43.685641266636573</v>
      </c>
    </row>
    <row r="7384" spans="1:2" x14ac:dyDescent="0.25">
      <c r="A7384">
        <v>738.1</v>
      </c>
      <c r="B7384">
        <v>43.741478785832051</v>
      </c>
    </row>
    <row r="7385" spans="1:2" x14ac:dyDescent="0.25">
      <c r="A7385">
        <v>738.2</v>
      </c>
      <c r="B7385">
        <v>43.797316305027522</v>
      </c>
    </row>
    <row r="7386" spans="1:2" x14ac:dyDescent="0.25">
      <c r="A7386">
        <v>738.30000000000007</v>
      </c>
      <c r="B7386">
        <v>43.853153824223</v>
      </c>
    </row>
    <row r="7387" spans="1:2" x14ac:dyDescent="0.25">
      <c r="A7387">
        <v>738.40000000000009</v>
      </c>
      <c r="B7387">
        <v>43.908991343418471</v>
      </c>
    </row>
    <row r="7388" spans="1:2" x14ac:dyDescent="0.25">
      <c r="A7388">
        <v>738.5</v>
      </c>
      <c r="B7388">
        <v>43.964828862613892</v>
      </c>
    </row>
    <row r="7389" spans="1:2" x14ac:dyDescent="0.25">
      <c r="A7389">
        <v>738.6</v>
      </c>
      <c r="B7389">
        <v>44.020666381809363</v>
      </c>
    </row>
    <row r="7390" spans="1:2" x14ac:dyDescent="0.25">
      <c r="A7390">
        <v>738.7</v>
      </c>
      <c r="B7390">
        <v>44.076503901004827</v>
      </c>
    </row>
    <row r="7391" spans="1:2" x14ac:dyDescent="0.25">
      <c r="A7391">
        <v>738.80000000000007</v>
      </c>
      <c r="B7391">
        <v>44.132341420200312</v>
      </c>
    </row>
    <row r="7392" spans="1:2" x14ac:dyDescent="0.25">
      <c r="A7392">
        <v>738.90000000000009</v>
      </c>
      <c r="B7392">
        <v>44.188178939395783</v>
      </c>
    </row>
    <row r="7393" spans="1:2" x14ac:dyDescent="0.25">
      <c r="A7393">
        <v>739</v>
      </c>
      <c r="B7393">
        <v>44.244016458591197</v>
      </c>
    </row>
    <row r="7394" spans="1:2" x14ac:dyDescent="0.25">
      <c r="A7394">
        <v>739.1</v>
      </c>
      <c r="B7394">
        <v>44.195107551208302</v>
      </c>
    </row>
    <row r="7395" spans="1:2" x14ac:dyDescent="0.25">
      <c r="A7395">
        <v>739.2</v>
      </c>
      <c r="B7395">
        <v>44.146198643825407</v>
      </c>
    </row>
    <row r="7396" spans="1:2" x14ac:dyDescent="0.25">
      <c r="A7396">
        <v>739.30000000000007</v>
      </c>
      <c r="B7396">
        <v>44.097289736442512</v>
      </c>
    </row>
    <row r="7397" spans="1:2" x14ac:dyDescent="0.25">
      <c r="A7397">
        <v>739.40000000000009</v>
      </c>
      <c r="B7397">
        <v>44.04838082905961</v>
      </c>
    </row>
    <row r="7398" spans="1:2" x14ac:dyDescent="0.25">
      <c r="A7398">
        <v>739.5</v>
      </c>
      <c r="B7398">
        <v>43.999471921676772</v>
      </c>
    </row>
    <row r="7399" spans="1:2" x14ac:dyDescent="0.25">
      <c r="A7399">
        <v>739.6</v>
      </c>
      <c r="B7399">
        <v>43.950563014293877</v>
      </c>
    </row>
    <row r="7400" spans="1:2" x14ac:dyDescent="0.25">
      <c r="A7400">
        <v>739.7</v>
      </c>
      <c r="B7400">
        <v>43.901654106910982</v>
      </c>
    </row>
    <row r="7401" spans="1:2" x14ac:dyDescent="0.25">
      <c r="A7401">
        <v>739.80000000000007</v>
      </c>
      <c r="B7401">
        <v>43.852745199528087</v>
      </c>
    </row>
    <row r="7402" spans="1:2" x14ac:dyDescent="0.25">
      <c r="A7402">
        <v>739.90000000000009</v>
      </c>
      <c r="B7402">
        <v>43.803836292145178</v>
      </c>
    </row>
    <row r="7403" spans="1:2" x14ac:dyDescent="0.25">
      <c r="A7403">
        <v>740</v>
      </c>
      <c r="B7403">
        <v>43.754927384762347</v>
      </c>
    </row>
    <row r="7404" spans="1:2" x14ac:dyDescent="0.25">
      <c r="A7404">
        <v>740.1</v>
      </c>
      <c r="B7404">
        <v>43.893207802447733</v>
      </c>
    </row>
    <row r="7405" spans="1:2" x14ac:dyDescent="0.25">
      <c r="A7405">
        <v>740.2</v>
      </c>
      <c r="B7405">
        <v>44.031488220133113</v>
      </c>
    </row>
    <row r="7406" spans="1:2" x14ac:dyDescent="0.25">
      <c r="A7406">
        <v>740.30000000000007</v>
      </c>
      <c r="B7406">
        <v>44.1697686378185</v>
      </c>
    </row>
    <row r="7407" spans="1:2" x14ac:dyDescent="0.25">
      <c r="A7407">
        <v>740.40000000000009</v>
      </c>
      <c r="B7407">
        <v>44.308049055503893</v>
      </c>
    </row>
    <row r="7408" spans="1:2" x14ac:dyDescent="0.25">
      <c r="A7408">
        <v>740.5</v>
      </c>
      <c r="B7408">
        <v>44.44632947318911</v>
      </c>
    </row>
    <row r="7409" spans="1:2" x14ac:dyDescent="0.25">
      <c r="A7409">
        <v>740.6</v>
      </c>
      <c r="B7409">
        <v>44.584609890874503</v>
      </c>
    </row>
    <row r="7410" spans="1:2" x14ac:dyDescent="0.25">
      <c r="A7410">
        <v>740.7</v>
      </c>
      <c r="B7410">
        <v>44.722890308559883</v>
      </c>
    </row>
    <row r="7411" spans="1:2" x14ac:dyDescent="0.25">
      <c r="A7411">
        <v>740.80000000000007</v>
      </c>
      <c r="B7411">
        <v>44.861170726245263</v>
      </c>
    </row>
    <row r="7412" spans="1:2" x14ac:dyDescent="0.25">
      <c r="A7412">
        <v>740.90000000000009</v>
      </c>
      <c r="B7412">
        <v>44.999451143930642</v>
      </c>
    </row>
    <row r="7413" spans="1:2" x14ac:dyDescent="0.25">
      <c r="A7413">
        <v>741</v>
      </c>
      <c r="B7413">
        <v>45.137731561615873</v>
      </c>
    </row>
    <row r="7414" spans="1:2" x14ac:dyDescent="0.25">
      <c r="A7414">
        <v>741.1</v>
      </c>
      <c r="B7414">
        <v>45.255842069742208</v>
      </c>
    </row>
    <row r="7415" spans="1:2" x14ac:dyDescent="0.25">
      <c r="A7415">
        <v>741.2</v>
      </c>
      <c r="B7415">
        <v>45.37395257786855</v>
      </c>
    </row>
    <row r="7416" spans="1:2" x14ac:dyDescent="0.25">
      <c r="A7416">
        <v>741.30000000000007</v>
      </c>
      <c r="B7416">
        <v>45.492063085994893</v>
      </c>
    </row>
    <row r="7417" spans="1:2" x14ac:dyDescent="0.25">
      <c r="A7417">
        <v>741.40000000000009</v>
      </c>
      <c r="B7417">
        <v>45.610173594121221</v>
      </c>
    </row>
    <row r="7418" spans="1:2" x14ac:dyDescent="0.25">
      <c r="A7418">
        <v>741.5</v>
      </c>
      <c r="B7418">
        <v>45.728284102247429</v>
      </c>
    </row>
    <row r="7419" spans="1:2" x14ac:dyDescent="0.25">
      <c r="A7419">
        <v>741.6</v>
      </c>
      <c r="B7419">
        <v>45.846394610373757</v>
      </c>
    </row>
    <row r="7420" spans="1:2" x14ac:dyDescent="0.25">
      <c r="A7420">
        <v>741.7</v>
      </c>
      <c r="B7420">
        <v>45.964505118500099</v>
      </c>
    </row>
    <row r="7421" spans="1:2" x14ac:dyDescent="0.25">
      <c r="A7421">
        <v>741.80000000000007</v>
      </c>
      <c r="B7421">
        <v>46.082615626626428</v>
      </c>
    </row>
    <row r="7422" spans="1:2" x14ac:dyDescent="0.25">
      <c r="A7422">
        <v>741.90000000000009</v>
      </c>
      <c r="B7422">
        <v>46.200726134752777</v>
      </c>
    </row>
    <row r="7423" spans="1:2" x14ac:dyDescent="0.25">
      <c r="A7423">
        <v>742</v>
      </c>
      <c r="B7423">
        <v>46.318836642878978</v>
      </c>
    </row>
    <row r="7424" spans="1:2" x14ac:dyDescent="0.25">
      <c r="A7424">
        <v>742.1</v>
      </c>
      <c r="B7424">
        <v>46.444533972599608</v>
      </c>
    </row>
    <row r="7425" spans="1:2" x14ac:dyDescent="0.25">
      <c r="A7425">
        <v>742.2</v>
      </c>
      <c r="B7425">
        <v>46.570231302320238</v>
      </c>
    </row>
    <row r="7426" spans="1:2" x14ac:dyDescent="0.25">
      <c r="A7426">
        <v>742.30000000000007</v>
      </c>
      <c r="B7426">
        <v>46.695928632040861</v>
      </c>
    </row>
    <row r="7427" spans="1:2" x14ac:dyDescent="0.25">
      <c r="A7427">
        <v>742.40000000000009</v>
      </c>
      <c r="B7427">
        <v>46.821625961761491</v>
      </c>
    </row>
    <row r="7428" spans="1:2" x14ac:dyDescent="0.25">
      <c r="A7428">
        <v>742.5</v>
      </c>
      <c r="B7428">
        <v>46.947323291481979</v>
      </c>
    </row>
    <row r="7429" spans="1:2" x14ac:dyDescent="0.25">
      <c r="A7429">
        <v>742.6</v>
      </c>
      <c r="B7429">
        <v>47.073020621202609</v>
      </c>
    </row>
    <row r="7430" spans="1:2" x14ac:dyDescent="0.25">
      <c r="A7430">
        <v>742.7</v>
      </c>
      <c r="B7430">
        <v>47.198717950923239</v>
      </c>
    </row>
    <row r="7431" spans="1:2" x14ac:dyDescent="0.25">
      <c r="A7431">
        <v>742.80000000000007</v>
      </c>
      <c r="B7431">
        <v>47.324415280643862</v>
      </c>
    </row>
    <row r="7432" spans="1:2" x14ac:dyDescent="0.25">
      <c r="A7432">
        <v>742.90000000000009</v>
      </c>
      <c r="B7432">
        <v>47.450112610364492</v>
      </c>
    </row>
    <row r="7433" spans="1:2" x14ac:dyDescent="0.25">
      <c r="A7433">
        <v>743</v>
      </c>
      <c r="B7433">
        <v>47.57580994008498</v>
      </c>
    </row>
    <row r="7434" spans="1:2" x14ac:dyDescent="0.25">
      <c r="A7434">
        <v>743.1</v>
      </c>
      <c r="B7434">
        <v>47.610594777026407</v>
      </c>
    </row>
    <row r="7435" spans="1:2" x14ac:dyDescent="0.25">
      <c r="A7435">
        <v>743.2</v>
      </c>
      <c r="B7435">
        <v>47.645379613967847</v>
      </c>
    </row>
    <row r="7436" spans="1:2" x14ac:dyDescent="0.25">
      <c r="A7436">
        <v>743.30000000000007</v>
      </c>
      <c r="B7436">
        <v>47.680164450909288</v>
      </c>
    </row>
    <row r="7437" spans="1:2" x14ac:dyDescent="0.25">
      <c r="A7437">
        <v>743.40000000000009</v>
      </c>
      <c r="B7437">
        <v>47.714949287850722</v>
      </c>
    </row>
    <row r="7438" spans="1:2" x14ac:dyDescent="0.25">
      <c r="A7438">
        <v>743.5</v>
      </c>
      <c r="B7438">
        <v>47.749734124792113</v>
      </c>
    </row>
    <row r="7439" spans="1:2" x14ac:dyDescent="0.25">
      <c r="A7439">
        <v>743.6</v>
      </c>
      <c r="B7439">
        <v>47.784518961733554</v>
      </c>
    </row>
    <row r="7440" spans="1:2" x14ac:dyDescent="0.25">
      <c r="A7440">
        <v>743.7</v>
      </c>
      <c r="B7440">
        <v>47.819303798674987</v>
      </c>
    </row>
    <row r="7441" spans="1:2" x14ac:dyDescent="0.25">
      <c r="A7441">
        <v>743.80000000000007</v>
      </c>
      <c r="B7441">
        <v>47.854088635616421</v>
      </c>
    </row>
    <row r="7442" spans="1:2" x14ac:dyDescent="0.25">
      <c r="A7442">
        <v>743.90000000000009</v>
      </c>
      <c r="B7442">
        <v>47.888873472557847</v>
      </c>
    </row>
    <row r="7443" spans="1:2" x14ac:dyDescent="0.25">
      <c r="A7443">
        <v>744</v>
      </c>
      <c r="B7443">
        <v>47.923658309499253</v>
      </c>
    </row>
    <row r="7444" spans="1:2" x14ac:dyDescent="0.25">
      <c r="A7444">
        <v>744.1</v>
      </c>
      <c r="B7444">
        <v>47.836823666176912</v>
      </c>
    </row>
    <row r="7445" spans="1:2" x14ac:dyDescent="0.25">
      <c r="A7445">
        <v>744.2</v>
      </c>
      <c r="B7445">
        <v>47.749989022854557</v>
      </c>
    </row>
    <row r="7446" spans="1:2" x14ac:dyDescent="0.25">
      <c r="A7446">
        <v>744.30000000000007</v>
      </c>
      <c r="B7446">
        <v>47.663154379532223</v>
      </c>
    </row>
    <row r="7447" spans="1:2" x14ac:dyDescent="0.25">
      <c r="A7447">
        <v>744.40000000000009</v>
      </c>
      <c r="B7447">
        <v>47.576319736209882</v>
      </c>
    </row>
    <row r="7448" spans="1:2" x14ac:dyDescent="0.25">
      <c r="A7448">
        <v>744.5</v>
      </c>
      <c r="B7448">
        <v>47.489485092887627</v>
      </c>
    </row>
    <row r="7449" spans="1:2" x14ac:dyDescent="0.25">
      <c r="A7449">
        <v>744.6</v>
      </c>
      <c r="B7449">
        <v>47.402650449565293</v>
      </c>
    </row>
    <row r="7450" spans="1:2" x14ac:dyDescent="0.25">
      <c r="A7450">
        <v>744.7</v>
      </c>
      <c r="B7450">
        <v>47.315815806242952</v>
      </c>
    </row>
    <row r="7451" spans="1:2" x14ac:dyDescent="0.25">
      <c r="A7451">
        <v>744.80000000000007</v>
      </c>
      <c r="B7451">
        <v>47.228981162920611</v>
      </c>
    </row>
    <row r="7452" spans="1:2" x14ac:dyDescent="0.25">
      <c r="A7452">
        <v>744.90000000000009</v>
      </c>
      <c r="B7452">
        <v>47.142146519598263</v>
      </c>
    </row>
    <row r="7453" spans="1:2" x14ac:dyDescent="0.25">
      <c r="A7453">
        <v>745</v>
      </c>
      <c r="B7453">
        <v>47.055311876276022</v>
      </c>
    </row>
    <row r="7454" spans="1:2" x14ac:dyDescent="0.25">
      <c r="A7454">
        <v>745.1</v>
      </c>
      <c r="B7454">
        <v>47.098816332581443</v>
      </c>
    </row>
    <row r="7455" spans="1:2" x14ac:dyDescent="0.25">
      <c r="A7455">
        <v>745.2</v>
      </c>
      <c r="B7455">
        <v>47.142320788886863</v>
      </c>
    </row>
    <row r="7456" spans="1:2" x14ac:dyDescent="0.25">
      <c r="A7456">
        <v>745.30000000000007</v>
      </c>
      <c r="B7456">
        <v>47.185825245192277</v>
      </c>
    </row>
    <row r="7457" spans="1:2" x14ac:dyDescent="0.25">
      <c r="A7457">
        <v>745.40000000000009</v>
      </c>
      <c r="B7457">
        <v>47.229329701497697</v>
      </c>
    </row>
    <row r="7458" spans="1:2" x14ac:dyDescent="0.25">
      <c r="A7458">
        <v>745.5</v>
      </c>
      <c r="B7458">
        <v>47.272834157803061</v>
      </c>
    </row>
    <row r="7459" spans="1:2" x14ac:dyDescent="0.25">
      <c r="A7459">
        <v>745.6</v>
      </c>
      <c r="B7459">
        <v>47.316338614108481</v>
      </c>
    </row>
    <row r="7460" spans="1:2" x14ac:dyDescent="0.25">
      <c r="A7460">
        <v>745.7</v>
      </c>
      <c r="B7460">
        <v>47.359843070413902</v>
      </c>
    </row>
    <row r="7461" spans="1:2" x14ac:dyDescent="0.25">
      <c r="A7461">
        <v>745.80000000000007</v>
      </c>
      <c r="B7461">
        <v>47.403347526719323</v>
      </c>
    </row>
    <row r="7462" spans="1:2" x14ac:dyDescent="0.25">
      <c r="A7462">
        <v>745.90000000000009</v>
      </c>
      <c r="B7462">
        <v>47.446851983024743</v>
      </c>
    </row>
    <row r="7463" spans="1:2" x14ac:dyDescent="0.25">
      <c r="A7463">
        <v>746</v>
      </c>
      <c r="B7463">
        <v>47.490356439330107</v>
      </c>
    </row>
    <row r="7464" spans="1:2" x14ac:dyDescent="0.25">
      <c r="A7464">
        <v>746.1</v>
      </c>
      <c r="B7464">
        <v>47.509965821219147</v>
      </c>
    </row>
    <row r="7465" spans="1:2" x14ac:dyDescent="0.25">
      <c r="A7465">
        <v>746.2</v>
      </c>
      <c r="B7465">
        <v>47.52957520310818</v>
      </c>
    </row>
    <row r="7466" spans="1:2" x14ac:dyDescent="0.25">
      <c r="A7466">
        <v>746.30000000000007</v>
      </c>
      <c r="B7466">
        <v>47.549184584997221</v>
      </c>
    </row>
    <row r="7467" spans="1:2" x14ac:dyDescent="0.25">
      <c r="A7467">
        <v>746.40000000000009</v>
      </c>
      <c r="B7467">
        <v>47.568793966886247</v>
      </c>
    </row>
    <row r="7468" spans="1:2" x14ac:dyDescent="0.25">
      <c r="A7468">
        <v>746.5</v>
      </c>
      <c r="B7468">
        <v>47.588403348775273</v>
      </c>
    </row>
    <row r="7469" spans="1:2" x14ac:dyDescent="0.25">
      <c r="A7469">
        <v>746.6</v>
      </c>
      <c r="B7469">
        <v>47.608012730664313</v>
      </c>
    </row>
    <row r="7470" spans="1:2" x14ac:dyDescent="0.25">
      <c r="A7470">
        <v>746.7</v>
      </c>
      <c r="B7470">
        <v>47.627622112553347</v>
      </c>
    </row>
    <row r="7471" spans="1:2" x14ac:dyDescent="0.25">
      <c r="A7471">
        <v>746.80000000000007</v>
      </c>
      <c r="B7471">
        <v>47.64723149444238</v>
      </c>
    </row>
    <row r="7472" spans="1:2" x14ac:dyDescent="0.25">
      <c r="A7472">
        <v>746.90000000000009</v>
      </c>
      <c r="B7472">
        <v>47.66684087633142</v>
      </c>
    </row>
    <row r="7473" spans="1:2" x14ac:dyDescent="0.25">
      <c r="A7473">
        <v>747</v>
      </c>
      <c r="B7473">
        <v>47.686450258220432</v>
      </c>
    </row>
    <row r="7474" spans="1:2" x14ac:dyDescent="0.25">
      <c r="A7474">
        <v>747.1</v>
      </c>
      <c r="B7474">
        <v>47.764150604022802</v>
      </c>
    </row>
    <row r="7475" spans="1:2" x14ac:dyDescent="0.25">
      <c r="A7475">
        <v>747.2</v>
      </c>
      <c r="B7475">
        <v>47.841850949825158</v>
      </c>
    </row>
    <row r="7476" spans="1:2" x14ac:dyDescent="0.25">
      <c r="A7476">
        <v>747.30000000000007</v>
      </c>
      <c r="B7476">
        <v>47.919551295627507</v>
      </c>
    </row>
    <row r="7477" spans="1:2" x14ac:dyDescent="0.25">
      <c r="A7477">
        <v>747.40000000000009</v>
      </c>
      <c r="B7477">
        <v>47.997251641429877</v>
      </c>
    </row>
    <row r="7478" spans="1:2" x14ac:dyDescent="0.25">
      <c r="A7478">
        <v>747.5</v>
      </c>
      <c r="B7478">
        <v>48.074951987232147</v>
      </c>
    </row>
    <row r="7479" spans="1:2" x14ac:dyDescent="0.25">
      <c r="A7479">
        <v>747.6</v>
      </c>
      <c r="B7479">
        <v>48.15265233303451</v>
      </c>
    </row>
    <row r="7480" spans="1:2" x14ac:dyDescent="0.25">
      <c r="A7480">
        <v>747.7</v>
      </c>
      <c r="B7480">
        <v>48.230352678836873</v>
      </c>
    </row>
    <row r="7481" spans="1:2" x14ac:dyDescent="0.25">
      <c r="A7481">
        <v>747.80000000000007</v>
      </c>
      <c r="B7481">
        <v>48.308053024639243</v>
      </c>
    </row>
    <row r="7482" spans="1:2" x14ac:dyDescent="0.25">
      <c r="A7482">
        <v>747.90000000000009</v>
      </c>
      <c r="B7482">
        <v>48.385753370441599</v>
      </c>
    </row>
    <row r="7483" spans="1:2" x14ac:dyDescent="0.25">
      <c r="A7483">
        <v>748</v>
      </c>
      <c r="B7483">
        <v>48.463453716243869</v>
      </c>
    </row>
    <row r="7484" spans="1:2" x14ac:dyDescent="0.25">
      <c r="A7484">
        <v>748.1</v>
      </c>
      <c r="B7484">
        <v>48.501749992944568</v>
      </c>
    </row>
    <row r="7485" spans="1:2" x14ac:dyDescent="0.25">
      <c r="A7485">
        <v>748.2</v>
      </c>
      <c r="B7485">
        <v>48.540046269645281</v>
      </c>
    </row>
    <row r="7486" spans="1:2" x14ac:dyDescent="0.25">
      <c r="A7486">
        <v>748.30000000000007</v>
      </c>
      <c r="B7486">
        <v>48.578342546345993</v>
      </c>
    </row>
    <row r="7487" spans="1:2" x14ac:dyDescent="0.25">
      <c r="A7487">
        <v>748.40000000000009</v>
      </c>
      <c r="B7487">
        <v>48.616638823046699</v>
      </c>
    </row>
    <row r="7488" spans="1:2" x14ac:dyDescent="0.25">
      <c r="A7488">
        <v>748.5</v>
      </c>
      <c r="B7488">
        <v>48.654935099747362</v>
      </c>
    </row>
    <row r="7489" spans="1:2" x14ac:dyDescent="0.25">
      <c r="A7489">
        <v>748.6</v>
      </c>
      <c r="B7489">
        <v>48.693231376448068</v>
      </c>
    </row>
    <row r="7490" spans="1:2" x14ac:dyDescent="0.25">
      <c r="A7490">
        <v>748.7</v>
      </c>
      <c r="B7490">
        <v>48.731527653148767</v>
      </c>
    </row>
    <row r="7491" spans="1:2" x14ac:dyDescent="0.25">
      <c r="A7491">
        <v>748.80000000000007</v>
      </c>
      <c r="B7491">
        <v>48.76982392984948</v>
      </c>
    </row>
    <row r="7492" spans="1:2" x14ac:dyDescent="0.25">
      <c r="A7492">
        <v>748.90000000000009</v>
      </c>
      <c r="B7492">
        <v>48.808120206550193</v>
      </c>
    </row>
    <row r="7493" spans="1:2" x14ac:dyDescent="0.25">
      <c r="A7493">
        <v>749</v>
      </c>
      <c r="B7493">
        <v>48.846416483250849</v>
      </c>
    </row>
    <row r="7494" spans="1:2" x14ac:dyDescent="0.25">
      <c r="A7494">
        <v>749.1</v>
      </c>
      <c r="B7494">
        <v>48.891427571150373</v>
      </c>
    </row>
    <row r="7495" spans="1:2" x14ac:dyDescent="0.25">
      <c r="A7495">
        <v>749.2</v>
      </c>
      <c r="B7495">
        <v>48.936438659049891</v>
      </c>
    </row>
    <row r="7496" spans="1:2" x14ac:dyDescent="0.25">
      <c r="A7496">
        <v>749.30000000000007</v>
      </c>
      <c r="B7496">
        <v>48.981449746949409</v>
      </c>
    </row>
    <row r="7497" spans="1:2" x14ac:dyDescent="0.25">
      <c r="A7497">
        <v>749.40000000000009</v>
      </c>
      <c r="B7497">
        <v>49.026460834848933</v>
      </c>
    </row>
    <row r="7498" spans="1:2" x14ac:dyDescent="0.25">
      <c r="A7498">
        <v>749.5</v>
      </c>
      <c r="B7498">
        <v>49.071471922748401</v>
      </c>
    </row>
    <row r="7499" spans="1:2" x14ac:dyDescent="0.25">
      <c r="A7499">
        <v>749.6</v>
      </c>
      <c r="B7499">
        <v>49.116483010647919</v>
      </c>
    </row>
    <row r="7500" spans="1:2" x14ac:dyDescent="0.25">
      <c r="A7500">
        <v>749.7</v>
      </c>
      <c r="B7500">
        <v>49.161494098547443</v>
      </c>
    </row>
    <row r="7501" spans="1:2" x14ac:dyDescent="0.25">
      <c r="A7501">
        <v>749.80000000000007</v>
      </c>
      <c r="B7501">
        <v>49.206505186446961</v>
      </c>
    </row>
    <row r="7502" spans="1:2" x14ac:dyDescent="0.25">
      <c r="A7502">
        <v>749.90000000000009</v>
      </c>
      <c r="B7502">
        <v>49.251516274346493</v>
      </c>
    </row>
    <row r="7503" spans="1:2" x14ac:dyDescent="0.25">
      <c r="A7503">
        <v>750</v>
      </c>
      <c r="B7503">
        <v>49.296527362245953</v>
      </c>
    </row>
    <row r="7504" spans="1:2" x14ac:dyDescent="0.25">
      <c r="A7504">
        <v>750.1</v>
      </c>
      <c r="B7504">
        <v>49.337141440748951</v>
      </c>
    </row>
    <row r="7505" spans="1:2" x14ac:dyDescent="0.25">
      <c r="A7505">
        <v>750.2</v>
      </c>
      <c r="B7505">
        <v>49.377755519251949</v>
      </c>
    </row>
    <row r="7506" spans="1:2" x14ac:dyDescent="0.25">
      <c r="A7506">
        <v>750.30000000000007</v>
      </c>
      <c r="B7506">
        <v>49.418369597754953</v>
      </c>
    </row>
    <row r="7507" spans="1:2" x14ac:dyDescent="0.25">
      <c r="A7507">
        <v>750.40000000000009</v>
      </c>
      <c r="B7507">
        <v>49.458983676257937</v>
      </c>
    </row>
    <row r="7508" spans="1:2" x14ac:dyDescent="0.25">
      <c r="A7508">
        <v>750.5</v>
      </c>
      <c r="B7508">
        <v>49.499597754760899</v>
      </c>
    </row>
    <row r="7509" spans="1:2" x14ac:dyDescent="0.25">
      <c r="A7509">
        <v>750.6</v>
      </c>
      <c r="B7509">
        <v>49.540211833263903</v>
      </c>
    </row>
    <row r="7510" spans="1:2" x14ac:dyDescent="0.25">
      <c r="A7510">
        <v>750.7</v>
      </c>
      <c r="B7510">
        <v>49.580825911766887</v>
      </c>
    </row>
    <row r="7511" spans="1:2" x14ac:dyDescent="0.25">
      <c r="A7511">
        <v>750.80000000000007</v>
      </c>
      <c r="B7511">
        <v>49.621439990269891</v>
      </c>
    </row>
    <row r="7512" spans="1:2" x14ac:dyDescent="0.25">
      <c r="A7512">
        <v>750.90000000000009</v>
      </c>
      <c r="B7512">
        <v>49.662054068772889</v>
      </c>
    </row>
    <row r="7513" spans="1:2" x14ac:dyDescent="0.25">
      <c r="A7513">
        <v>751</v>
      </c>
      <c r="B7513">
        <v>49.702668147275837</v>
      </c>
    </row>
    <row r="7514" spans="1:2" x14ac:dyDescent="0.25">
      <c r="A7514">
        <v>751.1</v>
      </c>
      <c r="B7514">
        <v>49.765105768873802</v>
      </c>
    </row>
    <row r="7515" spans="1:2" x14ac:dyDescent="0.25">
      <c r="A7515">
        <v>751.2</v>
      </c>
      <c r="B7515">
        <v>49.827543390471767</v>
      </c>
    </row>
    <row r="7516" spans="1:2" x14ac:dyDescent="0.25">
      <c r="A7516">
        <v>751.30000000000007</v>
      </c>
      <c r="B7516">
        <v>49.889981012069732</v>
      </c>
    </row>
    <row r="7517" spans="1:2" x14ac:dyDescent="0.25">
      <c r="A7517">
        <v>751.40000000000009</v>
      </c>
      <c r="B7517">
        <v>49.952418633667691</v>
      </c>
    </row>
    <row r="7518" spans="1:2" x14ac:dyDescent="0.25">
      <c r="A7518">
        <v>751.5</v>
      </c>
      <c r="B7518">
        <v>50.014856255265578</v>
      </c>
    </row>
    <row r="7519" spans="1:2" x14ac:dyDescent="0.25">
      <c r="A7519">
        <v>751.6</v>
      </c>
      <c r="B7519">
        <v>50.07729387686355</v>
      </c>
    </row>
    <row r="7520" spans="1:2" x14ac:dyDescent="0.25">
      <c r="A7520">
        <v>751.7</v>
      </c>
      <c r="B7520">
        <v>50.139731498461522</v>
      </c>
    </row>
    <row r="7521" spans="1:2" x14ac:dyDescent="0.25">
      <c r="A7521">
        <v>751.80000000000007</v>
      </c>
      <c r="B7521">
        <v>50.202169120059473</v>
      </c>
    </row>
    <row r="7522" spans="1:2" x14ac:dyDescent="0.25">
      <c r="A7522">
        <v>751.90000000000009</v>
      </c>
      <c r="B7522">
        <v>50.264606741657438</v>
      </c>
    </row>
    <row r="7523" spans="1:2" x14ac:dyDescent="0.25">
      <c r="A7523">
        <v>752</v>
      </c>
      <c r="B7523">
        <v>50.327044363255332</v>
      </c>
    </row>
    <row r="7524" spans="1:2" x14ac:dyDescent="0.25">
      <c r="A7524">
        <v>752.1</v>
      </c>
      <c r="B7524">
        <v>50.274687225016763</v>
      </c>
    </row>
    <row r="7525" spans="1:2" x14ac:dyDescent="0.25">
      <c r="A7525">
        <v>752.2</v>
      </c>
      <c r="B7525">
        <v>50.222330086778193</v>
      </c>
    </row>
    <row r="7526" spans="1:2" x14ac:dyDescent="0.25">
      <c r="A7526">
        <v>752.30000000000007</v>
      </c>
      <c r="B7526">
        <v>50.169972948539623</v>
      </c>
    </row>
    <row r="7527" spans="1:2" x14ac:dyDescent="0.25">
      <c r="A7527">
        <v>752.40000000000009</v>
      </c>
      <c r="B7527">
        <v>50.117615810301047</v>
      </c>
    </row>
    <row r="7528" spans="1:2" x14ac:dyDescent="0.25">
      <c r="A7528">
        <v>752.5</v>
      </c>
      <c r="B7528">
        <v>50.065258672062541</v>
      </c>
    </row>
    <row r="7529" spans="1:2" x14ac:dyDescent="0.25">
      <c r="A7529">
        <v>752.6</v>
      </c>
      <c r="B7529">
        <v>50.012901533823971</v>
      </c>
    </row>
    <row r="7530" spans="1:2" x14ac:dyDescent="0.25">
      <c r="A7530">
        <v>752.7</v>
      </c>
      <c r="B7530">
        <v>49.960544395585401</v>
      </c>
    </row>
    <row r="7531" spans="1:2" x14ac:dyDescent="0.25">
      <c r="A7531">
        <v>752.80000000000007</v>
      </c>
      <c r="B7531">
        <v>49.908187257346832</v>
      </c>
    </row>
    <row r="7532" spans="1:2" x14ac:dyDescent="0.25">
      <c r="A7532">
        <v>752.90000000000009</v>
      </c>
      <c r="B7532">
        <v>49.855830119108262</v>
      </c>
    </row>
    <row r="7533" spans="1:2" x14ac:dyDescent="0.25">
      <c r="A7533">
        <v>753</v>
      </c>
      <c r="B7533">
        <v>49.803472980869749</v>
      </c>
    </row>
    <row r="7534" spans="1:2" x14ac:dyDescent="0.25">
      <c r="A7534">
        <v>753.1</v>
      </c>
      <c r="B7534">
        <v>49.7621910561367</v>
      </c>
    </row>
    <row r="7535" spans="1:2" x14ac:dyDescent="0.25">
      <c r="A7535">
        <v>753.2</v>
      </c>
      <c r="B7535">
        <v>49.720909131403658</v>
      </c>
    </row>
    <row r="7536" spans="1:2" x14ac:dyDescent="0.25">
      <c r="A7536">
        <v>753.30000000000007</v>
      </c>
      <c r="B7536">
        <v>49.679627206670609</v>
      </c>
    </row>
    <row r="7537" spans="1:2" x14ac:dyDescent="0.25">
      <c r="A7537">
        <v>753.40000000000009</v>
      </c>
      <c r="B7537">
        <v>49.638345281937568</v>
      </c>
    </row>
    <row r="7538" spans="1:2" x14ac:dyDescent="0.25">
      <c r="A7538">
        <v>753.5</v>
      </c>
      <c r="B7538">
        <v>49.597063357204568</v>
      </c>
    </row>
    <row r="7539" spans="1:2" x14ac:dyDescent="0.25">
      <c r="A7539">
        <v>753.6</v>
      </c>
      <c r="B7539">
        <v>49.55578143247152</v>
      </c>
    </row>
    <row r="7540" spans="1:2" x14ac:dyDescent="0.25">
      <c r="A7540">
        <v>753.7</v>
      </c>
      <c r="B7540">
        <v>49.514499507738478</v>
      </c>
    </row>
    <row r="7541" spans="1:2" x14ac:dyDescent="0.25">
      <c r="A7541">
        <v>753.80000000000007</v>
      </c>
      <c r="B7541">
        <v>49.473217583005429</v>
      </c>
    </row>
    <row r="7542" spans="1:2" x14ac:dyDescent="0.25">
      <c r="A7542">
        <v>753.90000000000009</v>
      </c>
      <c r="B7542">
        <v>49.431935658272387</v>
      </c>
    </row>
    <row r="7543" spans="1:2" x14ac:dyDescent="0.25">
      <c r="A7543">
        <v>754</v>
      </c>
      <c r="B7543">
        <v>49.390653733539388</v>
      </c>
    </row>
    <row r="7544" spans="1:2" x14ac:dyDescent="0.25">
      <c r="A7544">
        <v>754.1</v>
      </c>
      <c r="B7544">
        <v>49.348216000366072</v>
      </c>
    </row>
    <row r="7545" spans="1:2" x14ac:dyDescent="0.25">
      <c r="A7545">
        <v>754.2</v>
      </c>
      <c r="B7545">
        <v>49.305778267192743</v>
      </c>
    </row>
    <row r="7546" spans="1:2" x14ac:dyDescent="0.25">
      <c r="A7546">
        <v>754.30000000000007</v>
      </c>
      <c r="B7546">
        <v>49.263340534019413</v>
      </c>
    </row>
    <row r="7547" spans="1:2" x14ac:dyDescent="0.25">
      <c r="A7547">
        <v>754.40000000000009</v>
      </c>
      <c r="B7547">
        <v>49.22090280084609</v>
      </c>
    </row>
    <row r="7548" spans="1:2" x14ac:dyDescent="0.25">
      <c r="A7548">
        <v>754.5</v>
      </c>
      <c r="B7548">
        <v>49.178465067672811</v>
      </c>
    </row>
    <row r="7549" spans="1:2" x14ac:dyDescent="0.25">
      <c r="A7549">
        <v>754.6</v>
      </c>
      <c r="B7549">
        <v>49.136027334499488</v>
      </c>
    </row>
    <row r="7550" spans="1:2" x14ac:dyDescent="0.25">
      <c r="A7550">
        <v>754.7</v>
      </c>
      <c r="B7550">
        <v>49.093589601326158</v>
      </c>
    </row>
    <row r="7551" spans="1:2" x14ac:dyDescent="0.25">
      <c r="A7551">
        <v>754.80000000000007</v>
      </c>
      <c r="B7551">
        <v>49.051151868152843</v>
      </c>
    </row>
    <row r="7552" spans="1:2" x14ac:dyDescent="0.25">
      <c r="A7552">
        <v>754.90000000000009</v>
      </c>
      <c r="B7552">
        <v>49.008714134979513</v>
      </c>
    </row>
    <row r="7553" spans="1:2" x14ac:dyDescent="0.25">
      <c r="A7553">
        <v>755</v>
      </c>
      <c r="B7553">
        <v>48.966276401806233</v>
      </c>
    </row>
    <row r="7554" spans="1:2" x14ac:dyDescent="0.25">
      <c r="A7554">
        <v>755.1</v>
      </c>
      <c r="B7554">
        <v>48.865955430014822</v>
      </c>
    </row>
    <row r="7555" spans="1:2" x14ac:dyDescent="0.25">
      <c r="A7555">
        <v>755.2</v>
      </c>
      <c r="B7555">
        <v>48.765634458223417</v>
      </c>
    </row>
    <row r="7556" spans="1:2" x14ac:dyDescent="0.25">
      <c r="A7556">
        <v>755.30000000000007</v>
      </c>
      <c r="B7556">
        <v>48.665313486432012</v>
      </c>
    </row>
    <row r="7557" spans="1:2" x14ac:dyDescent="0.25">
      <c r="A7557">
        <v>755.40000000000009</v>
      </c>
      <c r="B7557">
        <v>48.564992514640601</v>
      </c>
    </row>
    <row r="7558" spans="1:2" x14ac:dyDescent="0.25">
      <c r="A7558">
        <v>755.5</v>
      </c>
      <c r="B7558">
        <v>48.464671542849302</v>
      </c>
    </row>
    <row r="7559" spans="1:2" x14ac:dyDescent="0.25">
      <c r="A7559">
        <v>755.6</v>
      </c>
      <c r="B7559">
        <v>48.364350571057898</v>
      </c>
    </row>
    <row r="7560" spans="1:2" x14ac:dyDescent="0.25">
      <c r="A7560">
        <v>755.7</v>
      </c>
      <c r="B7560">
        <v>48.264029599266493</v>
      </c>
    </row>
    <row r="7561" spans="1:2" x14ac:dyDescent="0.25">
      <c r="A7561">
        <v>755.80000000000007</v>
      </c>
      <c r="B7561">
        <v>48.163708627475081</v>
      </c>
    </row>
    <row r="7562" spans="1:2" x14ac:dyDescent="0.25">
      <c r="A7562">
        <v>755.90000000000009</v>
      </c>
      <c r="B7562">
        <v>48.06338765568367</v>
      </c>
    </row>
    <row r="7563" spans="1:2" x14ac:dyDescent="0.25">
      <c r="A7563">
        <v>756</v>
      </c>
      <c r="B7563">
        <v>47.963066683892379</v>
      </c>
    </row>
    <row r="7564" spans="1:2" x14ac:dyDescent="0.25">
      <c r="A7564">
        <v>756.1</v>
      </c>
      <c r="B7564">
        <v>47.898757383274962</v>
      </c>
    </row>
    <row r="7565" spans="1:2" x14ac:dyDescent="0.25">
      <c r="A7565">
        <v>756.2</v>
      </c>
      <c r="B7565">
        <v>47.834448082657538</v>
      </c>
    </row>
    <row r="7566" spans="1:2" x14ac:dyDescent="0.25">
      <c r="A7566">
        <v>756.30000000000007</v>
      </c>
      <c r="B7566">
        <v>47.770138782040121</v>
      </c>
    </row>
    <row r="7567" spans="1:2" x14ac:dyDescent="0.25">
      <c r="A7567">
        <v>756.40000000000009</v>
      </c>
      <c r="B7567">
        <v>47.705829481422697</v>
      </c>
    </row>
    <row r="7568" spans="1:2" x14ac:dyDescent="0.25">
      <c r="A7568">
        <v>756.5</v>
      </c>
      <c r="B7568">
        <v>47.641520180805358</v>
      </c>
    </row>
    <row r="7569" spans="1:2" x14ac:dyDescent="0.25">
      <c r="A7569">
        <v>756.6</v>
      </c>
      <c r="B7569">
        <v>47.577210880187941</v>
      </c>
    </row>
    <row r="7570" spans="1:2" x14ac:dyDescent="0.25">
      <c r="A7570">
        <v>756.7</v>
      </c>
      <c r="B7570">
        <v>47.512901579570517</v>
      </c>
    </row>
    <row r="7571" spans="1:2" x14ac:dyDescent="0.25">
      <c r="A7571">
        <v>756.80000000000007</v>
      </c>
      <c r="B7571">
        <v>47.4485922789531</v>
      </c>
    </row>
    <row r="7572" spans="1:2" x14ac:dyDescent="0.25">
      <c r="A7572">
        <v>756.90000000000009</v>
      </c>
      <c r="B7572">
        <v>47.384282978335683</v>
      </c>
    </row>
    <row r="7573" spans="1:2" x14ac:dyDescent="0.25">
      <c r="A7573">
        <v>757</v>
      </c>
      <c r="B7573">
        <v>47.319973677718338</v>
      </c>
    </row>
    <row r="7574" spans="1:2" x14ac:dyDescent="0.25">
      <c r="A7574">
        <v>757.1</v>
      </c>
      <c r="B7574">
        <v>47.082575927253693</v>
      </c>
    </row>
    <row r="7575" spans="1:2" x14ac:dyDescent="0.25">
      <c r="A7575">
        <v>757.2</v>
      </c>
      <c r="B7575">
        <v>46.845178176789041</v>
      </c>
    </row>
    <row r="7576" spans="1:2" x14ac:dyDescent="0.25">
      <c r="A7576">
        <v>757.30000000000007</v>
      </c>
      <c r="B7576">
        <v>46.607780426324389</v>
      </c>
    </row>
    <row r="7577" spans="1:2" x14ac:dyDescent="0.25">
      <c r="A7577">
        <v>757.40000000000009</v>
      </c>
      <c r="B7577">
        <v>46.370382675859737</v>
      </c>
    </row>
    <row r="7578" spans="1:2" x14ac:dyDescent="0.25">
      <c r="A7578">
        <v>757.5</v>
      </c>
      <c r="B7578">
        <v>46.132984925395363</v>
      </c>
    </row>
    <row r="7579" spans="1:2" x14ac:dyDescent="0.25">
      <c r="A7579">
        <v>757.6</v>
      </c>
      <c r="B7579">
        <v>45.895587174930711</v>
      </c>
    </row>
    <row r="7580" spans="1:2" x14ac:dyDescent="0.25">
      <c r="A7580">
        <v>757.7</v>
      </c>
      <c r="B7580">
        <v>45.658189424466059</v>
      </c>
    </row>
    <row r="7581" spans="1:2" x14ac:dyDescent="0.25">
      <c r="A7581">
        <v>757.80000000000007</v>
      </c>
      <c r="B7581">
        <v>45.420791674001407</v>
      </c>
    </row>
    <row r="7582" spans="1:2" x14ac:dyDescent="0.25">
      <c r="A7582">
        <v>757.90000000000009</v>
      </c>
      <c r="B7582">
        <v>45.183393923536762</v>
      </c>
    </row>
    <row r="7583" spans="1:2" x14ac:dyDescent="0.25">
      <c r="A7583">
        <v>758</v>
      </c>
      <c r="B7583">
        <v>44.94599617307238</v>
      </c>
    </row>
    <row r="7584" spans="1:2" x14ac:dyDescent="0.25">
      <c r="A7584">
        <v>758.1</v>
      </c>
      <c r="B7584">
        <v>44.581843925444538</v>
      </c>
    </row>
    <row r="7585" spans="1:2" x14ac:dyDescent="0.25">
      <c r="A7585">
        <v>758.2</v>
      </c>
      <c r="B7585">
        <v>44.217691677816703</v>
      </c>
    </row>
    <row r="7586" spans="1:2" x14ac:dyDescent="0.25">
      <c r="A7586">
        <v>758.30000000000007</v>
      </c>
      <c r="B7586">
        <v>43.85353943018886</v>
      </c>
    </row>
    <row r="7587" spans="1:2" x14ac:dyDescent="0.25">
      <c r="A7587">
        <v>758.40000000000009</v>
      </c>
      <c r="B7587">
        <v>43.489387182561018</v>
      </c>
    </row>
    <row r="7588" spans="1:2" x14ac:dyDescent="0.25">
      <c r="A7588">
        <v>758.5</v>
      </c>
      <c r="B7588">
        <v>43.125234934933587</v>
      </c>
    </row>
    <row r="7589" spans="1:2" x14ac:dyDescent="0.25">
      <c r="A7589">
        <v>758.6</v>
      </c>
      <c r="B7589">
        <v>42.761082687305752</v>
      </c>
    </row>
    <row r="7590" spans="1:2" x14ac:dyDescent="0.25">
      <c r="A7590">
        <v>758.7</v>
      </c>
      <c r="B7590">
        <v>42.396930439677917</v>
      </c>
    </row>
    <row r="7591" spans="1:2" x14ac:dyDescent="0.25">
      <c r="A7591">
        <v>758.80000000000007</v>
      </c>
      <c r="B7591">
        <v>42.032778192050067</v>
      </c>
    </row>
    <row r="7592" spans="1:2" x14ac:dyDescent="0.25">
      <c r="A7592">
        <v>758.90000000000009</v>
      </c>
      <c r="B7592">
        <v>41.668625944422232</v>
      </c>
    </row>
    <row r="7593" spans="1:2" x14ac:dyDescent="0.25">
      <c r="A7593">
        <v>759</v>
      </c>
      <c r="B7593">
        <v>41.304473696794808</v>
      </c>
    </row>
    <row r="7594" spans="1:2" x14ac:dyDescent="0.25">
      <c r="A7594">
        <v>759.1</v>
      </c>
      <c r="B7594">
        <v>40.774151232146743</v>
      </c>
    </row>
    <row r="7595" spans="1:2" x14ac:dyDescent="0.25">
      <c r="A7595">
        <v>759.2</v>
      </c>
      <c r="B7595">
        <v>40.243828767498663</v>
      </c>
    </row>
    <row r="7596" spans="1:2" x14ac:dyDescent="0.25">
      <c r="A7596">
        <v>759.30000000000007</v>
      </c>
      <c r="B7596">
        <v>39.71350630285059</v>
      </c>
    </row>
    <row r="7597" spans="1:2" x14ac:dyDescent="0.25">
      <c r="A7597">
        <v>759.40000000000009</v>
      </c>
      <c r="B7597">
        <v>39.18318383820251</v>
      </c>
    </row>
    <row r="7598" spans="1:2" x14ac:dyDescent="0.25">
      <c r="A7598">
        <v>759.5</v>
      </c>
      <c r="B7598">
        <v>38.652861373555041</v>
      </c>
    </row>
    <row r="7599" spans="1:2" x14ac:dyDescent="0.25">
      <c r="A7599">
        <v>759.6</v>
      </c>
      <c r="B7599">
        <v>38.122538908906968</v>
      </c>
    </row>
    <row r="7600" spans="1:2" x14ac:dyDescent="0.25">
      <c r="A7600">
        <v>759.7</v>
      </c>
      <c r="B7600">
        <v>37.592216444258902</v>
      </c>
    </row>
    <row r="7601" spans="1:2" x14ac:dyDescent="0.25">
      <c r="A7601">
        <v>759.80000000000007</v>
      </c>
      <c r="B7601">
        <v>37.061893979610822</v>
      </c>
    </row>
    <row r="7602" spans="1:2" x14ac:dyDescent="0.25">
      <c r="A7602">
        <v>759.90000000000009</v>
      </c>
      <c r="B7602">
        <v>36.531571514962742</v>
      </c>
    </row>
    <row r="7603" spans="1:2" x14ac:dyDescent="0.25">
      <c r="A7603">
        <v>760</v>
      </c>
      <c r="B7603">
        <v>36.001249050315273</v>
      </c>
    </row>
    <row r="7604" spans="1:2" x14ac:dyDescent="0.25">
      <c r="A7604">
        <v>760.1</v>
      </c>
      <c r="B7604">
        <v>35.399774766333167</v>
      </c>
    </row>
    <row r="7605" spans="1:2" x14ac:dyDescent="0.25">
      <c r="A7605">
        <v>760.2</v>
      </c>
      <c r="B7605">
        <v>34.798300482351081</v>
      </c>
    </row>
    <row r="7606" spans="1:2" x14ac:dyDescent="0.25">
      <c r="A7606">
        <v>760.30000000000007</v>
      </c>
      <c r="B7606">
        <v>34.196826198368981</v>
      </c>
    </row>
    <row r="7607" spans="1:2" x14ac:dyDescent="0.25">
      <c r="A7607">
        <v>760.40000000000009</v>
      </c>
      <c r="B7607">
        <v>33.595351914386882</v>
      </c>
    </row>
    <row r="7608" spans="1:2" x14ac:dyDescent="0.25">
      <c r="A7608">
        <v>760.5</v>
      </c>
      <c r="B7608">
        <v>32.993877630405471</v>
      </c>
    </row>
    <row r="7609" spans="1:2" x14ac:dyDescent="0.25">
      <c r="A7609">
        <v>760.6</v>
      </c>
      <c r="B7609">
        <v>32.392403346423372</v>
      </c>
    </row>
    <row r="7610" spans="1:2" x14ac:dyDescent="0.25">
      <c r="A7610">
        <v>760.7</v>
      </c>
      <c r="B7610">
        <v>31.790929062441279</v>
      </c>
    </row>
    <row r="7611" spans="1:2" x14ac:dyDescent="0.25">
      <c r="A7611">
        <v>760.80000000000007</v>
      </c>
      <c r="B7611">
        <v>31.189454778459179</v>
      </c>
    </row>
    <row r="7612" spans="1:2" x14ac:dyDescent="0.25">
      <c r="A7612">
        <v>760.90000000000009</v>
      </c>
      <c r="B7612">
        <v>30.58798049447708</v>
      </c>
    </row>
    <row r="7613" spans="1:2" x14ac:dyDescent="0.25">
      <c r="A7613">
        <v>761</v>
      </c>
      <c r="B7613">
        <v>29.986506210495669</v>
      </c>
    </row>
    <row r="7614" spans="1:2" x14ac:dyDescent="0.25">
      <c r="A7614">
        <v>761.1</v>
      </c>
      <c r="B7614">
        <v>29.491167658967338</v>
      </c>
    </row>
    <row r="7615" spans="1:2" x14ac:dyDescent="0.25">
      <c r="A7615">
        <v>761.2</v>
      </c>
      <c r="B7615">
        <v>28.995829107439011</v>
      </c>
    </row>
    <row r="7616" spans="1:2" x14ac:dyDescent="0.25">
      <c r="A7616">
        <v>761.30000000000007</v>
      </c>
      <c r="B7616">
        <v>28.50049055591068</v>
      </c>
    </row>
    <row r="7617" spans="1:2" x14ac:dyDescent="0.25">
      <c r="A7617">
        <v>761.40000000000009</v>
      </c>
      <c r="B7617">
        <v>28.005152004382349</v>
      </c>
    </row>
    <row r="7618" spans="1:2" x14ac:dyDescent="0.25">
      <c r="A7618">
        <v>761.5</v>
      </c>
      <c r="B7618">
        <v>27.509813452854591</v>
      </c>
    </row>
    <row r="7619" spans="1:2" x14ac:dyDescent="0.25">
      <c r="A7619">
        <v>761.6</v>
      </c>
      <c r="B7619">
        <v>27.01447490132626</v>
      </c>
    </row>
    <row r="7620" spans="1:2" x14ac:dyDescent="0.25">
      <c r="A7620">
        <v>761.7</v>
      </c>
      <c r="B7620">
        <v>26.519136349797929</v>
      </c>
    </row>
    <row r="7621" spans="1:2" x14ac:dyDescent="0.25">
      <c r="A7621">
        <v>761.80000000000007</v>
      </c>
      <c r="B7621">
        <v>26.023797798269602</v>
      </c>
    </row>
    <row r="7622" spans="1:2" x14ac:dyDescent="0.25">
      <c r="A7622">
        <v>761.90000000000009</v>
      </c>
      <c r="B7622">
        <v>25.528459246741271</v>
      </c>
    </row>
    <row r="7623" spans="1:2" x14ac:dyDescent="0.25">
      <c r="A7623">
        <v>762</v>
      </c>
      <c r="B7623">
        <v>25.033120695213501</v>
      </c>
    </row>
    <row r="7624" spans="1:2" x14ac:dyDescent="0.25">
      <c r="A7624">
        <v>762.1</v>
      </c>
      <c r="B7624">
        <v>24.50418577924237</v>
      </c>
    </row>
    <row r="7625" spans="1:2" x14ac:dyDescent="0.25">
      <c r="A7625">
        <v>762.2</v>
      </c>
      <c r="B7625">
        <v>23.975250863271238</v>
      </c>
    </row>
    <row r="7626" spans="1:2" x14ac:dyDescent="0.25">
      <c r="A7626">
        <v>762.30000000000007</v>
      </c>
      <c r="B7626">
        <v>23.446315947300111</v>
      </c>
    </row>
    <row r="7627" spans="1:2" x14ac:dyDescent="0.25">
      <c r="A7627">
        <v>762.40000000000009</v>
      </c>
      <c r="B7627">
        <v>22.917381031328979</v>
      </c>
    </row>
    <row r="7628" spans="1:2" x14ac:dyDescent="0.25">
      <c r="A7628">
        <v>762.5</v>
      </c>
      <c r="B7628">
        <v>22.388446115358452</v>
      </c>
    </row>
    <row r="7629" spans="1:2" x14ac:dyDescent="0.25">
      <c r="A7629">
        <v>762.6</v>
      </c>
      <c r="B7629">
        <v>21.85951119938732</v>
      </c>
    </row>
    <row r="7630" spans="1:2" x14ac:dyDescent="0.25">
      <c r="A7630">
        <v>762.7</v>
      </c>
      <c r="B7630">
        <v>21.330576283416189</v>
      </c>
    </row>
    <row r="7631" spans="1:2" x14ac:dyDescent="0.25">
      <c r="A7631">
        <v>762.80000000000007</v>
      </c>
      <c r="B7631">
        <v>20.801641367445061</v>
      </c>
    </row>
    <row r="7632" spans="1:2" x14ac:dyDescent="0.25">
      <c r="A7632">
        <v>762.90000000000009</v>
      </c>
      <c r="B7632">
        <v>20.27270645147393</v>
      </c>
    </row>
    <row r="7633" spans="1:2" x14ac:dyDescent="0.25">
      <c r="A7633">
        <v>763</v>
      </c>
      <c r="B7633">
        <v>19.743771535503399</v>
      </c>
    </row>
    <row r="7634" spans="1:2" x14ac:dyDescent="0.25">
      <c r="A7634">
        <v>763.1</v>
      </c>
      <c r="B7634">
        <v>19.357859101870879</v>
      </c>
    </row>
    <row r="7635" spans="1:2" x14ac:dyDescent="0.25">
      <c r="A7635">
        <v>763.2</v>
      </c>
      <c r="B7635">
        <v>18.971946668238349</v>
      </c>
    </row>
    <row r="7636" spans="1:2" x14ac:dyDescent="0.25">
      <c r="A7636">
        <v>763.30000000000007</v>
      </c>
      <c r="B7636">
        <v>18.58603423460583</v>
      </c>
    </row>
    <row r="7637" spans="1:2" x14ac:dyDescent="0.25">
      <c r="A7637">
        <v>763.40000000000009</v>
      </c>
      <c r="B7637">
        <v>18.20012180097331</v>
      </c>
    </row>
    <row r="7638" spans="1:2" x14ac:dyDescent="0.25">
      <c r="A7638">
        <v>763.5</v>
      </c>
      <c r="B7638">
        <v>17.814209367341221</v>
      </c>
    </row>
    <row r="7639" spans="1:2" x14ac:dyDescent="0.25">
      <c r="A7639">
        <v>763.6</v>
      </c>
      <c r="B7639">
        <v>17.428296933708701</v>
      </c>
    </row>
    <row r="7640" spans="1:2" x14ac:dyDescent="0.25">
      <c r="A7640">
        <v>763.7</v>
      </c>
      <c r="B7640">
        <v>17.042384500076182</v>
      </c>
    </row>
    <row r="7641" spans="1:2" x14ac:dyDescent="0.25">
      <c r="A7641">
        <v>763.80000000000007</v>
      </c>
      <c r="B7641">
        <v>16.656472066443651</v>
      </c>
    </row>
    <row r="7642" spans="1:2" x14ac:dyDescent="0.25">
      <c r="A7642">
        <v>763.90000000000009</v>
      </c>
      <c r="B7642">
        <v>16.270559632811128</v>
      </c>
    </row>
    <row r="7643" spans="1:2" x14ac:dyDescent="0.25">
      <c r="A7643">
        <v>764</v>
      </c>
      <c r="B7643">
        <v>15.884647199179049</v>
      </c>
    </row>
    <row r="7644" spans="1:2" x14ac:dyDescent="0.25">
      <c r="A7644">
        <v>764.1</v>
      </c>
      <c r="B7644">
        <v>15.64099157661566</v>
      </c>
    </row>
    <row r="7645" spans="1:2" x14ac:dyDescent="0.25">
      <c r="A7645">
        <v>764.2</v>
      </c>
      <c r="B7645">
        <v>15.397335954052281</v>
      </c>
    </row>
    <row r="7646" spans="1:2" x14ac:dyDescent="0.25">
      <c r="A7646">
        <v>764.30000000000007</v>
      </c>
      <c r="B7646">
        <v>15.153680331488889</v>
      </c>
    </row>
    <row r="7647" spans="1:2" x14ac:dyDescent="0.25">
      <c r="A7647">
        <v>764.40000000000009</v>
      </c>
      <c r="B7647">
        <v>14.9100247089255</v>
      </c>
    </row>
    <row r="7648" spans="1:2" x14ac:dyDescent="0.25">
      <c r="A7648">
        <v>764.5</v>
      </c>
      <c r="B7648">
        <v>14.666369086362391</v>
      </c>
    </row>
    <row r="7649" spans="1:2" x14ac:dyDescent="0.25">
      <c r="A7649">
        <v>764.6</v>
      </c>
      <c r="B7649">
        <v>14.42271346379901</v>
      </c>
    </row>
    <row r="7650" spans="1:2" x14ac:dyDescent="0.25">
      <c r="A7650">
        <v>764.7</v>
      </c>
      <c r="B7650">
        <v>14.17905784123562</v>
      </c>
    </row>
    <row r="7651" spans="1:2" x14ac:dyDescent="0.25">
      <c r="A7651">
        <v>764.80000000000007</v>
      </c>
      <c r="B7651">
        <v>13.935402218672239</v>
      </c>
    </row>
    <row r="7652" spans="1:2" x14ac:dyDescent="0.25">
      <c r="A7652">
        <v>764.90000000000009</v>
      </c>
      <c r="B7652">
        <v>13.69174659610885</v>
      </c>
    </row>
    <row r="7653" spans="1:2" x14ac:dyDescent="0.25">
      <c r="A7653">
        <v>765</v>
      </c>
      <c r="B7653">
        <v>13.448090973545741</v>
      </c>
    </row>
    <row r="7654" spans="1:2" x14ac:dyDescent="0.25">
      <c r="A7654">
        <v>765.1</v>
      </c>
      <c r="B7654">
        <v>13.404886104789281</v>
      </c>
    </row>
    <row r="7655" spans="1:2" x14ac:dyDescent="0.25">
      <c r="A7655">
        <v>765.2</v>
      </c>
      <c r="B7655">
        <v>13.36168123603283</v>
      </c>
    </row>
    <row r="7656" spans="1:2" x14ac:dyDescent="0.25">
      <c r="A7656">
        <v>765.30000000000007</v>
      </c>
      <c r="B7656">
        <v>13.31847636727637</v>
      </c>
    </row>
    <row r="7657" spans="1:2" x14ac:dyDescent="0.25">
      <c r="A7657">
        <v>765.40000000000009</v>
      </c>
      <c r="B7657">
        <v>13.27527149851992</v>
      </c>
    </row>
    <row r="7658" spans="1:2" x14ac:dyDescent="0.25">
      <c r="A7658">
        <v>765.5</v>
      </c>
      <c r="B7658">
        <v>13.23206662976351</v>
      </c>
    </row>
    <row r="7659" spans="1:2" x14ac:dyDescent="0.25">
      <c r="A7659">
        <v>765.6</v>
      </c>
      <c r="B7659">
        <v>13.18886176100705</v>
      </c>
    </row>
    <row r="7660" spans="1:2" x14ac:dyDescent="0.25">
      <c r="A7660">
        <v>765.7</v>
      </c>
      <c r="B7660">
        <v>13.145656892250599</v>
      </c>
    </row>
    <row r="7661" spans="1:2" x14ac:dyDescent="0.25">
      <c r="A7661">
        <v>765.80000000000007</v>
      </c>
      <c r="B7661">
        <v>13.10245202349414</v>
      </c>
    </row>
    <row r="7662" spans="1:2" x14ac:dyDescent="0.25">
      <c r="A7662">
        <v>765.90000000000009</v>
      </c>
      <c r="B7662">
        <v>13.05924715473769</v>
      </c>
    </row>
    <row r="7663" spans="1:2" x14ac:dyDescent="0.25">
      <c r="A7663">
        <v>766</v>
      </c>
      <c r="B7663">
        <v>13.01604228598128</v>
      </c>
    </row>
    <row r="7664" spans="1:2" x14ac:dyDescent="0.25">
      <c r="A7664">
        <v>766.1</v>
      </c>
      <c r="B7664">
        <v>13.210267005647079</v>
      </c>
    </row>
    <row r="7665" spans="1:2" x14ac:dyDescent="0.25">
      <c r="A7665">
        <v>766.2</v>
      </c>
      <c r="B7665">
        <v>13.40449172531288</v>
      </c>
    </row>
    <row r="7666" spans="1:2" x14ac:dyDescent="0.25">
      <c r="A7666">
        <v>766.30000000000007</v>
      </c>
      <c r="B7666">
        <v>13.59871644497869</v>
      </c>
    </row>
    <row r="7667" spans="1:2" x14ac:dyDescent="0.25">
      <c r="A7667">
        <v>766.40000000000009</v>
      </c>
      <c r="B7667">
        <v>13.792941164644491</v>
      </c>
    </row>
    <row r="7668" spans="1:2" x14ac:dyDescent="0.25">
      <c r="A7668">
        <v>766.5</v>
      </c>
      <c r="B7668">
        <v>13.98716588431007</v>
      </c>
    </row>
    <row r="7669" spans="1:2" x14ac:dyDescent="0.25">
      <c r="A7669">
        <v>766.6</v>
      </c>
      <c r="B7669">
        <v>14.181390603975871</v>
      </c>
    </row>
    <row r="7670" spans="1:2" x14ac:dyDescent="0.25">
      <c r="A7670">
        <v>766.7</v>
      </c>
      <c r="B7670">
        <v>14.37561532364167</v>
      </c>
    </row>
    <row r="7671" spans="1:2" x14ac:dyDescent="0.25">
      <c r="A7671">
        <v>766.80000000000007</v>
      </c>
      <c r="B7671">
        <v>14.56984004330748</v>
      </c>
    </row>
    <row r="7672" spans="1:2" x14ac:dyDescent="0.25">
      <c r="A7672">
        <v>766.90000000000009</v>
      </c>
      <c r="B7672">
        <v>14.76406476297328</v>
      </c>
    </row>
    <row r="7673" spans="1:2" x14ac:dyDescent="0.25">
      <c r="A7673">
        <v>767</v>
      </c>
      <c r="B7673">
        <v>14.958289482638859</v>
      </c>
    </row>
    <row r="7674" spans="1:2" x14ac:dyDescent="0.25">
      <c r="A7674">
        <v>767.1</v>
      </c>
      <c r="B7674">
        <v>15.28331122606984</v>
      </c>
    </row>
    <row r="7675" spans="1:2" x14ac:dyDescent="0.25">
      <c r="A7675">
        <v>767.2</v>
      </c>
      <c r="B7675">
        <v>15.60833296950082</v>
      </c>
    </row>
    <row r="7676" spans="1:2" x14ac:dyDescent="0.25">
      <c r="A7676">
        <v>767.30000000000007</v>
      </c>
      <c r="B7676">
        <v>15.9333547129318</v>
      </c>
    </row>
    <row r="7677" spans="1:2" x14ac:dyDescent="0.25">
      <c r="A7677">
        <v>767.40000000000009</v>
      </c>
      <c r="B7677">
        <v>16.258376456362779</v>
      </c>
    </row>
    <row r="7678" spans="1:2" x14ac:dyDescent="0.25">
      <c r="A7678">
        <v>767.5</v>
      </c>
      <c r="B7678">
        <v>16.58339819979339</v>
      </c>
    </row>
    <row r="7679" spans="1:2" x14ac:dyDescent="0.25">
      <c r="A7679">
        <v>767.6</v>
      </c>
      <c r="B7679">
        <v>16.908419943224359</v>
      </c>
    </row>
    <row r="7680" spans="1:2" x14ac:dyDescent="0.25">
      <c r="A7680">
        <v>767.7</v>
      </c>
      <c r="B7680">
        <v>17.23344168665534</v>
      </c>
    </row>
    <row r="7681" spans="1:2" x14ac:dyDescent="0.25">
      <c r="A7681">
        <v>767.80000000000007</v>
      </c>
      <c r="B7681">
        <v>17.55846343008632</v>
      </c>
    </row>
    <row r="7682" spans="1:2" x14ac:dyDescent="0.25">
      <c r="A7682">
        <v>767.90000000000009</v>
      </c>
      <c r="B7682">
        <v>17.8834851735173</v>
      </c>
    </row>
    <row r="7683" spans="1:2" x14ac:dyDescent="0.25">
      <c r="A7683">
        <v>768</v>
      </c>
      <c r="B7683">
        <v>18.208506916947911</v>
      </c>
    </row>
    <row r="7684" spans="1:2" x14ac:dyDescent="0.25">
      <c r="A7684">
        <v>768.1</v>
      </c>
      <c r="B7684">
        <v>18.57031769167347</v>
      </c>
    </row>
    <row r="7685" spans="1:2" x14ac:dyDescent="0.25">
      <c r="A7685">
        <v>768.2</v>
      </c>
      <c r="B7685">
        <v>18.932128466399039</v>
      </c>
    </row>
    <row r="7686" spans="1:2" x14ac:dyDescent="0.25">
      <c r="A7686">
        <v>768.30000000000007</v>
      </c>
      <c r="B7686">
        <v>19.293939241124601</v>
      </c>
    </row>
    <row r="7687" spans="1:2" x14ac:dyDescent="0.25">
      <c r="A7687">
        <v>768.40000000000009</v>
      </c>
      <c r="B7687">
        <v>19.65575001585016</v>
      </c>
    </row>
    <row r="7688" spans="1:2" x14ac:dyDescent="0.25">
      <c r="A7688">
        <v>768.5</v>
      </c>
      <c r="B7688">
        <v>20.01756079057531</v>
      </c>
    </row>
    <row r="7689" spans="1:2" x14ac:dyDescent="0.25">
      <c r="A7689">
        <v>768.6</v>
      </c>
      <c r="B7689">
        <v>20.379371565300868</v>
      </c>
    </row>
    <row r="7690" spans="1:2" x14ac:dyDescent="0.25">
      <c r="A7690">
        <v>768.7</v>
      </c>
      <c r="B7690">
        <v>20.741182340026441</v>
      </c>
    </row>
    <row r="7691" spans="1:2" x14ac:dyDescent="0.25">
      <c r="A7691">
        <v>768.80000000000007</v>
      </c>
      <c r="B7691">
        <v>21.102993114752</v>
      </c>
    </row>
    <row r="7692" spans="1:2" x14ac:dyDescent="0.25">
      <c r="A7692">
        <v>768.90000000000009</v>
      </c>
      <c r="B7692">
        <v>21.464803889477562</v>
      </c>
    </row>
    <row r="7693" spans="1:2" x14ac:dyDescent="0.25">
      <c r="A7693">
        <v>769</v>
      </c>
      <c r="B7693">
        <v>21.826614664202712</v>
      </c>
    </row>
    <row r="7694" spans="1:2" x14ac:dyDescent="0.25">
      <c r="A7694">
        <v>769.1</v>
      </c>
      <c r="B7694">
        <v>22.14575879005864</v>
      </c>
    </row>
    <row r="7695" spans="1:2" x14ac:dyDescent="0.25">
      <c r="A7695">
        <v>769.2</v>
      </c>
      <c r="B7695">
        <v>22.464902915914561</v>
      </c>
    </row>
    <row r="7696" spans="1:2" x14ac:dyDescent="0.25">
      <c r="A7696">
        <v>769.30000000000007</v>
      </c>
      <c r="B7696">
        <v>22.784047041770489</v>
      </c>
    </row>
    <row r="7697" spans="1:2" x14ac:dyDescent="0.25">
      <c r="A7697">
        <v>769.40000000000009</v>
      </c>
      <c r="B7697">
        <v>23.10319116762642</v>
      </c>
    </row>
    <row r="7698" spans="1:2" x14ac:dyDescent="0.25">
      <c r="A7698">
        <v>769.5</v>
      </c>
      <c r="B7698">
        <v>23.422335293481979</v>
      </c>
    </row>
    <row r="7699" spans="1:2" x14ac:dyDescent="0.25">
      <c r="A7699">
        <v>769.6</v>
      </c>
      <c r="B7699">
        <v>23.74147941933791</v>
      </c>
    </row>
    <row r="7700" spans="1:2" x14ac:dyDescent="0.25">
      <c r="A7700">
        <v>769.7</v>
      </c>
      <c r="B7700">
        <v>24.060623545193831</v>
      </c>
    </row>
    <row r="7701" spans="1:2" x14ac:dyDescent="0.25">
      <c r="A7701">
        <v>769.80000000000007</v>
      </c>
      <c r="B7701">
        <v>24.379767671049759</v>
      </c>
    </row>
    <row r="7702" spans="1:2" x14ac:dyDescent="0.25">
      <c r="A7702">
        <v>769.90000000000009</v>
      </c>
      <c r="B7702">
        <v>24.698911796905691</v>
      </c>
    </row>
    <row r="7703" spans="1:2" x14ac:dyDescent="0.25">
      <c r="A7703">
        <v>770</v>
      </c>
      <c r="B7703">
        <v>25.018055922761249</v>
      </c>
    </row>
    <row r="7704" spans="1:2" x14ac:dyDescent="0.25">
      <c r="A7704">
        <v>770.1</v>
      </c>
      <c r="B7704">
        <v>25.489342755124699</v>
      </c>
    </row>
    <row r="7705" spans="1:2" x14ac:dyDescent="0.25">
      <c r="A7705">
        <v>770.2</v>
      </c>
      <c r="B7705">
        <v>25.960629587488139</v>
      </c>
    </row>
    <row r="7706" spans="1:2" x14ac:dyDescent="0.25">
      <c r="A7706">
        <v>770.30000000000007</v>
      </c>
      <c r="B7706">
        <v>26.431916419851589</v>
      </c>
    </row>
    <row r="7707" spans="1:2" x14ac:dyDescent="0.25">
      <c r="A7707">
        <v>770.40000000000009</v>
      </c>
      <c r="B7707">
        <v>26.903203252215039</v>
      </c>
    </row>
    <row r="7708" spans="1:2" x14ac:dyDescent="0.25">
      <c r="A7708">
        <v>770.5</v>
      </c>
      <c r="B7708">
        <v>27.37449008457795</v>
      </c>
    </row>
    <row r="7709" spans="1:2" x14ac:dyDescent="0.25">
      <c r="A7709">
        <v>770.6</v>
      </c>
      <c r="B7709">
        <v>27.8457769169414</v>
      </c>
    </row>
    <row r="7710" spans="1:2" x14ac:dyDescent="0.25">
      <c r="A7710">
        <v>770.7</v>
      </c>
      <c r="B7710">
        <v>28.31706374930484</v>
      </c>
    </row>
    <row r="7711" spans="1:2" x14ac:dyDescent="0.25">
      <c r="A7711">
        <v>770.80000000000007</v>
      </c>
      <c r="B7711">
        <v>28.78835058166829</v>
      </c>
    </row>
    <row r="7712" spans="1:2" x14ac:dyDescent="0.25">
      <c r="A7712">
        <v>770.90000000000009</v>
      </c>
      <c r="B7712">
        <v>29.25963741403174</v>
      </c>
    </row>
    <row r="7713" spans="1:2" x14ac:dyDescent="0.25">
      <c r="A7713">
        <v>771</v>
      </c>
      <c r="B7713">
        <v>29.73092424639465</v>
      </c>
    </row>
    <row r="7714" spans="1:2" x14ac:dyDescent="0.25">
      <c r="A7714">
        <v>771.1</v>
      </c>
      <c r="B7714">
        <v>30.24795155668512</v>
      </c>
    </row>
    <row r="7715" spans="1:2" x14ac:dyDescent="0.25">
      <c r="A7715">
        <v>771.2</v>
      </c>
      <c r="B7715">
        <v>30.764978866975589</v>
      </c>
    </row>
    <row r="7716" spans="1:2" x14ac:dyDescent="0.25">
      <c r="A7716">
        <v>771.30000000000007</v>
      </c>
      <c r="B7716">
        <v>31.282006177266059</v>
      </c>
    </row>
    <row r="7717" spans="1:2" x14ac:dyDescent="0.25">
      <c r="A7717">
        <v>771.40000000000009</v>
      </c>
      <c r="B7717">
        <v>31.799033487556539</v>
      </c>
    </row>
    <row r="7718" spans="1:2" x14ac:dyDescent="0.25">
      <c r="A7718">
        <v>771.5</v>
      </c>
      <c r="B7718">
        <v>32.316060797846418</v>
      </c>
    </row>
    <row r="7719" spans="1:2" x14ac:dyDescent="0.25">
      <c r="A7719">
        <v>771.6</v>
      </c>
      <c r="B7719">
        <v>32.833088108136891</v>
      </c>
    </row>
    <row r="7720" spans="1:2" x14ac:dyDescent="0.25">
      <c r="A7720">
        <v>771.7</v>
      </c>
      <c r="B7720">
        <v>33.350115418427357</v>
      </c>
    </row>
    <row r="7721" spans="1:2" x14ac:dyDescent="0.25">
      <c r="A7721">
        <v>771.80000000000007</v>
      </c>
      <c r="B7721">
        <v>33.86714272871783</v>
      </c>
    </row>
    <row r="7722" spans="1:2" x14ac:dyDescent="0.25">
      <c r="A7722">
        <v>771.90000000000009</v>
      </c>
      <c r="B7722">
        <v>34.384170039008303</v>
      </c>
    </row>
    <row r="7723" spans="1:2" x14ac:dyDescent="0.25">
      <c r="A7723">
        <v>772</v>
      </c>
      <c r="B7723">
        <v>34.901197349298187</v>
      </c>
    </row>
    <row r="7724" spans="1:2" x14ac:dyDescent="0.25">
      <c r="A7724">
        <v>772.1</v>
      </c>
      <c r="B7724">
        <v>35.331347020547128</v>
      </c>
    </row>
    <row r="7725" spans="1:2" x14ac:dyDescent="0.25">
      <c r="A7725">
        <v>772.2</v>
      </c>
      <c r="B7725">
        <v>35.76149669179609</v>
      </c>
    </row>
    <row r="7726" spans="1:2" x14ac:dyDescent="0.25">
      <c r="A7726">
        <v>772.30000000000007</v>
      </c>
      <c r="B7726">
        <v>36.191646363045038</v>
      </c>
    </row>
    <row r="7727" spans="1:2" x14ac:dyDescent="0.25">
      <c r="A7727">
        <v>772.40000000000009</v>
      </c>
      <c r="B7727">
        <v>36.621796034293993</v>
      </c>
    </row>
    <row r="7728" spans="1:2" x14ac:dyDescent="0.25">
      <c r="A7728">
        <v>772.5</v>
      </c>
      <c r="B7728">
        <v>37.051945705542451</v>
      </c>
    </row>
    <row r="7729" spans="1:2" x14ac:dyDescent="0.25">
      <c r="A7729">
        <v>772.6</v>
      </c>
      <c r="B7729">
        <v>37.482095376791413</v>
      </c>
    </row>
    <row r="7730" spans="1:2" x14ac:dyDescent="0.25">
      <c r="A7730">
        <v>772.7</v>
      </c>
      <c r="B7730">
        <v>37.912245048040347</v>
      </c>
    </row>
    <row r="7731" spans="1:2" x14ac:dyDescent="0.25">
      <c r="A7731">
        <v>772.80000000000007</v>
      </c>
      <c r="B7731">
        <v>38.34239471928931</v>
      </c>
    </row>
    <row r="7732" spans="1:2" x14ac:dyDescent="0.25">
      <c r="A7732">
        <v>772.90000000000009</v>
      </c>
      <c r="B7732">
        <v>38.772544390538258</v>
      </c>
    </row>
    <row r="7733" spans="1:2" x14ac:dyDescent="0.25">
      <c r="A7733">
        <v>773</v>
      </c>
      <c r="B7733">
        <v>39.202694061786723</v>
      </c>
    </row>
    <row r="7734" spans="1:2" x14ac:dyDescent="0.25">
      <c r="A7734">
        <v>773.1</v>
      </c>
      <c r="B7734">
        <v>39.71925718091763</v>
      </c>
    </row>
    <row r="7735" spans="1:2" x14ac:dyDescent="0.25">
      <c r="A7735">
        <v>773.2</v>
      </c>
      <c r="B7735">
        <v>40.235820300048537</v>
      </c>
    </row>
    <row r="7736" spans="1:2" x14ac:dyDescent="0.25">
      <c r="A7736">
        <v>773.30000000000007</v>
      </c>
      <c r="B7736">
        <v>40.752383419179452</v>
      </c>
    </row>
    <row r="7737" spans="1:2" x14ac:dyDescent="0.25">
      <c r="A7737">
        <v>773.40000000000009</v>
      </c>
      <c r="B7737">
        <v>41.268946538310367</v>
      </c>
    </row>
    <row r="7738" spans="1:2" x14ac:dyDescent="0.25">
      <c r="A7738">
        <v>773.5</v>
      </c>
      <c r="B7738">
        <v>41.785509657440677</v>
      </c>
    </row>
    <row r="7739" spans="1:2" x14ac:dyDescent="0.25">
      <c r="A7739">
        <v>773.6</v>
      </c>
      <c r="B7739">
        <v>42.302072776571599</v>
      </c>
    </row>
    <row r="7740" spans="1:2" x14ac:dyDescent="0.25">
      <c r="A7740">
        <v>773.7</v>
      </c>
      <c r="B7740">
        <v>42.818635895702513</v>
      </c>
    </row>
    <row r="7741" spans="1:2" x14ac:dyDescent="0.25">
      <c r="A7741">
        <v>773.80000000000007</v>
      </c>
      <c r="B7741">
        <v>43.335199014833421</v>
      </c>
    </row>
    <row r="7742" spans="1:2" x14ac:dyDescent="0.25">
      <c r="A7742">
        <v>773.90000000000009</v>
      </c>
      <c r="B7742">
        <v>43.851762133964328</v>
      </c>
    </row>
    <row r="7743" spans="1:2" x14ac:dyDescent="0.25">
      <c r="A7743">
        <v>774</v>
      </c>
      <c r="B7743">
        <v>44.368325253094653</v>
      </c>
    </row>
    <row r="7744" spans="1:2" x14ac:dyDescent="0.25">
      <c r="A7744">
        <v>774.1</v>
      </c>
      <c r="B7744">
        <v>44.542503952725959</v>
      </c>
    </row>
    <row r="7745" spans="1:2" x14ac:dyDescent="0.25">
      <c r="A7745">
        <v>774.2</v>
      </c>
      <c r="B7745">
        <v>44.716682652357257</v>
      </c>
    </row>
    <row r="7746" spans="1:2" x14ac:dyDescent="0.25">
      <c r="A7746">
        <v>774.30000000000007</v>
      </c>
      <c r="B7746">
        <v>44.890861351988562</v>
      </c>
    </row>
    <row r="7747" spans="1:2" x14ac:dyDescent="0.25">
      <c r="A7747">
        <v>774.40000000000009</v>
      </c>
      <c r="B7747">
        <v>45.06504005161986</v>
      </c>
    </row>
    <row r="7748" spans="1:2" x14ac:dyDescent="0.25">
      <c r="A7748">
        <v>774.5</v>
      </c>
      <c r="B7748">
        <v>45.239218751250966</v>
      </c>
    </row>
    <row r="7749" spans="1:2" x14ac:dyDescent="0.25">
      <c r="A7749">
        <v>774.6</v>
      </c>
      <c r="B7749">
        <v>45.413397450882272</v>
      </c>
    </row>
    <row r="7750" spans="1:2" x14ac:dyDescent="0.25">
      <c r="A7750">
        <v>774.7</v>
      </c>
      <c r="B7750">
        <v>45.58757615051357</v>
      </c>
    </row>
    <row r="7751" spans="1:2" x14ac:dyDescent="0.25">
      <c r="A7751">
        <v>774.80000000000007</v>
      </c>
      <c r="B7751">
        <v>45.761754850144882</v>
      </c>
    </row>
    <row r="7752" spans="1:2" x14ac:dyDescent="0.25">
      <c r="A7752">
        <v>774.90000000000009</v>
      </c>
      <c r="B7752">
        <v>45.935933549776173</v>
      </c>
    </row>
    <row r="7753" spans="1:2" x14ac:dyDescent="0.25">
      <c r="A7753">
        <v>775</v>
      </c>
      <c r="B7753">
        <v>46.11011224940728</v>
      </c>
    </row>
    <row r="7754" spans="1:2" x14ac:dyDescent="0.25">
      <c r="A7754">
        <v>775.1</v>
      </c>
      <c r="B7754">
        <v>46.425997215604433</v>
      </c>
    </row>
    <row r="7755" spans="1:2" x14ac:dyDescent="0.25">
      <c r="A7755">
        <v>775.2</v>
      </c>
      <c r="B7755">
        <v>46.741882181801593</v>
      </c>
    </row>
    <row r="7756" spans="1:2" x14ac:dyDescent="0.25">
      <c r="A7756">
        <v>775.30000000000007</v>
      </c>
      <c r="B7756">
        <v>47.057767147998732</v>
      </c>
    </row>
    <row r="7757" spans="1:2" x14ac:dyDescent="0.25">
      <c r="A7757">
        <v>775.40000000000009</v>
      </c>
      <c r="B7757">
        <v>47.373652114195878</v>
      </c>
    </row>
    <row r="7758" spans="1:2" x14ac:dyDescent="0.25">
      <c r="A7758">
        <v>775.5</v>
      </c>
      <c r="B7758">
        <v>47.689537080392682</v>
      </c>
    </row>
    <row r="7759" spans="1:2" x14ac:dyDescent="0.25">
      <c r="A7759">
        <v>775.6</v>
      </c>
      <c r="B7759">
        <v>48.005422046589828</v>
      </c>
    </row>
    <row r="7760" spans="1:2" x14ac:dyDescent="0.25">
      <c r="A7760">
        <v>775.7</v>
      </c>
      <c r="B7760">
        <v>48.321307012786981</v>
      </c>
    </row>
    <row r="7761" spans="1:2" x14ac:dyDescent="0.25">
      <c r="A7761">
        <v>775.80000000000007</v>
      </c>
      <c r="B7761">
        <v>48.637191978984127</v>
      </c>
    </row>
    <row r="7762" spans="1:2" x14ac:dyDescent="0.25">
      <c r="A7762">
        <v>775.90000000000009</v>
      </c>
      <c r="B7762">
        <v>48.953076945181287</v>
      </c>
    </row>
    <row r="7763" spans="1:2" x14ac:dyDescent="0.25">
      <c r="A7763">
        <v>776</v>
      </c>
      <c r="B7763">
        <v>49.268961911378078</v>
      </c>
    </row>
    <row r="7764" spans="1:2" x14ac:dyDescent="0.25">
      <c r="A7764">
        <v>776.1</v>
      </c>
      <c r="B7764">
        <v>49.746646291804289</v>
      </c>
    </row>
    <row r="7765" spans="1:2" x14ac:dyDescent="0.25">
      <c r="A7765">
        <v>776.2</v>
      </c>
      <c r="B7765">
        <v>50.224330672230501</v>
      </c>
    </row>
    <row r="7766" spans="1:2" x14ac:dyDescent="0.25">
      <c r="A7766">
        <v>776.30000000000007</v>
      </c>
      <c r="B7766">
        <v>50.702015052656712</v>
      </c>
    </row>
    <row r="7767" spans="1:2" x14ac:dyDescent="0.25">
      <c r="A7767">
        <v>776.40000000000009</v>
      </c>
      <c r="B7767">
        <v>51.179699433082916</v>
      </c>
    </row>
    <row r="7768" spans="1:2" x14ac:dyDescent="0.25">
      <c r="A7768">
        <v>776.5</v>
      </c>
      <c r="B7768">
        <v>51.657383813508588</v>
      </c>
    </row>
    <row r="7769" spans="1:2" x14ac:dyDescent="0.25">
      <c r="A7769">
        <v>776.6</v>
      </c>
      <c r="B7769">
        <v>52.135068193934792</v>
      </c>
    </row>
    <row r="7770" spans="1:2" x14ac:dyDescent="0.25">
      <c r="A7770">
        <v>776.7</v>
      </c>
      <c r="B7770">
        <v>52.612752574360997</v>
      </c>
    </row>
    <row r="7771" spans="1:2" x14ac:dyDescent="0.25">
      <c r="A7771">
        <v>776.80000000000007</v>
      </c>
      <c r="B7771">
        <v>53.090436954787222</v>
      </c>
    </row>
    <row r="7772" spans="1:2" x14ac:dyDescent="0.25">
      <c r="A7772">
        <v>776.90000000000009</v>
      </c>
      <c r="B7772">
        <v>53.568121335213426</v>
      </c>
    </row>
    <row r="7773" spans="1:2" x14ac:dyDescent="0.25">
      <c r="A7773">
        <v>777</v>
      </c>
      <c r="B7773">
        <v>54.045805715639091</v>
      </c>
    </row>
    <row r="7774" spans="1:2" x14ac:dyDescent="0.25">
      <c r="A7774">
        <v>777.1</v>
      </c>
      <c r="B7774">
        <v>54.205587357467699</v>
      </c>
    </row>
    <row r="7775" spans="1:2" x14ac:dyDescent="0.25">
      <c r="A7775">
        <v>777.2</v>
      </c>
      <c r="B7775">
        <v>54.365368999296308</v>
      </c>
    </row>
    <row r="7776" spans="1:2" x14ac:dyDescent="0.25">
      <c r="A7776">
        <v>777.30000000000007</v>
      </c>
      <c r="B7776">
        <v>54.525150641124917</v>
      </c>
    </row>
    <row r="7777" spans="1:2" x14ac:dyDescent="0.25">
      <c r="A7777">
        <v>777.40000000000009</v>
      </c>
      <c r="B7777">
        <v>54.684932282953532</v>
      </c>
    </row>
    <row r="7778" spans="1:2" x14ac:dyDescent="0.25">
      <c r="A7778">
        <v>777.5</v>
      </c>
      <c r="B7778">
        <v>54.844713924781949</v>
      </c>
    </row>
    <row r="7779" spans="1:2" x14ac:dyDescent="0.25">
      <c r="A7779">
        <v>777.6</v>
      </c>
      <c r="B7779">
        <v>55.004495566610558</v>
      </c>
    </row>
    <row r="7780" spans="1:2" x14ac:dyDescent="0.25">
      <c r="A7780">
        <v>777.7</v>
      </c>
      <c r="B7780">
        <v>55.164277208439167</v>
      </c>
    </row>
    <row r="7781" spans="1:2" x14ac:dyDescent="0.25">
      <c r="A7781">
        <v>777.80000000000007</v>
      </c>
      <c r="B7781">
        <v>55.324058850267782</v>
      </c>
    </row>
    <row r="7782" spans="1:2" x14ac:dyDescent="0.25">
      <c r="A7782">
        <v>777.90000000000009</v>
      </c>
      <c r="B7782">
        <v>55.483840492096377</v>
      </c>
    </row>
    <row r="7783" spans="1:2" x14ac:dyDescent="0.25">
      <c r="A7783">
        <v>778</v>
      </c>
      <c r="B7783">
        <v>55.643622133924808</v>
      </c>
    </row>
    <row r="7784" spans="1:2" x14ac:dyDescent="0.25">
      <c r="A7784">
        <v>778.1</v>
      </c>
      <c r="B7784">
        <v>55.792541202213279</v>
      </c>
    </row>
    <row r="7785" spans="1:2" x14ac:dyDescent="0.25">
      <c r="A7785">
        <v>778.2</v>
      </c>
      <c r="B7785">
        <v>55.941460270501743</v>
      </c>
    </row>
    <row r="7786" spans="1:2" x14ac:dyDescent="0.25">
      <c r="A7786">
        <v>778.30000000000007</v>
      </c>
      <c r="B7786">
        <v>56.090379338790207</v>
      </c>
    </row>
    <row r="7787" spans="1:2" x14ac:dyDescent="0.25">
      <c r="A7787">
        <v>778.40000000000009</v>
      </c>
      <c r="B7787">
        <v>56.239298407078678</v>
      </c>
    </row>
    <row r="7788" spans="1:2" x14ac:dyDescent="0.25">
      <c r="A7788">
        <v>778.5</v>
      </c>
      <c r="B7788">
        <v>56.388217475366979</v>
      </c>
    </row>
    <row r="7789" spans="1:2" x14ac:dyDescent="0.25">
      <c r="A7789">
        <v>778.6</v>
      </c>
      <c r="B7789">
        <v>56.53713654365545</v>
      </c>
    </row>
    <row r="7790" spans="1:2" x14ac:dyDescent="0.25">
      <c r="A7790">
        <v>778.7</v>
      </c>
      <c r="B7790">
        <v>56.686055611943907</v>
      </c>
    </row>
    <row r="7791" spans="1:2" x14ac:dyDescent="0.25">
      <c r="A7791">
        <v>778.80000000000007</v>
      </c>
      <c r="B7791">
        <v>56.834974680232378</v>
      </c>
    </row>
    <row r="7792" spans="1:2" x14ac:dyDescent="0.25">
      <c r="A7792">
        <v>778.90000000000009</v>
      </c>
      <c r="B7792">
        <v>56.983893748520849</v>
      </c>
    </row>
    <row r="7793" spans="1:2" x14ac:dyDescent="0.25">
      <c r="A7793">
        <v>779</v>
      </c>
      <c r="B7793">
        <v>57.13281281680915</v>
      </c>
    </row>
    <row r="7794" spans="1:2" x14ac:dyDescent="0.25">
      <c r="A7794">
        <v>779.1</v>
      </c>
      <c r="B7794">
        <v>57.359205520804593</v>
      </c>
    </row>
    <row r="7795" spans="1:2" x14ac:dyDescent="0.25">
      <c r="A7795">
        <v>779.2</v>
      </c>
      <c r="B7795">
        <v>57.58559822480003</v>
      </c>
    </row>
    <row r="7796" spans="1:2" x14ac:dyDescent="0.25">
      <c r="A7796">
        <v>779.30000000000007</v>
      </c>
      <c r="B7796">
        <v>57.811990928795467</v>
      </c>
    </row>
    <row r="7797" spans="1:2" x14ac:dyDescent="0.25">
      <c r="A7797">
        <v>779.40000000000009</v>
      </c>
      <c r="B7797">
        <v>58.038383632790897</v>
      </c>
    </row>
    <row r="7798" spans="1:2" x14ac:dyDescent="0.25">
      <c r="A7798">
        <v>779.5</v>
      </c>
      <c r="B7798">
        <v>58.264776336786078</v>
      </c>
    </row>
    <row r="7799" spans="1:2" x14ac:dyDescent="0.25">
      <c r="A7799">
        <v>779.6</v>
      </c>
      <c r="B7799">
        <v>58.491169040781529</v>
      </c>
    </row>
    <row r="7800" spans="1:2" x14ac:dyDescent="0.25">
      <c r="A7800">
        <v>779.7</v>
      </c>
      <c r="B7800">
        <v>58.717561744776972</v>
      </c>
    </row>
    <row r="7801" spans="1:2" x14ac:dyDescent="0.25">
      <c r="A7801">
        <v>779.80000000000007</v>
      </c>
      <c r="B7801">
        <v>58.943954448772409</v>
      </c>
    </row>
    <row r="7802" spans="1:2" x14ac:dyDescent="0.25">
      <c r="A7802">
        <v>779.90000000000009</v>
      </c>
      <c r="B7802">
        <v>59.170347152767853</v>
      </c>
    </row>
    <row r="7803" spans="1:2" x14ac:dyDescent="0.25">
      <c r="A7803">
        <v>780</v>
      </c>
      <c r="B7803">
        <v>59.396739856763027</v>
      </c>
    </row>
    <row r="7804" spans="1:2" x14ac:dyDescent="0.25">
      <c r="A7804">
        <v>780.1</v>
      </c>
      <c r="B7804">
        <v>59.550585830036987</v>
      </c>
    </row>
    <row r="7805" spans="1:2" x14ac:dyDescent="0.25">
      <c r="A7805">
        <v>780.2</v>
      </c>
      <c r="B7805">
        <v>59.704431803310953</v>
      </c>
    </row>
    <row r="7806" spans="1:2" x14ac:dyDescent="0.25">
      <c r="A7806">
        <v>780.30000000000007</v>
      </c>
      <c r="B7806">
        <v>59.85827777658492</v>
      </c>
    </row>
    <row r="7807" spans="1:2" x14ac:dyDescent="0.25">
      <c r="A7807">
        <v>780.40000000000009</v>
      </c>
      <c r="B7807">
        <v>60.01212374985888</v>
      </c>
    </row>
    <row r="7808" spans="1:2" x14ac:dyDescent="0.25">
      <c r="A7808">
        <v>780.5</v>
      </c>
      <c r="B7808">
        <v>60.165969723132669</v>
      </c>
    </row>
    <row r="7809" spans="1:2" x14ac:dyDescent="0.25">
      <c r="A7809">
        <v>780.6</v>
      </c>
      <c r="B7809">
        <v>60.319815696406643</v>
      </c>
    </row>
    <row r="7810" spans="1:2" x14ac:dyDescent="0.25">
      <c r="A7810">
        <v>780.7</v>
      </c>
      <c r="B7810">
        <v>60.473661669680602</v>
      </c>
    </row>
    <row r="7811" spans="1:2" x14ac:dyDescent="0.25">
      <c r="A7811">
        <v>780.80000000000007</v>
      </c>
      <c r="B7811">
        <v>60.627507642954562</v>
      </c>
    </row>
    <row r="7812" spans="1:2" x14ac:dyDescent="0.25">
      <c r="A7812">
        <v>780.90000000000009</v>
      </c>
      <c r="B7812">
        <v>60.781353616228522</v>
      </c>
    </row>
    <row r="7813" spans="1:2" x14ac:dyDescent="0.25">
      <c r="A7813">
        <v>781</v>
      </c>
      <c r="B7813">
        <v>60.935199589502311</v>
      </c>
    </row>
    <row r="7814" spans="1:2" x14ac:dyDescent="0.25">
      <c r="A7814">
        <v>781.1</v>
      </c>
      <c r="B7814">
        <v>61.073858749025881</v>
      </c>
    </row>
    <row r="7815" spans="1:2" x14ac:dyDescent="0.25">
      <c r="A7815">
        <v>781.2</v>
      </c>
      <c r="B7815">
        <v>61.212517908549458</v>
      </c>
    </row>
    <row r="7816" spans="1:2" x14ac:dyDescent="0.25">
      <c r="A7816">
        <v>781.30000000000007</v>
      </c>
      <c r="B7816">
        <v>61.351177068073028</v>
      </c>
    </row>
    <row r="7817" spans="1:2" x14ac:dyDescent="0.25">
      <c r="A7817">
        <v>781.40000000000009</v>
      </c>
      <c r="B7817">
        <v>61.489836227596612</v>
      </c>
    </row>
    <row r="7818" spans="1:2" x14ac:dyDescent="0.25">
      <c r="A7818">
        <v>781.5</v>
      </c>
      <c r="B7818">
        <v>61.628495387120019</v>
      </c>
    </row>
    <row r="7819" spans="1:2" x14ac:dyDescent="0.25">
      <c r="A7819">
        <v>781.6</v>
      </c>
      <c r="B7819">
        <v>61.767154546643589</v>
      </c>
    </row>
    <row r="7820" spans="1:2" x14ac:dyDescent="0.25">
      <c r="A7820">
        <v>781.7</v>
      </c>
      <c r="B7820">
        <v>61.905813706167173</v>
      </c>
    </row>
    <row r="7821" spans="1:2" x14ac:dyDescent="0.25">
      <c r="A7821">
        <v>781.80000000000007</v>
      </c>
      <c r="B7821">
        <v>62.044472865690743</v>
      </c>
    </row>
    <row r="7822" spans="1:2" x14ac:dyDescent="0.25">
      <c r="A7822">
        <v>781.90000000000009</v>
      </c>
      <c r="B7822">
        <v>62.183132025214313</v>
      </c>
    </row>
    <row r="7823" spans="1:2" x14ac:dyDescent="0.25">
      <c r="A7823">
        <v>782</v>
      </c>
      <c r="B7823">
        <v>62.321791184737727</v>
      </c>
    </row>
    <row r="7824" spans="1:2" x14ac:dyDescent="0.25">
      <c r="A7824">
        <v>782.1</v>
      </c>
      <c r="B7824">
        <v>62.386403406578353</v>
      </c>
    </row>
    <row r="7825" spans="1:2" x14ac:dyDescent="0.25">
      <c r="A7825">
        <v>782.2</v>
      </c>
      <c r="B7825">
        <v>62.451015628418993</v>
      </c>
    </row>
    <row r="7826" spans="1:2" x14ac:dyDescent="0.25">
      <c r="A7826">
        <v>782.30000000000007</v>
      </c>
      <c r="B7826">
        <v>62.515627850259612</v>
      </c>
    </row>
    <row r="7827" spans="1:2" x14ac:dyDescent="0.25">
      <c r="A7827">
        <v>782.40000000000009</v>
      </c>
      <c r="B7827">
        <v>62.580240072100239</v>
      </c>
    </row>
    <row r="7828" spans="1:2" x14ac:dyDescent="0.25">
      <c r="A7828">
        <v>782.5</v>
      </c>
      <c r="B7828">
        <v>62.644852293940801</v>
      </c>
    </row>
    <row r="7829" spans="1:2" x14ac:dyDescent="0.25">
      <c r="A7829">
        <v>782.6</v>
      </c>
      <c r="B7829">
        <v>62.709464515781427</v>
      </c>
    </row>
    <row r="7830" spans="1:2" x14ac:dyDescent="0.25">
      <c r="A7830">
        <v>782.7</v>
      </c>
      <c r="B7830">
        <v>62.774076737622053</v>
      </c>
    </row>
    <row r="7831" spans="1:2" x14ac:dyDescent="0.25">
      <c r="A7831">
        <v>782.80000000000007</v>
      </c>
      <c r="B7831">
        <v>62.838688959462687</v>
      </c>
    </row>
    <row r="7832" spans="1:2" x14ac:dyDescent="0.25">
      <c r="A7832">
        <v>782.90000000000009</v>
      </c>
      <c r="B7832">
        <v>62.903301181303313</v>
      </c>
    </row>
    <row r="7833" spans="1:2" x14ac:dyDescent="0.25">
      <c r="A7833">
        <v>783</v>
      </c>
      <c r="B7833">
        <v>62.967913403143868</v>
      </c>
    </row>
    <row r="7834" spans="1:2" x14ac:dyDescent="0.25">
      <c r="A7834">
        <v>783.1</v>
      </c>
      <c r="B7834">
        <v>62.955392794774589</v>
      </c>
    </row>
    <row r="7835" spans="1:2" x14ac:dyDescent="0.25">
      <c r="A7835">
        <v>783.2</v>
      </c>
      <c r="B7835">
        <v>62.94287218640531</v>
      </c>
    </row>
    <row r="7836" spans="1:2" x14ac:dyDescent="0.25">
      <c r="A7836">
        <v>783.30000000000007</v>
      </c>
      <c r="B7836">
        <v>62.930351578036039</v>
      </c>
    </row>
    <row r="7837" spans="1:2" x14ac:dyDescent="0.25">
      <c r="A7837">
        <v>783.40000000000009</v>
      </c>
      <c r="B7837">
        <v>62.91783096966676</v>
      </c>
    </row>
    <row r="7838" spans="1:2" x14ac:dyDescent="0.25">
      <c r="A7838">
        <v>783.5</v>
      </c>
      <c r="B7838">
        <v>62.905310361297502</v>
      </c>
    </row>
    <row r="7839" spans="1:2" x14ac:dyDescent="0.25">
      <c r="A7839">
        <v>783.6</v>
      </c>
      <c r="B7839">
        <v>62.892789752928223</v>
      </c>
    </row>
    <row r="7840" spans="1:2" x14ac:dyDescent="0.25">
      <c r="A7840">
        <v>783.7</v>
      </c>
      <c r="B7840">
        <v>62.880269144558937</v>
      </c>
    </row>
    <row r="7841" spans="1:2" x14ac:dyDescent="0.25">
      <c r="A7841">
        <v>783.80000000000007</v>
      </c>
      <c r="B7841">
        <v>62.867748536189673</v>
      </c>
    </row>
    <row r="7842" spans="1:2" x14ac:dyDescent="0.25">
      <c r="A7842">
        <v>783.90000000000009</v>
      </c>
      <c r="B7842">
        <v>62.855227927820387</v>
      </c>
    </row>
    <row r="7843" spans="1:2" x14ac:dyDescent="0.25">
      <c r="A7843">
        <v>784</v>
      </c>
      <c r="B7843">
        <v>62.842707319451122</v>
      </c>
    </row>
    <row r="7844" spans="1:2" x14ac:dyDescent="0.25">
      <c r="A7844">
        <v>784.1</v>
      </c>
      <c r="B7844">
        <v>62.971990655035839</v>
      </c>
    </row>
    <row r="7845" spans="1:2" x14ac:dyDescent="0.25">
      <c r="A7845">
        <v>784.2</v>
      </c>
      <c r="B7845">
        <v>63.101273990620562</v>
      </c>
    </row>
    <row r="7846" spans="1:2" x14ac:dyDescent="0.25">
      <c r="A7846">
        <v>784.30000000000007</v>
      </c>
      <c r="B7846">
        <v>63.230557326205279</v>
      </c>
    </row>
    <row r="7847" spans="1:2" x14ac:dyDescent="0.25">
      <c r="A7847">
        <v>784.40000000000009</v>
      </c>
      <c r="B7847">
        <v>63.359840661790003</v>
      </c>
    </row>
    <row r="7848" spans="1:2" x14ac:dyDescent="0.25">
      <c r="A7848">
        <v>784.5</v>
      </c>
      <c r="B7848">
        <v>63.48912399737457</v>
      </c>
    </row>
    <row r="7849" spans="1:2" x14ac:dyDescent="0.25">
      <c r="A7849">
        <v>784.6</v>
      </c>
      <c r="B7849">
        <v>63.618407332959293</v>
      </c>
    </row>
    <row r="7850" spans="1:2" x14ac:dyDescent="0.25">
      <c r="A7850">
        <v>784.7</v>
      </c>
      <c r="B7850">
        <v>63.74769066854401</v>
      </c>
    </row>
    <row r="7851" spans="1:2" x14ac:dyDescent="0.25">
      <c r="A7851">
        <v>784.80000000000007</v>
      </c>
      <c r="B7851">
        <v>63.876974004128733</v>
      </c>
    </row>
    <row r="7852" spans="1:2" x14ac:dyDescent="0.25">
      <c r="A7852">
        <v>784.90000000000009</v>
      </c>
      <c r="B7852">
        <v>64.006257339713443</v>
      </c>
    </row>
    <row r="7853" spans="1:2" x14ac:dyDescent="0.25">
      <c r="A7853">
        <v>785</v>
      </c>
      <c r="B7853">
        <v>64.135540675298017</v>
      </c>
    </row>
    <row r="7854" spans="1:2" x14ac:dyDescent="0.25">
      <c r="A7854">
        <v>785.1</v>
      </c>
      <c r="B7854">
        <v>64.227570253695276</v>
      </c>
    </row>
    <row r="7855" spans="1:2" x14ac:dyDescent="0.25">
      <c r="A7855">
        <v>785.2</v>
      </c>
      <c r="B7855">
        <v>64.319599832092536</v>
      </c>
    </row>
    <row r="7856" spans="1:2" x14ac:dyDescent="0.25">
      <c r="A7856">
        <v>785.30000000000007</v>
      </c>
      <c r="B7856">
        <v>64.411629410489795</v>
      </c>
    </row>
    <row r="7857" spans="1:2" x14ac:dyDescent="0.25">
      <c r="A7857">
        <v>785.40000000000009</v>
      </c>
      <c r="B7857">
        <v>64.503658988887054</v>
      </c>
    </row>
    <row r="7858" spans="1:2" x14ac:dyDescent="0.25">
      <c r="A7858">
        <v>785.5</v>
      </c>
      <c r="B7858">
        <v>64.595688567284213</v>
      </c>
    </row>
    <row r="7859" spans="1:2" x14ac:dyDescent="0.25">
      <c r="A7859">
        <v>785.6</v>
      </c>
      <c r="B7859">
        <v>64.687718145681472</v>
      </c>
    </row>
    <row r="7860" spans="1:2" x14ac:dyDescent="0.25">
      <c r="A7860">
        <v>785.7</v>
      </c>
      <c r="B7860">
        <v>64.779747724078732</v>
      </c>
    </row>
    <row r="7861" spans="1:2" x14ac:dyDescent="0.25">
      <c r="A7861">
        <v>785.80000000000007</v>
      </c>
      <c r="B7861">
        <v>64.871777302475991</v>
      </c>
    </row>
    <row r="7862" spans="1:2" x14ac:dyDescent="0.25">
      <c r="A7862">
        <v>785.90000000000009</v>
      </c>
      <c r="B7862">
        <v>64.96380688087325</v>
      </c>
    </row>
    <row r="7863" spans="1:2" x14ac:dyDescent="0.25">
      <c r="A7863">
        <v>786</v>
      </c>
      <c r="B7863">
        <v>65.055836459270409</v>
      </c>
    </row>
    <row r="7864" spans="1:2" x14ac:dyDescent="0.25">
      <c r="A7864">
        <v>786.1</v>
      </c>
      <c r="B7864">
        <v>65.075422799358819</v>
      </c>
    </row>
    <row r="7865" spans="1:2" x14ac:dyDescent="0.25">
      <c r="A7865">
        <v>786.2</v>
      </c>
      <c r="B7865">
        <v>65.095009139447242</v>
      </c>
    </row>
    <row r="7866" spans="1:2" x14ac:dyDescent="0.25">
      <c r="A7866">
        <v>786.30000000000007</v>
      </c>
      <c r="B7866">
        <v>65.114595479535652</v>
      </c>
    </row>
    <row r="7867" spans="1:2" x14ac:dyDescent="0.25">
      <c r="A7867">
        <v>786.40000000000009</v>
      </c>
      <c r="B7867">
        <v>65.134181819624061</v>
      </c>
    </row>
    <row r="7868" spans="1:2" x14ac:dyDescent="0.25">
      <c r="A7868">
        <v>786.5</v>
      </c>
      <c r="B7868">
        <v>65.153768159712456</v>
      </c>
    </row>
    <row r="7869" spans="1:2" x14ac:dyDescent="0.25">
      <c r="A7869">
        <v>786.6</v>
      </c>
      <c r="B7869">
        <v>65.173354499800865</v>
      </c>
    </row>
    <row r="7870" spans="1:2" x14ac:dyDescent="0.25">
      <c r="A7870">
        <v>786.7</v>
      </c>
      <c r="B7870">
        <v>65.192940839889289</v>
      </c>
    </row>
    <row r="7871" spans="1:2" x14ac:dyDescent="0.25">
      <c r="A7871">
        <v>786.80000000000007</v>
      </c>
      <c r="B7871">
        <v>65.212527179977698</v>
      </c>
    </row>
    <row r="7872" spans="1:2" x14ac:dyDescent="0.25">
      <c r="A7872">
        <v>786.90000000000009</v>
      </c>
      <c r="B7872">
        <v>65.232113520066108</v>
      </c>
    </row>
    <row r="7873" spans="1:2" x14ac:dyDescent="0.25">
      <c r="A7873">
        <v>787</v>
      </c>
      <c r="B7873">
        <v>65.251699860154503</v>
      </c>
    </row>
    <row r="7874" spans="1:2" x14ac:dyDescent="0.25">
      <c r="A7874">
        <v>787.1</v>
      </c>
      <c r="B7874">
        <v>65.291621546660124</v>
      </c>
    </row>
    <row r="7875" spans="1:2" x14ac:dyDescent="0.25">
      <c r="A7875">
        <v>787.2</v>
      </c>
      <c r="B7875">
        <v>65.331543233165746</v>
      </c>
    </row>
    <row r="7876" spans="1:2" x14ac:dyDescent="0.25">
      <c r="A7876">
        <v>787.30000000000007</v>
      </c>
      <c r="B7876">
        <v>65.371464919671368</v>
      </c>
    </row>
    <row r="7877" spans="1:2" x14ac:dyDescent="0.25">
      <c r="A7877">
        <v>787.40000000000009</v>
      </c>
      <c r="B7877">
        <v>65.411386606177004</v>
      </c>
    </row>
    <row r="7878" spans="1:2" x14ac:dyDescent="0.25">
      <c r="A7878">
        <v>787.5</v>
      </c>
      <c r="B7878">
        <v>65.451308292682569</v>
      </c>
    </row>
    <row r="7879" spans="1:2" x14ac:dyDescent="0.25">
      <c r="A7879">
        <v>787.6</v>
      </c>
      <c r="B7879">
        <v>65.491229979188205</v>
      </c>
    </row>
    <row r="7880" spans="1:2" x14ac:dyDescent="0.25">
      <c r="A7880">
        <v>787.7</v>
      </c>
      <c r="B7880">
        <v>65.531151665693827</v>
      </c>
    </row>
    <row r="7881" spans="1:2" x14ac:dyDescent="0.25">
      <c r="A7881">
        <v>787.80000000000007</v>
      </c>
      <c r="B7881">
        <v>65.571073352199448</v>
      </c>
    </row>
    <row r="7882" spans="1:2" x14ac:dyDescent="0.25">
      <c r="A7882">
        <v>787.90000000000009</v>
      </c>
      <c r="B7882">
        <v>65.61099503870507</v>
      </c>
    </row>
    <row r="7883" spans="1:2" x14ac:dyDescent="0.25">
      <c r="A7883">
        <v>788</v>
      </c>
      <c r="B7883">
        <v>65.650916725210649</v>
      </c>
    </row>
    <row r="7884" spans="1:2" x14ac:dyDescent="0.25">
      <c r="A7884">
        <v>788.1</v>
      </c>
      <c r="B7884">
        <v>65.602822306921937</v>
      </c>
    </row>
    <row r="7885" spans="1:2" x14ac:dyDescent="0.25">
      <c r="A7885">
        <v>788.2</v>
      </c>
      <c r="B7885">
        <v>65.554727888633224</v>
      </c>
    </row>
    <row r="7886" spans="1:2" x14ac:dyDescent="0.25">
      <c r="A7886">
        <v>788.30000000000007</v>
      </c>
      <c r="B7886">
        <v>65.506633470344497</v>
      </c>
    </row>
    <row r="7887" spans="1:2" x14ac:dyDescent="0.25">
      <c r="A7887">
        <v>788.40000000000009</v>
      </c>
      <c r="B7887">
        <v>65.458539052055784</v>
      </c>
    </row>
    <row r="7888" spans="1:2" x14ac:dyDescent="0.25">
      <c r="A7888">
        <v>788.5</v>
      </c>
      <c r="B7888">
        <v>65.410444633767128</v>
      </c>
    </row>
    <row r="7889" spans="1:2" x14ac:dyDescent="0.25">
      <c r="A7889">
        <v>788.6</v>
      </c>
      <c r="B7889">
        <v>65.362350215478415</v>
      </c>
    </row>
    <row r="7890" spans="1:2" x14ac:dyDescent="0.25">
      <c r="A7890">
        <v>788.7</v>
      </c>
      <c r="B7890">
        <v>65.314255797189702</v>
      </c>
    </row>
    <row r="7891" spans="1:2" x14ac:dyDescent="0.25">
      <c r="A7891">
        <v>788.80000000000007</v>
      </c>
      <c r="B7891">
        <v>65.266161378900975</v>
      </c>
    </row>
    <row r="7892" spans="1:2" x14ac:dyDescent="0.25">
      <c r="A7892">
        <v>788.90000000000009</v>
      </c>
      <c r="B7892">
        <v>65.218066960612262</v>
      </c>
    </row>
    <row r="7893" spans="1:2" x14ac:dyDescent="0.25">
      <c r="A7893">
        <v>789</v>
      </c>
      <c r="B7893">
        <v>65.169972542323606</v>
      </c>
    </row>
    <row r="7894" spans="1:2" x14ac:dyDescent="0.25">
      <c r="A7894">
        <v>789.1</v>
      </c>
      <c r="B7894">
        <v>65.099598037870962</v>
      </c>
    </row>
    <row r="7895" spans="1:2" x14ac:dyDescent="0.25">
      <c r="A7895">
        <v>789.2</v>
      </c>
      <c r="B7895">
        <v>65.029223533418318</v>
      </c>
    </row>
    <row r="7896" spans="1:2" x14ac:dyDescent="0.25">
      <c r="A7896">
        <v>789.30000000000007</v>
      </c>
      <c r="B7896">
        <v>64.958849028965673</v>
      </c>
    </row>
    <row r="7897" spans="1:2" x14ac:dyDescent="0.25">
      <c r="A7897">
        <v>789.40000000000009</v>
      </c>
      <c r="B7897">
        <v>64.888474524513029</v>
      </c>
    </row>
    <row r="7898" spans="1:2" x14ac:dyDescent="0.25">
      <c r="A7898">
        <v>789.5</v>
      </c>
      <c r="B7898">
        <v>64.81810002006047</v>
      </c>
    </row>
    <row r="7899" spans="1:2" x14ac:dyDescent="0.25">
      <c r="A7899">
        <v>789.6</v>
      </c>
      <c r="B7899">
        <v>64.747725515607826</v>
      </c>
    </row>
    <row r="7900" spans="1:2" x14ac:dyDescent="0.25">
      <c r="A7900">
        <v>789.7</v>
      </c>
      <c r="B7900">
        <v>64.677351011155181</v>
      </c>
    </row>
    <row r="7901" spans="1:2" x14ac:dyDescent="0.25">
      <c r="A7901">
        <v>789.80000000000007</v>
      </c>
      <c r="B7901">
        <v>64.606976506702537</v>
      </c>
    </row>
    <row r="7902" spans="1:2" x14ac:dyDescent="0.25">
      <c r="A7902">
        <v>789.90000000000009</v>
      </c>
      <c r="B7902">
        <v>64.536602002249893</v>
      </c>
    </row>
    <row r="7903" spans="1:2" x14ac:dyDescent="0.25">
      <c r="A7903">
        <v>790</v>
      </c>
      <c r="B7903">
        <v>64.466227497797334</v>
      </c>
    </row>
    <row r="7904" spans="1:2" x14ac:dyDescent="0.25">
      <c r="A7904">
        <v>790.1</v>
      </c>
      <c r="B7904">
        <v>64.491070487682876</v>
      </c>
    </row>
    <row r="7905" spans="1:2" x14ac:dyDescent="0.25">
      <c r="A7905">
        <v>790.2</v>
      </c>
      <c r="B7905">
        <v>64.515913477568432</v>
      </c>
    </row>
    <row r="7906" spans="1:2" x14ac:dyDescent="0.25">
      <c r="A7906">
        <v>790.30000000000007</v>
      </c>
      <c r="B7906">
        <v>64.540756467453974</v>
      </c>
    </row>
    <row r="7907" spans="1:2" x14ac:dyDescent="0.25">
      <c r="A7907">
        <v>790.40000000000009</v>
      </c>
      <c r="B7907">
        <v>64.56559945733953</v>
      </c>
    </row>
    <row r="7908" spans="1:2" x14ac:dyDescent="0.25">
      <c r="A7908">
        <v>790.5</v>
      </c>
      <c r="B7908">
        <v>64.590442447225058</v>
      </c>
    </row>
    <row r="7909" spans="1:2" x14ac:dyDescent="0.25">
      <c r="A7909">
        <v>790.6</v>
      </c>
      <c r="B7909">
        <v>64.6152854371106</v>
      </c>
    </row>
    <row r="7910" spans="1:2" x14ac:dyDescent="0.25">
      <c r="A7910">
        <v>790.7</v>
      </c>
      <c r="B7910">
        <v>64.640128426996142</v>
      </c>
    </row>
    <row r="7911" spans="1:2" x14ac:dyDescent="0.25">
      <c r="A7911">
        <v>790.80000000000007</v>
      </c>
      <c r="B7911">
        <v>64.664971416881698</v>
      </c>
    </row>
    <row r="7912" spans="1:2" x14ac:dyDescent="0.25">
      <c r="A7912">
        <v>790.90000000000009</v>
      </c>
      <c r="B7912">
        <v>64.68981440676724</v>
      </c>
    </row>
    <row r="7913" spans="1:2" x14ac:dyDescent="0.25">
      <c r="A7913">
        <v>791</v>
      </c>
      <c r="B7913">
        <v>64.714657396652768</v>
      </c>
    </row>
    <row r="7914" spans="1:2" x14ac:dyDescent="0.25">
      <c r="A7914">
        <v>791.1</v>
      </c>
      <c r="B7914">
        <v>64.820260017009744</v>
      </c>
    </row>
    <row r="7915" spans="1:2" x14ac:dyDescent="0.25">
      <c r="A7915">
        <v>791.2</v>
      </c>
      <c r="B7915">
        <v>64.925862637366734</v>
      </c>
    </row>
    <row r="7916" spans="1:2" x14ac:dyDescent="0.25">
      <c r="A7916">
        <v>791.30000000000007</v>
      </c>
      <c r="B7916">
        <v>65.03146525772371</v>
      </c>
    </row>
    <row r="7917" spans="1:2" x14ac:dyDescent="0.25">
      <c r="A7917">
        <v>791.40000000000009</v>
      </c>
      <c r="B7917">
        <v>65.137067878080686</v>
      </c>
    </row>
    <row r="7918" spans="1:2" x14ac:dyDescent="0.25">
      <c r="A7918">
        <v>791.5</v>
      </c>
      <c r="B7918">
        <v>65.242670498437548</v>
      </c>
    </row>
    <row r="7919" spans="1:2" x14ac:dyDescent="0.25">
      <c r="A7919">
        <v>791.6</v>
      </c>
      <c r="B7919">
        <v>65.348273118794523</v>
      </c>
    </row>
    <row r="7920" spans="1:2" x14ac:dyDescent="0.25">
      <c r="A7920">
        <v>791.7</v>
      </c>
      <c r="B7920">
        <v>65.453875739151513</v>
      </c>
    </row>
    <row r="7921" spans="1:2" x14ac:dyDescent="0.25">
      <c r="A7921">
        <v>791.80000000000007</v>
      </c>
      <c r="B7921">
        <v>65.559478359508489</v>
      </c>
    </row>
    <row r="7922" spans="1:2" x14ac:dyDescent="0.25">
      <c r="A7922">
        <v>791.90000000000009</v>
      </c>
      <c r="B7922">
        <v>65.665080979865465</v>
      </c>
    </row>
    <row r="7923" spans="1:2" x14ac:dyDescent="0.25">
      <c r="A7923">
        <v>792</v>
      </c>
      <c r="B7923">
        <v>65.770683600222327</v>
      </c>
    </row>
    <row r="7924" spans="1:2" x14ac:dyDescent="0.25">
      <c r="A7924">
        <v>792.1</v>
      </c>
      <c r="B7924">
        <v>65.719345955153173</v>
      </c>
    </row>
    <row r="7925" spans="1:2" x14ac:dyDescent="0.25">
      <c r="A7925">
        <v>792.2</v>
      </c>
      <c r="B7925">
        <v>65.668008310084019</v>
      </c>
    </row>
    <row r="7926" spans="1:2" x14ac:dyDescent="0.25">
      <c r="A7926">
        <v>792.30000000000007</v>
      </c>
      <c r="B7926">
        <v>65.616670665014865</v>
      </c>
    </row>
    <row r="7927" spans="1:2" x14ac:dyDescent="0.25">
      <c r="A7927">
        <v>792.40000000000009</v>
      </c>
      <c r="B7927">
        <v>65.565333019945712</v>
      </c>
    </row>
    <row r="7928" spans="1:2" x14ac:dyDescent="0.25">
      <c r="A7928">
        <v>792.5</v>
      </c>
      <c r="B7928">
        <v>65.513995374876629</v>
      </c>
    </row>
    <row r="7929" spans="1:2" x14ac:dyDescent="0.25">
      <c r="A7929">
        <v>792.6</v>
      </c>
      <c r="B7929">
        <v>65.462657729807475</v>
      </c>
    </row>
    <row r="7930" spans="1:2" x14ac:dyDescent="0.25">
      <c r="A7930">
        <v>792.7</v>
      </c>
      <c r="B7930">
        <v>65.411320084738321</v>
      </c>
    </row>
    <row r="7931" spans="1:2" x14ac:dyDescent="0.25">
      <c r="A7931">
        <v>792.80000000000007</v>
      </c>
      <c r="B7931">
        <v>65.359982439669167</v>
      </c>
    </row>
    <row r="7932" spans="1:2" x14ac:dyDescent="0.25">
      <c r="A7932">
        <v>792.90000000000009</v>
      </c>
      <c r="B7932">
        <v>65.308644794600013</v>
      </c>
    </row>
    <row r="7933" spans="1:2" x14ac:dyDescent="0.25">
      <c r="A7933">
        <v>793</v>
      </c>
      <c r="B7933">
        <v>65.257307149530916</v>
      </c>
    </row>
    <row r="7934" spans="1:2" x14ac:dyDescent="0.25">
      <c r="A7934">
        <v>793.1</v>
      </c>
      <c r="B7934">
        <v>65.303954469818905</v>
      </c>
    </row>
    <row r="7935" spans="1:2" x14ac:dyDescent="0.25">
      <c r="A7935">
        <v>793.2</v>
      </c>
      <c r="B7935">
        <v>65.350601790106907</v>
      </c>
    </row>
    <row r="7936" spans="1:2" x14ac:dyDescent="0.25">
      <c r="A7936">
        <v>793.30000000000007</v>
      </c>
      <c r="B7936">
        <v>65.397249110394895</v>
      </c>
    </row>
    <row r="7937" spans="1:2" x14ac:dyDescent="0.25">
      <c r="A7937">
        <v>793.40000000000009</v>
      </c>
      <c r="B7937">
        <v>65.443896430682884</v>
      </c>
    </row>
    <row r="7938" spans="1:2" x14ac:dyDescent="0.25">
      <c r="A7938">
        <v>793.5</v>
      </c>
      <c r="B7938">
        <v>65.490543750970829</v>
      </c>
    </row>
    <row r="7939" spans="1:2" x14ac:dyDescent="0.25">
      <c r="A7939">
        <v>793.6</v>
      </c>
      <c r="B7939">
        <v>65.537191071258817</v>
      </c>
    </row>
    <row r="7940" spans="1:2" x14ac:dyDescent="0.25">
      <c r="A7940">
        <v>793.7</v>
      </c>
      <c r="B7940">
        <v>65.58383839154682</v>
      </c>
    </row>
    <row r="7941" spans="1:2" x14ac:dyDescent="0.25">
      <c r="A7941">
        <v>793.80000000000007</v>
      </c>
      <c r="B7941">
        <v>65.630485711834808</v>
      </c>
    </row>
    <row r="7942" spans="1:2" x14ac:dyDescent="0.25">
      <c r="A7942">
        <v>793.90000000000009</v>
      </c>
      <c r="B7942">
        <v>65.677133032122796</v>
      </c>
    </row>
    <row r="7943" spans="1:2" x14ac:dyDescent="0.25">
      <c r="A7943">
        <v>794</v>
      </c>
      <c r="B7943">
        <v>65.723780352410742</v>
      </c>
    </row>
    <row r="7944" spans="1:2" x14ac:dyDescent="0.25">
      <c r="A7944">
        <v>794.1</v>
      </c>
      <c r="B7944">
        <v>65.5675209599884</v>
      </c>
    </row>
    <row r="7945" spans="1:2" x14ac:dyDescent="0.25">
      <c r="A7945">
        <v>794.2</v>
      </c>
      <c r="B7945">
        <v>65.411261567566058</v>
      </c>
    </row>
    <row r="7946" spans="1:2" x14ac:dyDescent="0.25">
      <c r="A7946">
        <v>794.30000000000007</v>
      </c>
      <c r="B7946">
        <v>65.25500217514373</v>
      </c>
    </row>
    <row r="7947" spans="1:2" x14ac:dyDescent="0.25">
      <c r="A7947">
        <v>794.40000000000009</v>
      </c>
      <c r="B7947">
        <v>65.098742782721388</v>
      </c>
    </row>
    <row r="7948" spans="1:2" x14ac:dyDescent="0.25">
      <c r="A7948">
        <v>794.5</v>
      </c>
      <c r="B7948">
        <v>64.94248339029923</v>
      </c>
    </row>
    <row r="7949" spans="1:2" x14ac:dyDescent="0.25">
      <c r="A7949">
        <v>794.6</v>
      </c>
      <c r="B7949">
        <v>64.786223997876888</v>
      </c>
    </row>
    <row r="7950" spans="1:2" x14ac:dyDescent="0.25">
      <c r="A7950">
        <v>794.7</v>
      </c>
      <c r="B7950">
        <v>64.629964605454546</v>
      </c>
    </row>
    <row r="7951" spans="1:2" x14ac:dyDescent="0.25">
      <c r="A7951">
        <v>794.80000000000007</v>
      </c>
      <c r="B7951">
        <v>64.473705213032204</v>
      </c>
    </row>
    <row r="7952" spans="1:2" x14ac:dyDescent="0.25">
      <c r="A7952">
        <v>794.90000000000009</v>
      </c>
      <c r="B7952">
        <v>64.317445820609862</v>
      </c>
    </row>
    <row r="7953" spans="1:2" x14ac:dyDescent="0.25">
      <c r="A7953">
        <v>795</v>
      </c>
      <c r="B7953">
        <v>64.161186428187705</v>
      </c>
    </row>
    <row r="7954" spans="1:2" x14ac:dyDescent="0.25">
      <c r="A7954">
        <v>795.1</v>
      </c>
      <c r="B7954">
        <v>63.853334019262697</v>
      </c>
    </row>
    <row r="7955" spans="1:2" x14ac:dyDescent="0.25">
      <c r="A7955">
        <v>795.2</v>
      </c>
      <c r="B7955">
        <v>63.545481610337681</v>
      </c>
    </row>
    <row r="7956" spans="1:2" x14ac:dyDescent="0.25">
      <c r="A7956">
        <v>795.30000000000007</v>
      </c>
      <c r="B7956">
        <v>63.237629201412673</v>
      </c>
    </row>
    <row r="7957" spans="1:2" x14ac:dyDescent="0.25">
      <c r="A7957">
        <v>795.40000000000009</v>
      </c>
      <c r="B7957">
        <v>62.929776792487672</v>
      </c>
    </row>
    <row r="7958" spans="1:2" x14ac:dyDescent="0.25">
      <c r="A7958">
        <v>795.5</v>
      </c>
      <c r="B7958">
        <v>62.621924383562998</v>
      </c>
    </row>
    <row r="7959" spans="1:2" x14ac:dyDescent="0.25">
      <c r="A7959">
        <v>795.6</v>
      </c>
      <c r="B7959">
        <v>62.31407197463799</v>
      </c>
    </row>
    <row r="7960" spans="1:2" x14ac:dyDescent="0.25">
      <c r="A7960">
        <v>795.7</v>
      </c>
      <c r="B7960">
        <v>62.006219565712982</v>
      </c>
    </row>
    <row r="7961" spans="1:2" x14ac:dyDescent="0.25">
      <c r="A7961">
        <v>795.80000000000007</v>
      </c>
      <c r="B7961">
        <v>61.698367156787967</v>
      </c>
    </row>
    <row r="7962" spans="1:2" x14ac:dyDescent="0.25">
      <c r="A7962">
        <v>795.90000000000009</v>
      </c>
      <c r="B7962">
        <v>61.390514747862959</v>
      </c>
    </row>
    <row r="7963" spans="1:2" x14ac:dyDescent="0.25">
      <c r="A7963">
        <v>796</v>
      </c>
      <c r="B7963">
        <v>61.082662338938299</v>
      </c>
    </row>
    <row r="7964" spans="1:2" x14ac:dyDescent="0.25">
      <c r="A7964">
        <v>796.1</v>
      </c>
      <c r="B7964">
        <v>60.572621305116449</v>
      </c>
    </row>
    <row r="7965" spans="1:2" x14ac:dyDescent="0.25">
      <c r="A7965">
        <v>796.2</v>
      </c>
      <c r="B7965">
        <v>60.0625802712946</v>
      </c>
    </row>
    <row r="7966" spans="1:2" x14ac:dyDescent="0.25">
      <c r="A7966">
        <v>796.30000000000007</v>
      </c>
      <c r="B7966">
        <v>59.55253923747275</v>
      </c>
    </row>
    <row r="7967" spans="1:2" x14ac:dyDescent="0.25">
      <c r="A7967">
        <v>796.40000000000009</v>
      </c>
      <c r="B7967">
        <v>59.042498203650901</v>
      </c>
    </row>
    <row r="7968" spans="1:2" x14ac:dyDescent="0.25">
      <c r="A7968">
        <v>796.5</v>
      </c>
      <c r="B7968">
        <v>58.532457169829627</v>
      </c>
    </row>
    <row r="7969" spans="1:2" x14ac:dyDescent="0.25">
      <c r="A7969">
        <v>796.6</v>
      </c>
      <c r="B7969">
        <v>58.022416136007777</v>
      </c>
    </row>
    <row r="7970" spans="1:2" x14ac:dyDescent="0.25">
      <c r="A7970">
        <v>796.7</v>
      </c>
      <c r="B7970">
        <v>57.512375102185928</v>
      </c>
    </row>
    <row r="7971" spans="1:2" x14ac:dyDescent="0.25">
      <c r="A7971">
        <v>796.80000000000007</v>
      </c>
      <c r="B7971">
        <v>57.002334068364078</v>
      </c>
    </row>
    <row r="7972" spans="1:2" x14ac:dyDescent="0.25">
      <c r="A7972">
        <v>796.90000000000009</v>
      </c>
      <c r="B7972">
        <v>56.492293034542229</v>
      </c>
    </row>
    <row r="7973" spans="1:2" x14ac:dyDescent="0.25">
      <c r="A7973">
        <v>797</v>
      </c>
      <c r="B7973">
        <v>55.982252000720962</v>
      </c>
    </row>
    <row r="7974" spans="1:2" x14ac:dyDescent="0.25">
      <c r="A7974">
        <v>797.1</v>
      </c>
      <c r="B7974">
        <v>55.504496553118301</v>
      </c>
    </row>
    <row r="7975" spans="1:2" x14ac:dyDescent="0.25">
      <c r="A7975">
        <v>797.2</v>
      </c>
      <c r="B7975">
        <v>55.026741105515633</v>
      </c>
    </row>
    <row r="7976" spans="1:2" x14ac:dyDescent="0.25">
      <c r="A7976">
        <v>797.30000000000007</v>
      </c>
      <c r="B7976">
        <v>54.548985657912972</v>
      </c>
    </row>
    <row r="7977" spans="1:2" x14ac:dyDescent="0.25">
      <c r="A7977">
        <v>797.40000000000009</v>
      </c>
      <c r="B7977">
        <v>54.071230210310311</v>
      </c>
    </row>
    <row r="7978" spans="1:2" x14ac:dyDescent="0.25">
      <c r="A7978">
        <v>797.5</v>
      </c>
      <c r="B7978">
        <v>53.59347476270819</v>
      </c>
    </row>
    <row r="7979" spans="1:2" x14ac:dyDescent="0.25">
      <c r="A7979">
        <v>797.6</v>
      </c>
      <c r="B7979">
        <v>53.11571931510553</v>
      </c>
    </row>
    <row r="7980" spans="1:2" x14ac:dyDescent="0.25">
      <c r="A7980">
        <v>797.7</v>
      </c>
      <c r="B7980">
        <v>52.637963867502862</v>
      </c>
    </row>
    <row r="7981" spans="1:2" x14ac:dyDescent="0.25">
      <c r="A7981">
        <v>797.80000000000007</v>
      </c>
      <c r="B7981">
        <v>52.160208419900201</v>
      </c>
    </row>
    <row r="7982" spans="1:2" x14ac:dyDescent="0.25">
      <c r="A7982">
        <v>797.90000000000009</v>
      </c>
      <c r="B7982">
        <v>51.68245297229754</v>
      </c>
    </row>
    <row r="7983" spans="1:2" x14ac:dyDescent="0.25">
      <c r="A7983">
        <v>798</v>
      </c>
      <c r="B7983">
        <v>51.204697524695419</v>
      </c>
    </row>
    <row r="7984" spans="1:2" x14ac:dyDescent="0.25">
      <c r="A7984">
        <v>798.1</v>
      </c>
      <c r="B7984">
        <v>50.77787104355771</v>
      </c>
    </row>
    <row r="7985" spans="1:2" x14ac:dyDescent="0.25">
      <c r="A7985">
        <v>798.2</v>
      </c>
      <c r="B7985">
        <v>50.351044562419993</v>
      </c>
    </row>
    <row r="7986" spans="1:2" x14ac:dyDescent="0.25">
      <c r="A7986">
        <v>798.30000000000007</v>
      </c>
      <c r="B7986">
        <v>49.924218081282277</v>
      </c>
    </row>
    <row r="7987" spans="1:2" x14ac:dyDescent="0.25">
      <c r="A7987">
        <v>798.40000000000009</v>
      </c>
      <c r="B7987">
        <v>49.497391600144567</v>
      </c>
    </row>
    <row r="7988" spans="1:2" x14ac:dyDescent="0.25">
      <c r="A7988">
        <v>798.5</v>
      </c>
      <c r="B7988">
        <v>49.070565119007341</v>
      </c>
    </row>
    <row r="7989" spans="1:2" x14ac:dyDescent="0.25">
      <c r="A7989">
        <v>798.6</v>
      </c>
      <c r="B7989">
        <v>48.643738637869632</v>
      </c>
    </row>
    <row r="7990" spans="1:2" x14ac:dyDescent="0.25">
      <c r="A7990">
        <v>798.7</v>
      </c>
      <c r="B7990">
        <v>48.216912156731922</v>
      </c>
    </row>
    <row r="7991" spans="1:2" x14ac:dyDescent="0.25">
      <c r="A7991">
        <v>798.80000000000007</v>
      </c>
      <c r="B7991">
        <v>47.790085675594213</v>
      </c>
    </row>
    <row r="7992" spans="1:2" x14ac:dyDescent="0.25">
      <c r="A7992">
        <v>798.90000000000009</v>
      </c>
      <c r="B7992">
        <v>47.363259194456496</v>
      </c>
    </row>
    <row r="7993" spans="1:2" x14ac:dyDescent="0.25">
      <c r="A7993">
        <v>799</v>
      </c>
      <c r="B7993">
        <v>46.93643271331927</v>
      </c>
    </row>
    <row r="7994" spans="1:2" x14ac:dyDescent="0.25">
      <c r="A7994">
        <v>799.1</v>
      </c>
      <c r="B7994">
        <v>46.568672998221118</v>
      </c>
    </row>
    <row r="7995" spans="1:2" x14ac:dyDescent="0.25">
      <c r="A7995">
        <v>799.2</v>
      </c>
      <c r="B7995">
        <v>46.200913283122972</v>
      </c>
    </row>
    <row r="7996" spans="1:2" x14ac:dyDescent="0.25">
      <c r="A7996">
        <v>799.30000000000007</v>
      </c>
      <c r="B7996">
        <v>45.833153568024819</v>
      </c>
    </row>
    <row r="7997" spans="1:2" x14ac:dyDescent="0.25">
      <c r="A7997">
        <v>799.40000000000009</v>
      </c>
      <c r="B7997">
        <v>45.465393852926667</v>
      </c>
    </row>
    <row r="7998" spans="1:2" x14ac:dyDescent="0.25">
      <c r="A7998">
        <v>799.5</v>
      </c>
      <c r="B7998">
        <v>45.09763413782894</v>
      </c>
    </row>
    <row r="7999" spans="1:2" x14ac:dyDescent="0.25">
      <c r="A7999">
        <v>799.6</v>
      </c>
      <c r="B7999">
        <v>44.729874422730788</v>
      </c>
    </row>
    <row r="8000" spans="1:2" x14ac:dyDescent="0.25">
      <c r="A8000">
        <v>799.7</v>
      </c>
      <c r="B8000">
        <v>44.362114707632642</v>
      </c>
    </row>
    <row r="8001" spans="1:2" x14ac:dyDescent="0.25">
      <c r="A8001">
        <v>799.80000000000007</v>
      </c>
      <c r="B8001">
        <v>43.99435499253449</v>
      </c>
    </row>
    <row r="8002" spans="1:2" x14ac:dyDescent="0.25">
      <c r="A8002">
        <v>799.90000000000009</v>
      </c>
      <c r="B8002">
        <v>43.626595277436337</v>
      </c>
    </row>
    <row r="8003" spans="1:2" x14ac:dyDescent="0.25">
      <c r="A8003">
        <v>800</v>
      </c>
      <c r="B8003">
        <v>43.258835562338611</v>
      </c>
    </row>
    <row r="8004" spans="1:2" x14ac:dyDescent="0.25">
      <c r="A8004">
        <v>800.1</v>
      </c>
      <c r="B8004">
        <v>43.099201636285351</v>
      </c>
    </row>
    <row r="8005" spans="1:2" x14ac:dyDescent="0.25">
      <c r="A8005">
        <v>800.2</v>
      </c>
      <c r="B8005">
        <v>42.939567710232097</v>
      </c>
    </row>
    <row r="8006" spans="1:2" x14ac:dyDescent="0.25">
      <c r="A8006">
        <v>800.30000000000007</v>
      </c>
      <c r="B8006">
        <v>42.779933784178837</v>
      </c>
    </row>
    <row r="8007" spans="1:2" x14ac:dyDescent="0.25">
      <c r="A8007">
        <v>800.40000000000009</v>
      </c>
      <c r="B8007">
        <v>42.620299858125577</v>
      </c>
    </row>
    <row r="8008" spans="1:2" x14ac:dyDescent="0.25">
      <c r="A8008">
        <v>800.5</v>
      </c>
      <c r="B8008">
        <v>42.460665932072509</v>
      </c>
    </row>
    <row r="8009" spans="1:2" x14ac:dyDescent="0.25">
      <c r="A8009">
        <v>800.6</v>
      </c>
      <c r="B8009">
        <v>42.301032006019248</v>
      </c>
    </row>
    <row r="8010" spans="1:2" x14ac:dyDescent="0.25">
      <c r="A8010">
        <v>800.7</v>
      </c>
      <c r="B8010">
        <v>42.141398079966002</v>
      </c>
    </row>
    <row r="8011" spans="1:2" x14ac:dyDescent="0.25">
      <c r="A8011">
        <v>800.80000000000007</v>
      </c>
      <c r="B8011">
        <v>41.981764153912742</v>
      </c>
    </row>
    <row r="8012" spans="1:2" x14ac:dyDescent="0.25">
      <c r="A8012">
        <v>800.90000000000009</v>
      </c>
      <c r="B8012">
        <v>41.822130227859482</v>
      </c>
    </row>
    <row r="8013" spans="1:2" x14ac:dyDescent="0.25">
      <c r="A8013">
        <v>801</v>
      </c>
      <c r="B8013">
        <v>41.662496301806407</v>
      </c>
    </row>
    <row r="8014" spans="1:2" x14ac:dyDescent="0.25">
      <c r="A8014">
        <v>801.1</v>
      </c>
      <c r="B8014">
        <v>41.604142296770291</v>
      </c>
    </row>
    <row r="8015" spans="1:2" x14ac:dyDescent="0.25">
      <c r="A8015">
        <v>801.2</v>
      </c>
      <c r="B8015">
        <v>41.545788291734183</v>
      </c>
    </row>
    <row r="8016" spans="1:2" x14ac:dyDescent="0.25">
      <c r="A8016">
        <v>801.30000000000007</v>
      </c>
      <c r="B8016">
        <v>41.487434286698061</v>
      </c>
    </row>
    <row r="8017" spans="1:2" x14ac:dyDescent="0.25">
      <c r="A8017">
        <v>801.40000000000009</v>
      </c>
      <c r="B8017">
        <v>41.429080281661953</v>
      </c>
    </row>
    <row r="8018" spans="1:2" x14ac:dyDescent="0.25">
      <c r="A8018">
        <v>801.5</v>
      </c>
      <c r="B8018">
        <v>41.370726276625902</v>
      </c>
    </row>
    <row r="8019" spans="1:2" x14ac:dyDescent="0.25">
      <c r="A8019">
        <v>801.6</v>
      </c>
      <c r="B8019">
        <v>41.312372271589787</v>
      </c>
    </row>
    <row r="8020" spans="1:2" x14ac:dyDescent="0.25">
      <c r="A8020">
        <v>801.7</v>
      </c>
      <c r="B8020">
        <v>41.254018266553672</v>
      </c>
    </row>
    <row r="8021" spans="1:2" x14ac:dyDescent="0.25">
      <c r="A8021">
        <v>801.80000000000007</v>
      </c>
      <c r="B8021">
        <v>41.195664261517557</v>
      </c>
    </row>
    <row r="8022" spans="1:2" x14ac:dyDescent="0.25">
      <c r="A8022">
        <v>801.90000000000009</v>
      </c>
      <c r="B8022">
        <v>41.137310256481449</v>
      </c>
    </row>
    <row r="8023" spans="1:2" x14ac:dyDescent="0.25">
      <c r="A8023">
        <v>802</v>
      </c>
      <c r="B8023">
        <v>41.078956251445398</v>
      </c>
    </row>
    <row r="8024" spans="1:2" x14ac:dyDescent="0.25">
      <c r="A8024">
        <v>802.1</v>
      </c>
      <c r="B8024">
        <v>41.259352391020641</v>
      </c>
    </row>
    <row r="8025" spans="1:2" x14ac:dyDescent="0.25">
      <c r="A8025">
        <v>802.2</v>
      </c>
      <c r="B8025">
        <v>41.439748530595878</v>
      </c>
    </row>
    <row r="8026" spans="1:2" x14ac:dyDescent="0.25">
      <c r="A8026">
        <v>802.30000000000007</v>
      </c>
      <c r="B8026">
        <v>41.620144670171122</v>
      </c>
    </row>
    <row r="8027" spans="1:2" x14ac:dyDescent="0.25">
      <c r="A8027">
        <v>802.40000000000009</v>
      </c>
      <c r="B8027">
        <v>41.800540809746373</v>
      </c>
    </row>
    <row r="8028" spans="1:2" x14ac:dyDescent="0.25">
      <c r="A8028">
        <v>802.5</v>
      </c>
      <c r="B8028">
        <v>41.980936949321404</v>
      </c>
    </row>
    <row r="8029" spans="1:2" x14ac:dyDescent="0.25">
      <c r="A8029">
        <v>802.6</v>
      </c>
      <c r="B8029">
        <v>42.16133308889664</v>
      </c>
    </row>
    <row r="8030" spans="1:2" x14ac:dyDescent="0.25">
      <c r="A8030">
        <v>802.7</v>
      </c>
      <c r="B8030">
        <v>42.341729228471877</v>
      </c>
    </row>
    <row r="8031" spans="1:2" x14ac:dyDescent="0.25">
      <c r="A8031">
        <v>802.80000000000007</v>
      </c>
      <c r="B8031">
        <v>42.522125368047128</v>
      </c>
    </row>
    <row r="8032" spans="1:2" x14ac:dyDescent="0.25">
      <c r="A8032">
        <v>802.90000000000009</v>
      </c>
      <c r="B8032">
        <v>42.702521507622357</v>
      </c>
    </row>
    <row r="8033" spans="1:2" x14ac:dyDescent="0.25">
      <c r="A8033">
        <v>803</v>
      </c>
      <c r="B8033">
        <v>42.882917647197402</v>
      </c>
    </row>
    <row r="8034" spans="1:2" x14ac:dyDescent="0.25">
      <c r="A8034">
        <v>803.1</v>
      </c>
      <c r="B8034">
        <v>43.110106849055668</v>
      </c>
    </row>
    <row r="8035" spans="1:2" x14ac:dyDescent="0.25">
      <c r="A8035">
        <v>803.2</v>
      </c>
      <c r="B8035">
        <v>43.337296050913928</v>
      </c>
    </row>
    <row r="8036" spans="1:2" x14ac:dyDescent="0.25">
      <c r="A8036">
        <v>803.30000000000007</v>
      </c>
      <c r="B8036">
        <v>43.564485252772187</v>
      </c>
    </row>
    <row r="8037" spans="1:2" x14ac:dyDescent="0.25">
      <c r="A8037">
        <v>803.40000000000009</v>
      </c>
      <c r="B8037">
        <v>43.791674454630453</v>
      </c>
    </row>
    <row r="8038" spans="1:2" x14ac:dyDescent="0.25">
      <c r="A8038">
        <v>803.5</v>
      </c>
      <c r="B8038">
        <v>44.018863656488463</v>
      </c>
    </row>
    <row r="8039" spans="1:2" x14ac:dyDescent="0.25">
      <c r="A8039">
        <v>803.6</v>
      </c>
      <c r="B8039">
        <v>44.246052858346722</v>
      </c>
    </row>
    <row r="8040" spans="1:2" x14ac:dyDescent="0.25">
      <c r="A8040">
        <v>803.7</v>
      </c>
      <c r="B8040">
        <v>44.473242060204988</v>
      </c>
    </row>
    <row r="8041" spans="1:2" x14ac:dyDescent="0.25">
      <c r="A8041">
        <v>803.80000000000007</v>
      </c>
      <c r="B8041">
        <v>44.700431262063248</v>
      </c>
    </row>
    <row r="8042" spans="1:2" x14ac:dyDescent="0.25">
      <c r="A8042">
        <v>803.90000000000009</v>
      </c>
      <c r="B8042">
        <v>44.927620463921507</v>
      </c>
    </row>
    <row r="8043" spans="1:2" x14ac:dyDescent="0.25">
      <c r="A8043">
        <v>804</v>
      </c>
      <c r="B8043">
        <v>45.154809665779517</v>
      </c>
    </row>
    <row r="8044" spans="1:2" x14ac:dyDescent="0.25">
      <c r="A8044">
        <v>804.1</v>
      </c>
      <c r="B8044">
        <v>45.309732516255437</v>
      </c>
    </row>
    <row r="8045" spans="1:2" x14ac:dyDescent="0.25">
      <c r="A8045">
        <v>804.2</v>
      </c>
      <c r="B8045">
        <v>45.464655366731357</v>
      </c>
    </row>
    <row r="8046" spans="1:2" x14ac:dyDescent="0.25">
      <c r="A8046">
        <v>804.30000000000007</v>
      </c>
      <c r="B8046">
        <v>45.619578217207277</v>
      </c>
    </row>
    <row r="8047" spans="1:2" x14ac:dyDescent="0.25">
      <c r="A8047">
        <v>804.40000000000009</v>
      </c>
      <c r="B8047">
        <v>45.774501067683197</v>
      </c>
    </row>
    <row r="8048" spans="1:2" x14ac:dyDescent="0.25">
      <c r="A8048">
        <v>804.5</v>
      </c>
      <c r="B8048">
        <v>45.929423918158953</v>
      </c>
    </row>
    <row r="8049" spans="1:2" x14ac:dyDescent="0.25">
      <c r="A8049">
        <v>804.6</v>
      </c>
      <c r="B8049">
        <v>46.084346768634873</v>
      </c>
    </row>
    <row r="8050" spans="1:2" x14ac:dyDescent="0.25">
      <c r="A8050">
        <v>804.7</v>
      </c>
      <c r="B8050">
        <v>46.2392696191108</v>
      </c>
    </row>
    <row r="8051" spans="1:2" x14ac:dyDescent="0.25">
      <c r="A8051">
        <v>804.80000000000007</v>
      </c>
      <c r="B8051">
        <v>46.39419246958672</v>
      </c>
    </row>
    <row r="8052" spans="1:2" x14ac:dyDescent="0.25">
      <c r="A8052">
        <v>804.90000000000009</v>
      </c>
      <c r="B8052">
        <v>46.54911532006264</v>
      </c>
    </row>
    <row r="8053" spans="1:2" x14ac:dyDescent="0.25">
      <c r="A8053">
        <v>805</v>
      </c>
      <c r="B8053">
        <v>46.704038170538389</v>
      </c>
    </row>
    <row r="8054" spans="1:2" x14ac:dyDescent="0.25">
      <c r="A8054">
        <v>805.1</v>
      </c>
      <c r="B8054">
        <v>47.064800293451789</v>
      </c>
    </row>
    <row r="8055" spans="1:2" x14ac:dyDescent="0.25">
      <c r="A8055">
        <v>805.2</v>
      </c>
      <c r="B8055">
        <v>47.425562416365189</v>
      </c>
    </row>
    <row r="8056" spans="1:2" x14ac:dyDescent="0.25">
      <c r="A8056">
        <v>805.30000000000007</v>
      </c>
      <c r="B8056">
        <v>47.786324539278603</v>
      </c>
    </row>
    <row r="8057" spans="1:2" x14ac:dyDescent="0.25">
      <c r="A8057">
        <v>805.40000000000009</v>
      </c>
      <c r="B8057">
        <v>48.147086662192002</v>
      </c>
    </row>
    <row r="8058" spans="1:2" x14ac:dyDescent="0.25">
      <c r="A8058">
        <v>805.5</v>
      </c>
      <c r="B8058">
        <v>48.507848785104983</v>
      </c>
    </row>
    <row r="8059" spans="1:2" x14ac:dyDescent="0.25">
      <c r="A8059">
        <v>805.6</v>
      </c>
      <c r="B8059">
        <v>48.86861090801839</v>
      </c>
    </row>
    <row r="8060" spans="1:2" x14ac:dyDescent="0.25">
      <c r="A8060">
        <v>805.7</v>
      </c>
      <c r="B8060">
        <v>49.229373030931789</v>
      </c>
    </row>
    <row r="8061" spans="1:2" x14ac:dyDescent="0.25">
      <c r="A8061">
        <v>805.80000000000007</v>
      </c>
      <c r="B8061">
        <v>49.590135153845189</v>
      </c>
    </row>
    <row r="8062" spans="1:2" x14ac:dyDescent="0.25">
      <c r="A8062">
        <v>805.90000000000009</v>
      </c>
      <c r="B8062">
        <v>49.950897276758603</v>
      </c>
    </row>
    <row r="8063" spans="1:2" x14ac:dyDescent="0.25">
      <c r="A8063">
        <v>806</v>
      </c>
      <c r="B8063">
        <v>50.311659399671584</v>
      </c>
    </row>
    <row r="8064" spans="1:2" x14ac:dyDescent="0.25">
      <c r="A8064">
        <v>806.1</v>
      </c>
      <c r="B8064">
        <v>50.456076756266611</v>
      </c>
    </row>
    <row r="8065" spans="1:2" x14ac:dyDescent="0.25">
      <c r="A8065">
        <v>806.2</v>
      </c>
      <c r="B8065">
        <v>50.600494112861639</v>
      </c>
    </row>
    <row r="8066" spans="1:2" x14ac:dyDescent="0.25">
      <c r="A8066">
        <v>806.30000000000007</v>
      </c>
      <c r="B8066">
        <v>50.744911469456667</v>
      </c>
    </row>
    <row r="8067" spans="1:2" x14ac:dyDescent="0.25">
      <c r="A8067">
        <v>806.40000000000009</v>
      </c>
      <c r="B8067">
        <v>50.889328826051702</v>
      </c>
    </row>
    <row r="8068" spans="1:2" x14ac:dyDescent="0.25">
      <c r="A8068">
        <v>806.5</v>
      </c>
      <c r="B8068">
        <v>51.033746182646567</v>
      </c>
    </row>
    <row r="8069" spans="1:2" x14ac:dyDescent="0.25">
      <c r="A8069">
        <v>806.6</v>
      </c>
      <c r="B8069">
        <v>51.178163539241602</v>
      </c>
    </row>
    <row r="8070" spans="1:2" x14ac:dyDescent="0.25">
      <c r="A8070">
        <v>806.7</v>
      </c>
      <c r="B8070">
        <v>51.322580895836623</v>
      </c>
    </row>
    <row r="8071" spans="1:2" x14ac:dyDescent="0.25">
      <c r="A8071">
        <v>806.80000000000007</v>
      </c>
      <c r="B8071">
        <v>51.466998252431651</v>
      </c>
    </row>
    <row r="8072" spans="1:2" x14ac:dyDescent="0.25">
      <c r="A8072">
        <v>806.90000000000009</v>
      </c>
      <c r="B8072">
        <v>51.611415609026679</v>
      </c>
    </row>
    <row r="8073" spans="1:2" x14ac:dyDescent="0.25">
      <c r="A8073">
        <v>807</v>
      </c>
      <c r="B8073">
        <v>51.755832965621543</v>
      </c>
    </row>
    <row r="8074" spans="1:2" x14ac:dyDescent="0.25">
      <c r="A8074">
        <v>807.1</v>
      </c>
      <c r="B8074">
        <v>51.873756148286432</v>
      </c>
    </row>
    <row r="8075" spans="1:2" x14ac:dyDescent="0.25">
      <c r="A8075">
        <v>807.2</v>
      </c>
      <c r="B8075">
        <v>51.991679330951307</v>
      </c>
    </row>
    <row r="8076" spans="1:2" x14ac:dyDescent="0.25">
      <c r="A8076">
        <v>807.30000000000007</v>
      </c>
      <c r="B8076">
        <v>52.109602513616188</v>
      </c>
    </row>
    <row r="8077" spans="1:2" x14ac:dyDescent="0.25">
      <c r="A8077">
        <v>807.40000000000009</v>
      </c>
      <c r="B8077">
        <v>52.22752569628107</v>
      </c>
    </row>
    <row r="8078" spans="1:2" x14ac:dyDescent="0.25">
      <c r="A8078">
        <v>807.5</v>
      </c>
      <c r="B8078">
        <v>52.345448878945817</v>
      </c>
    </row>
    <row r="8079" spans="1:2" x14ac:dyDescent="0.25">
      <c r="A8079">
        <v>807.6</v>
      </c>
      <c r="B8079">
        <v>52.463372061610713</v>
      </c>
    </row>
    <row r="8080" spans="1:2" x14ac:dyDescent="0.25">
      <c r="A8080">
        <v>807.7</v>
      </c>
      <c r="B8080">
        <v>52.581295244275587</v>
      </c>
    </row>
    <row r="8081" spans="1:2" x14ac:dyDescent="0.25">
      <c r="A8081">
        <v>807.80000000000007</v>
      </c>
      <c r="B8081">
        <v>52.699218426940469</v>
      </c>
    </row>
    <row r="8082" spans="1:2" x14ac:dyDescent="0.25">
      <c r="A8082">
        <v>807.90000000000009</v>
      </c>
      <c r="B8082">
        <v>52.817141609605351</v>
      </c>
    </row>
    <row r="8083" spans="1:2" x14ac:dyDescent="0.25">
      <c r="A8083">
        <v>808</v>
      </c>
      <c r="B8083">
        <v>52.935064792270097</v>
      </c>
    </row>
    <row r="8084" spans="1:2" x14ac:dyDescent="0.25">
      <c r="A8084">
        <v>808.1</v>
      </c>
      <c r="B8084">
        <v>52.918922169164738</v>
      </c>
    </row>
    <row r="8085" spans="1:2" x14ac:dyDescent="0.25">
      <c r="A8085">
        <v>808.2</v>
      </c>
      <c r="B8085">
        <v>52.902779546059392</v>
      </c>
    </row>
    <row r="8086" spans="1:2" x14ac:dyDescent="0.25">
      <c r="A8086">
        <v>808.30000000000007</v>
      </c>
      <c r="B8086">
        <v>52.886636922954033</v>
      </c>
    </row>
    <row r="8087" spans="1:2" x14ac:dyDescent="0.25">
      <c r="A8087">
        <v>808.40000000000009</v>
      </c>
      <c r="B8087">
        <v>52.870494299848673</v>
      </c>
    </row>
    <row r="8088" spans="1:2" x14ac:dyDescent="0.25">
      <c r="A8088">
        <v>808.5</v>
      </c>
      <c r="B8088">
        <v>52.854351676743327</v>
      </c>
    </row>
    <row r="8089" spans="1:2" x14ac:dyDescent="0.25">
      <c r="A8089">
        <v>808.6</v>
      </c>
      <c r="B8089">
        <v>52.838209053637968</v>
      </c>
    </row>
    <row r="8090" spans="1:2" x14ac:dyDescent="0.25">
      <c r="A8090">
        <v>808.7</v>
      </c>
      <c r="B8090">
        <v>52.822066430532622</v>
      </c>
    </row>
    <row r="8091" spans="1:2" x14ac:dyDescent="0.25">
      <c r="A8091">
        <v>808.80000000000007</v>
      </c>
      <c r="B8091">
        <v>52.805923807427263</v>
      </c>
    </row>
    <row r="8092" spans="1:2" x14ac:dyDescent="0.25">
      <c r="A8092">
        <v>808.90000000000009</v>
      </c>
      <c r="B8092">
        <v>52.789781184321903</v>
      </c>
    </row>
    <row r="8093" spans="1:2" x14ac:dyDescent="0.25">
      <c r="A8093">
        <v>809</v>
      </c>
      <c r="B8093">
        <v>52.773638561216558</v>
      </c>
    </row>
    <row r="8094" spans="1:2" x14ac:dyDescent="0.25">
      <c r="A8094">
        <v>809.1</v>
      </c>
      <c r="B8094">
        <v>52.636931954306142</v>
      </c>
    </row>
    <row r="8095" spans="1:2" x14ac:dyDescent="0.25">
      <c r="A8095">
        <v>809.2</v>
      </c>
      <c r="B8095">
        <v>52.500225347395713</v>
      </c>
    </row>
    <row r="8096" spans="1:2" x14ac:dyDescent="0.25">
      <c r="A8096">
        <v>809.30000000000007</v>
      </c>
      <c r="B8096">
        <v>52.36351874048529</v>
      </c>
    </row>
    <row r="8097" spans="1:2" x14ac:dyDescent="0.25">
      <c r="A8097">
        <v>809.40000000000009</v>
      </c>
      <c r="B8097">
        <v>52.226812133574867</v>
      </c>
    </row>
    <row r="8098" spans="1:2" x14ac:dyDescent="0.25">
      <c r="A8098">
        <v>809.5</v>
      </c>
      <c r="B8098">
        <v>52.090105526664601</v>
      </c>
    </row>
    <row r="8099" spans="1:2" x14ac:dyDescent="0.25">
      <c r="A8099">
        <v>809.6</v>
      </c>
      <c r="B8099">
        <v>51.953398919754171</v>
      </c>
    </row>
    <row r="8100" spans="1:2" x14ac:dyDescent="0.25">
      <c r="A8100">
        <v>809.7</v>
      </c>
      <c r="B8100">
        <v>51.816692312843749</v>
      </c>
    </row>
    <row r="8101" spans="1:2" x14ac:dyDescent="0.25">
      <c r="A8101">
        <v>809.80000000000007</v>
      </c>
      <c r="B8101">
        <v>51.679985705933333</v>
      </c>
    </row>
    <row r="8102" spans="1:2" x14ac:dyDescent="0.25">
      <c r="A8102">
        <v>809.90000000000009</v>
      </c>
      <c r="B8102">
        <v>51.543279099022897</v>
      </c>
    </row>
    <row r="8103" spans="1:2" x14ac:dyDescent="0.25">
      <c r="A8103">
        <v>810</v>
      </c>
      <c r="B8103">
        <v>51.406572492112637</v>
      </c>
    </row>
    <row r="8104" spans="1:2" x14ac:dyDescent="0.25">
      <c r="A8104">
        <v>810.1</v>
      </c>
      <c r="B8104">
        <v>51.321438842157008</v>
      </c>
    </row>
    <row r="8105" spans="1:2" x14ac:dyDescent="0.25">
      <c r="A8105">
        <v>810.2</v>
      </c>
      <c r="B8105">
        <v>51.236305192201392</v>
      </c>
    </row>
    <row r="8106" spans="1:2" x14ac:dyDescent="0.25">
      <c r="A8106">
        <v>810.30000000000007</v>
      </c>
      <c r="B8106">
        <v>51.151171542245777</v>
      </c>
    </row>
    <row r="8107" spans="1:2" x14ac:dyDescent="0.25">
      <c r="A8107">
        <v>810.40000000000009</v>
      </c>
      <c r="B8107">
        <v>51.066037892290147</v>
      </c>
    </row>
    <row r="8108" spans="1:2" x14ac:dyDescent="0.25">
      <c r="A8108">
        <v>810.5</v>
      </c>
      <c r="B8108">
        <v>50.980904242334631</v>
      </c>
    </row>
    <row r="8109" spans="1:2" x14ac:dyDescent="0.25">
      <c r="A8109">
        <v>810.6</v>
      </c>
      <c r="B8109">
        <v>50.895770592379009</v>
      </c>
    </row>
    <row r="8110" spans="1:2" x14ac:dyDescent="0.25">
      <c r="A8110">
        <v>810.7</v>
      </c>
      <c r="B8110">
        <v>50.810636942423393</v>
      </c>
    </row>
    <row r="8111" spans="1:2" x14ac:dyDescent="0.25">
      <c r="A8111">
        <v>810.80000000000007</v>
      </c>
      <c r="B8111">
        <v>50.725503292467756</v>
      </c>
    </row>
    <row r="8112" spans="1:2" x14ac:dyDescent="0.25">
      <c r="A8112">
        <v>810.90000000000009</v>
      </c>
      <c r="B8112">
        <v>50.640369642512141</v>
      </c>
    </row>
    <row r="8113" spans="1:2" x14ac:dyDescent="0.25">
      <c r="A8113">
        <v>811</v>
      </c>
      <c r="B8113">
        <v>50.555235992556618</v>
      </c>
    </row>
    <row r="8114" spans="1:2" x14ac:dyDescent="0.25">
      <c r="A8114">
        <v>811.1</v>
      </c>
      <c r="B8114">
        <v>50.262834010626598</v>
      </c>
    </row>
    <row r="8115" spans="1:2" x14ac:dyDescent="0.25">
      <c r="A8115">
        <v>811.2</v>
      </c>
      <c r="B8115">
        <v>49.970432028696592</v>
      </c>
    </row>
    <row r="8116" spans="1:2" x14ac:dyDescent="0.25">
      <c r="A8116">
        <v>811.30000000000007</v>
      </c>
      <c r="B8116">
        <v>49.678030046766573</v>
      </c>
    </row>
    <row r="8117" spans="1:2" x14ac:dyDescent="0.25">
      <c r="A8117">
        <v>811.40000000000009</v>
      </c>
      <c r="B8117">
        <v>49.385628064836553</v>
      </c>
    </row>
    <row r="8118" spans="1:2" x14ac:dyDescent="0.25">
      <c r="A8118">
        <v>811.5</v>
      </c>
      <c r="B8118">
        <v>49.093226082906867</v>
      </c>
    </row>
    <row r="8119" spans="1:2" x14ac:dyDescent="0.25">
      <c r="A8119">
        <v>811.6</v>
      </c>
      <c r="B8119">
        <v>48.800824100976847</v>
      </c>
    </row>
    <row r="8120" spans="1:2" x14ac:dyDescent="0.25">
      <c r="A8120">
        <v>811.7</v>
      </c>
      <c r="B8120">
        <v>48.508422119046827</v>
      </c>
    </row>
    <row r="8121" spans="1:2" x14ac:dyDescent="0.25">
      <c r="A8121">
        <v>811.80000000000007</v>
      </c>
      <c r="B8121">
        <v>48.216020137116807</v>
      </c>
    </row>
    <row r="8122" spans="1:2" x14ac:dyDescent="0.25">
      <c r="A8122">
        <v>811.90000000000009</v>
      </c>
      <c r="B8122">
        <v>47.923618155186787</v>
      </c>
    </row>
    <row r="8123" spans="1:2" x14ac:dyDescent="0.25">
      <c r="A8123">
        <v>812</v>
      </c>
      <c r="B8123">
        <v>47.631216173257108</v>
      </c>
    </row>
    <row r="8124" spans="1:2" x14ac:dyDescent="0.25">
      <c r="A8124">
        <v>812.1</v>
      </c>
      <c r="B8124">
        <v>47.333048517924418</v>
      </c>
    </row>
    <row r="8125" spans="1:2" x14ac:dyDescent="0.25">
      <c r="A8125">
        <v>812.2</v>
      </c>
      <c r="B8125">
        <v>47.034880862591727</v>
      </c>
    </row>
    <row r="8126" spans="1:2" x14ac:dyDescent="0.25">
      <c r="A8126">
        <v>812.30000000000007</v>
      </c>
      <c r="B8126">
        <v>46.736713207259037</v>
      </c>
    </row>
    <row r="8127" spans="1:2" x14ac:dyDescent="0.25">
      <c r="A8127">
        <v>812.40000000000009</v>
      </c>
      <c r="B8127">
        <v>46.438545551926339</v>
      </c>
    </row>
    <row r="8128" spans="1:2" x14ac:dyDescent="0.25">
      <c r="A8128">
        <v>812.5</v>
      </c>
      <c r="B8128">
        <v>46.140377896593989</v>
      </c>
    </row>
    <row r="8129" spans="1:2" x14ac:dyDescent="0.25">
      <c r="A8129">
        <v>812.6</v>
      </c>
      <c r="B8129">
        <v>45.842210241261299</v>
      </c>
    </row>
    <row r="8130" spans="1:2" x14ac:dyDescent="0.25">
      <c r="A8130">
        <v>812.7</v>
      </c>
      <c r="B8130">
        <v>45.544042585928608</v>
      </c>
    </row>
    <row r="8131" spans="1:2" x14ac:dyDescent="0.25">
      <c r="A8131">
        <v>812.80000000000007</v>
      </c>
      <c r="B8131">
        <v>45.245874930595917</v>
      </c>
    </row>
    <row r="8132" spans="1:2" x14ac:dyDescent="0.25">
      <c r="A8132">
        <v>812.90000000000009</v>
      </c>
      <c r="B8132">
        <v>44.94770727526322</v>
      </c>
    </row>
    <row r="8133" spans="1:2" x14ac:dyDescent="0.25">
      <c r="A8133">
        <v>813</v>
      </c>
      <c r="B8133">
        <v>44.64953961993087</v>
      </c>
    </row>
    <row r="8134" spans="1:2" x14ac:dyDescent="0.25">
      <c r="A8134">
        <v>813.1</v>
      </c>
      <c r="B8134">
        <v>44.202280835691582</v>
      </c>
    </row>
    <row r="8135" spans="1:2" x14ac:dyDescent="0.25">
      <c r="A8135">
        <v>813.2</v>
      </c>
      <c r="B8135">
        <v>43.755022051452293</v>
      </c>
    </row>
    <row r="8136" spans="1:2" x14ac:dyDescent="0.25">
      <c r="A8136">
        <v>813.30000000000007</v>
      </c>
      <c r="B8136">
        <v>43.307763267212998</v>
      </c>
    </row>
    <row r="8137" spans="1:2" x14ac:dyDescent="0.25">
      <c r="A8137">
        <v>813.40000000000009</v>
      </c>
      <c r="B8137">
        <v>42.86050448297371</v>
      </c>
    </row>
    <row r="8138" spans="1:2" x14ac:dyDescent="0.25">
      <c r="A8138">
        <v>813.5</v>
      </c>
      <c r="B8138">
        <v>42.413245698734933</v>
      </c>
    </row>
    <row r="8139" spans="1:2" x14ac:dyDescent="0.25">
      <c r="A8139">
        <v>813.6</v>
      </c>
      <c r="B8139">
        <v>41.965986914495637</v>
      </c>
    </row>
    <row r="8140" spans="1:2" x14ac:dyDescent="0.25">
      <c r="A8140">
        <v>813.7</v>
      </c>
      <c r="B8140">
        <v>41.518728130256349</v>
      </c>
    </row>
    <row r="8141" spans="1:2" x14ac:dyDescent="0.25">
      <c r="A8141">
        <v>813.80000000000007</v>
      </c>
      <c r="B8141">
        <v>41.071469346017061</v>
      </c>
    </row>
    <row r="8142" spans="1:2" x14ac:dyDescent="0.25">
      <c r="A8142">
        <v>813.90000000000009</v>
      </c>
      <c r="B8142">
        <v>40.624210561777772</v>
      </c>
    </row>
    <row r="8143" spans="1:2" x14ac:dyDescent="0.25">
      <c r="A8143">
        <v>814</v>
      </c>
      <c r="B8143">
        <v>40.176951777538989</v>
      </c>
    </row>
    <row r="8144" spans="1:2" x14ac:dyDescent="0.25">
      <c r="A8144">
        <v>814.1</v>
      </c>
      <c r="B8144">
        <v>39.75816834568208</v>
      </c>
    </row>
    <row r="8145" spans="1:2" x14ac:dyDescent="0.25">
      <c r="A8145">
        <v>814.2</v>
      </c>
      <c r="B8145">
        <v>39.339384913825157</v>
      </c>
    </row>
    <row r="8146" spans="1:2" x14ac:dyDescent="0.25">
      <c r="A8146">
        <v>814.30000000000007</v>
      </c>
      <c r="B8146">
        <v>38.920601481968262</v>
      </c>
    </row>
    <row r="8147" spans="1:2" x14ac:dyDescent="0.25">
      <c r="A8147">
        <v>814.40000000000009</v>
      </c>
      <c r="B8147">
        <v>38.501818050111353</v>
      </c>
    </row>
    <row r="8148" spans="1:2" x14ac:dyDescent="0.25">
      <c r="A8148">
        <v>814.5</v>
      </c>
      <c r="B8148">
        <v>38.083034618254914</v>
      </c>
    </row>
    <row r="8149" spans="1:2" x14ac:dyDescent="0.25">
      <c r="A8149">
        <v>814.6</v>
      </c>
      <c r="B8149">
        <v>37.664251186397998</v>
      </c>
    </row>
    <row r="8150" spans="1:2" x14ac:dyDescent="0.25">
      <c r="A8150">
        <v>814.7</v>
      </c>
      <c r="B8150">
        <v>37.245467754541089</v>
      </c>
    </row>
    <row r="8151" spans="1:2" x14ac:dyDescent="0.25">
      <c r="A8151">
        <v>814.80000000000007</v>
      </c>
      <c r="B8151">
        <v>36.82668432268418</v>
      </c>
    </row>
    <row r="8152" spans="1:2" x14ac:dyDescent="0.25">
      <c r="A8152">
        <v>814.90000000000009</v>
      </c>
      <c r="B8152">
        <v>36.407900890827257</v>
      </c>
    </row>
    <row r="8153" spans="1:2" x14ac:dyDescent="0.25">
      <c r="A8153">
        <v>815</v>
      </c>
      <c r="B8153">
        <v>35.989117458970831</v>
      </c>
    </row>
    <row r="8154" spans="1:2" x14ac:dyDescent="0.25">
      <c r="A8154">
        <v>815.1</v>
      </c>
      <c r="B8154">
        <v>35.554099833943241</v>
      </c>
    </row>
    <row r="8155" spans="1:2" x14ac:dyDescent="0.25">
      <c r="A8155">
        <v>815.2</v>
      </c>
      <c r="B8155">
        <v>35.119082208915643</v>
      </c>
    </row>
    <row r="8156" spans="1:2" x14ac:dyDescent="0.25">
      <c r="A8156">
        <v>815.30000000000007</v>
      </c>
      <c r="B8156">
        <v>34.684064583888052</v>
      </c>
    </row>
    <row r="8157" spans="1:2" x14ac:dyDescent="0.25">
      <c r="A8157">
        <v>815.40000000000009</v>
      </c>
      <c r="B8157">
        <v>34.249046958860461</v>
      </c>
    </row>
    <row r="8158" spans="1:2" x14ac:dyDescent="0.25">
      <c r="A8158">
        <v>815.5</v>
      </c>
      <c r="B8158">
        <v>33.814029333833361</v>
      </c>
    </row>
    <row r="8159" spans="1:2" x14ac:dyDescent="0.25">
      <c r="A8159">
        <v>815.6</v>
      </c>
      <c r="B8159">
        <v>33.37901170880577</v>
      </c>
    </row>
    <row r="8160" spans="1:2" x14ac:dyDescent="0.25">
      <c r="A8160">
        <v>815.7</v>
      </c>
      <c r="B8160">
        <v>32.943994083778172</v>
      </c>
    </row>
    <row r="8161" spans="1:2" x14ac:dyDescent="0.25">
      <c r="A8161">
        <v>815.80000000000007</v>
      </c>
      <c r="B8161">
        <v>32.508976458750581</v>
      </c>
    </row>
    <row r="8162" spans="1:2" x14ac:dyDescent="0.25">
      <c r="A8162">
        <v>815.90000000000009</v>
      </c>
      <c r="B8162">
        <v>32.07395883372299</v>
      </c>
    </row>
    <row r="8163" spans="1:2" x14ac:dyDescent="0.25">
      <c r="A8163">
        <v>816</v>
      </c>
      <c r="B8163">
        <v>31.63894120869589</v>
      </c>
    </row>
    <row r="8164" spans="1:2" x14ac:dyDescent="0.25">
      <c r="A8164">
        <v>816.1</v>
      </c>
      <c r="B8164">
        <v>31.207479684357459</v>
      </c>
    </row>
    <row r="8165" spans="1:2" x14ac:dyDescent="0.25">
      <c r="A8165">
        <v>816.2</v>
      </c>
      <c r="B8165">
        <v>30.776018160019039</v>
      </c>
    </row>
    <row r="8166" spans="1:2" x14ac:dyDescent="0.25">
      <c r="A8166">
        <v>816.30000000000007</v>
      </c>
      <c r="B8166">
        <v>30.344556635680611</v>
      </c>
    </row>
    <row r="8167" spans="1:2" x14ac:dyDescent="0.25">
      <c r="A8167">
        <v>816.40000000000009</v>
      </c>
      <c r="B8167">
        <v>29.91309511134218</v>
      </c>
    </row>
    <row r="8168" spans="1:2" x14ac:dyDescent="0.25">
      <c r="A8168">
        <v>816.5</v>
      </c>
      <c r="B8168">
        <v>29.48163358700425</v>
      </c>
    </row>
    <row r="8169" spans="1:2" x14ac:dyDescent="0.25">
      <c r="A8169">
        <v>816.6</v>
      </c>
      <c r="B8169">
        <v>29.050172062665819</v>
      </c>
    </row>
    <row r="8170" spans="1:2" x14ac:dyDescent="0.25">
      <c r="A8170">
        <v>816.7</v>
      </c>
      <c r="B8170">
        <v>28.618710538327392</v>
      </c>
    </row>
    <row r="8171" spans="1:2" x14ac:dyDescent="0.25">
      <c r="A8171">
        <v>816.80000000000007</v>
      </c>
      <c r="B8171">
        <v>28.187249013988961</v>
      </c>
    </row>
    <row r="8172" spans="1:2" x14ac:dyDescent="0.25">
      <c r="A8172">
        <v>816.90000000000009</v>
      </c>
      <c r="B8172">
        <v>27.75578748965054</v>
      </c>
    </row>
    <row r="8173" spans="1:2" x14ac:dyDescent="0.25">
      <c r="A8173">
        <v>817</v>
      </c>
      <c r="B8173">
        <v>27.3243259653126</v>
      </c>
    </row>
    <row r="8174" spans="1:2" x14ac:dyDescent="0.25">
      <c r="A8174">
        <v>817.1</v>
      </c>
      <c r="B8174">
        <v>26.926557909731962</v>
      </c>
    </row>
    <row r="8175" spans="1:2" x14ac:dyDescent="0.25">
      <c r="A8175">
        <v>817.2</v>
      </c>
      <c r="B8175">
        <v>26.52878985415132</v>
      </c>
    </row>
    <row r="8176" spans="1:2" x14ac:dyDescent="0.25">
      <c r="A8176">
        <v>817.30000000000007</v>
      </c>
      <c r="B8176">
        <v>26.131021798570689</v>
      </c>
    </row>
    <row r="8177" spans="1:2" x14ac:dyDescent="0.25">
      <c r="A8177">
        <v>817.40000000000009</v>
      </c>
      <c r="B8177">
        <v>25.733253742990051</v>
      </c>
    </row>
    <row r="8178" spans="1:2" x14ac:dyDescent="0.25">
      <c r="A8178">
        <v>817.5</v>
      </c>
      <c r="B8178">
        <v>25.335485687409861</v>
      </c>
    </row>
    <row r="8179" spans="1:2" x14ac:dyDescent="0.25">
      <c r="A8179">
        <v>817.6</v>
      </c>
      <c r="B8179">
        <v>24.93771763182923</v>
      </c>
    </row>
    <row r="8180" spans="1:2" x14ac:dyDescent="0.25">
      <c r="A8180">
        <v>817.7</v>
      </c>
      <c r="B8180">
        <v>24.539949576248588</v>
      </c>
    </row>
    <row r="8181" spans="1:2" x14ac:dyDescent="0.25">
      <c r="A8181">
        <v>817.80000000000007</v>
      </c>
      <c r="B8181">
        <v>24.14218152066795</v>
      </c>
    </row>
    <row r="8182" spans="1:2" x14ac:dyDescent="0.25">
      <c r="A8182">
        <v>817.90000000000009</v>
      </c>
      <c r="B8182">
        <v>23.74441346508732</v>
      </c>
    </row>
    <row r="8183" spans="1:2" x14ac:dyDescent="0.25">
      <c r="A8183">
        <v>818</v>
      </c>
      <c r="B8183">
        <v>23.346645409507129</v>
      </c>
    </row>
    <row r="8184" spans="1:2" x14ac:dyDescent="0.25">
      <c r="A8184">
        <v>818.1</v>
      </c>
      <c r="B8184">
        <v>22.877389404002511</v>
      </c>
    </row>
    <row r="8185" spans="1:2" x14ac:dyDescent="0.25">
      <c r="A8185">
        <v>818.2</v>
      </c>
      <c r="B8185">
        <v>22.408133398497888</v>
      </c>
    </row>
    <row r="8186" spans="1:2" x14ac:dyDescent="0.25">
      <c r="A8186">
        <v>818.30000000000007</v>
      </c>
      <c r="B8186">
        <v>21.93887739299327</v>
      </c>
    </row>
    <row r="8187" spans="1:2" x14ac:dyDescent="0.25">
      <c r="A8187">
        <v>818.40000000000009</v>
      </c>
      <c r="B8187">
        <v>21.469621387488651</v>
      </c>
    </row>
    <row r="8188" spans="1:2" x14ac:dyDescent="0.25">
      <c r="A8188">
        <v>818.5</v>
      </c>
      <c r="B8188">
        <v>21.000365381984562</v>
      </c>
    </row>
    <row r="8189" spans="1:2" x14ac:dyDescent="0.25">
      <c r="A8189">
        <v>818.6</v>
      </c>
      <c r="B8189">
        <v>20.531109376479939</v>
      </c>
    </row>
    <row r="8190" spans="1:2" x14ac:dyDescent="0.25">
      <c r="A8190">
        <v>818.7</v>
      </c>
      <c r="B8190">
        <v>20.061853370975321</v>
      </c>
    </row>
    <row r="8191" spans="1:2" x14ac:dyDescent="0.25">
      <c r="A8191">
        <v>818.80000000000007</v>
      </c>
      <c r="B8191">
        <v>19.592597365470699</v>
      </c>
    </row>
    <row r="8192" spans="1:2" x14ac:dyDescent="0.25">
      <c r="A8192">
        <v>818.90000000000009</v>
      </c>
      <c r="B8192">
        <v>19.12334135996608</v>
      </c>
    </row>
    <row r="8193" spans="1:2" x14ac:dyDescent="0.25">
      <c r="A8193">
        <v>819</v>
      </c>
      <c r="B8193">
        <v>18.654085354461991</v>
      </c>
    </row>
    <row r="8194" spans="1:2" x14ac:dyDescent="0.25">
      <c r="A8194">
        <v>819.1</v>
      </c>
      <c r="B8194">
        <v>18.557708714621491</v>
      </c>
    </row>
    <row r="8195" spans="1:2" x14ac:dyDescent="0.25">
      <c r="A8195">
        <v>819.2</v>
      </c>
      <c r="B8195">
        <v>18.461332074781001</v>
      </c>
    </row>
    <row r="8196" spans="1:2" x14ac:dyDescent="0.25">
      <c r="A8196">
        <v>819.30000000000007</v>
      </c>
      <c r="B8196">
        <v>18.364955434940509</v>
      </c>
    </row>
    <row r="8197" spans="1:2" x14ac:dyDescent="0.25">
      <c r="A8197">
        <v>819.40000000000009</v>
      </c>
      <c r="B8197">
        <v>18.268578795100009</v>
      </c>
    </row>
    <row r="8198" spans="1:2" x14ac:dyDescent="0.25">
      <c r="A8198">
        <v>819.5</v>
      </c>
      <c r="B8198">
        <v>18.17220215525963</v>
      </c>
    </row>
    <row r="8199" spans="1:2" x14ac:dyDescent="0.25">
      <c r="A8199">
        <v>819.6</v>
      </c>
      <c r="B8199">
        <v>18.07582551541913</v>
      </c>
    </row>
    <row r="8200" spans="1:2" x14ac:dyDescent="0.25">
      <c r="A8200">
        <v>819.7</v>
      </c>
      <c r="B8200">
        <v>17.97944887557864</v>
      </c>
    </row>
    <row r="8201" spans="1:2" x14ac:dyDescent="0.25">
      <c r="A8201">
        <v>819.80000000000007</v>
      </c>
      <c r="B8201">
        <v>17.88307223573814</v>
      </c>
    </row>
    <row r="8202" spans="1:2" x14ac:dyDescent="0.25">
      <c r="A8202">
        <v>819.90000000000009</v>
      </c>
      <c r="B8202">
        <v>17.786695595897651</v>
      </c>
    </row>
    <row r="8203" spans="1:2" x14ac:dyDescent="0.25">
      <c r="A8203">
        <v>820</v>
      </c>
      <c r="B8203">
        <v>17.690318956057261</v>
      </c>
    </row>
    <row r="8204" spans="1:2" x14ac:dyDescent="0.25">
      <c r="A8204">
        <v>820.1</v>
      </c>
      <c r="B8204">
        <v>17.828421249494951</v>
      </c>
    </row>
    <row r="8205" spans="1:2" x14ac:dyDescent="0.25">
      <c r="A8205">
        <v>820.2</v>
      </c>
      <c r="B8205">
        <v>17.966523542932649</v>
      </c>
    </row>
    <row r="8206" spans="1:2" x14ac:dyDescent="0.25">
      <c r="A8206">
        <v>820.30000000000007</v>
      </c>
      <c r="B8206">
        <v>18.104625836370349</v>
      </c>
    </row>
    <row r="8207" spans="1:2" x14ac:dyDescent="0.25">
      <c r="A8207">
        <v>820.40000000000009</v>
      </c>
      <c r="B8207">
        <v>18.242728129808039</v>
      </c>
    </row>
    <row r="8208" spans="1:2" x14ac:dyDescent="0.25">
      <c r="A8208">
        <v>820.5</v>
      </c>
      <c r="B8208">
        <v>18.38083042324558</v>
      </c>
    </row>
    <row r="8209" spans="1:2" x14ac:dyDescent="0.25">
      <c r="A8209">
        <v>820.6</v>
      </c>
      <c r="B8209">
        <v>18.51893271668327</v>
      </c>
    </row>
    <row r="8210" spans="1:2" x14ac:dyDescent="0.25">
      <c r="A8210">
        <v>820.7</v>
      </c>
      <c r="B8210">
        <v>18.657035010120971</v>
      </c>
    </row>
    <row r="8211" spans="1:2" x14ac:dyDescent="0.25">
      <c r="A8211">
        <v>820.80000000000007</v>
      </c>
      <c r="B8211">
        <v>18.795137303558661</v>
      </c>
    </row>
    <row r="8212" spans="1:2" x14ac:dyDescent="0.25">
      <c r="A8212">
        <v>820.90000000000009</v>
      </c>
      <c r="B8212">
        <v>18.933239596996359</v>
      </c>
    </row>
    <row r="8213" spans="1:2" x14ac:dyDescent="0.25">
      <c r="A8213">
        <v>821</v>
      </c>
      <c r="B8213">
        <v>19.071341890433899</v>
      </c>
    </row>
    <row r="8214" spans="1:2" x14ac:dyDescent="0.25">
      <c r="A8214">
        <v>821.1</v>
      </c>
      <c r="B8214">
        <v>19.306040401990831</v>
      </c>
    </row>
    <row r="8215" spans="1:2" x14ac:dyDescent="0.25">
      <c r="A8215">
        <v>821.2</v>
      </c>
      <c r="B8215">
        <v>19.54073891354777</v>
      </c>
    </row>
    <row r="8216" spans="1:2" x14ac:dyDescent="0.25">
      <c r="A8216">
        <v>821.30000000000007</v>
      </c>
      <c r="B8216">
        <v>19.775437425104698</v>
      </c>
    </row>
    <row r="8217" spans="1:2" x14ac:dyDescent="0.25">
      <c r="A8217">
        <v>821.40000000000009</v>
      </c>
      <c r="B8217">
        <v>20.01013593666163</v>
      </c>
    </row>
    <row r="8218" spans="1:2" x14ac:dyDescent="0.25">
      <c r="A8218">
        <v>821.5</v>
      </c>
      <c r="B8218">
        <v>20.244834448218299</v>
      </c>
    </row>
    <row r="8219" spans="1:2" x14ac:dyDescent="0.25">
      <c r="A8219">
        <v>821.6</v>
      </c>
      <c r="B8219">
        <v>20.479532959775231</v>
      </c>
    </row>
    <row r="8220" spans="1:2" x14ac:dyDescent="0.25">
      <c r="A8220">
        <v>821.7</v>
      </c>
      <c r="B8220">
        <v>20.71423147133217</v>
      </c>
    </row>
    <row r="8221" spans="1:2" x14ac:dyDescent="0.25">
      <c r="A8221">
        <v>821.80000000000007</v>
      </c>
      <c r="B8221">
        <v>20.948929982889101</v>
      </c>
    </row>
    <row r="8222" spans="1:2" x14ac:dyDescent="0.25">
      <c r="A8222">
        <v>821.90000000000009</v>
      </c>
      <c r="B8222">
        <v>21.18362849444603</v>
      </c>
    </row>
    <row r="8223" spans="1:2" x14ac:dyDescent="0.25">
      <c r="A8223">
        <v>822</v>
      </c>
      <c r="B8223">
        <v>21.418327006002698</v>
      </c>
    </row>
    <row r="8224" spans="1:2" x14ac:dyDescent="0.25">
      <c r="A8224">
        <v>822.1</v>
      </c>
      <c r="B8224">
        <v>21.75047810508261</v>
      </c>
    </row>
    <row r="8225" spans="1:2" x14ac:dyDescent="0.25">
      <c r="A8225">
        <v>822.2</v>
      </c>
      <c r="B8225">
        <v>22.082629204162519</v>
      </c>
    </row>
    <row r="8226" spans="1:2" x14ac:dyDescent="0.25">
      <c r="A8226">
        <v>822.30000000000007</v>
      </c>
      <c r="B8226">
        <v>22.414780303242431</v>
      </c>
    </row>
    <row r="8227" spans="1:2" x14ac:dyDescent="0.25">
      <c r="A8227">
        <v>822.40000000000009</v>
      </c>
      <c r="B8227">
        <v>22.746931402322339</v>
      </c>
    </row>
    <row r="8228" spans="1:2" x14ac:dyDescent="0.25">
      <c r="A8228">
        <v>822.5</v>
      </c>
      <c r="B8228">
        <v>23.079082501401871</v>
      </c>
    </row>
    <row r="8229" spans="1:2" x14ac:dyDescent="0.25">
      <c r="A8229">
        <v>822.6</v>
      </c>
      <c r="B8229">
        <v>23.411233600481779</v>
      </c>
    </row>
    <row r="8230" spans="1:2" x14ac:dyDescent="0.25">
      <c r="A8230">
        <v>822.7</v>
      </c>
      <c r="B8230">
        <v>23.743384699561691</v>
      </c>
    </row>
    <row r="8231" spans="1:2" x14ac:dyDescent="0.25">
      <c r="A8231">
        <v>822.80000000000007</v>
      </c>
      <c r="B8231">
        <v>24.075535798641599</v>
      </c>
    </row>
    <row r="8232" spans="1:2" x14ac:dyDescent="0.25">
      <c r="A8232">
        <v>822.90000000000009</v>
      </c>
      <c r="B8232">
        <v>24.407686897721511</v>
      </c>
    </row>
    <row r="8233" spans="1:2" x14ac:dyDescent="0.25">
      <c r="A8233">
        <v>823</v>
      </c>
      <c r="B8233">
        <v>24.73983799680104</v>
      </c>
    </row>
    <row r="8234" spans="1:2" x14ac:dyDescent="0.25">
      <c r="A8234">
        <v>823.1</v>
      </c>
      <c r="B8234">
        <v>25.045726146176381</v>
      </c>
    </row>
    <row r="8235" spans="1:2" x14ac:dyDescent="0.25">
      <c r="A8235">
        <v>823.2</v>
      </c>
      <c r="B8235">
        <v>25.35161429555172</v>
      </c>
    </row>
    <row r="8236" spans="1:2" x14ac:dyDescent="0.25">
      <c r="A8236">
        <v>823.30000000000007</v>
      </c>
      <c r="B8236">
        <v>25.657502444927061</v>
      </c>
    </row>
    <row r="8237" spans="1:2" x14ac:dyDescent="0.25">
      <c r="A8237">
        <v>823.40000000000009</v>
      </c>
      <c r="B8237">
        <v>25.96339059430241</v>
      </c>
    </row>
    <row r="8238" spans="1:2" x14ac:dyDescent="0.25">
      <c r="A8238">
        <v>823.5</v>
      </c>
      <c r="B8238">
        <v>26.2692787436774</v>
      </c>
    </row>
    <row r="8239" spans="1:2" x14ac:dyDescent="0.25">
      <c r="A8239">
        <v>823.6</v>
      </c>
      <c r="B8239">
        <v>26.575166893052739</v>
      </c>
    </row>
    <row r="8240" spans="1:2" x14ac:dyDescent="0.25">
      <c r="A8240">
        <v>823.7</v>
      </c>
      <c r="B8240">
        <v>26.881055042428081</v>
      </c>
    </row>
    <row r="8241" spans="1:2" x14ac:dyDescent="0.25">
      <c r="A8241">
        <v>823.80000000000007</v>
      </c>
      <c r="B8241">
        <v>27.186943191803429</v>
      </c>
    </row>
    <row r="8242" spans="1:2" x14ac:dyDescent="0.25">
      <c r="A8242">
        <v>823.90000000000009</v>
      </c>
      <c r="B8242">
        <v>27.492831341178771</v>
      </c>
    </row>
    <row r="8243" spans="1:2" x14ac:dyDescent="0.25">
      <c r="A8243">
        <v>824</v>
      </c>
      <c r="B8243">
        <v>27.798719490553761</v>
      </c>
    </row>
    <row r="8244" spans="1:2" x14ac:dyDescent="0.25">
      <c r="A8244">
        <v>824.1</v>
      </c>
      <c r="B8244">
        <v>28.089139839529579</v>
      </c>
    </row>
    <row r="8245" spans="1:2" x14ac:dyDescent="0.25">
      <c r="A8245">
        <v>824.2</v>
      </c>
      <c r="B8245">
        <v>28.379560188505401</v>
      </c>
    </row>
    <row r="8246" spans="1:2" x14ac:dyDescent="0.25">
      <c r="A8246">
        <v>824.30000000000007</v>
      </c>
      <c r="B8246">
        <v>28.669980537481219</v>
      </c>
    </row>
    <row r="8247" spans="1:2" x14ac:dyDescent="0.25">
      <c r="A8247">
        <v>824.40000000000009</v>
      </c>
      <c r="B8247">
        <v>28.960400886457041</v>
      </c>
    </row>
    <row r="8248" spans="1:2" x14ac:dyDescent="0.25">
      <c r="A8248">
        <v>824.5</v>
      </c>
      <c r="B8248">
        <v>29.250821235432529</v>
      </c>
    </row>
    <row r="8249" spans="1:2" x14ac:dyDescent="0.25">
      <c r="A8249">
        <v>824.6</v>
      </c>
      <c r="B8249">
        <v>29.54124158440834</v>
      </c>
    </row>
    <row r="8250" spans="1:2" x14ac:dyDescent="0.25">
      <c r="A8250">
        <v>824.7</v>
      </c>
      <c r="B8250">
        <v>29.831661933384162</v>
      </c>
    </row>
    <row r="8251" spans="1:2" x14ac:dyDescent="0.25">
      <c r="A8251">
        <v>824.80000000000007</v>
      </c>
      <c r="B8251">
        <v>30.12208228235998</v>
      </c>
    </row>
    <row r="8252" spans="1:2" x14ac:dyDescent="0.25">
      <c r="A8252">
        <v>824.90000000000009</v>
      </c>
      <c r="B8252">
        <v>30.412502631335801</v>
      </c>
    </row>
    <row r="8253" spans="1:2" x14ac:dyDescent="0.25">
      <c r="A8253">
        <v>825</v>
      </c>
      <c r="B8253">
        <v>30.702922980311289</v>
      </c>
    </row>
    <row r="8254" spans="1:2" x14ac:dyDescent="0.25">
      <c r="A8254">
        <v>825.1</v>
      </c>
      <c r="B8254">
        <v>30.956737934192059</v>
      </c>
    </row>
    <row r="8255" spans="1:2" x14ac:dyDescent="0.25">
      <c r="A8255">
        <v>825.2</v>
      </c>
      <c r="B8255">
        <v>31.210552888072819</v>
      </c>
    </row>
    <row r="8256" spans="1:2" x14ac:dyDescent="0.25">
      <c r="A8256">
        <v>825.30000000000007</v>
      </c>
      <c r="B8256">
        <v>31.464367841953589</v>
      </c>
    </row>
    <row r="8257" spans="1:2" x14ac:dyDescent="0.25">
      <c r="A8257">
        <v>825.40000000000009</v>
      </c>
      <c r="B8257">
        <v>31.718182795834359</v>
      </c>
    </row>
    <row r="8258" spans="1:2" x14ac:dyDescent="0.25">
      <c r="A8258">
        <v>825.5</v>
      </c>
      <c r="B8258">
        <v>31.971997749714841</v>
      </c>
    </row>
    <row r="8259" spans="1:2" x14ac:dyDescent="0.25">
      <c r="A8259">
        <v>825.6</v>
      </c>
      <c r="B8259">
        <v>32.225812703595601</v>
      </c>
    </row>
    <row r="8260" spans="1:2" x14ac:dyDescent="0.25">
      <c r="A8260">
        <v>825.7</v>
      </c>
      <c r="B8260">
        <v>32.479627657476371</v>
      </c>
    </row>
    <row r="8261" spans="1:2" x14ac:dyDescent="0.25">
      <c r="A8261">
        <v>825.80000000000007</v>
      </c>
      <c r="B8261">
        <v>32.733442611357127</v>
      </c>
    </row>
    <row r="8262" spans="1:2" x14ac:dyDescent="0.25">
      <c r="A8262">
        <v>825.90000000000009</v>
      </c>
      <c r="B8262">
        <v>32.987257565237897</v>
      </c>
    </row>
    <row r="8263" spans="1:2" x14ac:dyDescent="0.25">
      <c r="A8263">
        <v>826</v>
      </c>
      <c r="B8263">
        <v>33.241072519118383</v>
      </c>
    </row>
    <row r="8264" spans="1:2" x14ac:dyDescent="0.25">
      <c r="A8264">
        <v>826.1</v>
      </c>
      <c r="B8264">
        <v>33.405593469269277</v>
      </c>
    </row>
    <row r="8265" spans="1:2" x14ac:dyDescent="0.25">
      <c r="A8265">
        <v>826.2</v>
      </c>
      <c r="B8265">
        <v>33.570114419420193</v>
      </c>
    </row>
    <row r="8266" spans="1:2" x14ac:dyDescent="0.25">
      <c r="A8266">
        <v>826.30000000000007</v>
      </c>
      <c r="B8266">
        <v>33.734635369571087</v>
      </c>
    </row>
    <row r="8267" spans="1:2" x14ac:dyDescent="0.25">
      <c r="A8267">
        <v>826.40000000000009</v>
      </c>
      <c r="B8267">
        <v>33.899156319721989</v>
      </c>
    </row>
    <row r="8268" spans="1:2" x14ac:dyDescent="0.25">
      <c r="A8268">
        <v>826.5</v>
      </c>
      <c r="B8268">
        <v>34.063677269872699</v>
      </c>
    </row>
    <row r="8269" spans="1:2" x14ac:dyDescent="0.25">
      <c r="A8269">
        <v>826.6</v>
      </c>
      <c r="B8269">
        <v>34.2281982200236</v>
      </c>
    </row>
    <row r="8270" spans="1:2" x14ac:dyDescent="0.25">
      <c r="A8270">
        <v>826.7</v>
      </c>
      <c r="B8270">
        <v>34.392719170174502</v>
      </c>
    </row>
    <row r="8271" spans="1:2" x14ac:dyDescent="0.25">
      <c r="A8271">
        <v>826.80000000000007</v>
      </c>
      <c r="B8271">
        <v>34.557240120325403</v>
      </c>
    </row>
    <row r="8272" spans="1:2" x14ac:dyDescent="0.25">
      <c r="A8272">
        <v>826.90000000000009</v>
      </c>
      <c r="B8272">
        <v>34.721761070476298</v>
      </c>
    </row>
    <row r="8273" spans="1:2" x14ac:dyDescent="0.25">
      <c r="A8273">
        <v>827</v>
      </c>
      <c r="B8273">
        <v>34.886282020627021</v>
      </c>
    </row>
    <row r="8274" spans="1:2" x14ac:dyDescent="0.25">
      <c r="A8274">
        <v>827.1</v>
      </c>
      <c r="B8274">
        <v>35.031114102859377</v>
      </c>
    </row>
    <row r="8275" spans="1:2" x14ac:dyDescent="0.25">
      <c r="A8275">
        <v>827.2</v>
      </c>
      <c r="B8275">
        <v>35.175946185091732</v>
      </c>
    </row>
    <row r="8276" spans="1:2" x14ac:dyDescent="0.25">
      <c r="A8276">
        <v>827.30000000000007</v>
      </c>
      <c r="B8276">
        <v>35.320778267324087</v>
      </c>
    </row>
    <row r="8277" spans="1:2" x14ac:dyDescent="0.25">
      <c r="A8277">
        <v>827.40000000000009</v>
      </c>
      <c r="B8277">
        <v>35.465610349556442</v>
      </c>
    </row>
    <row r="8278" spans="1:2" x14ac:dyDescent="0.25">
      <c r="A8278">
        <v>827.5</v>
      </c>
      <c r="B8278">
        <v>35.610442431788627</v>
      </c>
    </row>
    <row r="8279" spans="1:2" x14ac:dyDescent="0.25">
      <c r="A8279">
        <v>827.6</v>
      </c>
      <c r="B8279">
        <v>35.755274514020982</v>
      </c>
    </row>
    <row r="8280" spans="1:2" x14ac:dyDescent="0.25">
      <c r="A8280">
        <v>827.7</v>
      </c>
      <c r="B8280">
        <v>35.900106596253337</v>
      </c>
    </row>
    <row r="8281" spans="1:2" x14ac:dyDescent="0.25">
      <c r="A8281">
        <v>827.80000000000007</v>
      </c>
      <c r="B8281">
        <v>36.044938678485693</v>
      </c>
    </row>
    <row r="8282" spans="1:2" x14ac:dyDescent="0.25">
      <c r="A8282">
        <v>827.90000000000009</v>
      </c>
      <c r="B8282">
        <v>36.189770760718041</v>
      </c>
    </row>
    <row r="8283" spans="1:2" x14ac:dyDescent="0.25">
      <c r="A8283">
        <v>828</v>
      </c>
      <c r="B8283">
        <v>36.334602842950233</v>
      </c>
    </row>
    <row r="8284" spans="1:2" x14ac:dyDescent="0.25">
      <c r="A8284">
        <v>828.1</v>
      </c>
      <c r="B8284">
        <v>36.524795978458258</v>
      </c>
    </row>
    <row r="8285" spans="1:2" x14ac:dyDescent="0.25">
      <c r="A8285">
        <v>828.2</v>
      </c>
      <c r="B8285">
        <v>36.714989113966297</v>
      </c>
    </row>
    <row r="8286" spans="1:2" x14ac:dyDescent="0.25">
      <c r="A8286">
        <v>828.30000000000007</v>
      </c>
      <c r="B8286">
        <v>36.905182249474343</v>
      </c>
    </row>
    <row r="8287" spans="1:2" x14ac:dyDescent="0.25">
      <c r="A8287">
        <v>828.40000000000009</v>
      </c>
      <c r="B8287">
        <v>37.095375384982383</v>
      </c>
    </row>
    <row r="8288" spans="1:2" x14ac:dyDescent="0.25">
      <c r="A8288">
        <v>828.5</v>
      </c>
      <c r="B8288">
        <v>37.285568520490187</v>
      </c>
    </row>
    <row r="8289" spans="1:2" x14ac:dyDescent="0.25">
      <c r="A8289">
        <v>828.6</v>
      </c>
      <c r="B8289">
        <v>37.475761655998227</v>
      </c>
    </row>
    <row r="8290" spans="1:2" x14ac:dyDescent="0.25">
      <c r="A8290">
        <v>828.7</v>
      </c>
      <c r="B8290">
        <v>37.665954791506259</v>
      </c>
    </row>
    <row r="8291" spans="1:2" x14ac:dyDescent="0.25">
      <c r="A8291">
        <v>828.80000000000007</v>
      </c>
      <c r="B8291">
        <v>37.856147927014298</v>
      </c>
    </row>
    <row r="8292" spans="1:2" x14ac:dyDescent="0.25">
      <c r="A8292">
        <v>828.90000000000009</v>
      </c>
      <c r="B8292">
        <v>38.04634106252233</v>
      </c>
    </row>
    <row r="8293" spans="1:2" x14ac:dyDescent="0.25">
      <c r="A8293">
        <v>829</v>
      </c>
      <c r="B8293">
        <v>38.236534198030149</v>
      </c>
    </row>
    <row r="8294" spans="1:2" x14ac:dyDescent="0.25">
      <c r="A8294">
        <v>829.1</v>
      </c>
      <c r="B8294">
        <v>38.460954809312909</v>
      </c>
    </row>
    <row r="8295" spans="1:2" x14ac:dyDescent="0.25">
      <c r="A8295">
        <v>829.2</v>
      </c>
      <c r="B8295">
        <v>38.685375420595683</v>
      </c>
    </row>
    <row r="8296" spans="1:2" x14ac:dyDescent="0.25">
      <c r="A8296">
        <v>829.30000000000007</v>
      </c>
      <c r="B8296">
        <v>38.909796031878443</v>
      </c>
    </row>
    <row r="8297" spans="1:2" x14ac:dyDescent="0.25">
      <c r="A8297">
        <v>829.40000000000009</v>
      </c>
      <c r="B8297">
        <v>39.134216643161203</v>
      </c>
    </row>
    <row r="8298" spans="1:2" x14ac:dyDescent="0.25">
      <c r="A8298">
        <v>829.5</v>
      </c>
      <c r="B8298">
        <v>39.358637254443707</v>
      </c>
    </row>
    <row r="8299" spans="1:2" x14ac:dyDescent="0.25">
      <c r="A8299">
        <v>829.6</v>
      </c>
      <c r="B8299">
        <v>39.583057865726467</v>
      </c>
    </row>
    <row r="8300" spans="1:2" x14ac:dyDescent="0.25">
      <c r="A8300">
        <v>829.7</v>
      </c>
      <c r="B8300">
        <v>39.807478477009226</v>
      </c>
    </row>
    <row r="8301" spans="1:2" x14ac:dyDescent="0.25">
      <c r="A8301">
        <v>829.80000000000007</v>
      </c>
      <c r="B8301">
        <v>40.031899088291993</v>
      </c>
    </row>
    <row r="8302" spans="1:2" x14ac:dyDescent="0.25">
      <c r="A8302">
        <v>829.90000000000009</v>
      </c>
      <c r="B8302">
        <v>40.256319699574753</v>
      </c>
    </row>
    <row r="8303" spans="1:2" x14ac:dyDescent="0.25">
      <c r="A8303">
        <v>830</v>
      </c>
      <c r="B8303">
        <v>40.480740310857257</v>
      </c>
    </row>
    <row r="8304" spans="1:2" x14ac:dyDescent="0.25">
      <c r="A8304">
        <v>830.1</v>
      </c>
      <c r="B8304">
        <v>40.699758578216127</v>
      </c>
    </row>
    <row r="8305" spans="1:2" x14ac:dyDescent="0.25">
      <c r="A8305">
        <v>830.2</v>
      </c>
      <c r="B8305">
        <v>40.91877684557501</v>
      </c>
    </row>
    <row r="8306" spans="1:2" x14ac:dyDescent="0.25">
      <c r="A8306">
        <v>830.30000000000007</v>
      </c>
      <c r="B8306">
        <v>41.137795112933887</v>
      </c>
    </row>
    <row r="8307" spans="1:2" x14ac:dyDescent="0.25">
      <c r="A8307">
        <v>830.40000000000009</v>
      </c>
      <c r="B8307">
        <v>41.356813380292763</v>
      </c>
    </row>
    <row r="8308" spans="1:2" x14ac:dyDescent="0.25">
      <c r="A8308">
        <v>830.5</v>
      </c>
      <c r="B8308">
        <v>41.575831647651398</v>
      </c>
    </row>
    <row r="8309" spans="1:2" x14ac:dyDescent="0.25">
      <c r="A8309">
        <v>830.6</v>
      </c>
      <c r="B8309">
        <v>41.794849915010268</v>
      </c>
    </row>
    <row r="8310" spans="1:2" x14ac:dyDescent="0.25">
      <c r="A8310">
        <v>830.7</v>
      </c>
      <c r="B8310">
        <v>42.013868182369151</v>
      </c>
    </row>
    <row r="8311" spans="1:2" x14ac:dyDescent="0.25">
      <c r="A8311">
        <v>830.80000000000007</v>
      </c>
      <c r="B8311">
        <v>42.232886449728028</v>
      </c>
    </row>
    <row r="8312" spans="1:2" x14ac:dyDescent="0.25">
      <c r="A8312">
        <v>830.90000000000009</v>
      </c>
      <c r="B8312">
        <v>42.451904717086897</v>
      </c>
    </row>
    <row r="8313" spans="1:2" x14ac:dyDescent="0.25">
      <c r="A8313">
        <v>831</v>
      </c>
      <c r="B8313">
        <v>42.670922984445532</v>
      </c>
    </row>
    <row r="8314" spans="1:2" x14ac:dyDescent="0.25">
      <c r="A8314">
        <v>831.1</v>
      </c>
      <c r="B8314">
        <v>42.984803102729863</v>
      </c>
    </row>
    <row r="8315" spans="1:2" x14ac:dyDescent="0.25">
      <c r="A8315">
        <v>831.2</v>
      </c>
      <c r="B8315">
        <v>43.298683221014201</v>
      </c>
    </row>
    <row r="8316" spans="1:2" x14ac:dyDescent="0.25">
      <c r="A8316">
        <v>831.30000000000007</v>
      </c>
      <c r="B8316">
        <v>43.612563339298532</v>
      </c>
    </row>
    <row r="8317" spans="1:2" x14ac:dyDescent="0.25">
      <c r="A8317">
        <v>831.40000000000009</v>
      </c>
      <c r="B8317">
        <v>43.926443457582863</v>
      </c>
    </row>
    <row r="8318" spans="1:2" x14ac:dyDescent="0.25">
      <c r="A8318">
        <v>831.5</v>
      </c>
      <c r="B8318">
        <v>44.240323575866839</v>
      </c>
    </row>
    <row r="8319" spans="1:2" x14ac:dyDescent="0.25">
      <c r="A8319">
        <v>831.6</v>
      </c>
      <c r="B8319">
        <v>44.554203694151177</v>
      </c>
    </row>
    <row r="8320" spans="1:2" x14ac:dyDescent="0.25">
      <c r="A8320">
        <v>831.7</v>
      </c>
      <c r="B8320">
        <v>44.868083812435508</v>
      </c>
    </row>
    <row r="8321" spans="1:2" x14ac:dyDescent="0.25">
      <c r="A8321">
        <v>831.80000000000007</v>
      </c>
      <c r="B8321">
        <v>45.181963930719853</v>
      </c>
    </row>
    <row r="8322" spans="1:2" x14ac:dyDescent="0.25">
      <c r="A8322">
        <v>831.90000000000009</v>
      </c>
      <c r="B8322">
        <v>45.495844049004177</v>
      </c>
    </row>
    <row r="8323" spans="1:2" x14ac:dyDescent="0.25">
      <c r="A8323">
        <v>832</v>
      </c>
      <c r="B8323">
        <v>45.809724167288152</v>
      </c>
    </row>
    <row r="8324" spans="1:2" x14ac:dyDescent="0.25">
      <c r="A8324">
        <v>832.1</v>
      </c>
      <c r="B8324">
        <v>45.918814619438074</v>
      </c>
    </row>
    <row r="8325" spans="1:2" x14ac:dyDescent="0.25">
      <c r="A8325">
        <v>832.2</v>
      </c>
      <c r="B8325">
        <v>46.027905071587988</v>
      </c>
    </row>
    <row r="8326" spans="1:2" x14ac:dyDescent="0.25">
      <c r="A8326">
        <v>832.30000000000007</v>
      </c>
      <c r="B8326">
        <v>46.136995523737909</v>
      </c>
    </row>
    <row r="8327" spans="1:2" x14ac:dyDescent="0.25">
      <c r="A8327">
        <v>832.40000000000009</v>
      </c>
      <c r="B8327">
        <v>46.246085975887823</v>
      </c>
    </row>
    <row r="8328" spans="1:2" x14ac:dyDescent="0.25">
      <c r="A8328">
        <v>832.5</v>
      </c>
      <c r="B8328">
        <v>46.355176428037623</v>
      </c>
    </row>
    <row r="8329" spans="1:2" x14ac:dyDescent="0.25">
      <c r="A8329">
        <v>832.6</v>
      </c>
      <c r="B8329">
        <v>46.464266880187537</v>
      </c>
    </row>
    <row r="8330" spans="1:2" x14ac:dyDescent="0.25">
      <c r="A8330">
        <v>832.7</v>
      </c>
      <c r="B8330">
        <v>46.573357332337459</v>
      </c>
    </row>
    <row r="8331" spans="1:2" x14ac:dyDescent="0.25">
      <c r="A8331">
        <v>832.80000000000007</v>
      </c>
      <c r="B8331">
        <v>46.682447784487373</v>
      </c>
    </row>
    <row r="8332" spans="1:2" x14ac:dyDescent="0.25">
      <c r="A8332">
        <v>832.90000000000009</v>
      </c>
      <c r="B8332">
        <v>46.791538236637287</v>
      </c>
    </row>
    <row r="8333" spans="1:2" x14ac:dyDescent="0.25">
      <c r="A8333">
        <v>833</v>
      </c>
      <c r="B8333">
        <v>46.900628688787087</v>
      </c>
    </row>
    <row r="8334" spans="1:2" x14ac:dyDescent="0.25">
      <c r="A8334">
        <v>833.1</v>
      </c>
      <c r="B8334">
        <v>47.031236598470763</v>
      </c>
    </row>
    <row r="8335" spans="1:2" x14ac:dyDescent="0.25">
      <c r="A8335">
        <v>833.2</v>
      </c>
      <c r="B8335">
        <v>47.161844508154438</v>
      </c>
    </row>
    <row r="8336" spans="1:2" x14ac:dyDescent="0.25">
      <c r="A8336">
        <v>833.30000000000007</v>
      </c>
      <c r="B8336">
        <v>47.29245241783812</v>
      </c>
    </row>
    <row r="8337" spans="1:2" x14ac:dyDescent="0.25">
      <c r="A8337">
        <v>833.40000000000009</v>
      </c>
      <c r="B8337">
        <v>47.423060327521803</v>
      </c>
    </row>
    <row r="8338" spans="1:2" x14ac:dyDescent="0.25">
      <c r="A8338">
        <v>833.5</v>
      </c>
      <c r="B8338">
        <v>47.553668237205322</v>
      </c>
    </row>
    <row r="8339" spans="1:2" x14ac:dyDescent="0.25">
      <c r="A8339">
        <v>833.6</v>
      </c>
      <c r="B8339">
        <v>47.684276146888998</v>
      </c>
    </row>
    <row r="8340" spans="1:2" x14ac:dyDescent="0.25">
      <c r="A8340">
        <v>833.7</v>
      </c>
      <c r="B8340">
        <v>47.814884056572673</v>
      </c>
    </row>
    <row r="8341" spans="1:2" x14ac:dyDescent="0.25">
      <c r="A8341">
        <v>833.80000000000007</v>
      </c>
      <c r="B8341">
        <v>47.945491966256363</v>
      </c>
    </row>
    <row r="8342" spans="1:2" x14ac:dyDescent="0.25">
      <c r="A8342">
        <v>833.90000000000009</v>
      </c>
      <c r="B8342">
        <v>48.076099875940031</v>
      </c>
    </row>
    <row r="8343" spans="1:2" x14ac:dyDescent="0.25">
      <c r="A8343">
        <v>834</v>
      </c>
      <c r="B8343">
        <v>48.206707785623557</v>
      </c>
    </row>
    <row r="8344" spans="1:2" x14ac:dyDescent="0.25">
      <c r="A8344">
        <v>834.1</v>
      </c>
      <c r="B8344">
        <v>48.348043788251488</v>
      </c>
    </row>
    <row r="8345" spans="1:2" x14ac:dyDescent="0.25">
      <c r="A8345">
        <v>834.2</v>
      </c>
      <c r="B8345">
        <v>48.48937979087944</v>
      </c>
    </row>
    <row r="8346" spans="1:2" x14ac:dyDescent="0.25">
      <c r="A8346">
        <v>834.30000000000007</v>
      </c>
      <c r="B8346">
        <v>48.630715793507377</v>
      </c>
    </row>
    <row r="8347" spans="1:2" x14ac:dyDescent="0.25">
      <c r="A8347">
        <v>834.40000000000009</v>
      </c>
      <c r="B8347">
        <v>48.772051796135322</v>
      </c>
    </row>
    <row r="8348" spans="1:2" x14ac:dyDescent="0.25">
      <c r="A8348">
        <v>834.5</v>
      </c>
      <c r="B8348">
        <v>48.913387798763097</v>
      </c>
    </row>
    <row r="8349" spans="1:2" x14ac:dyDescent="0.25">
      <c r="A8349">
        <v>834.6</v>
      </c>
      <c r="B8349">
        <v>49.054723801391042</v>
      </c>
    </row>
    <row r="8350" spans="1:2" x14ac:dyDescent="0.25">
      <c r="A8350">
        <v>834.7</v>
      </c>
      <c r="B8350">
        <v>49.196059804018979</v>
      </c>
    </row>
    <row r="8351" spans="1:2" x14ac:dyDescent="0.25">
      <c r="A8351">
        <v>834.80000000000007</v>
      </c>
      <c r="B8351">
        <v>49.337395806646917</v>
      </c>
    </row>
    <row r="8352" spans="1:2" x14ac:dyDescent="0.25">
      <c r="A8352">
        <v>834.90000000000009</v>
      </c>
      <c r="B8352">
        <v>49.478731809274862</v>
      </c>
    </row>
    <row r="8353" spans="1:2" x14ac:dyDescent="0.25">
      <c r="A8353">
        <v>835</v>
      </c>
      <c r="B8353">
        <v>49.620067811902643</v>
      </c>
    </row>
    <row r="8354" spans="1:2" x14ac:dyDescent="0.25">
      <c r="A8354">
        <v>835.1</v>
      </c>
      <c r="B8354">
        <v>49.639789742064941</v>
      </c>
    </row>
    <row r="8355" spans="1:2" x14ac:dyDescent="0.25">
      <c r="A8355">
        <v>835.2</v>
      </c>
      <c r="B8355">
        <v>49.659511672227239</v>
      </c>
    </row>
    <row r="8356" spans="1:2" x14ac:dyDescent="0.25">
      <c r="A8356">
        <v>835.30000000000007</v>
      </c>
      <c r="B8356">
        <v>49.679233602389537</v>
      </c>
    </row>
    <row r="8357" spans="1:2" x14ac:dyDescent="0.25">
      <c r="A8357">
        <v>835.40000000000009</v>
      </c>
      <c r="B8357">
        <v>49.698955532551842</v>
      </c>
    </row>
    <row r="8358" spans="1:2" x14ac:dyDescent="0.25">
      <c r="A8358">
        <v>835.5</v>
      </c>
      <c r="B8358">
        <v>49.718677462714112</v>
      </c>
    </row>
    <row r="8359" spans="1:2" x14ac:dyDescent="0.25">
      <c r="A8359">
        <v>835.6</v>
      </c>
      <c r="B8359">
        <v>49.738399392876403</v>
      </c>
    </row>
    <row r="8360" spans="1:2" x14ac:dyDescent="0.25">
      <c r="A8360">
        <v>835.7</v>
      </c>
      <c r="B8360">
        <v>49.758121323038701</v>
      </c>
    </row>
    <row r="8361" spans="1:2" x14ac:dyDescent="0.25">
      <c r="A8361">
        <v>835.80000000000007</v>
      </c>
      <c r="B8361">
        <v>49.777843253200999</v>
      </c>
    </row>
    <row r="8362" spans="1:2" x14ac:dyDescent="0.25">
      <c r="A8362">
        <v>835.90000000000009</v>
      </c>
      <c r="B8362">
        <v>49.797565183363297</v>
      </c>
    </row>
    <row r="8363" spans="1:2" x14ac:dyDescent="0.25">
      <c r="A8363">
        <v>836</v>
      </c>
      <c r="B8363">
        <v>49.817287113525573</v>
      </c>
    </row>
    <row r="8364" spans="1:2" x14ac:dyDescent="0.25">
      <c r="A8364">
        <v>836.1</v>
      </c>
      <c r="B8364">
        <v>49.869481699971161</v>
      </c>
    </row>
    <row r="8365" spans="1:2" x14ac:dyDescent="0.25">
      <c r="A8365">
        <v>836.2</v>
      </c>
      <c r="B8365">
        <v>49.921676286416748</v>
      </c>
    </row>
    <row r="8366" spans="1:2" x14ac:dyDescent="0.25">
      <c r="A8366">
        <v>836.30000000000007</v>
      </c>
      <c r="B8366">
        <v>49.973870872862342</v>
      </c>
    </row>
    <row r="8367" spans="1:2" x14ac:dyDescent="0.25">
      <c r="A8367">
        <v>836.40000000000009</v>
      </c>
      <c r="B8367">
        <v>50.026065459307929</v>
      </c>
    </row>
    <row r="8368" spans="1:2" x14ac:dyDescent="0.25">
      <c r="A8368">
        <v>836.5</v>
      </c>
      <c r="B8368">
        <v>50.07826004575346</v>
      </c>
    </row>
    <row r="8369" spans="1:2" x14ac:dyDescent="0.25">
      <c r="A8369">
        <v>836.6</v>
      </c>
      <c r="B8369">
        <v>50.130454632199047</v>
      </c>
    </row>
    <row r="8370" spans="1:2" x14ac:dyDescent="0.25">
      <c r="A8370">
        <v>836.7</v>
      </c>
      <c r="B8370">
        <v>50.182649218644642</v>
      </c>
    </row>
    <row r="8371" spans="1:2" x14ac:dyDescent="0.25">
      <c r="A8371">
        <v>836.80000000000007</v>
      </c>
      <c r="B8371">
        <v>50.234843805090229</v>
      </c>
    </row>
    <row r="8372" spans="1:2" x14ac:dyDescent="0.25">
      <c r="A8372">
        <v>836.90000000000009</v>
      </c>
      <c r="B8372">
        <v>50.287038391535823</v>
      </c>
    </row>
    <row r="8373" spans="1:2" x14ac:dyDescent="0.25">
      <c r="A8373">
        <v>837</v>
      </c>
      <c r="B8373">
        <v>50.339232977981347</v>
      </c>
    </row>
    <row r="8374" spans="1:2" x14ac:dyDescent="0.25">
      <c r="A8374">
        <v>837.1</v>
      </c>
      <c r="B8374">
        <v>50.380333302443752</v>
      </c>
    </row>
    <row r="8375" spans="1:2" x14ac:dyDescent="0.25">
      <c r="A8375">
        <v>837.2</v>
      </c>
      <c r="B8375">
        <v>50.421433626906158</v>
      </c>
    </row>
    <row r="8376" spans="1:2" x14ac:dyDescent="0.25">
      <c r="A8376">
        <v>837.30000000000007</v>
      </c>
      <c r="B8376">
        <v>50.462533951368563</v>
      </c>
    </row>
    <row r="8377" spans="1:2" x14ac:dyDescent="0.25">
      <c r="A8377">
        <v>837.40000000000009</v>
      </c>
      <c r="B8377">
        <v>50.503634275830969</v>
      </c>
    </row>
    <row r="8378" spans="1:2" x14ac:dyDescent="0.25">
      <c r="A8378">
        <v>837.5</v>
      </c>
      <c r="B8378">
        <v>50.544734600293332</v>
      </c>
    </row>
    <row r="8379" spans="1:2" x14ac:dyDescent="0.25">
      <c r="A8379">
        <v>837.6</v>
      </c>
      <c r="B8379">
        <v>50.585834924755737</v>
      </c>
    </row>
    <row r="8380" spans="1:2" x14ac:dyDescent="0.25">
      <c r="A8380">
        <v>837.7</v>
      </c>
      <c r="B8380">
        <v>50.626935249218143</v>
      </c>
    </row>
    <row r="8381" spans="1:2" x14ac:dyDescent="0.25">
      <c r="A8381">
        <v>837.80000000000007</v>
      </c>
      <c r="B8381">
        <v>50.668035573680548</v>
      </c>
    </row>
    <row r="8382" spans="1:2" x14ac:dyDescent="0.25">
      <c r="A8382">
        <v>837.90000000000009</v>
      </c>
      <c r="B8382">
        <v>50.709135898142947</v>
      </c>
    </row>
    <row r="8383" spans="1:2" x14ac:dyDescent="0.25">
      <c r="A8383">
        <v>838</v>
      </c>
      <c r="B8383">
        <v>50.750236222605317</v>
      </c>
    </row>
    <row r="8384" spans="1:2" x14ac:dyDescent="0.25">
      <c r="A8384">
        <v>838.1</v>
      </c>
      <c r="B8384">
        <v>50.798542056755679</v>
      </c>
    </row>
    <row r="8385" spans="1:2" x14ac:dyDescent="0.25">
      <c r="A8385">
        <v>838.2</v>
      </c>
      <c r="B8385">
        <v>50.846847890906041</v>
      </c>
    </row>
    <row r="8386" spans="1:2" x14ac:dyDescent="0.25">
      <c r="A8386">
        <v>838.30000000000007</v>
      </c>
      <c r="B8386">
        <v>50.895153725056403</v>
      </c>
    </row>
    <row r="8387" spans="1:2" x14ac:dyDescent="0.25">
      <c r="A8387">
        <v>838.40000000000009</v>
      </c>
      <c r="B8387">
        <v>50.943459559206758</v>
      </c>
    </row>
    <row r="8388" spans="1:2" x14ac:dyDescent="0.25">
      <c r="A8388">
        <v>838.5</v>
      </c>
      <c r="B8388">
        <v>50.99176539335707</v>
      </c>
    </row>
    <row r="8389" spans="1:2" x14ac:dyDescent="0.25">
      <c r="A8389">
        <v>838.6</v>
      </c>
      <c r="B8389">
        <v>51.040071227507433</v>
      </c>
    </row>
    <row r="8390" spans="1:2" x14ac:dyDescent="0.25">
      <c r="A8390">
        <v>838.7</v>
      </c>
      <c r="B8390">
        <v>51.088377061657788</v>
      </c>
    </row>
    <row r="8391" spans="1:2" x14ac:dyDescent="0.25">
      <c r="A8391">
        <v>838.80000000000007</v>
      </c>
      <c r="B8391">
        <v>51.13668289580815</v>
      </c>
    </row>
    <row r="8392" spans="1:2" x14ac:dyDescent="0.25">
      <c r="A8392">
        <v>838.90000000000009</v>
      </c>
      <c r="B8392">
        <v>51.184988729958512</v>
      </c>
    </row>
    <row r="8393" spans="1:2" x14ac:dyDescent="0.25">
      <c r="A8393">
        <v>839</v>
      </c>
      <c r="B8393">
        <v>51.233294564108817</v>
      </c>
    </row>
    <row r="8394" spans="1:2" x14ac:dyDescent="0.25">
      <c r="A8394">
        <v>839.1</v>
      </c>
      <c r="B8394">
        <v>51.271401431496813</v>
      </c>
    </row>
    <row r="8395" spans="1:2" x14ac:dyDescent="0.25">
      <c r="A8395">
        <v>839.2</v>
      </c>
      <c r="B8395">
        <v>51.309508298884793</v>
      </c>
    </row>
    <row r="8396" spans="1:2" x14ac:dyDescent="0.25">
      <c r="A8396">
        <v>839.30000000000007</v>
      </c>
      <c r="B8396">
        <v>51.347615166272767</v>
      </c>
    </row>
    <row r="8397" spans="1:2" x14ac:dyDescent="0.25">
      <c r="A8397">
        <v>839.40000000000009</v>
      </c>
      <c r="B8397">
        <v>51.385722033660763</v>
      </c>
    </row>
    <row r="8398" spans="1:2" x14ac:dyDescent="0.25">
      <c r="A8398">
        <v>839.5</v>
      </c>
      <c r="B8398">
        <v>51.423828901048708</v>
      </c>
    </row>
    <row r="8399" spans="1:2" x14ac:dyDescent="0.25">
      <c r="A8399">
        <v>839.6</v>
      </c>
      <c r="B8399">
        <v>51.461935768436703</v>
      </c>
    </row>
    <row r="8400" spans="1:2" x14ac:dyDescent="0.25">
      <c r="A8400">
        <v>839.7</v>
      </c>
      <c r="B8400">
        <v>51.500042635824677</v>
      </c>
    </row>
    <row r="8401" spans="1:2" x14ac:dyDescent="0.25">
      <c r="A8401">
        <v>839.80000000000007</v>
      </c>
      <c r="B8401">
        <v>51.538149503212672</v>
      </c>
    </row>
    <row r="8402" spans="1:2" x14ac:dyDescent="0.25">
      <c r="A8402">
        <v>839.90000000000009</v>
      </c>
      <c r="B8402">
        <v>51.576256370600653</v>
      </c>
    </row>
    <row r="8403" spans="1:2" x14ac:dyDescent="0.25">
      <c r="A8403">
        <v>840</v>
      </c>
      <c r="B8403">
        <v>51.614363237988599</v>
      </c>
    </row>
    <row r="8404" spans="1:2" x14ac:dyDescent="0.25">
      <c r="A8404">
        <v>840.1</v>
      </c>
      <c r="B8404">
        <v>51.698923954261772</v>
      </c>
    </row>
    <row r="8405" spans="1:2" x14ac:dyDescent="0.25">
      <c r="A8405">
        <v>840.2</v>
      </c>
      <c r="B8405">
        <v>51.783484670534953</v>
      </c>
    </row>
    <row r="8406" spans="1:2" x14ac:dyDescent="0.25">
      <c r="A8406">
        <v>840.30000000000007</v>
      </c>
      <c r="B8406">
        <v>51.86804538680812</v>
      </c>
    </row>
    <row r="8407" spans="1:2" x14ac:dyDescent="0.25">
      <c r="A8407">
        <v>840.40000000000009</v>
      </c>
      <c r="B8407">
        <v>51.952606103081287</v>
      </c>
    </row>
    <row r="8408" spans="1:2" x14ac:dyDescent="0.25">
      <c r="A8408">
        <v>840.5</v>
      </c>
      <c r="B8408">
        <v>52.037166819354383</v>
      </c>
    </row>
    <row r="8409" spans="1:2" x14ac:dyDescent="0.25">
      <c r="A8409">
        <v>840.6</v>
      </c>
      <c r="B8409">
        <v>52.121727535627549</v>
      </c>
    </row>
    <row r="8410" spans="1:2" x14ac:dyDescent="0.25">
      <c r="A8410">
        <v>840.7</v>
      </c>
      <c r="B8410">
        <v>52.206288251900723</v>
      </c>
    </row>
    <row r="8411" spans="1:2" x14ac:dyDescent="0.25">
      <c r="A8411">
        <v>840.80000000000007</v>
      </c>
      <c r="B8411">
        <v>52.290848968173897</v>
      </c>
    </row>
    <row r="8412" spans="1:2" x14ac:dyDescent="0.25">
      <c r="A8412">
        <v>840.90000000000009</v>
      </c>
      <c r="B8412">
        <v>52.375409684447071</v>
      </c>
    </row>
    <row r="8413" spans="1:2" x14ac:dyDescent="0.25">
      <c r="A8413">
        <v>841</v>
      </c>
      <c r="B8413">
        <v>52.459970400720152</v>
      </c>
    </row>
    <row r="8414" spans="1:2" x14ac:dyDescent="0.25">
      <c r="A8414">
        <v>841.1</v>
      </c>
      <c r="B8414">
        <v>52.476035272480352</v>
      </c>
    </row>
    <row r="8415" spans="1:2" x14ac:dyDescent="0.25">
      <c r="A8415">
        <v>841.2</v>
      </c>
      <c r="B8415">
        <v>52.492100144240553</v>
      </c>
    </row>
    <row r="8416" spans="1:2" x14ac:dyDescent="0.25">
      <c r="A8416">
        <v>841.30000000000007</v>
      </c>
      <c r="B8416">
        <v>52.508165016000738</v>
      </c>
    </row>
    <row r="8417" spans="1:2" x14ac:dyDescent="0.25">
      <c r="A8417">
        <v>841.40000000000009</v>
      </c>
      <c r="B8417">
        <v>52.524229887760931</v>
      </c>
    </row>
    <row r="8418" spans="1:2" x14ac:dyDescent="0.25">
      <c r="A8418">
        <v>841.5</v>
      </c>
      <c r="B8418">
        <v>52.54029475952111</v>
      </c>
    </row>
    <row r="8419" spans="1:2" x14ac:dyDescent="0.25">
      <c r="A8419">
        <v>841.6</v>
      </c>
      <c r="B8419">
        <v>52.556359631281303</v>
      </c>
    </row>
    <row r="8420" spans="1:2" x14ac:dyDescent="0.25">
      <c r="A8420">
        <v>841.7</v>
      </c>
      <c r="B8420">
        <v>52.572424503041503</v>
      </c>
    </row>
    <row r="8421" spans="1:2" x14ac:dyDescent="0.25">
      <c r="A8421">
        <v>841.80000000000007</v>
      </c>
      <c r="B8421">
        <v>52.588489374801703</v>
      </c>
    </row>
    <row r="8422" spans="1:2" x14ac:dyDescent="0.25">
      <c r="A8422">
        <v>841.90000000000009</v>
      </c>
      <c r="B8422">
        <v>52.604554246561889</v>
      </c>
    </row>
    <row r="8423" spans="1:2" x14ac:dyDescent="0.25">
      <c r="A8423">
        <v>842</v>
      </c>
      <c r="B8423">
        <v>52.620619118322068</v>
      </c>
    </row>
    <row r="8424" spans="1:2" x14ac:dyDescent="0.25">
      <c r="A8424">
        <v>842.1</v>
      </c>
      <c r="B8424">
        <v>52.792094683678783</v>
      </c>
    </row>
    <row r="8425" spans="1:2" x14ac:dyDescent="0.25">
      <c r="A8425">
        <v>842.2</v>
      </c>
      <c r="B8425">
        <v>52.963570249035513</v>
      </c>
    </row>
    <row r="8426" spans="1:2" x14ac:dyDescent="0.25">
      <c r="A8426">
        <v>842.30000000000007</v>
      </c>
      <c r="B8426">
        <v>53.135045814392221</v>
      </c>
    </row>
    <row r="8427" spans="1:2" x14ac:dyDescent="0.25">
      <c r="A8427">
        <v>842.40000000000009</v>
      </c>
      <c r="B8427">
        <v>53.306521379748943</v>
      </c>
    </row>
    <row r="8428" spans="1:2" x14ac:dyDescent="0.25">
      <c r="A8428">
        <v>842.5</v>
      </c>
      <c r="B8428">
        <v>53.47799694510546</v>
      </c>
    </row>
    <row r="8429" spans="1:2" x14ac:dyDescent="0.25">
      <c r="A8429">
        <v>842.6</v>
      </c>
      <c r="B8429">
        <v>53.649472510462182</v>
      </c>
    </row>
    <row r="8430" spans="1:2" x14ac:dyDescent="0.25">
      <c r="A8430">
        <v>842.7</v>
      </c>
      <c r="B8430">
        <v>53.820948075818897</v>
      </c>
    </row>
    <row r="8431" spans="1:2" x14ac:dyDescent="0.25">
      <c r="A8431">
        <v>842.80000000000007</v>
      </c>
      <c r="B8431">
        <v>53.99242364117562</v>
      </c>
    </row>
    <row r="8432" spans="1:2" x14ac:dyDescent="0.25">
      <c r="A8432">
        <v>842.90000000000009</v>
      </c>
      <c r="B8432">
        <v>54.163899206532342</v>
      </c>
    </row>
    <row r="8433" spans="1:2" x14ac:dyDescent="0.25">
      <c r="A8433">
        <v>843</v>
      </c>
      <c r="B8433">
        <v>54.335374771888858</v>
      </c>
    </row>
    <row r="8434" spans="1:2" x14ac:dyDescent="0.25">
      <c r="A8434">
        <v>843.1</v>
      </c>
      <c r="B8434">
        <v>54.502010705618709</v>
      </c>
    </row>
    <row r="8435" spans="1:2" x14ac:dyDescent="0.25">
      <c r="A8435">
        <v>843.2</v>
      </c>
      <c r="B8435">
        <v>54.668646639348559</v>
      </c>
    </row>
    <row r="8436" spans="1:2" x14ac:dyDescent="0.25">
      <c r="A8436">
        <v>843.30000000000007</v>
      </c>
      <c r="B8436">
        <v>54.835282573078409</v>
      </c>
    </row>
    <row r="8437" spans="1:2" x14ac:dyDescent="0.25">
      <c r="A8437">
        <v>843.40000000000009</v>
      </c>
      <c r="B8437">
        <v>55.001918506808259</v>
      </c>
    </row>
    <row r="8438" spans="1:2" x14ac:dyDescent="0.25">
      <c r="A8438">
        <v>843.5</v>
      </c>
      <c r="B8438">
        <v>55.168554440537918</v>
      </c>
    </row>
    <row r="8439" spans="1:2" x14ac:dyDescent="0.25">
      <c r="A8439">
        <v>843.6</v>
      </c>
      <c r="B8439">
        <v>55.335190374267768</v>
      </c>
    </row>
    <row r="8440" spans="1:2" x14ac:dyDescent="0.25">
      <c r="A8440">
        <v>843.7</v>
      </c>
      <c r="B8440">
        <v>55.501826307997618</v>
      </c>
    </row>
    <row r="8441" spans="1:2" x14ac:dyDescent="0.25">
      <c r="A8441">
        <v>843.80000000000007</v>
      </c>
      <c r="B8441">
        <v>55.668462241727468</v>
      </c>
    </row>
    <row r="8442" spans="1:2" x14ac:dyDescent="0.25">
      <c r="A8442">
        <v>843.90000000000009</v>
      </c>
      <c r="B8442">
        <v>55.835098175457318</v>
      </c>
    </row>
    <row r="8443" spans="1:2" x14ac:dyDescent="0.25">
      <c r="A8443">
        <v>844</v>
      </c>
      <c r="B8443">
        <v>56.001734109186977</v>
      </c>
    </row>
    <row r="8444" spans="1:2" x14ac:dyDescent="0.25">
      <c r="A8444">
        <v>844.1</v>
      </c>
      <c r="B8444">
        <v>56.095257422142147</v>
      </c>
    </row>
    <row r="8445" spans="1:2" x14ac:dyDescent="0.25">
      <c r="A8445">
        <v>844.2</v>
      </c>
      <c r="B8445">
        <v>56.188780735097332</v>
      </c>
    </row>
    <row r="8446" spans="1:2" x14ac:dyDescent="0.25">
      <c r="A8446">
        <v>844.30000000000007</v>
      </c>
      <c r="B8446">
        <v>56.282304048052509</v>
      </c>
    </row>
    <row r="8447" spans="1:2" x14ac:dyDescent="0.25">
      <c r="A8447">
        <v>844.40000000000009</v>
      </c>
      <c r="B8447">
        <v>56.375827361007687</v>
      </c>
    </row>
    <row r="8448" spans="1:2" x14ac:dyDescent="0.25">
      <c r="A8448">
        <v>844.5</v>
      </c>
      <c r="B8448">
        <v>56.469350673962751</v>
      </c>
    </row>
    <row r="8449" spans="1:2" x14ac:dyDescent="0.25">
      <c r="A8449">
        <v>844.6</v>
      </c>
      <c r="B8449">
        <v>56.562873986917928</v>
      </c>
    </row>
    <row r="8450" spans="1:2" x14ac:dyDescent="0.25">
      <c r="A8450">
        <v>844.7</v>
      </c>
      <c r="B8450">
        <v>56.656397299873113</v>
      </c>
    </row>
    <row r="8451" spans="1:2" x14ac:dyDescent="0.25">
      <c r="A8451">
        <v>844.80000000000007</v>
      </c>
      <c r="B8451">
        <v>56.749920612828276</v>
      </c>
    </row>
    <row r="8452" spans="1:2" x14ac:dyDescent="0.25">
      <c r="A8452">
        <v>844.90000000000009</v>
      </c>
      <c r="B8452">
        <v>56.843443925783461</v>
      </c>
    </row>
    <row r="8453" spans="1:2" x14ac:dyDescent="0.25">
      <c r="A8453">
        <v>845</v>
      </c>
      <c r="B8453">
        <v>56.936967238738532</v>
      </c>
    </row>
    <row r="8454" spans="1:2" x14ac:dyDescent="0.25">
      <c r="A8454">
        <v>845.1</v>
      </c>
      <c r="B8454">
        <v>56.931427715795813</v>
      </c>
    </row>
    <row r="8455" spans="1:2" x14ac:dyDescent="0.25">
      <c r="A8455">
        <v>845.2</v>
      </c>
      <c r="B8455">
        <v>56.92588819285308</v>
      </c>
    </row>
    <row r="8456" spans="1:2" x14ac:dyDescent="0.25">
      <c r="A8456">
        <v>845.30000000000007</v>
      </c>
      <c r="B8456">
        <v>56.920348669910346</v>
      </c>
    </row>
    <row r="8457" spans="1:2" x14ac:dyDescent="0.25">
      <c r="A8457">
        <v>845.40000000000009</v>
      </c>
      <c r="B8457">
        <v>56.914809146967627</v>
      </c>
    </row>
    <row r="8458" spans="1:2" x14ac:dyDescent="0.25">
      <c r="A8458">
        <v>845.5</v>
      </c>
      <c r="B8458">
        <v>56.909269624024923</v>
      </c>
    </row>
    <row r="8459" spans="1:2" x14ac:dyDescent="0.25">
      <c r="A8459">
        <v>845.6</v>
      </c>
      <c r="B8459">
        <v>56.903730101082189</v>
      </c>
    </row>
    <row r="8460" spans="1:2" x14ac:dyDescent="0.25">
      <c r="A8460">
        <v>845.7</v>
      </c>
      <c r="B8460">
        <v>56.898190578139463</v>
      </c>
    </row>
    <row r="8461" spans="1:2" x14ac:dyDescent="0.25">
      <c r="A8461">
        <v>845.80000000000007</v>
      </c>
      <c r="B8461">
        <v>56.892651055196737</v>
      </c>
    </row>
    <row r="8462" spans="1:2" x14ac:dyDescent="0.25">
      <c r="A8462">
        <v>845.90000000000009</v>
      </c>
      <c r="B8462">
        <v>56.887111532254011</v>
      </c>
    </row>
    <row r="8463" spans="1:2" x14ac:dyDescent="0.25">
      <c r="A8463">
        <v>846</v>
      </c>
      <c r="B8463">
        <v>56.881572009311292</v>
      </c>
    </row>
    <row r="8464" spans="1:2" x14ac:dyDescent="0.25">
      <c r="A8464">
        <v>846.1</v>
      </c>
      <c r="B8464">
        <v>56.919792742143628</v>
      </c>
    </row>
    <row r="8465" spans="1:2" x14ac:dyDescent="0.25">
      <c r="A8465">
        <v>846.2</v>
      </c>
      <c r="B8465">
        <v>56.958013474975957</v>
      </c>
    </row>
    <row r="8466" spans="1:2" x14ac:dyDescent="0.25">
      <c r="A8466">
        <v>846.30000000000007</v>
      </c>
      <c r="B8466">
        <v>56.9962342078083</v>
      </c>
    </row>
    <row r="8467" spans="1:2" x14ac:dyDescent="0.25">
      <c r="A8467">
        <v>846.40000000000009</v>
      </c>
      <c r="B8467">
        <v>57.034454940640643</v>
      </c>
    </row>
    <row r="8468" spans="1:2" x14ac:dyDescent="0.25">
      <c r="A8468">
        <v>846.5</v>
      </c>
      <c r="B8468">
        <v>57.072675673472929</v>
      </c>
    </row>
    <row r="8469" spans="1:2" x14ac:dyDescent="0.25">
      <c r="A8469">
        <v>846.6</v>
      </c>
      <c r="B8469">
        <v>57.110896406305272</v>
      </c>
    </row>
    <row r="8470" spans="1:2" x14ac:dyDescent="0.25">
      <c r="A8470">
        <v>846.7</v>
      </c>
      <c r="B8470">
        <v>57.149117139137601</v>
      </c>
    </row>
    <row r="8471" spans="1:2" x14ac:dyDescent="0.25">
      <c r="A8471">
        <v>846.80000000000007</v>
      </c>
      <c r="B8471">
        <v>57.187337871969937</v>
      </c>
    </row>
    <row r="8472" spans="1:2" x14ac:dyDescent="0.25">
      <c r="A8472">
        <v>846.90000000000009</v>
      </c>
      <c r="B8472">
        <v>57.225558604802274</v>
      </c>
    </row>
    <row r="8473" spans="1:2" x14ac:dyDescent="0.25">
      <c r="A8473">
        <v>847</v>
      </c>
      <c r="B8473">
        <v>57.263779337634567</v>
      </c>
    </row>
    <row r="8474" spans="1:2" x14ac:dyDescent="0.25">
      <c r="A8474">
        <v>847.1</v>
      </c>
      <c r="B8474">
        <v>57.338737046812383</v>
      </c>
    </row>
    <row r="8475" spans="1:2" x14ac:dyDescent="0.25">
      <c r="A8475">
        <v>847.2</v>
      </c>
      <c r="B8475">
        <v>57.413694755990193</v>
      </c>
    </row>
    <row r="8476" spans="1:2" x14ac:dyDescent="0.25">
      <c r="A8476">
        <v>847.30000000000007</v>
      </c>
      <c r="B8476">
        <v>57.488652465167988</v>
      </c>
    </row>
    <row r="8477" spans="1:2" x14ac:dyDescent="0.25">
      <c r="A8477">
        <v>847.40000000000009</v>
      </c>
      <c r="B8477">
        <v>57.563610174345797</v>
      </c>
    </row>
    <row r="8478" spans="1:2" x14ac:dyDescent="0.25">
      <c r="A8478">
        <v>847.5</v>
      </c>
      <c r="B8478">
        <v>57.638567883523528</v>
      </c>
    </row>
    <row r="8479" spans="1:2" x14ac:dyDescent="0.25">
      <c r="A8479">
        <v>847.6</v>
      </c>
      <c r="B8479">
        <v>57.713525592701338</v>
      </c>
    </row>
    <row r="8480" spans="1:2" x14ac:dyDescent="0.25">
      <c r="A8480">
        <v>847.7</v>
      </c>
      <c r="B8480">
        <v>57.788483301879147</v>
      </c>
    </row>
    <row r="8481" spans="1:2" x14ac:dyDescent="0.25">
      <c r="A8481">
        <v>847.80000000000007</v>
      </c>
      <c r="B8481">
        <v>57.863441011056963</v>
      </c>
    </row>
    <row r="8482" spans="1:2" x14ac:dyDescent="0.25">
      <c r="A8482">
        <v>847.90000000000009</v>
      </c>
      <c r="B8482">
        <v>57.938398720234773</v>
      </c>
    </row>
    <row r="8483" spans="1:2" x14ac:dyDescent="0.25">
      <c r="A8483">
        <v>848</v>
      </c>
      <c r="B8483">
        <v>58.013356429412489</v>
      </c>
    </row>
    <row r="8484" spans="1:2" x14ac:dyDescent="0.25">
      <c r="A8484">
        <v>848.1</v>
      </c>
      <c r="B8484">
        <v>58.003940626916219</v>
      </c>
    </row>
    <row r="8485" spans="1:2" x14ac:dyDescent="0.25">
      <c r="A8485">
        <v>848.2</v>
      </c>
      <c r="B8485">
        <v>57.994524824419948</v>
      </c>
    </row>
    <row r="8486" spans="1:2" x14ac:dyDescent="0.25">
      <c r="A8486">
        <v>848.30000000000007</v>
      </c>
      <c r="B8486">
        <v>57.985109021923677</v>
      </c>
    </row>
    <row r="8487" spans="1:2" x14ac:dyDescent="0.25">
      <c r="A8487">
        <v>848.40000000000009</v>
      </c>
      <c r="B8487">
        <v>57.975693219427413</v>
      </c>
    </row>
    <row r="8488" spans="1:2" x14ac:dyDescent="0.25">
      <c r="A8488">
        <v>848.5</v>
      </c>
      <c r="B8488">
        <v>57.966277416931163</v>
      </c>
    </row>
    <row r="8489" spans="1:2" x14ac:dyDescent="0.25">
      <c r="A8489">
        <v>848.6</v>
      </c>
      <c r="B8489">
        <v>57.956861614434892</v>
      </c>
    </row>
    <row r="8490" spans="1:2" x14ac:dyDescent="0.25">
      <c r="A8490">
        <v>848.7</v>
      </c>
      <c r="B8490">
        <v>57.947445811938621</v>
      </c>
    </row>
    <row r="8491" spans="1:2" x14ac:dyDescent="0.25">
      <c r="A8491">
        <v>848.80000000000007</v>
      </c>
      <c r="B8491">
        <v>57.93803000944235</v>
      </c>
    </row>
    <row r="8492" spans="1:2" x14ac:dyDescent="0.25">
      <c r="A8492">
        <v>848.90000000000009</v>
      </c>
      <c r="B8492">
        <v>57.928614206946079</v>
      </c>
    </row>
    <row r="8493" spans="1:2" x14ac:dyDescent="0.25">
      <c r="A8493">
        <v>849</v>
      </c>
      <c r="B8493">
        <v>57.919198404449823</v>
      </c>
    </row>
    <row r="8494" spans="1:2" x14ac:dyDescent="0.25">
      <c r="A8494">
        <v>849.1</v>
      </c>
      <c r="B8494">
        <v>57.994059944483567</v>
      </c>
    </row>
    <row r="8495" spans="1:2" x14ac:dyDescent="0.25">
      <c r="A8495">
        <v>849.2</v>
      </c>
      <c r="B8495">
        <v>58.068921484517332</v>
      </c>
    </row>
    <row r="8496" spans="1:2" x14ac:dyDescent="0.25">
      <c r="A8496">
        <v>849.30000000000007</v>
      </c>
      <c r="B8496">
        <v>58.143783024551077</v>
      </c>
    </row>
    <row r="8497" spans="1:2" x14ac:dyDescent="0.25">
      <c r="A8497">
        <v>849.40000000000009</v>
      </c>
      <c r="B8497">
        <v>58.218644564584828</v>
      </c>
    </row>
    <row r="8498" spans="1:2" x14ac:dyDescent="0.25">
      <c r="A8498">
        <v>849.5</v>
      </c>
      <c r="B8498">
        <v>58.293506104618501</v>
      </c>
    </row>
    <row r="8499" spans="1:2" x14ac:dyDescent="0.25">
      <c r="A8499">
        <v>849.6</v>
      </c>
      <c r="B8499">
        <v>58.368367644652253</v>
      </c>
    </row>
    <row r="8500" spans="1:2" x14ac:dyDescent="0.25">
      <c r="A8500">
        <v>849.7</v>
      </c>
      <c r="B8500">
        <v>58.443229184685997</v>
      </c>
    </row>
    <row r="8501" spans="1:2" x14ac:dyDescent="0.25">
      <c r="A8501">
        <v>849.80000000000007</v>
      </c>
      <c r="B8501">
        <v>58.518090724719762</v>
      </c>
    </row>
    <row r="8502" spans="1:2" x14ac:dyDescent="0.25">
      <c r="A8502">
        <v>849.90000000000009</v>
      </c>
      <c r="B8502">
        <v>58.592952264753507</v>
      </c>
    </row>
    <row r="8503" spans="1:2" x14ac:dyDescent="0.25">
      <c r="A8503">
        <v>850</v>
      </c>
      <c r="B8503">
        <v>58.667813804787173</v>
      </c>
    </row>
    <row r="8504" spans="1:2" x14ac:dyDescent="0.25">
      <c r="A8504">
        <v>850.1</v>
      </c>
      <c r="B8504">
        <v>58.794770159784477</v>
      </c>
    </row>
    <row r="8505" spans="1:2" x14ac:dyDescent="0.25">
      <c r="A8505">
        <v>850.2</v>
      </c>
      <c r="B8505">
        <v>58.921726514781788</v>
      </c>
    </row>
    <row r="8506" spans="1:2" x14ac:dyDescent="0.25">
      <c r="A8506">
        <v>850.30000000000007</v>
      </c>
      <c r="B8506">
        <v>59.0486828697791</v>
      </c>
    </row>
    <row r="8507" spans="1:2" x14ac:dyDescent="0.25">
      <c r="A8507">
        <v>850.40000000000009</v>
      </c>
      <c r="B8507">
        <v>59.175639224776397</v>
      </c>
    </row>
    <row r="8508" spans="1:2" x14ac:dyDescent="0.25">
      <c r="A8508">
        <v>850.5</v>
      </c>
      <c r="B8508">
        <v>59.302595579773573</v>
      </c>
    </row>
    <row r="8509" spans="1:2" x14ac:dyDescent="0.25">
      <c r="A8509">
        <v>850.6</v>
      </c>
      <c r="B8509">
        <v>59.429551934770878</v>
      </c>
    </row>
    <row r="8510" spans="1:2" x14ac:dyDescent="0.25">
      <c r="A8510">
        <v>850.7</v>
      </c>
      <c r="B8510">
        <v>59.556508289768189</v>
      </c>
    </row>
    <row r="8511" spans="1:2" x14ac:dyDescent="0.25">
      <c r="A8511">
        <v>850.80000000000007</v>
      </c>
      <c r="B8511">
        <v>59.683464644765493</v>
      </c>
    </row>
    <row r="8512" spans="1:2" x14ac:dyDescent="0.25">
      <c r="A8512">
        <v>850.90000000000009</v>
      </c>
      <c r="B8512">
        <v>59.810420999762798</v>
      </c>
    </row>
    <row r="8513" spans="1:2" x14ac:dyDescent="0.25">
      <c r="A8513">
        <v>851</v>
      </c>
      <c r="B8513">
        <v>59.937377354759967</v>
      </c>
    </row>
    <row r="8514" spans="1:2" x14ac:dyDescent="0.25">
      <c r="A8514">
        <v>851.1</v>
      </c>
      <c r="B8514">
        <v>60.042723509465347</v>
      </c>
    </row>
    <row r="8515" spans="1:2" x14ac:dyDescent="0.25">
      <c r="A8515">
        <v>851.2</v>
      </c>
      <c r="B8515">
        <v>60.148069664170748</v>
      </c>
    </row>
    <row r="8516" spans="1:2" x14ac:dyDescent="0.25">
      <c r="A8516">
        <v>851.30000000000007</v>
      </c>
      <c r="B8516">
        <v>60.253415818876142</v>
      </c>
    </row>
    <row r="8517" spans="1:2" x14ac:dyDescent="0.25">
      <c r="A8517">
        <v>851.40000000000009</v>
      </c>
      <c r="B8517">
        <v>60.35876197358153</v>
      </c>
    </row>
    <row r="8518" spans="1:2" x14ac:dyDescent="0.25">
      <c r="A8518">
        <v>851.5</v>
      </c>
      <c r="B8518">
        <v>60.464108128286803</v>
      </c>
    </row>
    <row r="8519" spans="1:2" x14ac:dyDescent="0.25">
      <c r="A8519">
        <v>851.6</v>
      </c>
      <c r="B8519">
        <v>60.56945428299219</v>
      </c>
    </row>
    <row r="8520" spans="1:2" x14ac:dyDescent="0.25">
      <c r="A8520">
        <v>851.7</v>
      </c>
      <c r="B8520">
        <v>60.674800437697577</v>
      </c>
    </row>
    <row r="8521" spans="1:2" x14ac:dyDescent="0.25">
      <c r="A8521">
        <v>851.80000000000007</v>
      </c>
      <c r="B8521">
        <v>60.780146592402971</v>
      </c>
    </row>
    <row r="8522" spans="1:2" x14ac:dyDescent="0.25">
      <c r="A8522">
        <v>851.90000000000009</v>
      </c>
      <c r="B8522">
        <v>60.885492747108358</v>
      </c>
    </row>
    <row r="8523" spans="1:2" x14ac:dyDescent="0.25">
      <c r="A8523">
        <v>852</v>
      </c>
      <c r="B8523">
        <v>60.990838901813632</v>
      </c>
    </row>
    <row r="8524" spans="1:2" x14ac:dyDescent="0.25">
      <c r="A8524">
        <v>852.1</v>
      </c>
      <c r="B8524">
        <v>61.047290271703133</v>
      </c>
    </row>
    <row r="8525" spans="1:2" x14ac:dyDescent="0.25">
      <c r="A8525">
        <v>852.2</v>
      </c>
      <c r="B8525">
        <v>61.103741641592627</v>
      </c>
    </row>
    <row r="8526" spans="1:2" x14ac:dyDescent="0.25">
      <c r="A8526">
        <v>852.30000000000007</v>
      </c>
      <c r="B8526">
        <v>61.160193011482129</v>
      </c>
    </row>
    <row r="8527" spans="1:2" x14ac:dyDescent="0.25">
      <c r="A8527">
        <v>852.40000000000009</v>
      </c>
      <c r="B8527">
        <v>61.21664438137163</v>
      </c>
    </row>
    <row r="8528" spans="1:2" x14ac:dyDescent="0.25">
      <c r="A8528">
        <v>852.5</v>
      </c>
      <c r="B8528">
        <v>61.273095751261067</v>
      </c>
    </row>
    <row r="8529" spans="1:2" x14ac:dyDescent="0.25">
      <c r="A8529">
        <v>852.6</v>
      </c>
      <c r="B8529">
        <v>61.329547121150569</v>
      </c>
    </row>
    <row r="8530" spans="1:2" x14ac:dyDescent="0.25">
      <c r="A8530">
        <v>852.7</v>
      </c>
      <c r="B8530">
        <v>61.38599849104007</v>
      </c>
    </row>
    <row r="8531" spans="1:2" x14ac:dyDescent="0.25">
      <c r="A8531">
        <v>852.80000000000007</v>
      </c>
      <c r="B8531">
        <v>61.442449860929557</v>
      </c>
    </row>
    <row r="8532" spans="1:2" x14ac:dyDescent="0.25">
      <c r="A8532">
        <v>852.90000000000009</v>
      </c>
      <c r="B8532">
        <v>61.498901230819072</v>
      </c>
    </row>
    <row r="8533" spans="1:2" x14ac:dyDescent="0.25">
      <c r="A8533">
        <v>853</v>
      </c>
      <c r="B8533">
        <v>61.555352600708503</v>
      </c>
    </row>
    <row r="8534" spans="1:2" x14ac:dyDescent="0.25">
      <c r="A8534">
        <v>853.1</v>
      </c>
      <c r="B8534">
        <v>61.586975102447767</v>
      </c>
    </row>
    <row r="8535" spans="1:2" x14ac:dyDescent="0.25">
      <c r="A8535">
        <v>853.2</v>
      </c>
      <c r="B8535">
        <v>61.61859760418703</v>
      </c>
    </row>
    <row r="8536" spans="1:2" x14ac:dyDescent="0.25">
      <c r="A8536">
        <v>853.30000000000007</v>
      </c>
      <c r="B8536">
        <v>61.650220105926287</v>
      </c>
    </row>
    <row r="8537" spans="1:2" x14ac:dyDescent="0.25">
      <c r="A8537">
        <v>853.40000000000009</v>
      </c>
      <c r="B8537">
        <v>61.681842607665558</v>
      </c>
    </row>
    <row r="8538" spans="1:2" x14ac:dyDescent="0.25">
      <c r="A8538">
        <v>853.5</v>
      </c>
      <c r="B8538">
        <v>61.713465109404787</v>
      </c>
    </row>
    <row r="8539" spans="1:2" x14ac:dyDescent="0.25">
      <c r="A8539">
        <v>853.6</v>
      </c>
      <c r="B8539">
        <v>61.745087611144051</v>
      </c>
    </row>
    <row r="8540" spans="1:2" x14ac:dyDescent="0.25">
      <c r="A8540">
        <v>853.7</v>
      </c>
      <c r="B8540">
        <v>61.776710112883308</v>
      </c>
    </row>
    <row r="8541" spans="1:2" x14ac:dyDescent="0.25">
      <c r="A8541">
        <v>853.80000000000007</v>
      </c>
      <c r="B8541">
        <v>61.808332614622579</v>
      </c>
    </row>
    <row r="8542" spans="1:2" x14ac:dyDescent="0.25">
      <c r="A8542">
        <v>853.90000000000009</v>
      </c>
      <c r="B8542">
        <v>61.839955116361843</v>
      </c>
    </row>
    <row r="8543" spans="1:2" x14ac:dyDescent="0.25">
      <c r="A8543">
        <v>854</v>
      </c>
      <c r="B8543">
        <v>61.871577618101071</v>
      </c>
    </row>
    <row r="8544" spans="1:2" x14ac:dyDescent="0.25">
      <c r="A8544">
        <v>854.1</v>
      </c>
      <c r="B8544">
        <v>61.931953093167003</v>
      </c>
    </row>
    <row r="8545" spans="1:2" x14ac:dyDescent="0.25">
      <c r="A8545">
        <v>854.2</v>
      </c>
      <c r="B8545">
        <v>61.992328568232928</v>
      </c>
    </row>
    <row r="8546" spans="1:2" x14ac:dyDescent="0.25">
      <c r="A8546">
        <v>854.30000000000007</v>
      </c>
      <c r="B8546">
        <v>62.05270404329886</v>
      </c>
    </row>
    <row r="8547" spans="1:2" x14ac:dyDescent="0.25">
      <c r="A8547">
        <v>854.40000000000009</v>
      </c>
      <c r="B8547">
        <v>62.113079518364792</v>
      </c>
    </row>
    <row r="8548" spans="1:2" x14ac:dyDescent="0.25">
      <c r="A8548">
        <v>854.5</v>
      </c>
      <c r="B8548">
        <v>62.173454993430653</v>
      </c>
    </row>
    <row r="8549" spans="1:2" x14ac:dyDescent="0.25">
      <c r="A8549">
        <v>854.6</v>
      </c>
      <c r="B8549">
        <v>62.233830468496578</v>
      </c>
    </row>
    <row r="8550" spans="1:2" x14ac:dyDescent="0.25">
      <c r="A8550">
        <v>854.7</v>
      </c>
      <c r="B8550">
        <v>62.29420594356251</v>
      </c>
    </row>
    <row r="8551" spans="1:2" x14ac:dyDescent="0.25">
      <c r="A8551">
        <v>854.80000000000007</v>
      </c>
      <c r="B8551">
        <v>62.354581418628428</v>
      </c>
    </row>
    <row r="8552" spans="1:2" x14ac:dyDescent="0.25">
      <c r="A8552">
        <v>854.90000000000009</v>
      </c>
      <c r="B8552">
        <v>62.414956893694367</v>
      </c>
    </row>
    <row r="8553" spans="1:2" x14ac:dyDescent="0.25">
      <c r="A8553">
        <v>855</v>
      </c>
      <c r="B8553">
        <v>62.475332368760228</v>
      </c>
    </row>
    <row r="8554" spans="1:2" x14ac:dyDescent="0.25">
      <c r="A8554">
        <v>855.1</v>
      </c>
      <c r="B8554">
        <v>62.555445119488773</v>
      </c>
    </row>
    <row r="8555" spans="1:2" x14ac:dyDescent="0.25">
      <c r="A8555">
        <v>855.2</v>
      </c>
      <c r="B8555">
        <v>62.635557870217298</v>
      </c>
    </row>
    <row r="8556" spans="1:2" x14ac:dyDescent="0.25">
      <c r="A8556">
        <v>855.30000000000007</v>
      </c>
      <c r="B8556">
        <v>62.715670620945843</v>
      </c>
    </row>
    <row r="8557" spans="1:2" x14ac:dyDescent="0.25">
      <c r="A8557">
        <v>855.40000000000009</v>
      </c>
      <c r="B8557">
        <v>62.795783371674368</v>
      </c>
    </row>
    <row r="8558" spans="1:2" x14ac:dyDescent="0.25">
      <c r="A8558">
        <v>855.5</v>
      </c>
      <c r="B8558">
        <v>62.875896122402821</v>
      </c>
    </row>
    <row r="8559" spans="1:2" x14ac:dyDescent="0.25">
      <c r="A8559">
        <v>855.6</v>
      </c>
      <c r="B8559">
        <v>62.95600887313136</v>
      </c>
    </row>
    <row r="8560" spans="1:2" x14ac:dyDescent="0.25">
      <c r="A8560">
        <v>855.7</v>
      </c>
      <c r="B8560">
        <v>63.036121623859898</v>
      </c>
    </row>
    <row r="8561" spans="1:2" x14ac:dyDescent="0.25">
      <c r="A8561">
        <v>855.80000000000007</v>
      </c>
      <c r="B8561">
        <v>63.116234374588437</v>
      </c>
    </row>
    <row r="8562" spans="1:2" x14ac:dyDescent="0.25">
      <c r="A8562">
        <v>855.90000000000009</v>
      </c>
      <c r="B8562">
        <v>63.196347125316983</v>
      </c>
    </row>
    <row r="8563" spans="1:2" x14ac:dyDescent="0.25">
      <c r="A8563">
        <v>856</v>
      </c>
      <c r="B8563">
        <v>63.276459876045422</v>
      </c>
    </row>
    <row r="8564" spans="1:2" x14ac:dyDescent="0.25">
      <c r="A8564">
        <v>856.1</v>
      </c>
      <c r="B8564">
        <v>63.243896979007218</v>
      </c>
    </row>
    <row r="8565" spans="1:2" x14ac:dyDescent="0.25">
      <c r="A8565">
        <v>856.2</v>
      </c>
      <c r="B8565">
        <v>63.211334081969028</v>
      </c>
    </row>
    <row r="8566" spans="1:2" x14ac:dyDescent="0.25">
      <c r="A8566">
        <v>856.30000000000007</v>
      </c>
      <c r="B8566">
        <v>63.178771184930831</v>
      </c>
    </row>
    <row r="8567" spans="1:2" x14ac:dyDescent="0.25">
      <c r="A8567">
        <v>856.40000000000009</v>
      </c>
      <c r="B8567">
        <v>63.146208287892641</v>
      </c>
    </row>
    <row r="8568" spans="1:2" x14ac:dyDescent="0.25">
      <c r="A8568">
        <v>856.5</v>
      </c>
      <c r="B8568">
        <v>63.113645390854479</v>
      </c>
    </row>
    <row r="8569" spans="1:2" x14ac:dyDescent="0.25">
      <c r="A8569">
        <v>856.6</v>
      </c>
      <c r="B8569">
        <v>63.081082493816282</v>
      </c>
    </row>
    <row r="8570" spans="1:2" x14ac:dyDescent="0.25">
      <c r="A8570">
        <v>856.7</v>
      </c>
      <c r="B8570">
        <v>63.048519596778092</v>
      </c>
    </row>
    <row r="8571" spans="1:2" x14ac:dyDescent="0.25">
      <c r="A8571">
        <v>856.80000000000007</v>
      </c>
      <c r="B8571">
        <v>63.015956699739888</v>
      </c>
    </row>
    <row r="8572" spans="1:2" x14ac:dyDescent="0.25">
      <c r="A8572">
        <v>856.90000000000009</v>
      </c>
      <c r="B8572">
        <v>62.983393802701698</v>
      </c>
    </row>
    <row r="8573" spans="1:2" x14ac:dyDescent="0.25">
      <c r="A8573">
        <v>857</v>
      </c>
      <c r="B8573">
        <v>62.950830905663537</v>
      </c>
    </row>
    <row r="8574" spans="1:2" x14ac:dyDescent="0.25">
      <c r="A8574">
        <v>857.1</v>
      </c>
      <c r="B8574">
        <v>63.066077279521267</v>
      </c>
    </row>
    <row r="8575" spans="1:2" x14ac:dyDescent="0.25">
      <c r="A8575">
        <v>857.2</v>
      </c>
      <c r="B8575">
        <v>63.181323653379003</v>
      </c>
    </row>
    <row r="8576" spans="1:2" x14ac:dyDescent="0.25">
      <c r="A8576">
        <v>857.30000000000007</v>
      </c>
      <c r="B8576">
        <v>63.296570027236733</v>
      </c>
    </row>
    <row r="8577" spans="1:2" x14ac:dyDescent="0.25">
      <c r="A8577">
        <v>857.40000000000009</v>
      </c>
      <c r="B8577">
        <v>63.411816401094462</v>
      </c>
    </row>
    <row r="8578" spans="1:2" x14ac:dyDescent="0.25">
      <c r="A8578">
        <v>857.5</v>
      </c>
      <c r="B8578">
        <v>63.527062774952057</v>
      </c>
    </row>
    <row r="8579" spans="1:2" x14ac:dyDescent="0.25">
      <c r="A8579">
        <v>857.6</v>
      </c>
      <c r="B8579">
        <v>63.642309148809787</v>
      </c>
    </row>
    <row r="8580" spans="1:2" x14ac:dyDescent="0.25">
      <c r="A8580">
        <v>857.7</v>
      </c>
      <c r="B8580">
        <v>63.757555522667523</v>
      </c>
    </row>
    <row r="8581" spans="1:2" x14ac:dyDescent="0.25">
      <c r="A8581">
        <v>857.80000000000007</v>
      </c>
      <c r="B8581">
        <v>63.872801896525253</v>
      </c>
    </row>
    <row r="8582" spans="1:2" x14ac:dyDescent="0.25">
      <c r="A8582">
        <v>857.90000000000009</v>
      </c>
      <c r="B8582">
        <v>63.988048270382983</v>
      </c>
    </row>
    <row r="8583" spans="1:2" x14ac:dyDescent="0.25">
      <c r="A8583">
        <v>858</v>
      </c>
      <c r="B8583">
        <v>64.103294644240577</v>
      </c>
    </row>
    <row r="8584" spans="1:2" x14ac:dyDescent="0.25">
      <c r="A8584">
        <v>858.1</v>
      </c>
      <c r="B8584">
        <v>64.074922125670028</v>
      </c>
    </row>
    <row r="8585" spans="1:2" x14ac:dyDescent="0.25">
      <c r="A8585">
        <v>858.2</v>
      </c>
      <c r="B8585">
        <v>64.046549607099479</v>
      </c>
    </row>
    <row r="8586" spans="1:2" x14ac:dyDescent="0.25">
      <c r="A8586">
        <v>858.30000000000007</v>
      </c>
      <c r="B8586">
        <v>64.018177088528944</v>
      </c>
    </row>
    <row r="8587" spans="1:2" x14ac:dyDescent="0.25">
      <c r="A8587">
        <v>858.40000000000009</v>
      </c>
      <c r="B8587">
        <v>63.989804569958388</v>
      </c>
    </row>
    <row r="8588" spans="1:2" x14ac:dyDescent="0.25">
      <c r="A8588">
        <v>858.5</v>
      </c>
      <c r="B8588">
        <v>63.961432051387867</v>
      </c>
    </row>
    <row r="8589" spans="1:2" x14ac:dyDescent="0.25">
      <c r="A8589">
        <v>858.6</v>
      </c>
      <c r="B8589">
        <v>63.933059532817332</v>
      </c>
    </row>
    <row r="8590" spans="1:2" x14ac:dyDescent="0.25">
      <c r="A8590">
        <v>858.7</v>
      </c>
      <c r="B8590">
        <v>63.904687014246782</v>
      </c>
    </row>
    <row r="8591" spans="1:2" x14ac:dyDescent="0.25">
      <c r="A8591">
        <v>858.80000000000007</v>
      </c>
      <c r="B8591">
        <v>63.87631449567624</v>
      </c>
    </row>
    <row r="8592" spans="1:2" x14ac:dyDescent="0.25">
      <c r="A8592">
        <v>858.90000000000009</v>
      </c>
      <c r="B8592">
        <v>63.847941977105691</v>
      </c>
    </row>
    <row r="8593" spans="1:2" x14ac:dyDescent="0.25">
      <c r="A8593">
        <v>859</v>
      </c>
      <c r="B8593">
        <v>63.819569458535177</v>
      </c>
    </row>
    <row r="8594" spans="1:2" x14ac:dyDescent="0.25">
      <c r="A8594">
        <v>859.1</v>
      </c>
      <c r="B8594">
        <v>63.898681392688118</v>
      </c>
    </row>
    <row r="8595" spans="1:2" x14ac:dyDescent="0.25">
      <c r="A8595">
        <v>859.2</v>
      </c>
      <c r="B8595">
        <v>63.977793326841052</v>
      </c>
    </row>
    <row r="8596" spans="1:2" x14ac:dyDescent="0.25">
      <c r="A8596">
        <v>859.30000000000007</v>
      </c>
      <c r="B8596">
        <v>64.056905260993986</v>
      </c>
    </row>
    <row r="8597" spans="1:2" x14ac:dyDescent="0.25">
      <c r="A8597">
        <v>859.40000000000009</v>
      </c>
      <c r="B8597">
        <v>64.136017195146934</v>
      </c>
    </row>
    <row r="8598" spans="1:2" x14ac:dyDescent="0.25">
      <c r="A8598">
        <v>859.5</v>
      </c>
      <c r="B8598">
        <v>64.215129129299783</v>
      </c>
    </row>
    <row r="8599" spans="1:2" x14ac:dyDescent="0.25">
      <c r="A8599">
        <v>859.6</v>
      </c>
      <c r="B8599">
        <v>64.294241063452716</v>
      </c>
    </row>
    <row r="8600" spans="1:2" x14ac:dyDescent="0.25">
      <c r="A8600">
        <v>859.7</v>
      </c>
      <c r="B8600">
        <v>64.37335299760565</v>
      </c>
    </row>
    <row r="8601" spans="1:2" x14ac:dyDescent="0.25">
      <c r="A8601">
        <v>859.80000000000007</v>
      </c>
      <c r="B8601">
        <v>64.452464931758598</v>
      </c>
    </row>
    <row r="8602" spans="1:2" x14ac:dyDescent="0.25">
      <c r="A8602">
        <v>859.90000000000009</v>
      </c>
      <c r="B8602">
        <v>64.531576865911532</v>
      </c>
    </row>
    <row r="8603" spans="1:2" x14ac:dyDescent="0.25">
      <c r="A8603">
        <v>860</v>
      </c>
      <c r="B8603">
        <v>64.610688800064381</v>
      </c>
    </row>
    <row r="8604" spans="1:2" x14ac:dyDescent="0.25">
      <c r="A8604">
        <v>860.1</v>
      </c>
      <c r="B8604">
        <v>64.682505776474088</v>
      </c>
    </row>
    <row r="8605" spans="1:2" x14ac:dyDescent="0.25">
      <c r="A8605">
        <v>860.2</v>
      </c>
      <c r="B8605">
        <v>64.75432275288378</v>
      </c>
    </row>
    <row r="8606" spans="1:2" x14ac:dyDescent="0.25">
      <c r="A8606">
        <v>860.30000000000007</v>
      </c>
      <c r="B8606">
        <v>64.826139729293487</v>
      </c>
    </row>
    <row r="8607" spans="1:2" x14ac:dyDescent="0.25">
      <c r="A8607">
        <v>860.40000000000009</v>
      </c>
      <c r="B8607">
        <v>64.897956705703194</v>
      </c>
    </row>
    <row r="8608" spans="1:2" x14ac:dyDescent="0.25">
      <c r="A8608">
        <v>860.5</v>
      </c>
      <c r="B8608">
        <v>64.969773682112816</v>
      </c>
    </row>
    <row r="8609" spans="1:2" x14ac:dyDescent="0.25">
      <c r="A8609">
        <v>860.6</v>
      </c>
      <c r="B8609">
        <v>65.041590658522523</v>
      </c>
    </row>
    <row r="8610" spans="1:2" x14ac:dyDescent="0.25">
      <c r="A8610">
        <v>860.7</v>
      </c>
      <c r="B8610">
        <v>65.11340763493223</v>
      </c>
    </row>
    <row r="8611" spans="1:2" x14ac:dyDescent="0.25">
      <c r="A8611">
        <v>860.80000000000007</v>
      </c>
      <c r="B8611">
        <v>65.185224611341923</v>
      </c>
    </row>
    <row r="8612" spans="1:2" x14ac:dyDescent="0.25">
      <c r="A8612">
        <v>860.90000000000009</v>
      </c>
      <c r="B8612">
        <v>65.25704158775163</v>
      </c>
    </row>
    <row r="8613" spans="1:2" x14ac:dyDescent="0.25">
      <c r="A8613">
        <v>861</v>
      </c>
      <c r="B8613">
        <v>65.328858564161251</v>
      </c>
    </row>
    <row r="8614" spans="1:2" x14ac:dyDescent="0.25">
      <c r="A8614">
        <v>861.1</v>
      </c>
      <c r="B8614">
        <v>65.495721544832946</v>
      </c>
    </row>
    <row r="8615" spans="1:2" x14ac:dyDescent="0.25">
      <c r="A8615">
        <v>861.2</v>
      </c>
      <c r="B8615">
        <v>65.662584525504627</v>
      </c>
    </row>
    <row r="8616" spans="1:2" x14ac:dyDescent="0.25">
      <c r="A8616">
        <v>861.30000000000007</v>
      </c>
      <c r="B8616">
        <v>65.829447506176322</v>
      </c>
    </row>
    <row r="8617" spans="1:2" x14ac:dyDescent="0.25">
      <c r="A8617">
        <v>861.40000000000009</v>
      </c>
      <c r="B8617">
        <v>65.996310486848017</v>
      </c>
    </row>
    <row r="8618" spans="1:2" x14ac:dyDescent="0.25">
      <c r="A8618">
        <v>861.5</v>
      </c>
      <c r="B8618">
        <v>66.163173467519513</v>
      </c>
    </row>
    <row r="8619" spans="1:2" x14ac:dyDescent="0.25">
      <c r="A8619">
        <v>861.6</v>
      </c>
      <c r="B8619">
        <v>66.330036448191208</v>
      </c>
    </row>
    <row r="8620" spans="1:2" x14ac:dyDescent="0.25">
      <c r="A8620">
        <v>861.7</v>
      </c>
      <c r="B8620">
        <v>66.496899428862889</v>
      </c>
    </row>
    <row r="8621" spans="1:2" x14ac:dyDescent="0.25">
      <c r="A8621">
        <v>861.80000000000007</v>
      </c>
      <c r="B8621">
        <v>66.663762409534584</v>
      </c>
    </row>
    <row r="8622" spans="1:2" x14ac:dyDescent="0.25">
      <c r="A8622">
        <v>861.90000000000009</v>
      </c>
      <c r="B8622">
        <v>66.830625390206279</v>
      </c>
    </row>
    <row r="8623" spans="1:2" x14ac:dyDescent="0.25">
      <c r="A8623">
        <v>862</v>
      </c>
      <c r="B8623">
        <v>66.997488370877775</v>
      </c>
    </row>
    <row r="8624" spans="1:2" x14ac:dyDescent="0.25">
      <c r="A8624">
        <v>862.1</v>
      </c>
      <c r="B8624">
        <v>67.077977202472084</v>
      </c>
    </row>
    <row r="8625" spans="1:2" x14ac:dyDescent="0.25">
      <c r="A8625">
        <v>862.2</v>
      </c>
      <c r="B8625">
        <v>67.158466034066393</v>
      </c>
    </row>
    <row r="8626" spans="1:2" x14ac:dyDescent="0.25">
      <c r="A8626">
        <v>862.30000000000007</v>
      </c>
      <c r="B8626">
        <v>67.238954865660688</v>
      </c>
    </row>
    <row r="8627" spans="1:2" x14ac:dyDescent="0.25">
      <c r="A8627">
        <v>862.40000000000009</v>
      </c>
      <c r="B8627">
        <v>67.319443697254997</v>
      </c>
    </row>
    <row r="8628" spans="1:2" x14ac:dyDescent="0.25">
      <c r="A8628">
        <v>862.5</v>
      </c>
      <c r="B8628">
        <v>67.399932528849206</v>
      </c>
    </row>
    <row r="8629" spans="1:2" x14ac:dyDescent="0.25">
      <c r="A8629">
        <v>862.6</v>
      </c>
      <c r="B8629">
        <v>67.480421360443515</v>
      </c>
    </row>
    <row r="8630" spans="1:2" x14ac:dyDescent="0.25">
      <c r="A8630">
        <v>862.7</v>
      </c>
      <c r="B8630">
        <v>67.560910192037824</v>
      </c>
    </row>
    <row r="8631" spans="1:2" x14ac:dyDescent="0.25">
      <c r="A8631">
        <v>862.80000000000007</v>
      </c>
      <c r="B8631">
        <v>67.641399023632133</v>
      </c>
    </row>
    <row r="8632" spans="1:2" x14ac:dyDescent="0.25">
      <c r="A8632">
        <v>862.90000000000009</v>
      </c>
      <c r="B8632">
        <v>67.721887855226441</v>
      </c>
    </row>
    <row r="8633" spans="1:2" x14ac:dyDescent="0.25">
      <c r="A8633">
        <v>863</v>
      </c>
      <c r="B8633">
        <v>67.802376686820651</v>
      </c>
    </row>
    <row r="8634" spans="1:2" x14ac:dyDescent="0.25">
      <c r="A8634">
        <v>863.1</v>
      </c>
      <c r="B8634">
        <v>67.942482892457946</v>
      </c>
    </row>
    <row r="8635" spans="1:2" x14ac:dyDescent="0.25">
      <c r="A8635">
        <v>863.2</v>
      </c>
      <c r="B8635">
        <v>68.082589098095255</v>
      </c>
    </row>
    <row r="8636" spans="1:2" x14ac:dyDescent="0.25">
      <c r="A8636">
        <v>863.30000000000007</v>
      </c>
      <c r="B8636">
        <v>68.22269530373255</v>
      </c>
    </row>
    <row r="8637" spans="1:2" x14ac:dyDescent="0.25">
      <c r="A8637">
        <v>863.40000000000009</v>
      </c>
      <c r="B8637">
        <v>68.362801509369859</v>
      </c>
    </row>
    <row r="8638" spans="1:2" x14ac:dyDescent="0.25">
      <c r="A8638">
        <v>863.5</v>
      </c>
      <c r="B8638">
        <v>68.502907715006998</v>
      </c>
    </row>
    <row r="8639" spans="1:2" x14ac:dyDescent="0.25">
      <c r="A8639">
        <v>863.6</v>
      </c>
      <c r="B8639">
        <v>68.643013920644293</v>
      </c>
    </row>
    <row r="8640" spans="1:2" x14ac:dyDescent="0.25">
      <c r="A8640">
        <v>863.7</v>
      </c>
      <c r="B8640">
        <v>68.783120126281602</v>
      </c>
    </row>
    <row r="8641" spans="1:2" x14ac:dyDescent="0.25">
      <c r="A8641">
        <v>863.80000000000007</v>
      </c>
      <c r="B8641">
        <v>68.923226331918897</v>
      </c>
    </row>
    <row r="8642" spans="1:2" x14ac:dyDescent="0.25">
      <c r="A8642">
        <v>863.90000000000009</v>
      </c>
      <c r="B8642">
        <v>69.063332537556207</v>
      </c>
    </row>
    <row r="8643" spans="1:2" x14ac:dyDescent="0.25">
      <c r="A8643">
        <v>864</v>
      </c>
      <c r="B8643">
        <v>69.203438743193345</v>
      </c>
    </row>
    <row r="8644" spans="1:2" x14ac:dyDescent="0.25">
      <c r="A8644">
        <v>864.1</v>
      </c>
      <c r="B8644">
        <v>69.394467288233614</v>
      </c>
    </row>
    <row r="8645" spans="1:2" x14ac:dyDescent="0.25">
      <c r="A8645">
        <v>864.2</v>
      </c>
      <c r="B8645">
        <v>69.585495833273882</v>
      </c>
    </row>
    <row r="8646" spans="1:2" x14ac:dyDescent="0.25">
      <c r="A8646">
        <v>864.30000000000007</v>
      </c>
      <c r="B8646">
        <v>69.77652437831415</v>
      </c>
    </row>
    <row r="8647" spans="1:2" x14ac:dyDescent="0.25">
      <c r="A8647">
        <v>864.40000000000009</v>
      </c>
      <c r="B8647">
        <v>69.967552923354418</v>
      </c>
    </row>
    <row r="8648" spans="1:2" x14ac:dyDescent="0.25">
      <c r="A8648">
        <v>864.5</v>
      </c>
      <c r="B8648">
        <v>70.158581468394459</v>
      </c>
    </row>
    <row r="8649" spans="1:2" x14ac:dyDescent="0.25">
      <c r="A8649">
        <v>864.6</v>
      </c>
      <c r="B8649">
        <v>70.349610013434727</v>
      </c>
    </row>
    <row r="8650" spans="1:2" x14ac:dyDescent="0.25">
      <c r="A8650">
        <v>864.7</v>
      </c>
      <c r="B8650">
        <v>70.540638558474996</v>
      </c>
    </row>
    <row r="8651" spans="1:2" x14ac:dyDescent="0.25">
      <c r="A8651">
        <v>864.80000000000007</v>
      </c>
      <c r="B8651">
        <v>70.731667103515264</v>
      </c>
    </row>
    <row r="8652" spans="1:2" x14ac:dyDescent="0.25">
      <c r="A8652">
        <v>864.90000000000009</v>
      </c>
      <c r="B8652">
        <v>70.922695648555532</v>
      </c>
    </row>
    <row r="8653" spans="1:2" x14ac:dyDescent="0.25">
      <c r="A8653">
        <v>865</v>
      </c>
      <c r="B8653">
        <v>71.113724193595587</v>
      </c>
    </row>
    <row r="8654" spans="1:2" x14ac:dyDescent="0.25">
      <c r="A8654">
        <v>865.1</v>
      </c>
      <c r="B8654">
        <v>71.235706659906</v>
      </c>
    </row>
    <row r="8655" spans="1:2" x14ac:dyDescent="0.25">
      <c r="A8655">
        <v>865.2</v>
      </c>
      <c r="B8655">
        <v>71.357689126216428</v>
      </c>
    </row>
    <row r="8656" spans="1:2" x14ac:dyDescent="0.25">
      <c r="A8656">
        <v>865.30000000000007</v>
      </c>
      <c r="B8656">
        <v>71.479671592526842</v>
      </c>
    </row>
    <row r="8657" spans="1:2" x14ac:dyDescent="0.25">
      <c r="A8657">
        <v>865.40000000000009</v>
      </c>
      <c r="B8657">
        <v>71.601654058837269</v>
      </c>
    </row>
    <row r="8658" spans="1:2" x14ac:dyDescent="0.25">
      <c r="A8658">
        <v>865.5</v>
      </c>
      <c r="B8658">
        <v>71.723636525147555</v>
      </c>
    </row>
    <row r="8659" spans="1:2" x14ac:dyDescent="0.25">
      <c r="A8659">
        <v>865.6</v>
      </c>
      <c r="B8659">
        <v>71.845618991457968</v>
      </c>
    </row>
    <row r="8660" spans="1:2" x14ac:dyDescent="0.25">
      <c r="A8660">
        <v>865.7</v>
      </c>
      <c r="B8660">
        <v>71.967601457768382</v>
      </c>
    </row>
    <row r="8661" spans="1:2" x14ac:dyDescent="0.25">
      <c r="A8661">
        <v>865.80000000000007</v>
      </c>
      <c r="B8661">
        <v>72.089583924078809</v>
      </c>
    </row>
    <row r="8662" spans="1:2" x14ac:dyDescent="0.25">
      <c r="A8662">
        <v>865.90000000000009</v>
      </c>
      <c r="B8662">
        <v>72.211566390389223</v>
      </c>
    </row>
    <row r="8663" spans="1:2" x14ac:dyDescent="0.25">
      <c r="A8663">
        <v>866</v>
      </c>
      <c r="B8663">
        <v>72.333548856699508</v>
      </c>
    </row>
    <row r="8664" spans="1:2" x14ac:dyDescent="0.25">
      <c r="A8664">
        <v>866.1</v>
      </c>
      <c r="B8664">
        <v>72.408491476021865</v>
      </c>
    </row>
    <row r="8665" spans="1:2" x14ac:dyDescent="0.25">
      <c r="A8665">
        <v>866.2</v>
      </c>
      <c r="B8665">
        <v>72.483434095344236</v>
      </c>
    </row>
    <row r="8666" spans="1:2" x14ac:dyDescent="0.25">
      <c r="A8666">
        <v>866.30000000000007</v>
      </c>
      <c r="B8666">
        <v>72.558376714666593</v>
      </c>
    </row>
    <row r="8667" spans="1:2" x14ac:dyDescent="0.25">
      <c r="A8667">
        <v>866.40000000000009</v>
      </c>
      <c r="B8667">
        <v>72.633319333988965</v>
      </c>
    </row>
    <row r="8668" spans="1:2" x14ac:dyDescent="0.25">
      <c r="A8668">
        <v>866.5</v>
      </c>
      <c r="B8668">
        <v>72.708261953311236</v>
      </c>
    </row>
    <row r="8669" spans="1:2" x14ac:dyDescent="0.25">
      <c r="A8669">
        <v>866.6</v>
      </c>
      <c r="B8669">
        <v>72.783204572633593</v>
      </c>
    </row>
    <row r="8670" spans="1:2" x14ac:dyDescent="0.25">
      <c r="A8670">
        <v>866.7</v>
      </c>
      <c r="B8670">
        <v>72.858147191955965</v>
      </c>
    </row>
    <row r="8671" spans="1:2" x14ac:dyDescent="0.25">
      <c r="A8671">
        <v>866.80000000000007</v>
      </c>
      <c r="B8671">
        <v>72.933089811278322</v>
      </c>
    </row>
    <row r="8672" spans="1:2" x14ac:dyDescent="0.25">
      <c r="A8672">
        <v>866.90000000000009</v>
      </c>
      <c r="B8672">
        <v>73.008032430600693</v>
      </c>
    </row>
    <row r="8673" spans="1:2" x14ac:dyDescent="0.25">
      <c r="A8673">
        <v>867</v>
      </c>
      <c r="B8673">
        <v>73.082975049922965</v>
      </c>
    </row>
    <row r="8674" spans="1:2" x14ac:dyDescent="0.25">
      <c r="A8674">
        <v>867.1</v>
      </c>
      <c r="B8674">
        <v>73.187616373716963</v>
      </c>
    </row>
    <row r="8675" spans="1:2" x14ac:dyDescent="0.25">
      <c r="A8675">
        <v>867.2</v>
      </c>
      <c r="B8675">
        <v>73.292257697510962</v>
      </c>
    </row>
    <row r="8676" spans="1:2" x14ac:dyDescent="0.25">
      <c r="A8676">
        <v>867.30000000000007</v>
      </c>
      <c r="B8676">
        <v>73.396899021304961</v>
      </c>
    </row>
    <row r="8677" spans="1:2" x14ac:dyDescent="0.25">
      <c r="A8677">
        <v>867.40000000000009</v>
      </c>
      <c r="B8677">
        <v>73.50154034509896</v>
      </c>
    </row>
    <row r="8678" spans="1:2" x14ac:dyDescent="0.25">
      <c r="A8678">
        <v>867.5</v>
      </c>
      <c r="B8678">
        <v>73.606181668892845</v>
      </c>
    </row>
    <row r="8679" spans="1:2" x14ac:dyDescent="0.25">
      <c r="A8679">
        <v>867.6</v>
      </c>
      <c r="B8679">
        <v>73.710822992686829</v>
      </c>
    </row>
    <row r="8680" spans="1:2" x14ac:dyDescent="0.25">
      <c r="A8680">
        <v>867.7</v>
      </c>
      <c r="B8680">
        <v>73.815464316480828</v>
      </c>
    </row>
    <row r="8681" spans="1:2" x14ac:dyDescent="0.25">
      <c r="A8681">
        <v>867.80000000000007</v>
      </c>
      <c r="B8681">
        <v>73.920105640274826</v>
      </c>
    </row>
    <row r="8682" spans="1:2" x14ac:dyDescent="0.25">
      <c r="A8682">
        <v>867.90000000000009</v>
      </c>
      <c r="B8682">
        <v>74.024746964068825</v>
      </c>
    </row>
    <row r="8683" spans="1:2" x14ac:dyDescent="0.25">
      <c r="A8683">
        <v>868</v>
      </c>
      <c r="B8683">
        <v>74.12938828786271</v>
      </c>
    </row>
    <row r="8684" spans="1:2" x14ac:dyDescent="0.25">
      <c r="A8684">
        <v>868.1</v>
      </c>
      <c r="B8684">
        <v>74.263046808259858</v>
      </c>
    </row>
    <row r="8685" spans="1:2" x14ac:dyDescent="0.25">
      <c r="A8685">
        <v>868.2</v>
      </c>
      <c r="B8685">
        <v>74.396705328657006</v>
      </c>
    </row>
    <row r="8686" spans="1:2" x14ac:dyDescent="0.25">
      <c r="A8686">
        <v>868.30000000000007</v>
      </c>
      <c r="B8686">
        <v>74.530363849054154</v>
      </c>
    </row>
    <row r="8687" spans="1:2" x14ac:dyDescent="0.25">
      <c r="A8687">
        <v>868.40000000000009</v>
      </c>
      <c r="B8687">
        <v>74.664022369451303</v>
      </c>
    </row>
    <row r="8688" spans="1:2" x14ac:dyDescent="0.25">
      <c r="A8688">
        <v>868.5</v>
      </c>
      <c r="B8688">
        <v>74.797680889848294</v>
      </c>
    </row>
    <row r="8689" spans="1:2" x14ac:dyDescent="0.25">
      <c r="A8689">
        <v>868.6</v>
      </c>
      <c r="B8689">
        <v>74.931339410245442</v>
      </c>
    </row>
    <row r="8690" spans="1:2" x14ac:dyDescent="0.25">
      <c r="A8690">
        <v>868.7</v>
      </c>
      <c r="B8690">
        <v>75.064997930642591</v>
      </c>
    </row>
    <row r="8691" spans="1:2" x14ac:dyDescent="0.25">
      <c r="A8691">
        <v>868.80000000000007</v>
      </c>
      <c r="B8691">
        <v>75.198656451039739</v>
      </c>
    </row>
    <row r="8692" spans="1:2" x14ac:dyDescent="0.25">
      <c r="A8692">
        <v>868.90000000000009</v>
      </c>
      <c r="B8692">
        <v>75.332314971436887</v>
      </c>
    </row>
    <row r="8693" spans="1:2" x14ac:dyDescent="0.25">
      <c r="A8693">
        <v>869</v>
      </c>
      <c r="B8693">
        <v>75.465973491833878</v>
      </c>
    </row>
    <row r="8694" spans="1:2" x14ac:dyDescent="0.25">
      <c r="A8694">
        <v>869.1</v>
      </c>
      <c r="B8694">
        <v>75.467321080576227</v>
      </c>
    </row>
    <row r="8695" spans="1:2" x14ac:dyDescent="0.25">
      <c r="A8695">
        <v>869.2</v>
      </c>
      <c r="B8695">
        <v>75.468668669318575</v>
      </c>
    </row>
    <row r="8696" spans="1:2" x14ac:dyDescent="0.25">
      <c r="A8696">
        <v>869.30000000000007</v>
      </c>
      <c r="B8696">
        <v>75.470016258060937</v>
      </c>
    </row>
    <row r="8697" spans="1:2" x14ac:dyDescent="0.25">
      <c r="A8697">
        <v>869.40000000000009</v>
      </c>
      <c r="B8697">
        <v>75.471363846803285</v>
      </c>
    </row>
    <row r="8698" spans="1:2" x14ac:dyDescent="0.25">
      <c r="A8698">
        <v>869.5</v>
      </c>
      <c r="B8698">
        <v>75.472711435545634</v>
      </c>
    </row>
    <row r="8699" spans="1:2" x14ac:dyDescent="0.25">
      <c r="A8699">
        <v>869.6</v>
      </c>
      <c r="B8699">
        <v>75.474059024287982</v>
      </c>
    </row>
    <row r="8700" spans="1:2" x14ac:dyDescent="0.25">
      <c r="A8700">
        <v>869.7</v>
      </c>
      <c r="B8700">
        <v>75.47540661303033</v>
      </c>
    </row>
    <row r="8701" spans="1:2" x14ac:dyDescent="0.25">
      <c r="A8701">
        <v>869.80000000000007</v>
      </c>
      <c r="B8701">
        <v>75.476754201772692</v>
      </c>
    </row>
    <row r="8702" spans="1:2" x14ac:dyDescent="0.25">
      <c r="A8702">
        <v>869.90000000000009</v>
      </c>
      <c r="B8702">
        <v>75.478101790515041</v>
      </c>
    </row>
    <row r="8703" spans="1:2" x14ac:dyDescent="0.25">
      <c r="A8703">
        <v>870</v>
      </c>
      <c r="B8703">
        <v>75.479449379257389</v>
      </c>
    </row>
    <row r="8704" spans="1:2" x14ac:dyDescent="0.25">
      <c r="A8704">
        <v>870.1</v>
      </c>
      <c r="B8704">
        <v>75.534110181715803</v>
      </c>
    </row>
    <row r="8705" spans="1:2" x14ac:dyDescent="0.25">
      <c r="A8705">
        <v>870.2</v>
      </c>
      <c r="B8705">
        <v>75.588770984174218</v>
      </c>
    </row>
    <row r="8706" spans="1:2" x14ac:dyDescent="0.25">
      <c r="A8706">
        <v>870.30000000000007</v>
      </c>
      <c r="B8706">
        <v>75.643431786632632</v>
      </c>
    </row>
    <row r="8707" spans="1:2" x14ac:dyDescent="0.25">
      <c r="A8707">
        <v>870.40000000000009</v>
      </c>
      <c r="B8707">
        <v>75.698092589091047</v>
      </c>
    </row>
    <row r="8708" spans="1:2" x14ac:dyDescent="0.25">
      <c r="A8708">
        <v>870.5</v>
      </c>
      <c r="B8708">
        <v>75.752753391549405</v>
      </c>
    </row>
    <row r="8709" spans="1:2" x14ac:dyDescent="0.25">
      <c r="A8709">
        <v>870.6</v>
      </c>
      <c r="B8709">
        <v>75.807414194007819</v>
      </c>
    </row>
    <row r="8710" spans="1:2" x14ac:dyDescent="0.25">
      <c r="A8710">
        <v>870.7</v>
      </c>
      <c r="B8710">
        <v>75.862074996466234</v>
      </c>
    </row>
    <row r="8711" spans="1:2" x14ac:dyDescent="0.25">
      <c r="A8711">
        <v>870.80000000000007</v>
      </c>
      <c r="B8711">
        <v>75.916735798924648</v>
      </c>
    </row>
    <row r="8712" spans="1:2" x14ac:dyDescent="0.25">
      <c r="A8712">
        <v>870.90000000000009</v>
      </c>
      <c r="B8712">
        <v>75.971396601383063</v>
      </c>
    </row>
    <row r="8713" spans="1:2" x14ac:dyDescent="0.25">
      <c r="A8713">
        <v>871</v>
      </c>
      <c r="B8713">
        <v>76.026057403841421</v>
      </c>
    </row>
    <row r="8714" spans="1:2" x14ac:dyDescent="0.25">
      <c r="A8714">
        <v>871.1</v>
      </c>
      <c r="B8714">
        <v>76.042745802827639</v>
      </c>
    </row>
    <row r="8715" spans="1:2" x14ac:dyDescent="0.25">
      <c r="A8715">
        <v>871.2</v>
      </c>
      <c r="B8715">
        <v>76.059434201813872</v>
      </c>
    </row>
    <row r="8716" spans="1:2" x14ac:dyDescent="0.25">
      <c r="A8716">
        <v>871.30000000000007</v>
      </c>
      <c r="B8716">
        <v>76.07612260080009</v>
      </c>
    </row>
    <row r="8717" spans="1:2" x14ac:dyDescent="0.25">
      <c r="A8717">
        <v>871.40000000000009</v>
      </c>
      <c r="B8717">
        <v>76.092810999786309</v>
      </c>
    </row>
    <row r="8718" spans="1:2" x14ac:dyDescent="0.25">
      <c r="A8718">
        <v>871.5</v>
      </c>
      <c r="B8718">
        <v>76.109499398772513</v>
      </c>
    </row>
    <row r="8719" spans="1:2" x14ac:dyDescent="0.25">
      <c r="A8719">
        <v>871.6</v>
      </c>
      <c r="B8719">
        <v>76.126187797758732</v>
      </c>
    </row>
    <row r="8720" spans="1:2" x14ac:dyDescent="0.25">
      <c r="A8720">
        <v>871.7</v>
      </c>
      <c r="B8720">
        <v>76.142876196744965</v>
      </c>
    </row>
    <row r="8721" spans="1:2" x14ac:dyDescent="0.25">
      <c r="A8721">
        <v>871.80000000000007</v>
      </c>
      <c r="B8721">
        <v>76.159564595731183</v>
      </c>
    </row>
    <row r="8722" spans="1:2" x14ac:dyDescent="0.25">
      <c r="A8722">
        <v>871.90000000000009</v>
      </c>
      <c r="B8722">
        <v>76.176252994717402</v>
      </c>
    </row>
    <row r="8723" spans="1:2" x14ac:dyDescent="0.25">
      <c r="A8723">
        <v>872</v>
      </c>
      <c r="B8723">
        <v>76.192941393703606</v>
      </c>
    </row>
    <row r="8724" spans="1:2" x14ac:dyDescent="0.25">
      <c r="A8724">
        <v>872.1</v>
      </c>
      <c r="B8724">
        <v>76.302749305614071</v>
      </c>
    </row>
    <row r="8725" spans="1:2" x14ac:dyDescent="0.25">
      <c r="A8725">
        <v>872.2</v>
      </c>
      <c r="B8725">
        <v>76.412557217524522</v>
      </c>
    </row>
    <row r="8726" spans="1:2" x14ac:dyDescent="0.25">
      <c r="A8726">
        <v>872.30000000000007</v>
      </c>
      <c r="B8726">
        <v>76.522365129434988</v>
      </c>
    </row>
    <row r="8727" spans="1:2" x14ac:dyDescent="0.25">
      <c r="A8727">
        <v>872.40000000000009</v>
      </c>
      <c r="B8727">
        <v>76.632173041345439</v>
      </c>
    </row>
    <row r="8728" spans="1:2" x14ac:dyDescent="0.25">
      <c r="A8728">
        <v>872.5</v>
      </c>
      <c r="B8728">
        <v>76.741980953255776</v>
      </c>
    </row>
    <row r="8729" spans="1:2" x14ac:dyDescent="0.25">
      <c r="A8729">
        <v>872.6</v>
      </c>
      <c r="B8729">
        <v>76.851788865166242</v>
      </c>
    </row>
    <row r="8730" spans="1:2" x14ac:dyDescent="0.25">
      <c r="A8730">
        <v>872.7</v>
      </c>
      <c r="B8730">
        <v>76.961596777076693</v>
      </c>
    </row>
    <row r="8731" spans="1:2" x14ac:dyDescent="0.25">
      <c r="A8731">
        <v>872.80000000000007</v>
      </c>
      <c r="B8731">
        <v>77.071404688987158</v>
      </c>
    </row>
    <row r="8732" spans="1:2" x14ac:dyDescent="0.25">
      <c r="A8732">
        <v>872.90000000000009</v>
      </c>
      <c r="B8732">
        <v>77.181212600897609</v>
      </c>
    </row>
    <row r="8733" spans="1:2" x14ac:dyDescent="0.25">
      <c r="A8733">
        <v>873</v>
      </c>
      <c r="B8733">
        <v>77.291020512807947</v>
      </c>
    </row>
    <row r="8734" spans="1:2" x14ac:dyDescent="0.25">
      <c r="A8734">
        <v>873.1</v>
      </c>
      <c r="B8734">
        <v>77.071548755392413</v>
      </c>
    </row>
    <row r="8735" spans="1:2" x14ac:dyDescent="0.25">
      <c r="A8735">
        <v>873.2</v>
      </c>
      <c r="B8735">
        <v>76.852076997976866</v>
      </c>
    </row>
    <row r="8736" spans="1:2" x14ac:dyDescent="0.25">
      <c r="A8736">
        <v>873.30000000000007</v>
      </c>
      <c r="B8736">
        <v>76.632605240561332</v>
      </c>
    </row>
    <row r="8737" spans="1:2" x14ac:dyDescent="0.25">
      <c r="A8737">
        <v>873.40000000000009</v>
      </c>
      <c r="B8737">
        <v>76.413133483145785</v>
      </c>
    </row>
    <row r="8738" spans="1:2" x14ac:dyDescent="0.25">
      <c r="A8738">
        <v>873.5</v>
      </c>
      <c r="B8738">
        <v>76.193661725730493</v>
      </c>
    </row>
    <row r="8739" spans="1:2" x14ac:dyDescent="0.25">
      <c r="A8739">
        <v>873.6</v>
      </c>
      <c r="B8739">
        <v>75.97418996831496</v>
      </c>
    </row>
    <row r="8740" spans="1:2" x14ac:dyDescent="0.25">
      <c r="A8740">
        <v>873.7</v>
      </c>
      <c r="B8740">
        <v>75.754718210899426</v>
      </c>
    </row>
    <row r="8741" spans="1:2" x14ac:dyDescent="0.25">
      <c r="A8741">
        <v>873.80000000000007</v>
      </c>
      <c r="B8741">
        <v>75.535246453483879</v>
      </c>
    </row>
    <row r="8742" spans="1:2" x14ac:dyDescent="0.25">
      <c r="A8742">
        <v>873.90000000000009</v>
      </c>
      <c r="B8742">
        <v>75.315774696068345</v>
      </c>
    </row>
    <row r="8743" spans="1:2" x14ac:dyDescent="0.25">
      <c r="A8743">
        <v>874</v>
      </c>
      <c r="B8743">
        <v>75.096302938653054</v>
      </c>
    </row>
    <row r="8744" spans="1:2" x14ac:dyDescent="0.25">
      <c r="A8744">
        <v>874.1</v>
      </c>
      <c r="B8744">
        <v>75.060193091948648</v>
      </c>
    </row>
    <row r="8745" spans="1:2" x14ac:dyDescent="0.25">
      <c r="A8745">
        <v>874.2</v>
      </c>
      <c r="B8745">
        <v>75.024083245244242</v>
      </c>
    </row>
    <row r="8746" spans="1:2" x14ac:dyDescent="0.25">
      <c r="A8746">
        <v>874.30000000000007</v>
      </c>
      <c r="B8746">
        <v>74.987973398539836</v>
      </c>
    </row>
    <row r="8747" spans="1:2" x14ac:dyDescent="0.25">
      <c r="A8747">
        <v>874.40000000000009</v>
      </c>
      <c r="B8747">
        <v>74.95186355183543</v>
      </c>
    </row>
    <row r="8748" spans="1:2" x14ac:dyDescent="0.25">
      <c r="A8748">
        <v>874.5</v>
      </c>
      <c r="B8748">
        <v>74.915753705131067</v>
      </c>
    </row>
    <row r="8749" spans="1:2" x14ac:dyDescent="0.25">
      <c r="A8749">
        <v>874.6</v>
      </c>
      <c r="B8749">
        <v>74.879643858426647</v>
      </c>
    </row>
    <row r="8750" spans="1:2" x14ac:dyDescent="0.25">
      <c r="A8750">
        <v>874.7</v>
      </c>
      <c r="B8750">
        <v>74.843534011722241</v>
      </c>
    </row>
    <row r="8751" spans="1:2" x14ac:dyDescent="0.25">
      <c r="A8751">
        <v>874.80000000000007</v>
      </c>
      <c r="B8751">
        <v>74.807424165017835</v>
      </c>
    </row>
    <row r="8752" spans="1:2" x14ac:dyDescent="0.25">
      <c r="A8752">
        <v>874.90000000000009</v>
      </c>
      <c r="B8752">
        <v>74.771314318313429</v>
      </c>
    </row>
    <row r="8753" spans="1:2" x14ac:dyDescent="0.25">
      <c r="A8753">
        <v>875</v>
      </c>
      <c r="B8753">
        <v>74.735204471609066</v>
      </c>
    </row>
    <row r="8754" spans="1:2" x14ac:dyDescent="0.25">
      <c r="A8754">
        <v>875.1</v>
      </c>
      <c r="B8754">
        <v>74.729957494975551</v>
      </c>
    </row>
    <row r="8755" spans="1:2" x14ac:dyDescent="0.25">
      <c r="A8755">
        <v>875.2</v>
      </c>
      <c r="B8755">
        <v>74.724710518342036</v>
      </c>
    </row>
    <row r="8756" spans="1:2" x14ac:dyDescent="0.25">
      <c r="A8756">
        <v>875.30000000000007</v>
      </c>
      <c r="B8756">
        <v>74.719463541708535</v>
      </c>
    </row>
    <row r="8757" spans="1:2" x14ac:dyDescent="0.25">
      <c r="A8757">
        <v>875.40000000000009</v>
      </c>
      <c r="B8757">
        <v>74.71421656507502</v>
      </c>
    </row>
    <row r="8758" spans="1:2" x14ac:dyDescent="0.25">
      <c r="A8758">
        <v>875.5</v>
      </c>
      <c r="B8758">
        <v>74.708969588441505</v>
      </c>
    </row>
    <row r="8759" spans="1:2" x14ac:dyDescent="0.25">
      <c r="A8759">
        <v>875.6</v>
      </c>
      <c r="B8759">
        <v>74.703722611808004</v>
      </c>
    </row>
    <row r="8760" spans="1:2" x14ac:dyDescent="0.25">
      <c r="A8760">
        <v>875.7</v>
      </c>
      <c r="B8760">
        <v>74.698475635174489</v>
      </c>
    </row>
    <row r="8761" spans="1:2" x14ac:dyDescent="0.25">
      <c r="A8761">
        <v>875.80000000000007</v>
      </c>
      <c r="B8761">
        <v>74.693228658540974</v>
      </c>
    </row>
    <row r="8762" spans="1:2" x14ac:dyDescent="0.25">
      <c r="A8762">
        <v>875.90000000000009</v>
      </c>
      <c r="B8762">
        <v>74.687981681907459</v>
      </c>
    </row>
    <row r="8763" spans="1:2" x14ac:dyDescent="0.25">
      <c r="A8763">
        <v>876</v>
      </c>
      <c r="B8763">
        <v>74.682734705273958</v>
      </c>
    </row>
    <row r="8764" spans="1:2" x14ac:dyDescent="0.25">
      <c r="A8764">
        <v>876.1</v>
      </c>
      <c r="B8764">
        <v>74.567006871834707</v>
      </c>
    </row>
    <row r="8765" spans="1:2" x14ac:dyDescent="0.25">
      <c r="A8765">
        <v>876.2</v>
      </c>
      <c r="B8765">
        <v>74.451279038395441</v>
      </c>
    </row>
    <row r="8766" spans="1:2" x14ac:dyDescent="0.25">
      <c r="A8766">
        <v>876.30000000000007</v>
      </c>
      <c r="B8766">
        <v>74.33555120495619</v>
      </c>
    </row>
    <row r="8767" spans="1:2" x14ac:dyDescent="0.25">
      <c r="A8767">
        <v>876.40000000000009</v>
      </c>
      <c r="B8767">
        <v>74.219823371516924</v>
      </c>
    </row>
    <row r="8768" spans="1:2" x14ac:dyDescent="0.25">
      <c r="A8768">
        <v>876.5</v>
      </c>
      <c r="B8768">
        <v>74.1040955380778</v>
      </c>
    </row>
    <row r="8769" spans="1:2" x14ac:dyDescent="0.25">
      <c r="A8769">
        <v>876.6</v>
      </c>
      <c r="B8769">
        <v>73.988367704638549</v>
      </c>
    </row>
    <row r="8770" spans="1:2" x14ac:dyDescent="0.25">
      <c r="A8770">
        <v>876.7</v>
      </c>
      <c r="B8770">
        <v>73.872639871199283</v>
      </c>
    </row>
    <row r="8771" spans="1:2" x14ac:dyDescent="0.25">
      <c r="A8771">
        <v>876.80000000000007</v>
      </c>
      <c r="B8771">
        <v>73.756912037760031</v>
      </c>
    </row>
    <row r="8772" spans="1:2" x14ac:dyDescent="0.25">
      <c r="A8772">
        <v>876.90000000000009</v>
      </c>
      <c r="B8772">
        <v>73.641184204320766</v>
      </c>
    </row>
    <row r="8773" spans="1:2" x14ac:dyDescent="0.25">
      <c r="A8773">
        <v>877</v>
      </c>
      <c r="B8773">
        <v>73.525456370881642</v>
      </c>
    </row>
    <row r="8774" spans="1:2" x14ac:dyDescent="0.25">
      <c r="A8774">
        <v>877.1</v>
      </c>
      <c r="B8774">
        <v>73.413878073343639</v>
      </c>
    </row>
    <row r="8775" spans="1:2" x14ac:dyDescent="0.25">
      <c r="A8775">
        <v>877.2</v>
      </c>
      <c r="B8775">
        <v>73.302299775805636</v>
      </c>
    </row>
    <row r="8776" spans="1:2" x14ac:dyDescent="0.25">
      <c r="A8776">
        <v>877.30000000000007</v>
      </c>
      <c r="B8776">
        <v>73.190721478267633</v>
      </c>
    </row>
    <row r="8777" spans="1:2" x14ac:dyDescent="0.25">
      <c r="A8777">
        <v>877.40000000000009</v>
      </c>
      <c r="B8777">
        <v>73.079143180729631</v>
      </c>
    </row>
    <row r="8778" spans="1:2" x14ac:dyDescent="0.25">
      <c r="A8778">
        <v>877.5</v>
      </c>
      <c r="B8778">
        <v>72.967564883191756</v>
      </c>
    </row>
    <row r="8779" spans="1:2" x14ac:dyDescent="0.25">
      <c r="A8779">
        <v>877.6</v>
      </c>
      <c r="B8779">
        <v>72.855986585653767</v>
      </c>
    </row>
    <row r="8780" spans="1:2" x14ac:dyDescent="0.25">
      <c r="A8780">
        <v>877.7</v>
      </c>
      <c r="B8780">
        <v>72.744408288115764</v>
      </c>
    </row>
    <row r="8781" spans="1:2" x14ac:dyDescent="0.25">
      <c r="A8781">
        <v>877.80000000000007</v>
      </c>
      <c r="B8781">
        <v>72.632829990577761</v>
      </c>
    </row>
    <row r="8782" spans="1:2" x14ac:dyDescent="0.25">
      <c r="A8782">
        <v>877.90000000000009</v>
      </c>
      <c r="B8782">
        <v>72.521251693039758</v>
      </c>
    </row>
    <row r="8783" spans="1:2" x14ac:dyDescent="0.25">
      <c r="A8783">
        <v>878</v>
      </c>
      <c r="B8783">
        <v>72.409673395501883</v>
      </c>
    </row>
    <row r="8784" spans="1:2" x14ac:dyDescent="0.25">
      <c r="A8784">
        <v>878.1</v>
      </c>
      <c r="B8784">
        <v>72.271000325295788</v>
      </c>
    </row>
    <row r="8785" spans="1:2" x14ac:dyDescent="0.25">
      <c r="A8785">
        <v>878.2</v>
      </c>
      <c r="B8785">
        <v>72.132327255089677</v>
      </c>
    </row>
    <row r="8786" spans="1:2" x14ac:dyDescent="0.25">
      <c r="A8786">
        <v>878.30000000000007</v>
      </c>
      <c r="B8786">
        <v>71.993654184883582</v>
      </c>
    </row>
    <row r="8787" spans="1:2" x14ac:dyDescent="0.25">
      <c r="A8787">
        <v>878.40000000000009</v>
      </c>
      <c r="B8787">
        <v>71.854981114677472</v>
      </c>
    </row>
    <row r="8788" spans="1:2" x14ac:dyDescent="0.25">
      <c r="A8788">
        <v>878.5</v>
      </c>
      <c r="B8788">
        <v>71.716308044471532</v>
      </c>
    </row>
    <row r="8789" spans="1:2" x14ac:dyDescent="0.25">
      <c r="A8789">
        <v>878.6</v>
      </c>
      <c r="B8789">
        <v>71.577634974265436</v>
      </c>
    </row>
    <row r="8790" spans="1:2" x14ac:dyDescent="0.25">
      <c r="A8790">
        <v>878.7</v>
      </c>
      <c r="B8790">
        <v>71.438961904059326</v>
      </c>
    </row>
    <row r="8791" spans="1:2" x14ac:dyDescent="0.25">
      <c r="A8791">
        <v>878.80000000000007</v>
      </c>
      <c r="B8791">
        <v>71.30028883385323</v>
      </c>
    </row>
    <row r="8792" spans="1:2" x14ac:dyDescent="0.25">
      <c r="A8792">
        <v>878.90000000000009</v>
      </c>
      <c r="B8792">
        <v>71.16161576364712</v>
      </c>
    </row>
    <row r="8793" spans="1:2" x14ac:dyDescent="0.25">
      <c r="A8793">
        <v>879</v>
      </c>
      <c r="B8793">
        <v>71.02294269344118</v>
      </c>
    </row>
    <row r="8794" spans="1:2" x14ac:dyDescent="0.25">
      <c r="A8794">
        <v>879.1</v>
      </c>
      <c r="B8794">
        <v>70.919087419511314</v>
      </c>
    </row>
    <row r="8795" spans="1:2" x14ac:dyDescent="0.25">
      <c r="A8795">
        <v>879.2</v>
      </c>
      <c r="B8795">
        <v>70.815232145581462</v>
      </c>
    </row>
    <row r="8796" spans="1:2" x14ac:dyDescent="0.25">
      <c r="A8796">
        <v>879.30000000000007</v>
      </c>
      <c r="B8796">
        <v>70.711376871651595</v>
      </c>
    </row>
    <row r="8797" spans="1:2" x14ac:dyDescent="0.25">
      <c r="A8797">
        <v>879.40000000000009</v>
      </c>
      <c r="B8797">
        <v>70.607521597721728</v>
      </c>
    </row>
    <row r="8798" spans="1:2" x14ac:dyDescent="0.25">
      <c r="A8798">
        <v>879.5</v>
      </c>
      <c r="B8798">
        <v>70.50366632379199</v>
      </c>
    </row>
    <row r="8799" spans="1:2" x14ac:dyDescent="0.25">
      <c r="A8799">
        <v>879.6</v>
      </c>
      <c r="B8799">
        <v>70.399811049862123</v>
      </c>
    </row>
    <row r="8800" spans="1:2" x14ac:dyDescent="0.25">
      <c r="A8800">
        <v>879.7</v>
      </c>
      <c r="B8800">
        <v>70.295955775932271</v>
      </c>
    </row>
    <row r="8801" spans="1:2" x14ac:dyDescent="0.25">
      <c r="A8801">
        <v>879.80000000000007</v>
      </c>
      <c r="B8801">
        <v>70.192100502002404</v>
      </c>
    </row>
    <row r="8802" spans="1:2" x14ac:dyDescent="0.25">
      <c r="A8802">
        <v>879.90000000000009</v>
      </c>
      <c r="B8802">
        <v>70.088245228072537</v>
      </c>
    </row>
    <row r="8803" spans="1:2" x14ac:dyDescent="0.25">
      <c r="A8803">
        <v>880</v>
      </c>
      <c r="B8803">
        <v>69.984389954142799</v>
      </c>
    </row>
    <row r="8804" spans="1:2" x14ac:dyDescent="0.25">
      <c r="A8804">
        <v>880.1</v>
      </c>
      <c r="B8804">
        <v>70.053247131615777</v>
      </c>
    </row>
    <row r="8805" spans="1:2" x14ac:dyDescent="0.25">
      <c r="A8805">
        <v>880.2</v>
      </c>
      <c r="B8805">
        <v>70.122104309088741</v>
      </c>
    </row>
    <row r="8806" spans="1:2" x14ac:dyDescent="0.25">
      <c r="A8806">
        <v>880.30000000000007</v>
      </c>
      <c r="B8806">
        <v>70.190961486561719</v>
      </c>
    </row>
    <row r="8807" spans="1:2" x14ac:dyDescent="0.25">
      <c r="A8807">
        <v>880.40000000000009</v>
      </c>
      <c r="B8807">
        <v>70.259818664034682</v>
      </c>
    </row>
    <row r="8808" spans="1:2" x14ac:dyDescent="0.25">
      <c r="A8808">
        <v>880.5</v>
      </c>
      <c r="B8808">
        <v>70.328675841507589</v>
      </c>
    </row>
    <row r="8809" spans="1:2" x14ac:dyDescent="0.25">
      <c r="A8809">
        <v>880.6</v>
      </c>
      <c r="B8809">
        <v>70.397533018980553</v>
      </c>
    </row>
    <row r="8810" spans="1:2" x14ac:dyDescent="0.25">
      <c r="A8810">
        <v>880.7</v>
      </c>
      <c r="B8810">
        <v>70.466390196453531</v>
      </c>
    </row>
    <row r="8811" spans="1:2" x14ac:dyDescent="0.25">
      <c r="A8811">
        <v>880.80000000000007</v>
      </c>
      <c r="B8811">
        <v>70.535247373926495</v>
      </c>
    </row>
    <row r="8812" spans="1:2" x14ac:dyDescent="0.25">
      <c r="A8812">
        <v>880.90000000000009</v>
      </c>
      <c r="B8812">
        <v>70.604104551399473</v>
      </c>
    </row>
    <row r="8813" spans="1:2" x14ac:dyDescent="0.25">
      <c r="A8813">
        <v>881</v>
      </c>
      <c r="B8813">
        <v>70.672961728872366</v>
      </c>
    </row>
    <row r="8814" spans="1:2" x14ac:dyDescent="0.25">
      <c r="A8814">
        <v>881.1</v>
      </c>
      <c r="B8814">
        <v>70.462053052901325</v>
      </c>
    </row>
    <row r="8815" spans="1:2" x14ac:dyDescent="0.25">
      <c r="A8815">
        <v>881.2</v>
      </c>
      <c r="B8815">
        <v>70.25114437693027</v>
      </c>
    </row>
    <row r="8816" spans="1:2" x14ac:dyDescent="0.25">
      <c r="A8816">
        <v>881.30000000000007</v>
      </c>
      <c r="B8816">
        <v>70.040235700959229</v>
      </c>
    </row>
    <row r="8817" spans="1:2" x14ac:dyDescent="0.25">
      <c r="A8817">
        <v>881.40000000000009</v>
      </c>
      <c r="B8817">
        <v>69.829327024988189</v>
      </c>
    </row>
    <row r="8818" spans="1:2" x14ac:dyDescent="0.25">
      <c r="A8818">
        <v>881.5</v>
      </c>
      <c r="B8818">
        <v>69.618418349017389</v>
      </c>
    </row>
    <row r="8819" spans="1:2" x14ac:dyDescent="0.25">
      <c r="A8819">
        <v>881.6</v>
      </c>
      <c r="B8819">
        <v>69.407509673046334</v>
      </c>
    </row>
    <row r="8820" spans="1:2" x14ac:dyDescent="0.25">
      <c r="A8820">
        <v>881.7</v>
      </c>
      <c r="B8820">
        <v>69.196600997075294</v>
      </c>
    </row>
    <row r="8821" spans="1:2" x14ac:dyDescent="0.25">
      <c r="A8821">
        <v>881.80000000000007</v>
      </c>
      <c r="B8821">
        <v>68.985692321104253</v>
      </c>
    </row>
    <row r="8822" spans="1:2" x14ac:dyDescent="0.25">
      <c r="A8822">
        <v>881.90000000000009</v>
      </c>
      <c r="B8822">
        <v>68.774783645133198</v>
      </c>
    </row>
    <row r="8823" spans="1:2" x14ac:dyDescent="0.25">
      <c r="A8823">
        <v>882</v>
      </c>
      <c r="B8823">
        <v>68.563874969162399</v>
      </c>
    </row>
    <row r="8824" spans="1:2" x14ac:dyDescent="0.25">
      <c r="A8824">
        <v>882.1</v>
      </c>
      <c r="B8824">
        <v>68.517145143843379</v>
      </c>
    </row>
    <row r="8825" spans="1:2" x14ac:dyDescent="0.25">
      <c r="A8825">
        <v>882.2</v>
      </c>
      <c r="B8825">
        <v>68.470415318524374</v>
      </c>
    </row>
    <row r="8826" spans="1:2" x14ac:dyDescent="0.25">
      <c r="A8826">
        <v>882.30000000000007</v>
      </c>
      <c r="B8826">
        <v>68.423685493205355</v>
      </c>
    </row>
    <row r="8827" spans="1:2" x14ac:dyDescent="0.25">
      <c r="A8827">
        <v>882.40000000000009</v>
      </c>
      <c r="B8827">
        <v>68.376955667886335</v>
      </c>
    </row>
    <row r="8828" spans="1:2" x14ac:dyDescent="0.25">
      <c r="A8828">
        <v>882.5</v>
      </c>
      <c r="B8828">
        <v>68.330225842567387</v>
      </c>
    </row>
    <row r="8829" spans="1:2" x14ac:dyDescent="0.25">
      <c r="A8829">
        <v>882.6</v>
      </c>
      <c r="B8829">
        <v>68.283496017248368</v>
      </c>
    </row>
    <row r="8830" spans="1:2" x14ac:dyDescent="0.25">
      <c r="A8830">
        <v>882.7</v>
      </c>
      <c r="B8830">
        <v>68.236766191929348</v>
      </c>
    </row>
    <row r="8831" spans="1:2" x14ac:dyDescent="0.25">
      <c r="A8831">
        <v>882.80000000000007</v>
      </c>
      <c r="B8831">
        <v>68.190036366610343</v>
      </c>
    </row>
    <row r="8832" spans="1:2" x14ac:dyDescent="0.25">
      <c r="A8832">
        <v>882.90000000000009</v>
      </c>
      <c r="B8832">
        <v>68.143306541291324</v>
      </c>
    </row>
    <row r="8833" spans="1:2" x14ac:dyDescent="0.25">
      <c r="A8833">
        <v>883</v>
      </c>
      <c r="B8833">
        <v>68.096576715972361</v>
      </c>
    </row>
    <row r="8834" spans="1:2" x14ac:dyDescent="0.25">
      <c r="A8834">
        <v>883.1</v>
      </c>
      <c r="B8834">
        <v>68.087017807082489</v>
      </c>
    </row>
    <row r="8835" spans="1:2" x14ac:dyDescent="0.25">
      <c r="A8835">
        <v>883.2</v>
      </c>
      <c r="B8835">
        <v>68.077458898192631</v>
      </c>
    </row>
    <row r="8836" spans="1:2" x14ac:dyDescent="0.25">
      <c r="A8836">
        <v>883.30000000000007</v>
      </c>
      <c r="B8836">
        <v>68.067899989302759</v>
      </c>
    </row>
    <row r="8837" spans="1:2" x14ac:dyDescent="0.25">
      <c r="A8837">
        <v>883.40000000000009</v>
      </c>
      <c r="B8837">
        <v>68.058341080412887</v>
      </c>
    </row>
    <row r="8838" spans="1:2" x14ac:dyDescent="0.25">
      <c r="A8838">
        <v>883.5</v>
      </c>
      <c r="B8838">
        <v>68.048782171523044</v>
      </c>
    </row>
    <row r="8839" spans="1:2" x14ac:dyDescent="0.25">
      <c r="A8839">
        <v>883.6</v>
      </c>
      <c r="B8839">
        <v>68.039223262633172</v>
      </c>
    </row>
    <row r="8840" spans="1:2" x14ac:dyDescent="0.25">
      <c r="A8840">
        <v>883.7</v>
      </c>
      <c r="B8840">
        <v>68.0296643537433</v>
      </c>
    </row>
    <row r="8841" spans="1:2" x14ac:dyDescent="0.25">
      <c r="A8841">
        <v>883.80000000000007</v>
      </c>
      <c r="B8841">
        <v>68.020105444853442</v>
      </c>
    </row>
    <row r="8842" spans="1:2" x14ac:dyDescent="0.25">
      <c r="A8842">
        <v>883.90000000000009</v>
      </c>
      <c r="B8842">
        <v>68.01054653596357</v>
      </c>
    </row>
    <row r="8843" spans="1:2" x14ac:dyDescent="0.25">
      <c r="A8843">
        <v>884</v>
      </c>
      <c r="B8843">
        <v>68.000987627073712</v>
      </c>
    </row>
    <row r="8844" spans="1:2" x14ac:dyDescent="0.25">
      <c r="A8844">
        <v>884.1</v>
      </c>
      <c r="B8844">
        <v>67.975159653669181</v>
      </c>
    </row>
    <row r="8845" spans="1:2" x14ac:dyDescent="0.25">
      <c r="A8845">
        <v>884.2</v>
      </c>
      <c r="B8845">
        <v>67.949331680264663</v>
      </c>
    </row>
    <row r="8846" spans="1:2" x14ac:dyDescent="0.25">
      <c r="A8846">
        <v>884.30000000000007</v>
      </c>
      <c r="B8846">
        <v>67.923503706860132</v>
      </c>
    </row>
    <row r="8847" spans="1:2" x14ac:dyDescent="0.25">
      <c r="A8847">
        <v>884.40000000000009</v>
      </c>
      <c r="B8847">
        <v>67.897675733455614</v>
      </c>
    </row>
    <row r="8848" spans="1:2" x14ac:dyDescent="0.25">
      <c r="A8848">
        <v>884.5</v>
      </c>
      <c r="B8848">
        <v>67.871847760051111</v>
      </c>
    </row>
    <row r="8849" spans="1:2" x14ac:dyDescent="0.25">
      <c r="A8849">
        <v>884.6</v>
      </c>
      <c r="B8849">
        <v>67.846019786646579</v>
      </c>
    </row>
    <row r="8850" spans="1:2" x14ac:dyDescent="0.25">
      <c r="A8850">
        <v>884.7</v>
      </c>
      <c r="B8850">
        <v>67.820191813242062</v>
      </c>
    </row>
    <row r="8851" spans="1:2" x14ac:dyDescent="0.25">
      <c r="A8851">
        <v>884.80000000000007</v>
      </c>
      <c r="B8851">
        <v>67.79436383983753</v>
      </c>
    </row>
    <row r="8852" spans="1:2" x14ac:dyDescent="0.25">
      <c r="A8852">
        <v>884.90000000000009</v>
      </c>
      <c r="B8852">
        <v>67.768535866433012</v>
      </c>
    </row>
    <row r="8853" spans="1:2" x14ac:dyDescent="0.25">
      <c r="A8853">
        <v>885</v>
      </c>
      <c r="B8853">
        <v>67.742707893028509</v>
      </c>
    </row>
    <row r="8854" spans="1:2" x14ac:dyDescent="0.25">
      <c r="A8854">
        <v>885.1</v>
      </c>
      <c r="B8854">
        <v>67.83032598416365</v>
      </c>
    </row>
    <row r="8855" spans="1:2" x14ac:dyDescent="0.25">
      <c r="A8855">
        <v>885.2</v>
      </c>
      <c r="B8855">
        <v>67.917944075298792</v>
      </c>
    </row>
    <row r="8856" spans="1:2" x14ac:dyDescent="0.25">
      <c r="A8856">
        <v>885.30000000000007</v>
      </c>
      <c r="B8856">
        <v>68.005562166433918</v>
      </c>
    </row>
    <row r="8857" spans="1:2" x14ac:dyDescent="0.25">
      <c r="A8857">
        <v>885.40000000000009</v>
      </c>
      <c r="B8857">
        <v>68.09318025756906</v>
      </c>
    </row>
    <row r="8858" spans="1:2" x14ac:dyDescent="0.25">
      <c r="A8858">
        <v>885.5</v>
      </c>
      <c r="B8858">
        <v>68.180798348704101</v>
      </c>
    </row>
    <row r="8859" spans="1:2" x14ac:dyDescent="0.25">
      <c r="A8859">
        <v>885.6</v>
      </c>
      <c r="B8859">
        <v>68.268416439839243</v>
      </c>
    </row>
    <row r="8860" spans="1:2" x14ac:dyDescent="0.25">
      <c r="A8860">
        <v>885.7</v>
      </c>
      <c r="B8860">
        <v>68.356034530974384</v>
      </c>
    </row>
    <row r="8861" spans="1:2" x14ac:dyDescent="0.25">
      <c r="A8861">
        <v>885.80000000000007</v>
      </c>
      <c r="B8861">
        <v>68.443652622109511</v>
      </c>
    </row>
    <row r="8862" spans="1:2" x14ac:dyDescent="0.25">
      <c r="A8862">
        <v>885.90000000000009</v>
      </c>
      <c r="B8862">
        <v>68.531270713244652</v>
      </c>
    </row>
    <row r="8863" spans="1:2" x14ac:dyDescent="0.25">
      <c r="A8863">
        <v>886</v>
      </c>
      <c r="B8863">
        <v>68.618888804379694</v>
      </c>
    </row>
    <row r="8864" spans="1:2" x14ac:dyDescent="0.25">
      <c r="A8864">
        <v>886.1</v>
      </c>
      <c r="B8864">
        <v>68.648492769754967</v>
      </c>
    </row>
    <row r="8865" spans="1:2" x14ac:dyDescent="0.25">
      <c r="A8865">
        <v>886.2</v>
      </c>
      <c r="B8865">
        <v>68.678096735130239</v>
      </c>
    </row>
    <row r="8866" spans="1:2" x14ac:dyDescent="0.25">
      <c r="A8866">
        <v>886.30000000000007</v>
      </c>
      <c r="B8866">
        <v>68.707700700505512</v>
      </c>
    </row>
    <row r="8867" spans="1:2" x14ac:dyDescent="0.25">
      <c r="A8867">
        <v>886.40000000000009</v>
      </c>
      <c r="B8867">
        <v>68.737304665880785</v>
      </c>
    </row>
    <row r="8868" spans="1:2" x14ac:dyDescent="0.25">
      <c r="A8868">
        <v>886.5</v>
      </c>
      <c r="B8868">
        <v>68.76690863125603</v>
      </c>
    </row>
    <row r="8869" spans="1:2" x14ac:dyDescent="0.25">
      <c r="A8869">
        <v>886.6</v>
      </c>
      <c r="B8869">
        <v>68.796512596631288</v>
      </c>
    </row>
    <row r="8870" spans="1:2" x14ac:dyDescent="0.25">
      <c r="A8870">
        <v>886.7</v>
      </c>
      <c r="B8870">
        <v>68.826116562006561</v>
      </c>
    </row>
    <row r="8871" spans="1:2" x14ac:dyDescent="0.25">
      <c r="A8871">
        <v>886.80000000000007</v>
      </c>
      <c r="B8871">
        <v>68.855720527381834</v>
      </c>
    </row>
    <row r="8872" spans="1:2" x14ac:dyDescent="0.25">
      <c r="A8872">
        <v>886.90000000000009</v>
      </c>
      <c r="B8872">
        <v>68.885324492757107</v>
      </c>
    </row>
    <row r="8873" spans="1:2" x14ac:dyDescent="0.25">
      <c r="A8873">
        <v>887</v>
      </c>
      <c r="B8873">
        <v>68.914928458132351</v>
      </c>
    </row>
    <row r="8874" spans="1:2" x14ac:dyDescent="0.25">
      <c r="A8874">
        <v>887.1</v>
      </c>
      <c r="B8874">
        <v>68.832504980798163</v>
      </c>
    </row>
    <row r="8875" spans="1:2" x14ac:dyDescent="0.25">
      <c r="A8875">
        <v>887.2</v>
      </c>
      <c r="B8875">
        <v>68.750081503463988</v>
      </c>
    </row>
    <row r="8876" spans="1:2" x14ac:dyDescent="0.25">
      <c r="A8876">
        <v>887.30000000000007</v>
      </c>
      <c r="B8876">
        <v>68.6676580261298</v>
      </c>
    </row>
    <row r="8877" spans="1:2" x14ac:dyDescent="0.25">
      <c r="A8877">
        <v>887.40000000000009</v>
      </c>
      <c r="B8877">
        <v>68.585234548795626</v>
      </c>
    </row>
    <row r="8878" spans="1:2" x14ac:dyDescent="0.25">
      <c r="A8878">
        <v>887.5</v>
      </c>
      <c r="B8878">
        <v>68.502811071461537</v>
      </c>
    </row>
    <row r="8879" spans="1:2" x14ac:dyDescent="0.25">
      <c r="A8879">
        <v>887.6</v>
      </c>
      <c r="B8879">
        <v>68.420387594127348</v>
      </c>
    </row>
    <row r="8880" spans="1:2" x14ac:dyDescent="0.25">
      <c r="A8880">
        <v>887.7</v>
      </c>
      <c r="B8880">
        <v>68.33796411679316</v>
      </c>
    </row>
    <row r="8881" spans="1:2" x14ac:dyDescent="0.25">
      <c r="A8881">
        <v>887.80000000000007</v>
      </c>
      <c r="B8881">
        <v>68.255540639458985</v>
      </c>
    </row>
    <row r="8882" spans="1:2" x14ac:dyDescent="0.25">
      <c r="A8882">
        <v>887.90000000000009</v>
      </c>
      <c r="B8882">
        <v>68.173117162124797</v>
      </c>
    </row>
    <row r="8883" spans="1:2" x14ac:dyDescent="0.25">
      <c r="A8883">
        <v>888</v>
      </c>
      <c r="B8883">
        <v>68.090693684790708</v>
      </c>
    </row>
    <row r="8884" spans="1:2" x14ac:dyDescent="0.25">
      <c r="A8884">
        <v>888.1</v>
      </c>
      <c r="B8884">
        <v>68.111842548862001</v>
      </c>
    </row>
    <row r="8885" spans="1:2" x14ac:dyDescent="0.25">
      <c r="A8885">
        <v>888.2</v>
      </c>
      <c r="B8885">
        <v>68.132991412933308</v>
      </c>
    </row>
    <row r="8886" spans="1:2" x14ac:dyDescent="0.25">
      <c r="A8886">
        <v>888.30000000000007</v>
      </c>
      <c r="B8886">
        <v>68.154140277004601</v>
      </c>
    </row>
    <row r="8887" spans="1:2" x14ac:dyDescent="0.25">
      <c r="A8887">
        <v>888.40000000000009</v>
      </c>
      <c r="B8887">
        <v>68.175289141075908</v>
      </c>
    </row>
    <row r="8888" spans="1:2" x14ac:dyDescent="0.25">
      <c r="A8888">
        <v>888.5</v>
      </c>
      <c r="B8888">
        <v>68.196438005147172</v>
      </c>
    </row>
    <row r="8889" spans="1:2" x14ac:dyDescent="0.25">
      <c r="A8889">
        <v>888.6</v>
      </c>
      <c r="B8889">
        <v>68.217586869218479</v>
      </c>
    </row>
    <row r="8890" spans="1:2" x14ac:dyDescent="0.25">
      <c r="A8890">
        <v>888.7</v>
      </c>
      <c r="B8890">
        <v>68.238735733289772</v>
      </c>
    </row>
    <row r="8891" spans="1:2" x14ac:dyDescent="0.25">
      <c r="A8891">
        <v>888.80000000000007</v>
      </c>
      <c r="B8891">
        <v>68.259884597361079</v>
      </c>
    </row>
    <row r="8892" spans="1:2" x14ac:dyDescent="0.25">
      <c r="A8892">
        <v>888.90000000000009</v>
      </c>
      <c r="B8892">
        <v>68.281033461432372</v>
      </c>
    </row>
    <row r="8893" spans="1:2" x14ac:dyDescent="0.25">
      <c r="A8893">
        <v>889</v>
      </c>
      <c r="B8893">
        <v>68.302182325503651</v>
      </c>
    </row>
    <row r="8894" spans="1:2" x14ac:dyDescent="0.25">
      <c r="A8894">
        <v>889.1</v>
      </c>
      <c r="B8894">
        <v>68.409053096397216</v>
      </c>
    </row>
    <row r="8895" spans="1:2" x14ac:dyDescent="0.25">
      <c r="A8895">
        <v>889.2</v>
      </c>
      <c r="B8895">
        <v>68.515923867290766</v>
      </c>
    </row>
    <row r="8896" spans="1:2" x14ac:dyDescent="0.25">
      <c r="A8896">
        <v>889.30000000000007</v>
      </c>
      <c r="B8896">
        <v>68.622794638184331</v>
      </c>
    </row>
    <row r="8897" spans="1:2" x14ac:dyDescent="0.25">
      <c r="A8897">
        <v>889.40000000000009</v>
      </c>
      <c r="B8897">
        <v>68.729665409077882</v>
      </c>
    </row>
    <row r="8898" spans="1:2" x14ac:dyDescent="0.25">
      <c r="A8898">
        <v>889.5</v>
      </c>
      <c r="B8898">
        <v>68.836536179971318</v>
      </c>
    </row>
    <row r="8899" spans="1:2" x14ac:dyDescent="0.25">
      <c r="A8899">
        <v>889.6</v>
      </c>
      <c r="B8899">
        <v>68.943406950864883</v>
      </c>
    </row>
    <row r="8900" spans="1:2" x14ac:dyDescent="0.25">
      <c r="A8900">
        <v>889.7</v>
      </c>
      <c r="B8900">
        <v>69.050277721758434</v>
      </c>
    </row>
    <row r="8901" spans="1:2" x14ac:dyDescent="0.25">
      <c r="A8901">
        <v>889.80000000000007</v>
      </c>
      <c r="B8901">
        <v>69.157148492651999</v>
      </c>
    </row>
    <row r="8902" spans="1:2" x14ac:dyDescent="0.25">
      <c r="A8902">
        <v>889.90000000000009</v>
      </c>
      <c r="B8902">
        <v>69.264019263545549</v>
      </c>
    </row>
    <row r="8903" spans="1:2" x14ac:dyDescent="0.25">
      <c r="A8903">
        <v>890</v>
      </c>
      <c r="B8903">
        <v>69.370890034438986</v>
      </c>
    </row>
    <row r="8904" spans="1:2" x14ac:dyDescent="0.25">
      <c r="A8904">
        <v>890.1</v>
      </c>
      <c r="B8904">
        <v>69.282540489687335</v>
      </c>
    </row>
    <row r="8905" spans="1:2" x14ac:dyDescent="0.25">
      <c r="A8905">
        <v>890.2</v>
      </c>
      <c r="B8905">
        <v>69.194190944935684</v>
      </c>
    </row>
    <row r="8906" spans="1:2" x14ac:dyDescent="0.25">
      <c r="A8906">
        <v>890.30000000000007</v>
      </c>
      <c r="B8906">
        <v>69.105841400184033</v>
      </c>
    </row>
    <row r="8907" spans="1:2" x14ac:dyDescent="0.25">
      <c r="A8907">
        <v>890.40000000000009</v>
      </c>
      <c r="B8907">
        <v>69.017491855432382</v>
      </c>
    </row>
    <row r="8908" spans="1:2" x14ac:dyDescent="0.25">
      <c r="A8908">
        <v>890.5</v>
      </c>
      <c r="B8908">
        <v>68.929142310680845</v>
      </c>
    </row>
    <row r="8909" spans="1:2" x14ac:dyDescent="0.25">
      <c r="A8909">
        <v>890.6</v>
      </c>
      <c r="B8909">
        <v>68.840792765929194</v>
      </c>
    </row>
    <row r="8910" spans="1:2" x14ac:dyDescent="0.25">
      <c r="A8910">
        <v>890.7</v>
      </c>
      <c r="B8910">
        <v>68.752443221177543</v>
      </c>
    </row>
    <row r="8911" spans="1:2" x14ac:dyDescent="0.25">
      <c r="A8911">
        <v>890.80000000000007</v>
      </c>
      <c r="B8911">
        <v>68.664093676425892</v>
      </c>
    </row>
    <row r="8912" spans="1:2" x14ac:dyDescent="0.25">
      <c r="A8912">
        <v>890.90000000000009</v>
      </c>
      <c r="B8912">
        <v>68.575744131674242</v>
      </c>
    </row>
    <row r="8913" spans="1:2" x14ac:dyDescent="0.25">
      <c r="A8913">
        <v>891</v>
      </c>
      <c r="B8913">
        <v>68.48739458692269</v>
      </c>
    </row>
    <row r="8914" spans="1:2" x14ac:dyDescent="0.25">
      <c r="A8914">
        <v>891.1</v>
      </c>
      <c r="B8914">
        <v>68.403159185279335</v>
      </c>
    </row>
    <row r="8915" spans="1:2" x14ac:dyDescent="0.25">
      <c r="A8915">
        <v>891.2</v>
      </c>
      <c r="B8915">
        <v>68.318923783635967</v>
      </c>
    </row>
    <row r="8916" spans="1:2" x14ac:dyDescent="0.25">
      <c r="A8916">
        <v>891.30000000000007</v>
      </c>
      <c r="B8916">
        <v>68.234688381992612</v>
      </c>
    </row>
    <row r="8917" spans="1:2" x14ac:dyDescent="0.25">
      <c r="A8917">
        <v>891.40000000000009</v>
      </c>
      <c r="B8917">
        <v>68.150452980349243</v>
      </c>
    </row>
    <row r="8918" spans="1:2" x14ac:dyDescent="0.25">
      <c r="A8918">
        <v>891.5</v>
      </c>
      <c r="B8918">
        <v>68.066217578705988</v>
      </c>
    </row>
    <row r="8919" spans="1:2" x14ac:dyDescent="0.25">
      <c r="A8919">
        <v>891.6</v>
      </c>
      <c r="B8919">
        <v>67.981982177062619</v>
      </c>
    </row>
    <row r="8920" spans="1:2" x14ac:dyDescent="0.25">
      <c r="A8920">
        <v>891.7</v>
      </c>
      <c r="B8920">
        <v>67.897746775419265</v>
      </c>
    </row>
    <row r="8921" spans="1:2" x14ac:dyDescent="0.25">
      <c r="A8921">
        <v>891.80000000000007</v>
      </c>
      <c r="B8921">
        <v>67.813511373775896</v>
      </c>
    </row>
    <row r="8922" spans="1:2" x14ac:dyDescent="0.25">
      <c r="A8922">
        <v>891.90000000000009</v>
      </c>
      <c r="B8922">
        <v>67.729275972132541</v>
      </c>
    </row>
    <row r="8923" spans="1:2" x14ac:dyDescent="0.25">
      <c r="A8923">
        <v>892</v>
      </c>
      <c r="B8923">
        <v>67.645040570489272</v>
      </c>
    </row>
    <row r="8924" spans="1:2" x14ac:dyDescent="0.25">
      <c r="A8924">
        <v>892.1</v>
      </c>
      <c r="B8924">
        <v>67.460153010291009</v>
      </c>
    </row>
    <row r="8925" spans="1:2" x14ac:dyDescent="0.25">
      <c r="A8925">
        <v>892.2</v>
      </c>
      <c r="B8925">
        <v>67.27526545009276</v>
      </c>
    </row>
    <row r="8926" spans="1:2" x14ac:dyDescent="0.25">
      <c r="A8926">
        <v>892.30000000000007</v>
      </c>
      <c r="B8926">
        <v>67.090377889894498</v>
      </c>
    </row>
    <row r="8927" spans="1:2" x14ac:dyDescent="0.25">
      <c r="A8927">
        <v>892.40000000000009</v>
      </c>
      <c r="B8927">
        <v>66.905490329696249</v>
      </c>
    </row>
    <row r="8928" spans="1:2" x14ac:dyDescent="0.25">
      <c r="A8928">
        <v>892.5</v>
      </c>
      <c r="B8928">
        <v>66.7206027694982</v>
      </c>
    </row>
    <row r="8929" spans="1:2" x14ac:dyDescent="0.25">
      <c r="A8929">
        <v>892.6</v>
      </c>
      <c r="B8929">
        <v>66.535715209299937</v>
      </c>
    </row>
    <row r="8930" spans="1:2" x14ac:dyDescent="0.25">
      <c r="A8930">
        <v>892.7</v>
      </c>
      <c r="B8930">
        <v>66.350827649101689</v>
      </c>
    </row>
    <row r="8931" spans="1:2" x14ac:dyDescent="0.25">
      <c r="A8931">
        <v>892.80000000000007</v>
      </c>
      <c r="B8931">
        <v>66.165940088903426</v>
      </c>
    </row>
    <row r="8932" spans="1:2" x14ac:dyDescent="0.25">
      <c r="A8932">
        <v>892.90000000000009</v>
      </c>
      <c r="B8932">
        <v>65.981052528705177</v>
      </c>
    </row>
    <row r="8933" spans="1:2" x14ac:dyDescent="0.25">
      <c r="A8933">
        <v>893</v>
      </c>
      <c r="B8933">
        <v>65.796164968507128</v>
      </c>
    </row>
    <row r="8934" spans="1:2" x14ac:dyDescent="0.25">
      <c r="A8934">
        <v>893.1</v>
      </c>
      <c r="B8934">
        <v>65.734369994174344</v>
      </c>
    </row>
    <row r="8935" spans="1:2" x14ac:dyDescent="0.25">
      <c r="A8935">
        <v>893.2</v>
      </c>
      <c r="B8935">
        <v>65.672575019841574</v>
      </c>
    </row>
    <row r="8936" spans="1:2" x14ac:dyDescent="0.25">
      <c r="A8936">
        <v>893.30000000000007</v>
      </c>
      <c r="B8936">
        <v>65.61078004550879</v>
      </c>
    </row>
    <row r="8937" spans="1:2" x14ac:dyDescent="0.25">
      <c r="A8937">
        <v>893.40000000000009</v>
      </c>
      <c r="B8937">
        <v>65.54898507117602</v>
      </c>
    </row>
    <row r="8938" spans="1:2" x14ac:dyDescent="0.25">
      <c r="A8938">
        <v>893.5</v>
      </c>
      <c r="B8938">
        <v>65.487190096843307</v>
      </c>
    </row>
    <row r="8939" spans="1:2" x14ac:dyDescent="0.25">
      <c r="A8939">
        <v>893.6</v>
      </c>
      <c r="B8939">
        <v>65.425395122510523</v>
      </c>
    </row>
    <row r="8940" spans="1:2" x14ac:dyDescent="0.25">
      <c r="A8940">
        <v>893.7</v>
      </c>
      <c r="B8940">
        <v>65.363600148177753</v>
      </c>
    </row>
    <row r="8941" spans="1:2" x14ac:dyDescent="0.25">
      <c r="A8941">
        <v>893.80000000000007</v>
      </c>
      <c r="B8941">
        <v>65.301805173844969</v>
      </c>
    </row>
    <row r="8942" spans="1:2" x14ac:dyDescent="0.25">
      <c r="A8942">
        <v>893.90000000000009</v>
      </c>
      <c r="B8942">
        <v>65.240010199512199</v>
      </c>
    </row>
    <row r="8943" spans="1:2" x14ac:dyDescent="0.25">
      <c r="A8943">
        <v>894</v>
      </c>
      <c r="B8943">
        <v>65.178215225179486</v>
      </c>
    </row>
    <row r="8944" spans="1:2" x14ac:dyDescent="0.25">
      <c r="A8944">
        <v>894.1</v>
      </c>
      <c r="B8944">
        <v>65.111002428086593</v>
      </c>
    </row>
    <row r="8945" spans="1:2" x14ac:dyDescent="0.25">
      <c r="A8945">
        <v>894.2</v>
      </c>
      <c r="B8945">
        <v>65.043789630993714</v>
      </c>
    </row>
    <row r="8946" spans="1:2" x14ac:dyDescent="0.25">
      <c r="A8946">
        <v>894.30000000000007</v>
      </c>
      <c r="B8946">
        <v>64.976576833900822</v>
      </c>
    </row>
    <row r="8947" spans="1:2" x14ac:dyDescent="0.25">
      <c r="A8947">
        <v>894.40000000000009</v>
      </c>
      <c r="B8947">
        <v>64.909364036807943</v>
      </c>
    </row>
    <row r="8948" spans="1:2" x14ac:dyDescent="0.25">
      <c r="A8948">
        <v>894.5</v>
      </c>
      <c r="B8948">
        <v>64.842151239715122</v>
      </c>
    </row>
    <row r="8949" spans="1:2" x14ac:dyDescent="0.25">
      <c r="A8949">
        <v>894.6</v>
      </c>
      <c r="B8949">
        <v>64.774938442622243</v>
      </c>
    </row>
    <row r="8950" spans="1:2" x14ac:dyDescent="0.25">
      <c r="A8950">
        <v>894.7</v>
      </c>
      <c r="B8950">
        <v>64.707725645529351</v>
      </c>
    </row>
    <row r="8951" spans="1:2" x14ac:dyDescent="0.25">
      <c r="A8951">
        <v>894.80000000000007</v>
      </c>
      <c r="B8951">
        <v>64.640512848436472</v>
      </c>
    </row>
    <row r="8952" spans="1:2" x14ac:dyDescent="0.25">
      <c r="A8952">
        <v>894.90000000000009</v>
      </c>
      <c r="B8952">
        <v>64.57330005134358</v>
      </c>
    </row>
    <row r="8953" spans="1:2" x14ac:dyDescent="0.25">
      <c r="A8953">
        <v>895</v>
      </c>
      <c r="B8953">
        <v>64.506087254250772</v>
      </c>
    </row>
    <row r="8954" spans="1:2" x14ac:dyDescent="0.25">
      <c r="A8954">
        <v>895.1</v>
      </c>
      <c r="B8954">
        <v>64.361510529100556</v>
      </c>
    </row>
    <row r="8955" spans="1:2" x14ac:dyDescent="0.25">
      <c r="A8955">
        <v>895.2</v>
      </c>
      <c r="B8955">
        <v>64.21693380395034</v>
      </c>
    </row>
    <row r="8956" spans="1:2" x14ac:dyDescent="0.25">
      <c r="A8956">
        <v>895.30000000000007</v>
      </c>
      <c r="B8956">
        <v>64.072357078800138</v>
      </c>
    </row>
    <row r="8957" spans="1:2" x14ac:dyDescent="0.25">
      <c r="A8957">
        <v>895.40000000000009</v>
      </c>
      <c r="B8957">
        <v>63.927780353649922</v>
      </c>
    </row>
    <row r="8958" spans="1:2" x14ac:dyDescent="0.25">
      <c r="A8958">
        <v>895.5</v>
      </c>
      <c r="B8958">
        <v>63.783203628499876</v>
      </c>
    </row>
    <row r="8959" spans="1:2" x14ac:dyDescent="0.25">
      <c r="A8959">
        <v>895.6</v>
      </c>
      <c r="B8959">
        <v>63.63862690334966</v>
      </c>
    </row>
    <row r="8960" spans="1:2" x14ac:dyDescent="0.25">
      <c r="A8960">
        <v>895.7</v>
      </c>
      <c r="B8960">
        <v>63.494050178199437</v>
      </c>
    </row>
    <row r="8961" spans="1:2" x14ac:dyDescent="0.25">
      <c r="A8961">
        <v>895.80000000000007</v>
      </c>
      <c r="B8961">
        <v>63.349473453049242</v>
      </c>
    </row>
    <row r="8962" spans="1:2" x14ac:dyDescent="0.25">
      <c r="A8962">
        <v>895.90000000000009</v>
      </c>
      <c r="B8962">
        <v>63.204896727899019</v>
      </c>
    </row>
    <row r="8963" spans="1:2" x14ac:dyDescent="0.25">
      <c r="A8963">
        <v>896</v>
      </c>
      <c r="B8963">
        <v>63.060320002748973</v>
      </c>
    </row>
    <row r="8964" spans="1:2" x14ac:dyDescent="0.25">
      <c r="A8964">
        <v>896.1</v>
      </c>
      <c r="B8964">
        <v>63.056306619357287</v>
      </c>
    </row>
    <row r="8965" spans="1:2" x14ac:dyDescent="0.25">
      <c r="A8965">
        <v>896.2</v>
      </c>
      <c r="B8965">
        <v>63.052293235965593</v>
      </c>
    </row>
    <row r="8966" spans="1:2" x14ac:dyDescent="0.25">
      <c r="A8966">
        <v>896.30000000000007</v>
      </c>
      <c r="B8966">
        <v>63.048279852573913</v>
      </c>
    </row>
    <row r="8967" spans="1:2" x14ac:dyDescent="0.25">
      <c r="A8967">
        <v>896.40000000000009</v>
      </c>
      <c r="B8967">
        <v>63.044266469182219</v>
      </c>
    </row>
    <row r="8968" spans="1:2" x14ac:dyDescent="0.25">
      <c r="A8968">
        <v>896.5</v>
      </c>
      <c r="B8968">
        <v>63.040253085790532</v>
      </c>
    </row>
    <row r="8969" spans="1:2" x14ac:dyDescent="0.25">
      <c r="A8969">
        <v>896.6</v>
      </c>
      <c r="B8969">
        <v>63.036239702398838</v>
      </c>
    </row>
    <row r="8970" spans="1:2" x14ac:dyDescent="0.25">
      <c r="A8970">
        <v>896.7</v>
      </c>
      <c r="B8970">
        <v>63.032226319007151</v>
      </c>
    </row>
    <row r="8971" spans="1:2" x14ac:dyDescent="0.25">
      <c r="A8971">
        <v>896.80000000000007</v>
      </c>
      <c r="B8971">
        <v>63.028212935615457</v>
      </c>
    </row>
    <row r="8972" spans="1:2" x14ac:dyDescent="0.25">
      <c r="A8972">
        <v>896.90000000000009</v>
      </c>
      <c r="B8972">
        <v>63.024199552223777</v>
      </c>
    </row>
    <row r="8973" spans="1:2" x14ac:dyDescent="0.25">
      <c r="A8973">
        <v>897</v>
      </c>
      <c r="B8973">
        <v>63.02018616883209</v>
      </c>
    </row>
    <row r="8974" spans="1:2" x14ac:dyDescent="0.25">
      <c r="A8974">
        <v>897.1</v>
      </c>
      <c r="B8974">
        <v>62.933790766226181</v>
      </c>
    </row>
    <row r="8975" spans="1:2" x14ac:dyDescent="0.25">
      <c r="A8975">
        <v>897.2</v>
      </c>
      <c r="B8975">
        <v>62.847395363620272</v>
      </c>
    </row>
    <row r="8976" spans="1:2" x14ac:dyDescent="0.25">
      <c r="A8976">
        <v>897.30000000000007</v>
      </c>
      <c r="B8976">
        <v>62.760999961014363</v>
      </c>
    </row>
    <row r="8977" spans="1:2" x14ac:dyDescent="0.25">
      <c r="A8977">
        <v>897.40000000000009</v>
      </c>
      <c r="B8977">
        <v>62.674604558408447</v>
      </c>
    </row>
    <row r="8978" spans="1:2" x14ac:dyDescent="0.25">
      <c r="A8978">
        <v>897.5</v>
      </c>
      <c r="B8978">
        <v>62.58820915580263</v>
      </c>
    </row>
    <row r="8979" spans="1:2" x14ac:dyDescent="0.25">
      <c r="A8979">
        <v>897.6</v>
      </c>
      <c r="B8979">
        <v>62.501813753196721</v>
      </c>
    </row>
    <row r="8980" spans="1:2" x14ac:dyDescent="0.25">
      <c r="A8980">
        <v>897.7</v>
      </c>
      <c r="B8980">
        <v>62.415418350590812</v>
      </c>
    </row>
    <row r="8981" spans="1:2" x14ac:dyDescent="0.25">
      <c r="A8981">
        <v>897.80000000000007</v>
      </c>
      <c r="B8981">
        <v>62.329022947984903</v>
      </c>
    </row>
    <row r="8982" spans="1:2" x14ac:dyDescent="0.25">
      <c r="A8982">
        <v>897.90000000000009</v>
      </c>
      <c r="B8982">
        <v>62.242627545378987</v>
      </c>
    </row>
    <row r="8983" spans="1:2" x14ac:dyDescent="0.25">
      <c r="A8983">
        <v>898</v>
      </c>
      <c r="B8983">
        <v>62.15623214277317</v>
      </c>
    </row>
    <row r="8984" spans="1:2" x14ac:dyDescent="0.25">
      <c r="A8984">
        <v>898.1</v>
      </c>
      <c r="B8984">
        <v>62.203013213506409</v>
      </c>
    </row>
    <row r="8985" spans="1:2" x14ac:dyDescent="0.25">
      <c r="A8985">
        <v>898.2</v>
      </c>
      <c r="B8985">
        <v>62.249794284239663</v>
      </c>
    </row>
    <row r="8986" spans="1:2" x14ac:dyDescent="0.25">
      <c r="A8986">
        <v>898.30000000000007</v>
      </c>
      <c r="B8986">
        <v>62.296575354972887</v>
      </c>
    </row>
    <row r="8987" spans="1:2" x14ac:dyDescent="0.25">
      <c r="A8987">
        <v>898.40000000000009</v>
      </c>
      <c r="B8987">
        <v>62.343356425706141</v>
      </c>
    </row>
    <row r="8988" spans="1:2" x14ac:dyDescent="0.25">
      <c r="A8988">
        <v>898.5</v>
      </c>
      <c r="B8988">
        <v>62.390137496439323</v>
      </c>
    </row>
    <row r="8989" spans="1:2" x14ac:dyDescent="0.25">
      <c r="A8989">
        <v>898.6</v>
      </c>
      <c r="B8989">
        <v>62.436918567172569</v>
      </c>
    </row>
    <row r="8990" spans="1:2" x14ac:dyDescent="0.25">
      <c r="A8990">
        <v>898.7</v>
      </c>
      <c r="B8990">
        <v>62.483699637905808</v>
      </c>
    </row>
    <row r="8991" spans="1:2" x14ac:dyDescent="0.25">
      <c r="A8991">
        <v>898.80000000000007</v>
      </c>
      <c r="B8991">
        <v>62.530480708639047</v>
      </c>
    </row>
    <row r="8992" spans="1:2" x14ac:dyDescent="0.25">
      <c r="A8992">
        <v>898.90000000000009</v>
      </c>
      <c r="B8992">
        <v>62.577261779372293</v>
      </c>
    </row>
    <row r="8993" spans="1:2" x14ac:dyDescent="0.25">
      <c r="A8993">
        <v>899</v>
      </c>
      <c r="B8993">
        <v>62.624042850105482</v>
      </c>
    </row>
    <row r="8994" spans="1:2" x14ac:dyDescent="0.25">
      <c r="A8994">
        <v>899.1</v>
      </c>
      <c r="B8994">
        <v>62.585019345642387</v>
      </c>
    </row>
    <row r="8995" spans="1:2" x14ac:dyDescent="0.25">
      <c r="A8995">
        <v>899.2</v>
      </c>
      <c r="B8995">
        <v>62.545995841179312</v>
      </c>
    </row>
    <row r="8996" spans="1:2" x14ac:dyDescent="0.25">
      <c r="A8996">
        <v>899.30000000000007</v>
      </c>
      <c r="B8996">
        <v>62.506972336716217</v>
      </c>
    </row>
    <row r="8997" spans="1:2" x14ac:dyDescent="0.25">
      <c r="A8997">
        <v>899.40000000000009</v>
      </c>
      <c r="B8997">
        <v>62.467948832253128</v>
      </c>
    </row>
    <row r="8998" spans="1:2" x14ac:dyDescent="0.25">
      <c r="A8998">
        <v>899.5</v>
      </c>
      <c r="B8998">
        <v>62.428925327790083</v>
      </c>
    </row>
    <row r="8999" spans="1:2" x14ac:dyDescent="0.25">
      <c r="A8999">
        <v>899.6</v>
      </c>
      <c r="B8999">
        <v>62.389901823326987</v>
      </c>
    </row>
    <row r="9000" spans="1:2" x14ac:dyDescent="0.25">
      <c r="A9000">
        <v>899.7</v>
      </c>
      <c r="B9000">
        <v>62.350878318863913</v>
      </c>
    </row>
    <row r="9001" spans="1:2" x14ac:dyDescent="0.25">
      <c r="A9001">
        <v>899.80000000000007</v>
      </c>
      <c r="B9001">
        <v>62.311854814400817</v>
      </c>
    </row>
    <row r="9002" spans="1:2" x14ac:dyDescent="0.25">
      <c r="A9002">
        <v>899.90000000000009</v>
      </c>
      <c r="B9002">
        <v>62.272831309937729</v>
      </c>
    </row>
    <row r="9003" spans="1:2" x14ac:dyDescent="0.25">
      <c r="A9003">
        <v>900</v>
      </c>
      <c r="B9003">
        <v>62.233807805474683</v>
      </c>
    </row>
    <row r="9004" spans="1:2" x14ac:dyDescent="0.25">
      <c r="A9004">
        <v>900.1</v>
      </c>
      <c r="B9004">
        <v>62.169298527353362</v>
      </c>
    </row>
    <row r="9005" spans="1:2" x14ac:dyDescent="0.25">
      <c r="A9005">
        <v>900.2</v>
      </c>
      <c r="B9005">
        <v>62.104789249232049</v>
      </c>
    </row>
    <row r="9006" spans="1:2" x14ac:dyDescent="0.25">
      <c r="A9006">
        <v>900.30000000000007</v>
      </c>
      <c r="B9006">
        <v>62.040279971110728</v>
      </c>
    </row>
    <row r="9007" spans="1:2" x14ac:dyDescent="0.25">
      <c r="A9007">
        <v>900.40000000000009</v>
      </c>
      <c r="B9007">
        <v>61.975770692989407</v>
      </c>
    </row>
    <row r="9008" spans="1:2" x14ac:dyDescent="0.25">
      <c r="A9008">
        <v>900.5</v>
      </c>
      <c r="B9008">
        <v>61.911261414868157</v>
      </c>
    </row>
    <row r="9009" spans="1:2" x14ac:dyDescent="0.25">
      <c r="A9009">
        <v>900.6</v>
      </c>
      <c r="B9009">
        <v>61.846752136746851</v>
      </c>
    </row>
    <row r="9010" spans="1:2" x14ac:dyDescent="0.25">
      <c r="A9010">
        <v>900.7</v>
      </c>
      <c r="B9010">
        <v>61.78224285862553</v>
      </c>
    </row>
    <row r="9011" spans="1:2" x14ac:dyDescent="0.25">
      <c r="A9011">
        <v>900.80000000000007</v>
      </c>
      <c r="B9011">
        <v>61.717733580504223</v>
      </c>
    </row>
    <row r="9012" spans="1:2" x14ac:dyDescent="0.25">
      <c r="A9012">
        <v>900.90000000000009</v>
      </c>
      <c r="B9012">
        <v>61.653224302382903</v>
      </c>
    </row>
    <row r="9013" spans="1:2" x14ac:dyDescent="0.25">
      <c r="A9013">
        <v>901</v>
      </c>
      <c r="B9013">
        <v>61.588715024261653</v>
      </c>
    </row>
    <row r="9014" spans="1:2" x14ac:dyDescent="0.25">
      <c r="A9014">
        <v>901.1</v>
      </c>
      <c r="B9014">
        <v>61.610688851624502</v>
      </c>
    </row>
    <row r="9015" spans="1:2" x14ac:dyDescent="0.25">
      <c r="A9015">
        <v>901.2</v>
      </c>
      <c r="B9015">
        <v>61.63266267898733</v>
      </c>
    </row>
    <row r="9016" spans="1:2" x14ac:dyDescent="0.25">
      <c r="A9016">
        <v>901.30000000000007</v>
      </c>
      <c r="B9016">
        <v>61.654636506350172</v>
      </c>
    </row>
    <row r="9017" spans="1:2" x14ac:dyDescent="0.25">
      <c r="A9017">
        <v>901.40000000000009</v>
      </c>
      <c r="B9017">
        <v>61.676610333713008</v>
      </c>
    </row>
    <row r="9018" spans="1:2" x14ac:dyDescent="0.25">
      <c r="A9018">
        <v>901.5</v>
      </c>
      <c r="B9018">
        <v>61.698584161075829</v>
      </c>
    </row>
    <row r="9019" spans="1:2" x14ac:dyDescent="0.25">
      <c r="A9019">
        <v>901.6</v>
      </c>
      <c r="B9019">
        <v>61.720557988438657</v>
      </c>
    </row>
    <row r="9020" spans="1:2" x14ac:dyDescent="0.25">
      <c r="A9020">
        <v>901.7</v>
      </c>
      <c r="B9020">
        <v>61.742531815801513</v>
      </c>
    </row>
    <row r="9021" spans="1:2" x14ac:dyDescent="0.25">
      <c r="A9021">
        <v>901.80000000000007</v>
      </c>
      <c r="B9021">
        <v>61.764505643164341</v>
      </c>
    </row>
    <row r="9022" spans="1:2" x14ac:dyDescent="0.25">
      <c r="A9022">
        <v>901.90000000000009</v>
      </c>
      <c r="B9022">
        <v>61.786479470527183</v>
      </c>
    </row>
    <row r="9023" spans="1:2" x14ac:dyDescent="0.25">
      <c r="A9023">
        <v>902</v>
      </c>
      <c r="B9023">
        <v>61.808453297889997</v>
      </c>
    </row>
    <row r="9024" spans="1:2" x14ac:dyDescent="0.25">
      <c r="A9024">
        <v>902.1</v>
      </c>
      <c r="B9024">
        <v>61.724993553821733</v>
      </c>
    </row>
    <row r="9025" spans="1:2" x14ac:dyDescent="0.25">
      <c r="A9025">
        <v>902.2</v>
      </c>
      <c r="B9025">
        <v>61.641533809753447</v>
      </c>
    </row>
    <row r="9026" spans="1:2" x14ac:dyDescent="0.25">
      <c r="A9026">
        <v>902.30000000000007</v>
      </c>
      <c r="B9026">
        <v>61.558074065685183</v>
      </c>
    </row>
    <row r="9027" spans="1:2" x14ac:dyDescent="0.25">
      <c r="A9027">
        <v>902.40000000000009</v>
      </c>
      <c r="B9027">
        <v>61.474614321616897</v>
      </c>
    </row>
    <row r="9028" spans="1:2" x14ac:dyDescent="0.25">
      <c r="A9028">
        <v>902.5</v>
      </c>
      <c r="B9028">
        <v>61.391154577548733</v>
      </c>
    </row>
    <row r="9029" spans="1:2" x14ac:dyDescent="0.25">
      <c r="A9029">
        <v>902.6</v>
      </c>
      <c r="B9029">
        <v>61.307694833480447</v>
      </c>
    </row>
    <row r="9030" spans="1:2" x14ac:dyDescent="0.25">
      <c r="A9030">
        <v>902.7</v>
      </c>
      <c r="B9030">
        <v>61.224235089412183</v>
      </c>
    </row>
    <row r="9031" spans="1:2" x14ac:dyDescent="0.25">
      <c r="A9031">
        <v>902.80000000000007</v>
      </c>
      <c r="B9031">
        <v>61.140775345343911</v>
      </c>
    </row>
    <row r="9032" spans="1:2" x14ac:dyDescent="0.25">
      <c r="A9032">
        <v>902.90000000000009</v>
      </c>
      <c r="B9032">
        <v>61.05731560127564</v>
      </c>
    </row>
    <row r="9033" spans="1:2" x14ac:dyDescent="0.25">
      <c r="A9033">
        <v>903</v>
      </c>
      <c r="B9033">
        <v>60.973855857207461</v>
      </c>
    </row>
    <row r="9034" spans="1:2" x14ac:dyDescent="0.25">
      <c r="A9034">
        <v>903.1</v>
      </c>
      <c r="B9034">
        <v>60.591761353923737</v>
      </c>
    </row>
    <row r="9035" spans="1:2" x14ac:dyDescent="0.25">
      <c r="A9035">
        <v>903.2</v>
      </c>
      <c r="B9035">
        <v>60.209666850640019</v>
      </c>
    </row>
    <row r="9036" spans="1:2" x14ac:dyDescent="0.25">
      <c r="A9036">
        <v>903.30000000000007</v>
      </c>
      <c r="B9036">
        <v>59.827572347356302</v>
      </c>
    </row>
    <row r="9037" spans="1:2" x14ac:dyDescent="0.25">
      <c r="A9037">
        <v>903.40000000000009</v>
      </c>
      <c r="B9037">
        <v>59.445477844072578</v>
      </c>
    </row>
    <row r="9038" spans="1:2" x14ac:dyDescent="0.25">
      <c r="A9038">
        <v>903.5</v>
      </c>
      <c r="B9038">
        <v>59.063383340789301</v>
      </c>
    </row>
    <row r="9039" spans="1:2" x14ac:dyDescent="0.25">
      <c r="A9039">
        <v>903.6</v>
      </c>
      <c r="B9039">
        <v>58.681288837505583</v>
      </c>
    </row>
    <row r="9040" spans="1:2" x14ac:dyDescent="0.25">
      <c r="A9040">
        <v>903.7</v>
      </c>
      <c r="B9040">
        <v>58.299194334221859</v>
      </c>
    </row>
    <row r="9041" spans="1:2" x14ac:dyDescent="0.25">
      <c r="A9041">
        <v>903.80000000000007</v>
      </c>
      <c r="B9041">
        <v>57.917099830938142</v>
      </c>
    </row>
    <row r="9042" spans="1:2" x14ac:dyDescent="0.25">
      <c r="A9042">
        <v>903.90000000000009</v>
      </c>
      <c r="B9042">
        <v>57.535005327654417</v>
      </c>
    </row>
    <row r="9043" spans="1:2" x14ac:dyDescent="0.25">
      <c r="A9043">
        <v>904</v>
      </c>
      <c r="B9043">
        <v>57.152910824371133</v>
      </c>
    </row>
    <row r="9044" spans="1:2" x14ac:dyDescent="0.25">
      <c r="A9044">
        <v>904.1</v>
      </c>
      <c r="B9044">
        <v>56.598276702576982</v>
      </c>
    </row>
    <row r="9045" spans="1:2" x14ac:dyDescent="0.25">
      <c r="A9045">
        <v>904.2</v>
      </c>
      <c r="B9045">
        <v>56.04364258078283</v>
      </c>
    </row>
    <row r="9046" spans="1:2" x14ac:dyDescent="0.25">
      <c r="A9046">
        <v>904.30000000000007</v>
      </c>
      <c r="B9046">
        <v>55.489008458988678</v>
      </c>
    </row>
    <row r="9047" spans="1:2" x14ac:dyDescent="0.25">
      <c r="A9047">
        <v>904.40000000000009</v>
      </c>
      <c r="B9047">
        <v>54.934374337194519</v>
      </c>
    </row>
    <row r="9048" spans="1:2" x14ac:dyDescent="0.25">
      <c r="A9048">
        <v>904.5</v>
      </c>
      <c r="B9048">
        <v>54.379740215401</v>
      </c>
    </row>
    <row r="9049" spans="1:2" x14ac:dyDescent="0.25">
      <c r="A9049">
        <v>904.6</v>
      </c>
      <c r="B9049">
        <v>53.825106093606848</v>
      </c>
    </row>
    <row r="9050" spans="1:2" x14ac:dyDescent="0.25">
      <c r="A9050">
        <v>904.7</v>
      </c>
      <c r="B9050">
        <v>53.270471971812697</v>
      </c>
    </row>
    <row r="9051" spans="1:2" x14ac:dyDescent="0.25">
      <c r="A9051">
        <v>904.80000000000007</v>
      </c>
      <c r="B9051">
        <v>52.715837850018538</v>
      </c>
    </row>
    <row r="9052" spans="1:2" x14ac:dyDescent="0.25">
      <c r="A9052">
        <v>904.90000000000009</v>
      </c>
      <c r="B9052">
        <v>52.161203728224393</v>
      </c>
    </row>
    <row r="9053" spans="1:2" x14ac:dyDescent="0.25">
      <c r="A9053">
        <v>905</v>
      </c>
      <c r="B9053">
        <v>51.606569606430867</v>
      </c>
    </row>
    <row r="9054" spans="1:2" x14ac:dyDescent="0.25">
      <c r="A9054">
        <v>905.1</v>
      </c>
      <c r="B9054">
        <v>51.140175459377957</v>
      </c>
    </row>
    <row r="9055" spans="1:2" x14ac:dyDescent="0.25">
      <c r="A9055">
        <v>905.2</v>
      </c>
      <c r="B9055">
        <v>50.673781312325048</v>
      </c>
    </row>
    <row r="9056" spans="1:2" x14ac:dyDescent="0.25">
      <c r="A9056">
        <v>905.30000000000007</v>
      </c>
      <c r="B9056">
        <v>50.207387165272152</v>
      </c>
    </row>
    <row r="9057" spans="1:2" x14ac:dyDescent="0.25">
      <c r="A9057">
        <v>905.40000000000009</v>
      </c>
      <c r="B9057">
        <v>49.740993018219243</v>
      </c>
    </row>
    <row r="9058" spans="1:2" x14ac:dyDescent="0.25">
      <c r="A9058">
        <v>905.5</v>
      </c>
      <c r="B9058">
        <v>49.274598871166873</v>
      </c>
    </row>
    <row r="9059" spans="1:2" x14ac:dyDescent="0.25">
      <c r="A9059">
        <v>905.6</v>
      </c>
      <c r="B9059">
        <v>48.808204724113963</v>
      </c>
    </row>
    <row r="9060" spans="1:2" x14ac:dyDescent="0.25">
      <c r="A9060">
        <v>905.7</v>
      </c>
      <c r="B9060">
        <v>48.341810577061061</v>
      </c>
    </row>
    <row r="9061" spans="1:2" x14ac:dyDescent="0.25">
      <c r="A9061">
        <v>905.80000000000007</v>
      </c>
      <c r="B9061">
        <v>47.875416430008151</v>
      </c>
    </row>
    <row r="9062" spans="1:2" x14ac:dyDescent="0.25">
      <c r="A9062">
        <v>905.90000000000009</v>
      </c>
      <c r="B9062">
        <v>47.409022282955249</v>
      </c>
    </row>
    <row r="9063" spans="1:2" x14ac:dyDescent="0.25">
      <c r="A9063">
        <v>906</v>
      </c>
      <c r="B9063">
        <v>46.942628135902872</v>
      </c>
    </row>
    <row r="9064" spans="1:2" x14ac:dyDescent="0.25">
      <c r="A9064">
        <v>906.1</v>
      </c>
      <c r="B9064">
        <v>46.544633835923037</v>
      </c>
    </row>
    <row r="9065" spans="1:2" x14ac:dyDescent="0.25">
      <c r="A9065">
        <v>906.2</v>
      </c>
      <c r="B9065">
        <v>46.146639535943201</v>
      </c>
    </row>
    <row r="9066" spans="1:2" x14ac:dyDescent="0.25">
      <c r="A9066">
        <v>906.30000000000007</v>
      </c>
      <c r="B9066">
        <v>45.748645235963373</v>
      </c>
    </row>
    <row r="9067" spans="1:2" x14ac:dyDescent="0.25">
      <c r="A9067">
        <v>906.40000000000009</v>
      </c>
      <c r="B9067">
        <v>45.350650935983531</v>
      </c>
    </row>
    <row r="9068" spans="1:2" x14ac:dyDescent="0.25">
      <c r="A9068">
        <v>906.5</v>
      </c>
      <c r="B9068">
        <v>44.95265663600415</v>
      </c>
    </row>
    <row r="9069" spans="1:2" x14ac:dyDescent="0.25">
      <c r="A9069">
        <v>906.6</v>
      </c>
      <c r="B9069">
        <v>44.554662336024307</v>
      </c>
    </row>
    <row r="9070" spans="1:2" x14ac:dyDescent="0.25">
      <c r="A9070">
        <v>906.7</v>
      </c>
      <c r="B9070">
        <v>44.156668036044479</v>
      </c>
    </row>
    <row r="9071" spans="1:2" x14ac:dyDescent="0.25">
      <c r="A9071">
        <v>906.80000000000007</v>
      </c>
      <c r="B9071">
        <v>43.758673736064637</v>
      </c>
    </row>
    <row r="9072" spans="1:2" x14ac:dyDescent="0.25">
      <c r="A9072">
        <v>906.90000000000009</v>
      </c>
      <c r="B9072">
        <v>43.360679436084808</v>
      </c>
    </row>
    <row r="9073" spans="1:2" x14ac:dyDescent="0.25">
      <c r="A9073">
        <v>907</v>
      </c>
      <c r="B9073">
        <v>42.962685136105428</v>
      </c>
    </row>
    <row r="9074" spans="1:2" x14ac:dyDescent="0.25">
      <c r="A9074">
        <v>907.1</v>
      </c>
      <c r="B9074">
        <v>42.872551318301369</v>
      </c>
    </row>
    <row r="9075" spans="1:2" x14ac:dyDescent="0.25">
      <c r="A9075">
        <v>907.2</v>
      </c>
      <c r="B9075">
        <v>42.78241750049731</v>
      </c>
    </row>
    <row r="9076" spans="1:2" x14ac:dyDescent="0.25">
      <c r="A9076">
        <v>907.30000000000007</v>
      </c>
      <c r="B9076">
        <v>42.692283682693251</v>
      </c>
    </row>
    <row r="9077" spans="1:2" x14ac:dyDescent="0.25">
      <c r="A9077">
        <v>907.40000000000009</v>
      </c>
      <c r="B9077">
        <v>42.602149864889192</v>
      </c>
    </row>
    <row r="9078" spans="1:2" x14ac:dyDescent="0.25">
      <c r="A9078">
        <v>907.5</v>
      </c>
      <c r="B9078">
        <v>42.512016047085233</v>
      </c>
    </row>
    <row r="9079" spans="1:2" x14ac:dyDescent="0.25">
      <c r="A9079">
        <v>907.6</v>
      </c>
      <c r="B9079">
        <v>42.421882229281167</v>
      </c>
    </row>
    <row r="9080" spans="1:2" x14ac:dyDescent="0.25">
      <c r="A9080">
        <v>907.7</v>
      </c>
      <c r="B9080">
        <v>42.331748411477108</v>
      </c>
    </row>
    <row r="9081" spans="1:2" x14ac:dyDescent="0.25">
      <c r="A9081">
        <v>907.80000000000007</v>
      </c>
      <c r="B9081">
        <v>42.241614593673063</v>
      </c>
    </row>
    <row r="9082" spans="1:2" x14ac:dyDescent="0.25">
      <c r="A9082">
        <v>907.90000000000009</v>
      </c>
      <c r="B9082">
        <v>42.151480775868997</v>
      </c>
    </row>
    <row r="9083" spans="1:2" x14ac:dyDescent="0.25">
      <c r="A9083">
        <v>908</v>
      </c>
      <c r="B9083">
        <v>42.061346958065037</v>
      </c>
    </row>
    <row r="9084" spans="1:2" x14ac:dyDescent="0.25">
      <c r="A9084">
        <v>908.1</v>
      </c>
      <c r="B9084">
        <v>41.958784145357363</v>
      </c>
    </row>
    <row r="9085" spans="1:2" x14ac:dyDescent="0.25">
      <c r="A9085">
        <v>908.2</v>
      </c>
      <c r="B9085">
        <v>41.856221332649667</v>
      </c>
    </row>
    <row r="9086" spans="1:2" x14ac:dyDescent="0.25">
      <c r="A9086">
        <v>908.30000000000007</v>
      </c>
      <c r="B9086">
        <v>41.753658519941993</v>
      </c>
    </row>
    <row r="9087" spans="1:2" x14ac:dyDescent="0.25">
      <c r="A9087">
        <v>908.40000000000009</v>
      </c>
      <c r="B9087">
        <v>41.651095707234312</v>
      </c>
    </row>
    <row r="9088" spans="1:2" x14ac:dyDescent="0.25">
      <c r="A9088">
        <v>908.5</v>
      </c>
      <c r="B9088">
        <v>41.548532894526737</v>
      </c>
    </row>
    <row r="9089" spans="1:2" x14ac:dyDescent="0.25">
      <c r="A9089">
        <v>908.6</v>
      </c>
      <c r="B9089">
        <v>41.445970081819063</v>
      </c>
    </row>
    <row r="9090" spans="1:2" x14ac:dyDescent="0.25">
      <c r="A9090">
        <v>908.7</v>
      </c>
      <c r="B9090">
        <v>41.343407269111381</v>
      </c>
    </row>
    <row r="9091" spans="1:2" x14ac:dyDescent="0.25">
      <c r="A9091">
        <v>908.80000000000007</v>
      </c>
      <c r="B9091">
        <v>41.2408444564037</v>
      </c>
    </row>
    <row r="9092" spans="1:2" x14ac:dyDescent="0.25">
      <c r="A9092">
        <v>908.90000000000009</v>
      </c>
      <c r="B9092">
        <v>41.138281643696018</v>
      </c>
    </row>
    <row r="9093" spans="1:2" x14ac:dyDescent="0.25">
      <c r="A9093">
        <v>909</v>
      </c>
      <c r="B9093">
        <v>41.035718830988451</v>
      </c>
    </row>
    <row r="9094" spans="1:2" x14ac:dyDescent="0.25">
      <c r="A9094">
        <v>909.1</v>
      </c>
      <c r="B9094">
        <v>41.224992862236938</v>
      </c>
    </row>
    <row r="9095" spans="1:2" x14ac:dyDescent="0.25">
      <c r="A9095">
        <v>909.2</v>
      </c>
      <c r="B9095">
        <v>41.414266893485433</v>
      </c>
    </row>
    <row r="9096" spans="1:2" x14ac:dyDescent="0.25">
      <c r="A9096">
        <v>909.30000000000007</v>
      </c>
      <c r="B9096">
        <v>41.60354092473392</v>
      </c>
    </row>
    <row r="9097" spans="1:2" x14ac:dyDescent="0.25">
      <c r="A9097">
        <v>909.40000000000009</v>
      </c>
      <c r="B9097">
        <v>41.792814955982408</v>
      </c>
    </row>
    <row r="9098" spans="1:2" x14ac:dyDescent="0.25">
      <c r="A9098">
        <v>909.5</v>
      </c>
      <c r="B9098">
        <v>41.982088987230682</v>
      </c>
    </row>
    <row r="9099" spans="1:2" x14ac:dyDescent="0.25">
      <c r="A9099">
        <v>909.6</v>
      </c>
      <c r="B9099">
        <v>42.171363018479177</v>
      </c>
    </row>
    <row r="9100" spans="1:2" x14ac:dyDescent="0.25">
      <c r="A9100">
        <v>909.7</v>
      </c>
      <c r="B9100">
        <v>42.360637049727657</v>
      </c>
    </row>
    <row r="9101" spans="1:2" x14ac:dyDescent="0.25">
      <c r="A9101">
        <v>909.80000000000007</v>
      </c>
      <c r="B9101">
        <v>42.549911080976159</v>
      </c>
    </row>
    <row r="9102" spans="1:2" x14ac:dyDescent="0.25">
      <c r="A9102">
        <v>909.90000000000009</v>
      </c>
      <c r="B9102">
        <v>42.739185112224654</v>
      </c>
    </row>
    <row r="9103" spans="1:2" x14ac:dyDescent="0.25">
      <c r="A9103">
        <v>910</v>
      </c>
      <c r="B9103">
        <v>42.928459143472921</v>
      </c>
    </row>
    <row r="9104" spans="1:2" x14ac:dyDescent="0.25">
      <c r="A9104">
        <v>910.1</v>
      </c>
      <c r="B9104">
        <v>43.089650611814911</v>
      </c>
    </row>
    <row r="9105" spans="1:2" x14ac:dyDescent="0.25">
      <c r="A9105">
        <v>910.2</v>
      </c>
      <c r="B9105">
        <v>43.250842080156893</v>
      </c>
    </row>
    <row r="9106" spans="1:2" x14ac:dyDescent="0.25">
      <c r="A9106">
        <v>910.30000000000007</v>
      </c>
      <c r="B9106">
        <v>43.412033548498883</v>
      </c>
    </row>
    <row r="9107" spans="1:2" x14ac:dyDescent="0.25">
      <c r="A9107">
        <v>910.40000000000009</v>
      </c>
      <c r="B9107">
        <v>43.573225016840873</v>
      </c>
    </row>
    <row r="9108" spans="1:2" x14ac:dyDescent="0.25">
      <c r="A9108">
        <v>910.5</v>
      </c>
      <c r="B9108">
        <v>43.734416485182678</v>
      </c>
    </row>
    <row r="9109" spans="1:2" x14ac:dyDescent="0.25">
      <c r="A9109">
        <v>910.6</v>
      </c>
      <c r="B9109">
        <v>43.89560795352466</v>
      </c>
    </row>
    <row r="9110" spans="1:2" x14ac:dyDescent="0.25">
      <c r="A9110">
        <v>910.7</v>
      </c>
      <c r="B9110">
        <v>44.05679942186665</v>
      </c>
    </row>
    <row r="9111" spans="1:2" x14ac:dyDescent="0.25">
      <c r="A9111">
        <v>910.80000000000007</v>
      </c>
      <c r="B9111">
        <v>44.217990890208632</v>
      </c>
    </row>
    <row r="9112" spans="1:2" x14ac:dyDescent="0.25">
      <c r="A9112">
        <v>910.90000000000009</v>
      </c>
      <c r="B9112">
        <v>44.379182358550622</v>
      </c>
    </row>
    <row r="9113" spans="1:2" x14ac:dyDescent="0.25">
      <c r="A9113">
        <v>911</v>
      </c>
      <c r="B9113">
        <v>44.540373826892427</v>
      </c>
    </row>
    <row r="9114" spans="1:2" x14ac:dyDescent="0.25">
      <c r="A9114">
        <v>911.1</v>
      </c>
      <c r="B9114">
        <v>44.876540985311998</v>
      </c>
    </row>
    <row r="9115" spans="1:2" x14ac:dyDescent="0.25">
      <c r="A9115">
        <v>911.2</v>
      </c>
      <c r="B9115">
        <v>45.212708143731568</v>
      </c>
    </row>
    <row r="9116" spans="1:2" x14ac:dyDescent="0.25">
      <c r="A9116">
        <v>911.30000000000007</v>
      </c>
      <c r="B9116">
        <v>45.548875302151139</v>
      </c>
    </row>
    <row r="9117" spans="1:2" x14ac:dyDescent="0.25">
      <c r="A9117">
        <v>911.40000000000009</v>
      </c>
      <c r="B9117">
        <v>45.885042460570702</v>
      </c>
    </row>
    <row r="9118" spans="1:2" x14ac:dyDescent="0.25">
      <c r="A9118">
        <v>911.5</v>
      </c>
      <c r="B9118">
        <v>46.221209618989889</v>
      </c>
    </row>
    <row r="9119" spans="1:2" x14ac:dyDescent="0.25">
      <c r="A9119">
        <v>911.6</v>
      </c>
      <c r="B9119">
        <v>46.557376777409459</v>
      </c>
    </row>
    <row r="9120" spans="1:2" x14ac:dyDescent="0.25">
      <c r="A9120">
        <v>911.7</v>
      </c>
      <c r="B9120">
        <v>46.89354393582903</v>
      </c>
    </row>
    <row r="9121" spans="1:2" x14ac:dyDescent="0.25">
      <c r="A9121">
        <v>911.80000000000007</v>
      </c>
      <c r="B9121">
        <v>47.2297110942486</v>
      </c>
    </row>
    <row r="9122" spans="1:2" x14ac:dyDescent="0.25">
      <c r="A9122">
        <v>911.90000000000009</v>
      </c>
      <c r="B9122">
        <v>47.56587825266817</v>
      </c>
    </row>
    <row r="9123" spans="1:2" x14ac:dyDescent="0.25">
      <c r="A9123">
        <v>912</v>
      </c>
      <c r="B9123">
        <v>47.902045411087357</v>
      </c>
    </row>
    <row r="9124" spans="1:2" x14ac:dyDescent="0.25">
      <c r="A9124">
        <v>912.1</v>
      </c>
      <c r="B9124">
        <v>48.184704810957292</v>
      </c>
    </row>
    <row r="9125" spans="1:2" x14ac:dyDescent="0.25">
      <c r="A9125">
        <v>912.2</v>
      </c>
      <c r="B9125">
        <v>48.467364210827228</v>
      </c>
    </row>
    <row r="9126" spans="1:2" x14ac:dyDescent="0.25">
      <c r="A9126">
        <v>912.30000000000007</v>
      </c>
      <c r="B9126">
        <v>48.75002361069717</v>
      </c>
    </row>
    <row r="9127" spans="1:2" x14ac:dyDescent="0.25">
      <c r="A9127">
        <v>912.40000000000009</v>
      </c>
      <c r="B9127">
        <v>49.032683010567112</v>
      </c>
    </row>
    <row r="9128" spans="1:2" x14ac:dyDescent="0.25">
      <c r="A9128">
        <v>912.5</v>
      </c>
      <c r="B9128">
        <v>49.315342410436728</v>
      </c>
    </row>
    <row r="9129" spans="1:2" x14ac:dyDescent="0.25">
      <c r="A9129">
        <v>912.6</v>
      </c>
      <c r="B9129">
        <v>49.598001810306663</v>
      </c>
    </row>
    <row r="9130" spans="1:2" x14ac:dyDescent="0.25">
      <c r="A9130">
        <v>912.7</v>
      </c>
      <c r="B9130">
        <v>49.880661210176598</v>
      </c>
    </row>
    <row r="9131" spans="1:2" x14ac:dyDescent="0.25">
      <c r="A9131">
        <v>912.80000000000007</v>
      </c>
      <c r="B9131">
        <v>50.16332061004654</v>
      </c>
    </row>
    <row r="9132" spans="1:2" x14ac:dyDescent="0.25">
      <c r="A9132">
        <v>912.90000000000009</v>
      </c>
      <c r="B9132">
        <v>50.445980009916482</v>
      </c>
    </row>
    <row r="9133" spans="1:2" x14ac:dyDescent="0.25">
      <c r="A9133">
        <v>913</v>
      </c>
      <c r="B9133">
        <v>50.728639409786098</v>
      </c>
    </row>
    <row r="9134" spans="1:2" x14ac:dyDescent="0.25">
      <c r="A9134">
        <v>913.1</v>
      </c>
      <c r="B9134">
        <v>50.913839796757017</v>
      </c>
    </row>
    <row r="9135" spans="1:2" x14ac:dyDescent="0.25">
      <c r="A9135">
        <v>913.2</v>
      </c>
      <c r="B9135">
        <v>51.099040183727929</v>
      </c>
    </row>
    <row r="9136" spans="1:2" x14ac:dyDescent="0.25">
      <c r="A9136">
        <v>913.30000000000007</v>
      </c>
      <c r="B9136">
        <v>51.284240570698849</v>
      </c>
    </row>
    <row r="9137" spans="1:2" x14ac:dyDescent="0.25">
      <c r="A9137">
        <v>913.40000000000009</v>
      </c>
      <c r="B9137">
        <v>51.469440957669761</v>
      </c>
    </row>
    <row r="9138" spans="1:2" x14ac:dyDescent="0.25">
      <c r="A9138">
        <v>913.5</v>
      </c>
      <c r="B9138">
        <v>51.654641344640467</v>
      </c>
    </row>
    <row r="9139" spans="1:2" x14ac:dyDescent="0.25">
      <c r="A9139">
        <v>913.6</v>
      </c>
      <c r="B9139">
        <v>51.839841731611394</v>
      </c>
    </row>
    <row r="9140" spans="1:2" x14ac:dyDescent="0.25">
      <c r="A9140">
        <v>913.7</v>
      </c>
      <c r="B9140">
        <v>52.025042118582313</v>
      </c>
    </row>
    <row r="9141" spans="1:2" x14ac:dyDescent="0.25">
      <c r="A9141">
        <v>913.80000000000007</v>
      </c>
      <c r="B9141">
        <v>52.210242505553218</v>
      </c>
    </row>
    <row r="9142" spans="1:2" x14ac:dyDescent="0.25">
      <c r="A9142">
        <v>913.90000000000009</v>
      </c>
      <c r="B9142">
        <v>52.395442892524137</v>
      </c>
    </row>
    <row r="9143" spans="1:2" x14ac:dyDescent="0.25">
      <c r="A9143">
        <v>914</v>
      </c>
      <c r="B9143">
        <v>52.580643279494844</v>
      </c>
    </row>
    <row r="9144" spans="1:2" x14ac:dyDescent="0.25">
      <c r="A9144">
        <v>914.1</v>
      </c>
      <c r="B9144">
        <v>52.669711006704077</v>
      </c>
    </row>
    <row r="9145" spans="1:2" x14ac:dyDescent="0.25">
      <c r="A9145">
        <v>914.2</v>
      </c>
      <c r="B9145">
        <v>52.758778733913317</v>
      </c>
    </row>
    <row r="9146" spans="1:2" x14ac:dyDescent="0.25">
      <c r="A9146">
        <v>914.30000000000007</v>
      </c>
      <c r="B9146">
        <v>52.84784646112255</v>
      </c>
    </row>
    <row r="9147" spans="1:2" x14ac:dyDescent="0.25">
      <c r="A9147">
        <v>914.40000000000009</v>
      </c>
      <c r="B9147">
        <v>52.936914188331777</v>
      </c>
    </row>
    <row r="9148" spans="1:2" x14ac:dyDescent="0.25">
      <c r="A9148">
        <v>914.5</v>
      </c>
      <c r="B9148">
        <v>53.025981915540918</v>
      </c>
    </row>
    <row r="9149" spans="1:2" x14ac:dyDescent="0.25">
      <c r="A9149">
        <v>914.6</v>
      </c>
      <c r="B9149">
        <v>53.115049642750158</v>
      </c>
    </row>
    <row r="9150" spans="1:2" x14ac:dyDescent="0.25">
      <c r="A9150">
        <v>914.7</v>
      </c>
      <c r="B9150">
        <v>53.204117369959391</v>
      </c>
    </row>
    <row r="9151" spans="1:2" x14ac:dyDescent="0.25">
      <c r="A9151">
        <v>914.80000000000007</v>
      </c>
      <c r="B9151">
        <v>53.293185097168632</v>
      </c>
    </row>
    <row r="9152" spans="1:2" x14ac:dyDescent="0.25">
      <c r="A9152">
        <v>914.90000000000009</v>
      </c>
      <c r="B9152">
        <v>53.382252824377858</v>
      </c>
    </row>
    <row r="9153" spans="1:2" x14ac:dyDescent="0.25">
      <c r="A9153">
        <v>915</v>
      </c>
      <c r="B9153">
        <v>53.471320551586999</v>
      </c>
    </row>
    <row r="9154" spans="1:2" x14ac:dyDescent="0.25">
      <c r="A9154">
        <v>915.1</v>
      </c>
      <c r="B9154">
        <v>53.805787531039641</v>
      </c>
    </row>
    <row r="9155" spans="1:2" x14ac:dyDescent="0.25">
      <c r="A9155">
        <v>915.2</v>
      </c>
      <c r="B9155">
        <v>54.140254510492277</v>
      </c>
    </row>
    <row r="9156" spans="1:2" x14ac:dyDescent="0.25">
      <c r="A9156">
        <v>915.30000000000007</v>
      </c>
      <c r="B9156">
        <v>54.474721489944933</v>
      </c>
    </row>
    <row r="9157" spans="1:2" x14ac:dyDescent="0.25">
      <c r="A9157">
        <v>915.40000000000009</v>
      </c>
      <c r="B9157">
        <v>54.809188469397569</v>
      </c>
    </row>
    <row r="9158" spans="1:2" x14ac:dyDescent="0.25">
      <c r="A9158">
        <v>915.5</v>
      </c>
      <c r="B9158">
        <v>55.143655448849827</v>
      </c>
    </row>
    <row r="9159" spans="1:2" x14ac:dyDescent="0.25">
      <c r="A9159">
        <v>915.6</v>
      </c>
      <c r="B9159">
        <v>55.47812242830247</v>
      </c>
    </row>
    <row r="9160" spans="1:2" x14ac:dyDescent="0.25">
      <c r="A9160">
        <v>915.7</v>
      </c>
      <c r="B9160">
        <v>55.812589407755112</v>
      </c>
    </row>
    <row r="9161" spans="1:2" x14ac:dyDescent="0.25">
      <c r="A9161">
        <v>915.80000000000007</v>
      </c>
      <c r="B9161">
        <v>56.147056387207748</v>
      </c>
    </row>
    <row r="9162" spans="1:2" x14ac:dyDescent="0.25">
      <c r="A9162">
        <v>915.90000000000009</v>
      </c>
      <c r="B9162">
        <v>56.481523366660397</v>
      </c>
    </row>
    <row r="9163" spans="1:2" x14ac:dyDescent="0.25">
      <c r="A9163">
        <v>916</v>
      </c>
      <c r="B9163">
        <v>56.815990346112663</v>
      </c>
    </row>
    <row r="9164" spans="1:2" x14ac:dyDescent="0.25">
      <c r="A9164">
        <v>916.1</v>
      </c>
      <c r="B9164">
        <v>56.860222385751989</v>
      </c>
    </row>
    <row r="9165" spans="1:2" x14ac:dyDescent="0.25">
      <c r="A9165">
        <v>916.2</v>
      </c>
      <c r="B9165">
        <v>56.904454425391307</v>
      </c>
    </row>
    <row r="9166" spans="1:2" x14ac:dyDescent="0.25">
      <c r="A9166">
        <v>916.30000000000007</v>
      </c>
      <c r="B9166">
        <v>56.948686465030633</v>
      </c>
    </row>
    <row r="9167" spans="1:2" x14ac:dyDescent="0.25">
      <c r="A9167">
        <v>916.40000000000009</v>
      </c>
      <c r="B9167">
        <v>56.992918504669959</v>
      </c>
    </row>
    <row r="9168" spans="1:2" x14ac:dyDescent="0.25">
      <c r="A9168">
        <v>916.5</v>
      </c>
      <c r="B9168">
        <v>57.037150544309227</v>
      </c>
    </row>
    <row r="9169" spans="1:2" x14ac:dyDescent="0.25">
      <c r="A9169">
        <v>916.6</v>
      </c>
      <c r="B9169">
        <v>57.081382583948553</v>
      </c>
    </row>
    <row r="9170" spans="1:2" x14ac:dyDescent="0.25">
      <c r="A9170">
        <v>916.7</v>
      </c>
      <c r="B9170">
        <v>57.125614623587879</v>
      </c>
    </row>
    <row r="9171" spans="1:2" x14ac:dyDescent="0.25">
      <c r="A9171">
        <v>916.80000000000007</v>
      </c>
      <c r="B9171">
        <v>57.169846663227197</v>
      </c>
    </row>
    <row r="9172" spans="1:2" x14ac:dyDescent="0.25">
      <c r="A9172">
        <v>916.90000000000009</v>
      </c>
      <c r="B9172">
        <v>57.214078702866523</v>
      </c>
    </row>
    <row r="9173" spans="1:2" x14ac:dyDescent="0.25">
      <c r="A9173">
        <v>917</v>
      </c>
      <c r="B9173">
        <v>57.258310742505799</v>
      </c>
    </row>
    <row r="9174" spans="1:2" x14ac:dyDescent="0.25">
      <c r="A9174">
        <v>917.1</v>
      </c>
      <c r="B9174">
        <v>57.326216375672502</v>
      </c>
    </row>
    <row r="9175" spans="1:2" x14ac:dyDescent="0.25">
      <c r="A9175">
        <v>917.2</v>
      </c>
      <c r="B9175">
        <v>57.394122008839197</v>
      </c>
    </row>
    <row r="9176" spans="1:2" x14ac:dyDescent="0.25">
      <c r="A9176">
        <v>917.30000000000007</v>
      </c>
      <c r="B9176">
        <v>57.462027642005907</v>
      </c>
    </row>
    <row r="9177" spans="1:2" x14ac:dyDescent="0.25">
      <c r="A9177">
        <v>917.40000000000009</v>
      </c>
      <c r="B9177">
        <v>57.529933275172603</v>
      </c>
    </row>
    <row r="9178" spans="1:2" x14ac:dyDescent="0.25">
      <c r="A9178">
        <v>917.5</v>
      </c>
      <c r="B9178">
        <v>57.597838908339227</v>
      </c>
    </row>
    <row r="9179" spans="1:2" x14ac:dyDescent="0.25">
      <c r="A9179">
        <v>917.6</v>
      </c>
      <c r="B9179">
        <v>57.66574454150593</v>
      </c>
    </row>
    <row r="9180" spans="1:2" x14ac:dyDescent="0.25">
      <c r="A9180">
        <v>917.7</v>
      </c>
      <c r="B9180">
        <v>57.733650174672633</v>
      </c>
    </row>
    <row r="9181" spans="1:2" x14ac:dyDescent="0.25">
      <c r="A9181">
        <v>917.80000000000007</v>
      </c>
      <c r="B9181">
        <v>57.801555807839343</v>
      </c>
    </row>
    <row r="9182" spans="1:2" x14ac:dyDescent="0.25">
      <c r="A9182">
        <v>917.90000000000009</v>
      </c>
      <c r="B9182">
        <v>57.869461441006038</v>
      </c>
    </row>
    <row r="9183" spans="1:2" x14ac:dyDescent="0.25">
      <c r="A9183">
        <v>918</v>
      </c>
      <c r="B9183">
        <v>57.937367074172663</v>
      </c>
    </row>
    <row r="9184" spans="1:2" x14ac:dyDescent="0.25">
      <c r="A9184">
        <v>918.1</v>
      </c>
      <c r="B9184">
        <v>58.020792531042858</v>
      </c>
    </row>
    <row r="9185" spans="1:2" x14ac:dyDescent="0.25">
      <c r="A9185">
        <v>918.2</v>
      </c>
      <c r="B9185">
        <v>58.104217987913053</v>
      </c>
    </row>
    <row r="9186" spans="1:2" x14ac:dyDescent="0.25">
      <c r="A9186">
        <v>918.30000000000007</v>
      </c>
      <c r="B9186">
        <v>58.187643444783248</v>
      </c>
    </row>
    <row r="9187" spans="1:2" x14ac:dyDescent="0.25">
      <c r="A9187">
        <v>918.40000000000009</v>
      </c>
      <c r="B9187">
        <v>58.271068901653443</v>
      </c>
    </row>
    <row r="9188" spans="1:2" x14ac:dyDescent="0.25">
      <c r="A9188">
        <v>918.5</v>
      </c>
      <c r="B9188">
        <v>58.354494358523553</v>
      </c>
    </row>
    <row r="9189" spans="1:2" x14ac:dyDescent="0.25">
      <c r="A9189">
        <v>918.6</v>
      </c>
      <c r="B9189">
        <v>58.437919815393741</v>
      </c>
    </row>
    <row r="9190" spans="1:2" x14ac:dyDescent="0.25">
      <c r="A9190">
        <v>918.7</v>
      </c>
      <c r="B9190">
        <v>58.521345272263943</v>
      </c>
    </row>
    <row r="9191" spans="1:2" x14ac:dyDescent="0.25">
      <c r="A9191">
        <v>918.80000000000007</v>
      </c>
      <c r="B9191">
        <v>58.604770729134131</v>
      </c>
    </row>
    <row r="9192" spans="1:2" x14ac:dyDescent="0.25">
      <c r="A9192">
        <v>918.90000000000009</v>
      </c>
      <c r="B9192">
        <v>58.688196186004333</v>
      </c>
    </row>
    <row r="9193" spans="1:2" x14ac:dyDescent="0.25">
      <c r="A9193">
        <v>919</v>
      </c>
      <c r="B9193">
        <v>58.771621642874429</v>
      </c>
    </row>
    <row r="9194" spans="1:2" x14ac:dyDescent="0.25">
      <c r="A9194">
        <v>919.1</v>
      </c>
      <c r="B9194">
        <v>58.844167562254938</v>
      </c>
    </row>
    <row r="9195" spans="1:2" x14ac:dyDescent="0.25">
      <c r="A9195">
        <v>919.2</v>
      </c>
      <c r="B9195">
        <v>58.916713481635441</v>
      </c>
    </row>
    <row r="9196" spans="1:2" x14ac:dyDescent="0.25">
      <c r="A9196">
        <v>919.30000000000007</v>
      </c>
      <c r="B9196">
        <v>58.98925940101595</v>
      </c>
    </row>
    <row r="9197" spans="1:2" x14ac:dyDescent="0.25">
      <c r="A9197">
        <v>919.40000000000009</v>
      </c>
      <c r="B9197">
        <v>59.061805320396459</v>
      </c>
    </row>
    <row r="9198" spans="1:2" x14ac:dyDescent="0.25">
      <c r="A9198">
        <v>919.5</v>
      </c>
      <c r="B9198">
        <v>59.134351239776883</v>
      </c>
    </row>
    <row r="9199" spans="1:2" x14ac:dyDescent="0.25">
      <c r="A9199">
        <v>919.6</v>
      </c>
      <c r="B9199">
        <v>59.206897159157393</v>
      </c>
    </row>
    <row r="9200" spans="1:2" x14ac:dyDescent="0.25">
      <c r="A9200">
        <v>919.7</v>
      </c>
      <c r="B9200">
        <v>59.279443078537888</v>
      </c>
    </row>
    <row r="9201" spans="1:2" x14ac:dyDescent="0.25">
      <c r="A9201">
        <v>919.80000000000007</v>
      </c>
      <c r="B9201">
        <v>59.351988997918397</v>
      </c>
    </row>
    <row r="9202" spans="1:2" x14ac:dyDescent="0.25">
      <c r="A9202">
        <v>919.90000000000009</v>
      </c>
      <c r="B9202">
        <v>59.424534917298907</v>
      </c>
    </row>
    <row r="9203" spans="1:2" x14ac:dyDescent="0.25">
      <c r="A9203">
        <v>920</v>
      </c>
      <c r="B9203">
        <v>59.497080836679338</v>
      </c>
    </row>
    <row r="9204" spans="1:2" x14ac:dyDescent="0.25">
      <c r="A9204">
        <v>920.1</v>
      </c>
      <c r="B9204">
        <v>59.473521966435321</v>
      </c>
    </row>
    <row r="9205" spans="1:2" x14ac:dyDescent="0.25">
      <c r="A9205">
        <v>920.2</v>
      </c>
      <c r="B9205">
        <v>59.449963096191297</v>
      </c>
    </row>
    <row r="9206" spans="1:2" x14ac:dyDescent="0.25">
      <c r="A9206">
        <v>920.30000000000007</v>
      </c>
      <c r="B9206">
        <v>59.42640422594728</v>
      </c>
    </row>
    <row r="9207" spans="1:2" x14ac:dyDescent="0.25">
      <c r="A9207">
        <v>920.40000000000009</v>
      </c>
      <c r="B9207">
        <v>59.402845355703263</v>
      </c>
    </row>
    <row r="9208" spans="1:2" x14ac:dyDescent="0.25">
      <c r="A9208">
        <v>920.5</v>
      </c>
      <c r="B9208">
        <v>59.379286485459268</v>
      </c>
    </row>
    <row r="9209" spans="1:2" x14ac:dyDescent="0.25">
      <c r="A9209">
        <v>920.6</v>
      </c>
      <c r="B9209">
        <v>59.355727615215251</v>
      </c>
    </row>
    <row r="9210" spans="1:2" x14ac:dyDescent="0.25">
      <c r="A9210">
        <v>920.7</v>
      </c>
      <c r="B9210">
        <v>59.332168744971227</v>
      </c>
    </row>
    <row r="9211" spans="1:2" x14ac:dyDescent="0.25">
      <c r="A9211">
        <v>920.80000000000007</v>
      </c>
      <c r="B9211">
        <v>59.30860987472721</v>
      </c>
    </row>
    <row r="9212" spans="1:2" x14ac:dyDescent="0.25">
      <c r="A9212">
        <v>920.90000000000009</v>
      </c>
      <c r="B9212">
        <v>59.285051004483194</v>
      </c>
    </row>
    <row r="9213" spans="1:2" x14ac:dyDescent="0.25">
      <c r="A9213">
        <v>921</v>
      </c>
      <c r="B9213">
        <v>59.261492134239198</v>
      </c>
    </row>
    <row r="9214" spans="1:2" x14ac:dyDescent="0.25">
      <c r="A9214">
        <v>921.1</v>
      </c>
      <c r="B9214">
        <v>59.351869015770909</v>
      </c>
    </row>
    <row r="9215" spans="1:2" x14ac:dyDescent="0.25">
      <c r="A9215">
        <v>921.2</v>
      </c>
      <c r="B9215">
        <v>59.44224589730262</v>
      </c>
    </row>
    <row r="9216" spans="1:2" x14ac:dyDescent="0.25">
      <c r="A9216">
        <v>921.30000000000007</v>
      </c>
      <c r="B9216">
        <v>59.53262277883433</v>
      </c>
    </row>
    <row r="9217" spans="1:2" x14ac:dyDescent="0.25">
      <c r="A9217">
        <v>921.40000000000009</v>
      </c>
      <c r="B9217">
        <v>59.622999660366041</v>
      </c>
    </row>
    <row r="9218" spans="1:2" x14ac:dyDescent="0.25">
      <c r="A9218">
        <v>921.5</v>
      </c>
      <c r="B9218">
        <v>59.713376541897652</v>
      </c>
    </row>
    <row r="9219" spans="1:2" x14ac:dyDescent="0.25">
      <c r="A9219">
        <v>921.6</v>
      </c>
      <c r="B9219">
        <v>59.803753423429363</v>
      </c>
    </row>
    <row r="9220" spans="1:2" x14ac:dyDescent="0.25">
      <c r="A9220">
        <v>921.7</v>
      </c>
      <c r="B9220">
        <v>59.894130304961067</v>
      </c>
    </row>
    <row r="9221" spans="1:2" x14ac:dyDescent="0.25">
      <c r="A9221">
        <v>921.80000000000007</v>
      </c>
      <c r="B9221">
        <v>59.984507186492777</v>
      </c>
    </row>
    <row r="9222" spans="1:2" x14ac:dyDescent="0.25">
      <c r="A9222">
        <v>921.90000000000009</v>
      </c>
      <c r="B9222">
        <v>60.074884068024488</v>
      </c>
    </row>
    <row r="9223" spans="1:2" x14ac:dyDescent="0.25">
      <c r="A9223">
        <v>922</v>
      </c>
      <c r="B9223">
        <v>60.165260949556099</v>
      </c>
    </row>
    <row r="9224" spans="1:2" x14ac:dyDescent="0.25">
      <c r="A9224">
        <v>922.1</v>
      </c>
      <c r="B9224">
        <v>60.355698109793011</v>
      </c>
    </row>
    <row r="9225" spans="1:2" x14ac:dyDescent="0.25">
      <c r="A9225">
        <v>922.2</v>
      </c>
      <c r="B9225">
        <v>60.546135270029922</v>
      </c>
    </row>
    <row r="9226" spans="1:2" x14ac:dyDescent="0.25">
      <c r="A9226">
        <v>922.30000000000007</v>
      </c>
      <c r="B9226">
        <v>60.736572430266833</v>
      </c>
    </row>
    <row r="9227" spans="1:2" x14ac:dyDescent="0.25">
      <c r="A9227">
        <v>922.40000000000009</v>
      </c>
      <c r="B9227">
        <v>60.927009590503737</v>
      </c>
    </row>
    <row r="9228" spans="1:2" x14ac:dyDescent="0.25">
      <c r="A9228">
        <v>922.5</v>
      </c>
      <c r="B9228">
        <v>61.117446750740442</v>
      </c>
    </row>
    <row r="9229" spans="1:2" x14ac:dyDescent="0.25">
      <c r="A9229">
        <v>922.6</v>
      </c>
      <c r="B9229">
        <v>61.307883910977353</v>
      </c>
    </row>
    <row r="9230" spans="1:2" x14ac:dyDescent="0.25">
      <c r="A9230">
        <v>922.7</v>
      </c>
      <c r="B9230">
        <v>61.498321071214257</v>
      </c>
    </row>
    <row r="9231" spans="1:2" x14ac:dyDescent="0.25">
      <c r="A9231">
        <v>922.80000000000007</v>
      </c>
      <c r="B9231">
        <v>61.688758231451168</v>
      </c>
    </row>
    <row r="9232" spans="1:2" x14ac:dyDescent="0.25">
      <c r="A9232">
        <v>922.90000000000009</v>
      </c>
      <c r="B9232">
        <v>61.879195391688079</v>
      </c>
    </row>
    <row r="9233" spans="1:2" x14ac:dyDescent="0.25">
      <c r="A9233">
        <v>923</v>
      </c>
      <c r="B9233">
        <v>62.069632551924776</v>
      </c>
    </row>
    <row r="9234" spans="1:2" x14ac:dyDescent="0.25">
      <c r="A9234">
        <v>923.1</v>
      </c>
      <c r="B9234">
        <v>62.200346659915198</v>
      </c>
    </row>
    <row r="9235" spans="1:2" x14ac:dyDescent="0.25">
      <c r="A9235">
        <v>923.2</v>
      </c>
      <c r="B9235">
        <v>62.331060767905612</v>
      </c>
    </row>
    <row r="9236" spans="1:2" x14ac:dyDescent="0.25">
      <c r="A9236">
        <v>923.30000000000007</v>
      </c>
      <c r="B9236">
        <v>62.461774875896033</v>
      </c>
    </row>
    <row r="9237" spans="1:2" x14ac:dyDescent="0.25">
      <c r="A9237">
        <v>923.40000000000009</v>
      </c>
      <c r="B9237">
        <v>62.592488983886447</v>
      </c>
    </row>
    <row r="9238" spans="1:2" x14ac:dyDescent="0.25">
      <c r="A9238">
        <v>923.5</v>
      </c>
      <c r="B9238">
        <v>62.723203091876726</v>
      </c>
    </row>
    <row r="9239" spans="1:2" x14ac:dyDescent="0.25">
      <c r="A9239">
        <v>923.6</v>
      </c>
      <c r="B9239">
        <v>62.853917199867141</v>
      </c>
    </row>
    <row r="9240" spans="1:2" x14ac:dyDescent="0.25">
      <c r="A9240">
        <v>923.7</v>
      </c>
      <c r="B9240">
        <v>62.984631307857562</v>
      </c>
    </row>
    <row r="9241" spans="1:2" x14ac:dyDescent="0.25">
      <c r="A9241">
        <v>923.80000000000007</v>
      </c>
      <c r="B9241">
        <v>63.115345415847983</v>
      </c>
    </row>
    <row r="9242" spans="1:2" x14ac:dyDescent="0.25">
      <c r="A9242">
        <v>923.90000000000009</v>
      </c>
      <c r="B9242">
        <v>63.246059523838397</v>
      </c>
    </row>
    <row r="9243" spans="1:2" x14ac:dyDescent="0.25">
      <c r="A9243">
        <v>924</v>
      </c>
      <c r="B9243">
        <v>63.376773631828669</v>
      </c>
    </row>
    <row r="9244" spans="1:2" x14ac:dyDescent="0.25">
      <c r="A9244">
        <v>924.1</v>
      </c>
      <c r="B9244">
        <v>63.506622349564232</v>
      </c>
    </row>
    <row r="9245" spans="1:2" x14ac:dyDescent="0.25">
      <c r="A9245">
        <v>924.2</v>
      </c>
      <c r="B9245">
        <v>63.636471067299787</v>
      </c>
    </row>
    <row r="9246" spans="1:2" x14ac:dyDescent="0.25">
      <c r="A9246">
        <v>924.30000000000007</v>
      </c>
      <c r="B9246">
        <v>63.76631978503535</v>
      </c>
    </row>
    <row r="9247" spans="1:2" x14ac:dyDescent="0.25">
      <c r="A9247">
        <v>924.40000000000009</v>
      </c>
      <c r="B9247">
        <v>63.896168502770912</v>
      </c>
    </row>
    <row r="9248" spans="1:2" x14ac:dyDescent="0.25">
      <c r="A9248">
        <v>924.5</v>
      </c>
      <c r="B9248">
        <v>64.026017220506318</v>
      </c>
    </row>
    <row r="9249" spans="1:2" x14ac:dyDescent="0.25">
      <c r="A9249">
        <v>924.6</v>
      </c>
      <c r="B9249">
        <v>64.155865938241874</v>
      </c>
    </row>
    <row r="9250" spans="1:2" x14ac:dyDescent="0.25">
      <c r="A9250">
        <v>924.7</v>
      </c>
      <c r="B9250">
        <v>64.285714655977443</v>
      </c>
    </row>
    <row r="9251" spans="1:2" x14ac:dyDescent="0.25">
      <c r="A9251">
        <v>924.80000000000007</v>
      </c>
      <c r="B9251">
        <v>64.415563373712999</v>
      </c>
    </row>
    <row r="9252" spans="1:2" x14ac:dyDescent="0.25">
      <c r="A9252">
        <v>924.90000000000009</v>
      </c>
      <c r="B9252">
        <v>64.545412091448554</v>
      </c>
    </row>
    <row r="9253" spans="1:2" x14ac:dyDescent="0.25">
      <c r="A9253">
        <v>925</v>
      </c>
      <c r="B9253">
        <v>64.675260809183968</v>
      </c>
    </row>
    <row r="9254" spans="1:2" x14ac:dyDescent="0.25">
      <c r="A9254">
        <v>925.1</v>
      </c>
      <c r="B9254">
        <v>64.661417757863973</v>
      </c>
    </row>
    <row r="9255" spans="1:2" x14ac:dyDescent="0.25">
      <c r="A9255">
        <v>925.2</v>
      </c>
      <c r="B9255">
        <v>64.647574706543963</v>
      </c>
    </row>
    <row r="9256" spans="1:2" x14ac:dyDescent="0.25">
      <c r="A9256">
        <v>925.30000000000007</v>
      </c>
      <c r="B9256">
        <v>64.633731655223968</v>
      </c>
    </row>
    <row r="9257" spans="1:2" x14ac:dyDescent="0.25">
      <c r="A9257">
        <v>925.40000000000009</v>
      </c>
      <c r="B9257">
        <v>64.619888603903973</v>
      </c>
    </row>
    <row r="9258" spans="1:2" x14ac:dyDescent="0.25">
      <c r="A9258">
        <v>925.5</v>
      </c>
      <c r="B9258">
        <v>64.606045552583993</v>
      </c>
    </row>
    <row r="9259" spans="1:2" x14ac:dyDescent="0.25">
      <c r="A9259">
        <v>925.6</v>
      </c>
      <c r="B9259">
        <v>64.592202501263984</v>
      </c>
    </row>
    <row r="9260" spans="1:2" x14ac:dyDescent="0.25">
      <c r="A9260">
        <v>925.7</v>
      </c>
      <c r="B9260">
        <v>64.578359449943989</v>
      </c>
    </row>
    <row r="9261" spans="1:2" x14ac:dyDescent="0.25">
      <c r="A9261">
        <v>925.80000000000007</v>
      </c>
      <c r="B9261">
        <v>64.564516398623994</v>
      </c>
    </row>
    <row r="9262" spans="1:2" x14ac:dyDescent="0.25">
      <c r="A9262">
        <v>925.90000000000009</v>
      </c>
      <c r="B9262">
        <v>64.550673347303984</v>
      </c>
    </row>
    <row r="9263" spans="1:2" x14ac:dyDescent="0.25">
      <c r="A9263">
        <v>926</v>
      </c>
      <c r="B9263">
        <v>64.536830295984004</v>
      </c>
    </row>
    <row r="9264" spans="1:2" x14ac:dyDescent="0.25">
      <c r="A9264">
        <v>926.1</v>
      </c>
      <c r="B9264">
        <v>64.428335897652644</v>
      </c>
    </row>
    <row r="9265" spans="1:2" x14ac:dyDescent="0.25">
      <c r="A9265">
        <v>926.2</v>
      </c>
      <c r="B9265">
        <v>64.319841499321285</v>
      </c>
    </row>
    <row r="9266" spans="1:2" x14ac:dyDescent="0.25">
      <c r="A9266">
        <v>926.30000000000007</v>
      </c>
      <c r="B9266">
        <v>64.211347100989926</v>
      </c>
    </row>
    <row r="9267" spans="1:2" x14ac:dyDescent="0.25">
      <c r="A9267">
        <v>926.40000000000009</v>
      </c>
      <c r="B9267">
        <v>64.102852702658566</v>
      </c>
    </row>
    <row r="9268" spans="1:2" x14ac:dyDescent="0.25">
      <c r="A9268">
        <v>926.5</v>
      </c>
      <c r="B9268">
        <v>63.994358304327328</v>
      </c>
    </row>
    <row r="9269" spans="1:2" x14ac:dyDescent="0.25">
      <c r="A9269">
        <v>926.6</v>
      </c>
      <c r="B9269">
        <v>63.885863905995983</v>
      </c>
    </row>
    <row r="9270" spans="1:2" x14ac:dyDescent="0.25">
      <c r="A9270">
        <v>926.7</v>
      </c>
      <c r="B9270">
        <v>63.777369507664623</v>
      </c>
    </row>
    <row r="9271" spans="1:2" x14ac:dyDescent="0.25">
      <c r="A9271">
        <v>926.80000000000007</v>
      </c>
      <c r="B9271">
        <v>63.668875109333257</v>
      </c>
    </row>
    <row r="9272" spans="1:2" x14ac:dyDescent="0.25">
      <c r="A9272">
        <v>926.90000000000009</v>
      </c>
      <c r="B9272">
        <v>63.560380711001898</v>
      </c>
    </row>
    <row r="9273" spans="1:2" x14ac:dyDescent="0.25">
      <c r="A9273">
        <v>927</v>
      </c>
      <c r="B9273">
        <v>63.451886312670673</v>
      </c>
    </row>
    <row r="9274" spans="1:2" x14ac:dyDescent="0.25">
      <c r="A9274">
        <v>927.1</v>
      </c>
      <c r="B9274">
        <v>63.348297661747267</v>
      </c>
    </row>
    <row r="9275" spans="1:2" x14ac:dyDescent="0.25">
      <c r="A9275">
        <v>927.2</v>
      </c>
      <c r="B9275">
        <v>63.244709010823883</v>
      </c>
    </row>
    <row r="9276" spans="1:2" x14ac:dyDescent="0.25">
      <c r="A9276">
        <v>927.30000000000007</v>
      </c>
      <c r="B9276">
        <v>63.141120359900484</v>
      </c>
    </row>
    <row r="9277" spans="1:2" x14ac:dyDescent="0.25">
      <c r="A9277">
        <v>927.40000000000009</v>
      </c>
      <c r="B9277">
        <v>63.037531708977077</v>
      </c>
    </row>
    <row r="9278" spans="1:2" x14ac:dyDescent="0.25">
      <c r="A9278">
        <v>927.5</v>
      </c>
      <c r="B9278">
        <v>62.933943058053799</v>
      </c>
    </row>
    <row r="9279" spans="1:2" x14ac:dyDescent="0.25">
      <c r="A9279">
        <v>927.6</v>
      </c>
      <c r="B9279">
        <v>62.830354407130407</v>
      </c>
    </row>
    <row r="9280" spans="1:2" x14ac:dyDescent="0.25">
      <c r="A9280">
        <v>927.7</v>
      </c>
      <c r="B9280">
        <v>62.726765756207008</v>
      </c>
    </row>
    <row r="9281" spans="1:2" x14ac:dyDescent="0.25">
      <c r="A9281">
        <v>927.80000000000007</v>
      </c>
      <c r="B9281">
        <v>62.623177105283609</v>
      </c>
    </row>
    <row r="9282" spans="1:2" x14ac:dyDescent="0.25">
      <c r="A9282">
        <v>927.90000000000009</v>
      </c>
      <c r="B9282">
        <v>62.519588454360211</v>
      </c>
    </row>
    <row r="9283" spans="1:2" x14ac:dyDescent="0.25">
      <c r="A9283">
        <v>928</v>
      </c>
      <c r="B9283">
        <v>62.415999803436932</v>
      </c>
    </row>
    <row r="9284" spans="1:2" x14ac:dyDescent="0.25">
      <c r="A9284">
        <v>928.1</v>
      </c>
      <c r="B9284">
        <v>62.373861805198963</v>
      </c>
    </row>
    <row r="9285" spans="1:2" x14ac:dyDescent="0.25">
      <c r="A9285">
        <v>928.2</v>
      </c>
      <c r="B9285">
        <v>62.331723806960987</v>
      </c>
    </row>
    <row r="9286" spans="1:2" x14ac:dyDescent="0.25">
      <c r="A9286">
        <v>928.30000000000007</v>
      </c>
      <c r="B9286">
        <v>62.289585808723032</v>
      </c>
    </row>
    <row r="9287" spans="1:2" x14ac:dyDescent="0.25">
      <c r="A9287">
        <v>928.40000000000009</v>
      </c>
      <c r="B9287">
        <v>62.247447810485063</v>
      </c>
    </row>
    <row r="9288" spans="1:2" x14ac:dyDescent="0.25">
      <c r="A9288">
        <v>928.5</v>
      </c>
      <c r="B9288">
        <v>62.205309812247137</v>
      </c>
    </row>
    <row r="9289" spans="1:2" x14ac:dyDescent="0.25">
      <c r="A9289">
        <v>928.6</v>
      </c>
      <c r="B9289">
        <v>62.163171814009168</v>
      </c>
    </row>
    <row r="9290" spans="1:2" x14ac:dyDescent="0.25">
      <c r="A9290">
        <v>928.7</v>
      </c>
      <c r="B9290">
        <v>62.121033815771213</v>
      </c>
    </row>
    <row r="9291" spans="1:2" x14ac:dyDescent="0.25">
      <c r="A9291">
        <v>928.80000000000007</v>
      </c>
      <c r="B9291">
        <v>62.078895817533237</v>
      </c>
    </row>
    <row r="9292" spans="1:2" x14ac:dyDescent="0.25">
      <c r="A9292">
        <v>928.90000000000009</v>
      </c>
      <c r="B9292">
        <v>62.036757819295268</v>
      </c>
    </row>
    <row r="9293" spans="1:2" x14ac:dyDescent="0.25">
      <c r="A9293">
        <v>929</v>
      </c>
      <c r="B9293">
        <v>61.994619821057348</v>
      </c>
    </row>
    <row r="9294" spans="1:2" x14ac:dyDescent="0.25">
      <c r="A9294">
        <v>929.1</v>
      </c>
      <c r="B9294">
        <v>61.917942511706848</v>
      </c>
    </row>
    <row r="9295" spans="1:2" x14ac:dyDescent="0.25">
      <c r="A9295">
        <v>929.2</v>
      </c>
      <c r="B9295">
        <v>61.841265202356361</v>
      </c>
    </row>
    <row r="9296" spans="1:2" x14ac:dyDescent="0.25">
      <c r="A9296">
        <v>929.30000000000007</v>
      </c>
      <c r="B9296">
        <v>61.764587893005867</v>
      </c>
    </row>
    <row r="9297" spans="1:2" x14ac:dyDescent="0.25">
      <c r="A9297">
        <v>929.40000000000009</v>
      </c>
      <c r="B9297">
        <v>61.687910583655373</v>
      </c>
    </row>
    <row r="9298" spans="1:2" x14ac:dyDescent="0.25">
      <c r="A9298">
        <v>929.5</v>
      </c>
      <c r="B9298">
        <v>61.611233274304958</v>
      </c>
    </row>
    <row r="9299" spans="1:2" x14ac:dyDescent="0.25">
      <c r="A9299">
        <v>929.6</v>
      </c>
      <c r="B9299">
        <v>61.534555964954471</v>
      </c>
    </row>
    <row r="9300" spans="1:2" x14ac:dyDescent="0.25">
      <c r="A9300">
        <v>929.7</v>
      </c>
      <c r="B9300">
        <v>61.457878655603977</v>
      </c>
    </row>
    <row r="9301" spans="1:2" x14ac:dyDescent="0.25">
      <c r="A9301">
        <v>929.80000000000007</v>
      </c>
      <c r="B9301">
        <v>61.381201346253476</v>
      </c>
    </row>
    <row r="9302" spans="1:2" x14ac:dyDescent="0.25">
      <c r="A9302">
        <v>929.90000000000009</v>
      </c>
      <c r="B9302">
        <v>61.30452403690299</v>
      </c>
    </row>
    <row r="9303" spans="1:2" x14ac:dyDescent="0.25">
      <c r="A9303">
        <v>930</v>
      </c>
      <c r="B9303">
        <v>61.227846727552581</v>
      </c>
    </row>
    <row r="9304" spans="1:2" x14ac:dyDescent="0.25">
      <c r="A9304">
        <v>930.1</v>
      </c>
      <c r="B9304">
        <v>61.260051005293498</v>
      </c>
    </row>
    <row r="9305" spans="1:2" x14ac:dyDescent="0.25">
      <c r="A9305">
        <v>930.2</v>
      </c>
      <c r="B9305">
        <v>61.292255283034407</v>
      </c>
    </row>
    <row r="9306" spans="1:2" x14ac:dyDescent="0.25">
      <c r="A9306">
        <v>930.30000000000007</v>
      </c>
      <c r="B9306">
        <v>61.324459560775331</v>
      </c>
    </row>
    <row r="9307" spans="1:2" x14ac:dyDescent="0.25">
      <c r="A9307">
        <v>930.40000000000009</v>
      </c>
      <c r="B9307">
        <v>61.356663838516248</v>
      </c>
    </row>
    <row r="9308" spans="1:2" x14ac:dyDescent="0.25">
      <c r="A9308">
        <v>930.5</v>
      </c>
      <c r="B9308">
        <v>61.388868116257129</v>
      </c>
    </row>
    <row r="9309" spans="1:2" x14ac:dyDescent="0.25">
      <c r="A9309">
        <v>930.6</v>
      </c>
      <c r="B9309">
        <v>61.421072393998038</v>
      </c>
    </row>
    <row r="9310" spans="1:2" x14ac:dyDescent="0.25">
      <c r="A9310">
        <v>930.7</v>
      </c>
      <c r="B9310">
        <v>61.453276671738948</v>
      </c>
    </row>
    <row r="9311" spans="1:2" x14ac:dyDescent="0.25">
      <c r="A9311">
        <v>930.80000000000007</v>
      </c>
      <c r="B9311">
        <v>61.485480949479872</v>
      </c>
    </row>
    <row r="9312" spans="1:2" x14ac:dyDescent="0.25">
      <c r="A9312">
        <v>930.90000000000009</v>
      </c>
      <c r="B9312">
        <v>61.517685227220788</v>
      </c>
    </row>
    <row r="9313" spans="1:2" x14ac:dyDescent="0.25">
      <c r="A9313">
        <v>931</v>
      </c>
      <c r="B9313">
        <v>61.549889504961669</v>
      </c>
    </row>
    <row r="9314" spans="1:2" x14ac:dyDescent="0.25">
      <c r="A9314">
        <v>931.1</v>
      </c>
      <c r="B9314">
        <v>61.530175947334023</v>
      </c>
    </row>
    <row r="9315" spans="1:2" x14ac:dyDescent="0.25">
      <c r="A9315">
        <v>931.2</v>
      </c>
      <c r="B9315">
        <v>61.510462389706383</v>
      </c>
    </row>
    <row r="9316" spans="1:2" x14ac:dyDescent="0.25">
      <c r="A9316">
        <v>931.30000000000007</v>
      </c>
      <c r="B9316">
        <v>61.490748832078737</v>
      </c>
    </row>
    <row r="9317" spans="1:2" x14ac:dyDescent="0.25">
      <c r="A9317">
        <v>931.40000000000009</v>
      </c>
      <c r="B9317">
        <v>61.47103527445109</v>
      </c>
    </row>
    <row r="9318" spans="1:2" x14ac:dyDescent="0.25">
      <c r="A9318">
        <v>931.5</v>
      </c>
      <c r="B9318">
        <v>61.451321716823458</v>
      </c>
    </row>
    <row r="9319" spans="1:2" x14ac:dyDescent="0.25">
      <c r="A9319">
        <v>931.6</v>
      </c>
      <c r="B9319">
        <v>61.431608159195818</v>
      </c>
    </row>
    <row r="9320" spans="1:2" x14ac:dyDescent="0.25">
      <c r="A9320">
        <v>931.7</v>
      </c>
      <c r="B9320">
        <v>61.411894601568171</v>
      </c>
    </row>
    <row r="9321" spans="1:2" x14ac:dyDescent="0.25">
      <c r="A9321">
        <v>931.80000000000007</v>
      </c>
      <c r="B9321">
        <v>61.392181043940532</v>
      </c>
    </row>
    <row r="9322" spans="1:2" x14ac:dyDescent="0.25">
      <c r="A9322">
        <v>931.90000000000009</v>
      </c>
      <c r="B9322">
        <v>61.372467486312893</v>
      </c>
    </row>
    <row r="9323" spans="1:2" x14ac:dyDescent="0.25">
      <c r="A9323">
        <v>932</v>
      </c>
      <c r="B9323">
        <v>61.35275392868526</v>
      </c>
    </row>
    <row r="9324" spans="1:2" x14ac:dyDescent="0.25">
      <c r="A9324">
        <v>932.1</v>
      </c>
      <c r="B9324">
        <v>61.213151143908277</v>
      </c>
    </row>
    <row r="9325" spans="1:2" x14ac:dyDescent="0.25">
      <c r="A9325">
        <v>932.2</v>
      </c>
      <c r="B9325">
        <v>61.073548359131308</v>
      </c>
    </row>
    <row r="9326" spans="1:2" x14ac:dyDescent="0.25">
      <c r="A9326">
        <v>932.30000000000007</v>
      </c>
      <c r="B9326">
        <v>60.933945574354333</v>
      </c>
    </row>
    <row r="9327" spans="1:2" x14ac:dyDescent="0.25">
      <c r="A9327">
        <v>932.40000000000009</v>
      </c>
      <c r="B9327">
        <v>60.79434278957735</v>
      </c>
    </row>
    <row r="9328" spans="1:2" x14ac:dyDescent="0.25">
      <c r="A9328">
        <v>932.5</v>
      </c>
      <c r="B9328">
        <v>60.65474000480053</v>
      </c>
    </row>
    <row r="9329" spans="1:2" x14ac:dyDescent="0.25">
      <c r="A9329">
        <v>932.6</v>
      </c>
      <c r="B9329">
        <v>60.515137220023547</v>
      </c>
    </row>
    <row r="9330" spans="1:2" x14ac:dyDescent="0.25">
      <c r="A9330">
        <v>932.7</v>
      </c>
      <c r="B9330">
        <v>60.375534435246578</v>
      </c>
    </row>
    <row r="9331" spans="1:2" x14ac:dyDescent="0.25">
      <c r="A9331">
        <v>932.80000000000007</v>
      </c>
      <c r="B9331">
        <v>60.235931650469603</v>
      </c>
    </row>
    <row r="9332" spans="1:2" x14ac:dyDescent="0.25">
      <c r="A9332">
        <v>932.90000000000009</v>
      </c>
      <c r="B9332">
        <v>60.096328865692627</v>
      </c>
    </row>
    <row r="9333" spans="1:2" x14ac:dyDescent="0.25">
      <c r="A9333">
        <v>933</v>
      </c>
      <c r="B9333">
        <v>59.956726080915807</v>
      </c>
    </row>
    <row r="9334" spans="1:2" x14ac:dyDescent="0.25">
      <c r="A9334">
        <v>933.1</v>
      </c>
      <c r="B9334">
        <v>59.88778753435507</v>
      </c>
    </row>
    <row r="9335" spans="1:2" x14ac:dyDescent="0.25">
      <c r="A9335">
        <v>933.2</v>
      </c>
      <c r="B9335">
        <v>59.818848987794333</v>
      </c>
    </row>
    <row r="9336" spans="1:2" x14ac:dyDescent="0.25">
      <c r="A9336">
        <v>933.30000000000007</v>
      </c>
      <c r="B9336">
        <v>59.749910441233588</v>
      </c>
    </row>
    <row r="9337" spans="1:2" x14ac:dyDescent="0.25">
      <c r="A9337">
        <v>933.40000000000009</v>
      </c>
      <c r="B9337">
        <v>59.680971894672851</v>
      </c>
    </row>
    <row r="9338" spans="1:2" x14ac:dyDescent="0.25">
      <c r="A9338">
        <v>933.5</v>
      </c>
      <c r="B9338">
        <v>59.612033348112192</v>
      </c>
    </row>
    <row r="9339" spans="1:2" x14ac:dyDescent="0.25">
      <c r="A9339">
        <v>933.6</v>
      </c>
      <c r="B9339">
        <v>59.543094801551447</v>
      </c>
    </row>
    <row r="9340" spans="1:2" x14ac:dyDescent="0.25">
      <c r="A9340">
        <v>933.7</v>
      </c>
      <c r="B9340">
        <v>59.47415625499071</v>
      </c>
    </row>
    <row r="9341" spans="1:2" x14ac:dyDescent="0.25">
      <c r="A9341">
        <v>933.80000000000007</v>
      </c>
      <c r="B9341">
        <v>59.405217708429973</v>
      </c>
    </row>
    <row r="9342" spans="1:2" x14ac:dyDescent="0.25">
      <c r="A9342">
        <v>933.90000000000009</v>
      </c>
      <c r="B9342">
        <v>59.336279161869228</v>
      </c>
    </row>
    <row r="9343" spans="1:2" x14ac:dyDescent="0.25">
      <c r="A9343">
        <v>934</v>
      </c>
      <c r="B9343">
        <v>59.267340615308569</v>
      </c>
    </row>
    <row r="9344" spans="1:2" x14ac:dyDescent="0.25">
      <c r="A9344">
        <v>934.1</v>
      </c>
      <c r="B9344">
        <v>59.256910111498478</v>
      </c>
    </row>
    <row r="9345" spans="1:2" x14ac:dyDescent="0.25">
      <c r="A9345">
        <v>934.2</v>
      </c>
      <c r="B9345">
        <v>59.246479607688407</v>
      </c>
    </row>
    <row r="9346" spans="1:2" x14ac:dyDescent="0.25">
      <c r="A9346">
        <v>934.30000000000007</v>
      </c>
      <c r="B9346">
        <v>59.236049103878322</v>
      </c>
    </row>
    <row r="9347" spans="1:2" x14ac:dyDescent="0.25">
      <c r="A9347">
        <v>934.40000000000009</v>
      </c>
      <c r="B9347">
        <v>59.225618600068238</v>
      </c>
    </row>
    <row r="9348" spans="1:2" x14ac:dyDescent="0.25">
      <c r="A9348">
        <v>934.5</v>
      </c>
      <c r="B9348">
        <v>59.215188096258167</v>
      </c>
    </row>
    <row r="9349" spans="1:2" x14ac:dyDescent="0.25">
      <c r="A9349">
        <v>934.6</v>
      </c>
      <c r="B9349">
        <v>59.20475759244809</v>
      </c>
    </row>
    <row r="9350" spans="1:2" x14ac:dyDescent="0.25">
      <c r="A9350">
        <v>934.7</v>
      </c>
      <c r="B9350">
        <v>59.194327088637998</v>
      </c>
    </row>
    <row r="9351" spans="1:2" x14ac:dyDescent="0.25">
      <c r="A9351">
        <v>934.80000000000007</v>
      </c>
      <c r="B9351">
        <v>59.183896584827927</v>
      </c>
    </row>
    <row r="9352" spans="1:2" x14ac:dyDescent="0.25">
      <c r="A9352">
        <v>934.90000000000009</v>
      </c>
      <c r="B9352">
        <v>59.173466081017843</v>
      </c>
    </row>
    <row r="9353" spans="1:2" x14ac:dyDescent="0.25">
      <c r="A9353">
        <v>935</v>
      </c>
      <c r="B9353">
        <v>59.163035577207772</v>
      </c>
    </row>
    <row r="9354" spans="1:2" x14ac:dyDescent="0.25">
      <c r="A9354">
        <v>935.1</v>
      </c>
      <c r="B9354">
        <v>59.002364281769452</v>
      </c>
    </row>
    <row r="9355" spans="1:2" x14ac:dyDescent="0.25">
      <c r="A9355">
        <v>935.2</v>
      </c>
      <c r="B9355">
        <v>58.841692986331111</v>
      </c>
    </row>
    <row r="9356" spans="1:2" x14ac:dyDescent="0.25">
      <c r="A9356">
        <v>935.30000000000007</v>
      </c>
      <c r="B9356">
        <v>58.681021690892777</v>
      </c>
    </row>
    <row r="9357" spans="1:2" x14ac:dyDescent="0.25">
      <c r="A9357">
        <v>935.40000000000009</v>
      </c>
      <c r="B9357">
        <v>58.52035039545445</v>
      </c>
    </row>
    <row r="9358" spans="1:2" x14ac:dyDescent="0.25">
      <c r="A9358">
        <v>935.5</v>
      </c>
      <c r="B9358">
        <v>58.359679100016308</v>
      </c>
    </row>
    <row r="9359" spans="1:2" x14ac:dyDescent="0.25">
      <c r="A9359">
        <v>935.6</v>
      </c>
      <c r="B9359">
        <v>58.199007804577967</v>
      </c>
    </row>
    <row r="9360" spans="1:2" x14ac:dyDescent="0.25">
      <c r="A9360">
        <v>935.7</v>
      </c>
      <c r="B9360">
        <v>58.038336509139647</v>
      </c>
    </row>
    <row r="9361" spans="1:2" x14ac:dyDescent="0.25">
      <c r="A9361">
        <v>935.80000000000007</v>
      </c>
      <c r="B9361">
        <v>57.877665213701313</v>
      </c>
    </row>
    <row r="9362" spans="1:2" x14ac:dyDescent="0.25">
      <c r="A9362">
        <v>935.90000000000009</v>
      </c>
      <c r="B9362">
        <v>57.716993918262993</v>
      </c>
    </row>
    <row r="9363" spans="1:2" x14ac:dyDescent="0.25">
      <c r="A9363">
        <v>936</v>
      </c>
      <c r="B9363">
        <v>57.556322622824837</v>
      </c>
    </row>
    <row r="9364" spans="1:2" x14ac:dyDescent="0.25">
      <c r="A9364">
        <v>936.1</v>
      </c>
      <c r="B9364">
        <v>57.499511006581628</v>
      </c>
    </row>
    <row r="9365" spans="1:2" x14ac:dyDescent="0.25">
      <c r="A9365">
        <v>936.2</v>
      </c>
      <c r="B9365">
        <v>57.44269939033844</v>
      </c>
    </row>
    <row r="9366" spans="1:2" x14ac:dyDescent="0.25">
      <c r="A9366">
        <v>936.30000000000007</v>
      </c>
      <c r="B9366">
        <v>57.385887774095238</v>
      </c>
    </row>
    <row r="9367" spans="1:2" x14ac:dyDescent="0.25">
      <c r="A9367">
        <v>936.40000000000009</v>
      </c>
      <c r="B9367">
        <v>57.329076157852043</v>
      </c>
    </row>
    <row r="9368" spans="1:2" x14ac:dyDescent="0.25">
      <c r="A9368">
        <v>936.5</v>
      </c>
      <c r="B9368">
        <v>57.272264541608912</v>
      </c>
    </row>
    <row r="9369" spans="1:2" x14ac:dyDescent="0.25">
      <c r="A9369">
        <v>936.6</v>
      </c>
      <c r="B9369">
        <v>57.215452925365703</v>
      </c>
    </row>
    <row r="9370" spans="1:2" x14ac:dyDescent="0.25">
      <c r="A9370">
        <v>936.7</v>
      </c>
      <c r="B9370">
        <v>57.158641309122508</v>
      </c>
    </row>
    <row r="9371" spans="1:2" x14ac:dyDescent="0.25">
      <c r="A9371">
        <v>936.80000000000007</v>
      </c>
      <c r="B9371">
        <v>57.101829692879313</v>
      </c>
    </row>
    <row r="9372" spans="1:2" x14ac:dyDescent="0.25">
      <c r="A9372">
        <v>936.90000000000009</v>
      </c>
      <c r="B9372">
        <v>57.045018076636111</v>
      </c>
    </row>
    <row r="9373" spans="1:2" x14ac:dyDescent="0.25">
      <c r="A9373">
        <v>937</v>
      </c>
      <c r="B9373">
        <v>56.988206460392973</v>
      </c>
    </row>
    <row r="9374" spans="1:2" x14ac:dyDescent="0.25">
      <c r="A9374">
        <v>937.1</v>
      </c>
      <c r="B9374">
        <v>56.871035753476498</v>
      </c>
    </row>
    <row r="9375" spans="1:2" x14ac:dyDescent="0.25">
      <c r="A9375">
        <v>937.2</v>
      </c>
      <c r="B9375">
        <v>56.75386504656003</v>
      </c>
    </row>
    <row r="9376" spans="1:2" x14ac:dyDescent="0.25">
      <c r="A9376">
        <v>937.30000000000007</v>
      </c>
      <c r="B9376">
        <v>56.636694339643547</v>
      </c>
    </row>
    <row r="9377" spans="1:2" x14ac:dyDescent="0.25">
      <c r="A9377">
        <v>937.40000000000009</v>
      </c>
      <c r="B9377">
        <v>56.519523632727093</v>
      </c>
    </row>
    <row r="9378" spans="1:2" x14ac:dyDescent="0.25">
      <c r="A9378">
        <v>937.5</v>
      </c>
      <c r="B9378">
        <v>56.402352925810753</v>
      </c>
    </row>
    <row r="9379" spans="1:2" x14ac:dyDescent="0.25">
      <c r="A9379">
        <v>937.6</v>
      </c>
      <c r="B9379">
        <v>56.285182218894271</v>
      </c>
    </row>
    <row r="9380" spans="1:2" x14ac:dyDescent="0.25">
      <c r="A9380">
        <v>937.7</v>
      </c>
      <c r="B9380">
        <v>56.168011511977802</v>
      </c>
    </row>
    <row r="9381" spans="1:2" x14ac:dyDescent="0.25">
      <c r="A9381">
        <v>937.80000000000007</v>
      </c>
      <c r="B9381">
        <v>56.050840805061327</v>
      </c>
    </row>
    <row r="9382" spans="1:2" x14ac:dyDescent="0.25">
      <c r="A9382">
        <v>937.90000000000009</v>
      </c>
      <c r="B9382">
        <v>55.933670098144859</v>
      </c>
    </row>
    <row r="9383" spans="1:2" x14ac:dyDescent="0.25">
      <c r="A9383">
        <v>938</v>
      </c>
      <c r="B9383">
        <v>55.816499391228518</v>
      </c>
    </row>
    <row r="9384" spans="1:2" x14ac:dyDescent="0.25">
      <c r="A9384">
        <v>938.1</v>
      </c>
      <c r="B9384">
        <v>55.801077056734101</v>
      </c>
    </row>
    <row r="9385" spans="1:2" x14ac:dyDescent="0.25">
      <c r="A9385">
        <v>938.2</v>
      </c>
      <c r="B9385">
        <v>55.785654722239677</v>
      </c>
    </row>
    <row r="9386" spans="1:2" x14ac:dyDescent="0.25">
      <c r="A9386">
        <v>938.30000000000007</v>
      </c>
      <c r="B9386">
        <v>55.77023238774526</v>
      </c>
    </row>
    <row r="9387" spans="1:2" x14ac:dyDescent="0.25">
      <c r="A9387">
        <v>938.40000000000009</v>
      </c>
      <c r="B9387">
        <v>55.754810053250843</v>
      </c>
    </row>
    <row r="9388" spans="1:2" x14ac:dyDescent="0.25">
      <c r="A9388">
        <v>938.5</v>
      </c>
      <c r="B9388">
        <v>55.739387718756433</v>
      </c>
    </row>
    <row r="9389" spans="1:2" x14ac:dyDescent="0.25">
      <c r="A9389">
        <v>938.6</v>
      </c>
      <c r="B9389">
        <v>55.723965384262023</v>
      </c>
    </row>
    <row r="9390" spans="1:2" x14ac:dyDescent="0.25">
      <c r="A9390">
        <v>938.7</v>
      </c>
      <c r="B9390">
        <v>55.708543049767592</v>
      </c>
    </row>
    <row r="9391" spans="1:2" x14ac:dyDescent="0.25">
      <c r="A9391">
        <v>938.80000000000007</v>
      </c>
      <c r="B9391">
        <v>55.693120715273167</v>
      </c>
    </row>
    <row r="9392" spans="1:2" x14ac:dyDescent="0.25">
      <c r="A9392">
        <v>938.90000000000009</v>
      </c>
      <c r="B9392">
        <v>55.67769838077875</v>
      </c>
    </row>
    <row r="9393" spans="1:2" x14ac:dyDescent="0.25">
      <c r="A9393">
        <v>939</v>
      </c>
      <c r="B9393">
        <v>55.662276046284347</v>
      </c>
    </row>
    <row r="9394" spans="1:2" x14ac:dyDescent="0.25">
      <c r="A9394">
        <v>939.1</v>
      </c>
      <c r="B9394">
        <v>55.602782450630343</v>
      </c>
    </row>
    <row r="9395" spans="1:2" x14ac:dyDescent="0.25">
      <c r="A9395">
        <v>939.2</v>
      </c>
      <c r="B9395">
        <v>55.543288854976318</v>
      </c>
    </row>
    <row r="9396" spans="1:2" x14ac:dyDescent="0.25">
      <c r="A9396">
        <v>939.30000000000007</v>
      </c>
      <c r="B9396">
        <v>55.483795259322306</v>
      </c>
    </row>
    <row r="9397" spans="1:2" x14ac:dyDescent="0.25">
      <c r="A9397">
        <v>939.40000000000009</v>
      </c>
      <c r="B9397">
        <v>55.424301663668302</v>
      </c>
    </row>
    <row r="9398" spans="1:2" x14ac:dyDescent="0.25">
      <c r="A9398">
        <v>939.5</v>
      </c>
      <c r="B9398">
        <v>55.364808068014362</v>
      </c>
    </row>
    <row r="9399" spans="1:2" x14ac:dyDescent="0.25">
      <c r="A9399">
        <v>939.6</v>
      </c>
      <c r="B9399">
        <v>55.305314472360351</v>
      </c>
    </row>
    <row r="9400" spans="1:2" x14ac:dyDescent="0.25">
      <c r="A9400">
        <v>939.7</v>
      </c>
      <c r="B9400">
        <v>55.24582087670634</v>
      </c>
    </row>
    <row r="9401" spans="1:2" x14ac:dyDescent="0.25">
      <c r="A9401">
        <v>939.80000000000007</v>
      </c>
      <c r="B9401">
        <v>55.186327281052328</v>
      </c>
    </row>
    <row r="9402" spans="1:2" x14ac:dyDescent="0.25">
      <c r="A9402">
        <v>939.90000000000009</v>
      </c>
      <c r="B9402">
        <v>55.126833685398317</v>
      </c>
    </row>
    <row r="9403" spans="1:2" x14ac:dyDescent="0.25">
      <c r="A9403">
        <v>940</v>
      </c>
      <c r="B9403">
        <v>55.067340089744377</v>
      </c>
    </row>
    <row r="9404" spans="1:2" x14ac:dyDescent="0.25">
      <c r="A9404">
        <v>940.1</v>
      </c>
      <c r="B9404">
        <v>55.004524328820182</v>
      </c>
    </row>
    <row r="9405" spans="1:2" x14ac:dyDescent="0.25">
      <c r="A9405">
        <v>940.2</v>
      </c>
      <c r="B9405">
        <v>54.941708567895986</v>
      </c>
    </row>
    <row r="9406" spans="1:2" x14ac:dyDescent="0.25">
      <c r="A9406">
        <v>940.30000000000007</v>
      </c>
      <c r="B9406">
        <v>54.878892806971798</v>
      </c>
    </row>
    <row r="9407" spans="1:2" x14ac:dyDescent="0.25">
      <c r="A9407">
        <v>940.40000000000009</v>
      </c>
      <c r="B9407">
        <v>54.81607704604761</v>
      </c>
    </row>
    <row r="9408" spans="1:2" x14ac:dyDescent="0.25">
      <c r="A9408">
        <v>940.5</v>
      </c>
      <c r="B9408">
        <v>54.753261285123493</v>
      </c>
    </row>
    <row r="9409" spans="1:2" x14ac:dyDescent="0.25">
      <c r="A9409">
        <v>940.6</v>
      </c>
      <c r="B9409">
        <v>54.690445524199298</v>
      </c>
    </row>
    <row r="9410" spans="1:2" x14ac:dyDescent="0.25">
      <c r="A9410">
        <v>940.7</v>
      </c>
      <c r="B9410">
        <v>54.627629763275102</v>
      </c>
    </row>
    <row r="9411" spans="1:2" x14ac:dyDescent="0.25">
      <c r="A9411">
        <v>940.80000000000007</v>
      </c>
      <c r="B9411">
        <v>54.564814002350907</v>
      </c>
    </row>
    <row r="9412" spans="1:2" x14ac:dyDescent="0.25">
      <c r="A9412">
        <v>940.90000000000009</v>
      </c>
      <c r="B9412">
        <v>54.501998241426719</v>
      </c>
    </row>
    <row r="9413" spans="1:2" x14ac:dyDescent="0.25">
      <c r="A9413">
        <v>941</v>
      </c>
      <c r="B9413">
        <v>54.439182480502602</v>
      </c>
    </row>
    <row r="9414" spans="1:2" x14ac:dyDescent="0.25">
      <c r="A9414">
        <v>941.1</v>
      </c>
      <c r="B9414">
        <v>54.454022126023538</v>
      </c>
    </row>
    <row r="9415" spans="1:2" x14ac:dyDescent="0.25">
      <c r="A9415">
        <v>941.2</v>
      </c>
      <c r="B9415">
        <v>54.468861771544482</v>
      </c>
    </row>
    <row r="9416" spans="1:2" x14ac:dyDescent="0.25">
      <c r="A9416">
        <v>941.30000000000007</v>
      </c>
      <c r="B9416">
        <v>54.483701417065419</v>
      </c>
    </row>
    <row r="9417" spans="1:2" x14ac:dyDescent="0.25">
      <c r="A9417">
        <v>941.40000000000009</v>
      </c>
      <c r="B9417">
        <v>54.498541062586362</v>
      </c>
    </row>
    <row r="9418" spans="1:2" x14ac:dyDescent="0.25">
      <c r="A9418">
        <v>941.5</v>
      </c>
      <c r="B9418">
        <v>54.513380708107277</v>
      </c>
    </row>
    <row r="9419" spans="1:2" x14ac:dyDescent="0.25">
      <c r="A9419">
        <v>941.6</v>
      </c>
      <c r="B9419">
        <v>54.528220353628207</v>
      </c>
    </row>
    <row r="9420" spans="1:2" x14ac:dyDescent="0.25">
      <c r="A9420">
        <v>941.7</v>
      </c>
      <c r="B9420">
        <v>54.543059999149158</v>
      </c>
    </row>
    <row r="9421" spans="1:2" x14ac:dyDescent="0.25">
      <c r="A9421">
        <v>941.80000000000007</v>
      </c>
      <c r="B9421">
        <v>54.557899644670087</v>
      </c>
    </row>
    <row r="9422" spans="1:2" x14ac:dyDescent="0.25">
      <c r="A9422">
        <v>941.90000000000009</v>
      </c>
      <c r="B9422">
        <v>54.572739290191031</v>
      </c>
    </row>
    <row r="9423" spans="1:2" x14ac:dyDescent="0.25">
      <c r="A9423">
        <v>942</v>
      </c>
      <c r="B9423">
        <v>54.587578935711953</v>
      </c>
    </row>
    <row r="9424" spans="1:2" x14ac:dyDescent="0.25">
      <c r="A9424">
        <v>942.1</v>
      </c>
      <c r="B9424">
        <v>54.580223642883261</v>
      </c>
    </row>
    <row r="9425" spans="1:2" x14ac:dyDescent="0.25">
      <c r="A9425">
        <v>942.2</v>
      </c>
      <c r="B9425">
        <v>54.572868350054577</v>
      </c>
    </row>
    <row r="9426" spans="1:2" x14ac:dyDescent="0.25">
      <c r="A9426">
        <v>942.30000000000007</v>
      </c>
      <c r="B9426">
        <v>54.565513057225893</v>
      </c>
    </row>
    <row r="9427" spans="1:2" x14ac:dyDescent="0.25">
      <c r="A9427">
        <v>942.40000000000009</v>
      </c>
      <c r="B9427">
        <v>54.558157764397201</v>
      </c>
    </row>
    <row r="9428" spans="1:2" x14ac:dyDescent="0.25">
      <c r="A9428">
        <v>942.5</v>
      </c>
      <c r="B9428">
        <v>54.550802471568517</v>
      </c>
    </row>
    <row r="9429" spans="1:2" x14ac:dyDescent="0.25">
      <c r="A9429">
        <v>942.6</v>
      </c>
      <c r="B9429">
        <v>54.543447178739832</v>
      </c>
    </row>
    <row r="9430" spans="1:2" x14ac:dyDescent="0.25">
      <c r="A9430">
        <v>942.7</v>
      </c>
      <c r="B9430">
        <v>54.536091885911141</v>
      </c>
    </row>
    <row r="9431" spans="1:2" x14ac:dyDescent="0.25">
      <c r="A9431">
        <v>942.80000000000007</v>
      </c>
      <c r="B9431">
        <v>54.528736593082463</v>
      </c>
    </row>
    <row r="9432" spans="1:2" x14ac:dyDescent="0.25">
      <c r="A9432">
        <v>942.90000000000009</v>
      </c>
      <c r="B9432">
        <v>54.521381300253758</v>
      </c>
    </row>
    <row r="9433" spans="1:2" x14ac:dyDescent="0.25">
      <c r="A9433">
        <v>943</v>
      </c>
      <c r="B9433">
        <v>54.514026007425088</v>
      </c>
    </row>
    <row r="9434" spans="1:2" x14ac:dyDescent="0.25">
      <c r="A9434">
        <v>943.1</v>
      </c>
      <c r="B9434">
        <v>54.449260829806377</v>
      </c>
    </row>
    <row r="9435" spans="1:2" x14ac:dyDescent="0.25">
      <c r="A9435">
        <v>943.2</v>
      </c>
      <c r="B9435">
        <v>54.384495652187681</v>
      </c>
    </row>
    <row r="9436" spans="1:2" x14ac:dyDescent="0.25">
      <c r="A9436">
        <v>943.30000000000007</v>
      </c>
      <c r="B9436">
        <v>54.319730474568978</v>
      </c>
    </row>
    <row r="9437" spans="1:2" x14ac:dyDescent="0.25">
      <c r="A9437">
        <v>943.40000000000009</v>
      </c>
      <c r="B9437">
        <v>54.254965296950282</v>
      </c>
    </row>
    <row r="9438" spans="1:2" x14ac:dyDescent="0.25">
      <c r="A9438">
        <v>943.5</v>
      </c>
      <c r="B9438">
        <v>54.190200119331649</v>
      </c>
    </row>
    <row r="9439" spans="1:2" x14ac:dyDescent="0.25">
      <c r="A9439">
        <v>943.6</v>
      </c>
      <c r="B9439">
        <v>54.125434941712953</v>
      </c>
    </row>
    <row r="9440" spans="1:2" x14ac:dyDescent="0.25">
      <c r="A9440">
        <v>943.7</v>
      </c>
      <c r="B9440">
        <v>54.06066976409425</v>
      </c>
    </row>
    <row r="9441" spans="1:2" x14ac:dyDescent="0.25">
      <c r="A9441">
        <v>943.80000000000007</v>
      </c>
      <c r="B9441">
        <v>53.995904586475547</v>
      </c>
    </row>
    <row r="9442" spans="1:2" x14ac:dyDescent="0.25">
      <c r="A9442">
        <v>943.90000000000009</v>
      </c>
      <c r="B9442">
        <v>53.931139408856843</v>
      </c>
    </row>
    <row r="9443" spans="1:2" x14ac:dyDescent="0.25">
      <c r="A9443">
        <v>944</v>
      </c>
      <c r="B9443">
        <v>53.866374231238218</v>
      </c>
    </row>
    <row r="9444" spans="1:2" x14ac:dyDescent="0.25">
      <c r="A9444">
        <v>944.1</v>
      </c>
      <c r="B9444">
        <v>53.865243859084721</v>
      </c>
    </row>
    <row r="9445" spans="1:2" x14ac:dyDescent="0.25">
      <c r="A9445">
        <v>944.2</v>
      </c>
      <c r="B9445">
        <v>53.864113486931217</v>
      </c>
    </row>
    <row r="9446" spans="1:2" x14ac:dyDescent="0.25">
      <c r="A9446">
        <v>944.30000000000007</v>
      </c>
      <c r="B9446">
        <v>53.86298311477772</v>
      </c>
    </row>
    <row r="9447" spans="1:2" x14ac:dyDescent="0.25">
      <c r="A9447">
        <v>944.40000000000009</v>
      </c>
      <c r="B9447">
        <v>53.861852742624222</v>
      </c>
    </row>
    <row r="9448" spans="1:2" x14ac:dyDescent="0.25">
      <c r="A9448">
        <v>944.5</v>
      </c>
      <c r="B9448">
        <v>53.860722370470718</v>
      </c>
    </row>
    <row r="9449" spans="1:2" x14ac:dyDescent="0.25">
      <c r="A9449">
        <v>944.6</v>
      </c>
      <c r="B9449">
        <v>53.859591998317221</v>
      </c>
    </row>
    <row r="9450" spans="1:2" x14ac:dyDescent="0.25">
      <c r="A9450">
        <v>944.7</v>
      </c>
      <c r="B9450">
        <v>53.858461626163717</v>
      </c>
    </row>
    <row r="9451" spans="1:2" x14ac:dyDescent="0.25">
      <c r="A9451">
        <v>944.80000000000007</v>
      </c>
      <c r="B9451">
        <v>53.857331254010219</v>
      </c>
    </row>
    <row r="9452" spans="1:2" x14ac:dyDescent="0.25">
      <c r="A9452">
        <v>944.90000000000009</v>
      </c>
      <c r="B9452">
        <v>53.856200881856722</v>
      </c>
    </row>
    <row r="9453" spans="1:2" x14ac:dyDescent="0.25">
      <c r="A9453">
        <v>945</v>
      </c>
      <c r="B9453">
        <v>53.855070509703218</v>
      </c>
    </row>
    <row r="9454" spans="1:2" x14ac:dyDescent="0.25">
      <c r="A9454">
        <v>945.1</v>
      </c>
      <c r="B9454">
        <v>53.878894673294681</v>
      </c>
    </row>
    <row r="9455" spans="1:2" x14ac:dyDescent="0.25">
      <c r="A9455">
        <v>945.2</v>
      </c>
      <c r="B9455">
        <v>53.902718836886137</v>
      </c>
    </row>
    <row r="9456" spans="1:2" x14ac:dyDescent="0.25">
      <c r="A9456">
        <v>945.30000000000007</v>
      </c>
      <c r="B9456">
        <v>53.926543000477608</v>
      </c>
    </row>
    <row r="9457" spans="1:2" x14ac:dyDescent="0.25">
      <c r="A9457">
        <v>945.40000000000009</v>
      </c>
      <c r="B9457">
        <v>53.950367164069057</v>
      </c>
    </row>
    <row r="9458" spans="1:2" x14ac:dyDescent="0.25">
      <c r="A9458">
        <v>945.5</v>
      </c>
      <c r="B9458">
        <v>53.974191327660513</v>
      </c>
    </row>
    <row r="9459" spans="1:2" x14ac:dyDescent="0.25">
      <c r="A9459">
        <v>945.6</v>
      </c>
      <c r="B9459">
        <v>53.998015491251962</v>
      </c>
    </row>
    <row r="9460" spans="1:2" x14ac:dyDescent="0.25">
      <c r="A9460">
        <v>945.7</v>
      </c>
      <c r="B9460">
        <v>54.021839654843433</v>
      </c>
    </row>
    <row r="9461" spans="1:2" x14ac:dyDescent="0.25">
      <c r="A9461">
        <v>945.80000000000007</v>
      </c>
      <c r="B9461">
        <v>54.045663818434889</v>
      </c>
    </row>
    <row r="9462" spans="1:2" x14ac:dyDescent="0.25">
      <c r="A9462">
        <v>945.90000000000009</v>
      </c>
      <c r="B9462">
        <v>54.069487982026352</v>
      </c>
    </row>
    <row r="9463" spans="1:2" x14ac:dyDescent="0.25">
      <c r="A9463">
        <v>946</v>
      </c>
      <c r="B9463">
        <v>54.093312145617787</v>
      </c>
    </row>
    <row r="9464" spans="1:2" x14ac:dyDescent="0.25">
      <c r="A9464">
        <v>946.1</v>
      </c>
      <c r="B9464">
        <v>54.076089325508917</v>
      </c>
    </row>
    <row r="9465" spans="1:2" x14ac:dyDescent="0.25">
      <c r="A9465">
        <v>946.2</v>
      </c>
      <c r="B9465">
        <v>54.058866505400061</v>
      </c>
    </row>
    <row r="9466" spans="1:2" x14ac:dyDescent="0.25">
      <c r="A9466">
        <v>946.30000000000007</v>
      </c>
      <c r="B9466">
        <v>54.041643685291199</v>
      </c>
    </row>
    <row r="9467" spans="1:2" x14ac:dyDescent="0.25">
      <c r="A9467">
        <v>946.40000000000009</v>
      </c>
      <c r="B9467">
        <v>54.024420865182343</v>
      </c>
    </row>
    <row r="9468" spans="1:2" x14ac:dyDescent="0.25">
      <c r="A9468">
        <v>946.5</v>
      </c>
      <c r="B9468">
        <v>54.007198045073487</v>
      </c>
    </row>
    <row r="9469" spans="1:2" x14ac:dyDescent="0.25">
      <c r="A9469">
        <v>946.6</v>
      </c>
      <c r="B9469">
        <v>53.989975224964638</v>
      </c>
    </row>
    <row r="9470" spans="1:2" x14ac:dyDescent="0.25">
      <c r="A9470">
        <v>946.7</v>
      </c>
      <c r="B9470">
        <v>53.972752404855783</v>
      </c>
    </row>
    <row r="9471" spans="1:2" x14ac:dyDescent="0.25">
      <c r="A9471">
        <v>946.80000000000007</v>
      </c>
      <c r="B9471">
        <v>53.955529584746913</v>
      </c>
    </row>
    <row r="9472" spans="1:2" x14ac:dyDescent="0.25">
      <c r="A9472">
        <v>946.90000000000009</v>
      </c>
      <c r="B9472">
        <v>53.93830676463805</v>
      </c>
    </row>
    <row r="9473" spans="1:2" x14ac:dyDescent="0.25">
      <c r="A9473">
        <v>947</v>
      </c>
      <c r="B9473">
        <v>53.921083944529208</v>
      </c>
    </row>
    <row r="9474" spans="1:2" x14ac:dyDescent="0.25">
      <c r="A9474">
        <v>947.1</v>
      </c>
      <c r="B9474">
        <v>54.012706370934772</v>
      </c>
    </row>
    <row r="9475" spans="1:2" x14ac:dyDescent="0.25">
      <c r="A9475">
        <v>947.2</v>
      </c>
      <c r="B9475">
        <v>54.104328797340322</v>
      </c>
    </row>
    <row r="9476" spans="1:2" x14ac:dyDescent="0.25">
      <c r="A9476">
        <v>947.30000000000007</v>
      </c>
      <c r="B9476">
        <v>54.19595122374588</v>
      </c>
    </row>
    <row r="9477" spans="1:2" x14ac:dyDescent="0.25">
      <c r="A9477">
        <v>947.40000000000009</v>
      </c>
      <c r="B9477">
        <v>54.287573650151437</v>
      </c>
    </row>
    <row r="9478" spans="1:2" x14ac:dyDescent="0.25">
      <c r="A9478">
        <v>947.5</v>
      </c>
      <c r="B9478">
        <v>54.379196076556887</v>
      </c>
    </row>
    <row r="9479" spans="1:2" x14ac:dyDescent="0.25">
      <c r="A9479">
        <v>947.6</v>
      </c>
      <c r="B9479">
        <v>54.470818502962452</v>
      </c>
    </row>
    <row r="9480" spans="1:2" x14ac:dyDescent="0.25">
      <c r="A9480">
        <v>947.7</v>
      </c>
      <c r="B9480">
        <v>54.562440929368009</v>
      </c>
    </row>
    <row r="9481" spans="1:2" x14ac:dyDescent="0.25">
      <c r="A9481">
        <v>947.80000000000007</v>
      </c>
      <c r="B9481">
        <v>54.654063355773573</v>
      </c>
    </row>
    <row r="9482" spans="1:2" x14ac:dyDescent="0.25">
      <c r="A9482">
        <v>947.90000000000009</v>
      </c>
      <c r="B9482">
        <v>54.74568578217913</v>
      </c>
    </row>
    <row r="9483" spans="1:2" x14ac:dyDescent="0.25">
      <c r="A9483">
        <v>948</v>
      </c>
      <c r="B9483">
        <v>54.837308208584581</v>
      </c>
    </row>
    <row r="9484" spans="1:2" x14ac:dyDescent="0.25">
      <c r="A9484">
        <v>948.1</v>
      </c>
      <c r="B9484">
        <v>54.932784395914283</v>
      </c>
    </row>
    <row r="9485" spans="1:2" x14ac:dyDescent="0.25">
      <c r="A9485">
        <v>948.2</v>
      </c>
      <c r="B9485">
        <v>55.028260583243977</v>
      </c>
    </row>
    <row r="9486" spans="1:2" x14ac:dyDescent="0.25">
      <c r="A9486">
        <v>948.30000000000007</v>
      </c>
      <c r="B9486">
        <v>55.123736770573679</v>
      </c>
    </row>
    <row r="9487" spans="1:2" x14ac:dyDescent="0.25">
      <c r="A9487">
        <v>948.40000000000009</v>
      </c>
      <c r="B9487">
        <v>55.21921295790338</v>
      </c>
    </row>
    <row r="9488" spans="1:2" x14ac:dyDescent="0.25">
      <c r="A9488">
        <v>948.5</v>
      </c>
      <c r="B9488">
        <v>55.314689145232983</v>
      </c>
    </row>
    <row r="9489" spans="1:2" x14ac:dyDescent="0.25">
      <c r="A9489">
        <v>948.6</v>
      </c>
      <c r="B9489">
        <v>55.41016533256267</v>
      </c>
    </row>
    <row r="9490" spans="1:2" x14ac:dyDescent="0.25">
      <c r="A9490">
        <v>948.7</v>
      </c>
      <c r="B9490">
        <v>55.505641519892372</v>
      </c>
    </row>
    <row r="9491" spans="1:2" x14ac:dyDescent="0.25">
      <c r="A9491">
        <v>948.80000000000007</v>
      </c>
      <c r="B9491">
        <v>55.601117707222073</v>
      </c>
    </row>
    <row r="9492" spans="1:2" x14ac:dyDescent="0.25">
      <c r="A9492">
        <v>948.90000000000009</v>
      </c>
      <c r="B9492">
        <v>55.696593894551768</v>
      </c>
    </row>
    <row r="9493" spans="1:2" x14ac:dyDescent="0.25">
      <c r="A9493">
        <v>949</v>
      </c>
      <c r="B9493">
        <v>55.792070081881363</v>
      </c>
    </row>
    <row r="9494" spans="1:2" x14ac:dyDescent="0.25">
      <c r="A9494">
        <v>949.1</v>
      </c>
      <c r="B9494">
        <v>55.86686234686541</v>
      </c>
    </row>
    <row r="9495" spans="1:2" x14ac:dyDescent="0.25">
      <c r="A9495">
        <v>949.2</v>
      </c>
      <c r="B9495">
        <v>55.941654611849451</v>
      </c>
    </row>
    <row r="9496" spans="1:2" x14ac:dyDescent="0.25">
      <c r="A9496">
        <v>949.30000000000007</v>
      </c>
      <c r="B9496">
        <v>56.016446876833498</v>
      </c>
    </row>
    <row r="9497" spans="1:2" x14ac:dyDescent="0.25">
      <c r="A9497">
        <v>949.40000000000009</v>
      </c>
      <c r="B9497">
        <v>56.091239141817553</v>
      </c>
    </row>
    <row r="9498" spans="1:2" x14ac:dyDescent="0.25">
      <c r="A9498">
        <v>949.5</v>
      </c>
      <c r="B9498">
        <v>56.166031406801508</v>
      </c>
    </row>
    <row r="9499" spans="1:2" x14ac:dyDescent="0.25">
      <c r="A9499">
        <v>949.6</v>
      </c>
      <c r="B9499">
        <v>56.240823671785549</v>
      </c>
    </row>
    <row r="9500" spans="1:2" x14ac:dyDescent="0.25">
      <c r="A9500">
        <v>949.7</v>
      </c>
      <c r="B9500">
        <v>56.315615936769603</v>
      </c>
    </row>
    <row r="9501" spans="1:2" x14ac:dyDescent="0.25">
      <c r="A9501">
        <v>949.80000000000007</v>
      </c>
      <c r="B9501">
        <v>56.390408201753637</v>
      </c>
    </row>
    <row r="9502" spans="1:2" x14ac:dyDescent="0.25">
      <c r="A9502">
        <v>949.90000000000009</v>
      </c>
      <c r="B9502">
        <v>56.465200466737677</v>
      </c>
    </row>
    <row r="9503" spans="1:2" x14ac:dyDescent="0.25">
      <c r="A9503">
        <v>950</v>
      </c>
      <c r="B9503">
        <v>56.539992731721647</v>
      </c>
    </row>
    <row r="9504" spans="1:2" x14ac:dyDescent="0.25">
      <c r="A9504">
        <v>950.1</v>
      </c>
      <c r="B9504">
        <v>56.496201414639202</v>
      </c>
    </row>
    <row r="9505" spans="1:2" x14ac:dyDescent="0.25">
      <c r="A9505">
        <v>950.2</v>
      </c>
      <c r="B9505">
        <v>56.452410097556758</v>
      </c>
    </row>
    <row r="9506" spans="1:2" x14ac:dyDescent="0.25">
      <c r="A9506">
        <v>950.30000000000007</v>
      </c>
      <c r="B9506">
        <v>56.40861878047432</v>
      </c>
    </row>
    <row r="9507" spans="1:2" x14ac:dyDescent="0.25">
      <c r="A9507">
        <v>950.40000000000009</v>
      </c>
      <c r="B9507">
        <v>56.364827463391883</v>
      </c>
    </row>
    <row r="9508" spans="1:2" x14ac:dyDescent="0.25">
      <c r="A9508">
        <v>950.5</v>
      </c>
      <c r="B9508">
        <v>56.321036146309481</v>
      </c>
    </row>
    <row r="9509" spans="1:2" x14ac:dyDescent="0.25">
      <c r="A9509">
        <v>950.6</v>
      </c>
      <c r="B9509">
        <v>56.277244829227037</v>
      </c>
    </row>
    <row r="9510" spans="1:2" x14ac:dyDescent="0.25">
      <c r="A9510">
        <v>950.7</v>
      </c>
      <c r="B9510">
        <v>56.2334535121446</v>
      </c>
    </row>
    <row r="9511" spans="1:2" x14ac:dyDescent="0.25">
      <c r="A9511">
        <v>950.80000000000007</v>
      </c>
      <c r="B9511">
        <v>56.189662195062162</v>
      </c>
    </row>
    <row r="9512" spans="1:2" x14ac:dyDescent="0.25">
      <c r="A9512">
        <v>950.90000000000009</v>
      </c>
      <c r="B9512">
        <v>56.145870877979718</v>
      </c>
    </row>
    <row r="9513" spans="1:2" x14ac:dyDescent="0.25">
      <c r="A9513">
        <v>951</v>
      </c>
      <c r="B9513">
        <v>56.102079560897323</v>
      </c>
    </row>
    <row r="9514" spans="1:2" x14ac:dyDescent="0.25">
      <c r="A9514">
        <v>951.1</v>
      </c>
      <c r="B9514">
        <v>56.10608745683767</v>
      </c>
    </row>
    <row r="9515" spans="1:2" x14ac:dyDescent="0.25">
      <c r="A9515">
        <v>951.2</v>
      </c>
      <c r="B9515">
        <v>56.110095352778018</v>
      </c>
    </row>
    <row r="9516" spans="1:2" x14ac:dyDescent="0.25">
      <c r="A9516">
        <v>951.30000000000007</v>
      </c>
      <c r="B9516">
        <v>56.114103248718372</v>
      </c>
    </row>
    <row r="9517" spans="1:2" x14ac:dyDescent="0.25">
      <c r="A9517">
        <v>951.40000000000009</v>
      </c>
      <c r="B9517">
        <v>56.11811114465872</v>
      </c>
    </row>
    <row r="9518" spans="1:2" x14ac:dyDescent="0.25">
      <c r="A9518">
        <v>951.5</v>
      </c>
      <c r="B9518">
        <v>56.12211904059906</v>
      </c>
    </row>
    <row r="9519" spans="1:2" x14ac:dyDescent="0.25">
      <c r="A9519">
        <v>951.6</v>
      </c>
      <c r="B9519">
        <v>56.126126936539407</v>
      </c>
    </row>
    <row r="9520" spans="1:2" x14ac:dyDescent="0.25">
      <c r="A9520">
        <v>951.7</v>
      </c>
      <c r="B9520">
        <v>56.130134832479747</v>
      </c>
    </row>
    <row r="9521" spans="1:2" x14ac:dyDescent="0.25">
      <c r="A9521">
        <v>951.80000000000007</v>
      </c>
      <c r="B9521">
        <v>56.134142728420102</v>
      </c>
    </row>
    <row r="9522" spans="1:2" x14ac:dyDescent="0.25">
      <c r="A9522">
        <v>951.90000000000009</v>
      </c>
      <c r="B9522">
        <v>56.138150624360463</v>
      </c>
    </row>
    <row r="9523" spans="1:2" x14ac:dyDescent="0.25">
      <c r="A9523">
        <v>952</v>
      </c>
      <c r="B9523">
        <v>56.142158520300796</v>
      </c>
    </row>
    <row r="9524" spans="1:2" x14ac:dyDescent="0.25">
      <c r="A9524">
        <v>952.1</v>
      </c>
      <c r="B9524">
        <v>55.922572143088267</v>
      </c>
    </row>
    <row r="9525" spans="1:2" x14ac:dyDescent="0.25">
      <c r="A9525">
        <v>952.2</v>
      </c>
      <c r="B9525">
        <v>55.702985765875731</v>
      </c>
    </row>
    <row r="9526" spans="1:2" x14ac:dyDescent="0.25">
      <c r="A9526">
        <v>952.30000000000007</v>
      </c>
      <c r="B9526">
        <v>55.483399388663202</v>
      </c>
    </row>
    <row r="9527" spans="1:2" x14ac:dyDescent="0.25">
      <c r="A9527">
        <v>952.40000000000009</v>
      </c>
      <c r="B9527">
        <v>55.263813011450672</v>
      </c>
    </row>
    <row r="9528" spans="1:2" x14ac:dyDescent="0.25">
      <c r="A9528">
        <v>952.5</v>
      </c>
      <c r="B9528">
        <v>55.044226634238377</v>
      </c>
    </row>
    <row r="9529" spans="1:2" x14ac:dyDescent="0.25">
      <c r="A9529">
        <v>952.6</v>
      </c>
      <c r="B9529">
        <v>54.824640257025862</v>
      </c>
    </row>
    <row r="9530" spans="1:2" x14ac:dyDescent="0.25">
      <c r="A9530">
        <v>952.7</v>
      </c>
      <c r="B9530">
        <v>54.605053879813319</v>
      </c>
    </row>
    <row r="9531" spans="1:2" x14ac:dyDescent="0.25">
      <c r="A9531">
        <v>952.80000000000007</v>
      </c>
      <c r="B9531">
        <v>54.38546750260079</v>
      </c>
    </row>
    <row r="9532" spans="1:2" x14ac:dyDescent="0.25">
      <c r="A9532">
        <v>952.90000000000009</v>
      </c>
      <c r="B9532">
        <v>54.165881125388253</v>
      </c>
    </row>
    <row r="9533" spans="1:2" x14ac:dyDescent="0.25">
      <c r="A9533">
        <v>953</v>
      </c>
      <c r="B9533">
        <v>53.946294748175973</v>
      </c>
    </row>
    <row r="9534" spans="1:2" x14ac:dyDescent="0.25">
      <c r="A9534">
        <v>953.1</v>
      </c>
      <c r="B9534">
        <v>53.538868443954208</v>
      </c>
    </row>
    <row r="9535" spans="1:2" x14ac:dyDescent="0.25">
      <c r="A9535">
        <v>953.2</v>
      </c>
      <c r="B9535">
        <v>53.131442139732457</v>
      </c>
    </row>
    <row r="9536" spans="1:2" x14ac:dyDescent="0.25">
      <c r="A9536">
        <v>953.30000000000007</v>
      </c>
      <c r="B9536">
        <v>52.724015835510713</v>
      </c>
    </row>
    <row r="9537" spans="1:2" x14ac:dyDescent="0.25">
      <c r="A9537">
        <v>953.40000000000009</v>
      </c>
      <c r="B9537">
        <v>52.316589531288948</v>
      </c>
    </row>
    <row r="9538" spans="1:2" x14ac:dyDescent="0.25">
      <c r="A9538">
        <v>953.5</v>
      </c>
      <c r="B9538">
        <v>51.909163227067651</v>
      </c>
    </row>
    <row r="9539" spans="1:2" x14ac:dyDescent="0.25">
      <c r="A9539">
        <v>953.6</v>
      </c>
      <c r="B9539">
        <v>51.5017369228459</v>
      </c>
    </row>
    <row r="9540" spans="1:2" x14ac:dyDescent="0.25">
      <c r="A9540">
        <v>953.7</v>
      </c>
      <c r="B9540">
        <v>51.094310618624142</v>
      </c>
    </row>
    <row r="9541" spans="1:2" x14ac:dyDescent="0.25">
      <c r="A9541">
        <v>953.80000000000007</v>
      </c>
      <c r="B9541">
        <v>50.686884314402377</v>
      </c>
    </row>
    <row r="9542" spans="1:2" x14ac:dyDescent="0.25">
      <c r="A9542">
        <v>953.90000000000009</v>
      </c>
      <c r="B9542">
        <v>50.279458010180633</v>
      </c>
    </row>
    <row r="9543" spans="1:2" x14ac:dyDescent="0.25">
      <c r="A9543">
        <v>954</v>
      </c>
      <c r="B9543">
        <v>49.872031705959337</v>
      </c>
    </row>
    <row r="9544" spans="1:2" x14ac:dyDescent="0.25">
      <c r="A9544">
        <v>954.1</v>
      </c>
      <c r="B9544">
        <v>49.423098373220668</v>
      </c>
    </row>
    <row r="9545" spans="1:2" x14ac:dyDescent="0.25">
      <c r="A9545">
        <v>954.2</v>
      </c>
      <c r="B9545">
        <v>48.974165040482013</v>
      </c>
    </row>
    <row r="9546" spans="1:2" x14ac:dyDescent="0.25">
      <c r="A9546">
        <v>954.30000000000007</v>
      </c>
      <c r="B9546">
        <v>48.525231707743337</v>
      </c>
    </row>
    <row r="9547" spans="1:2" x14ac:dyDescent="0.25">
      <c r="A9547">
        <v>954.40000000000009</v>
      </c>
      <c r="B9547">
        <v>48.076298375004683</v>
      </c>
    </row>
    <row r="9548" spans="1:2" x14ac:dyDescent="0.25">
      <c r="A9548">
        <v>954.5</v>
      </c>
      <c r="B9548">
        <v>47.627365042266518</v>
      </c>
    </row>
    <row r="9549" spans="1:2" x14ac:dyDescent="0.25">
      <c r="A9549">
        <v>954.6</v>
      </c>
      <c r="B9549">
        <v>47.17843170952785</v>
      </c>
    </row>
    <row r="9550" spans="1:2" x14ac:dyDescent="0.25">
      <c r="A9550">
        <v>954.7</v>
      </c>
      <c r="B9550">
        <v>46.729498376789188</v>
      </c>
    </row>
    <row r="9551" spans="1:2" x14ac:dyDescent="0.25">
      <c r="A9551">
        <v>954.80000000000007</v>
      </c>
      <c r="B9551">
        <v>46.280565044050519</v>
      </c>
    </row>
    <row r="9552" spans="1:2" x14ac:dyDescent="0.25">
      <c r="A9552">
        <v>954.90000000000009</v>
      </c>
      <c r="B9552">
        <v>45.831631711311857</v>
      </c>
    </row>
    <row r="9553" spans="1:2" x14ac:dyDescent="0.25">
      <c r="A9553">
        <v>955</v>
      </c>
      <c r="B9553">
        <v>45.3826983785737</v>
      </c>
    </row>
    <row r="9554" spans="1:2" x14ac:dyDescent="0.25">
      <c r="A9554">
        <v>955.1</v>
      </c>
      <c r="B9554">
        <v>44.922346082313283</v>
      </c>
    </row>
    <row r="9555" spans="1:2" x14ac:dyDescent="0.25">
      <c r="A9555">
        <v>955.2</v>
      </c>
      <c r="B9555">
        <v>44.461993786052872</v>
      </c>
    </row>
    <row r="9556" spans="1:2" x14ac:dyDescent="0.25">
      <c r="A9556">
        <v>955.30000000000007</v>
      </c>
      <c r="B9556">
        <v>44.001641489792448</v>
      </c>
    </row>
    <row r="9557" spans="1:2" x14ac:dyDescent="0.25">
      <c r="A9557">
        <v>955.40000000000009</v>
      </c>
      <c r="B9557">
        <v>43.54128919353203</v>
      </c>
    </row>
    <row r="9558" spans="1:2" x14ac:dyDescent="0.25">
      <c r="A9558">
        <v>955.5</v>
      </c>
      <c r="B9558">
        <v>43.080936897272139</v>
      </c>
    </row>
    <row r="9559" spans="1:2" x14ac:dyDescent="0.25">
      <c r="A9559">
        <v>955.6</v>
      </c>
      <c r="B9559">
        <v>42.620584601011707</v>
      </c>
    </row>
    <row r="9560" spans="1:2" x14ac:dyDescent="0.25">
      <c r="A9560">
        <v>955.7</v>
      </c>
      <c r="B9560">
        <v>42.160232304751297</v>
      </c>
    </row>
    <row r="9561" spans="1:2" x14ac:dyDescent="0.25">
      <c r="A9561">
        <v>955.80000000000007</v>
      </c>
      <c r="B9561">
        <v>41.699880008490879</v>
      </c>
    </row>
    <row r="9562" spans="1:2" x14ac:dyDescent="0.25">
      <c r="A9562">
        <v>955.90000000000009</v>
      </c>
      <c r="B9562">
        <v>41.239527712230462</v>
      </c>
    </row>
    <row r="9563" spans="1:2" x14ac:dyDescent="0.25">
      <c r="A9563">
        <v>956</v>
      </c>
      <c r="B9563">
        <v>40.77917541597057</v>
      </c>
    </row>
    <row r="9564" spans="1:2" x14ac:dyDescent="0.25">
      <c r="A9564">
        <v>956.1</v>
      </c>
      <c r="B9564">
        <v>40.235808578539107</v>
      </c>
    </row>
    <row r="9565" spans="1:2" x14ac:dyDescent="0.25">
      <c r="A9565">
        <v>956.2</v>
      </c>
      <c r="B9565">
        <v>39.692441741107643</v>
      </c>
    </row>
    <row r="9566" spans="1:2" x14ac:dyDescent="0.25">
      <c r="A9566">
        <v>956.30000000000007</v>
      </c>
      <c r="B9566">
        <v>39.149074903676173</v>
      </c>
    </row>
    <row r="9567" spans="1:2" x14ac:dyDescent="0.25">
      <c r="A9567">
        <v>956.40000000000009</v>
      </c>
      <c r="B9567">
        <v>38.605708066244709</v>
      </c>
    </row>
    <row r="9568" spans="1:2" x14ac:dyDescent="0.25">
      <c r="A9568">
        <v>956.5</v>
      </c>
      <c r="B9568">
        <v>38.062341228813857</v>
      </c>
    </row>
    <row r="9569" spans="1:2" x14ac:dyDescent="0.25">
      <c r="A9569">
        <v>956.6</v>
      </c>
      <c r="B9569">
        <v>37.5189743913824</v>
      </c>
    </row>
    <row r="9570" spans="1:2" x14ac:dyDescent="0.25">
      <c r="A9570">
        <v>956.7</v>
      </c>
      <c r="B9570">
        <v>36.975607553950937</v>
      </c>
    </row>
    <row r="9571" spans="1:2" x14ac:dyDescent="0.25">
      <c r="A9571">
        <v>956.80000000000007</v>
      </c>
      <c r="B9571">
        <v>36.432240716519473</v>
      </c>
    </row>
    <row r="9572" spans="1:2" x14ac:dyDescent="0.25">
      <c r="A9572">
        <v>956.90000000000009</v>
      </c>
      <c r="B9572">
        <v>35.888873879088003</v>
      </c>
    </row>
    <row r="9573" spans="1:2" x14ac:dyDescent="0.25">
      <c r="A9573">
        <v>957</v>
      </c>
      <c r="B9573">
        <v>35.345507041657157</v>
      </c>
    </row>
    <row r="9574" spans="1:2" x14ac:dyDescent="0.25">
      <c r="A9574">
        <v>957.1</v>
      </c>
      <c r="B9574">
        <v>34.835525550408697</v>
      </c>
    </row>
    <row r="9575" spans="1:2" x14ac:dyDescent="0.25">
      <c r="A9575">
        <v>957.2</v>
      </c>
      <c r="B9575">
        <v>34.325544059160229</v>
      </c>
    </row>
    <row r="9576" spans="1:2" x14ac:dyDescent="0.25">
      <c r="A9576">
        <v>957.30000000000007</v>
      </c>
      <c r="B9576">
        <v>33.815562567911769</v>
      </c>
    </row>
    <row r="9577" spans="1:2" x14ac:dyDescent="0.25">
      <c r="A9577">
        <v>957.40000000000009</v>
      </c>
      <c r="B9577">
        <v>33.305581076663302</v>
      </c>
    </row>
    <row r="9578" spans="1:2" x14ac:dyDescent="0.25">
      <c r="A9578">
        <v>957.5</v>
      </c>
      <c r="B9578">
        <v>32.795599585415417</v>
      </c>
    </row>
    <row r="9579" spans="1:2" x14ac:dyDescent="0.25">
      <c r="A9579">
        <v>957.6</v>
      </c>
      <c r="B9579">
        <v>32.285618094166963</v>
      </c>
    </row>
    <row r="9580" spans="1:2" x14ac:dyDescent="0.25">
      <c r="A9580">
        <v>957.7</v>
      </c>
      <c r="B9580">
        <v>31.775636602918489</v>
      </c>
    </row>
    <row r="9581" spans="1:2" x14ac:dyDescent="0.25">
      <c r="A9581">
        <v>957.80000000000007</v>
      </c>
      <c r="B9581">
        <v>31.265655111670029</v>
      </c>
    </row>
    <row r="9582" spans="1:2" x14ac:dyDescent="0.25">
      <c r="A9582">
        <v>957.90000000000009</v>
      </c>
      <c r="B9582">
        <v>30.755673620421561</v>
      </c>
    </row>
    <row r="9583" spans="1:2" x14ac:dyDescent="0.25">
      <c r="A9583">
        <v>958</v>
      </c>
      <c r="B9583">
        <v>30.24569212917368</v>
      </c>
    </row>
    <row r="9584" spans="1:2" x14ac:dyDescent="0.25">
      <c r="A9584">
        <v>958.1</v>
      </c>
      <c r="B9584">
        <v>29.841977745206091</v>
      </c>
    </row>
    <row r="9585" spans="1:2" x14ac:dyDescent="0.25">
      <c r="A9585">
        <v>958.2</v>
      </c>
      <c r="B9585">
        <v>29.438263361238509</v>
      </c>
    </row>
    <row r="9586" spans="1:2" x14ac:dyDescent="0.25">
      <c r="A9586">
        <v>958.30000000000007</v>
      </c>
      <c r="B9586">
        <v>29.03454897727093</v>
      </c>
    </row>
    <row r="9587" spans="1:2" x14ac:dyDescent="0.25">
      <c r="A9587">
        <v>958.40000000000009</v>
      </c>
      <c r="B9587">
        <v>28.630834593303341</v>
      </c>
    </row>
    <row r="9588" spans="1:2" x14ac:dyDescent="0.25">
      <c r="A9588">
        <v>958.5</v>
      </c>
      <c r="B9588">
        <v>28.22712020933621</v>
      </c>
    </row>
    <row r="9589" spans="1:2" x14ac:dyDescent="0.25">
      <c r="A9589">
        <v>958.6</v>
      </c>
      <c r="B9589">
        <v>27.823405825368631</v>
      </c>
    </row>
    <row r="9590" spans="1:2" x14ac:dyDescent="0.25">
      <c r="A9590">
        <v>958.7</v>
      </c>
      <c r="B9590">
        <v>27.419691441401049</v>
      </c>
    </row>
    <row r="9591" spans="1:2" x14ac:dyDescent="0.25">
      <c r="A9591">
        <v>958.80000000000007</v>
      </c>
      <c r="B9591">
        <v>27.01597705743346</v>
      </c>
    </row>
    <row r="9592" spans="1:2" x14ac:dyDescent="0.25">
      <c r="A9592">
        <v>958.90000000000009</v>
      </c>
      <c r="B9592">
        <v>26.612262673465882</v>
      </c>
    </row>
    <row r="9593" spans="1:2" x14ac:dyDescent="0.25">
      <c r="A9593">
        <v>959</v>
      </c>
      <c r="B9593">
        <v>26.208548289498751</v>
      </c>
    </row>
    <row r="9594" spans="1:2" x14ac:dyDescent="0.25">
      <c r="A9594">
        <v>959.1</v>
      </c>
      <c r="B9594">
        <v>26.111323649850942</v>
      </c>
    </row>
    <row r="9595" spans="1:2" x14ac:dyDescent="0.25">
      <c r="A9595">
        <v>959.2</v>
      </c>
      <c r="B9595">
        <v>26.01409901020314</v>
      </c>
    </row>
    <row r="9596" spans="1:2" x14ac:dyDescent="0.25">
      <c r="A9596">
        <v>959.30000000000007</v>
      </c>
      <c r="B9596">
        <v>25.91687437055533</v>
      </c>
    </row>
    <row r="9597" spans="1:2" x14ac:dyDescent="0.25">
      <c r="A9597">
        <v>959.40000000000009</v>
      </c>
      <c r="B9597">
        <v>25.819649730907521</v>
      </c>
    </row>
    <row r="9598" spans="1:2" x14ac:dyDescent="0.25">
      <c r="A9598">
        <v>959.5</v>
      </c>
      <c r="B9598">
        <v>25.722425091259819</v>
      </c>
    </row>
    <row r="9599" spans="1:2" x14ac:dyDescent="0.25">
      <c r="A9599">
        <v>959.6</v>
      </c>
      <c r="B9599">
        <v>25.62520045161201</v>
      </c>
    </row>
    <row r="9600" spans="1:2" x14ac:dyDescent="0.25">
      <c r="A9600">
        <v>959.7</v>
      </c>
      <c r="B9600">
        <v>25.5279758119642</v>
      </c>
    </row>
    <row r="9601" spans="1:2" x14ac:dyDescent="0.25">
      <c r="A9601">
        <v>959.80000000000007</v>
      </c>
      <c r="B9601">
        <v>25.430751172316391</v>
      </c>
    </row>
    <row r="9602" spans="1:2" x14ac:dyDescent="0.25">
      <c r="A9602">
        <v>959.90000000000009</v>
      </c>
      <c r="B9602">
        <v>25.333526532668589</v>
      </c>
    </row>
    <row r="9603" spans="1:2" x14ac:dyDescent="0.25">
      <c r="A9603">
        <v>960</v>
      </c>
      <c r="B9603">
        <v>25.23630189302089</v>
      </c>
    </row>
    <row r="9604" spans="1:2" x14ac:dyDescent="0.25">
      <c r="A9604">
        <v>960.1</v>
      </c>
      <c r="B9604">
        <v>25.540487629468871</v>
      </c>
    </row>
    <row r="9605" spans="1:2" x14ac:dyDescent="0.25">
      <c r="A9605">
        <v>960.2</v>
      </c>
      <c r="B9605">
        <v>25.844673365916861</v>
      </c>
    </row>
    <row r="9606" spans="1:2" x14ac:dyDescent="0.25">
      <c r="A9606">
        <v>960.30000000000007</v>
      </c>
      <c r="B9606">
        <v>26.148859102364849</v>
      </c>
    </row>
    <row r="9607" spans="1:2" x14ac:dyDescent="0.25">
      <c r="A9607">
        <v>960.40000000000009</v>
      </c>
      <c r="B9607">
        <v>26.453044838812829</v>
      </c>
    </row>
    <row r="9608" spans="1:2" x14ac:dyDescent="0.25">
      <c r="A9608">
        <v>960.5</v>
      </c>
      <c r="B9608">
        <v>26.757230575260468</v>
      </c>
    </row>
    <row r="9609" spans="1:2" x14ac:dyDescent="0.25">
      <c r="A9609">
        <v>960.6</v>
      </c>
      <c r="B9609">
        <v>27.061416311708459</v>
      </c>
    </row>
    <row r="9610" spans="1:2" x14ac:dyDescent="0.25">
      <c r="A9610">
        <v>960.7</v>
      </c>
      <c r="B9610">
        <v>27.36560204815644</v>
      </c>
    </row>
    <row r="9611" spans="1:2" x14ac:dyDescent="0.25">
      <c r="A9611">
        <v>960.80000000000007</v>
      </c>
      <c r="B9611">
        <v>27.669787784604431</v>
      </c>
    </row>
    <row r="9612" spans="1:2" x14ac:dyDescent="0.25">
      <c r="A9612">
        <v>960.90000000000009</v>
      </c>
      <c r="B9612">
        <v>27.973973521052411</v>
      </c>
    </row>
    <row r="9613" spans="1:2" x14ac:dyDescent="0.25">
      <c r="A9613">
        <v>961</v>
      </c>
      <c r="B9613">
        <v>28.27815925750005</v>
      </c>
    </row>
    <row r="9614" spans="1:2" x14ac:dyDescent="0.25">
      <c r="A9614">
        <v>961.1</v>
      </c>
      <c r="B9614">
        <v>28.827047440452009</v>
      </c>
    </row>
    <row r="9615" spans="1:2" x14ac:dyDescent="0.25">
      <c r="A9615">
        <v>961.2</v>
      </c>
      <c r="B9615">
        <v>29.375935623403969</v>
      </c>
    </row>
    <row r="9616" spans="1:2" x14ac:dyDescent="0.25">
      <c r="A9616">
        <v>961.30000000000007</v>
      </c>
      <c r="B9616">
        <v>29.924823806355931</v>
      </c>
    </row>
    <row r="9617" spans="1:2" x14ac:dyDescent="0.25">
      <c r="A9617">
        <v>961.40000000000009</v>
      </c>
      <c r="B9617">
        <v>30.47371198930789</v>
      </c>
    </row>
    <row r="9618" spans="1:2" x14ac:dyDescent="0.25">
      <c r="A9618">
        <v>961.5</v>
      </c>
      <c r="B9618">
        <v>31.022600172259221</v>
      </c>
    </row>
    <row r="9619" spans="1:2" x14ac:dyDescent="0.25">
      <c r="A9619">
        <v>961.6</v>
      </c>
      <c r="B9619">
        <v>31.57148835521118</v>
      </c>
    </row>
    <row r="9620" spans="1:2" x14ac:dyDescent="0.25">
      <c r="A9620">
        <v>961.7</v>
      </c>
      <c r="B9620">
        <v>32.120376538163143</v>
      </c>
    </row>
    <row r="9621" spans="1:2" x14ac:dyDescent="0.25">
      <c r="A9621">
        <v>961.80000000000007</v>
      </c>
      <c r="B9621">
        <v>32.669264721115098</v>
      </c>
    </row>
    <row r="9622" spans="1:2" x14ac:dyDescent="0.25">
      <c r="A9622">
        <v>961.90000000000009</v>
      </c>
      <c r="B9622">
        <v>33.218152904067047</v>
      </c>
    </row>
    <row r="9623" spans="1:2" x14ac:dyDescent="0.25">
      <c r="A9623">
        <v>962</v>
      </c>
      <c r="B9623">
        <v>33.767041087018391</v>
      </c>
    </row>
    <row r="9624" spans="1:2" x14ac:dyDescent="0.25">
      <c r="A9624">
        <v>962.1</v>
      </c>
      <c r="B9624">
        <v>34.226205028091123</v>
      </c>
    </row>
    <row r="9625" spans="1:2" x14ac:dyDescent="0.25">
      <c r="A9625">
        <v>962.2</v>
      </c>
      <c r="B9625">
        <v>34.685368969163861</v>
      </c>
    </row>
    <row r="9626" spans="1:2" x14ac:dyDescent="0.25">
      <c r="A9626">
        <v>962.30000000000007</v>
      </c>
      <c r="B9626">
        <v>35.144532910236592</v>
      </c>
    </row>
    <row r="9627" spans="1:2" x14ac:dyDescent="0.25">
      <c r="A9627">
        <v>962.40000000000009</v>
      </c>
      <c r="B9627">
        <v>35.60369685130933</v>
      </c>
    </row>
    <row r="9628" spans="1:2" x14ac:dyDescent="0.25">
      <c r="A9628">
        <v>962.5</v>
      </c>
      <c r="B9628">
        <v>36.062860792381542</v>
      </c>
    </row>
    <row r="9629" spans="1:2" x14ac:dyDescent="0.25">
      <c r="A9629">
        <v>962.6</v>
      </c>
      <c r="B9629">
        <v>36.522024733454273</v>
      </c>
    </row>
    <row r="9630" spans="1:2" x14ac:dyDescent="0.25">
      <c r="A9630">
        <v>962.7</v>
      </c>
      <c r="B9630">
        <v>36.981188674527012</v>
      </c>
    </row>
    <row r="9631" spans="1:2" x14ac:dyDescent="0.25">
      <c r="A9631">
        <v>962.80000000000007</v>
      </c>
      <c r="B9631">
        <v>37.44035261559975</v>
      </c>
    </row>
    <row r="9632" spans="1:2" x14ac:dyDescent="0.25">
      <c r="A9632">
        <v>962.90000000000009</v>
      </c>
      <c r="B9632">
        <v>37.899516556672481</v>
      </c>
    </row>
    <row r="9633" spans="1:2" x14ac:dyDescent="0.25">
      <c r="A9633">
        <v>963</v>
      </c>
      <c r="B9633">
        <v>38.358680497744693</v>
      </c>
    </row>
    <row r="9634" spans="1:2" x14ac:dyDescent="0.25">
      <c r="A9634">
        <v>963.1</v>
      </c>
      <c r="B9634">
        <v>39.007594602271247</v>
      </c>
    </row>
    <row r="9635" spans="1:2" x14ac:dyDescent="0.25">
      <c r="A9635">
        <v>963.2</v>
      </c>
      <c r="B9635">
        <v>39.656508706797823</v>
      </c>
    </row>
    <row r="9636" spans="1:2" x14ac:dyDescent="0.25">
      <c r="A9636">
        <v>963.30000000000007</v>
      </c>
      <c r="B9636">
        <v>40.305422811324377</v>
      </c>
    </row>
    <row r="9637" spans="1:2" x14ac:dyDescent="0.25">
      <c r="A9637">
        <v>963.40000000000009</v>
      </c>
      <c r="B9637">
        <v>40.954336915850938</v>
      </c>
    </row>
    <row r="9638" spans="1:2" x14ac:dyDescent="0.25">
      <c r="A9638">
        <v>963.5</v>
      </c>
      <c r="B9638">
        <v>41.60325102037676</v>
      </c>
    </row>
    <row r="9639" spans="1:2" x14ac:dyDescent="0.25">
      <c r="A9639">
        <v>963.6</v>
      </c>
      <c r="B9639">
        <v>42.252165124903321</v>
      </c>
    </row>
    <row r="9640" spans="1:2" x14ac:dyDescent="0.25">
      <c r="A9640">
        <v>963.7</v>
      </c>
      <c r="B9640">
        <v>42.901079229429882</v>
      </c>
    </row>
    <row r="9641" spans="1:2" x14ac:dyDescent="0.25">
      <c r="A9641">
        <v>963.80000000000007</v>
      </c>
      <c r="B9641">
        <v>43.549993333956436</v>
      </c>
    </row>
    <row r="9642" spans="1:2" x14ac:dyDescent="0.25">
      <c r="A9642">
        <v>963.90000000000009</v>
      </c>
      <c r="B9642">
        <v>44.198907438482998</v>
      </c>
    </row>
    <row r="9643" spans="1:2" x14ac:dyDescent="0.25">
      <c r="A9643">
        <v>964</v>
      </c>
      <c r="B9643">
        <v>44.847821543008827</v>
      </c>
    </row>
    <row r="9644" spans="1:2" x14ac:dyDescent="0.25">
      <c r="A9644">
        <v>964.1</v>
      </c>
      <c r="B9644">
        <v>45.084027925266653</v>
      </c>
    </row>
    <row r="9645" spans="1:2" x14ac:dyDescent="0.25">
      <c r="A9645">
        <v>964.2</v>
      </c>
      <c r="B9645">
        <v>45.320234307524487</v>
      </c>
    </row>
    <row r="9646" spans="1:2" x14ac:dyDescent="0.25">
      <c r="A9646">
        <v>964.30000000000007</v>
      </c>
      <c r="B9646">
        <v>45.556440689782313</v>
      </c>
    </row>
    <row r="9647" spans="1:2" x14ac:dyDescent="0.25">
      <c r="A9647">
        <v>964.40000000000009</v>
      </c>
      <c r="B9647">
        <v>45.79264707204014</v>
      </c>
    </row>
    <row r="9648" spans="1:2" x14ac:dyDescent="0.25">
      <c r="A9648">
        <v>964.5</v>
      </c>
      <c r="B9648">
        <v>46.028853454297703</v>
      </c>
    </row>
    <row r="9649" spans="1:2" x14ac:dyDescent="0.25">
      <c r="A9649">
        <v>964.6</v>
      </c>
      <c r="B9649">
        <v>46.26505983655553</v>
      </c>
    </row>
    <row r="9650" spans="1:2" x14ac:dyDescent="0.25">
      <c r="A9650">
        <v>964.7</v>
      </c>
      <c r="B9650">
        <v>46.501266218813363</v>
      </c>
    </row>
    <row r="9651" spans="1:2" x14ac:dyDescent="0.25">
      <c r="A9651">
        <v>964.80000000000007</v>
      </c>
      <c r="B9651">
        <v>46.737472601071183</v>
      </c>
    </row>
    <row r="9652" spans="1:2" x14ac:dyDescent="0.25">
      <c r="A9652">
        <v>964.90000000000009</v>
      </c>
      <c r="B9652">
        <v>46.973678983329023</v>
      </c>
    </row>
    <row r="9653" spans="1:2" x14ac:dyDescent="0.25">
      <c r="A9653">
        <v>965</v>
      </c>
      <c r="B9653">
        <v>47.209885365586572</v>
      </c>
    </row>
    <row r="9654" spans="1:2" x14ac:dyDescent="0.25">
      <c r="A9654">
        <v>965.1</v>
      </c>
      <c r="B9654">
        <v>47.531760413481877</v>
      </c>
    </row>
    <row r="9655" spans="1:2" x14ac:dyDescent="0.25">
      <c r="A9655">
        <v>965.2</v>
      </c>
      <c r="B9655">
        <v>47.853635461377181</v>
      </c>
    </row>
    <row r="9656" spans="1:2" x14ac:dyDescent="0.25">
      <c r="A9656">
        <v>965.30000000000007</v>
      </c>
      <c r="B9656">
        <v>48.175510509272478</v>
      </c>
    </row>
    <row r="9657" spans="1:2" x14ac:dyDescent="0.25">
      <c r="A9657">
        <v>965.40000000000009</v>
      </c>
      <c r="B9657">
        <v>48.497385557167782</v>
      </c>
    </row>
    <row r="9658" spans="1:2" x14ac:dyDescent="0.25">
      <c r="A9658">
        <v>965.5</v>
      </c>
      <c r="B9658">
        <v>48.819260605062723</v>
      </c>
    </row>
    <row r="9659" spans="1:2" x14ac:dyDescent="0.25">
      <c r="A9659">
        <v>965.6</v>
      </c>
      <c r="B9659">
        <v>49.14113565295802</v>
      </c>
    </row>
    <row r="9660" spans="1:2" x14ac:dyDescent="0.25">
      <c r="A9660">
        <v>965.7</v>
      </c>
      <c r="B9660">
        <v>49.463010700853317</v>
      </c>
    </row>
    <row r="9661" spans="1:2" x14ac:dyDescent="0.25">
      <c r="A9661">
        <v>965.80000000000007</v>
      </c>
      <c r="B9661">
        <v>49.784885748748628</v>
      </c>
    </row>
    <row r="9662" spans="1:2" x14ac:dyDescent="0.25">
      <c r="A9662">
        <v>965.90000000000009</v>
      </c>
      <c r="B9662">
        <v>50.106760796643933</v>
      </c>
    </row>
    <row r="9663" spans="1:2" x14ac:dyDescent="0.25">
      <c r="A9663">
        <v>966</v>
      </c>
      <c r="B9663">
        <v>50.428635844538867</v>
      </c>
    </row>
    <row r="9664" spans="1:2" x14ac:dyDescent="0.25">
      <c r="A9664">
        <v>966.1</v>
      </c>
      <c r="B9664">
        <v>50.640636482600762</v>
      </c>
    </row>
    <row r="9665" spans="1:2" x14ac:dyDescent="0.25">
      <c r="A9665">
        <v>966.2</v>
      </c>
      <c r="B9665">
        <v>50.852637120662664</v>
      </c>
    </row>
    <row r="9666" spans="1:2" x14ac:dyDescent="0.25">
      <c r="A9666">
        <v>966.30000000000007</v>
      </c>
      <c r="B9666">
        <v>51.064637758724551</v>
      </c>
    </row>
    <row r="9667" spans="1:2" x14ac:dyDescent="0.25">
      <c r="A9667">
        <v>966.40000000000009</v>
      </c>
      <c r="B9667">
        <v>51.276638396786453</v>
      </c>
    </row>
    <row r="9668" spans="1:2" x14ac:dyDescent="0.25">
      <c r="A9668">
        <v>966.5</v>
      </c>
      <c r="B9668">
        <v>51.488639034848099</v>
      </c>
    </row>
    <row r="9669" spans="1:2" x14ac:dyDescent="0.25">
      <c r="A9669">
        <v>966.6</v>
      </c>
      <c r="B9669">
        <v>51.700639672909993</v>
      </c>
    </row>
    <row r="9670" spans="1:2" x14ac:dyDescent="0.25">
      <c r="A9670">
        <v>966.7</v>
      </c>
      <c r="B9670">
        <v>51.912640310971888</v>
      </c>
    </row>
    <row r="9671" spans="1:2" x14ac:dyDescent="0.25">
      <c r="A9671">
        <v>966.80000000000007</v>
      </c>
      <c r="B9671">
        <v>52.124640949033783</v>
      </c>
    </row>
    <row r="9672" spans="1:2" x14ac:dyDescent="0.25">
      <c r="A9672">
        <v>966.90000000000009</v>
      </c>
      <c r="B9672">
        <v>52.336641587095677</v>
      </c>
    </row>
    <row r="9673" spans="1:2" x14ac:dyDescent="0.25">
      <c r="A9673">
        <v>967</v>
      </c>
      <c r="B9673">
        <v>52.54864222515733</v>
      </c>
    </row>
    <row r="9674" spans="1:2" x14ac:dyDescent="0.25">
      <c r="A9674">
        <v>967.1</v>
      </c>
      <c r="B9674">
        <v>52.60799980185282</v>
      </c>
    </row>
    <row r="9675" spans="1:2" x14ac:dyDescent="0.25">
      <c r="A9675">
        <v>967.2</v>
      </c>
      <c r="B9675">
        <v>52.66735737854831</v>
      </c>
    </row>
    <row r="9676" spans="1:2" x14ac:dyDescent="0.25">
      <c r="A9676">
        <v>967.30000000000007</v>
      </c>
      <c r="B9676">
        <v>52.726714955243807</v>
      </c>
    </row>
    <row r="9677" spans="1:2" x14ac:dyDescent="0.25">
      <c r="A9677">
        <v>967.40000000000009</v>
      </c>
      <c r="B9677">
        <v>52.786072531939297</v>
      </c>
    </row>
    <row r="9678" spans="1:2" x14ac:dyDescent="0.25">
      <c r="A9678">
        <v>967.5</v>
      </c>
      <c r="B9678">
        <v>52.845430108634723</v>
      </c>
    </row>
    <row r="9679" spans="1:2" x14ac:dyDescent="0.25">
      <c r="A9679">
        <v>967.6</v>
      </c>
      <c r="B9679">
        <v>52.904787685330213</v>
      </c>
    </row>
    <row r="9680" spans="1:2" x14ac:dyDescent="0.25">
      <c r="A9680">
        <v>967.7</v>
      </c>
      <c r="B9680">
        <v>52.964145262025703</v>
      </c>
    </row>
    <row r="9681" spans="1:2" x14ac:dyDescent="0.25">
      <c r="A9681">
        <v>967.80000000000007</v>
      </c>
      <c r="B9681">
        <v>53.023502838721193</v>
      </c>
    </row>
    <row r="9682" spans="1:2" x14ac:dyDescent="0.25">
      <c r="A9682">
        <v>967.90000000000009</v>
      </c>
      <c r="B9682">
        <v>53.082860415416683</v>
      </c>
    </row>
    <row r="9683" spans="1:2" x14ac:dyDescent="0.25">
      <c r="A9683">
        <v>968</v>
      </c>
      <c r="B9683">
        <v>53.142217992112109</v>
      </c>
    </row>
    <row r="9684" spans="1:2" x14ac:dyDescent="0.25">
      <c r="A9684">
        <v>968.1</v>
      </c>
      <c r="B9684">
        <v>53.023558147332729</v>
      </c>
    </row>
    <row r="9685" spans="1:2" x14ac:dyDescent="0.25">
      <c r="A9685">
        <v>968.2</v>
      </c>
      <c r="B9685">
        <v>52.904898302553349</v>
      </c>
    </row>
    <row r="9686" spans="1:2" x14ac:dyDescent="0.25">
      <c r="A9686">
        <v>968.30000000000007</v>
      </c>
      <c r="B9686">
        <v>52.786238457773969</v>
      </c>
    </row>
    <row r="9687" spans="1:2" x14ac:dyDescent="0.25">
      <c r="A9687">
        <v>968.40000000000009</v>
      </c>
      <c r="B9687">
        <v>52.667578612994589</v>
      </c>
    </row>
    <row r="9688" spans="1:2" x14ac:dyDescent="0.25">
      <c r="A9688">
        <v>968.5</v>
      </c>
      <c r="B9688">
        <v>52.548918768215337</v>
      </c>
    </row>
    <row r="9689" spans="1:2" x14ac:dyDescent="0.25">
      <c r="A9689">
        <v>968.6</v>
      </c>
      <c r="B9689">
        <v>52.430258923435971</v>
      </c>
    </row>
    <row r="9690" spans="1:2" x14ac:dyDescent="0.25">
      <c r="A9690">
        <v>968.7</v>
      </c>
      <c r="B9690">
        <v>52.311599078656592</v>
      </c>
    </row>
    <row r="9691" spans="1:2" x14ac:dyDescent="0.25">
      <c r="A9691">
        <v>968.80000000000007</v>
      </c>
      <c r="B9691">
        <v>52.192939233877212</v>
      </c>
    </row>
    <row r="9692" spans="1:2" x14ac:dyDescent="0.25">
      <c r="A9692">
        <v>968.90000000000009</v>
      </c>
      <c r="B9692">
        <v>52.074279389097832</v>
      </c>
    </row>
    <row r="9693" spans="1:2" x14ac:dyDescent="0.25">
      <c r="A9693">
        <v>969</v>
      </c>
      <c r="B9693">
        <v>51.955619544318587</v>
      </c>
    </row>
    <row r="9694" spans="1:2" x14ac:dyDescent="0.25">
      <c r="A9694">
        <v>969.1</v>
      </c>
      <c r="B9694">
        <v>51.929662534586512</v>
      </c>
    </row>
    <row r="9695" spans="1:2" x14ac:dyDescent="0.25">
      <c r="A9695">
        <v>969.2</v>
      </c>
      <c r="B9695">
        <v>51.903705524854431</v>
      </c>
    </row>
    <row r="9696" spans="1:2" x14ac:dyDescent="0.25">
      <c r="A9696">
        <v>969.30000000000007</v>
      </c>
      <c r="B9696">
        <v>51.877748515122349</v>
      </c>
    </row>
    <row r="9697" spans="1:2" x14ac:dyDescent="0.25">
      <c r="A9697">
        <v>969.40000000000009</v>
      </c>
      <c r="B9697">
        <v>51.851791505390267</v>
      </c>
    </row>
    <row r="9698" spans="1:2" x14ac:dyDescent="0.25">
      <c r="A9698">
        <v>969.5</v>
      </c>
      <c r="B9698">
        <v>51.825834495658214</v>
      </c>
    </row>
    <row r="9699" spans="1:2" x14ac:dyDescent="0.25">
      <c r="A9699">
        <v>969.6</v>
      </c>
      <c r="B9699">
        <v>51.799877485926139</v>
      </c>
    </row>
    <row r="9700" spans="1:2" x14ac:dyDescent="0.25">
      <c r="A9700">
        <v>969.7</v>
      </c>
      <c r="B9700">
        <v>51.773920476194057</v>
      </c>
    </row>
    <row r="9701" spans="1:2" x14ac:dyDescent="0.25">
      <c r="A9701">
        <v>969.80000000000007</v>
      </c>
      <c r="B9701">
        <v>51.747963466461982</v>
      </c>
    </row>
    <row r="9702" spans="1:2" x14ac:dyDescent="0.25">
      <c r="A9702">
        <v>969.90000000000009</v>
      </c>
      <c r="B9702">
        <v>51.7220064567299</v>
      </c>
    </row>
    <row r="9703" spans="1:2" x14ac:dyDescent="0.25">
      <c r="A9703">
        <v>970</v>
      </c>
      <c r="B9703">
        <v>51.696049446997847</v>
      </c>
    </row>
    <row r="9704" spans="1:2" x14ac:dyDescent="0.25">
      <c r="A9704">
        <v>970.1</v>
      </c>
      <c r="B9704">
        <v>51.659007563506293</v>
      </c>
    </row>
    <row r="9705" spans="1:2" x14ac:dyDescent="0.25">
      <c r="A9705">
        <v>970.2</v>
      </c>
      <c r="B9705">
        <v>51.621965680014718</v>
      </c>
    </row>
    <row r="9706" spans="1:2" x14ac:dyDescent="0.25">
      <c r="A9706">
        <v>970.30000000000007</v>
      </c>
      <c r="B9706">
        <v>51.584923796523157</v>
      </c>
    </row>
    <row r="9707" spans="1:2" x14ac:dyDescent="0.25">
      <c r="A9707">
        <v>970.40000000000009</v>
      </c>
      <c r="B9707">
        <v>51.547881913031603</v>
      </c>
    </row>
    <row r="9708" spans="1:2" x14ac:dyDescent="0.25">
      <c r="A9708">
        <v>970.5</v>
      </c>
      <c r="B9708">
        <v>51.510840029540077</v>
      </c>
    </row>
    <row r="9709" spans="1:2" x14ac:dyDescent="0.25">
      <c r="A9709">
        <v>970.6</v>
      </c>
      <c r="B9709">
        <v>51.473798146048523</v>
      </c>
    </row>
    <row r="9710" spans="1:2" x14ac:dyDescent="0.25">
      <c r="A9710">
        <v>970.7</v>
      </c>
      <c r="B9710">
        <v>51.436756262556948</v>
      </c>
    </row>
    <row r="9711" spans="1:2" x14ac:dyDescent="0.25">
      <c r="A9711">
        <v>970.80000000000007</v>
      </c>
      <c r="B9711">
        <v>51.399714379065387</v>
      </c>
    </row>
    <row r="9712" spans="1:2" x14ac:dyDescent="0.25">
      <c r="A9712">
        <v>970.90000000000009</v>
      </c>
      <c r="B9712">
        <v>51.362672495573833</v>
      </c>
    </row>
    <row r="9713" spans="1:2" x14ac:dyDescent="0.25">
      <c r="A9713">
        <v>971</v>
      </c>
      <c r="B9713">
        <v>51.325630612082307</v>
      </c>
    </row>
    <row r="9714" spans="1:2" x14ac:dyDescent="0.25">
      <c r="A9714">
        <v>971.1</v>
      </c>
      <c r="B9714">
        <v>51.134538880696361</v>
      </c>
    </row>
    <row r="9715" spans="1:2" x14ac:dyDescent="0.25">
      <c r="A9715">
        <v>971.2</v>
      </c>
      <c r="B9715">
        <v>50.943447149310423</v>
      </c>
    </row>
    <row r="9716" spans="1:2" x14ac:dyDescent="0.25">
      <c r="A9716">
        <v>971.30000000000007</v>
      </c>
      <c r="B9716">
        <v>50.75235541792447</v>
      </c>
    </row>
    <row r="9717" spans="1:2" x14ac:dyDescent="0.25">
      <c r="A9717">
        <v>971.40000000000009</v>
      </c>
      <c r="B9717">
        <v>50.561263686538517</v>
      </c>
    </row>
    <row r="9718" spans="1:2" x14ac:dyDescent="0.25">
      <c r="A9718">
        <v>971.5</v>
      </c>
      <c r="B9718">
        <v>50.370171955152799</v>
      </c>
    </row>
    <row r="9719" spans="1:2" x14ac:dyDescent="0.25">
      <c r="A9719">
        <v>971.6</v>
      </c>
      <c r="B9719">
        <v>50.179080223766853</v>
      </c>
    </row>
    <row r="9720" spans="1:2" x14ac:dyDescent="0.25">
      <c r="A9720">
        <v>971.7</v>
      </c>
      <c r="B9720">
        <v>49.9879884923809</v>
      </c>
    </row>
    <row r="9721" spans="1:2" x14ac:dyDescent="0.25">
      <c r="A9721">
        <v>971.80000000000007</v>
      </c>
      <c r="B9721">
        <v>49.796896760994947</v>
      </c>
    </row>
    <row r="9722" spans="1:2" x14ac:dyDescent="0.25">
      <c r="A9722">
        <v>971.90000000000009</v>
      </c>
      <c r="B9722">
        <v>49.605805029609009</v>
      </c>
    </row>
    <row r="9723" spans="1:2" x14ac:dyDescent="0.25">
      <c r="A9723">
        <v>972</v>
      </c>
      <c r="B9723">
        <v>49.414713298223283</v>
      </c>
    </row>
    <row r="9724" spans="1:2" x14ac:dyDescent="0.25">
      <c r="A9724">
        <v>972.1</v>
      </c>
      <c r="B9724">
        <v>49.223556676881657</v>
      </c>
    </row>
    <row r="9725" spans="1:2" x14ac:dyDescent="0.25">
      <c r="A9725">
        <v>972.2</v>
      </c>
      <c r="B9725">
        <v>49.032400055540037</v>
      </c>
    </row>
    <row r="9726" spans="1:2" x14ac:dyDescent="0.25">
      <c r="A9726">
        <v>972.30000000000007</v>
      </c>
      <c r="B9726">
        <v>48.841243434198411</v>
      </c>
    </row>
    <row r="9727" spans="1:2" x14ac:dyDescent="0.25">
      <c r="A9727">
        <v>972.40000000000009</v>
      </c>
      <c r="B9727">
        <v>48.650086812856777</v>
      </c>
    </row>
    <row r="9728" spans="1:2" x14ac:dyDescent="0.25">
      <c r="A9728">
        <v>972.5</v>
      </c>
      <c r="B9728">
        <v>48.458930191515378</v>
      </c>
    </row>
    <row r="9729" spans="1:2" x14ac:dyDescent="0.25">
      <c r="A9729">
        <v>972.6</v>
      </c>
      <c r="B9729">
        <v>48.267773570173752</v>
      </c>
    </row>
    <row r="9730" spans="1:2" x14ac:dyDescent="0.25">
      <c r="A9730">
        <v>972.7</v>
      </c>
      <c r="B9730">
        <v>48.076616948832132</v>
      </c>
    </row>
    <row r="9731" spans="1:2" x14ac:dyDescent="0.25">
      <c r="A9731">
        <v>972.80000000000007</v>
      </c>
      <c r="B9731">
        <v>47.885460327490513</v>
      </c>
    </row>
    <row r="9732" spans="1:2" x14ac:dyDescent="0.25">
      <c r="A9732">
        <v>972.90000000000009</v>
      </c>
      <c r="B9732">
        <v>47.694303706148879</v>
      </c>
    </row>
    <row r="9733" spans="1:2" x14ac:dyDescent="0.25">
      <c r="A9733">
        <v>973</v>
      </c>
      <c r="B9733">
        <v>47.503147084807473</v>
      </c>
    </row>
    <row r="9734" spans="1:2" x14ac:dyDescent="0.25">
      <c r="A9734">
        <v>973.1</v>
      </c>
      <c r="B9734">
        <v>47.104964967643291</v>
      </c>
    </row>
    <row r="9735" spans="1:2" x14ac:dyDescent="0.25">
      <c r="A9735">
        <v>973.2</v>
      </c>
      <c r="B9735">
        <v>46.706782850479108</v>
      </c>
    </row>
    <row r="9736" spans="1:2" x14ac:dyDescent="0.25">
      <c r="A9736">
        <v>973.30000000000007</v>
      </c>
      <c r="B9736">
        <v>46.308600733314933</v>
      </c>
    </row>
    <row r="9737" spans="1:2" x14ac:dyDescent="0.25">
      <c r="A9737">
        <v>973.40000000000009</v>
      </c>
      <c r="B9737">
        <v>45.910418616150743</v>
      </c>
    </row>
    <row r="9738" spans="1:2" x14ac:dyDescent="0.25">
      <c r="A9738">
        <v>973.5</v>
      </c>
      <c r="B9738">
        <v>45.512236498987008</v>
      </c>
    </row>
    <row r="9739" spans="1:2" x14ac:dyDescent="0.25">
      <c r="A9739">
        <v>973.6</v>
      </c>
      <c r="B9739">
        <v>45.114054381822832</v>
      </c>
    </row>
    <row r="9740" spans="1:2" x14ac:dyDescent="0.25">
      <c r="A9740">
        <v>973.7</v>
      </c>
      <c r="B9740">
        <v>44.715872264658643</v>
      </c>
    </row>
    <row r="9741" spans="1:2" x14ac:dyDescent="0.25">
      <c r="A9741">
        <v>973.80000000000007</v>
      </c>
      <c r="B9741">
        <v>44.31769014749446</v>
      </c>
    </row>
    <row r="9742" spans="1:2" x14ac:dyDescent="0.25">
      <c r="A9742">
        <v>973.90000000000009</v>
      </c>
      <c r="B9742">
        <v>43.91950803033027</v>
      </c>
    </row>
    <row r="9743" spans="1:2" x14ac:dyDescent="0.25">
      <c r="A9743">
        <v>974</v>
      </c>
      <c r="B9743">
        <v>43.521325913166542</v>
      </c>
    </row>
    <row r="9744" spans="1:2" x14ac:dyDescent="0.25">
      <c r="A9744">
        <v>974.1</v>
      </c>
      <c r="B9744">
        <v>43.060795845680971</v>
      </c>
    </row>
    <row r="9745" spans="1:2" x14ac:dyDescent="0.25">
      <c r="A9745">
        <v>974.2</v>
      </c>
      <c r="B9745">
        <v>42.600265778195407</v>
      </c>
    </row>
    <row r="9746" spans="1:2" x14ac:dyDescent="0.25">
      <c r="A9746">
        <v>974.30000000000007</v>
      </c>
      <c r="B9746">
        <v>42.139735710709843</v>
      </c>
    </row>
    <row r="9747" spans="1:2" x14ac:dyDescent="0.25">
      <c r="A9747">
        <v>974.40000000000009</v>
      </c>
      <c r="B9747">
        <v>41.679205643224257</v>
      </c>
    </row>
    <row r="9748" spans="1:2" x14ac:dyDescent="0.25">
      <c r="A9748">
        <v>974.5</v>
      </c>
      <c r="B9748">
        <v>41.218675575739233</v>
      </c>
    </row>
    <row r="9749" spans="1:2" x14ac:dyDescent="0.25">
      <c r="A9749">
        <v>974.6</v>
      </c>
      <c r="B9749">
        <v>40.758145508253662</v>
      </c>
    </row>
    <row r="9750" spans="1:2" x14ac:dyDescent="0.25">
      <c r="A9750">
        <v>974.7</v>
      </c>
      <c r="B9750">
        <v>40.297615440768077</v>
      </c>
    </row>
    <row r="9751" spans="1:2" x14ac:dyDescent="0.25">
      <c r="A9751">
        <v>974.80000000000007</v>
      </c>
      <c r="B9751">
        <v>39.83708537328252</v>
      </c>
    </row>
    <row r="9752" spans="1:2" x14ac:dyDescent="0.25">
      <c r="A9752">
        <v>974.90000000000009</v>
      </c>
      <c r="B9752">
        <v>39.376555305796948</v>
      </c>
    </row>
    <row r="9753" spans="1:2" x14ac:dyDescent="0.25">
      <c r="A9753">
        <v>975</v>
      </c>
      <c r="B9753">
        <v>38.916025238311903</v>
      </c>
    </row>
    <row r="9754" spans="1:2" x14ac:dyDescent="0.25">
      <c r="A9754">
        <v>975.1</v>
      </c>
      <c r="B9754">
        <v>38.245738413245107</v>
      </c>
    </row>
    <row r="9755" spans="1:2" x14ac:dyDescent="0.25">
      <c r="A9755">
        <v>975.2</v>
      </c>
      <c r="B9755">
        <v>37.575451588178318</v>
      </c>
    </row>
    <row r="9756" spans="1:2" x14ac:dyDescent="0.25">
      <c r="A9756">
        <v>975.30000000000007</v>
      </c>
      <c r="B9756">
        <v>36.905164763111529</v>
      </c>
    </row>
    <row r="9757" spans="1:2" x14ac:dyDescent="0.25">
      <c r="A9757">
        <v>975.40000000000009</v>
      </c>
      <c r="B9757">
        <v>36.23487793804474</v>
      </c>
    </row>
    <row r="9758" spans="1:2" x14ac:dyDescent="0.25">
      <c r="A9758">
        <v>975.5</v>
      </c>
      <c r="B9758">
        <v>35.564591112978697</v>
      </c>
    </row>
    <row r="9759" spans="1:2" x14ac:dyDescent="0.25">
      <c r="A9759">
        <v>975.6</v>
      </c>
      <c r="B9759">
        <v>34.894304287911908</v>
      </c>
    </row>
    <row r="9760" spans="1:2" x14ac:dyDescent="0.25">
      <c r="A9760">
        <v>975.7</v>
      </c>
      <c r="B9760">
        <v>34.224017462845133</v>
      </c>
    </row>
    <row r="9761" spans="1:2" x14ac:dyDescent="0.25">
      <c r="A9761">
        <v>975.80000000000007</v>
      </c>
      <c r="B9761">
        <v>33.55373063777833</v>
      </c>
    </row>
    <row r="9762" spans="1:2" x14ac:dyDescent="0.25">
      <c r="A9762">
        <v>975.90000000000009</v>
      </c>
      <c r="B9762">
        <v>32.88344381271154</v>
      </c>
    </row>
    <row r="9763" spans="1:2" x14ac:dyDescent="0.25">
      <c r="A9763">
        <v>976</v>
      </c>
      <c r="B9763">
        <v>32.213156987645512</v>
      </c>
    </row>
    <row r="9764" spans="1:2" x14ac:dyDescent="0.25">
      <c r="A9764">
        <v>976.1</v>
      </c>
      <c r="B9764">
        <v>31.725154810775589</v>
      </c>
    </row>
    <row r="9765" spans="1:2" x14ac:dyDescent="0.25">
      <c r="A9765">
        <v>976.2</v>
      </c>
      <c r="B9765">
        <v>31.23715263390568</v>
      </c>
    </row>
    <row r="9766" spans="1:2" x14ac:dyDescent="0.25">
      <c r="A9766">
        <v>976.30000000000007</v>
      </c>
      <c r="B9766">
        <v>30.749150457035761</v>
      </c>
    </row>
    <row r="9767" spans="1:2" x14ac:dyDescent="0.25">
      <c r="A9767">
        <v>976.40000000000009</v>
      </c>
      <c r="B9767">
        <v>30.261148280165841</v>
      </c>
    </row>
    <row r="9768" spans="1:2" x14ac:dyDescent="0.25">
      <c r="A9768">
        <v>976.5</v>
      </c>
      <c r="B9768">
        <v>29.773146103296479</v>
      </c>
    </row>
    <row r="9769" spans="1:2" x14ac:dyDescent="0.25">
      <c r="A9769">
        <v>976.6</v>
      </c>
      <c r="B9769">
        <v>29.28514392642656</v>
      </c>
    </row>
    <row r="9770" spans="1:2" x14ac:dyDescent="0.25">
      <c r="A9770">
        <v>976.7</v>
      </c>
      <c r="B9770">
        <v>28.797141749556641</v>
      </c>
    </row>
    <row r="9771" spans="1:2" x14ac:dyDescent="0.25">
      <c r="A9771">
        <v>976.80000000000007</v>
      </c>
      <c r="B9771">
        <v>28.309139572686721</v>
      </c>
    </row>
    <row r="9772" spans="1:2" x14ac:dyDescent="0.25">
      <c r="A9772">
        <v>976.90000000000009</v>
      </c>
      <c r="B9772">
        <v>27.821137395816809</v>
      </c>
    </row>
    <row r="9773" spans="1:2" x14ac:dyDescent="0.25">
      <c r="A9773">
        <v>977</v>
      </c>
      <c r="B9773">
        <v>27.33313521894744</v>
      </c>
    </row>
    <row r="9774" spans="1:2" x14ac:dyDescent="0.25">
      <c r="A9774">
        <v>977.1</v>
      </c>
      <c r="B9774">
        <v>26.81229006744389</v>
      </c>
    </row>
    <row r="9775" spans="1:2" x14ac:dyDescent="0.25">
      <c r="A9775">
        <v>977.2</v>
      </c>
      <c r="B9775">
        <v>26.29144491594035</v>
      </c>
    </row>
    <row r="9776" spans="1:2" x14ac:dyDescent="0.25">
      <c r="A9776">
        <v>977.30000000000007</v>
      </c>
      <c r="B9776">
        <v>25.770599764436799</v>
      </c>
    </row>
    <row r="9777" spans="1:2" x14ac:dyDescent="0.25">
      <c r="A9777">
        <v>977.40000000000009</v>
      </c>
      <c r="B9777">
        <v>25.249754612933259</v>
      </c>
    </row>
    <row r="9778" spans="1:2" x14ac:dyDescent="0.25">
      <c r="A9778">
        <v>977.5</v>
      </c>
      <c r="B9778">
        <v>24.728909461430309</v>
      </c>
    </row>
    <row r="9779" spans="1:2" x14ac:dyDescent="0.25">
      <c r="A9779">
        <v>977.6</v>
      </c>
      <c r="B9779">
        <v>24.208064309926758</v>
      </c>
    </row>
    <row r="9780" spans="1:2" x14ac:dyDescent="0.25">
      <c r="A9780">
        <v>977.7</v>
      </c>
      <c r="B9780">
        <v>23.687219158423211</v>
      </c>
    </row>
    <row r="9781" spans="1:2" x14ac:dyDescent="0.25">
      <c r="A9781">
        <v>977.80000000000007</v>
      </c>
      <c r="B9781">
        <v>23.166374006919671</v>
      </c>
    </row>
    <row r="9782" spans="1:2" x14ac:dyDescent="0.25">
      <c r="A9782">
        <v>977.90000000000009</v>
      </c>
      <c r="B9782">
        <v>22.645528855416121</v>
      </c>
    </row>
    <row r="9783" spans="1:2" x14ac:dyDescent="0.25">
      <c r="A9783">
        <v>978</v>
      </c>
      <c r="B9783">
        <v>22.124683703913171</v>
      </c>
    </row>
    <row r="9784" spans="1:2" x14ac:dyDescent="0.25">
      <c r="A9784">
        <v>978.1</v>
      </c>
      <c r="B9784">
        <v>21.709718524601929</v>
      </c>
    </row>
    <row r="9785" spans="1:2" x14ac:dyDescent="0.25">
      <c r="A9785">
        <v>978.2</v>
      </c>
      <c r="B9785">
        <v>21.29475334529068</v>
      </c>
    </row>
    <row r="9786" spans="1:2" x14ac:dyDescent="0.25">
      <c r="A9786">
        <v>978.30000000000007</v>
      </c>
      <c r="B9786">
        <v>20.879788165979441</v>
      </c>
    </row>
    <row r="9787" spans="1:2" x14ac:dyDescent="0.25">
      <c r="A9787">
        <v>978.40000000000009</v>
      </c>
      <c r="B9787">
        <v>20.464822986668189</v>
      </c>
    </row>
    <row r="9788" spans="1:2" x14ac:dyDescent="0.25">
      <c r="A9788">
        <v>978.5</v>
      </c>
      <c r="B9788">
        <v>20.049857807357419</v>
      </c>
    </row>
    <row r="9789" spans="1:2" x14ac:dyDescent="0.25">
      <c r="A9789">
        <v>978.6</v>
      </c>
      <c r="B9789">
        <v>19.63489262804617</v>
      </c>
    </row>
    <row r="9790" spans="1:2" x14ac:dyDescent="0.25">
      <c r="A9790">
        <v>978.7</v>
      </c>
      <c r="B9790">
        <v>19.219927448734929</v>
      </c>
    </row>
    <row r="9791" spans="1:2" x14ac:dyDescent="0.25">
      <c r="A9791">
        <v>978.80000000000007</v>
      </c>
      <c r="B9791">
        <v>18.80496226942369</v>
      </c>
    </row>
    <row r="9792" spans="1:2" x14ac:dyDescent="0.25">
      <c r="A9792">
        <v>978.90000000000009</v>
      </c>
      <c r="B9792">
        <v>18.389997090112441</v>
      </c>
    </row>
    <row r="9793" spans="1:2" x14ac:dyDescent="0.25">
      <c r="A9793">
        <v>979</v>
      </c>
      <c r="B9793">
        <v>17.975031910801668</v>
      </c>
    </row>
    <row r="9794" spans="1:2" x14ac:dyDescent="0.25">
      <c r="A9794">
        <v>979.1</v>
      </c>
      <c r="B9794">
        <v>17.594202800248521</v>
      </c>
    </row>
    <row r="9795" spans="1:2" x14ac:dyDescent="0.25">
      <c r="A9795">
        <v>979.2</v>
      </c>
      <c r="B9795">
        <v>17.21337368969537</v>
      </c>
    </row>
    <row r="9796" spans="1:2" x14ac:dyDescent="0.25">
      <c r="A9796">
        <v>979.30000000000007</v>
      </c>
      <c r="B9796">
        <v>16.832544579142219</v>
      </c>
    </row>
    <row r="9797" spans="1:2" x14ac:dyDescent="0.25">
      <c r="A9797">
        <v>979.40000000000009</v>
      </c>
      <c r="B9797">
        <v>16.451715468589079</v>
      </c>
    </row>
    <row r="9798" spans="1:2" x14ac:dyDescent="0.25">
      <c r="A9798">
        <v>979.5</v>
      </c>
      <c r="B9798">
        <v>16.070886358036361</v>
      </c>
    </row>
    <row r="9799" spans="1:2" x14ac:dyDescent="0.25">
      <c r="A9799">
        <v>979.6</v>
      </c>
      <c r="B9799">
        <v>15.69005724748321</v>
      </c>
    </row>
    <row r="9800" spans="1:2" x14ac:dyDescent="0.25">
      <c r="A9800">
        <v>979.7</v>
      </c>
      <c r="B9800">
        <v>15.309228136930059</v>
      </c>
    </row>
    <row r="9801" spans="1:2" x14ac:dyDescent="0.25">
      <c r="A9801">
        <v>979.80000000000007</v>
      </c>
      <c r="B9801">
        <v>14.92839902637691</v>
      </c>
    </row>
    <row r="9802" spans="1:2" x14ac:dyDescent="0.25">
      <c r="A9802">
        <v>979.90000000000009</v>
      </c>
      <c r="B9802">
        <v>14.54756991582377</v>
      </c>
    </row>
    <row r="9803" spans="1:2" x14ac:dyDescent="0.25">
      <c r="A9803">
        <v>980</v>
      </c>
      <c r="B9803">
        <v>14.166740805271051</v>
      </c>
    </row>
    <row r="9804" spans="1:2" x14ac:dyDescent="0.25">
      <c r="A9804">
        <v>980.1</v>
      </c>
      <c r="B9804">
        <v>13.97095250475404</v>
      </c>
    </row>
    <row r="9805" spans="1:2" x14ac:dyDescent="0.25">
      <c r="A9805">
        <v>980.2</v>
      </c>
      <c r="B9805">
        <v>13.77516420423704</v>
      </c>
    </row>
    <row r="9806" spans="1:2" x14ac:dyDescent="0.25">
      <c r="A9806">
        <v>980.30000000000007</v>
      </c>
      <c r="B9806">
        <v>13.579375903720029</v>
      </c>
    </row>
    <row r="9807" spans="1:2" x14ac:dyDescent="0.25">
      <c r="A9807">
        <v>980.40000000000009</v>
      </c>
      <c r="B9807">
        <v>13.38358760320302</v>
      </c>
    </row>
    <row r="9808" spans="1:2" x14ac:dyDescent="0.25">
      <c r="A9808">
        <v>980.5</v>
      </c>
      <c r="B9808">
        <v>13.187799302686241</v>
      </c>
    </row>
    <row r="9809" spans="1:2" x14ac:dyDescent="0.25">
      <c r="A9809">
        <v>980.6</v>
      </c>
      <c r="B9809">
        <v>12.99201100216923</v>
      </c>
    </row>
    <row r="9810" spans="1:2" x14ac:dyDescent="0.25">
      <c r="A9810">
        <v>980.7</v>
      </c>
      <c r="B9810">
        <v>12.79622270165223</v>
      </c>
    </row>
    <row r="9811" spans="1:2" x14ac:dyDescent="0.25">
      <c r="A9811">
        <v>980.80000000000007</v>
      </c>
      <c r="B9811">
        <v>12.600434401135219</v>
      </c>
    </row>
    <row r="9812" spans="1:2" x14ac:dyDescent="0.25">
      <c r="A9812">
        <v>980.90000000000009</v>
      </c>
      <c r="B9812">
        <v>12.40464610061821</v>
      </c>
    </row>
    <row r="9813" spans="1:2" x14ac:dyDescent="0.25">
      <c r="A9813">
        <v>981</v>
      </c>
      <c r="B9813">
        <v>12.208857800101431</v>
      </c>
    </row>
    <row r="9814" spans="1:2" x14ac:dyDescent="0.25">
      <c r="A9814">
        <v>981.1</v>
      </c>
      <c r="B9814">
        <v>12.037107940147489</v>
      </c>
    </row>
    <row r="9815" spans="1:2" x14ac:dyDescent="0.25">
      <c r="A9815">
        <v>981.2</v>
      </c>
      <c r="B9815">
        <v>11.865358080193561</v>
      </c>
    </row>
    <row r="9816" spans="1:2" x14ac:dyDescent="0.25">
      <c r="A9816">
        <v>981.30000000000007</v>
      </c>
      <c r="B9816">
        <v>11.69360822023962</v>
      </c>
    </row>
    <row r="9817" spans="1:2" x14ac:dyDescent="0.25">
      <c r="A9817">
        <v>981.40000000000009</v>
      </c>
      <c r="B9817">
        <v>11.521858360285689</v>
      </c>
    </row>
    <row r="9818" spans="1:2" x14ac:dyDescent="0.25">
      <c r="A9818">
        <v>981.5</v>
      </c>
      <c r="B9818">
        <v>11.350108500331951</v>
      </c>
    </row>
    <row r="9819" spans="1:2" x14ac:dyDescent="0.25">
      <c r="A9819">
        <v>981.6</v>
      </c>
      <c r="B9819">
        <v>11.17835864037801</v>
      </c>
    </row>
    <row r="9820" spans="1:2" x14ac:dyDescent="0.25">
      <c r="A9820">
        <v>981.7</v>
      </c>
      <c r="B9820">
        <v>11.006608780424081</v>
      </c>
    </row>
    <row r="9821" spans="1:2" x14ac:dyDescent="0.25">
      <c r="A9821">
        <v>981.80000000000007</v>
      </c>
      <c r="B9821">
        <v>10.83485892047015</v>
      </c>
    </row>
    <row r="9822" spans="1:2" x14ac:dyDescent="0.25">
      <c r="A9822">
        <v>981.90000000000009</v>
      </c>
      <c r="B9822">
        <v>10.663109060516209</v>
      </c>
    </row>
    <row r="9823" spans="1:2" x14ac:dyDescent="0.25">
      <c r="A9823">
        <v>982</v>
      </c>
      <c r="B9823">
        <v>10.491359200562471</v>
      </c>
    </row>
    <row r="9824" spans="1:2" x14ac:dyDescent="0.25">
      <c r="A9824">
        <v>982.1</v>
      </c>
      <c r="B9824">
        <v>10.21593460288341</v>
      </c>
    </row>
    <row r="9825" spans="1:2" x14ac:dyDescent="0.25">
      <c r="A9825">
        <v>982.2</v>
      </c>
      <c r="B9825">
        <v>9.9405100052043505</v>
      </c>
    </row>
    <row r="9826" spans="1:2" x14ac:dyDescent="0.25">
      <c r="A9826">
        <v>982.30000000000007</v>
      </c>
      <c r="B9826">
        <v>9.6650854075252894</v>
      </c>
    </row>
    <row r="9827" spans="1:2" x14ac:dyDescent="0.25">
      <c r="A9827">
        <v>982.40000000000009</v>
      </c>
      <c r="B9827">
        <v>9.3896608098462284</v>
      </c>
    </row>
    <row r="9828" spans="1:2" x14ac:dyDescent="0.25">
      <c r="A9828">
        <v>982.5</v>
      </c>
      <c r="B9828">
        <v>9.1142362121674818</v>
      </c>
    </row>
    <row r="9829" spans="1:2" x14ac:dyDescent="0.25">
      <c r="A9829">
        <v>982.6</v>
      </c>
      <c r="B9829">
        <v>8.8388116144884208</v>
      </c>
    </row>
    <row r="9830" spans="1:2" x14ac:dyDescent="0.25">
      <c r="A9830">
        <v>982.7</v>
      </c>
      <c r="B9830">
        <v>8.5633870168093615</v>
      </c>
    </row>
    <row r="9831" spans="1:2" x14ac:dyDescent="0.25">
      <c r="A9831">
        <v>982.80000000000007</v>
      </c>
      <c r="B9831">
        <v>8.2879624191303005</v>
      </c>
    </row>
    <row r="9832" spans="1:2" x14ac:dyDescent="0.25">
      <c r="A9832">
        <v>982.90000000000009</v>
      </c>
      <c r="B9832">
        <v>8.0125378214512395</v>
      </c>
    </row>
    <row r="9833" spans="1:2" x14ac:dyDescent="0.25">
      <c r="A9833">
        <v>983</v>
      </c>
      <c r="B9833">
        <v>7.7371132237724929</v>
      </c>
    </row>
    <row r="9834" spans="1:2" x14ac:dyDescent="0.25">
      <c r="A9834">
        <v>983.1</v>
      </c>
      <c r="B9834">
        <v>7.5530373284640904</v>
      </c>
    </row>
    <row r="9835" spans="1:2" x14ac:dyDescent="0.25">
      <c r="A9835">
        <v>983.2</v>
      </c>
      <c r="B9835">
        <v>7.3689614331556879</v>
      </c>
    </row>
    <row r="9836" spans="1:2" x14ac:dyDescent="0.25">
      <c r="A9836">
        <v>983.30000000000007</v>
      </c>
      <c r="B9836">
        <v>7.1848855378472836</v>
      </c>
    </row>
    <row r="9837" spans="1:2" x14ac:dyDescent="0.25">
      <c r="A9837">
        <v>983.40000000000009</v>
      </c>
      <c r="B9837">
        <v>7.0008096425388819</v>
      </c>
    </row>
    <row r="9838" spans="1:2" x14ac:dyDescent="0.25">
      <c r="A9838">
        <v>983.5</v>
      </c>
      <c r="B9838">
        <v>6.816733747230689</v>
      </c>
    </row>
    <row r="9839" spans="1:2" x14ac:dyDescent="0.25">
      <c r="A9839">
        <v>983.6</v>
      </c>
      <c r="B9839">
        <v>6.6326578519222856</v>
      </c>
    </row>
    <row r="9840" spans="1:2" x14ac:dyDescent="0.25">
      <c r="A9840">
        <v>983.7</v>
      </c>
      <c r="B9840">
        <v>6.4485819566138831</v>
      </c>
    </row>
    <row r="9841" spans="1:2" x14ac:dyDescent="0.25">
      <c r="A9841">
        <v>983.80000000000007</v>
      </c>
      <c r="B9841">
        <v>6.2645060613054806</v>
      </c>
    </row>
    <row r="9842" spans="1:2" x14ac:dyDescent="0.25">
      <c r="A9842">
        <v>983.90000000000009</v>
      </c>
      <c r="B9842">
        <v>6.0804301659970772</v>
      </c>
    </row>
    <row r="9843" spans="1:2" x14ac:dyDescent="0.25">
      <c r="A9843">
        <v>984</v>
      </c>
      <c r="B9843">
        <v>5.8963542706888843</v>
      </c>
    </row>
    <row r="9844" spans="1:2" x14ac:dyDescent="0.25">
      <c r="A9844">
        <v>984.1</v>
      </c>
      <c r="B9844">
        <v>5.7345704207239194</v>
      </c>
    </row>
    <row r="9845" spans="1:2" x14ac:dyDescent="0.25">
      <c r="A9845">
        <v>984.2</v>
      </c>
      <c r="B9845">
        <v>5.5727865707589546</v>
      </c>
    </row>
    <row r="9846" spans="1:2" x14ac:dyDescent="0.25">
      <c r="A9846">
        <v>984.30000000000007</v>
      </c>
      <c r="B9846">
        <v>5.4110027207939888</v>
      </c>
    </row>
    <row r="9847" spans="1:2" x14ac:dyDescent="0.25">
      <c r="A9847">
        <v>984.40000000000009</v>
      </c>
      <c r="B9847">
        <v>5.2492188708290239</v>
      </c>
    </row>
    <row r="9848" spans="1:2" x14ac:dyDescent="0.25">
      <c r="A9848">
        <v>984.5</v>
      </c>
      <c r="B9848">
        <v>5.0874350208642429</v>
      </c>
    </row>
    <row r="9849" spans="1:2" x14ac:dyDescent="0.25">
      <c r="A9849">
        <v>984.6</v>
      </c>
      <c r="B9849">
        <v>4.9256511708992781</v>
      </c>
    </row>
    <row r="9850" spans="1:2" x14ac:dyDescent="0.25">
      <c r="A9850">
        <v>984.7</v>
      </c>
      <c r="B9850">
        <v>4.7638673209343132</v>
      </c>
    </row>
    <row r="9851" spans="1:2" x14ac:dyDescent="0.25">
      <c r="A9851">
        <v>984.80000000000007</v>
      </c>
      <c r="B9851">
        <v>4.6020834709693466</v>
      </c>
    </row>
    <row r="9852" spans="1:2" x14ac:dyDescent="0.25">
      <c r="A9852">
        <v>984.90000000000009</v>
      </c>
      <c r="B9852">
        <v>4.4402996210043826</v>
      </c>
    </row>
    <row r="9853" spans="1:2" x14ac:dyDescent="0.25">
      <c r="A9853">
        <v>985</v>
      </c>
      <c r="B9853">
        <v>4.2785157710396016</v>
      </c>
    </row>
    <row r="9854" spans="1:2" x14ac:dyDescent="0.25">
      <c r="A9854">
        <v>985.1</v>
      </c>
      <c r="B9854">
        <v>4.1073602902150448</v>
      </c>
    </row>
    <row r="9855" spans="1:2" x14ac:dyDescent="0.25">
      <c r="A9855">
        <v>985.2</v>
      </c>
      <c r="B9855">
        <v>3.936204809390488</v>
      </c>
    </row>
    <row r="9856" spans="1:2" x14ac:dyDescent="0.25">
      <c r="A9856">
        <v>985.30000000000007</v>
      </c>
      <c r="B9856">
        <v>3.7650493285659312</v>
      </c>
    </row>
    <row r="9857" spans="1:2" x14ac:dyDescent="0.25">
      <c r="A9857">
        <v>985.40000000000009</v>
      </c>
      <c r="B9857">
        <v>3.593893847741374</v>
      </c>
    </row>
    <row r="9858" spans="1:2" x14ac:dyDescent="0.25">
      <c r="A9858">
        <v>985.5</v>
      </c>
      <c r="B9858">
        <v>3.4227383669170108</v>
      </c>
    </row>
    <row r="9859" spans="1:2" x14ac:dyDescent="0.25">
      <c r="A9859">
        <v>985.6</v>
      </c>
      <c r="B9859">
        <v>3.251582886092454</v>
      </c>
    </row>
    <row r="9860" spans="1:2" x14ac:dyDescent="0.25">
      <c r="A9860">
        <v>985.7</v>
      </c>
      <c r="B9860">
        <v>3.0804274052678968</v>
      </c>
    </row>
    <row r="9861" spans="1:2" x14ac:dyDescent="0.25">
      <c r="A9861">
        <v>985.80000000000007</v>
      </c>
      <c r="B9861">
        <v>2.90927192444334</v>
      </c>
    </row>
    <row r="9862" spans="1:2" x14ac:dyDescent="0.25">
      <c r="A9862">
        <v>985.90000000000009</v>
      </c>
      <c r="B9862">
        <v>2.7381164436187828</v>
      </c>
    </row>
    <row r="9863" spans="1:2" x14ac:dyDescent="0.25">
      <c r="A9863">
        <v>986</v>
      </c>
      <c r="B9863">
        <v>2.566960962794421</v>
      </c>
    </row>
    <row r="9864" spans="1:2" x14ac:dyDescent="0.25">
      <c r="A9864">
        <v>986.1</v>
      </c>
      <c r="B9864">
        <v>2.380491864050319</v>
      </c>
    </row>
    <row r="9865" spans="1:2" x14ac:dyDescent="0.25">
      <c r="A9865">
        <v>986.2</v>
      </c>
      <c r="B9865">
        <v>2.194022765306217</v>
      </c>
    </row>
    <row r="9866" spans="1:2" x14ac:dyDescent="0.25">
      <c r="A9866">
        <v>986.30000000000007</v>
      </c>
      <c r="B9866">
        <v>2.0075536665621159</v>
      </c>
    </row>
    <row r="9867" spans="1:2" x14ac:dyDescent="0.25">
      <c r="A9867">
        <v>986.40000000000009</v>
      </c>
      <c r="B9867">
        <v>1.8210845678180141</v>
      </c>
    </row>
    <row r="9868" spans="1:2" x14ac:dyDescent="0.25">
      <c r="A9868">
        <v>986.5</v>
      </c>
      <c r="B9868">
        <v>1.6346154690741239</v>
      </c>
    </row>
    <row r="9869" spans="1:2" x14ac:dyDescent="0.25">
      <c r="A9869">
        <v>986.6</v>
      </c>
      <c r="B9869">
        <v>1.448146370330023</v>
      </c>
    </row>
    <row r="9870" spans="1:2" x14ac:dyDescent="0.25">
      <c r="A9870">
        <v>986.7</v>
      </c>
      <c r="B9870">
        <v>1.261677271585921</v>
      </c>
    </row>
    <row r="9871" spans="1:2" x14ac:dyDescent="0.25">
      <c r="A9871">
        <v>986.80000000000007</v>
      </c>
      <c r="B9871">
        <v>1.075208172841819</v>
      </c>
    </row>
    <row r="9872" spans="1:2" x14ac:dyDescent="0.25">
      <c r="A9872">
        <v>986.90000000000009</v>
      </c>
      <c r="B9872">
        <v>0.88873907409771746</v>
      </c>
    </row>
    <row r="9873" spans="1:2" x14ac:dyDescent="0.25">
      <c r="A9873">
        <v>987</v>
      </c>
      <c r="B9873">
        <v>0.70226997535382762</v>
      </c>
    </row>
    <row r="9874" spans="1:2" x14ac:dyDescent="0.25">
      <c r="A9874">
        <v>987.1</v>
      </c>
      <c r="B9874">
        <v>0.6356264514506299</v>
      </c>
    </row>
    <row r="9875" spans="1:2" x14ac:dyDescent="0.25">
      <c r="A9875">
        <v>987.2</v>
      </c>
      <c r="B9875">
        <v>0.56898292754743229</v>
      </c>
    </row>
    <row r="9876" spans="1:2" x14ac:dyDescent="0.25">
      <c r="A9876">
        <v>987.30000000000007</v>
      </c>
      <c r="B9876">
        <v>0.50233940364423457</v>
      </c>
    </row>
    <row r="9877" spans="1:2" x14ac:dyDescent="0.25">
      <c r="A9877">
        <v>987.40000000000009</v>
      </c>
      <c r="B9877">
        <v>0.43569587974103691</v>
      </c>
    </row>
    <row r="9878" spans="1:2" x14ac:dyDescent="0.25">
      <c r="A9878">
        <v>987.5</v>
      </c>
      <c r="B9878">
        <v>0.36905235583791501</v>
      </c>
    </row>
    <row r="9879" spans="1:2" x14ac:dyDescent="0.25">
      <c r="A9879">
        <v>987.6</v>
      </c>
      <c r="B9879">
        <v>0.30240883193471729</v>
      </c>
    </row>
    <row r="9880" spans="1:2" x14ac:dyDescent="0.25">
      <c r="A9880">
        <v>987.7</v>
      </c>
      <c r="B9880">
        <v>0.2357653080315196</v>
      </c>
    </row>
    <row r="9881" spans="1:2" x14ac:dyDescent="0.25">
      <c r="A9881">
        <v>987.80000000000007</v>
      </c>
      <c r="B9881">
        <v>0.16912178412832191</v>
      </c>
    </row>
    <row r="9882" spans="1:2" x14ac:dyDescent="0.25">
      <c r="A9882">
        <v>987.90000000000009</v>
      </c>
      <c r="B9882">
        <v>0.1024782602251242</v>
      </c>
    </row>
    <row r="9883" spans="1:2" x14ac:dyDescent="0.25">
      <c r="A9883">
        <v>988</v>
      </c>
      <c r="B9883">
        <v>3.5834736322002278E-2</v>
      </c>
    </row>
    <row r="9884" spans="1:2" x14ac:dyDescent="0.25">
      <c r="A9884">
        <v>988.1</v>
      </c>
      <c r="B9884">
        <v>3.2524183377864058E-2</v>
      </c>
    </row>
    <row r="9885" spans="1:2" x14ac:dyDescent="0.25">
      <c r="A9885">
        <v>988.2</v>
      </c>
      <c r="B9885">
        <v>2.9213630433725851E-2</v>
      </c>
    </row>
    <row r="9886" spans="1:2" x14ac:dyDescent="0.25">
      <c r="A9886">
        <v>988.30000000000007</v>
      </c>
      <c r="B9886">
        <v>2.5903077489587641E-2</v>
      </c>
    </row>
    <row r="9887" spans="1:2" x14ac:dyDescent="0.25">
      <c r="A9887">
        <v>988.40000000000009</v>
      </c>
      <c r="B9887">
        <v>2.2592524545449431E-2</v>
      </c>
    </row>
    <row r="9888" spans="1:2" x14ac:dyDescent="0.25">
      <c r="A9888">
        <v>988.5</v>
      </c>
      <c r="B9888">
        <v>1.9281971601314989E-2</v>
      </c>
    </row>
    <row r="9889" spans="1:2" x14ac:dyDescent="0.25">
      <c r="A9889">
        <v>988.6</v>
      </c>
      <c r="B9889">
        <v>1.5971418657176779E-2</v>
      </c>
    </row>
    <row r="9890" spans="1:2" x14ac:dyDescent="0.25">
      <c r="A9890">
        <v>988.7</v>
      </c>
      <c r="B9890">
        <v>1.2660865713038561E-2</v>
      </c>
    </row>
    <row r="9891" spans="1:2" x14ac:dyDescent="0.25">
      <c r="A9891">
        <v>988.80000000000007</v>
      </c>
      <c r="B9891">
        <v>9.3503127689003526E-3</v>
      </c>
    </row>
    <row r="9892" spans="1:2" x14ac:dyDescent="0.25">
      <c r="A9892">
        <v>988.90000000000009</v>
      </c>
      <c r="B9892">
        <v>6.0397598247621427E-3</v>
      </c>
    </row>
    <row r="9893" spans="1:2" x14ac:dyDescent="0.25">
      <c r="A9893">
        <v>989</v>
      </c>
      <c r="B9893">
        <v>2.729206880627695E-3</v>
      </c>
    </row>
    <row r="9894" spans="1:2" x14ac:dyDescent="0.25">
      <c r="A9894">
        <v>989.1</v>
      </c>
      <c r="B9894">
        <v>2.5334061852158242E-3</v>
      </c>
    </row>
    <row r="9895" spans="1:2" x14ac:dyDescent="0.25">
      <c r="A9895">
        <v>989.2</v>
      </c>
      <c r="B9895">
        <v>2.337605489803953E-3</v>
      </c>
    </row>
    <row r="9896" spans="1:2" x14ac:dyDescent="0.25">
      <c r="A9896">
        <v>989.30000000000007</v>
      </c>
      <c r="B9896">
        <v>2.1418047943920831E-3</v>
      </c>
    </row>
    <row r="9897" spans="1:2" x14ac:dyDescent="0.25">
      <c r="A9897">
        <v>989.40000000000009</v>
      </c>
      <c r="B9897">
        <v>1.9460040989802119E-3</v>
      </c>
    </row>
    <row r="9898" spans="1:2" x14ac:dyDescent="0.25">
      <c r="A9898">
        <v>989.5</v>
      </c>
      <c r="B9898">
        <v>1.7502034035685641E-3</v>
      </c>
    </row>
    <row r="9899" spans="1:2" x14ac:dyDescent="0.25">
      <c r="A9899">
        <v>989.6</v>
      </c>
      <c r="B9899">
        <v>1.5544027081566931E-3</v>
      </c>
    </row>
    <row r="9900" spans="1:2" x14ac:dyDescent="0.25">
      <c r="A9900">
        <v>989.7</v>
      </c>
      <c r="B9900">
        <v>1.3586020127448219E-3</v>
      </c>
    </row>
    <row r="9901" spans="1:2" x14ac:dyDescent="0.25">
      <c r="A9901">
        <v>989.80000000000007</v>
      </c>
      <c r="B9901">
        <v>1.1628013173329509E-3</v>
      </c>
    </row>
    <row r="9902" spans="1:2" x14ac:dyDescent="0.25">
      <c r="A9902">
        <v>989.90000000000009</v>
      </c>
      <c r="B9902">
        <v>9.6700062192108058E-4</v>
      </c>
    </row>
    <row r="9903" spans="1:2" x14ac:dyDescent="0.25">
      <c r="A9903">
        <v>990</v>
      </c>
      <c r="B9903">
        <v>7.711999265094323E-4</v>
      </c>
    </row>
    <row r="9904" spans="1:2" x14ac:dyDescent="0.25">
      <c r="A9904">
        <v>990.1</v>
      </c>
      <c r="B9904">
        <v>6.9407993385847157E-4</v>
      </c>
    </row>
    <row r="9905" spans="1:2" x14ac:dyDescent="0.25">
      <c r="A9905">
        <v>990.2</v>
      </c>
      <c r="B9905">
        <v>6.1695994120751073E-4</v>
      </c>
    </row>
    <row r="9906" spans="1:2" x14ac:dyDescent="0.25">
      <c r="A9906">
        <v>990.30000000000007</v>
      </c>
      <c r="B9906">
        <v>5.3983994855655E-4</v>
      </c>
    </row>
    <row r="9907" spans="1:2" x14ac:dyDescent="0.25">
      <c r="A9907">
        <v>990.40000000000009</v>
      </c>
      <c r="B9907">
        <v>4.6271995590558922E-4</v>
      </c>
    </row>
    <row r="9908" spans="1:2" x14ac:dyDescent="0.25">
      <c r="A9908">
        <v>990.5</v>
      </c>
      <c r="B9908">
        <v>3.855999632547161E-4</v>
      </c>
    </row>
    <row r="9909" spans="1:2" x14ac:dyDescent="0.25">
      <c r="A9909">
        <v>990.6</v>
      </c>
      <c r="B9909">
        <v>3.0847997060375542E-4</v>
      </c>
    </row>
    <row r="9910" spans="1:2" x14ac:dyDescent="0.25">
      <c r="A9910">
        <v>990.7</v>
      </c>
      <c r="B9910">
        <v>2.3135997795279461E-4</v>
      </c>
    </row>
    <row r="9911" spans="1:2" x14ac:dyDescent="0.25">
      <c r="A9911">
        <v>990.80000000000007</v>
      </c>
      <c r="B9911">
        <v>1.5423998530183391E-4</v>
      </c>
    </row>
    <row r="9912" spans="1:2" x14ac:dyDescent="0.25">
      <c r="A9912">
        <v>990.90000000000009</v>
      </c>
      <c r="B9912">
        <v>7.7119992650873125E-5</v>
      </c>
    </row>
    <row r="9913" spans="1:2" x14ac:dyDescent="0.25">
      <c r="A9913">
        <v>991</v>
      </c>
      <c r="B9913">
        <v>0</v>
      </c>
    </row>
    <row r="9914" spans="1:2" x14ac:dyDescent="0.25">
      <c r="A9914">
        <v>991.1</v>
      </c>
      <c r="B9914">
        <v>0</v>
      </c>
    </row>
    <row r="9915" spans="1:2" x14ac:dyDescent="0.25">
      <c r="A9915">
        <v>991.2</v>
      </c>
      <c r="B9915">
        <v>0</v>
      </c>
    </row>
    <row r="9916" spans="1:2" x14ac:dyDescent="0.25">
      <c r="A9916">
        <v>991.30000000000007</v>
      </c>
      <c r="B9916">
        <v>0</v>
      </c>
    </row>
    <row r="9917" spans="1:2" x14ac:dyDescent="0.25">
      <c r="A9917">
        <v>991.40000000000009</v>
      </c>
      <c r="B9917">
        <v>0</v>
      </c>
    </row>
    <row r="9918" spans="1:2" x14ac:dyDescent="0.25">
      <c r="A9918">
        <v>991.5</v>
      </c>
      <c r="B9918">
        <v>0</v>
      </c>
    </row>
    <row r="9919" spans="1:2" x14ac:dyDescent="0.25">
      <c r="A9919">
        <v>991.6</v>
      </c>
      <c r="B9919">
        <v>0</v>
      </c>
    </row>
    <row r="9920" spans="1:2" x14ac:dyDescent="0.25">
      <c r="A9920">
        <v>991.7</v>
      </c>
      <c r="B9920">
        <v>0</v>
      </c>
    </row>
    <row r="9921" spans="1:2" x14ac:dyDescent="0.25">
      <c r="A9921">
        <v>991.80000000000007</v>
      </c>
      <c r="B9921">
        <v>0</v>
      </c>
    </row>
    <row r="9922" spans="1:2" x14ac:dyDescent="0.25">
      <c r="A9922">
        <v>991.90000000000009</v>
      </c>
      <c r="B9922">
        <v>0</v>
      </c>
    </row>
    <row r="9923" spans="1:2" x14ac:dyDescent="0.25">
      <c r="A9923">
        <v>992</v>
      </c>
      <c r="B9923">
        <v>0</v>
      </c>
    </row>
    <row r="9924" spans="1:2" x14ac:dyDescent="0.25">
      <c r="A9924">
        <v>992.1</v>
      </c>
      <c r="B9924">
        <v>0</v>
      </c>
    </row>
    <row r="9925" spans="1:2" x14ac:dyDescent="0.25">
      <c r="A9925">
        <v>992.2</v>
      </c>
      <c r="B9925">
        <v>0</v>
      </c>
    </row>
    <row r="9926" spans="1:2" x14ac:dyDescent="0.25">
      <c r="A9926">
        <v>992.30000000000007</v>
      </c>
      <c r="B9926">
        <v>0</v>
      </c>
    </row>
    <row r="9927" spans="1:2" x14ac:dyDescent="0.25">
      <c r="A9927">
        <v>992.40000000000009</v>
      </c>
      <c r="B9927">
        <v>0</v>
      </c>
    </row>
    <row r="9928" spans="1:2" x14ac:dyDescent="0.25">
      <c r="A9928">
        <v>992.5</v>
      </c>
      <c r="B9928">
        <v>0</v>
      </c>
    </row>
    <row r="9929" spans="1:2" x14ac:dyDescent="0.25">
      <c r="A9929">
        <v>992.6</v>
      </c>
      <c r="B9929">
        <v>0</v>
      </c>
    </row>
    <row r="9930" spans="1:2" x14ac:dyDescent="0.25">
      <c r="A9930">
        <v>992.7</v>
      </c>
      <c r="B9930">
        <v>0</v>
      </c>
    </row>
    <row r="9931" spans="1:2" x14ac:dyDescent="0.25">
      <c r="A9931">
        <v>992.80000000000007</v>
      </c>
      <c r="B9931">
        <v>0</v>
      </c>
    </row>
    <row r="9932" spans="1:2" x14ac:dyDescent="0.25">
      <c r="A9932">
        <v>992.90000000000009</v>
      </c>
      <c r="B9932">
        <v>0</v>
      </c>
    </row>
    <row r="9933" spans="1:2" x14ac:dyDescent="0.25">
      <c r="A9933">
        <v>993</v>
      </c>
      <c r="B9933">
        <v>0</v>
      </c>
    </row>
    <row r="9934" spans="1:2" x14ac:dyDescent="0.25">
      <c r="A9934">
        <v>993.1</v>
      </c>
      <c r="B9934">
        <v>0</v>
      </c>
    </row>
    <row r="9935" spans="1:2" x14ac:dyDescent="0.25">
      <c r="A9935">
        <v>993.2</v>
      </c>
      <c r="B9935">
        <v>0</v>
      </c>
    </row>
    <row r="9936" spans="1:2" x14ac:dyDescent="0.25">
      <c r="A9936">
        <v>993.30000000000007</v>
      </c>
      <c r="B9936">
        <v>0</v>
      </c>
    </row>
    <row r="9937" spans="1:2" x14ac:dyDescent="0.25">
      <c r="A9937">
        <v>993.40000000000009</v>
      </c>
      <c r="B9937">
        <v>0</v>
      </c>
    </row>
    <row r="9938" spans="1:2" x14ac:dyDescent="0.25">
      <c r="A9938">
        <v>993.5</v>
      </c>
      <c r="B9938">
        <v>0</v>
      </c>
    </row>
    <row r="9939" spans="1:2" x14ac:dyDescent="0.25">
      <c r="A9939">
        <v>993.6</v>
      </c>
      <c r="B9939">
        <v>0</v>
      </c>
    </row>
    <row r="9940" spans="1:2" x14ac:dyDescent="0.25">
      <c r="A9940">
        <v>993.7</v>
      </c>
      <c r="B9940">
        <v>0</v>
      </c>
    </row>
    <row r="9941" spans="1:2" x14ac:dyDescent="0.25">
      <c r="A9941">
        <v>993.80000000000007</v>
      </c>
      <c r="B9941">
        <v>0</v>
      </c>
    </row>
    <row r="9942" spans="1:2" x14ac:dyDescent="0.25">
      <c r="A9942">
        <v>993.90000000000009</v>
      </c>
      <c r="B9942">
        <v>0</v>
      </c>
    </row>
    <row r="9943" spans="1:2" x14ac:dyDescent="0.25">
      <c r="A9943">
        <v>994</v>
      </c>
      <c r="B9943">
        <v>0</v>
      </c>
    </row>
    <row r="9944" spans="1:2" x14ac:dyDescent="0.25">
      <c r="A9944">
        <v>994.1</v>
      </c>
      <c r="B9944">
        <v>0</v>
      </c>
    </row>
    <row r="9945" spans="1:2" x14ac:dyDescent="0.25">
      <c r="A9945">
        <v>994.2</v>
      </c>
      <c r="B9945">
        <v>0</v>
      </c>
    </row>
    <row r="9946" spans="1:2" x14ac:dyDescent="0.25">
      <c r="A9946">
        <v>994.30000000000007</v>
      </c>
      <c r="B9946">
        <v>0</v>
      </c>
    </row>
    <row r="9947" spans="1:2" x14ac:dyDescent="0.25">
      <c r="A9947">
        <v>994.40000000000009</v>
      </c>
      <c r="B9947">
        <v>0</v>
      </c>
    </row>
    <row r="9948" spans="1:2" x14ac:dyDescent="0.25">
      <c r="A9948">
        <v>994.5</v>
      </c>
      <c r="B9948">
        <v>0</v>
      </c>
    </row>
    <row r="9949" spans="1:2" x14ac:dyDescent="0.25">
      <c r="A9949">
        <v>994.6</v>
      </c>
      <c r="B9949">
        <v>0</v>
      </c>
    </row>
    <row r="9950" spans="1:2" x14ac:dyDescent="0.25">
      <c r="A9950">
        <v>994.7</v>
      </c>
      <c r="B9950">
        <v>0</v>
      </c>
    </row>
    <row r="9951" spans="1:2" x14ac:dyDescent="0.25">
      <c r="A9951">
        <v>994.80000000000007</v>
      </c>
      <c r="B9951">
        <v>0</v>
      </c>
    </row>
    <row r="9952" spans="1:2" x14ac:dyDescent="0.25">
      <c r="A9952">
        <v>994.90000000000009</v>
      </c>
      <c r="B9952">
        <v>0</v>
      </c>
    </row>
    <row r="9953" spans="1:2" x14ac:dyDescent="0.25">
      <c r="A9953">
        <v>995</v>
      </c>
      <c r="B9953">
        <v>0</v>
      </c>
    </row>
    <row r="9954" spans="1:2" x14ac:dyDescent="0.25">
      <c r="A9954">
        <v>995.1</v>
      </c>
      <c r="B9954">
        <v>0</v>
      </c>
    </row>
    <row r="9955" spans="1:2" x14ac:dyDescent="0.25">
      <c r="A9955">
        <v>995.2</v>
      </c>
      <c r="B9955">
        <v>0</v>
      </c>
    </row>
    <row r="9956" spans="1:2" x14ac:dyDescent="0.25">
      <c r="A9956">
        <v>995.30000000000007</v>
      </c>
      <c r="B9956">
        <v>0</v>
      </c>
    </row>
    <row r="9957" spans="1:2" x14ac:dyDescent="0.25">
      <c r="A9957">
        <v>995.40000000000009</v>
      </c>
      <c r="B9957">
        <v>0</v>
      </c>
    </row>
    <row r="9958" spans="1:2" x14ac:dyDescent="0.25">
      <c r="A9958">
        <v>995.5</v>
      </c>
      <c r="B9958">
        <v>0</v>
      </c>
    </row>
    <row r="9959" spans="1:2" x14ac:dyDescent="0.25">
      <c r="A9959">
        <v>995.6</v>
      </c>
      <c r="B9959">
        <v>0</v>
      </c>
    </row>
    <row r="9960" spans="1:2" x14ac:dyDescent="0.25">
      <c r="A9960">
        <v>995.7</v>
      </c>
      <c r="B9960">
        <v>0</v>
      </c>
    </row>
    <row r="9961" spans="1:2" x14ac:dyDescent="0.25">
      <c r="A9961">
        <v>995.80000000000007</v>
      </c>
      <c r="B9961">
        <v>0</v>
      </c>
    </row>
    <row r="9962" spans="1:2" x14ac:dyDescent="0.25">
      <c r="A9962">
        <v>995.90000000000009</v>
      </c>
      <c r="B9962">
        <v>0</v>
      </c>
    </row>
    <row r="9963" spans="1:2" x14ac:dyDescent="0.25">
      <c r="A9963">
        <v>996</v>
      </c>
      <c r="B9963">
        <v>0</v>
      </c>
    </row>
    <row r="9964" spans="1:2" x14ac:dyDescent="0.25">
      <c r="A9964">
        <v>996.1</v>
      </c>
      <c r="B9964">
        <v>0</v>
      </c>
    </row>
    <row r="9965" spans="1:2" x14ac:dyDescent="0.25">
      <c r="A9965">
        <v>996.2</v>
      </c>
      <c r="B9965">
        <v>0</v>
      </c>
    </row>
    <row r="9966" spans="1:2" x14ac:dyDescent="0.25">
      <c r="A9966">
        <v>996.30000000000007</v>
      </c>
      <c r="B9966">
        <v>0</v>
      </c>
    </row>
    <row r="9967" spans="1:2" x14ac:dyDescent="0.25">
      <c r="A9967">
        <v>996.40000000000009</v>
      </c>
      <c r="B9967">
        <v>0</v>
      </c>
    </row>
    <row r="9968" spans="1:2" x14ac:dyDescent="0.25">
      <c r="A9968">
        <v>996.5</v>
      </c>
      <c r="B9968">
        <v>0</v>
      </c>
    </row>
    <row r="9969" spans="1:2" x14ac:dyDescent="0.25">
      <c r="A9969">
        <v>996.6</v>
      </c>
      <c r="B9969">
        <v>0</v>
      </c>
    </row>
    <row r="9970" spans="1:2" x14ac:dyDescent="0.25">
      <c r="A9970">
        <v>996.7</v>
      </c>
      <c r="B9970">
        <v>0</v>
      </c>
    </row>
    <row r="9971" spans="1:2" x14ac:dyDescent="0.25">
      <c r="A9971">
        <v>996.80000000000007</v>
      </c>
      <c r="B9971">
        <v>0</v>
      </c>
    </row>
    <row r="9972" spans="1:2" x14ac:dyDescent="0.25">
      <c r="A9972">
        <v>996.90000000000009</v>
      </c>
      <c r="B9972">
        <v>0</v>
      </c>
    </row>
    <row r="9973" spans="1:2" x14ac:dyDescent="0.25">
      <c r="A9973">
        <v>997</v>
      </c>
      <c r="B9973">
        <v>0</v>
      </c>
    </row>
    <row r="9974" spans="1:2" x14ac:dyDescent="0.25">
      <c r="A9974">
        <v>997.1</v>
      </c>
      <c r="B9974">
        <v>0</v>
      </c>
    </row>
    <row r="9975" spans="1:2" x14ac:dyDescent="0.25">
      <c r="A9975">
        <v>997.2</v>
      </c>
      <c r="B9975">
        <v>0</v>
      </c>
    </row>
    <row r="9976" spans="1:2" x14ac:dyDescent="0.25">
      <c r="A9976">
        <v>997.30000000000007</v>
      </c>
      <c r="B9976">
        <v>0</v>
      </c>
    </row>
    <row r="9977" spans="1:2" x14ac:dyDescent="0.25">
      <c r="A9977">
        <v>997.40000000000009</v>
      </c>
      <c r="B9977">
        <v>0</v>
      </c>
    </row>
    <row r="9978" spans="1:2" x14ac:dyDescent="0.25">
      <c r="A9978">
        <v>997.5</v>
      </c>
      <c r="B9978">
        <v>0</v>
      </c>
    </row>
    <row r="9979" spans="1:2" x14ac:dyDescent="0.25">
      <c r="A9979">
        <v>997.6</v>
      </c>
      <c r="B9979">
        <v>0</v>
      </c>
    </row>
    <row r="9980" spans="1:2" x14ac:dyDescent="0.25">
      <c r="A9980">
        <v>997.7</v>
      </c>
      <c r="B9980">
        <v>0</v>
      </c>
    </row>
    <row r="9981" spans="1:2" x14ac:dyDescent="0.25">
      <c r="A9981">
        <v>997.80000000000007</v>
      </c>
      <c r="B9981">
        <v>0</v>
      </c>
    </row>
    <row r="9982" spans="1:2" x14ac:dyDescent="0.25">
      <c r="A9982">
        <v>997.90000000000009</v>
      </c>
      <c r="B9982">
        <v>0</v>
      </c>
    </row>
    <row r="9983" spans="1:2" x14ac:dyDescent="0.25">
      <c r="A9983">
        <v>998</v>
      </c>
      <c r="B9983">
        <v>0</v>
      </c>
    </row>
    <row r="9984" spans="1:2" x14ac:dyDescent="0.25">
      <c r="A9984">
        <v>998.1</v>
      </c>
      <c r="B9984">
        <v>0</v>
      </c>
    </row>
    <row r="9985" spans="1:2" x14ac:dyDescent="0.25">
      <c r="A9985">
        <v>998.2</v>
      </c>
      <c r="B9985">
        <v>0</v>
      </c>
    </row>
    <row r="9986" spans="1:2" x14ac:dyDescent="0.25">
      <c r="A9986">
        <v>998.30000000000007</v>
      </c>
      <c r="B9986">
        <v>0</v>
      </c>
    </row>
    <row r="9987" spans="1:2" x14ac:dyDescent="0.25">
      <c r="A9987">
        <v>998.40000000000009</v>
      </c>
      <c r="B9987">
        <v>0</v>
      </c>
    </row>
    <row r="9988" spans="1:2" x14ac:dyDescent="0.25">
      <c r="A9988">
        <v>998.5</v>
      </c>
      <c r="B9988">
        <v>0</v>
      </c>
    </row>
    <row r="9989" spans="1:2" x14ac:dyDescent="0.25">
      <c r="A9989">
        <v>998.6</v>
      </c>
      <c r="B9989">
        <v>0</v>
      </c>
    </row>
    <row r="9990" spans="1:2" x14ac:dyDescent="0.25">
      <c r="A9990">
        <v>998.7</v>
      </c>
      <c r="B9990">
        <v>0</v>
      </c>
    </row>
    <row r="9991" spans="1:2" x14ac:dyDescent="0.25">
      <c r="A9991">
        <v>998.80000000000007</v>
      </c>
      <c r="B9991">
        <v>0</v>
      </c>
    </row>
    <row r="9992" spans="1:2" x14ac:dyDescent="0.25">
      <c r="A9992">
        <v>998.90000000000009</v>
      </c>
      <c r="B9992">
        <v>0</v>
      </c>
    </row>
    <row r="9993" spans="1:2" x14ac:dyDescent="0.25">
      <c r="A9993">
        <v>999</v>
      </c>
      <c r="B9993">
        <v>0</v>
      </c>
    </row>
    <row r="9994" spans="1:2" x14ac:dyDescent="0.25">
      <c r="A9994">
        <v>999.1</v>
      </c>
      <c r="B9994">
        <v>0</v>
      </c>
    </row>
    <row r="9995" spans="1:2" x14ac:dyDescent="0.25">
      <c r="A9995">
        <v>999.2</v>
      </c>
      <c r="B9995">
        <v>0</v>
      </c>
    </row>
    <row r="9996" spans="1:2" x14ac:dyDescent="0.25">
      <c r="A9996">
        <v>999.30000000000007</v>
      </c>
      <c r="B9996">
        <v>0</v>
      </c>
    </row>
    <row r="9997" spans="1:2" x14ac:dyDescent="0.25">
      <c r="A9997">
        <v>999.40000000000009</v>
      </c>
      <c r="B9997">
        <v>0</v>
      </c>
    </row>
    <row r="9998" spans="1:2" x14ac:dyDescent="0.25">
      <c r="A9998">
        <v>999.5</v>
      </c>
      <c r="B9998">
        <v>0</v>
      </c>
    </row>
    <row r="9999" spans="1:2" x14ac:dyDescent="0.25">
      <c r="A9999">
        <v>999.6</v>
      </c>
      <c r="B9999">
        <v>0</v>
      </c>
    </row>
    <row r="10000" spans="1:2" x14ac:dyDescent="0.25">
      <c r="A10000">
        <v>999.7</v>
      </c>
      <c r="B10000">
        <v>0</v>
      </c>
    </row>
    <row r="10001" spans="1:2" x14ac:dyDescent="0.25">
      <c r="A10001">
        <v>999.80000000000007</v>
      </c>
      <c r="B10001">
        <v>0</v>
      </c>
    </row>
    <row r="10002" spans="1:2" x14ac:dyDescent="0.25">
      <c r="A10002">
        <v>999.90000000000009</v>
      </c>
      <c r="B10002">
        <v>0</v>
      </c>
    </row>
    <row r="10003" spans="1:2" x14ac:dyDescent="0.25">
      <c r="A10003">
        <v>1000</v>
      </c>
      <c r="B10003">
        <v>0</v>
      </c>
    </row>
    <row r="10004" spans="1:2" x14ac:dyDescent="0.25">
      <c r="A10004">
        <v>1000.1</v>
      </c>
      <c r="B10004">
        <v>0</v>
      </c>
    </row>
    <row r="10005" spans="1:2" x14ac:dyDescent="0.25">
      <c r="A10005">
        <v>1000.2</v>
      </c>
      <c r="B10005">
        <v>0</v>
      </c>
    </row>
    <row r="10006" spans="1:2" x14ac:dyDescent="0.25">
      <c r="A10006">
        <v>1000.3</v>
      </c>
      <c r="B10006">
        <v>0</v>
      </c>
    </row>
    <row r="10007" spans="1:2" x14ac:dyDescent="0.25">
      <c r="A10007">
        <v>1000.4</v>
      </c>
      <c r="B10007">
        <v>0</v>
      </c>
    </row>
    <row r="10008" spans="1:2" x14ac:dyDescent="0.25">
      <c r="A10008">
        <v>1000.5</v>
      </c>
      <c r="B10008">
        <v>0</v>
      </c>
    </row>
    <row r="10009" spans="1:2" x14ac:dyDescent="0.25">
      <c r="A10009">
        <v>1000.6</v>
      </c>
      <c r="B10009">
        <v>0</v>
      </c>
    </row>
    <row r="10010" spans="1:2" x14ac:dyDescent="0.25">
      <c r="A10010">
        <v>1000.7</v>
      </c>
      <c r="B10010">
        <v>0</v>
      </c>
    </row>
    <row r="10011" spans="1:2" x14ac:dyDescent="0.25">
      <c r="A10011">
        <v>1000.8</v>
      </c>
      <c r="B10011">
        <v>0</v>
      </c>
    </row>
    <row r="10012" spans="1:2" x14ac:dyDescent="0.25">
      <c r="A10012">
        <v>1000.9</v>
      </c>
      <c r="B10012">
        <v>0</v>
      </c>
    </row>
    <row r="10013" spans="1:2" x14ac:dyDescent="0.25">
      <c r="A10013">
        <v>1001</v>
      </c>
      <c r="B10013">
        <v>0</v>
      </c>
    </row>
    <row r="10014" spans="1:2" x14ac:dyDescent="0.25">
      <c r="A10014">
        <v>1001.1</v>
      </c>
      <c r="B10014">
        <v>0</v>
      </c>
    </row>
    <row r="10015" spans="1:2" x14ac:dyDescent="0.25">
      <c r="A10015">
        <v>1001.2</v>
      </c>
      <c r="B10015">
        <v>0</v>
      </c>
    </row>
    <row r="10016" spans="1:2" x14ac:dyDescent="0.25">
      <c r="A10016">
        <v>1001.3</v>
      </c>
      <c r="B10016">
        <v>0</v>
      </c>
    </row>
    <row r="10017" spans="1:2" x14ac:dyDescent="0.25">
      <c r="A10017">
        <v>1001.4</v>
      </c>
      <c r="B10017">
        <v>0</v>
      </c>
    </row>
    <row r="10018" spans="1:2" x14ac:dyDescent="0.25">
      <c r="A10018">
        <v>1001.5</v>
      </c>
      <c r="B10018">
        <v>0</v>
      </c>
    </row>
    <row r="10019" spans="1:2" x14ac:dyDescent="0.25">
      <c r="A10019">
        <v>1001.6</v>
      </c>
      <c r="B10019">
        <v>0</v>
      </c>
    </row>
    <row r="10020" spans="1:2" x14ac:dyDescent="0.25">
      <c r="A10020">
        <v>1001.7</v>
      </c>
      <c r="B10020">
        <v>0</v>
      </c>
    </row>
    <row r="10021" spans="1:2" x14ac:dyDescent="0.25">
      <c r="A10021">
        <v>1001.8</v>
      </c>
      <c r="B10021">
        <v>0</v>
      </c>
    </row>
    <row r="10022" spans="1:2" x14ac:dyDescent="0.25">
      <c r="A10022">
        <v>1001.9</v>
      </c>
      <c r="B10022">
        <v>0</v>
      </c>
    </row>
    <row r="10023" spans="1:2" x14ac:dyDescent="0.25">
      <c r="A10023">
        <v>1002</v>
      </c>
      <c r="B10023">
        <v>0</v>
      </c>
    </row>
    <row r="10024" spans="1:2" x14ac:dyDescent="0.25">
      <c r="A10024">
        <v>1002.1</v>
      </c>
      <c r="B10024">
        <v>0</v>
      </c>
    </row>
    <row r="10025" spans="1:2" x14ac:dyDescent="0.25">
      <c r="A10025">
        <v>1002.2</v>
      </c>
      <c r="B10025">
        <v>0</v>
      </c>
    </row>
    <row r="10026" spans="1:2" x14ac:dyDescent="0.25">
      <c r="A10026">
        <v>1002.3</v>
      </c>
      <c r="B10026">
        <v>0</v>
      </c>
    </row>
    <row r="10027" spans="1:2" x14ac:dyDescent="0.25">
      <c r="A10027">
        <v>1002.4</v>
      </c>
      <c r="B10027">
        <v>0</v>
      </c>
    </row>
    <row r="10028" spans="1:2" x14ac:dyDescent="0.25">
      <c r="A10028">
        <v>1002.5</v>
      </c>
      <c r="B10028">
        <v>0</v>
      </c>
    </row>
    <row r="10029" spans="1:2" x14ac:dyDescent="0.25">
      <c r="A10029">
        <v>1002.6</v>
      </c>
      <c r="B10029">
        <v>0</v>
      </c>
    </row>
    <row r="10030" spans="1:2" x14ac:dyDescent="0.25">
      <c r="A10030">
        <v>1002.7</v>
      </c>
      <c r="B10030">
        <v>0</v>
      </c>
    </row>
    <row r="10031" spans="1:2" x14ac:dyDescent="0.25">
      <c r="A10031">
        <v>1002.8</v>
      </c>
      <c r="B10031">
        <v>0</v>
      </c>
    </row>
    <row r="10032" spans="1:2" x14ac:dyDescent="0.25">
      <c r="A10032">
        <v>1002.9</v>
      </c>
      <c r="B10032">
        <v>0</v>
      </c>
    </row>
    <row r="10033" spans="1:2" x14ac:dyDescent="0.25">
      <c r="A10033">
        <v>1003</v>
      </c>
      <c r="B10033">
        <v>0</v>
      </c>
    </row>
    <row r="10034" spans="1:2" x14ac:dyDescent="0.25">
      <c r="A10034">
        <v>1003.1</v>
      </c>
      <c r="B10034">
        <v>0</v>
      </c>
    </row>
    <row r="10035" spans="1:2" x14ac:dyDescent="0.25">
      <c r="A10035">
        <v>1003.2</v>
      </c>
      <c r="B10035">
        <v>0</v>
      </c>
    </row>
    <row r="10036" spans="1:2" x14ac:dyDescent="0.25">
      <c r="A10036">
        <v>1003.3</v>
      </c>
      <c r="B10036">
        <v>0</v>
      </c>
    </row>
    <row r="10037" spans="1:2" x14ac:dyDescent="0.25">
      <c r="A10037">
        <v>1003.4</v>
      </c>
      <c r="B10037">
        <v>0</v>
      </c>
    </row>
    <row r="10038" spans="1:2" x14ac:dyDescent="0.25">
      <c r="A10038">
        <v>1003.5</v>
      </c>
      <c r="B10038">
        <v>0</v>
      </c>
    </row>
    <row r="10039" spans="1:2" x14ac:dyDescent="0.25">
      <c r="A10039">
        <v>1003.6</v>
      </c>
      <c r="B10039">
        <v>0</v>
      </c>
    </row>
    <row r="10040" spans="1:2" x14ac:dyDescent="0.25">
      <c r="A10040">
        <v>1003.7</v>
      </c>
      <c r="B10040">
        <v>0</v>
      </c>
    </row>
    <row r="10041" spans="1:2" x14ac:dyDescent="0.25">
      <c r="A10041">
        <v>1003.8</v>
      </c>
      <c r="B10041">
        <v>0</v>
      </c>
    </row>
    <row r="10042" spans="1:2" x14ac:dyDescent="0.25">
      <c r="A10042">
        <v>1003.9</v>
      </c>
      <c r="B10042">
        <v>0</v>
      </c>
    </row>
    <row r="10043" spans="1:2" x14ac:dyDescent="0.25">
      <c r="A10043">
        <v>1004</v>
      </c>
      <c r="B10043">
        <v>0</v>
      </c>
    </row>
    <row r="10044" spans="1:2" x14ac:dyDescent="0.25">
      <c r="A10044">
        <v>1004.1</v>
      </c>
      <c r="B10044">
        <v>0</v>
      </c>
    </row>
    <row r="10045" spans="1:2" x14ac:dyDescent="0.25">
      <c r="A10045">
        <v>1004.2</v>
      </c>
      <c r="B10045">
        <v>0</v>
      </c>
    </row>
    <row r="10046" spans="1:2" x14ac:dyDescent="0.25">
      <c r="A10046">
        <v>1004.3</v>
      </c>
      <c r="B10046">
        <v>0</v>
      </c>
    </row>
    <row r="10047" spans="1:2" x14ac:dyDescent="0.25">
      <c r="A10047">
        <v>1004.4</v>
      </c>
      <c r="B10047">
        <v>0</v>
      </c>
    </row>
    <row r="10048" spans="1:2" x14ac:dyDescent="0.25">
      <c r="A10048">
        <v>1004.5</v>
      </c>
      <c r="B10048">
        <v>0</v>
      </c>
    </row>
    <row r="10049" spans="1:2" x14ac:dyDescent="0.25">
      <c r="A10049">
        <v>1004.6</v>
      </c>
      <c r="B10049">
        <v>0</v>
      </c>
    </row>
    <row r="10050" spans="1:2" x14ac:dyDescent="0.25">
      <c r="A10050">
        <v>1004.7</v>
      </c>
      <c r="B10050">
        <v>0</v>
      </c>
    </row>
    <row r="10051" spans="1:2" x14ac:dyDescent="0.25">
      <c r="A10051">
        <v>1004.8</v>
      </c>
      <c r="B10051">
        <v>0</v>
      </c>
    </row>
    <row r="10052" spans="1:2" x14ac:dyDescent="0.25">
      <c r="A10052">
        <v>1004.9</v>
      </c>
      <c r="B10052">
        <v>0</v>
      </c>
    </row>
    <row r="10053" spans="1:2" x14ac:dyDescent="0.25">
      <c r="A10053">
        <v>1005</v>
      </c>
      <c r="B10053">
        <v>0</v>
      </c>
    </row>
    <row r="10054" spans="1:2" x14ac:dyDescent="0.25">
      <c r="A10054">
        <v>1005.1</v>
      </c>
      <c r="B10054">
        <v>0</v>
      </c>
    </row>
    <row r="10055" spans="1:2" x14ac:dyDescent="0.25">
      <c r="A10055">
        <v>1005.2</v>
      </c>
      <c r="B10055">
        <v>0</v>
      </c>
    </row>
    <row r="10056" spans="1:2" x14ac:dyDescent="0.25">
      <c r="A10056">
        <v>1005.3</v>
      </c>
      <c r="B10056">
        <v>0</v>
      </c>
    </row>
    <row r="10057" spans="1:2" x14ac:dyDescent="0.25">
      <c r="A10057">
        <v>1005.4</v>
      </c>
      <c r="B10057">
        <v>0</v>
      </c>
    </row>
    <row r="10058" spans="1:2" x14ac:dyDescent="0.25">
      <c r="A10058">
        <v>1005.5</v>
      </c>
      <c r="B10058">
        <v>0</v>
      </c>
    </row>
    <row r="10059" spans="1:2" x14ac:dyDescent="0.25">
      <c r="A10059">
        <v>1005.6</v>
      </c>
      <c r="B10059">
        <v>0</v>
      </c>
    </row>
    <row r="10060" spans="1:2" x14ac:dyDescent="0.25">
      <c r="A10060">
        <v>1005.7</v>
      </c>
      <c r="B10060">
        <v>0</v>
      </c>
    </row>
    <row r="10061" spans="1:2" x14ac:dyDescent="0.25">
      <c r="A10061">
        <v>1005.8</v>
      </c>
      <c r="B10061">
        <v>0</v>
      </c>
    </row>
    <row r="10062" spans="1:2" x14ac:dyDescent="0.25">
      <c r="A10062">
        <v>1005.9</v>
      </c>
      <c r="B10062">
        <v>0</v>
      </c>
    </row>
    <row r="10063" spans="1:2" x14ac:dyDescent="0.25">
      <c r="A10063">
        <v>1006</v>
      </c>
      <c r="B10063">
        <v>0</v>
      </c>
    </row>
    <row r="10064" spans="1:2" x14ac:dyDescent="0.25">
      <c r="A10064">
        <v>1006.1</v>
      </c>
      <c r="B10064">
        <v>0</v>
      </c>
    </row>
    <row r="10065" spans="1:2" x14ac:dyDescent="0.25">
      <c r="A10065">
        <v>1006.2</v>
      </c>
      <c r="B10065">
        <v>0</v>
      </c>
    </row>
    <row r="10066" spans="1:2" x14ac:dyDescent="0.25">
      <c r="A10066">
        <v>1006.3</v>
      </c>
      <c r="B10066">
        <v>0</v>
      </c>
    </row>
    <row r="10067" spans="1:2" x14ac:dyDescent="0.25">
      <c r="A10067">
        <v>1006.4</v>
      </c>
      <c r="B10067">
        <v>0</v>
      </c>
    </row>
    <row r="10068" spans="1:2" x14ac:dyDescent="0.25">
      <c r="A10068">
        <v>1006.5</v>
      </c>
      <c r="B10068">
        <v>0</v>
      </c>
    </row>
    <row r="10069" spans="1:2" x14ac:dyDescent="0.25">
      <c r="A10069">
        <v>1006.6</v>
      </c>
      <c r="B10069">
        <v>0</v>
      </c>
    </row>
    <row r="10070" spans="1:2" x14ac:dyDescent="0.25">
      <c r="A10070">
        <v>1006.7</v>
      </c>
      <c r="B10070">
        <v>0</v>
      </c>
    </row>
    <row r="10071" spans="1:2" x14ac:dyDescent="0.25">
      <c r="A10071">
        <v>1006.8</v>
      </c>
      <c r="B10071">
        <v>0</v>
      </c>
    </row>
    <row r="10072" spans="1:2" x14ac:dyDescent="0.25">
      <c r="A10072">
        <v>1006.9</v>
      </c>
      <c r="B10072">
        <v>0</v>
      </c>
    </row>
    <row r="10073" spans="1:2" x14ac:dyDescent="0.25">
      <c r="A10073">
        <v>1007</v>
      </c>
      <c r="B10073">
        <v>0</v>
      </c>
    </row>
    <row r="10074" spans="1:2" x14ac:dyDescent="0.25">
      <c r="A10074">
        <v>1007.1</v>
      </c>
      <c r="B10074">
        <v>0</v>
      </c>
    </row>
    <row r="10075" spans="1:2" x14ac:dyDescent="0.25">
      <c r="A10075">
        <v>1007.2</v>
      </c>
      <c r="B10075">
        <v>0</v>
      </c>
    </row>
    <row r="10076" spans="1:2" x14ac:dyDescent="0.25">
      <c r="A10076">
        <v>1007.3</v>
      </c>
      <c r="B10076">
        <v>0</v>
      </c>
    </row>
    <row r="10077" spans="1:2" x14ac:dyDescent="0.25">
      <c r="A10077">
        <v>1007.4</v>
      </c>
      <c r="B10077">
        <v>0</v>
      </c>
    </row>
    <row r="10078" spans="1:2" x14ac:dyDescent="0.25">
      <c r="A10078">
        <v>1007.5</v>
      </c>
      <c r="B10078">
        <v>0</v>
      </c>
    </row>
    <row r="10079" spans="1:2" x14ac:dyDescent="0.25">
      <c r="A10079">
        <v>1007.6</v>
      </c>
      <c r="B10079">
        <v>0</v>
      </c>
    </row>
    <row r="10080" spans="1:2" x14ac:dyDescent="0.25">
      <c r="A10080">
        <v>1007.7</v>
      </c>
      <c r="B10080">
        <v>0</v>
      </c>
    </row>
    <row r="10081" spans="1:2" x14ac:dyDescent="0.25">
      <c r="A10081">
        <v>1007.8</v>
      </c>
      <c r="B10081">
        <v>0</v>
      </c>
    </row>
    <row r="10082" spans="1:2" x14ac:dyDescent="0.25">
      <c r="A10082">
        <v>1007.9</v>
      </c>
      <c r="B10082">
        <v>0</v>
      </c>
    </row>
    <row r="10083" spans="1:2" x14ac:dyDescent="0.25">
      <c r="A10083">
        <v>1008</v>
      </c>
      <c r="B10083">
        <v>0</v>
      </c>
    </row>
    <row r="10084" spans="1:2" x14ac:dyDescent="0.25">
      <c r="A10084">
        <v>1008.1</v>
      </c>
      <c r="B10084">
        <v>0</v>
      </c>
    </row>
    <row r="10085" spans="1:2" x14ac:dyDescent="0.25">
      <c r="A10085">
        <v>1008.2</v>
      </c>
      <c r="B10085">
        <v>0</v>
      </c>
    </row>
    <row r="10086" spans="1:2" x14ac:dyDescent="0.25">
      <c r="A10086">
        <v>1008.3</v>
      </c>
      <c r="B10086">
        <v>0</v>
      </c>
    </row>
    <row r="10087" spans="1:2" x14ac:dyDescent="0.25">
      <c r="A10087">
        <v>1008.4</v>
      </c>
      <c r="B10087">
        <v>0</v>
      </c>
    </row>
    <row r="10088" spans="1:2" x14ac:dyDescent="0.25">
      <c r="A10088">
        <v>1008.5</v>
      </c>
      <c r="B10088">
        <v>0</v>
      </c>
    </row>
    <row r="10089" spans="1:2" x14ac:dyDescent="0.25">
      <c r="A10089">
        <v>1008.6</v>
      </c>
      <c r="B10089">
        <v>0</v>
      </c>
    </row>
    <row r="10090" spans="1:2" x14ac:dyDescent="0.25">
      <c r="A10090">
        <v>1008.7</v>
      </c>
      <c r="B10090">
        <v>0</v>
      </c>
    </row>
    <row r="10091" spans="1:2" x14ac:dyDescent="0.25">
      <c r="A10091">
        <v>1008.8</v>
      </c>
      <c r="B10091">
        <v>0</v>
      </c>
    </row>
    <row r="10092" spans="1:2" x14ac:dyDescent="0.25">
      <c r="A10092">
        <v>1008.9</v>
      </c>
      <c r="B10092">
        <v>0</v>
      </c>
    </row>
    <row r="10093" spans="1:2" x14ac:dyDescent="0.25">
      <c r="A10093">
        <v>1009</v>
      </c>
      <c r="B10093">
        <v>0</v>
      </c>
    </row>
    <row r="10094" spans="1:2" x14ac:dyDescent="0.25">
      <c r="A10094">
        <v>1009.1</v>
      </c>
      <c r="B10094">
        <v>0</v>
      </c>
    </row>
    <row r="10095" spans="1:2" x14ac:dyDescent="0.25">
      <c r="A10095">
        <v>1009.2</v>
      </c>
      <c r="B10095">
        <v>0</v>
      </c>
    </row>
    <row r="10096" spans="1:2" x14ac:dyDescent="0.25">
      <c r="A10096">
        <v>1009.3</v>
      </c>
      <c r="B10096">
        <v>0</v>
      </c>
    </row>
    <row r="10097" spans="1:2" x14ac:dyDescent="0.25">
      <c r="A10097">
        <v>1009.4</v>
      </c>
      <c r="B10097">
        <v>0</v>
      </c>
    </row>
    <row r="10098" spans="1:2" x14ac:dyDescent="0.25">
      <c r="A10098">
        <v>1009.5</v>
      </c>
      <c r="B10098">
        <v>0</v>
      </c>
    </row>
    <row r="10099" spans="1:2" x14ac:dyDescent="0.25">
      <c r="A10099">
        <v>1009.6</v>
      </c>
      <c r="B10099">
        <v>0</v>
      </c>
    </row>
    <row r="10100" spans="1:2" x14ac:dyDescent="0.25">
      <c r="A10100">
        <v>1009.7</v>
      </c>
      <c r="B10100">
        <v>0</v>
      </c>
    </row>
    <row r="10101" spans="1:2" x14ac:dyDescent="0.25">
      <c r="A10101">
        <v>1009.8</v>
      </c>
      <c r="B10101">
        <v>0</v>
      </c>
    </row>
    <row r="10102" spans="1:2" x14ac:dyDescent="0.25">
      <c r="A10102">
        <v>1009.9</v>
      </c>
      <c r="B10102">
        <v>0</v>
      </c>
    </row>
    <row r="10103" spans="1:2" x14ac:dyDescent="0.25">
      <c r="A10103">
        <v>1010</v>
      </c>
      <c r="B10103">
        <v>0</v>
      </c>
    </row>
    <row r="10104" spans="1:2" x14ac:dyDescent="0.25">
      <c r="A10104">
        <v>1010.1</v>
      </c>
      <c r="B10104">
        <v>0</v>
      </c>
    </row>
    <row r="10105" spans="1:2" x14ac:dyDescent="0.25">
      <c r="A10105">
        <v>1010.2</v>
      </c>
      <c r="B10105">
        <v>0</v>
      </c>
    </row>
    <row r="10106" spans="1:2" x14ac:dyDescent="0.25">
      <c r="A10106">
        <v>1010.3</v>
      </c>
      <c r="B10106">
        <v>0</v>
      </c>
    </row>
    <row r="10107" spans="1:2" x14ac:dyDescent="0.25">
      <c r="A10107">
        <v>1010.4</v>
      </c>
      <c r="B10107">
        <v>0</v>
      </c>
    </row>
    <row r="10108" spans="1:2" x14ac:dyDescent="0.25">
      <c r="A10108">
        <v>1010.5</v>
      </c>
      <c r="B10108">
        <v>0</v>
      </c>
    </row>
    <row r="10109" spans="1:2" x14ac:dyDescent="0.25">
      <c r="A10109">
        <v>1010.6</v>
      </c>
      <c r="B10109">
        <v>0</v>
      </c>
    </row>
    <row r="10110" spans="1:2" x14ac:dyDescent="0.25">
      <c r="A10110">
        <v>1010.7</v>
      </c>
      <c r="B10110">
        <v>0</v>
      </c>
    </row>
    <row r="10111" spans="1:2" x14ac:dyDescent="0.25">
      <c r="A10111">
        <v>1010.8</v>
      </c>
      <c r="B10111">
        <v>0</v>
      </c>
    </row>
    <row r="10112" spans="1:2" x14ac:dyDescent="0.25">
      <c r="A10112">
        <v>1010.9</v>
      </c>
      <c r="B10112">
        <v>0</v>
      </c>
    </row>
    <row r="10113" spans="1:2" x14ac:dyDescent="0.25">
      <c r="A10113">
        <v>1011</v>
      </c>
      <c r="B10113">
        <v>0</v>
      </c>
    </row>
    <row r="10114" spans="1:2" x14ac:dyDescent="0.25">
      <c r="A10114">
        <v>1011.1</v>
      </c>
      <c r="B10114">
        <v>0</v>
      </c>
    </row>
    <row r="10115" spans="1:2" x14ac:dyDescent="0.25">
      <c r="A10115">
        <v>1011.2</v>
      </c>
      <c r="B10115">
        <v>0</v>
      </c>
    </row>
    <row r="10116" spans="1:2" x14ac:dyDescent="0.25">
      <c r="A10116">
        <v>1011.3</v>
      </c>
      <c r="B10116">
        <v>0</v>
      </c>
    </row>
    <row r="10117" spans="1:2" x14ac:dyDescent="0.25">
      <c r="A10117">
        <v>1011.4</v>
      </c>
      <c r="B10117">
        <v>0</v>
      </c>
    </row>
    <row r="10118" spans="1:2" x14ac:dyDescent="0.25">
      <c r="A10118">
        <v>1011.5</v>
      </c>
      <c r="B10118">
        <v>0</v>
      </c>
    </row>
    <row r="10119" spans="1:2" x14ac:dyDescent="0.25">
      <c r="A10119">
        <v>1011.6</v>
      </c>
      <c r="B10119">
        <v>0</v>
      </c>
    </row>
    <row r="10120" spans="1:2" x14ac:dyDescent="0.25">
      <c r="A10120">
        <v>1011.7</v>
      </c>
      <c r="B10120">
        <v>0</v>
      </c>
    </row>
    <row r="10121" spans="1:2" x14ac:dyDescent="0.25">
      <c r="A10121">
        <v>1011.8</v>
      </c>
      <c r="B10121">
        <v>0</v>
      </c>
    </row>
    <row r="10122" spans="1:2" x14ac:dyDescent="0.25">
      <c r="A10122">
        <v>1011.9</v>
      </c>
      <c r="B10122">
        <v>0</v>
      </c>
    </row>
    <row r="10123" spans="1:2" x14ac:dyDescent="0.25">
      <c r="A10123">
        <v>1012</v>
      </c>
      <c r="B10123">
        <v>0</v>
      </c>
    </row>
    <row r="10124" spans="1:2" x14ac:dyDescent="0.25">
      <c r="A10124">
        <v>1012.1</v>
      </c>
      <c r="B10124">
        <v>0</v>
      </c>
    </row>
    <row r="10125" spans="1:2" x14ac:dyDescent="0.25">
      <c r="A10125">
        <v>1012.2</v>
      </c>
      <c r="B10125">
        <v>0</v>
      </c>
    </row>
    <row r="10126" spans="1:2" x14ac:dyDescent="0.25">
      <c r="A10126">
        <v>1012.3</v>
      </c>
      <c r="B10126">
        <v>0</v>
      </c>
    </row>
    <row r="10127" spans="1:2" x14ac:dyDescent="0.25">
      <c r="A10127">
        <v>1012.4</v>
      </c>
      <c r="B10127">
        <v>0</v>
      </c>
    </row>
    <row r="10128" spans="1:2" x14ac:dyDescent="0.25">
      <c r="A10128">
        <v>1012.5</v>
      </c>
      <c r="B10128">
        <v>0</v>
      </c>
    </row>
    <row r="10129" spans="1:2" x14ac:dyDescent="0.25">
      <c r="A10129">
        <v>1012.6</v>
      </c>
      <c r="B10129">
        <v>0</v>
      </c>
    </row>
    <row r="10130" spans="1:2" x14ac:dyDescent="0.25">
      <c r="A10130">
        <v>1012.7</v>
      </c>
      <c r="B10130">
        <v>0</v>
      </c>
    </row>
    <row r="10131" spans="1:2" x14ac:dyDescent="0.25">
      <c r="A10131">
        <v>1012.8</v>
      </c>
      <c r="B10131">
        <v>0</v>
      </c>
    </row>
    <row r="10132" spans="1:2" x14ac:dyDescent="0.25">
      <c r="A10132">
        <v>1012.9</v>
      </c>
      <c r="B10132">
        <v>0</v>
      </c>
    </row>
    <row r="10133" spans="1:2" x14ac:dyDescent="0.25">
      <c r="A10133">
        <v>1013</v>
      </c>
      <c r="B10133">
        <v>0</v>
      </c>
    </row>
    <row r="10134" spans="1:2" x14ac:dyDescent="0.25">
      <c r="A10134">
        <v>1013.1</v>
      </c>
      <c r="B10134">
        <v>0</v>
      </c>
    </row>
    <row r="10135" spans="1:2" x14ac:dyDescent="0.25">
      <c r="A10135">
        <v>1013.2</v>
      </c>
      <c r="B10135">
        <v>0</v>
      </c>
    </row>
    <row r="10136" spans="1:2" x14ac:dyDescent="0.25">
      <c r="A10136">
        <v>1013.3</v>
      </c>
      <c r="B10136">
        <v>0</v>
      </c>
    </row>
    <row r="10137" spans="1:2" x14ac:dyDescent="0.25">
      <c r="A10137">
        <v>1013.4</v>
      </c>
      <c r="B10137">
        <v>0</v>
      </c>
    </row>
    <row r="10138" spans="1:2" x14ac:dyDescent="0.25">
      <c r="A10138">
        <v>1013.5</v>
      </c>
      <c r="B10138">
        <v>0</v>
      </c>
    </row>
    <row r="10139" spans="1:2" x14ac:dyDescent="0.25">
      <c r="A10139">
        <v>1013.6</v>
      </c>
      <c r="B10139">
        <v>0</v>
      </c>
    </row>
    <row r="10140" spans="1:2" x14ac:dyDescent="0.25">
      <c r="A10140">
        <v>1013.7</v>
      </c>
      <c r="B10140">
        <v>0</v>
      </c>
    </row>
    <row r="10141" spans="1:2" x14ac:dyDescent="0.25">
      <c r="A10141">
        <v>1013.8</v>
      </c>
      <c r="B10141">
        <v>0</v>
      </c>
    </row>
    <row r="10142" spans="1:2" x14ac:dyDescent="0.25">
      <c r="A10142">
        <v>1013.9</v>
      </c>
      <c r="B10142">
        <v>0</v>
      </c>
    </row>
    <row r="10143" spans="1:2" x14ac:dyDescent="0.25">
      <c r="A10143">
        <v>1014</v>
      </c>
      <c r="B10143">
        <v>0</v>
      </c>
    </row>
    <row r="10144" spans="1:2" x14ac:dyDescent="0.25">
      <c r="A10144">
        <v>1014.1</v>
      </c>
      <c r="B10144">
        <v>0</v>
      </c>
    </row>
    <row r="10145" spans="1:2" x14ac:dyDescent="0.25">
      <c r="A10145">
        <v>1014.2</v>
      </c>
      <c r="B10145">
        <v>0</v>
      </c>
    </row>
    <row r="10146" spans="1:2" x14ac:dyDescent="0.25">
      <c r="A10146">
        <v>1014.3</v>
      </c>
      <c r="B10146">
        <v>0</v>
      </c>
    </row>
    <row r="10147" spans="1:2" x14ac:dyDescent="0.25">
      <c r="A10147">
        <v>1014.4</v>
      </c>
      <c r="B10147">
        <v>0</v>
      </c>
    </row>
    <row r="10148" spans="1:2" x14ac:dyDescent="0.25">
      <c r="A10148">
        <v>1014.5</v>
      </c>
      <c r="B10148">
        <v>0</v>
      </c>
    </row>
    <row r="10149" spans="1:2" x14ac:dyDescent="0.25">
      <c r="A10149">
        <v>1014.6</v>
      </c>
      <c r="B10149">
        <v>0</v>
      </c>
    </row>
    <row r="10150" spans="1:2" x14ac:dyDescent="0.25">
      <c r="A10150">
        <v>1014.7</v>
      </c>
      <c r="B10150">
        <v>0</v>
      </c>
    </row>
    <row r="10151" spans="1:2" x14ac:dyDescent="0.25">
      <c r="A10151">
        <v>1014.8</v>
      </c>
      <c r="B10151">
        <v>0</v>
      </c>
    </row>
    <row r="10152" spans="1:2" x14ac:dyDescent="0.25">
      <c r="A10152">
        <v>1014.9</v>
      </c>
      <c r="B10152">
        <v>0</v>
      </c>
    </row>
    <row r="10153" spans="1:2" x14ac:dyDescent="0.25">
      <c r="A10153">
        <v>1015</v>
      </c>
      <c r="B10153">
        <v>0</v>
      </c>
    </row>
    <row r="10154" spans="1:2" x14ac:dyDescent="0.25">
      <c r="A10154">
        <v>1015.1</v>
      </c>
      <c r="B10154">
        <v>0</v>
      </c>
    </row>
    <row r="10155" spans="1:2" x14ac:dyDescent="0.25">
      <c r="A10155">
        <v>1015.2</v>
      </c>
      <c r="B10155">
        <v>0</v>
      </c>
    </row>
    <row r="10156" spans="1:2" x14ac:dyDescent="0.25">
      <c r="A10156">
        <v>1015.3</v>
      </c>
      <c r="B10156">
        <v>0</v>
      </c>
    </row>
    <row r="10157" spans="1:2" x14ac:dyDescent="0.25">
      <c r="A10157">
        <v>1015.4</v>
      </c>
      <c r="B10157">
        <v>0</v>
      </c>
    </row>
    <row r="10158" spans="1:2" x14ac:dyDescent="0.25">
      <c r="A10158">
        <v>1015.5</v>
      </c>
      <c r="B10158">
        <v>0</v>
      </c>
    </row>
    <row r="10159" spans="1:2" x14ac:dyDescent="0.25">
      <c r="A10159">
        <v>1015.6</v>
      </c>
      <c r="B10159">
        <v>0</v>
      </c>
    </row>
    <row r="10160" spans="1:2" x14ac:dyDescent="0.25">
      <c r="A10160">
        <v>1015.7</v>
      </c>
      <c r="B10160">
        <v>0</v>
      </c>
    </row>
    <row r="10161" spans="1:2" x14ac:dyDescent="0.25">
      <c r="A10161">
        <v>1015.8</v>
      </c>
      <c r="B10161">
        <v>0</v>
      </c>
    </row>
    <row r="10162" spans="1:2" x14ac:dyDescent="0.25">
      <c r="A10162">
        <v>1015.9</v>
      </c>
      <c r="B10162">
        <v>0</v>
      </c>
    </row>
    <row r="10163" spans="1:2" x14ac:dyDescent="0.25">
      <c r="A10163">
        <v>1016</v>
      </c>
      <c r="B10163">
        <v>0</v>
      </c>
    </row>
    <row r="10164" spans="1:2" x14ac:dyDescent="0.25">
      <c r="A10164">
        <v>1016.1</v>
      </c>
      <c r="B10164">
        <v>0</v>
      </c>
    </row>
    <row r="10165" spans="1:2" x14ac:dyDescent="0.25">
      <c r="A10165">
        <v>1016.2</v>
      </c>
      <c r="B10165">
        <v>0</v>
      </c>
    </row>
    <row r="10166" spans="1:2" x14ac:dyDescent="0.25">
      <c r="A10166">
        <v>1016.3</v>
      </c>
      <c r="B10166">
        <v>0</v>
      </c>
    </row>
    <row r="10167" spans="1:2" x14ac:dyDescent="0.25">
      <c r="A10167">
        <v>1016.4</v>
      </c>
      <c r="B10167">
        <v>0</v>
      </c>
    </row>
    <row r="10168" spans="1:2" x14ac:dyDescent="0.25">
      <c r="A10168">
        <v>1016.5</v>
      </c>
      <c r="B10168">
        <v>0</v>
      </c>
    </row>
    <row r="10169" spans="1:2" x14ac:dyDescent="0.25">
      <c r="A10169">
        <v>1016.6</v>
      </c>
      <c r="B10169">
        <v>0</v>
      </c>
    </row>
    <row r="10170" spans="1:2" x14ac:dyDescent="0.25">
      <c r="A10170">
        <v>1016.7</v>
      </c>
      <c r="B10170">
        <v>0</v>
      </c>
    </row>
    <row r="10171" spans="1:2" x14ac:dyDescent="0.25">
      <c r="A10171">
        <v>1016.8</v>
      </c>
      <c r="B10171">
        <v>0</v>
      </c>
    </row>
    <row r="10172" spans="1:2" x14ac:dyDescent="0.25">
      <c r="A10172">
        <v>1016.9</v>
      </c>
      <c r="B10172">
        <v>0</v>
      </c>
    </row>
    <row r="10173" spans="1:2" x14ac:dyDescent="0.25">
      <c r="A10173">
        <v>1017</v>
      </c>
      <c r="B10173">
        <v>0</v>
      </c>
    </row>
    <row r="10174" spans="1:2" x14ac:dyDescent="0.25">
      <c r="A10174">
        <v>1017.1</v>
      </c>
      <c r="B10174">
        <v>0</v>
      </c>
    </row>
    <row r="10175" spans="1:2" x14ac:dyDescent="0.25">
      <c r="A10175">
        <v>1017.2</v>
      </c>
      <c r="B10175">
        <v>0</v>
      </c>
    </row>
    <row r="10176" spans="1:2" x14ac:dyDescent="0.25">
      <c r="A10176">
        <v>1017.3</v>
      </c>
      <c r="B10176">
        <v>0</v>
      </c>
    </row>
    <row r="10177" spans="1:2" x14ac:dyDescent="0.25">
      <c r="A10177">
        <v>1017.4</v>
      </c>
      <c r="B10177">
        <v>0</v>
      </c>
    </row>
    <row r="10178" spans="1:2" x14ac:dyDescent="0.25">
      <c r="A10178">
        <v>1017.5</v>
      </c>
      <c r="B10178">
        <v>0</v>
      </c>
    </row>
    <row r="10179" spans="1:2" x14ac:dyDescent="0.25">
      <c r="A10179">
        <v>1017.6</v>
      </c>
      <c r="B10179">
        <v>0</v>
      </c>
    </row>
    <row r="10180" spans="1:2" x14ac:dyDescent="0.25">
      <c r="A10180">
        <v>1017.7</v>
      </c>
      <c r="B10180">
        <v>0</v>
      </c>
    </row>
    <row r="10181" spans="1:2" x14ac:dyDescent="0.25">
      <c r="A10181">
        <v>1017.8</v>
      </c>
      <c r="B10181">
        <v>0</v>
      </c>
    </row>
    <row r="10182" spans="1:2" x14ac:dyDescent="0.25">
      <c r="A10182">
        <v>1017.9</v>
      </c>
      <c r="B10182">
        <v>0</v>
      </c>
    </row>
    <row r="10183" spans="1:2" x14ac:dyDescent="0.25">
      <c r="A10183">
        <v>1018</v>
      </c>
      <c r="B10183">
        <v>0</v>
      </c>
    </row>
    <row r="10184" spans="1:2" x14ac:dyDescent="0.25">
      <c r="A10184">
        <v>1018.1</v>
      </c>
      <c r="B10184">
        <v>0</v>
      </c>
    </row>
    <row r="10185" spans="1:2" x14ac:dyDescent="0.25">
      <c r="A10185">
        <v>1018.2</v>
      </c>
      <c r="B10185">
        <v>0</v>
      </c>
    </row>
    <row r="10186" spans="1:2" x14ac:dyDescent="0.25">
      <c r="A10186">
        <v>1018.3</v>
      </c>
      <c r="B10186">
        <v>0</v>
      </c>
    </row>
    <row r="10187" spans="1:2" x14ac:dyDescent="0.25">
      <c r="A10187">
        <v>1018.4</v>
      </c>
      <c r="B10187">
        <v>0</v>
      </c>
    </row>
    <row r="10188" spans="1:2" x14ac:dyDescent="0.25">
      <c r="A10188">
        <v>1018.5</v>
      </c>
      <c r="B10188">
        <v>0</v>
      </c>
    </row>
    <row r="10189" spans="1:2" x14ac:dyDescent="0.25">
      <c r="A10189">
        <v>1018.6</v>
      </c>
      <c r="B10189">
        <v>0</v>
      </c>
    </row>
    <row r="10190" spans="1:2" x14ac:dyDescent="0.25">
      <c r="A10190">
        <v>1018.7</v>
      </c>
      <c r="B10190">
        <v>0</v>
      </c>
    </row>
    <row r="10191" spans="1:2" x14ac:dyDescent="0.25">
      <c r="A10191">
        <v>1018.8</v>
      </c>
      <c r="B10191">
        <v>0</v>
      </c>
    </row>
    <row r="10192" spans="1:2" x14ac:dyDescent="0.25">
      <c r="A10192">
        <v>1018.9</v>
      </c>
      <c r="B10192">
        <v>0</v>
      </c>
    </row>
    <row r="10193" spans="1:2" x14ac:dyDescent="0.25">
      <c r="A10193">
        <v>1019</v>
      </c>
      <c r="B10193">
        <v>0</v>
      </c>
    </row>
    <row r="10194" spans="1:2" x14ac:dyDescent="0.25">
      <c r="A10194">
        <v>1019.1</v>
      </c>
      <c r="B10194">
        <v>0</v>
      </c>
    </row>
    <row r="10195" spans="1:2" x14ac:dyDescent="0.25">
      <c r="A10195">
        <v>1019.2</v>
      </c>
      <c r="B10195">
        <v>0</v>
      </c>
    </row>
    <row r="10196" spans="1:2" x14ac:dyDescent="0.25">
      <c r="A10196">
        <v>1019.3</v>
      </c>
      <c r="B10196">
        <v>0</v>
      </c>
    </row>
    <row r="10197" spans="1:2" x14ac:dyDescent="0.25">
      <c r="A10197">
        <v>1019.4</v>
      </c>
      <c r="B10197">
        <v>0</v>
      </c>
    </row>
    <row r="10198" spans="1:2" x14ac:dyDescent="0.25">
      <c r="A10198">
        <v>1019.5</v>
      </c>
      <c r="B10198">
        <v>0</v>
      </c>
    </row>
    <row r="10199" spans="1:2" x14ac:dyDescent="0.25">
      <c r="A10199">
        <v>1019.6</v>
      </c>
      <c r="B10199">
        <v>0</v>
      </c>
    </row>
    <row r="10200" spans="1:2" x14ac:dyDescent="0.25">
      <c r="A10200">
        <v>1019.7</v>
      </c>
      <c r="B10200">
        <v>0</v>
      </c>
    </row>
    <row r="10201" spans="1:2" x14ac:dyDescent="0.25">
      <c r="A10201">
        <v>1019.8</v>
      </c>
      <c r="B10201">
        <v>0</v>
      </c>
    </row>
    <row r="10202" spans="1:2" x14ac:dyDescent="0.25">
      <c r="A10202">
        <v>1019.9</v>
      </c>
      <c r="B10202">
        <v>0</v>
      </c>
    </row>
    <row r="10203" spans="1:2" x14ac:dyDescent="0.25">
      <c r="A10203">
        <v>1020</v>
      </c>
      <c r="B10203">
        <v>0</v>
      </c>
    </row>
    <row r="10204" spans="1:2" x14ac:dyDescent="0.25">
      <c r="A10204">
        <v>1020.1</v>
      </c>
      <c r="B10204">
        <v>0</v>
      </c>
    </row>
    <row r="10205" spans="1:2" x14ac:dyDescent="0.25">
      <c r="A10205">
        <v>1020.2</v>
      </c>
      <c r="B10205">
        <v>0</v>
      </c>
    </row>
    <row r="10206" spans="1:2" x14ac:dyDescent="0.25">
      <c r="A10206">
        <v>1020.3</v>
      </c>
      <c r="B10206">
        <v>0</v>
      </c>
    </row>
    <row r="10207" spans="1:2" x14ac:dyDescent="0.25">
      <c r="A10207">
        <v>1020.4</v>
      </c>
      <c r="B10207">
        <v>0</v>
      </c>
    </row>
    <row r="10208" spans="1:2" x14ac:dyDescent="0.25">
      <c r="A10208">
        <v>1020.5</v>
      </c>
      <c r="B10208">
        <v>0</v>
      </c>
    </row>
    <row r="10209" spans="1:2" x14ac:dyDescent="0.25">
      <c r="A10209">
        <v>1020.6</v>
      </c>
      <c r="B10209">
        <v>0</v>
      </c>
    </row>
    <row r="10210" spans="1:2" x14ac:dyDescent="0.25">
      <c r="A10210">
        <v>1020.7</v>
      </c>
      <c r="B10210">
        <v>0</v>
      </c>
    </row>
    <row r="10211" spans="1:2" x14ac:dyDescent="0.25">
      <c r="A10211">
        <v>1020.8</v>
      </c>
      <c r="B10211">
        <v>0</v>
      </c>
    </row>
    <row r="10212" spans="1:2" x14ac:dyDescent="0.25">
      <c r="A10212">
        <v>1020.9</v>
      </c>
      <c r="B10212">
        <v>0</v>
      </c>
    </row>
    <row r="10213" spans="1:2" x14ac:dyDescent="0.25">
      <c r="A10213">
        <v>1021</v>
      </c>
      <c r="B10213">
        <v>0</v>
      </c>
    </row>
    <row r="10214" spans="1:2" x14ac:dyDescent="0.25">
      <c r="A10214">
        <v>1021.1</v>
      </c>
      <c r="B10214">
        <v>0</v>
      </c>
    </row>
    <row r="10215" spans="1:2" x14ac:dyDescent="0.25">
      <c r="A10215">
        <v>1021.2</v>
      </c>
      <c r="B10215">
        <v>0</v>
      </c>
    </row>
    <row r="10216" spans="1:2" x14ac:dyDescent="0.25">
      <c r="A10216">
        <v>1021.3</v>
      </c>
      <c r="B10216">
        <v>0</v>
      </c>
    </row>
    <row r="10217" spans="1:2" x14ac:dyDescent="0.25">
      <c r="A10217">
        <v>1021.4</v>
      </c>
      <c r="B10217">
        <v>0</v>
      </c>
    </row>
    <row r="10218" spans="1:2" x14ac:dyDescent="0.25">
      <c r="A10218">
        <v>1021.5</v>
      </c>
      <c r="B10218">
        <v>0</v>
      </c>
    </row>
    <row r="10219" spans="1:2" x14ac:dyDescent="0.25">
      <c r="A10219">
        <v>1021.6</v>
      </c>
      <c r="B10219">
        <v>0</v>
      </c>
    </row>
    <row r="10220" spans="1:2" x14ac:dyDescent="0.25">
      <c r="A10220">
        <v>1021.7</v>
      </c>
      <c r="B10220">
        <v>0</v>
      </c>
    </row>
    <row r="10221" spans="1:2" x14ac:dyDescent="0.25">
      <c r="A10221">
        <v>1021.8</v>
      </c>
      <c r="B10221">
        <v>0</v>
      </c>
    </row>
    <row r="10222" spans="1:2" x14ac:dyDescent="0.25">
      <c r="A10222">
        <v>1021.9</v>
      </c>
      <c r="B10222">
        <v>0</v>
      </c>
    </row>
    <row r="10223" spans="1:2" x14ac:dyDescent="0.25">
      <c r="A10223">
        <v>1022</v>
      </c>
      <c r="B10223">
        <v>0</v>
      </c>
    </row>
    <row r="10224" spans="1:2" x14ac:dyDescent="0.25">
      <c r="A10224">
        <v>1022.1</v>
      </c>
      <c r="B10224">
        <v>0</v>
      </c>
    </row>
    <row r="10225" spans="1:2" x14ac:dyDescent="0.25">
      <c r="A10225">
        <v>1022.2</v>
      </c>
      <c r="B10225">
        <v>0</v>
      </c>
    </row>
    <row r="10226" spans="1:2" x14ac:dyDescent="0.25">
      <c r="A10226">
        <v>1022.3</v>
      </c>
      <c r="B10226">
        <v>0</v>
      </c>
    </row>
    <row r="10227" spans="1:2" x14ac:dyDescent="0.25">
      <c r="A10227">
        <v>1022.4</v>
      </c>
      <c r="B10227">
        <v>0</v>
      </c>
    </row>
    <row r="10228" spans="1:2" x14ac:dyDescent="0.25">
      <c r="A10228">
        <v>1022.5</v>
      </c>
      <c r="B10228">
        <v>0</v>
      </c>
    </row>
    <row r="10229" spans="1:2" x14ac:dyDescent="0.25">
      <c r="A10229">
        <v>1022.6</v>
      </c>
      <c r="B10229">
        <v>0</v>
      </c>
    </row>
    <row r="10230" spans="1:2" x14ac:dyDescent="0.25">
      <c r="A10230">
        <v>1022.7</v>
      </c>
      <c r="B10230">
        <v>0</v>
      </c>
    </row>
    <row r="10231" spans="1:2" x14ac:dyDescent="0.25">
      <c r="A10231">
        <v>1022.8</v>
      </c>
      <c r="B10231">
        <v>0</v>
      </c>
    </row>
    <row r="10232" spans="1:2" x14ac:dyDescent="0.25">
      <c r="A10232">
        <v>1022.9</v>
      </c>
      <c r="B10232">
        <v>0</v>
      </c>
    </row>
    <row r="10233" spans="1:2" x14ac:dyDescent="0.25">
      <c r="A10233">
        <v>1023</v>
      </c>
      <c r="B10233">
        <v>0</v>
      </c>
    </row>
    <row r="10234" spans="1:2" x14ac:dyDescent="0.25">
      <c r="A10234">
        <v>1023.1</v>
      </c>
      <c r="B10234">
        <v>0</v>
      </c>
    </row>
    <row r="10235" spans="1:2" x14ac:dyDescent="0.25">
      <c r="A10235">
        <v>1023.2</v>
      </c>
      <c r="B10235">
        <v>0</v>
      </c>
    </row>
    <row r="10236" spans="1:2" x14ac:dyDescent="0.25">
      <c r="A10236">
        <v>1023.3</v>
      </c>
      <c r="B10236">
        <v>0</v>
      </c>
    </row>
    <row r="10237" spans="1:2" x14ac:dyDescent="0.25">
      <c r="A10237">
        <v>1023.4</v>
      </c>
      <c r="B10237">
        <v>0</v>
      </c>
    </row>
    <row r="10238" spans="1:2" x14ac:dyDescent="0.25">
      <c r="A10238">
        <v>1023.5</v>
      </c>
      <c r="B10238">
        <v>0</v>
      </c>
    </row>
    <row r="10239" spans="1:2" x14ac:dyDescent="0.25">
      <c r="A10239">
        <v>1023.6</v>
      </c>
      <c r="B10239">
        <v>0</v>
      </c>
    </row>
    <row r="10240" spans="1:2" x14ac:dyDescent="0.25">
      <c r="A10240">
        <v>1023.7</v>
      </c>
      <c r="B10240">
        <v>0</v>
      </c>
    </row>
    <row r="10241" spans="1:2" x14ac:dyDescent="0.25">
      <c r="A10241">
        <v>1023.8</v>
      </c>
      <c r="B10241">
        <v>0</v>
      </c>
    </row>
    <row r="10242" spans="1:2" x14ac:dyDescent="0.25">
      <c r="A10242">
        <v>1023.9</v>
      </c>
      <c r="B10242">
        <v>0</v>
      </c>
    </row>
    <row r="10243" spans="1:2" x14ac:dyDescent="0.25">
      <c r="A10243">
        <v>1024</v>
      </c>
      <c r="B10243">
        <v>0</v>
      </c>
    </row>
    <row r="10244" spans="1:2" x14ac:dyDescent="0.25">
      <c r="A10244">
        <v>1024.0999999999999</v>
      </c>
      <c r="B10244">
        <v>0</v>
      </c>
    </row>
    <row r="10245" spans="1:2" x14ac:dyDescent="0.25">
      <c r="A10245">
        <v>1024.2</v>
      </c>
      <c r="B10245">
        <v>0</v>
      </c>
    </row>
    <row r="10246" spans="1:2" x14ac:dyDescent="0.25">
      <c r="A10246">
        <v>1024.3</v>
      </c>
      <c r="B10246">
        <v>0</v>
      </c>
    </row>
    <row r="10247" spans="1:2" x14ac:dyDescent="0.25">
      <c r="A10247">
        <v>1024.4000000000001</v>
      </c>
      <c r="B10247">
        <v>0</v>
      </c>
    </row>
    <row r="10248" spans="1:2" x14ac:dyDescent="0.25">
      <c r="A10248">
        <v>1024.5</v>
      </c>
      <c r="B10248">
        <v>0</v>
      </c>
    </row>
    <row r="10249" spans="1:2" x14ac:dyDescent="0.25">
      <c r="A10249">
        <v>1024.5999999999999</v>
      </c>
      <c r="B10249">
        <v>0</v>
      </c>
    </row>
    <row r="10250" spans="1:2" x14ac:dyDescent="0.25">
      <c r="A10250">
        <v>1024.7</v>
      </c>
      <c r="B10250">
        <v>0</v>
      </c>
    </row>
    <row r="10251" spans="1:2" x14ac:dyDescent="0.25">
      <c r="A10251">
        <v>1024.8</v>
      </c>
      <c r="B10251">
        <v>0</v>
      </c>
    </row>
    <row r="10252" spans="1:2" x14ac:dyDescent="0.25">
      <c r="A10252">
        <v>1024.9000000000001</v>
      </c>
      <c r="B10252">
        <v>0</v>
      </c>
    </row>
    <row r="10253" spans="1:2" x14ac:dyDescent="0.25">
      <c r="A10253">
        <v>1025</v>
      </c>
      <c r="B10253">
        <v>0</v>
      </c>
    </row>
    <row r="10254" spans="1:2" x14ac:dyDescent="0.25">
      <c r="A10254">
        <v>1025.0999999999999</v>
      </c>
      <c r="B10254">
        <v>0</v>
      </c>
    </row>
    <row r="10255" spans="1:2" x14ac:dyDescent="0.25">
      <c r="A10255">
        <v>1025.2</v>
      </c>
      <c r="B10255">
        <v>0</v>
      </c>
    </row>
    <row r="10256" spans="1:2" x14ac:dyDescent="0.25">
      <c r="A10256">
        <v>1025.3</v>
      </c>
      <c r="B10256">
        <v>0</v>
      </c>
    </row>
    <row r="10257" spans="1:2" x14ac:dyDescent="0.25">
      <c r="A10257">
        <v>1025.4000000000001</v>
      </c>
      <c r="B10257">
        <v>0</v>
      </c>
    </row>
    <row r="10258" spans="1:2" x14ac:dyDescent="0.25">
      <c r="A10258">
        <v>1025.5</v>
      </c>
      <c r="B10258">
        <v>0</v>
      </c>
    </row>
    <row r="10259" spans="1:2" x14ac:dyDescent="0.25">
      <c r="A10259">
        <v>1025.5999999999999</v>
      </c>
      <c r="B10259">
        <v>0</v>
      </c>
    </row>
    <row r="10260" spans="1:2" x14ac:dyDescent="0.25">
      <c r="A10260">
        <v>1025.7</v>
      </c>
      <c r="B10260">
        <v>0</v>
      </c>
    </row>
    <row r="10261" spans="1:2" x14ac:dyDescent="0.25">
      <c r="A10261">
        <v>1025.8</v>
      </c>
      <c r="B10261">
        <v>0</v>
      </c>
    </row>
    <row r="10262" spans="1:2" x14ac:dyDescent="0.25">
      <c r="A10262">
        <v>1025.9000000000001</v>
      </c>
      <c r="B10262">
        <v>0</v>
      </c>
    </row>
    <row r="10263" spans="1:2" x14ac:dyDescent="0.25">
      <c r="A10263">
        <v>1026</v>
      </c>
      <c r="B10263">
        <v>0</v>
      </c>
    </row>
    <row r="10264" spans="1:2" x14ac:dyDescent="0.25">
      <c r="A10264">
        <v>1026.0999999999999</v>
      </c>
      <c r="B10264">
        <v>1.7467434288428629E-2</v>
      </c>
    </row>
    <row r="10265" spans="1:2" x14ac:dyDescent="0.25">
      <c r="A10265">
        <v>1026.2</v>
      </c>
      <c r="B10265">
        <v>3.4934868576817553E-2</v>
      </c>
    </row>
    <row r="10266" spans="1:2" x14ac:dyDescent="0.25">
      <c r="A10266">
        <v>1026.3</v>
      </c>
      <c r="B10266">
        <v>5.240230286520646E-2</v>
      </c>
    </row>
    <row r="10267" spans="1:2" x14ac:dyDescent="0.25">
      <c r="A10267">
        <v>1026.4000000000001</v>
      </c>
      <c r="B10267">
        <v>6.9869737153635092E-2</v>
      </c>
    </row>
    <row r="10268" spans="1:2" x14ac:dyDescent="0.25">
      <c r="A10268">
        <v>1026.5</v>
      </c>
      <c r="B10268">
        <v>8.7337171442024006E-2</v>
      </c>
    </row>
    <row r="10269" spans="1:2" x14ac:dyDescent="0.25">
      <c r="A10269">
        <v>1026.5999999999999</v>
      </c>
      <c r="B10269">
        <v>0.1048046057304526</v>
      </c>
    </row>
    <row r="10270" spans="1:2" x14ac:dyDescent="0.25">
      <c r="A10270">
        <v>1026.7</v>
      </c>
      <c r="B10270">
        <v>0.12227204001884159</v>
      </c>
    </row>
    <row r="10271" spans="1:2" x14ac:dyDescent="0.25">
      <c r="A10271">
        <v>1026.8</v>
      </c>
      <c r="B10271">
        <v>0.13973947430723049</v>
      </c>
    </row>
    <row r="10272" spans="1:2" x14ac:dyDescent="0.25">
      <c r="A10272">
        <v>1026.9000000000001</v>
      </c>
      <c r="B10272">
        <v>0.15720690859565911</v>
      </c>
    </row>
    <row r="10273" spans="1:2" x14ac:dyDescent="0.25">
      <c r="A10273">
        <v>1027</v>
      </c>
      <c r="B10273">
        <v>0.17467434288404801</v>
      </c>
    </row>
    <row r="10274" spans="1:2" x14ac:dyDescent="0.25">
      <c r="A10274">
        <v>1027.0999999999999</v>
      </c>
      <c r="B10274">
        <v>0.27705484880739789</v>
      </c>
    </row>
    <row r="10275" spans="1:2" x14ac:dyDescent="0.25">
      <c r="A10275">
        <v>1027.2</v>
      </c>
      <c r="B10275">
        <v>0.37943535473051521</v>
      </c>
    </row>
    <row r="10276" spans="1:2" x14ac:dyDescent="0.25">
      <c r="A10276">
        <v>1027.3</v>
      </c>
      <c r="B10276">
        <v>0.48181586065363241</v>
      </c>
    </row>
    <row r="10277" spans="1:2" x14ac:dyDescent="0.25">
      <c r="A10277">
        <v>1027.4000000000001</v>
      </c>
      <c r="B10277">
        <v>0.58419636657698226</v>
      </c>
    </row>
    <row r="10278" spans="1:2" x14ac:dyDescent="0.25">
      <c r="A10278">
        <v>1027.5</v>
      </c>
      <c r="B10278">
        <v>0.68657687250009947</v>
      </c>
    </row>
    <row r="10279" spans="1:2" x14ac:dyDescent="0.25">
      <c r="A10279">
        <v>1027.5999999999999</v>
      </c>
      <c r="B10279">
        <v>0.78895737842344937</v>
      </c>
    </row>
    <row r="10280" spans="1:2" x14ac:dyDescent="0.25">
      <c r="A10280">
        <v>1027.7</v>
      </c>
      <c r="B10280">
        <v>0.89133788434656658</v>
      </c>
    </row>
    <row r="10281" spans="1:2" x14ac:dyDescent="0.25">
      <c r="A10281">
        <v>1027.8</v>
      </c>
      <c r="B10281">
        <v>0.99371839026968378</v>
      </c>
    </row>
    <row r="10282" spans="1:2" x14ac:dyDescent="0.25">
      <c r="A10282">
        <v>1027.9000000000001</v>
      </c>
      <c r="B10282">
        <v>1.096098896193034</v>
      </c>
    </row>
    <row r="10283" spans="1:2" x14ac:dyDescent="0.25">
      <c r="A10283">
        <v>1028</v>
      </c>
      <c r="B10283">
        <v>1.1984794021161509</v>
      </c>
    </row>
    <row r="10284" spans="1:2" x14ac:dyDescent="0.25">
      <c r="A10284">
        <v>1028.0999999999999</v>
      </c>
      <c r="B10284">
        <v>1.377352797696255</v>
      </c>
    </row>
    <row r="10285" spans="1:2" x14ac:dyDescent="0.25">
      <c r="A10285">
        <v>1028.2</v>
      </c>
      <c r="B10285">
        <v>1.5562261932759529</v>
      </c>
    </row>
    <row r="10286" spans="1:2" x14ac:dyDescent="0.25">
      <c r="A10286">
        <v>1028.3</v>
      </c>
      <c r="B10286">
        <v>1.7350995888556511</v>
      </c>
    </row>
    <row r="10287" spans="1:2" x14ac:dyDescent="0.25">
      <c r="A10287">
        <v>1028.4000000000001</v>
      </c>
      <c r="B10287">
        <v>1.913972984435756</v>
      </c>
    </row>
    <row r="10288" spans="1:2" x14ac:dyDescent="0.25">
      <c r="A10288">
        <v>1028.5</v>
      </c>
      <c r="B10288">
        <v>2.092846380015454</v>
      </c>
    </row>
    <row r="10289" spans="1:2" x14ac:dyDescent="0.25">
      <c r="A10289">
        <v>1028.5999999999999</v>
      </c>
      <c r="B10289">
        <v>2.271719775595558</v>
      </c>
    </row>
    <row r="10290" spans="1:2" x14ac:dyDescent="0.25">
      <c r="A10290">
        <v>1028.7</v>
      </c>
      <c r="B10290">
        <v>2.4505931711752562</v>
      </c>
    </row>
    <row r="10291" spans="1:2" x14ac:dyDescent="0.25">
      <c r="A10291">
        <v>1028.8</v>
      </c>
      <c r="B10291">
        <v>2.6294665667549539</v>
      </c>
    </row>
    <row r="10292" spans="1:2" x14ac:dyDescent="0.25">
      <c r="A10292">
        <v>1028.9000000000001</v>
      </c>
      <c r="B10292">
        <v>2.808339962335058</v>
      </c>
    </row>
    <row r="10293" spans="1:2" x14ac:dyDescent="0.25">
      <c r="A10293">
        <v>1029</v>
      </c>
      <c r="B10293">
        <v>2.9872133579147562</v>
      </c>
    </row>
    <row r="10294" spans="1:2" x14ac:dyDescent="0.25">
      <c r="A10294">
        <v>1029.0999999999999</v>
      </c>
      <c r="B10294">
        <v>3.5966546168395159</v>
      </c>
    </row>
    <row r="10295" spans="1:2" x14ac:dyDescent="0.25">
      <c r="A10295">
        <v>1029.2</v>
      </c>
      <c r="B10295">
        <v>4.206095875762891</v>
      </c>
    </row>
    <row r="10296" spans="1:2" x14ac:dyDescent="0.25">
      <c r="A10296">
        <v>1029.3</v>
      </c>
      <c r="B10296">
        <v>4.8155371346862657</v>
      </c>
    </row>
    <row r="10297" spans="1:2" x14ac:dyDescent="0.25">
      <c r="A10297">
        <v>1029.4000000000001</v>
      </c>
      <c r="B10297">
        <v>5.4249783936110259</v>
      </c>
    </row>
    <row r="10298" spans="1:2" x14ac:dyDescent="0.25">
      <c r="A10298">
        <v>1029.5</v>
      </c>
      <c r="B10298">
        <v>6.0344196525343996</v>
      </c>
    </row>
    <row r="10299" spans="1:2" x14ac:dyDescent="0.25">
      <c r="A10299">
        <v>1029.5999999999999</v>
      </c>
      <c r="B10299">
        <v>6.6438609114591607</v>
      </c>
    </row>
    <row r="10300" spans="1:2" x14ac:dyDescent="0.25">
      <c r="A10300">
        <v>1029.7</v>
      </c>
      <c r="B10300">
        <v>7.2533021703825353</v>
      </c>
    </row>
    <row r="10301" spans="1:2" x14ac:dyDescent="0.25">
      <c r="A10301">
        <v>1029.8</v>
      </c>
      <c r="B10301">
        <v>7.86274342930591</v>
      </c>
    </row>
    <row r="10302" spans="1:2" x14ac:dyDescent="0.25">
      <c r="A10302">
        <v>1029.9000000000001</v>
      </c>
      <c r="B10302">
        <v>8.4721846882306693</v>
      </c>
    </row>
    <row r="10303" spans="1:2" x14ac:dyDescent="0.25">
      <c r="A10303">
        <v>1030</v>
      </c>
      <c r="B10303">
        <v>9.0816259471540448</v>
      </c>
    </row>
    <row r="10304" spans="1:2" x14ac:dyDescent="0.25">
      <c r="A10304">
        <v>1030.0999999999999</v>
      </c>
      <c r="B10304">
        <v>9.6845032419175361</v>
      </c>
    </row>
    <row r="10305" spans="1:2" x14ac:dyDescent="0.25">
      <c r="A10305">
        <v>1030.2</v>
      </c>
      <c r="B10305">
        <v>10.28738053667966</v>
      </c>
    </row>
    <row r="10306" spans="1:2" x14ac:dyDescent="0.25">
      <c r="A10306">
        <v>1030.3</v>
      </c>
      <c r="B10306">
        <v>10.89025783144178</v>
      </c>
    </row>
    <row r="10307" spans="1:2" x14ac:dyDescent="0.25">
      <c r="A10307">
        <v>1030.4000000000001</v>
      </c>
      <c r="B10307">
        <v>11.493135126205271</v>
      </c>
    </row>
    <row r="10308" spans="1:2" x14ac:dyDescent="0.25">
      <c r="A10308">
        <v>1030.5</v>
      </c>
      <c r="B10308">
        <v>12.096012420967391</v>
      </c>
    </row>
    <row r="10309" spans="1:2" x14ac:dyDescent="0.25">
      <c r="A10309">
        <v>1030.5999999999999</v>
      </c>
      <c r="B10309">
        <v>12.69888971573088</v>
      </c>
    </row>
    <row r="10310" spans="1:2" x14ac:dyDescent="0.25">
      <c r="A10310">
        <v>1030.7</v>
      </c>
      <c r="B10310">
        <v>13.301767010493</v>
      </c>
    </row>
    <row r="10311" spans="1:2" x14ac:dyDescent="0.25">
      <c r="A10311">
        <v>1030.8</v>
      </c>
      <c r="B10311">
        <v>13.90464430525512</v>
      </c>
    </row>
    <row r="10312" spans="1:2" x14ac:dyDescent="0.25">
      <c r="A10312">
        <v>1030.9000000000001</v>
      </c>
      <c r="B10312">
        <v>14.50752160001861</v>
      </c>
    </row>
    <row r="10313" spans="1:2" x14ac:dyDescent="0.25">
      <c r="A10313">
        <v>1031</v>
      </c>
      <c r="B10313">
        <v>15.11039889478073</v>
      </c>
    </row>
    <row r="10314" spans="1:2" x14ac:dyDescent="0.25">
      <c r="A10314">
        <v>1031.0999999999999</v>
      </c>
      <c r="B10314">
        <v>15.595444100548329</v>
      </c>
    </row>
    <row r="10315" spans="1:2" x14ac:dyDescent="0.25">
      <c r="A10315">
        <v>1031.2</v>
      </c>
      <c r="B10315">
        <v>16.080489306314831</v>
      </c>
    </row>
    <row r="10316" spans="1:2" x14ac:dyDescent="0.25">
      <c r="A10316">
        <v>1031.3</v>
      </c>
      <c r="B10316">
        <v>16.565534512081332</v>
      </c>
    </row>
    <row r="10317" spans="1:2" x14ac:dyDescent="0.25">
      <c r="A10317">
        <v>1031.4000000000001</v>
      </c>
      <c r="B10317">
        <v>17.05057971784893</v>
      </c>
    </row>
    <row r="10318" spans="1:2" x14ac:dyDescent="0.25">
      <c r="A10318">
        <v>1031.5</v>
      </c>
      <c r="B10318">
        <v>17.53562492361543</v>
      </c>
    </row>
    <row r="10319" spans="1:2" x14ac:dyDescent="0.25">
      <c r="A10319">
        <v>1031.5999999999999</v>
      </c>
      <c r="B10319">
        <v>18.020670129383031</v>
      </c>
    </row>
    <row r="10320" spans="1:2" x14ac:dyDescent="0.25">
      <c r="A10320">
        <v>1031.7</v>
      </c>
      <c r="B10320">
        <v>18.505715335149532</v>
      </c>
    </row>
    <row r="10321" spans="1:2" x14ac:dyDescent="0.25">
      <c r="A10321">
        <v>1031.8</v>
      </c>
      <c r="B10321">
        <v>18.990760540916028</v>
      </c>
    </row>
    <row r="10322" spans="1:2" x14ac:dyDescent="0.25">
      <c r="A10322">
        <v>1031.9000000000001</v>
      </c>
      <c r="B10322">
        <v>19.47580574668363</v>
      </c>
    </row>
    <row r="10323" spans="1:2" x14ac:dyDescent="0.25">
      <c r="A10323">
        <v>1032</v>
      </c>
      <c r="B10323">
        <v>19.96085095245013</v>
      </c>
    </row>
    <row r="10324" spans="1:2" x14ac:dyDescent="0.25">
      <c r="A10324">
        <v>1032.0999999999999</v>
      </c>
      <c r="B10324">
        <v>20.26229502822499</v>
      </c>
    </row>
    <row r="10325" spans="1:2" x14ac:dyDescent="0.25">
      <c r="A10325">
        <v>1032.2</v>
      </c>
      <c r="B10325">
        <v>20.563739103999168</v>
      </c>
    </row>
    <row r="10326" spans="1:2" x14ac:dyDescent="0.25">
      <c r="A10326">
        <v>1032.3</v>
      </c>
      <c r="B10326">
        <v>20.865183179773339</v>
      </c>
    </row>
    <row r="10327" spans="1:2" x14ac:dyDescent="0.25">
      <c r="A10327">
        <v>1032.4000000000001</v>
      </c>
      <c r="B10327">
        <v>21.1666272555482</v>
      </c>
    </row>
    <row r="10328" spans="1:2" x14ac:dyDescent="0.25">
      <c r="A10328">
        <v>1032.5</v>
      </c>
      <c r="B10328">
        <v>21.468071331322381</v>
      </c>
    </row>
    <row r="10329" spans="1:2" x14ac:dyDescent="0.25">
      <c r="A10329">
        <v>1032.5999999999999</v>
      </c>
      <c r="B10329">
        <v>21.769515407097241</v>
      </c>
    </row>
    <row r="10330" spans="1:2" x14ac:dyDescent="0.25">
      <c r="A10330">
        <v>1032.7</v>
      </c>
      <c r="B10330">
        <v>22.07095948287142</v>
      </c>
    </row>
    <row r="10331" spans="1:2" x14ac:dyDescent="0.25">
      <c r="A10331">
        <v>1032.8</v>
      </c>
      <c r="B10331">
        <v>22.37240355864559</v>
      </c>
    </row>
    <row r="10332" spans="1:2" x14ac:dyDescent="0.25">
      <c r="A10332">
        <v>1032.9000000000001</v>
      </c>
      <c r="B10332">
        <v>22.673847634420451</v>
      </c>
    </row>
    <row r="10333" spans="1:2" x14ac:dyDescent="0.25">
      <c r="A10333">
        <v>1033</v>
      </c>
      <c r="B10333">
        <v>22.975291710194629</v>
      </c>
    </row>
    <row r="10334" spans="1:2" x14ac:dyDescent="0.25">
      <c r="A10334">
        <v>1033.0999999999999</v>
      </c>
      <c r="B10334">
        <v>23.38605063829813</v>
      </c>
    </row>
    <row r="10335" spans="1:2" x14ac:dyDescent="0.25">
      <c r="A10335">
        <v>1033.2</v>
      </c>
      <c r="B10335">
        <v>23.79680956640069</v>
      </c>
    </row>
    <row r="10336" spans="1:2" x14ac:dyDescent="0.25">
      <c r="A10336">
        <v>1033.3</v>
      </c>
      <c r="B10336">
        <v>24.20756849450326</v>
      </c>
    </row>
    <row r="10337" spans="1:2" x14ac:dyDescent="0.25">
      <c r="A10337">
        <v>1033.4000000000001</v>
      </c>
      <c r="B10337">
        <v>24.618327422606761</v>
      </c>
    </row>
    <row r="10338" spans="1:2" x14ac:dyDescent="0.25">
      <c r="A10338">
        <v>1033.5</v>
      </c>
      <c r="B10338">
        <v>25.029086350709321</v>
      </c>
    </row>
    <row r="10339" spans="1:2" x14ac:dyDescent="0.25">
      <c r="A10339">
        <v>1033.5999999999999</v>
      </c>
      <c r="B10339">
        <v>25.439845278812829</v>
      </c>
    </row>
    <row r="10340" spans="1:2" x14ac:dyDescent="0.25">
      <c r="A10340">
        <v>1033.7</v>
      </c>
      <c r="B10340">
        <v>25.850604206915389</v>
      </c>
    </row>
    <row r="10341" spans="1:2" x14ac:dyDescent="0.25">
      <c r="A10341">
        <v>1033.8</v>
      </c>
      <c r="B10341">
        <v>26.261363135017959</v>
      </c>
    </row>
    <row r="10342" spans="1:2" x14ac:dyDescent="0.25">
      <c r="A10342">
        <v>1033.9000000000001</v>
      </c>
      <c r="B10342">
        <v>26.672122063121449</v>
      </c>
    </row>
    <row r="10343" spans="1:2" x14ac:dyDescent="0.25">
      <c r="A10343">
        <v>1034</v>
      </c>
      <c r="B10343">
        <v>27.08288099122402</v>
      </c>
    </row>
    <row r="10344" spans="1:2" x14ac:dyDescent="0.25">
      <c r="A10344">
        <v>1034.0999999999999</v>
      </c>
      <c r="B10344">
        <v>27.527958295184881</v>
      </c>
    </row>
    <row r="10345" spans="1:2" x14ac:dyDescent="0.25">
      <c r="A10345">
        <v>1034.2</v>
      </c>
      <c r="B10345">
        <v>27.97303559914473</v>
      </c>
    </row>
    <row r="10346" spans="1:2" x14ac:dyDescent="0.25">
      <c r="A10346">
        <v>1034.3</v>
      </c>
      <c r="B10346">
        <v>28.418112903104578</v>
      </c>
    </row>
    <row r="10347" spans="1:2" x14ac:dyDescent="0.25">
      <c r="A10347">
        <v>1034.4000000000001</v>
      </c>
      <c r="B10347">
        <v>28.86319020706544</v>
      </c>
    </row>
    <row r="10348" spans="1:2" x14ac:dyDescent="0.25">
      <c r="A10348">
        <v>1034.5</v>
      </c>
      <c r="B10348">
        <v>29.308267511025289</v>
      </c>
    </row>
    <row r="10349" spans="1:2" x14ac:dyDescent="0.25">
      <c r="A10349">
        <v>1034.5999999999999</v>
      </c>
      <c r="B10349">
        <v>29.75334481498615</v>
      </c>
    </row>
    <row r="10350" spans="1:2" x14ac:dyDescent="0.25">
      <c r="A10350">
        <v>1034.7</v>
      </c>
      <c r="B10350">
        <v>30.198422118945999</v>
      </c>
    </row>
    <row r="10351" spans="1:2" x14ac:dyDescent="0.25">
      <c r="A10351">
        <v>1034.8</v>
      </c>
      <c r="B10351">
        <v>30.643499422905851</v>
      </c>
    </row>
    <row r="10352" spans="1:2" x14ac:dyDescent="0.25">
      <c r="A10352">
        <v>1034.9000000000001</v>
      </c>
      <c r="B10352">
        <v>31.088576726866709</v>
      </c>
    </row>
    <row r="10353" spans="1:2" x14ac:dyDescent="0.25">
      <c r="A10353">
        <v>1035</v>
      </c>
      <c r="B10353">
        <v>31.533654030826561</v>
      </c>
    </row>
    <row r="10354" spans="1:2" x14ac:dyDescent="0.25">
      <c r="A10354">
        <v>1035.0999999999999</v>
      </c>
      <c r="B10354">
        <v>31.700046005702621</v>
      </c>
    </row>
    <row r="10355" spans="1:2" x14ac:dyDescent="0.25">
      <c r="A10355">
        <v>1035.2</v>
      </c>
      <c r="B10355">
        <v>31.866437980578301</v>
      </c>
    </row>
    <row r="10356" spans="1:2" x14ac:dyDescent="0.25">
      <c r="A10356">
        <v>1035.3</v>
      </c>
      <c r="B10356">
        <v>32.032829955453977</v>
      </c>
    </row>
    <row r="10357" spans="1:2" x14ac:dyDescent="0.25">
      <c r="A10357">
        <v>1035.4000000000001</v>
      </c>
      <c r="B10357">
        <v>32.199221930330033</v>
      </c>
    </row>
    <row r="10358" spans="1:2" x14ac:dyDescent="0.25">
      <c r="A10358">
        <v>1035.5</v>
      </c>
      <c r="B10358">
        <v>32.365613905205713</v>
      </c>
    </row>
    <row r="10359" spans="1:2" x14ac:dyDescent="0.25">
      <c r="A10359">
        <v>1035.5999999999999</v>
      </c>
      <c r="B10359">
        <v>32.532005880081769</v>
      </c>
    </row>
    <row r="10360" spans="1:2" x14ac:dyDescent="0.25">
      <c r="A10360">
        <v>1035.7</v>
      </c>
      <c r="B10360">
        <v>32.698397854957442</v>
      </c>
    </row>
    <row r="10361" spans="1:2" x14ac:dyDescent="0.25">
      <c r="A10361">
        <v>1035.8</v>
      </c>
      <c r="B10361">
        <v>32.864789829833121</v>
      </c>
    </row>
    <row r="10362" spans="1:2" x14ac:dyDescent="0.25">
      <c r="A10362">
        <v>1035.9000000000001</v>
      </c>
      <c r="B10362">
        <v>33.031181804709178</v>
      </c>
    </row>
    <row r="10363" spans="1:2" x14ac:dyDescent="0.25">
      <c r="A10363">
        <v>1036</v>
      </c>
      <c r="B10363">
        <v>33.197573779584857</v>
      </c>
    </row>
    <row r="10364" spans="1:2" x14ac:dyDescent="0.25">
      <c r="A10364">
        <v>1036.0999999999999</v>
      </c>
      <c r="B10364">
        <v>33.376868804047881</v>
      </c>
    </row>
    <row r="10365" spans="1:2" x14ac:dyDescent="0.25">
      <c r="A10365">
        <v>1036.2</v>
      </c>
      <c r="B10365">
        <v>33.556163828510492</v>
      </c>
    </row>
    <row r="10366" spans="1:2" x14ac:dyDescent="0.25">
      <c r="A10366">
        <v>1036.3</v>
      </c>
      <c r="B10366">
        <v>33.735458852973103</v>
      </c>
    </row>
    <row r="10367" spans="1:2" x14ac:dyDescent="0.25">
      <c r="A10367">
        <v>1036.4000000000001</v>
      </c>
      <c r="B10367">
        <v>33.914753877436119</v>
      </c>
    </row>
    <row r="10368" spans="1:2" x14ac:dyDescent="0.25">
      <c r="A10368">
        <v>1036.5</v>
      </c>
      <c r="B10368">
        <v>34.094048901898731</v>
      </c>
    </row>
    <row r="10369" spans="1:2" x14ac:dyDescent="0.25">
      <c r="A10369">
        <v>1036.5999999999999</v>
      </c>
      <c r="B10369">
        <v>34.273343926361747</v>
      </c>
    </row>
    <row r="10370" spans="1:2" x14ac:dyDescent="0.25">
      <c r="A10370">
        <v>1036.7</v>
      </c>
      <c r="B10370">
        <v>34.452638950824372</v>
      </c>
    </row>
    <row r="10371" spans="1:2" x14ac:dyDescent="0.25">
      <c r="A10371">
        <v>1036.8</v>
      </c>
      <c r="B10371">
        <v>34.631933975286977</v>
      </c>
    </row>
    <row r="10372" spans="1:2" x14ac:dyDescent="0.25">
      <c r="A10372">
        <v>1036.9000000000001</v>
      </c>
      <c r="B10372">
        <v>34.81122899975</v>
      </c>
    </row>
    <row r="10373" spans="1:2" x14ac:dyDescent="0.25">
      <c r="A10373">
        <v>1037</v>
      </c>
      <c r="B10373">
        <v>34.990524024212611</v>
      </c>
    </row>
    <row r="10374" spans="1:2" x14ac:dyDescent="0.25">
      <c r="A10374">
        <v>1037.0999999999999</v>
      </c>
      <c r="B10374">
        <v>35.281938327831668</v>
      </c>
    </row>
    <row r="10375" spans="1:2" x14ac:dyDescent="0.25">
      <c r="A10375">
        <v>1037.2</v>
      </c>
      <c r="B10375">
        <v>35.573352631450057</v>
      </c>
    </row>
    <row r="10376" spans="1:2" x14ac:dyDescent="0.25">
      <c r="A10376">
        <v>1037.3</v>
      </c>
      <c r="B10376">
        <v>35.864766935068459</v>
      </c>
    </row>
    <row r="10377" spans="1:2" x14ac:dyDescent="0.25">
      <c r="A10377">
        <v>1037.4000000000001</v>
      </c>
      <c r="B10377">
        <v>36.156181238687523</v>
      </c>
    </row>
    <row r="10378" spans="1:2" x14ac:dyDescent="0.25">
      <c r="A10378">
        <v>1037.5</v>
      </c>
      <c r="B10378">
        <v>36.447595542305912</v>
      </c>
    </row>
    <row r="10379" spans="1:2" x14ac:dyDescent="0.25">
      <c r="A10379">
        <v>1037.5999999999999</v>
      </c>
      <c r="B10379">
        <v>36.739009845924969</v>
      </c>
    </row>
    <row r="10380" spans="1:2" x14ac:dyDescent="0.25">
      <c r="A10380">
        <v>1037.7</v>
      </c>
      <c r="B10380">
        <v>37.030424149543357</v>
      </c>
    </row>
    <row r="10381" spans="1:2" x14ac:dyDescent="0.25">
      <c r="A10381">
        <v>1037.8</v>
      </c>
      <c r="B10381">
        <v>37.32183845316176</v>
      </c>
    </row>
    <row r="10382" spans="1:2" x14ac:dyDescent="0.25">
      <c r="A10382">
        <v>1037.9000000000001</v>
      </c>
      <c r="B10382">
        <v>37.613252756780817</v>
      </c>
    </row>
    <row r="10383" spans="1:2" x14ac:dyDescent="0.25">
      <c r="A10383">
        <v>1038</v>
      </c>
      <c r="B10383">
        <v>37.904667060399213</v>
      </c>
    </row>
    <row r="10384" spans="1:2" x14ac:dyDescent="0.25">
      <c r="A10384">
        <v>1038.0999999999999</v>
      </c>
      <c r="B10384">
        <v>38.218452347424908</v>
      </c>
    </row>
    <row r="10385" spans="1:2" x14ac:dyDescent="0.25">
      <c r="A10385">
        <v>1038.2</v>
      </c>
      <c r="B10385">
        <v>38.532237634449899</v>
      </c>
    </row>
    <row r="10386" spans="1:2" x14ac:dyDescent="0.25">
      <c r="A10386">
        <v>1038.3</v>
      </c>
      <c r="B10386">
        <v>38.846022921474891</v>
      </c>
    </row>
    <row r="10387" spans="1:2" x14ac:dyDescent="0.25">
      <c r="A10387">
        <v>1038.4000000000001</v>
      </c>
      <c r="B10387">
        <v>39.159808208500593</v>
      </c>
    </row>
    <row r="10388" spans="1:2" x14ac:dyDescent="0.25">
      <c r="A10388">
        <v>1038.5</v>
      </c>
      <c r="B10388">
        <v>39.473593495525577</v>
      </c>
    </row>
    <row r="10389" spans="1:2" x14ac:dyDescent="0.25">
      <c r="A10389">
        <v>1038.5999999999999</v>
      </c>
      <c r="B10389">
        <v>39.787378782551279</v>
      </c>
    </row>
    <row r="10390" spans="1:2" x14ac:dyDescent="0.25">
      <c r="A10390">
        <v>1038.7</v>
      </c>
      <c r="B10390">
        <v>40.101164069576257</v>
      </c>
    </row>
    <row r="10391" spans="1:2" x14ac:dyDescent="0.25">
      <c r="A10391">
        <v>1038.8</v>
      </c>
      <c r="B10391">
        <v>40.414949356601262</v>
      </c>
    </row>
    <row r="10392" spans="1:2" x14ac:dyDescent="0.25">
      <c r="A10392">
        <v>1038.9000000000001</v>
      </c>
      <c r="B10392">
        <v>40.728734643626957</v>
      </c>
    </row>
    <row r="10393" spans="1:2" x14ac:dyDescent="0.25">
      <c r="A10393">
        <v>1039</v>
      </c>
      <c r="B10393">
        <v>41.042519930651942</v>
      </c>
    </row>
    <row r="10394" spans="1:2" x14ac:dyDescent="0.25">
      <c r="A10394">
        <v>1039.0999999999999</v>
      </c>
      <c r="B10394">
        <v>41.298475232944718</v>
      </c>
    </row>
    <row r="10395" spans="1:2" x14ac:dyDescent="0.25">
      <c r="A10395">
        <v>1039.2</v>
      </c>
      <c r="B10395">
        <v>41.554430535236911</v>
      </c>
    </row>
    <row r="10396" spans="1:2" x14ac:dyDescent="0.25">
      <c r="A10396">
        <v>1039.3</v>
      </c>
      <c r="B10396">
        <v>41.810385837529097</v>
      </c>
    </row>
    <row r="10397" spans="1:2" x14ac:dyDescent="0.25">
      <c r="A10397">
        <v>1039.4000000000001</v>
      </c>
      <c r="B10397">
        <v>42.066341139821873</v>
      </c>
    </row>
    <row r="10398" spans="1:2" x14ac:dyDescent="0.25">
      <c r="A10398">
        <v>1039.5</v>
      </c>
      <c r="B10398">
        <v>42.322296442114073</v>
      </c>
    </row>
    <row r="10399" spans="1:2" x14ac:dyDescent="0.25">
      <c r="A10399">
        <v>1039.5999999999999</v>
      </c>
      <c r="B10399">
        <v>42.578251744406842</v>
      </c>
    </row>
    <row r="10400" spans="1:2" x14ac:dyDescent="0.25">
      <c r="A10400">
        <v>1039.7</v>
      </c>
      <c r="B10400">
        <v>42.834207046699042</v>
      </c>
    </row>
    <row r="10401" spans="1:2" x14ac:dyDescent="0.25">
      <c r="A10401">
        <v>1039.8</v>
      </c>
      <c r="B10401">
        <v>43.090162348991221</v>
      </c>
    </row>
    <row r="10402" spans="1:2" x14ac:dyDescent="0.25">
      <c r="A10402">
        <v>1039.9000000000001</v>
      </c>
      <c r="B10402">
        <v>43.346117651283997</v>
      </c>
    </row>
    <row r="10403" spans="1:2" x14ac:dyDescent="0.25">
      <c r="A10403">
        <v>1040</v>
      </c>
      <c r="B10403">
        <v>43.60207295357619</v>
      </c>
    </row>
    <row r="10404" spans="1:2" x14ac:dyDescent="0.25">
      <c r="A10404">
        <v>1040.0999999999999</v>
      </c>
      <c r="B10404">
        <v>43.711328802393702</v>
      </c>
    </row>
    <row r="10405" spans="1:2" x14ac:dyDescent="0.25">
      <c r="A10405">
        <v>1040.2</v>
      </c>
      <c r="B10405">
        <v>43.820584651210972</v>
      </c>
    </row>
    <row r="10406" spans="1:2" x14ac:dyDescent="0.25">
      <c r="A10406">
        <v>1040.3</v>
      </c>
      <c r="B10406">
        <v>43.929840500028241</v>
      </c>
    </row>
    <row r="10407" spans="1:2" x14ac:dyDescent="0.25">
      <c r="A10407">
        <v>1040.4000000000001</v>
      </c>
      <c r="B10407">
        <v>44.039096348845753</v>
      </c>
    </row>
    <row r="10408" spans="1:2" x14ac:dyDescent="0.25">
      <c r="A10408">
        <v>1040.5</v>
      </c>
      <c r="B10408">
        <v>44.148352197663023</v>
      </c>
    </row>
    <row r="10409" spans="1:2" x14ac:dyDescent="0.25">
      <c r="A10409">
        <v>1040.5999999999999</v>
      </c>
      <c r="B10409">
        <v>44.257608046480527</v>
      </c>
    </row>
    <row r="10410" spans="1:2" x14ac:dyDescent="0.25">
      <c r="A10410">
        <v>1040.7</v>
      </c>
      <c r="B10410">
        <v>44.366863895297797</v>
      </c>
    </row>
    <row r="10411" spans="1:2" x14ac:dyDescent="0.25">
      <c r="A10411">
        <v>1040.8</v>
      </c>
      <c r="B10411">
        <v>44.476119744115067</v>
      </c>
    </row>
    <row r="10412" spans="1:2" x14ac:dyDescent="0.25">
      <c r="A10412">
        <v>1040.9000000000001</v>
      </c>
      <c r="B10412">
        <v>44.585375592932579</v>
      </c>
    </row>
    <row r="10413" spans="1:2" x14ac:dyDescent="0.25">
      <c r="A10413">
        <v>1041</v>
      </c>
      <c r="B10413">
        <v>44.694631441749848</v>
      </c>
    </row>
    <row r="10414" spans="1:2" x14ac:dyDescent="0.25">
      <c r="A10414">
        <v>1041.0999999999999</v>
      </c>
      <c r="B10414">
        <v>44.870019807984512</v>
      </c>
    </row>
    <row r="10415" spans="1:2" x14ac:dyDescent="0.25">
      <c r="A10415">
        <v>1041.2</v>
      </c>
      <c r="B10415">
        <v>45.045408174218757</v>
      </c>
    </row>
    <row r="10416" spans="1:2" x14ac:dyDescent="0.25">
      <c r="A10416">
        <v>1041.3</v>
      </c>
      <c r="B10416">
        <v>45.220796540453009</v>
      </c>
    </row>
    <row r="10417" spans="1:2" x14ac:dyDescent="0.25">
      <c r="A10417">
        <v>1041.4000000000001</v>
      </c>
      <c r="B10417">
        <v>45.396184906687672</v>
      </c>
    </row>
    <row r="10418" spans="1:2" x14ac:dyDescent="0.25">
      <c r="A10418">
        <v>1041.5</v>
      </c>
      <c r="B10418">
        <v>45.571573272921917</v>
      </c>
    </row>
    <row r="10419" spans="1:2" x14ac:dyDescent="0.25">
      <c r="A10419">
        <v>1041.5999999999999</v>
      </c>
      <c r="B10419">
        <v>45.746961639156567</v>
      </c>
    </row>
    <row r="10420" spans="1:2" x14ac:dyDescent="0.25">
      <c r="A10420">
        <v>1041.7</v>
      </c>
      <c r="B10420">
        <v>45.922350005390832</v>
      </c>
    </row>
    <row r="10421" spans="1:2" x14ac:dyDescent="0.25">
      <c r="A10421">
        <v>1041.8</v>
      </c>
      <c r="B10421">
        <v>46.097738371625077</v>
      </c>
    </row>
    <row r="10422" spans="1:2" x14ac:dyDescent="0.25">
      <c r="A10422">
        <v>1041.9000000000001</v>
      </c>
      <c r="B10422">
        <v>46.273126737859741</v>
      </c>
    </row>
    <row r="10423" spans="1:2" x14ac:dyDescent="0.25">
      <c r="A10423">
        <v>1042</v>
      </c>
      <c r="B10423">
        <v>46.448515104093993</v>
      </c>
    </row>
    <row r="10424" spans="1:2" x14ac:dyDescent="0.25">
      <c r="A10424">
        <v>1042.0999999999999</v>
      </c>
      <c r="B10424">
        <v>46.693571667048381</v>
      </c>
    </row>
    <row r="10425" spans="1:2" x14ac:dyDescent="0.25">
      <c r="A10425">
        <v>1042.2</v>
      </c>
      <c r="B10425">
        <v>46.938628230002223</v>
      </c>
    </row>
    <row r="10426" spans="1:2" x14ac:dyDescent="0.25">
      <c r="A10426">
        <v>1042.3</v>
      </c>
      <c r="B10426">
        <v>47.183684792956051</v>
      </c>
    </row>
    <row r="10427" spans="1:2" x14ac:dyDescent="0.25">
      <c r="A10427">
        <v>1042.4000000000001</v>
      </c>
      <c r="B10427">
        <v>47.428741355910446</v>
      </c>
    </row>
    <row r="10428" spans="1:2" x14ac:dyDescent="0.25">
      <c r="A10428">
        <v>1042.5</v>
      </c>
      <c r="B10428">
        <v>47.673797918864281</v>
      </c>
    </row>
    <row r="10429" spans="1:2" x14ac:dyDescent="0.25">
      <c r="A10429">
        <v>1042.5999999999999</v>
      </c>
      <c r="B10429">
        <v>47.91885448181867</v>
      </c>
    </row>
    <row r="10430" spans="1:2" x14ac:dyDescent="0.25">
      <c r="A10430">
        <v>1042.7</v>
      </c>
      <c r="B10430">
        <v>48.163911044772497</v>
      </c>
    </row>
    <row r="10431" spans="1:2" x14ac:dyDescent="0.25">
      <c r="A10431">
        <v>1042.8</v>
      </c>
      <c r="B10431">
        <v>48.408967607726339</v>
      </c>
    </row>
    <row r="10432" spans="1:2" x14ac:dyDescent="0.25">
      <c r="A10432">
        <v>1042.9000000000001</v>
      </c>
      <c r="B10432">
        <v>48.654024170680728</v>
      </c>
    </row>
    <row r="10433" spans="1:2" x14ac:dyDescent="0.25">
      <c r="A10433">
        <v>1043</v>
      </c>
      <c r="B10433">
        <v>48.899080733634563</v>
      </c>
    </row>
    <row r="10434" spans="1:2" x14ac:dyDescent="0.25">
      <c r="A10434">
        <v>1043.0999999999999</v>
      </c>
      <c r="B10434">
        <v>49.206719597540079</v>
      </c>
    </row>
    <row r="10435" spans="1:2" x14ac:dyDescent="0.25">
      <c r="A10435">
        <v>1043.2</v>
      </c>
      <c r="B10435">
        <v>49.5143584614449</v>
      </c>
    </row>
    <row r="10436" spans="1:2" x14ac:dyDescent="0.25">
      <c r="A10436">
        <v>1043.3</v>
      </c>
      <c r="B10436">
        <v>49.82199732534972</v>
      </c>
    </row>
    <row r="10437" spans="1:2" x14ac:dyDescent="0.25">
      <c r="A10437">
        <v>1043.4000000000001</v>
      </c>
      <c r="B10437">
        <v>50.129636189255237</v>
      </c>
    </row>
    <row r="10438" spans="1:2" x14ac:dyDescent="0.25">
      <c r="A10438">
        <v>1043.5</v>
      </c>
      <c r="B10438">
        <v>50.437275053160057</v>
      </c>
    </row>
    <row r="10439" spans="1:2" x14ac:dyDescent="0.25">
      <c r="A10439">
        <v>1043.5999999999999</v>
      </c>
      <c r="B10439">
        <v>50.744913917065567</v>
      </c>
    </row>
    <row r="10440" spans="1:2" x14ac:dyDescent="0.25">
      <c r="A10440">
        <v>1043.7</v>
      </c>
      <c r="B10440">
        <v>51.052552780970387</v>
      </c>
    </row>
    <row r="10441" spans="1:2" x14ac:dyDescent="0.25">
      <c r="A10441">
        <v>1043.8</v>
      </c>
      <c r="B10441">
        <v>51.360191644875208</v>
      </c>
    </row>
    <row r="10442" spans="1:2" x14ac:dyDescent="0.25">
      <c r="A10442">
        <v>1043.9000000000001</v>
      </c>
      <c r="B10442">
        <v>51.667830508780732</v>
      </c>
    </row>
    <row r="10443" spans="1:2" x14ac:dyDescent="0.25">
      <c r="A10443">
        <v>1044</v>
      </c>
      <c r="B10443">
        <v>51.975469372685552</v>
      </c>
    </row>
    <row r="10444" spans="1:2" x14ac:dyDescent="0.25">
      <c r="A10444">
        <v>1044.0999999999999</v>
      </c>
      <c r="B10444">
        <v>51.978317296557833</v>
      </c>
    </row>
    <row r="10445" spans="1:2" x14ac:dyDescent="0.25">
      <c r="A10445">
        <v>1044.2</v>
      </c>
      <c r="B10445">
        <v>51.981165220430107</v>
      </c>
    </row>
    <row r="10446" spans="1:2" x14ac:dyDescent="0.25">
      <c r="A10446">
        <v>1044.3</v>
      </c>
      <c r="B10446">
        <v>51.984013144302388</v>
      </c>
    </row>
    <row r="10447" spans="1:2" x14ac:dyDescent="0.25">
      <c r="A10447">
        <v>1044.4000000000001</v>
      </c>
      <c r="B10447">
        <v>51.986861068174669</v>
      </c>
    </row>
    <row r="10448" spans="1:2" x14ac:dyDescent="0.25">
      <c r="A10448">
        <v>1044.5</v>
      </c>
      <c r="B10448">
        <v>51.989708992046943</v>
      </c>
    </row>
    <row r="10449" spans="1:2" x14ac:dyDescent="0.25">
      <c r="A10449">
        <v>1044.5999999999999</v>
      </c>
      <c r="B10449">
        <v>51.992556915919216</v>
      </c>
    </row>
    <row r="10450" spans="1:2" x14ac:dyDescent="0.25">
      <c r="A10450">
        <v>1044.7</v>
      </c>
      <c r="B10450">
        <v>51.995404839791497</v>
      </c>
    </row>
    <row r="10451" spans="1:2" x14ac:dyDescent="0.25">
      <c r="A10451">
        <v>1044.8</v>
      </c>
      <c r="B10451">
        <v>51.998252763663778</v>
      </c>
    </row>
    <row r="10452" spans="1:2" x14ac:dyDescent="0.25">
      <c r="A10452">
        <v>1044.9000000000001</v>
      </c>
      <c r="B10452">
        <v>52.001100687536059</v>
      </c>
    </row>
    <row r="10453" spans="1:2" x14ac:dyDescent="0.25">
      <c r="A10453">
        <v>1045</v>
      </c>
      <c r="B10453">
        <v>52.003948611408333</v>
      </c>
    </row>
    <row r="10454" spans="1:2" x14ac:dyDescent="0.25">
      <c r="A10454">
        <v>1045.0999999999999</v>
      </c>
      <c r="B10454">
        <v>52.098618760494219</v>
      </c>
    </row>
    <row r="10455" spans="1:2" x14ac:dyDescent="0.25">
      <c r="A10455">
        <v>1045.2</v>
      </c>
      <c r="B10455">
        <v>52.193288909579891</v>
      </c>
    </row>
    <row r="10456" spans="1:2" x14ac:dyDescent="0.25">
      <c r="A10456">
        <v>1045.3</v>
      </c>
      <c r="B10456">
        <v>52.287959058665557</v>
      </c>
    </row>
    <row r="10457" spans="1:2" x14ac:dyDescent="0.25">
      <c r="A10457">
        <v>1045.4000000000001</v>
      </c>
      <c r="B10457">
        <v>52.382629207751449</v>
      </c>
    </row>
    <row r="10458" spans="1:2" x14ac:dyDescent="0.25">
      <c r="A10458">
        <v>1045.5</v>
      </c>
      <c r="B10458">
        <v>52.477299356837122</v>
      </c>
    </row>
    <row r="10459" spans="1:2" x14ac:dyDescent="0.25">
      <c r="A10459">
        <v>1045.5999999999999</v>
      </c>
      <c r="B10459">
        <v>52.571969505923008</v>
      </c>
    </row>
    <row r="10460" spans="1:2" x14ac:dyDescent="0.25">
      <c r="A10460">
        <v>1045.7</v>
      </c>
      <c r="B10460">
        <v>52.66663965500868</v>
      </c>
    </row>
    <row r="10461" spans="1:2" x14ac:dyDescent="0.25">
      <c r="A10461">
        <v>1045.8</v>
      </c>
      <c r="B10461">
        <v>52.761309804094353</v>
      </c>
    </row>
    <row r="10462" spans="1:2" x14ac:dyDescent="0.25">
      <c r="A10462">
        <v>1045.9000000000001</v>
      </c>
      <c r="B10462">
        <v>52.855979953180238</v>
      </c>
    </row>
    <row r="10463" spans="1:2" x14ac:dyDescent="0.25">
      <c r="A10463">
        <v>1046</v>
      </c>
      <c r="B10463">
        <v>52.950650102265911</v>
      </c>
    </row>
    <row r="10464" spans="1:2" x14ac:dyDescent="0.25">
      <c r="A10464">
        <v>1046.0999999999999</v>
      </c>
      <c r="B10464">
        <v>52.977116652720383</v>
      </c>
    </row>
    <row r="10465" spans="1:2" x14ac:dyDescent="0.25">
      <c r="A10465">
        <v>1046.2</v>
      </c>
      <c r="B10465">
        <v>53.003583203174799</v>
      </c>
    </row>
    <row r="10466" spans="1:2" x14ac:dyDescent="0.25">
      <c r="A10466">
        <v>1046.3</v>
      </c>
      <c r="B10466">
        <v>53.030049753629207</v>
      </c>
    </row>
    <row r="10467" spans="1:2" x14ac:dyDescent="0.25">
      <c r="A10467">
        <v>1046.4000000000001</v>
      </c>
      <c r="B10467">
        <v>53.056516304083686</v>
      </c>
    </row>
    <row r="10468" spans="1:2" x14ac:dyDescent="0.25">
      <c r="A10468">
        <v>1046.5</v>
      </c>
      <c r="B10468">
        <v>53.082982854538102</v>
      </c>
    </row>
    <row r="10469" spans="1:2" x14ac:dyDescent="0.25">
      <c r="A10469">
        <v>1046.5999999999999</v>
      </c>
      <c r="B10469">
        <v>53.109449404992567</v>
      </c>
    </row>
    <row r="10470" spans="1:2" x14ac:dyDescent="0.25">
      <c r="A10470">
        <v>1046.7</v>
      </c>
      <c r="B10470">
        <v>53.13591595544699</v>
      </c>
    </row>
    <row r="10471" spans="1:2" x14ac:dyDescent="0.25">
      <c r="A10471">
        <v>1046.8</v>
      </c>
      <c r="B10471">
        <v>53.162382505901412</v>
      </c>
    </row>
    <row r="10472" spans="1:2" x14ac:dyDescent="0.25">
      <c r="A10472">
        <v>1046.9000000000001</v>
      </c>
      <c r="B10472">
        <v>53.188849056355878</v>
      </c>
    </row>
    <row r="10473" spans="1:2" x14ac:dyDescent="0.25">
      <c r="A10473">
        <v>1047</v>
      </c>
      <c r="B10473">
        <v>53.215315606810293</v>
      </c>
    </row>
    <row r="10474" spans="1:2" x14ac:dyDescent="0.25">
      <c r="A10474">
        <v>1047.0999999999999</v>
      </c>
      <c r="B10474">
        <v>53.270131437956039</v>
      </c>
    </row>
    <row r="10475" spans="1:2" x14ac:dyDescent="0.25">
      <c r="A10475">
        <v>1047.2</v>
      </c>
      <c r="B10475">
        <v>53.324947269101663</v>
      </c>
    </row>
    <row r="10476" spans="1:2" x14ac:dyDescent="0.25">
      <c r="A10476">
        <v>1047.3</v>
      </c>
      <c r="B10476">
        <v>53.379763100247281</v>
      </c>
    </row>
    <row r="10477" spans="1:2" x14ac:dyDescent="0.25">
      <c r="A10477">
        <v>1047.4000000000001</v>
      </c>
      <c r="B10477">
        <v>53.434578931393027</v>
      </c>
    </row>
    <row r="10478" spans="1:2" x14ac:dyDescent="0.25">
      <c r="A10478">
        <v>1047.5</v>
      </c>
      <c r="B10478">
        <v>53.489394762538652</v>
      </c>
    </row>
    <row r="10479" spans="1:2" x14ac:dyDescent="0.25">
      <c r="A10479">
        <v>1047.5999999999999</v>
      </c>
      <c r="B10479">
        <v>53.544210593684397</v>
      </c>
    </row>
    <row r="10480" spans="1:2" x14ac:dyDescent="0.25">
      <c r="A10480">
        <v>1047.7</v>
      </c>
      <c r="B10480">
        <v>53.599026424830022</v>
      </c>
    </row>
    <row r="10481" spans="1:2" x14ac:dyDescent="0.25">
      <c r="A10481">
        <v>1047.8</v>
      </c>
      <c r="B10481">
        <v>53.65384225597564</v>
      </c>
    </row>
    <row r="10482" spans="1:2" x14ac:dyDescent="0.25">
      <c r="A10482">
        <v>1047.9000000000001</v>
      </c>
      <c r="B10482">
        <v>53.708658087121393</v>
      </c>
    </row>
    <row r="10483" spans="1:2" x14ac:dyDescent="0.25">
      <c r="A10483">
        <v>1048</v>
      </c>
      <c r="B10483">
        <v>53.76347391826701</v>
      </c>
    </row>
    <row r="10484" spans="1:2" x14ac:dyDescent="0.25">
      <c r="A10484">
        <v>1048.0999999999999</v>
      </c>
      <c r="B10484">
        <v>53.722977088435371</v>
      </c>
    </row>
    <row r="10485" spans="1:2" x14ac:dyDescent="0.25">
      <c r="A10485">
        <v>1048.2</v>
      </c>
      <c r="B10485">
        <v>53.682480258603832</v>
      </c>
    </row>
    <row r="10486" spans="1:2" x14ac:dyDescent="0.25">
      <c r="A10486">
        <v>1048.3</v>
      </c>
      <c r="B10486">
        <v>53.641983428772278</v>
      </c>
    </row>
    <row r="10487" spans="1:2" x14ac:dyDescent="0.25">
      <c r="A10487">
        <v>1048.4000000000001</v>
      </c>
      <c r="B10487">
        <v>53.601486598940653</v>
      </c>
    </row>
    <row r="10488" spans="1:2" x14ac:dyDescent="0.25">
      <c r="A10488">
        <v>1048.5</v>
      </c>
      <c r="B10488">
        <v>53.560989769109113</v>
      </c>
    </row>
    <row r="10489" spans="1:2" x14ac:dyDescent="0.25">
      <c r="A10489">
        <v>1048.5999999999999</v>
      </c>
      <c r="B10489">
        <v>53.520492939277467</v>
      </c>
    </row>
    <row r="10490" spans="1:2" x14ac:dyDescent="0.25">
      <c r="A10490">
        <v>1048.7</v>
      </c>
      <c r="B10490">
        <v>53.479996109445928</v>
      </c>
    </row>
    <row r="10491" spans="1:2" x14ac:dyDescent="0.25">
      <c r="A10491">
        <v>1048.8</v>
      </c>
      <c r="B10491">
        <v>53.439499279614381</v>
      </c>
    </row>
    <row r="10492" spans="1:2" x14ac:dyDescent="0.25">
      <c r="A10492">
        <v>1048.9000000000001</v>
      </c>
      <c r="B10492">
        <v>53.399002449782749</v>
      </c>
    </row>
    <row r="10493" spans="1:2" x14ac:dyDescent="0.25">
      <c r="A10493">
        <v>1049</v>
      </c>
      <c r="B10493">
        <v>53.358505619951202</v>
      </c>
    </row>
    <row r="10494" spans="1:2" x14ac:dyDescent="0.25">
      <c r="A10494">
        <v>1049.0999999999999</v>
      </c>
      <c r="B10494">
        <v>53.365542377451462</v>
      </c>
    </row>
    <row r="10495" spans="1:2" x14ac:dyDescent="0.25">
      <c r="A10495">
        <v>1049.2</v>
      </c>
      <c r="B10495">
        <v>53.3725791349517</v>
      </c>
    </row>
    <row r="10496" spans="1:2" x14ac:dyDescent="0.25">
      <c r="A10496">
        <v>1049.3</v>
      </c>
      <c r="B10496">
        <v>53.379615892451937</v>
      </c>
    </row>
    <row r="10497" spans="1:2" x14ac:dyDescent="0.25">
      <c r="A10497">
        <v>1049.4000000000001</v>
      </c>
      <c r="B10497">
        <v>53.386652649952197</v>
      </c>
    </row>
    <row r="10498" spans="1:2" x14ac:dyDescent="0.25">
      <c r="A10498">
        <v>1049.5</v>
      </c>
      <c r="B10498">
        <v>53.393689407452428</v>
      </c>
    </row>
    <row r="10499" spans="1:2" x14ac:dyDescent="0.25">
      <c r="A10499">
        <v>1049.5999999999999</v>
      </c>
      <c r="B10499">
        <v>53.400726164952687</v>
      </c>
    </row>
    <row r="10500" spans="1:2" x14ac:dyDescent="0.25">
      <c r="A10500">
        <v>1049.7</v>
      </c>
      <c r="B10500">
        <v>53.407762922452932</v>
      </c>
    </row>
    <row r="10501" spans="1:2" x14ac:dyDescent="0.25">
      <c r="A10501">
        <v>1049.8</v>
      </c>
      <c r="B10501">
        <v>53.41479967995317</v>
      </c>
    </row>
    <row r="10502" spans="1:2" x14ac:dyDescent="0.25">
      <c r="A10502">
        <v>1049.9000000000001</v>
      </c>
      <c r="B10502">
        <v>53.421836437453429</v>
      </c>
    </row>
    <row r="10503" spans="1:2" x14ac:dyDescent="0.25">
      <c r="A10503">
        <v>1050</v>
      </c>
      <c r="B10503">
        <v>53.428873194953667</v>
      </c>
    </row>
    <row r="10504" spans="1:2" x14ac:dyDescent="0.25">
      <c r="A10504">
        <v>1050.0999999999999</v>
      </c>
      <c r="B10504">
        <v>53.409826484008093</v>
      </c>
    </row>
    <row r="10505" spans="1:2" x14ac:dyDescent="0.25">
      <c r="A10505">
        <v>1050.2</v>
      </c>
      <c r="B10505">
        <v>53.390779773062548</v>
      </c>
    </row>
    <row r="10506" spans="1:2" x14ac:dyDescent="0.25">
      <c r="A10506">
        <v>1050.3</v>
      </c>
      <c r="B10506">
        <v>53.371733062117023</v>
      </c>
    </row>
    <row r="10507" spans="1:2" x14ac:dyDescent="0.25">
      <c r="A10507">
        <v>1050.4000000000001</v>
      </c>
      <c r="B10507">
        <v>53.352686351171442</v>
      </c>
    </row>
    <row r="10508" spans="1:2" x14ac:dyDescent="0.25">
      <c r="A10508">
        <v>1050.5</v>
      </c>
      <c r="B10508">
        <v>53.333639640225897</v>
      </c>
    </row>
    <row r="10509" spans="1:2" x14ac:dyDescent="0.25">
      <c r="A10509">
        <v>1050.5999999999999</v>
      </c>
      <c r="B10509">
        <v>53.314592929280323</v>
      </c>
    </row>
    <row r="10510" spans="1:2" x14ac:dyDescent="0.25">
      <c r="A10510">
        <v>1050.7</v>
      </c>
      <c r="B10510">
        <v>53.295546218334778</v>
      </c>
    </row>
    <row r="10511" spans="1:2" x14ac:dyDescent="0.25">
      <c r="A10511">
        <v>1050.8</v>
      </c>
      <c r="B10511">
        <v>53.276499507389254</v>
      </c>
    </row>
    <row r="10512" spans="1:2" x14ac:dyDescent="0.25">
      <c r="A10512">
        <v>1050.9000000000001</v>
      </c>
      <c r="B10512">
        <v>53.257452796443673</v>
      </c>
    </row>
    <row r="10513" spans="1:2" x14ac:dyDescent="0.25">
      <c r="A10513">
        <v>1051</v>
      </c>
      <c r="B10513">
        <v>53.238406085498127</v>
      </c>
    </row>
    <row r="10514" spans="1:2" x14ac:dyDescent="0.25">
      <c r="A10514">
        <v>1051.0999999999999</v>
      </c>
      <c r="B10514">
        <v>53.09136508155629</v>
      </c>
    </row>
    <row r="10515" spans="1:2" x14ac:dyDescent="0.25">
      <c r="A10515">
        <v>1051.2</v>
      </c>
      <c r="B10515">
        <v>52.944324077614787</v>
      </c>
    </row>
    <row r="10516" spans="1:2" x14ac:dyDescent="0.25">
      <c r="A10516">
        <v>1051.3</v>
      </c>
      <c r="B10516">
        <v>52.797283073673277</v>
      </c>
    </row>
    <row r="10517" spans="1:2" x14ac:dyDescent="0.25">
      <c r="A10517">
        <v>1051.4000000000001</v>
      </c>
      <c r="B10517">
        <v>52.650242069731448</v>
      </c>
    </row>
    <row r="10518" spans="1:2" x14ac:dyDescent="0.25">
      <c r="A10518">
        <v>1051.5</v>
      </c>
      <c r="B10518">
        <v>52.503201065789938</v>
      </c>
    </row>
    <row r="10519" spans="1:2" x14ac:dyDescent="0.25">
      <c r="A10519">
        <v>1051.5999999999999</v>
      </c>
      <c r="B10519">
        <v>52.356160061848108</v>
      </c>
    </row>
    <row r="10520" spans="1:2" x14ac:dyDescent="0.25">
      <c r="A10520">
        <v>1051.7</v>
      </c>
      <c r="B10520">
        <v>52.209119057906612</v>
      </c>
    </row>
    <row r="10521" spans="1:2" x14ac:dyDescent="0.25">
      <c r="A10521">
        <v>1051.8</v>
      </c>
      <c r="B10521">
        <v>52.062078053965102</v>
      </c>
    </row>
    <row r="10522" spans="1:2" x14ac:dyDescent="0.25">
      <c r="A10522">
        <v>1051.9000000000001</v>
      </c>
      <c r="B10522">
        <v>51.915037050023273</v>
      </c>
    </row>
    <row r="10523" spans="1:2" x14ac:dyDescent="0.25">
      <c r="A10523">
        <v>1052</v>
      </c>
      <c r="B10523">
        <v>51.767996046081763</v>
      </c>
    </row>
    <row r="10524" spans="1:2" x14ac:dyDescent="0.25">
      <c r="A10524">
        <v>1052.0999999999999</v>
      </c>
      <c r="B10524">
        <v>51.615781474168628</v>
      </c>
    </row>
    <row r="10525" spans="1:2" x14ac:dyDescent="0.25">
      <c r="A10525">
        <v>1052.2</v>
      </c>
      <c r="B10525">
        <v>51.463566902255828</v>
      </c>
    </row>
    <row r="10526" spans="1:2" x14ac:dyDescent="0.25">
      <c r="A10526">
        <v>1052.3</v>
      </c>
      <c r="B10526">
        <v>51.311352330343041</v>
      </c>
    </row>
    <row r="10527" spans="1:2" x14ac:dyDescent="0.25">
      <c r="A10527">
        <v>1052.4000000000001</v>
      </c>
      <c r="B10527">
        <v>51.159137758429907</v>
      </c>
    </row>
    <row r="10528" spans="1:2" x14ac:dyDescent="0.25">
      <c r="A10528">
        <v>1052.5</v>
      </c>
      <c r="B10528">
        <v>51.006923186517113</v>
      </c>
    </row>
    <row r="10529" spans="1:2" x14ac:dyDescent="0.25">
      <c r="A10529">
        <v>1052.5999999999999</v>
      </c>
      <c r="B10529">
        <v>50.854708614603979</v>
      </c>
    </row>
    <row r="10530" spans="1:2" x14ac:dyDescent="0.25">
      <c r="A10530">
        <v>1052.7</v>
      </c>
      <c r="B10530">
        <v>50.702494042691193</v>
      </c>
    </row>
    <row r="10531" spans="1:2" x14ac:dyDescent="0.25">
      <c r="A10531">
        <v>1052.8</v>
      </c>
      <c r="B10531">
        <v>50.550279470778399</v>
      </c>
    </row>
    <row r="10532" spans="1:2" x14ac:dyDescent="0.25">
      <c r="A10532">
        <v>1052.9000000000001</v>
      </c>
      <c r="B10532">
        <v>50.398064898865258</v>
      </c>
    </row>
    <row r="10533" spans="1:2" x14ac:dyDescent="0.25">
      <c r="A10533">
        <v>1053</v>
      </c>
      <c r="B10533">
        <v>50.245850326952471</v>
      </c>
    </row>
    <row r="10534" spans="1:2" x14ac:dyDescent="0.25">
      <c r="A10534">
        <v>1053.0999999999999</v>
      </c>
      <c r="B10534">
        <v>50.006917588557577</v>
      </c>
    </row>
    <row r="10535" spans="1:2" x14ac:dyDescent="0.25">
      <c r="A10535">
        <v>1053.2</v>
      </c>
      <c r="B10535">
        <v>49.767984850163238</v>
      </c>
    </row>
    <row r="10536" spans="1:2" x14ac:dyDescent="0.25">
      <c r="A10536">
        <v>1053.3</v>
      </c>
      <c r="B10536">
        <v>49.529052111768898</v>
      </c>
    </row>
    <row r="10537" spans="1:2" x14ac:dyDescent="0.25">
      <c r="A10537">
        <v>1053.4000000000001</v>
      </c>
      <c r="B10537">
        <v>49.290119373374012</v>
      </c>
    </row>
    <row r="10538" spans="1:2" x14ac:dyDescent="0.25">
      <c r="A10538">
        <v>1053.5</v>
      </c>
      <c r="B10538">
        <v>49.051186634979658</v>
      </c>
    </row>
    <row r="10539" spans="1:2" x14ac:dyDescent="0.25">
      <c r="A10539">
        <v>1053.5999999999999</v>
      </c>
      <c r="B10539">
        <v>48.812253896584778</v>
      </c>
    </row>
    <row r="10540" spans="1:2" x14ac:dyDescent="0.25">
      <c r="A10540">
        <v>1053.7</v>
      </c>
      <c r="B10540">
        <v>48.573321158190431</v>
      </c>
    </row>
    <row r="10541" spans="1:2" x14ac:dyDescent="0.25">
      <c r="A10541">
        <v>1053.8</v>
      </c>
      <c r="B10541">
        <v>48.334388419796092</v>
      </c>
    </row>
    <row r="10542" spans="1:2" x14ac:dyDescent="0.25">
      <c r="A10542">
        <v>1053.9000000000001</v>
      </c>
      <c r="B10542">
        <v>48.095455681401212</v>
      </c>
    </row>
    <row r="10543" spans="1:2" x14ac:dyDescent="0.25">
      <c r="A10543">
        <v>1054</v>
      </c>
      <c r="B10543">
        <v>47.856522943006858</v>
      </c>
    </row>
    <row r="10544" spans="1:2" x14ac:dyDescent="0.25">
      <c r="A10544">
        <v>1054.0999999999999</v>
      </c>
      <c r="B10544">
        <v>47.538031032587277</v>
      </c>
    </row>
    <row r="10545" spans="1:2" x14ac:dyDescent="0.25">
      <c r="A10545">
        <v>1054.2</v>
      </c>
      <c r="B10545">
        <v>47.219539122168428</v>
      </c>
    </row>
    <row r="10546" spans="1:2" x14ac:dyDescent="0.25">
      <c r="A10546">
        <v>1054.3</v>
      </c>
      <c r="B10546">
        <v>46.901047211749578</v>
      </c>
    </row>
    <row r="10547" spans="1:2" x14ac:dyDescent="0.25">
      <c r="A10547">
        <v>1054.4000000000001</v>
      </c>
      <c r="B10547">
        <v>46.582555301329997</v>
      </c>
    </row>
    <row r="10548" spans="1:2" x14ac:dyDescent="0.25">
      <c r="A10548">
        <v>1054.5</v>
      </c>
      <c r="B10548">
        <v>46.264063390911147</v>
      </c>
    </row>
    <row r="10549" spans="1:2" x14ac:dyDescent="0.25">
      <c r="A10549">
        <v>1054.5999999999999</v>
      </c>
      <c r="B10549">
        <v>45.94557148049158</v>
      </c>
    </row>
    <row r="10550" spans="1:2" x14ac:dyDescent="0.25">
      <c r="A10550">
        <v>1054.7</v>
      </c>
      <c r="B10550">
        <v>45.627079570072731</v>
      </c>
    </row>
    <row r="10551" spans="1:2" x14ac:dyDescent="0.25">
      <c r="A10551">
        <v>1054.8</v>
      </c>
      <c r="B10551">
        <v>45.308587659653867</v>
      </c>
    </row>
    <row r="10552" spans="1:2" x14ac:dyDescent="0.25">
      <c r="A10552">
        <v>1054.9000000000001</v>
      </c>
      <c r="B10552">
        <v>44.9900957492343</v>
      </c>
    </row>
    <row r="10553" spans="1:2" x14ac:dyDescent="0.25">
      <c r="A10553">
        <v>1055</v>
      </c>
      <c r="B10553">
        <v>44.67160383881545</v>
      </c>
    </row>
    <row r="10554" spans="1:2" x14ac:dyDescent="0.25">
      <c r="A10554">
        <v>1055.0999999999999</v>
      </c>
      <c r="B10554">
        <v>44.31778261802166</v>
      </c>
    </row>
    <row r="10555" spans="1:2" x14ac:dyDescent="0.25">
      <c r="A10555">
        <v>1055.2</v>
      </c>
      <c r="B10555">
        <v>43.96396139722868</v>
      </c>
    </row>
    <row r="10556" spans="1:2" x14ac:dyDescent="0.25">
      <c r="A10556">
        <v>1055.3</v>
      </c>
      <c r="B10556">
        <v>43.610140176435699</v>
      </c>
    </row>
    <row r="10557" spans="1:2" x14ac:dyDescent="0.25">
      <c r="A10557">
        <v>1055.4000000000001</v>
      </c>
      <c r="B10557">
        <v>43.256318955641909</v>
      </c>
    </row>
    <row r="10558" spans="1:2" x14ac:dyDescent="0.25">
      <c r="A10558">
        <v>1055.5</v>
      </c>
      <c r="B10558">
        <v>42.902497734848922</v>
      </c>
    </row>
    <row r="10559" spans="1:2" x14ac:dyDescent="0.25">
      <c r="A10559">
        <v>1055.5999999999999</v>
      </c>
      <c r="B10559">
        <v>42.548676514055138</v>
      </c>
    </row>
    <row r="10560" spans="1:2" x14ac:dyDescent="0.25">
      <c r="A10560">
        <v>1055.7</v>
      </c>
      <c r="B10560">
        <v>42.194855293262151</v>
      </c>
    </row>
    <row r="10561" spans="1:2" x14ac:dyDescent="0.25">
      <c r="A10561">
        <v>1055.8</v>
      </c>
      <c r="B10561">
        <v>41.841034072469171</v>
      </c>
    </row>
    <row r="10562" spans="1:2" x14ac:dyDescent="0.25">
      <c r="A10562">
        <v>1055.9000000000001</v>
      </c>
      <c r="B10562">
        <v>41.48721285167538</v>
      </c>
    </row>
    <row r="10563" spans="1:2" x14ac:dyDescent="0.25">
      <c r="A10563">
        <v>1056</v>
      </c>
      <c r="B10563">
        <v>41.1333916308824</v>
      </c>
    </row>
    <row r="10564" spans="1:2" x14ac:dyDescent="0.25">
      <c r="A10564">
        <v>1056.0999999999999</v>
      </c>
      <c r="B10564">
        <v>40.782993737468303</v>
      </c>
    </row>
    <row r="10565" spans="1:2" x14ac:dyDescent="0.25">
      <c r="A10565">
        <v>1056.2</v>
      </c>
      <c r="B10565">
        <v>40.432595844055008</v>
      </c>
    </row>
    <row r="10566" spans="1:2" x14ac:dyDescent="0.25">
      <c r="A10566">
        <v>1056.3</v>
      </c>
      <c r="B10566">
        <v>40.082197950641707</v>
      </c>
    </row>
    <row r="10567" spans="1:2" x14ac:dyDescent="0.25">
      <c r="A10567">
        <v>1056.4000000000001</v>
      </c>
      <c r="B10567">
        <v>39.731800057227623</v>
      </c>
    </row>
    <row r="10568" spans="1:2" x14ac:dyDescent="0.25">
      <c r="A10568">
        <v>1056.5</v>
      </c>
      <c r="B10568">
        <v>39.381402163814307</v>
      </c>
    </row>
    <row r="10569" spans="1:2" x14ac:dyDescent="0.25">
      <c r="A10569">
        <v>1056.5999999999999</v>
      </c>
      <c r="B10569">
        <v>39.031004270400217</v>
      </c>
    </row>
    <row r="10570" spans="1:2" x14ac:dyDescent="0.25">
      <c r="A10570">
        <v>1056.7</v>
      </c>
      <c r="B10570">
        <v>38.680606376986923</v>
      </c>
    </row>
    <row r="10571" spans="1:2" x14ac:dyDescent="0.25">
      <c r="A10571">
        <v>1056.8</v>
      </c>
      <c r="B10571">
        <v>38.330208483573621</v>
      </c>
    </row>
    <row r="10572" spans="1:2" x14ac:dyDescent="0.25">
      <c r="A10572">
        <v>1056.9000000000001</v>
      </c>
      <c r="B10572">
        <v>37.979810590159531</v>
      </c>
    </row>
    <row r="10573" spans="1:2" x14ac:dyDescent="0.25">
      <c r="A10573">
        <v>1057</v>
      </c>
      <c r="B10573">
        <v>37.629412696746229</v>
      </c>
    </row>
    <row r="10574" spans="1:2" x14ac:dyDescent="0.25">
      <c r="A10574">
        <v>1057.0999999999999</v>
      </c>
      <c r="B10574">
        <v>37.178926460755257</v>
      </c>
    </row>
    <row r="10575" spans="1:2" x14ac:dyDescent="0.25">
      <c r="A10575">
        <v>1057.2</v>
      </c>
      <c r="B10575">
        <v>36.728440224765308</v>
      </c>
    </row>
    <row r="10576" spans="1:2" x14ac:dyDescent="0.25">
      <c r="A10576">
        <v>1057.3</v>
      </c>
      <c r="B10576">
        <v>36.277953988775359</v>
      </c>
    </row>
    <row r="10577" spans="1:2" x14ac:dyDescent="0.25">
      <c r="A10577">
        <v>1057.4000000000001</v>
      </c>
      <c r="B10577">
        <v>35.827467752784393</v>
      </c>
    </row>
    <row r="10578" spans="1:2" x14ac:dyDescent="0.25">
      <c r="A10578">
        <v>1057.5</v>
      </c>
      <c r="B10578">
        <v>35.376981516794437</v>
      </c>
    </row>
    <row r="10579" spans="1:2" x14ac:dyDescent="0.25">
      <c r="A10579">
        <v>1057.5999999999999</v>
      </c>
      <c r="B10579">
        <v>34.926495280803458</v>
      </c>
    </row>
    <row r="10580" spans="1:2" x14ac:dyDescent="0.25">
      <c r="A10580">
        <v>1057.7</v>
      </c>
      <c r="B10580">
        <v>34.476009044813523</v>
      </c>
    </row>
    <row r="10581" spans="1:2" x14ac:dyDescent="0.25">
      <c r="A10581">
        <v>1057.8</v>
      </c>
      <c r="B10581">
        <v>34.025522808823567</v>
      </c>
    </row>
    <row r="10582" spans="1:2" x14ac:dyDescent="0.25">
      <c r="A10582">
        <v>1057.9000000000001</v>
      </c>
      <c r="B10582">
        <v>33.575036572832602</v>
      </c>
    </row>
    <row r="10583" spans="1:2" x14ac:dyDescent="0.25">
      <c r="A10583">
        <v>1058</v>
      </c>
      <c r="B10583">
        <v>33.124550336842653</v>
      </c>
    </row>
    <row r="10584" spans="1:2" x14ac:dyDescent="0.25">
      <c r="A10584">
        <v>1058.0999999999999</v>
      </c>
      <c r="B10584">
        <v>32.559290524789184</v>
      </c>
    </row>
    <row r="10585" spans="1:2" x14ac:dyDescent="0.25">
      <c r="A10585">
        <v>1058.2</v>
      </c>
      <c r="B10585">
        <v>31.994030712737</v>
      </c>
    </row>
    <row r="10586" spans="1:2" x14ac:dyDescent="0.25">
      <c r="A10586">
        <v>1058.3</v>
      </c>
      <c r="B10586">
        <v>31.42877090068481</v>
      </c>
    </row>
    <row r="10587" spans="1:2" x14ac:dyDescent="0.25">
      <c r="A10587">
        <v>1058.4000000000001</v>
      </c>
      <c r="B10587">
        <v>30.863511088631341</v>
      </c>
    </row>
    <row r="10588" spans="1:2" x14ac:dyDescent="0.25">
      <c r="A10588">
        <v>1058.5</v>
      </c>
      <c r="B10588">
        <v>30.298251276579158</v>
      </c>
    </row>
    <row r="10589" spans="1:2" x14ac:dyDescent="0.25">
      <c r="A10589">
        <v>1058.5999999999999</v>
      </c>
      <c r="B10589">
        <v>29.732991464525689</v>
      </c>
    </row>
    <row r="10590" spans="1:2" x14ac:dyDescent="0.25">
      <c r="A10590">
        <v>1058.7</v>
      </c>
      <c r="B10590">
        <v>29.16773165247351</v>
      </c>
    </row>
    <row r="10591" spans="1:2" x14ac:dyDescent="0.25">
      <c r="A10591">
        <v>1058.8</v>
      </c>
      <c r="B10591">
        <v>28.60247184042132</v>
      </c>
    </row>
    <row r="10592" spans="1:2" x14ac:dyDescent="0.25">
      <c r="A10592">
        <v>1058.9000000000001</v>
      </c>
      <c r="B10592">
        <v>28.037212028367851</v>
      </c>
    </row>
    <row r="10593" spans="1:2" x14ac:dyDescent="0.25">
      <c r="A10593">
        <v>1059</v>
      </c>
      <c r="B10593">
        <v>27.471952216315671</v>
      </c>
    </row>
    <row r="10594" spans="1:2" x14ac:dyDescent="0.25">
      <c r="A10594">
        <v>1059.0999999999999</v>
      </c>
      <c r="B10594">
        <v>27.083530977647971</v>
      </c>
    </row>
    <row r="10595" spans="1:2" x14ac:dyDescent="0.25">
      <c r="A10595">
        <v>1059.2</v>
      </c>
      <c r="B10595">
        <v>26.695109738981159</v>
      </c>
    </row>
    <row r="10596" spans="1:2" x14ac:dyDescent="0.25">
      <c r="A10596">
        <v>1059.3</v>
      </c>
      <c r="B10596">
        <v>26.306688500314351</v>
      </c>
    </row>
    <row r="10597" spans="1:2" x14ac:dyDescent="0.25">
      <c r="A10597">
        <v>1059.4000000000001</v>
      </c>
      <c r="B10597">
        <v>25.918267261646658</v>
      </c>
    </row>
    <row r="10598" spans="1:2" x14ac:dyDescent="0.25">
      <c r="A10598">
        <v>1059.5</v>
      </c>
      <c r="B10598">
        <v>25.52984602297985</v>
      </c>
    </row>
    <row r="10599" spans="1:2" x14ac:dyDescent="0.25">
      <c r="A10599">
        <v>1059.5999999999999</v>
      </c>
      <c r="B10599">
        <v>25.14142478431215</v>
      </c>
    </row>
    <row r="10600" spans="1:2" x14ac:dyDescent="0.25">
      <c r="A10600">
        <v>1059.7</v>
      </c>
      <c r="B10600">
        <v>24.753003545645338</v>
      </c>
    </row>
    <row r="10601" spans="1:2" x14ac:dyDescent="0.25">
      <c r="A10601">
        <v>1059.8</v>
      </c>
      <c r="B10601">
        <v>24.36458230697853</v>
      </c>
    </row>
    <row r="10602" spans="1:2" x14ac:dyDescent="0.25">
      <c r="A10602">
        <v>1059.9000000000001</v>
      </c>
      <c r="B10602">
        <v>23.97616106831083</v>
      </c>
    </row>
    <row r="10603" spans="1:2" x14ac:dyDescent="0.25">
      <c r="A10603">
        <v>1060</v>
      </c>
      <c r="B10603">
        <v>23.587739829644018</v>
      </c>
    </row>
    <row r="10604" spans="1:2" x14ac:dyDescent="0.25">
      <c r="A10604">
        <v>1060.0999999999999</v>
      </c>
      <c r="B10604">
        <v>23.142970164859481</v>
      </c>
    </row>
    <row r="10605" spans="1:2" x14ac:dyDescent="0.25">
      <c r="A10605">
        <v>1060.2</v>
      </c>
      <c r="B10605">
        <v>22.698200500075959</v>
      </c>
    </row>
    <row r="10606" spans="1:2" x14ac:dyDescent="0.25">
      <c r="A10606">
        <v>1060.3</v>
      </c>
      <c r="B10606">
        <v>22.253430835292441</v>
      </c>
    </row>
    <row r="10607" spans="1:2" x14ac:dyDescent="0.25">
      <c r="A10607">
        <v>1060.4000000000001</v>
      </c>
      <c r="B10607">
        <v>21.808661170507911</v>
      </c>
    </row>
    <row r="10608" spans="1:2" x14ac:dyDescent="0.25">
      <c r="A10608">
        <v>1060.5</v>
      </c>
      <c r="B10608">
        <v>21.363891505724389</v>
      </c>
    </row>
    <row r="10609" spans="1:2" x14ac:dyDescent="0.25">
      <c r="A10609">
        <v>1060.5999999999999</v>
      </c>
      <c r="B10609">
        <v>20.919121840939859</v>
      </c>
    </row>
    <row r="10610" spans="1:2" x14ac:dyDescent="0.25">
      <c r="A10610">
        <v>1060.7</v>
      </c>
      <c r="B10610">
        <v>20.474352176156341</v>
      </c>
    </row>
    <row r="10611" spans="1:2" x14ac:dyDescent="0.25">
      <c r="A10611">
        <v>1060.8</v>
      </c>
      <c r="B10611">
        <v>20.029582511372819</v>
      </c>
    </row>
    <row r="10612" spans="1:2" x14ac:dyDescent="0.25">
      <c r="A10612">
        <v>1060.9000000000001</v>
      </c>
      <c r="B10612">
        <v>19.584812846588282</v>
      </c>
    </row>
    <row r="10613" spans="1:2" x14ac:dyDescent="0.25">
      <c r="A10613">
        <v>1061</v>
      </c>
      <c r="B10613">
        <v>19.14004318180476</v>
      </c>
    </row>
    <row r="10614" spans="1:2" x14ac:dyDescent="0.25">
      <c r="A10614">
        <v>1061.0999999999999</v>
      </c>
      <c r="B10614">
        <v>18.731125388102129</v>
      </c>
    </row>
    <row r="10615" spans="1:2" x14ac:dyDescent="0.25">
      <c r="A10615">
        <v>1061.2</v>
      </c>
      <c r="B10615">
        <v>18.322207594400432</v>
      </c>
    </row>
    <row r="10616" spans="1:2" x14ac:dyDescent="0.25">
      <c r="A10616">
        <v>1061.3</v>
      </c>
      <c r="B10616">
        <v>17.913289800698731</v>
      </c>
    </row>
    <row r="10617" spans="1:2" x14ac:dyDescent="0.25">
      <c r="A10617">
        <v>1061.4000000000001</v>
      </c>
      <c r="B10617">
        <v>17.5043720069961</v>
      </c>
    </row>
    <row r="10618" spans="1:2" x14ac:dyDescent="0.25">
      <c r="A10618">
        <v>1061.5</v>
      </c>
      <c r="B10618">
        <v>17.09545421329441</v>
      </c>
    </row>
    <row r="10619" spans="1:2" x14ac:dyDescent="0.25">
      <c r="A10619">
        <v>1061.5999999999999</v>
      </c>
      <c r="B10619">
        <v>16.686536419591771</v>
      </c>
    </row>
    <row r="10620" spans="1:2" x14ac:dyDescent="0.25">
      <c r="A10620">
        <v>1061.7</v>
      </c>
      <c r="B10620">
        <v>16.277618625890081</v>
      </c>
    </row>
    <row r="10621" spans="1:2" x14ac:dyDescent="0.25">
      <c r="A10621">
        <v>1061.8</v>
      </c>
      <c r="B10621">
        <v>15.868700832188379</v>
      </c>
    </row>
    <row r="10622" spans="1:2" x14ac:dyDescent="0.25">
      <c r="A10622">
        <v>1061.9000000000001</v>
      </c>
      <c r="B10622">
        <v>15.45978303848575</v>
      </c>
    </row>
    <row r="10623" spans="1:2" x14ac:dyDescent="0.25">
      <c r="A10623">
        <v>1062</v>
      </c>
      <c r="B10623">
        <v>15.050865244784051</v>
      </c>
    </row>
    <row r="10624" spans="1:2" x14ac:dyDescent="0.25">
      <c r="A10624">
        <v>1062.0999999999999</v>
      </c>
      <c r="B10624">
        <v>14.83868450797913</v>
      </c>
    </row>
    <row r="10625" spans="1:2" x14ac:dyDescent="0.25">
      <c r="A10625">
        <v>1062.2</v>
      </c>
      <c r="B10625">
        <v>14.62650377117469</v>
      </c>
    </row>
    <row r="10626" spans="1:2" x14ac:dyDescent="0.25">
      <c r="A10626">
        <v>1062.3</v>
      </c>
      <c r="B10626">
        <v>14.41432303437025</v>
      </c>
    </row>
    <row r="10627" spans="1:2" x14ac:dyDescent="0.25">
      <c r="A10627">
        <v>1062.4000000000001</v>
      </c>
      <c r="B10627">
        <v>14.202142297565331</v>
      </c>
    </row>
    <row r="10628" spans="1:2" x14ac:dyDescent="0.25">
      <c r="A10628">
        <v>1062.5</v>
      </c>
      <c r="B10628">
        <v>13.9899615607609</v>
      </c>
    </row>
    <row r="10629" spans="1:2" x14ac:dyDescent="0.25">
      <c r="A10629">
        <v>1062.5999999999999</v>
      </c>
      <c r="B10629">
        <v>13.777780823955981</v>
      </c>
    </row>
    <row r="10630" spans="1:2" x14ac:dyDescent="0.25">
      <c r="A10630">
        <v>1062.7</v>
      </c>
      <c r="B10630">
        <v>13.565600087151539</v>
      </c>
    </row>
    <row r="10631" spans="1:2" x14ac:dyDescent="0.25">
      <c r="A10631">
        <v>1062.8</v>
      </c>
      <c r="B10631">
        <v>13.353419350347099</v>
      </c>
    </row>
    <row r="10632" spans="1:2" x14ac:dyDescent="0.25">
      <c r="A10632">
        <v>1062.9000000000001</v>
      </c>
      <c r="B10632">
        <v>13.14123861354218</v>
      </c>
    </row>
    <row r="10633" spans="1:2" x14ac:dyDescent="0.25">
      <c r="A10633">
        <v>1063</v>
      </c>
      <c r="B10633">
        <v>12.92905787673774</v>
      </c>
    </row>
    <row r="10634" spans="1:2" x14ac:dyDescent="0.25">
      <c r="A10634">
        <v>1063.0999999999999</v>
      </c>
      <c r="B10634">
        <v>12.8551304937086</v>
      </c>
    </row>
    <row r="10635" spans="1:2" x14ac:dyDescent="0.25">
      <c r="A10635">
        <v>1063.2</v>
      </c>
      <c r="B10635">
        <v>12.78120311067963</v>
      </c>
    </row>
    <row r="10636" spans="1:2" x14ac:dyDescent="0.25">
      <c r="A10636">
        <v>1063.3</v>
      </c>
      <c r="B10636">
        <v>12.707275727650661</v>
      </c>
    </row>
    <row r="10637" spans="1:2" x14ac:dyDescent="0.25">
      <c r="A10637">
        <v>1063.4000000000001</v>
      </c>
      <c r="B10637">
        <v>12.63334834462152</v>
      </c>
    </row>
    <row r="10638" spans="1:2" x14ac:dyDescent="0.25">
      <c r="A10638">
        <v>1063.5</v>
      </c>
      <c r="B10638">
        <v>12.559420961592551</v>
      </c>
    </row>
    <row r="10639" spans="1:2" x14ac:dyDescent="0.25">
      <c r="A10639">
        <v>1063.5999999999999</v>
      </c>
      <c r="B10639">
        <v>12.48549357856341</v>
      </c>
    </row>
    <row r="10640" spans="1:2" x14ac:dyDescent="0.25">
      <c r="A10640">
        <v>1063.7</v>
      </c>
      <c r="B10640">
        <v>12.411566195534441</v>
      </c>
    </row>
    <row r="10641" spans="1:2" x14ac:dyDescent="0.25">
      <c r="A10641">
        <v>1063.8</v>
      </c>
      <c r="B10641">
        <v>12.337638812505469</v>
      </c>
    </row>
    <row r="10642" spans="1:2" x14ac:dyDescent="0.25">
      <c r="A10642">
        <v>1063.9000000000001</v>
      </c>
      <c r="B10642">
        <v>12.263711429476331</v>
      </c>
    </row>
    <row r="10643" spans="1:2" x14ac:dyDescent="0.25">
      <c r="A10643">
        <v>1064</v>
      </c>
      <c r="B10643">
        <v>12.189784046447359</v>
      </c>
    </row>
    <row r="10644" spans="1:2" x14ac:dyDescent="0.25">
      <c r="A10644">
        <v>1064.0999999999999</v>
      </c>
      <c r="B10644">
        <v>12.2523588270506</v>
      </c>
    </row>
    <row r="10645" spans="1:2" x14ac:dyDescent="0.25">
      <c r="A10645">
        <v>1064.2</v>
      </c>
      <c r="B10645">
        <v>12.3149336076537</v>
      </c>
    </row>
    <row r="10646" spans="1:2" x14ac:dyDescent="0.25">
      <c r="A10646">
        <v>1064.3</v>
      </c>
      <c r="B10646">
        <v>12.37750838825681</v>
      </c>
    </row>
    <row r="10647" spans="1:2" x14ac:dyDescent="0.25">
      <c r="A10647">
        <v>1064.4000000000001</v>
      </c>
      <c r="B10647">
        <v>12.440083168860051</v>
      </c>
    </row>
    <row r="10648" spans="1:2" x14ac:dyDescent="0.25">
      <c r="A10648">
        <v>1064.5</v>
      </c>
      <c r="B10648">
        <v>12.502657949463149</v>
      </c>
    </row>
    <row r="10649" spans="1:2" x14ac:dyDescent="0.25">
      <c r="A10649">
        <v>1064.5999999999999</v>
      </c>
      <c r="B10649">
        <v>12.56523273006639</v>
      </c>
    </row>
    <row r="10650" spans="1:2" x14ac:dyDescent="0.25">
      <c r="A10650">
        <v>1064.7</v>
      </c>
      <c r="B10650">
        <v>12.62780751066949</v>
      </c>
    </row>
    <row r="10651" spans="1:2" x14ac:dyDescent="0.25">
      <c r="A10651">
        <v>1064.8</v>
      </c>
      <c r="B10651">
        <v>12.6903822912726</v>
      </c>
    </row>
    <row r="10652" spans="1:2" x14ac:dyDescent="0.25">
      <c r="A10652">
        <v>1064.9000000000001</v>
      </c>
      <c r="B10652">
        <v>12.752957071875841</v>
      </c>
    </row>
    <row r="10653" spans="1:2" x14ac:dyDescent="0.25">
      <c r="A10653">
        <v>1065</v>
      </c>
      <c r="B10653">
        <v>12.815531852478941</v>
      </c>
    </row>
    <row r="10654" spans="1:2" x14ac:dyDescent="0.25">
      <c r="A10654">
        <v>1065.0999999999999</v>
      </c>
      <c r="B10654">
        <v>12.92256540611762</v>
      </c>
    </row>
    <row r="10655" spans="1:2" x14ac:dyDescent="0.25">
      <c r="A10655">
        <v>1065.2</v>
      </c>
      <c r="B10655">
        <v>13.029598959756051</v>
      </c>
    </row>
    <row r="10656" spans="1:2" x14ac:dyDescent="0.25">
      <c r="A10656">
        <v>1065.3</v>
      </c>
      <c r="B10656">
        <v>13.13663251339449</v>
      </c>
    </row>
    <row r="10657" spans="1:2" x14ac:dyDescent="0.25">
      <c r="A10657">
        <v>1065.4000000000001</v>
      </c>
      <c r="B10657">
        <v>13.243666067033169</v>
      </c>
    </row>
    <row r="10658" spans="1:2" x14ac:dyDescent="0.25">
      <c r="A10658">
        <v>1065.5</v>
      </c>
      <c r="B10658">
        <v>13.3506996206716</v>
      </c>
    </row>
    <row r="10659" spans="1:2" x14ac:dyDescent="0.25">
      <c r="A10659">
        <v>1065.5999999999999</v>
      </c>
      <c r="B10659">
        <v>13.457733174310279</v>
      </c>
    </row>
    <row r="10660" spans="1:2" x14ac:dyDescent="0.25">
      <c r="A10660">
        <v>1065.7</v>
      </c>
      <c r="B10660">
        <v>13.56476672794871</v>
      </c>
    </row>
    <row r="10661" spans="1:2" x14ac:dyDescent="0.25">
      <c r="A10661">
        <v>1065.8</v>
      </c>
      <c r="B10661">
        <v>13.671800281587149</v>
      </c>
    </row>
    <row r="10662" spans="1:2" x14ac:dyDescent="0.25">
      <c r="A10662">
        <v>1065.9000000000001</v>
      </c>
      <c r="B10662">
        <v>13.77883383522583</v>
      </c>
    </row>
    <row r="10663" spans="1:2" x14ac:dyDescent="0.25">
      <c r="A10663">
        <v>1066</v>
      </c>
      <c r="B10663">
        <v>13.885867388864259</v>
      </c>
    </row>
    <row r="10664" spans="1:2" x14ac:dyDescent="0.25">
      <c r="A10664">
        <v>1066.0999999999999</v>
      </c>
      <c r="B10664">
        <v>14.272680830588049</v>
      </c>
    </row>
    <row r="10665" spans="1:2" x14ac:dyDescent="0.25">
      <c r="A10665">
        <v>1066.2</v>
      </c>
      <c r="B10665">
        <v>14.659494272310971</v>
      </c>
    </row>
    <row r="10666" spans="1:2" x14ac:dyDescent="0.25">
      <c r="A10666">
        <v>1066.3</v>
      </c>
      <c r="B10666">
        <v>15.04630771403388</v>
      </c>
    </row>
    <row r="10667" spans="1:2" x14ac:dyDescent="0.25">
      <c r="A10667">
        <v>1066.4000000000001</v>
      </c>
      <c r="B10667">
        <v>15.43312115575768</v>
      </c>
    </row>
    <row r="10668" spans="1:2" x14ac:dyDescent="0.25">
      <c r="A10668">
        <v>1066.5</v>
      </c>
      <c r="B10668">
        <v>15.819934597480589</v>
      </c>
    </row>
    <row r="10669" spans="1:2" x14ac:dyDescent="0.25">
      <c r="A10669">
        <v>1066.5999999999999</v>
      </c>
      <c r="B10669">
        <v>16.206748039204381</v>
      </c>
    </row>
    <row r="10670" spans="1:2" x14ac:dyDescent="0.25">
      <c r="A10670">
        <v>1066.7</v>
      </c>
      <c r="B10670">
        <v>16.593561480927299</v>
      </c>
    </row>
    <row r="10671" spans="1:2" x14ac:dyDescent="0.25">
      <c r="A10671">
        <v>1066.8</v>
      </c>
      <c r="B10671">
        <v>16.98037492265021</v>
      </c>
    </row>
    <row r="10672" spans="1:2" x14ac:dyDescent="0.25">
      <c r="A10672">
        <v>1066.9000000000001</v>
      </c>
      <c r="B10672">
        <v>17.367188364374009</v>
      </c>
    </row>
    <row r="10673" spans="1:2" x14ac:dyDescent="0.25">
      <c r="A10673">
        <v>1067</v>
      </c>
      <c r="B10673">
        <v>17.75400180609692</v>
      </c>
    </row>
    <row r="10674" spans="1:2" x14ac:dyDescent="0.25">
      <c r="A10674">
        <v>1067.0999999999999</v>
      </c>
      <c r="B10674">
        <v>18.174256072174241</v>
      </c>
    </row>
    <row r="10675" spans="1:2" x14ac:dyDescent="0.25">
      <c r="A10675">
        <v>1067.2</v>
      </c>
      <c r="B10675">
        <v>18.594510338250618</v>
      </c>
    </row>
    <row r="10676" spans="1:2" x14ac:dyDescent="0.25">
      <c r="A10676">
        <v>1067.3</v>
      </c>
      <c r="B10676">
        <v>19.014764604326992</v>
      </c>
    </row>
    <row r="10677" spans="1:2" x14ac:dyDescent="0.25">
      <c r="A10677">
        <v>1067.4000000000001</v>
      </c>
      <c r="B10677">
        <v>19.43501887040431</v>
      </c>
    </row>
    <row r="10678" spans="1:2" x14ac:dyDescent="0.25">
      <c r="A10678">
        <v>1067.5</v>
      </c>
      <c r="B10678">
        <v>19.85527313648068</v>
      </c>
    </row>
    <row r="10679" spans="1:2" x14ac:dyDescent="0.25">
      <c r="A10679">
        <v>1067.5999999999999</v>
      </c>
      <c r="B10679">
        <v>20.275527402558009</v>
      </c>
    </row>
    <row r="10680" spans="1:2" x14ac:dyDescent="0.25">
      <c r="A10680">
        <v>1067.7</v>
      </c>
      <c r="B10680">
        <v>20.695781668634378</v>
      </c>
    </row>
    <row r="10681" spans="1:2" x14ac:dyDescent="0.25">
      <c r="A10681">
        <v>1067.8</v>
      </c>
      <c r="B10681">
        <v>21.116035934710752</v>
      </c>
    </row>
    <row r="10682" spans="1:2" x14ac:dyDescent="0.25">
      <c r="A10682">
        <v>1067.9000000000001</v>
      </c>
      <c r="B10682">
        <v>21.536290200788081</v>
      </c>
    </row>
    <row r="10683" spans="1:2" x14ac:dyDescent="0.25">
      <c r="A10683">
        <v>1068</v>
      </c>
      <c r="B10683">
        <v>21.95654446686445</v>
      </c>
    </row>
    <row r="10684" spans="1:2" x14ac:dyDescent="0.25">
      <c r="A10684">
        <v>1068.0999999999999</v>
      </c>
      <c r="B10684">
        <v>22.199975478113231</v>
      </c>
    </row>
    <row r="10685" spans="1:2" x14ac:dyDescent="0.25">
      <c r="A10685">
        <v>1068.2</v>
      </c>
      <c r="B10685">
        <v>22.44340648936145</v>
      </c>
    </row>
    <row r="10686" spans="1:2" x14ac:dyDescent="0.25">
      <c r="A10686">
        <v>1068.3</v>
      </c>
      <c r="B10686">
        <v>22.686837500609681</v>
      </c>
    </row>
    <row r="10687" spans="1:2" x14ac:dyDescent="0.25">
      <c r="A10687">
        <v>1068.4000000000001</v>
      </c>
      <c r="B10687">
        <v>22.930268511858461</v>
      </c>
    </row>
    <row r="10688" spans="1:2" x14ac:dyDescent="0.25">
      <c r="A10688">
        <v>1068.5</v>
      </c>
      <c r="B10688">
        <v>23.173699523106681</v>
      </c>
    </row>
    <row r="10689" spans="1:2" x14ac:dyDescent="0.25">
      <c r="A10689">
        <v>1068.5999999999999</v>
      </c>
      <c r="B10689">
        <v>23.417130534355461</v>
      </c>
    </row>
    <row r="10690" spans="1:2" x14ac:dyDescent="0.25">
      <c r="A10690">
        <v>1068.7</v>
      </c>
      <c r="B10690">
        <v>23.660561545603681</v>
      </c>
    </row>
    <row r="10691" spans="1:2" x14ac:dyDescent="0.25">
      <c r="A10691">
        <v>1068.8</v>
      </c>
      <c r="B10691">
        <v>23.903992556851911</v>
      </c>
    </row>
    <row r="10692" spans="1:2" x14ac:dyDescent="0.25">
      <c r="A10692">
        <v>1068.9000000000001</v>
      </c>
      <c r="B10692">
        <v>24.147423568100681</v>
      </c>
    </row>
    <row r="10693" spans="1:2" x14ac:dyDescent="0.25">
      <c r="A10693">
        <v>1069</v>
      </c>
      <c r="B10693">
        <v>24.390854579348911</v>
      </c>
    </row>
    <row r="10694" spans="1:2" x14ac:dyDescent="0.25">
      <c r="A10694">
        <v>1069.0999999999999</v>
      </c>
      <c r="B10694">
        <v>24.471835791035609</v>
      </c>
    </row>
    <row r="10695" spans="1:2" x14ac:dyDescent="0.25">
      <c r="A10695">
        <v>1069.2</v>
      </c>
      <c r="B10695">
        <v>24.552817002722129</v>
      </c>
    </row>
    <row r="10696" spans="1:2" x14ac:dyDescent="0.25">
      <c r="A10696">
        <v>1069.3</v>
      </c>
      <c r="B10696">
        <v>24.633798214408639</v>
      </c>
    </row>
    <row r="10697" spans="1:2" x14ac:dyDescent="0.25">
      <c r="A10697">
        <v>1069.4000000000001</v>
      </c>
      <c r="B10697">
        <v>24.71477942609534</v>
      </c>
    </row>
    <row r="10698" spans="1:2" x14ac:dyDescent="0.25">
      <c r="A10698">
        <v>1069.5</v>
      </c>
      <c r="B10698">
        <v>24.79576063778185</v>
      </c>
    </row>
    <row r="10699" spans="1:2" x14ac:dyDescent="0.25">
      <c r="A10699">
        <v>1069.5999999999999</v>
      </c>
      <c r="B10699">
        <v>24.876741849468559</v>
      </c>
    </row>
    <row r="10700" spans="1:2" x14ac:dyDescent="0.25">
      <c r="A10700">
        <v>1069.7</v>
      </c>
      <c r="B10700">
        <v>24.957723061155072</v>
      </c>
    </row>
    <row r="10701" spans="1:2" x14ac:dyDescent="0.25">
      <c r="A10701">
        <v>1069.8</v>
      </c>
      <c r="B10701">
        <v>25.038704272841581</v>
      </c>
    </row>
    <row r="10702" spans="1:2" x14ac:dyDescent="0.25">
      <c r="A10702">
        <v>1069.9000000000001</v>
      </c>
      <c r="B10702">
        <v>25.119685484528279</v>
      </c>
    </row>
    <row r="10703" spans="1:2" x14ac:dyDescent="0.25">
      <c r="A10703">
        <v>1070</v>
      </c>
      <c r="B10703">
        <v>25.2006666962148</v>
      </c>
    </row>
    <row r="10704" spans="1:2" x14ac:dyDescent="0.25">
      <c r="A10704">
        <v>1070.0999999999999</v>
      </c>
      <c r="B10704">
        <v>25.372561860821531</v>
      </c>
    </row>
    <row r="10705" spans="1:2" x14ac:dyDescent="0.25">
      <c r="A10705">
        <v>1070.2</v>
      </c>
      <c r="B10705">
        <v>25.544457025427871</v>
      </c>
    </row>
    <row r="10706" spans="1:2" x14ac:dyDescent="0.25">
      <c r="A10706">
        <v>1070.3</v>
      </c>
      <c r="B10706">
        <v>25.716352190034211</v>
      </c>
    </row>
    <row r="10707" spans="1:2" x14ac:dyDescent="0.25">
      <c r="A10707">
        <v>1070.4000000000001</v>
      </c>
      <c r="B10707">
        <v>25.888247354640939</v>
      </c>
    </row>
    <row r="10708" spans="1:2" x14ac:dyDescent="0.25">
      <c r="A10708">
        <v>1070.5</v>
      </c>
      <c r="B10708">
        <v>26.060142519247279</v>
      </c>
    </row>
    <row r="10709" spans="1:2" x14ac:dyDescent="0.25">
      <c r="A10709">
        <v>1070.5999999999999</v>
      </c>
      <c r="B10709">
        <v>26.23203768385401</v>
      </c>
    </row>
    <row r="10710" spans="1:2" x14ac:dyDescent="0.25">
      <c r="A10710">
        <v>1070.7</v>
      </c>
      <c r="B10710">
        <v>26.40393284846035</v>
      </c>
    </row>
    <row r="10711" spans="1:2" x14ac:dyDescent="0.25">
      <c r="A10711">
        <v>1070.8</v>
      </c>
      <c r="B10711">
        <v>26.57582801306669</v>
      </c>
    </row>
    <row r="10712" spans="1:2" x14ac:dyDescent="0.25">
      <c r="A10712">
        <v>1070.9000000000001</v>
      </c>
      <c r="B10712">
        <v>26.747723177673421</v>
      </c>
    </row>
    <row r="10713" spans="1:2" x14ac:dyDescent="0.25">
      <c r="A10713">
        <v>1071</v>
      </c>
      <c r="B10713">
        <v>26.919618342279762</v>
      </c>
    </row>
    <row r="10714" spans="1:2" x14ac:dyDescent="0.25">
      <c r="A10714">
        <v>1071.0999999999999</v>
      </c>
      <c r="B10714">
        <v>27.09653381213916</v>
      </c>
    </row>
    <row r="10715" spans="1:2" x14ac:dyDescent="0.25">
      <c r="A10715">
        <v>1071.2</v>
      </c>
      <c r="B10715">
        <v>27.273449281998161</v>
      </c>
    </row>
    <row r="10716" spans="1:2" x14ac:dyDescent="0.25">
      <c r="A10716">
        <v>1071.3</v>
      </c>
      <c r="B10716">
        <v>27.450364751857158</v>
      </c>
    </row>
    <row r="10717" spans="1:2" x14ac:dyDescent="0.25">
      <c r="A10717">
        <v>1071.4000000000001</v>
      </c>
      <c r="B10717">
        <v>27.627280221716561</v>
      </c>
    </row>
    <row r="10718" spans="1:2" x14ac:dyDescent="0.25">
      <c r="A10718">
        <v>1071.5</v>
      </c>
      <c r="B10718">
        <v>27.804195691575561</v>
      </c>
    </row>
    <row r="10719" spans="1:2" x14ac:dyDescent="0.25">
      <c r="A10719">
        <v>1071.5999999999999</v>
      </c>
      <c r="B10719">
        <v>27.98111116143496</v>
      </c>
    </row>
    <row r="10720" spans="1:2" x14ac:dyDescent="0.25">
      <c r="A10720">
        <v>1071.7</v>
      </c>
      <c r="B10720">
        <v>28.15802663129395</v>
      </c>
    </row>
    <row r="10721" spans="1:2" x14ac:dyDescent="0.25">
      <c r="A10721">
        <v>1071.8</v>
      </c>
      <c r="B10721">
        <v>28.334942101152951</v>
      </c>
    </row>
    <row r="10722" spans="1:2" x14ac:dyDescent="0.25">
      <c r="A10722">
        <v>1071.9000000000001</v>
      </c>
      <c r="B10722">
        <v>28.511857571012349</v>
      </c>
    </row>
    <row r="10723" spans="1:2" x14ac:dyDescent="0.25">
      <c r="A10723">
        <v>1072</v>
      </c>
      <c r="B10723">
        <v>28.68877304087135</v>
      </c>
    </row>
    <row r="10724" spans="1:2" x14ac:dyDescent="0.25">
      <c r="A10724">
        <v>1072.0999999999999</v>
      </c>
      <c r="B10724">
        <v>28.944793995871031</v>
      </c>
    </row>
    <row r="10725" spans="1:2" x14ac:dyDescent="0.25">
      <c r="A10725">
        <v>1072.2</v>
      </c>
      <c r="B10725">
        <v>29.200814950870139</v>
      </c>
    </row>
    <row r="10726" spans="1:2" x14ac:dyDescent="0.25">
      <c r="A10726">
        <v>1072.3</v>
      </c>
      <c r="B10726">
        <v>29.456835905869241</v>
      </c>
    </row>
    <row r="10727" spans="1:2" x14ac:dyDescent="0.25">
      <c r="A10727">
        <v>1072.4000000000001</v>
      </c>
      <c r="B10727">
        <v>29.712856860868929</v>
      </c>
    </row>
    <row r="10728" spans="1:2" x14ac:dyDescent="0.25">
      <c r="A10728">
        <v>1072.5</v>
      </c>
      <c r="B10728">
        <v>29.96887781586803</v>
      </c>
    </row>
    <row r="10729" spans="1:2" x14ac:dyDescent="0.25">
      <c r="A10729">
        <v>1072.5999999999999</v>
      </c>
      <c r="B10729">
        <v>30.224898770867711</v>
      </c>
    </row>
    <row r="10730" spans="1:2" x14ac:dyDescent="0.25">
      <c r="A10730">
        <v>1072.7</v>
      </c>
      <c r="B10730">
        <v>30.480919725866819</v>
      </c>
    </row>
    <row r="10731" spans="1:2" x14ac:dyDescent="0.25">
      <c r="A10731">
        <v>1072.8</v>
      </c>
      <c r="B10731">
        <v>30.736940680865921</v>
      </c>
    </row>
    <row r="10732" spans="1:2" x14ac:dyDescent="0.25">
      <c r="A10732">
        <v>1072.9000000000001</v>
      </c>
      <c r="B10732">
        <v>30.992961635865601</v>
      </c>
    </row>
    <row r="10733" spans="1:2" x14ac:dyDescent="0.25">
      <c r="A10733">
        <v>1073</v>
      </c>
      <c r="B10733">
        <v>31.24898259086471</v>
      </c>
    </row>
    <row r="10734" spans="1:2" x14ac:dyDescent="0.25">
      <c r="A10734">
        <v>1073.0999999999999</v>
      </c>
      <c r="B10734">
        <v>31.52811245433081</v>
      </c>
    </row>
    <row r="10735" spans="1:2" x14ac:dyDescent="0.25">
      <c r="A10735">
        <v>1073.2</v>
      </c>
      <c r="B10735">
        <v>31.80724231779627</v>
      </c>
    </row>
    <row r="10736" spans="1:2" x14ac:dyDescent="0.25">
      <c r="A10736">
        <v>1073.3</v>
      </c>
      <c r="B10736">
        <v>32.086372181261737</v>
      </c>
    </row>
    <row r="10737" spans="1:2" x14ac:dyDescent="0.25">
      <c r="A10737">
        <v>1073.4000000000001</v>
      </c>
      <c r="B10737">
        <v>32.365502044727833</v>
      </c>
    </row>
    <row r="10738" spans="1:2" x14ac:dyDescent="0.25">
      <c r="A10738">
        <v>1073.5</v>
      </c>
      <c r="B10738">
        <v>32.644631908193297</v>
      </c>
    </row>
    <row r="10739" spans="1:2" x14ac:dyDescent="0.25">
      <c r="A10739">
        <v>1073.5999999999999</v>
      </c>
      <c r="B10739">
        <v>32.9237617716594</v>
      </c>
    </row>
    <row r="10740" spans="1:2" x14ac:dyDescent="0.25">
      <c r="A10740">
        <v>1073.7</v>
      </c>
      <c r="B10740">
        <v>33.202891635124857</v>
      </c>
    </row>
    <row r="10741" spans="1:2" x14ac:dyDescent="0.25">
      <c r="A10741">
        <v>1073.8</v>
      </c>
      <c r="B10741">
        <v>33.482021498590328</v>
      </c>
    </row>
    <row r="10742" spans="1:2" x14ac:dyDescent="0.25">
      <c r="A10742">
        <v>1073.9000000000001</v>
      </c>
      <c r="B10742">
        <v>33.761151362056417</v>
      </c>
    </row>
    <row r="10743" spans="1:2" x14ac:dyDescent="0.25">
      <c r="A10743">
        <v>1074</v>
      </c>
      <c r="B10743">
        <v>34.040281225521888</v>
      </c>
    </row>
    <row r="10744" spans="1:2" x14ac:dyDescent="0.25">
      <c r="A10744">
        <v>1074.0999999999999</v>
      </c>
      <c r="B10744">
        <v>34.507339453951673</v>
      </c>
    </row>
    <row r="10745" spans="1:2" x14ac:dyDescent="0.25">
      <c r="A10745">
        <v>1074.2</v>
      </c>
      <c r="B10745">
        <v>34.974397682380392</v>
      </c>
    </row>
    <row r="10746" spans="1:2" x14ac:dyDescent="0.25">
      <c r="A10746">
        <v>1074.3</v>
      </c>
      <c r="B10746">
        <v>35.441455910809118</v>
      </c>
    </row>
    <row r="10747" spans="1:2" x14ac:dyDescent="0.25">
      <c r="A10747">
        <v>1074.4000000000001</v>
      </c>
      <c r="B10747">
        <v>35.908514139238903</v>
      </c>
    </row>
    <row r="10748" spans="1:2" x14ac:dyDescent="0.25">
      <c r="A10748">
        <v>1074.5</v>
      </c>
      <c r="B10748">
        <v>36.375572367667623</v>
      </c>
    </row>
    <row r="10749" spans="1:2" x14ac:dyDescent="0.25">
      <c r="A10749">
        <v>1074.5999999999999</v>
      </c>
      <c r="B10749">
        <v>36.842630596097408</v>
      </c>
    </row>
    <row r="10750" spans="1:2" x14ac:dyDescent="0.25">
      <c r="A10750">
        <v>1074.7</v>
      </c>
      <c r="B10750">
        <v>37.309688824526127</v>
      </c>
    </row>
    <row r="10751" spans="1:2" x14ac:dyDescent="0.25">
      <c r="A10751">
        <v>1074.8</v>
      </c>
      <c r="B10751">
        <v>37.776747052954853</v>
      </c>
    </row>
    <row r="10752" spans="1:2" x14ac:dyDescent="0.25">
      <c r="A10752">
        <v>1074.9000000000001</v>
      </c>
      <c r="B10752">
        <v>38.243805281384638</v>
      </c>
    </row>
    <row r="10753" spans="1:2" x14ac:dyDescent="0.25">
      <c r="A10753">
        <v>1075</v>
      </c>
      <c r="B10753">
        <v>38.710863509813358</v>
      </c>
    </row>
    <row r="10754" spans="1:2" x14ac:dyDescent="0.25">
      <c r="A10754">
        <v>1075.0999999999999</v>
      </c>
      <c r="B10754">
        <v>39.140993021925958</v>
      </c>
    </row>
    <row r="10755" spans="1:2" x14ac:dyDescent="0.25">
      <c r="A10755">
        <v>1075.2</v>
      </c>
      <c r="B10755">
        <v>39.571122534037578</v>
      </c>
    </row>
    <row r="10756" spans="1:2" x14ac:dyDescent="0.25">
      <c r="A10756">
        <v>1075.3</v>
      </c>
      <c r="B10756">
        <v>40.00125204614919</v>
      </c>
    </row>
    <row r="10757" spans="1:2" x14ac:dyDescent="0.25">
      <c r="A10757">
        <v>1075.4000000000001</v>
      </c>
      <c r="B10757">
        <v>40.431381558261791</v>
      </c>
    </row>
    <row r="10758" spans="1:2" x14ac:dyDescent="0.25">
      <c r="A10758">
        <v>1075.5</v>
      </c>
      <c r="B10758">
        <v>40.86151107037341</v>
      </c>
    </row>
    <row r="10759" spans="1:2" x14ac:dyDescent="0.25">
      <c r="A10759">
        <v>1075.5999999999999</v>
      </c>
      <c r="B10759">
        <v>41.291640582486011</v>
      </c>
    </row>
    <row r="10760" spans="1:2" x14ac:dyDescent="0.25">
      <c r="A10760">
        <v>1075.7</v>
      </c>
      <c r="B10760">
        <v>41.72177009459763</v>
      </c>
    </row>
    <row r="10761" spans="1:2" x14ac:dyDescent="0.25">
      <c r="A10761">
        <v>1075.8</v>
      </c>
      <c r="B10761">
        <v>42.15189960670925</v>
      </c>
    </row>
    <row r="10762" spans="1:2" x14ac:dyDescent="0.25">
      <c r="A10762">
        <v>1075.9000000000001</v>
      </c>
      <c r="B10762">
        <v>42.582029118821843</v>
      </c>
    </row>
    <row r="10763" spans="1:2" x14ac:dyDescent="0.25">
      <c r="A10763">
        <v>1076</v>
      </c>
      <c r="B10763">
        <v>43.012158630933463</v>
      </c>
    </row>
    <row r="10764" spans="1:2" x14ac:dyDescent="0.25">
      <c r="A10764">
        <v>1076.0999999999999</v>
      </c>
      <c r="B10764">
        <v>43.568594971440241</v>
      </c>
    </row>
    <row r="10765" spans="1:2" x14ac:dyDescent="0.25">
      <c r="A10765">
        <v>1076.2</v>
      </c>
      <c r="B10765">
        <v>44.125031311945747</v>
      </c>
    </row>
    <row r="10766" spans="1:2" x14ac:dyDescent="0.25">
      <c r="A10766">
        <v>1076.3</v>
      </c>
      <c r="B10766">
        <v>44.681467652451261</v>
      </c>
    </row>
    <row r="10767" spans="1:2" x14ac:dyDescent="0.25">
      <c r="A10767">
        <v>1076.4000000000001</v>
      </c>
      <c r="B10767">
        <v>45.237903992958039</v>
      </c>
    </row>
    <row r="10768" spans="1:2" x14ac:dyDescent="0.25">
      <c r="A10768">
        <v>1076.5</v>
      </c>
      <c r="B10768">
        <v>45.794340333463552</v>
      </c>
    </row>
    <row r="10769" spans="1:2" x14ac:dyDescent="0.25">
      <c r="A10769">
        <v>1076.5999999999999</v>
      </c>
      <c r="B10769">
        <v>46.35077667397033</v>
      </c>
    </row>
    <row r="10770" spans="1:2" x14ac:dyDescent="0.25">
      <c r="A10770">
        <v>1076.7</v>
      </c>
      <c r="B10770">
        <v>46.907213014475843</v>
      </c>
    </row>
    <row r="10771" spans="1:2" x14ac:dyDescent="0.25">
      <c r="A10771">
        <v>1076.8</v>
      </c>
      <c r="B10771">
        <v>47.463649354981349</v>
      </c>
    </row>
    <row r="10772" spans="1:2" x14ac:dyDescent="0.25">
      <c r="A10772">
        <v>1076.9000000000001</v>
      </c>
      <c r="B10772">
        <v>48.020085695488127</v>
      </c>
    </row>
    <row r="10773" spans="1:2" x14ac:dyDescent="0.25">
      <c r="A10773">
        <v>1077</v>
      </c>
      <c r="B10773">
        <v>48.576522035993641</v>
      </c>
    </row>
    <row r="10774" spans="1:2" x14ac:dyDescent="0.25">
      <c r="A10774">
        <v>1077.0999999999999</v>
      </c>
      <c r="B10774">
        <v>48.898031125003087</v>
      </c>
    </row>
    <row r="10775" spans="1:2" x14ac:dyDescent="0.25">
      <c r="A10775">
        <v>1077.2</v>
      </c>
      <c r="B10775">
        <v>49.219540214011808</v>
      </c>
    </row>
    <row r="10776" spans="1:2" x14ac:dyDescent="0.25">
      <c r="A10776">
        <v>1077.3</v>
      </c>
      <c r="B10776">
        <v>49.541049303020543</v>
      </c>
    </row>
    <row r="10777" spans="1:2" x14ac:dyDescent="0.25">
      <c r="A10777">
        <v>1077.4000000000001</v>
      </c>
      <c r="B10777">
        <v>49.862558392029989</v>
      </c>
    </row>
    <row r="10778" spans="1:2" x14ac:dyDescent="0.25">
      <c r="A10778">
        <v>1077.5</v>
      </c>
      <c r="B10778">
        <v>50.18406748103871</v>
      </c>
    </row>
    <row r="10779" spans="1:2" x14ac:dyDescent="0.25">
      <c r="A10779">
        <v>1077.5999999999999</v>
      </c>
      <c r="B10779">
        <v>50.505576570048163</v>
      </c>
    </row>
    <row r="10780" spans="1:2" x14ac:dyDescent="0.25">
      <c r="A10780">
        <v>1077.7</v>
      </c>
      <c r="B10780">
        <v>50.827085659056877</v>
      </c>
    </row>
    <row r="10781" spans="1:2" x14ac:dyDescent="0.25">
      <c r="A10781">
        <v>1077.8</v>
      </c>
      <c r="B10781">
        <v>51.148594748065612</v>
      </c>
    </row>
    <row r="10782" spans="1:2" x14ac:dyDescent="0.25">
      <c r="A10782">
        <v>1077.9000000000001</v>
      </c>
      <c r="B10782">
        <v>51.470103837075058</v>
      </c>
    </row>
    <row r="10783" spans="1:2" x14ac:dyDescent="0.25">
      <c r="A10783">
        <v>1078</v>
      </c>
      <c r="B10783">
        <v>51.791612926083779</v>
      </c>
    </row>
    <row r="10784" spans="1:2" x14ac:dyDescent="0.25">
      <c r="A10784">
        <v>1078.0999999999999</v>
      </c>
      <c r="B10784">
        <v>52.17050289973065</v>
      </c>
    </row>
    <row r="10785" spans="1:2" x14ac:dyDescent="0.25">
      <c r="A10785">
        <v>1078.2</v>
      </c>
      <c r="B10785">
        <v>52.549392873376647</v>
      </c>
    </row>
    <row r="10786" spans="1:2" x14ac:dyDescent="0.25">
      <c r="A10786">
        <v>1078.3</v>
      </c>
      <c r="B10786">
        <v>52.928282847022658</v>
      </c>
    </row>
    <row r="10787" spans="1:2" x14ac:dyDescent="0.25">
      <c r="A10787">
        <v>1078.4000000000001</v>
      </c>
      <c r="B10787">
        <v>53.307172820669543</v>
      </c>
    </row>
    <row r="10788" spans="1:2" x14ac:dyDescent="0.25">
      <c r="A10788">
        <v>1078.5</v>
      </c>
      <c r="B10788">
        <v>53.686062794315554</v>
      </c>
    </row>
    <row r="10789" spans="1:2" x14ac:dyDescent="0.25">
      <c r="A10789">
        <v>1078.5999999999999</v>
      </c>
      <c r="B10789">
        <v>54.06495276796241</v>
      </c>
    </row>
    <row r="10790" spans="1:2" x14ac:dyDescent="0.25">
      <c r="A10790">
        <v>1078.7</v>
      </c>
      <c r="B10790">
        <v>54.443842741608421</v>
      </c>
    </row>
    <row r="10791" spans="1:2" x14ac:dyDescent="0.25">
      <c r="A10791">
        <v>1078.8</v>
      </c>
      <c r="B10791">
        <v>54.822732715254432</v>
      </c>
    </row>
    <row r="10792" spans="1:2" x14ac:dyDescent="0.25">
      <c r="A10792">
        <v>1078.9000000000001</v>
      </c>
      <c r="B10792">
        <v>55.201622688901303</v>
      </c>
    </row>
    <row r="10793" spans="1:2" x14ac:dyDescent="0.25">
      <c r="A10793">
        <v>1079</v>
      </c>
      <c r="B10793">
        <v>55.580512662547306</v>
      </c>
    </row>
    <row r="10794" spans="1:2" x14ac:dyDescent="0.25">
      <c r="A10794">
        <v>1079.0999999999999</v>
      </c>
      <c r="B10794">
        <v>55.838369284199572</v>
      </c>
    </row>
    <row r="10795" spans="1:2" x14ac:dyDescent="0.25">
      <c r="A10795">
        <v>1079.2</v>
      </c>
      <c r="B10795">
        <v>56.096225905851263</v>
      </c>
    </row>
    <row r="10796" spans="1:2" x14ac:dyDescent="0.25">
      <c r="A10796">
        <v>1079.3</v>
      </c>
      <c r="B10796">
        <v>56.354082527502939</v>
      </c>
    </row>
    <row r="10797" spans="1:2" x14ac:dyDescent="0.25">
      <c r="A10797">
        <v>1079.4000000000001</v>
      </c>
      <c r="B10797">
        <v>56.611939149155212</v>
      </c>
    </row>
    <row r="10798" spans="1:2" x14ac:dyDescent="0.25">
      <c r="A10798">
        <v>1079.5</v>
      </c>
      <c r="B10798">
        <v>56.869795770806888</v>
      </c>
    </row>
    <row r="10799" spans="1:2" x14ac:dyDescent="0.25">
      <c r="A10799">
        <v>1079.5999999999999</v>
      </c>
      <c r="B10799">
        <v>57.127652392459161</v>
      </c>
    </row>
    <row r="10800" spans="1:2" x14ac:dyDescent="0.25">
      <c r="A10800">
        <v>1079.7</v>
      </c>
      <c r="B10800">
        <v>57.385509014110838</v>
      </c>
    </row>
    <row r="10801" spans="1:2" x14ac:dyDescent="0.25">
      <c r="A10801">
        <v>1079.8</v>
      </c>
      <c r="B10801">
        <v>57.643365635762528</v>
      </c>
    </row>
    <row r="10802" spans="1:2" x14ac:dyDescent="0.25">
      <c r="A10802">
        <v>1079.9000000000001</v>
      </c>
      <c r="B10802">
        <v>57.901222257414787</v>
      </c>
    </row>
    <row r="10803" spans="1:2" x14ac:dyDescent="0.25">
      <c r="A10803">
        <v>1080</v>
      </c>
      <c r="B10803">
        <v>58.159078879066477</v>
      </c>
    </row>
    <row r="10804" spans="1:2" x14ac:dyDescent="0.25">
      <c r="A10804">
        <v>1080.0999999999999</v>
      </c>
      <c r="B10804">
        <v>58.335600244450667</v>
      </c>
    </row>
    <row r="10805" spans="1:2" x14ac:dyDescent="0.25">
      <c r="A10805">
        <v>1080.2</v>
      </c>
      <c r="B10805">
        <v>58.51212160983448</v>
      </c>
    </row>
    <row r="10806" spans="1:2" x14ac:dyDescent="0.25">
      <c r="A10806">
        <v>1080.3</v>
      </c>
      <c r="B10806">
        <v>58.688642975218272</v>
      </c>
    </row>
    <row r="10807" spans="1:2" x14ac:dyDescent="0.25">
      <c r="A10807">
        <v>1080.4000000000001</v>
      </c>
      <c r="B10807">
        <v>58.865164340602483</v>
      </c>
    </row>
    <row r="10808" spans="1:2" x14ac:dyDescent="0.25">
      <c r="A10808">
        <v>1080.5</v>
      </c>
      <c r="B10808">
        <v>59.041685705986268</v>
      </c>
    </row>
    <row r="10809" spans="1:2" x14ac:dyDescent="0.25">
      <c r="A10809">
        <v>1080.5999999999999</v>
      </c>
      <c r="B10809">
        <v>59.218207071370472</v>
      </c>
    </row>
    <row r="10810" spans="1:2" x14ac:dyDescent="0.25">
      <c r="A10810">
        <v>1080.7</v>
      </c>
      <c r="B10810">
        <v>59.394728436754278</v>
      </c>
    </row>
    <row r="10811" spans="1:2" x14ac:dyDescent="0.25">
      <c r="A10811">
        <v>1080.8</v>
      </c>
      <c r="B10811">
        <v>59.57124980213807</v>
      </c>
    </row>
    <row r="10812" spans="1:2" x14ac:dyDescent="0.25">
      <c r="A10812">
        <v>1080.9000000000001</v>
      </c>
      <c r="B10812">
        <v>59.747771167522266</v>
      </c>
    </row>
    <row r="10813" spans="1:2" x14ac:dyDescent="0.25">
      <c r="A10813">
        <v>1081</v>
      </c>
      <c r="B10813">
        <v>59.924292532906072</v>
      </c>
    </row>
    <row r="10814" spans="1:2" x14ac:dyDescent="0.25">
      <c r="A10814">
        <v>1081.0999999999999</v>
      </c>
      <c r="B10814">
        <v>60.20427131621566</v>
      </c>
    </row>
    <row r="10815" spans="1:2" x14ac:dyDescent="0.25">
      <c r="A10815">
        <v>1081.2</v>
      </c>
      <c r="B10815">
        <v>60.484250099524623</v>
      </c>
    </row>
    <row r="10816" spans="1:2" x14ac:dyDescent="0.25">
      <c r="A10816">
        <v>1081.3</v>
      </c>
      <c r="B10816">
        <v>60.764228882833571</v>
      </c>
    </row>
    <row r="10817" spans="1:2" x14ac:dyDescent="0.25">
      <c r="A10817">
        <v>1081.4000000000001</v>
      </c>
      <c r="B10817">
        <v>61.044207666143173</v>
      </c>
    </row>
    <row r="10818" spans="1:2" x14ac:dyDescent="0.25">
      <c r="A10818">
        <v>1081.5</v>
      </c>
      <c r="B10818">
        <v>61.324186449452107</v>
      </c>
    </row>
    <row r="10819" spans="1:2" x14ac:dyDescent="0.25">
      <c r="A10819">
        <v>1081.5999999999999</v>
      </c>
      <c r="B10819">
        <v>61.604165232761709</v>
      </c>
    </row>
    <row r="10820" spans="1:2" x14ac:dyDescent="0.25">
      <c r="A10820">
        <v>1081.7</v>
      </c>
      <c r="B10820">
        <v>61.884144016070657</v>
      </c>
    </row>
    <row r="10821" spans="1:2" x14ac:dyDescent="0.25">
      <c r="A10821">
        <v>1081.8</v>
      </c>
      <c r="B10821">
        <v>62.164122799379619</v>
      </c>
    </row>
    <row r="10822" spans="1:2" x14ac:dyDescent="0.25">
      <c r="A10822">
        <v>1081.9000000000001</v>
      </c>
      <c r="B10822">
        <v>62.444101582689207</v>
      </c>
    </row>
    <row r="10823" spans="1:2" x14ac:dyDescent="0.25">
      <c r="A10823">
        <v>1082</v>
      </c>
      <c r="B10823">
        <v>62.724080365998162</v>
      </c>
    </row>
    <row r="10824" spans="1:2" x14ac:dyDescent="0.25">
      <c r="A10824">
        <v>1082.0999999999999</v>
      </c>
      <c r="B10824">
        <v>62.757599652491159</v>
      </c>
    </row>
    <row r="10825" spans="1:2" x14ac:dyDescent="0.25">
      <c r="A10825">
        <v>1082.2</v>
      </c>
      <c r="B10825">
        <v>62.791118938984077</v>
      </c>
    </row>
    <row r="10826" spans="1:2" x14ac:dyDescent="0.25">
      <c r="A10826">
        <v>1082.3</v>
      </c>
      <c r="B10826">
        <v>62.824638225477003</v>
      </c>
    </row>
    <row r="10827" spans="1:2" x14ac:dyDescent="0.25">
      <c r="A10827">
        <v>1082.4000000000001</v>
      </c>
      <c r="B10827">
        <v>62.858157511969999</v>
      </c>
    </row>
    <row r="10828" spans="1:2" x14ac:dyDescent="0.25">
      <c r="A10828">
        <v>1082.5</v>
      </c>
      <c r="B10828">
        <v>62.891676798462917</v>
      </c>
    </row>
    <row r="10829" spans="1:2" x14ac:dyDescent="0.25">
      <c r="A10829">
        <v>1082.5999999999999</v>
      </c>
      <c r="B10829">
        <v>62.925196084955921</v>
      </c>
    </row>
    <row r="10830" spans="1:2" x14ac:dyDescent="0.25">
      <c r="A10830">
        <v>1082.7</v>
      </c>
      <c r="B10830">
        <v>62.958715371448839</v>
      </c>
    </row>
    <row r="10831" spans="1:2" x14ac:dyDescent="0.25">
      <c r="A10831">
        <v>1082.8</v>
      </c>
      <c r="B10831">
        <v>62.992234657941758</v>
      </c>
    </row>
    <row r="10832" spans="1:2" x14ac:dyDescent="0.25">
      <c r="A10832">
        <v>1082.9000000000001</v>
      </c>
      <c r="B10832">
        <v>63.025753944434761</v>
      </c>
    </row>
    <row r="10833" spans="1:2" x14ac:dyDescent="0.25">
      <c r="A10833">
        <v>1083</v>
      </c>
      <c r="B10833">
        <v>63.05927323092768</v>
      </c>
    </row>
    <row r="10834" spans="1:2" x14ac:dyDescent="0.25">
      <c r="A10834">
        <v>1083.0999999999999</v>
      </c>
      <c r="B10834">
        <v>63.048205483304763</v>
      </c>
    </row>
    <row r="10835" spans="1:2" x14ac:dyDescent="0.25">
      <c r="A10835">
        <v>1083.2</v>
      </c>
      <c r="B10835">
        <v>63.037137735681867</v>
      </c>
    </row>
    <row r="10836" spans="1:2" x14ac:dyDescent="0.25">
      <c r="A10836">
        <v>1083.3</v>
      </c>
      <c r="B10836">
        <v>63.026069988058978</v>
      </c>
    </row>
    <row r="10837" spans="1:2" x14ac:dyDescent="0.25">
      <c r="A10837">
        <v>1083.4000000000001</v>
      </c>
      <c r="B10837">
        <v>63.015002240436061</v>
      </c>
    </row>
    <row r="10838" spans="1:2" x14ac:dyDescent="0.25">
      <c r="A10838">
        <v>1083.5</v>
      </c>
      <c r="B10838">
        <v>63.003934492813173</v>
      </c>
    </row>
    <row r="10839" spans="1:2" x14ac:dyDescent="0.25">
      <c r="A10839">
        <v>1083.5999999999999</v>
      </c>
      <c r="B10839">
        <v>62.992866745190248</v>
      </c>
    </row>
    <row r="10840" spans="1:2" x14ac:dyDescent="0.25">
      <c r="A10840">
        <v>1083.7</v>
      </c>
      <c r="B10840">
        <v>62.981798997567353</v>
      </c>
    </row>
    <row r="10841" spans="1:2" x14ac:dyDescent="0.25">
      <c r="A10841">
        <v>1083.8</v>
      </c>
      <c r="B10841">
        <v>62.970731249944457</v>
      </c>
    </row>
    <row r="10842" spans="1:2" x14ac:dyDescent="0.25">
      <c r="A10842">
        <v>1083.9000000000001</v>
      </c>
      <c r="B10842">
        <v>62.959663502321547</v>
      </c>
    </row>
    <row r="10843" spans="1:2" x14ac:dyDescent="0.25">
      <c r="A10843">
        <v>1084</v>
      </c>
      <c r="B10843">
        <v>62.948595754698651</v>
      </c>
    </row>
    <row r="10844" spans="1:2" x14ac:dyDescent="0.25">
      <c r="A10844">
        <v>1084.0999999999999</v>
      </c>
      <c r="B10844">
        <v>62.791504164288277</v>
      </c>
    </row>
    <row r="10845" spans="1:2" x14ac:dyDescent="0.25">
      <c r="A10845">
        <v>1084.2</v>
      </c>
      <c r="B10845">
        <v>62.634412573878279</v>
      </c>
    </row>
    <row r="10846" spans="1:2" x14ac:dyDescent="0.25">
      <c r="A10846">
        <v>1084.3</v>
      </c>
      <c r="B10846">
        <v>62.477320983468267</v>
      </c>
    </row>
    <row r="10847" spans="1:2" x14ac:dyDescent="0.25">
      <c r="A10847">
        <v>1084.4000000000001</v>
      </c>
      <c r="B10847">
        <v>62.3202293930579</v>
      </c>
    </row>
    <row r="10848" spans="1:2" x14ac:dyDescent="0.25">
      <c r="A10848">
        <v>1084.5</v>
      </c>
      <c r="B10848">
        <v>62.163137802647903</v>
      </c>
    </row>
    <row r="10849" spans="1:2" x14ac:dyDescent="0.25">
      <c r="A10849">
        <v>1084.5999999999999</v>
      </c>
      <c r="B10849">
        <v>62.006046212237528</v>
      </c>
    </row>
    <row r="10850" spans="1:2" x14ac:dyDescent="0.25">
      <c r="A10850">
        <v>1084.7</v>
      </c>
      <c r="B10850">
        <v>61.848954621827517</v>
      </c>
    </row>
    <row r="10851" spans="1:2" x14ac:dyDescent="0.25">
      <c r="A10851">
        <v>1084.8</v>
      </c>
      <c r="B10851">
        <v>61.691863031417512</v>
      </c>
    </row>
    <row r="10852" spans="1:2" x14ac:dyDescent="0.25">
      <c r="A10852">
        <v>1084.9000000000001</v>
      </c>
      <c r="B10852">
        <v>61.534771441007152</v>
      </c>
    </row>
    <row r="10853" spans="1:2" x14ac:dyDescent="0.25">
      <c r="A10853">
        <v>1085</v>
      </c>
      <c r="B10853">
        <v>61.37767985059714</v>
      </c>
    </row>
    <row r="10854" spans="1:2" x14ac:dyDescent="0.25">
      <c r="A10854">
        <v>1085.0999999999999</v>
      </c>
      <c r="B10854">
        <v>61.281761424630837</v>
      </c>
    </row>
    <row r="10855" spans="1:2" x14ac:dyDescent="0.25">
      <c r="A10855">
        <v>1085.2</v>
      </c>
      <c r="B10855">
        <v>61.185842998664747</v>
      </c>
    </row>
    <row r="10856" spans="1:2" x14ac:dyDescent="0.25">
      <c r="A10856">
        <v>1085.3</v>
      </c>
      <c r="B10856">
        <v>61.089924572698678</v>
      </c>
    </row>
    <row r="10857" spans="1:2" x14ac:dyDescent="0.25">
      <c r="A10857">
        <v>1085.4000000000001</v>
      </c>
      <c r="B10857">
        <v>60.994006146732367</v>
      </c>
    </row>
    <row r="10858" spans="1:2" x14ac:dyDescent="0.25">
      <c r="A10858">
        <v>1085.5</v>
      </c>
      <c r="B10858">
        <v>60.898087720766291</v>
      </c>
    </row>
    <row r="10859" spans="1:2" x14ac:dyDescent="0.25">
      <c r="A10859">
        <v>1085.5999999999999</v>
      </c>
      <c r="B10859">
        <v>60.802169294799988</v>
      </c>
    </row>
    <row r="10860" spans="1:2" x14ac:dyDescent="0.25">
      <c r="A10860">
        <v>1085.7</v>
      </c>
      <c r="B10860">
        <v>60.706250868833912</v>
      </c>
    </row>
    <row r="10861" spans="1:2" x14ac:dyDescent="0.25">
      <c r="A10861">
        <v>1085.8</v>
      </c>
      <c r="B10861">
        <v>60.610332442867829</v>
      </c>
    </row>
    <row r="10862" spans="1:2" x14ac:dyDescent="0.25">
      <c r="A10862">
        <v>1085.9000000000001</v>
      </c>
      <c r="B10862">
        <v>60.514414016901533</v>
      </c>
    </row>
    <row r="10863" spans="1:2" x14ac:dyDescent="0.25">
      <c r="A10863">
        <v>1086</v>
      </c>
      <c r="B10863">
        <v>60.418495590935443</v>
      </c>
    </row>
    <row r="10864" spans="1:2" x14ac:dyDescent="0.25">
      <c r="A10864">
        <v>1086.0999999999999</v>
      </c>
      <c r="B10864">
        <v>60.315649401362457</v>
      </c>
    </row>
    <row r="10865" spans="1:2" x14ac:dyDescent="0.25">
      <c r="A10865">
        <v>1086.2</v>
      </c>
      <c r="B10865">
        <v>60.212803211789698</v>
      </c>
    </row>
    <row r="10866" spans="1:2" x14ac:dyDescent="0.25">
      <c r="A10866">
        <v>1086.3</v>
      </c>
      <c r="B10866">
        <v>60.10995702221696</v>
      </c>
    </row>
    <row r="10867" spans="1:2" x14ac:dyDescent="0.25">
      <c r="A10867">
        <v>1086.4000000000001</v>
      </c>
      <c r="B10867">
        <v>60.007110832643967</v>
      </c>
    </row>
    <row r="10868" spans="1:2" x14ac:dyDescent="0.25">
      <c r="A10868">
        <v>1086.5</v>
      </c>
      <c r="B10868">
        <v>59.904264643071222</v>
      </c>
    </row>
    <row r="10869" spans="1:2" x14ac:dyDescent="0.25">
      <c r="A10869">
        <v>1086.5999999999999</v>
      </c>
      <c r="B10869">
        <v>59.801418453498243</v>
      </c>
    </row>
    <row r="10870" spans="1:2" x14ac:dyDescent="0.25">
      <c r="A10870">
        <v>1086.7</v>
      </c>
      <c r="B10870">
        <v>59.698572263925477</v>
      </c>
    </row>
    <row r="10871" spans="1:2" x14ac:dyDescent="0.25">
      <c r="A10871">
        <v>1086.8</v>
      </c>
      <c r="B10871">
        <v>59.59572607435274</v>
      </c>
    </row>
    <row r="10872" spans="1:2" x14ac:dyDescent="0.25">
      <c r="A10872">
        <v>1086.9000000000001</v>
      </c>
      <c r="B10872">
        <v>59.492879884779747</v>
      </c>
    </row>
    <row r="10873" spans="1:2" x14ac:dyDescent="0.25">
      <c r="A10873">
        <v>1087</v>
      </c>
      <c r="B10873">
        <v>59.390033695207002</v>
      </c>
    </row>
    <row r="10874" spans="1:2" x14ac:dyDescent="0.25">
      <c r="A10874">
        <v>1087.0999999999999</v>
      </c>
      <c r="B10874">
        <v>59.338787507626833</v>
      </c>
    </row>
    <row r="10875" spans="1:2" x14ac:dyDescent="0.25">
      <c r="A10875">
        <v>1087.2</v>
      </c>
      <c r="B10875">
        <v>59.287541320046778</v>
      </c>
    </row>
    <row r="10876" spans="1:2" x14ac:dyDescent="0.25">
      <c r="A10876">
        <v>1087.3</v>
      </c>
      <c r="B10876">
        <v>59.236295132466743</v>
      </c>
    </row>
    <row r="10877" spans="1:2" x14ac:dyDescent="0.25">
      <c r="A10877">
        <v>1087.4000000000001</v>
      </c>
      <c r="B10877">
        <v>59.185048944886567</v>
      </c>
    </row>
    <row r="10878" spans="1:2" x14ac:dyDescent="0.25">
      <c r="A10878">
        <v>1087.5</v>
      </c>
      <c r="B10878">
        <v>59.133802757306533</v>
      </c>
    </row>
    <row r="10879" spans="1:2" x14ac:dyDescent="0.25">
      <c r="A10879">
        <v>1087.5999999999999</v>
      </c>
      <c r="B10879">
        <v>59.082556569726357</v>
      </c>
    </row>
    <row r="10880" spans="1:2" x14ac:dyDescent="0.25">
      <c r="A10880">
        <v>1087.7</v>
      </c>
      <c r="B10880">
        <v>59.031310382146309</v>
      </c>
    </row>
    <row r="10881" spans="1:2" x14ac:dyDescent="0.25">
      <c r="A10881">
        <v>1087.8</v>
      </c>
      <c r="B10881">
        <v>58.98006419456626</v>
      </c>
    </row>
    <row r="10882" spans="1:2" x14ac:dyDescent="0.25">
      <c r="A10882">
        <v>1087.9000000000001</v>
      </c>
      <c r="B10882">
        <v>58.928818006986091</v>
      </c>
    </row>
    <row r="10883" spans="1:2" x14ac:dyDescent="0.25">
      <c r="A10883">
        <v>1088</v>
      </c>
      <c r="B10883">
        <v>58.877571819406043</v>
      </c>
    </row>
    <row r="10884" spans="1:2" x14ac:dyDescent="0.25">
      <c r="A10884">
        <v>1088.0999999999999</v>
      </c>
      <c r="B10884">
        <v>58.838924312344488</v>
      </c>
    </row>
    <row r="10885" spans="1:2" x14ac:dyDescent="0.25">
      <c r="A10885">
        <v>1088.2</v>
      </c>
      <c r="B10885">
        <v>58.800276805283019</v>
      </c>
    </row>
    <row r="10886" spans="1:2" x14ac:dyDescent="0.25">
      <c r="A10886">
        <v>1088.3</v>
      </c>
      <c r="B10886">
        <v>58.76162929822155</v>
      </c>
    </row>
    <row r="10887" spans="1:2" x14ac:dyDescent="0.25">
      <c r="A10887">
        <v>1088.4000000000001</v>
      </c>
      <c r="B10887">
        <v>58.722981791159988</v>
      </c>
    </row>
    <row r="10888" spans="1:2" x14ac:dyDescent="0.25">
      <c r="A10888">
        <v>1088.5</v>
      </c>
      <c r="B10888">
        <v>58.684334284098533</v>
      </c>
    </row>
    <row r="10889" spans="1:2" x14ac:dyDescent="0.25">
      <c r="A10889">
        <v>1088.5999999999999</v>
      </c>
      <c r="B10889">
        <v>58.645686777036957</v>
      </c>
    </row>
    <row r="10890" spans="1:2" x14ac:dyDescent="0.25">
      <c r="A10890">
        <v>1088.7</v>
      </c>
      <c r="B10890">
        <v>58.607039269975488</v>
      </c>
    </row>
    <row r="10891" spans="1:2" x14ac:dyDescent="0.25">
      <c r="A10891">
        <v>1088.8</v>
      </c>
      <c r="B10891">
        <v>58.568391762914032</v>
      </c>
    </row>
    <row r="10892" spans="1:2" x14ac:dyDescent="0.25">
      <c r="A10892">
        <v>1088.9000000000001</v>
      </c>
      <c r="B10892">
        <v>58.529744255852471</v>
      </c>
    </row>
    <row r="10893" spans="1:2" x14ac:dyDescent="0.25">
      <c r="A10893">
        <v>1089</v>
      </c>
      <c r="B10893">
        <v>58.491096748791001</v>
      </c>
    </row>
    <row r="10894" spans="1:2" x14ac:dyDescent="0.25">
      <c r="A10894">
        <v>1089.0999999999999</v>
      </c>
      <c r="B10894">
        <v>58.522238790533457</v>
      </c>
    </row>
    <row r="10895" spans="1:2" x14ac:dyDescent="0.25">
      <c r="A10895">
        <v>1089.2</v>
      </c>
      <c r="B10895">
        <v>58.553380832275863</v>
      </c>
    </row>
    <row r="10896" spans="1:2" x14ac:dyDescent="0.25">
      <c r="A10896">
        <v>1089.3</v>
      </c>
      <c r="B10896">
        <v>58.584522874018262</v>
      </c>
    </row>
    <row r="10897" spans="1:2" x14ac:dyDescent="0.25">
      <c r="A10897">
        <v>1089.4000000000001</v>
      </c>
      <c r="B10897">
        <v>58.615664915760718</v>
      </c>
    </row>
    <row r="10898" spans="1:2" x14ac:dyDescent="0.25">
      <c r="A10898">
        <v>1089.5</v>
      </c>
      <c r="B10898">
        <v>58.646806957503117</v>
      </c>
    </row>
    <row r="10899" spans="1:2" x14ac:dyDescent="0.25">
      <c r="A10899">
        <v>1089.5999999999999</v>
      </c>
      <c r="B10899">
        <v>58.677948999245586</v>
      </c>
    </row>
    <row r="10900" spans="1:2" x14ac:dyDescent="0.25">
      <c r="A10900">
        <v>1089.7</v>
      </c>
      <c r="B10900">
        <v>58.709091040987978</v>
      </c>
    </row>
    <row r="10901" spans="1:2" x14ac:dyDescent="0.25">
      <c r="A10901">
        <v>1089.8</v>
      </c>
      <c r="B10901">
        <v>58.740233082730377</v>
      </c>
    </row>
    <row r="10902" spans="1:2" x14ac:dyDescent="0.25">
      <c r="A10902">
        <v>1089.9000000000001</v>
      </c>
      <c r="B10902">
        <v>58.77137512447284</v>
      </c>
    </row>
    <row r="10903" spans="1:2" x14ac:dyDescent="0.25">
      <c r="A10903">
        <v>1090</v>
      </c>
      <c r="B10903">
        <v>58.802517166215239</v>
      </c>
    </row>
    <row r="10904" spans="1:2" x14ac:dyDescent="0.25">
      <c r="A10904">
        <v>1090.0999999999999</v>
      </c>
      <c r="B10904">
        <v>58.74824155046133</v>
      </c>
    </row>
    <row r="10905" spans="1:2" x14ac:dyDescent="0.25">
      <c r="A10905">
        <v>1090.2</v>
      </c>
      <c r="B10905">
        <v>58.693965934707542</v>
      </c>
    </row>
    <row r="10906" spans="1:2" x14ac:dyDescent="0.25">
      <c r="A10906">
        <v>1090.3</v>
      </c>
      <c r="B10906">
        <v>58.639690318953761</v>
      </c>
    </row>
    <row r="10907" spans="1:2" x14ac:dyDescent="0.25">
      <c r="A10907">
        <v>1090.4000000000001</v>
      </c>
      <c r="B10907">
        <v>58.585414703199852</v>
      </c>
    </row>
    <row r="10908" spans="1:2" x14ac:dyDescent="0.25">
      <c r="A10908">
        <v>1090.5</v>
      </c>
      <c r="B10908">
        <v>58.531139087446057</v>
      </c>
    </row>
    <row r="10909" spans="1:2" x14ac:dyDescent="0.25">
      <c r="A10909">
        <v>1090.5999999999999</v>
      </c>
      <c r="B10909">
        <v>58.476863471692162</v>
      </c>
    </row>
    <row r="10910" spans="1:2" x14ac:dyDescent="0.25">
      <c r="A10910">
        <v>1090.7</v>
      </c>
      <c r="B10910">
        <v>58.422587855938367</v>
      </c>
    </row>
    <row r="10911" spans="1:2" x14ac:dyDescent="0.25">
      <c r="A10911">
        <v>1090.8</v>
      </c>
      <c r="B10911">
        <v>58.368312240184594</v>
      </c>
    </row>
    <row r="10912" spans="1:2" x14ac:dyDescent="0.25">
      <c r="A10912">
        <v>1090.9000000000001</v>
      </c>
      <c r="B10912">
        <v>58.314036624430678</v>
      </c>
    </row>
    <row r="10913" spans="1:2" x14ac:dyDescent="0.25">
      <c r="A10913">
        <v>1091</v>
      </c>
      <c r="B10913">
        <v>58.25976100867689</v>
      </c>
    </row>
    <row r="10914" spans="1:2" x14ac:dyDescent="0.25">
      <c r="A10914">
        <v>1091.0999999999999</v>
      </c>
      <c r="B10914">
        <v>58.32926416343313</v>
      </c>
    </row>
    <row r="10915" spans="1:2" x14ac:dyDescent="0.25">
      <c r="A10915">
        <v>1091.2</v>
      </c>
      <c r="B10915">
        <v>58.398767318189208</v>
      </c>
    </row>
    <row r="10916" spans="1:2" x14ac:dyDescent="0.25">
      <c r="A10916">
        <v>1091.3</v>
      </c>
      <c r="B10916">
        <v>58.468270472945292</v>
      </c>
    </row>
    <row r="10917" spans="1:2" x14ac:dyDescent="0.25">
      <c r="A10917">
        <v>1091.4000000000001</v>
      </c>
      <c r="B10917">
        <v>58.537773627701533</v>
      </c>
    </row>
    <row r="10918" spans="1:2" x14ac:dyDescent="0.25">
      <c r="A10918">
        <v>1091.5</v>
      </c>
      <c r="B10918">
        <v>58.607276782457603</v>
      </c>
    </row>
    <row r="10919" spans="1:2" x14ac:dyDescent="0.25">
      <c r="A10919">
        <v>1091.5999999999999</v>
      </c>
      <c r="B10919">
        <v>58.676779937213837</v>
      </c>
    </row>
    <row r="10920" spans="1:2" x14ac:dyDescent="0.25">
      <c r="A10920">
        <v>1091.7</v>
      </c>
      <c r="B10920">
        <v>58.746283091969921</v>
      </c>
    </row>
    <row r="10921" spans="1:2" x14ac:dyDescent="0.25">
      <c r="A10921">
        <v>1091.8</v>
      </c>
      <c r="B10921">
        <v>58.815786246725999</v>
      </c>
    </row>
    <row r="10922" spans="1:2" x14ac:dyDescent="0.25">
      <c r="A10922">
        <v>1091.9000000000001</v>
      </c>
      <c r="B10922">
        <v>58.88528940148224</v>
      </c>
    </row>
    <row r="10923" spans="1:2" x14ac:dyDescent="0.25">
      <c r="A10923">
        <v>1092</v>
      </c>
      <c r="B10923">
        <v>58.954792556238317</v>
      </c>
    </row>
    <row r="10924" spans="1:2" x14ac:dyDescent="0.25">
      <c r="A10924">
        <v>1092.0999999999999</v>
      </c>
      <c r="B10924">
        <v>58.951405145625337</v>
      </c>
    </row>
    <row r="10925" spans="1:2" x14ac:dyDescent="0.25">
      <c r="A10925">
        <v>1092.2</v>
      </c>
      <c r="B10925">
        <v>58.948017735012371</v>
      </c>
    </row>
    <row r="10926" spans="1:2" x14ac:dyDescent="0.25">
      <c r="A10926">
        <v>1092.3</v>
      </c>
      <c r="B10926">
        <v>58.944630324399398</v>
      </c>
    </row>
    <row r="10927" spans="1:2" x14ac:dyDescent="0.25">
      <c r="A10927">
        <v>1092.4000000000001</v>
      </c>
      <c r="B10927">
        <v>58.941242913786432</v>
      </c>
    </row>
    <row r="10928" spans="1:2" x14ac:dyDescent="0.25">
      <c r="A10928">
        <v>1092.5</v>
      </c>
      <c r="B10928">
        <v>58.937855503173452</v>
      </c>
    </row>
    <row r="10929" spans="1:2" x14ac:dyDescent="0.25">
      <c r="A10929">
        <v>1092.5999999999999</v>
      </c>
      <c r="B10929">
        <v>58.934468092560472</v>
      </c>
    </row>
    <row r="10930" spans="1:2" x14ac:dyDescent="0.25">
      <c r="A10930">
        <v>1092.7</v>
      </c>
      <c r="B10930">
        <v>58.931080681947513</v>
      </c>
    </row>
    <row r="10931" spans="1:2" x14ac:dyDescent="0.25">
      <c r="A10931">
        <v>1092.8</v>
      </c>
      <c r="B10931">
        <v>58.927693271334533</v>
      </c>
    </row>
    <row r="10932" spans="1:2" x14ac:dyDescent="0.25">
      <c r="A10932">
        <v>1092.9000000000001</v>
      </c>
      <c r="B10932">
        <v>58.92430586072156</v>
      </c>
    </row>
    <row r="10933" spans="1:2" x14ac:dyDescent="0.25">
      <c r="A10933">
        <v>1093</v>
      </c>
      <c r="B10933">
        <v>58.920918450108587</v>
      </c>
    </row>
    <row r="10934" spans="1:2" x14ac:dyDescent="0.25">
      <c r="A10934">
        <v>1093.0999999999999</v>
      </c>
      <c r="B10934">
        <v>58.928698966263681</v>
      </c>
    </row>
    <row r="10935" spans="1:2" x14ac:dyDescent="0.25">
      <c r="A10935">
        <v>1093.2</v>
      </c>
      <c r="B10935">
        <v>58.936479482418761</v>
      </c>
    </row>
    <row r="10936" spans="1:2" x14ac:dyDescent="0.25">
      <c r="A10936">
        <v>1093.3</v>
      </c>
      <c r="B10936">
        <v>58.944259998573848</v>
      </c>
    </row>
    <row r="10937" spans="1:2" x14ac:dyDescent="0.25">
      <c r="A10937">
        <v>1093.4000000000001</v>
      </c>
      <c r="B10937">
        <v>58.952040514728942</v>
      </c>
    </row>
    <row r="10938" spans="1:2" x14ac:dyDescent="0.25">
      <c r="A10938">
        <v>1093.5</v>
      </c>
      <c r="B10938">
        <v>58.959821030884022</v>
      </c>
    </row>
    <row r="10939" spans="1:2" x14ac:dyDescent="0.25">
      <c r="A10939">
        <v>1093.5999999999999</v>
      </c>
      <c r="B10939">
        <v>58.967601547039123</v>
      </c>
    </row>
    <row r="10940" spans="1:2" x14ac:dyDescent="0.25">
      <c r="A10940">
        <v>1093.7</v>
      </c>
      <c r="B10940">
        <v>58.975382063194203</v>
      </c>
    </row>
    <row r="10941" spans="1:2" x14ac:dyDescent="0.25">
      <c r="A10941">
        <v>1093.8</v>
      </c>
      <c r="B10941">
        <v>58.983162579349283</v>
      </c>
    </row>
    <row r="10942" spans="1:2" x14ac:dyDescent="0.25">
      <c r="A10942">
        <v>1093.9000000000001</v>
      </c>
      <c r="B10942">
        <v>58.990943095504377</v>
      </c>
    </row>
    <row r="10943" spans="1:2" x14ac:dyDescent="0.25">
      <c r="A10943">
        <v>1094</v>
      </c>
      <c r="B10943">
        <v>58.998723611659457</v>
      </c>
    </row>
    <row r="10944" spans="1:2" x14ac:dyDescent="0.25">
      <c r="A10944">
        <v>1094.0999999999999</v>
      </c>
      <c r="B10944">
        <v>59.245153422120147</v>
      </c>
    </row>
    <row r="10945" spans="1:2" x14ac:dyDescent="0.25">
      <c r="A10945">
        <v>1094.2</v>
      </c>
      <c r="B10945">
        <v>59.491583232580297</v>
      </c>
    </row>
    <row r="10946" spans="1:2" x14ac:dyDescent="0.25">
      <c r="A10946">
        <v>1094.3</v>
      </c>
      <c r="B10946">
        <v>59.738013043040439</v>
      </c>
    </row>
    <row r="10947" spans="1:2" x14ac:dyDescent="0.25">
      <c r="A10947">
        <v>1094.4000000000001</v>
      </c>
      <c r="B10947">
        <v>59.984442853501143</v>
      </c>
    </row>
    <row r="10948" spans="1:2" x14ac:dyDescent="0.25">
      <c r="A10948">
        <v>1094.5</v>
      </c>
      <c r="B10948">
        <v>60.230872663961279</v>
      </c>
    </row>
    <row r="10949" spans="1:2" x14ac:dyDescent="0.25">
      <c r="A10949">
        <v>1094.5999999999999</v>
      </c>
      <c r="B10949">
        <v>60.477302474421982</v>
      </c>
    </row>
    <row r="10950" spans="1:2" x14ac:dyDescent="0.25">
      <c r="A10950">
        <v>1094.7</v>
      </c>
      <c r="B10950">
        <v>60.723732284882111</v>
      </c>
    </row>
    <row r="10951" spans="1:2" x14ac:dyDescent="0.25">
      <c r="A10951">
        <v>1094.8</v>
      </c>
      <c r="B10951">
        <v>60.970162095342253</v>
      </c>
    </row>
    <row r="10952" spans="1:2" x14ac:dyDescent="0.25">
      <c r="A10952">
        <v>1094.9000000000001</v>
      </c>
      <c r="B10952">
        <v>61.21659190580295</v>
      </c>
    </row>
    <row r="10953" spans="1:2" x14ac:dyDescent="0.25">
      <c r="A10953">
        <v>1095</v>
      </c>
      <c r="B10953">
        <v>61.463021716263093</v>
      </c>
    </row>
    <row r="10954" spans="1:2" x14ac:dyDescent="0.25">
      <c r="A10954">
        <v>1095.0999999999999</v>
      </c>
      <c r="B10954">
        <v>61.569239207197832</v>
      </c>
    </row>
    <row r="10955" spans="1:2" x14ac:dyDescent="0.25">
      <c r="A10955">
        <v>1095.2</v>
      </c>
      <c r="B10955">
        <v>61.675456698132329</v>
      </c>
    </row>
    <row r="10956" spans="1:2" x14ac:dyDescent="0.25">
      <c r="A10956">
        <v>1095.3</v>
      </c>
      <c r="B10956">
        <v>61.781674189066827</v>
      </c>
    </row>
    <row r="10957" spans="1:2" x14ac:dyDescent="0.25">
      <c r="A10957">
        <v>1095.4000000000001</v>
      </c>
      <c r="B10957">
        <v>61.887891680001573</v>
      </c>
    </row>
    <row r="10958" spans="1:2" x14ac:dyDescent="0.25">
      <c r="A10958">
        <v>1095.5</v>
      </c>
      <c r="B10958">
        <v>61.994109170936071</v>
      </c>
    </row>
    <row r="10959" spans="1:2" x14ac:dyDescent="0.25">
      <c r="A10959">
        <v>1095.5999999999999</v>
      </c>
      <c r="B10959">
        <v>62.10032666187081</v>
      </c>
    </row>
    <row r="10960" spans="1:2" x14ac:dyDescent="0.25">
      <c r="A10960">
        <v>1095.7</v>
      </c>
      <c r="B10960">
        <v>62.206544152805307</v>
      </c>
    </row>
    <row r="10961" spans="1:2" x14ac:dyDescent="0.25">
      <c r="A10961">
        <v>1095.8</v>
      </c>
      <c r="B10961">
        <v>62.312761643739798</v>
      </c>
    </row>
    <row r="10962" spans="1:2" x14ac:dyDescent="0.25">
      <c r="A10962">
        <v>1095.9000000000001</v>
      </c>
      <c r="B10962">
        <v>62.418979134674537</v>
      </c>
    </row>
    <row r="10963" spans="1:2" x14ac:dyDescent="0.25">
      <c r="A10963">
        <v>1096</v>
      </c>
      <c r="B10963">
        <v>62.525196625609041</v>
      </c>
    </row>
    <row r="10964" spans="1:2" x14ac:dyDescent="0.25">
      <c r="A10964">
        <v>1096.0999999999999</v>
      </c>
      <c r="B10964">
        <v>62.552348511057403</v>
      </c>
    </row>
    <row r="10965" spans="1:2" x14ac:dyDescent="0.25">
      <c r="A10965">
        <v>1096.2</v>
      </c>
      <c r="B10965">
        <v>62.579500396505701</v>
      </c>
    </row>
    <row r="10966" spans="1:2" x14ac:dyDescent="0.25">
      <c r="A10966">
        <v>1096.3</v>
      </c>
      <c r="B10966">
        <v>62.606652281953998</v>
      </c>
    </row>
    <row r="10967" spans="1:2" x14ac:dyDescent="0.25">
      <c r="A10967">
        <v>1096.4000000000001</v>
      </c>
      <c r="B10967">
        <v>62.633804167402353</v>
      </c>
    </row>
    <row r="10968" spans="1:2" x14ac:dyDescent="0.25">
      <c r="A10968">
        <v>1096.5</v>
      </c>
      <c r="B10968">
        <v>62.660956052850651</v>
      </c>
    </row>
    <row r="10969" spans="1:2" x14ac:dyDescent="0.25">
      <c r="A10969">
        <v>1096.5999999999999</v>
      </c>
      <c r="B10969">
        <v>62.688107938299012</v>
      </c>
    </row>
    <row r="10970" spans="1:2" x14ac:dyDescent="0.25">
      <c r="A10970">
        <v>1096.7</v>
      </c>
      <c r="B10970">
        <v>62.71525982374731</v>
      </c>
    </row>
    <row r="10971" spans="1:2" x14ac:dyDescent="0.25">
      <c r="A10971">
        <v>1096.8</v>
      </c>
      <c r="B10971">
        <v>62.742411709195608</v>
      </c>
    </row>
    <row r="10972" spans="1:2" x14ac:dyDescent="0.25">
      <c r="A10972">
        <v>1096.9000000000001</v>
      </c>
      <c r="B10972">
        <v>62.769563594643969</v>
      </c>
    </row>
    <row r="10973" spans="1:2" x14ac:dyDescent="0.25">
      <c r="A10973">
        <v>1097</v>
      </c>
      <c r="B10973">
        <v>62.796715480092267</v>
      </c>
    </row>
    <row r="10974" spans="1:2" x14ac:dyDescent="0.25">
      <c r="A10974">
        <v>1097.0999999999999</v>
      </c>
      <c r="B10974">
        <v>62.950840412591532</v>
      </c>
    </row>
    <row r="10975" spans="1:2" x14ac:dyDescent="0.25">
      <c r="A10975">
        <v>1097.2</v>
      </c>
      <c r="B10975">
        <v>63.104965345090449</v>
      </c>
    </row>
    <row r="10976" spans="1:2" x14ac:dyDescent="0.25">
      <c r="A10976">
        <v>1097.3</v>
      </c>
      <c r="B10976">
        <v>63.259090277589372</v>
      </c>
    </row>
    <row r="10977" spans="1:2" x14ac:dyDescent="0.25">
      <c r="A10977">
        <v>1097.4000000000001</v>
      </c>
      <c r="B10977">
        <v>63.413215210088637</v>
      </c>
    </row>
    <row r="10978" spans="1:2" x14ac:dyDescent="0.25">
      <c r="A10978">
        <v>1097.5</v>
      </c>
      <c r="B10978">
        <v>63.567340142587547</v>
      </c>
    </row>
    <row r="10979" spans="1:2" x14ac:dyDescent="0.25">
      <c r="A10979">
        <v>1097.5999999999999</v>
      </c>
      <c r="B10979">
        <v>63.721465075086819</v>
      </c>
    </row>
    <row r="10980" spans="1:2" x14ac:dyDescent="0.25">
      <c r="A10980">
        <v>1097.7</v>
      </c>
      <c r="B10980">
        <v>63.875590007585743</v>
      </c>
    </row>
    <row r="10981" spans="1:2" x14ac:dyDescent="0.25">
      <c r="A10981">
        <v>1097.8</v>
      </c>
      <c r="B10981">
        <v>64.029714940084645</v>
      </c>
    </row>
    <row r="10982" spans="1:2" x14ac:dyDescent="0.25">
      <c r="A10982">
        <v>1097.9000000000001</v>
      </c>
      <c r="B10982">
        <v>64.183839872583917</v>
      </c>
    </row>
    <row r="10983" spans="1:2" x14ac:dyDescent="0.25">
      <c r="A10983">
        <v>1098</v>
      </c>
      <c r="B10983">
        <v>64.337964805082834</v>
      </c>
    </row>
    <row r="10984" spans="1:2" x14ac:dyDescent="0.25">
      <c r="A10984">
        <v>1098.0999999999999</v>
      </c>
      <c r="B10984">
        <v>64.25528683926801</v>
      </c>
    </row>
    <row r="10985" spans="1:2" x14ac:dyDescent="0.25">
      <c r="A10985">
        <v>1098.2</v>
      </c>
      <c r="B10985">
        <v>64.172608873453385</v>
      </c>
    </row>
    <row r="10986" spans="1:2" x14ac:dyDescent="0.25">
      <c r="A10986">
        <v>1098.3</v>
      </c>
      <c r="B10986">
        <v>64.08993090763876</v>
      </c>
    </row>
    <row r="10987" spans="1:2" x14ac:dyDescent="0.25">
      <c r="A10987">
        <v>1098.4000000000001</v>
      </c>
      <c r="B10987">
        <v>64.007252941823936</v>
      </c>
    </row>
    <row r="10988" spans="1:2" x14ac:dyDescent="0.25">
      <c r="A10988">
        <v>1098.5</v>
      </c>
      <c r="B10988">
        <v>63.92457497600931</v>
      </c>
    </row>
    <row r="10989" spans="1:2" x14ac:dyDescent="0.25">
      <c r="A10989">
        <v>1098.5999999999999</v>
      </c>
      <c r="B10989">
        <v>63.841897010194486</v>
      </c>
    </row>
    <row r="10990" spans="1:2" x14ac:dyDescent="0.25">
      <c r="A10990">
        <v>1098.7</v>
      </c>
      <c r="B10990">
        <v>63.759219044379861</v>
      </c>
    </row>
    <row r="10991" spans="1:2" x14ac:dyDescent="0.25">
      <c r="A10991">
        <v>1098.8</v>
      </c>
      <c r="B10991">
        <v>63.676541078565243</v>
      </c>
    </row>
    <row r="10992" spans="1:2" x14ac:dyDescent="0.25">
      <c r="A10992">
        <v>1098.9000000000001</v>
      </c>
      <c r="B10992">
        <v>63.593863112750419</v>
      </c>
    </row>
    <row r="10993" spans="1:2" x14ac:dyDescent="0.25">
      <c r="A10993">
        <v>1099</v>
      </c>
      <c r="B10993">
        <v>63.511185146935787</v>
      </c>
    </row>
    <row r="10994" spans="1:2" x14ac:dyDescent="0.25">
      <c r="A10994">
        <v>1099.0999999999999</v>
      </c>
      <c r="B10994">
        <v>63.361947381686107</v>
      </c>
    </row>
    <row r="10995" spans="1:2" x14ac:dyDescent="0.25">
      <c r="A10995">
        <v>1099.2</v>
      </c>
      <c r="B10995">
        <v>63.212709616436761</v>
      </c>
    </row>
    <row r="10996" spans="1:2" x14ac:dyDescent="0.25">
      <c r="A10996">
        <v>1099.3</v>
      </c>
      <c r="B10996">
        <v>63.063471851187423</v>
      </c>
    </row>
    <row r="10997" spans="1:2" x14ac:dyDescent="0.25">
      <c r="A10997">
        <v>1099.4000000000001</v>
      </c>
      <c r="B10997">
        <v>62.914234085937743</v>
      </c>
    </row>
    <row r="10998" spans="1:2" x14ac:dyDescent="0.25">
      <c r="A10998">
        <v>1099.5</v>
      </c>
      <c r="B10998">
        <v>62.764996320688397</v>
      </c>
    </row>
    <row r="10999" spans="1:2" x14ac:dyDescent="0.25">
      <c r="A10999">
        <v>1099.5999999999999</v>
      </c>
      <c r="B10999">
        <v>62.615758555438717</v>
      </c>
    </row>
    <row r="11000" spans="1:2" x14ac:dyDescent="0.25">
      <c r="A11000">
        <v>1099.7</v>
      </c>
      <c r="B11000">
        <v>62.466520790189378</v>
      </c>
    </row>
    <row r="11001" spans="1:2" x14ac:dyDescent="0.25">
      <c r="A11001">
        <v>1099.8</v>
      </c>
      <c r="B11001">
        <v>62.317283024940039</v>
      </c>
    </row>
    <row r="11002" spans="1:2" x14ac:dyDescent="0.25">
      <c r="A11002">
        <v>1099.9000000000001</v>
      </c>
      <c r="B11002">
        <v>62.168045259690352</v>
      </c>
    </row>
    <row r="11003" spans="1:2" x14ac:dyDescent="0.25">
      <c r="A11003">
        <v>1100</v>
      </c>
      <c r="B11003">
        <v>62.018807494441013</v>
      </c>
    </row>
    <row r="11004" spans="1:2" x14ac:dyDescent="0.25">
      <c r="A11004">
        <v>1100.0999999999999</v>
      </c>
      <c r="B11004">
        <v>61.98799488679964</v>
      </c>
    </row>
    <row r="11005" spans="1:2" x14ac:dyDescent="0.25">
      <c r="A11005">
        <v>1100.2</v>
      </c>
      <c r="B11005">
        <v>61.957182279158332</v>
      </c>
    </row>
    <row r="11006" spans="1:2" x14ac:dyDescent="0.25">
      <c r="A11006">
        <v>1100.3</v>
      </c>
      <c r="B11006">
        <v>61.92636967151703</v>
      </c>
    </row>
    <row r="11007" spans="1:2" x14ac:dyDescent="0.25">
      <c r="A11007">
        <v>1100.4000000000001</v>
      </c>
      <c r="B11007">
        <v>61.89555706387565</v>
      </c>
    </row>
    <row r="11008" spans="1:2" x14ac:dyDescent="0.25">
      <c r="A11008">
        <v>1100.5</v>
      </c>
      <c r="B11008">
        <v>61.864744456234348</v>
      </c>
    </row>
    <row r="11009" spans="1:2" x14ac:dyDescent="0.25">
      <c r="A11009">
        <v>1100.5999999999999</v>
      </c>
      <c r="B11009">
        <v>61.833931848592982</v>
      </c>
    </row>
    <row r="11010" spans="1:2" x14ac:dyDescent="0.25">
      <c r="A11010">
        <v>1100.7</v>
      </c>
      <c r="B11010">
        <v>61.803119240951673</v>
      </c>
    </row>
    <row r="11011" spans="1:2" x14ac:dyDescent="0.25">
      <c r="A11011">
        <v>1100.8</v>
      </c>
      <c r="B11011">
        <v>61.772306633310357</v>
      </c>
    </row>
    <row r="11012" spans="1:2" x14ac:dyDescent="0.25">
      <c r="A11012">
        <v>1100.9000000000001</v>
      </c>
      <c r="B11012">
        <v>61.741494025668977</v>
      </c>
    </row>
    <row r="11013" spans="1:2" x14ac:dyDescent="0.25">
      <c r="A11013">
        <v>1101</v>
      </c>
      <c r="B11013">
        <v>61.710681418027683</v>
      </c>
    </row>
    <row r="11014" spans="1:2" x14ac:dyDescent="0.25">
      <c r="A11014">
        <v>1101.0999999999999</v>
      </c>
      <c r="B11014">
        <v>61.558592382037823</v>
      </c>
    </row>
    <row r="11015" spans="1:2" x14ac:dyDescent="0.25">
      <c r="A11015">
        <v>1101.2</v>
      </c>
      <c r="B11015">
        <v>61.406503346048297</v>
      </c>
    </row>
    <row r="11016" spans="1:2" x14ac:dyDescent="0.25">
      <c r="A11016">
        <v>1101.3</v>
      </c>
      <c r="B11016">
        <v>61.254414310058777</v>
      </c>
    </row>
    <row r="11017" spans="1:2" x14ac:dyDescent="0.25">
      <c r="A11017">
        <v>1101.4000000000001</v>
      </c>
      <c r="B11017">
        <v>61.10232527406891</v>
      </c>
    </row>
    <row r="11018" spans="1:2" x14ac:dyDescent="0.25">
      <c r="A11018">
        <v>1101.5</v>
      </c>
      <c r="B11018">
        <v>60.950236238079391</v>
      </c>
    </row>
    <row r="11019" spans="1:2" x14ac:dyDescent="0.25">
      <c r="A11019">
        <v>1101.5999999999999</v>
      </c>
      <c r="B11019">
        <v>60.798147202089517</v>
      </c>
    </row>
    <row r="11020" spans="1:2" x14ac:dyDescent="0.25">
      <c r="A11020">
        <v>1101.7</v>
      </c>
      <c r="B11020">
        <v>60.646058166099998</v>
      </c>
    </row>
    <row r="11021" spans="1:2" x14ac:dyDescent="0.25">
      <c r="A11021">
        <v>1101.8</v>
      </c>
      <c r="B11021">
        <v>60.493969130110493</v>
      </c>
    </row>
    <row r="11022" spans="1:2" x14ac:dyDescent="0.25">
      <c r="A11022">
        <v>1101.9000000000001</v>
      </c>
      <c r="B11022">
        <v>60.341880094120619</v>
      </c>
    </row>
    <row r="11023" spans="1:2" x14ac:dyDescent="0.25">
      <c r="A11023">
        <v>1102</v>
      </c>
      <c r="B11023">
        <v>60.1897910581311</v>
      </c>
    </row>
    <row r="11024" spans="1:2" x14ac:dyDescent="0.25">
      <c r="A11024">
        <v>1102.0999999999999</v>
      </c>
      <c r="B11024">
        <v>60.056769650842313</v>
      </c>
    </row>
    <row r="11025" spans="1:2" x14ac:dyDescent="0.25">
      <c r="A11025">
        <v>1102.2</v>
      </c>
      <c r="B11025">
        <v>59.92374824355381</v>
      </c>
    </row>
    <row r="11026" spans="1:2" x14ac:dyDescent="0.25">
      <c r="A11026">
        <v>1102.3</v>
      </c>
      <c r="B11026">
        <v>59.790726836265307</v>
      </c>
    </row>
    <row r="11027" spans="1:2" x14ac:dyDescent="0.25">
      <c r="A11027">
        <v>1102.4000000000001</v>
      </c>
      <c r="B11027">
        <v>59.657705428976513</v>
      </c>
    </row>
    <row r="11028" spans="1:2" x14ac:dyDescent="0.25">
      <c r="A11028">
        <v>1102.5</v>
      </c>
      <c r="B11028">
        <v>59.524684021688017</v>
      </c>
    </row>
    <row r="11029" spans="1:2" x14ac:dyDescent="0.25">
      <c r="A11029">
        <v>1102.5999999999999</v>
      </c>
      <c r="B11029">
        <v>59.391662614399223</v>
      </c>
    </row>
    <row r="11030" spans="1:2" x14ac:dyDescent="0.25">
      <c r="A11030">
        <v>1102.7</v>
      </c>
      <c r="B11030">
        <v>59.258641207110728</v>
      </c>
    </row>
    <row r="11031" spans="1:2" x14ac:dyDescent="0.25">
      <c r="A11031">
        <v>1102.8</v>
      </c>
      <c r="B11031">
        <v>59.125619799822232</v>
      </c>
    </row>
    <row r="11032" spans="1:2" x14ac:dyDescent="0.25">
      <c r="A11032">
        <v>1102.9000000000001</v>
      </c>
      <c r="B11032">
        <v>58.992598392533438</v>
      </c>
    </row>
    <row r="11033" spans="1:2" x14ac:dyDescent="0.25">
      <c r="A11033">
        <v>1103</v>
      </c>
      <c r="B11033">
        <v>58.859576985244942</v>
      </c>
    </row>
    <row r="11034" spans="1:2" x14ac:dyDescent="0.25">
      <c r="A11034">
        <v>1103.0999999999999</v>
      </c>
      <c r="B11034">
        <v>58.866870053196948</v>
      </c>
    </row>
    <row r="11035" spans="1:2" x14ac:dyDescent="0.25">
      <c r="A11035">
        <v>1103.2</v>
      </c>
      <c r="B11035">
        <v>58.874163121148953</v>
      </c>
    </row>
    <row r="11036" spans="1:2" x14ac:dyDescent="0.25">
      <c r="A11036">
        <v>1103.3</v>
      </c>
      <c r="B11036">
        <v>58.881456189100938</v>
      </c>
    </row>
    <row r="11037" spans="1:2" x14ac:dyDescent="0.25">
      <c r="A11037">
        <v>1103.4000000000001</v>
      </c>
      <c r="B11037">
        <v>58.88874925705295</v>
      </c>
    </row>
    <row r="11038" spans="1:2" x14ac:dyDescent="0.25">
      <c r="A11038">
        <v>1103.5</v>
      </c>
      <c r="B11038">
        <v>58.896042325004942</v>
      </c>
    </row>
    <row r="11039" spans="1:2" x14ac:dyDescent="0.25">
      <c r="A11039">
        <v>1103.5999999999999</v>
      </c>
      <c r="B11039">
        <v>58.903335392956947</v>
      </c>
    </row>
    <row r="11040" spans="1:2" x14ac:dyDescent="0.25">
      <c r="A11040">
        <v>1103.7</v>
      </c>
      <c r="B11040">
        <v>58.910628460908953</v>
      </c>
    </row>
    <row r="11041" spans="1:2" x14ac:dyDescent="0.25">
      <c r="A11041">
        <v>1103.8</v>
      </c>
      <c r="B11041">
        <v>58.917921528860937</v>
      </c>
    </row>
    <row r="11042" spans="1:2" x14ac:dyDescent="0.25">
      <c r="A11042">
        <v>1103.9000000000001</v>
      </c>
      <c r="B11042">
        <v>58.925214596812957</v>
      </c>
    </row>
    <row r="11043" spans="1:2" x14ac:dyDescent="0.25">
      <c r="A11043">
        <v>1104</v>
      </c>
      <c r="B11043">
        <v>58.932507664764948</v>
      </c>
    </row>
    <row r="11044" spans="1:2" x14ac:dyDescent="0.25">
      <c r="A11044">
        <v>1104.0999999999999</v>
      </c>
      <c r="B11044">
        <v>59.003487415106513</v>
      </c>
    </row>
    <row r="11045" spans="1:2" x14ac:dyDescent="0.25">
      <c r="A11045">
        <v>1104.2</v>
      </c>
      <c r="B11045">
        <v>59.074467165447921</v>
      </c>
    </row>
    <row r="11046" spans="1:2" x14ac:dyDescent="0.25">
      <c r="A11046">
        <v>1104.3</v>
      </c>
      <c r="B11046">
        <v>59.145446915789321</v>
      </c>
    </row>
    <row r="11047" spans="1:2" x14ac:dyDescent="0.25">
      <c r="A11047">
        <v>1104.4000000000001</v>
      </c>
      <c r="B11047">
        <v>59.216426666130893</v>
      </c>
    </row>
    <row r="11048" spans="1:2" x14ac:dyDescent="0.25">
      <c r="A11048">
        <v>1104.5</v>
      </c>
      <c r="B11048">
        <v>59.287406416472287</v>
      </c>
    </row>
    <row r="11049" spans="1:2" x14ac:dyDescent="0.25">
      <c r="A11049">
        <v>1104.5999999999999</v>
      </c>
      <c r="B11049">
        <v>59.358386166813858</v>
      </c>
    </row>
    <row r="11050" spans="1:2" x14ac:dyDescent="0.25">
      <c r="A11050">
        <v>1104.7</v>
      </c>
      <c r="B11050">
        <v>59.429365917155259</v>
      </c>
    </row>
    <row r="11051" spans="1:2" x14ac:dyDescent="0.25">
      <c r="A11051">
        <v>1104.8</v>
      </c>
      <c r="B11051">
        <v>59.50034566749666</v>
      </c>
    </row>
    <row r="11052" spans="1:2" x14ac:dyDescent="0.25">
      <c r="A11052">
        <v>1104.9000000000001</v>
      </c>
      <c r="B11052">
        <v>59.571325417838231</v>
      </c>
    </row>
    <row r="11053" spans="1:2" x14ac:dyDescent="0.25">
      <c r="A11053">
        <v>1105</v>
      </c>
      <c r="B11053">
        <v>59.642305168179632</v>
      </c>
    </row>
    <row r="11054" spans="1:2" x14ac:dyDescent="0.25">
      <c r="A11054">
        <v>1105.0999999999999</v>
      </c>
      <c r="B11054">
        <v>59.851539570578581</v>
      </c>
    </row>
    <row r="11055" spans="1:2" x14ac:dyDescent="0.25">
      <c r="A11055">
        <v>1105.2</v>
      </c>
      <c r="B11055">
        <v>60.060773972977053</v>
      </c>
    </row>
    <row r="11056" spans="1:2" x14ac:dyDescent="0.25">
      <c r="A11056">
        <v>1105.3</v>
      </c>
      <c r="B11056">
        <v>60.270008375375532</v>
      </c>
    </row>
    <row r="11057" spans="1:2" x14ac:dyDescent="0.25">
      <c r="A11057">
        <v>1105.4000000000001</v>
      </c>
      <c r="B11057">
        <v>60.479242777774481</v>
      </c>
    </row>
    <row r="11058" spans="1:2" x14ac:dyDescent="0.25">
      <c r="A11058">
        <v>1105.5</v>
      </c>
      <c r="B11058">
        <v>60.688477180172953</v>
      </c>
    </row>
    <row r="11059" spans="1:2" x14ac:dyDescent="0.25">
      <c r="A11059">
        <v>1105.5999999999999</v>
      </c>
      <c r="B11059">
        <v>60.897711582571901</v>
      </c>
    </row>
    <row r="11060" spans="1:2" x14ac:dyDescent="0.25">
      <c r="A11060">
        <v>1105.7</v>
      </c>
      <c r="B11060">
        <v>61.106945984970373</v>
      </c>
    </row>
    <row r="11061" spans="1:2" x14ac:dyDescent="0.25">
      <c r="A11061">
        <v>1105.8</v>
      </c>
      <c r="B11061">
        <v>61.316180387368853</v>
      </c>
    </row>
    <row r="11062" spans="1:2" x14ac:dyDescent="0.25">
      <c r="A11062">
        <v>1105.9000000000001</v>
      </c>
      <c r="B11062">
        <v>61.525414789767801</v>
      </c>
    </row>
    <row r="11063" spans="1:2" x14ac:dyDescent="0.25">
      <c r="A11063">
        <v>1106</v>
      </c>
      <c r="B11063">
        <v>61.734649192166273</v>
      </c>
    </row>
    <row r="11064" spans="1:2" x14ac:dyDescent="0.25">
      <c r="A11064">
        <v>1106.0999999999999</v>
      </c>
      <c r="B11064">
        <v>61.775553269464091</v>
      </c>
    </row>
    <row r="11065" spans="1:2" x14ac:dyDescent="0.25">
      <c r="A11065">
        <v>1106.2</v>
      </c>
      <c r="B11065">
        <v>61.816457346761823</v>
      </c>
    </row>
    <row r="11066" spans="1:2" x14ac:dyDescent="0.25">
      <c r="A11066">
        <v>1106.3</v>
      </c>
      <c r="B11066">
        <v>61.85736142405954</v>
      </c>
    </row>
    <row r="11067" spans="1:2" x14ac:dyDescent="0.25">
      <c r="A11067">
        <v>1106.4000000000001</v>
      </c>
      <c r="B11067">
        <v>61.898265501357358</v>
      </c>
    </row>
    <row r="11068" spans="1:2" x14ac:dyDescent="0.25">
      <c r="A11068">
        <v>1106.5</v>
      </c>
      <c r="B11068">
        <v>61.939169578655083</v>
      </c>
    </row>
    <row r="11069" spans="1:2" x14ac:dyDescent="0.25">
      <c r="A11069">
        <v>1106.5999999999999</v>
      </c>
      <c r="B11069">
        <v>61.9800736559529</v>
      </c>
    </row>
    <row r="11070" spans="1:2" x14ac:dyDescent="0.25">
      <c r="A11070">
        <v>1106.7</v>
      </c>
      <c r="B11070">
        <v>62.020977733250618</v>
      </c>
    </row>
    <row r="11071" spans="1:2" x14ac:dyDescent="0.25">
      <c r="A11071">
        <v>1106.8</v>
      </c>
      <c r="B11071">
        <v>62.06188181054835</v>
      </c>
    </row>
    <row r="11072" spans="1:2" x14ac:dyDescent="0.25">
      <c r="A11072">
        <v>1106.9000000000001</v>
      </c>
      <c r="B11072">
        <v>62.102785887846167</v>
      </c>
    </row>
    <row r="11073" spans="1:2" x14ac:dyDescent="0.25">
      <c r="A11073">
        <v>1107</v>
      </c>
      <c r="B11073">
        <v>62.143689965143892</v>
      </c>
    </row>
    <row r="11074" spans="1:2" x14ac:dyDescent="0.25">
      <c r="A11074">
        <v>1107.0999999999999</v>
      </c>
      <c r="B11074">
        <v>62.312377015817617</v>
      </c>
    </row>
    <row r="11075" spans="1:2" x14ac:dyDescent="0.25">
      <c r="A11075">
        <v>1107.2</v>
      </c>
      <c r="B11075">
        <v>62.481064066490958</v>
      </c>
    </row>
    <row r="11076" spans="1:2" x14ac:dyDescent="0.25">
      <c r="A11076">
        <v>1107.3</v>
      </c>
      <c r="B11076">
        <v>62.6497511171643</v>
      </c>
    </row>
    <row r="11077" spans="1:2" x14ac:dyDescent="0.25">
      <c r="A11077">
        <v>1107.4000000000001</v>
      </c>
      <c r="B11077">
        <v>62.818438167838018</v>
      </c>
    </row>
    <row r="11078" spans="1:2" x14ac:dyDescent="0.25">
      <c r="A11078">
        <v>1107.5</v>
      </c>
      <c r="B11078">
        <v>62.987125218511373</v>
      </c>
    </row>
    <row r="11079" spans="1:2" x14ac:dyDescent="0.25">
      <c r="A11079">
        <v>1107.5999999999999</v>
      </c>
      <c r="B11079">
        <v>63.155812269185077</v>
      </c>
    </row>
    <row r="11080" spans="1:2" x14ac:dyDescent="0.25">
      <c r="A11080">
        <v>1107.7</v>
      </c>
      <c r="B11080">
        <v>63.324499319858433</v>
      </c>
    </row>
    <row r="11081" spans="1:2" x14ac:dyDescent="0.25">
      <c r="A11081">
        <v>1107.8</v>
      </c>
      <c r="B11081">
        <v>63.493186370531767</v>
      </c>
    </row>
    <row r="11082" spans="1:2" x14ac:dyDescent="0.25">
      <c r="A11082">
        <v>1107.9000000000001</v>
      </c>
      <c r="B11082">
        <v>63.661873421205492</v>
      </c>
    </row>
    <row r="11083" spans="1:2" x14ac:dyDescent="0.25">
      <c r="A11083">
        <v>1108</v>
      </c>
      <c r="B11083">
        <v>63.830560471878833</v>
      </c>
    </row>
    <row r="11084" spans="1:2" x14ac:dyDescent="0.25">
      <c r="A11084">
        <v>1108.0999999999999</v>
      </c>
      <c r="B11084">
        <v>63.792238553818343</v>
      </c>
    </row>
    <row r="11085" spans="1:2" x14ac:dyDescent="0.25">
      <c r="A11085">
        <v>1108.2</v>
      </c>
      <c r="B11085">
        <v>63.753916635757932</v>
      </c>
    </row>
    <row r="11086" spans="1:2" x14ac:dyDescent="0.25">
      <c r="A11086">
        <v>1108.3</v>
      </c>
      <c r="B11086">
        <v>63.715594717697527</v>
      </c>
    </row>
    <row r="11087" spans="1:2" x14ac:dyDescent="0.25">
      <c r="A11087">
        <v>1108.4000000000001</v>
      </c>
      <c r="B11087">
        <v>63.677272799637038</v>
      </c>
    </row>
    <row r="11088" spans="1:2" x14ac:dyDescent="0.25">
      <c r="A11088">
        <v>1108.5</v>
      </c>
      <c r="B11088">
        <v>63.638950881576633</v>
      </c>
    </row>
    <row r="11089" spans="1:2" x14ac:dyDescent="0.25">
      <c r="A11089">
        <v>1108.5999999999999</v>
      </c>
      <c r="B11089">
        <v>63.600628963516137</v>
      </c>
    </row>
    <row r="11090" spans="1:2" x14ac:dyDescent="0.25">
      <c r="A11090">
        <v>1108.7</v>
      </c>
      <c r="B11090">
        <v>63.562307045455732</v>
      </c>
    </row>
    <row r="11091" spans="1:2" x14ac:dyDescent="0.25">
      <c r="A11091">
        <v>1108.8</v>
      </c>
      <c r="B11091">
        <v>63.523985127395328</v>
      </c>
    </row>
    <row r="11092" spans="1:2" x14ac:dyDescent="0.25">
      <c r="A11092">
        <v>1108.9000000000001</v>
      </c>
      <c r="B11092">
        <v>63.485663209334831</v>
      </c>
    </row>
    <row r="11093" spans="1:2" x14ac:dyDescent="0.25">
      <c r="A11093">
        <v>1109</v>
      </c>
      <c r="B11093">
        <v>63.447341291274427</v>
      </c>
    </row>
    <row r="11094" spans="1:2" x14ac:dyDescent="0.25">
      <c r="A11094">
        <v>1109.0999999999999</v>
      </c>
      <c r="B11094">
        <v>63.429042420655513</v>
      </c>
    </row>
    <row r="11095" spans="1:2" x14ac:dyDescent="0.25">
      <c r="A11095">
        <v>1109.2</v>
      </c>
      <c r="B11095">
        <v>63.410743550036628</v>
      </c>
    </row>
    <row r="11096" spans="1:2" x14ac:dyDescent="0.25">
      <c r="A11096">
        <v>1109.3</v>
      </c>
      <c r="B11096">
        <v>63.392444679417757</v>
      </c>
    </row>
    <row r="11097" spans="1:2" x14ac:dyDescent="0.25">
      <c r="A11097">
        <v>1109.4000000000001</v>
      </c>
      <c r="B11097">
        <v>63.374145808798843</v>
      </c>
    </row>
    <row r="11098" spans="1:2" x14ac:dyDescent="0.25">
      <c r="A11098">
        <v>1109.5</v>
      </c>
      <c r="B11098">
        <v>63.355846938179972</v>
      </c>
    </row>
    <row r="11099" spans="1:2" x14ac:dyDescent="0.25">
      <c r="A11099">
        <v>1109.5999999999999</v>
      </c>
      <c r="B11099">
        <v>63.337548067561038</v>
      </c>
    </row>
    <row r="11100" spans="1:2" x14ac:dyDescent="0.25">
      <c r="A11100">
        <v>1109.7</v>
      </c>
      <c r="B11100">
        <v>63.319249196942167</v>
      </c>
    </row>
    <row r="11101" spans="1:2" x14ac:dyDescent="0.25">
      <c r="A11101">
        <v>1109.8</v>
      </c>
      <c r="B11101">
        <v>63.300950326323289</v>
      </c>
    </row>
    <row r="11102" spans="1:2" x14ac:dyDescent="0.25">
      <c r="A11102">
        <v>1109.9000000000001</v>
      </c>
      <c r="B11102">
        <v>63.282651455704382</v>
      </c>
    </row>
    <row r="11103" spans="1:2" x14ac:dyDescent="0.25">
      <c r="A11103">
        <v>1110</v>
      </c>
      <c r="B11103">
        <v>63.264352585085497</v>
      </c>
    </row>
    <row r="11104" spans="1:2" x14ac:dyDescent="0.25">
      <c r="A11104">
        <v>1110.0999999999999</v>
      </c>
      <c r="B11104">
        <v>63.218397257180698</v>
      </c>
    </row>
    <row r="11105" spans="1:2" x14ac:dyDescent="0.25">
      <c r="A11105">
        <v>1110.2</v>
      </c>
      <c r="B11105">
        <v>63.172441929275998</v>
      </c>
    </row>
    <row r="11106" spans="1:2" x14ac:dyDescent="0.25">
      <c r="A11106">
        <v>1110.3</v>
      </c>
      <c r="B11106">
        <v>63.126486601371298</v>
      </c>
    </row>
    <row r="11107" spans="1:2" x14ac:dyDescent="0.25">
      <c r="A11107">
        <v>1110.4000000000001</v>
      </c>
      <c r="B11107">
        <v>63.080531273466498</v>
      </c>
    </row>
    <row r="11108" spans="1:2" x14ac:dyDescent="0.25">
      <c r="A11108">
        <v>1110.5</v>
      </c>
      <c r="B11108">
        <v>63.034575945561798</v>
      </c>
    </row>
    <row r="11109" spans="1:2" x14ac:dyDescent="0.25">
      <c r="A11109">
        <v>1110.5999999999999</v>
      </c>
      <c r="B11109">
        <v>62.988620617656998</v>
      </c>
    </row>
    <row r="11110" spans="1:2" x14ac:dyDescent="0.25">
      <c r="A11110">
        <v>1110.7</v>
      </c>
      <c r="B11110">
        <v>62.942665289752298</v>
      </c>
    </row>
    <row r="11111" spans="1:2" x14ac:dyDescent="0.25">
      <c r="A11111">
        <v>1110.8</v>
      </c>
      <c r="B11111">
        <v>62.896709961847598</v>
      </c>
    </row>
    <row r="11112" spans="1:2" x14ac:dyDescent="0.25">
      <c r="A11112">
        <v>1110.9000000000001</v>
      </c>
      <c r="B11112">
        <v>62.850754633942799</v>
      </c>
    </row>
    <row r="11113" spans="1:2" x14ac:dyDescent="0.25">
      <c r="A11113">
        <v>1111</v>
      </c>
      <c r="B11113">
        <v>62.804799306038099</v>
      </c>
    </row>
    <row r="11114" spans="1:2" x14ac:dyDescent="0.25">
      <c r="A11114">
        <v>1111.0999999999999</v>
      </c>
      <c r="B11114">
        <v>62.712583924780887</v>
      </c>
    </row>
    <row r="11115" spans="1:2" x14ac:dyDescent="0.25">
      <c r="A11115">
        <v>1111.2</v>
      </c>
      <c r="B11115">
        <v>62.620368543523881</v>
      </c>
    </row>
    <row r="11116" spans="1:2" x14ac:dyDescent="0.25">
      <c r="A11116">
        <v>1111.3</v>
      </c>
      <c r="B11116">
        <v>62.528153162266882</v>
      </c>
    </row>
    <row r="11117" spans="1:2" x14ac:dyDescent="0.25">
      <c r="A11117">
        <v>1111.4000000000001</v>
      </c>
      <c r="B11117">
        <v>62.43593778100967</v>
      </c>
    </row>
    <row r="11118" spans="1:2" x14ac:dyDescent="0.25">
      <c r="A11118">
        <v>1111.5</v>
      </c>
      <c r="B11118">
        <v>62.343722399752657</v>
      </c>
    </row>
    <row r="11119" spans="1:2" x14ac:dyDescent="0.25">
      <c r="A11119">
        <v>1111.5999999999999</v>
      </c>
      <c r="B11119">
        <v>62.25150701849546</v>
      </c>
    </row>
    <row r="11120" spans="1:2" x14ac:dyDescent="0.25">
      <c r="A11120">
        <v>1111.7</v>
      </c>
      <c r="B11120">
        <v>62.159291637238447</v>
      </c>
    </row>
    <row r="11121" spans="1:2" x14ac:dyDescent="0.25">
      <c r="A11121">
        <v>1111.8</v>
      </c>
      <c r="B11121">
        <v>62.067076255981448</v>
      </c>
    </row>
    <row r="11122" spans="1:2" x14ac:dyDescent="0.25">
      <c r="A11122">
        <v>1111.9000000000001</v>
      </c>
      <c r="B11122">
        <v>61.974860874724243</v>
      </c>
    </row>
    <row r="11123" spans="1:2" x14ac:dyDescent="0.25">
      <c r="A11123">
        <v>1112</v>
      </c>
      <c r="B11123">
        <v>61.882645493467237</v>
      </c>
    </row>
    <row r="11124" spans="1:2" x14ac:dyDescent="0.25">
      <c r="A11124">
        <v>1112.0999999999999</v>
      </c>
      <c r="B11124">
        <v>61.88079409357654</v>
      </c>
    </row>
    <row r="11125" spans="1:2" x14ac:dyDescent="0.25">
      <c r="A11125">
        <v>1112.2</v>
      </c>
      <c r="B11125">
        <v>61.878942693685843</v>
      </c>
    </row>
    <row r="11126" spans="1:2" x14ac:dyDescent="0.25">
      <c r="A11126">
        <v>1112.3</v>
      </c>
      <c r="B11126">
        <v>61.877091293795146</v>
      </c>
    </row>
    <row r="11127" spans="1:2" x14ac:dyDescent="0.25">
      <c r="A11127">
        <v>1112.4000000000001</v>
      </c>
      <c r="B11127">
        <v>61.875239893904457</v>
      </c>
    </row>
    <row r="11128" spans="1:2" x14ac:dyDescent="0.25">
      <c r="A11128">
        <v>1112.5</v>
      </c>
      <c r="B11128">
        <v>61.87338849401376</v>
      </c>
    </row>
    <row r="11129" spans="1:2" x14ac:dyDescent="0.25">
      <c r="A11129">
        <v>1112.5999999999999</v>
      </c>
      <c r="B11129">
        <v>61.871537094123063</v>
      </c>
    </row>
    <row r="11130" spans="1:2" x14ac:dyDescent="0.25">
      <c r="A11130">
        <v>1112.7</v>
      </c>
      <c r="B11130">
        <v>61.869685694232373</v>
      </c>
    </row>
    <row r="11131" spans="1:2" x14ac:dyDescent="0.25">
      <c r="A11131">
        <v>1112.8</v>
      </c>
      <c r="B11131">
        <v>61.867834294341677</v>
      </c>
    </row>
    <row r="11132" spans="1:2" x14ac:dyDescent="0.25">
      <c r="A11132">
        <v>1112.9000000000001</v>
      </c>
      <c r="B11132">
        <v>61.86598289445098</v>
      </c>
    </row>
    <row r="11133" spans="1:2" x14ac:dyDescent="0.25">
      <c r="A11133">
        <v>1113</v>
      </c>
      <c r="B11133">
        <v>61.864131494560283</v>
      </c>
    </row>
    <row r="11134" spans="1:2" x14ac:dyDescent="0.25">
      <c r="A11134">
        <v>1113.0999999999999</v>
      </c>
      <c r="B11134">
        <v>61.909546177160607</v>
      </c>
    </row>
    <row r="11135" spans="1:2" x14ac:dyDescent="0.25">
      <c r="A11135">
        <v>1113.2</v>
      </c>
      <c r="B11135">
        <v>61.954960859760817</v>
      </c>
    </row>
    <row r="11136" spans="1:2" x14ac:dyDescent="0.25">
      <c r="A11136">
        <v>1113.3</v>
      </c>
      <c r="B11136">
        <v>62.000375542361049</v>
      </c>
    </row>
    <row r="11137" spans="1:2" x14ac:dyDescent="0.25">
      <c r="A11137">
        <v>1113.4000000000001</v>
      </c>
      <c r="B11137">
        <v>62.045790224961372</v>
      </c>
    </row>
    <row r="11138" spans="1:2" x14ac:dyDescent="0.25">
      <c r="A11138">
        <v>1113.5</v>
      </c>
      <c r="B11138">
        <v>62.09120490756159</v>
      </c>
    </row>
    <row r="11139" spans="1:2" x14ac:dyDescent="0.25">
      <c r="A11139">
        <v>1113.5999999999999</v>
      </c>
      <c r="B11139">
        <v>62.136619590161907</v>
      </c>
    </row>
    <row r="11140" spans="1:2" x14ac:dyDescent="0.25">
      <c r="A11140">
        <v>1113.7</v>
      </c>
      <c r="B11140">
        <v>62.182034272762131</v>
      </c>
    </row>
    <row r="11141" spans="1:2" x14ac:dyDescent="0.25">
      <c r="A11141">
        <v>1113.8</v>
      </c>
      <c r="B11141">
        <v>62.227448955362362</v>
      </c>
    </row>
    <row r="11142" spans="1:2" x14ac:dyDescent="0.25">
      <c r="A11142">
        <v>1113.9000000000001</v>
      </c>
      <c r="B11142">
        <v>62.272863637962679</v>
      </c>
    </row>
    <row r="11143" spans="1:2" x14ac:dyDescent="0.25">
      <c r="A11143">
        <v>1114</v>
      </c>
      <c r="B11143">
        <v>62.318278320562897</v>
      </c>
    </row>
    <row r="11144" spans="1:2" x14ac:dyDescent="0.25">
      <c r="A11144">
        <v>1114.0999999999999</v>
      </c>
      <c r="B11144">
        <v>62.552380407144867</v>
      </c>
    </row>
    <row r="11145" spans="1:2" x14ac:dyDescent="0.25">
      <c r="A11145">
        <v>1114.2</v>
      </c>
      <c r="B11145">
        <v>62.786482493726297</v>
      </c>
    </row>
    <row r="11146" spans="1:2" x14ac:dyDescent="0.25">
      <c r="A11146">
        <v>1114.3</v>
      </c>
      <c r="B11146">
        <v>63.020584580307748</v>
      </c>
    </row>
    <row r="11147" spans="1:2" x14ac:dyDescent="0.25">
      <c r="A11147">
        <v>1114.4000000000001</v>
      </c>
      <c r="B11147">
        <v>63.254686666889718</v>
      </c>
    </row>
    <row r="11148" spans="1:2" x14ac:dyDescent="0.25">
      <c r="A11148">
        <v>1114.5</v>
      </c>
      <c r="B11148">
        <v>63.488788753471162</v>
      </c>
    </row>
    <row r="11149" spans="1:2" x14ac:dyDescent="0.25">
      <c r="A11149">
        <v>1114.5999999999999</v>
      </c>
      <c r="B11149">
        <v>63.722890840053132</v>
      </c>
    </row>
    <row r="11150" spans="1:2" x14ac:dyDescent="0.25">
      <c r="A11150">
        <v>1114.7</v>
      </c>
      <c r="B11150">
        <v>63.956992926634562</v>
      </c>
    </row>
    <row r="11151" spans="1:2" x14ac:dyDescent="0.25">
      <c r="A11151">
        <v>1114.8</v>
      </c>
      <c r="B11151">
        <v>64.191095013216</v>
      </c>
    </row>
    <row r="11152" spans="1:2" x14ac:dyDescent="0.25">
      <c r="A11152">
        <v>1114.9000000000001</v>
      </c>
      <c r="B11152">
        <v>64.42519709979797</v>
      </c>
    </row>
    <row r="11153" spans="1:2" x14ac:dyDescent="0.25">
      <c r="A11153">
        <v>1115</v>
      </c>
      <c r="B11153">
        <v>64.659299186379414</v>
      </c>
    </row>
    <row r="11154" spans="1:2" x14ac:dyDescent="0.25">
      <c r="A11154">
        <v>1115.0999999999999</v>
      </c>
      <c r="B11154">
        <v>64.981271195203377</v>
      </c>
    </row>
    <row r="11155" spans="1:2" x14ac:dyDescent="0.25">
      <c r="A11155">
        <v>1115.2</v>
      </c>
      <c r="B11155">
        <v>65.303243204026614</v>
      </c>
    </row>
    <row r="11156" spans="1:2" x14ac:dyDescent="0.25">
      <c r="A11156">
        <v>1115.3</v>
      </c>
      <c r="B11156">
        <v>65.625215212849852</v>
      </c>
    </row>
    <row r="11157" spans="1:2" x14ac:dyDescent="0.25">
      <c r="A11157">
        <v>1115.4000000000001</v>
      </c>
      <c r="B11157">
        <v>65.947187221673815</v>
      </c>
    </row>
    <row r="11158" spans="1:2" x14ac:dyDescent="0.25">
      <c r="A11158">
        <v>1115.5</v>
      </c>
      <c r="B11158">
        <v>66.269159230497053</v>
      </c>
    </row>
    <row r="11159" spans="1:2" x14ac:dyDescent="0.25">
      <c r="A11159">
        <v>1115.5999999999999</v>
      </c>
      <c r="B11159">
        <v>66.591131239321015</v>
      </c>
    </row>
    <row r="11160" spans="1:2" x14ac:dyDescent="0.25">
      <c r="A11160">
        <v>1115.7</v>
      </c>
      <c r="B11160">
        <v>66.913103248144253</v>
      </c>
    </row>
    <row r="11161" spans="1:2" x14ac:dyDescent="0.25">
      <c r="A11161">
        <v>1115.8</v>
      </c>
      <c r="B11161">
        <v>67.235075256967491</v>
      </c>
    </row>
    <row r="11162" spans="1:2" x14ac:dyDescent="0.25">
      <c r="A11162">
        <v>1115.9000000000001</v>
      </c>
      <c r="B11162">
        <v>67.557047265791454</v>
      </c>
    </row>
    <row r="11163" spans="1:2" x14ac:dyDescent="0.25">
      <c r="A11163">
        <v>1116</v>
      </c>
      <c r="B11163">
        <v>67.879019274614691</v>
      </c>
    </row>
    <row r="11164" spans="1:2" x14ac:dyDescent="0.25">
      <c r="A11164">
        <v>1116.0999999999999</v>
      </c>
      <c r="B11164">
        <v>68.024927087949621</v>
      </c>
    </row>
    <row r="11165" spans="1:2" x14ac:dyDescent="0.25">
      <c r="A11165">
        <v>1116.2</v>
      </c>
      <c r="B11165">
        <v>68.170834901284209</v>
      </c>
    </row>
    <row r="11166" spans="1:2" x14ac:dyDescent="0.25">
      <c r="A11166">
        <v>1116.3</v>
      </c>
      <c r="B11166">
        <v>68.316742714618798</v>
      </c>
    </row>
    <row r="11167" spans="1:2" x14ac:dyDescent="0.25">
      <c r="A11167">
        <v>1116.4000000000001</v>
      </c>
      <c r="B11167">
        <v>68.462650527953727</v>
      </c>
    </row>
    <row r="11168" spans="1:2" x14ac:dyDescent="0.25">
      <c r="A11168">
        <v>1116.5</v>
      </c>
      <c r="B11168">
        <v>68.60855834128833</v>
      </c>
    </row>
    <row r="11169" spans="1:2" x14ac:dyDescent="0.25">
      <c r="A11169">
        <v>1116.5999999999999</v>
      </c>
      <c r="B11169">
        <v>68.754466154623245</v>
      </c>
    </row>
    <row r="11170" spans="1:2" x14ac:dyDescent="0.25">
      <c r="A11170">
        <v>1116.7</v>
      </c>
      <c r="B11170">
        <v>68.900373967957847</v>
      </c>
    </row>
    <row r="11171" spans="1:2" x14ac:dyDescent="0.25">
      <c r="A11171">
        <v>1116.8</v>
      </c>
      <c r="B11171">
        <v>69.046281781292436</v>
      </c>
    </row>
    <row r="11172" spans="1:2" x14ac:dyDescent="0.25">
      <c r="A11172">
        <v>1116.9000000000001</v>
      </c>
      <c r="B11172">
        <v>69.192189594627365</v>
      </c>
    </row>
    <row r="11173" spans="1:2" x14ac:dyDescent="0.25">
      <c r="A11173">
        <v>1117</v>
      </c>
      <c r="B11173">
        <v>69.338097407961953</v>
      </c>
    </row>
    <row r="11174" spans="1:2" x14ac:dyDescent="0.25">
      <c r="A11174">
        <v>1117.0999999999999</v>
      </c>
      <c r="B11174">
        <v>69.408017608757035</v>
      </c>
    </row>
    <row r="11175" spans="1:2" x14ac:dyDescent="0.25">
      <c r="A11175">
        <v>1117.2</v>
      </c>
      <c r="B11175">
        <v>69.47793780955196</v>
      </c>
    </row>
    <row r="11176" spans="1:2" x14ac:dyDescent="0.25">
      <c r="A11176">
        <v>1117.3</v>
      </c>
      <c r="B11176">
        <v>69.547858010346886</v>
      </c>
    </row>
    <row r="11177" spans="1:2" x14ac:dyDescent="0.25">
      <c r="A11177">
        <v>1117.4000000000001</v>
      </c>
      <c r="B11177">
        <v>69.617778211141967</v>
      </c>
    </row>
    <row r="11178" spans="1:2" x14ac:dyDescent="0.25">
      <c r="A11178">
        <v>1117.5</v>
      </c>
      <c r="B11178">
        <v>69.687698411936893</v>
      </c>
    </row>
    <row r="11179" spans="1:2" x14ac:dyDescent="0.25">
      <c r="A11179">
        <v>1117.5999999999999</v>
      </c>
      <c r="B11179">
        <v>69.757618612731974</v>
      </c>
    </row>
    <row r="11180" spans="1:2" x14ac:dyDescent="0.25">
      <c r="A11180">
        <v>1117.7</v>
      </c>
      <c r="B11180">
        <v>69.8275388135269</v>
      </c>
    </row>
    <row r="11181" spans="1:2" x14ac:dyDescent="0.25">
      <c r="A11181">
        <v>1117.8</v>
      </c>
      <c r="B11181">
        <v>69.897459014321825</v>
      </c>
    </row>
    <row r="11182" spans="1:2" x14ac:dyDescent="0.25">
      <c r="A11182">
        <v>1117.9000000000001</v>
      </c>
      <c r="B11182">
        <v>69.967379215116907</v>
      </c>
    </row>
    <row r="11183" spans="1:2" x14ac:dyDescent="0.25">
      <c r="A11183">
        <v>1118</v>
      </c>
      <c r="B11183">
        <v>70.037299415911832</v>
      </c>
    </row>
    <row r="11184" spans="1:2" x14ac:dyDescent="0.25">
      <c r="A11184">
        <v>1118.0999999999999</v>
      </c>
      <c r="B11184">
        <v>70.009271537310099</v>
      </c>
    </row>
    <row r="11185" spans="1:2" x14ac:dyDescent="0.25">
      <c r="A11185">
        <v>1118.2</v>
      </c>
      <c r="B11185">
        <v>69.981243658708422</v>
      </c>
    </row>
    <row r="11186" spans="1:2" x14ac:dyDescent="0.25">
      <c r="A11186">
        <v>1118.3</v>
      </c>
      <c r="B11186">
        <v>69.953215780106746</v>
      </c>
    </row>
    <row r="11187" spans="1:2" x14ac:dyDescent="0.25">
      <c r="A11187">
        <v>1118.4000000000001</v>
      </c>
      <c r="B11187">
        <v>69.925187901505012</v>
      </c>
    </row>
    <row r="11188" spans="1:2" x14ac:dyDescent="0.25">
      <c r="A11188">
        <v>1118.5</v>
      </c>
      <c r="B11188">
        <v>69.897160022903336</v>
      </c>
    </row>
    <row r="11189" spans="1:2" x14ac:dyDescent="0.25">
      <c r="A11189">
        <v>1118.5999999999999</v>
      </c>
      <c r="B11189">
        <v>69.869132144301602</v>
      </c>
    </row>
    <row r="11190" spans="1:2" x14ac:dyDescent="0.25">
      <c r="A11190">
        <v>1118.7</v>
      </c>
      <c r="B11190">
        <v>69.84110426569994</v>
      </c>
    </row>
    <row r="11191" spans="1:2" x14ac:dyDescent="0.25">
      <c r="A11191">
        <v>1118.8</v>
      </c>
      <c r="B11191">
        <v>69.813076387098263</v>
      </c>
    </row>
    <row r="11192" spans="1:2" x14ac:dyDescent="0.25">
      <c r="A11192">
        <v>1118.9000000000001</v>
      </c>
      <c r="B11192">
        <v>69.78504850849653</v>
      </c>
    </row>
    <row r="11193" spans="1:2" x14ac:dyDescent="0.25">
      <c r="A11193">
        <v>1119</v>
      </c>
      <c r="B11193">
        <v>69.757020629894853</v>
      </c>
    </row>
    <row r="11194" spans="1:2" x14ac:dyDescent="0.25">
      <c r="A11194">
        <v>1119.0999999999999</v>
      </c>
      <c r="B11194">
        <v>69.704707430932274</v>
      </c>
    </row>
    <row r="11195" spans="1:2" x14ac:dyDescent="0.25">
      <c r="A11195">
        <v>1119.2</v>
      </c>
      <c r="B11195">
        <v>69.652394231969822</v>
      </c>
    </row>
    <row r="11196" spans="1:2" x14ac:dyDescent="0.25">
      <c r="A11196">
        <v>1119.3</v>
      </c>
      <c r="B11196">
        <v>69.600081033007356</v>
      </c>
    </row>
    <row r="11197" spans="1:2" x14ac:dyDescent="0.25">
      <c r="A11197">
        <v>1119.4000000000001</v>
      </c>
      <c r="B11197">
        <v>69.547767834044777</v>
      </c>
    </row>
    <row r="11198" spans="1:2" x14ac:dyDescent="0.25">
      <c r="A11198">
        <v>1119.5</v>
      </c>
      <c r="B11198">
        <v>69.495454635082325</v>
      </c>
    </row>
    <row r="11199" spans="1:2" x14ac:dyDescent="0.25">
      <c r="A11199">
        <v>1119.5999999999999</v>
      </c>
      <c r="B11199">
        <v>69.443141436119745</v>
      </c>
    </row>
    <row r="11200" spans="1:2" x14ac:dyDescent="0.25">
      <c r="A11200">
        <v>1119.7</v>
      </c>
      <c r="B11200">
        <v>69.390828237157294</v>
      </c>
    </row>
    <row r="11201" spans="1:2" x14ac:dyDescent="0.25">
      <c r="A11201">
        <v>1119.8</v>
      </c>
      <c r="B11201">
        <v>69.338515038194828</v>
      </c>
    </row>
    <row r="11202" spans="1:2" x14ac:dyDescent="0.25">
      <c r="A11202">
        <v>1119.9000000000001</v>
      </c>
      <c r="B11202">
        <v>69.286201839232248</v>
      </c>
    </row>
    <row r="11203" spans="1:2" x14ac:dyDescent="0.25">
      <c r="A11203">
        <v>1120</v>
      </c>
      <c r="B11203">
        <v>69.233888640269797</v>
      </c>
    </row>
    <row r="11204" spans="1:2" x14ac:dyDescent="0.25">
      <c r="A11204">
        <v>1120.0999999999999</v>
      </c>
      <c r="B11204">
        <v>69.089917194505603</v>
      </c>
    </row>
    <row r="11205" spans="1:2" x14ac:dyDescent="0.25">
      <c r="A11205">
        <v>1120.2</v>
      </c>
      <c r="B11205">
        <v>68.945945748741735</v>
      </c>
    </row>
    <row r="11206" spans="1:2" x14ac:dyDescent="0.25">
      <c r="A11206">
        <v>1120.3</v>
      </c>
      <c r="B11206">
        <v>68.801974302977868</v>
      </c>
    </row>
    <row r="11207" spans="1:2" x14ac:dyDescent="0.25">
      <c r="A11207">
        <v>1120.4000000000001</v>
      </c>
      <c r="B11207">
        <v>68.658002857213674</v>
      </c>
    </row>
    <row r="11208" spans="1:2" x14ac:dyDescent="0.25">
      <c r="A11208">
        <v>1120.5</v>
      </c>
      <c r="B11208">
        <v>68.514031411449807</v>
      </c>
    </row>
    <row r="11209" spans="1:2" x14ac:dyDescent="0.25">
      <c r="A11209">
        <v>1120.5999999999999</v>
      </c>
      <c r="B11209">
        <v>68.370059965685613</v>
      </c>
    </row>
    <row r="11210" spans="1:2" x14ac:dyDescent="0.25">
      <c r="A11210">
        <v>1120.7</v>
      </c>
      <c r="B11210">
        <v>68.226088519921746</v>
      </c>
    </row>
    <row r="11211" spans="1:2" x14ac:dyDescent="0.25">
      <c r="A11211">
        <v>1120.8</v>
      </c>
      <c r="B11211">
        <v>68.082117074157878</v>
      </c>
    </row>
    <row r="11212" spans="1:2" x14ac:dyDescent="0.25">
      <c r="A11212">
        <v>1120.9000000000001</v>
      </c>
      <c r="B11212">
        <v>67.938145628393684</v>
      </c>
    </row>
    <row r="11213" spans="1:2" x14ac:dyDescent="0.25">
      <c r="A11213">
        <v>1121</v>
      </c>
      <c r="B11213">
        <v>67.794174182629817</v>
      </c>
    </row>
    <row r="11214" spans="1:2" x14ac:dyDescent="0.25">
      <c r="A11214">
        <v>1121.0999999999999</v>
      </c>
      <c r="B11214">
        <v>67.660976031961596</v>
      </c>
    </row>
    <row r="11215" spans="1:2" x14ac:dyDescent="0.25">
      <c r="A11215">
        <v>1121.2</v>
      </c>
      <c r="B11215">
        <v>67.527777881293673</v>
      </c>
    </row>
    <row r="11216" spans="1:2" x14ac:dyDescent="0.25">
      <c r="A11216">
        <v>1121.3</v>
      </c>
      <c r="B11216">
        <v>67.39457973062575</v>
      </c>
    </row>
    <row r="11217" spans="1:2" x14ac:dyDescent="0.25">
      <c r="A11217">
        <v>1121.4000000000001</v>
      </c>
      <c r="B11217">
        <v>67.261381579957529</v>
      </c>
    </row>
    <row r="11218" spans="1:2" x14ac:dyDescent="0.25">
      <c r="A11218">
        <v>1121.5</v>
      </c>
      <c r="B11218">
        <v>67.128183429289606</v>
      </c>
    </row>
    <row r="11219" spans="1:2" x14ac:dyDescent="0.25">
      <c r="A11219">
        <v>1121.5999999999999</v>
      </c>
      <c r="B11219">
        <v>66.994985278621385</v>
      </c>
    </row>
    <row r="11220" spans="1:2" x14ac:dyDescent="0.25">
      <c r="A11220">
        <v>1121.7</v>
      </c>
      <c r="B11220">
        <v>66.861787127953463</v>
      </c>
    </row>
    <row r="11221" spans="1:2" x14ac:dyDescent="0.25">
      <c r="A11221">
        <v>1121.8</v>
      </c>
      <c r="B11221">
        <v>66.72858897728554</v>
      </c>
    </row>
    <row r="11222" spans="1:2" x14ac:dyDescent="0.25">
      <c r="A11222">
        <v>1121.9000000000001</v>
      </c>
      <c r="B11222">
        <v>66.595390826617319</v>
      </c>
    </row>
    <row r="11223" spans="1:2" x14ac:dyDescent="0.25">
      <c r="A11223">
        <v>1122</v>
      </c>
      <c r="B11223">
        <v>66.462192675949396</v>
      </c>
    </row>
    <row r="11224" spans="1:2" x14ac:dyDescent="0.25">
      <c r="A11224">
        <v>1122.0999999999999</v>
      </c>
      <c r="B11224">
        <v>66.422413719147471</v>
      </c>
    </row>
    <row r="11225" spans="1:2" x14ac:dyDescent="0.25">
      <c r="A11225">
        <v>1122.2</v>
      </c>
      <c r="B11225">
        <v>66.382634762345631</v>
      </c>
    </row>
    <row r="11226" spans="1:2" x14ac:dyDescent="0.25">
      <c r="A11226">
        <v>1122.3</v>
      </c>
      <c r="B11226">
        <v>66.342855805543806</v>
      </c>
    </row>
    <row r="11227" spans="1:2" x14ac:dyDescent="0.25">
      <c r="A11227">
        <v>1122.4000000000001</v>
      </c>
      <c r="B11227">
        <v>66.303076848741881</v>
      </c>
    </row>
    <row r="11228" spans="1:2" x14ac:dyDescent="0.25">
      <c r="A11228">
        <v>1122.5</v>
      </c>
      <c r="B11228">
        <v>66.263297891940041</v>
      </c>
    </row>
    <row r="11229" spans="1:2" x14ac:dyDescent="0.25">
      <c r="A11229">
        <v>1122.5999999999999</v>
      </c>
      <c r="B11229">
        <v>66.223518935138117</v>
      </c>
    </row>
    <row r="11230" spans="1:2" x14ac:dyDescent="0.25">
      <c r="A11230">
        <v>1122.7</v>
      </c>
      <c r="B11230">
        <v>66.183739978336277</v>
      </c>
    </row>
    <row r="11231" spans="1:2" x14ac:dyDescent="0.25">
      <c r="A11231">
        <v>1122.8</v>
      </c>
      <c r="B11231">
        <v>66.143961021534452</v>
      </c>
    </row>
    <row r="11232" spans="1:2" x14ac:dyDescent="0.25">
      <c r="A11232">
        <v>1122.9000000000001</v>
      </c>
      <c r="B11232">
        <v>66.104182064732527</v>
      </c>
    </row>
    <row r="11233" spans="1:2" x14ac:dyDescent="0.25">
      <c r="A11233">
        <v>1123</v>
      </c>
      <c r="B11233">
        <v>66.064403107930687</v>
      </c>
    </row>
    <row r="11234" spans="1:2" x14ac:dyDescent="0.25">
      <c r="A11234">
        <v>1123.0999999999999</v>
      </c>
      <c r="B11234">
        <v>66.026517557996854</v>
      </c>
    </row>
    <row r="11235" spans="1:2" x14ac:dyDescent="0.25">
      <c r="A11235">
        <v>1123.2</v>
      </c>
      <c r="B11235">
        <v>65.988632008063121</v>
      </c>
    </row>
    <row r="11236" spans="1:2" x14ac:dyDescent="0.25">
      <c r="A11236">
        <v>1123.3</v>
      </c>
      <c r="B11236">
        <v>65.950746458129373</v>
      </c>
    </row>
    <row r="11237" spans="1:2" x14ac:dyDescent="0.25">
      <c r="A11237">
        <v>1123.4000000000001</v>
      </c>
      <c r="B11237">
        <v>65.91286090819554</v>
      </c>
    </row>
    <row r="11238" spans="1:2" x14ac:dyDescent="0.25">
      <c r="A11238">
        <v>1123.5</v>
      </c>
      <c r="B11238">
        <v>65.874975358261793</v>
      </c>
    </row>
    <row r="11239" spans="1:2" x14ac:dyDescent="0.25">
      <c r="A11239">
        <v>1123.5999999999999</v>
      </c>
      <c r="B11239">
        <v>65.837089808327974</v>
      </c>
    </row>
    <row r="11240" spans="1:2" x14ac:dyDescent="0.25">
      <c r="A11240">
        <v>1123.7</v>
      </c>
      <c r="B11240">
        <v>65.799204258394226</v>
      </c>
    </row>
    <row r="11241" spans="1:2" x14ac:dyDescent="0.25">
      <c r="A11241">
        <v>1123.8</v>
      </c>
      <c r="B11241">
        <v>65.761318708460479</v>
      </c>
    </row>
    <row r="11242" spans="1:2" x14ac:dyDescent="0.25">
      <c r="A11242">
        <v>1123.9000000000001</v>
      </c>
      <c r="B11242">
        <v>65.72343315852666</v>
      </c>
    </row>
    <row r="11243" spans="1:2" x14ac:dyDescent="0.25">
      <c r="A11243">
        <v>1124</v>
      </c>
      <c r="B11243">
        <v>65.685547608592913</v>
      </c>
    </row>
    <row r="11244" spans="1:2" x14ac:dyDescent="0.25">
      <c r="A11244">
        <v>1124.0999999999999</v>
      </c>
      <c r="B11244">
        <v>65.494551905351457</v>
      </c>
    </row>
    <row r="11245" spans="1:2" x14ac:dyDescent="0.25">
      <c r="A11245">
        <v>1124.2</v>
      </c>
      <c r="B11245">
        <v>65.303556202110428</v>
      </c>
    </row>
    <row r="11246" spans="1:2" x14ac:dyDescent="0.25">
      <c r="A11246">
        <v>1124.3</v>
      </c>
      <c r="B11246">
        <v>65.112560498869399</v>
      </c>
    </row>
    <row r="11247" spans="1:2" x14ac:dyDescent="0.25">
      <c r="A11247">
        <v>1124.4000000000001</v>
      </c>
      <c r="B11247">
        <v>64.921564795627944</v>
      </c>
    </row>
    <row r="11248" spans="1:2" x14ac:dyDescent="0.25">
      <c r="A11248">
        <v>1124.5</v>
      </c>
      <c r="B11248">
        <v>64.730569092386915</v>
      </c>
    </row>
    <row r="11249" spans="1:2" x14ac:dyDescent="0.25">
      <c r="A11249">
        <v>1124.5999999999999</v>
      </c>
      <c r="B11249">
        <v>64.53957338914546</v>
      </c>
    </row>
    <row r="11250" spans="1:2" x14ac:dyDescent="0.25">
      <c r="A11250">
        <v>1124.7</v>
      </c>
      <c r="B11250">
        <v>64.348577685904431</v>
      </c>
    </row>
    <row r="11251" spans="1:2" x14ac:dyDescent="0.25">
      <c r="A11251">
        <v>1124.8</v>
      </c>
      <c r="B11251">
        <v>64.157581982663402</v>
      </c>
    </row>
    <row r="11252" spans="1:2" x14ac:dyDescent="0.25">
      <c r="A11252">
        <v>1124.9000000000001</v>
      </c>
      <c r="B11252">
        <v>63.966586279421954</v>
      </c>
    </row>
    <row r="11253" spans="1:2" x14ac:dyDescent="0.25">
      <c r="A11253">
        <v>1125</v>
      </c>
      <c r="B11253">
        <v>63.775590576180917</v>
      </c>
    </row>
    <row r="11254" spans="1:2" x14ac:dyDescent="0.25">
      <c r="A11254">
        <v>1125.0999999999999</v>
      </c>
      <c r="B11254">
        <v>63.597340348767837</v>
      </c>
    </row>
    <row r="11255" spans="1:2" x14ac:dyDescent="0.25">
      <c r="A11255">
        <v>1125.2</v>
      </c>
      <c r="B11255">
        <v>63.419090121355183</v>
      </c>
    </row>
    <row r="11256" spans="1:2" x14ac:dyDescent="0.25">
      <c r="A11256">
        <v>1125.3</v>
      </c>
      <c r="B11256">
        <v>63.2408398939425</v>
      </c>
    </row>
    <row r="11257" spans="1:2" x14ac:dyDescent="0.25">
      <c r="A11257">
        <v>1125.4000000000001</v>
      </c>
      <c r="B11257">
        <v>63.062589666529433</v>
      </c>
    </row>
    <row r="11258" spans="1:2" x14ac:dyDescent="0.25">
      <c r="A11258">
        <v>1125.5</v>
      </c>
      <c r="B11258">
        <v>62.884339439116758</v>
      </c>
    </row>
    <row r="11259" spans="1:2" x14ac:dyDescent="0.25">
      <c r="A11259">
        <v>1125.5999999999999</v>
      </c>
      <c r="B11259">
        <v>62.706089211703677</v>
      </c>
    </row>
    <row r="11260" spans="1:2" x14ac:dyDescent="0.25">
      <c r="A11260">
        <v>1125.7</v>
      </c>
      <c r="B11260">
        <v>62.527838984291023</v>
      </c>
    </row>
    <row r="11261" spans="1:2" x14ac:dyDescent="0.25">
      <c r="A11261">
        <v>1125.8</v>
      </c>
      <c r="B11261">
        <v>62.34958875687834</v>
      </c>
    </row>
    <row r="11262" spans="1:2" x14ac:dyDescent="0.25">
      <c r="A11262">
        <v>1125.9000000000001</v>
      </c>
      <c r="B11262">
        <v>62.171338529465267</v>
      </c>
    </row>
    <row r="11263" spans="1:2" x14ac:dyDescent="0.25">
      <c r="A11263">
        <v>1126</v>
      </c>
      <c r="B11263">
        <v>61.993088302052598</v>
      </c>
    </row>
    <row r="11264" spans="1:2" x14ac:dyDescent="0.25">
      <c r="A11264">
        <v>1126.0999999999999</v>
      </c>
      <c r="B11264">
        <v>61.547553101610767</v>
      </c>
    </row>
    <row r="11265" spans="1:2" x14ac:dyDescent="0.25">
      <c r="A11265">
        <v>1126.2</v>
      </c>
      <c r="B11265">
        <v>61.102017901169951</v>
      </c>
    </row>
    <row r="11266" spans="1:2" x14ac:dyDescent="0.25">
      <c r="A11266">
        <v>1126.3</v>
      </c>
      <c r="B11266">
        <v>60.656482700729143</v>
      </c>
    </row>
    <row r="11267" spans="1:2" x14ac:dyDescent="0.25">
      <c r="A11267">
        <v>1126.4000000000001</v>
      </c>
      <c r="B11267">
        <v>60.210947500287297</v>
      </c>
    </row>
    <row r="11268" spans="1:2" x14ac:dyDescent="0.25">
      <c r="A11268">
        <v>1126.5</v>
      </c>
      <c r="B11268">
        <v>59.765412299846489</v>
      </c>
    </row>
    <row r="11269" spans="1:2" x14ac:dyDescent="0.25">
      <c r="A11269">
        <v>1126.5999999999999</v>
      </c>
      <c r="B11269">
        <v>59.319877099404657</v>
      </c>
    </row>
    <row r="11270" spans="1:2" x14ac:dyDescent="0.25">
      <c r="A11270">
        <v>1126.7</v>
      </c>
      <c r="B11270">
        <v>58.874341898963827</v>
      </c>
    </row>
    <row r="11271" spans="1:2" x14ac:dyDescent="0.25">
      <c r="A11271">
        <v>1126.8</v>
      </c>
      <c r="B11271">
        <v>58.428806698523019</v>
      </c>
    </row>
    <row r="11272" spans="1:2" x14ac:dyDescent="0.25">
      <c r="A11272">
        <v>1126.9000000000001</v>
      </c>
      <c r="B11272">
        <v>57.983271498081187</v>
      </c>
    </row>
    <row r="11273" spans="1:2" x14ac:dyDescent="0.25">
      <c r="A11273">
        <v>1127</v>
      </c>
      <c r="B11273">
        <v>57.537736297640372</v>
      </c>
    </row>
    <row r="11274" spans="1:2" x14ac:dyDescent="0.25">
      <c r="A11274">
        <v>1127.0999999999999</v>
      </c>
      <c r="B11274">
        <v>57.041215127320427</v>
      </c>
    </row>
    <row r="11275" spans="1:2" x14ac:dyDescent="0.25">
      <c r="A11275">
        <v>1127.2</v>
      </c>
      <c r="B11275">
        <v>56.544693957001613</v>
      </c>
    </row>
    <row r="11276" spans="1:2" x14ac:dyDescent="0.25">
      <c r="A11276">
        <v>1127.3</v>
      </c>
      <c r="B11276">
        <v>56.048172786682777</v>
      </c>
    </row>
    <row r="11277" spans="1:2" x14ac:dyDescent="0.25">
      <c r="A11277">
        <v>1127.4000000000001</v>
      </c>
      <c r="B11277">
        <v>55.55165161636284</v>
      </c>
    </row>
    <row r="11278" spans="1:2" x14ac:dyDescent="0.25">
      <c r="A11278">
        <v>1127.5</v>
      </c>
      <c r="B11278">
        <v>55.055130446044018</v>
      </c>
    </row>
    <row r="11279" spans="1:2" x14ac:dyDescent="0.25">
      <c r="A11279">
        <v>1127.5999999999999</v>
      </c>
      <c r="B11279">
        <v>54.558609275724073</v>
      </c>
    </row>
    <row r="11280" spans="1:2" x14ac:dyDescent="0.25">
      <c r="A11280">
        <v>1127.7</v>
      </c>
      <c r="B11280">
        <v>54.062088105405252</v>
      </c>
    </row>
    <row r="11281" spans="1:2" x14ac:dyDescent="0.25">
      <c r="A11281">
        <v>1127.8</v>
      </c>
      <c r="B11281">
        <v>53.565566935086437</v>
      </c>
    </row>
    <row r="11282" spans="1:2" x14ac:dyDescent="0.25">
      <c r="A11282">
        <v>1127.9000000000001</v>
      </c>
      <c r="B11282">
        <v>53.069045764766493</v>
      </c>
    </row>
    <row r="11283" spans="1:2" x14ac:dyDescent="0.25">
      <c r="A11283">
        <v>1128</v>
      </c>
      <c r="B11283">
        <v>52.572524594447671</v>
      </c>
    </row>
    <row r="11284" spans="1:2" x14ac:dyDescent="0.25">
      <c r="A11284">
        <v>1128.0999999999999</v>
      </c>
      <c r="B11284">
        <v>52.073001879131411</v>
      </c>
    </row>
    <row r="11285" spans="1:2" x14ac:dyDescent="0.25">
      <c r="A11285">
        <v>1128.2</v>
      </c>
      <c r="B11285">
        <v>51.573479163816287</v>
      </c>
    </row>
    <row r="11286" spans="1:2" x14ac:dyDescent="0.25">
      <c r="A11286">
        <v>1128.3</v>
      </c>
      <c r="B11286">
        <v>51.073956448501157</v>
      </c>
    </row>
    <row r="11287" spans="1:2" x14ac:dyDescent="0.25">
      <c r="A11287">
        <v>1128.4000000000001</v>
      </c>
      <c r="B11287">
        <v>50.574433733184897</v>
      </c>
    </row>
    <row r="11288" spans="1:2" x14ac:dyDescent="0.25">
      <c r="A11288">
        <v>1128.5</v>
      </c>
      <c r="B11288">
        <v>50.07491101786978</v>
      </c>
    </row>
    <row r="11289" spans="1:2" x14ac:dyDescent="0.25">
      <c r="A11289">
        <v>1128.5999999999999</v>
      </c>
      <c r="B11289">
        <v>49.57538830255352</v>
      </c>
    </row>
    <row r="11290" spans="1:2" x14ac:dyDescent="0.25">
      <c r="A11290">
        <v>1128.7</v>
      </c>
      <c r="B11290">
        <v>49.07586558723839</v>
      </c>
    </row>
    <row r="11291" spans="1:2" x14ac:dyDescent="0.25">
      <c r="A11291">
        <v>1128.8</v>
      </c>
      <c r="B11291">
        <v>48.576342871923273</v>
      </c>
    </row>
    <row r="11292" spans="1:2" x14ac:dyDescent="0.25">
      <c r="A11292">
        <v>1128.9000000000001</v>
      </c>
      <c r="B11292">
        <v>48.076820156607013</v>
      </c>
    </row>
    <row r="11293" spans="1:2" x14ac:dyDescent="0.25">
      <c r="A11293">
        <v>1129</v>
      </c>
      <c r="B11293">
        <v>47.577297441291883</v>
      </c>
    </row>
    <row r="11294" spans="1:2" x14ac:dyDescent="0.25">
      <c r="A11294">
        <v>1129.0999999999999</v>
      </c>
      <c r="B11294">
        <v>47.086818412407403</v>
      </c>
    </row>
    <row r="11295" spans="1:2" x14ac:dyDescent="0.25">
      <c r="A11295">
        <v>1129.2</v>
      </c>
      <c r="B11295">
        <v>46.596339383524032</v>
      </c>
    </row>
    <row r="11296" spans="1:2" x14ac:dyDescent="0.25">
      <c r="A11296">
        <v>1129.3</v>
      </c>
      <c r="B11296">
        <v>46.105860354640669</v>
      </c>
    </row>
    <row r="11297" spans="1:2" x14ac:dyDescent="0.25">
      <c r="A11297">
        <v>1129.4000000000001</v>
      </c>
      <c r="B11297">
        <v>45.615381325756182</v>
      </c>
    </row>
    <row r="11298" spans="1:2" x14ac:dyDescent="0.25">
      <c r="A11298">
        <v>1129.5</v>
      </c>
      <c r="B11298">
        <v>45.124902296872818</v>
      </c>
    </row>
    <row r="11299" spans="1:2" x14ac:dyDescent="0.25">
      <c r="A11299">
        <v>1129.5999999999999</v>
      </c>
      <c r="B11299">
        <v>44.634423267988332</v>
      </c>
    </row>
    <row r="11300" spans="1:2" x14ac:dyDescent="0.25">
      <c r="A11300">
        <v>1129.7</v>
      </c>
      <c r="B11300">
        <v>44.143944239104968</v>
      </c>
    </row>
    <row r="11301" spans="1:2" x14ac:dyDescent="0.25">
      <c r="A11301">
        <v>1129.8</v>
      </c>
      <c r="B11301">
        <v>43.653465210221597</v>
      </c>
    </row>
    <row r="11302" spans="1:2" x14ac:dyDescent="0.25">
      <c r="A11302">
        <v>1129.9000000000001</v>
      </c>
      <c r="B11302">
        <v>43.162986181337118</v>
      </c>
    </row>
    <row r="11303" spans="1:2" x14ac:dyDescent="0.25">
      <c r="A11303">
        <v>1130</v>
      </c>
      <c r="B11303">
        <v>42.672507152453747</v>
      </c>
    </row>
    <row r="11304" spans="1:2" x14ac:dyDescent="0.25">
      <c r="A11304">
        <v>1130.0999999999999</v>
      </c>
      <c r="B11304">
        <v>42.169062815984333</v>
      </c>
    </row>
    <row r="11305" spans="1:2" x14ac:dyDescent="0.25">
      <c r="A11305">
        <v>1130.2</v>
      </c>
      <c r="B11305">
        <v>41.665618479516063</v>
      </c>
    </row>
    <row r="11306" spans="1:2" x14ac:dyDescent="0.25">
      <c r="A11306">
        <v>1130.3</v>
      </c>
      <c r="B11306">
        <v>41.162174143047793</v>
      </c>
    </row>
    <row r="11307" spans="1:2" x14ac:dyDescent="0.25">
      <c r="A11307">
        <v>1130.4000000000001</v>
      </c>
      <c r="B11307">
        <v>40.658729806578378</v>
      </c>
    </row>
    <row r="11308" spans="1:2" x14ac:dyDescent="0.25">
      <c r="A11308">
        <v>1130.5</v>
      </c>
      <c r="B11308">
        <v>40.155285470110101</v>
      </c>
    </row>
    <row r="11309" spans="1:2" x14ac:dyDescent="0.25">
      <c r="A11309">
        <v>1130.5999999999999</v>
      </c>
      <c r="B11309">
        <v>39.651841133640687</v>
      </c>
    </row>
    <row r="11310" spans="1:2" x14ac:dyDescent="0.25">
      <c r="A11310">
        <v>1130.7</v>
      </c>
      <c r="B11310">
        <v>39.148396797172417</v>
      </c>
    </row>
    <row r="11311" spans="1:2" x14ac:dyDescent="0.25">
      <c r="A11311">
        <v>1130.8</v>
      </c>
      <c r="B11311">
        <v>38.644952460704147</v>
      </c>
    </row>
    <row r="11312" spans="1:2" x14ac:dyDescent="0.25">
      <c r="A11312">
        <v>1130.9000000000001</v>
      </c>
      <c r="B11312">
        <v>38.141508124234733</v>
      </c>
    </row>
    <row r="11313" spans="1:2" x14ac:dyDescent="0.25">
      <c r="A11313">
        <v>1131</v>
      </c>
      <c r="B11313">
        <v>37.638063787766463</v>
      </c>
    </row>
    <row r="11314" spans="1:2" x14ac:dyDescent="0.25">
      <c r="A11314">
        <v>1131.0999999999999</v>
      </c>
      <c r="B11314">
        <v>37.233018060142413</v>
      </c>
    </row>
    <row r="11315" spans="1:2" x14ac:dyDescent="0.25">
      <c r="A11315">
        <v>1131.2</v>
      </c>
      <c r="B11315">
        <v>36.827972332519273</v>
      </c>
    </row>
    <row r="11316" spans="1:2" x14ac:dyDescent="0.25">
      <c r="A11316">
        <v>1131.3</v>
      </c>
      <c r="B11316">
        <v>36.422926604896141</v>
      </c>
    </row>
    <row r="11317" spans="1:2" x14ac:dyDescent="0.25">
      <c r="A11317">
        <v>1131.4000000000001</v>
      </c>
      <c r="B11317">
        <v>36.017880877272091</v>
      </c>
    </row>
    <row r="11318" spans="1:2" x14ac:dyDescent="0.25">
      <c r="A11318">
        <v>1131.5</v>
      </c>
      <c r="B11318">
        <v>35.612835149648959</v>
      </c>
    </row>
    <row r="11319" spans="1:2" x14ac:dyDescent="0.25">
      <c r="A11319">
        <v>1131.5999999999999</v>
      </c>
      <c r="B11319">
        <v>35.207789422024902</v>
      </c>
    </row>
    <row r="11320" spans="1:2" x14ac:dyDescent="0.25">
      <c r="A11320">
        <v>1131.7</v>
      </c>
      <c r="B11320">
        <v>34.802743694401769</v>
      </c>
    </row>
    <row r="11321" spans="1:2" x14ac:dyDescent="0.25">
      <c r="A11321">
        <v>1131.8</v>
      </c>
      <c r="B11321">
        <v>34.397697966778637</v>
      </c>
    </row>
    <row r="11322" spans="1:2" x14ac:dyDescent="0.25">
      <c r="A11322">
        <v>1131.9000000000001</v>
      </c>
      <c r="B11322">
        <v>33.99265223915458</v>
      </c>
    </row>
    <row r="11323" spans="1:2" x14ac:dyDescent="0.25">
      <c r="A11323">
        <v>1132</v>
      </c>
      <c r="B11323">
        <v>33.587606511531447</v>
      </c>
    </row>
    <row r="11324" spans="1:2" x14ac:dyDescent="0.25">
      <c r="A11324">
        <v>1132.0999999999999</v>
      </c>
      <c r="B11324">
        <v>33.261979740370272</v>
      </c>
    </row>
    <row r="11325" spans="1:2" x14ac:dyDescent="0.25">
      <c r="A11325">
        <v>1132.2</v>
      </c>
      <c r="B11325">
        <v>32.936352969209828</v>
      </c>
    </row>
    <row r="11326" spans="1:2" x14ac:dyDescent="0.25">
      <c r="A11326">
        <v>1132.3</v>
      </c>
      <c r="B11326">
        <v>32.610726198049392</v>
      </c>
    </row>
    <row r="11327" spans="1:2" x14ac:dyDescent="0.25">
      <c r="A11327">
        <v>1132.4000000000001</v>
      </c>
      <c r="B11327">
        <v>32.285099426888223</v>
      </c>
    </row>
    <row r="11328" spans="1:2" x14ac:dyDescent="0.25">
      <c r="A11328">
        <v>1132.5</v>
      </c>
      <c r="B11328">
        <v>31.959472655727769</v>
      </c>
    </row>
    <row r="11329" spans="1:2" x14ac:dyDescent="0.25">
      <c r="A11329">
        <v>1132.5999999999999</v>
      </c>
      <c r="B11329">
        <v>31.6338458845666</v>
      </c>
    </row>
    <row r="11330" spans="1:2" x14ac:dyDescent="0.25">
      <c r="A11330">
        <v>1132.7</v>
      </c>
      <c r="B11330">
        <v>31.30821911340616</v>
      </c>
    </row>
    <row r="11331" spans="1:2" x14ac:dyDescent="0.25">
      <c r="A11331">
        <v>1132.8</v>
      </c>
      <c r="B11331">
        <v>30.98259234224572</v>
      </c>
    </row>
    <row r="11332" spans="1:2" x14ac:dyDescent="0.25">
      <c r="A11332">
        <v>1132.9000000000001</v>
      </c>
      <c r="B11332">
        <v>30.656965571084541</v>
      </c>
    </row>
    <row r="11333" spans="1:2" x14ac:dyDescent="0.25">
      <c r="A11333">
        <v>1133</v>
      </c>
      <c r="B11333">
        <v>30.331338799924101</v>
      </c>
    </row>
    <row r="11334" spans="1:2" x14ac:dyDescent="0.25">
      <c r="A11334">
        <v>1133.0999999999999</v>
      </c>
      <c r="B11334">
        <v>30.021728205203988</v>
      </c>
    </row>
    <row r="11335" spans="1:2" x14ac:dyDescent="0.25">
      <c r="A11335">
        <v>1133.2</v>
      </c>
      <c r="B11335">
        <v>29.71211761048459</v>
      </c>
    </row>
    <row r="11336" spans="1:2" x14ac:dyDescent="0.25">
      <c r="A11336">
        <v>1133.3</v>
      </c>
      <c r="B11336">
        <v>29.402507015765192</v>
      </c>
    </row>
    <row r="11337" spans="1:2" x14ac:dyDescent="0.25">
      <c r="A11337">
        <v>1133.4000000000001</v>
      </c>
      <c r="B11337">
        <v>29.092896421045079</v>
      </c>
    </row>
    <row r="11338" spans="1:2" x14ac:dyDescent="0.25">
      <c r="A11338">
        <v>1133.5</v>
      </c>
      <c r="B11338">
        <v>28.78328582632567</v>
      </c>
    </row>
    <row r="11339" spans="1:2" x14ac:dyDescent="0.25">
      <c r="A11339">
        <v>1133.5999999999999</v>
      </c>
      <c r="B11339">
        <v>28.473675231605569</v>
      </c>
    </row>
    <row r="11340" spans="1:2" x14ac:dyDescent="0.25">
      <c r="A11340">
        <v>1133.7</v>
      </c>
      <c r="B11340">
        <v>28.16406463688617</v>
      </c>
    </row>
    <row r="11341" spans="1:2" x14ac:dyDescent="0.25">
      <c r="A11341">
        <v>1133.8</v>
      </c>
      <c r="B11341">
        <v>27.854454042166761</v>
      </c>
    </row>
    <row r="11342" spans="1:2" x14ac:dyDescent="0.25">
      <c r="A11342">
        <v>1133.9000000000001</v>
      </c>
      <c r="B11342">
        <v>27.544843447446649</v>
      </c>
    </row>
    <row r="11343" spans="1:2" x14ac:dyDescent="0.25">
      <c r="A11343">
        <v>1134</v>
      </c>
      <c r="B11343">
        <v>27.23523285272725</v>
      </c>
    </row>
    <row r="11344" spans="1:2" x14ac:dyDescent="0.25">
      <c r="A11344">
        <v>1134.0999999999999</v>
      </c>
      <c r="B11344">
        <v>26.808004667827301</v>
      </c>
    </row>
    <row r="11345" spans="1:2" x14ac:dyDescent="0.25">
      <c r="A11345">
        <v>1134.2</v>
      </c>
      <c r="B11345">
        <v>26.380776482928319</v>
      </c>
    </row>
    <row r="11346" spans="1:2" x14ac:dyDescent="0.25">
      <c r="A11346">
        <v>1134.3</v>
      </c>
      <c r="B11346">
        <v>25.953548298029339</v>
      </c>
    </row>
    <row r="11347" spans="1:2" x14ac:dyDescent="0.25">
      <c r="A11347">
        <v>1134.4000000000001</v>
      </c>
      <c r="B11347">
        <v>25.52632011312939</v>
      </c>
    </row>
    <row r="11348" spans="1:2" x14ac:dyDescent="0.25">
      <c r="A11348">
        <v>1134.5</v>
      </c>
      <c r="B11348">
        <v>25.099091928230411</v>
      </c>
    </row>
    <row r="11349" spans="1:2" x14ac:dyDescent="0.25">
      <c r="A11349">
        <v>1134.5999999999999</v>
      </c>
      <c r="B11349">
        <v>24.671863743330469</v>
      </c>
    </row>
    <row r="11350" spans="1:2" x14ac:dyDescent="0.25">
      <c r="A11350">
        <v>1134.7</v>
      </c>
      <c r="B11350">
        <v>24.24463555843149</v>
      </c>
    </row>
    <row r="11351" spans="1:2" x14ac:dyDescent="0.25">
      <c r="A11351">
        <v>1134.8</v>
      </c>
      <c r="B11351">
        <v>23.817407373532511</v>
      </c>
    </row>
    <row r="11352" spans="1:2" x14ac:dyDescent="0.25">
      <c r="A11352">
        <v>1134.9000000000001</v>
      </c>
      <c r="B11352">
        <v>23.390179188632558</v>
      </c>
    </row>
    <row r="11353" spans="1:2" x14ac:dyDescent="0.25">
      <c r="A11353">
        <v>1135</v>
      </c>
      <c r="B11353">
        <v>22.962951003733579</v>
      </c>
    </row>
    <row r="11354" spans="1:2" x14ac:dyDescent="0.25">
      <c r="A11354">
        <v>1135.0999999999999</v>
      </c>
      <c r="B11354">
        <v>22.7354572167961</v>
      </c>
    </row>
    <row r="11355" spans="1:2" x14ac:dyDescent="0.25">
      <c r="A11355">
        <v>1135.2</v>
      </c>
      <c r="B11355">
        <v>22.507963429859139</v>
      </c>
    </row>
    <row r="11356" spans="1:2" x14ac:dyDescent="0.25">
      <c r="A11356">
        <v>1135.3</v>
      </c>
      <c r="B11356">
        <v>22.280469642922171</v>
      </c>
    </row>
    <row r="11357" spans="1:2" x14ac:dyDescent="0.25">
      <c r="A11357">
        <v>1135.4000000000001</v>
      </c>
      <c r="B11357">
        <v>22.052975855984691</v>
      </c>
    </row>
    <row r="11358" spans="1:2" x14ac:dyDescent="0.25">
      <c r="A11358">
        <v>1135.5</v>
      </c>
      <c r="B11358">
        <v>21.82548206904773</v>
      </c>
    </row>
    <row r="11359" spans="1:2" x14ac:dyDescent="0.25">
      <c r="A11359">
        <v>1135.5999999999999</v>
      </c>
      <c r="B11359">
        <v>21.597988282110251</v>
      </c>
    </row>
    <row r="11360" spans="1:2" x14ac:dyDescent="0.25">
      <c r="A11360">
        <v>1135.7</v>
      </c>
      <c r="B11360">
        <v>21.37049449517329</v>
      </c>
    </row>
    <row r="11361" spans="1:2" x14ac:dyDescent="0.25">
      <c r="A11361">
        <v>1135.8</v>
      </c>
      <c r="B11361">
        <v>21.143000708236329</v>
      </c>
    </row>
    <row r="11362" spans="1:2" x14ac:dyDescent="0.25">
      <c r="A11362">
        <v>1135.9000000000001</v>
      </c>
      <c r="B11362">
        <v>20.915506921298849</v>
      </c>
    </row>
    <row r="11363" spans="1:2" x14ac:dyDescent="0.25">
      <c r="A11363">
        <v>1136</v>
      </c>
      <c r="B11363">
        <v>20.688013134361888</v>
      </c>
    </row>
    <row r="11364" spans="1:2" x14ac:dyDescent="0.25">
      <c r="A11364">
        <v>1136.0999999999999</v>
      </c>
      <c r="B11364">
        <v>20.452056678883508</v>
      </c>
    </row>
    <row r="11365" spans="1:2" x14ac:dyDescent="0.25">
      <c r="A11365">
        <v>1136.2</v>
      </c>
      <c r="B11365">
        <v>20.216100223405672</v>
      </c>
    </row>
    <row r="11366" spans="1:2" x14ac:dyDescent="0.25">
      <c r="A11366">
        <v>1136.3</v>
      </c>
      <c r="B11366">
        <v>19.980143767927821</v>
      </c>
    </row>
    <row r="11367" spans="1:2" x14ac:dyDescent="0.25">
      <c r="A11367">
        <v>1136.4000000000001</v>
      </c>
      <c r="B11367">
        <v>19.744187312449451</v>
      </c>
    </row>
    <row r="11368" spans="1:2" x14ac:dyDescent="0.25">
      <c r="A11368">
        <v>1136.5</v>
      </c>
      <c r="B11368">
        <v>19.508230856971601</v>
      </c>
    </row>
    <row r="11369" spans="1:2" x14ac:dyDescent="0.25">
      <c r="A11369">
        <v>1136.5999999999999</v>
      </c>
      <c r="B11369">
        <v>19.27227440149322</v>
      </c>
    </row>
    <row r="11370" spans="1:2" x14ac:dyDescent="0.25">
      <c r="A11370">
        <v>1136.7</v>
      </c>
      <c r="B11370">
        <v>19.03631794601538</v>
      </c>
    </row>
    <row r="11371" spans="1:2" x14ac:dyDescent="0.25">
      <c r="A11371">
        <v>1136.8</v>
      </c>
      <c r="B11371">
        <v>18.80036149053754</v>
      </c>
    </row>
    <row r="11372" spans="1:2" x14ac:dyDescent="0.25">
      <c r="A11372">
        <v>1136.9000000000001</v>
      </c>
      <c r="B11372">
        <v>18.56440503505916</v>
      </c>
    </row>
    <row r="11373" spans="1:2" x14ac:dyDescent="0.25">
      <c r="A11373">
        <v>1137</v>
      </c>
      <c r="B11373">
        <v>18.32844857958132</v>
      </c>
    </row>
    <row r="11374" spans="1:2" x14ac:dyDescent="0.25">
      <c r="A11374">
        <v>1137.0999999999999</v>
      </c>
      <c r="B11374">
        <v>18.06499753590294</v>
      </c>
    </row>
    <row r="11375" spans="1:2" x14ac:dyDescent="0.25">
      <c r="A11375">
        <v>1137.2</v>
      </c>
      <c r="B11375">
        <v>17.80154649222515</v>
      </c>
    </row>
    <row r="11376" spans="1:2" x14ac:dyDescent="0.25">
      <c r="A11376">
        <v>1137.3</v>
      </c>
      <c r="B11376">
        <v>17.53809544854737</v>
      </c>
    </row>
    <row r="11377" spans="1:2" x14ac:dyDescent="0.25">
      <c r="A11377">
        <v>1137.4000000000001</v>
      </c>
      <c r="B11377">
        <v>17.27464440486898</v>
      </c>
    </row>
    <row r="11378" spans="1:2" x14ac:dyDescent="0.25">
      <c r="A11378">
        <v>1137.5</v>
      </c>
      <c r="B11378">
        <v>17.0111933611912</v>
      </c>
    </row>
    <row r="11379" spans="1:2" x14ac:dyDescent="0.25">
      <c r="A11379">
        <v>1137.5999999999999</v>
      </c>
      <c r="B11379">
        <v>16.74774231751282</v>
      </c>
    </row>
    <row r="11380" spans="1:2" x14ac:dyDescent="0.25">
      <c r="A11380">
        <v>1137.7</v>
      </c>
      <c r="B11380">
        <v>16.48429127383503</v>
      </c>
    </row>
    <row r="11381" spans="1:2" x14ac:dyDescent="0.25">
      <c r="A11381">
        <v>1137.8</v>
      </c>
      <c r="B11381">
        <v>16.220840230157251</v>
      </c>
    </row>
    <row r="11382" spans="1:2" x14ac:dyDescent="0.25">
      <c r="A11382">
        <v>1137.9000000000001</v>
      </c>
      <c r="B11382">
        <v>15.957389186478871</v>
      </c>
    </row>
    <row r="11383" spans="1:2" x14ac:dyDescent="0.25">
      <c r="A11383">
        <v>1138</v>
      </c>
      <c r="B11383">
        <v>15.69393814280108</v>
      </c>
    </row>
    <row r="11384" spans="1:2" x14ac:dyDescent="0.25">
      <c r="A11384">
        <v>1138.0999999999999</v>
      </c>
      <c r="B11384">
        <v>15.51673075710587</v>
      </c>
    </row>
    <row r="11385" spans="1:2" x14ac:dyDescent="0.25">
      <c r="A11385">
        <v>1138.2</v>
      </c>
      <c r="B11385">
        <v>15.339523371411049</v>
      </c>
    </row>
    <row r="11386" spans="1:2" x14ac:dyDescent="0.25">
      <c r="A11386">
        <v>1138.3</v>
      </c>
      <c r="B11386">
        <v>15.162315985716241</v>
      </c>
    </row>
    <row r="11387" spans="1:2" x14ac:dyDescent="0.25">
      <c r="A11387">
        <v>1138.4000000000001</v>
      </c>
      <c r="B11387">
        <v>14.98510860002102</v>
      </c>
    </row>
    <row r="11388" spans="1:2" x14ac:dyDescent="0.25">
      <c r="A11388">
        <v>1138.5</v>
      </c>
      <c r="B11388">
        <v>14.807901214326209</v>
      </c>
    </row>
    <row r="11389" spans="1:2" x14ac:dyDescent="0.25">
      <c r="A11389">
        <v>1138.5999999999999</v>
      </c>
      <c r="B11389">
        <v>14.63069382863099</v>
      </c>
    </row>
    <row r="11390" spans="1:2" x14ac:dyDescent="0.25">
      <c r="A11390">
        <v>1138.7</v>
      </c>
      <c r="B11390">
        <v>14.45348644293618</v>
      </c>
    </row>
    <row r="11391" spans="1:2" x14ac:dyDescent="0.25">
      <c r="A11391">
        <v>1138.8</v>
      </c>
      <c r="B11391">
        <v>14.27627905724137</v>
      </c>
    </row>
    <row r="11392" spans="1:2" x14ac:dyDescent="0.25">
      <c r="A11392">
        <v>1138.9000000000001</v>
      </c>
      <c r="B11392">
        <v>14.099071671546151</v>
      </c>
    </row>
    <row r="11393" spans="1:2" x14ac:dyDescent="0.25">
      <c r="A11393">
        <v>1139</v>
      </c>
      <c r="B11393">
        <v>13.92186428585134</v>
      </c>
    </row>
    <row r="11394" spans="1:2" x14ac:dyDescent="0.25">
      <c r="A11394">
        <v>1139.0999999999999</v>
      </c>
      <c r="B11394">
        <v>13.93210160458155</v>
      </c>
    </row>
    <row r="11395" spans="1:2" x14ac:dyDescent="0.25">
      <c r="A11395">
        <v>1139.2</v>
      </c>
      <c r="B11395">
        <v>13.942338923311731</v>
      </c>
    </row>
    <row r="11396" spans="1:2" x14ac:dyDescent="0.25">
      <c r="A11396">
        <v>1139.3</v>
      </c>
      <c r="B11396">
        <v>13.952576242041919</v>
      </c>
    </row>
    <row r="11397" spans="1:2" x14ac:dyDescent="0.25">
      <c r="A11397">
        <v>1139.4000000000001</v>
      </c>
      <c r="B11397">
        <v>13.962813560772121</v>
      </c>
    </row>
    <row r="11398" spans="1:2" x14ac:dyDescent="0.25">
      <c r="A11398">
        <v>1139.5</v>
      </c>
      <c r="B11398">
        <v>13.97305087950231</v>
      </c>
    </row>
    <row r="11399" spans="1:2" x14ac:dyDescent="0.25">
      <c r="A11399">
        <v>1139.5999999999999</v>
      </c>
      <c r="B11399">
        <v>13.98328819823252</v>
      </c>
    </row>
    <row r="11400" spans="1:2" x14ac:dyDescent="0.25">
      <c r="A11400">
        <v>1139.7</v>
      </c>
      <c r="B11400">
        <v>13.9935255169627</v>
      </c>
    </row>
    <row r="11401" spans="1:2" x14ac:dyDescent="0.25">
      <c r="A11401">
        <v>1139.8</v>
      </c>
      <c r="B11401">
        <v>14.003762835692889</v>
      </c>
    </row>
    <row r="11402" spans="1:2" x14ac:dyDescent="0.25">
      <c r="A11402">
        <v>1139.9000000000001</v>
      </c>
      <c r="B11402">
        <v>14.014000154423091</v>
      </c>
    </row>
    <row r="11403" spans="1:2" x14ac:dyDescent="0.25">
      <c r="A11403">
        <v>1140</v>
      </c>
      <c r="B11403">
        <v>14.02423747315328</v>
      </c>
    </row>
    <row r="11404" spans="1:2" x14ac:dyDescent="0.25">
      <c r="A11404">
        <v>1140.0999999999999</v>
      </c>
      <c r="B11404">
        <v>14.100716864760111</v>
      </c>
    </row>
    <row r="11405" spans="1:2" x14ac:dyDescent="0.25">
      <c r="A11405">
        <v>1140.2</v>
      </c>
      <c r="B11405">
        <v>14.177196256366759</v>
      </c>
    </row>
    <row r="11406" spans="1:2" x14ac:dyDescent="0.25">
      <c r="A11406">
        <v>1140.3</v>
      </c>
      <c r="B11406">
        <v>14.253675647973409</v>
      </c>
    </row>
    <row r="11407" spans="1:2" x14ac:dyDescent="0.25">
      <c r="A11407">
        <v>1140.4000000000001</v>
      </c>
      <c r="B11407">
        <v>14.330155039580241</v>
      </c>
    </row>
    <row r="11408" spans="1:2" x14ac:dyDescent="0.25">
      <c r="A11408">
        <v>1140.5</v>
      </c>
      <c r="B11408">
        <v>14.406634431186889</v>
      </c>
    </row>
    <row r="11409" spans="1:2" x14ac:dyDescent="0.25">
      <c r="A11409">
        <v>1140.5999999999999</v>
      </c>
      <c r="B11409">
        <v>14.483113822793721</v>
      </c>
    </row>
    <row r="11410" spans="1:2" x14ac:dyDescent="0.25">
      <c r="A11410">
        <v>1140.7</v>
      </c>
      <c r="B11410">
        <v>14.559593214400371</v>
      </c>
    </row>
    <row r="11411" spans="1:2" x14ac:dyDescent="0.25">
      <c r="A11411">
        <v>1140.8</v>
      </c>
      <c r="B11411">
        <v>14.636072606007019</v>
      </c>
    </row>
    <row r="11412" spans="1:2" x14ac:dyDescent="0.25">
      <c r="A11412">
        <v>1140.9000000000001</v>
      </c>
      <c r="B11412">
        <v>14.712551997613851</v>
      </c>
    </row>
    <row r="11413" spans="1:2" x14ac:dyDescent="0.25">
      <c r="A11413">
        <v>1141</v>
      </c>
      <c r="B11413">
        <v>14.789031389220501</v>
      </c>
    </row>
    <row r="11414" spans="1:2" x14ac:dyDescent="0.25">
      <c r="A11414">
        <v>1141.0999999999999</v>
      </c>
      <c r="B11414">
        <v>14.831527816833381</v>
      </c>
    </row>
    <row r="11415" spans="1:2" x14ac:dyDescent="0.25">
      <c r="A11415">
        <v>1141.2</v>
      </c>
      <c r="B11415">
        <v>14.87402424444616</v>
      </c>
    </row>
    <row r="11416" spans="1:2" x14ac:dyDescent="0.25">
      <c r="A11416">
        <v>1141.3</v>
      </c>
      <c r="B11416">
        <v>14.916520672058949</v>
      </c>
    </row>
    <row r="11417" spans="1:2" x14ac:dyDescent="0.25">
      <c r="A11417">
        <v>1141.4000000000001</v>
      </c>
      <c r="B11417">
        <v>14.959017099671829</v>
      </c>
    </row>
    <row r="11418" spans="1:2" x14ac:dyDescent="0.25">
      <c r="A11418">
        <v>1141.5</v>
      </c>
      <c r="B11418">
        <v>15.00151352728461</v>
      </c>
    </row>
    <row r="11419" spans="1:2" x14ac:dyDescent="0.25">
      <c r="A11419">
        <v>1141.5999999999999</v>
      </c>
      <c r="B11419">
        <v>15.04400995489749</v>
      </c>
    </row>
    <row r="11420" spans="1:2" x14ac:dyDescent="0.25">
      <c r="A11420">
        <v>1141.7</v>
      </c>
      <c r="B11420">
        <v>15.086506382510271</v>
      </c>
    </row>
    <row r="11421" spans="1:2" x14ac:dyDescent="0.25">
      <c r="A11421">
        <v>1141.8</v>
      </c>
      <c r="B11421">
        <v>15.12900281012306</v>
      </c>
    </row>
    <row r="11422" spans="1:2" x14ac:dyDescent="0.25">
      <c r="A11422">
        <v>1141.9000000000001</v>
      </c>
      <c r="B11422">
        <v>15.17149923773594</v>
      </c>
    </row>
    <row r="11423" spans="1:2" x14ac:dyDescent="0.25">
      <c r="A11423">
        <v>1142</v>
      </c>
      <c r="B11423">
        <v>15.213995665348721</v>
      </c>
    </row>
    <row r="11424" spans="1:2" x14ac:dyDescent="0.25">
      <c r="A11424">
        <v>1142.0999999999999</v>
      </c>
      <c r="B11424">
        <v>15.37266216967792</v>
      </c>
    </row>
    <row r="11425" spans="1:2" x14ac:dyDescent="0.25">
      <c r="A11425">
        <v>1142.2</v>
      </c>
      <c r="B11425">
        <v>15.531328674006749</v>
      </c>
    </row>
    <row r="11426" spans="1:2" x14ac:dyDescent="0.25">
      <c r="A11426">
        <v>1142.3</v>
      </c>
      <c r="B11426">
        <v>15.68999517833559</v>
      </c>
    </row>
    <row r="11427" spans="1:2" x14ac:dyDescent="0.25">
      <c r="A11427">
        <v>1142.4000000000001</v>
      </c>
      <c r="B11427">
        <v>15.84866168266478</v>
      </c>
    </row>
    <row r="11428" spans="1:2" x14ac:dyDescent="0.25">
      <c r="A11428">
        <v>1142.5</v>
      </c>
      <c r="B11428">
        <v>16.007328186993611</v>
      </c>
    </row>
    <row r="11429" spans="1:2" x14ac:dyDescent="0.25">
      <c r="A11429">
        <v>1142.5999999999999</v>
      </c>
      <c r="B11429">
        <v>16.165994691322808</v>
      </c>
    </row>
    <row r="11430" spans="1:2" x14ac:dyDescent="0.25">
      <c r="A11430">
        <v>1142.7</v>
      </c>
      <c r="B11430">
        <v>16.32466119565165</v>
      </c>
    </row>
    <row r="11431" spans="1:2" x14ac:dyDescent="0.25">
      <c r="A11431">
        <v>1142.8</v>
      </c>
      <c r="B11431">
        <v>16.483327699980482</v>
      </c>
    </row>
    <row r="11432" spans="1:2" x14ac:dyDescent="0.25">
      <c r="A11432">
        <v>1142.9000000000001</v>
      </c>
      <c r="B11432">
        <v>16.641994204309679</v>
      </c>
    </row>
    <row r="11433" spans="1:2" x14ac:dyDescent="0.25">
      <c r="A11433">
        <v>1143</v>
      </c>
      <c r="B11433">
        <v>16.80066070863851</v>
      </c>
    </row>
    <row r="11434" spans="1:2" x14ac:dyDescent="0.25">
      <c r="A11434">
        <v>1143.0999999999999</v>
      </c>
      <c r="B11434">
        <v>17.04479593781279</v>
      </c>
    </row>
    <row r="11435" spans="1:2" x14ac:dyDescent="0.25">
      <c r="A11435">
        <v>1143.2</v>
      </c>
      <c r="B11435">
        <v>17.288931166986512</v>
      </c>
    </row>
    <row r="11436" spans="1:2" x14ac:dyDescent="0.25">
      <c r="A11436">
        <v>1143.3</v>
      </c>
      <c r="B11436">
        <v>17.53306639616024</v>
      </c>
    </row>
    <row r="11437" spans="1:2" x14ac:dyDescent="0.25">
      <c r="A11437">
        <v>1143.4000000000001</v>
      </c>
      <c r="B11437">
        <v>17.77720162533452</v>
      </c>
    </row>
    <row r="11438" spans="1:2" x14ac:dyDescent="0.25">
      <c r="A11438">
        <v>1143.5</v>
      </c>
      <c r="B11438">
        <v>18.021336854508242</v>
      </c>
    </row>
    <row r="11439" spans="1:2" x14ac:dyDescent="0.25">
      <c r="A11439">
        <v>1143.5999999999999</v>
      </c>
      <c r="B11439">
        <v>18.265472083682521</v>
      </c>
    </row>
    <row r="11440" spans="1:2" x14ac:dyDescent="0.25">
      <c r="A11440">
        <v>1143.7</v>
      </c>
      <c r="B11440">
        <v>18.50960731285624</v>
      </c>
    </row>
    <row r="11441" spans="1:2" x14ac:dyDescent="0.25">
      <c r="A11441">
        <v>1143.8</v>
      </c>
      <c r="B11441">
        <v>18.753742542029968</v>
      </c>
    </row>
    <row r="11442" spans="1:2" x14ac:dyDescent="0.25">
      <c r="A11442">
        <v>1143.9000000000001</v>
      </c>
      <c r="B11442">
        <v>18.997877771204241</v>
      </c>
    </row>
    <row r="11443" spans="1:2" x14ac:dyDescent="0.25">
      <c r="A11443">
        <v>1144</v>
      </c>
      <c r="B11443">
        <v>19.24201300037797</v>
      </c>
    </row>
    <row r="11444" spans="1:2" x14ac:dyDescent="0.25">
      <c r="A11444">
        <v>1144.0999999999999</v>
      </c>
      <c r="B11444">
        <v>19.50435109770153</v>
      </c>
    </row>
    <row r="11445" spans="1:2" x14ac:dyDescent="0.25">
      <c r="A11445">
        <v>1144.2</v>
      </c>
      <c r="B11445">
        <v>19.766689195024501</v>
      </c>
    </row>
    <row r="11446" spans="1:2" x14ac:dyDescent="0.25">
      <c r="A11446">
        <v>1144.3</v>
      </c>
      <c r="B11446">
        <v>20.029027292347461</v>
      </c>
    </row>
    <row r="11447" spans="1:2" x14ac:dyDescent="0.25">
      <c r="A11447">
        <v>1144.4000000000001</v>
      </c>
      <c r="B11447">
        <v>20.291365389671029</v>
      </c>
    </row>
    <row r="11448" spans="1:2" x14ac:dyDescent="0.25">
      <c r="A11448">
        <v>1144.5</v>
      </c>
      <c r="B11448">
        <v>20.553703486993989</v>
      </c>
    </row>
    <row r="11449" spans="1:2" x14ac:dyDescent="0.25">
      <c r="A11449">
        <v>1144.5999999999999</v>
      </c>
      <c r="B11449">
        <v>20.816041584317549</v>
      </c>
    </row>
    <row r="11450" spans="1:2" x14ac:dyDescent="0.25">
      <c r="A11450">
        <v>1144.7</v>
      </c>
      <c r="B11450">
        <v>21.07837968164052</v>
      </c>
    </row>
    <row r="11451" spans="1:2" x14ac:dyDescent="0.25">
      <c r="A11451">
        <v>1144.8</v>
      </c>
      <c r="B11451">
        <v>21.34071777896348</v>
      </c>
    </row>
    <row r="11452" spans="1:2" x14ac:dyDescent="0.25">
      <c r="A11452">
        <v>1144.9000000000001</v>
      </c>
      <c r="B11452">
        <v>21.603055876287041</v>
      </c>
    </row>
    <row r="11453" spans="1:2" x14ac:dyDescent="0.25">
      <c r="A11453">
        <v>1145</v>
      </c>
      <c r="B11453">
        <v>21.865393973610011</v>
      </c>
    </row>
    <row r="11454" spans="1:2" x14ac:dyDescent="0.25">
      <c r="A11454">
        <v>1145.0999999999999</v>
      </c>
      <c r="B11454">
        <v>22.113181250490602</v>
      </c>
    </row>
    <row r="11455" spans="1:2" x14ac:dyDescent="0.25">
      <c r="A11455">
        <v>1145.2</v>
      </c>
      <c r="B11455">
        <v>22.36096852737063</v>
      </c>
    </row>
    <row r="11456" spans="1:2" x14ac:dyDescent="0.25">
      <c r="A11456">
        <v>1145.3</v>
      </c>
      <c r="B11456">
        <v>22.608755804250659</v>
      </c>
    </row>
    <row r="11457" spans="1:2" x14ac:dyDescent="0.25">
      <c r="A11457">
        <v>1145.4000000000001</v>
      </c>
      <c r="B11457">
        <v>22.85654308113125</v>
      </c>
    </row>
    <row r="11458" spans="1:2" x14ac:dyDescent="0.25">
      <c r="A11458">
        <v>1145.5</v>
      </c>
      <c r="B11458">
        <v>23.104330358011271</v>
      </c>
    </row>
    <row r="11459" spans="1:2" x14ac:dyDescent="0.25">
      <c r="A11459">
        <v>1145.5999999999999</v>
      </c>
      <c r="B11459">
        <v>23.352117634891869</v>
      </c>
    </row>
    <row r="11460" spans="1:2" x14ac:dyDescent="0.25">
      <c r="A11460">
        <v>1145.7</v>
      </c>
      <c r="B11460">
        <v>23.59990491177189</v>
      </c>
    </row>
    <row r="11461" spans="1:2" x14ac:dyDescent="0.25">
      <c r="A11461">
        <v>1145.8</v>
      </c>
      <c r="B11461">
        <v>23.847692188651919</v>
      </c>
    </row>
    <row r="11462" spans="1:2" x14ac:dyDescent="0.25">
      <c r="A11462">
        <v>1145.9000000000001</v>
      </c>
      <c r="B11462">
        <v>24.09547946553251</v>
      </c>
    </row>
    <row r="11463" spans="1:2" x14ac:dyDescent="0.25">
      <c r="A11463">
        <v>1146</v>
      </c>
      <c r="B11463">
        <v>24.343266742412538</v>
      </c>
    </row>
    <row r="11464" spans="1:2" x14ac:dyDescent="0.25">
      <c r="A11464">
        <v>1146.0999999999999</v>
      </c>
      <c r="B11464">
        <v>24.367568965355851</v>
      </c>
    </row>
    <row r="11465" spans="1:2" x14ac:dyDescent="0.25">
      <c r="A11465">
        <v>1146.2</v>
      </c>
      <c r="B11465">
        <v>24.39187118829911</v>
      </c>
    </row>
    <row r="11466" spans="1:2" x14ac:dyDescent="0.25">
      <c r="A11466">
        <v>1146.3</v>
      </c>
      <c r="B11466">
        <v>24.416173411242369</v>
      </c>
    </row>
    <row r="11467" spans="1:2" x14ac:dyDescent="0.25">
      <c r="A11467">
        <v>1146.4000000000001</v>
      </c>
      <c r="B11467">
        <v>24.440475634185681</v>
      </c>
    </row>
    <row r="11468" spans="1:2" x14ac:dyDescent="0.25">
      <c r="A11468">
        <v>1146.5</v>
      </c>
      <c r="B11468">
        <v>24.46477785712894</v>
      </c>
    </row>
    <row r="11469" spans="1:2" x14ac:dyDescent="0.25">
      <c r="A11469">
        <v>1146.5999999999999</v>
      </c>
      <c r="B11469">
        <v>24.489080080072249</v>
      </c>
    </row>
    <row r="11470" spans="1:2" x14ac:dyDescent="0.25">
      <c r="A11470">
        <v>1146.7</v>
      </c>
      <c r="B11470">
        <v>24.513382303015511</v>
      </c>
    </row>
    <row r="11471" spans="1:2" x14ac:dyDescent="0.25">
      <c r="A11471">
        <v>1146.8</v>
      </c>
      <c r="B11471">
        <v>24.53768452595877</v>
      </c>
    </row>
    <row r="11472" spans="1:2" x14ac:dyDescent="0.25">
      <c r="A11472">
        <v>1146.9000000000001</v>
      </c>
      <c r="B11472">
        <v>24.561986748902079</v>
      </c>
    </row>
    <row r="11473" spans="1:2" x14ac:dyDescent="0.25">
      <c r="A11473">
        <v>1147</v>
      </c>
      <c r="B11473">
        <v>24.586288971845342</v>
      </c>
    </row>
    <row r="11474" spans="1:2" x14ac:dyDescent="0.25">
      <c r="A11474">
        <v>1147.0999999999999</v>
      </c>
      <c r="B11474">
        <v>24.434768327040281</v>
      </c>
    </row>
    <row r="11475" spans="1:2" x14ac:dyDescent="0.25">
      <c r="A11475">
        <v>1147.2</v>
      </c>
      <c r="B11475">
        <v>24.283247682235569</v>
      </c>
    </row>
    <row r="11476" spans="1:2" x14ac:dyDescent="0.25">
      <c r="A11476">
        <v>1147.3</v>
      </c>
      <c r="B11476">
        <v>24.13172703743086</v>
      </c>
    </row>
    <row r="11477" spans="1:2" x14ac:dyDescent="0.25">
      <c r="A11477">
        <v>1147.4000000000001</v>
      </c>
      <c r="B11477">
        <v>23.980206392625799</v>
      </c>
    </row>
    <row r="11478" spans="1:2" x14ac:dyDescent="0.25">
      <c r="A11478">
        <v>1147.5</v>
      </c>
      <c r="B11478">
        <v>23.828685747821091</v>
      </c>
    </row>
    <row r="11479" spans="1:2" x14ac:dyDescent="0.25">
      <c r="A11479">
        <v>1147.5999999999999</v>
      </c>
      <c r="B11479">
        <v>23.67716510301603</v>
      </c>
    </row>
    <row r="11480" spans="1:2" x14ac:dyDescent="0.25">
      <c r="A11480">
        <v>1147.7</v>
      </c>
      <c r="B11480">
        <v>23.525644458211321</v>
      </c>
    </row>
    <row r="11481" spans="1:2" x14ac:dyDescent="0.25">
      <c r="A11481">
        <v>1147.8</v>
      </c>
      <c r="B11481">
        <v>23.374123813406609</v>
      </c>
    </row>
    <row r="11482" spans="1:2" x14ac:dyDescent="0.25">
      <c r="A11482">
        <v>1147.9000000000001</v>
      </c>
      <c r="B11482">
        <v>23.222603168601552</v>
      </c>
    </row>
    <row r="11483" spans="1:2" x14ac:dyDescent="0.25">
      <c r="A11483">
        <v>1148</v>
      </c>
      <c r="B11483">
        <v>23.071082523796839</v>
      </c>
    </row>
    <row r="11484" spans="1:2" x14ac:dyDescent="0.25">
      <c r="A11484">
        <v>1148.0999999999999</v>
      </c>
      <c r="B11484">
        <v>22.719573922857329</v>
      </c>
    </row>
    <row r="11485" spans="1:2" x14ac:dyDescent="0.25">
      <c r="A11485">
        <v>1148.2</v>
      </c>
      <c r="B11485">
        <v>22.368065321918621</v>
      </c>
    </row>
    <row r="11486" spans="1:2" x14ac:dyDescent="0.25">
      <c r="A11486">
        <v>1148.3</v>
      </c>
      <c r="B11486">
        <v>22.01655672097991</v>
      </c>
    </row>
    <row r="11487" spans="1:2" x14ac:dyDescent="0.25">
      <c r="A11487">
        <v>1148.4000000000001</v>
      </c>
      <c r="B11487">
        <v>21.665048120040399</v>
      </c>
    </row>
    <row r="11488" spans="1:2" x14ac:dyDescent="0.25">
      <c r="A11488">
        <v>1148.5</v>
      </c>
      <c r="B11488">
        <v>21.313539519101681</v>
      </c>
    </row>
    <row r="11489" spans="1:2" x14ac:dyDescent="0.25">
      <c r="A11489">
        <v>1148.5999999999999</v>
      </c>
      <c r="B11489">
        <v>20.962030918162171</v>
      </c>
    </row>
    <row r="11490" spans="1:2" x14ac:dyDescent="0.25">
      <c r="A11490">
        <v>1148.7</v>
      </c>
      <c r="B11490">
        <v>20.61052231722346</v>
      </c>
    </row>
    <row r="11491" spans="1:2" x14ac:dyDescent="0.25">
      <c r="A11491">
        <v>1148.8</v>
      </c>
      <c r="B11491">
        <v>20.259013716284748</v>
      </c>
    </row>
    <row r="11492" spans="1:2" x14ac:dyDescent="0.25">
      <c r="A11492">
        <v>1148.9000000000001</v>
      </c>
      <c r="B11492">
        <v>19.907505115345241</v>
      </c>
    </row>
    <row r="11493" spans="1:2" x14ac:dyDescent="0.25">
      <c r="A11493">
        <v>1149</v>
      </c>
      <c r="B11493">
        <v>19.55599651440653</v>
      </c>
    </row>
    <row r="11494" spans="1:2" x14ac:dyDescent="0.25">
      <c r="A11494">
        <v>1149.0999999999999</v>
      </c>
      <c r="B11494">
        <v>19.128530988973981</v>
      </c>
    </row>
    <row r="11495" spans="1:2" x14ac:dyDescent="0.25">
      <c r="A11495">
        <v>1149.2</v>
      </c>
      <c r="B11495">
        <v>18.701065463542399</v>
      </c>
    </row>
    <row r="11496" spans="1:2" x14ac:dyDescent="0.25">
      <c r="A11496">
        <v>1149.3</v>
      </c>
      <c r="B11496">
        <v>18.27359993811082</v>
      </c>
    </row>
    <row r="11497" spans="1:2" x14ac:dyDescent="0.25">
      <c r="A11497">
        <v>1149.4000000000001</v>
      </c>
      <c r="B11497">
        <v>17.846134412678271</v>
      </c>
    </row>
    <row r="11498" spans="1:2" x14ac:dyDescent="0.25">
      <c r="A11498">
        <v>1149.5</v>
      </c>
      <c r="B11498">
        <v>17.418668887246699</v>
      </c>
    </row>
    <row r="11499" spans="1:2" x14ac:dyDescent="0.25">
      <c r="A11499">
        <v>1149.5999999999999</v>
      </c>
      <c r="B11499">
        <v>16.99120336181414</v>
      </c>
    </row>
    <row r="11500" spans="1:2" x14ac:dyDescent="0.25">
      <c r="A11500">
        <v>1149.7</v>
      </c>
      <c r="B11500">
        <v>16.563737836382561</v>
      </c>
    </row>
    <row r="11501" spans="1:2" x14ac:dyDescent="0.25">
      <c r="A11501">
        <v>1149.8</v>
      </c>
      <c r="B11501">
        <v>16.136272310950989</v>
      </c>
    </row>
    <row r="11502" spans="1:2" x14ac:dyDescent="0.25">
      <c r="A11502">
        <v>1149.9000000000001</v>
      </c>
      <c r="B11502">
        <v>15.708806785518441</v>
      </c>
    </row>
    <row r="11503" spans="1:2" x14ac:dyDescent="0.25">
      <c r="A11503">
        <v>1150</v>
      </c>
      <c r="B11503">
        <v>15.28134126008686</v>
      </c>
    </row>
    <row r="11504" spans="1:2" x14ac:dyDescent="0.25">
      <c r="A11504">
        <v>1150.0999999999999</v>
      </c>
      <c r="B11504">
        <v>15.03556735980956</v>
      </c>
    </row>
    <row r="11505" spans="1:2" x14ac:dyDescent="0.25">
      <c r="A11505">
        <v>1150.2</v>
      </c>
      <c r="B11505">
        <v>14.789793459532831</v>
      </c>
    </row>
    <row r="11506" spans="1:2" x14ac:dyDescent="0.25">
      <c r="A11506">
        <v>1150.3</v>
      </c>
      <c r="B11506">
        <v>14.544019559256091</v>
      </c>
    </row>
    <row r="11507" spans="1:2" x14ac:dyDescent="0.25">
      <c r="A11507">
        <v>1150.4000000000001</v>
      </c>
      <c r="B11507">
        <v>14.2982456589788</v>
      </c>
    </row>
    <row r="11508" spans="1:2" x14ac:dyDescent="0.25">
      <c r="A11508">
        <v>1150.5</v>
      </c>
      <c r="B11508">
        <v>14.05247175870206</v>
      </c>
    </row>
    <row r="11509" spans="1:2" x14ac:dyDescent="0.25">
      <c r="A11509">
        <v>1150.5999999999999</v>
      </c>
      <c r="B11509">
        <v>13.806697858424769</v>
      </c>
    </row>
    <row r="11510" spans="1:2" x14ac:dyDescent="0.25">
      <c r="A11510">
        <v>1150.7</v>
      </c>
      <c r="B11510">
        <v>13.560923958148029</v>
      </c>
    </row>
    <row r="11511" spans="1:2" x14ac:dyDescent="0.25">
      <c r="A11511">
        <v>1150.8</v>
      </c>
      <c r="B11511">
        <v>13.315150057871289</v>
      </c>
    </row>
    <row r="11512" spans="1:2" x14ac:dyDescent="0.25">
      <c r="A11512">
        <v>1150.9000000000001</v>
      </c>
      <c r="B11512">
        <v>13.069376157594</v>
      </c>
    </row>
    <row r="11513" spans="1:2" x14ac:dyDescent="0.25">
      <c r="A11513">
        <v>1151</v>
      </c>
      <c r="B11513">
        <v>12.82360225731726</v>
      </c>
    </row>
    <row r="11514" spans="1:2" x14ac:dyDescent="0.25">
      <c r="A11514">
        <v>1151.0999999999999</v>
      </c>
      <c r="B11514">
        <v>12.81399424671304</v>
      </c>
    </row>
    <row r="11515" spans="1:2" x14ac:dyDescent="0.25">
      <c r="A11515">
        <v>1151.2</v>
      </c>
      <c r="B11515">
        <v>12.80438623610884</v>
      </c>
    </row>
    <row r="11516" spans="1:2" x14ac:dyDescent="0.25">
      <c r="A11516">
        <v>1151.3</v>
      </c>
      <c r="B11516">
        <v>12.79477822550464</v>
      </c>
    </row>
    <row r="11517" spans="1:2" x14ac:dyDescent="0.25">
      <c r="A11517">
        <v>1151.4000000000001</v>
      </c>
      <c r="B11517">
        <v>12.785170214900409</v>
      </c>
    </row>
    <row r="11518" spans="1:2" x14ac:dyDescent="0.25">
      <c r="A11518">
        <v>1151.5</v>
      </c>
      <c r="B11518">
        <v>12.775562204296209</v>
      </c>
    </row>
    <row r="11519" spans="1:2" x14ac:dyDescent="0.25">
      <c r="A11519">
        <v>1151.5999999999999</v>
      </c>
      <c r="B11519">
        <v>12.765954193691989</v>
      </c>
    </row>
    <row r="11520" spans="1:2" x14ac:dyDescent="0.25">
      <c r="A11520">
        <v>1151.7</v>
      </c>
      <c r="B11520">
        <v>12.756346183087789</v>
      </c>
    </row>
    <row r="11521" spans="1:2" x14ac:dyDescent="0.25">
      <c r="A11521">
        <v>1151.8</v>
      </c>
      <c r="B11521">
        <v>12.746738172483591</v>
      </c>
    </row>
    <row r="11522" spans="1:2" x14ac:dyDescent="0.25">
      <c r="A11522">
        <v>1151.9000000000001</v>
      </c>
      <c r="B11522">
        <v>12.737130161879371</v>
      </c>
    </row>
    <row r="11523" spans="1:2" x14ac:dyDescent="0.25">
      <c r="A11523">
        <v>1152</v>
      </c>
      <c r="B11523">
        <v>12.727522151275171</v>
      </c>
    </row>
    <row r="11524" spans="1:2" x14ac:dyDescent="0.25">
      <c r="A11524">
        <v>1152.0999999999999</v>
      </c>
      <c r="B11524">
        <v>12.74553853678518</v>
      </c>
    </row>
    <row r="11525" spans="1:2" x14ac:dyDescent="0.25">
      <c r="A11525">
        <v>1152.2</v>
      </c>
      <c r="B11525">
        <v>12.76355492229515</v>
      </c>
    </row>
    <row r="11526" spans="1:2" x14ac:dyDescent="0.25">
      <c r="A11526">
        <v>1152.3</v>
      </c>
      <c r="B11526">
        <v>12.78157130780512</v>
      </c>
    </row>
    <row r="11527" spans="1:2" x14ac:dyDescent="0.25">
      <c r="A11527">
        <v>1152.4000000000001</v>
      </c>
      <c r="B11527">
        <v>12.79958769331513</v>
      </c>
    </row>
    <row r="11528" spans="1:2" x14ac:dyDescent="0.25">
      <c r="A11528">
        <v>1152.5</v>
      </c>
      <c r="B11528">
        <v>12.8176040788251</v>
      </c>
    </row>
    <row r="11529" spans="1:2" x14ac:dyDescent="0.25">
      <c r="A11529">
        <v>1152.5999999999999</v>
      </c>
      <c r="B11529">
        <v>12.835620464335101</v>
      </c>
    </row>
    <row r="11530" spans="1:2" x14ac:dyDescent="0.25">
      <c r="A11530">
        <v>1152.7</v>
      </c>
      <c r="B11530">
        <v>12.853636849845071</v>
      </c>
    </row>
    <row r="11531" spans="1:2" x14ac:dyDescent="0.25">
      <c r="A11531">
        <v>1152.8</v>
      </c>
      <c r="B11531">
        <v>12.871653235355041</v>
      </c>
    </row>
    <row r="11532" spans="1:2" x14ac:dyDescent="0.25">
      <c r="A11532">
        <v>1152.9000000000001</v>
      </c>
      <c r="B11532">
        <v>12.88966962086505</v>
      </c>
    </row>
    <row r="11533" spans="1:2" x14ac:dyDescent="0.25">
      <c r="A11533">
        <v>1153</v>
      </c>
      <c r="B11533">
        <v>12.90768600637502</v>
      </c>
    </row>
    <row r="11534" spans="1:2" x14ac:dyDescent="0.25">
      <c r="A11534">
        <v>1153.0999999999999</v>
      </c>
      <c r="B11534">
        <v>12.96742786703981</v>
      </c>
    </row>
    <row r="11535" spans="1:2" x14ac:dyDescent="0.25">
      <c r="A11535">
        <v>1153.2</v>
      </c>
      <c r="B11535">
        <v>13.02716972770447</v>
      </c>
    </row>
    <row r="11536" spans="1:2" x14ac:dyDescent="0.25">
      <c r="A11536">
        <v>1153.3</v>
      </c>
      <c r="B11536">
        <v>13.08691158836913</v>
      </c>
    </row>
    <row r="11537" spans="1:2" x14ac:dyDescent="0.25">
      <c r="A11537">
        <v>1153.4000000000001</v>
      </c>
      <c r="B11537">
        <v>13.14665344903392</v>
      </c>
    </row>
    <row r="11538" spans="1:2" x14ac:dyDescent="0.25">
      <c r="A11538">
        <v>1153.5</v>
      </c>
      <c r="B11538">
        <v>13.20639530969858</v>
      </c>
    </row>
    <row r="11539" spans="1:2" x14ac:dyDescent="0.25">
      <c r="A11539">
        <v>1153.5999999999999</v>
      </c>
      <c r="B11539">
        <v>13.26613717036337</v>
      </c>
    </row>
    <row r="11540" spans="1:2" x14ac:dyDescent="0.25">
      <c r="A11540">
        <v>1153.7</v>
      </c>
      <c r="B11540">
        <v>13.32587903102803</v>
      </c>
    </row>
    <row r="11541" spans="1:2" x14ac:dyDescent="0.25">
      <c r="A11541">
        <v>1153.8</v>
      </c>
      <c r="B11541">
        <v>13.385620891692691</v>
      </c>
    </row>
    <row r="11542" spans="1:2" x14ac:dyDescent="0.25">
      <c r="A11542">
        <v>1153.9000000000001</v>
      </c>
      <c r="B11542">
        <v>13.445362752357481</v>
      </c>
    </row>
    <row r="11543" spans="1:2" x14ac:dyDescent="0.25">
      <c r="A11543">
        <v>1154</v>
      </c>
      <c r="B11543">
        <v>13.505104613022141</v>
      </c>
    </row>
    <row r="11544" spans="1:2" x14ac:dyDescent="0.25">
      <c r="A11544">
        <v>1154.0999999999999</v>
      </c>
      <c r="B11544">
        <v>13.76880432512568</v>
      </c>
    </row>
    <row r="11545" spans="1:2" x14ac:dyDescent="0.25">
      <c r="A11545">
        <v>1154.2</v>
      </c>
      <c r="B11545">
        <v>14.032504037228611</v>
      </c>
    </row>
    <row r="11546" spans="1:2" x14ac:dyDescent="0.25">
      <c r="A11546">
        <v>1154.3</v>
      </c>
      <c r="B11546">
        <v>14.29620374933155</v>
      </c>
    </row>
    <row r="11547" spans="1:2" x14ac:dyDescent="0.25">
      <c r="A11547">
        <v>1154.4000000000001</v>
      </c>
      <c r="B11547">
        <v>14.559903461435081</v>
      </c>
    </row>
    <row r="11548" spans="1:2" x14ac:dyDescent="0.25">
      <c r="A11548">
        <v>1154.5</v>
      </c>
      <c r="B11548">
        <v>14.82360317353802</v>
      </c>
    </row>
    <row r="11549" spans="1:2" x14ac:dyDescent="0.25">
      <c r="A11549">
        <v>1154.5999999999999</v>
      </c>
      <c r="B11549">
        <v>15.087302885641551</v>
      </c>
    </row>
    <row r="11550" spans="1:2" x14ac:dyDescent="0.25">
      <c r="A11550">
        <v>1154.7</v>
      </c>
      <c r="B11550">
        <v>15.35100259774449</v>
      </c>
    </row>
    <row r="11551" spans="1:2" x14ac:dyDescent="0.25">
      <c r="A11551">
        <v>1154.8</v>
      </c>
      <c r="B11551">
        <v>15.61470230984742</v>
      </c>
    </row>
    <row r="11552" spans="1:2" x14ac:dyDescent="0.25">
      <c r="A11552">
        <v>1154.9000000000001</v>
      </c>
      <c r="B11552">
        <v>15.87840202195096</v>
      </c>
    </row>
    <row r="11553" spans="1:2" x14ac:dyDescent="0.25">
      <c r="A11553">
        <v>1155</v>
      </c>
      <c r="B11553">
        <v>16.142101734053892</v>
      </c>
    </row>
    <row r="11554" spans="1:2" x14ac:dyDescent="0.25">
      <c r="A11554">
        <v>1155.0999999999999</v>
      </c>
      <c r="B11554">
        <v>16.604301594335869</v>
      </c>
    </row>
    <row r="11555" spans="1:2" x14ac:dyDescent="0.25">
      <c r="A11555">
        <v>1155.2</v>
      </c>
      <c r="B11555">
        <v>17.06650145461678</v>
      </c>
    </row>
    <row r="11556" spans="1:2" x14ac:dyDescent="0.25">
      <c r="A11556">
        <v>1155.3</v>
      </c>
      <c r="B11556">
        <v>17.52870131489771</v>
      </c>
    </row>
    <row r="11557" spans="1:2" x14ac:dyDescent="0.25">
      <c r="A11557">
        <v>1155.4000000000001</v>
      </c>
      <c r="B11557">
        <v>17.99090117517968</v>
      </c>
    </row>
    <row r="11558" spans="1:2" x14ac:dyDescent="0.25">
      <c r="A11558">
        <v>1155.5</v>
      </c>
      <c r="B11558">
        <v>18.453101035460602</v>
      </c>
    </row>
    <row r="11559" spans="1:2" x14ac:dyDescent="0.25">
      <c r="A11559">
        <v>1155.5999999999999</v>
      </c>
      <c r="B11559">
        <v>18.915300895742568</v>
      </c>
    </row>
    <row r="11560" spans="1:2" x14ac:dyDescent="0.25">
      <c r="A11560">
        <v>1155.7</v>
      </c>
      <c r="B11560">
        <v>19.37750075602349</v>
      </c>
    </row>
    <row r="11561" spans="1:2" x14ac:dyDescent="0.25">
      <c r="A11561">
        <v>1155.8</v>
      </c>
      <c r="B11561">
        <v>19.83970061630442</v>
      </c>
    </row>
    <row r="11562" spans="1:2" x14ac:dyDescent="0.25">
      <c r="A11562">
        <v>1155.9000000000001</v>
      </c>
      <c r="B11562">
        <v>20.30190047658639</v>
      </c>
    </row>
    <row r="11563" spans="1:2" x14ac:dyDescent="0.25">
      <c r="A11563">
        <v>1156</v>
      </c>
      <c r="B11563">
        <v>20.764100336867308</v>
      </c>
    </row>
    <row r="11564" spans="1:2" x14ac:dyDescent="0.25">
      <c r="A11564">
        <v>1156.0999999999999</v>
      </c>
      <c r="B11564">
        <v>21.315836029066741</v>
      </c>
    </row>
    <row r="11565" spans="1:2" x14ac:dyDescent="0.25">
      <c r="A11565">
        <v>1156.2</v>
      </c>
      <c r="B11565">
        <v>21.867571721264909</v>
      </c>
    </row>
    <row r="11566" spans="1:2" x14ac:dyDescent="0.25">
      <c r="A11566">
        <v>1156.3</v>
      </c>
      <c r="B11566">
        <v>22.419307413463081</v>
      </c>
    </row>
    <row r="11567" spans="1:2" x14ac:dyDescent="0.25">
      <c r="A11567">
        <v>1156.4000000000001</v>
      </c>
      <c r="B11567">
        <v>22.97104310566251</v>
      </c>
    </row>
    <row r="11568" spans="1:2" x14ac:dyDescent="0.25">
      <c r="A11568">
        <v>1156.5</v>
      </c>
      <c r="B11568">
        <v>23.522778797860681</v>
      </c>
    </row>
    <row r="11569" spans="1:2" x14ac:dyDescent="0.25">
      <c r="A11569">
        <v>1156.5999999999999</v>
      </c>
      <c r="B11569">
        <v>24.07451449006011</v>
      </c>
    </row>
    <row r="11570" spans="1:2" x14ac:dyDescent="0.25">
      <c r="A11570">
        <v>1156.7</v>
      </c>
      <c r="B11570">
        <v>24.626250182258289</v>
      </c>
    </row>
    <row r="11571" spans="1:2" x14ac:dyDescent="0.25">
      <c r="A11571">
        <v>1156.8</v>
      </c>
      <c r="B11571">
        <v>25.177985874456461</v>
      </c>
    </row>
    <row r="11572" spans="1:2" x14ac:dyDescent="0.25">
      <c r="A11572">
        <v>1156.9000000000001</v>
      </c>
      <c r="B11572">
        <v>25.72972156665589</v>
      </c>
    </row>
    <row r="11573" spans="1:2" x14ac:dyDescent="0.25">
      <c r="A11573">
        <v>1157</v>
      </c>
      <c r="B11573">
        <v>26.281457258854061</v>
      </c>
    </row>
    <row r="11574" spans="1:2" x14ac:dyDescent="0.25">
      <c r="A11574">
        <v>1157.0999999999999</v>
      </c>
      <c r="B11574">
        <v>26.744741782347869</v>
      </c>
    </row>
    <row r="11575" spans="1:2" x14ac:dyDescent="0.25">
      <c r="A11575">
        <v>1157.2</v>
      </c>
      <c r="B11575">
        <v>27.208026305840619</v>
      </c>
    </row>
    <row r="11576" spans="1:2" x14ac:dyDescent="0.25">
      <c r="A11576">
        <v>1157.3</v>
      </c>
      <c r="B11576">
        <v>27.671310829333368</v>
      </c>
    </row>
    <row r="11577" spans="1:2" x14ac:dyDescent="0.25">
      <c r="A11577">
        <v>1157.4000000000001</v>
      </c>
      <c r="B11577">
        <v>28.13459535282718</v>
      </c>
    </row>
    <row r="11578" spans="1:2" x14ac:dyDescent="0.25">
      <c r="A11578">
        <v>1157.5</v>
      </c>
      <c r="B11578">
        <v>28.597879876319929</v>
      </c>
    </row>
    <row r="11579" spans="1:2" x14ac:dyDescent="0.25">
      <c r="A11579">
        <v>1157.5999999999999</v>
      </c>
      <c r="B11579">
        <v>29.061164399813741</v>
      </c>
    </row>
    <row r="11580" spans="1:2" x14ac:dyDescent="0.25">
      <c r="A11580">
        <v>1157.7</v>
      </c>
      <c r="B11580">
        <v>29.52444892330649</v>
      </c>
    </row>
    <row r="11581" spans="1:2" x14ac:dyDescent="0.25">
      <c r="A11581">
        <v>1157.8</v>
      </c>
      <c r="B11581">
        <v>29.98773344679924</v>
      </c>
    </row>
    <row r="11582" spans="1:2" x14ac:dyDescent="0.25">
      <c r="A11582">
        <v>1157.9000000000001</v>
      </c>
      <c r="B11582">
        <v>30.451017970293051</v>
      </c>
    </row>
    <row r="11583" spans="1:2" x14ac:dyDescent="0.25">
      <c r="A11583">
        <v>1158</v>
      </c>
      <c r="B11583">
        <v>30.914302493785801</v>
      </c>
    </row>
    <row r="11584" spans="1:2" x14ac:dyDescent="0.25">
      <c r="A11584">
        <v>1158.0999999999999</v>
      </c>
      <c r="B11584">
        <v>31.101996874018649</v>
      </c>
    </row>
    <row r="11585" spans="1:2" x14ac:dyDescent="0.25">
      <c r="A11585">
        <v>1158.2</v>
      </c>
      <c r="B11585">
        <v>31.289691254251061</v>
      </c>
    </row>
    <row r="11586" spans="1:2" x14ac:dyDescent="0.25">
      <c r="A11586">
        <v>1158.3</v>
      </c>
      <c r="B11586">
        <v>31.477385634483479</v>
      </c>
    </row>
    <row r="11587" spans="1:2" x14ac:dyDescent="0.25">
      <c r="A11587">
        <v>1158.4000000000001</v>
      </c>
      <c r="B11587">
        <v>31.66508001471632</v>
      </c>
    </row>
    <row r="11588" spans="1:2" x14ac:dyDescent="0.25">
      <c r="A11588">
        <v>1158.5</v>
      </c>
      <c r="B11588">
        <v>31.852774394948739</v>
      </c>
    </row>
    <row r="11589" spans="1:2" x14ac:dyDescent="0.25">
      <c r="A11589">
        <v>1158.5999999999999</v>
      </c>
      <c r="B11589">
        <v>32.040468775181587</v>
      </c>
    </row>
    <row r="11590" spans="1:2" x14ac:dyDescent="0.25">
      <c r="A11590">
        <v>1158.7</v>
      </c>
      <c r="B11590">
        <v>32.228163155414002</v>
      </c>
    </row>
    <row r="11591" spans="1:2" x14ac:dyDescent="0.25">
      <c r="A11591">
        <v>1158.8</v>
      </c>
      <c r="B11591">
        <v>32.415857535646417</v>
      </c>
    </row>
    <row r="11592" spans="1:2" x14ac:dyDescent="0.25">
      <c r="A11592">
        <v>1158.9000000000001</v>
      </c>
      <c r="B11592">
        <v>32.603551915879272</v>
      </c>
    </row>
    <row r="11593" spans="1:2" x14ac:dyDescent="0.25">
      <c r="A11593">
        <v>1159</v>
      </c>
      <c r="B11593">
        <v>32.79124629611168</v>
      </c>
    </row>
    <row r="11594" spans="1:2" x14ac:dyDescent="0.25">
      <c r="A11594">
        <v>1159.0999999999999</v>
      </c>
      <c r="B11594">
        <v>33.199509973591177</v>
      </c>
    </row>
    <row r="11595" spans="1:2" x14ac:dyDescent="0.25">
      <c r="A11595">
        <v>1159.2</v>
      </c>
      <c r="B11595">
        <v>33.607773651069749</v>
      </c>
    </row>
    <row r="11596" spans="1:2" x14ac:dyDescent="0.25">
      <c r="A11596">
        <v>1159.3</v>
      </c>
      <c r="B11596">
        <v>34.016037328548308</v>
      </c>
    </row>
    <row r="11597" spans="1:2" x14ac:dyDescent="0.25">
      <c r="A11597">
        <v>1159.4000000000001</v>
      </c>
      <c r="B11597">
        <v>34.424301006027811</v>
      </c>
    </row>
    <row r="11598" spans="1:2" x14ac:dyDescent="0.25">
      <c r="A11598">
        <v>1159.5</v>
      </c>
      <c r="B11598">
        <v>34.832564683506376</v>
      </c>
    </row>
    <row r="11599" spans="1:2" x14ac:dyDescent="0.25">
      <c r="A11599">
        <v>1159.5999999999999</v>
      </c>
      <c r="B11599">
        <v>35.24082836098588</v>
      </c>
    </row>
    <row r="11600" spans="1:2" x14ac:dyDescent="0.25">
      <c r="A11600">
        <v>1159.7</v>
      </c>
      <c r="B11600">
        <v>35.649092038464453</v>
      </c>
    </row>
    <row r="11601" spans="1:2" x14ac:dyDescent="0.25">
      <c r="A11601">
        <v>1159.8</v>
      </c>
      <c r="B11601">
        <v>36.057355715943018</v>
      </c>
    </row>
    <row r="11602" spans="1:2" x14ac:dyDescent="0.25">
      <c r="A11602">
        <v>1159.9000000000001</v>
      </c>
      <c r="B11602">
        <v>36.465619393422507</v>
      </c>
    </row>
    <row r="11603" spans="1:2" x14ac:dyDescent="0.25">
      <c r="A11603">
        <v>1160</v>
      </c>
      <c r="B11603">
        <v>36.87388307090108</v>
      </c>
    </row>
    <row r="11604" spans="1:2" x14ac:dyDescent="0.25">
      <c r="A11604">
        <v>1160.0999999999999</v>
      </c>
      <c r="B11604">
        <v>37.306848859478109</v>
      </c>
    </row>
    <row r="11605" spans="1:2" x14ac:dyDescent="0.25">
      <c r="A11605">
        <v>1160.2</v>
      </c>
      <c r="B11605">
        <v>37.73981464805415</v>
      </c>
    </row>
    <row r="11606" spans="1:2" x14ac:dyDescent="0.25">
      <c r="A11606">
        <v>1160.3</v>
      </c>
      <c r="B11606">
        <v>38.172780436630198</v>
      </c>
    </row>
    <row r="11607" spans="1:2" x14ac:dyDescent="0.25">
      <c r="A11607">
        <v>1160.4000000000001</v>
      </c>
      <c r="B11607">
        <v>38.605746225207227</v>
      </c>
    </row>
    <row r="11608" spans="1:2" x14ac:dyDescent="0.25">
      <c r="A11608">
        <v>1160.5</v>
      </c>
      <c r="B11608">
        <v>39.038712013783268</v>
      </c>
    </row>
    <row r="11609" spans="1:2" x14ac:dyDescent="0.25">
      <c r="A11609">
        <v>1160.5999999999999</v>
      </c>
      <c r="B11609">
        <v>39.471677802360297</v>
      </c>
    </row>
    <row r="11610" spans="1:2" x14ac:dyDescent="0.25">
      <c r="A11610">
        <v>1160.7</v>
      </c>
      <c r="B11610">
        <v>39.904643590936338</v>
      </c>
    </row>
    <row r="11611" spans="1:2" x14ac:dyDescent="0.25">
      <c r="A11611">
        <v>1160.8</v>
      </c>
      <c r="B11611">
        <v>40.337609379512386</v>
      </c>
    </row>
    <row r="11612" spans="1:2" x14ac:dyDescent="0.25">
      <c r="A11612">
        <v>1160.9000000000001</v>
      </c>
      <c r="B11612">
        <v>40.770575168089422</v>
      </c>
    </row>
    <row r="11613" spans="1:2" x14ac:dyDescent="0.25">
      <c r="A11613">
        <v>1161</v>
      </c>
      <c r="B11613">
        <v>41.203540956665456</v>
      </c>
    </row>
    <row r="11614" spans="1:2" x14ac:dyDescent="0.25">
      <c r="A11614">
        <v>1161.0999999999999</v>
      </c>
      <c r="B11614">
        <v>41.45945939054856</v>
      </c>
    </row>
    <row r="11615" spans="1:2" x14ac:dyDescent="0.25">
      <c r="A11615">
        <v>1161.2</v>
      </c>
      <c r="B11615">
        <v>41.715377824431087</v>
      </c>
    </row>
    <row r="11616" spans="1:2" x14ac:dyDescent="0.25">
      <c r="A11616">
        <v>1161.3</v>
      </c>
      <c r="B11616">
        <v>41.971296258313608</v>
      </c>
    </row>
    <row r="11617" spans="1:2" x14ac:dyDescent="0.25">
      <c r="A11617">
        <v>1161.4000000000001</v>
      </c>
      <c r="B11617">
        <v>42.227214692196711</v>
      </c>
    </row>
    <row r="11618" spans="1:2" x14ac:dyDescent="0.25">
      <c r="A11618">
        <v>1161.5</v>
      </c>
      <c r="B11618">
        <v>42.483133126079238</v>
      </c>
    </row>
    <row r="11619" spans="1:2" x14ac:dyDescent="0.25">
      <c r="A11619">
        <v>1161.5999999999999</v>
      </c>
      <c r="B11619">
        <v>42.739051559962341</v>
      </c>
    </row>
    <row r="11620" spans="1:2" x14ac:dyDescent="0.25">
      <c r="A11620">
        <v>1161.7</v>
      </c>
      <c r="B11620">
        <v>42.994969993844862</v>
      </c>
    </row>
    <row r="11621" spans="1:2" x14ac:dyDescent="0.25">
      <c r="A11621">
        <v>1161.8</v>
      </c>
      <c r="B11621">
        <v>43.250888427727382</v>
      </c>
    </row>
    <row r="11622" spans="1:2" x14ac:dyDescent="0.25">
      <c r="A11622">
        <v>1161.9000000000001</v>
      </c>
      <c r="B11622">
        <v>43.506806861610492</v>
      </c>
    </row>
    <row r="11623" spans="1:2" x14ac:dyDescent="0.25">
      <c r="A11623">
        <v>1162</v>
      </c>
      <c r="B11623">
        <v>43.762725295493013</v>
      </c>
    </row>
    <row r="11624" spans="1:2" x14ac:dyDescent="0.25">
      <c r="A11624">
        <v>1162.0999999999999</v>
      </c>
      <c r="B11624">
        <v>44.135770244985743</v>
      </c>
    </row>
    <row r="11625" spans="1:2" x14ac:dyDescent="0.25">
      <c r="A11625">
        <v>1162.2</v>
      </c>
      <c r="B11625">
        <v>44.508815194477627</v>
      </c>
    </row>
    <row r="11626" spans="1:2" x14ac:dyDescent="0.25">
      <c r="A11626">
        <v>1162.3</v>
      </c>
      <c r="B11626">
        <v>44.881860143969519</v>
      </c>
    </row>
    <row r="11627" spans="1:2" x14ac:dyDescent="0.25">
      <c r="A11627">
        <v>1162.4000000000001</v>
      </c>
      <c r="B11627">
        <v>45.254905093462249</v>
      </c>
    </row>
    <row r="11628" spans="1:2" x14ac:dyDescent="0.25">
      <c r="A11628">
        <v>1162.5</v>
      </c>
      <c r="B11628">
        <v>45.627950042954133</v>
      </c>
    </row>
    <row r="11629" spans="1:2" x14ac:dyDescent="0.25">
      <c r="A11629">
        <v>1162.5999999999999</v>
      </c>
      <c r="B11629">
        <v>46.000994992446863</v>
      </c>
    </row>
    <row r="11630" spans="1:2" x14ac:dyDescent="0.25">
      <c r="A11630">
        <v>1162.7</v>
      </c>
      <c r="B11630">
        <v>46.374039941938747</v>
      </c>
    </row>
    <row r="11631" spans="1:2" x14ac:dyDescent="0.25">
      <c r="A11631">
        <v>1162.8</v>
      </c>
      <c r="B11631">
        <v>46.747084891430632</v>
      </c>
    </row>
    <row r="11632" spans="1:2" x14ac:dyDescent="0.25">
      <c r="A11632">
        <v>1162.9000000000001</v>
      </c>
      <c r="B11632">
        <v>47.120129840923369</v>
      </c>
    </row>
    <row r="11633" spans="1:2" x14ac:dyDescent="0.25">
      <c r="A11633">
        <v>1163</v>
      </c>
      <c r="B11633">
        <v>47.493174790415253</v>
      </c>
    </row>
    <row r="11634" spans="1:2" x14ac:dyDescent="0.25">
      <c r="A11634">
        <v>1163.0999999999999</v>
      </c>
      <c r="B11634">
        <v>47.732731034417007</v>
      </c>
    </row>
    <row r="11635" spans="1:2" x14ac:dyDescent="0.25">
      <c r="A11635">
        <v>1163.2</v>
      </c>
      <c r="B11635">
        <v>47.972287278418229</v>
      </c>
    </row>
    <row r="11636" spans="1:2" x14ac:dyDescent="0.25">
      <c r="A11636">
        <v>1163.3</v>
      </c>
      <c r="B11636">
        <v>48.211843522419443</v>
      </c>
    </row>
    <row r="11637" spans="1:2" x14ac:dyDescent="0.25">
      <c r="A11637">
        <v>1163.4000000000001</v>
      </c>
      <c r="B11637">
        <v>48.451399766421197</v>
      </c>
    </row>
    <row r="11638" spans="1:2" x14ac:dyDescent="0.25">
      <c r="A11638">
        <v>1163.5</v>
      </c>
      <c r="B11638">
        <v>48.690956010422411</v>
      </c>
    </row>
    <row r="11639" spans="1:2" x14ac:dyDescent="0.25">
      <c r="A11639">
        <v>1163.5999999999999</v>
      </c>
      <c r="B11639">
        <v>48.930512254424173</v>
      </c>
    </row>
    <row r="11640" spans="1:2" x14ac:dyDescent="0.25">
      <c r="A11640">
        <v>1163.7</v>
      </c>
      <c r="B11640">
        <v>49.170068498425387</v>
      </c>
    </row>
    <row r="11641" spans="1:2" x14ac:dyDescent="0.25">
      <c r="A11641">
        <v>1163.8</v>
      </c>
      <c r="B11641">
        <v>49.409624742426601</v>
      </c>
    </row>
    <row r="11642" spans="1:2" x14ac:dyDescent="0.25">
      <c r="A11642">
        <v>1163.9000000000001</v>
      </c>
      <c r="B11642">
        <v>49.649180986428362</v>
      </c>
    </row>
    <row r="11643" spans="1:2" x14ac:dyDescent="0.25">
      <c r="A11643">
        <v>1164</v>
      </c>
      <c r="B11643">
        <v>49.888737230429577</v>
      </c>
    </row>
    <row r="11644" spans="1:2" x14ac:dyDescent="0.25">
      <c r="A11644">
        <v>1164.0999999999999</v>
      </c>
      <c r="B11644">
        <v>50.088629977846679</v>
      </c>
    </row>
    <row r="11645" spans="1:2" x14ac:dyDescent="0.25">
      <c r="A11645">
        <v>1164.2</v>
      </c>
      <c r="B11645">
        <v>50.28852272526332</v>
      </c>
    </row>
    <row r="11646" spans="1:2" x14ac:dyDescent="0.25">
      <c r="A11646">
        <v>1164.3</v>
      </c>
      <c r="B11646">
        <v>50.488415472679968</v>
      </c>
    </row>
    <row r="11647" spans="1:2" x14ac:dyDescent="0.25">
      <c r="A11647">
        <v>1164.4000000000001</v>
      </c>
      <c r="B11647">
        <v>50.68830822009707</v>
      </c>
    </row>
    <row r="11648" spans="1:2" x14ac:dyDescent="0.25">
      <c r="A11648">
        <v>1164.5</v>
      </c>
      <c r="B11648">
        <v>50.888200967513711</v>
      </c>
    </row>
    <row r="11649" spans="1:2" x14ac:dyDescent="0.25">
      <c r="A11649">
        <v>1164.5999999999999</v>
      </c>
      <c r="B11649">
        <v>51.088093714930807</v>
      </c>
    </row>
    <row r="11650" spans="1:2" x14ac:dyDescent="0.25">
      <c r="A11650">
        <v>1164.7</v>
      </c>
      <c r="B11650">
        <v>51.287986462347462</v>
      </c>
    </row>
    <row r="11651" spans="1:2" x14ac:dyDescent="0.25">
      <c r="A11651">
        <v>1164.8</v>
      </c>
      <c r="B11651">
        <v>51.48787920976411</v>
      </c>
    </row>
    <row r="11652" spans="1:2" x14ac:dyDescent="0.25">
      <c r="A11652">
        <v>1164.9000000000001</v>
      </c>
      <c r="B11652">
        <v>51.687771957181212</v>
      </c>
    </row>
    <row r="11653" spans="1:2" x14ac:dyDescent="0.25">
      <c r="A11653">
        <v>1165</v>
      </c>
      <c r="B11653">
        <v>51.887664704597853</v>
      </c>
    </row>
    <row r="11654" spans="1:2" x14ac:dyDescent="0.25">
      <c r="A11654">
        <v>1165.0999999999999</v>
      </c>
      <c r="B11654">
        <v>52.090119190118962</v>
      </c>
    </row>
    <row r="11655" spans="1:2" x14ac:dyDescent="0.25">
      <c r="A11655">
        <v>1165.2</v>
      </c>
      <c r="B11655">
        <v>52.292573675639609</v>
      </c>
    </row>
    <row r="11656" spans="1:2" x14ac:dyDescent="0.25">
      <c r="A11656">
        <v>1165.3</v>
      </c>
      <c r="B11656">
        <v>52.495028161160263</v>
      </c>
    </row>
    <row r="11657" spans="1:2" x14ac:dyDescent="0.25">
      <c r="A11657">
        <v>1165.4000000000001</v>
      </c>
      <c r="B11657">
        <v>52.697482646681372</v>
      </c>
    </row>
    <row r="11658" spans="1:2" x14ac:dyDescent="0.25">
      <c r="A11658">
        <v>1165.5</v>
      </c>
      <c r="B11658">
        <v>52.899937132202012</v>
      </c>
    </row>
    <row r="11659" spans="1:2" x14ac:dyDescent="0.25">
      <c r="A11659">
        <v>1165.5999999999999</v>
      </c>
      <c r="B11659">
        <v>53.102391617723121</v>
      </c>
    </row>
    <row r="11660" spans="1:2" x14ac:dyDescent="0.25">
      <c r="A11660">
        <v>1165.7</v>
      </c>
      <c r="B11660">
        <v>53.304846103243769</v>
      </c>
    </row>
    <row r="11661" spans="1:2" x14ac:dyDescent="0.25">
      <c r="A11661">
        <v>1165.8</v>
      </c>
      <c r="B11661">
        <v>53.507300588764423</v>
      </c>
    </row>
    <row r="11662" spans="1:2" x14ac:dyDescent="0.25">
      <c r="A11662">
        <v>1165.9000000000001</v>
      </c>
      <c r="B11662">
        <v>53.709755074285518</v>
      </c>
    </row>
    <row r="11663" spans="1:2" x14ac:dyDescent="0.25">
      <c r="A11663">
        <v>1166</v>
      </c>
      <c r="B11663">
        <v>53.912209559806172</v>
      </c>
    </row>
    <row r="11664" spans="1:2" x14ac:dyDescent="0.25">
      <c r="A11664">
        <v>1166.0999999999999</v>
      </c>
      <c r="B11664">
        <v>54.11358937047904</v>
      </c>
    </row>
    <row r="11665" spans="1:2" x14ac:dyDescent="0.25">
      <c r="A11665">
        <v>1166.2</v>
      </c>
      <c r="B11665">
        <v>54.314969181151447</v>
      </c>
    </row>
    <row r="11666" spans="1:2" x14ac:dyDescent="0.25">
      <c r="A11666">
        <v>1166.3</v>
      </c>
      <c r="B11666">
        <v>54.516348991823861</v>
      </c>
    </row>
    <row r="11667" spans="1:2" x14ac:dyDescent="0.25">
      <c r="A11667">
        <v>1166.4000000000001</v>
      </c>
      <c r="B11667">
        <v>54.71772880249673</v>
      </c>
    </row>
    <row r="11668" spans="1:2" x14ac:dyDescent="0.25">
      <c r="A11668">
        <v>1166.5</v>
      </c>
      <c r="B11668">
        <v>54.919108613169143</v>
      </c>
    </row>
    <row r="11669" spans="1:2" x14ac:dyDescent="0.25">
      <c r="A11669">
        <v>1166.5999999999999</v>
      </c>
      <c r="B11669">
        <v>55.120488423841998</v>
      </c>
    </row>
    <row r="11670" spans="1:2" x14ac:dyDescent="0.25">
      <c r="A11670">
        <v>1166.7</v>
      </c>
      <c r="B11670">
        <v>55.321868234514412</v>
      </c>
    </row>
    <row r="11671" spans="1:2" x14ac:dyDescent="0.25">
      <c r="A11671">
        <v>1166.8</v>
      </c>
      <c r="B11671">
        <v>55.523248045186833</v>
      </c>
    </row>
    <row r="11672" spans="1:2" x14ac:dyDescent="0.25">
      <c r="A11672">
        <v>1166.9000000000001</v>
      </c>
      <c r="B11672">
        <v>55.724627855859687</v>
      </c>
    </row>
    <row r="11673" spans="1:2" x14ac:dyDescent="0.25">
      <c r="A11673">
        <v>1167</v>
      </c>
      <c r="B11673">
        <v>55.926007666532101</v>
      </c>
    </row>
    <row r="11674" spans="1:2" x14ac:dyDescent="0.25">
      <c r="A11674">
        <v>1167.0999999999999</v>
      </c>
      <c r="B11674">
        <v>56.139000799745332</v>
      </c>
    </row>
    <row r="11675" spans="1:2" x14ac:dyDescent="0.25">
      <c r="A11675">
        <v>1167.2</v>
      </c>
      <c r="B11675">
        <v>56.351993932958067</v>
      </c>
    </row>
    <row r="11676" spans="1:2" x14ac:dyDescent="0.25">
      <c r="A11676">
        <v>1167.3</v>
      </c>
      <c r="B11676">
        <v>56.564987066170808</v>
      </c>
    </row>
    <row r="11677" spans="1:2" x14ac:dyDescent="0.25">
      <c r="A11677">
        <v>1167.4000000000001</v>
      </c>
      <c r="B11677">
        <v>56.777980199384047</v>
      </c>
    </row>
    <row r="11678" spans="1:2" x14ac:dyDescent="0.25">
      <c r="A11678">
        <v>1167.5</v>
      </c>
      <c r="B11678">
        <v>56.990973332596788</v>
      </c>
    </row>
    <row r="11679" spans="1:2" x14ac:dyDescent="0.25">
      <c r="A11679">
        <v>1167.5999999999999</v>
      </c>
      <c r="B11679">
        <v>57.203966465810019</v>
      </c>
    </row>
    <row r="11680" spans="1:2" x14ac:dyDescent="0.25">
      <c r="A11680">
        <v>1167.7</v>
      </c>
      <c r="B11680">
        <v>57.416959599022768</v>
      </c>
    </row>
    <row r="11681" spans="1:2" x14ac:dyDescent="0.25">
      <c r="A11681">
        <v>1167.8</v>
      </c>
      <c r="B11681">
        <v>57.629952732235509</v>
      </c>
    </row>
    <row r="11682" spans="1:2" x14ac:dyDescent="0.25">
      <c r="A11682">
        <v>1167.9000000000001</v>
      </c>
      <c r="B11682">
        <v>57.842945865448741</v>
      </c>
    </row>
    <row r="11683" spans="1:2" x14ac:dyDescent="0.25">
      <c r="A11683">
        <v>1168</v>
      </c>
      <c r="B11683">
        <v>58.055938998661482</v>
      </c>
    </row>
    <row r="11684" spans="1:2" x14ac:dyDescent="0.25">
      <c r="A11684">
        <v>1168.0999999999999</v>
      </c>
      <c r="B11684">
        <v>58.147161860558043</v>
      </c>
    </row>
    <row r="11685" spans="1:2" x14ac:dyDescent="0.25">
      <c r="A11685">
        <v>1168.2</v>
      </c>
      <c r="B11685">
        <v>58.238384722454377</v>
      </c>
    </row>
    <row r="11686" spans="1:2" x14ac:dyDescent="0.25">
      <c r="A11686">
        <v>1168.3</v>
      </c>
      <c r="B11686">
        <v>58.329607584350732</v>
      </c>
    </row>
    <row r="11687" spans="1:2" x14ac:dyDescent="0.25">
      <c r="A11687">
        <v>1168.4000000000001</v>
      </c>
      <c r="B11687">
        <v>58.42083044624728</v>
      </c>
    </row>
    <row r="11688" spans="1:2" x14ac:dyDescent="0.25">
      <c r="A11688">
        <v>1168.5</v>
      </c>
      <c r="B11688">
        <v>58.512053308143621</v>
      </c>
    </row>
    <row r="11689" spans="1:2" x14ac:dyDescent="0.25">
      <c r="A11689">
        <v>1168.5999999999999</v>
      </c>
      <c r="B11689">
        <v>58.603276170040168</v>
      </c>
    </row>
    <row r="11690" spans="1:2" x14ac:dyDescent="0.25">
      <c r="A11690">
        <v>1168.7</v>
      </c>
      <c r="B11690">
        <v>58.694499031936523</v>
      </c>
    </row>
    <row r="11691" spans="1:2" x14ac:dyDescent="0.25">
      <c r="A11691">
        <v>1168.8</v>
      </c>
      <c r="B11691">
        <v>58.785721893832871</v>
      </c>
    </row>
    <row r="11692" spans="1:2" x14ac:dyDescent="0.25">
      <c r="A11692">
        <v>1168.9000000000001</v>
      </c>
      <c r="B11692">
        <v>58.876944755729419</v>
      </c>
    </row>
    <row r="11693" spans="1:2" x14ac:dyDescent="0.25">
      <c r="A11693">
        <v>1169</v>
      </c>
      <c r="B11693">
        <v>58.968167617625767</v>
      </c>
    </row>
    <row r="11694" spans="1:2" x14ac:dyDescent="0.25">
      <c r="A11694">
        <v>1169.0999999999999</v>
      </c>
      <c r="B11694">
        <v>59.166884200215307</v>
      </c>
    </row>
    <row r="11695" spans="1:2" x14ac:dyDescent="0.25">
      <c r="A11695">
        <v>1169.2</v>
      </c>
      <c r="B11695">
        <v>59.365600782804393</v>
      </c>
    </row>
    <row r="11696" spans="1:2" x14ac:dyDescent="0.25">
      <c r="A11696">
        <v>1169.3</v>
      </c>
      <c r="B11696">
        <v>59.564317365393478</v>
      </c>
    </row>
    <row r="11697" spans="1:2" x14ac:dyDescent="0.25">
      <c r="A11697">
        <v>1169.4000000000001</v>
      </c>
      <c r="B11697">
        <v>59.763033947983018</v>
      </c>
    </row>
    <row r="11698" spans="1:2" x14ac:dyDescent="0.25">
      <c r="A11698">
        <v>1169.5</v>
      </c>
      <c r="B11698">
        <v>59.961750530572097</v>
      </c>
    </row>
    <row r="11699" spans="1:2" x14ac:dyDescent="0.25">
      <c r="A11699">
        <v>1169.5999999999999</v>
      </c>
      <c r="B11699">
        <v>60.160467113161637</v>
      </c>
    </row>
    <row r="11700" spans="1:2" x14ac:dyDescent="0.25">
      <c r="A11700">
        <v>1169.7</v>
      </c>
      <c r="B11700">
        <v>60.359183695750737</v>
      </c>
    </row>
    <row r="11701" spans="1:2" x14ac:dyDescent="0.25">
      <c r="A11701">
        <v>1169.8</v>
      </c>
      <c r="B11701">
        <v>60.557900278339822</v>
      </c>
    </row>
    <row r="11702" spans="1:2" x14ac:dyDescent="0.25">
      <c r="A11702">
        <v>1169.9000000000001</v>
      </c>
      <c r="B11702">
        <v>60.756616860929363</v>
      </c>
    </row>
    <row r="11703" spans="1:2" x14ac:dyDescent="0.25">
      <c r="A11703">
        <v>1170</v>
      </c>
      <c r="B11703">
        <v>60.955333443518448</v>
      </c>
    </row>
    <row r="11704" spans="1:2" x14ac:dyDescent="0.25">
      <c r="A11704">
        <v>1170.0999999999999</v>
      </c>
      <c r="B11704">
        <v>61.084925104128118</v>
      </c>
    </row>
    <row r="11705" spans="1:2" x14ac:dyDescent="0.25">
      <c r="A11705">
        <v>1170.2</v>
      </c>
      <c r="B11705">
        <v>61.214516764737503</v>
      </c>
    </row>
    <row r="11706" spans="1:2" x14ac:dyDescent="0.25">
      <c r="A11706">
        <v>1170.3</v>
      </c>
      <c r="B11706">
        <v>61.344108425346867</v>
      </c>
    </row>
    <row r="11707" spans="1:2" x14ac:dyDescent="0.25">
      <c r="A11707">
        <v>1170.4000000000001</v>
      </c>
      <c r="B11707">
        <v>61.473700085956537</v>
      </c>
    </row>
    <row r="11708" spans="1:2" x14ac:dyDescent="0.25">
      <c r="A11708">
        <v>1170.5</v>
      </c>
      <c r="B11708">
        <v>61.603291746565922</v>
      </c>
    </row>
    <row r="11709" spans="1:2" x14ac:dyDescent="0.25">
      <c r="A11709">
        <v>1170.5999999999999</v>
      </c>
      <c r="B11709">
        <v>61.732883407175578</v>
      </c>
    </row>
    <row r="11710" spans="1:2" x14ac:dyDescent="0.25">
      <c r="A11710">
        <v>1170.7</v>
      </c>
      <c r="B11710">
        <v>61.862475067784963</v>
      </c>
    </row>
    <row r="11711" spans="1:2" x14ac:dyDescent="0.25">
      <c r="A11711">
        <v>1170.8</v>
      </c>
      <c r="B11711">
        <v>61.992066728394327</v>
      </c>
    </row>
    <row r="11712" spans="1:2" x14ac:dyDescent="0.25">
      <c r="A11712">
        <v>1170.9000000000001</v>
      </c>
      <c r="B11712">
        <v>62.121658389003997</v>
      </c>
    </row>
    <row r="11713" spans="1:2" x14ac:dyDescent="0.25">
      <c r="A11713">
        <v>1171</v>
      </c>
      <c r="B11713">
        <v>62.251250049613382</v>
      </c>
    </row>
    <row r="11714" spans="1:2" x14ac:dyDescent="0.25">
      <c r="A11714">
        <v>1171.0999999999999</v>
      </c>
      <c r="B11714">
        <v>62.542683382554557</v>
      </c>
    </row>
    <row r="11715" spans="1:2" x14ac:dyDescent="0.25">
      <c r="A11715">
        <v>1171.2</v>
      </c>
      <c r="B11715">
        <v>62.834116715495057</v>
      </c>
    </row>
    <row r="11716" spans="1:2" x14ac:dyDescent="0.25">
      <c r="A11716">
        <v>1171.3</v>
      </c>
      <c r="B11716">
        <v>63.125550048435571</v>
      </c>
    </row>
    <row r="11717" spans="1:2" x14ac:dyDescent="0.25">
      <c r="A11717">
        <v>1171.4000000000001</v>
      </c>
      <c r="B11717">
        <v>63.416983381376753</v>
      </c>
    </row>
    <row r="11718" spans="1:2" x14ac:dyDescent="0.25">
      <c r="A11718">
        <v>1171.5</v>
      </c>
      <c r="B11718">
        <v>63.708416714317252</v>
      </c>
    </row>
    <row r="11719" spans="1:2" x14ac:dyDescent="0.25">
      <c r="A11719">
        <v>1171.5999999999999</v>
      </c>
      <c r="B11719">
        <v>63.999850047258427</v>
      </c>
    </row>
    <row r="11720" spans="1:2" x14ac:dyDescent="0.25">
      <c r="A11720">
        <v>1171.7</v>
      </c>
      <c r="B11720">
        <v>64.291283380198934</v>
      </c>
    </row>
    <row r="11721" spans="1:2" x14ac:dyDescent="0.25">
      <c r="A11721">
        <v>1171.8</v>
      </c>
      <c r="B11721">
        <v>64.582716713139448</v>
      </c>
    </row>
    <row r="11722" spans="1:2" x14ac:dyDescent="0.25">
      <c r="A11722">
        <v>1171.9000000000001</v>
      </c>
      <c r="B11722">
        <v>64.874150046080615</v>
      </c>
    </row>
    <row r="11723" spans="1:2" x14ac:dyDescent="0.25">
      <c r="A11723">
        <v>1172</v>
      </c>
      <c r="B11723">
        <v>65.165583379021129</v>
      </c>
    </row>
    <row r="11724" spans="1:2" x14ac:dyDescent="0.25">
      <c r="A11724">
        <v>1172.0999999999999</v>
      </c>
      <c r="B11724">
        <v>65.154528799357635</v>
      </c>
    </row>
    <row r="11725" spans="1:2" x14ac:dyDescent="0.25">
      <c r="A11725">
        <v>1172.2</v>
      </c>
      <c r="B11725">
        <v>65.143474219694156</v>
      </c>
    </row>
    <row r="11726" spans="1:2" x14ac:dyDescent="0.25">
      <c r="A11726">
        <v>1172.3</v>
      </c>
      <c r="B11726">
        <v>65.132419640030676</v>
      </c>
    </row>
    <row r="11727" spans="1:2" x14ac:dyDescent="0.25">
      <c r="A11727">
        <v>1172.4000000000001</v>
      </c>
      <c r="B11727">
        <v>65.121365060367182</v>
      </c>
    </row>
    <row r="11728" spans="1:2" x14ac:dyDescent="0.25">
      <c r="A11728">
        <v>1172.5</v>
      </c>
      <c r="B11728">
        <v>65.110310480703703</v>
      </c>
    </row>
    <row r="11729" spans="1:2" x14ac:dyDescent="0.25">
      <c r="A11729">
        <v>1172.5999999999999</v>
      </c>
      <c r="B11729">
        <v>65.099255901040209</v>
      </c>
    </row>
    <row r="11730" spans="1:2" x14ac:dyDescent="0.25">
      <c r="A11730">
        <v>1172.7</v>
      </c>
      <c r="B11730">
        <v>65.088201321376744</v>
      </c>
    </row>
    <row r="11731" spans="1:2" x14ac:dyDescent="0.25">
      <c r="A11731">
        <v>1172.8</v>
      </c>
      <c r="B11731">
        <v>65.077146741713264</v>
      </c>
    </row>
    <row r="11732" spans="1:2" x14ac:dyDescent="0.25">
      <c r="A11732">
        <v>1172.9000000000001</v>
      </c>
      <c r="B11732">
        <v>65.06609216204977</v>
      </c>
    </row>
    <row r="11733" spans="1:2" x14ac:dyDescent="0.25">
      <c r="A11733">
        <v>1173</v>
      </c>
      <c r="B11733">
        <v>65.055037582386291</v>
      </c>
    </row>
    <row r="11734" spans="1:2" x14ac:dyDescent="0.25">
      <c r="A11734">
        <v>1173.0999999999999</v>
      </c>
      <c r="B11734">
        <v>65.275908081087664</v>
      </c>
    </row>
    <row r="11735" spans="1:2" x14ac:dyDescent="0.25">
      <c r="A11735">
        <v>1173.2</v>
      </c>
      <c r="B11735">
        <v>65.49677857978854</v>
      </c>
    </row>
    <row r="11736" spans="1:2" x14ac:dyDescent="0.25">
      <c r="A11736">
        <v>1173.3</v>
      </c>
      <c r="B11736">
        <v>65.71764907848943</v>
      </c>
    </row>
    <row r="11737" spans="1:2" x14ac:dyDescent="0.25">
      <c r="A11737">
        <v>1173.4000000000001</v>
      </c>
      <c r="B11737">
        <v>65.938519577190803</v>
      </c>
    </row>
    <row r="11738" spans="1:2" x14ac:dyDescent="0.25">
      <c r="A11738">
        <v>1173.5</v>
      </c>
      <c r="B11738">
        <v>66.159390075891679</v>
      </c>
    </row>
    <row r="11739" spans="1:2" x14ac:dyDescent="0.25">
      <c r="A11739">
        <v>1173.5999999999999</v>
      </c>
      <c r="B11739">
        <v>66.380260574593052</v>
      </c>
    </row>
    <row r="11740" spans="1:2" x14ac:dyDescent="0.25">
      <c r="A11740">
        <v>1173.7</v>
      </c>
      <c r="B11740">
        <v>66.601131073293928</v>
      </c>
    </row>
    <row r="11741" spans="1:2" x14ac:dyDescent="0.25">
      <c r="A11741">
        <v>1173.8</v>
      </c>
      <c r="B11741">
        <v>66.822001571994818</v>
      </c>
    </row>
    <row r="11742" spans="1:2" x14ac:dyDescent="0.25">
      <c r="A11742">
        <v>1173.9000000000001</v>
      </c>
      <c r="B11742">
        <v>67.042872070696191</v>
      </c>
    </row>
    <row r="11743" spans="1:2" x14ac:dyDescent="0.25">
      <c r="A11743">
        <v>1174</v>
      </c>
      <c r="B11743">
        <v>67.263742569397067</v>
      </c>
    </row>
    <row r="11744" spans="1:2" x14ac:dyDescent="0.25">
      <c r="A11744">
        <v>1174.0999999999999</v>
      </c>
      <c r="B11744">
        <v>67.34924342566292</v>
      </c>
    </row>
    <row r="11745" spans="1:2" x14ac:dyDescent="0.25">
      <c r="A11745">
        <v>1174.2</v>
      </c>
      <c r="B11745">
        <v>67.434744281928587</v>
      </c>
    </row>
    <row r="11746" spans="1:2" x14ac:dyDescent="0.25">
      <c r="A11746">
        <v>1174.3</v>
      </c>
      <c r="B11746">
        <v>67.520245138194255</v>
      </c>
    </row>
    <row r="11747" spans="1:2" x14ac:dyDescent="0.25">
      <c r="A11747">
        <v>1174.4000000000001</v>
      </c>
      <c r="B11747">
        <v>67.605745994460108</v>
      </c>
    </row>
    <row r="11748" spans="1:2" x14ac:dyDescent="0.25">
      <c r="A11748">
        <v>1174.5</v>
      </c>
      <c r="B11748">
        <v>67.691246850725776</v>
      </c>
    </row>
    <row r="11749" spans="1:2" x14ac:dyDescent="0.25">
      <c r="A11749">
        <v>1174.5999999999999</v>
      </c>
      <c r="B11749">
        <v>67.776747706991628</v>
      </c>
    </row>
    <row r="11750" spans="1:2" x14ac:dyDescent="0.25">
      <c r="A11750">
        <v>1174.7</v>
      </c>
      <c r="B11750">
        <v>67.862248563257296</v>
      </c>
    </row>
    <row r="11751" spans="1:2" x14ac:dyDescent="0.25">
      <c r="A11751">
        <v>1174.8</v>
      </c>
      <c r="B11751">
        <v>67.947749419522964</v>
      </c>
    </row>
    <row r="11752" spans="1:2" x14ac:dyDescent="0.25">
      <c r="A11752">
        <v>1174.9000000000001</v>
      </c>
      <c r="B11752">
        <v>68.033250275788816</v>
      </c>
    </row>
    <row r="11753" spans="1:2" x14ac:dyDescent="0.25">
      <c r="A11753">
        <v>1175</v>
      </c>
      <c r="B11753">
        <v>68.118751132054484</v>
      </c>
    </row>
    <row r="11754" spans="1:2" x14ac:dyDescent="0.25">
      <c r="A11754">
        <v>1175.0999999999999</v>
      </c>
      <c r="B11754">
        <v>68.266107245389534</v>
      </c>
    </row>
    <row r="11755" spans="1:2" x14ac:dyDescent="0.25">
      <c r="A11755">
        <v>1175.2</v>
      </c>
      <c r="B11755">
        <v>68.413463358724258</v>
      </c>
    </row>
    <row r="11756" spans="1:2" x14ac:dyDescent="0.25">
      <c r="A11756">
        <v>1175.3</v>
      </c>
      <c r="B11756">
        <v>68.560819472058981</v>
      </c>
    </row>
    <row r="11757" spans="1:2" x14ac:dyDescent="0.25">
      <c r="A11757">
        <v>1175.4000000000001</v>
      </c>
      <c r="B11757">
        <v>68.708175585394045</v>
      </c>
    </row>
    <row r="11758" spans="1:2" x14ac:dyDescent="0.25">
      <c r="A11758">
        <v>1175.5</v>
      </c>
      <c r="B11758">
        <v>68.855531698728754</v>
      </c>
    </row>
    <row r="11759" spans="1:2" x14ac:dyDescent="0.25">
      <c r="A11759">
        <v>1175.5999999999999</v>
      </c>
      <c r="B11759">
        <v>69.002887812063818</v>
      </c>
    </row>
    <row r="11760" spans="1:2" x14ac:dyDescent="0.25">
      <c r="A11760">
        <v>1175.7</v>
      </c>
      <c r="B11760">
        <v>69.150243925398541</v>
      </c>
    </row>
    <row r="11761" spans="1:2" x14ac:dyDescent="0.25">
      <c r="A11761">
        <v>1175.8</v>
      </c>
      <c r="B11761">
        <v>69.297600038733265</v>
      </c>
    </row>
    <row r="11762" spans="1:2" x14ac:dyDescent="0.25">
      <c r="A11762">
        <v>1175.9000000000001</v>
      </c>
      <c r="B11762">
        <v>69.444956152068315</v>
      </c>
    </row>
    <row r="11763" spans="1:2" x14ac:dyDescent="0.25">
      <c r="A11763">
        <v>1176</v>
      </c>
      <c r="B11763">
        <v>69.592312265403038</v>
      </c>
    </row>
    <row r="11764" spans="1:2" x14ac:dyDescent="0.25">
      <c r="A11764">
        <v>1176.0999999999999</v>
      </c>
      <c r="B11764">
        <v>69.725719146493773</v>
      </c>
    </row>
    <row r="11765" spans="1:2" x14ac:dyDescent="0.25">
      <c r="A11765">
        <v>1176.2</v>
      </c>
      <c r="B11765">
        <v>69.859126027584196</v>
      </c>
    </row>
    <row r="11766" spans="1:2" x14ac:dyDescent="0.25">
      <c r="A11766">
        <v>1176.3</v>
      </c>
      <c r="B11766">
        <v>69.992532908674619</v>
      </c>
    </row>
    <row r="11767" spans="1:2" x14ac:dyDescent="0.25">
      <c r="A11767">
        <v>1176.4000000000001</v>
      </c>
      <c r="B11767">
        <v>70.125939789765354</v>
      </c>
    </row>
    <row r="11768" spans="1:2" x14ac:dyDescent="0.25">
      <c r="A11768">
        <v>1176.5</v>
      </c>
      <c r="B11768">
        <v>70.259346670855791</v>
      </c>
    </row>
    <row r="11769" spans="1:2" x14ac:dyDescent="0.25">
      <c r="A11769">
        <v>1176.5999999999999</v>
      </c>
      <c r="B11769">
        <v>70.392753551946512</v>
      </c>
    </row>
    <row r="11770" spans="1:2" x14ac:dyDescent="0.25">
      <c r="A11770">
        <v>1176.7</v>
      </c>
      <c r="B11770">
        <v>70.526160433036949</v>
      </c>
    </row>
    <row r="11771" spans="1:2" x14ac:dyDescent="0.25">
      <c r="A11771">
        <v>1176.8</v>
      </c>
      <c r="B11771">
        <v>70.659567314127372</v>
      </c>
    </row>
    <row r="11772" spans="1:2" x14ac:dyDescent="0.25">
      <c r="A11772">
        <v>1176.9000000000001</v>
      </c>
      <c r="B11772">
        <v>70.792974195218108</v>
      </c>
    </row>
    <row r="11773" spans="1:2" x14ac:dyDescent="0.25">
      <c r="A11773">
        <v>1177</v>
      </c>
      <c r="B11773">
        <v>70.92638107630853</v>
      </c>
    </row>
    <row r="11774" spans="1:2" x14ac:dyDescent="0.25">
      <c r="A11774">
        <v>1177.0999999999999</v>
      </c>
      <c r="B11774">
        <v>70.951939334632627</v>
      </c>
    </row>
    <row r="11775" spans="1:2" x14ac:dyDescent="0.25">
      <c r="A11775">
        <v>1177.2</v>
      </c>
      <c r="B11775">
        <v>70.977497592956666</v>
      </c>
    </row>
    <row r="11776" spans="1:2" x14ac:dyDescent="0.25">
      <c r="A11776">
        <v>1177.3</v>
      </c>
      <c r="B11776">
        <v>71.00305585128072</v>
      </c>
    </row>
    <row r="11777" spans="1:2" x14ac:dyDescent="0.25">
      <c r="A11777">
        <v>1177.4000000000001</v>
      </c>
      <c r="B11777">
        <v>71.028614109604817</v>
      </c>
    </row>
    <row r="11778" spans="1:2" x14ac:dyDescent="0.25">
      <c r="A11778">
        <v>1177.5</v>
      </c>
      <c r="B11778">
        <v>71.054172367928857</v>
      </c>
    </row>
    <row r="11779" spans="1:2" x14ac:dyDescent="0.25">
      <c r="A11779">
        <v>1177.5999999999999</v>
      </c>
      <c r="B11779">
        <v>71.079730626252953</v>
      </c>
    </row>
    <row r="11780" spans="1:2" x14ac:dyDescent="0.25">
      <c r="A11780">
        <v>1177.7</v>
      </c>
      <c r="B11780">
        <v>71.105288884576993</v>
      </c>
    </row>
    <row r="11781" spans="1:2" x14ac:dyDescent="0.25">
      <c r="A11781">
        <v>1177.8</v>
      </c>
      <c r="B11781">
        <v>71.130847142901047</v>
      </c>
    </row>
    <row r="11782" spans="1:2" x14ac:dyDescent="0.25">
      <c r="A11782">
        <v>1177.9000000000001</v>
      </c>
      <c r="B11782">
        <v>71.156405401225143</v>
      </c>
    </row>
    <row r="11783" spans="1:2" x14ac:dyDescent="0.25">
      <c r="A11783">
        <v>1178</v>
      </c>
      <c r="B11783">
        <v>71.181963659549183</v>
      </c>
    </row>
    <row r="11784" spans="1:2" x14ac:dyDescent="0.25">
      <c r="A11784">
        <v>1178.0999999999999</v>
      </c>
      <c r="B11784">
        <v>71.349408841877548</v>
      </c>
    </row>
    <row r="11785" spans="1:2" x14ac:dyDescent="0.25">
      <c r="A11785">
        <v>1178.2</v>
      </c>
      <c r="B11785">
        <v>71.516854024205543</v>
      </c>
    </row>
    <row r="11786" spans="1:2" x14ac:dyDescent="0.25">
      <c r="A11786">
        <v>1178.3</v>
      </c>
      <c r="B11786">
        <v>71.684299206533524</v>
      </c>
    </row>
    <row r="11787" spans="1:2" x14ac:dyDescent="0.25">
      <c r="A11787">
        <v>1178.4000000000001</v>
      </c>
      <c r="B11787">
        <v>71.851744388861889</v>
      </c>
    </row>
    <row r="11788" spans="1:2" x14ac:dyDescent="0.25">
      <c r="A11788">
        <v>1178.5</v>
      </c>
      <c r="B11788">
        <v>72.019189571189884</v>
      </c>
    </row>
    <row r="11789" spans="1:2" x14ac:dyDescent="0.25">
      <c r="A11789">
        <v>1178.5999999999999</v>
      </c>
      <c r="B11789">
        <v>72.186634753518248</v>
      </c>
    </row>
    <row r="11790" spans="1:2" x14ac:dyDescent="0.25">
      <c r="A11790">
        <v>1178.7</v>
      </c>
      <c r="B11790">
        <v>72.354079935846229</v>
      </c>
    </row>
    <row r="11791" spans="1:2" x14ac:dyDescent="0.25">
      <c r="A11791">
        <v>1178.8</v>
      </c>
      <c r="B11791">
        <v>72.52152511817421</v>
      </c>
    </row>
    <row r="11792" spans="1:2" x14ac:dyDescent="0.25">
      <c r="A11792">
        <v>1178.9000000000001</v>
      </c>
      <c r="B11792">
        <v>72.688970300502589</v>
      </c>
    </row>
    <row r="11793" spans="1:2" x14ac:dyDescent="0.25">
      <c r="A11793">
        <v>1179</v>
      </c>
      <c r="B11793">
        <v>72.85641548283057</v>
      </c>
    </row>
    <row r="11794" spans="1:2" x14ac:dyDescent="0.25">
      <c r="A11794">
        <v>1179.0999999999999</v>
      </c>
      <c r="B11794">
        <v>72.859617479083596</v>
      </c>
    </row>
    <row r="11795" spans="1:2" x14ac:dyDescent="0.25">
      <c r="A11795">
        <v>1179.2</v>
      </c>
      <c r="B11795">
        <v>72.862819475336607</v>
      </c>
    </row>
    <row r="11796" spans="1:2" x14ac:dyDescent="0.25">
      <c r="A11796">
        <v>1179.3</v>
      </c>
      <c r="B11796">
        <v>72.866021471589633</v>
      </c>
    </row>
    <row r="11797" spans="1:2" x14ac:dyDescent="0.25">
      <c r="A11797">
        <v>1179.4000000000001</v>
      </c>
      <c r="B11797">
        <v>72.869223467842659</v>
      </c>
    </row>
    <row r="11798" spans="1:2" x14ac:dyDescent="0.25">
      <c r="A11798">
        <v>1179.5</v>
      </c>
      <c r="B11798">
        <v>72.87242546409567</v>
      </c>
    </row>
    <row r="11799" spans="1:2" x14ac:dyDescent="0.25">
      <c r="A11799">
        <v>1179.5999999999999</v>
      </c>
      <c r="B11799">
        <v>72.875627460348696</v>
      </c>
    </row>
    <row r="11800" spans="1:2" x14ac:dyDescent="0.25">
      <c r="A11800">
        <v>1179.7</v>
      </c>
      <c r="B11800">
        <v>72.878829456601707</v>
      </c>
    </row>
    <row r="11801" spans="1:2" x14ac:dyDescent="0.25">
      <c r="A11801">
        <v>1179.8</v>
      </c>
      <c r="B11801">
        <v>72.882031452854733</v>
      </c>
    </row>
    <row r="11802" spans="1:2" x14ac:dyDescent="0.25">
      <c r="A11802">
        <v>1179.9000000000001</v>
      </c>
      <c r="B11802">
        <v>72.885233449107758</v>
      </c>
    </row>
    <row r="11803" spans="1:2" x14ac:dyDescent="0.25">
      <c r="A11803">
        <v>1180</v>
      </c>
      <c r="B11803">
        <v>72.88843544536077</v>
      </c>
    </row>
    <row r="11804" spans="1:2" x14ac:dyDescent="0.25">
      <c r="A11804">
        <v>1180.0999999999999</v>
      </c>
      <c r="B11804">
        <v>73.006157753226617</v>
      </c>
    </row>
    <row r="11805" spans="1:2" x14ac:dyDescent="0.25">
      <c r="A11805">
        <v>1180.2</v>
      </c>
      <c r="B11805">
        <v>73.12388006109218</v>
      </c>
    </row>
    <row r="11806" spans="1:2" x14ac:dyDescent="0.25">
      <c r="A11806">
        <v>1180.3</v>
      </c>
      <c r="B11806">
        <v>73.241602368957757</v>
      </c>
    </row>
    <row r="11807" spans="1:2" x14ac:dyDescent="0.25">
      <c r="A11807">
        <v>1180.4000000000001</v>
      </c>
      <c r="B11807">
        <v>73.35932467682359</v>
      </c>
    </row>
    <row r="11808" spans="1:2" x14ac:dyDescent="0.25">
      <c r="A11808">
        <v>1180.5</v>
      </c>
      <c r="B11808">
        <v>73.477046984689167</v>
      </c>
    </row>
    <row r="11809" spans="1:2" x14ac:dyDescent="0.25">
      <c r="A11809">
        <v>1180.5999999999999</v>
      </c>
      <c r="B11809">
        <v>73.594769292555014</v>
      </c>
    </row>
    <row r="11810" spans="1:2" x14ac:dyDescent="0.25">
      <c r="A11810">
        <v>1180.7</v>
      </c>
      <c r="B11810">
        <v>73.712491600420577</v>
      </c>
    </row>
    <row r="11811" spans="1:2" x14ac:dyDescent="0.25">
      <c r="A11811">
        <v>1180.8</v>
      </c>
      <c r="B11811">
        <v>73.830213908286154</v>
      </c>
    </row>
    <row r="11812" spans="1:2" x14ac:dyDescent="0.25">
      <c r="A11812">
        <v>1180.9000000000001</v>
      </c>
      <c r="B11812">
        <v>73.947936216151987</v>
      </c>
    </row>
    <row r="11813" spans="1:2" x14ac:dyDescent="0.25">
      <c r="A11813">
        <v>1181</v>
      </c>
      <c r="B11813">
        <v>74.065658524017564</v>
      </c>
    </row>
    <row r="11814" spans="1:2" x14ac:dyDescent="0.25">
      <c r="A11814">
        <v>1181.0999999999999</v>
      </c>
      <c r="B11814">
        <v>74.113652673659914</v>
      </c>
    </row>
    <row r="11815" spans="1:2" x14ac:dyDescent="0.25">
      <c r="A11815">
        <v>1181.2</v>
      </c>
      <c r="B11815">
        <v>74.161646823302164</v>
      </c>
    </row>
    <row r="11816" spans="1:2" x14ac:dyDescent="0.25">
      <c r="A11816">
        <v>1181.3</v>
      </c>
      <c r="B11816">
        <v>74.209640972944399</v>
      </c>
    </row>
    <row r="11817" spans="1:2" x14ac:dyDescent="0.25">
      <c r="A11817">
        <v>1181.4000000000001</v>
      </c>
      <c r="B11817">
        <v>74.257635122586748</v>
      </c>
    </row>
    <row r="11818" spans="1:2" x14ac:dyDescent="0.25">
      <c r="A11818">
        <v>1181.5</v>
      </c>
      <c r="B11818">
        <v>74.305629272228998</v>
      </c>
    </row>
    <row r="11819" spans="1:2" x14ac:dyDescent="0.25">
      <c r="A11819">
        <v>1181.5999999999999</v>
      </c>
      <c r="B11819">
        <v>74.353623421871347</v>
      </c>
    </row>
    <row r="11820" spans="1:2" x14ac:dyDescent="0.25">
      <c r="A11820">
        <v>1181.7</v>
      </c>
      <c r="B11820">
        <v>74.401617571513597</v>
      </c>
    </row>
    <row r="11821" spans="1:2" x14ac:dyDescent="0.25">
      <c r="A11821">
        <v>1181.8</v>
      </c>
      <c r="B11821">
        <v>74.449611721155833</v>
      </c>
    </row>
    <row r="11822" spans="1:2" x14ac:dyDescent="0.25">
      <c r="A11822">
        <v>1181.9000000000001</v>
      </c>
      <c r="B11822">
        <v>74.497605870798182</v>
      </c>
    </row>
    <row r="11823" spans="1:2" x14ac:dyDescent="0.25">
      <c r="A11823">
        <v>1182</v>
      </c>
      <c r="B11823">
        <v>74.545600020440432</v>
      </c>
    </row>
    <row r="11824" spans="1:2" x14ac:dyDescent="0.25">
      <c r="A11824">
        <v>1182.0999999999999</v>
      </c>
      <c r="B11824">
        <v>74.650300551095654</v>
      </c>
    </row>
    <row r="11825" spans="1:2" x14ac:dyDescent="0.25">
      <c r="A11825">
        <v>1182.2</v>
      </c>
      <c r="B11825">
        <v>74.755001081750635</v>
      </c>
    </row>
    <row r="11826" spans="1:2" x14ac:dyDescent="0.25">
      <c r="A11826">
        <v>1182.3</v>
      </c>
      <c r="B11826">
        <v>74.859701612405615</v>
      </c>
    </row>
    <row r="11827" spans="1:2" x14ac:dyDescent="0.25">
      <c r="A11827">
        <v>1182.4000000000001</v>
      </c>
      <c r="B11827">
        <v>74.964402143060823</v>
      </c>
    </row>
    <row r="11828" spans="1:2" x14ac:dyDescent="0.25">
      <c r="A11828">
        <v>1182.5</v>
      </c>
      <c r="B11828">
        <v>75.069102673715804</v>
      </c>
    </row>
    <row r="11829" spans="1:2" x14ac:dyDescent="0.25">
      <c r="A11829">
        <v>1182.5999999999999</v>
      </c>
      <c r="B11829">
        <v>75.173803204371026</v>
      </c>
    </row>
    <row r="11830" spans="1:2" x14ac:dyDescent="0.25">
      <c r="A11830">
        <v>1182.7</v>
      </c>
      <c r="B11830">
        <v>75.278503735026007</v>
      </c>
    </row>
    <row r="11831" spans="1:2" x14ac:dyDescent="0.25">
      <c r="A11831">
        <v>1182.8</v>
      </c>
      <c r="B11831">
        <v>75.383204265680988</v>
      </c>
    </row>
    <row r="11832" spans="1:2" x14ac:dyDescent="0.25">
      <c r="A11832">
        <v>1182.9000000000001</v>
      </c>
      <c r="B11832">
        <v>75.48790479633621</v>
      </c>
    </row>
    <row r="11833" spans="1:2" x14ac:dyDescent="0.25">
      <c r="A11833">
        <v>1183</v>
      </c>
      <c r="B11833">
        <v>75.59260532699119</v>
      </c>
    </row>
    <row r="11834" spans="1:2" x14ac:dyDescent="0.25">
      <c r="A11834">
        <v>1183.0999999999999</v>
      </c>
      <c r="B11834">
        <v>75.632228364595008</v>
      </c>
    </row>
    <row r="11835" spans="1:2" x14ac:dyDescent="0.25">
      <c r="A11835">
        <v>1183.2</v>
      </c>
      <c r="B11835">
        <v>75.671851402198726</v>
      </c>
    </row>
    <row r="11836" spans="1:2" x14ac:dyDescent="0.25">
      <c r="A11836">
        <v>1183.3</v>
      </c>
      <c r="B11836">
        <v>75.711474439802444</v>
      </c>
    </row>
    <row r="11837" spans="1:2" x14ac:dyDescent="0.25">
      <c r="A11837">
        <v>1183.4000000000001</v>
      </c>
      <c r="B11837">
        <v>75.751097477406262</v>
      </c>
    </row>
    <row r="11838" spans="1:2" x14ac:dyDescent="0.25">
      <c r="A11838">
        <v>1183.5</v>
      </c>
      <c r="B11838">
        <v>75.79072051500998</v>
      </c>
    </row>
    <row r="11839" spans="1:2" x14ac:dyDescent="0.25">
      <c r="A11839">
        <v>1183.5999999999999</v>
      </c>
      <c r="B11839">
        <v>75.830343552613797</v>
      </c>
    </row>
    <row r="11840" spans="1:2" x14ac:dyDescent="0.25">
      <c r="A11840">
        <v>1183.7</v>
      </c>
      <c r="B11840">
        <v>75.86996659021753</v>
      </c>
    </row>
    <row r="11841" spans="1:2" x14ac:dyDescent="0.25">
      <c r="A11841">
        <v>1183.8</v>
      </c>
      <c r="B11841">
        <v>75.909589627821248</v>
      </c>
    </row>
    <row r="11842" spans="1:2" x14ac:dyDescent="0.25">
      <c r="A11842">
        <v>1183.9000000000001</v>
      </c>
      <c r="B11842">
        <v>75.949212665425065</v>
      </c>
    </row>
    <row r="11843" spans="1:2" x14ac:dyDescent="0.25">
      <c r="A11843">
        <v>1184</v>
      </c>
      <c r="B11843">
        <v>75.988835703028784</v>
      </c>
    </row>
    <row r="11844" spans="1:2" x14ac:dyDescent="0.25">
      <c r="A11844">
        <v>1184.0999999999999</v>
      </c>
      <c r="B11844">
        <v>76.061667725856395</v>
      </c>
    </row>
    <row r="11845" spans="1:2" x14ac:dyDescent="0.25">
      <c r="A11845">
        <v>1184.2</v>
      </c>
      <c r="B11845">
        <v>76.134499748683837</v>
      </c>
    </row>
    <row r="11846" spans="1:2" x14ac:dyDescent="0.25">
      <c r="A11846">
        <v>1184.3</v>
      </c>
      <c r="B11846">
        <v>76.207331771511292</v>
      </c>
    </row>
    <row r="11847" spans="1:2" x14ac:dyDescent="0.25">
      <c r="A11847">
        <v>1184.4000000000001</v>
      </c>
      <c r="B11847">
        <v>76.280163794338904</v>
      </c>
    </row>
    <row r="11848" spans="1:2" x14ac:dyDescent="0.25">
      <c r="A11848">
        <v>1184.5</v>
      </c>
      <c r="B11848">
        <v>76.352995817166345</v>
      </c>
    </row>
    <row r="11849" spans="1:2" x14ac:dyDescent="0.25">
      <c r="A11849">
        <v>1184.5999999999999</v>
      </c>
      <c r="B11849">
        <v>76.425827839993957</v>
      </c>
    </row>
    <row r="11850" spans="1:2" x14ac:dyDescent="0.25">
      <c r="A11850">
        <v>1184.7</v>
      </c>
      <c r="B11850">
        <v>76.498659862821398</v>
      </c>
    </row>
    <row r="11851" spans="1:2" x14ac:dyDescent="0.25">
      <c r="A11851">
        <v>1184.8</v>
      </c>
      <c r="B11851">
        <v>76.571491885648854</v>
      </c>
    </row>
    <row r="11852" spans="1:2" x14ac:dyDescent="0.25">
      <c r="A11852">
        <v>1184.9000000000001</v>
      </c>
      <c r="B11852">
        <v>76.644323908476466</v>
      </c>
    </row>
    <row r="11853" spans="1:2" x14ac:dyDescent="0.25">
      <c r="A11853">
        <v>1185</v>
      </c>
      <c r="B11853">
        <v>76.717155931303907</v>
      </c>
    </row>
    <row r="11854" spans="1:2" x14ac:dyDescent="0.25">
      <c r="A11854">
        <v>1185.0999999999999</v>
      </c>
      <c r="B11854">
        <v>76.789934104271325</v>
      </c>
    </row>
    <row r="11855" spans="1:2" x14ac:dyDescent="0.25">
      <c r="A11855">
        <v>1185.2</v>
      </c>
      <c r="B11855">
        <v>76.862712277238572</v>
      </c>
    </row>
    <row r="11856" spans="1:2" x14ac:dyDescent="0.25">
      <c r="A11856">
        <v>1185.3</v>
      </c>
      <c r="B11856">
        <v>76.935490450205819</v>
      </c>
    </row>
    <row r="11857" spans="1:2" x14ac:dyDescent="0.25">
      <c r="A11857">
        <v>1185.4000000000001</v>
      </c>
      <c r="B11857">
        <v>77.008268623173237</v>
      </c>
    </row>
    <row r="11858" spans="1:2" x14ac:dyDescent="0.25">
      <c r="A11858">
        <v>1185.5</v>
      </c>
      <c r="B11858">
        <v>77.081046796140498</v>
      </c>
    </row>
    <row r="11859" spans="1:2" x14ac:dyDescent="0.25">
      <c r="A11859">
        <v>1185.5999999999999</v>
      </c>
      <c r="B11859">
        <v>77.153824969107902</v>
      </c>
    </row>
    <row r="11860" spans="1:2" x14ac:dyDescent="0.25">
      <c r="A11860">
        <v>1185.7</v>
      </c>
      <c r="B11860">
        <v>77.226603142075163</v>
      </c>
    </row>
    <row r="11861" spans="1:2" x14ac:dyDescent="0.25">
      <c r="A11861">
        <v>1185.8</v>
      </c>
      <c r="B11861">
        <v>77.29938131504241</v>
      </c>
    </row>
    <row r="11862" spans="1:2" x14ac:dyDescent="0.25">
      <c r="A11862">
        <v>1185.9000000000001</v>
      </c>
      <c r="B11862">
        <v>77.372159488009828</v>
      </c>
    </row>
    <row r="11863" spans="1:2" x14ac:dyDescent="0.25">
      <c r="A11863">
        <v>1186</v>
      </c>
      <c r="B11863">
        <v>77.444937660977075</v>
      </c>
    </row>
    <row r="11864" spans="1:2" x14ac:dyDescent="0.25">
      <c r="A11864">
        <v>1186.0999999999999</v>
      </c>
      <c r="B11864">
        <v>77.451973648307984</v>
      </c>
    </row>
    <row r="11865" spans="1:2" x14ac:dyDescent="0.25">
      <c r="A11865">
        <v>1186.2</v>
      </c>
      <c r="B11865">
        <v>77.459009635638878</v>
      </c>
    </row>
    <row r="11866" spans="1:2" x14ac:dyDescent="0.25">
      <c r="A11866">
        <v>1186.3</v>
      </c>
      <c r="B11866">
        <v>77.466045622969787</v>
      </c>
    </row>
    <row r="11867" spans="1:2" x14ac:dyDescent="0.25">
      <c r="A11867">
        <v>1186.4000000000001</v>
      </c>
      <c r="B11867">
        <v>77.473081610300696</v>
      </c>
    </row>
    <row r="11868" spans="1:2" x14ac:dyDescent="0.25">
      <c r="A11868">
        <v>1186.5</v>
      </c>
      <c r="B11868">
        <v>77.48011759763159</v>
      </c>
    </row>
    <row r="11869" spans="1:2" x14ac:dyDescent="0.25">
      <c r="A11869">
        <v>1186.5999999999999</v>
      </c>
      <c r="B11869">
        <v>77.487153584962499</v>
      </c>
    </row>
    <row r="11870" spans="1:2" x14ac:dyDescent="0.25">
      <c r="A11870">
        <v>1186.7</v>
      </c>
      <c r="B11870">
        <v>77.494189572293394</v>
      </c>
    </row>
    <row r="11871" spans="1:2" x14ac:dyDescent="0.25">
      <c r="A11871">
        <v>1186.8</v>
      </c>
      <c r="B11871">
        <v>77.501225559624302</v>
      </c>
    </row>
    <row r="11872" spans="1:2" x14ac:dyDescent="0.25">
      <c r="A11872">
        <v>1186.9000000000001</v>
      </c>
      <c r="B11872">
        <v>77.508261546955211</v>
      </c>
    </row>
    <row r="11873" spans="1:2" x14ac:dyDescent="0.25">
      <c r="A11873">
        <v>1187</v>
      </c>
      <c r="B11873">
        <v>77.515297534286105</v>
      </c>
    </row>
    <row r="11874" spans="1:2" x14ac:dyDescent="0.25">
      <c r="A11874">
        <v>1187.0999999999999</v>
      </c>
      <c r="B11874">
        <v>77.632186990920502</v>
      </c>
    </row>
    <row r="11875" spans="1:2" x14ac:dyDescent="0.25">
      <c r="A11875">
        <v>1187.2</v>
      </c>
      <c r="B11875">
        <v>77.749076447554643</v>
      </c>
    </row>
    <row r="11876" spans="1:2" x14ac:dyDescent="0.25">
      <c r="A11876">
        <v>1187.3</v>
      </c>
      <c r="B11876">
        <v>77.865965904188769</v>
      </c>
    </row>
    <row r="11877" spans="1:2" x14ac:dyDescent="0.25">
      <c r="A11877">
        <v>1187.4000000000001</v>
      </c>
      <c r="B11877">
        <v>77.982855360823166</v>
      </c>
    </row>
    <row r="11878" spans="1:2" x14ac:dyDescent="0.25">
      <c r="A11878">
        <v>1187.5</v>
      </c>
      <c r="B11878">
        <v>78.099744817457292</v>
      </c>
    </row>
    <row r="11879" spans="1:2" x14ac:dyDescent="0.25">
      <c r="A11879">
        <v>1187.5999999999999</v>
      </c>
      <c r="B11879">
        <v>78.216634274091703</v>
      </c>
    </row>
    <row r="11880" spans="1:2" x14ac:dyDescent="0.25">
      <c r="A11880">
        <v>1187.7</v>
      </c>
      <c r="B11880">
        <v>78.33352373072583</v>
      </c>
    </row>
    <row r="11881" spans="1:2" x14ac:dyDescent="0.25">
      <c r="A11881">
        <v>1187.8</v>
      </c>
      <c r="B11881">
        <v>78.450413187359956</v>
      </c>
    </row>
    <row r="11882" spans="1:2" x14ac:dyDescent="0.25">
      <c r="A11882">
        <v>1187.9000000000001</v>
      </c>
      <c r="B11882">
        <v>78.567302643994367</v>
      </c>
    </row>
    <row r="11883" spans="1:2" x14ac:dyDescent="0.25">
      <c r="A11883">
        <v>1188</v>
      </c>
      <c r="B11883">
        <v>78.684192100628493</v>
      </c>
    </row>
    <row r="11884" spans="1:2" x14ac:dyDescent="0.25">
      <c r="A11884">
        <v>1188.0999999999999</v>
      </c>
      <c r="B11884">
        <v>78.74819467011875</v>
      </c>
    </row>
    <row r="11885" spans="1:2" x14ac:dyDescent="0.25">
      <c r="A11885">
        <v>1188.2</v>
      </c>
      <c r="B11885">
        <v>78.812197239608864</v>
      </c>
    </row>
    <row r="11886" spans="1:2" x14ac:dyDescent="0.25">
      <c r="A11886">
        <v>1188.3</v>
      </c>
      <c r="B11886">
        <v>78.876199809098992</v>
      </c>
    </row>
    <row r="11887" spans="1:2" x14ac:dyDescent="0.25">
      <c r="A11887">
        <v>1188.4000000000001</v>
      </c>
      <c r="B11887">
        <v>78.940202378589248</v>
      </c>
    </row>
    <row r="11888" spans="1:2" x14ac:dyDescent="0.25">
      <c r="A11888">
        <v>1188.5</v>
      </c>
      <c r="B11888">
        <v>79.004204948079362</v>
      </c>
    </row>
    <row r="11889" spans="1:2" x14ac:dyDescent="0.25">
      <c r="A11889">
        <v>1188.5999999999999</v>
      </c>
      <c r="B11889">
        <v>79.068207517569618</v>
      </c>
    </row>
    <row r="11890" spans="1:2" x14ac:dyDescent="0.25">
      <c r="A11890">
        <v>1188.7</v>
      </c>
      <c r="B11890">
        <v>79.132210087059732</v>
      </c>
    </row>
    <row r="11891" spans="1:2" x14ac:dyDescent="0.25">
      <c r="A11891">
        <v>1188.8</v>
      </c>
      <c r="B11891">
        <v>79.196212656549861</v>
      </c>
    </row>
    <row r="11892" spans="1:2" x14ac:dyDescent="0.25">
      <c r="A11892">
        <v>1188.9000000000001</v>
      </c>
      <c r="B11892">
        <v>79.260215226040117</v>
      </c>
    </row>
    <row r="11893" spans="1:2" x14ac:dyDescent="0.25">
      <c r="A11893">
        <v>1189</v>
      </c>
      <c r="B11893">
        <v>79.324217795530231</v>
      </c>
    </row>
    <row r="11894" spans="1:2" x14ac:dyDescent="0.25">
      <c r="A11894">
        <v>1189.0999999999999</v>
      </c>
      <c r="B11894">
        <v>79.472768704179117</v>
      </c>
    </row>
    <row r="11895" spans="1:2" x14ac:dyDescent="0.25">
      <c r="A11895">
        <v>1189.2</v>
      </c>
      <c r="B11895">
        <v>79.621319612827662</v>
      </c>
    </row>
    <row r="11896" spans="1:2" x14ac:dyDescent="0.25">
      <c r="A11896">
        <v>1189.3</v>
      </c>
      <c r="B11896">
        <v>79.769870521476207</v>
      </c>
    </row>
    <row r="11897" spans="1:2" x14ac:dyDescent="0.25">
      <c r="A11897">
        <v>1189.4000000000001</v>
      </c>
      <c r="B11897">
        <v>79.918421430125093</v>
      </c>
    </row>
    <row r="11898" spans="1:2" x14ac:dyDescent="0.25">
      <c r="A11898">
        <v>1189.5</v>
      </c>
      <c r="B11898">
        <v>80.066972338773638</v>
      </c>
    </row>
    <row r="11899" spans="1:2" x14ac:dyDescent="0.25">
      <c r="A11899">
        <v>1189.5999999999999</v>
      </c>
      <c r="B11899">
        <v>80.215523247422524</v>
      </c>
    </row>
    <row r="11900" spans="1:2" x14ac:dyDescent="0.25">
      <c r="A11900">
        <v>1189.7</v>
      </c>
      <c r="B11900">
        <v>80.364074156071069</v>
      </c>
    </row>
    <row r="11901" spans="1:2" x14ac:dyDescent="0.25">
      <c r="A11901">
        <v>1189.8</v>
      </c>
      <c r="B11901">
        <v>80.512625064719614</v>
      </c>
    </row>
    <row r="11902" spans="1:2" x14ac:dyDescent="0.25">
      <c r="A11902">
        <v>1189.9000000000001</v>
      </c>
      <c r="B11902">
        <v>80.661175973368501</v>
      </c>
    </row>
    <row r="11903" spans="1:2" x14ac:dyDescent="0.25">
      <c r="A11903">
        <v>1190</v>
      </c>
      <c r="B11903">
        <v>80.809726882017046</v>
      </c>
    </row>
    <row r="11904" spans="1:2" x14ac:dyDescent="0.25">
      <c r="A11904">
        <v>1190.0999999999999</v>
      </c>
      <c r="B11904">
        <v>80.757612106657589</v>
      </c>
    </row>
    <row r="11905" spans="1:2" x14ac:dyDescent="0.25">
      <c r="A11905">
        <v>1190.2</v>
      </c>
      <c r="B11905">
        <v>80.705497331298261</v>
      </c>
    </row>
    <row r="11906" spans="1:2" x14ac:dyDescent="0.25">
      <c r="A11906">
        <v>1190.3</v>
      </c>
      <c r="B11906">
        <v>80.653382555938933</v>
      </c>
    </row>
    <row r="11907" spans="1:2" x14ac:dyDescent="0.25">
      <c r="A11907">
        <v>1190.4000000000001</v>
      </c>
      <c r="B11907">
        <v>80.601267780579477</v>
      </c>
    </row>
    <row r="11908" spans="1:2" x14ac:dyDescent="0.25">
      <c r="A11908">
        <v>1190.5</v>
      </c>
      <c r="B11908">
        <v>80.549153005220148</v>
      </c>
    </row>
    <row r="11909" spans="1:2" x14ac:dyDescent="0.25">
      <c r="A11909">
        <v>1190.5999999999999</v>
      </c>
      <c r="B11909">
        <v>80.497038229860692</v>
      </c>
    </row>
    <row r="11910" spans="1:2" x14ac:dyDescent="0.25">
      <c r="A11910">
        <v>1190.7</v>
      </c>
      <c r="B11910">
        <v>80.44492345450135</v>
      </c>
    </row>
    <row r="11911" spans="1:2" x14ac:dyDescent="0.25">
      <c r="A11911">
        <v>1190.8</v>
      </c>
      <c r="B11911">
        <v>80.392808679142021</v>
      </c>
    </row>
    <row r="11912" spans="1:2" x14ac:dyDescent="0.25">
      <c r="A11912">
        <v>1190.9000000000001</v>
      </c>
      <c r="B11912">
        <v>80.340693903782565</v>
      </c>
    </row>
    <row r="11913" spans="1:2" x14ac:dyDescent="0.25">
      <c r="A11913">
        <v>1191</v>
      </c>
      <c r="B11913">
        <v>80.288579128423237</v>
      </c>
    </row>
    <row r="11914" spans="1:2" x14ac:dyDescent="0.25">
      <c r="A11914">
        <v>1191.0999999999999</v>
      </c>
      <c r="B11914">
        <v>80.36582230740477</v>
      </c>
    </row>
    <row r="11915" spans="1:2" x14ac:dyDescent="0.25">
      <c r="A11915">
        <v>1191.2</v>
      </c>
      <c r="B11915">
        <v>80.443065486386118</v>
      </c>
    </row>
    <row r="11916" spans="1:2" x14ac:dyDescent="0.25">
      <c r="A11916">
        <v>1191.3</v>
      </c>
      <c r="B11916">
        <v>80.520308665367466</v>
      </c>
    </row>
    <row r="11917" spans="1:2" x14ac:dyDescent="0.25">
      <c r="A11917">
        <v>1191.4000000000001</v>
      </c>
      <c r="B11917">
        <v>80.597551844348999</v>
      </c>
    </row>
    <row r="11918" spans="1:2" x14ac:dyDescent="0.25">
      <c r="A11918">
        <v>1191.5</v>
      </c>
      <c r="B11918">
        <v>80.674795023330347</v>
      </c>
    </row>
    <row r="11919" spans="1:2" x14ac:dyDescent="0.25">
      <c r="A11919">
        <v>1191.5999999999999</v>
      </c>
      <c r="B11919">
        <v>80.75203820231188</v>
      </c>
    </row>
    <row r="11920" spans="1:2" x14ac:dyDescent="0.25">
      <c r="A11920">
        <v>1191.7</v>
      </c>
      <c r="B11920">
        <v>80.829281381293242</v>
      </c>
    </row>
    <row r="11921" spans="1:2" x14ac:dyDescent="0.25">
      <c r="A11921">
        <v>1191.8</v>
      </c>
      <c r="B11921">
        <v>80.90652456027459</v>
      </c>
    </row>
    <row r="11922" spans="1:2" x14ac:dyDescent="0.25">
      <c r="A11922">
        <v>1191.9000000000001</v>
      </c>
      <c r="B11922">
        <v>80.983767739256123</v>
      </c>
    </row>
    <row r="11923" spans="1:2" x14ac:dyDescent="0.25">
      <c r="A11923">
        <v>1192</v>
      </c>
      <c r="B11923">
        <v>81.061010918237471</v>
      </c>
    </row>
    <row r="11924" spans="1:2" x14ac:dyDescent="0.25">
      <c r="A11924">
        <v>1192.0999999999999</v>
      </c>
      <c r="B11924">
        <v>81.237691748819941</v>
      </c>
    </row>
    <row r="11925" spans="1:2" x14ac:dyDescent="0.25">
      <c r="A11925">
        <v>1192.2</v>
      </c>
      <c r="B11925">
        <v>81.414372579402013</v>
      </c>
    </row>
    <row r="11926" spans="1:2" x14ac:dyDescent="0.25">
      <c r="A11926">
        <v>1192.3</v>
      </c>
      <c r="B11926">
        <v>81.591053409984085</v>
      </c>
    </row>
    <row r="11927" spans="1:2" x14ac:dyDescent="0.25">
      <c r="A11927">
        <v>1192.4000000000001</v>
      </c>
      <c r="B11927">
        <v>81.767734240566568</v>
      </c>
    </row>
    <row r="11928" spans="1:2" x14ac:dyDescent="0.25">
      <c r="A11928">
        <v>1192.5</v>
      </c>
      <c r="B11928">
        <v>81.944415071148626</v>
      </c>
    </row>
    <row r="11929" spans="1:2" x14ac:dyDescent="0.25">
      <c r="A11929">
        <v>1192.5999999999999</v>
      </c>
      <c r="B11929">
        <v>82.12109590173111</v>
      </c>
    </row>
    <row r="11930" spans="1:2" x14ac:dyDescent="0.25">
      <c r="A11930">
        <v>1192.7</v>
      </c>
      <c r="B11930">
        <v>82.297776732313181</v>
      </c>
    </row>
    <row r="11931" spans="1:2" x14ac:dyDescent="0.25">
      <c r="A11931">
        <v>1192.8</v>
      </c>
      <c r="B11931">
        <v>82.474457562895253</v>
      </c>
    </row>
    <row r="11932" spans="1:2" x14ac:dyDescent="0.25">
      <c r="A11932">
        <v>1192.9000000000001</v>
      </c>
      <c r="B11932">
        <v>82.651138393477723</v>
      </c>
    </row>
    <row r="11933" spans="1:2" x14ac:dyDescent="0.25">
      <c r="A11933">
        <v>1193</v>
      </c>
      <c r="B11933">
        <v>82.827819224059795</v>
      </c>
    </row>
    <row r="11934" spans="1:2" x14ac:dyDescent="0.25">
      <c r="A11934">
        <v>1193.0999999999999</v>
      </c>
      <c r="B11934">
        <v>82.835648667072377</v>
      </c>
    </row>
    <row r="11935" spans="1:2" x14ac:dyDescent="0.25">
      <c r="A11935">
        <v>1193.2</v>
      </c>
      <c r="B11935">
        <v>82.843478110084945</v>
      </c>
    </row>
    <row r="11936" spans="1:2" x14ac:dyDescent="0.25">
      <c r="A11936">
        <v>1193.3</v>
      </c>
      <c r="B11936">
        <v>82.851307553097513</v>
      </c>
    </row>
    <row r="11937" spans="1:2" x14ac:dyDescent="0.25">
      <c r="A11937">
        <v>1193.4000000000001</v>
      </c>
      <c r="B11937">
        <v>82.859136996110095</v>
      </c>
    </row>
    <row r="11938" spans="1:2" x14ac:dyDescent="0.25">
      <c r="A11938">
        <v>1193.5</v>
      </c>
      <c r="B11938">
        <v>82.866966439122663</v>
      </c>
    </row>
    <row r="11939" spans="1:2" x14ac:dyDescent="0.25">
      <c r="A11939">
        <v>1193.5999999999999</v>
      </c>
      <c r="B11939">
        <v>82.874795882135246</v>
      </c>
    </row>
    <row r="11940" spans="1:2" x14ac:dyDescent="0.25">
      <c r="A11940">
        <v>1193.7</v>
      </c>
      <c r="B11940">
        <v>82.882625325147814</v>
      </c>
    </row>
    <row r="11941" spans="1:2" x14ac:dyDescent="0.25">
      <c r="A11941">
        <v>1193.8</v>
      </c>
      <c r="B11941">
        <v>82.890454768160382</v>
      </c>
    </row>
    <row r="11942" spans="1:2" x14ac:dyDescent="0.25">
      <c r="A11942">
        <v>1193.9000000000001</v>
      </c>
      <c r="B11942">
        <v>82.898284211172964</v>
      </c>
    </row>
    <row r="11943" spans="1:2" x14ac:dyDescent="0.25">
      <c r="A11943">
        <v>1194</v>
      </c>
      <c r="B11943">
        <v>82.906113654185532</v>
      </c>
    </row>
    <row r="11944" spans="1:2" x14ac:dyDescent="0.25">
      <c r="A11944">
        <v>1194.0999999999999</v>
      </c>
      <c r="B11944">
        <v>82.913193455708551</v>
      </c>
    </row>
    <row r="11945" spans="1:2" x14ac:dyDescent="0.25">
      <c r="A11945">
        <v>1194.2</v>
      </c>
      <c r="B11945">
        <v>82.920273257231571</v>
      </c>
    </row>
    <row r="11946" spans="1:2" x14ac:dyDescent="0.25">
      <c r="A11946">
        <v>1194.3</v>
      </c>
      <c r="B11946">
        <v>82.927353058754576</v>
      </c>
    </row>
    <row r="11947" spans="1:2" x14ac:dyDescent="0.25">
      <c r="A11947">
        <v>1194.4000000000001</v>
      </c>
      <c r="B11947">
        <v>82.93443286027761</v>
      </c>
    </row>
    <row r="11948" spans="1:2" x14ac:dyDescent="0.25">
      <c r="A11948">
        <v>1194.5</v>
      </c>
      <c r="B11948">
        <v>82.941512661800616</v>
      </c>
    </row>
    <row r="11949" spans="1:2" x14ac:dyDescent="0.25">
      <c r="A11949">
        <v>1194.5999999999999</v>
      </c>
      <c r="B11949">
        <v>82.948592463323635</v>
      </c>
    </row>
    <row r="11950" spans="1:2" x14ac:dyDescent="0.25">
      <c r="A11950">
        <v>1194.7</v>
      </c>
      <c r="B11950">
        <v>82.955672264846655</v>
      </c>
    </row>
    <row r="11951" spans="1:2" x14ac:dyDescent="0.25">
      <c r="A11951">
        <v>1194.8</v>
      </c>
      <c r="B11951">
        <v>82.96275206636966</v>
      </c>
    </row>
    <row r="11952" spans="1:2" x14ac:dyDescent="0.25">
      <c r="A11952">
        <v>1194.9000000000001</v>
      </c>
      <c r="B11952">
        <v>82.969831867892694</v>
      </c>
    </row>
    <row r="11953" spans="1:2" x14ac:dyDescent="0.25">
      <c r="A11953">
        <v>1195</v>
      </c>
      <c r="B11953">
        <v>82.976911669415699</v>
      </c>
    </row>
    <row r="11954" spans="1:2" x14ac:dyDescent="0.25">
      <c r="A11954">
        <v>1195.0999999999999</v>
      </c>
      <c r="B11954">
        <v>83.039813264863881</v>
      </c>
    </row>
    <row r="11955" spans="1:2" x14ac:dyDescent="0.25">
      <c r="A11955">
        <v>1195.2</v>
      </c>
      <c r="B11955">
        <v>83.10271486031192</v>
      </c>
    </row>
    <row r="11956" spans="1:2" x14ac:dyDescent="0.25">
      <c r="A11956">
        <v>1195.3</v>
      </c>
      <c r="B11956">
        <v>83.16561645575996</v>
      </c>
    </row>
    <row r="11957" spans="1:2" x14ac:dyDescent="0.25">
      <c r="A11957">
        <v>1195.4000000000001</v>
      </c>
      <c r="B11957">
        <v>83.228518051208141</v>
      </c>
    </row>
    <row r="11958" spans="1:2" x14ac:dyDescent="0.25">
      <c r="A11958">
        <v>1195.5</v>
      </c>
      <c r="B11958">
        <v>83.29141964665618</v>
      </c>
    </row>
    <row r="11959" spans="1:2" x14ac:dyDescent="0.25">
      <c r="A11959">
        <v>1195.5999999999999</v>
      </c>
      <c r="B11959">
        <v>83.354321242104376</v>
      </c>
    </row>
    <row r="11960" spans="1:2" x14ac:dyDescent="0.25">
      <c r="A11960">
        <v>1195.7</v>
      </c>
      <c r="B11960">
        <v>83.417222837552416</v>
      </c>
    </row>
    <row r="11961" spans="1:2" x14ac:dyDescent="0.25">
      <c r="A11961">
        <v>1195.8</v>
      </c>
      <c r="B11961">
        <v>83.480124433000455</v>
      </c>
    </row>
    <row r="11962" spans="1:2" x14ac:dyDescent="0.25">
      <c r="A11962">
        <v>1195.9000000000001</v>
      </c>
      <c r="B11962">
        <v>83.543026028448637</v>
      </c>
    </row>
    <row r="11963" spans="1:2" x14ac:dyDescent="0.25">
      <c r="A11963">
        <v>1196</v>
      </c>
      <c r="B11963">
        <v>83.605927623896676</v>
      </c>
    </row>
    <row r="11964" spans="1:2" x14ac:dyDescent="0.25">
      <c r="A11964">
        <v>1196.0999999999999</v>
      </c>
      <c r="B11964">
        <v>83.698944877916801</v>
      </c>
    </row>
    <row r="11965" spans="1:2" x14ac:dyDescent="0.25">
      <c r="A11965">
        <v>1196.2</v>
      </c>
      <c r="B11965">
        <v>83.791962131936714</v>
      </c>
    </row>
    <row r="11966" spans="1:2" x14ac:dyDescent="0.25">
      <c r="A11966">
        <v>1196.3</v>
      </c>
      <c r="B11966">
        <v>83.884979385956626</v>
      </c>
    </row>
    <row r="11967" spans="1:2" x14ac:dyDescent="0.25">
      <c r="A11967">
        <v>1196.4000000000001</v>
      </c>
      <c r="B11967">
        <v>83.977996639976752</v>
      </c>
    </row>
    <row r="11968" spans="1:2" x14ac:dyDescent="0.25">
      <c r="A11968">
        <v>1196.5</v>
      </c>
      <c r="B11968">
        <v>84.07101389399665</v>
      </c>
    </row>
    <row r="11969" spans="1:2" x14ac:dyDescent="0.25">
      <c r="A11969">
        <v>1196.5999999999999</v>
      </c>
      <c r="B11969">
        <v>84.164031148016775</v>
      </c>
    </row>
    <row r="11970" spans="1:2" x14ac:dyDescent="0.25">
      <c r="A11970">
        <v>1196.7</v>
      </c>
      <c r="B11970">
        <v>84.257048402036688</v>
      </c>
    </row>
    <row r="11971" spans="1:2" x14ac:dyDescent="0.25">
      <c r="A11971">
        <v>1196.8</v>
      </c>
      <c r="B11971">
        <v>84.3500656560566</v>
      </c>
    </row>
    <row r="11972" spans="1:2" x14ac:dyDescent="0.25">
      <c r="A11972">
        <v>1196.9000000000001</v>
      </c>
      <c r="B11972">
        <v>84.443082910076726</v>
      </c>
    </row>
    <row r="11973" spans="1:2" x14ac:dyDescent="0.25">
      <c r="A11973">
        <v>1197</v>
      </c>
      <c r="B11973">
        <v>84.536100164096638</v>
      </c>
    </row>
    <row r="11974" spans="1:2" x14ac:dyDescent="0.25">
      <c r="A11974">
        <v>1197.0999999999999</v>
      </c>
      <c r="B11974">
        <v>84.422293114115419</v>
      </c>
    </row>
    <row r="11975" spans="1:2" x14ac:dyDescent="0.25">
      <c r="A11975">
        <v>1197.2</v>
      </c>
      <c r="B11975">
        <v>84.308486064134442</v>
      </c>
    </row>
    <row r="11976" spans="1:2" x14ac:dyDescent="0.25">
      <c r="A11976">
        <v>1197.3</v>
      </c>
      <c r="B11976">
        <v>84.194679014153479</v>
      </c>
    </row>
    <row r="11977" spans="1:2" x14ac:dyDescent="0.25">
      <c r="A11977">
        <v>1197.4000000000001</v>
      </c>
      <c r="B11977">
        <v>84.08087196417226</v>
      </c>
    </row>
    <row r="11978" spans="1:2" x14ac:dyDescent="0.25">
      <c r="A11978">
        <v>1197.5</v>
      </c>
      <c r="B11978">
        <v>83.967064914191297</v>
      </c>
    </row>
    <row r="11979" spans="1:2" x14ac:dyDescent="0.25">
      <c r="A11979">
        <v>1197.5999999999999</v>
      </c>
      <c r="B11979">
        <v>83.853257864210065</v>
      </c>
    </row>
    <row r="11980" spans="1:2" x14ac:dyDescent="0.25">
      <c r="A11980">
        <v>1197.7</v>
      </c>
      <c r="B11980">
        <v>83.739450814229102</v>
      </c>
    </row>
    <row r="11981" spans="1:2" x14ac:dyDescent="0.25">
      <c r="A11981">
        <v>1197.8</v>
      </c>
      <c r="B11981">
        <v>83.625643764248139</v>
      </c>
    </row>
    <row r="11982" spans="1:2" x14ac:dyDescent="0.25">
      <c r="A11982">
        <v>1197.9000000000001</v>
      </c>
      <c r="B11982">
        <v>83.511836714266906</v>
      </c>
    </row>
    <row r="11983" spans="1:2" x14ac:dyDescent="0.25">
      <c r="A11983">
        <v>1198</v>
      </c>
      <c r="B11983">
        <v>83.398029664285943</v>
      </c>
    </row>
    <row r="11984" spans="1:2" x14ac:dyDescent="0.25">
      <c r="A11984">
        <v>1198.0999999999999</v>
      </c>
      <c r="B11984">
        <v>83.466098967163049</v>
      </c>
    </row>
    <row r="11985" spans="1:2" x14ac:dyDescent="0.25">
      <c r="A11985">
        <v>1198.2</v>
      </c>
      <c r="B11985">
        <v>83.534168270039999</v>
      </c>
    </row>
    <row r="11986" spans="1:2" x14ac:dyDescent="0.25">
      <c r="A11986">
        <v>1198.3</v>
      </c>
      <c r="B11986">
        <v>83.602237572916962</v>
      </c>
    </row>
    <row r="11987" spans="1:2" x14ac:dyDescent="0.25">
      <c r="A11987">
        <v>1198.4000000000001</v>
      </c>
      <c r="B11987">
        <v>83.670306875794068</v>
      </c>
    </row>
    <row r="11988" spans="1:2" x14ac:dyDescent="0.25">
      <c r="A11988">
        <v>1198.5</v>
      </c>
      <c r="B11988">
        <v>83.738376178671018</v>
      </c>
    </row>
    <row r="11989" spans="1:2" x14ac:dyDescent="0.25">
      <c r="A11989">
        <v>1198.5999999999999</v>
      </c>
      <c r="B11989">
        <v>83.806445481548124</v>
      </c>
    </row>
    <row r="11990" spans="1:2" x14ac:dyDescent="0.25">
      <c r="A11990">
        <v>1198.7</v>
      </c>
      <c r="B11990">
        <v>83.874514784425074</v>
      </c>
    </row>
    <row r="11991" spans="1:2" x14ac:dyDescent="0.25">
      <c r="A11991">
        <v>1198.8</v>
      </c>
      <c r="B11991">
        <v>83.942584087302038</v>
      </c>
    </row>
    <row r="11992" spans="1:2" x14ac:dyDescent="0.25">
      <c r="A11992">
        <v>1198.9000000000001</v>
      </c>
      <c r="B11992">
        <v>84.010653390179144</v>
      </c>
    </row>
    <row r="11993" spans="1:2" x14ac:dyDescent="0.25">
      <c r="A11993">
        <v>1199</v>
      </c>
      <c r="B11993">
        <v>84.078722693056093</v>
      </c>
    </row>
    <row r="11994" spans="1:2" x14ac:dyDescent="0.25">
      <c r="A11994">
        <v>1199.0999999999999</v>
      </c>
      <c r="B11994">
        <v>84.238915867378068</v>
      </c>
    </row>
    <row r="11995" spans="1:2" x14ac:dyDescent="0.25">
      <c r="A11995">
        <v>1199.2</v>
      </c>
      <c r="B11995">
        <v>84.399109041699688</v>
      </c>
    </row>
    <row r="11996" spans="1:2" x14ac:dyDescent="0.25">
      <c r="A11996">
        <v>1199.3</v>
      </c>
      <c r="B11996">
        <v>84.559302216021294</v>
      </c>
    </row>
    <row r="11997" spans="1:2" x14ac:dyDescent="0.25">
      <c r="A11997">
        <v>1199.4000000000001</v>
      </c>
      <c r="B11997">
        <v>84.719495390343269</v>
      </c>
    </row>
    <row r="11998" spans="1:2" x14ac:dyDescent="0.25">
      <c r="A11998">
        <v>1199.5</v>
      </c>
      <c r="B11998">
        <v>84.879688564664889</v>
      </c>
    </row>
    <row r="11999" spans="1:2" x14ac:dyDescent="0.25">
      <c r="A11999">
        <v>1199.5999999999999</v>
      </c>
      <c r="B11999">
        <v>85.039881738986864</v>
      </c>
    </row>
    <row r="12000" spans="1:2" x14ac:dyDescent="0.25">
      <c r="A12000">
        <v>1199.7</v>
      </c>
      <c r="B12000">
        <v>85.200074913308484</v>
      </c>
    </row>
    <row r="12001" spans="1:2" x14ac:dyDescent="0.25">
      <c r="A12001">
        <v>1199.8</v>
      </c>
      <c r="B12001">
        <v>85.360268087630089</v>
      </c>
    </row>
    <row r="12002" spans="1:2" x14ac:dyDescent="0.25">
      <c r="A12002">
        <v>1199.9000000000001</v>
      </c>
      <c r="B12002">
        <v>85.520461261952065</v>
      </c>
    </row>
    <row r="12003" spans="1:2" x14ac:dyDescent="0.25">
      <c r="A12003">
        <v>1200</v>
      </c>
      <c r="B12003">
        <v>85.680654436273684</v>
      </c>
    </row>
    <row r="12004" spans="1:2" x14ac:dyDescent="0.25">
      <c r="A12004">
        <v>1200.0999999999999</v>
      </c>
      <c r="B12004">
        <v>85.760590178321266</v>
      </c>
    </row>
    <row r="12005" spans="1:2" x14ac:dyDescent="0.25">
      <c r="A12005">
        <v>1200.2</v>
      </c>
      <c r="B12005">
        <v>85.840525920368677</v>
      </c>
    </row>
    <row r="12006" spans="1:2" x14ac:dyDescent="0.25">
      <c r="A12006">
        <v>1200.3</v>
      </c>
      <c r="B12006">
        <v>85.920461662416088</v>
      </c>
    </row>
    <row r="12007" spans="1:2" x14ac:dyDescent="0.25">
      <c r="A12007">
        <v>1200.4000000000001</v>
      </c>
      <c r="B12007">
        <v>86.000397404463669</v>
      </c>
    </row>
    <row r="12008" spans="1:2" x14ac:dyDescent="0.25">
      <c r="A12008">
        <v>1200.5</v>
      </c>
      <c r="B12008">
        <v>86.080333146511066</v>
      </c>
    </row>
    <row r="12009" spans="1:2" x14ac:dyDescent="0.25">
      <c r="A12009">
        <v>1200.5999999999999</v>
      </c>
      <c r="B12009">
        <v>86.160268888558662</v>
      </c>
    </row>
    <row r="12010" spans="1:2" x14ac:dyDescent="0.25">
      <c r="A12010">
        <v>1200.7</v>
      </c>
      <c r="B12010">
        <v>86.240204630606058</v>
      </c>
    </row>
    <row r="12011" spans="1:2" x14ac:dyDescent="0.25">
      <c r="A12011">
        <v>1200.8</v>
      </c>
      <c r="B12011">
        <v>86.320140372653469</v>
      </c>
    </row>
    <row r="12012" spans="1:2" x14ac:dyDescent="0.25">
      <c r="A12012">
        <v>1200.9000000000001</v>
      </c>
      <c r="B12012">
        <v>86.400076114701051</v>
      </c>
    </row>
    <row r="12013" spans="1:2" x14ac:dyDescent="0.25">
      <c r="A12013">
        <v>1201</v>
      </c>
      <c r="B12013">
        <v>86.480011856748462</v>
      </c>
    </row>
    <row r="12014" spans="1:2" x14ac:dyDescent="0.25">
      <c r="A12014">
        <v>1201.0999999999999</v>
      </c>
      <c r="B12014">
        <v>86.501551740448988</v>
      </c>
    </row>
    <row r="12015" spans="1:2" x14ac:dyDescent="0.25">
      <c r="A12015">
        <v>1201.2</v>
      </c>
      <c r="B12015">
        <v>86.523091624149458</v>
      </c>
    </row>
    <row r="12016" spans="1:2" x14ac:dyDescent="0.25">
      <c r="A12016">
        <v>1201.3</v>
      </c>
      <c r="B12016">
        <v>86.544631507849928</v>
      </c>
    </row>
    <row r="12017" spans="1:2" x14ac:dyDescent="0.25">
      <c r="A12017">
        <v>1201.4000000000001</v>
      </c>
      <c r="B12017">
        <v>86.566171391550455</v>
      </c>
    </row>
    <row r="12018" spans="1:2" x14ac:dyDescent="0.25">
      <c r="A12018">
        <v>1201.5</v>
      </c>
      <c r="B12018">
        <v>86.587711275250925</v>
      </c>
    </row>
    <row r="12019" spans="1:2" x14ac:dyDescent="0.25">
      <c r="A12019">
        <v>1201.5999999999999</v>
      </c>
      <c r="B12019">
        <v>86.609251158951452</v>
      </c>
    </row>
    <row r="12020" spans="1:2" x14ac:dyDescent="0.25">
      <c r="A12020">
        <v>1201.7</v>
      </c>
      <c r="B12020">
        <v>86.630791042651921</v>
      </c>
    </row>
    <row r="12021" spans="1:2" x14ac:dyDescent="0.25">
      <c r="A12021">
        <v>1201.8</v>
      </c>
      <c r="B12021">
        <v>86.652330926352391</v>
      </c>
    </row>
    <row r="12022" spans="1:2" x14ac:dyDescent="0.25">
      <c r="A12022">
        <v>1201.9000000000001</v>
      </c>
      <c r="B12022">
        <v>86.673870810052918</v>
      </c>
    </row>
    <row r="12023" spans="1:2" x14ac:dyDescent="0.25">
      <c r="A12023">
        <v>1202</v>
      </c>
      <c r="B12023">
        <v>86.695410693753388</v>
      </c>
    </row>
    <row r="12024" spans="1:2" x14ac:dyDescent="0.25">
      <c r="A12024">
        <v>1202.0999999999999</v>
      </c>
      <c r="B12024">
        <v>86.676568674927978</v>
      </c>
    </row>
    <row r="12025" spans="1:2" x14ac:dyDescent="0.25">
      <c r="A12025">
        <v>1202.2</v>
      </c>
      <c r="B12025">
        <v>86.657726656102625</v>
      </c>
    </row>
    <row r="12026" spans="1:2" x14ac:dyDescent="0.25">
      <c r="A12026">
        <v>1202.3</v>
      </c>
      <c r="B12026">
        <v>86.638884637277258</v>
      </c>
    </row>
    <row r="12027" spans="1:2" x14ac:dyDescent="0.25">
      <c r="A12027">
        <v>1202.4000000000001</v>
      </c>
      <c r="B12027">
        <v>86.620042618451848</v>
      </c>
    </row>
    <row r="12028" spans="1:2" x14ac:dyDescent="0.25">
      <c r="A12028">
        <v>1202.5</v>
      </c>
      <c r="B12028">
        <v>86.60120059962648</v>
      </c>
    </row>
    <row r="12029" spans="1:2" x14ac:dyDescent="0.25">
      <c r="A12029">
        <v>1202.5999999999999</v>
      </c>
      <c r="B12029">
        <v>86.582358580801085</v>
      </c>
    </row>
    <row r="12030" spans="1:2" x14ac:dyDescent="0.25">
      <c r="A12030">
        <v>1202.7</v>
      </c>
      <c r="B12030">
        <v>86.563516561975717</v>
      </c>
    </row>
    <row r="12031" spans="1:2" x14ac:dyDescent="0.25">
      <c r="A12031">
        <v>1202.8</v>
      </c>
      <c r="B12031">
        <v>86.54467454315035</v>
      </c>
    </row>
    <row r="12032" spans="1:2" x14ac:dyDescent="0.25">
      <c r="A12032">
        <v>1202.9000000000001</v>
      </c>
      <c r="B12032">
        <v>86.525832524324954</v>
      </c>
    </row>
    <row r="12033" spans="1:2" x14ac:dyDescent="0.25">
      <c r="A12033">
        <v>1203</v>
      </c>
      <c r="B12033">
        <v>86.506990505499587</v>
      </c>
    </row>
    <row r="12034" spans="1:2" x14ac:dyDescent="0.25">
      <c r="A12034">
        <v>1203.0999999999999</v>
      </c>
      <c r="B12034">
        <v>86.63152549094427</v>
      </c>
    </row>
    <row r="12035" spans="1:2" x14ac:dyDescent="0.25">
      <c r="A12035">
        <v>1203.2</v>
      </c>
      <c r="B12035">
        <v>86.756060476388669</v>
      </c>
    </row>
    <row r="12036" spans="1:2" x14ac:dyDescent="0.25">
      <c r="A12036">
        <v>1203.3</v>
      </c>
      <c r="B12036">
        <v>86.880595461833067</v>
      </c>
    </row>
    <row r="12037" spans="1:2" x14ac:dyDescent="0.25">
      <c r="A12037">
        <v>1203.4000000000001</v>
      </c>
      <c r="B12037">
        <v>87.00513044727775</v>
      </c>
    </row>
    <row r="12038" spans="1:2" x14ac:dyDescent="0.25">
      <c r="A12038">
        <v>1203.5</v>
      </c>
      <c r="B12038">
        <v>87.129665432722149</v>
      </c>
    </row>
    <row r="12039" spans="1:2" x14ac:dyDescent="0.25">
      <c r="A12039">
        <v>1203.5999999999999</v>
      </c>
      <c r="B12039">
        <v>87.254200418166832</v>
      </c>
    </row>
    <row r="12040" spans="1:2" x14ac:dyDescent="0.25">
      <c r="A12040">
        <v>1203.7</v>
      </c>
      <c r="B12040">
        <v>87.37873540361123</v>
      </c>
    </row>
    <row r="12041" spans="1:2" x14ac:dyDescent="0.25">
      <c r="A12041">
        <v>1203.8</v>
      </c>
      <c r="B12041">
        <v>87.503270389055629</v>
      </c>
    </row>
    <row r="12042" spans="1:2" x14ac:dyDescent="0.25">
      <c r="A12042">
        <v>1203.9000000000001</v>
      </c>
      <c r="B12042">
        <v>87.627805374500312</v>
      </c>
    </row>
    <row r="12043" spans="1:2" x14ac:dyDescent="0.25">
      <c r="A12043">
        <v>1204</v>
      </c>
      <c r="B12043">
        <v>87.752340359944711</v>
      </c>
    </row>
    <row r="12044" spans="1:2" x14ac:dyDescent="0.25">
      <c r="A12044">
        <v>1204.0999999999999</v>
      </c>
      <c r="B12044">
        <v>87.811957169526352</v>
      </c>
    </row>
    <row r="12045" spans="1:2" x14ac:dyDescent="0.25">
      <c r="A12045">
        <v>1204.2</v>
      </c>
      <c r="B12045">
        <v>87.871573979107851</v>
      </c>
    </row>
    <row r="12046" spans="1:2" x14ac:dyDescent="0.25">
      <c r="A12046">
        <v>1204.3</v>
      </c>
      <c r="B12046">
        <v>87.931190788689349</v>
      </c>
    </row>
    <row r="12047" spans="1:2" x14ac:dyDescent="0.25">
      <c r="A12047">
        <v>1204.4000000000001</v>
      </c>
      <c r="B12047">
        <v>87.99080759827099</v>
      </c>
    </row>
    <row r="12048" spans="1:2" x14ac:dyDescent="0.25">
      <c r="A12048">
        <v>1204.5</v>
      </c>
      <c r="B12048">
        <v>88.050424407852489</v>
      </c>
    </row>
    <row r="12049" spans="1:2" x14ac:dyDescent="0.25">
      <c r="A12049">
        <v>1204.5999999999999</v>
      </c>
      <c r="B12049">
        <v>88.11004121743413</v>
      </c>
    </row>
    <row r="12050" spans="1:2" x14ac:dyDescent="0.25">
      <c r="A12050">
        <v>1204.7</v>
      </c>
      <c r="B12050">
        <v>88.169658027015629</v>
      </c>
    </row>
    <row r="12051" spans="1:2" x14ac:dyDescent="0.25">
      <c r="A12051">
        <v>1204.8</v>
      </c>
      <c r="B12051">
        <v>88.229274836597128</v>
      </c>
    </row>
    <row r="12052" spans="1:2" x14ac:dyDescent="0.25">
      <c r="A12052">
        <v>1204.9000000000001</v>
      </c>
      <c r="B12052">
        <v>88.288891646178769</v>
      </c>
    </row>
    <row r="12053" spans="1:2" x14ac:dyDescent="0.25">
      <c r="A12053">
        <v>1205</v>
      </c>
      <c r="B12053">
        <v>88.348508455760268</v>
      </c>
    </row>
    <row r="12054" spans="1:2" x14ac:dyDescent="0.25">
      <c r="A12054">
        <v>1205.0999999999999</v>
      </c>
      <c r="B12054">
        <v>88.37686076482241</v>
      </c>
    </row>
    <row r="12055" spans="1:2" x14ac:dyDescent="0.25">
      <c r="A12055">
        <v>1205.2</v>
      </c>
      <c r="B12055">
        <v>88.405213073884497</v>
      </c>
    </row>
    <row r="12056" spans="1:2" x14ac:dyDescent="0.25">
      <c r="A12056">
        <v>1205.3</v>
      </c>
      <c r="B12056">
        <v>88.433565382946583</v>
      </c>
    </row>
    <row r="12057" spans="1:2" x14ac:dyDescent="0.25">
      <c r="A12057">
        <v>1205.4000000000001</v>
      </c>
      <c r="B12057">
        <v>88.461917692008726</v>
      </c>
    </row>
    <row r="12058" spans="1:2" x14ac:dyDescent="0.25">
      <c r="A12058">
        <v>1205.5</v>
      </c>
      <c r="B12058">
        <v>88.490270001070812</v>
      </c>
    </row>
    <row r="12059" spans="1:2" x14ac:dyDescent="0.25">
      <c r="A12059">
        <v>1205.5999999999999</v>
      </c>
      <c r="B12059">
        <v>88.518622310132955</v>
      </c>
    </row>
    <row r="12060" spans="1:2" x14ac:dyDescent="0.25">
      <c r="A12060">
        <v>1205.7</v>
      </c>
      <c r="B12060">
        <v>88.546974619195041</v>
      </c>
    </row>
    <row r="12061" spans="1:2" x14ac:dyDescent="0.25">
      <c r="A12061">
        <v>1205.8</v>
      </c>
      <c r="B12061">
        <v>88.575326928257127</v>
      </c>
    </row>
    <row r="12062" spans="1:2" x14ac:dyDescent="0.25">
      <c r="A12062">
        <v>1205.9000000000001</v>
      </c>
      <c r="B12062">
        <v>88.60367923731927</v>
      </c>
    </row>
    <row r="12063" spans="1:2" x14ac:dyDescent="0.25">
      <c r="A12063">
        <v>1206</v>
      </c>
      <c r="B12063">
        <v>88.632031546381356</v>
      </c>
    </row>
    <row r="12064" spans="1:2" x14ac:dyDescent="0.25">
      <c r="A12064">
        <v>1206.0999999999999</v>
      </c>
      <c r="B12064">
        <v>88.708536106083258</v>
      </c>
    </row>
    <row r="12065" spans="1:2" x14ac:dyDescent="0.25">
      <c r="A12065">
        <v>1206.2</v>
      </c>
      <c r="B12065">
        <v>88.78504066578499</v>
      </c>
    </row>
    <row r="12066" spans="1:2" x14ac:dyDescent="0.25">
      <c r="A12066">
        <v>1206.3</v>
      </c>
      <c r="B12066">
        <v>88.861545225486736</v>
      </c>
    </row>
    <row r="12067" spans="1:2" x14ac:dyDescent="0.25">
      <c r="A12067">
        <v>1206.4000000000001</v>
      </c>
      <c r="B12067">
        <v>88.938049785188639</v>
      </c>
    </row>
    <row r="12068" spans="1:2" x14ac:dyDescent="0.25">
      <c r="A12068">
        <v>1206.5</v>
      </c>
      <c r="B12068">
        <v>89.014554344890371</v>
      </c>
    </row>
    <row r="12069" spans="1:2" x14ac:dyDescent="0.25">
      <c r="A12069">
        <v>1206.5999999999999</v>
      </c>
      <c r="B12069">
        <v>89.091058904592273</v>
      </c>
    </row>
    <row r="12070" spans="1:2" x14ac:dyDescent="0.25">
      <c r="A12070">
        <v>1206.7</v>
      </c>
      <c r="B12070">
        <v>89.167563464294005</v>
      </c>
    </row>
    <row r="12071" spans="1:2" x14ac:dyDescent="0.25">
      <c r="A12071">
        <v>1206.8</v>
      </c>
      <c r="B12071">
        <v>89.244068023995752</v>
      </c>
    </row>
    <row r="12072" spans="1:2" x14ac:dyDescent="0.25">
      <c r="A12072">
        <v>1206.9000000000001</v>
      </c>
      <c r="B12072">
        <v>89.320572583697654</v>
      </c>
    </row>
    <row r="12073" spans="1:2" x14ac:dyDescent="0.25">
      <c r="A12073">
        <v>1207</v>
      </c>
      <c r="B12073">
        <v>89.397077143399386</v>
      </c>
    </row>
    <row r="12074" spans="1:2" x14ac:dyDescent="0.25">
      <c r="A12074">
        <v>1207.0999999999999</v>
      </c>
      <c r="B12074">
        <v>89.403612386859862</v>
      </c>
    </row>
    <row r="12075" spans="1:2" x14ac:dyDescent="0.25">
      <c r="A12075">
        <v>1207.2</v>
      </c>
      <c r="B12075">
        <v>89.410147630320324</v>
      </c>
    </row>
    <row r="12076" spans="1:2" x14ac:dyDescent="0.25">
      <c r="A12076">
        <v>1207.3</v>
      </c>
      <c r="B12076">
        <v>89.416682873780786</v>
      </c>
    </row>
    <row r="12077" spans="1:2" x14ac:dyDescent="0.25">
      <c r="A12077">
        <v>1207.4000000000001</v>
      </c>
      <c r="B12077">
        <v>89.423218117241262</v>
      </c>
    </row>
    <row r="12078" spans="1:2" x14ac:dyDescent="0.25">
      <c r="A12078">
        <v>1207.5</v>
      </c>
      <c r="B12078">
        <v>89.429753360701739</v>
      </c>
    </row>
    <row r="12079" spans="1:2" x14ac:dyDescent="0.25">
      <c r="A12079">
        <v>1207.5999999999999</v>
      </c>
      <c r="B12079">
        <v>89.436288604162215</v>
      </c>
    </row>
    <row r="12080" spans="1:2" x14ac:dyDescent="0.25">
      <c r="A12080">
        <v>1207.7</v>
      </c>
      <c r="B12080">
        <v>89.442823847622677</v>
      </c>
    </row>
    <row r="12081" spans="1:2" x14ac:dyDescent="0.25">
      <c r="A12081">
        <v>1207.8</v>
      </c>
      <c r="B12081">
        <v>89.449359091083139</v>
      </c>
    </row>
    <row r="12082" spans="1:2" x14ac:dyDescent="0.25">
      <c r="A12082">
        <v>1207.9000000000001</v>
      </c>
      <c r="B12082">
        <v>89.455894334543615</v>
      </c>
    </row>
    <row r="12083" spans="1:2" x14ac:dyDescent="0.25">
      <c r="A12083">
        <v>1208</v>
      </c>
      <c r="B12083">
        <v>89.462429578004077</v>
      </c>
    </row>
    <row r="12084" spans="1:2" x14ac:dyDescent="0.25">
      <c r="A12084">
        <v>1208.0999999999999</v>
      </c>
      <c r="B12084">
        <v>89.419198860826114</v>
      </c>
    </row>
    <row r="12085" spans="1:2" x14ac:dyDescent="0.25">
      <c r="A12085">
        <v>1208.2</v>
      </c>
      <c r="B12085">
        <v>89.375968143648251</v>
      </c>
    </row>
    <row r="12086" spans="1:2" x14ac:dyDescent="0.25">
      <c r="A12086">
        <v>1208.3</v>
      </c>
      <c r="B12086">
        <v>89.332737426470388</v>
      </c>
    </row>
    <row r="12087" spans="1:2" x14ac:dyDescent="0.25">
      <c r="A12087">
        <v>1208.4000000000001</v>
      </c>
      <c r="B12087">
        <v>89.289506709292425</v>
      </c>
    </row>
    <row r="12088" spans="1:2" x14ac:dyDescent="0.25">
      <c r="A12088">
        <v>1208.5</v>
      </c>
      <c r="B12088">
        <v>89.246275992114562</v>
      </c>
    </row>
    <row r="12089" spans="1:2" x14ac:dyDescent="0.25">
      <c r="A12089">
        <v>1208.5999999999999</v>
      </c>
      <c r="B12089">
        <v>89.203045274936585</v>
      </c>
    </row>
    <row r="12090" spans="1:2" x14ac:dyDescent="0.25">
      <c r="A12090">
        <v>1208.7</v>
      </c>
      <c r="B12090">
        <v>89.159814557758722</v>
      </c>
    </row>
    <row r="12091" spans="1:2" x14ac:dyDescent="0.25">
      <c r="A12091">
        <v>1208.8</v>
      </c>
      <c r="B12091">
        <v>89.116583840580859</v>
      </c>
    </row>
    <row r="12092" spans="1:2" x14ac:dyDescent="0.25">
      <c r="A12092">
        <v>1208.9000000000001</v>
      </c>
      <c r="B12092">
        <v>89.073353123402896</v>
      </c>
    </row>
    <row r="12093" spans="1:2" x14ac:dyDescent="0.25">
      <c r="A12093">
        <v>1209</v>
      </c>
      <c r="B12093">
        <v>89.030122406225033</v>
      </c>
    </row>
    <row r="12094" spans="1:2" x14ac:dyDescent="0.25">
      <c r="A12094">
        <v>1209.0999999999999</v>
      </c>
      <c r="B12094">
        <v>89.197598228032675</v>
      </c>
    </row>
    <row r="12095" spans="1:2" x14ac:dyDescent="0.25">
      <c r="A12095">
        <v>1209.2</v>
      </c>
      <c r="B12095">
        <v>89.365074049839947</v>
      </c>
    </row>
    <row r="12096" spans="1:2" x14ac:dyDescent="0.25">
      <c r="A12096">
        <v>1209.3</v>
      </c>
      <c r="B12096">
        <v>89.532549871647205</v>
      </c>
    </row>
    <row r="12097" spans="1:2" x14ac:dyDescent="0.25">
      <c r="A12097">
        <v>1209.4000000000001</v>
      </c>
      <c r="B12097">
        <v>89.700025693454862</v>
      </c>
    </row>
    <row r="12098" spans="1:2" x14ac:dyDescent="0.25">
      <c r="A12098">
        <v>1209.5</v>
      </c>
      <c r="B12098">
        <v>89.86750151526212</v>
      </c>
    </row>
    <row r="12099" spans="1:2" x14ac:dyDescent="0.25">
      <c r="A12099">
        <v>1209.5999999999999</v>
      </c>
      <c r="B12099">
        <v>90.034977337069762</v>
      </c>
    </row>
    <row r="12100" spans="1:2" x14ac:dyDescent="0.25">
      <c r="A12100">
        <v>1209.7</v>
      </c>
      <c r="B12100">
        <v>90.202453158877034</v>
      </c>
    </row>
    <row r="12101" spans="1:2" x14ac:dyDescent="0.25">
      <c r="A12101">
        <v>1209.8</v>
      </c>
      <c r="B12101">
        <v>90.369928980684293</v>
      </c>
    </row>
    <row r="12102" spans="1:2" x14ac:dyDescent="0.25">
      <c r="A12102">
        <v>1209.9000000000001</v>
      </c>
      <c r="B12102">
        <v>90.537404802491949</v>
      </c>
    </row>
    <row r="12103" spans="1:2" x14ac:dyDescent="0.25">
      <c r="A12103">
        <v>1210</v>
      </c>
      <c r="B12103">
        <v>90.704880624299207</v>
      </c>
    </row>
    <row r="12104" spans="1:2" x14ac:dyDescent="0.25">
      <c r="A12104">
        <v>1210.0999999999999</v>
      </c>
      <c r="B12104">
        <v>90.674492560863982</v>
      </c>
    </row>
    <row r="12105" spans="1:2" x14ac:dyDescent="0.25">
      <c r="A12105">
        <v>1210.2</v>
      </c>
      <c r="B12105">
        <v>90.644104497428813</v>
      </c>
    </row>
    <row r="12106" spans="1:2" x14ac:dyDescent="0.25">
      <c r="A12106">
        <v>1210.3</v>
      </c>
      <c r="B12106">
        <v>90.613716433993659</v>
      </c>
    </row>
    <row r="12107" spans="1:2" x14ac:dyDescent="0.25">
      <c r="A12107">
        <v>1210.4000000000001</v>
      </c>
      <c r="B12107">
        <v>90.583328370558434</v>
      </c>
    </row>
    <row r="12108" spans="1:2" x14ac:dyDescent="0.25">
      <c r="A12108">
        <v>1210.5</v>
      </c>
      <c r="B12108">
        <v>90.552940307123265</v>
      </c>
    </row>
    <row r="12109" spans="1:2" x14ac:dyDescent="0.25">
      <c r="A12109">
        <v>1210.5999999999999</v>
      </c>
      <c r="B12109">
        <v>90.52255224368804</v>
      </c>
    </row>
    <row r="12110" spans="1:2" x14ac:dyDescent="0.25">
      <c r="A12110">
        <v>1210.7</v>
      </c>
      <c r="B12110">
        <v>90.492164180252885</v>
      </c>
    </row>
    <row r="12111" spans="1:2" x14ac:dyDescent="0.25">
      <c r="A12111">
        <v>1210.8</v>
      </c>
      <c r="B12111">
        <v>90.461776116817731</v>
      </c>
    </row>
    <row r="12112" spans="1:2" x14ac:dyDescent="0.25">
      <c r="A12112">
        <v>1210.9000000000001</v>
      </c>
      <c r="B12112">
        <v>90.431388053382491</v>
      </c>
    </row>
    <row r="12113" spans="1:2" x14ac:dyDescent="0.25">
      <c r="A12113">
        <v>1211</v>
      </c>
      <c r="B12113">
        <v>90.400999989947337</v>
      </c>
    </row>
    <row r="12114" spans="1:2" x14ac:dyDescent="0.25">
      <c r="A12114">
        <v>1211.0999999999999</v>
      </c>
      <c r="B12114">
        <v>90.483385982311049</v>
      </c>
    </row>
    <row r="12115" spans="1:2" x14ac:dyDescent="0.25">
      <c r="A12115">
        <v>1211.2</v>
      </c>
      <c r="B12115">
        <v>90.565771974674561</v>
      </c>
    </row>
    <row r="12116" spans="1:2" x14ac:dyDescent="0.25">
      <c r="A12116">
        <v>1211.3</v>
      </c>
      <c r="B12116">
        <v>90.648157967038074</v>
      </c>
    </row>
    <row r="12117" spans="1:2" x14ac:dyDescent="0.25">
      <c r="A12117">
        <v>1211.4000000000001</v>
      </c>
      <c r="B12117">
        <v>90.730543959401786</v>
      </c>
    </row>
    <row r="12118" spans="1:2" x14ac:dyDescent="0.25">
      <c r="A12118">
        <v>1211.5</v>
      </c>
      <c r="B12118">
        <v>90.812929951765298</v>
      </c>
    </row>
    <row r="12119" spans="1:2" x14ac:dyDescent="0.25">
      <c r="A12119">
        <v>1211.5999999999999</v>
      </c>
      <c r="B12119">
        <v>90.89531594412901</v>
      </c>
    </row>
    <row r="12120" spans="1:2" x14ac:dyDescent="0.25">
      <c r="A12120">
        <v>1211.7</v>
      </c>
      <c r="B12120">
        <v>90.977701936492522</v>
      </c>
    </row>
    <row r="12121" spans="1:2" x14ac:dyDescent="0.25">
      <c r="A12121">
        <v>1211.8</v>
      </c>
      <c r="B12121">
        <v>91.060087928856035</v>
      </c>
    </row>
    <row r="12122" spans="1:2" x14ac:dyDescent="0.25">
      <c r="A12122">
        <v>1211.9000000000001</v>
      </c>
      <c r="B12122">
        <v>91.142473921219747</v>
      </c>
    </row>
    <row r="12123" spans="1:2" x14ac:dyDescent="0.25">
      <c r="A12123">
        <v>1212</v>
      </c>
      <c r="B12123">
        <v>91.224859913583259</v>
      </c>
    </row>
    <row r="12124" spans="1:2" x14ac:dyDescent="0.25">
      <c r="A12124">
        <v>1212.0999999999999</v>
      </c>
      <c r="B12124">
        <v>91.271692197686292</v>
      </c>
    </row>
    <row r="12125" spans="1:2" x14ac:dyDescent="0.25">
      <c r="A12125">
        <v>1212.2</v>
      </c>
      <c r="B12125">
        <v>91.318524481789211</v>
      </c>
    </row>
    <row r="12126" spans="1:2" x14ac:dyDescent="0.25">
      <c r="A12126">
        <v>1212.3</v>
      </c>
      <c r="B12126">
        <v>91.365356765892145</v>
      </c>
    </row>
    <row r="12127" spans="1:2" x14ac:dyDescent="0.25">
      <c r="A12127">
        <v>1212.4000000000001</v>
      </c>
      <c r="B12127">
        <v>91.412189049995177</v>
      </c>
    </row>
    <row r="12128" spans="1:2" x14ac:dyDescent="0.25">
      <c r="A12128">
        <v>1212.5</v>
      </c>
      <c r="B12128">
        <v>91.459021334098111</v>
      </c>
    </row>
    <row r="12129" spans="1:2" x14ac:dyDescent="0.25">
      <c r="A12129">
        <v>1212.5999999999999</v>
      </c>
      <c r="B12129">
        <v>91.50585361820113</v>
      </c>
    </row>
    <row r="12130" spans="1:2" x14ac:dyDescent="0.25">
      <c r="A12130">
        <v>1212.7</v>
      </c>
      <c r="B12130">
        <v>91.552685902304063</v>
      </c>
    </row>
    <row r="12131" spans="1:2" x14ac:dyDescent="0.25">
      <c r="A12131">
        <v>1212.8</v>
      </c>
      <c r="B12131">
        <v>91.599518186406982</v>
      </c>
    </row>
    <row r="12132" spans="1:2" x14ac:dyDescent="0.25">
      <c r="A12132">
        <v>1212.9000000000001</v>
      </c>
      <c r="B12132">
        <v>91.646350470510015</v>
      </c>
    </row>
    <row r="12133" spans="1:2" x14ac:dyDescent="0.25">
      <c r="A12133">
        <v>1213</v>
      </c>
      <c r="B12133">
        <v>91.693182754612948</v>
      </c>
    </row>
    <row r="12134" spans="1:2" x14ac:dyDescent="0.25">
      <c r="A12134">
        <v>1213.0999999999999</v>
      </c>
      <c r="B12134">
        <v>91.685994284279957</v>
      </c>
    </row>
    <row r="12135" spans="1:2" x14ac:dyDescent="0.25">
      <c r="A12135">
        <v>1213.2</v>
      </c>
      <c r="B12135">
        <v>91.678805813946994</v>
      </c>
    </row>
    <row r="12136" spans="1:2" x14ac:dyDescent="0.25">
      <c r="A12136">
        <v>1213.3</v>
      </c>
      <c r="B12136">
        <v>91.671617343614031</v>
      </c>
    </row>
    <row r="12137" spans="1:2" x14ac:dyDescent="0.25">
      <c r="A12137">
        <v>1213.4000000000001</v>
      </c>
      <c r="B12137">
        <v>91.66442887328104</v>
      </c>
    </row>
    <row r="12138" spans="1:2" x14ac:dyDescent="0.25">
      <c r="A12138">
        <v>1213.5</v>
      </c>
      <c r="B12138">
        <v>91.657240402948077</v>
      </c>
    </row>
    <row r="12139" spans="1:2" x14ac:dyDescent="0.25">
      <c r="A12139">
        <v>1213.5999999999999</v>
      </c>
      <c r="B12139">
        <v>91.650051932615085</v>
      </c>
    </row>
    <row r="12140" spans="1:2" x14ac:dyDescent="0.25">
      <c r="A12140">
        <v>1213.7</v>
      </c>
      <c r="B12140">
        <v>91.642863462282108</v>
      </c>
    </row>
    <row r="12141" spans="1:2" x14ac:dyDescent="0.25">
      <c r="A12141">
        <v>1213.8</v>
      </c>
      <c r="B12141">
        <v>91.635674991949145</v>
      </c>
    </row>
    <row r="12142" spans="1:2" x14ac:dyDescent="0.25">
      <c r="A12142">
        <v>1213.9000000000001</v>
      </c>
      <c r="B12142">
        <v>91.628486521616153</v>
      </c>
    </row>
    <row r="12143" spans="1:2" x14ac:dyDescent="0.25">
      <c r="A12143">
        <v>1214</v>
      </c>
      <c r="B12143">
        <v>91.62129805128319</v>
      </c>
    </row>
    <row r="12144" spans="1:2" x14ac:dyDescent="0.25">
      <c r="A12144">
        <v>1214.0999999999999</v>
      </c>
      <c r="B12144">
        <v>91.679772802093879</v>
      </c>
    </row>
    <row r="12145" spans="1:2" x14ac:dyDescent="0.25">
      <c r="A12145">
        <v>1214.2</v>
      </c>
      <c r="B12145">
        <v>91.738247552904426</v>
      </c>
    </row>
    <row r="12146" spans="1:2" x14ac:dyDescent="0.25">
      <c r="A12146">
        <v>1214.3</v>
      </c>
      <c r="B12146">
        <v>91.796722303714972</v>
      </c>
    </row>
    <row r="12147" spans="1:2" x14ac:dyDescent="0.25">
      <c r="A12147">
        <v>1214.4000000000001</v>
      </c>
      <c r="B12147">
        <v>91.855197054525647</v>
      </c>
    </row>
    <row r="12148" spans="1:2" x14ac:dyDescent="0.25">
      <c r="A12148">
        <v>1214.5</v>
      </c>
      <c r="B12148">
        <v>91.913671805336207</v>
      </c>
    </row>
    <row r="12149" spans="1:2" x14ac:dyDescent="0.25">
      <c r="A12149">
        <v>1214.5999999999999</v>
      </c>
      <c r="B12149">
        <v>91.972146556146882</v>
      </c>
    </row>
    <row r="12150" spans="1:2" x14ac:dyDescent="0.25">
      <c r="A12150">
        <v>1214.7</v>
      </c>
      <c r="B12150">
        <v>92.030621306957428</v>
      </c>
    </row>
    <row r="12151" spans="1:2" x14ac:dyDescent="0.25">
      <c r="A12151">
        <v>1214.8</v>
      </c>
      <c r="B12151">
        <v>92.089096057767975</v>
      </c>
    </row>
    <row r="12152" spans="1:2" x14ac:dyDescent="0.25">
      <c r="A12152">
        <v>1214.9000000000001</v>
      </c>
      <c r="B12152">
        <v>92.147570808578664</v>
      </c>
    </row>
    <row r="12153" spans="1:2" x14ac:dyDescent="0.25">
      <c r="A12153">
        <v>1215</v>
      </c>
      <c r="B12153">
        <v>92.20604555938921</v>
      </c>
    </row>
    <row r="12154" spans="1:2" x14ac:dyDescent="0.25">
      <c r="A12154">
        <v>1215.0999999999999</v>
      </c>
      <c r="B12154">
        <v>92.298965953245542</v>
      </c>
    </row>
    <row r="12155" spans="1:2" x14ac:dyDescent="0.25">
      <c r="A12155">
        <v>1215.2</v>
      </c>
      <c r="B12155">
        <v>92.391886347101646</v>
      </c>
    </row>
    <row r="12156" spans="1:2" x14ac:dyDescent="0.25">
      <c r="A12156">
        <v>1215.3</v>
      </c>
      <c r="B12156">
        <v>92.484806740957765</v>
      </c>
    </row>
    <row r="12157" spans="1:2" x14ac:dyDescent="0.25">
      <c r="A12157">
        <v>1215.4000000000001</v>
      </c>
      <c r="B12157">
        <v>92.577727134814097</v>
      </c>
    </row>
    <row r="12158" spans="1:2" x14ac:dyDescent="0.25">
      <c r="A12158">
        <v>1215.5</v>
      </c>
      <c r="B12158">
        <v>92.670647528670202</v>
      </c>
    </row>
    <row r="12159" spans="1:2" x14ac:dyDescent="0.25">
      <c r="A12159">
        <v>1215.5999999999999</v>
      </c>
      <c r="B12159">
        <v>92.763567922526533</v>
      </c>
    </row>
    <row r="12160" spans="1:2" x14ac:dyDescent="0.25">
      <c r="A12160">
        <v>1215.7</v>
      </c>
      <c r="B12160">
        <v>92.856488316382652</v>
      </c>
    </row>
    <row r="12161" spans="1:2" x14ac:dyDescent="0.25">
      <c r="A12161">
        <v>1215.8</v>
      </c>
      <c r="B12161">
        <v>92.949408710238771</v>
      </c>
    </row>
    <row r="12162" spans="1:2" x14ac:dyDescent="0.25">
      <c r="A12162">
        <v>1215.9000000000001</v>
      </c>
      <c r="B12162">
        <v>93.042329104095089</v>
      </c>
    </row>
    <row r="12163" spans="1:2" x14ac:dyDescent="0.25">
      <c r="A12163">
        <v>1216</v>
      </c>
      <c r="B12163">
        <v>93.135249497951207</v>
      </c>
    </row>
    <row r="12164" spans="1:2" x14ac:dyDescent="0.25">
      <c r="A12164">
        <v>1216.0999999999999</v>
      </c>
      <c r="B12164">
        <v>93.069025845082379</v>
      </c>
    </row>
    <row r="12165" spans="1:2" x14ac:dyDescent="0.25">
      <c r="A12165">
        <v>1216.2</v>
      </c>
      <c r="B12165">
        <v>93.002802192213693</v>
      </c>
    </row>
    <row r="12166" spans="1:2" x14ac:dyDescent="0.25">
      <c r="A12166">
        <v>1216.3</v>
      </c>
      <c r="B12166">
        <v>92.936578539345007</v>
      </c>
    </row>
    <row r="12167" spans="1:2" x14ac:dyDescent="0.25">
      <c r="A12167">
        <v>1216.4000000000001</v>
      </c>
      <c r="B12167">
        <v>92.870354886476179</v>
      </c>
    </row>
    <row r="12168" spans="1:2" x14ac:dyDescent="0.25">
      <c r="A12168">
        <v>1216.5</v>
      </c>
      <c r="B12168">
        <v>92.804131233607507</v>
      </c>
    </row>
    <row r="12169" spans="1:2" x14ac:dyDescent="0.25">
      <c r="A12169">
        <v>1216.5999999999999</v>
      </c>
      <c r="B12169">
        <v>92.737907580738664</v>
      </c>
    </row>
    <row r="12170" spans="1:2" x14ac:dyDescent="0.25">
      <c r="A12170">
        <v>1216.7</v>
      </c>
      <c r="B12170">
        <v>92.671683927869992</v>
      </c>
    </row>
    <row r="12171" spans="1:2" x14ac:dyDescent="0.25">
      <c r="A12171">
        <v>1216.8</v>
      </c>
      <c r="B12171">
        <v>92.605460275001306</v>
      </c>
    </row>
    <row r="12172" spans="1:2" x14ac:dyDescent="0.25">
      <c r="A12172">
        <v>1216.9000000000001</v>
      </c>
      <c r="B12172">
        <v>92.539236622132478</v>
      </c>
    </row>
    <row r="12173" spans="1:2" x14ac:dyDescent="0.25">
      <c r="A12173">
        <v>1217</v>
      </c>
      <c r="B12173">
        <v>92.473012969263792</v>
      </c>
    </row>
    <row r="12174" spans="1:2" x14ac:dyDescent="0.25">
      <c r="A12174">
        <v>1217.0999999999999</v>
      </c>
      <c r="B12174">
        <v>92.531795395755012</v>
      </c>
    </row>
    <row r="12175" spans="1:2" x14ac:dyDescent="0.25">
      <c r="A12175">
        <v>1217.2</v>
      </c>
      <c r="B12175">
        <v>92.590577822246104</v>
      </c>
    </row>
    <row r="12176" spans="1:2" x14ac:dyDescent="0.25">
      <c r="A12176">
        <v>1217.3</v>
      </c>
      <c r="B12176">
        <v>92.64936024873721</v>
      </c>
    </row>
    <row r="12177" spans="1:2" x14ac:dyDescent="0.25">
      <c r="A12177">
        <v>1217.4000000000001</v>
      </c>
      <c r="B12177">
        <v>92.70814267522843</v>
      </c>
    </row>
    <row r="12178" spans="1:2" x14ac:dyDescent="0.25">
      <c r="A12178">
        <v>1217.5</v>
      </c>
      <c r="B12178">
        <v>92.766925101719522</v>
      </c>
    </row>
    <row r="12179" spans="1:2" x14ac:dyDescent="0.25">
      <c r="A12179">
        <v>1217.5999999999999</v>
      </c>
      <c r="B12179">
        <v>92.825707528210742</v>
      </c>
    </row>
    <row r="12180" spans="1:2" x14ac:dyDescent="0.25">
      <c r="A12180">
        <v>1217.7</v>
      </c>
      <c r="B12180">
        <v>92.884489954701834</v>
      </c>
    </row>
    <row r="12181" spans="1:2" x14ac:dyDescent="0.25">
      <c r="A12181">
        <v>1217.8</v>
      </c>
      <c r="B12181">
        <v>92.943272381192941</v>
      </c>
    </row>
    <row r="12182" spans="1:2" x14ac:dyDescent="0.25">
      <c r="A12182">
        <v>1217.9000000000001</v>
      </c>
      <c r="B12182">
        <v>93.002054807684161</v>
      </c>
    </row>
    <row r="12183" spans="1:2" x14ac:dyDescent="0.25">
      <c r="A12183">
        <v>1218</v>
      </c>
      <c r="B12183">
        <v>93.060837234175253</v>
      </c>
    </row>
    <row r="12184" spans="1:2" x14ac:dyDescent="0.25">
      <c r="A12184">
        <v>1218.0999999999999</v>
      </c>
      <c r="B12184">
        <v>93.12855231580663</v>
      </c>
    </row>
    <row r="12185" spans="1:2" x14ac:dyDescent="0.25">
      <c r="A12185">
        <v>1218.2</v>
      </c>
      <c r="B12185">
        <v>93.19626739743785</v>
      </c>
    </row>
    <row r="12186" spans="1:2" x14ac:dyDescent="0.25">
      <c r="A12186">
        <v>1218.3</v>
      </c>
      <c r="B12186">
        <v>93.263982479069085</v>
      </c>
    </row>
    <row r="12187" spans="1:2" x14ac:dyDescent="0.25">
      <c r="A12187">
        <v>1218.4000000000001</v>
      </c>
      <c r="B12187">
        <v>93.331697560700462</v>
      </c>
    </row>
    <row r="12188" spans="1:2" x14ac:dyDescent="0.25">
      <c r="A12188">
        <v>1218.5</v>
      </c>
      <c r="B12188">
        <v>93.399412642331683</v>
      </c>
    </row>
    <row r="12189" spans="1:2" x14ac:dyDescent="0.25">
      <c r="A12189">
        <v>1218.5999999999999</v>
      </c>
      <c r="B12189">
        <v>93.46712772396306</v>
      </c>
    </row>
    <row r="12190" spans="1:2" x14ac:dyDescent="0.25">
      <c r="A12190">
        <v>1218.7</v>
      </c>
      <c r="B12190">
        <v>93.53484280559428</v>
      </c>
    </row>
    <row r="12191" spans="1:2" x14ac:dyDescent="0.25">
      <c r="A12191">
        <v>1218.8</v>
      </c>
      <c r="B12191">
        <v>93.602557887225515</v>
      </c>
    </row>
    <row r="12192" spans="1:2" x14ac:dyDescent="0.25">
      <c r="A12192">
        <v>1218.9000000000001</v>
      </c>
      <c r="B12192">
        <v>93.670272968856892</v>
      </c>
    </row>
    <row r="12193" spans="1:2" x14ac:dyDescent="0.25">
      <c r="A12193">
        <v>1219</v>
      </c>
      <c r="B12193">
        <v>93.737988050488113</v>
      </c>
    </row>
    <row r="12194" spans="1:2" x14ac:dyDescent="0.25">
      <c r="A12194">
        <v>1219.0999999999999</v>
      </c>
      <c r="B12194">
        <v>93.624690615355988</v>
      </c>
    </row>
    <row r="12195" spans="1:2" x14ac:dyDescent="0.25">
      <c r="A12195">
        <v>1219.2</v>
      </c>
      <c r="B12195">
        <v>93.511393180224118</v>
      </c>
    </row>
    <row r="12196" spans="1:2" x14ac:dyDescent="0.25">
      <c r="A12196">
        <v>1219.3</v>
      </c>
      <c r="B12196">
        <v>93.398095745092263</v>
      </c>
    </row>
    <row r="12197" spans="1:2" x14ac:dyDescent="0.25">
      <c r="A12197">
        <v>1219.4000000000001</v>
      </c>
      <c r="B12197">
        <v>93.284798309960138</v>
      </c>
    </row>
    <row r="12198" spans="1:2" x14ac:dyDescent="0.25">
      <c r="A12198">
        <v>1219.5</v>
      </c>
      <c r="B12198">
        <v>93.171500874828268</v>
      </c>
    </row>
    <row r="12199" spans="1:2" x14ac:dyDescent="0.25">
      <c r="A12199">
        <v>1219.5999999999999</v>
      </c>
      <c r="B12199">
        <v>93.058203439696143</v>
      </c>
    </row>
    <row r="12200" spans="1:2" x14ac:dyDescent="0.25">
      <c r="A12200">
        <v>1219.7</v>
      </c>
      <c r="B12200">
        <v>92.944906004564274</v>
      </c>
    </row>
    <row r="12201" spans="1:2" x14ac:dyDescent="0.25">
      <c r="A12201">
        <v>1219.8</v>
      </c>
      <c r="B12201">
        <v>92.831608569432419</v>
      </c>
    </row>
    <row r="12202" spans="1:2" x14ac:dyDescent="0.25">
      <c r="A12202">
        <v>1219.9000000000001</v>
      </c>
      <c r="B12202">
        <v>92.718311134300293</v>
      </c>
    </row>
    <row r="12203" spans="1:2" x14ac:dyDescent="0.25">
      <c r="A12203">
        <v>1220</v>
      </c>
      <c r="B12203">
        <v>92.605013699168424</v>
      </c>
    </row>
    <row r="12204" spans="1:2" x14ac:dyDescent="0.25">
      <c r="A12204">
        <v>1220.0999999999999</v>
      </c>
      <c r="B12204">
        <v>92.784002662263873</v>
      </c>
    </row>
    <row r="12205" spans="1:2" x14ac:dyDescent="0.25">
      <c r="A12205">
        <v>1220.2</v>
      </c>
      <c r="B12205">
        <v>92.96299162535891</v>
      </c>
    </row>
    <row r="12206" spans="1:2" x14ac:dyDescent="0.25">
      <c r="A12206">
        <v>1220.3</v>
      </c>
      <c r="B12206">
        <v>93.141980588453961</v>
      </c>
    </row>
    <row r="12207" spans="1:2" x14ac:dyDescent="0.25">
      <c r="A12207">
        <v>1220.4000000000001</v>
      </c>
      <c r="B12207">
        <v>93.32096955154941</v>
      </c>
    </row>
    <row r="12208" spans="1:2" x14ac:dyDescent="0.25">
      <c r="A12208">
        <v>1220.5</v>
      </c>
      <c r="B12208">
        <v>93.499958514644447</v>
      </c>
    </row>
    <row r="12209" spans="1:2" x14ac:dyDescent="0.25">
      <c r="A12209">
        <v>1220.5999999999999</v>
      </c>
      <c r="B12209">
        <v>93.678947477739896</v>
      </c>
    </row>
    <row r="12210" spans="1:2" x14ac:dyDescent="0.25">
      <c r="A12210">
        <v>1220.7</v>
      </c>
      <c r="B12210">
        <v>93.857936440834933</v>
      </c>
    </row>
    <row r="12211" spans="1:2" x14ac:dyDescent="0.25">
      <c r="A12211">
        <v>1220.8</v>
      </c>
      <c r="B12211">
        <v>94.036925403929985</v>
      </c>
    </row>
    <row r="12212" spans="1:2" x14ac:dyDescent="0.25">
      <c r="A12212">
        <v>1220.9000000000001</v>
      </c>
      <c r="B12212">
        <v>94.215914367025434</v>
      </c>
    </row>
    <row r="12213" spans="1:2" x14ac:dyDescent="0.25">
      <c r="A12213">
        <v>1221</v>
      </c>
      <c r="B12213">
        <v>94.394903330120471</v>
      </c>
    </row>
    <row r="12214" spans="1:2" x14ac:dyDescent="0.25">
      <c r="A12214">
        <v>1221.0999999999999</v>
      </c>
      <c r="B12214">
        <v>94.396163829783362</v>
      </c>
    </row>
    <row r="12215" spans="1:2" x14ac:dyDescent="0.25">
      <c r="A12215">
        <v>1221.2</v>
      </c>
      <c r="B12215">
        <v>94.397424329446238</v>
      </c>
    </row>
    <row r="12216" spans="1:2" x14ac:dyDescent="0.25">
      <c r="A12216">
        <v>1221.3</v>
      </c>
      <c r="B12216">
        <v>94.398684829109115</v>
      </c>
    </row>
    <row r="12217" spans="1:2" x14ac:dyDescent="0.25">
      <c r="A12217">
        <v>1221.4000000000001</v>
      </c>
      <c r="B12217">
        <v>94.399945328772006</v>
      </c>
    </row>
    <row r="12218" spans="1:2" x14ac:dyDescent="0.25">
      <c r="A12218">
        <v>1221.5</v>
      </c>
      <c r="B12218">
        <v>94.401205828434883</v>
      </c>
    </row>
    <row r="12219" spans="1:2" x14ac:dyDescent="0.25">
      <c r="A12219">
        <v>1221.5999999999999</v>
      </c>
      <c r="B12219">
        <v>94.402466328097773</v>
      </c>
    </row>
    <row r="12220" spans="1:2" x14ac:dyDescent="0.25">
      <c r="A12220">
        <v>1221.7</v>
      </c>
      <c r="B12220">
        <v>94.403726827760664</v>
      </c>
    </row>
    <row r="12221" spans="1:2" x14ac:dyDescent="0.25">
      <c r="A12221">
        <v>1221.8</v>
      </c>
      <c r="B12221">
        <v>94.404987327423541</v>
      </c>
    </row>
    <row r="12222" spans="1:2" x14ac:dyDescent="0.25">
      <c r="A12222">
        <v>1221.9000000000001</v>
      </c>
      <c r="B12222">
        <v>94.406247827086432</v>
      </c>
    </row>
    <row r="12223" spans="1:2" x14ac:dyDescent="0.25">
      <c r="A12223">
        <v>1222</v>
      </c>
      <c r="B12223">
        <v>94.407508326749308</v>
      </c>
    </row>
    <row r="12224" spans="1:2" x14ac:dyDescent="0.25">
      <c r="A12224">
        <v>1222.0999999999999</v>
      </c>
      <c r="B12224">
        <v>94.429290738583148</v>
      </c>
    </row>
    <row r="12225" spans="1:2" x14ac:dyDescent="0.25">
      <c r="A12225">
        <v>1222.2</v>
      </c>
      <c r="B12225">
        <v>94.451073150416946</v>
      </c>
    </row>
    <row r="12226" spans="1:2" x14ac:dyDescent="0.25">
      <c r="A12226">
        <v>1222.3</v>
      </c>
      <c r="B12226">
        <v>94.472855562250743</v>
      </c>
    </row>
    <row r="12227" spans="1:2" x14ac:dyDescent="0.25">
      <c r="A12227">
        <v>1222.4000000000001</v>
      </c>
      <c r="B12227">
        <v>94.494637974084583</v>
      </c>
    </row>
    <row r="12228" spans="1:2" x14ac:dyDescent="0.25">
      <c r="A12228">
        <v>1222.5</v>
      </c>
      <c r="B12228">
        <v>94.51642038591838</v>
      </c>
    </row>
    <row r="12229" spans="1:2" x14ac:dyDescent="0.25">
      <c r="A12229">
        <v>1222.5999999999999</v>
      </c>
      <c r="B12229">
        <v>94.53820279775222</v>
      </c>
    </row>
    <row r="12230" spans="1:2" x14ac:dyDescent="0.25">
      <c r="A12230">
        <v>1222.7</v>
      </c>
      <c r="B12230">
        <v>94.559985209586017</v>
      </c>
    </row>
    <row r="12231" spans="1:2" x14ac:dyDescent="0.25">
      <c r="A12231">
        <v>1222.8</v>
      </c>
      <c r="B12231">
        <v>94.581767621419814</v>
      </c>
    </row>
    <row r="12232" spans="1:2" x14ac:dyDescent="0.25">
      <c r="A12232">
        <v>1222.9000000000001</v>
      </c>
      <c r="B12232">
        <v>94.603550033253654</v>
      </c>
    </row>
    <row r="12233" spans="1:2" x14ac:dyDescent="0.25">
      <c r="A12233">
        <v>1223</v>
      </c>
      <c r="B12233">
        <v>94.625332445087452</v>
      </c>
    </row>
    <row r="12234" spans="1:2" x14ac:dyDescent="0.25">
      <c r="A12234">
        <v>1223.0999999999999</v>
      </c>
      <c r="B12234">
        <v>94.630467377877636</v>
      </c>
    </row>
    <row r="12235" spans="1:2" x14ac:dyDescent="0.25">
      <c r="A12235">
        <v>1223.2</v>
      </c>
      <c r="B12235">
        <v>94.635602310667821</v>
      </c>
    </row>
    <row r="12236" spans="1:2" x14ac:dyDescent="0.25">
      <c r="A12236">
        <v>1223.3</v>
      </c>
      <c r="B12236">
        <v>94.640737243457991</v>
      </c>
    </row>
    <row r="12237" spans="1:2" x14ac:dyDescent="0.25">
      <c r="A12237">
        <v>1223.4000000000001</v>
      </c>
      <c r="B12237">
        <v>94.645872176248176</v>
      </c>
    </row>
    <row r="12238" spans="1:2" x14ac:dyDescent="0.25">
      <c r="A12238">
        <v>1223.5</v>
      </c>
      <c r="B12238">
        <v>94.651007109038346</v>
      </c>
    </row>
    <row r="12239" spans="1:2" x14ac:dyDescent="0.25">
      <c r="A12239">
        <v>1223.5999999999999</v>
      </c>
      <c r="B12239">
        <v>94.656142041828545</v>
      </c>
    </row>
    <row r="12240" spans="1:2" x14ac:dyDescent="0.25">
      <c r="A12240">
        <v>1223.7</v>
      </c>
      <c r="B12240">
        <v>94.661276974618715</v>
      </c>
    </row>
    <row r="12241" spans="1:2" x14ac:dyDescent="0.25">
      <c r="A12241">
        <v>1223.8</v>
      </c>
      <c r="B12241">
        <v>94.666411907408886</v>
      </c>
    </row>
    <row r="12242" spans="1:2" x14ac:dyDescent="0.25">
      <c r="A12242">
        <v>1223.9000000000001</v>
      </c>
      <c r="B12242">
        <v>94.671546840199085</v>
      </c>
    </row>
    <row r="12243" spans="1:2" x14ac:dyDescent="0.25">
      <c r="A12243">
        <v>1224</v>
      </c>
      <c r="B12243">
        <v>94.676681772989255</v>
      </c>
    </row>
    <row r="12244" spans="1:2" x14ac:dyDescent="0.25">
      <c r="A12244">
        <v>1224.0999999999999</v>
      </c>
      <c r="B12244">
        <v>94.69388112652257</v>
      </c>
    </row>
    <row r="12245" spans="1:2" x14ac:dyDescent="0.25">
      <c r="A12245">
        <v>1224.2</v>
      </c>
      <c r="B12245">
        <v>94.711080480055841</v>
      </c>
    </row>
    <row r="12246" spans="1:2" x14ac:dyDescent="0.25">
      <c r="A12246">
        <v>1224.3</v>
      </c>
      <c r="B12246">
        <v>94.728279833589113</v>
      </c>
    </row>
    <row r="12247" spans="1:2" x14ac:dyDescent="0.25">
      <c r="A12247">
        <v>1224.4000000000001</v>
      </c>
      <c r="B12247">
        <v>94.745479187122427</v>
      </c>
    </row>
    <row r="12248" spans="1:2" x14ac:dyDescent="0.25">
      <c r="A12248">
        <v>1224.5</v>
      </c>
      <c r="B12248">
        <v>94.762678540655713</v>
      </c>
    </row>
    <row r="12249" spans="1:2" x14ac:dyDescent="0.25">
      <c r="A12249">
        <v>1224.5999999999999</v>
      </c>
      <c r="B12249">
        <v>94.779877894189013</v>
      </c>
    </row>
    <row r="12250" spans="1:2" x14ac:dyDescent="0.25">
      <c r="A12250">
        <v>1224.7</v>
      </c>
      <c r="B12250">
        <v>94.797077247722299</v>
      </c>
    </row>
    <row r="12251" spans="1:2" x14ac:dyDescent="0.25">
      <c r="A12251">
        <v>1224.8</v>
      </c>
      <c r="B12251">
        <v>94.814276601255571</v>
      </c>
    </row>
    <row r="12252" spans="1:2" x14ac:dyDescent="0.25">
      <c r="A12252">
        <v>1224.9000000000001</v>
      </c>
      <c r="B12252">
        <v>94.831475954788885</v>
      </c>
    </row>
    <row r="12253" spans="1:2" x14ac:dyDescent="0.25">
      <c r="A12253">
        <v>1225</v>
      </c>
      <c r="B12253">
        <v>94.848675308322157</v>
      </c>
    </row>
    <row r="12254" spans="1:2" x14ac:dyDescent="0.25">
      <c r="A12254">
        <v>1225.0999999999999</v>
      </c>
      <c r="B12254">
        <v>94.815232256625961</v>
      </c>
    </row>
    <row r="12255" spans="1:2" x14ac:dyDescent="0.25">
      <c r="A12255">
        <v>1225.2</v>
      </c>
      <c r="B12255">
        <v>94.781789204929851</v>
      </c>
    </row>
    <row r="12256" spans="1:2" x14ac:dyDescent="0.25">
      <c r="A12256">
        <v>1225.3</v>
      </c>
      <c r="B12256">
        <v>94.748346153233726</v>
      </c>
    </row>
    <row r="12257" spans="1:2" x14ac:dyDescent="0.25">
      <c r="A12257">
        <v>1225.4000000000001</v>
      </c>
      <c r="B12257">
        <v>94.71490310153753</v>
      </c>
    </row>
    <row r="12258" spans="1:2" x14ac:dyDescent="0.25">
      <c r="A12258">
        <v>1225.5</v>
      </c>
      <c r="B12258">
        <v>94.681460049841405</v>
      </c>
    </row>
    <row r="12259" spans="1:2" x14ac:dyDescent="0.25">
      <c r="A12259">
        <v>1225.5999999999999</v>
      </c>
      <c r="B12259">
        <v>94.648016998145224</v>
      </c>
    </row>
    <row r="12260" spans="1:2" x14ac:dyDescent="0.25">
      <c r="A12260">
        <v>1225.7</v>
      </c>
      <c r="B12260">
        <v>94.614573946449099</v>
      </c>
    </row>
    <row r="12261" spans="1:2" x14ac:dyDescent="0.25">
      <c r="A12261">
        <v>1225.8</v>
      </c>
      <c r="B12261">
        <v>94.581130894752974</v>
      </c>
    </row>
    <row r="12262" spans="1:2" x14ac:dyDescent="0.25">
      <c r="A12262">
        <v>1225.9000000000001</v>
      </c>
      <c r="B12262">
        <v>94.547687843056792</v>
      </c>
    </row>
    <row r="12263" spans="1:2" x14ac:dyDescent="0.25">
      <c r="A12263">
        <v>1226</v>
      </c>
      <c r="B12263">
        <v>94.514244791360667</v>
      </c>
    </row>
    <row r="12264" spans="1:2" x14ac:dyDescent="0.25">
      <c r="A12264">
        <v>1226.0999999999999</v>
      </c>
      <c r="B12264">
        <v>94.51291508514268</v>
      </c>
    </row>
    <row r="12265" spans="1:2" x14ac:dyDescent="0.25">
      <c r="A12265">
        <v>1226.2</v>
      </c>
      <c r="B12265">
        <v>94.511585378924693</v>
      </c>
    </row>
    <row r="12266" spans="1:2" x14ac:dyDescent="0.25">
      <c r="A12266">
        <v>1226.3</v>
      </c>
      <c r="B12266">
        <v>94.510255672706705</v>
      </c>
    </row>
    <row r="12267" spans="1:2" x14ac:dyDescent="0.25">
      <c r="A12267">
        <v>1226.4000000000001</v>
      </c>
      <c r="B12267">
        <v>94.508925966488718</v>
      </c>
    </row>
    <row r="12268" spans="1:2" x14ac:dyDescent="0.25">
      <c r="A12268">
        <v>1226.5</v>
      </c>
      <c r="B12268">
        <v>94.507596260270731</v>
      </c>
    </row>
    <row r="12269" spans="1:2" x14ac:dyDescent="0.25">
      <c r="A12269">
        <v>1226.5999999999999</v>
      </c>
      <c r="B12269">
        <v>94.506266554052743</v>
      </c>
    </row>
    <row r="12270" spans="1:2" x14ac:dyDescent="0.25">
      <c r="A12270">
        <v>1226.7</v>
      </c>
      <c r="B12270">
        <v>94.50493684783477</v>
      </c>
    </row>
    <row r="12271" spans="1:2" x14ac:dyDescent="0.25">
      <c r="A12271">
        <v>1226.8</v>
      </c>
      <c r="B12271">
        <v>94.503607141616783</v>
      </c>
    </row>
    <row r="12272" spans="1:2" x14ac:dyDescent="0.25">
      <c r="A12272">
        <v>1226.9000000000001</v>
      </c>
      <c r="B12272">
        <v>94.502277435398796</v>
      </c>
    </row>
    <row r="12273" spans="1:2" x14ac:dyDescent="0.25">
      <c r="A12273">
        <v>1227</v>
      </c>
      <c r="B12273">
        <v>94.500947729180808</v>
      </c>
    </row>
    <row r="12274" spans="1:2" x14ac:dyDescent="0.25">
      <c r="A12274">
        <v>1227.0999999999999</v>
      </c>
      <c r="B12274">
        <v>94.602653592136505</v>
      </c>
    </row>
    <row r="12275" spans="1:2" x14ac:dyDescent="0.25">
      <c r="A12275">
        <v>1227.2</v>
      </c>
      <c r="B12275">
        <v>94.704359455091975</v>
      </c>
    </row>
    <row r="12276" spans="1:2" x14ac:dyDescent="0.25">
      <c r="A12276">
        <v>1227.3</v>
      </c>
      <c r="B12276">
        <v>94.806065318047445</v>
      </c>
    </row>
    <row r="12277" spans="1:2" x14ac:dyDescent="0.25">
      <c r="A12277">
        <v>1227.4000000000001</v>
      </c>
      <c r="B12277">
        <v>94.907771181003142</v>
      </c>
    </row>
    <row r="12278" spans="1:2" x14ac:dyDescent="0.25">
      <c r="A12278">
        <v>1227.5</v>
      </c>
      <c r="B12278">
        <v>95.009477043958611</v>
      </c>
    </row>
    <row r="12279" spans="1:2" x14ac:dyDescent="0.25">
      <c r="A12279">
        <v>1227.5999999999999</v>
      </c>
      <c r="B12279">
        <v>95.111182906914308</v>
      </c>
    </row>
    <row r="12280" spans="1:2" x14ac:dyDescent="0.25">
      <c r="A12280">
        <v>1227.7</v>
      </c>
      <c r="B12280">
        <v>95.212888769869778</v>
      </c>
    </row>
    <row r="12281" spans="1:2" x14ac:dyDescent="0.25">
      <c r="A12281">
        <v>1227.8</v>
      </c>
      <c r="B12281">
        <v>95.314594632825248</v>
      </c>
    </row>
    <row r="12282" spans="1:2" x14ac:dyDescent="0.25">
      <c r="A12282">
        <v>1227.9000000000001</v>
      </c>
      <c r="B12282">
        <v>95.416300495780945</v>
      </c>
    </row>
    <row r="12283" spans="1:2" x14ac:dyDescent="0.25">
      <c r="A12283">
        <v>1228</v>
      </c>
      <c r="B12283">
        <v>95.518006358736415</v>
      </c>
    </row>
    <row r="12284" spans="1:2" x14ac:dyDescent="0.25">
      <c r="A12284">
        <v>1228.0999999999999</v>
      </c>
      <c r="B12284">
        <v>95.529724769384657</v>
      </c>
    </row>
    <row r="12285" spans="1:2" x14ac:dyDescent="0.25">
      <c r="A12285">
        <v>1228.2</v>
      </c>
      <c r="B12285">
        <v>95.541443180032886</v>
      </c>
    </row>
    <row r="12286" spans="1:2" x14ac:dyDescent="0.25">
      <c r="A12286">
        <v>1228.3</v>
      </c>
      <c r="B12286">
        <v>95.5531615906811</v>
      </c>
    </row>
    <row r="12287" spans="1:2" x14ac:dyDescent="0.25">
      <c r="A12287">
        <v>1228.4000000000001</v>
      </c>
      <c r="B12287">
        <v>95.564880001329342</v>
      </c>
    </row>
    <row r="12288" spans="1:2" x14ac:dyDescent="0.25">
      <c r="A12288">
        <v>1228.5</v>
      </c>
      <c r="B12288">
        <v>95.576598411977557</v>
      </c>
    </row>
    <row r="12289" spans="1:2" x14ac:dyDescent="0.25">
      <c r="A12289">
        <v>1228.5999999999999</v>
      </c>
      <c r="B12289">
        <v>95.588316822625814</v>
      </c>
    </row>
    <row r="12290" spans="1:2" x14ac:dyDescent="0.25">
      <c r="A12290">
        <v>1228.7</v>
      </c>
      <c r="B12290">
        <v>95.600035233274028</v>
      </c>
    </row>
    <row r="12291" spans="1:2" x14ac:dyDescent="0.25">
      <c r="A12291">
        <v>1228.8</v>
      </c>
      <c r="B12291">
        <v>95.61175364392227</v>
      </c>
    </row>
    <row r="12292" spans="1:2" x14ac:dyDescent="0.25">
      <c r="A12292">
        <v>1228.9000000000001</v>
      </c>
      <c r="B12292">
        <v>95.623472054570499</v>
      </c>
    </row>
    <row r="12293" spans="1:2" x14ac:dyDescent="0.25">
      <c r="A12293">
        <v>1229</v>
      </c>
      <c r="B12293">
        <v>95.635190465218713</v>
      </c>
    </row>
    <row r="12294" spans="1:2" x14ac:dyDescent="0.25">
      <c r="A12294">
        <v>1229.0999999999999</v>
      </c>
      <c r="B12294">
        <v>95.480704776850416</v>
      </c>
    </row>
    <row r="12295" spans="1:2" x14ac:dyDescent="0.25">
      <c r="A12295">
        <v>1229.2</v>
      </c>
      <c r="B12295">
        <v>95.326219088482461</v>
      </c>
    </row>
    <row r="12296" spans="1:2" x14ac:dyDescent="0.25">
      <c r="A12296">
        <v>1229.3</v>
      </c>
      <c r="B12296">
        <v>95.171733400114164</v>
      </c>
    </row>
    <row r="12297" spans="1:2" x14ac:dyDescent="0.25">
      <c r="A12297">
        <v>1229.4000000000001</v>
      </c>
      <c r="B12297">
        <v>95.017247711746222</v>
      </c>
    </row>
    <row r="12298" spans="1:2" x14ac:dyDescent="0.25">
      <c r="A12298">
        <v>1229.5</v>
      </c>
      <c r="B12298">
        <v>94.862762023378281</v>
      </c>
    </row>
    <row r="12299" spans="1:2" x14ac:dyDescent="0.25">
      <c r="A12299">
        <v>1229.5999999999999</v>
      </c>
      <c r="B12299">
        <v>94.70827633500997</v>
      </c>
    </row>
    <row r="12300" spans="1:2" x14ac:dyDescent="0.25">
      <c r="A12300">
        <v>1229.7</v>
      </c>
      <c r="B12300">
        <v>94.553790646642028</v>
      </c>
    </row>
    <row r="12301" spans="1:2" x14ac:dyDescent="0.25">
      <c r="A12301">
        <v>1229.8</v>
      </c>
      <c r="B12301">
        <v>94.399304958273731</v>
      </c>
    </row>
    <row r="12302" spans="1:2" x14ac:dyDescent="0.25">
      <c r="A12302">
        <v>1229.9000000000001</v>
      </c>
      <c r="B12302">
        <v>94.244819269905776</v>
      </c>
    </row>
    <row r="12303" spans="1:2" x14ac:dyDescent="0.25">
      <c r="A12303">
        <v>1230</v>
      </c>
      <c r="B12303">
        <v>94.090333581537834</v>
      </c>
    </row>
    <row r="12304" spans="1:2" x14ac:dyDescent="0.25">
      <c r="A12304">
        <v>1230.0999999999999</v>
      </c>
      <c r="B12304">
        <v>94.220884635322534</v>
      </c>
    </row>
    <row r="12305" spans="1:2" x14ac:dyDescent="0.25">
      <c r="A12305">
        <v>1230.2</v>
      </c>
      <c r="B12305">
        <v>94.35143568910695</v>
      </c>
    </row>
    <row r="12306" spans="1:2" x14ac:dyDescent="0.25">
      <c r="A12306">
        <v>1230.3</v>
      </c>
      <c r="B12306">
        <v>94.48198674289165</v>
      </c>
    </row>
    <row r="12307" spans="1:2" x14ac:dyDescent="0.25">
      <c r="A12307">
        <v>1230.4000000000001</v>
      </c>
      <c r="B12307">
        <v>94.612537796676065</v>
      </c>
    </row>
    <row r="12308" spans="1:2" x14ac:dyDescent="0.25">
      <c r="A12308">
        <v>1230.5</v>
      </c>
      <c r="B12308">
        <v>94.743088850460481</v>
      </c>
    </row>
    <row r="12309" spans="1:2" x14ac:dyDescent="0.25">
      <c r="A12309">
        <v>1230.5999999999999</v>
      </c>
      <c r="B12309">
        <v>94.873639904245181</v>
      </c>
    </row>
    <row r="12310" spans="1:2" x14ac:dyDescent="0.25">
      <c r="A12310">
        <v>1230.7</v>
      </c>
      <c r="B12310">
        <v>95.004190958029582</v>
      </c>
    </row>
    <row r="12311" spans="1:2" x14ac:dyDescent="0.25">
      <c r="A12311">
        <v>1230.8</v>
      </c>
      <c r="B12311">
        <v>95.134742011814296</v>
      </c>
    </row>
    <row r="12312" spans="1:2" x14ac:dyDescent="0.25">
      <c r="A12312">
        <v>1230.9000000000001</v>
      </c>
      <c r="B12312">
        <v>95.265293065598698</v>
      </c>
    </row>
    <row r="12313" spans="1:2" x14ac:dyDescent="0.25">
      <c r="A12313">
        <v>1231</v>
      </c>
      <c r="B12313">
        <v>95.395844119383113</v>
      </c>
    </row>
    <row r="12314" spans="1:2" x14ac:dyDescent="0.25">
      <c r="A12314">
        <v>1231.0999999999999</v>
      </c>
      <c r="B12314">
        <v>95.365244037231221</v>
      </c>
    </row>
    <row r="12315" spans="1:2" x14ac:dyDescent="0.25">
      <c r="A12315">
        <v>1231.2</v>
      </c>
      <c r="B12315">
        <v>95.3346439550794</v>
      </c>
    </row>
    <row r="12316" spans="1:2" x14ac:dyDescent="0.25">
      <c r="A12316">
        <v>1231.3</v>
      </c>
      <c r="B12316">
        <v>95.304043872927522</v>
      </c>
    </row>
    <row r="12317" spans="1:2" x14ac:dyDescent="0.25">
      <c r="A12317">
        <v>1231.4000000000001</v>
      </c>
      <c r="B12317">
        <v>95.273443790775701</v>
      </c>
    </row>
    <row r="12318" spans="1:2" x14ac:dyDescent="0.25">
      <c r="A12318">
        <v>1231.5</v>
      </c>
      <c r="B12318">
        <v>95.24284370862388</v>
      </c>
    </row>
    <row r="12319" spans="1:2" x14ac:dyDescent="0.25">
      <c r="A12319">
        <v>1231.5999999999999</v>
      </c>
      <c r="B12319">
        <v>95.212243626471988</v>
      </c>
    </row>
    <row r="12320" spans="1:2" x14ac:dyDescent="0.25">
      <c r="A12320">
        <v>1231.7</v>
      </c>
      <c r="B12320">
        <v>95.181643544320167</v>
      </c>
    </row>
    <row r="12321" spans="1:2" x14ac:dyDescent="0.25">
      <c r="A12321">
        <v>1231.8</v>
      </c>
      <c r="B12321">
        <v>95.151043462168289</v>
      </c>
    </row>
    <row r="12322" spans="1:2" x14ac:dyDescent="0.25">
      <c r="A12322">
        <v>1231.9000000000001</v>
      </c>
      <c r="B12322">
        <v>95.120443380016468</v>
      </c>
    </row>
    <row r="12323" spans="1:2" x14ac:dyDescent="0.25">
      <c r="A12323">
        <v>1232</v>
      </c>
      <c r="B12323">
        <v>95.089843297864647</v>
      </c>
    </row>
    <row r="12324" spans="1:2" x14ac:dyDescent="0.25">
      <c r="A12324">
        <v>1232.0999999999999</v>
      </c>
      <c r="B12324">
        <v>95.148689500557367</v>
      </c>
    </row>
    <row r="12325" spans="1:2" x14ac:dyDescent="0.25">
      <c r="A12325">
        <v>1232.2</v>
      </c>
      <c r="B12325">
        <v>95.207535703249945</v>
      </c>
    </row>
    <row r="12326" spans="1:2" x14ac:dyDescent="0.25">
      <c r="A12326">
        <v>1232.3</v>
      </c>
      <c r="B12326">
        <v>95.266381905942666</v>
      </c>
    </row>
    <row r="12327" spans="1:2" x14ac:dyDescent="0.25">
      <c r="A12327">
        <v>1232.4000000000001</v>
      </c>
      <c r="B12327">
        <v>95.325228108635244</v>
      </c>
    </row>
    <row r="12328" spans="1:2" x14ac:dyDescent="0.25">
      <c r="A12328">
        <v>1232.5</v>
      </c>
      <c r="B12328">
        <v>95.384074311327822</v>
      </c>
    </row>
    <row r="12329" spans="1:2" x14ac:dyDescent="0.25">
      <c r="A12329">
        <v>1232.5999999999999</v>
      </c>
      <c r="B12329">
        <v>95.442920514020543</v>
      </c>
    </row>
    <row r="12330" spans="1:2" x14ac:dyDescent="0.25">
      <c r="A12330">
        <v>1232.7</v>
      </c>
      <c r="B12330">
        <v>95.501766716713121</v>
      </c>
    </row>
    <row r="12331" spans="1:2" x14ac:dyDescent="0.25">
      <c r="A12331">
        <v>1232.8</v>
      </c>
      <c r="B12331">
        <v>95.560612919405841</v>
      </c>
    </row>
    <row r="12332" spans="1:2" x14ac:dyDescent="0.25">
      <c r="A12332">
        <v>1232.9000000000001</v>
      </c>
      <c r="B12332">
        <v>95.619459122098419</v>
      </c>
    </row>
    <row r="12333" spans="1:2" x14ac:dyDescent="0.25">
      <c r="A12333">
        <v>1233</v>
      </c>
      <c r="B12333">
        <v>95.678305324790998</v>
      </c>
    </row>
    <row r="12334" spans="1:2" x14ac:dyDescent="0.25">
      <c r="A12334">
        <v>1233.0999999999999</v>
      </c>
      <c r="B12334">
        <v>95.597646617522045</v>
      </c>
    </row>
    <row r="12335" spans="1:2" x14ac:dyDescent="0.25">
      <c r="A12335">
        <v>1233.2</v>
      </c>
      <c r="B12335">
        <v>95.516987910253278</v>
      </c>
    </row>
    <row r="12336" spans="1:2" x14ac:dyDescent="0.25">
      <c r="A12336">
        <v>1233.3</v>
      </c>
      <c r="B12336">
        <v>95.436329202984325</v>
      </c>
    </row>
    <row r="12337" spans="1:2" x14ac:dyDescent="0.25">
      <c r="A12337">
        <v>1233.4000000000001</v>
      </c>
      <c r="B12337">
        <v>95.355670495715557</v>
      </c>
    </row>
    <row r="12338" spans="1:2" x14ac:dyDescent="0.25">
      <c r="A12338">
        <v>1233.5</v>
      </c>
      <c r="B12338">
        <v>95.27501178844679</v>
      </c>
    </row>
    <row r="12339" spans="1:2" x14ac:dyDescent="0.25">
      <c r="A12339">
        <v>1233.5999999999999</v>
      </c>
      <c r="B12339">
        <v>95.194353081177852</v>
      </c>
    </row>
    <row r="12340" spans="1:2" x14ac:dyDescent="0.25">
      <c r="A12340">
        <v>1233.7</v>
      </c>
      <c r="B12340">
        <v>95.113694373909084</v>
      </c>
    </row>
    <row r="12341" spans="1:2" x14ac:dyDescent="0.25">
      <c r="A12341">
        <v>1233.8</v>
      </c>
      <c r="B12341">
        <v>95.033035666640131</v>
      </c>
    </row>
    <row r="12342" spans="1:2" x14ac:dyDescent="0.25">
      <c r="A12342">
        <v>1233.9000000000001</v>
      </c>
      <c r="B12342">
        <v>94.952376959371364</v>
      </c>
    </row>
    <row r="12343" spans="1:2" x14ac:dyDescent="0.25">
      <c r="A12343">
        <v>1234</v>
      </c>
      <c r="B12343">
        <v>94.871718252102596</v>
      </c>
    </row>
    <row r="12344" spans="1:2" x14ac:dyDescent="0.25">
      <c r="A12344">
        <v>1234.0999999999999</v>
      </c>
      <c r="B12344">
        <v>94.865253019048652</v>
      </c>
    </row>
    <row r="12345" spans="1:2" x14ac:dyDescent="0.25">
      <c r="A12345">
        <v>1234.2</v>
      </c>
      <c r="B12345">
        <v>94.858787785994735</v>
      </c>
    </row>
    <row r="12346" spans="1:2" x14ac:dyDescent="0.25">
      <c r="A12346">
        <v>1234.3</v>
      </c>
      <c r="B12346">
        <v>94.852322552940791</v>
      </c>
    </row>
    <row r="12347" spans="1:2" x14ac:dyDescent="0.25">
      <c r="A12347">
        <v>1234.4000000000001</v>
      </c>
      <c r="B12347">
        <v>94.845857319886861</v>
      </c>
    </row>
    <row r="12348" spans="1:2" x14ac:dyDescent="0.25">
      <c r="A12348">
        <v>1234.5</v>
      </c>
      <c r="B12348">
        <v>94.83939208683293</v>
      </c>
    </row>
    <row r="12349" spans="1:2" x14ac:dyDescent="0.25">
      <c r="A12349">
        <v>1234.5999999999999</v>
      </c>
      <c r="B12349">
        <v>94.832926853779</v>
      </c>
    </row>
    <row r="12350" spans="1:2" x14ac:dyDescent="0.25">
      <c r="A12350">
        <v>1234.7</v>
      </c>
      <c r="B12350">
        <v>94.82646162072507</v>
      </c>
    </row>
    <row r="12351" spans="1:2" x14ac:dyDescent="0.25">
      <c r="A12351">
        <v>1234.8</v>
      </c>
      <c r="B12351">
        <v>94.819996387671125</v>
      </c>
    </row>
    <row r="12352" spans="1:2" x14ac:dyDescent="0.25">
      <c r="A12352">
        <v>1234.9000000000001</v>
      </c>
      <c r="B12352">
        <v>94.813531154617209</v>
      </c>
    </row>
    <row r="12353" spans="1:2" x14ac:dyDescent="0.25">
      <c r="A12353">
        <v>1235</v>
      </c>
      <c r="B12353">
        <v>94.807065921563279</v>
      </c>
    </row>
    <row r="12354" spans="1:2" x14ac:dyDescent="0.25">
      <c r="A12354">
        <v>1235.0999999999999</v>
      </c>
      <c r="B12354">
        <v>94.860374688986198</v>
      </c>
    </row>
    <row r="12355" spans="1:2" x14ac:dyDescent="0.25">
      <c r="A12355">
        <v>1235.2</v>
      </c>
      <c r="B12355">
        <v>94.913683456409004</v>
      </c>
    </row>
    <row r="12356" spans="1:2" x14ac:dyDescent="0.25">
      <c r="A12356">
        <v>1235.3</v>
      </c>
      <c r="B12356">
        <v>94.966992223831937</v>
      </c>
    </row>
    <row r="12357" spans="1:2" x14ac:dyDescent="0.25">
      <c r="A12357">
        <v>1235.4000000000001</v>
      </c>
      <c r="B12357">
        <v>95.020300991254743</v>
      </c>
    </row>
    <row r="12358" spans="1:2" x14ac:dyDescent="0.25">
      <c r="A12358">
        <v>1235.5</v>
      </c>
      <c r="B12358">
        <v>95.073609758677549</v>
      </c>
    </row>
    <row r="12359" spans="1:2" x14ac:dyDescent="0.25">
      <c r="A12359">
        <v>1235.5999999999999</v>
      </c>
      <c r="B12359">
        <v>95.126918526100468</v>
      </c>
    </row>
    <row r="12360" spans="1:2" x14ac:dyDescent="0.25">
      <c r="A12360">
        <v>1235.7</v>
      </c>
      <c r="B12360">
        <v>95.180227293523274</v>
      </c>
    </row>
    <row r="12361" spans="1:2" x14ac:dyDescent="0.25">
      <c r="A12361">
        <v>1235.8</v>
      </c>
      <c r="B12361">
        <v>95.233536060946193</v>
      </c>
    </row>
    <row r="12362" spans="1:2" x14ac:dyDescent="0.25">
      <c r="A12362">
        <v>1235.9000000000001</v>
      </c>
      <c r="B12362">
        <v>95.286844828368999</v>
      </c>
    </row>
    <row r="12363" spans="1:2" x14ac:dyDescent="0.25">
      <c r="A12363">
        <v>1236</v>
      </c>
      <c r="B12363">
        <v>95.340153595791804</v>
      </c>
    </row>
    <row r="12364" spans="1:2" x14ac:dyDescent="0.25">
      <c r="A12364">
        <v>1236.0999999999999</v>
      </c>
      <c r="B12364">
        <v>95.329042948349624</v>
      </c>
    </row>
    <row r="12365" spans="1:2" x14ac:dyDescent="0.25">
      <c r="A12365">
        <v>1236.2</v>
      </c>
      <c r="B12365">
        <v>95.317932300907486</v>
      </c>
    </row>
    <row r="12366" spans="1:2" x14ac:dyDescent="0.25">
      <c r="A12366">
        <v>1236.3</v>
      </c>
      <c r="B12366">
        <v>95.306821653465306</v>
      </c>
    </row>
    <row r="12367" spans="1:2" x14ac:dyDescent="0.25">
      <c r="A12367">
        <v>1236.4000000000001</v>
      </c>
      <c r="B12367">
        <v>95.295711006023154</v>
      </c>
    </row>
    <row r="12368" spans="1:2" x14ac:dyDescent="0.25">
      <c r="A12368">
        <v>1236.5</v>
      </c>
      <c r="B12368">
        <v>95.284600358581002</v>
      </c>
    </row>
    <row r="12369" spans="1:2" x14ac:dyDescent="0.25">
      <c r="A12369">
        <v>1236.5999999999999</v>
      </c>
      <c r="B12369">
        <v>95.273489711138836</v>
      </c>
    </row>
    <row r="12370" spans="1:2" x14ac:dyDescent="0.25">
      <c r="A12370">
        <v>1236.7</v>
      </c>
      <c r="B12370">
        <v>95.262379063696685</v>
      </c>
    </row>
    <row r="12371" spans="1:2" x14ac:dyDescent="0.25">
      <c r="A12371">
        <v>1236.8</v>
      </c>
      <c r="B12371">
        <v>95.251268416254518</v>
      </c>
    </row>
    <row r="12372" spans="1:2" x14ac:dyDescent="0.25">
      <c r="A12372">
        <v>1236.9000000000001</v>
      </c>
      <c r="B12372">
        <v>95.240157768812367</v>
      </c>
    </row>
    <row r="12373" spans="1:2" x14ac:dyDescent="0.25">
      <c r="A12373">
        <v>1237</v>
      </c>
      <c r="B12373">
        <v>95.229047121370215</v>
      </c>
    </row>
    <row r="12374" spans="1:2" x14ac:dyDescent="0.25">
      <c r="A12374">
        <v>1237.0999999999999</v>
      </c>
      <c r="B12374">
        <v>95.321274458663183</v>
      </c>
    </row>
    <row r="12375" spans="1:2" x14ac:dyDescent="0.25">
      <c r="A12375">
        <v>1237.2</v>
      </c>
      <c r="B12375">
        <v>95.413501795955938</v>
      </c>
    </row>
    <row r="12376" spans="1:2" x14ac:dyDescent="0.25">
      <c r="A12376">
        <v>1237.3</v>
      </c>
      <c r="B12376">
        <v>95.505729133248906</v>
      </c>
    </row>
    <row r="12377" spans="1:2" x14ac:dyDescent="0.25">
      <c r="A12377">
        <v>1237.4000000000001</v>
      </c>
      <c r="B12377">
        <v>95.597956470541661</v>
      </c>
    </row>
    <row r="12378" spans="1:2" x14ac:dyDescent="0.25">
      <c r="A12378">
        <v>1237.5</v>
      </c>
      <c r="B12378">
        <v>95.690183807834416</v>
      </c>
    </row>
    <row r="12379" spans="1:2" x14ac:dyDescent="0.25">
      <c r="A12379">
        <v>1237.5999999999999</v>
      </c>
      <c r="B12379">
        <v>95.782411145127369</v>
      </c>
    </row>
    <row r="12380" spans="1:2" x14ac:dyDescent="0.25">
      <c r="A12380">
        <v>1237.7</v>
      </c>
      <c r="B12380">
        <v>95.874638482420124</v>
      </c>
    </row>
    <row r="12381" spans="1:2" x14ac:dyDescent="0.25">
      <c r="A12381">
        <v>1237.8</v>
      </c>
      <c r="B12381">
        <v>95.966865819713092</v>
      </c>
    </row>
    <row r="12382" spans="1:2" x14ac:dyDescent="0.25">
      <c r="A12382">
        <v>1237.9000000000001</v>
      </c>
      <c r="B12382">
        <v>96.059093157005847</v>
      </c>
    </row>
    <row r="12383" spans="1:2" x14ac:dyDescent="0.25">
      <c r="A12383">
        <v>1238</v>
      </c>
      <c r="B12383">
        <v>96.151320494298602</v>
      </c>
    </row>
    <row r="12384" spans="1:2" x14ac:dyDescent="0.25">
      <c r="A12384">
        <v>1238.0999999999999</v>
      </c>
      <c r="B12384">
        <v>96.173940436080514</v>
      </c>
    </row>
    <row r="12385" spans="1:2" x14ac:dyDescent="0.25">
      <c r="A12385">
        <v>1238.2</v>
      </c>
      <c r="B12385">
        <v>96.196560377862383</v>
      </c>
    </row>
    <row r="12386" spans="1:2" x14ac:dyDescent="0.25">
      <c r="A12386">
        <v>1238.3</v>
      </c>
      <c r="B12386">
        <v>96.219180319644295</v>
      </c>
    </row>
    <row r="12387" spans="1:2" x14ac:dyDescent="0.25">
      <c r="A12387">
        <v>1238.4000000000001</v>
      </c>
      <c r="B12387">
        <v>96.241800261426164</v>
      </c>
    </row>
    <row r="12388" spans="1:2" x14ac:dyDescent="0.25">
      <c r="A12388">
        <v>1238.5</v>
      </c>
      <c r="B12388">
        <v>96.264420203208033</v>
      </c>
    </row>
    <row r="12389" spans="1:2" x14ac:dyDescent="0.25">
      <c r="A12389">
        <v>1238.5999999999999</v>
      </c>
      <c r="B12389">
        <v>96.287040144989945</v>
      </c>
    </row>
    <row r="12390" spans="1:2" x14ac:dyDescent="0.25">
      <c r="A12390">
        <v>1238.7</v>
      </c>
      <c r="B12390">
        <v>96.309660086771814</v>
      </c>
    </row>
    <row r="12391" spans="1:2" x14ac:dyDescent="0.25">
      <c r="A12391">
        <v>1238.8</v>
      </c>
      <c r="B12391">
        <v>96.332280028553726</v>
      </c>
    </row>
    <row r="12392" spans="1:2" x14ac:dyDescent="0.25">
      <c r="A12392">
        <v>1238.9000000000001</v>
      </c>
      <c r="B12392">
        <v>96.354899970335595</v>
      </c>
    </row>
    <row r="12393" spans="1:2" x14ac:dyDescent="0.25">
      <c r="A12393">
        <v>1239</v>
      </c>
      <c r="B12393">
        <v>96.377519912117464</v>
      </c>
    </row>
    <row r="12394" spans="1:2" x14ac:dyDescent="0.25">
      <c r="A12394">
        <v>1239.0999999999999</v>
      </c>
      <c r="B12394">
        <v>96.344534075839789</v>
      </c>
    </row>
    <row r="12395" spans="1:2" x14ac:dyDescent="0.25">
      <c r="A12395">
        <v>1239.2</v>
      </c>
      <c r="B12395">
        <v>96.3115482395622</v>
      </c>
    </row>
    <row r="12396" spans="1:2" x14ac:dyDescent="0.25">
      <c r="A12396">
        <v>1239.3</v>
      </c>
      <c r="B12396">
        <v>96.278562403284539</v>
      </c>
    </row>
    <row r="12397" spans="1:2" x14ac:dyDescent="0.25">
      <c r="A12397">
        <v>1239.4000000000001</v>
      </c>
      <c r="B12397">
        <v>96.245576567006935</v>
      </c>
    </row>
    <row r="12398" spans="1:2" x14ac:dyDescent="0.25">
      <c r="A12398">
        <v>1239.5</v>
      </c>
      <c r="B12398">
        <v>96.212590730729346</v>
      </c>
    </row>
    <row r="12399" spans="1:2" x14ac:dyDescent="0.25">
      <c r="A12399">
        <v>1239.5999999999999</v>
      </c>
      <c r="B12399">
        <v>96.179604894451671</v>
      </c>
    </row>
    <row r="12400" spans="1:2" x14ac:dyDescent="0.25">
      <c r="A12400">
        <v>1239.7</v>
      </c>
      <c r="B12400">
        <v>96.146619058174082</v>
      </c>
    </row>
    <row r="12401" spans="1:2" x14ac:dyDescent="0.25">
      <c r="A12401">
        <v>1239.8</v>
      </c>
      <c r="B12401">
        <v>96.113633221896421</v>
      </c>
    </row>
    <row r="12402" spans="1:2" x14ac:dyDescent="0.25">
      <c r="A12402">
        <v>1239.9000000000001</v>
      </c>
      <c r="B12402">
        <v>96.080647385618818</v>
      </c>
    </row>
    <row r="12403" spans="1:2" x14ac:dyDescent="0.25">
      <c r="A12403">
        <v>1240</v>
      </c>
      <c r="B12403">
        <v>96.047661549341228</v>
      </c>
    </row>
    <row r="12404" spans="1:2" x14ac:dyDescent="0.25">
      <c r="A12404">
        <v>1240.0999999999999</v>
      </c>
      <c r="B12404">
        <v>96.163745796854514</v>
      </c>
    </row>
    <row r="12405" spans="1:2" x14ac:dyDescent="0.25">
      <c r="A12405">
        <v>1240.2</v>
      </c>
      <c r="B12405">
        <v>96.279830044367529</v>
      </c>
    </row>
    <row r="12406" spans="1:2" x14ac:dyDescent="0.25">
      <c r="A12406">
        <v>1240.3</v>
      </c>
      <c r="B12406">
        <v>96.395914291880814</v>
      </c>
    </row>
    <row r="12407" spans="1:2" x14ac:dyDescent="0.25">
      <c r="A12407">
        <v>1240.4000000000001</v>
      </c>
      <c r="B12407">
        <v>96.511998539393844</v>
      </c>
    </row>
    <row r="12408" spans="1:2" x14ac:dyDescent="0.25">
      <c r="A12408">
        <v>1240.5</v>
      </c>
      <c r="B12408">
        <v>96.628082786906859</v>
      </c>
    </row>
    <row r="12409" spans="1:2" x14ac:dyDescent="0.25">
      <c r="A12409">
        <v>1240.5999999999999</v>
      </c>
      <c r="B12409">
        <v>96.744167034420144</v>
      </c>
    </row>
    <row r="12410" spans="1:2" x14ac:dyDescent="0.25">
      <c r="A12410">
        <v>1240.7</v>
      </c>
      <c r="B12410">
        <v>96.860251281933159</v>
      </c>
    </row>
    <row r="12411" spans="1:2" x14ac:dyDescent="0.25">
      <c r="A12411">
        <v>1240.8</v>
      </c>
      <c r="B12411">
        <v>96.976335529446445</v>
      </c>
    </row>
    <row r="12412" spans="1:2" x14ac:dyDescent="0.25">
      <c r="A12412">
        <v>1240.9000000000001</v>
      </c>
      <c r="B12412">
        <v>97.092419776959474</v>
      </c>
    </row>
    <row r="12413" spans="1:2" x14ac:dyDescent="0.25">
      <c r="A12413">
        <v>1241</v>
      </c>
      <c r="B12413">
        <v>97.208504024472489</v>
      </c>
    </row>
    <row r="12414" spans="1:2" x14ac:dyDescent="0.25">
      <c r="A12414">
        <v>1241.0999999999999</v>
      </c>
      <c r="B12414">
        <v>97.195785976632848</v>
      </c>
    </row>
    <row r="12415" spans="1:2" x14ac:dyDescent="0.25">
      <c r="A12415">
        <v>1241.2</v>
      </c>
      <c r="B12415">
        <v>97.183067928793221</v>
      </c>
    </row>
    <row r="12416" spans="1:2" x14ac:dyDescent="0.25">
      <c r="A12416">
        <v>1241.3</v>
      </c>
      <c r="B12416">
        <v>97.17034988095358</v>
      </c>
    </row>
    <row r="12417" spans="1:2" x14ac:dyDescent="0.25">
      <c r="A12417">
        <v>1241.4000000000001</v>
      </c>
      <c r="B12417">
        <v>97.157631833113953</v>
      </c>
    </row>
    <row r="12418" spans="1:2" x14ac:dyDescent="0.25">
      <c r="A12418">
        <v>1241.5</v>
      </c>
      <c r="B12418">
        <v>97.144913785274341</v>
      </c>
    </row>
    <row r="12419" spans="1:2" x14ac:dyDescent="0.25">
      <c r="A12419">
        <v>1241.5999999999999</v>
      </c>
      <c r="B12419">
        <v>97.132195737434699</v>
      </c>
    </row>
    <row r="12420" spans="1:2" x14ac:dyDescent="0.25">
      <c r="A12420">
        <v>1241.7</v>
      </c>
      <c r="B12420">
        <v>97.119477689595072</v>
      </c>
    </row>
    <row r="12421" spans="1:2" x14ac:dyDescent="0.25">
      <c r="A12421">
        <v>1241.8</v>
      </c>
      <c r="B12421">
        <v>97.106759641755431</v>
      </c>
    </row>
    <row r="12422" spans="1:2" x14ac:dyDescent="0.25">
      <c r="A12422">
        <v>1241.9000000000001</v>
      </c>
      <c r="B12422">
        <v>97.094041593915804</v>
      </c>
    </row>
    <row r="12423" spans="1:2" x14ac:dyDescent="0.25">
      <c r="A12423">
        <v>1242</v>
      </c>
      <c r="B12423">
        <v>97.081323546076192</v>
      </c>
    </row>
    <row r="12424" spans="1:2" x14ac:dyDescent="0.25">
      <c r="A12424">
        <v>1242.0999999999999</v>
      </c>
      <c r="B12424">
        <v>97.015647531511505</v>
      </c>
    </row>
    <row r="12425" spans="1:2" x14ac:dyDescent="0.25">
      <c r="A12425">
        <v>1242.2</v>
      </c>
      <c r="B12425">
        <v>96.94997151694696</v>
      </c>
    </row>
    <row r="12426" spans="1:2" x14ac:dyDescent="0.25">
      <c r="A12426">
        <v>1242.3</v>
      </c>
      <c r="B12426">
        <v>96.884295502382273</v>
      </c>
    </row>
    <row r="12427" spans="1:2" x14ac:dyDescent="0.25">
      <c r="A12427">
        <v>1242.4000000000001</v>
      </c>
      <c r="B12427">
        <v>96.818619487817742</v>
      </c>
    </row>
    <row r="12428" spans="1:2" x14ac:dyDescent="0.25">
      <c r="A12428">
        <v>1242.5</v>
      </c>
      <c r="B12428">
        <v>96.752943473253197</v>
      </c>
    </row>
    <row r="12429" spans="1:2" x14ac:dyDescent="0.25">
      <c r="A12429">
        <v>1242.5999999999999</v>
      </c>
      <c r="B12429">
        <v>96.68726745868851</v>
      </c>
    </row>
    <row r="12430" spans="1:2" x14ac:dyDescent="0.25">
      <c r="A12430">
        <v>1242.7</v>
      </c>
      <c r="B12430">
        <v>96.621591444123979</v>
      </c>
    </row>
    <row r="12431" spans="1:2" x14ac:dyDescent="0.25">
      <c r="A12431">
        <v>1242.8</v>
      </c>
      <c r="B12431">
        <v>96.555915429559292</v>
      </c>
    </row>
    <row r="12432" spans="1:2" x14ac:dyDescent="0.25">
      <c r="A12432">
        <v>1242.9000000000001</v>
      </c>
      <c r="B12432">
        <v>96.490239414994761</v>
      </c>
    </row>
    <row r="12433" spans="1:2" x14ac:dyDescent="0.25">
      <c r="A12433">
        <v>1243</v>
      </c>
      <c r="B12433">
        <v>96.424563400430216</v>
      </c>
    </row>
    <row r="12434" spans="1:2" x14ac:dyDescent="0.25">
      <c r="A12434">
        <v>1243.0999999999999</v>
      </c>
      <c r="B12434">
        <v>96.473046538976263</v>
      </c>
    </row>
    <row r="12435" spans="1:2" x14ac:dyDescent="0.25">
      <c r="A12435">
        <v>1243.2</v>
      </c>
      <c r="B12435">
        <v>96.52152967752221</v>
      </c>
    </row>
    <row r="12436" spans="1:2" x14ac:dyDescent="0.25">
      <c r="A12436">
        <v>1243.3</v>
      </c>
      <c r="B12436">
        <v>96.570012816068257</v>
      </c>
    </row>
    <row r="12437" spans="1:2" x14ac:dyDescent="0.25">
      <c r="A12437">
        <v>1243.4000000000001</v>
      </c>
      <c r="B12437">
        <v>96.61849595461419</v>
      </c>
    </row>
    <row r="12438" spans="1:2" x14ac:dyDescent="0.25">
      <c r="A12438">
        <v>1243.5</v>
      </c>
      <c r="B12438">
        <v>96.666979093160137</v>
      </c>
    </row>
    <row r="12439" spans="1:2" x14ac:dyDescent="0.25">
      <c r="A12439">
        <v>1243.5999999999999</v>
      </c>
      <c r="B12439">
        <v>96.715462231706184</v>
      </c>
    </row>
    <row r="12440" spans="1:2" x14ac:dyDescent="0.25">
      <c r="A12440">
        <v>1243.7</v>
      </c>
      <c r="B12440">
        <v>96.763945370252117</v>
      </c>
    </row>
    <row r="12441" spans="1:2" x14ac:dyDescent="0.25">
      <c r="A12441">
        <v>1243.8</v>
      </c>
      <c r="B12441">
        <v>96.812428508798163</v>
      </c>
    </row>
    <row r="12442" spans="1:2" x14ac:dyDescent="0.25">
      <c r="A12442">
        <v>1243.9000000000001</v>
      </c>
      <c r="B12442">
        <v>96.860911647344111</v>
      </c>
    </row>
    <row r="12443" spans="1:2" x14ac:dyDescent="0.25">
      <c r="A12443">
        <v>1244</v>
      </c>
      <c r="B12443">
        <v>96.909394785890044</v>
      </c>
    </row>
    <row r="12444" spans="1:2" x14ac:dyDescent="0.25">
      <c r="A12444">
        <v>1244.0999999999999</v>
      </c>
      <c r="B12444">
        <v>96.936824225465031</v>
      </c>
    </row>
    <row r="12445" spans="1:2" x14ac:dyDescent="0.25">
      <c r="A12445">
        <v>1244.2</v>
      </c>
      <c r="B12445">
        <v>96.964253665039962</v>
      </c>
    </row>
    <row r="12446" spans="1:2" x14ac:dyDescent="0.25">
      <c r="A12446">
        <v>1244.3</v>
      </c>
      <c r="B12446">
        <v>96.99168310461495</v>
      </c>
    </row>
    <row r="12447" spans="1:2" x14ac:dyDescent="0.25">
      <c r="A12447">
        <v>1244.4000000000001</v>
      </c>
      <c r="B12447">
        <v>97.019112544189881</v>
      </c>
    </row>
    <row r="12448" spans="1:2" x14ac:dyDescent="0.25">
      <c r="A12448">
        <v>1244.5</v>
      </c>
      <c r="B12448">
        <v>97.046541983764811</v>
      </c>
    </row>
    <row r="12449" spans="1:2" x14ac:dyDescent="0.25">
      <c r="A12449">
        <v>1244.5999999999999</v>
      </c>
      <c r="B12449">
        <v>97.073971423339799</v>
      </c>
    </row>
    <row r="12450" spans="1:2" x14ac:dyDescent="0.25">
      <c r="A12450">
        <v>1244.7</v>
      </c>
      <c r="B12450">
        <v>97.10140086291473</v>
      </c>
    </row>
    <row r="12451" spans="1:2" x14ac:dyDescent="0.25">
      <c r="A12451">
        <v>1244.8</v>
      </c>
      <c r="B12451">
        <v>97.128830302489717</v>
      </c>
    </row>
    <row r="12452" spans="1:2" x14ac:dyDescent="0.25">
      <c r="A12452">
        <v>1244.9000000000001</v>
      </c>
      <c r="B12452">
        <v>97.156259742064648</v>
      </c>
    </row>
    <row r="12453" spans="1:2" x14ac:dyDescent="0.25">
      <c r="A12453">
        <v>1245</v>
      </c>
      <c r="B12453">
        <v>97.183689181639579</v>
      </c>
    </row>
    <row r="12454" spans="1:2" x14ac:dyDescent="0.25">
      <c r="A12454">
        <v>1245.0999999999999</v>
      </c>
      <c r="B12454">
        <v>97.264286841161265</v>
      </c>
    </row>
    <row r="12455" spans="1:2" x14ac:dyDescent="0.25">
      <c r="A12455">
        <v>1245.2</v>
      </c>
      <c r="B12455">
        <v>97.344884500682767</v>
      </c>
    </row>
    <row r="12456" spans="1:2" x14ac:dyDescent="0.25">
      <c r="A12456">
        <v>1245.3</v>
      </c>
      <c r="B12456">
        <v>97.425482160204453</v>
      </c>
    </row>
    <row r="12457" spans="1:2" x14ac:dyDescent="0.25">
      <c r="A12457">
        <v>1245.4000000000001</v>
      </c>
      <c r="B12457">
        <v>97.506079819725954</v>
      </c>
    </row>
    <row r="12458" spans="1:2" x14ac:dyDescent="0.25">
      <c r="A12458">
        <v>1245.5</v>
      </c>
      <c r="B12458">
        <v>97.586677479247456</v>
      </c>
    </row>
    <row r="12459" spans="1:2" x14ac:dyDescent="0.25">
      <c r="A12459">
        <v>1245.5999999999999</v>
      </c>
      <c r="B12459">
        <v>97.667275138769142</v>
      </c>
    </row>
    <row r="12460" spans="1:2" x14ac:dyDescent="0.25">
      <c r="A12460">
        <v>1245.7</v>
      </c>
      <c r="B12460">
        <v>97.747872798290643</v>
      </c>
    </row>
    <row r="12461" spans="1:2" x14ac:dyDescent="0.25">
      <c r="A12461">
        <v>1245.8</v>
      </c>
      <c r="B12461">
        <v>97.82847045781233</v>
      </c>
    </row>
    <row r="12462" spans="1:2" x14ac:dyDescent="0.25">
      <c r="A12462">
        <v>1245.9000000000001</v>
      </c>
      <c r="B12462">
        <v>97.909068117333831</v>
      </c>
    </row>
    <row r="12463" spans="1:2" x14ac:dyDescent="0.25">
      <c r="A12463">
        <v>1246</v>
      </c>
      <c r="B12463">
        <v>97.989665776855333</v>
      </c>
    </row>
    <row r="12464" spans="1:2" x14ac:dyDescent="0.25">
      <c r="A12464">
        <v>1246.0999999999999</v>
      </c>
      <c r="B12464">
        <v>97.926583414858641</v>
      </c>
    </row>
    <row r="12465" spans="1:2" x14ac:dyDescent="0.25">
      <c r="A12465">
        <v>1246.2</v>
      </c>
      <c r="B12465">
        <v>97.863501052862091</v>
      </c>
    </row>
    <row r="12466" spans="1:2" x14ac:dyDescent="0.25">
      <c r="A12466">
        <v>1246.3</v>
      </c>
      <c r="B12466">
        <v>97.800418690865399</v>
      </c>
    </row>
    <row r="12467" spans="1:2" x14ac:dyDescent="0.25">
      <c r="A12467">
        <v>1246.4000000000001</v>
      </c>
      <c r="B12467">
        <v>97.737336328868849</v>
      </c>
    </row>
    <row r="12468" spans="1:2" x14ac:dyDescent="0.25">
      <c r="A12468">
        <v>1246.5</v>
      </c>
      <c r="B12468">
        <v>97.6742539668723</v>
      </c>
    </row>
    <row r="12469" spans="1:2" x14ac:dyDescent="0.25">
      <c r="A12469">
        <v>1246.5999999999999</v>
      </c>
      <c r="B12469">
        <v>97.611171604875608</v>
      </c>
    </row>
    <row r="12470" spans="1:2" x14ac:dyDescent="0.25">
      <c r="A12470">
        <v>1246.7</v>
      </c>
      <c r="B12470">
        <v>97.548089242879058</v>
      </c>
    </row>
    <row r="12471" spans="1:2" x14ac:dyDescent="0.25">
      <c r="A12471">
        <v>1246.8</v>
      </c>
      <c r="B12471">
        <v>97.485006880882366</v>
      </c>
    </row>
    <row r="12472" spans="1:2" x14ac:dyDescent="0.25">
      <c r="A12472">
        <v>1246.9000000000001</v>
      </c>
      <c r="B12472">
        <v>97.421924518885817</v>
      </c>
    </row>
    <row r="12473" spans="1:2" x14ac:dyDescent="0.25">
      <c r="A12473">
        <v>1247</v>
      </c>
      <c r="B12473">
        <v>97.358842156889267</v>
      </c>
    </row>
    <row r="12474" spans="1:2" x14ac:dyDescent="0.25">
      <c r="A12474">
        <v>1247.0999999999999</v>
      </c>
      <c r="B12474">
        <v>97.394368312282694</v>
      </c>
    </row>
    <row r="12475" spans="1:2" x14ac:dyDescent="0.25">
      <c r="A12475">
        <v>1247.2</v>
      </c>
      <c r="B12475">
        <v>97.429894467676036</v>
      </c>
    </row>
    <row r="12476" spans="1:2" x14ac:dyDescent="0.25">
      <c r="A12476">
        <v>1247.3</v>
      </c>
      <c r="B12476">
        <v>97.465420623069463</v>
      </c>
    </row>
    <row r="12477" spans="1:2" x14ac:dyDescent="0.25">
      <c r="A12477">
        <v>1247.4000000000001</v>
      </c>
      <c r="B12477">
        <v>97.500946778462804</v>
      </c>
    </row>
    <row r="12478" spans="1:2" x14ac:dyDescent="0.25">
      <c r="A12478">
        <v>1247.5</v>
      </c>
      <c r="B12478">
        <v>97.536472933856146</v>
      </c>
    </row>
    <row r="12479" spans="1:2" x14ac:dyDescent="0.25">
      <c r="A12479">
        <v>1247.5999999999999</v>
      </c>
      <c r="B12479">
        <v>97.571999089249573</v>
      </c>
    </row>
    <row r="12480" spans="1:2" x14ac:dyDescent="0.25">
      <c r="A12480">
        <v>1247.7</v>
      </c>
      <c r="B12480">
        <v>97.607525244642915</v>
      </c>
    </row>
    <row r="12481" spans="1:2" x14ac:dyDescent="0.25">
      <c r="A12481">
        <v>1247.8</v>
      </c>
      <c r="B12481">
        <v>97.643051400036342</v>
      </c>
    </row>
    <row r="12482" spans="1:2" x14ac:dyDescent="0.25">
      <c r="A12482">
        <v>1247.9000000000001</v>
      </c>
      <c r="B12482">
        <v>97.678577555429683</v>
      </c>
    </row>
    <row r="12483" spans="1:2" x14ac:dyDescent="0.25">
      <c r="A12483">
        <v>1248</v>
      </c>
      <c r="B12483">
        <v>97.714103710823025</v>
      </c>
    </row>
    <row r="12484" spans="1:2" x14ac:dyDescent="0.25">
      <c r="A12484">
        <v>1248.0999999999999</v>
      </c>
      <c r="B12484">
        <v>97.606310011877213</v>
      </c>
    </row>
    <row r="12485" spans="1:2" x14ac:dyDescent="0.25">
      <c r="A12485">
        <v>1248.2</v>
      </c>
      <c r="B12485">
        <v>97.498516312931656</v>
      </c>
    </row>
    <row r="12486" spans="1:2" x14ac:dyDescent="0.25">
      <c r="A12486">
        <v>1248.3</v>
      </c>
      <c r="B12486">
        <v>97.390722613985858</v>
      </c>
    </row>
    <row r="12487" spans="1:2" x14ac:dyDescent="0.25">
      <c r="A12487">
        <v>1248.4000000000001</v>
      </c>
      <c r="B12487">
        <v>97.282928915040287</v>
      </c>
    </row>
    <row r="12488" spans="1:2" x14ac:dyDescent="0.25">
      <c r="A12488">
        <v>1248.5</v>
      </c>
      <c r="B12488">
        <v>97.175135216094731</v>
      </c>
    </row>
    <row r="12489" spans="1:2" x14ac:dyDescent="0.25">
      <c r="A12489">
        <v>1248.5999999999999</v>
      </c>
      <c r="B12489">
        <v>97.067341517148918</v>
      </c>
    </row>
    <row r="12490" spans="1:2" x14ac:dyDescent="0.25">
      <c r="A12490">
        <v>1248.7</v>
      </c>
      <c r="B12490">
        <v>96.959547818203362</v>
      </c>
    </row>
    <row r="12491" spans="1:2" x14ac:dyDescent="0.25">
      <c r="A12491">
        <v>1248.8</v>
      </c>
      <c r="B12491">
        <v>96.851754119257564</v>
      </c>
    </row>
    <row r="12492" spans="1:2" x14ac:dyDescent="0.25">
      <c r="A12492">
        <v>1248.9000000000001</v>
      </c>
      <c r="B12492">
        <v>96.743960420311993</v>
      </c>
    </row>
    <row r="12493" spans="1:2" x14ac:dyDescent="0.25">
      <c r="A12493">
        <v>1249</v>
      </c>
      <c r="B12493">
        <v>96.636166721366436</v>
      </c>
    </row>
    <row r="12494" spans="1:2" x14ac:dyDescent="0.25">
      <c r="A12494">
        <v>1249.0999999999999</v>
      </c>
      <c r="B12494">
        <v>96.801910040917377</v>
      </c>
    </row>
    <row r="12495" spans="1:2" x14ac:dyDescent="0.25">
      <c r="A12495">
        <v>1249.2</v>
      </c>
      <c r="B12495">
        <v>96.967653360467935</v>
      </c>
    </row>
    <row r="12496" spans="1:2" x14ac:dyDescent="0.25">
      <c r="A12496">
        <v>1249.3</v>
      </c>
      <c r="B12496">
        <v>97.133396680018876</v>
      </c>
    </row>
    <row r="12497" spans="1:2" x14ac:dyDescent="0.25">
      <c r="A12497">
        <v>1249.4000000000001</v>
      </c>
      <c r="B12497">
        <v>97.299139999569434</v>
      </c>
    </row>
    <row r="12498" spans="1:2" x14ac:dyDescent="0.25">
      <c r="A12498">
        <v>1249.5</v>
      </c>
      <c r="B12498">
        <v>97.464883319119991</v>
      </c>
    </row>
    <row r="12499" spans="1:2" x14ac:dyDescent="0.25">
      <c r="A12499">
        <v>1249.5999999999999</v>
      </c>
      <c r="B12499">
        <v>97.630626638670932</v>
      </c>
    </row>
    <row r="12500" spans="1:2" x14ac:dyDescent="0.25">
      <c r="A12500">
        <v>1249.7</v>
      </c>
      <c r="B12500">
        <v>97.796369958221504</v>
      </c>
    </row>
    <row r="12501" spans="1:2" x14ac:dyDescent="0.25">
      <c r="A12501">
        <v>1249.8</v>
      </c>
      <c r="B12501">
        <v>97.962113277772431</v>
      </c>
    </row>
    <row r="12502" spans="1:2" x14ac:dyDescent="0.25">
      <c r="A12502">
        <v>1249.9000000000001</v>
      </c>
      <c r="B12502">
        <v>98.127856597323003</v>
      </c>
    </row>
    <row r="12503" spans="1:2" x14ac:dyDescent="0.25">
      <c r="A12503">
        <v>1250</v>
      </c>
      <c r="B12503">
        <v>98.293599916873561</v>
      </c>
    </row>
    <row r="12504" spans="1:2" x14ac:dyDescent="0.25">
      <c r="A12504">
        <v>1250.0999999999999</v>
      </c>
      <c r="B12504">
        <v>98.221934012677366</v>
      </c>
    </row>
    <row r="12505" spans="1:2" x14ac:dyDescent="0.25">
      <c r="A12505">
        <v>1250.2</v>
      </c>
      <c r="B12505">
        <v>98.150268108481328</v>
      </c>
    </row>
    <row r="12506" spans="1:2" x14ac:dyDescent="0.25">
      <c r="A12506">
        <v>1250.3</v>
      </c>
      <c r="B12506">
        <v>98.078602204285133</v>
      </c>
    </row>
    <row r="12507" spans="1:2" x14ac:dyDescent="0.25">
      <c r="A12507">
        <v>1250.4000000000001</v>
      </c>
      <c r="B12507">
        <v>98.006936300089095</v>
      </c>
    </row>
    <row r="12508" spans="1:2" x14ac:dyDescent="0.25">
      <c r="A12508">
        <v>1250.5</v>
      </c>
      <c r="B12508">
        <v>97.93527039589307</v>
      </c>
    </row>
    <row r="12509" spans="1:2" x14ac:dyDescent="0.25">
      <c r="A12509">
        <v>1250.5999999999999</v>
      </c>
      <c r="B12509">
        <v>97.863604491696861</v>
      </c>
    </row>
    <row r="12510" spans="1:2" x14ac:dyDescent="0.25">
      <c r="A12510">
        <v>1250.7</v>
      </c>
      <c r="B12510">
        <v>97.791938587500837</v>
      </c>
    </row>
    <row r="12511" spans="1:2" x14ac:dyDescent="0.25">
      <c r="A12511">
        <v>1250.8</v>
      </c>
      <c r="B12511">
        <v>97.720272683304628</v>
      </c>
    </row>
    <row r="12512" spans="1:2" x14ac:dyDescent="0.25">
      <c r="A12512">
        <v>1250.9000000000001</v>
      </c>
      <c r="B12512">
        <v>97.648606779108604</v>
      </c>
    </row>
    <row r="12513" spans="1:2" x14ac:dyDescent="0.25">
      <c r="A12513">
        <v>1251</v>
      </c>
      <c r="B12513">
        <v>97.576940874912566</v>
      </c>
    </row>
    <row r="12514" spans="1:2" x14ac:dyDescent="0.25">
      <c r="A12514">
        <v>1251.0999999999999</v>
      </c>
      <c r="B12514">
        <v>97.521182885176117</v>
      </c>
    </row>
    <row r="12515" spans="1:2" x14ac:dyDescent="0.25">
      <c r="A12515">
        <v>1251.2</v>
      </c>
      <c r="B12515">
        <v>97.465424895439796</v>
      </c>
    </row>
    <row r="12516" spans="1:2" x14ac:dyDescent="0.25">
      <c r="A12516">
        <v>1251.3</v>
      </c>
      <c r="B12516">
        <v>97.409666905703347</v>
      </c>
    </row>
    <row r="12517" spans="1:2" x14ac:dyDescent="0.25">
      <c r="A12517">
        <v>1251.4000000000001</v>
      </c>
      <c r="B12517">
        <v>97.353908915967025</v>
      </c>
    </row>
    <row r="12518" spans="1:2" x14ac:dyDescent="0.25">
      <c r="A12518">
        <v>1251.5</v>
      </c>
      <c r="B12518">
        <v>97.298150926230704</v>
      </c>
    </row>
    <row r="12519" spans="1:2" x14ac:dyDescent="0.25">
      <c r="A12519">
        <v>1251.5999999999999</v>
      </c>
      <c r="B12519">
        <v>97.242392936494241</v>
      </c>
    </row>
    <row r="12520" spans="1:2" x14ac:dyDescent="0.25">
      <c r="A12520">
        <v>1251.7</v>
      </c>
      <c r="B12520">
        <v>97.18663494675792</v>
      </c>
    </row>
    <row r="12521" spans="1:2" x14ac:dyDescent="0.25">
      <c r="A12521">
        <v>1251.8</v>
      </c>
      <c r="B12521">
        <v>97.130876957021471</v>
      </c>
    </row>
    <row r="12522" spans="1:2" x14ac:dyDescent="0.25">
      <c r="A12522">
        <v>1251.9000000000001</v>
      </c>
      <c r="B12522">
        <v>97.07511896728515</v>
      </c>
    </row>
    <row r="12523" spans="1:2" x14ac:dyDescent="0.25">
      <c r="A12523">
        <v>1252</v>
      </c>
      <c r="B12523">
        <v>97.019360977548828</v>
      </c>
    </row>
    <row r="12524" spans="1:2" x14ac:dyDescent="0.25">
      <c r="A12524">
        <v>1252.0999999999999</v>
      </c>
      <c r="B12524">
        <v>97.085430852057939</v>
      </c>
    </row>
    <row r="12525" spans="1:2" x14ac:dyDescent="0.25">
      <c r="A12525">
        <v>1252.2</v>
      </c>
      <c r="B12525">
        <v>97.151500726566894</v>
      </c>
    </row>
    <row r="12526" spans="1:2" x14ac:dyDescent="0.25">
      <c r="A12526">
        <v>1252.3</v>
      </c>
      <c r="B12526">
        <v>97.217570601076005</v>
      </c>
    </row>
    <row r="12527" spans="1:2" x14ac:dyDescent="0.25">
      <c r="A12527">
        <v>1252.4000000000001</v>
      </c>
      <c r="B12527">
        <v>97.283640475584974</v>
      </c>
    </row>
    <row r="12528" spans="1:2" x14ac:dyDescent="0.25">
      <c r="A12528">
        <v>1252.5</v>
      </c>
      <c r="B12528">
        <v>97.349710350093929</v>
      </c>
    </row>
    <row r="12529" spans="1:2" x14ac:dyDescent="0.25">
      <c r="A12529">
        <v>1252.5999999999999</v>
      </c>
      <c r="B12529">
        <v>97.41578022460304</v>
      </c>
    </row>
    <row r="12530" spans="1:2" x14ac:dyDescent="0.25">
      <c r="A12530">
        <v>1252.7</v>
      </c>
      <c r="B12530">
        <v>97.481850099111995</v>
      </c>
    </row>
    <row r="12531" spans="1:2" x14ac:dyDescent="0.25">
      <c r="A12531">
        <v>1252.8</v>
      </c>
      <c r="B12531">
        <v>97.547919973621106</v>
      </c>
    </row>
    <row r="12532" spans="1:2" x14ac:dyDescent="0.25">
      <c r="A12532">
        <v>1252.9000000000001</v>
      </c>
      <c r="B12532">
        <v>97.613989848130075</v>
      </c>
    </row>
    <row r="12533" spans="1:2" x14ac:dyDescent="0.25">
      <c r="A12533">
        <v>1253</v>
      </c>
      <c r="B12533">
        <v>97.680059722639029</v>
      </c>
    </row>
    <row r="12534" spans="1:2" x14ac:dyDescent="0.25">
      <c r="A12534">
        <v>1253.0999999999999</v>
      </c>
      <c r="B12534">
        <v>97.669942144958696</v>
      </c>
    </row>
    <row r="12535" spans="1:2" x14ac:dyDescent="0.25">
      <c r="A12535">
        <v>1253.2</v>
      </c>
      <c r="B12535">
        <v>97.659824567278378</v>
      </c>
    </row>
    <row r="12536" spans="1:2" x14ac:dyDescent="0.25">
      <c r="A12536">
        <v>1253.3</v>
      </c>
      <c r="B12536">
        <v>97.649706989598045</v>
      </c>
    </row>
    <row r="12537" spans="1:2" x14ac:dyDescent="0.25">
      <c r="A12537">
        <v>1253.4000000000001</v>
      </c>
      <c r="B12537">
        <v>97.639589411917726</v>
      </c>
    </row>
    <row r="12538" spans="1:2" x14ac:dyDescent="0.25">
      <c r="A12538">
        <v>1253.5</v>
      </c>
      <c r="B12538">
        <v>97.629471834237407</v>
      </c>
    </row>
    <row r="12539" spans="1:2" x14ac:dyDescent="0.25">
      <c r="A12539">
        <v>1253.5999999999999</v>
      </c>
      <c r="B12539">
        <v>97.619354256557074</v>
      </c>
    </row>
    <row r="12540" spans="1:2" x14ac:dyDescent="0.25">
      <c r="A12540">
        <v>1253.7</v>
      </c>
      <c r="B12540">
        <v>97.609236678876755</v>
      </c>
    </row>
    <row r="12541" spans="1:2" x14ac:dyDescent="0.25">
      <c r="A12541">
        <v>1253.8</v>
      </c>
      <c r="B12541">
        <v>97.599119101196422</v>
      </c>
    </row>
    <row r="12542" spans="1:2" x14ac:dyDescent="0.25">
      <c r="A12542">
        <v>1253.9000000000001</v>
      </c>
      <c r="B12542">
        <v>97.589001523516103</v>
      </c>
    </row>
    <row r="12543" spans="1:2" x14ac:dyDescent="0.25">
      <c r="A12543">
        <v>1254</v>
      </c>
      <c r="B12543">
        <v>97.578883945835784</v>
      </c>
    </row>
    <row r="12544" spans="1:2" x14ac:dyDescent="0.25">
      <c r="A12544">
        <v>1254.0999999999999</v>
      </c>
      <c r="B12544">
        <v>97.533180715416222</v>
      </c>
    </row>
    <row r="12545" spans="1:2" x14ac:dyDescent="0.25">
      <c r="A12545">
        <v>1254.2</v>
      </c>
      <c r="B12545">
        <v>97.487477484996759</v>
      </c>
    </row>
    <row r="12546" spans="1:2" x14ac:dyDescent="0.25">
      <c r="A12546">
        <v>1254.3</v>
      </c>
      <c r="B12546">
        <v>97.441774254577197</v>
      </c>
    </row>
    <row r="12547" spans="1:2" x14ac:dyDescent="0.25">
      <c r="A12547">
        <v>1254.4000000000001</v>
      </c>
      <c r="B12547">
        <v>97.396071024157735</v>
      </c>
    </row>
    <row r="12548" spans="1:2" x14ac:dyDescent="0.25">
      <c r="A12548">
        <v>1254.5</v>
      </c>
      <c r="B12548">
        <v>97.350367793738286</v>
      </c>
    </row>
    <row r="12549" spans="1:2" x14ac:dyDescent="0.25">
      <c r="A12549">
        <v>1254.5999999999999</v>
      </c>
      <c r="B12549">
        <v>97.30466456331871</v>
      </c>
    </row>
    <row r="12550" spans="1:2" x14ac:dyDescent="0.25">
      <c r="A12550">
        <v>1254.7</v>
      </c>
      <c r="B12550">
        <v>97.258961332899261</v>
      </c>
    </row>
    <row r="12551" spans="1:2" x14ac:dyDescent="0.25">
      <c r="A12551">
        <v>1254.8</v>
      </c>
      <c r="B12551">
        <v>97.213258102479699</v>
      </c>
    </row>
    <row r="12552" spans="1:2" x14ac:dyDescent="0.25">
      <c r="A12552">
        <v>1254.9000000000001</v>
      </c>
      <c r="B12552">
        <v>97.167554872060236</v>
      </c>
    </row>
    <row r="12553" spans="1:2" x14ac:dyDescent="0.25">
      <c r="A12553">
        <v>1255</v>
      </c>
      <c r="B12553">
        <v>97.121851641640774</v>
      </c>
    </row>
    <row r="12554" spans="1:2" x14ac:dyDescent="0.25">
      <c r="A12554">
        <v>1255.0999999999999</v>
      </c>
      <c r="B12554">
        <v>97.121971430688006</v>
      </c>
    </row>
    <row r="12555" spans="1:2" x14ac:dyDescent="0.25">
      <c r="A12555">
        <v>1255.2</v>
      </c>
      <c r="B12555">
        <v>97.122091219735239</v>
      </c>
    </row>
    <row r="12556" spans="1:2" x14ac:dyDescent="0.25">
      <c r="A12556">
        <v>1255.3</v>
      </c>
      <c r="B12556">
        <v>97.122211008782472</v>
      </c>
    </row>
    <row r="12557" spans="1:2" x14ac:dyDescent="0.25">
      <c r="A12557">
        <v>1255.4000000000001</v>
      </c>
      <c r="B12557">
        <v>97.122330797829704</v>
      </c>
    </row>
    <row r="12558" spans="1:2" x14ac:dyDescent="0.25">
      <c r="A12558">
        <v>1255.5</v>
      </c>
      <c r="B12558">
        <v>97.122450586876937</v>
      </c>
    </row>
    <row r="12559" spans="1:2" x14ac:dyDescent="0.25">
      <c r="A12559">
        <v>1255.5999999999999</v>
      </c>
      <c r="B12559">
        <v>97.12257037592417</v>
      </c>
    </row>
    <row r="12560" spans="1:2" x14ac:dyDescent="0.25">
      <c r="A12560">
        <v>1255.7</v>
      </c>
      <c r="B12560">
        <v>97.122690164971402</v>
      </c>
    </row>
    <row r="12561" spans="1:2" x14ac:dyDescent="0.25">
      <c r="A12561">
        <v>1255.8</v>
      </c>
      <c r="B12561">
        <v>97.122809954018635</v>
      </c>
    </row>
    <row r="12562" spans="1:2" x14ac:dyDescent="0.25">
      <c r="A12562">
        <v>1255.9000000000001</v>
      </c>
      <c r="B12562">
        <v>97.122929743065868</v>
      </c>
    </row>
    <row r="12563" spans="1:2" x14ac:dyDescent="0.25">
      <c r="A12563">
        <v>1256</v>
      </c>
      <c r="B12563">
        <v>97.1230495321131</v>
      </c>
    </row>
    <row r="12564" spans="1:2" x14ac:dyDescent="0.25">
      <c r="A12564">
        <v>1256.0999999999999</v>
      </c>
      <c r="B12564">
        <v>97.146602656120493</v>
      </c>
    </row>
    <row r="12565" spans="1:2" x14ac:dyDescent="0.25">
      <c r="A12565">
        <v>1256.2</v>
      </c>
      <c r="B12565">
        <v>97.170155780127843</v>
      </c>
    </row>
    <row r="12566" spans="1:2" x14ac:dyDescent="0.25">
      <c r="A12566">
        <v>1256.3</v>
      </c>
      <c r="B12566">
        <v>97.193708904135235</v>
      </c>
    </row>
    <row r="12567" spans="1:2" x14ac:dyDescent="0.25">
      <c r="A12567">
        <v>1256.4000000000001</v>
      </c>
      <c r="B12567">
        <v>97.217262028142571</v>
      </c>
    </row>
    <row r="12568" spans="1:2" x14ac:dyDescent="0.25">
      <c r="A12568">
        <v>1256.5</v>
      </c>
      <c r="B12568">
        <v>97.240815152149906</v>
      </c>
    </row>
    <row r="12569" spans="1:2" x14ac:dyDescent="0.25">
      <c r="A12569">
        <v>1256.5999999999999</v>
      </c>
      <c r="B12569">
        <v>97.264368276157313</v>
      </c>
    </row>
    <row r="12570" spans="1:2" x14ac:dyDescent="0.25">
      <c r="A12570">
        <v>1256.7</v>
      </c>
      <c r="B12570">
        <v>97.287921400164649</v>
      </c>
    </row>
    <row r="12571" spans="1:2" x14ac:dyDescent="0.25">
      <c r="A12571">
        <v>1256.8</v>
      </c>
      <c r="B12571">
        <v>97.311474524172041</v>
      </c>
    </row>
    <row r="12572" spans="1:2" x14ac:dyDescent="0.25">
      <c r="A12572">
        <v>1256.9000000000001</v>
      </c>
      <c r="B12572">
        <v>97.335027648179391</v>
      </c>
    </row>
    <row r="12573" spans="1:2" x14ac:dyDescent="0.25">
      <c r="A12573">
        <v>1257</v>
      </c>
      <c r="B12573">
        <v>97.358580772186727</v>
      </c>
    </row>
    <row r="12574" spans="1:2" x14ac:dyDescent="0.25">
      <c r="A12574">
        <v>1257.0999999999999</v>
      </c>
      <c r="B12574">
        <v>97.422191886902624</v>
      </c>
    </row>
    <row r="12575" spans="1:2" x14ac:dyDescent="0.25">
      <c r="A12575">
        <v>1257.2</v>
      </c>
      <c r="B12575">
        <v>97.485803001618365</v>
      </c>
    </row>
    <row r="12576" spans="1:2" x14ac:dyDescent="0.25">
      <c r="A12576">
        <v>1257.3</v>
      </c>
      <c r="B12576">
        <v>97.549414116334262</v>
      </c>
    </row>
    <row r="12577" spans="1:2" x14ac:dyDescent="0.25">
      <c r="A12577">
        <v>1257.4000000000001</v>
      </c>
      <c r="B12577">
        <v>97.613025231050003</v>
      </c>
    </row>
    <row r="12578" spans="1:2" x14ac:dyDescent="0.25">
      <c r="A12578">
        <v>1257.5</v>
      </c>
      <c r="B12578">
        <v>97.676636345765758</v>
      </c>
    </row>
    <row r="12579" spans="1:2" x14ac:dyDescent="0.25">
      <c r="A12579">
        <v>1257.5999999999999</v>
      </c>
      <c r="B12579">
        <v>97.74024746048164</v>
      </c>
    </row>
    <row r="12580" spans="1:2" x14ac:dyDescent="0.25">
      <c r="A12580">
        <v>1257.7</v>
      </c>
      <c r="B12580">
        <v>97.803858575197395</v>
      </c>
    </row>
    <row r="12581" spans="1:2" x14ac:dyDescent="0.25">
      <c r="A12581">
        <v>1257.8</v>
      </c>
      <c r="B12581">
        <v>97.867469689913278</v>
      </c>
    </row>
    <row r="12582" spans="1:2" x14ac:dyDescent="0.25">
      <c r="A12582">
        <v>1257.9000000000001</v>
      </c>
      <c r="B12582">
        <v>97.931080804629033</v>
      </c>
    </row>
    <row r="12583" spans="1:2" x14ac:dyDescent="0.25">
      <c r="A12583">
        <v>1258</v>
      </c>
      <c r="B12583">
        <v>97.994691919344774</v>
      </c>
    </row>
    <row r="12584" spans="1:2" x14ac:dyDescent="0.25">
      <c r="A12584">
        <v>1258.0999999999999</v>
      </c>
      <c r="B12584">
        <v>97.782454549416556</v>
      </c>
    </row>
    <row r="12585" spans="1:2" x14ac:dyDescent="0.25">
      <c r="A12585">
        <v>1258.2</v>
      </c>
      <c r="B12585">
        <v>97.570217179488822</v>
      </c>
    </row>
    <row r="12586" spans="1:2" x14ac:dyDescent="0.25">
      <c r="A12586">
        <v>1258.3</v>
      </c>
      <c r="B12586">
        <v>97.357979809560604</v>
      </c>
    </row>
    <row r="12587" spans="1:2" x14ac:dyDescent="0.25">
      <c r="A12587">
        <v>1258.4000000000001</v>
      </c>
      <c r="B12587">
        <v>97.145742439632869</v>
      </c>
    </row>
    <row r="12588" spans="1:2" x14ac:dyDescent="0.25">
      <c r="A12588">
        <v>1258.5</v>
      </c>
      <c r="B12588">
        <v>96.933505069705149</v>
      </c>
    </row>
    <row r="12589" spans="1:2" x14ac:dyDescent="0.25">
      <c r="A12589">
        <v>1258.5999999999999</v>
      </c>
      <c r="B12589">
        <v>96.721267699776931</v>
      </c>
    </row>
    <row r="12590" spans="1:2" x14ac:dyDescent="0.25">
      <c r="A12590">
        <v>1258.7</v>
      </c>
      <c r="B12590">
        <v>96.509030329849196</v>
      </c>
    </row>
    <row r="12591" spans="1:2" x14ac:dyDescent="0.25">
      <c r="A12591">
        <v>1258.8</v>
      </c>
      <c r="B12591">
        <v>96.296792959920978</v>
      </c>
    </row>
    <row r="12592" spans="1:2" x14ac:dyDescent="0.25">
      <c r="A12592">
        <v>1258.9000000000001</v>
      </c>
      <c r="B12592">
        <v>96.084555589993244</v>
      </c>
    </row>
    <row r="12593" spans="1:2" x14ac:dyDescent="0.25">
      <c r="A12593">
        <v>1259</v>
      </c>
      <c r="B12593">
        <v>95.872318220065509</v>
      </c>
    </row>
    <row r="12594" spans="1:2" x14ac:dyDescent="0.25">
      <c r="A12594">
        <v>1259.0999999999999</v>
      </c>
      <c r="B12594">
        <v>95.794048401836505</v>
      </c>
    </row>
    <row r="12595" spans="1:2" x14ac:dyDescent="0.25">
      <c r="A12595">
        <v>1259.2</v>
      </c>
      <c r="B12595">
        <v>95.715778583607687</v>
      </c>
    </row>
    <row r="12596" spans="1:2" x14ac:dyDescent="0.25">
      <c r="A12596">
        <v>1259.3</v>
      </c>
      <c r="B12596">
        <v>95.637508765378684</v>
      </c>
    </row>
    <row r="12597" spans="1:2" x14ac:dyDescent="0.25">
      <c r="A12597">
        <v>1259.4000000000001</v>
      </c>
      <c r="B12597">
        <v>95.559238947149851</v>
      </c>
    </row>
    <row r="12598" spans="1:2" x14ac:dyDescent="0.25">
      <c r="A12598">
        <v>1259.5</v>
      </c>
      <c r="B12598">
        <v>95.480969128921032</v>
      </c>
    </row>
    <row r="12599" spans="1:2" x14ac:dyDescent="0.25">
      <c r="A12599">
        <v>1259.5999999999999</v>
      </c>
      <c r="B12599">
        <v>95.402699310692029</v>
      </c>
    </row>
    <row r="12600" spans="1:2" x14ac:dyDescent="0.25">
      <c r="A12600">
        <v>1259.7</v>
      </c>
      <c r="B12600">
        <v>95.32442949246321</v>
      </c>
    </row>
    <row r="12601" spans="1:2" x14ac:dyDescent="0.25">
      <c r="A12601">
        <v>1259.8</v>
      </c>
      <c r="B12601">
        <v>95.246159674234207</v>
      </c>
    </row>
    <row r="12602" spans="1:2" x14ac:dyDescent="0.25">
      <c r="A12602">
        <v>1259.9000000000001</v>
      </c>
      <c r="B12602">
        <v>95.167889856005374</v>
      </c>
    </row>
    <row r="12603" spans="1:2" x14ac:dyDescent="0.25">
      <c r="A12603">
        <v>1260</v>
      </c>
      <c r="B12603">
        <v>95.089620037776555</v>
      </c>
    </row>
    <row r="12604" spans="1:2" x14ac:dyDescent="0.25">
      <c r="A12604">
        <v>1260.0999999999999</v>
      </c>
      <c r="B12604">
        <v>95.105704921246627</v>
      </c>
    </row>
    <row r="12605" spans="1:2" x14ac:dyDescent="0.25">
      <c r="A12605">
        <v>1260.2</v>
      </c>
      <c r="B12605">
        <v>95.121789804716656</v>
      </c>
    </row>
    <row r="12606" spans="1:2" x14ac:dyDescent="0.25">
      <c r="A12606">
        <v>1260.3</v>
      </c>
      <c r="B12606">
        <v>95.137874688186713</v>
      </c>
    </row>
    <row r="12607" spans="1:2" x14ac:dyDescent="0.25">
      <c r="A12607">
        <v>1260.4000000000001</v>
      </c>
      <c r="B12607">
        <v>95.153959571656742</v>
      </c>
    </row>
    <row r="12608" spans="1:2" x14ac:dyDescent="0.25">
      <c r="A12608">
        <v>1260.5</v>
      </c>
      <c r="B12608">
        <v>95.170044455126771</v>
      </c>
    </row>
    <row r="12609" spans="1:2" x14ac:dyDescent="0.25">
      <c r="A12609">
        <v>1260.5999999999999</v>
      </c>
      <c r="B12609">
        <v>95.186129338596842</v>
      </c>
    </row>
    <row r="12610" spans="1:2" x14ac:dyDescent="0.25">
      <c r="A12610">
        <v>1260.7</v>
      </c>
      <c r="B12610">
        <v>95.202214222066871</v>
      </c>
    </row>
    <row r="12611" spans="1:2" x14ac:dyDescent="0.25">
      <c r="A12611">
        <v>1260.8</v>
      </c>
      <c r="B12611">
        <v>95.218299105536943</v>
      </c>
    </row>
    <row r="12612" spans="1:2" x14ac:dyDescent="0.25">
      <c r="A12612">
        <v>1260.9000000000001</v>
      </c>
      <c r="B12612">
        <v>95.234383989006972</v>
      </c>
    </row>
    <row r="12613" spans="1:2" x14ac:dyDescent="0.25">
      <c r="A12613">
        <v>1261</v>
      </c>
      <c r="B12613">
        <v>95.250468872477001</v>
      </c>
    </row>
    <row r="12614" spans="1:2" x14ac:dyDescent="0.25">
      <c r="A12614">
        <v>1261.0999999999999</v>
      </c>
      <c r="B12614">
        <v>95.230083698957458</v>
      </c>
    </row>
    <row r="12615" spans="1:2" x14ac:dyDescent="0.25">
      <c r="A12615">
        <v>1261.2</v>
      </c>
      <c r="B12615">
        <v>95.209698525437972</v>
      </c>
    </row>
    <row r="12616" spans="1:2" x14ac:dyDescent="0.25">
      <c r="A12616">
        <v>1261.3</v>
      </c>
      <c r="B12616">
        <v>95.189313351918429</v>
      </c>
    </row>
    <row r="12617" spans="1:2" x14ac:dyDescent="0.25">
      <c r="A12617">
        <v>1261.4000000000001</v>
      </c>
      <c r="B12617">
        <v>95.168928178398929</v>
      </c>
    </row>
    <row r="12618" spans="1:2" x14ac:dyDescent="0.25">
      <c r="A12618">
        <v>1261.5</v>
      </c>
      <c r="B12618">
        <v>95.148543004879443</v>
      </c>
    </row>
    <row r="12619" spans="1:2" x14ac:dyDescent="0.25">
      <c r="A12619">
        <v>1261.5999999999999</v>
      </c>
      <c r="B12619">
        <v>95.1281578313599</v>
      </c>
    </row>
    <row r="12620" spans="1:2" x14ac:dyDescent="0.25">
      <c r="A12620">
        <v>1261.7</v>
      </c>
      <c r="B12620">
        <v>95.107772657840414</v>
      </c>
    </row>
    <row r="12621" spans="1:2" x14ac:dyDescent="0.25">
      <c r="A12621">
        <v>1261.8</v>
      </c>
      <c r="B12621">
        <v>95.087387484320871</v>
      </c>
    </row>
    <row r="12622" spans="1:2" x14ac:dyDescent="0.25">
      <c r="A12622">
        <v>1261.9000000000001</v>
      </c>
      <c r="B12622">
        <v>95.067002310801371</v>
      </c>
    </row>
    <row r="12623" spans="1:2" x14ac:dyDescent="0.25">
      <c r="A12623">
        <v>1262</v>
      </c>
      <c r="B12623">
        <v>95.046617137281885</v>
      </c>
    </row>
    <row r="12624" spans="1:2" x14ac:dyDescent="0.25">
      <c r="A12624">
        <v>1262.0999999999999</v>
      </c>
      <c r="B12624">
        <v>94.998080383229762</v>
      </c>
    </row>
    <row r="12625" spans="1:2" x14ac:dyDescent="0.25">
      <c r="A12625">
        <v>1262.2</v>
      </c>
      <c r="B12625">
        <v>94.949543629177768</v>
      </c>
    </row>
    <row r="12626" spans="1:2" x14ac:dyDescent="0.25">
      <c r="A12626">
        <v>1262.3</v>
      </c>
      <c r="B12626">
        <v>94.901006875125645</v>
      </c>
    </row>
    <row r="12627" spans="1:2" x14ac:dyDescent="0.25">
      <c r="A12627">
        <v>1262.4000000000001</v>
      </c>
      <c r="B12627">
        <v>94.852470121073637</v>
      </c>
    </row>
    <row r="12628" spans="1:2" x14ac:dyDescent="0.25">
      <c r="A12628">
        <v>1262.5</v>
      </c>
      <c r="B12628">
        <v>94.803933367021642</v>
      </c>
    </row>
    <row r="12629" spans="1:2" x14ac:dyDescent="0.25">
      <c r="A12629">
        <v>1262.5999999999999</v>
      </c>
      <c r="B12629">
        <v>94.75539661296952</v>
      </c>
    </row>
    <row r="12630" spans="1:2" x14ac:dyDescent="0.25">
      <c r="A12630">
        <v>1262.7</v>
      </c>
      <c r="B12630">
        <v>94.706859858917511</v>
      </c>
    </row>
    <row r="12631" spans="1:2" x14ac:dyDescent="0.25">
      <c r="A12631">
        <v>1262.8</v>
      </c>
      <c r="B12631">
        <v>94.658323104865403</v>
      </c>
    </row>
    <row r="12632" spans="1:2" x14ac:dyDescent="0.25">
      <c r="A12632">
        <v>1262.9000000000001</v>
      </c>
      <c r="B12632">
        <v>94.609786350813394</v>
      </c>
    </row>
    <row r="12633" spans="1:2" x14ac:dyDescent="0.25">
      <c r="A12633">
        <v>1263</v>
      </c>
      <c r="B12633">
        <v>94.561249596761385</v>
      </c>
    </row>
    <row r="12634" spans="1:2" x14ac:dyDescent="0.25">
      <c r="A12634">
        <v>1263.0999999999999</v>
      </c>
      <c r="B12634">
        <v>94.618954546154697</v>
      </c>
    </row>
    <row r="12635" spans="1:2" x14ac:dyDescent="0.25">
      <c r="A12635">
        <v>1263.2</v>
      </c>
      <c r="B12635">
        <v>94.676659495547867</v>
      </c>
    </row>
    <row r="12636" spans="1:2" x14ac:dyDescent="0.25">
      <c r="A12636">
        <v>1263.3</v>
      </c>
      <c r="B12636">
        <v>94.734364444941164</v>
      </c>
    </row>
    <row r="12637" spans="1:2" x14ac:dyDescent="0.25">
      <c r="A12637">
        <v>1263.4000000000001</v>
      </c>
      <c r="B12637">
        <v>94.792069394334348</v>
      </c>
    </row>
    <row r="12638" spans="1:2" x14ac:dyDescent="0.25">
      <c r="A12638">
        <v>1263.5</v>
      </c>
      <c r="B12638">
        <v>94.849774343727518</v>
      </c>
    </row>
    <row r="12639" spans="1:2" x14ac:dyDescent="0.25">
      <c r="A12639">
        <v>1263.5999999999999</v>
      </c>
      <c r="B12639">
        <v>94.907479293120829</v>
      </c>
    </row>
    <row r="12640" spans="1:2" x14ac:dyDescent="0.25">
      <c r="A12640">
        <v>1263.7</v>
      </c>
      <c r="B12640">
        <v>94.965184242513999</v>
      </c>
    </row>
    <row r="12641" spans="1:2" x14ac:dyDescent="0.25">
      <c r="A12641">
        <v>1263.8</v>
      </c>
      <c r="B12641">
        <v>95.022889191907296</v>
      </c>
    </row>
    <row r="12642" spans="1:2" x14ac:dyDescent="0.25">
      <c r="A12642">
        <v>1263.9000000000001</v>
      </c>
      <c r="B12642">
        <v>95.08059414130048</v>
      </c>
    </row>
    <row r="12643" spans="1:2" x14ac:dyDescent="0.25">
      <c r="A12643">
        <v>1264</v>
      </c>
      <c r="B12643">
        <v>95.13829909069365</v>
      </c>
    </row>
    <row r="12644" spans="1:2" x14ac:dyDescent="0.25">
      <c r="A12644">
        <v>1264.0999999999999</v>
      </c>
      <c r="B12644">
        <v>95.164784247287386</v>
      </c>
    </row>
    <row r="12645" spans="1:2" x14ac:dyDescent="0.25">
      <c r="A12645">
        <v>1264.2</v>
      </c>
      <c r="B12645">
        <v>95.191269403881066</v>
      </c>
    </row>
    <row r="12646" spans="1:2" x14ac:dyDescent="0.25">
      <c r="A12646">
        <v>1264.3</v>
      </c>
      <c r="B12646">
        <v>95.217754560474802</v>
      </c>
    </row>
    <row r="12647" spans="1:2" x14ac:dyDescent="0.25">
      <c r="A12647">
        <v>1264.4000000000001</v>
      </c>
      <c r="B12647">
        <v>95.244239717068481</v>
      </c>
    </row>
    <row r="12648" spans="1:2" x14ac:dyDescent="0.25">
      <c r="A12648">
        <v>1264.5</v>
      </c>
      <c r="B12648">
        <v>95.270724873662147</v>
      </c>
    </row>
    <row r="12649" spans="1:2" x14ac:dyDescent="0.25">
      <c r="A12649">
        <v>1264.5999999999999</v>
      </c>
      <c r="B12649">
        <v>95.297210030255897</v>
      </c>
    </row>
    <row r="12650" spans="1:2" x14ac:dyDescent="0.25">
      <c r="A12650">
        <v>1264.7</v>
      </c>
      <c r="B12650">
        <v>95.323695186849562</v>
      </c>
    </row>
    <row r="12651" spans="1:2" x14ac:dyDescent="0.25">
      <c r="A12651">
        <v>1264.8</v>
      </c>
      <c r="B12651">
        <v>95.350180343443299</v>
      </c>
    </row>
    <row r="12652" spans="1:2" x14ac:dyDescent="0.25">
      <c r="A12652">
        <v>1264.9000000000001</v>
      </c>
      <c r="B12652">
        <v>95.376665500036978</v>
      </c>
    </row>
    <row r="12653" spans="1:2" x14ac:dyDescent="0.25">
      <c r="A12653">
        <v>1265</v>
      </c>
      <c r="B12653">
        <v>95.403150656630658</v>
      </c>
    </row>
    <row r="12654" spans="1:2" x14ac:dyDescent="0.25">
      <c r="A12654">
        <v>1265.0999999999999</v>
      </c>
      <c r="B12654">
        <v>95.369294873063865</v>
      </c>
    </row>
    <row r="12655" spans="1:2" x14ac:dyDescent="0.25">
      <c r="A12655">
        <v>1265.2</v>
      </c>
      <c r="B12655">
        <v>95.335439089497143</v>
      </c>
    </row>
    <row r="12656" spans="1:2" x14ac:dyDescent="0.25">
      <c r="A12656">
        <v>1265.3</v>
      </c>
      <c r="B12656">
        <v>95.301583305930336</v>
      </c>
    </row>
    <row r="12657" spans="1:2" x14ac:dyDescent="0.25">
      <c r="A12657">
        <v>1265.4000000000001</v>
      </c>
      <c r="B12657">
        <v>95.267727522363614</v>
      </c>
    </row>
    <row r="12658" spans="1:2" x14ac:dyDescent="0.25">
      <c r="A12658">
        <v>1265.5</v>
      </c>
      <c r="B12658">
        <v>95.233871738796893</v>
      </c>
    </row>
    <row r="12659" spans="1:2" x14ac:dyDescent="0.25">
      <c r="A12659">
        <v>1265.5999999999999</v>
      </c>
      <c r="B12659">
        <v>95.2000159552301</v>
      </c>
    </row>
    <row r="12660" spans="1:2" x14ac:dyDescent="0.25">
      <c r="A12660">
        <v>1265.7</v>
      </c>
      <c r="B12660">
        <v>95.166160171663378</v>
      </c>
    </row>
    <row r="12661" spans="1:2" x14ac:dyDescent="0.25">
      <c r="A12661">
        <v>1265.8</v>
      </c>
      <c r="B12661">
        <v>95.132304388096586</v>
      </c>
    </row>
    <row r="12662" spans="1:2" x14ac:dyDescent="0.25">
      <c r="A12662">
        <v>1265.9000000000001</v>
      </c>
      <c r="B12662">
        <v>95.098448604529864</v>
      </c>
    </row>
    <row r="12663" spans="1:2" x14ac:dyDescent="0.25">
      <c r="A12663">
        <v>1266</v>
      </c>
      <c r="B12663">
        <v>95.064592820963142</v>
      </c>
    </row>
    <row r="12664" spans="1:2" x14ac:dyDescent="0.25">
      <c r="A12664">
        <v>1266.0999999999999</v>
      </c>
      <c r="B12664">
        <v>95.146553087622777</v>
      </c>
    </row>
    <row r="12665" spans="1:2" x14ac:dyDescent="0.25">
      <c r="A12665">
        <v>1266.2</v>
      </c>
      <c r="B12665">
        <v>95.228513354282228</v>
      </c>
    </row>
    <row r="12666" spans="1:2" x14ac:dyDescent="0.25">
      <c r="A12666">
        <v>1266.3</v>
      </c>
      <c r="B12666">
        <v>95.310473620941849</v>
      </c>
    </row>
    <row r="12667" spans="1:2" x14ac:dyDescent="0.25">
      <c r="A12667">
        <v>1266.4000000000001</v>
      </c>
      <c r="B12667">
        <v>95.3924338876013</v>
      </c>
    </row>
    <row r="12668" spans="1:2" x14ac:dyDescent="0.25">
      <c r="A12668">
        <v>1266.5</v>
      </c>
      <c r="B12668">
        <v>95.47439415426075</v>
      </c>
    </row>
    <row r="12669" spans="1:2" x14ac:dyDescent="0.25">
      <c r="A12669">
        <v>1266.5999999999999</v>
      </c>
      <c r="B12669">
        <v>95.556354420920385</v>
      </c>
    </row>
    <row r="12670" spans="1:2" x14ac:dyDescent="0.25">
      <c r="A12670">
        <v>1266.7</v>
      </c>
      <c r="B12670">
        <v>95.638314687579836</v>
      </c>
    </row>
    <row r="12671" spans="1:2" x14ac:dyDescent="0.25">
      <c r="A12671">
        <v>1266.8</v>
      </c>
      <c r="B12671">
        <v>95.720274954239457</v>
      </c>
    </row>
    <row r="12672" spans="1:2" x14ac:dyDescent="0.25">
      <c r="A12672">
        <v>1266.9000000000001</v>
      </c>
      <c r="B12672">
        <v>95.802235220898908</v>
      </c>
    </row>
    <row r="12673" spans="1:2" x14ac:dyDescent="0.25">
      <c r="A12673">
        <v>1267</v>
      </c>
      <c r="B12673">
        <v>95.884195487558358</v>
      </c>
    </row>
    <row r="12674" spans="1:2" x14ac:dyDescent="0.25">
      <c r="A12674">
        <v>1267.0999999999999</v>
      </c>
      <c r="B12674">
        <v>95.806755581815494</v>
      </c>
    </row>
    <row r="12675" spans="1:2" x14ac:dyDescent="0.25">
      <c r="A12675">
        <v>1267.2</v>
      </c>
      <c r="B12675">
        <v>95.729315676072801</v>
      </c>
    </row>
    <row r="12676" spans="1:2" x14ac:dyDescent="0.25">
      <c r="A12676">
        <v>1267.3</v>
      </c>
      <c r="B12676">
        <v>95.651875770329937</v>
      </c>
    </row>
    <row r="12677" spans="1:2" x14ac:dyDescent="0.25">
      <c r="A12677">
        <v>1267.4000000000001</v>
      </c>
      <c r="B12677">
        <v>95.574435864587244</v>
      </c>
    </row>
    <row r="12678" spans="1:2" x14ac:dyDescent="0.25">
      <c r="A12678">
        <v>1267.5</v>
      </c>
      <c r="B12678">
        <v>95.496995958844551</v>
      </c>
    </row>
    <row r="12679" spans="1:2" x14ac:dyDescent="0.25">
      <c r="A12679">
        <v>1267.5999999999999</v>
      </c>
      <c r="B12679">
        <v>95.419556053101687</v>
      </c>
    </row>
    <row r="12680" spans="1:2" x14ac:dyDescent="0.25">
      <c r="A12680">
        <v>1267.7</v>
      </c>
      <c r="B12680">
        <v>95.342116147358993</v>
      </c>
    </row>
    <row r="12681" spans="1:2" x14ac:dyDescent="0.25">
      <c r="A12681">
        <v>1267.8</v>
      </c>
      <c r="B12681">
        <v>95.264676241616129</v>
      </c>
    </row>
    <row r="12682" spans="1:2" x14ac:dyDescent="0.25">
      <c r="A12682">
        <v>1267.9000000000001</v>
      </c>
      <c r="B12682">
        <v>95.187236335873436</v>
      </c>
    </row>
    <row r="12683" spans="1:2" x14ac:dyDescent="0.25">
      <c r="A12683">
        <v>1268</v>
      </c>
      <c r="B12683">
        <v>95.109796430130743</v>
      </c>
    </row>
    <row r="12684" spans="1:2" x14ac:dyDescent="0.25">
      <c r="A12684">
        <v>1268.0999999999999</v>
      </c>
      <c r="B12684">
        <v>95.160488708354976</v>
      </c>
    </row>
    <row r="12685" spans="1:2" x14ac:dyDescent="0.25">
      <c r="A12685">
        <v>1268.2</v>
      </c>
      <c r="B12685">
        <v>95.211180986579095</v>
      </c>
    </row>
    <row r="12686" spans="1:2" x14ac:dyDescent="0.25">
      <c r="A12686">
        <v>1268.3</v>
      </c>
      <c r="B12686">
        <v>95.261873264803341</v>
      </c>
    </row>
    <row r="12687" spans="1:2" x14ac:dyDescent="0.25">
      <c r="A12687">
        <v>1268.4000000000001</v>
      </c>
      <c r="B12687">
        <v>95.312565543027461</v>
      </c>
    </row>
    <row r="12688" spans="1:2" x14ac:dyDescent="0.25">
      <c r="A12688">
        <v>1268.5</v>
      </c>
      <c r="B12688">
        <v>95.36325782125158</v>
      </c>
    </row>
    <row r="12689" spans="1:2" x14ac:dyDescent="0.25">
      <c r="A12689">
        <v>1268.5999999999999</v>
      </c>
      <c r="B12689">
        <v>95.413950099475812</v>
      </c>
    </row>
    <row r="12690" spans="1:2" x14ac:dyDescent="0.25">
      <c r="A12690">
        <v>1268.7</v>
      </c>
      <c r="B12690">
        <v>95.464642377699931</v>
      </c>
    </row>
    <row r="12691" spans="1:2" x14ac:dyDescent="0.25">
      <c r="A12691">
        <v>1268.8</v>
      </c>
      <c r="B12691">
        <v>95.515334655924178</v>
      </c>
    </row>
    <row r="12692" spans="1:2" x14ac:dyDescent="0.25">
      <c r="A12692">
        <v>1268.9000000000001</v>
      </c>
      <c r="B12692">
        <v>95.566026934148297</v>
      </c>
    </row>
    <row r="12693" spans="1:2" x14ac:dyDescent="0.25">
      <c r="A12693">
        <v>1269</v>
      </c>
      <c r="B12693">
        <v>95.616719212372416</v>
      </c>
    </row>
    <row r="12694" spans="1:2" x14ac:dyDescent="0.25">
      <c r="A12694">
        <v>1269.0999999999999</v>
      </c>
      <c r="B12694">
        <v>95.50080560388102</v>
      </c>
    </row>
    <row r="12695" spans="1:2" x14ac:dyDescent="0.25">
      <c r="A12695">
        <v>1269.2</v>
      </c>
      <c r="B12695">
        <v>95.384891995389879</v>
      </c>
    </row>
    <row r="12696" spans="1:2" x14ac:dyDescent="0.25">
      <c r="A12696">
        <v>1269.3</v>
      </c>
      <c r="B12696">
        <v>95.268978386898468</v>
      </c>
    </row>
    <row r="12697" spans="1:2" x14ac:dyDescent="0.25">
      <c r="A12697">
        <v>1269.4000000000001</v>
      </c>
      <c r="B12697">
        <v>95.153064778407327</v>
      </c>
    </row>
    <row r="12698" spans="1:2" x14ac:dyDescent="0.25">
      <c r="A12698">
        <v>1269.5</v>
      </c>
      <c r="B12698">
        <v>95.0371511699162</v>
      </c>
    </row>
    <row r="12699" spans="1:2" x14ac:dyDescent="0.25">
      <c r="A12699">
        <v>1269.5999999999999</v>
      </c>
      <c r="B12699">
        <v>94.921237561424789</v>
      </c>
    </row>
    <row r="12700" spans="1:2" x14ac:dyDescent="0.25">
      <c r="A12700">
        <v>1269.7</v>
      </c>
      <c r="B12700">
        <v>94.805323952933648</v>
      </c>
    </row>
    <row r="12701" spans="1:2" x14ac:dyDescent="0.25">
      <c r="A12701">
        <v>1269.8</v>
      </c>
      <c r="B12701">
        <v>94.689410344442251</v>
      </c>
    </row>
    <row r="12702" spans="1:2" x14ac:dyDescent="0.25">
      <c r="A12702">
        <v>1269.9000000000001</v>
      </c>
      <c r="B12702">
        <v>94.57349673595111</v>
      </c>
    </row>
    <row r="12703" spans="1:2" x14ac:dyDescent="0.25">
      <c r="A12703">
        <v>1270</v>
      </c>
      <c r="B12703">
        <v>94.457583127459969</v>
      </c>
    </row>
    <row r="12704" spans="1:2" x14ac:dyDescent="0.25">
      <c r="A12704">
        <v>1270.0999999999999</v>
      </c>
      <c r="B12704">
        <v>94.389006853199646</v>
      </c>
    </row>
    <row r="12705" spans="1:2" x14ac:dyDescent="0.25">
      <c r="A12705">
        <v>1270.2</v>
      </c>
      <c r="B12705">
        <v>94.320430578939494</v>
      </c>
    </row>
    <row r="12706" spans="1:2" x14ac:dyDescent="0.25">
      <c r="A12706">
        <v>1270.3</v>
      </c>
      <c r="B12706">
        <v>94.251854304679171</v>
      </c>
    </row>
    <row r="12707" spans="1:2" x14ac:dyDescent="0.25">
      <c r="A12707">
        <v>1270.4000000000001</v>
      </c>
      <c r="B12707">
        <v>94.183278030419004</v>
      </c>
    </row>
    <row r="12708" spans="1:2" x14ac:dyDescent="0.25">
      <c r="A12708">
        <v>1270.5</v>
      </c>
      <c r="B12708">
        <v>94.114701756158837</v>
      </c>
    </row>
    <row r="12709" spans="1:2" x14ac:dyDescent="0.25">
      <c r="A12709">
        <v>1270.5999999999999</v>
      </c>
      <c r="B12709">
        <v>94.046125481898528</v>
      </c>
    </row>
    <row r="12710" spans="1:2" x14ac:dyDescent="0.25">
      <c r="A12710">
        <v>1270.7</v>
      </c>
      <c r="B12710">
        <v>93.977549207638361</v>
      </c>
    </row>
    <row r="12711" spans="1:2" x14ac:dyDescent="0.25">
      <c r="A12711">
        <v>1270.8</v>
      </c>
      <c r="B12711">
        <v>93.908972933378038</v>
      </c>
    </row>
    <row r="12712" spans="1:2" x14ac:dyDescent="0.25">
      <c r="A12712">
        <v>1270.9000000000001</v>
      </c>
      <c r="B12712">
        <v>93.840396659117886</v>
      </c>
    </row>
    <row r="12713" spans="1:2" x14ac:dyDescent="0.25">
      <c r="A12713">
        <v>1271</v>
      </c>
      <c r="B12713">
        <v>93.771820384857719</v>
      </c>
    </row>
    <row r="12714" spans="1:2" x14ac:dyDescent="0.25">
      <c r="A12714">
        <v>1271.0999999999999</v>
      </c>
      <c r="B12714">
        <v>93.858431831734705</v>
      </c>
    </row>
    <row r="12715" spans="1:2" x14ac:dyDescent="0.25">
      <c r="A12715">
        <v>1271.2</v>
      </c>
      <c r="B12715">
        <v>93.945043278611507</v>
      </c>
    </row>
    <row r="12716" spans="1:2" x14ac:dyDescent="0.25">
      <c r="A12716">
        <v>1271.3</v>
      </c>
      <c r="B12716">
        <v>94.031654725488494</v>
      </c>
    </row>
    <row r="12717" spans="1:2" x14ac:dyDescent="0.25">
      <c r="A12717">
        <v>1271.4000000000001</v>
      </c>
      <c r="B12717">
        <v>94.118266172365296</v>
      </c>
    </row>
    <row r="12718" spans="1:2" x14ac:dyDescent="0.25">
      <c r="A12718">
        <v>1271.5</v>
      </c>
      <c r="B12718">
        <v>94.204877619242083</v>
      </c>
    </row>
    <row r="12719" spans="1:2" x14ac:dyDescent="0.25">
      <c r="A12719">
        <v>1271.5999999999999</v>
      </c>
      <c r="B12719">
        <v>94.29148906611907</v>
      </c>
    </row>
    <row r="12720" spans="1:2" x14ac:dyDescent="0.25">
      <c r="A12720">
        <v>1271.7</v>
      </c>
      <c r="B12720">
        <v>94.378100512995871</v>
      </c>
    </row>
    <row r="12721" spans="1:2" x14ac:dyDescent="0.25">
      <c r="A12721">
        <v>1271.8</v>
      </c>
      <c r="B12721">
        <v>94.464711959872858</v>
      </c>
    </row>
    <row r="12722" spans="1:2" x14ac:dyDescent="0.25">
      <c r="A12722">
        <v>1271.9000000000001</v>
      </c>
      <c r="B12722">
        <v>94.55132340674966</v>
      </c>
    </row>
    <row r="12723" spans="1:2" x14ac:dyDescent="0.25">
      <c r="A12723">
        <v>1272</v>
      </c>
      <c r="B12723">
        <v>94.637934853626447</v>
      </c>
    </row>
    <row r="12724" spans="1:2" x14ac:dyDescent="0.25">
      <c r="A12724">
        <v>1272.0999999999999</v>
      </c>
      <c r="B12724">
        <v>94.596726130852502</v>
      </c>
    </row>
    <row r="12725" spans="1:2" x14ac:dyDescent="0.25">
      <c r="A12725">
        <v>1272.2</v>
      </c>
      <c r="B12725">
        <v>94.555517408078643</v>
      </c>
    </row>
    <row r="12726" spans="1:2" x14ac:dyDescent="0.25">
      <c r="A12726">
        <v>1272.3</v>
      </c>
      <c r="B12726">
        <v>94.514308685304698</v>
      </c>
    </row>
    <row r="12727" spans="1:2" x14ac:dyDescent="0.25">
      <c r="A12727">
        <v>1272.4000000000001</v>
      </c>
      <c r="B12727">
        <v>94.473099962530839</v>
      </c>
    </row>
    <row r="12728" spans="1:2" x14ac:dyDescent="0.25">
      <c r="A12728">
        <v>1272.5</v>
      </c>
      <c r="B12728">
        <v>94.431891239756979</v>
      </c>
    </row>
    <row r="12729" spans="1:2" x14ac:dyDescent="0.25">
      <c r="A12729">
        <v>1272.5999999999999</v>
      </c>
      <c r="B12729">
        <v>94.390682516983034</v>
      </c>
    </row>
    <row r="12730" spans="1:2" x14ac:dyDescent="0.25">
      <c r="A12730">
        <v>1272.7</v>
      </c>
      <c r="B12730">
        <v>94.349473794209175</v>
      </c>
    </row>
    <row r="12731" spans="1:2" x14ac:dyDescent="0.25">
      <c r="A12731">
        <v>1272.8</v>
      </c>
      <c r="B12731">
        <v>94.30826507143523</v>
      </c>
    </row>
    <row r="12732" spans="1:2" x14ac:dyDescent="0.25">
      <c r="A12732">
        <v>1272.9000000000001</v>
      </c>
      <c r="B12732">
        <v>94.26705634866137</v>
      </c>
    </row>
    <row r="12733" spans="1:2" x14ac:dyDescent="0.25">
      <c r="A12733">
        <v>1273</v>
      </c>
      <c r="B12733">
        <v>94.225847625887511</v>
      </c>
    </row>
    <row r="12734" spans="1:2" x14ac:dyDescent="0.25">
      <c r="A12734">
        <v>1273.0999999999999</v>
      </c>
      <c r="B12734">
        <v>94.173780613861396</v>
      </c>
    </row>
    <row r="12735" spans="1:2" x14ac:dyDescent="0.25">
      <c r="A12735">
        <v>1273.2</v>
      </c>
      <c r="B12735">
        <v>94.121713601835395</v>
      </c>
    </row>
    <row r="12736" spans="1:2" x14ac:dyDescent="0.25">
      <c r="A12736">
        <v>1273.3</v>
      </c>
      <c r="B12736">
        <v>94.069646589809281</v>
      </c>
    </row>
    <row r="12737" spans="1:2" x14ac:dyDescent="0.25">
      <c r="A12737">
        <v>1273.4000000000001</v>
      </c>
      <c r="B12737">
        <v>94.017579577783295</v>
      </c>
    </row>
    <row r="12738" spans="1:2" x14ac:dyDescent="0.25">
      <c r="A12738">
        <v>1273.5</v>
      </c>
      <c r="B12738">
        <v>93.965512565757294</v>
      </c>
    </row>
    <row r="12739" spans="1:2" x14ac:dyDescent="0.25">
      <c r="A12739">
        <v>1273.5999999999999</v>
      </c>
      <c r="B12739">
        <v>93.913445553731179</v>
      </c>
    </row>
    <row r="12740" spans="1:2" x14ac:dyDescent="0.25">
      <c r="A12740">
        <v>1273.7</v>
      </c>
      <c r="B12740">
        <v>93.861378541705179</v>
      </c>
    </row>
    <row r="12741" spans="1:2" x14ac:dyDescent="0.25">
      <c r="A12741">
        <v>1273.8</v>
      </c>
      <c r="B12741">
        <v>93.809311529679064</v>
      </c>
    </row>
    <row r="12742" spans="1:2" x14ac:dyDescent="0.25">
      <c r="A12742">
        <v>1273.9000000000001</v>
      </c>
      <c r="B12742">
        <v>93.757244517653078</v>
      </c>
    </row>
    <row r="12743" spans="1:2" x14ac:dyDescent="0.25">
      <c r="A12743">
        <v>1274</v>
      </c>
      <c r="B12743">
        <v>93.705177505627077</v>
      </c>
    </row>
    <row r="12744" spans="1:2" x14ac:dyDescent="0.25">
      <c r="A12744">
        <v>1274.0999999999999</v>
      </c>
      <c r="B12744">
        <v>93.772472258745026</v>
      </c>
    </row>
    <row r="12745" spans="1:2" x14ac:dyDescent="0.25">
      <c r="A12745">
        <v>1274.2</v>
      </c>
      <c r="B12745">
        <v>93.839767011862818</v>
      </c>
    </row>
    <row r="12746" spans="1:2" x14ac:dyDescent="0.25">
      <c r="A12746">
        <v>1274.3</v>
      </c>
      <c r="B12746">
        <v>93.907061764980767</v>
      </c>
    </row>
    <row r="12747" spans="1:2" x14ac:dyDescent="0.25">
      <c r="A12747">
        <v>1274.4000000000001</v>
      </c>
      <c r="B12747">
        <v>93.97435651809856</v>
      </c>
    </row>
    <row r="12748" spans="1:2" x14ac:dyDescent="0.25">
      <c r="A12748">
        <v>1274.5</v>
      </c>
      <c r="B12748">
        <v>94.041651271216352</v>
      </c>
    </row>
    <row r="12749" spans="1:2" x14ac:dyDescent="0.25">
      <c r="A12749">
        <v>1274.5999999999999</v>
      </c>
      <c r="B12749">
        <v>94.108946024334301</v>
      </c>
    </row>
    <row r="12750" spans="1:2" x14ac:dyDescent="0.25">
      <c r="A12750">
        <v>1274.7</v>
      </c>
      <c r="B12750">
        <v>94.176240777452108</v>
      </c>
    </row>
    <row r="12751" spans="1:2" x14ac:dyDescent="0.25">
      <c r="A12751">
        <v>1274.8</v>
      </c>
      <c r="B12751">
        <v>94.243535530570057</v>
      </c>
    </row>
    <row r="12752" spans="1:2" x14ac:dyDescent="0.25">
      <c r="A12752">
        <v>1274.9000000000001</v>
      </c>
      <c r="B12752">
        <v>94.310830283687849</v>
      </c>
    </row>
    <row r="12753" spans="1:2" x14ac:dyDescent="0.25">
      <c r="A12753">
        <v>1275</v>
      </c>
      <c r="B12753">
        <v>94.378125036805642</v>
      </c>
    </row>
    <row r="12754" spans="1:2" x14ac:dyDescent="0.25">
      <c r="A12754">
        <v>1275.0999999999999</v>
      </c>
      <c r="B12754">
        <v>94.295533594238762</v>
      </c>
    </row>
    <row r="12755" spans="1:2" x14ac:dyDescent="0.25">
      <c r="A12755">
        <v>1275.2</v>
      </c>
      <c r="B12755">
        <v>94.212942151672067</v>
      </c>
    </row>
    <row r="12756" spans="1:2" x14ac:dyDescent="0.25">
      <c r="A12756">
        <v>1275.3</v>
      </c>
      <c r="B12756">
        <v>94.130350709105173</v>
      </c>
    </row>
    <row r="12757" spans="1:2" x14ac:dyDescent="0.25">
      <c r="A12757">
        <v>1275.4000000000001</v>
      </c>
      <c r="B12757">
        <v>94.047759266538478</v>
      </c>
    </row>
    <row r="12758" spans="1:2" x14ac:dyDescent="0.25">
      <c r="A12758">
        <v>1275.5</v>
      </c>
      <c r="B12758">
        <v>93.965167823971782</v>
      </c>
    </row>
    <row r="12759" spans="1:2" x14ac:dyDescent="0.25">
      <c r="A12759">
        <v>1275.5999999999999</v>
      </c>
      <c r="B12759">
        <v>93.882576381404903</v>
      </c>
    </row>
    <row r="12760" spans="1:2" x14ac:dyDescent="0.25">
      <c r="A12760">
        <v>1275.7</v>
      </c>
      <c r="B12760">
        <v>93.799984938838207</v>
      </c>
    </row>
    <row r="12761" spans="1:2" x14ac:dyDescent="0.25">
      <c r="A12761">
        <v>1275.8</v>
      </c>
      <c r="B12761">
        <v>93.717393496271313</v>
      </c>
    </row>
    <row r="12762" spans="1:2" x14ac:dyDescent="0.25">
      <c r="A12762">
        <v>1275.9000000000001</v>
      </c>
      <c r="B12762">
        <v>93.634802053704618</v>
      </c>
    </row>
    <row r="12763" spans="1:2" x14ac:dyDescent="0.25">
      <c r="A12763">
        <v>1276</v>
      </c>
      <c r="B12763">
        <v>93.552210611137923</v>
      </c>
    </row>
    <row r="12764" spans="1:2" x14ac:dyDescent="0.25">
      <c r="A12764">
        <v>1276.0999999999999</v>
      </c>
      <c r="B12764">
        <v>93.473149443727607</v>
      </c>
    </row>
    <row r="12765" spans="1:2" x14ac:dyDescent="0.25">
      <c r="A12765">
        <v>1276.2</v>
      </c>
      <c r="B12765">
        <v>93.394088276317461</v>
      </c>
    </row>
    <row r="12766" spans="1:2" x14ac:dyDescent="0.25">
      <c r="A12766">
        <v>1276.3</v>
      </c>
      <c r="B12766">
        <v>93.315027108907145</v>
      </c>
    </row>
    <row r="12767" spans="1:2" x14ac:dyDescent="0.25">
      <c r="A12767">
        <v>1276.4000000000001</v>
      </c>
      <c r="B12767">
        <v>93.235965941497014</v>
      </c>
    </row>
    <row r="12768" spans="1:2" x14ac:dyDescent="0.25">
      <c r="A12768">
        <v>1276.5</v>
      </c>
      <c r="B12768">
        <v>93.156904774086883</v>
      </c>
    </row>
    <row r="12769" spans="1:2" x14ac:dyDescent="0.25">
      <c r="A12769">
        <v>1276.5999999999999</v>
      </c>
      <c r="B12769">
        <v>93.077843606676552</v>
      </c>
    </row>
    <row r="12770" spans="1:2" x14ac:dyDescent="0.25">
      <c r="A12770">
        <v>1276.7</v>
      </c>
      <c r="B12770">
        <v>92.998782439266421</v>
      </c>
    </row>
    <row r="12771" spans="1:2" x14ac:dyDescent="0.25">
      <c r="A12771">
        <v>1276.8</v>
      </c>
      <c r="B12771">
        <v>92.919721271856105</v>
      </c>
    </row>
    <row r="12772" spans="1:2" x14ac:dyDescent="0.25">
      <c r="A12772">
        <v>1276.9000000000001</v>
      </c>
      <c r="B12772">
        <v>92.840660104445959</v>
      </c>
    </row>
    <row r="12773" spans="1:2" x14ac:dyDescent="0.25">
      <c r="A12773">
        <v>1277</v>
      </c>
      <c r="B12773">
        <v>92.761598937035828</v>
      </c>
    </row>
    <row r="12774" spans="1:2" x14ac:dyDescent="0.25">
      <c r="A12774">
        <v>1277.0999999999999</v>
      </c>
      <c r="B12774">
        <v>92.656172857790025</v>
      </c>
    </row>
    <row r="12775" spans="1:2" x14ac:dyDescent="0.25">
      <c r="A12775">
        <v>1277.2</v>
      </c>
      <c r="B12775">
        <v>92.55074677854445</v>
      </c>
    </row>
    <row r="12776" spans="1:2" x14ac:dyDescent="0.25">
      <c r="A12776">
        <v>1277.3</v>
      </c>
      <c r="B12776">
        <v>92.445320699298648</v>
      </c>
    </row>
    <row r="12777" spans="1:2" x14ac:dyDescent="0.25">
      <c r="A12777">
        <v>1277.4000000000001</v>
      </c>
      <c r="B12777">
        <v>92.339894620053087</v>
      </c>
    </row>
    <row r="12778" spans="1:2" x14ac:dyDescent="0.25">
      <c r="A12778">
        <v>1277.5</v>
      </c>
      <c r="B12778">
        <v>92.234468540807512</v>
      </c>
    </row>
    <row r="12779" spans="1:2" x14ac:dyDescent="0.25">
      <c r="A12779">
        <v>1277.5999999999999</v>
      </c>
      <c r="B12779">
        <v>92.12904246156171</v>
      </c>
    </row>
    <row r="12780" spans="1:2" x14ac:dyDescent="0.25">
      <c r="A12780">
        <v>1277.7</v>
      </c>
      <c r="B12780">
        <v>92.023616382316149</v>
      </c>
    </row>
    <row r="12781" spans="1:2" x14ac:dyDescent="0.25">
      <c r="A12781">
        <v>1277.8</v>
      </c>
      <c r="B12781">
        <v>91.918190303070347</v>
      </c>
    </row>
    <row r="12782" spans="1:2" x14ac:dyDescent="0.25">
      <c r="A12782">
        <v>1277.9000000000001</v>
      </c>
      <c r="B12782">
        <v>91.812764223824772</v>
      </c>
    </row>
    <row r="12783" spans="1:2" x14ac:dyDescent="0.25">
      <c r="A12783">
        <v>1278</v>
      </c>
      <c r="B12783">
        <v>91.707338144579211</v>
      </c>
    </row>
    <row r="12784" spans="1:2" x14ac:dyDescent="0.25">
      <c r="A12784">
        <v>1278.0999999999999</v>
      </c>
      <c r="B12784">
        <v>91.654440489916695</v>
      </c>
    </row>
    <row r="12785" spans="1:2" x14ac:dyDescent="0.25">
      <c r="A12785">
        <v>1278.2</v>
      </c>
      <c r="B12785">
        <v>91.601542835254293</v>
      </c>
    </row>
    <row r="12786" spans="1:2" x14ac:dyDescent="0.25">
      <c r="A12786">
        <v>1278.3</v>
      </c>
      <c r="B12786">
        <v>91.548645180591777</v>
      </c>
    </row>
    <row r="12787" spans="1:2" x14ac:dyDescent="0.25">
      <c r="A12787">
        <v>1278.4000000000001</v>
      </c>
      <c r="B12787">
        <v>91.495747525929374</v>
      </c>
    </row>
    <row r="12788" spans="1:2" x14ac:dyDescent="0.25">
      <c r="A12788">
        <v>1278.5</v>
      </c>
      <c r="B12788">
        <v>91.442849871266986</v>
      </c>
    </row>
    <row r="12789" spans="1:2" x14ac:dyDescent="0.25">
      <c r="A12789">
        <v>1278.5999999999999</v>
      </c>
      <c r="B12789">
        <v>91.389952216604456</v>
      </c>
    </row>
    <row r="12790" spans="1:2" x14ac:dyDescent="0.25">
      <c r="A12790">
        <v>1278.7</v>
      </c>
      <c r="B12790">
        <v>91.337054561942068</v>
      </c>
    </row>
    <row r="12791" spans="1:2" x14ac:dyDescent="0.25">
      <c r="A12791">
        <v>1278.8</v>
      </c>
      <c r="B12791">
        <v>91.284156907279538</v>
      </c>
    </row>
    <row r="12792" spans="1:2" x14ac:dyDescent="0.25">
      <c r="A12792">
        <v>1278.9000000000001</v>
      </c>
      <c r="B12792">
        <v>91.23125925261715</v>
      </c>
    </row>
    <row r="12793" spans="1:2" x14ac:dyDescent="0.25">
      <c r="A12793">
        <v>1279</v>
      </c>
      <c r="B12793">
        <v>91.178361597954748</v>
      </c>
    </row>
    <row r="12794" spans="1:2" x14ac:dyDescent="0.25">
      <c r="A12794">
        <v>1279.0999999999999</v>
      </c>
      <c r="B12794">
        <v>91.164027048893544</v>
      </c>
    </row>
    <row r="12795" spans="1:2" x14ac:dyDescent="0.25">
      <c r="A12795">
        <v>1279.2</v>
      </c>
      <c r="B12795">
        <v>91.149692499832355</v>
      </c>
    </row>
    <row r="12796" spans="1:2" x14ac:dyDescent="0.25">
      <c r="A12796">
        <v>1279.3</v>
      </c>
      <c r="B12796">
        <v>91.135357950771152</v>
      </c>
    </row>
    <row r="12797" spans="1:2" x14ac:dyDescent="0.25">
      <c r="A12797">
        <v>1279.4000000000001</v>
      </c>
      <c r="B12797">
        <v>91.121023401709976</v>
      </c>
    </row>
    <row r="12798" spans="1:2" x14ac:dyDescent="0.25">
      <c r="A12798">
        <v>1279.5</v>
      </c>
      <c r="B12798">
        <v>91.106688852648801</v>
      </c>
    </row>
    <row r="12799" spans="1:2" x14ac:dyDescent="0.25">
      <c r="A12799">
        <v>1279.5999999999999</v>
      </c>
      <c r="B12799">
        <v>91.092354303587584</v>
      </c>
    </row>
    <row r="12800" spans="1:2" x14ac:dyDescent="0.25">
      <c r="A12800">
        <v>1279.7</v>
      </c>
      <c r="B12800">
        <v>91.078019754526409</v>
      </c>
    </row>
    <row r="12801" spans="1:2" x14ac:dyDescent="0.25">
      <c r="A12801">
        <v>1279.8</v>
      </c>
      <c r="B12801">
        <v>91.063685205465191</v>
      </c>
    </row>
    <row r="12802" spans="1:2" x14ac:dyDescent="0.25">
      <c r="A12802">
        <v>1279.9000000000001</v>
      </c>
      <c r="B12802">
        <v>91.049350656404016</v>
      </c>
    </row>
    <row r="12803" spans="1:2" x14ac:dyDescent="0.25">
      <c r="A12803">
        <v>1280</v>
      </c>
      <c r="B12803">
        <v>91.035016107342841</v>
      </c>
    </row>
    <row r="12804" spans="1:2" x14ac:dyDescent="0.25">
      <c r="A12804">
        <v>1280.0999999999999</v>
      </c>
      <c r="B12804">
        <v>90.961844438783601</v>
      </c>
    </row>
    <row r="12805" spans="1:2" x14ac:dyDescent="0.25">
      <c r="A12805">
        <v>1280.2</v>
      </c>
      <c r="B12805">
        <v>90.888672770224545</v>
      </c>
    </row>
    <row r="12806" spans="1:2" x14ac:dyDescent="0.25">
      <c r="A12806">
        <v>1280.3</v>
      </c>
      <c r="B12806">
        <v>90.815501101665305</v>
      </c>
    </row>
    <row r="12807" spans="1:2" x14ac:dyDescent="0.25">
      <c r="A12807">
        <v>1280.4000000000001</v>
      </c>
      <c r="B12807">
        <v>90.742329433106235</v>
      </c>
    </row>
    <row r="12808" spans="1:2" x14ac:dyDescent="0.25">
      <c r="A12808">
        <v>1280.5</v>
      </c>
      <c r="B12808">
        <v>90.66915776454718</v>
      </c>
    </row>
    <row r="12809" spans="1:2" x14ac:dyDescent="0.25">
      <c r="A12809">
        <v>1280.5999999999999</v>
      </c>
      <c r="B12809">
        <v>90.595986095987939</v>
      </c>
    </row>
    <row r="12810" spans="1:2" x14ac:dyDescent="0.25">
      <c r="A12810">
        <v>1280.7</v>
      </c>
      <c r="B12810">
        <v>90.52281442742887</v>
      </c>
    </row>
    <row r="12811" spans="1:2" x14ac:dyDescent="0.25">
      <c r="A12811">
        <v>1280.8</v>
      </c>
      <c r="B12811">
        <v>90.449642758869643</v>
      </c>
    </row>
    <row r="12812" spans="1:2" x14ac:dyDescent="0.25">
      <c r="A12812">
        <v>1280.9000000000001</v>
      </c>
      <c r="B12812">
        <v>90.376471090310574</v>
      </c>
    </row>
    <row r="12813" spans="1:2" x14ac:dyDescent="0.25">
      <c r="A12813">
        <v>1281</v>
      </c>
      <c r="B12813">
        <v>90.303299421751504</v>
      </c>
    </row>
    <row r="12814" spans="1:2" x14ac:dyDescent="0.25">
      <c r="A12814">
        <v>1281.0999999999999</v>
      </c>
      <c r="B12814">
        <v>90.134823353925043</v>
      </c>
    </row>
    <row r="12815" spans="1:2" x14ac:dyDescent="0.25">
      <c r="A12815">
        <v>1281.2</v>
      </c>
      <c r="B12815">
        <v>89.966347286098966</v>
      </c>
    </row>
    <row r="12816" spans="1:2" x14ac:dyDescent="0.25">
      <c r="A12816">
        <v>1281.3</v>
      </c>
      <c r="B12816">
        <v>89.797871218272519</v>
      </c>
    </row>
    <row r="12817" spans="1:2" x14ac:dyDescent="0.25">
      <c r="A12817">
        <v>1281.4000000000001</v>
      </c>
      <c r="B12817">
        <v>89.629395150446442</v>
      </c>
    </row>
    <row r="12818" spans="1:2" x14ac:dyDescent="0.25">
      <c r="A12818">
        <v>1281.5</v>
      </c>
      <c r="B12818">
        <v>89.460919082620364</v>
      </c>
    </row>
    <row r="12819" spans="1:2" x14ac:dyDescent="0.25">
      <c r="A12819">
        <v>1281.5999999999999</v>
      </c>
      <c r="B12819">
        <v>89.292443014793903</v>
      </c>
    </row>
    <row r="12820" spans="1:2" x14ac:dyDescent="0.25">
      <c r="A12820">
        <v>1281.7</v>
      </c>
      <c r="B12820">
        <v>89.123966946967826</v>
      </c>
    </row>
    <row r="12821" spans="1:2" x14ac:dyDescent="0.25">
      <c r="A12821">
        <v>1281.8</v>
      </c>
      <c r="B12821">
        <v>88.955490879141379</v>
      </c>
    </row>
    <row r="12822" spans="1:2" x14ac:dyDescent="0.25">
      <c r="A12822">
        <v>1281.9000000000001</v>
      </c>
      <c r="B12822">
        <v>88.787014811315302</v>
      </c>
    </row>
    <row r="12823" spans="1:2" x14ac:dyDescent="0.25">
      <c r="A12823">
        <v>1282</v>
      </c>
      <c r="B12823">
        <v>88.618538743489225</v>
      </c>
    </row>
    <row r="12824" spans="1:2" x14ac:dyDescent="0.25">
      <c r="A12824">
        <v>1282.0999999999999</v>
      </c>
      <c r="B12824">
        <v>88.687255954202229</v>
      </c>
    </row>
    <row r="12825" spans="1:2" x14ac:dyDescent="0.25">
      <c r="A12825">
        <v>1282.2</v>
      </c>
      <c r="B12825">
        <v>88.755973164915076</v>
      </c>
    </row>
    <row r="12826" spans="1:2" x14ac:dyDescent="0.25">
      <c r="A12826">
        <v>1282.3</v>
      </c>
      <c r="B12826">
        <v>88.82469037562808</v>
      </c>
    </row>
    <row r="12827" spans="1:2" x14ac:dyDescent="0.25">
      <c r="A12827">
        <v>1282.4000000000001</v>
      </c>
      <c r="B12827">
        <v>88.893407586340928</v>
      </c>
    </row>
    <row r="12828" spans="1:2" x14ac:dyDescent="0.25">
      <c r="A12828">
        <v>1282.5</v>
      </c>
      <c r="B12828">
        <v>88.962124797053775</v>
      </c>
    </row>
    <row r="12829" spans="1:2" x14ac:dyDescent="0.25">
      <c r="A12829">
        <v>1282.5999999999999</v>
      </c>
      <c r="B12829">
        <v>89.030842007766779</v>
      </c>
    </row>
    <row r="12830" spans="1:2" x14ac:dyDescent="0.25">
      <c r="A12830">
        <v>1282.7</v>
      </c>
      <c r="B12830">
        <v>89.099559218479627</v>
      </c>
    </row>
    <row r="12831" spans="1:2" x14ac:dyDescent="0.25">
      <c r="A12831">
        <v>1282.8</v>
      </c>
      <c r="B12831">
        <v>89.16827642919263</v>
      </c>
    </row>
    <row r="12832" spans="1:2" x14ac:dyDescent="0.25">
      <c r="A12832">
        <v>1282.9000000000001</v>
      </c>
      <c r="B12832">
        <v>89.236993639905478</v>
      </c>
    </row>
    <row r="12833" spans="1:2" x14ac:dyDescent="0.25">
      <c r="A12833">
        <v>1283</v>
      </c>
      <c r="B12833">
        <v>89.305710850618325</v>
      </c>
    </row>
    <row r="12834" spans="1:2" x14ac:dyDescent="0.25">
      <c r="A12834">
        <v>1283.0999999999999</v>
      </c>
      <c r="B12834">
        <v>89.192082385936459</v>
      </c>
    </row>
    <row r="12835" spans="1:2" x14ac:dyDescent="0.25">
      <c r="A12835">
        <v>1283.2</v>
      </c>
      <c r="B12835">
        <v>89.078453921254862</v>
      </c>
    </row>
    <row r="12836" spans="1:2" x14ac:dyDescent="0.25">
      <c r="A12836">
        <v>1283.3</v>
      </c>
      <c r="B12836">
        <v>88.964825456572996</v>
      </c>
    </row>
    <row r="12837" spans="1:2" x14ac:dyDescent="0.25">
      <c r="A12837">
        <v>1283.4000000000001</v>
      </c>
      <c r="B12837">
        <v>88.851196991891399</v>
      </c>
    </row>
    <row r="12838" spans="1:2" x14ac:dyDescent="0.25">
      <c r="A12838">
        <v>1283.5</v>
      </c>
      <c r="B12838">
        <v>88.737568527209788</v>
      </c>
    </row>
    <row r="12839" spans="1:2" x14ac:dyDescent="0.25">
      <c r="A12839">
        <v>1283.5999999999999</v>
      </c>
      <c r="B12839">
        <v>88.623940062527936</v>
      </c>
    </row>
    <row r="12840" spans="1:2" x14ac:dyDescent="0.25">
      <c r="A12840">
        <v>1283.7</v>
      </c>
      <c r="B12840">
        <v>88.510311597846325</v>
      </c>
    </row>
    <row r="12841" spans="1:2" x14ac:dyDescent="0.25">
      <c r="A12841">
        <v>1283.8</v>
      </c>
      <c r="B12841">
        <v>88.396683133164473</v>
      </c>
    </row>
    <row r="12842" spans="1:2" x14ac:dyDescent="0.25">
      <c r="A12842">
        <v>1283.9000000000001</v>
      </c>
      <c r="B12842">
        <v>88.283054668482862</v>
      </c>
    </row>
    <row r="12843" spans="1:2" x14ac:dyDescent="0.25">
      <c r="A12843">
        <v>1284</v>
      </c>
      <c r="B12843">
        <v>88.169426203801265</v>
      </c>
    </row>
    <row r="12844" spans="1:2" x14ac:dyDescent="0.25">
      <c r="A12844">
        <v>1284.0999999999999</v>
      </c>
      <c r="B12844">
        <v>88.098349164303542</v>
      </c>
    </row>
    <row r="12845" spans="1:2" x14ac:dyDescent="0.25">
      <c r="A12845">
        <v>1284.2</v>
      </c>
      <c r="B12845">
        <v>88.027272124805975</v>
      </c>
    </row>
    <row r="12846" spans="1:2" x14ac:dyDescent="0.25">
      <c r="A12846">
        <v>1284.3</v>
      </c>
      <c r="B12846">
        <v>87.956195085308252</v>
      </c>
    </row>
    <row r="12847" spans="1:2" x14ac:dyDescent="0.25">
      <c r="A12847">
        <v>1284.4000000000001</v>
      </c>
      <c r="B12847">
        <v>87.885118045810685</v>
      </c>
    </row>
    <row r="12848" spans="1:2" x14ac:dyDescent="0.25">
      <c r="A12848">
        <v>1284.5</v>
      </c>
      <c r="B12848">
        <v>87.814041006313118</v>
      </c>
    </row>
    <row r="12849" spans="1:2" x14ac:dyDescent="0.25">
      <c r="A12849">
        <v>1284.5999999999999</v>
      </c>
      <c r="B12849">
        <v>87.742963966815395</v>
      </c>
    </row>
    <row r="12850" spans="1:2" x14ac:dyDescent="0.25">
      <c r="A12850">
        <v>1284.7</v>
      </c>
      <c r="B12850">
        <v>87.671886927317843</v>
      </c>
    </row>
    <row r="12851" spans="1:2" x14ac:dyDescent="0.25">
      <c r="A12851">
        <v>1284.8</v>
      </c>
      <c r="B12851">
        <v>87.600809887820105</v>
      </c>
    </row>
    <row r="12852" spans="1:2" x14ac:dyDescent="0.25">
      <c r="A12852">
        <v>1284.9000000000001</v>
      </c>
      <c r="B12852">
        <v>87.529732848322553</v>
      </c>
    </row>
    <row r="12853" spans="1:2" x14ac:dyDescent="0.25">
      <c r="A12853">
        <v>1285</v>
      </c>
      <c r="B12853">
        <v>87.458655808824986</v>
      </c>
    </row>
    <row r="12854" spans="1:2" x14ac:dyDescent="0.25">
      <c r="A12854">
        <v>1285.0999999999999</v>
      </c>
      <c r="B12854">
        <v>87.404859591091494</v>
      </c>
    </row>
    <row r="12855" spans="1:2" x14ac:dyDescent="0.25">
      <c r="A12855">
        <v>1285.2</v>
      </c>
      <c r="B12855">
        <v>87.35106337335813</v>
      </c>
    </row>
    <row r="12856" spans="1:2" x14ac:dyDescent="0.25">
      <c r="A12856">
        <v>1285.3</v>
      </c>
      <c r="B12856">
        <v>87.297267155624638</v>
      </c>
    </row>
    <row r="12857" spans="1:2" x14ac:dyDescent="0.25">
      <c r="A12857">
        <v>1285.4000000000001</v>
      </c>
      <c r="B12857">
        <v>87.243470937891274</v>
      </c>
    </row>
    <row r="12858" spans="1:2" x14ac:dyDescent="0.25">
      <c r="A12858">
        <v>1285.5</v>
      </c>
      <c r="B12858">
        <v>87.18967472015791</v>
      </c>
    </row>
    <row r="12859" spans="1:2" x14ac:dyDescent="0.25">
      <c r="A12859">
        <v>1285.5999999999999</v>
      </c>
      <c r="B12859">
        <v>87.135878502424418</v>
      </c>
    </row>
    <row r="12860" spans="1:2" x14ac:dyDescent="0.25">
      <c r="A12860">
        <v>1285.7</v>
      </c>
      <c r="B12860">
        <v>87.082082284691054</v>
      </c>
    </row>
    <row r="12861" spans="1:2" x14ac:dyDescent="0.25">
      <c r="A12861">
        <v>1285.8</v>
      </c>
      <c r="B12861">
        <v>87.028286066957563</v>
      </c>
    </row>
    <row r="12862" spans="1:2" x14ac:dyDescent="0.25">
      <c r="A12862">
        <v>1285.9000000000001</v>
      </c>
      <c r="B12862">
        <v>86.974489849224199</v>
      </c>
    </row>
    <row r="12863" spans="1:2" x14ac:dyDescent="0.25">
      <c r="A12863">
        <v>1286</v>
      </c>
      <c r="B12863">
        <v>86.920693631490835</v>
      </c>
    </row>
    <row r="12864" spans="1:2" x14ac:dyDescent="0.25">
      <c r="A12864">
        <v>1286.0999999999999</v>
      </c>
      <c r="B12864">
        <v>86.769336382609893</v>
      </c>
    </row>
    <row r="12865" spans="1:2" x14ac:dyDescent="0.25">
      <c r="A12865">
        <v>1286.2</v>
      </c>
      <c r="B12865">
        <v>86.617979133729293</v>
      </c>
    </row>
    <row r="12866" spans="1:2" x14ac:dyDescent="0.25">
      <c r="A12866">
        <v>1286.3</v>
      </c>
      <c r="B12866">
        <v>86.466621884848351</v>
      </c>
    </row>
    <row r="12867" spans="1:2" x14ac:dyDescent="0.25">
      <c r="A12867">
        <v>1286.4000000000001</v>
      </c>
      <c r="B12867">
        <v>86.315264635967765</v>
      </c>
    </row>
    <row r="12868" spans="1:2" x14ac:dyDescent="0.25">
      <c r="A12868">
        <v>1286.5</v>
      </c>
      <c r="B12868">
        <v>86.163907387087164</v>
      </c>
    </row>
    <row r="12869" spans="1:2" x14ac:dyDescent="0.25">
      <c r="A12869">
        <v>1286.5999999999999</v>
      </c>
      <c r="B12869">
        <v>86.012550138206223</v>
      </c>
    </row>
    <row r="12870" spans="1:2" x14ac:dyDescent="0.25">
      <c r="A12870">
        <v>1286.7</v>
      </c>
      <c r="B12870">
        <v>85.861192889325622</v>
      </c>
    </row>
    <row r="12871" spans="1:2" x14ac:dyDescent="0.25">
      <c r="A12871">
        <v>1286.8</v>
      </c>
      <c r="B12871">
        <v>85.70983564044468</v>
      </c>
    </row>
    <row r="12872" spans="1:2" x14ac:dyDescent="0.25">
      <c r="A12872">
        <v>1286.9000000000001</v>
      </c>
      <c r="B12872">
        <v>85.558478391564094</v>
      </c>
    </row>
    <row r="12873" spans="1:2" x14ac:dyDescent="0.25">
      <c r="A12873">
        <v>1287</v>
      </c>
      <c r="B12873">
        <v>85.407121142683494</v>
      </c>
    </row>
    <row r="12874" spans="1:2" x14ac:dyDescent="0.25">
      <c r="A12874">
        <v>1287.0999999999999</v>
      </c>
      <c r="B12874">
        <v>85.40634113678216</v>
      </c>
    </row>
    <row r="12875" spans="1:2" x14ac:dyDescent="0.25">
      <c r="A12875">
        <v>1287.2</v>
      </c>
      <c r="B12875">
        <v>85.405561130880841</v>
      </c>
    </row>
    <row r="12876" spans="1:2" x14ac:dyDescent="0.25">
      <c r="A12876">
        <v>1287.3</v>
      </c>
      <c r="B12876">
        <v>85.404781124979507</v>
      </c>
    </row>
    <row r="12877" spans="1:2" x14ac:dyDescent="0.25">
      <c r="A12877">
        <v>1287.4000000000001</v>
      </c>
      <c r="B12877">
        <v>85.404001119078188</v>
      </c>
    </row>
    <row r="12878" spans="1:2" x14ac:dyDescent="0.25">
      <c r="A12878">
        <v>1287.5</v>
      </c>
      <c r="B12878">
        <v>85.403221113176855</v>
      </c>
    </row>
    <row r="12879" spans="1:2" x14ac:dyDescent="0.25">
      <c r="A12879">
        <v>1287.5999999999999</v>
      </c>
      <c r="B12879">
        <v>85.402441107275521</v>
      </c>
    </row>
    <row r="12880" spans="1:2" x14ac:dyDescent="0.25">
      <c r="A12880">
        <v>1287.7</v>
      </c>
      <c r="B12880">
        <v>85.401661101374202</v>
      </c>
    </row>
    <row r="12881" spans="1:2" x14ac:dyDescent="0.25">
      <c r="A12881">
        <v>1287.8</v>
      </c>
      <c r="B12881">
        <v>85.400881095472869</v>
      </c>
    </row>
    <row r="12882" spans="1:2" x14ac:dyDescent="0.25">
      <c r="A12882">
        <v>1287.9000000000001</v>
      </c>
      <c r="B12882">
        <v>85.40010108957155</v>
      </c>
    </row>
    <row r="12883" spans="1:2" x14ac:dyDescent="0.25">
      <c r="A12883">
        <v>1288</v>
      </c>
      <c r="B12883">
        <v>85.399321083670216</v>
      </c>
    </row>
    <row r="12884" spans="1:2" x14ac:dyDescent="0.25">
      <c r="A12884">
        <v>1288.0999999999999</v>
      </c>
      <c r="B12884">
        <v>85.249881390969634</v>
      </c>
    </row>
    <row r="12885" spans="1:2" x14ac:dyDescent="0.25">
      <c r="A12885">
        <v>1288.2</v>
      </c>
      <c r="B12885">
        <v>85.100441698269378</v>
      </c>
    </row>
    <row r="12886" spans="1:2" x14ac:dyDescent="0.25">
      <c r="A12886">
        <v>1288.3</v>
      </c>
      <c r="B12886">
        <v>84.951002005568796</v>
      </c>
    </row>
    <row r="12887" spans="1:2" x14ac:dyDescent="0.25">
      <c r="A12887">
        <v>1288.4000000000001</v>
      </c>
      <c r="B12887">
        <v>84.801562312868541</v>
      </c>
    </row>
    <row r="12888" spans="1:2" x14ac:dyDescent="0.25">
      <c r="A12888">
        <v>1288.5</v>
      </c>
      <c r="B12888">
        <v>84.652122620168299</v>
      </c>
    </row>
    <row r="12889" spans="1:2" x14ac:dyDescent="0.25">
      <c r="A12889">
        <v>1288.5999999999999</v>
      </c>
      <c r="B12889">
        <v>84.502682927467717</v>
      </c>
    </row>
    <row r="12890" spans="1:2" x14ac:dyDescent="0.25">
      <c r="A12890">
        <v>1288.7</v>
      </c>
      <c r="B12890">
        <v>84.353243234767461</v>
      </c>
    </row>
    <row r="12891" spans="1:2" x14ac:dyDescent="0.25">
      <c r="A12891">
        <v>1288.8</v>
      </c>
      <c r="B12891">
        <v>84.203803542066879</v>
      </c>
    </row>
    <row r="12892" spans="1:2" x14ac:dyDescent="0.25">
      <c r="A12892">
        <v>1288.9000000000001</v>
      </c>
      <c r="B12892">
        <v>84.054363849366624</v>
      </c>
    </row>
    <row r="12893" spans="1:2" x14ac:dyDescent="0.25">
      <c r="A12893">
        <v>1289</v>
      </c>
      <c r="B12893">
        <v>83.904924156666382</v>
      </c>
    </row>
    <row r="12894" spans="1:2" x14ac:dyDescent="0.25">
      <c r="A12894">
        <v>1289.0999999999999</v>
      </c>
      <c r="B12894">
        <v>83.967424192156486</v>
      </c>
    </row>
    <row r="12895" spans="1:2" x14ac:dyDescent="0.25">
      <c r="A12895">
        <v>1289.2</v>
      </c>
      <c r="B12895">
        <v>84.029924227646447</v>
      </c>
    </row>
    <row r="12896" spans="1:2" x14ac:dyDescent="0.25">
      <c r="A12896">
        <v>1289.3</v>
      </c>
      <c r="B12896">
        <v>84.09242426313655</v>
      </c>
    </row>
    <row r="12897" spans="1:2" x14ac:dyDescent="0.25">
      <c r="A12897">
        <v>1289.4000000000001</v>
      </c>
      <c r="B12897">
        <v>84.154924298626511</v>
      </c>
    </row>
    <row r="12898" spans="1:2" x14ac:dyDescent="0.25">
      <c r="A12898">
        <v>1289.5</v>
      </c>
      <c r="B12898">
        <v>84.217424334116473</v>
      </c>
    </row>
    <row r="12899" spans="1:2" x14ac:dyDescent="0.25">
      <c r="A12899">
        <v>1289.5999999999999</v>
      </c>
      <c r="B12899">
        <v>84.279924369606576</v>
      </c>
    </row>
    <row r="12900" spans="1:2" x14ac:dyDescent="0.25">
      <c r="A12900">
        <v>1289.7</v>
      </c>
      <c r="B12900">
        <v>84.342424405096537</v>
      </c>
    </row>
    <row r="12901" spans="1:2" x14ac:dyDescent="0.25">
      <c r="A12901">
        <v>1289.8</v>
      </c>
      <c r="B12901">
        <v>84.40492444058664</v>
      </c>
    </row>
    <row r="12902" spans="1:2" x14ac:dyDescent="0.25">
      <c r="A12902">
        <v>1289.9000000000001</v>
      </c>
      <c r="B12902">
        <v>84.467424476076602</v>
      </c>
    </row>
    <row r="12903" spans="1:2" x14ac:dyDescent="0.25">
      <c r="A12903">
        <v>1290</v>
      </c>
      <c r="B12903">
        <v>84.529924511566563</v>
      </c>
    </row>
    <row r="12904" spans="1:2" x14ac:dyDescent="0.25">
      <c r="A12904">
        <v>1290.0999999999999</v>
      </c>
      <c r="B12904">
        <v>84.482252135093432</v>
      </c>
    </row>
    <row r="12905" spans="1:2" x14ac:dyDescent="0.25">
      <c r="A12905">
        <v>1290.2</v>
      </c>
      <c r="B12905">
        <v>84.434579758620401</v>
      </c>
    </row>
    <row r="12906" spans="1:2" x14ac:dyDescent="0.25">
      <c r="A12906">
        <v>1290.3</v>
      </c>
      <c r="B12906">
        <v>84.386907382147257</v>
      </c>
    </row>
    <row r="12907" spans="1:2" x14ac:dyDescent="0.25">
      <c r="A12907">
        <v>1290.4000000000001</v>
      </c>
      <c r="B12907">
        <v>84.339235005674226</v>
      </c>
    </row>
    <row r="12908" spans="1:2" x14ac:dyDescent="0.25">
      <c r="A12908">
        <v>1290.5</v>
      </c>
      <c r="B12908">
        <v>84.291562629201195</v>
      </c>
    </row>
    <row r="12909" spans="1:2" x14ac:dyDescent="0.25">
      <c r="A12909">
        <v>1290.5999999999999</v>
      </c>
      <c r="B12909">
        <v>84.243890252728065</v>
      </c>
    </row>
    <row r="12910" spans="1:2" x14ac:dyDescent="0.25">
      <c r="A12910">
        <v>1290.7</v>
      </c>
      <c r="B12910">
        <v>84.196217876255034</v>
      </c>
    </row>
    <row r="12911" spans="1:2" x14ac:dyDescent="0.25">
      <c r="A12911">
        <v>1290.8</v>
      </c>
      <c r="B12911">
        <v>84.148545499781903</v>
      </c>
    </row>
    <row r="12912" spans="1:2" x14ac:dyDescent="0.25">
      <c r="A12912">
        <v>1290.9000000000001</v>
      </c>
      <c r="B12912">
        <v>84.100873123308872</v>
      </c>
    </row>
    <row r="12913" spans="1:2" x14ac:dyDescent="0.25">
      <c r="A12913">
        <v>1291</v>
      </c>
      <c r="B12913">
        <v>84.053200746835842</v>
      </c>
    </row>
    <row r="12914" spans="1:2" x14ac:dyDescent="0.25">
      <c r="A12914">
        <v>1291.0999999999999</v>
      </c>
      <c r="B12914">
        <v>83.872501820056556</v>
      </c>
    </row>
    <row r="12915" spans="1:2" x14ac:dyDescent="0.25">
      <c r="A12915">
        <v>1291.2</v>
      </c>
      <c r="B12915">
        <v>83.691802893277696</v>
      </c>
    </row>
    <row r="12916" spans="1:2" x14ac:dyDescent="0.25">
      <c r="A12916">
        <v>1291.3</v>
      </c>
      <c r="B12916">
        <v>83.511103966498411</v>
      </c>
    </row>
    <row r="12917" spans="1:2" x14ac:dyDescent="0.25">
      <c r="A12917">
        <v>1291.4000000000001</v>
      </c>
      <c r="B12917">
        <v>83.330405039719537</v>
      </c>
    </row>
    <row r="12918" spans="1:2" x14ac:dyDescent="0.25">
      <c r="A12918">
        <v>1291.5</v>
      </c>
      <c r="B12918">
        <v>83.149706112940663</v>
      </c>
    </row>
    <row r="12919" spans="1:2" x14ac:dyDescent="0.25">
      <c r="A12919">
        <v>1291.5999999999999</v>
      </c>
      <c r="B12919">
        <v>82.969007186161392</v>
      </c>
    </row>
    <row r="12920" spans="1:2" x14ac:dyDescent="0.25">
      <c r="A12920">
        <v>1291.7</v>
      </c>
      <c r="B12920">
        <v>82.788308259382518</v>
      </c>
    </row>
    <row r="12921" spans="1:2" x14ac:dyDescent="0.25">
      <c r="A12921">
        <v>1291.8</v>
      </c>
      <c r="B12921">
        <v>82.607609332603232</v>
      </c>
    </row>
    <row r="12922" spans="1:2" x14ac:dyDescent="0.25">
      <c r="A12922">
        <v>1291.9000000000001</v>
      </c>
      <c r="B12922">
        <v>82.426910405824373</v>
      </c>
    </row>
    <row r="12923" spans="1:2" x14ac:dyDescent="0.25">
      <c r="A12923">
        <v>1292</v>
      </c>
      <c r="B12923">
        <v>82.246211479045499</v>
      </c>
    </row>
    <row r="12924" spans="1:2" x14ac:dyDescent="0.25">
      <c r="A12924">
        <v>1292.0999999999999</v>
      </c>
      <c r="B12924">
        <v>82.156909004737798</v>
      </c>
    </row>
    <row r="12925" spans="1:2" x14ac:dyDescent="0.25">
      <c r="A12925">
        <v>1292.2</v>
      </c>
      <c r="B12925">
        <v>82.067606530430311</v>
      </c>
    </row>
    <row r="12926" spans="1:2" x14ac:dyDescent="0.25">
      <c r="A12926">
        <v>1292.3</v>
      </c>
      <c r="B12926">
        <v>81.97830405612261</v>
      </c>
    </row>
    <row r="12927" spans="1:2" x14ac:dyDescent="0.25">
      <c r="A12927">
        <v>1292.4000000000001</v>
      </c>
      <c r="B12927">
        <v>81.889001581815123</v>
      </c>
    </row>
    <row r="12928" spans="1:2" x14ac:dyDescent="0.25">
      <c r="A12928">
        <v>1292.5</v>
      </c>
      <c r="B12928">
        <v>81.799699107507621</v>
      </c>
    </row>
    <row r="12929" spans="1:2" x14ac:dyDescent="0.25">
      <c r="A12929">
        <v>1292.5999999999999</v>
      </c>
      <c r="B12929">
        <v>81.710396633199935</v>
      </c>
    </row>
    <row r="12930" spans="1:2" x14ac:dyDescent="0.25">
      <c r="A12930">
        <v>1292.7</v>
      </c>
      <c r="B12930">
        <v>81.621094158892433</v>
      </c>
    </row>
    <row r="12931" spans="1:2" x14ac:dyDescent="0.25">
      <c r="A12931">
        <v>1292.8</v>
      </c>
      <c r="B12931">
        <v>81.531791684584746</v>
      </c>
    </row>
    <row r="12932" spans="1:2" x14ac:dyDescent="0.25">
      <c r="A12932">
        <v>1292.9000000000001</v>
      </c>
      <c r="B12932">
        <v>81.442489210277245</v>
      </c>
    </row>
    <row r="12933" spans="1:2" x14ac:dyDescent="0.25">
      <c r="A12933">
        <v>1293</v>
      </c>
      <c r="B12933">
        <v>81.353186735969757</v>
      </c>
    </row>
    <row r="12934" spans="1:2" x14ac:dyDescent="0.25">
      <c r="A12934">
        <v>1293.0999999999999</v>
      </c>
      <c r="B12934">
        <v>81.312715639960089</v>
      </c>
    </row>
    <row r="12935" spans="1:2" x14ac:dyDescent="0.25">
      <c r="A12935">
        <v>1293.2</v>
      </c>
      <c r="B12935">
        <v>81.272244543950521</v>
      </c>
    </row>
    <row r="12936" spans="1:2" x14ac:dyDescent="0.25">
      <c r="A12936">
        <v>1293.3</v>
      </c>
      <c r="B12936">
        <v>81.231773447940867</v>
      </c>
    </row>
    <row r="12937" spans="1:2" x14ac:dyDescent="0.25">
      <c r="A12937">
        <v>1293.4000000000001</v>
      </c>
      <c r="B12937">
        <v>81.191302351931299</v>
      </c>
    </row>
    <row r="12938" spans="1:2" x14ac:dyDescent="0.25">
      <c r="A12938">
        <v>1293.5</v>
      </c>
      <c r="B12938">
        <v>81.15083125592173</v>
      </c>
    </row>
    <row r="12939" spans="1:2" x14ac:dyDescent="0.25">
      <c r="A12939">
        <v>1293.5999999999999</v>
      </c>
      <c r="B12939">
        <v>81.110360159912062</v>
      </c>
    </row>
    <row r="12940" spans="1:2" x14ac:dyDescent="0.25">
      <c r="A12940">
        <v>1293.7</v>
      </c>
      <c r="B12940">
        <v>81.069889063902494</v>
      </c>
    </row>
    <row r="12941" spans="1:2" x14ac:dyDescent="0.25">
      <c r="A12941">
        <v>1293.8</v>
      </c>
      <c r="B12941">
        <v>81.029417967892826</v>
      </c>
    </row>
    <row r="12942" spans="1:2" x14ac:dyDescent="0.25">
      <c r="A12942">
        <v>1293.9000000000001</v>
      </c>
      <c r="B12942">
        <v>80.988946871883257</v>
      </c>
    </row>
    <row r="12943" spans="1:2" x14ac:dyDescent="0.25">
      <c r="A12943">
        <v>1294</v>
      </c>
      <c r="B12943">
        <v>80.948475775873689</v>
      </c>
    </row>
    <row r="12944" spans="1:2" x14ac:dyDescent="0.25">
      <c r="A12944">
        <v>1294.0999999999999</v>
      </c>
      <c r="B12944">
        <v>80.976736222022041</v>
      </c>
    </row>
    <row r="12945" spans="1:2" x14ac:dyDescent="0.25">
      <c r="A12945">
        <v>1294.2</v>
      </c>
      <c r="B12945">
        <v>81.004996668170321</v>
      </c>
    </row>
    <row r="12946" spans="1:2" x14ac:dyDescent="0.25">
      <c r="A12946">
        <v>1294.3</v>
      </c>
      <c r="B12946">
        <v>81.033257114318673</v>
      </c>
    </row>
    <row r="12947" spans="1:2" x14ac:dyDescent="0.25">
      <c r="A12947">
        <v>1294.4000000000001</v>
      </c>
      <c r="B12947">
        <v>81.061517560466953</v>
      </c>
    </row>
    <row r="12948" spans="1:2" x14ac:dyDescent="0.25">
      <c r="A12948">
        <v>1294.5</v>
      </c>
      <c r="B12948">
        <v>81.089778006615234</v>
      </c>
    </row>
    <row r="12949" spans="1:2" x14ac:dyDescent="0.25">
      <c r="A12949">
        <v>1294.5999999999999</v>
      </c>
      <c r="B12949">
        <v>81.118038452763585</v>
      </c>
    </row>
    <row r="12950" spans="1:2" x14ac:dyDescent="0.25">
      <c r="A12950">
        <v>1294.7</v>
      </c>
      <c r="B12950">
        <v>81.146298898911866</v>
      </c>
    </row>
    <row r="12951" spans="1:2" x14ac:dyDescent="0.25">
      <c r="A12951">
        <v>1294.8</v>
      </c>
      <c r="B12951">
        <v>81.174559345060217</v>
      </c>
    </row>
    <row r="12952" spans="1:2" x14ac:dyDescent="0.25">
      <c r="A12952">
        <v>1294.9000000000001</v>
      </c>
      <c r="B12952">
        <v>81.202819791208498</v>
      </c>
    </row>
    <row r="12953" spans="1:2" x14ac:dyDescent="0.25">
      <c r="A12953">
        <v>1295</v>
      </c>
      <c r="B12953">
        <v>81.231080237356778</v>
      </c>
    </row>
    <row r="12954" spans="1:2" x14ac:dyDescent="0.25">
      <c r="A12954">
        <v>1295.0999999999999</v>
      </c>
      <c r="B12954">
        <v>81.159258381175007</v>
      </c>
    </row>
    <row r="12955" spans="1:2" x14ac:dyDescent="0.25">
      <c r="A12955">
        <v>1295.2</v>
      </c>
      <c r="B12955">
        <v>81.087436524993393</v>
      </c>
    </row>
    <row r="12956" spans="1:2" x14ac:dyDescent="0.25">
      <c r="A12956">
        <v>1295.3</v>
      </c>
      <c r="B12956">
        <v>81.015614668811622</v>
      </c>
    </row>
    <row r="12957" spans="1:2" x14ac:dyDescent="0.25">
      <c r="A12957">
        <v>1295.4000000000001</v>
      </c>
      <c r="B12957">
        <v>80.943792812630022</v>
      </c>
    </row>
    <row r="12958" spans="1:2" x14ac:dyDescent="0.25">
      <c r="A12958">
        <v>1295.5</v>
      </c>
      <c r="B12958">
        <v>80.871970956448408</v>
      </c>
    </row>
    <row r="12959" spans="1:2" x14ac:dyDescent="0.25">
      <c r="A12959">
        <v>1295.5999999999999</v>
      </c>
      <c r="B12959">
        <v>80.800149100266637</v>
      </c>
    </row>
    <row r="12960" spans="1:2" x14ac:dyDescent="0.25">
      <c r="A12960">
        <v>1295.7</v>
      </c>
      <c r="B12960">
        <v>80.728327244085023</v>
      </c>
    </row>
    <row r="12961" spans="1:2" x14ac:dyDescent="0.25">
      <c r="A12961">
        <v>1295.8</v>
      </c>
      <c r="B12961">
        <v>80.656505387903252</v>
      </c>
    </row>
    <row r="12962" spans="1:2" x14ac:dyDescent="0.25">
      <c r="A12962">
        <v>1295.9000000000001</v>
      </c>
      <c r="B12962">
        <v>80.584683531721652</v>
      </c>
    </row>
    <row r="12963" spans="1:2" x14ac:dyDescent="0.25">
      <c r="A12963">
        <v>1296</v>
      </c>
      <c r="B12963">
        <v>80.512861675540037</v>
      </c>
    </row>
    <row r="12964" spans="1:2" x14ac:dyDescent="0.25">
      <c r="A12964">
        <v>1296.0999999999999</v>
      </c>
      <c r="B12964">
        <v>80.433433069849855</v>
      </c>
    </row>
    <row r="12965" spans="1:2" x14ac:dyDescent="0.25">
      <c r="A12965">
        <v>1296.2</v>
      </c>
      <c r="B12965">
        <v>80.354004464159857</v>
      </c>
    </row>
    <row r="12966" spans="1:2" x14ac:dyDescent="0.25">
      <c r="A12966">
        <v>1296.3</v>
      </c>
      <c r="B12966">
        <v>80.274575858469689</v>
      </c>
    </row>
    <row r="12967" spans="1:2" x14ac:dyDescent="0.25">
      <c r="A12967">
        <v>1296.4000000000001</v>
      </c>
      <c r="B12967">
        <v>80.195147252779691</v>
      </c>
    </row>
    <row r="12968" spans="1:2" x14ac:dyDescent="0.25">
      <c r="A12968">
        <v>1296.5</v>
      </c>
      <c r="B12968">
        <v>80.115718647089693</v>
      </c>
    </row>
    <row r="12969" spans="1:2" x14ac:dyDescent="0.25">
      <c r="A12969">
        <v>1296.5999999999999</v>
      </c>
      <c r="B12969">
        <v>80.036290041399511</v>
      </c>
    </row>
    <row r="12970" spans="1:2" x14ac:dyDescent="0.25">
      <c r="A12970">
        <v>1296.7</v>
      </c>
      <c r="B12970">
        <v>79.956861435709513</v>
      </c>
    </row>
    <row r="12971" spans="1:2" x14ac:dyDescent="0.25">
      <c r="A12971">
        <v>1296.8</v>
      </c>
      <c r="B12971">
        <v>79.87743283001933</v>
      </c>
    </row>
    <row r="12972" spans="1:2" x14ac:dyDescent="0.25">
      <c r="A12972">
        <v>1296.9000000000001</v>
      </c>
      <c r="B12972">
        <v>79.798004224329333</v>
      </c>
    </row>
    <row r="12973" spans="1:2" x14ac:dyDescent="0.25">
      <c r="A12973">
        <v>1297</v>
      </c>
      <c r="B12973">
        <v>79.718575618639335</v>
      </c>
    </row>
    <row r="12974" spans="1:2" x14ac:dyDescent="0.25">
      <c r="A12974">
        <v>1297.0999999999999</v>
      </c>
      <c r="B12974">
        <v>79.715865109187945</v>
      </c>
    </row>
    <row r="12975" spans="1:2" x14ac:dyDescent="0.25">
      <c r="A12975">
        <v>1297.2</v>
      </c>
      <c r="B12975">
        <v>79.713154599736569</v>
      </c>
    </row>
    <row r="12976" spans="1:2" x14ac:dyDescent="0.25">
      <c r="A12976">
        <v>1297.3</v>
      </c>
      <c r="B12976">
        <v>79.710444090285179</v>
      </c>
    </row>
    <row r="12977" spans="1:2" x14ac:dyDescent="0.25">
      <c r="A12977">
        <v>1297.4000000000001</v>
      </c>
      <c r="B12977">
        <v>79.707733580833803</v>
      </c>
    </row>
    <row r="12978" spans="1:2" x14ac:dyDescent="0.25">
      <c r="A12978">
        <v>1297.5</v>
      </c>
      <c r="B12978">
        <v>79.705023071382413</v>
      </c>
    </row>
    <row r="12979" spans="1:2" x14ac:dyDescent="0.25">
      <c r="A12979">
        <v>1297.5999999999999</v>
      </c>
      <c r="B12979">
        <v>79.702312561931038</v>
      </c>
    </row>
    <row r="12980" spans="1:2" x14ac:dyDescent="0.25">
      <c r="A12980">
        <v>1297.7</v>
      </c>
      <c r="B12980">
        <v>79.699602052479648</v>
      </c>
    </row>
    <row r="12981" spans="1:2" x14ac:dyDescent="0.25">
      <c r="A12981">
        <v>1297.8</v>
      </c>
      <c r="B12981">
        <v>79.696891543028272</v>
      </c>
    </row>
    <row r="12982" spans="1:2" x14ac:dyDescent="0.25">
      <c r="A12982">
        <v>1297.9000000000001</v>
      </c>
      <c r="B12982">
        <v>79.694181033576882</v>
      </c>
    </row>
    <row r="12983" spans="1:2" x14ac:dyDescent="0.25">
      <c r="A12983">
        <v>1298</v>
      </c>
      <c r="B12983">
        <v>79.691470524125506</v>
      </c>
    </row>
    <row r="12984" spans="1:2" x14ac:dyDescent="0.25">
      <c r="A12984">
        <v>1298.0999999999999</v>
      </c>
      <c r="B12984">
        <v>79.568484880737316</v>
      </c>
    </row>
    <row r="12985" spans="1:2" x14ac:dyDescent="0.25">
      <c r="A12985">
        <v>1298.2</v>
      </c>
      <c r="B12985">
        <v>79.445499237349395</v>
      </c>
    </row>
    <row r="12986" spans="1:2" x14ac:dyDescent="0.25">
      <c r="A12986">
        <v>1298.3</v>
      </c>
      <c r="B12986">
        <v>79.322513593961204</v>
      </c>
    </row>
    <row r="12987" spans="1:2" x14ac:dyDescent="0.25">
      <c r="A12987">
        <v>1298.4000000000001</v>
      </c>
      <c r="B12987">
        <v>79.199527950573284</v>
      </c>
    </row>
    <row r="12988" spans="1:2" x14ac:dyDescent="0.25">
      <c r="A12988">
        <v>1298.5</v>
      </c>
      <c r="B12988">
        <v>79.076542307185377</v>
      </c>
    </row>
    <row r="12989" spans="1:2" x14ac:dyDescent="0.25">
      <c r="A12989">
        <v>1298.5999999999999</v>
      </c>
      <c r="B12989">
        <v>78.953556663797173</v>
      </c>
    </row>
    <row r="12990" spans="1:2" x14ac:dyDescent="0.25">
      <c r="A12990">
        <v>1298.7</v>
      </c>
      <c r="B12990">
        <v>78.830571020409266</v>
      </c>
    </row>
    <row r="12991" spans="1:2" x14ac:dyDescent="0.25">
      <c r="A12991">
        <v>1298.8</v>
      </c>
      <c r="B12991">
        <v>78.707585377021061</v>
      </c>
    </row>
    <row r="12992" spans="1:2" x14ac:dyDescent="0.25">
      <c r="A12992">
        <v>1298.9000000000001</v>
      </c>
      <c r="B12992">
        <v>78.584599733633155</v>
      </c>
    </row>
    <row r="12993" spans="1:2" x14ac:dyDescent="0.25">
      <c r="A12993">
        <v>1299</v>
      </c>
      <c r="B12993">
        <v>78.461614090245234</v>
      </c>
    </row>
    <row r="12994" spans="1:2" x14ac:dyDescent="0.25">
      <c r="A12994">
        <v>1299.0999999999999</v>
      </c>
      <c r="B12994">
        <v>78.438152815551732</v>
      </c>
    </row>
    <row r="12995" spans="1:2" x14ac:dyDescent="0.25">
      <c r="A12995">
        <v>1299.2</v>
      </c>
      <c r="B12995">
        <v>78.414691540858271</v>
      </c>
    </row>
    <row r="12996" spans="1:2" x14ac:dyDescent="0.25">
      <c r="A12996">
        <v>1299.3</v>
      </c>
      <c r="B12996">
        <v>78.391230266164769</v>
      </c>
    </row>
    <row r="12997" spans="1:2" x14ac:dyDescent="0.25">
      <c r="A12997">
        <v>1299.4000000000001</v>
      </c>
      <c r="B12997">
        <v>78.367768991471308</v>
      </c>
    </row>
    <row r="12998" spans="1:2" x14ac:dyDescent="0.25">
      <c r="A12998">
        <v>1299.5</v>
      </c>
      <c r="B12998">
        <v>78.344307716777848</v>
      </c>
    </row>
    <row r="12999" spans="1:2" x14ac:dyDescent="0.25">
      <c r="A12999">
        <v>1299.5999999999999</v>
      </c>
      <c r="B12999">
        <v>78.320846442084346</v>
      </c>
    </row>
    <row r="13000" spans="1:2" x14ac:dyDescent="0.25">
      <c r="A13000">
        <v>1299.7</v>
      </c>
      <c r="B13000">
        <v>78.2973851673909</v>
      </c>
    </row>
    <row r="13001" spans="1:2" x14ac:dyDescent="0.25">
      <c r="A13001">
        <v>1299.8</v>
      </c>
      <c r="B13001">
        <v>78.273923892697383</v>
      </c>
    </row>
    <row r="13002" spans="1:2" x14ac:dyDescent="0.25">
      <c r="A13002">
        <v>1299.9000000000001</v>
      </c>
      <c r="B13002">
        <v>78.250462618003937</v>
      </c>
    </row>
    <row r="13003" spans="1:2" x14ac:dyDescent="0.25">
      <c r="A13003">
        <v>1300</v>
      </c>
      <c r="B13003">
        <v>78.227001343310476</v>
      </c>
    </row>
    <row r="13004" spans="1:2" x14ac:dyDescent="0.25">
      <c r="A13004">
        <v>1300.0999999999999</v>
      </c>
      <c r="B13004">
        <v>78.232476928999489</v>
      </c>
    </row>
    <row r="13005" spans="1:2" x14ac:dyDescent="0.25">
      <c r="A13005">
        <v>1300.2</v>
      </c>
      <c r="B13005">
        <v>78.237952514688473</v>
      </c>
    </row>
    <row r="13006" spans="1:2" x14ac:dyDescent="0.25">
      <c r="A13006">
        <v>1300.3</v>
      </c>
      <c r="B13006">
        <v>78.243428100377486</v>
      </c>
    </row>
    <row r="13007" spans="1:2" x14ac:dyDescent="0.25">
      <c r="A13007">
        <v>1300.4000000000001</v>
      </c>
      <c r="B13007">
        <v>78.24890368606647</v>
      </c>
    </row>
    <row r="13008" spans="1:2" x14ac:dyDescent="0.25">
      <c r="A13008">
        <v>1300.5</v>
      </c>
      <c r="B13008">
        <v>78.254379271755468</v>
      </c>
    </row>
    <row r="13009" spans="1:2" x14ac:dyDescent="0.25">
      <c r="A13009">
        <v>1300.5999999999999</v>
      </c>
      <c r="B13009">
        <v>78.259854857444481</v>
      </c>
    </row>
    <row r="13010" spans="1:2" x14ac:dyDescent="0.25">
      <c r="A13010">
        <v>1300.7</v>
      </c>
      <c r="B13010">
        <v>78.265330443133465</v>
      </c>
    </row>
    <row r="13011" spans="1:2" x14ac:dyDescent="0.25">
      <c r="A13011">
        <v>1300.8</v>
      </c>
      <c r="B13011">
        <v>78.270806028822477</v>
      </c>
    </row>
    <row r="13012" spans="1:2" x14ac:dyDescent="0.25">
      <c r="A13012">
        <v>1300.9000000000001</v>
      </c>
      <c r="B13012">
        <v>78.276281614511461</v>
      </c>
    </row>
    <row r="13013" spans="1:2" x14ac:dyDescent="0.25">
      <c r="A13013">
        <v>1301</v>
      </c>
      <c r="B13013">
        <v>78.28175720020046</v>
      </c>
    </row>
    <row r="13014" spans="1:2" x14ac:dyDescent="0.25">
      <c r="A13014">
        <v>1301.0999999999999</v>
      </c>
      <c r="B13014">
        <v>78.259528349591392</v>
      </c>
    </row>
    <row r="13015" spans="1:2" x14ac:dyDescent="0.25">
      <c r="A13015">
        <v>1301.2</v>
      </c>
      <c r="B13015">
        <v>78.237299498982381</v>
      </c>
    </row>
    <row r="13016" spans="1:2" x14ac:dyDescent="0.25">
      <c r="A13016">
        <v>1301.3</v>
      </c>
      <c r="B13016">
        <v>78.215070648373313</v>
      </c>
    </row>
    <row r="13017" spans="1:2" x14ac:dyDescent="0.25">
      <c r="A13017">
        <v>1301.4000000000001</v>
      </c>
      <c r="B13017">
        <v>78.192841797764302</v>
      </c>
    </row>
    <row r="13018" spans="1:2" x14ac:dyDescent="0.25">
      <c r="A13018">
        <v>1301.5</v>
      </c>
      <c r="B13018">
        <v>78.170612947155291</v>
      </c>
    </row>
    <row r="13019" spans="1:2" x14ac:dyDescent="0.25">
      <c r="A13019">
        <v>1301.5999999999999</v>
      </c>
      <c r="B13019">
        <v>78.148384096546224</v>
      </c>
    </row>
    <row r="13020" spans="1:2" x14ac:dyDescent="0.25">
      <c r="A13020">
        <v>1301.7</v>
      </c>
      <c r="B13020">
        <v>78.126155245937198</v>
      </c>
    </row>
    <row r="13021" spans="1:2" x14ac:dyDescent="0.25">
      <c r="A13021">
        <v>1301.8</v>
      </c>
      <c r="B13021">
        <v>78.103926395328145</v>
      </c>
    </row>
    <row r="13022" spans="1:2" x14ac:dyDescent="0.25">
      <c r="A13022">
        <v>1301.9000000000001</v>
      </c>
      <c r="B13022">
        <v>78.08169754471912</v>
      </c>
    </row>
    <row r="13023" spans="1:2" x14ac:dyDescent="0.25">
      <c r="A13023">
        <v>1302</v>
      </c>
      <c r="B13023">
        <v>78.059468694110109</v>
      </c>
    </row>
    <row r="13024" spans="1:2" x14ac:dyDescent="0.25">
      <c r="A13024">
        <v>1302.0999999999999</v>
      </c>
      <c r="B13024">
        <v>78.023551333238302</v>
      </c>
    </row>
    <row r="13025" spans="1:2" x14ac:dyDescent="0.25">
      <c r="A13025">
        <v>1302.2</v>
      </c>
      <c r="B13025">
        <v>77.987633972366581</v>
      </c>
    </row>
    <row r="13026" spans="1:2" x14ac:dyDescent="0.25">
      <c r="A13026">
        <v>1302.3</v>
      </c>
      <c r="B13026">
        <v>77.951716611494788</v>
      </c>
    </row>
    <row r="13027" spans="1:2" x14ac:dyDescent="0.25">
      <c r="A13027">
        <v>1302.4000000000001</v>
      </c>
      <c r="B13027">
        <v>77.915799250623067</v>
      </c>
    </row>
    <row r="13028" spans="1:2" x14ac:dyDescent="0.25">
      <c r="A13028">
        <v>1302.5</v>
      </c>
      <c r="B13028">
        <v>77.879881889751346</v>
      </c>
    </row>
    <row r="13029" spans="1:2" x14ac:dyDescent="0.25">
      <c r="A13029">
        <v>1302.5999999999999</v>
      </c>
      <c r="B13029">
        <v>77.843964528879539</v>
      </c>
    </row>
    <row r="13030" spans="1:2" x14ac:dyDescent="0.25">
      <c r="A13030">
        <v>1302.7</v>
      </c>
      <c r="B13030">
        <v>77.808047168007818</v>
      </c>
    </row>
    <row r="13031" spans="1:2" x14ac:dyDescent="0.25">
      <c r="A13031">
        <v>1302.8</v>
      </c>
      <c r="B13031">
        <v>77.772129807136011</v>
      </c>
    </row>
    <row r="13032" spans="1:2" x14ac:dyDescent="0.25">
      <c r="A13032">
        <v>1302.9000000000001</v>
      </c>
      <c r="B13032">
        <v>77.73621244626429</v>
      </c>
    </row>
    <row r="13033" spans="1:2" x14ac:dyDescent="0.25">
      <c r="A13033">
        <v>1303</v>
      </c>
      <c r="B13033">
        <v>77.700295085392568</v>
      </c>
    </row>
    <row r="13034" spans="1:2" x14ac:dyDescent="0.25">
      <c r="A13034">
        <v>1303.0999999999999</v>
      </c>
      <c r="B13034">
        <v>77.722631745328741</v>
      </c>
    </row>
    <row r="13035" spans="1:2" x14ac:dyDescent="0.25">
      <c r="A13035">
        <v>1303.2</v>
      </c>
      <c r="B13035">
        <v>77.744968405264871</v>
      </c>
    </row>
    <row r="13036" spans="1:2" x14ac:dyDescent="0.25">
      <c r="A13036">
        <v>1303.3</v>
      </c>
      <c r="B13036">
        <v>77.767305065201043</v>
      </c>
    </row>
    <row r="13037" spans="1:2" x14ac:dyDescent="0.25">
      <c r="A13037">
        <v>1303.4000000000001</v>
      </c>
      <c r="B13037">
        <v>77.789641725137173</v>
      </c>
    </row>
    <row r="13038" spans="1:2" x14ac:dyDescent="0.25">
      <c r="A13038">
        <v>1303.5</v>
      </c>
      <c r="B13038">
        <v>77.811978385073303</v>
      </c>
    </row>
    <row r="13039" spans="1:2" x14ac:dyDescent="0.25">
      <c r="A13039">
        <v>1303.5999999999999</v>
      </c>
      <c r="B13039">
        <v>77.834315045009475</v>
      </c>
    </row>
    <row r="13040" spans="1:2" x14ac:dyDescent="0.25">
      <c r="A13040">
        <v>1303.7</v>
      </c>
      <c r="B13040">
        <v>77.856651704945605</v>
      </c>
    </row>
    <row r="13041" spans="1:2" x14ac:dyDescent="0.25">
      <c r="A13041">
        <v>1303.8</v>
      </c>
      <c r="B13041">
        <v>77.878988364881778</v>
      </c>
    </row>
    <row r="13042" spans="1:2" x14ac:dyDescent="0.25">
      <c r="A13042">
        <v>1303.9000000000001</v>
      </c>
      <c r="B13042">
        <v>77.901325024817908</v>
      </c>
    </row>
    <row r="13043" spans="1:2" x14ac:dyDescent="0.25">
      <c r="A13043">
        <v>1304</v>
      </c>
      <c r="B13043">
        <v>77.923661684754038</v>
      </c>
    </row>
    <row r="13044" spans="1:2" x14ac:dyDescent="0.25">
      <c r="A13044">
        <v>1304.0999999999999</v>
      </c>
      <c r="B13044">
        <v>77.791950375317128</v>
      </c>
    </row>
    <row r="13045" spans="1:2" x14ac:dyDescent="0.25">
      <c r="A13045">
        <v>1304.2</v>
      </c>
      <c r="B13045">
        <v>77.660239065880518</v>
      </c>
    </row>
    <row r="13046" spans="1:2" x14ac:dyDescent="0.25">
      <c r="A13046">
        <v>1304.3</v>
      </c>
      <c r="B13046">
        <v>77.528527756443594</v>
      </c>
    </row>
    <row r="13047" spans="1:2" x14ac:dyDescent="0.25">
      <c r="A13047">
        <v>1304.4000000000001</v>
      </c>
      <c r="B13047">
        <v>77.396816447006984</v>
      </c>
    </row>
    <row r="13048" spans="1:2" x14ac:dyDescent="0.25">
      <c r="A13048">
        <v>1304.5</v>
      </c>
      <c r="B13048">
        <v>77.265105137570373</v>
      </c>
    </row>
    <row r="13049" spans="1:2" x14ac:dyDescent="0.25">
      <c r="A13049">
        <v>1304.5999999999999</v>
      </c>
      <c r="B13049">
        <v>77.133393828133464</v>
      </c>
    </row>
    <row r="13050" spans="1:2" x14ac:dyDescent="0.25">
      <c r="A13050">
        <v>1304.7</v>
      </c>
      <c r="B13050">
        <v>77.001682518696853</v>
      </c>
    </row>
    <row r="13051" spans="1:2" x14ac:dyDescent="0.25">
      <c r="A13051">
        <v>1304.8</v>
      </c>
      <c r="B13051">
        <v>76.86997120925993</v>
      </c>
    </row>
    <row r="13052" spans="1:2" x14ac:dyDescent="0.25">
      <c r="A13052">
        <v>1304.9000000000001</v>
      </c>
      <c r="B13052">
        <v>76.738259899823319</v>
      </c>
    </row>
    <row r="13053" spans="1:2" x14ac:dyDescent="0.25">
      <c r="A13053">
        <v>1305</v>
      </c>
      <c r="B13053">
        <v>76.606548590386708</v>
      </c>
    </row>
    <row r="13054" spans="1:2" x14ac:dyDescent="0.25">
      <c r="A13054">
        <v>1305.0999999999999</v>
      </c>
      <c r="B13054">
        <v>76.616840101155304</v>
      </c>
    </row>
    <row r="13055" spans="1:2" x14ac:dyDescent="0.25">
      <c r="A13055">
        <v>1305.2</v>
      </c>
      <c r="B13055">
        <v>76.627131611923872</v>
      </c>
    </row>
    <row r="13056" spans="1:2" x14ac:dyDescent="0.25">
      <c r="A13056">
        <v>1305.3</v>
      </c>
      <c r="B13056">
        <v>76.637423122692454</v>
      </c>
    </row>
    <row r="13057" spans="1:2" x14ac:dyDescent="0.25">
      <c r="A13057">
        <v>1305.4000000000001</v>
      </c>
      <c r="B13057">
        <v>76.647714633461021</v>
      </c>
    </row>
    <row r="13058" spans="1:2" x14ac:dyDescent="0.25">
      <c r="A13058">
        <v>1305.5</v>
      </c>
      <c r="B13058">
        <v>76.658006144229589</v>
      </c>
    </row>
    <row r="13059" spans="1:2" x14ac:dyDescent="0.25">
      <c r="A13059">
        <v>1305.5999999999999</v>
      </c>
      <c r="B13059">
        <v>76.668297654998184</v>
      </c>
    </row>
    <row r="13060" spans="1:2" x14ac:dyDescent="0.25">
      <c r="A13060">
        <v>1305.7</v>
      </c>
      <c r="B13060">
        <v>76.678589165766752</v>
      </c>
    </row>
    <row r="13061" spans="1:2" x14ac:dyDescent="0.25">
      <c r="A13061">
        <v>1305.8</v>
      </c>
      <c r="B13061">
        <v>76.688880676535334</v>
      </c>
    </row>
    <row r="13062" spans="1:2" x14ac:dyDescent="0.25">
      <c r="A13062">
        <v>1305.9000000000001</v>
      </c>
      <c r="B13062">
        <v>76.699172187303901</v>
      </c>
    </row>
    <row r="13063" spans="1:2" x14ac:dyDescent="0.25">
      <c r="A13063">
        <v>1306</v>
      </c>
      <c r="B13063">
        <v>76.709463698072469</v>
      </c>
    </row>
    <row r="13064" spans="1:2" x14ac:dyDescent="0.25">
      <c r="A13064">
        <v>1306.0999999999999</v>
      </c>
      <c r="B13064">
        <v>76.676758329800407</v>
      </c>
    </row>
    <row r="13065" spans="1:2" x14ac:dyDescent="0.25">
      <c r="A13065">
        <v>1306.2</v>
      </c>
      <c r="B13065">
        <v>76.644052961528431</v>
      </c>
    </row>
    <row r="13066" spans="1:2" x14ac:dyDescent="0.25">
      <c r="A13066">
        <v>1306.3</v>
      </c>
      <c r="B13066">
        <v>76.611347593256369</v>
      </c>
    </row>
    <row r="13067" spans="1:2" x14ac:dyDescent="0.25">
      <c r="A13067">
        <v>1306.4000000000001</v>
      </c>
      <c r="B13067">
        <v>76.578642224984392</v>
      </c>
    </row>
    <row r="13068" spans="1:2" x14ac:dyDescent="0.25">
      <c r="A13068">
        <v>1306.5</v>
      </c>
      <c r="B13068">
        <v>76.545936856712416</v>
      </c>
    </row>
    <row r="13069" spans="1:2" x14ac:dyDescent="0.25">
      <c r="A13069">
        <v>1306.5999999999999</v>
      </c>
      <c r="B13069">
        <v>76.513231488440354</v>
      </c>
    </row>
    <row r="13070" spans="1:2" x14ac:dyDescent="0.25">
      <c r="A13070">
        <v>1306.7</v>
      </c>
      <c r="B13070">
        <v>76.480526120168363</v>
      </c>
    </row>
    <row r="13071" spans="1:2" x14ac:dyDescent="0.25">
      <c r="A13071">
        <v>1306.8</v>
      </c>
      <c r="B13071">
        <v>76.447820751896316</v>
      </c>
    </row>
    <row r="13072" spans="1:2" x14ac:dyDescent="0.25">
      <c r="A13072">
        <v>1306.9000000000001</v>
      </c>
      <c r="B13072">
        <v>76.415115383624325</v>
      </c>
    </row>
    <row r="13073" spans="1:2" x14ac:dyDescent="0.25">
      <c r="A13073">
        <v>1307</v>
      </c>
      <c r="B13073">
        <v>76.382410015352349</v>
      </c>
    </row>
    <row r="13074" spans="1:2" x14ac:dyDescent="0.25">
      <c r="A13074">
        <v>1307.0999999999999</v>
      </c>
      <c r="B13074">
        <v>76.38068894620767</v>
      </c>
    </row>
    <row r="13075" spans="1:2" x14ac:dyDescent="0.25">
      <c r="A13075">
        <v>1307.2</v>
      </c>
      <c r="B13075">
        <v>76.378967877063005</v>
      </c>
    </row>
    <row r="13076" spans="1:2" x14ac:dyDescent="0.25">
      <c r="A13076">
        <v>1307.3</v>
      </c>
      <c r="B13076">
        <v>76.377246807918326</v>
      </c>
    </row>
    <row r="13077" spans="1:2" x14ac:dyDescent="0.25">
      <c r="A13077">
        <v>1307.4000000000001</v>
      </c>
      <c r="B13077">
        <v>76.375525738773646</v>
      </c>
    </row>
    <row r="13078" spans="1:2" x14ac:dyDescent="0.25">
      <c r="A13078">
        <v>1307.5</v>
      </c>
      <c r="B13078">
        <v>76.373804669628981</v>
      </c>
    </row>
    <row r="13079" spans="1:2" x14ac:dyDescent="0.25">
      <c r="A13079">
        <v>1307.5999999999999</v>
      </c>
      <c r="B13079">
        <v>76.372083600484302</v>
      </c>
    </row>
    <row r="13080" spans="1:2" x14ac:dyDescent="0.25">
      <c r="A13080">
        <v>1307.7</v>
      </c>
      <c r="B13080">
        <v>76.370362531339637</v>
      </c>
    </row>
    <row r="13081" spans="1:2" x14ac:dyDescent="0.25">
      <c r="A13081">
        <v>1307.8</v>
      </c>
      <c r="B13081">
        <v>76.368641462194958</v>
      </c>
    </row>
    <row r="13082" spans="1:2" x14ac:dyDescent="0.25">
      <c r="A13082">
        <v>1307.9000000000001</v>
      </c>
      <c r="B13082">
        <v>76.366920393050279</v>
      </c>
    </row>
    <row r="13083" spans="1:2" x14ac:dyDescent="0.25">
      <c r="A13083">
        <v>1308</v>
      </c>
      <c r="B13083">
        <v>76.365199323905614</v>
      </c>
    </row>
    <row r="13084" spans="1:2" x14ac:dyDescent="0.25">
      <c r="A13084">
        <v>1308.0999999999999</v>
      </c>
      <c r="B13084">
        <v>76.34026045158096</v>
      </c>
    </row>
    <row r="13085" spans="1:2" x14ac:dyDescent="0.25">
      <c r="A13085">
        <v>1308.2</v>
      </c>
      <c r="B13085">
        <v>76.315321579256349</v>
      </c>
    </row>
    <row r="13086" spans="1:2" x14ac:dyDescent="0.25">
      <c r="A13086">
        <v>1308.3</v>
      </c>
      <c r="B13086">
        <v>76.290382706931695</v>
      </c>
    </row>
    <row r="13087" spans="1:2" x14ac:dyDescent="0.25">
      <c r="A13087">
        <v>1308.4000000000001</v>
      </c>
      <c r="B13087">
        <v>76.265443834607083</v>
      </c>
    </row>
    <row r="13088" spans="1:2" x14ac:dyDescent="0.25">
      <c r="A13088">
        <v>1308.5</v>
      </c>
      <c r="B13088">
        <v>76.240504962282486</v>
      </c>
    </row>
    <row r="13089" spans="1:2" x14ac:dyDescent="0.25">
      <c r="A13089">
        <v>1308.5999999999999</v>
      </c>
      <c r="B13089">
        <v>76.215566089957832</v>
      </c>
    </row>
    <row r="13090" spans="1:2" x14ac:dyDescent="0.25">
      <c r="A13090">
        <v>1308.7</v>
      </c>
      <c r="B13090">
        <v>76.190627217633221</v>
      </c>
    </row>
    <row r="13091" spans="1:2" x14ac:dyDescent="0.25">
      <c r="A13091">
        <v>1308.8</v>
      </c>
      <c r="B13091">
        <v>76.165688345308567</v>
      </c>
    </row>
    <row r="13092" spans="1:2" x14ac:dyDescent="0.25">
      <c r="A13092">
        <v>1308.9000000000001</v>
      </c>
      <c r="B13092">
        <v>76.140749472983956</v>
      </c>
    </row>
    <row r="13093" spans="1:2" x14ac:dyDescent="0.25">
      <c r="A13093">
        <v>1309</v>
      </c>
      <c r="B13093">
        <v>76.115810600659358</v>
      </c>
    </row>
    <row r="13094" spans="1:2" x14ac:dyDescent="0.25">
      <c r="A13094">
        <v>1309.0999999999999</v>
      </c>
      <c r="B13094">
        <v>76.083315934165157</v>
      </c>
    </row>
    <row r="13095" spans="1:2" x14ac:dyDescent="0.25">
      <c r="A13095">
        <v>1309.2</v>
      </c>
      <c r="B13095">
        <v>76.05082126767104</v>
      </c>
    </row>
    <row r="13096" spans="1:2" x14ac:dyDescent="0.25">
      <c r="A13096">
        <v>1309.3</v>
      </c>
      <c r="B13096">
        <v>76.018326601176838</v>
      </c>
    </row>
    <row r="13097" spans="1:2" x14ac:dyDescent="0.25">
      <c r="A13097">
        <v>1309.4000000000001</v>
      </c>
      <c r="B13097">
        <v>75.985831934682722</v>
      </c>
    </row>
    <row r="13098" spans="1:2" x14ac:dyDescent="0.25">
      <c r="A13098">
        <v>1309.5</v>
      </c>
      <c r="B13098">
        <v>75.953337268188591</v>
      </c>
    </row>
    <row r="13099" spans="1:2" x14ac:dyDescent="0.25">
      <c r="A13099">
        <v>1309.5999999999999</v>
      </c>
      <c r="B13099">
        <v>75.920842601694389</v>
      </c>
    </row>
    <row r="13100" spans="1:2" x14ac:dyDescent="0.25">
      <c r="A13100">
        <v>1309.7</v>
      </c>
      <c r="B13100">
        <v>75.888347935200272</v>
      </c>
    </row>
    <row r="13101" spans="1:2" x14ac:dyDescent="0.25">
      <c r="A13101">
        <v>1309.8</v>
      </c>
      <c r="B13101">
        <v>75.85585326870607</v>
      </c>
    </row>
    <row r="13102" spans="1:2" x14ac:dyDescent="0.25">
      <c r="A13102">
        <v>1309.9000000000001</v>
      </c>
      <c r="B13102">
        <v>75.823358602211954</v>
      </c>
    </row>
    <row r="13103" spans="1:2" x14ac:dyDescent="0.25">
      <c r="A13103">
        <v>1310</v>
      </c>
      <c r="B13103">
        <v>75.790863935717823</v>
      </c>
    </row>
    <row r="13104" spans="1:2" x14ac:dyDescent="0.25">
      <c r="A13104">
        <v>1310.0999999999999</v>
      </c>
      <c r="B13104">
        <v>75.837415416867572</v>
      </c>
    </row>
    <row r="13105" spans="1:2" x14ac:dyDescent="0.25">
      <c r="A13105">
        <v>1310.2</v>
      </c>
      <c r="B13105">
        <v>75.883966898017206</v>
      </c>
    </row>
    <row r="13106" spans="1:2" x14ac:dyDescent="0.25">
      <c r="A13106">
        <v>1310.3</v>
      </c>
      <c r="B13106">
        <v>75.930518379166955</v>
      </c>
    </row>
    <row r="13107" spans="1:2" x14ac:dyDescent="0.25">
      <c r="A13107">
        <v>1310.4000000000001</v>
      </c>
      <c r="B13107">
        <v>75.97706986031659</v>
      </c>
    </row>
    <row r="13108" spans="1:2" x14ac:dyDescent="0.25">
      <c r="A13108">
        <v>1310.5</v>
      </c>
      <c r="B13108">
        <v>76.023621341466225</v>
      </c>
    </row>
    <row r="13109" spans="1:2" x14ac:dyDescent="0.25">
      <c r="A13109">
        <v>1310.5999999999999</v>
      </c>
      <c r="B13109">
        <v>76.070172822615973</v>
      </c>
    </row>
    <row r="13110" spans="1:2" x14ac:dyDescent="0.25">
      <c r="A13110">
        <v>1310.7</v>
      </c>
      <c r="B13110">
        <v>76.116724303765622</v>
      </c>
    </row>
    <row r="13111" spans="1:2" x14ac:dyDescent="0.25">
      <c r="A13111">
        <v>1310.8</v>
      </c>
      <c r="B13111">
        <v>76.163275784915356</v>
      </c>
    </row>
    <row r="13112" spans="1:2" x14ac:dyDescent="0.25">
      <c r="A13112">
        <v>1310.9</v>
      </c>
      <c r="B13112">
        <v>76.209827266065005</v>
      </c>
    </row>
    <row r="13113" spans="1:2" x14ac:dyDescent="0.25">
      <c r="A13113">
        <v>1311</v>
      </c>
      <c r="B13113">
        <v>76.25637874721464</v>
      </c>
    </row>
    <row r="13114" spans="1:2" x14ac:dyDescent="0.25">
      <c r="A13114">
        <v>1311.1</v>
      </c>
      <c r="B13114">
        <v>76.261999197261616</v>
      </c>
    </row>
    <row r="13115" spans="1:2" x14ac:dyDescent="0.25">
      <c r="A13115">
        <v>1311.2</v>
      </c>
      <c r="B13115">
        <v>76.267619647308592</v>
      </c>
    </row>
    <row r="13116" spans="1:2" x14ac:dyDescent="0.25">
      <c r="A13116">
        <v>1311.3</v>
      </c>
      <c r="B13116">
        <v>76.273240097355568</v>
      </c>
    </row>
    <row r="13117" spans="1:2" x14ac:dyDescent="0.25">
      <c r="A13117">
        <v>1311.4</v>
      </c>
      <c r="B13117">
        <v>76.278860547402545</v>
      </c>
    </row>
    <row r="13118" spans="1:2" x14ac:dyDescent="0.25">
      <c r="A13118">
        <v>1311.5</v>
      </c>
      <c r="B13118">
        <v>76.284480997449506</v>
      </c>
    </row>
    <row r="13119" spans="1:2" x14ac:dyDescent="0.25">
      <c r="A13119">
        <v>1311.6</v>
      </c>
      <c r="B13119">
        <v>76.290101447496482</v>
      </c>
    </row>
    <row r="13120" spans="1:2" x14ac:dyDescent="0.25">
      <c r="A13120">
        <v>1311.7</v>
      </c>
      <c r="B13120">
        <v>76.295721897543459</v>
      </c>
    </row>
    <row r="13121" spans="1:2" x14ac:dyDescent="0.25">
      <c r="A13121">
        <v>1311.8</v>
      </c>
      <c r="B13121">
        <v>76.301342347590435</v>
      </c>
    </row>
    <row r="13122" spans="1:2" x14ac:dyDescent="0.25">
      <c r="A13122">
        <v>1311.9</v>
      </c>
      <c r="B13122">
        <v>76.306962797637411</v>
      </c>
    </row>
    <row r="13123" spans="1:2" x14ac:dyDescent="0.25">
      <c r="A13123">
        <v>1312</v>
      </c>
      <c r="B13123">
        <v>76.312583247684373</v>
      </c>
    </row>
    <row r="13124" spans="1:2" x14ac:dyDescent="0.25">
      <c r="A13124">
        <v>1312.1</v>
      </c>
      <c r="B13124">
        <v>76.275194881593251</v>
      </c>
    </row>
    <row r="13125" spans="1:2" x14ac:dyDescent="0.25">
      <c r="A13125">
        <v>1312.2</v>
      </c>
      <c r="B13125">
        <v>76.2378065155022</v>
      </c>
    </row>
    <row r="13126" spans="1:2" x14ac:dyDescent="0.25">
      <c r="A13126">
        <v>1312.3</v>
      </c>
      <c r="B13126">
        <v>76.200418149411078</v>
      </c>
    </row>
    <row r="13127" spans="1:2" x14ac:dyDescent="0.25">
      <c r="A13127">
        <v>1312.4</v>
      </c>
      <c r="B13127">
        <v>76.163029783320027</v>
      </c>
    </row>
    <row r="13128" spans="1:2" x14ac:dyDescent="0.25">
      <c r="A13128">
        <v>1312.5</v>
      </c>
      <c r="B13128">
        <v>76.125641417228991</v>
      </c>
    </row>
    <row r="13129" spans="1:2" x14ac:dyDescent="0.25">
      <c r="A13129">
        <v>1312.6</v>
      </c>
      <c r="B13129">
        <v>76.088253051137855</v>
      </c>
    </row>
    <row r="13130" spans="1:2" x14ac:dyDescent="0.25">
      <c r="A13130">
        <v>1312.7</v>
      </c>
      <c r="B13130">
        <v>76.050864685046818</v>
      </c>
    </row>
    <row r="13131" spans="1:2" x14ac:dyDescent="0.25">
      <c r="A13131">
        <v>1312.8</v>
      </c>
      <c r="B13131">
        <v>76.013476318955682</v>
      </c>
    </row>
    <row r="13132" spans="1:2" x14ac:dyDescent="0.25">
      <c r="A13132">
        <v>1312.9</v>
      </c>
      <c r="B13132">
        <v>75.976087952864646</v>
      </c>
    </row>
    <row r="13133" spans="1:2" x14ac:dyDescent="0.25">
      <c r="A13133">
        <v>1313</v>
      </c>
      <c r="B13133">
        <v>75.938699586773595</v>
      </c>
    </row>
    <row r="13134" spans="1:2" x14ac:dyDescent="0.25">
      <c r="A13134">
        <v>1313.1</v>
      </c>
      <c r="B13134">
        <v>75.915839607820971</v>
      </c>
    </row>
    <row r="13135" spans="1:2" x14ac:dyDescent="0.25">
      <c r="A13135">
        <v>1313.2</v>
      </c>
      <c r="B13135">
        <v>75.892979628868403</v>
      </c>
    </row>
    <row r="13136" spans="1:2" x14ac:dyDescent="0.25">
      <c r="A13136">
        <v>1313.3</v>
      </c>
      <c r="B13136">
        <v>75.870119649915779</v>
      </c>
    </row>
    <row r="13137" spans="1:2" x14ac:dyDescent="0.25">
      <c r="A13137">
        <v>1313.4</v>
      </c>
      <c r="B13137">
        <v>75.847259670963211</v>
      </c>
    </row>
    <row r="13138" spans="1:2" x14ac:dyDescent="0.25">
      <c r="A13138">
        <v>1313.5</v>
      </c>
      <c r="B13138">
        <v>75.824399692010644</v>
      </c>
    </row>
    <row r="13139" spans="1:2" x14ac:dyDescent="0.25">
      <c r="A13139">
        <v>1313.6</v>
      </c>
      <c r="B13139">
        <v>75.80153971305802</v>
      </c>
    </row>
    <row r="13140" spans="1:2" x14ac:dyDescent="0.25">
      <c r="A13140">
        <v>1313.7</v>
      </c>
      <c r="B13140">
        <v>75.778679734105438</v>
      </c>
    </row>
    <row r="13141" spans="1:2" x14ac:dyDescent="0.25">
      <c r="A13141">
        <v>1313.8</v>
      </c>
      <c r="B13141">
        <v>75.755819755152814</v>
      </c>
    </row>
    <row r="13142" spans="1:2" x14ac:dyDescent="0.25">
      <c r="A13142">
        <v>1313.9</v>
      </c>
      <c r="B13142">
        <v>75.732959776200246</v>
      </c>
    </row>
    <row r="13143" spans="1:2" x14ac:dyDescent="0.25">
      <c r="A13143">
        <v>1314</v>
      </c>
      <c r="B13143">
        <v>75.710099797247679</v>
      </c>
    </row>
    <row r="13144" spans="1:2" x14ac:dyDescent="0.25">
      <c r="A13144">
        <v>1314.1</v>
      </c>
      <c r="B13144">
        <v>75.72402913486215</v>
      </c>
    </row>
    <row r="13145" spans="1:2" x14ac:dyDescent="0.25">
      <c r="A13145">
        <v>1314.2</v>
      </c>
      <c r="B13145">
        <v>75.737958472476578</v>
      </c>
    </row>
    <row r="13146" spans="1:2" x14ac:dyDescent="0.25">
      <c r="A13146">
        <v>1314.3</v>
      </c>
      <c r="B13146">
        <v>75.751887810091048</v>
      </c>
    </row>
    <row r="13147" spans="1:2" x14ac:dyDescent="0.25">
      <c r="A13147">
        <v>1314.4</v>
      </c>
      <c r="B13147">
        <v>75.765817147705476</v>
      </c>
    </row>
    <row r="13148" spans="1:2" x14ac:dyDescent="0.25">
      <c r="A13148">
        <v>1314.5</v>
      </c>
      <c r="B13148">
        <v>75.779746485319919</v>
      </c>
    </row>
    <row r="13149" spans="1:2" x14ac:dyDescent="0.25">
      <c r="A13149">
        <v>1314.6</v>
      </c>
      <c r="B13149">
        <v>75.793675822934375</v>
      </c>
    </row>
    <row r="13150" spans="1:2" x14ac:dyDescent="0.25">
      <c r="A13150">
        <v>1314.7</v>
      </c>
      <c r="B13150">
        <v>75.807605160548817</v>
      </c>
    </row>
    <row r="13151" spans="1:2" x14ac:dyDescent="0.25">
      <c r="A13151">
        <v>1314.8</v>
      </c>
      <c r="B13151">
        <v>75.821534498163274</v>
      </c>
    </row>
    <row r="13152" spans="1:2" x14ac:dyDescent="0.25">
      <c r="A13152">
        <v>1314.9</v>
      </c>
      <c r="B13152">
        <v>75.835463835777716</v>
      </c>
    </row>
    <row r="13153" spans="1:2" x14ac:dyDescent="0.25">
      <c r="A13153">
        <v>1315</v>
      </c>
      <c r="B13153">
        <v>75.849393173392144</v>
      </c>
    </row>
    <row r="13154" spans="1:2" x14ac:dyDescent="0.25">
      <c r="A13154">
        <v>1315.1</v>
      </c>
      <c r="B13154">
        <v>75.806412643949557</v>
      </c>
    </row>
    <row r="13155" spans="1:2" x14ac:dyDescent="0.25">
      <c r="A13155">
        <v>1315.2</v>
      </c>
      <c r="B13155">
        <v>75.763432114507069</v>
      </c>
    </row>
    <row r="13156" spans="1:2" x14ac:dyDescent="0.25">
      <c r="A13156">
        <v>1315.3</v>
      </c>
      <c r="B13156">
        <v>75.720451585064481</v>
      </c>
    </row>
    <row r="13157" spans="1:2" x14ac:dyDescent="0.25">
      <c r="A13157">
        <v>1315.4</v>
      </c>
      <c r="B13157">
        <v>75.677471055621993</v>
      </c>
    </row>
    <row r="13158" spans="1:2" x14ac:dyDescent="0.25">
      <c r="A13158">
        <v>1315.5</v>
      </c>
      <c r="B13158">
        <v>75.634490526179519</v>
      </c>
    </row>
    <row r="13159" spans="1:2" x14ac:dyDescent="0.25">
      <c r="A13159">
        <v>1315.6</v>
      </c>
      <c r="B13159">
        <v>75.591509996736931</v>
      </c>
    </row>
    <row r="13160" spans="1:2" x14ac:dyDescent="0.25">
      <c r="A13160">
        <v>1315.7</v>
      </c>
      <c r="B13160">
        <v>75.548529467294443</v>
      </c>
    </row>
    <row r="13161" spans="1:2" x14ac:dyDescent="0.25">
      <c r="A13161">
        <v>1315.8</v>
      </c>
      <c r="B13161">
        <v>75.505548937851856</v>
      </c>
    </row>
    <row r="13162" spans="1:2" x14ac:dyDescent="0.25">
      <c r="A13162">
        <v>1315.9</v>
      </c>
      <c r="B13162">
        <v>75.462568408409368</v>
      </c>
    </row>
    <row r="13163" spans="1:2" x14ac:dyDescent="0.25">
      <c r="A13163">
        <v>1316</v>
      </c>
      <c r="B13163">
        <v>75.41958787896688</v>
      </c>
    </row>
    <row r="13164" spans="1:2" x14ac:dyDescent="0.25">
      <c r="A13164">
        <v>1316.1</v>
      </c>
      <c r="B13164">
        <v>75.367385210721423</v>
      </c>
    </row>
    <row r="13165" spans="1:2" x14ac:dyDescent="0.25">
      <c r="A13165">
        <v>1316.2</v>
      </c>
      <c r="B13165">
        <v>75.31518254247608</v>
      </c>
    </row>
    <row r="13166" spans="1:2" x14ac:dyDescent="0.25">
      <c r="A13166">
        <v>1316.3</v>
      </c>
      <c r="B13166">
        <v>75.262979874230624</v>
      </c>
    </row>
    <row r="13167" spans="1:2" x14ac:dyDescent="0.25">
      <c r="A13167">
        <v>1316.4</v>
      </c>
      <c r="B13167">
        <v>75.210777205985281</v>
      </c>
    </row>
    <row r="13168" spans="1:2" x14ac:dyDescent="0.25">
      <c r="A13168">
        <v>1316.5</v>
      </c>
      <c r="B13168">
        <v>75.158574537739938</v>
      </c>
    </row>
    <row r="13169" spans="1:2" x14ac:dyDescent="0.25">
      <c r="A13169">
        <v>1316.6</v>
      </c>
      <c r="B13169">
        <v>75.106371869494481</v>
      </c>
    </row>
    <row r="13170" spans="1:2" x14ac:dyDescent="0.25">
      <c r="A13170">
        <v>1316.7</v>
      </c>
      <c r="B13170">
        <v>75.054169201249138</v>
      </c>
    </row>
    <row r="13171" spans="1:2" x14ac:dyDescent="0.25">
      <c r="A13171">
        <v>1316.8</v>
      </c>
      <c r="B13171">
        <v>75.001966533003682</v>
      </c>
    </row>
    <row r="13172" spans="1:2" x14ac:dyDescent="0.25">
      <c r="A13172">
        <v>1316.9</v>
      </c>
      <c r="B13172">
        <v>74.949763864758339</v>
      </c>
    </row>
    <row r="13173" spans="1:2" x14ac:dyDescent="0.25">
      <c r="A13173">
        <v>1317</v>
      </c>
      <c r="B13173">
        <v>74.897561196512996</v>
      </c>
    </row>
    <row r="13174" spans="1:2" x14ac:dyDescent="0.25">
      <c r="A13174">
        <v>1317.1</v>
      </c>
      <c r="B13174">
        <v>74.889045305989896</v>
      </c>
    </row>
    <row r="13175" spans="1:2" x14ac:dyDescent="0.25">
      <c r="A13175">
        <v>1317.2</v>
      </c>
      <c r="B13175">
        <v>74.880529415466825</v>
      </c>
    </row>
    <row r="13176" spans="1:2" x14ac:dyDescent="0.25">
      <c r="A13176">
        <v>1317.3</v>
      </c>
      <c r="B13176">
        <v>74.872013524943725</v>
      </c>
    </row>
    <row r="13177" spans="1:2" x14ac:dyDescent="0.25">
      <c r="A13177">
        <v>1317.4</v>
      </c>
      <c r="B13177">
        <v>74.863497634420639</v>
      </c>
    </row>
    <row r="13178" spans="1:2" x14ac:dyDescent="0.25">
      <c r="A13178">
        <v>1317.5</v>
      </c>
      <c r="B13178">
        <v>74.854981743897554</v>
      </c>
    </row>
    <row r="13179" spans="1:2" x14ac:dyDescent="0.25">
      <c r="A13179">
        <v>1317.6</v>
      </c>
      <c r="B13179">
        <v>74.846465853374468</v>
      </c>
    </row>
    <row r="13180" spans="1:2" x14ac:dyDescent="0.25">
      <c r="A13180">
        <v>1317.7</v>
      </c>
      <c r="B13180">
        <v>74.837949962851383</v>
      </c>
    </row>
    <row r="13181" spans="1:2" x14ac:dyDescent="0.25">
      <c r="A13181">
        <v>1317.8</v>
      </c>
      <c r="B13181">
        <v>74.829434072328283</v>
      </c>
    </row>
    <row r="13182" spans="1:2" x14ac:dyDescent="0.25">
      <c r="A13182">
        <v>1317.9</v>
      </c>
      <c r="B13182">
        <v>74.820918181805212</v>
      </c>
    </row>
    <row r="13183" spans="1:2" x14ac:dyDescent="0.25">
      <c r="A13183">
        <v>1318</v>
      </c>
      <c r="B13183">
        <v>74.812402291282126</v>
      </c>
    </row>
    <row r="13184" spans="1:2" x14ac:dyDescent="0.25">
      <c r="A13184">
        <v>1318.1</v>
      </c>
      <c r="B13184">
        <v>74.680080804015844</v>
      </c>
    </row>
    <row r="13185" spans="1:2" x14ac:dyDescent="0.25">
      <c r="A13185">
        <v>1318.2</v>
      </c>
      <c r="B13185">
        <v>74.547759316749875</v>
      </c>
    </row>
    <row r="13186" spans="1:2" x14ac:dyDescent="0.25">
      <c r="A13186">
        <v>1318.3</v>
      </c>
      <c r="B13186">
        <v>74.415437829483594</v>
      </c>
    </row>
    <row r="13187" spans="1:2" x14ac:dyDescent="0.25">
      <c r="A13187">
        <v>1318.4</v>
      </c>
      <c r="B13187">
        <v>74.283116342217625</v>
      </c>
    </row>
    <row r="13188" spans="1:2" x14ac:dyDescent="0.25">
      <c r="A13188">
        <v>1318.5</v>
      </c>
      <c r="B13188">
        <v>74.150794854951641</v>
      </c>
    </row>
    <row r="13189" spans="1:2" x14ac:dyDescent="0.25">
      <c r="A13189">
        <v>1318.6</v>
      </c>
      <c r="B13189">
        <v>74.01847336768536</v>
      </c>
    </row>
    <row r="13190" spans="1:2" x14ac:dyDescent="0.25">
      <c r="A13190">
        <v>1318.7</v>
      </c>
      <c r="B13190">
        <v>73.886151880419391</v>
      </c>
    </row>
    <row r="13191" spans="1:2" x14ac:dyDescent="0.25">
      <c r="A13191">
        <v>1318.8</v>
      </c>
      <c r="B13191">
        <v>73.753830393153109</v>
      </c>
    </row>
    <row r="13192" spans="1:2" x14ac:dyDescent="0.25">
      <c r="A13192">
        <v>1318.9</v>
      </c>
      <c r="B13192">
        <v>73.62150890588714</v>
      </c>
    </row>
    <row r="13193" spans="1:2" x14ac:dyDescent="0.25">
      <c r="A13193">
        <v>1319</v>
      </c>
      <c r="B13193">
        <v>73.489187418621157</v>
      </c>
    </row>
    <row r="13194" spans="1:2" x14ac:dyDescent="0.25">
      <c r="A13194">
        <v>1319.1</v>
      </c>
      <c r="B13194">
        <v>73.45918030204615</v>
      </c>
    </row>
    <row r="13195" spans="1:2" x14ac:dyDescent="0.25">
      <c r="A13195">
        <v>1319.2</v>
      </c>
      <c r="B13195">
        <v>73.4291731854712</v>
      </c>
    </row>
    <row r="13196" spans="1:2" x14ac:dyDescent="0.25">
      <c r="A13196">
        <v>1319.3</v>
      </c>
      <c r="B13196">
        <v>73.399166068896179</v>
      </c>
    </row>
    <row r="13197" spans="1:2" x14ac:dyDescent="0.25">
      <c r="A13197">
        <v>1319.4</v>
      </c>
      <c r="B13197">
        <v>73.369158952321243</v>
      </c>
    </row>
    <row r="13198" spans="1:2" x14ac:dyDescent="0.25">
      <c r="A13198">
        <v>1319.5</v>
      </c>
      <c r="B13198">
        <v>73.339151835746293</v>
      </c>
    </row>
    <row r="13199" spans="1:2" x14ac:dyDescent="0.25">
      <c r="A13199">
        <v>1319.6</v>
      </c>
      <c r="B13199">
        <v>73.309144719171286</v>
      </c>
    </row>
    <row r="13200" spans="1:2" x14ac:dyDescent="0.25">
      <c r="A13200">
        <v>1319.7</v>
      </c>
      <c r="B13200">
        <v>73.279137602596336</v>
      </c>
    </row>
    <row r="13201" spans="1:2" x14ac:dyDescent="0.25">
      <c r="A13201">
        <v>1319.8</v>
      </c>
      <c r="B13201">
        <v>73.249130486021315</v>
      </c>
    </row>
    <row r="13202" spans="1:2" x14ac:dyDescent="0.25">
      <c r="A13202">
        <v>1319.9</v>
      </c>
      <c r="B13202">
        <v>73.219123369446379</v>
      </c>
    </row>
    <row r="13203" spans="1:2" x14ac:dyDescent="0.25">
      <c r="A13203">
        <v>1320</v>
      </c>
      <c r="B13203">
        <v>73.189116252871429</v>
      </c>
    </row>
    <row r="13204" spans="1:2" x14ac:dyDescent="0.25">
      <c r="A13204">
        <v>1320.1</v>
      </c>
      <c r="B13204">
        <v>73.196822865350669</v>
      </c>
    </row>
    <row r="13205" spans="1:2" x14ac:dyDescent="0.25">
      <c r="A13205">
        <v>1320.2</v>
      </c>
      <c r="B13205">
        <v>73.204529477829894</v>
      </c>
    </row>
    <row r="13206" spans="1:2" x14ac:dyDescent="0.25">
      <c r="A13206">
        <v>1320.3</v>
      </c>
      <c r="B13206">
        <v>73.212236090309148</v>
      </c>
    </row>
    <row r="13207" spans="1:2" x14ac:dyDescent="0.25">
      <c r="A13207">
        <v>1320.4</v>
      </c>
      <c r="B13207">
        <v>73.219942702788373</v>
      </c>
    </row>
    <row r="13208" spans="1:2" x14ac:dyDescent="0.25">
      <c r="A13208">
        <v>1320.5</v>
      </c>
      <c r="B13208">
        <v>73.227649315267598</v>
      </c>
    </row>
    <row r="13209" spans="1:2" x14ac:dyDescent="0.25">
      <c r="A13209">
        <v>1320.6</v>
      </c>
      <c r="B13209">
        <v>73.235355927746838</v>
      </c>
    </row>
    <row r="13210" spans="1:2" x14ac:dyDescent="0.25">
      <c r="A13210">
        <v>1320.7</v>
      </c>
      <c r="B13210">
        <v>73.243062540226063</v>
      </c>
    </row>
    <row r="13211" spans="1:2" x14ac:dyDescent="0.25">
      <c r="A13211">
        <v>1320.8</v>
      </c>
      <c r="B13211">
        <v>73.250769152705317</v>
      </c>
    </row>
    <row r="13212" spans="1:2" x14ac:dyDescent="0.25">
      <c r="A13212">
        <v>1320.9</v>
      </c>
      <c r="B13212">
        <v>73.258475765184542</v>
      </c>
    </row>
    <row r="13213" spans="1:2" x14ac:dyDescent="0.25">
      <c r="A13213">
        <v>1321</v>
      </c>
      <c r="B13213">
        <v>73.266182377663768</v>
      </c>
    </row>
    <row r="13214" spans="1:2" x14ac:dyDescent="0.25">
      <c r="A13214">
        <v>1321.1</v>
      </c>
      <c r="B13214">
        <v>73.233876837602963</v>
      </c>
    </row>
    <row r="13215" spans="1:2" x14ac:dyDescent="0.25">
      <c r="A13215">
        <v>1321.2</v>
      </c>
      <c r="B13215">
        <v>73.20157129754223</v>
      </c>
    </row>
    <row r="13216" spans="1:2" x14ac:dyDescent="0.25">
      <c r="A13216">
        <v>1321.3</v>
      </c>
      <c r="B13216">
        <v>73.169265757481426</v>
      </c>
    </row>
    <row r="13217" spans="1:2" x14ac:dyDescent="0.25">
      <c r="A13217">
        <v>1321.4</v>
      </c>
      <c r="B13217">
        <v>73.136960217420707</v>
      </c>
    </row>
    <row r="13218" spans="1:2" x14ac:dyDescent="0.25">
      <c r="A13218">
        <v>1321.5</v>
      </c>
      <c r="B13218">
        <v>73.104654677359974</v>
      </c>
    </row>
    <row r="13219" spans="1:2" x14ac:dyDescent="0.25">
      <c r="A13219">
        <v>1321.6</v>
      </c>
      <c r="B13219">
        <v>73.07234913729917</v>
      </c>
    </row>
    <row r="13220" spans="1:2" x14ac:dyDescent="0.25">
      <c r="A13220">
        <v>1321.7</v>
      </c>
      <c r="B13220">
        <v>73.040043597238437</v>
      </c>
    </row>
    <row r="13221" spans="1:2" x14ac:dyDescent="0.25">
      <c r="A13221">
        <v>1321.8</v>
      </c>
      <c r="B13221">
        <v>73.007738057177633</v>
      </c>
    </row>
    <row r="13222" spans="1:2" x14ac:dyDescent="0.25">
      <c r="A13222">
        <v>1321.9</v>
      </c>
      <c r="B13222">
        <v>72.975432517116914</v>
      </c>
    </row>
    <row r="13223" spans="1:2" x14ac:dyDescent="0.25">
      <c r="A13223">
        <v>1322</v>
      </c>
      <c r="B13223">
        <v>72.943126977056181</v>
      </c>
    </row>
    <row r="13224" spans="1:2" x14ac:dyDescent="0.25">
      <c r="A13224">
        <v>1322.1</v>
      </c>
      <c r="B13224">
        <v>73.115733840420177</v>
      </c>
    </row>
    <row r="13225" spans="1:2" x14ac:dyDescent="0.25">
      <c r="A13225">
        <v>1322.2</v>
      </c>
      <c r="B13225">
        <v>73.288340703783788</v>
      </c>
    </row>
    <row r="13226" spans="1:2" x14ac:dyDescent="0.25">
      <c r="A13226">
        <v>1322.3</v>
      </c>
      <c r="B13226">
        <v>73.460947567147784</v>
      </c>
    </row>
    <row r="13227" spans="1:2" x14ac:dyDescent="0.25">
      <c r="A13227">
        <v>1322.4</v>
      </c>
      <c r="B13227">
        <v>73.633554430511396</v>
      </c>
    </row>
    <row r="13228" spans="1:2" x14ac:dyDescent="0.25">
      <c r="A13228">
        <v>1322.5</v>
      </c>
      <c r="B13228">
        <v>73.806161293874993</v>
      </c>
    </row>
    <row r="13229" spans="1:2" x14ac:dyDescent="0.25">
      <c r="A13229">
        <v>1322.6</v>
      </c>
      <c r="B13229">
        <v>73.978768157239003</v>
      </c>
    </row>
    <row r="13230" spans="1:2" x14ac:dyDescent="0.25">
      <c r="A13230">
        <v>1322.7</v>
      </c>
      <c r="B13230">
        <v>74.1513750206026</v>
      </c>
    </row>
    <row r="13231" spans="1:2" x14ac:dyDescent="0.25">
      <c r="A13231">
        <v>1322.8</v>
      </c>
      <c r="B13231">
        <v>74.32398188396661</v>
      </c>
    </row>
    <row r="13232" spans="1:2" x14ac:dyDescent="0.25">
      <c r="A13232">
        <v>1322.9</v>
      </c>
      <c r="B13232">
        <v>74.496588747330208</v>
      </c>
    </row>
    <row r="13233" spans="1:2" x14ac:dyDescent="0.25">
      <c r="A13233">
        <v>1323</v>
      </c>
      <c r="B13233">
        <v>74.669195610693819</v>
      </c>
    </row>
    <row r="13234" spans="1:2" x14ac:dyDescent="0.25">
      <c r="A13234">
        <v>1323.1</v>
      </c>
      <c r="B13234">
        <v>74.732753703374641</v>
      </c>
    </row>
    <row r="13235" spans="1:2" x14ac:dyDescent="0.25">
      <c r="A13235">
        <v>1323.2</v>
      </c>
      <c r="B13235">
        <v>74.796311796055306</v>
      </c>
    </row>
    <row r="13236" spans="1:2" x14ac:dyDescent="0.25">
      <c r="A13236">
        <v>1323.3</v>
      </c>
      <c r="B13236">
        <v>74.859869888736128</v>
      </c>
    </row>
    <row r="13237" spans="1:2" x14ac:dyDescent="0.25">
      <c r="A13237">
        <v>1323.4</v>
      </c>
      <c r="B13237">
        <v>74.923427981416808</v>
      </c>
    </row>
    <row r="13238" spans="1:2" x14ac:dyDescent="0.25">
      <c r="A13238">
        <v>1323.5</v>
      </c>
      <c r="B13238">
        <v>74.986986074097473</v>
      </c>
    </row>
    <row r="13239" spans="1:2" x14ac:dyDescent="0.25">
      <c r="A13239">
        <v>1323.6</v>
      </c>
      <c r="B13239">
        <v>75.050544166778295</v>
      </c>
    </row>
    <row r="13240" spans="1:2" x14ac:dyDescent="0.25">
      <c r="A13240">
        <v>1323.7</v>
      </c>
      <c r="B13240">
        <v>75.114102259458974</v>
      </c>
    </row>
    <row r="13241" spans="1:2" x14ac:dyDescent="0.25">
      <c r="A13241">
        <v>1323.8</v>
      </c>
      <c r="B13241">
        <v>75.177660352139796</v>
      </c>
    </row>
    <row r="13242" spans="1:2" x14ac:dyDescent="0.25">
      <c r="A13242">
        <v>1323.9</v>
      </c>
      <c r="B13242">
        <v>75.241218444820461</v>
      </c>
    </row>
    <row r="13243" spans="1:2" x14ac:dyDescent="0.25">
      <c r="A13243">
        <v>1324</v>
      </c>
      <c r="B13243">
        <v>75.304776537501141</v>
      </c>
    </row>
    <row r="13244" spans="1:2" x14ac:dyDescent="0.25">
      <c r="A13244">
        <v>1324.1</v>
      </c>
      <c r="B13244">
        <v>75.479873735925324</v>
      </c>
    </row>
    <row r="13245" spans="1:2" x14ac:dyDescent="0.25">
      <c r="A13245">
        <v>1324.2</v>
      </c>
      <c r="B13245">
        <v>75.654970934349109</v>
      </c>
    </row>
    <row r="13246" spans="1:2" x14ac:dyDescent="0.25">
      <c r="A13246">
        <v>1324.3</v>
      </c>
      <c r="B13246">
        <v>75.830068132773306</v>
      </c>
    </row>
    <row r="13247" spans="1:2" x14ac:dyDescent="0.25">
      <c r="A13247">
        <v>1324.4</v>
      </c>
      <c r="B13247">
        <v>76.005165331197091</v>
      </c>
    </row>
    <row r="13248" spans="1:2" x14ac:dyDescent="0.25">
      <c r="A13248">
        <v>1324.5</v>
      </c>
      <c r="B13248">
        <v>76.180262529620876</v>
      </c>
    </row>
    <row r="13249" spans="1:2" x14ac:dyDescent="0.25">
      <c r="A13249">
        <v>1324.6</v>
      </c>
      <c r="B13249">
        <v>76.355359728045059</v>
      </c>
    </row>
    <row r="13250" spans="1:2" x14ac:dyDescent="0.25">
      <c r="A13250">
        <v>1324.7</v>
      </c>
      <c r="B13250">
        <v>76.530456926468844</v>
      </c>
    </row>
    <row r="13251" spans="1:2" x14ac:dyDescent="0.25">
      <c r="A13251">
        <v>1324.8</v>
      </c>
      <c r="B13251">
        <v>76.705554124893041</v>
      </c>
    </row>
    <row r="13252" spans="1:2" x14ac:dyDescent="0.25">
      <c r="A13252">
        <v>1324.9</v>
      </c>
      <c r="B13252">
        <v>76.880651323316826</v>
      </c>
    </row>
    <row r="13253" spans="1:2" x14ac:dyDescent="0.25">
      <c r="A13253">
        <v>1325</v>
      </c>
      <c r="B13253">
        <v>77.055748521740611</v>
      </c>
    </row>
    <row r="13254" spans="1:2" x14ac:dyDescent="0.25">
      <c r="A13254">
        <v>1325.1</v>
      </c>
      <c r="B13254">
        <v>77.246178589356859</v>
      </c>
    </row>
    <row r="13255" spans="1:2" x14ac:dyDescent="0.25">
      <c r="A13255">
        <v>1325.2</v>
      </c>
      <c r="B13255">
        <v>77.43660865697268</v>
      </c>
    </row>
    <row r="13256" spans="1:2" x14ac:dyDescent="0.25">
      <c r="A13256">
        <v>1325.3</v>
      </c>
      <c r="B13256">
        <v>77.627038724588942</v>
      </c>
    </row>
    <row r="13257" spans="1:2" x14ac:dyDescent="0.25">
      <c r="A13257">
        <v>1325.4</v>
      </c>
      <c r="B13257">
        <v>77.817468792204764</v>
      </c>
    </row>
    <row r="13258" spans="1:2" x14ac:dyDescent="0.25">
      <c r="A13258">
        <v>1325.5</v>
      </c>
      <c r="B13258">
        <v>78.007898859820585</v>
      </c>
    </row>
    <row r="13259" spans="1:2" x14ac:dyDescent="0.25">
      <c r="A13259">
        <v>1325.6</v>
      </c>
      <c r="B13259">
        <v>78.198328927436833</v>
      </c>
    </row>
    <row r="13260" spans="1:2" x14ac:dyDescent="0.25">
      <c r="A13260">
        <v>1325.7</v>
      </c>
      <c r="B13260">
        <v>78.388758995052655</v>
      </c>
    </row>
    <row r="13261" spans="1:2" x14ac:dyDescent="0.25">
      <c r="A13261">
        <v>1325.8</v>
      </c>
      <c r="B13261">
        <v>78.579189062668902</v>
      </c>
    </row>
    <row r="13262" spans="1:2" x14ac:dyDescent="0.25">
      <c r="A13262">
        <v>1325.9</v>
      </c>
      <c r="B13262">
        <v>78.769619130284724</v>
      </c>
    </row>
    <row r="13263" spans="1:2" x14ac:dyDescent="0.25">
      <c r="A13263">
        <v>1326</v>
      </c>
      <c r="B13263">
        <v>78.960049197900545</v>
      </c>
    </row>
    <row r="13264" spans="1:2" x14ac:dyDescent="0.25">
      <c r="A13264">
        <v>1326.1</v>
      </c>
      <c r="B13264">
        <v>78.959754639519872</v>
      </c>
    </row>
    <row r="13265" spans="1:2" x14ac:dyDescent="0.25">
      <c r="A13265">
        <v>1326.2</v>
      </c>
      <c r="B13265">
        <v>78.959460081139198</v>
      </c>
    </row>
    <row r="13266" spans="1:2" x14ac:dyDescent="0.25">
      <c r="A13266">
        <v>1326.3</v>
      </c>
      <c r="B13266">
        <v>78.959165522758525</v>
      </c>
    </row>
    <row r="13267" spans="1:2" x14ac:dyDescent="0.25">
      <c r="A13267">
        <v>1326.4</v>
      </c>
      <c r="B13267">
        <v>78.958870964377851</v>
      </c>
    </row>
    <row r="13268" spans="1:2" x14ac:dyDescent="0.25">
      <c r="A13268">
        <v>1326.5</v>
      </c>
      <c r="B13268">
        <v>78.958576405997178</v>
      </c>
    </row>
    <row r="13269" spans="1:2" x14ac:dyDescent="0.25">
      <c r="A13269">
        <v>1326.6</v>
      </c>
      <c r="B13269">
        <v>78.958281847616504</v>
      </c>
    </row>
    <row r="13270" spans="1:2" x14ac:dyDescent="0.25">
      <c r="A13270">
        <v>1326.7</v>
      </c>
      <c r="B13270">
        <v>78.957987289235831</v>
      </c>
    </row>
    <row r="13271" spans="1:2" x14ac:dyDescent="0.25">
      <c r="A13271">
        <v>1326.8</v>
      </c>
      <c r="B13271">
        <v>78.957692730855157</v>
      </c>
    </row>
    <row r="13272" spans="1:2" x14ac:dyDescent="0.25">
      <c r="A13272">
        <v>1326.9</v>
      </c>
      <c r="B13272">
        <v>78.957398172474484</v>
      </c>
    </row>
    <row r="13273" spans="1:2" x14ac:dyDescent="0.25">
      <c r="A13273">
        <v>1327</v>
      </c>
      <c r="B13273">
        <v>78.957103614093811</v>
      </c>
    </row>
    <row r="13274" spans="1:2" x14ac:dyDescent="0.25">
      <c r="A13274">
        <v>1327.1</v>
      </c>
      <c r="B13274">
        <v>79.030534095716035</v>
      </c>
    </row>
    <row r="13275" spans="1:2" x14ac:dyDescent="0.25">
      <c r="A13275">
        <v>1327.2</v>
      </c>
      <c r="B13275">
        <v>79.10396457733809</v>
      </c>
    </row>
    <row r="13276" spans="1:2" x14ac:dyDescent="0.25">
      <c r="A13276">
        <v>1327.3</v>
      </c>
      <c r="B13276">
        <v>79.177395058960315</v>
      </c>
    </row>
    <row r="13277" spans="1:2" x14ac:dyDescent="0.25">
      <c r="A13277">
        <v>1327.4</v>
      </c>
      <c r="B13277">
        <v>79.250825540582369</v>
      </c>
    </row>
    <row r="13278" spans="1:2" x14ac:dyDescent="0.25">
      <c r="A13278">
        <v>1327.5</v>
      </c>
      <c r="B13278">
        <v>79.324256022204423</v>
      </c>
    </row>
    <row r="13279" spans="1:2" x14ac:dyDescent="0.25">
      <c r="A13279">
        <v>1327.6</v>
      </c>
      <c r="B13279">
        <v>79.397686503826648</v>
      </c>
    </row>
    <row r="13280" spans="1:2" x14ac:dyDescent="0.25">
      <c r="A13280">
        <v>1327.7</v>
      </c>
      <c r="B13280">
        <v>79.471116985448703</v>
      </c>
    </row>
    <row r="13281" spans="1:2" x14ac:dyDescent="0.25">
      <c r="A13281">
        <v>1327.8</v>
      </c>
      <c r="B13281">
        <v>79.544547467070927</v>
      </c>
    </row>
    <row r="13282" spans="1:2" x14ac:dyDescent="0.25">
      <c r="A13282">
        <v>1327.9</v>
      </c>
      <c r="B13282">
        <v>79.617977948692982</v>
      </c>
    </row>
    <row r="13283" spans="1:2" x14ac:dyDescent="0.25">
      <c r="A13283">
        <v>1328</v>
      </c>
      <c r="B13283">
        <v>79.691408430315036</v>
      </c>
    </row>
    <row r="13284" spans="1:2" x14ac:dyDescent="0.25">
      <c r="A13284">
        <v>1328.1</v>
      </c>
      <c r="B13284">
        <v>79.852162312234981</v>
      </c>
    </row>
    <row r="13285" spans="1:2" x14ac:dyDescent="0.25">
      <c r="A13285">
        <v>1328.2</v>
      </c>
      <c r="B13285">
        <v>80.012916194154556</v>
      </c>
    </row>
    <row r="13286" spans="1:2" x14ac:dyDescent="0.25">
      <c r="A13286">
        <v>1328.3</v>
      </c>
      <c r="B13286">
        <v>80.173670076074501</v>
      </c>
    </row>
    <row r="13287" spans="1:2" x14ac:dyDescent="0.25">
      <c r="A13287">
        <v>1328.4</v>
      </c>
      <c r="B13287">
        <v>80.33442395799409</v>
      </c>
    </row>
    <row r="13288" spans="1:2" x14ac:dyDescent="0.25">
      <c r="A13288">
        <v>1328.5</v>
      </c>
      <c r="B13288">
        <v>80.495177839913666</v>
      </c>
    </row>
    <row r="13289" spans="1:2" x14ac:dyDescent="0.25">
      <c r="A13289">
        <v>1328.6</v>
      </c>
      <c r="B13289">
        <v>80.65593172183361</v>
      </c>
    </row>
    <row r="13290" spans="1:2" x14ac:dyDescent="0.25">
      <c r="A13290">
        <v>1328.7</v>
      </c>
      <c r="B13290">
        <v>80.816685603753186</v>
      </c>
    </row>
    <row r="13291" spans="1:2" x14ac:dyDescent="0.25">
      <c r="A13291">
        <v>1328.8</v>
      </c>
      <c r="B13291">
        <v>80.977439485673131</v>
      </c>
    </row>
    <row r="13292" spans="1:2" x14ac:dyDescent="0.25">
      <c r="A13292">
        <v>1328.9</v>
      </c>
      <c r="B13292">
        <v>81.13819336759272</v>
      </c>
    </row>
    <row r="13293" spans="1:2" x14ac:dyDescent="0.25">
      <c r="A13293">
        <v>1329</v>
      </c>
      <c r="B13293">
        <v>81.298947249512295</v>
      </c>
    </row>
    <row r="13294" spans="1:2" x14ac:dyDescent="0.25">
      <c r="A13294">
        <v>1329.1</v>
      </c>
      <c r="B13294">
        <v>81.362023396911184</v>
      </c>
    </row>
    <row r="13295" spans="1:2" x14ac:dyDescent="0.25">
      <c r="A13295">
        <v>1329.2</v>
      </c>
      <c r="B13295">
        <v>81.425099544309916</v>
      </c>
    </row>
    <row r="13296" spans="1:2" x14ac:dyDescent="0.25">
      <c r="A13296">
        <v>1329.3</v>
      </c>
      <c r="B13296">
        <v>81.488175691708804</v>
      </c>
    </row>
    <row r="13297" spans="1:2" x14ac:dyDescent="0.25">
      <c r="A13297">
        <v>1329.4</v>
      </c>
      <c r="B13297">
        <v>81.551251839107536</v>
      </c>
    </row>
    <row r="13298" spans="1:2" x14ac:dyDescent="0.25">
      <c r="A13298">
        <v>1329.5</v>
      </c>
      <c r="B13298">
        <v>81.614327986506282</v>
      </c>
    </row>
    <row r="13299" spans="1:2" x14ac:dyDescent="0.25">
      <c r="A13299">
        <v>1329.6</v>
      </c>
      <c r="B13299">
        <v>81.677404133905171</v>
      </c>
    </row>
    <row r="13300" spans="1:2" x14ac:dyDescent="0.25">
      <c r="A13300">
        <v>1329.7</v>
      </c>
      <c r="B13300">
        <v>81.740480281303903</v>
      </c>
    </row>
    <row r="13301" spans="1:2" x14ac:dyDescent="0.25">
      <c r="A13301">
        <v>1329.8</v>
      </c>
      <c r="B13301">
        <v>81.803556428702791</v>
      </c>
    </row>
    <row r="13302" spans="1:2" x14ac:dyDescent="0.25">
      <c r="A13302">
        <v>1329.9</v>
      </c>
      <c r="B13302">
        <v>81.866632576101523</v>
      </c>
    </row>
    <row r="13303" spans="1:2" x14ac:dyDescent="0.25">
      <c r="A13303">
        <v>1330</v>
      </c>
      <c r="B13303">
        <v>81.929708723500269</v>
      </c>
    </row>
    <row r="13304" spans="1:2" x14ac:dyDescent="0.25">
      <c r="A13304">
        <v>1330.1</v>
      </c>
      <c r="B13304">
        <v>81.870166361976857</v>
      </c>
    </row>
    <row r="13305" spans="1:2" x14ac:dyDescent="0.25">
      <c r="A13305">
        <v>1330.2</v>
      </c>
      <c r="B13305">
        <v>81.810624000453586</v>
      </c>
    </row>
    <row r="13306" spans="1:2" x14ac:dyDescent="0.25">
      <c r="A13306">
        <v>1330.3</v>
      </c>
      <c r="B13306">
        <v>81.751081638930188</v>
      </c>
    </row>
    <row r="13307" spans="1:2" x14ac:dyDescent="0.25">
      <c r="A13307">
        <v>1330.4</v>
      </c>
      <c r="B13307">
        <v>81.691539277406918</v>
      </c>
    </row>
    <row r="13308" spans="1:2" x14ac:dyDescent="0.25">
      <c r="A13308">
        <v>1330.5</v>
      </c>
      <c r="B13308">
        <v>81.631996915883633</v>
      </c>
    </row>
    <row r="13309" spans="1:2" x14ac:dyDescent="0.25">
      <c r="A13309">
        <v>1330.6</v>
      </c>
      <c r="B13309">
        <v>81.572454554360235</v>
      </c>
    </row>
    <row r="13310" spans="1:2" x14ac:dyDescent="0.25">
      <c r="A13310">
        <v>1330.7</v>
      </c>
      <c r="B13310">
        <v>81.512912192836964</v>
      </c>
    </row>
    <row r="13311" spans="1:2" x14ac:dyDescent="0.25">
      <c r="A13311">
        <v>1330.8</v>
      </c>
      <c r="B13311">
        <v>81.453369831313552</v>
      </c>
    </row>
    <row r="13312" spans="1:2" x14ac:dyDescent="0.25">
      <c r="A13312">
        <v>1330.9</v>
      </c>
      <c r="B13312">
        <v>81.393827469790281</v>
      </c>
    </row>
    <row r="13313" spans="1:2" x14ac:dyDescent="0.25">
      <c r="A13313">
        <v>1331</v>
      </c>
      <c r="B13313">
        <v>81.334285108267011</v>
      </c>
    </row>
    <row r="13314" spans="1:2" x14ac:dyDescent="0.25">
      <c r="A13314">
        <v>1331.1</v>
      </c>
      <c r="B13314">
        <v>81.24645351248742</v>
      </c>
    </row>
    <row r="13315" spans="1:2" x14ac:dyDescent="0.25">
      <c r="A13315">
        <v>1331.2</v>
      </c>
      <c r="B13315">
        <v>81.158621916708015</v>
      </c>
    </row>
    <row r="13316" spans="1:2" x14ac:dyDescent="0.25">
      <c r="A13316">
        <v>1331.3</v>
      </c>
      <c r="B13316">
        <v>81.070790320928424</v>
      </c>
    </row>
    <row r="13317" spans="1:2" x14ac:dyDescent="0.25">
      <c r="A13317">
        <v>1331.4</v>
      </c>
      <c r="B13317">
        <v>80.982958725149018</v>
      </c>
    </row>
    <row r="13318" spans="1:2" x14ac:dyDescent="0.25">
      <c r="A13318">
        <v>1331.5</v>
      </c>
      <c r="B13318">
        <v>80.895127129369627</v>
      </c>
    </row>
    <row r="13319" spans="1:2" x14ac:dyDescent="0.25">
      <c r="A13319">
        <v>1331.6</v>
      </c>
      <c r="B13319">
        <v>80.807295533590036</v>
      </c>
    </row>
    <row r="13320" spans="1:2" x14ac:dyDescent="0.25">
      <c r="A13320">
        <v>1331.7</v>
      </c>
      <c r="B13320">
        <v>80.71946393781063</v>
      </c>
    </row>
    <row r="13321" spans="1:2" x14ac:dyDescent="0.25">
      <c r="A13321">
        <v>1331.8</v>
      </c>
      <c r="B13321">
        <v>80.63163234203104</v>
      </c>
    </row>
    <row r="13322" spans="1:2" x14ac:dyDescent="0.25">
      <c r="A13322">
        <v>1331.9</v>
      </c>
      <c r="B13322">
        <v>80.543800746251634</v>
      </c>
    </row>
    <row r="13323" spans="1:2" x14ac:dyDescent="0.25">
      <c r="A13323">
        <v>1332</v>
      </c>
      <c r="B13323">
        <v>80.455969150472242</v>
      </c>
    </row>
    <row r="13324" spans="1:2" x14ac:dyDescent="0.25">
      <c r="A13324">
        <v>1332.1</v>
      </c>
      <c r="B13324">
        <v>80.53897354455944</v>
      </c>
    </row>
    <row r="13325" spans="1:2" x14ac:dyDescent="0.25">
      <c r="A13325">
        <v>1332.2</v>
      </c>
      <c r="B13325">
        <v>80.621977938646438</v>
      </c>
    </row>
    <row r="13326" spans="1:2" x14ac:dyDescent="0.25">
      <c r="A13326">
        <v>1332.3</v>
      </c>
      <c r="B13326">
        <v>80.704982332733636</v>
      </c>
    </row>
    <row r="13327" spans="1:2" x14ac:dyDescent="0.25">
      <c r="A13327">
        <v>1332.4</v>
      </c>
      <c r="B13327">
        <v>80.787986726820648</v>
      </c>
    </row>
    <row r="13328" spans="1:2" x14ac:dyDescent="0.25">
      <c r="A13328">
        <v>1332.5</v>
      </c>
      <c r="B13328">
        <v>80.870991120907647</v>
      </c>
    </row>
    <row r="13329" spans="1:2" x14ac:dyDescent="0.25">
      <c r="A13329">
        <v>1332.6</v>
      </c>
      <c r="B13329">
        <v>80.953995514994844</v>
      </c>
    </row>
    <row r="13330" spans="1:2" x14ac:dyDescent="0.25">
      <c r="A13330">
        <v>1332.7</v>
      </c>
      <c r="B13330">
        <v>81.036999909081842</v>
      </c>
    </row>
    <row r="13331" spans="1:2" x14ac:dyDescent="0.25">
      <c r="A13331">
        <v>1332.8</v>
      </c>
      <c r="B13331">
        <v>81.12000430316904</v>
      </c>
    </row>
    <row r="13332" spans="1:2" x14ac:dyDescent="0.25">
      <c r="A13332">
        <v>1332.9</v>
      </c>
      <c r="B13332">
        <v>81.203008697256053</v>
      </c>
    </row>
    <row r="13333" spans="1:2" x14ac:dyDescent="0.25">
      <c r="A13333">
        <v>1333</v>
      </c>
      <c r="B13333">
        <v>81.286013091343051</v>
      </c>
    </row>
    <row r="13334" spans="1:2" x14ac:dyDescent="0.25">
      <c r="A13334">
        <v>1333.1</v>
      </c>
      <c r="B13334">
        <v>81.256902738107996</v>
      </c>
    </row>
    <row r="13335" spans="1:2" x14ac:dyDescent="0.25">
      <c r="A13335">
        <v>1333.2</v>
      </c>
      <c r="B13335">
        <v>81.227792384873013</v>
      </c>
    </row>
    <row r="13336" spans="1:2" x14ac:dyDescent="0.25">
      <c r="A13336">
        <v>1333.3</v>
      </c>
      <c r="B13336">
        <v>81.198682031637972</v>
      </c>
    </row>
    <row r="13337" spans="1:2" x14ac:dyDescent="0.25">
      <c r="A13337">
        <v>1333.4</v>
      </c>
      <c r="B13337">
        <v>81.169571678402988</v>
      </c>
    </row>
    <row r="13338" spans="1:2" x14ac:dyDescent="0.25">
      <c r="A13338">
        <v>1333.5</v>
      </c>
      <c r="B13338">
        <v>81.14046132516799</v>
      </c>
    </row>
    <row r="13339" spans="1:2" x14ac:dyDescent="0.25">
      <c r="A13339">
        <v>1333.6</v>
      </c>
      <c r="B13339">
        <v>81.11135097193295</v>
      </c>
    </row>
    <row r="13340" spans="1:2" x14ac:dyDescent="0.25">
      <c r="A13340">
        <v>1333.7</v>
      </c>
      <c r="B13340">
        <v>81.082240618697966</v>
      </c>
    </row>
    <row r="13341" spans="1:2" x14ac:dyDescent="0.25">
      <c r="A13341">
        <v>1333.8</v>
      </c>
      <c r="B13341">
        <v>81.053130265462912</v>
      </c>
    </row>
    <row r="13342" spans="1:2" x14ac:dyDescent="0.25">
      <c r="A13342">
        <v>1333.9</v>
      </c>
      <c r="B13342">
        <v>81.024019912227928</v>
      </c>
    </row>
    <row r="13343" spans="1:2" x14ac:dyDescent="0.25">
      <c r="A13343">
        <v>1334</v>
      </c>
      <c r="B13343">
        <v>80.994909558992944</v>
      </c>
    </row>
    <row r="13344" spans="1:2" x14ac:dyDescent="0.25">
      <c r="A13344">
        <v>1334.1</v>
      </c>
      <c r="B13344">
        <v>81.001714170313122</v>
      </c>
    </row>
    <row r="13345" spans="1:2" x14ac:dyDescent="0.25">
      <c r="A13345">
        <v>1334.2</v>
      </c>
      <c r="B13345">
        <v>81.008518781633299</v>
      </c>
    </row>
    <row r="13346" spans="1:2" x14ac:dyDescent="0.25">
      <c r="A13346">
        <v>1334.3</v>
      </c>
      <c r="B13346">
        <v>81.015323392953476</v>
      </c>
    </row>
    <row r="13347" spans="1:2" x14ac:dyDescent="0.25">
      <c r="A13347">
        <v>1334.4</v>
      </c>
      <c r="B13347">
        <v>81.022128004273654</v>
      </c>
    </row>
    <row r="13348" spans="1:2" x14ac:dyDescent="0.25">
      <c r="A13348">
        <v>1334.5</v>
      </c>
      <c r="B13348">
        <v>81.028932615593817</v>
      </c>
    </row>
    <row r="13349" spans="1:2" x14ac:dyDescent="0.25">
      <c r="A13349">
        <v>1334.6</v>
      </c>
      <c r="B13349">
        <v>81.035737226913994</v>
      </c>
    </row>
    <row r="13350" spans="1:2" x14ac:dyDescent="0.25">
      <c r="A13350">
        <v>1334.7</v>
      </c>
      <c r="B13350">
        <v>81.042541838234172</v>
      </c>
    </row>
    <row r="13351" spans="1:2" x14ac:dyDescent="0.25">
      <c r="A13351">
        <v>1334.8</v>
      </c>
      <c r="B13351">
        <v>81.049346449554349</v>
      </c>
    </row>
    <row r="13352" spans="1:2" x14ac:dyDescent="0.25">
      <c r="A13352">
        <v>1334.9</v>
      </c>
      <c r="B13352">
        <v>81.056151060874527</v>
      </c>
    </row>
    <row r="13353" spans="1:2" x14ac:dyDescent="0.25">
      <c r="A13353">
        <v>1335</v>
      </c>
      <c r="B13353">
        <v>81.06295567219469</v>
      </c>
    </row>
    <row r="13354" spans="1:2" x14ac:dyDescent="0.25">
      <c r="A13354">
        <v>1335.1</v>
      </c>
      <c r="B13354">
        <v>81.043006686242691</v>
      </c>
    </row>
    <row r="13355" spans="1:2" x14ac:dyDescent="0.25">
      <c r="A13355">
        <v>1335.2</v>
      </c>
      <c r="B13355">
        <v>81.023057700290749</v>
      </c>
    </row>
    <row r="13356" spans="1:2" x14ac:dyDescent="0.25">
      <c r="A13356">
        <v>1335.3</v>
      </c>
      <c r="B13356">
        <v>81.003108714338751</v>
      </c>
    </row>
    <row r="13357" spans="1:2" x14ac:dyDescent="0.25">
      <c r="A13357">
        <v>1335.4</v>
      </c>
      <c r="B13357">
        <v>80.983159728386809</v>
      </c>
    </row>
    <row r="13358" spans="1:2" x14ac:dyDescent="0.25">
      <c r="A13358">
        <v>1335.5</v>
      </c>
      <c r="B13358">
        <v>80.963210742434853</v>
      </c>
    </row>
    <row r="13359" spans="1:2" x14ac:dyDescent="0.25">
      <c r="A13359">
        <v>1335.6</v>
      </c>
      <c r="B13359">
        <v>80.943261756482855</v>
      </c>
    </row>
    <row r="13360" spans="1:2" x14ac:dyDescent="0.25">
      <c r="A13360">
        <v>1335.7</v>
      </c>
      <c r="B13360">
        <v>80.923312770530913</v>
      </c>
    </row>
    <row r="13361" spans="1:2" x14ac:dyDescent="0.25">
      <c r="A13361">
        <v>1335.8</v>
      </c>
      <c r="B13361">
        <v>80.903363784578914</v>
      </c>
    </row>
    <row r="13362" spans="1:2" x14ac:dyDescent="0.25">
      <c r="A13362">
        <v>1335.9</v>
      </c>
      <c r="B13362">
        <v>80.883414798626973</v>
      </c>
    </row>
    <row r="13363" spans="1:2" x14ac:dyDescent="0.25">
      <c r="A13363">
        <v>1336</v>
      </c>
      <c r="B13363">
        <v>80.863465812675017</v>
      </c>
    </row>
    <row r="13364" spans="1:2" x14ac:dyDescent="0.25">
      <c r="A13364">
        <v>1336.1</v>
      </c>
      <c r="B13364">
        <v>80.783538293081989</v>
      </c>
    </row>
    <row r="13365" spans="1:2" x14ac:dyDescent="0.25">
      <c r="A13365">
        <v>1336.2</v>
      </c>
      <c r="B13365">
        <v>80.703610773489146</v>
      </c>
    </row>
    <row r="13366" spans="1:2" x14ac:dyDescent="0.25">
      <c r="A13366">
        <v>1336.3</v>
      </c>
      <c r="B13366">
        <v>80.623683253896118</v>
      </c>
    </row>
    <row r="13367" spans="1:2" x14ac:dyDescent="0.25">
      <c r="A13367">
        <v>1336.4</v>
      </c>
      <c r="B13367">
        <v>80.543755734303275</v>
      </c>
    </row>
    <row r="13368" spans="1:2" x14ac:dyDescent="0.25">
      <c r="A13368">
        <v>1336.5</v>
      </c>
      <c r="B13368">
        <v>80.463828214710432</v>
      </c>
    </row>
    <row r="13369" spans="1:2" x14ac:dyDescent="0.25">
      <c r="A13369">
        <v>1336.6</v>
      </c>
      <c r="B13369">
        <v>80.383900695117404</v>
      </c>
    </row>
    <row r="13370" spans="1:2" x14ac:dyDescent="0.25">
      <c r="A13370">
        <v>1336.7</v>
      </c>
      <c r="B13370">
        <v>80.303973175524561</v>
      </c>
    </row>
    <row r="13371" spans="1:2" x14ac:dyDescent="0.25">
      <c r="A13371">
        <v>1336.8</v>
      </c>
      <c r="B13371">
        <v>80.224045655931533</v>
      </c>
    </row>
    <row r="13372" spans="1:2" x14ac:dyDescent="0.25">
      <c r="A13372">
        <v>1336.9</v>
      </c>
      <c r="B13372">
        <v>80.14411813633869</v>
      </c>
    </row>
    <row r="13373" spans="1:2" x14ac:dyDescent="0.25">
      <c r="A13373">
        <v>1337</v>
      </c>
      <c r="B13373">
        <v>80.064190616745847</v>
      </c>
    </row>
    <row r="13374" spans="1:2" x14ac:dyDescent="0.25">
      <c r="A13374">
        <v>1337.1</v>
      </c>
      <c r="B13374">
        <v>80.016610593554788</v>
      </c>
    </row>
    <row r="13375" spans="1:2" x14ac:dyDescent="0.25">
      <c r="A13375">
        <v>1337.2</v>
      </c>
      <c r="B13375">
        <v>79.969030570363827</v>
      </c>
    </row>
    <row r="13376" spans="1:2" x14ac:dyDescent="0.25">
      <c r="A13376">
        <v>1337.3</v>
      </c>
      <c r="B13376">
        <v>79.921450547172753</v>
      </c>
    </row>
    <row r="13377" spans="1:2" x14ac:dyDescent="0.25">
      <c r="A13377">
        <v>1337.4</v>
      </c>
      <c r="B13377">
        <v>79.873870523981793</v>
      </c>
    </row>
    <row r="13378" spans="1:2" x14ac:dyDescent="0.25">
      <c r="A13378">
        <v>1337.5</v>
      </c>
      <c r="B13378">
        <v>79.826290500790833</v>
      </c>
    </row>
    <row r="13379" spans="1:2" x14ac:dyDescent="0.25">
      <c r="A13379">
        <v>1337.6</v>
      </c>
      <c r="B13379">
        <v>79.778710477599773</v>
      </c>
    </row>
    <row r="13380" spans="1:2" x14ac:dyDescent="0.25">
      <c r="A13380">
        <v>1337.7</v>
      </c>
      <c r="B13380">
        <v>79.731130454408813</v>
      </c>
    </row>
    <row r="13381" spans="1:2" x14ac:dyDescent="0.25">
      <c r="A13381">
        <v>1337.8</v>
      </c>
      <c r="B13381">
        <v>79.683550431217753</v>
      </c>
    </row>
    <row r="13382" spans="1:2" x14ac:dyDescent="0.25">
      <c r="A13382">
        <v>1337.9</v>
      </c>
      <c r="B13382">
        <v>79.635970408026793</v>
      </c>
    </row>
    <row r="13383" spans="1:2" x14ac:dyDescent="0.25">
      <c r="A13383">
        <v>1338</v>
      </c>
      <c r="B13383">
        <v>79.588390384835833</v>
      </c>
    </row>
    <row r="13384" spans="1:2" x14ac:dyDescent="0.25">
      <c r="A13384">
        <v>1338.1</v>
      </c>
      <c r="B13384">
        <v>79.701814486681144</v>
      </c>
    </row>
    <row r="13385" spans="1:2" x14ac:dyDescent="0.25">
      <c r="A13385">
        <v>1338.2</v>
      </c>
      <c r="B13385">
        <v>79.815238588526199</v>
      </c>
    </row>
    <row r="13386" spans="1:2" x14ac:dyDescent="0.25">
      <c r="A13386">
        <v>1338.3</v>
      </c>
      <c r="B13386">
        <v>79.92866269037151</v>
      </c>
    </row>
    <row r="13387" spans="1:2" x14ac:dyDescent="0.25">
      <c r="A13387">
        <v>1338.4</v>
      </c>
      <c r="B13387">
        <v>80.042086792216551</v>
      </c>
    </row>
    <row r="13388" spans="1:2" x14ac:dyDescent="0.25">
      <c r="A13388">
        <v>1338.5</v>
      </c>
      <c r="B13388">
        <v>80.155510894061607</v>
      </c>
    </row>
    <row r="13389" spans="1:2" x14ac:dyDescent="0.25">
      <c r="A13389">
        <v>1338.6</v>
      </c>
      <c r="B13389">
        <v>80.268934995906918</v>
      </c>
    </row>
    <row r="13390" spans="1:2" x14ac:dyDescent="0.25">
      <c r="A13390">
        <v>1338.7</v>
      </c>
      <c r="B13390">
        <v>80.382359097751973</v>
      </c>
    </row>
    <row r="13391" spans="1:2" x14ac:dyDescent="0.25">
      <c r="A13391">
        <v>1338.8</v>
      </c>
      <c r="B13391">
        <v>80.495783199597284</v>
      </c>
    </row>
    <row r="13392" spans="1:2" x14ac:dyDescent="0.25">
      <c r="A13392">
        <v>1338.9</v>
      </c>
      <c r="B13392">
        <v>80.609207301442325</v>
      </c>
    </row>
    <row r="13393" spans="1:2" x14ac:dyDescent="0.25">
      <c r="A13393">
        <v>1339</v>
      </c>
      <c r="B13393">
        <v>80.72263140328738</v>
      </c>
    </row>
    <row r="13394" spans="1:2" x14ac:dyDescent="0.25">
      <c r="A13394">
        <v>1339.1</v>
      </c>
      <c r="B13394">
        <v>80.698845912632592</v>
      </c>
    </row>
    <row r="13395" spans="1:2" x14ac:dyDescent="0.25">
      <c r="A13395">
        <v>1339.2</v>
      </c>
      <c r="B13395">
        <v>80.675060421977861</v>
      </c>
    </row>
    <row r="13396" spans="1:2" x14ac:dyDescent="0.25">
      <c r="A13396">
        <v>1339.3</v>
      </c>
      <c r="B13396">
        <v>80.651274931323073</v>
      </c>
    </row>
    <row r="13397" spans="1:2" x14ac:dyDescent="0.25">
      <c r="A13397">
        <v>1339.4</v>
      </c>
      <c r="B13397">
        <v>80.627489440668327</v>
      </c>
    </row>
    <row r="13398" spans="1:2" x14ac:dyDescent="0.25">
      <c r="A13398">
        <v>1339.5</v>
      </c>
      <c r="B13398">
        <v>80.603703950013596</v>
      </c>
    </row>
    <row r="13399" spans="1:2" x14ac:dyDescent="0.25">
      <c r="A13399">
        <v>1339.6</v>
      </c>
      <c r="B13399">
        <v>80.579918459358808</v>
      </c>
    </row>
    <row r="13400" spans="1:2" x14ac:dyDescent="0.25">
      <c r="A13400">
        <v>1339.7</v>
      </c>
      <c r="B13400">
        <v>80.556132968704077</v>
      </c>
    </row>
    <row r="13401" spans="1:2" x14ac:dyDescent="0.25">
      <c r="A13401">
        <v>1339.8</v>
      </c>
      <c r="B13401">
        <v>80.532347478049289</v>
      </c>
    </row>
    <row r="13402" spans="1:2" x14ac:dyDescent="0.25">
      <c r="A13402">
        <v>1339.9</v>
      </c>
      <c r="B13402">
        <v>80.508561987394543</v>
      </c>
    </row>
    <row r="13403" spans="1:2" x14ac:dyDescent="0.25">
      <c r="A13403">
        <v>1340</v>
      </c>
      <c r="B13403">
        <v>80.484776496739812</v>
      </c>
    </row>
    <row r="13404" spans="1:2" x14ac:dyDescent="0.25">
      <c r="A13404">
        <v>1340.1</v>
      </c>
      <c r="B13404">
        <v>80.488333025753846</v>
      </c>
    </row>
    <row r="13405" spans="1:2" x14ac:dyDescent="0.25">
      <c r="A13405">
        <v>1340.2</v>
      </c>
      <c r="B13405">
        <v>80.49188955476788</v>
      </c>
    </row>
    <row r="13406" spans="1:2" x14ac:dyDescent="0.25">
      <c r="A13406">
        <v>1340.3</v>
      </c>
      <c r="B13406">
        <v>80.495446083781914</v>
      </c>
    </row>
    <row r="13407" spans="1:2" x14ac:dyDescent="0.25">
      <c r="A13407">
        <v>1340.4</v>
      </c>
      <c r="B13407">
        <v>80.499002612795948</v>
      </c>
    </row>
    <row r="13408" spans="1:2" x14ac:dyDescent="0.25">
      <c r="A13408">
        <v>1340.5</v>
      </c>
      <c r="B13408">
        <v>80.502559141809982</v>
      </c>
    </row>
    <row r="13409" spans="1:2" x14ac:dyDescent="0.25">
      <c r="A13409">
        <v>1340.6</v>
      </c>
      <c r="B13409">
        <v>80.506115670824016</v>
      </c>
    </row>
    <row r="13410" spans="1:2" x14ac:dyDescent="0.25">
      <c r="A13410">
        <v>1340.7</v>
      </c>
      <c r="B13410">
        <v>80.50967219983805</v>
      </c>
    </row>
    <row r="13411" spans="1:2" x14ac:dyDescent="0.25">
      <c r="A13411">
        <v>1340.8</v>
      </c>
      <c r="B13411">
        <v>80.513228728852084</v>
      </c>
    </row>
    <row r="13412" spans="1:2" x14ac:dyDescent="0.25">
      <c r="A13412">
        <v>1340.9</v>
      </c>
      <c r="B13412">
        <v>80.516785257866118</v>
      </c>
    </row>
    <row r="13413" spans="1:2" x14ac:dyDescent="0.25">
      <c r="A13413">
        <v>1341</v>
      </c>
      <c r="B13413">
        <v>80.520341786880152</v>
      </c>
    </row>
    <row r="13414" spans="1:2" x14ac:dyDescent="0.25">
      <c r="A13414">
        <v>1341.1</v>
      </c>
      <c r="B13414">
        <v>80.399534175695479</v>
      </c>
    </row>
    <row r="13415" spans="1:2" x14ac:dyDescent="0.25">
      <c r="A13415">
        <v>1341.2</v>
      </c>
      <c r="B13415">
        <v>80.278726564511089</v>
      </c>
    </row>
    <row r="13416" spans="1:2" x14ac:dyDescent="0.25">
      <c r="A13416">
        <v>1341.3</v>
      </c>
      <c r="B13416">
        <v>80.15791895332643</v>
      </c>
    </row>
    <row r="13417" spans="1:2" x14ac:dyDescent="0.25">
      <c r="A13417">
        <v>1341.4</v>
      </c>
      <c r="B13417">
        <v>80.037111342142026</v>
      </c>
    </row>
    <row r="13418" spans="1:2" x14ac:dyDescent="0.25">
      <c r="A13418">
        <v>1341.5</v>
      </c>
      <c r="B13418">
        <v>79.916303730957637</v>
      </c>
    </row>
    <row r="13419" spans="1:2" x14ac:dyDescent="0.25">
      <c r="A13419">
        <v>1341.6</v>
      </c>
      <c r="B13419">
        <v>79.795496119772963</v>
      </c>
    </row>
    <row r="13420" spans="1:2" x14ac:dyDescent="0.25">
      <c r="A13420">
        <v>1341.7</v>
      </c>
      <c r="B13420">
        <v>79.674688508588574</v>
      </c>
    </row>
    <row r="13421" spans="1:2" x14ac:dyDescent="0.25">
      <c r="A13421">
        <v>1341.8</v>
      </c>
      <c r="B13421">
        <v>79.553880897403914</v>
      </c>
    </row>
    <row r="13422" spans="1:2" x14ac:dyDescent="0.25">
      <c r="A13422">
        <v>1341.9</v>
      </c>
      <c r="B13422">
        <v>79.433073286219511</v>
      </c>
    </row>
    <row r="13423" spans="1:2" x14ac:dyDescent="0.25">
      <c r="A13423">
        <v>1342</v>
      </c>
      <c r="B13423">
        <v>79.312265675035121</v>
      </c>
    </row>
    <row r="13424" spans="1:2" x14ac:dyDescent="0.25">
      <c r="A13424">
        <v>1342.1</v>
      </c>
      <c r="B13424">
        <v>79.433618988504406</v>
      </c>
    </row>
    <row r="13425" spans="1:2" x14ac:dyDescent="0.25">
      <c r="A13425">
        <v>1342.2</v>
      </c>
      <c r="B13425">
        <v>79.554972301973422</v>
      </c>
    </row>
    <row r="13426" spans="1:2" x14ac:dyDescent="0.25">
      <c r="A13426">
        <v>1342.3</v>
      </c>
      <c r="B13426">
        <v>79.676325615442707</v>
      </c>
    </row>
    <row r="13427" spans="1:2" x14ac:dyDescent="0.25">
      <c r="A13427">
        <v>1342.4</v>
      </c>
      <c r="B13427">
        <v>79.797678928911722</v>
      </c>
    </row>
    <row r="13428" spans="1:2" x14ac:dyDescent="0.25">
      <c r="A13428">
        <v>1342.5</v>
      </c>
      <c r="B13428">
        <v>79.919032242380723</v>
      </c>
    </row>
    <row r="13429" spans="1:2" x14ac:dyDescent="0.25">
      <c r="A13429">
        <v>1342.6</v>
      </c>
      <c r="B13429">
        <v>80.040385555850023</v>
      </c>
    </row>
    <row r="13430" spans="1:2" x14ac:dyDescent="0.25">
      <c r="A13430">
        <v>1342.7</v>
      </c>
      <c r="B13430">
        <v>80.161738869319024</v>
      </c>
    </row>
    <row r="13431" spans="1:2" x14ac:dyDescent="0.25">
      <c r="A13431">
        <v>1342.8</v>
      </c>
      <c r="B13431">
        <v>80.283092182788323</v>
      </c>
    </row>
    <row r="13432" spans="1:2" x14ac:dyDescent="0.25">
      <c r="A13432">
        <v>1342.9</v>
      </c>
      <c r="B13432">
        <v>80.404445496257324</v>
      </c>
    </row>
    <row r="13433" spans="1:2" x14ac:dyDescent="0.25">
      <c r="A13433">
        <v>1343</v>
      </c>
      <c r="B13433">
        <v>80.525798809726339</v>
      </c>
    </row>
    <row r="13434" spans="1:2" x14ac:dyDescent="0.25">
      <c r="A13434">
        <v>1343.1</v>
      </c>
      <c r="B13434">
        <v>80.455063356841364</v>
      </c>
    </row>
    <row r="13435" spans="1:2" x14ac:dyDescent="0.25">
      <c r="A13435">
        <v>1343.2</v>
      </c>
      <c r="B13435">
        <v>80.38432790395656</v>
      </c>
    </row>
    <row r="13436" spans="1:2" x14ac:dyDescent="0.25">
      <c r="A13436">
        <v>1343.3</v>
      </c>
      <c r="B13436">
        <v>80.313592451071585</v>
      </c>
    </row>
    <row r="13437" spans="1:2" x14ac:dyDescent="0.25">
      <c r="A13437">
        <v>1343.4</v>
      </c>
      <c r="B13437">
        <v>80.242856998186767</v>
      </c>
    </row>
    <row r="13438" spans="1:2" x14ac:dyDescent="0.25">
      <c r="A13438">
        <v>1343.5</v>
      </c>
      <c r="B13438">
        <v>80.172121545301962</v>
      </c>
    </row>
    <row r="13439" spans="1:2" x14ac:dyDescent="0.25">
      <c r="A13439">
        <v>1343.6</v>
      </c>
      <c r="B13439">
        <v>80.101386092416988</v>
      </c>
    </row>
    <row r="13440" spans="1:2" x14ac:dyDescent="0.25">
      <c r="A13440">
        <v>1343.7</v>
      </c>
      <c r="B13440">
        <v>80.030650639532169</v>
      </c>
    </row>
    <row r="13441" spans="1:2" x14ac:dyDescent="0.25">
      <c r="A13441">
        <v>1343.8</v>
      </c>
      <c r="B13441">
        <v>79.959915186647194</v>
      </c>
    </row>
    <row r="13442" spans="1:2" x14ac:dyDescent="0.25">
      <c r="A13442">
        <v>1343.9</v>
      </c>
      <c r="B13442">
        <v>79.88917973376239</v>
      </c>
    </row>
    <row r="13443" spans="1:2" x14ac:dyDescent="0.25">
      <c r="A13443">
        <v>1344</v>
      </c>
      <c r="B13443">
        <v>79.818444280877571</v>
      </c>
    </row>
    <row r="13444" spans="1:2" x14ac:dyDescent="0.25">
      <c r="A13444">
        <v>1344.1</v>
      </c>
      <c r="B13444">
        <v>79.810891285976538</v>
      </c>
    </row>
    <row r="13445" spans="1:2" x14ac:dyDescent="0.25">
      <c r="A13445">
        <v>1344.2</v>
      </c>
      <c r="B13445">
        <v>79.803338291075519</v>
      </c>
    </row>
    <row r="13446" spans="1:2" x14ac:dyDescent="0.25">
      <c r="A13446">
        <v>1344.3</v>
      </c>
      <c r="B13446">
        <v>79.795785296174472</v>
      </c>
    </row>
    <row r="13447" spans="1:2" x14ac:dyDescent="0.25">
      <c r="A13447">
        <v>1344.4</v>
      </c>
      <c r="B13447">
        <v>79.788232301273453</v>
      </c>
    </row>
    <row r="13448" spans="1:2" x14ac:dyDescent="0.25">
      <c r="A13448">
        <v>1344.5</v>
      </c>
      <c r="B13448">
        <v>79.780679306372434</v>
      </c>
    </row>
    <row r="13449" spans="1:2" x14ac:dyDescent="0.25">
      <c r="A13449">
        <v>1344.6</v>
      </c>
      <c r="B13449">
        <v>79.773126311471401</v>
      </c>
    </row>
    <row r="13450" spans="1:2" x14ac:dyDescent="0.25">
      <c r="A13450">
        <v>1344.7</v>
      </c>
      <c r="B13450">
        <v>79.765573316570382</v>
      </c>
    </row>
    <row r="13451" spans="1:2" x14ac:dyDescent="0.25">
      <c r="A13451">
        <v>1344.8</v>
      </c>
      <c r="B13451">
        <v>79.758020321669335</v>
      </c>
    </row>
    <row r="13452" spans="1:2" x14ac:dyDescent="0.25">
      <c r="A13452">
        <v>1344.9</v>
      </c>
      <c r="B13452">
        <v>79.750467326768316</v>
      </c>
    </row>
    <row r="13453" spans="1:2" x14ac:dyDescent="0.25">
      <c r="A13453">
        <v>1345</v>
      </c>
      <c r="B13453">
        <v>79.742914331867297</v>
      </c>
    </row>
    <row r="13454" spans="1:2" x14ac:dyDescent="0.25">
      <c r="A13454">
        <v>1345.1</v>
      </c>
      <c r="B13454">
        <v>79.781400940836178</v>
      </c>
    </row>
    <row r="13455" spans="1:2" x14ac:dyDescent="0.25">
      <c r="A13455">
        <v>1345.2</v>
      </c>
      <c r="B13455">
        <v>79.819887549804989</v>
      </c>
    </row>
    <row r="13456" spans="1:2" x14ac:dyDescent="0.25">
      <c r="A13456">
        <v>1345.3</v>
      </c>
      <c r="B13456">
        <v>79.85837415877387</v>
      </c>
    </row>
    <row r="13457" spans="1:2" x14ac:dyDescent="0.25">
      <c r="A13457">
        <v>1345.4</v>
      </c>
      <c r="B13457">
        <v>79.896860767742666</v>
      </c>
    </row>
    <row r="13458" spans="1:2" x14ac:dyDescent="0.25">
      <c r="A13458">
        <v>1345.5</v>
      </c>
      <c r="B13458">
        <v>79.935347376711462</v>
      </c>
    </row>
    <row r="13459" spans="1:2" x14ac:dyDescent="0.25">
      <c r="A13459">
        <v>1345.6</v>
      </c>
      <c r="B13459">
        <v>79.973833985680358</v>
      </c>
    </row>
    <row r="13460" spans="1:2" x14ac:dyDescent="0.25">
      <c r="A13460">
        <v>1345.7</v>
      </c>
      <c r="B13460">
        <v>80.012320594649154</v>
      </c>
    </row>
    <row r="13461" spans="1:2" x14ac:dyDescent="0.25">
      <c r="A13461">
        <v>1345.8</v>
      </c>
      <c r="B13461">
        <v>80.050807203618049</v>
      </c>
    </row>
    <row r="13462" spans="1:2" x14ac:dyDescent="0.25">
      <c r="A13462">
        <v>1345.9</v>
      </c>
      <c r="B13462">
        <v>80.089293812586845</v>
      </c>
    </row>
    <row r="13463" spans="1:2" x14ac:dyDescent="0.25">
      <c r="A13463">
        <v>1346</v>
      </c>
      <c r="B13463">
        <v>80.127780421555642</v>
      </c>
    </row>
    <row r="13464" spans="1:2" x14ac:dyDescent="0.25">
      <c r="A13464">
        <v>1346.1</v>
      </c>
      <c r="B13464">
        <v>80.195162906943736</v>
      </c>
    </row>
    <row r="13465" spans="1:2" x14ac:dyDescent="0.25">
      <c r="A13465">
        <v>1346.2</v>
      </c>
      <c r="B13465">
        <v>80.262545392331674</v>
      </c>
    </row>
    <row r="13466" spans="1:2" x14ac:dyDescent="0.25">
      <c r="A13466">
        <v>1346.3</v>
      </c>
      <c r="B13466">
        <v>80.329927877719769</v>
      </c>
    </row>
    <row r="13467" spans="1:2" x14ac:dyDescent="0.25">
      <c r="A13467">
        <v>1346.4</v>
      </c>
      <c r="B13467">
        <v>80.397310363107707</v>
      </c>
    </row>
    <row r="13468" spans="1:2" x14ac:dyDescent="0.25">
      <c r="A13468">
        <v>1346.5</v>
      </c>
      <c r="B13468">
        <v>80.464692848495645</v>
      </c>
    </row>
    <row r="13469" spans="1:2" x14ac:dyDescent="0.25">
      <c r="A13469">
        <v>1346.6</v>
      </c>
      <c r="B13469">
        <v>80.532075333883739</v>
      </c>
    </row>
    <row r="13470" spans="1:2" x14ac:dyDescent="0.25">
      <c r="A13470">
        <v>1346.7</v>
      </c>
      <c r="B13470">
        <v>80.599457819271692</v>
      </c>
    </row>
    <row r="13471" spans="1:2" x14ac:dyDescent="0.25">
      <c r="A13471">
        <v>1346.8</v>
      </c>
      <c r="B13471">
        <v>80.666840304659786</v>
      </c>
    </row>
    <row r="13472" spans="1:2" x14ac:dyDescent="0.25">
      <c r="A13472">
        <v>1346.9</v>
      </c>
      <c r="B13472">
        <v>80.734222790047724</v>
      </c>
    </row>
    <row r="13473" spans="1:2" x14ac:dyDescent="0.25">
      <c r="A13473">
        <v>1347</v>
      </c>
      <c r="B13473">
        <v>80.801605275435662</v>
      </c>
    </row>
    <row r="13474" spans="1:2" x14ac:dyDescent="0.25">
      <c r="A13474">
        <v>1347.1</v>
      </c>
      <c r="B13474">
        <v>80.930120533318288</v>
      </c>
    </row>
    <row r="13475" spans="1:2" x14ac:dyDescent="0.25">
      <c r="A13475">
        <v>1347.2</v>
      </c>
      <c r="B13475">
        <v>81.058635791200629</v>
      </c>
    </row>
    <row r="13476" spans="1:2" x14ac:dyDescent="0.25">
      <c r="A13476">
        <v>1347.3</v>
      </c>
      <c r="B13476">
        <v>81.187151049083269</v>
      </c>
    </row>
    <row r="13477" spans="1:2" x14ac:dyDescent="0.25">
      <c r="A13477">
        <v>1347.4</v>
      </c>
      <c r="B13477">
        <v>81.31566630696561</v>
      </c>
    </row>
    <row r="13478" spans="1:2" x14ac:dyDescent="0.25">
      <c r="A13478">
        <v>1347.5</v>
      </c>
      <c r="B13478">
        <v>81.444181564847952</v>
      </c>
    </row>
    <row r="13479" spans="1:2" x14ac:dyDescent="0.25">
      <c r="A13479">
        <v>1347.6</v>
      </c>
      <c r="B13479">
        <v>81.572696822730578</v>
      </c>
    </row>
    <row r="13480" spans="1:2" x14ac:dyDescent="0.25">
      <c r="A13480">
        <v>1347.7</v>
      </c>
      <c r="B13480">
        <v>81.701212080612919</v>
      </c>
    </row>
    <row r="13481" spans="1:2" x14ac:dyDescent="0.25">
      <c r="A13481">
        <v>1347.8</v>
      </c>
      <c r="B13481">
        <v>81.829727338495545</v>
      </c>
    </row>
    <row r="13482" spans="1:2" x14ac:dyDescent="0.25">
      <c r="A13482">
        <v>1347.9</v>
      </c>
      <c r="B13482">
        <v>81.958242596377886</v>
      </c>
    </row>
    <row r="13483" spans="1:2" x14ac:dyDescent="0.25">
      <c r="A13483">
        <v>1348</v>
      </c>
      <c r="B13483">
        <v>82.086757854260227</v>
      </c>
    </row>
    <row r="13484" spans="1:2" x14ac:dyDescent="0.25">
      <c r="A13484">
        <v>1348.1</v>
      </c>
      <c r="B13484">
        <v>82.002811855604605</v>
      </c>
    </row>
    <row r="13485" spans="1:2" x14ac:dyDescent="0.25">
      <c r="A13485">
        <v>1348.2</v>
      </c>
      <c r="B13485">
        <v>81.918865856949182</v>
      </c>
    </row>
    <row r="13486" spans="1:2" x14ac:dyDescent="0.25">
      <c r="A13486">
        <v>1348.3</v>
      </c>
      <c r="B13486">
        <v>81.83491985829356</v>
      </c>
    </row>
    <row r="13487" spans="1:2" x14ac:dyDescent="0.25">
      <c r="A13487">
        <v>1348.4</v>
      </c>
      <c r="B13487">
        <v>81.750973859638137</v>
      </c>
    </row>
    <row r="13488" spans="1:2" x14ac:dyDescent="0.25">
      <c r="A13488">
        <v>1348.5</v>
      </c>
      <c r="B13488">
        <v>81.667027860982699</v>
      </c>
    </row>
    <row r="13489" spans="1:2" x14ac:dyDescent="0.25">
      <c r="A13489">
        <v>1348.6</v>
      </c>
      <c r="B13489">
        <v>81.583081862327091</v>
      </c>
    </row>
    <row r="13490" spans="1:2" x14ac:dyDescent="0.25">
      <c r="A13490">
        <v>1348.7</v>
      </c>
      <c r="B13490">
        <v>81.499135863671654</v>
      </c>
    </row>
    <row r="13491" spans="1:2" x14ac:dyDescent="0.25">
      <c r="A13491">
        <v>1348.8</v>
      </c>
      <c r="B13491">
        <v>81.415189865016046</v>
      </c>
    </row>
    <row r="13492" spans="1:2" x14ac:dyDescent="0.25">
      <c r="A13492">
        <v>1348.9</v>
      </c>
      <c r="B13492">
        <v>81.331243866360609</v>
      </c>
    </row>
    <row r="13493" spans="1:2" x14ac:dyDescent="0.25">
      <c r="A13493">
        <v>1349</v>
      </c>
      <c r="B13493">
        <v>81.247297867705186</v>
      </c>
    </row>
    <row r="13494" spans="1:2" x14ac:dyDescent="0.25">
      <c r="A13494">
        <v>1349.1</v>
      </c>
      <c r="B13494">
        <v>81.359953574330433</v>
      </c>
    </row>
    <row r="13495" spans="1:2" x14ac:dyDescent="0.25">
      <c r="A13495">
        <v>1349.2</v>
      </c>
      <c r="B13495">
        <v>81.47260928095541</v>
      </c>
    </row>
    <row r="13496" spans="1:2" x14ac:dyDescent="0.25">
      <c r="A13496">
        <v>1349.3</v>
      </c>
      <c r="B13496">
        <v>81.585264987580658</v>
      </c>
    </row>
    <row r="13497" spans="1:2" x14ac:dyDescent="0.25">
      <c r="A13497">
        <v>1349.4</v>
      </c>
      <c r="B13497">
        <v>81.697920694205635</v>
      </c>
    </row>
    <row r="13498" spans="1:2" x14ac:dyDescent="0.25">
      <c r="A13498">
        <v>1349.5</v>
      </c>
      <c r="B13498">
        <v>81.810576400830627</v>
      </c>
    </row>
    <row r="13499" spans="1:2" x14ac:dyDescent="0.25">
      <c r="A13499">
        <v>1349.6</v>
      </c>
      <c r="B13499">
        <v>81.923232107455874</v>
      </c>
    </row>
    <row r="13500" spans="1:2" x14ac:dyDescent="0.25">
      <c r="A13500">
        <v>1349.7</v>
      </c>
      <c r="B13500">
        <v>82.035887814080851</v>
      </c>
    </row>
    <row r="13501" spans="1:2" x14ac:dyDescent="0.25">
      <c r="A13501">
        <v>1349.8</v>
      </c>
      <c r="B13501">
        <v>82.148543520706099</v>
      </c>
    </row>
    <row r="13502" spans="1:2" x14ac:dyDescent="0.25">
      <c r="A13502">
        <v>1349.9</v>
      </c>
      <c r="B13502">
        <v>82.261199227331076</v>
      </c>
    </row>
    <row r="13503" spans="1:2" x14ac:dyDescent="0.25">
      <c r="A13503">
        <v>1350</v>
      </c>
      <c r="B13503">
        <v>82.373854933956068</v>
      </c>
    </row>
    <row r="13504" spans="1:2" x14ac:dyDescent="0.25">
      <c r="A13504">
        <v>1350.1</v>
      </c>
      <c r="B13504">
        <v>82.187825715367978</v>
      </c>
    </row>
    <row r="13505" spans="1:2" x14ac:dyDescent="0.25">
      <c r="A13505">
        <v>1350.2</v>
      </c>
      <c r="B13505">
        <v>82.001796496780315</v>
      </c>
    </row>
    <row r="13506" spans="1:2" x14ac:dyDescent="0.25">
      <c r="A13506">
        <v>1350.3</v>
      </c>
      <c r="B13506">
        <v>81.81576727819224</v>
      </c>
    </row>
    <row r="13507" spans="1:2" x14ac:dyDescent="0.25">
      <c r="A13507">
        <v>1350.4</v>
      </c>
      <c r="B13507">
        <v>81.629738059604577</v>
      </c>
    </row>
    <row r="13508" spans="1:2" x14ac:dyDescent="0.25">
      <c r="A13508">
        <v>1350.5</v>
      </c>
      <c r="B13508">
        <v>81.443708841016914</v>
      </c>
    </row>
    <row r="13509" spans="1:2" x14ac:dyDescent="0.25">
      <c r="A13509">
        <v>1350.6</v>
      </c>
      <c r="B13509">
        <v>81.257679622428824</v>
      </c>
    </row>
    <row r="13510" spans="1:2" x14ac:dyDescent="0.25">
      <c r="A13510">
        <v>1350.7</v>
      </c>
      <c r="B13510">
        <v>81.071650403841161</v>
      </c>
    </row>
    <row r="13511" spans="1:2" x14ac:dyDescent="0.25">
      <c r="A13511">
        <v>1350.8</v>
      </c>
      <c r="B13511">
        <v>80.885621185253086</v>
      </c>
    </row>
    <row r="13512" spans="1:2" x14ac:dyDescent="0.25">
      <c r="A13512">
        <v>1350.9</v>
      </c>
      <c r="B13512">
        <v>80.699591966665423</v>
      </c>
    </row>
    <row r="13513" spans="1:2" x14ac:dyDescent="0.25">
      <c r="A13513">
        <v>1351</v>
      </c>
      <c r="B13513">
        <v>80.51356274807776</v>
      </c>
    </row>
    <row r="13514" spans="1:2" x14ac:dyDescent="0.25">
      <c r="A13514">
        <v>1351.1</v>
      </c>
      <c r="B13514">
        <v>80.499003971386685</v>
      </c>
    </row>
    <row r="13515" spans="1:2" x14ac:dyDescent="0.25">
      <c r="A13515">
        <v>1351.2</v>
      </c>
      <c r="B13515">
        <v>80.484445194695653</v>
      </c>
    </row>
    <row r="13516" spans="1:2" x14ac:dyDescent="0.25">
      <c r="A13516">
        <v>1351.3</v>
      </c>
      <c r="B13516">
        <v>80.469886418004577</v>
      </c>
    </row>
    <row r="13517" spans="1:2" x14ac:dyDescent="0.25">
      <c r="A13517">
        <v>1351.4</v>
      </c>
      <c r="B13517">
        <v>80.455327641313531</v>
      </c>
    </row>
    <row r="13518" spans="1:2" x14ac:dyDescent="0.25">
      <c r="A13518">
        <v>1351.5</v>
      </c>
      <c r="B13518">
        <v>80.440768864622498</v>
      </c>
    </row>
    <row r="13519" spans="1:2" x14ac:dyDescent="0.25">
      <c r="A13519">
        <v>1351.6</v>
      </c>
      <c r="B13519">
        <v>80.426210087931423</v>
      </c>
    </row>
    <row r="13520" spans="1:2" x14ac:dyDescent="0.25">
      <c r="A13520">
        <v>1351.7</v>
      </c>
      <c r="B13520">
        <v>80.411651311240391</v>
      </c>
    </row>
    <row r="13521" spans="1:2" x14ac:dyDescent="0.25">
      <c r="A13521">
        <v>1351.8</v>
      </c>
      <c r="B13521">
        <v>80.397092534549316</v>
      </c>
    </row>
    <row r="13522" spans="1:2" x14ac:dyDescent="0.25">
      <c r="A13522">
        <v>1351.9</v>
      </c>
      <c r="B13522">
        <v>80.382533757858269</v>
      </c>
    </row>
    <row r="13523" spans="1:2" x14ac:dyDescent="0.25">
      <c r="A13523">
        <v>1352</v>
      </c>
      <c r="B13523">
        <v>80.367974981167237</v>
      </c>
    </row>
    <row r="13524" spans="1:2" x14ac:dyDescent="0.25">
      <c r="A13524">
        <v>1352.1</v>
      </c>
      <c r="B13524">
        <v>80.177624047807271</v>
      </c>
    </row>
    <row r="13525" spans="1:2" x14ac:dyDescent="0.25">
      <c r="A13525">
        <v>1352.2</v>
      </c>
      <c r="B13525">
        <v>79.987273114447731</v>
      </c>
    </row>
    <row r="13526" spans="1:2" x14ac:dyDescent="0.25">
      <c r="A13526">
        <v>1352.3</v>
      </c>
      <c r="B13526">
        <v>79.796922181087766</v>
      </c>
    </row>
    <row r="13527" spans="1:2" x14ac:dyDescent="0.25">
      <c r="A13527">
        <v>1352.4</v>
      </c>
      <c r="B13527">
        <v>79.60657124772824</v>
      </c>
    </row>
    <row r="13528" spans="1:2" x14ac:dyDescent="0.25">
      <c r="A13528">
        <v>1352.5</v>
      </c>
      <c r="B13528">
        <v>79.416220314368701</v>
      </c>
    </row>
    <row r="13529" spans="1:2" x14ac:dyDescent="0.25">
      <c r="A13529">
        <v>1352.6</v>
      </c>
      <c r="B13529">
        <v>79.225869381008735</v>
      </c>
    </row>
    <row r="13530" spans="1:2" x14ac:dyDescent="0.25">
      <c r="A13530">
        <v>1352.7</v>
      </c>
      <c r="B13530">
        <v>79.035518447649196</v>
      </c>
    </row>
    <row r="13531" spans="1:2" x14ac:dyDescent="0.25">
      <c r="A13531">
        <v>1352.8</v>
      </c>
      <c r="B13531">
        <v>78.84516751428923</v>
      </c>
    </row>
    <row r="13532" spans="1:2" x14ac:dyDescent="0.25">
      <c r="A13532">
        <v>1352.9</v>
      </c>
      <c r="B13532">
        <v>78.654816580929705</v>
      </c>
    </row>
    <row r="13533" spans="1:2" x14ac:dyDescent="0.25">
      <c r="A13533">
        <v>1353</v>
      </c>
      <c r="B13533">
        <v>78.464465647570165</v>
      </c>
    </row>
    <row r="13534" spans="1:2" x14ac:dyDescent="0.25">
      <c r="A13534">
        <v>1353.1</v>
      </c>
      <c r="B13534">
        <v>78.368686558375018</v>
      </c>
    </row>
    <row r="13535" spans="1:2" x14ac:dyDescent="0.25">
      <c r="A13535">
        <v>1353.2</v>
      </c>
      <c r="B13535">
        <v>78.272907469180069</v>
      </c>
    </row>
    <row r="13536" spans="1:2" x14ac:dyDescent="0.25">
      <c r="A13536">
        <v>1353.3</v>
      </c>
      <c r="B13536">
        <v>78.177128379984921</v>
      </c>
    </row>
    <row r="13537" spans="1:2" x14ac:dyDescent="0.25">
      <c r="A13537">
        <v>1353.4</v>
      </c>
      <c r="B13537">
        <v>78.081349290789987</v>
      </c>
    </row>
    <row r="13538" spans="1:2" x14ac:dyDescent="0.25">
      <c r="A13538">
        <v>1353.5</v>
      </c>
      <c r="B13538">
        <v>77.985570201595038</v>
      </c>
    </row>
    <row r="13539" spans="1:2" x14ac:dyDescent="0.25">
      <c r="A13539">
        <v>1353.6</v>
      </c>
      <c r="B13539">
        <v>77.889791112399891</v>
      </c>
    </row>
    <row r="13540" spans="1:2" x14ac:dyDescent="0.25">
      <c r="A13540">
        <v>1353.7</v>
      </c>
      <c r="B13540">
        <v>77.794012023204957</v>
      </c>
    </row>
    <row r="13541" spans="1:2" x14ac:dyDescent="0.25">
      <c r="A13541">
        <v>1353.8</v>
      </c>
      <c r="B13541">
        <v>77.698232934009795</v>
      </c>
    </row>
    <row r="13542" spans="1:2" x14ac:dyDescent="0.25">
      <c r="A13542">
        <v>1353.9</v>
      </c>
      <c r="B13542">
        <v>77.60245384481486</v>
      </c>
    </row>
    <row r="13543" spans="1:2" x14ac:dyDescent="0.25">
      <c r="A13543">
        <v>1354</v>
      </c>
      <c r="B13543">
        <v>77.506674755619926</v>
      </c>
    </row>
    <row r="13544" spans="1:2" x14ac:dyDescent="0.25">
      <c r="A13544">
        <v>1354.1</v>
      </c>
      <c r="B13544">
        <v>77.393532470507481</v>
      </c>
    </row>
    <row r="13545" spans="1:2" x14ac:dyDescent="0.25">
      <c r="A13545">
        <v>1354.2</v>
      </c>
      <c r="B13545">
        <v>77.280390185395305</v>
      </c>
    </row>
    <row r="13546" spans="1:2" x14ac:dyDescent="0.25">
      <c r="A13546">
        <v>1354.3</v>
      </c>
      <c r="B13546">
        <v>77.16724790028286</v>
      </c>
    </row>
    <row r="13547" spans="1:2" x14ac:dyDescent="0.25">
      <c r="A13547">
        <v>1354.4</v>
      </c>
      <c r="B13547">
        <v>77.054105615170684</v>
      </c>
    </row>
    <row r="13548" spans="1:2" x14ac:dyDescent="0.25">
      <c r="A13548">
        <v>1354.5</v>
      </c>
      <c r="B13548">
        <v>76.940963330058494</v>
      </c>
    </row>
    <row r="13549" spans="1:2" x14ac:dyDescent="0.25">
      <c r="A13549">
        <v>1354.6</v>
      </c>
      <c r="B13549">
        <v>76.827821044946049</v>
      </c>
    </row>
    <row r="13550" spans="1:2" x14ac:dyDescent="0.25">
      <c r="A13550">
        <v>1354.7</v>
      </c>
      <c r="B13550">
        <v>76.714678759833873</v>
      </c>
    </row>
    <row r="13551" spans="1:2" x14ac:dyDescent="0.25">
      <c r="A13551">
        <v>1354.8</v>
      </c>
      <c r="B13551">
        <v>76.601536474721428</v>
      </c>
    </row>
    <row r="13552" spans="1:2" x14ac:dyDescent="0.25">
      <c r="A13552">
        <v>1354.9</v>
      </c>
      <c r="B13552">
        <v>76.488394189609252</v>
      </c>
    </row>
    <row r="13553" spans="1:2" x14ac:dyDescent="0.25">
      <c r="A13553">
        <v>1355</v>
      </c>
      <c r="B13553">
        <v>76.375251904497063</v>
      </c>
    </row>
    <row r="13554" spans="1:2" x14ac:dyDescent="0.25">
      <c r="A13554">
        <v>1355.1</v>
      </c>
      <c r="B13554">
        <v>76.310441642537981</v>
      </c>
    </row>
    <row r="13555" spans="1:2" x14ac:dyDescent="0.25">
      <c r="A13555">
        <v>1355.2</v>
      </c>
      <c r="B13555">
        <v>76.245631380579056</v>
      </c>
    </row>
    <row r="13556" spans="1:2" x14ac:dyDescent="0.25">
      <c r="A13556">
        <v>1355.3</v>
      </c>
      <c r="B13556">
        <v>76.180821118619988</v>
      </c>
    </row>
    <row r="13557" spans="1:2" x14ac:dyDescent="0.25">
      <c r="A13557">
        <v>1355.4</v>
      </c>
      <c r="B13557">
        <v>76.116010856661063</v>
      </c>
    </row>
    <row r="13558" spans="1:2" x14ac:dyDescent="0.25">
      <c r="A13558">
        <v>1355.5</v>
      </c>
      <c r="B13558">
        <v>76.051200594702124</v>
      </c>
    </row>
    <row r="13559" spans="1:2" x14ac:dyDescent="0.25">
      <c r="A13559">
        <v>1355.6</v>
      </c>
      <c r="B13559">
        <v>75.986390332743056</v>
      </c>
    </row>
    <row r="13560" spans="1:2" x14ac:dyDescent="0.25">
      <c r="A13560">
        <v>1355.7</v>
      </c>
      <c r="B13560">
        <v>75.921580070784131</v>
      </c>
    </row>
    <row r="13561" spans="1:2" x14ac:dyDescent="0.25">
      <c r="A13561">
        <v>1355.8</v>
      </c>
      <c r="B13561">
        <v>75.856769808825049</v>
      </c>
    </row>
    <row r="13562" spans="1:2" x14ac:dyDescent="0.25">
      <c r="A13562">
        <v>1355.9</v>
      </c>
      <c r="B13562">
        <v>75.791959546866124</v>
      </c>
    </row>
    <row r="13563" spans="1:2" x14ac:dyDescent="0.25">
      <c r="A13563">
        <v>1356</v>
      </c>
      <c r="B13563">
        <v>75.727149284907199</v>
      </c>
    </row>
    <row r="13564" spans="1:2" x14ac:dyDescent="0.25">
      <c r="A13564">
        <v>1356.1</v>
      </c>
      <c r="B13564">
        <v>75.487599741837556</v>
      </c>
    </row>
    <row r="13565" spans="1:2" x14ac:dyDescent="0.25">
      <c r="A13565">
        <v>1356.2</v>
      </c>
      <c r="B13565">
        <v>75.248050198768468</v>
      </c>
    </row>
    <row r="13566" spans="1:2" x14ac:dyDescent="0.25">
      <c r="A13566">
        <v>1356.3</v>
      </c>
      <c r="B13566">
        <v>75.008500655698839</v>
      </c>
    </row>
    <row r="13567" spans="1:2" x14ac:dyDescent="0.25">
      <c r="A13567">
        <v>1356.4</v>
      </c>
      <c r="B13567">
        <v>74.768951112629736</v>
      </c>
    </row>
    <row r="13568" spans="1:2" x14ac:dyDescent="0.25">
      <c r="A13568">
        <v>1356.5</v>
      </c>
      <c r="B13568">
        <v>74.529401569560648</v>
      </c>
    </row>
    <row r="13569" spans="1:2" x14ac:dyDescent="0.25">
      <c r="A13569">
        <v>1356.6</v>
      </c>
      <c r="B13569">
        <v>74.289852026491005</v>
      </c>
    </row>
    <row r="13570" spans="1:2" x14ac:dyDescent="0.25">
      <c r="A13570">
        <v>1356.7</v>
      </c>
      <c r="B13570">
        <v>74.050302483421916</v>
      </c>
    </row>
    <row r="13571" spans="1:2" x14ac:dyDescent="0.25">
      <c r="A13571">
        <v>1356.8</v>
      </c>
      <c r="B13571">
        <v>73.810752940352288</v>
      </c>
    </row>
    <row r="13572" spans="1:2" x14ac:dyDescent="0.25">
      <c r="A13572">
        <v>1356.9</v>
      </c>
      <c r="B13572">
        <v>73.571203397283185</v>
      </c>
    </row>
    <row r="13573" spans="1:2" x14ac:dyDescent="0.25">
      <c r="A13573">
        <v>1357</v>
      </c>
      <c r="B13573">
        <v>73.331653854214096</v>
      </c>
    </row>
    <row r="13574" spans="1:2" x14ac:dyDescent="0.25">
      <c r="A13574">
        <v>1357.1</v>
      </c>
      <c r="B13574">
        <v>73.183052634925858</v>
      </c>
    </row>
    <row r="13575" spans="1:2" x14ac:dyDescent="0.25">
      <c r="A13575">
        <v>1357.2</v>
      </c>
      <c r="B13575">
        <v>73.03445141563796</v>
      </c>
    </row>
    <row r="13576" spans="1:2" x14ac:dyDescent="0.25">
      <c r="A13576">
        <v>1357.3</v>
      </c>
      <c r="B13576">
        <v>72.885850196349722</v>
      </c>
    </row>
    <row r="13577" spans="1:2" x14ac:dyDescent="0.25">
      <c r="A13577">
        <v>1357.4</v>
      </c>
      <c r="B13577">
        <v>72.737248977061824</v>
      </c>
    </row>
    <row r="13578" spans="1:2" x14ac:dyDescent="0.25">
      <c r="A13578">
        <v>1357.5</v>
      </c>
      <c r="B13578">
        <v>72.588647757773941</v>
      </c>
    </row>
    <row r="13579" spans="1:2" x14ac:dyDescent="0.25">
      <c r="A13579">
        <v>1357.6</v>
      </c>
      <c r="B13579">
        <v>72.440046538485703</v>
      </c>
    </row>
    <row r="13580" spans="1:2" x14ac:dyDescent="0.25">
      <c r="A13580">
        <v>1357.7</v>
      </c>
      <c r="B13580">
        <v>72.291445319197805</v>
      </c>
    </row>
    <row r="13581" spans="1:2" x14ac:dyDescent="0.25">
      <c r="A13581">
        <v>1357.8</v>
      </c>
      <c r="B13581">
        <v>72.142844099909567</v>
      </c>
    </row>
    <row r="13582" spans="1:2" x14ac:dyDescent="0.25">
      <c r="A13582">
        <v>1357.9</v>
      </c>
      <c r="B13582">
        <v>71.99424288062167</v>
      </c>
    </row>
    <row r="13583" spans="1:2" x14ac:dyDescent="0.25">
      <c r="A13583">
        <v>1358</v>
      </c>
      <c r="B13583">
        <v>71.845641661333772</v>
      </c>
    </row>
    <row r="13584" spans="1:2" x14ac:dyDescent="0.25">
      <c r="A13584">
        <v>1358.1</v>
      </c>
      <c r="B13584">
        <v>71.507502689279136</v>
      </c>
    </row>
    <row r="13585" spans="1:2" x14ac:dyDescent="0.25">
      <c r="A13585">
        <v>1358.2</v>
      </c>
      <c r="B13585">
        <v>71.169363717225266</v>
      </c>
    </row>
    <row r="13586" spans="1:2" x14ac:dyDescent="0.25">
      <c r="A13586">
        <v>1358.3</v>
      </c>
      <c r="B13586">
        <v>70.831224745170644</v>
      </c>
    </row>
    <row r="13587" spans="1:2" x14ac:dyDescent="0.25">
      <c r="A13587">
        <v>1358.4</v>
      </c>
      <c r="B13587">
        <v>70.493085773116775</v>
      </c>
    </row>
    <row r="13588" spans="1:2" x14ac:dyDescent="0.25">
      <c r="A13588">
        <v>1358.5</v>
      </c>
      <c r="B13588">
        <v>70.154946801062906</v>
      </c>
    </row>
    <row r="13589" spans="1:2" x14ac:dyDescent="0.25">
      <c r="A13589">
        <v>1358.6</v>
      </c>
      <c r="B13589">
        <v>69.816807829008269</v>
      </c>
    </row>
    <row r="13590" spans="1:2" x14ac:dyDescent="0.25">
      <c r="A13590">
        <v>1358.7</v>
      </c>
      <c r="B13590">
        <v>69.4786688569544</v>
      </c>
    </row>
    <row r="13591" spans="1:2" x14ac:dyDescent="0.25">
      <c r="A13591">
        <v>1358.8</v>
      </c>
      <c r="B13591">
        <v>69.140529884899777</v>
      </c>
    </row>
    <row r="13592" spans="1:2" x14ac:dyDescent="0.25">
      <c r="A13592">
        <v>1358.9</v>
      </c>
      <c r="B13592">
        <v>68.802390912845908</v>
      </c>
    </row>
    <row r="13593" spans="1:2" x14ac:dyDescent="0.25">
      <c r="A13593">
        <v>1359</v>
      </c>
      <c r="B13593">
        <v>68.464251940792039</v>
      </c>
    </row>
    <row r="13594" spans="1:2" x14ac:dyDescent="0.25">
      <c r="A13594">
        <v>1359.1</v>
      </c>
      <c r="B13594">
        <v>68.33729027878428</v>
      </c>
    </row>
    <row r="13595" spans="1:2" x14ac:dyDescent="0.25">
      <c r="A13595">
        <v>1359.2</v>
      </c>
      <c r="B13595">
        <v>68.210328616776806</v>
      </c>
    </row>
    <row r="13596" spans="1:2" x14ac:dyDescent="0.25">
      <c r="A13596">
        <v>1359.3</v>
      </c>
      <c r="B13596">
        <v>68.083366954769048</v>
      </c>
    </row>
    <row r="13597" spans="1:2" x14ac:dyDescent="0.25">
      <c r="A13597">
        <v>1359.4</v>
      </c>
      <c r="B13597">
        <v>67.956405292761573</v>
      </c>
    </row>
    <row r="13598" spans="1:2" x14ac:dyDescent="0.25">
      <c r="A13598">
        <v>1359.5</v>
      </c>
      <c r="B13598">
        <v>67.829443630754099</v>
      </c>
    </row>
    <row r="13599" spans="1:2" x14ac:dyDescent="0.25">
      <c r="A13599">
        <v>1359.6</v>
      </c>
      <c r="B13599">
        <v>67.702481968746341</v>
      </c>
    </row>
    <row r="13600" spans="1:2" x14ac:dyDescent="0.25">
      <c r="A13600">
        <v>1359.7</v>
      </c>
      <c r="B13600">
        <v>67.575520306738866</v>
      </c>
    </row>
    <row r="13601" spans="1:2" x14ac:dyDescent="0.25">
      <c r="A13601">
        <v>1359.8</v>
      </c>
      <c r="B13601">
        <v>67.448558644731108</v>
      </c>
    </row>
    <row r="13602" spans="1:2" x14ac:dyDescent="0.25">
      <c r="A13602">
        <v>1359.9</v>
      </c>
      <c r="B13602">
        <v>67.321596982723634</v>
      </c>
    </row>
    <row r="13603" spans="1:2" x14ac:dyDescent="0.25">
      <c r="A13603">
        <v>1360</v>
      </c>
      <c r="B13603">
        <v>67.194635320716159</v>
      </c>
    </row>
    <row r="13604" spans="1:2" x14ac:dyDescent="0.25">
      <c r="A13604">
        <v>1360.1</v>
      </c>
      <c r="B13604">
        <v>67.023833342717253</v>
      </c>
    </row>
    <row r="13605" spans="1:2" x14ac:dyDescent="0.25">
      <c r="A13605">
        <v>1360.2</v>
      </c>
      <c r="B13605">
        <v>66.853031364718731</v>
      </c>
    </row>
    <row r="13606" spans="1:2" x14ac:dyDescent="0.25">
      <c r="A13606">
        <v>1360.3</v>
      </c>
      <c r="B13606">
        <v>66.682229386719811</v>
      </c>
    </row>
    <row r="13607" spans="1:2" x14ac:dyDescent="0.25">
      <c r="A13607">
        <v>1360.4</v>
      </c>
      <c r="B13607">
        <v>66.511427408721289</v>
      </c>
    </row>
    <row r="13608" spans="1:2" x14ac:dyDescent="0.25">
      <c r="A13608">
        <v>1360.5</v>
      </c>
      <c r="B13608">
        <v>66.340625430722781</v>
      </c>
    </row>
    <row r="13609" spans="1:2" x14ac:dyDescent="0.25">
      <c r="A13609">
        <v>1360.6</v>
      </c>
      <c r="B13609">
        <v>66.169823452723861</v>
      </c>
    </row>
    <row r="13610" spans="1:2" x14ac:dyDescent="0.25">
      <c r="A13610">
        <v>1360.7</v>
      </c>
      <c r="B13610">
        <v>65.999021474725339</v>
      </c>
    </row>
    <row r="13611" spans="1:2" x14ac:dyDescent="0.25">
      <c r="A13611">
        <v>1360.8</v>
      </c>
      <c r="B13611">
        <v>65.828219496726433</v>
      </c>
    </row>
    <row r="13612" spans="1:2" x14ac:dyDescent="0.25">
      <c r="A13612">
        <v>1360.9</v>
      </c>
      <c r="B13612">
        <v>65.657417518727911</v>
      </c>
    </row>
    <row r="13613" spans="1:2" x14ac:dyDescent="0.25">
      <c r="A13613">
        <v>1361</v>
      </c>
      <c r="B13613">
        <v>65.486615540729389</v>
      </c>
    </row>
    <row r="13614" spans="1:2" x14ac:dyDescent="0.25">
      <c r="A13614">
        <v>1361.1</v>
      </c>
      <c r="B13614">
        <v>65.238117745730946</v>
      </c>
    </row>
    <row r="13615" spans="1:2" x14ac:dyDescent="0.25">
      <c r="A13615">
        <v>1361.2</v>
      </c>
      <c r="B13615">
        <v>64.989619950733058</v>
      </c>
    </row>
    <row r="13616" spans="1:2" x14ac:dyDescent="0.25">
      <c r="A13616">
        <v>1361.3</v>
      </c>
      <c r="B13616">
        <v>64.741122155734601</v>
      </c>
    </row>
    <row r="13617" spans="1:2" x14ac:dyDescent="0.25">
      <c r="A13617">
        <v>1361.4</v>
      </c>
      <c r="B13617">
        <v>64.492624360736727</v>
      </c>
    </row>
    <row r="13618" spans="1:2" x14ac:dyDescent="0.25">
      <c r="A13618">
        <v>1361.5</v>
      </c>
      <c r="B13618">
        <v>64.244126565738839</v>
      </c>
    </row>
    <row r="13619" spans="1:2" x14ac:dyDescent="0.25">
      <c r="A13619">
        <v>1361.6</v>
      </c>
      <c r="B13619">
        <v>63.995628770740389</v>
      </c>
    </row>
    <row r="13620" spans="1:2" x14ac:dyDescent="0.25">
      <c r="A13620">
        <v>1361.7</v>
      </c>
      <c r="B13620">
        <v>63.747130975742508</v>
      </c>
    </row>
    <row r="13621" spans="1:2" x14ac:dyDescent="0.25">
      <c r="A13621">
        <v>1361.8</v>
      </c>
      <c r="B13621">
        <v>63.498633180744058</v>
      </c>
    </row>
    <row r="13622" spans="1:2" x14ac:dyDescent="0.25">
      <c r="A13622">
        <v>1361.9</v>
      </c>
      <c r="B13622">
        <v>63.250135385746169</v>
      </c>
    </row>
    <row r="13623" spans="1:2" x14ac:dyDescent="0.25">
      <c r="A13623">
        <v>1362</v>
      </c>
      <c r="B13623">
        <v>63.001637590748288</v>
      </c>
    </row>
    <row r="13624" spans="1:2" x14ac:dyDescent="0.25">
      <c r="A13624">
        <v>1362.1</v>
      </c>
      <c r="B13624">
        <v>62.832979025685418</v>
      </c>
    </row>
    <row r="13625" spans="1:2" x14ac:dyDescent="0.25">
      <c r="A13625">
        <v>1362.2</v>
      </c>
      <c r="B13625">
        <v>62.664320460622939</v>
      </c>
    </row>
    <row r="13626" spans="1:2" x14ac:dyDescent="0.25">
      <c r="A13626">
        <v>1362.3</v>
      </c>
      <c r="B13626">
        <v>62.495661895560069</v>
      </c>
    </row>
    <row r="13627" spans="1:2" x14ac:dyDescent="0.25">
      <c r="A13627">
        <v>1362.4</v>
      </c>
      <c r="B13627">
        <v>62.327003330497583</v>
      </c>
    </row>
    <row r="13628" spans="1:2" x14ac:dyDescent="0.25">
      <c r="A13628">
        <v>1362.5</v>
      </c>
      <c r="B13628">
        <v>62.158344765435103</v>
      </c>
    </row>
    <row r="13629" spans="1:2" x14ac:dyDescent="0.25">
      <c r="A13629">
        <v>1362.6</v>
      </c>
      <c r="B13629">
        <v>61.989686200372233</v>
      </c>
    </row>
    <row r="13630" spans="1:2" x14ac:dyDescent="0.25">
      <c r="A13630">
        <v>1362.7</v>
      </c>
      <c r="B13630">
        <v>61.821027635309747</v>
      </c>
    </row>
    <row r="13631" spans="1:2" x14ac:dyDescent="0.25">
      <c r="A13631">
        <v>1362.8</v>
      </c>
      <c r="B13631">
        <v>61.652369070246877</v>
      </c>
    </row>
    <row r="13632" spans="1:2" x14ac:dyDescent="0.25">
      <c r="A13632">
        <v>1362.9</v>
      </c>
      <c r="B13632">
        <v>61.483710505184398</v>
      </c>
    </row>
    <row r="13633" spans="1:2" x14ac:dyDescent="0.25">
      <c r="A13633">
        <v>1363</v>
      </c>
      <c r="B13633">
        <v>61.315051940121911</v>
      </c>
    </row>
    <row r="13634" spans="1:2" x14ac:dyDescent="0.25">
      <c r="A13634">
        <v>1363.1</v>
      </c>
      <c r="B13634">
        <v>61.19093439507769</v>
      </c>
    </row>
    <row r="13635" spans="1:2" x14ac:dyDescent="0.25">
      <c r="A13635">
        <v>1363.2</v>
      </c>
      <c r="B13635">
        <v>61.066816850033753</v>
      </c>
    </row>
    <row r="13636" spans="1:2" x14ac:dyDescent="0.25">
      <c r="A13636">
        <v>1363.3</v>
      </c>
      <c r="B13636">
        <v>60.942699304989539</v>
      </c>
    </row>
    <row r="13637" spans="1:2" x14ac:dyDescent="0.25">
      <c r="A13637">
        <v>1363.4</v>
      </c>
      <c r="B13637">
        <v>60.818581759945602</v>
      </c>
    </row>
    <row r="13638" spans="1:2" x14ac:dyDescent="0.25">
      <c r="A13638">
        <v>1363.5</v>
      </c>
      <c r="B13638">
        <v>60.694464214901657</v>
      </c>
    </row>
    <row r="13639" spans="1:2" x14ac:dyDescent="0.25">
      <c r="A13639">
        <v>1363.6</v>
      </c>
      <c r="B13639">
        <v>60.570346669857443</v>
      </c>
    </row>
    <row r="13640" spans="1:2" x14ac:dyDescent="0.25">
      <c r="A13640">
        <v>1363.7</v>
      </c>
      <c r="B13640">
        <v>60.446229124813513</v>
      </c>
    </row>
    <row r="13641" spans="1:2" x14ac:dyDescent="0.25">
      <c r="A13641">
        <v>1363.8</v>
      </c>
      <c r="B13641">
        <v>60.322111579769278</v>
      </c>
    </row>
    <row r="13642" spans="1:2" x14ac:dyDescent="0.25">
      <c r="A13642">
        <v>1363.9</v>
      </c>
      <c r="B13642">
        <v>60.197994034725347</v>
      </c>
    </row>
    <row r="13643" spans="1:2" x14ac:dyDescent="0.25">
      <c r="A13643">
        <v>1364</v>
      </c>
      <c r="B13643">
        <v>60.07387648968141</v>
      </c>
    </row>
    <row r="13644" spans="1:2" x14ac:dyDescent="0.25">
      <c r="A13644">
        <v>1364.1</v>
      </c>
      <c r="B13644">
        <v>60.054229941624527</v>
      </c>
    </row>
    <row r="13645" spans="1:2" x14ac:dyDescent="0.25">
      <c r="A13645">
        <v>1364.2</v>
      </c>
      <c r="B13645">
        <v>60.034583393567679</v>
      </c>
    </row>
    <row r="13646" spans="1:2" x14ac:dyDescent="0.25">
      <c r="A13646">
        <v>1364.3</v>
      </c>
      <c r="B13646">
        <v>60.014936845510803</v>
      </c>
    </row>
    <row r="13647" spans="1:2" x14ac:dyDescent="0.25">
      <c r="A13647">
        <v>1364.4</v>
      </c>
      <c r="B13647">
        <v>59.995290297453963</v>
      </c>
    </row>
    <row r="13648" spans="1:2" x14ac:dyDescent="0.25">
      <c r="A13648">
        <v>1364.5</v>
      </c>
      <c r="B13648">
        <v>59.975643749397108</v>
      </c>
    </row>
    <row r="13649" spans="1:2" x14ac:dyDescent="0.25">
      <c r="A13649">
        <v>1364.6</v>
      </c>
      <c r="B13649">
        <v>59.955997201340217</v>
      </c>
    </row>
    <row r="13650" spans="1:2" x14ac:dyDescent="0.25">
      <c r="A13650">
        <v>1364.7</v>
      </c>
      <c r="B13650">
        <v>59.936350653283377</v>
      </c>
    </row>
    <row r="13651" spans="1:2" x14ac:dyDescent="0.25">
      <c r="A13651">
        <v>1364.8</v>
      </c>
      <c r="B13651">
        <v>59.916704105226493</v>
      </c>
    </row>
    <row r="13652" spans="1:2" x14ac:dyDescent="0.25">
      <c r="A13652">
        <v>1364.9</v>
      </c>
      <c r="B13652">
        <v>59.897057557169653</v>
      </c>
    </row>
    <row r="13653" spans="1:2" x14ac:dyDescent="0.25">
      <c r="A13653">
        <v>1365</v>
      </c>
      <c r="B13653">
        <v>59.877411009112812</v>
      </c>
    </row>
    <row r="13654" spans="1:2" x14ac:dyDescent="0.25">
      <c r="A13654">
        <v>1365.1</v>
      </c>
      <c r="B13654">
        <v>60.052951267957113</v>
      </c>
    </row>
    <row r="13655" spans="1:2" x14ac:dyDescent="0.25">
      <c r="A13655">
        <v>1365.2</v>
      </c>
      <c r="B13655">
        <v>60.228491526800987</v>
      </c>
    </row>
    <row r="13656" spans="1:2" x14ac:dyDescent="0.25">
      <c r="A13656">
        <v>1365.3</v>
      </c>
      <c r="B13656">
        <v>60.404031785645287</v>
      </c>
    </row>
    <row r="13657" spans="1:2" x14ac:dyDescent="0.25">
      <c r="A13657">
        <v>1365.4</v>
      </c>
      <c r="B13657">
        <v>60.579572044489183</v>
      </c>
    </row>
    <row r="13658" spans="1:2" x14ac:dyDescent="0.25">
      <c r="A13658">
        <v>1365.5</v>
      </c>
      <c r="B13658">
        <v>60.755112303333057</v>
      </c>
    </row>
    <row r="13659" spans="1:2" x14ac:dyDescent="0.25">
      <c r="A13659">
        <v>1365.6</v>
      </c>
      <c r="B13659">
        <v>60.930652562177357</v>
      </c>
    </row>
    <row r="13660" spans="1:2" x14ac:dyDescent="0.25">
      <c r="A13660">
        <v>1365.7</v>
      </c>
      <c r="B13660">
        <v>61.106192821021253</v>
      </c>
    </row>
    <row r="13661" spans="1:2" x14ac:dyDescent="0.25">
      <c r="A13661">
        <v>1365.8</v>
      </c>
      <c r="B13661">
        <v>61.281733079865539</v>
      </c>
    </row>
    <row r="13662" spans="1:2" x14ac:dyDescent="0.25">
      <c r="A13662">
        <v>1365.9</v>
      </c>
      <c r="B13662">
        <v>61.457273338709427</v>
      </c>
    </row>
    <row r="13663" spans="1:2" x14ac:dyDescent="0.25">
      <c r="A13663">
        <v>1366</v>
      </c>
      <c r="B13663">
        <v>61.632813597553323</v>
      </c>
    </row>
    <row r="13664" spans="1:2" x14ac:dyDescent="0.25">
      <c r="A13664">
        <v>1366.1</v>
      </c>
      <c r="B13664">
        <v>61.7506393644464</v>
      </c>
    </row>
    <row r="13665" spans="1:2" x14ac:dyDescent="0.25">
      <c r="A13665">
        <v>1366.2</v>
      </c>
      <c r="B13665">
        <v>61.868465131339207</v>
      </c>
    </row>
    <row r="13666" spans="1:2" x14ac:dyDescent="0.25">
      <c r="A13666">
        <v>1366.3</v>
      </c>
      <c r="B13666">
        <v>61.986290898232291</v>
      </c>
    </row>
    <row r="13667" spans="1:2" x14ac:dyDescent="0.25">
      <c r="A13667">
        <v>1366.4</v>
      </c>
      <c r="B13667">
        <v>62.104116665125098</v>
      </c>
    </row>
    <row r="13668" spans="1:2" x14ac:dyDescent="0.25">
      <c r="A13668">
        <v>1366.5</v>
      </c>
      <c r="B13668">
        <v>62.221942432017912</v>
      </c>
    </row>
    <row r="13669" spans="1:2" x14ac:dyDescent="0.25">
      <c r="A13669">
        <v>1366.6</v>
      </c>
      <c r="B13669">
        <v>62.339768198910988</v>
      </c>
    </row>
    <row r="13670" spans="1:2" x14ac:dyDescent="0.25">
      <c r="A13670">
        <v>1366.7</v>
      </c>
      <c r="B13670">
        <v>62.457593965803802</v>
      </c>
    </row>
    <row r="13671" spans="1:2" x14ac:dyDescent="0.25">
      <c r="A13671">
        <v>1366.8</v>
      </c>
      <c r="B13671">
        <v>62.575419732696872</v>
      </c>
    </row>
    <row r="13672" spans="1:2" x14ac:dyDescent="0.25">
      <c r="A13672">
        <v>1366.9</v>
      </c>
      <c r="B13672">
        <v>62.693245499589693</v>
      </c>
    </row>
    <row r="13673" spans="1:2" x14ac:dyDescent="0.25">
      <c r="A13673">
        <v>1367</v>
      </c>
      <c r="B13673">
        <v>62.811071266482493</v>
      </c>
    </row>
    <row r="13674" spans="1:2" x14ac:dyDescent="0.25">
      <c r="A13674">
        <v>1367.1</v>
      </c>
      <c r="B13674">
        <v>62.819489897042438</v>
      </c>
    </row>
    <row r="13675" spans="1:2" x14ac:dyDescent="0.25">
      <c r="A13675">
        <v>1367.2</v>
      </c>
      <c r="B13675">
        <v>62.827908527602368</v>
      </c>
    </row>
    <row r="13676" spans="1:2" x14ac:dyDescent="0.25">
      <c r="A13676">
        <v>1367.3</v>
      </c>
      <c r="B13676">
        <v>62.83632715816232</v>
      </c>
    </row>
    <row r="13677" spans="1:2" x14ac:dyDescent="0.25">
      <c r="A13677">
        <v>1367.4</v>
      </c>
      <c r="B13677">
        <v>62.844745788722243</v>
      </c>
    </row>
    <row r="13678" spans="1:2" x14ac:dyDescent="0.25">
      <c r="A13678">
        <v>1367.5</v>
      </c>
      <c r="B13678">
        <v>62.853164419282173</v>
      </c>
    </row>
    <row r="13679" spans="1:2" x14ac:dyDescent="0.25">
      <c r="A13679">
        <v>1367.6</v>
      </c>
      <c r="B13679">
        <v>62.861583049842118</v>
      </c>
    </row>
    <row r="13680" spans="1:2" x14ac:dyDescent="0.25">
      <c r="A13680">
        <v>1367.7</v>
      </c>
      <c r="B13680">
        <v>62.870001680402048</v>
      </c>
    </row>
    <row r="13681" spans="1:2" x14ac:dyDescent="0.25">
      <c r="A13681">
        <v>1367.8</v>
      </c>
      <c r="B13681">
        <v>62.878420310961999</v>
      </c>
    </row>
    <row r="13682" spans="1:2" x14ac:dyDescent="0.25">
      <c r="A13682">
        <v>1367.9</v>
      </c>
      <c r="B13682">
        <v>62.886838941521923</v>
      </c>
    </row>
    <row r="13683" spans="1:2" x14ac:dyDescent="0.25">
      <c r="A13683">
        <v>1368</v>
      </c>
      <c r="B13683">
        <v>62.895257572081853</v>
      </c>
    </row>
    <row r="13684" spans="1:2" x14ac:dyDescent="0.25">
      <c r="A13684">
        <v>1368.1</v>
      </c>
      <c r="B13684">
        <v>62.902643223559217</v>
      </c>
    </row>
    <row r="13685" spans="1:2" x14ac:dyDescent="0.25">
      <c r="A13685">
        <v>1368.2</v>
      </c>
      <c r="B13685">
        <v>62.910028875036581</v>
      </c>
    </row>
    <row r="13686" spans="1:2" x14ac:dyDescent="0.25">
      <c r="A13686">
        <v>1368.3</v>
      </c>
      <c r="B13686">
        <v>62.917414526513952</v>
      </c>
    </row>
    <row r="13687" spans="1:2" x14ac:dyDescent="0.25">
      <c r="A13687">
        <v>1368.4</v>
      </c>
      <c r="B13687">
        <v>62.924800177991301</v>
      </c>
    </row>
    <row r="13688" spans="1:2" x14ac:dyDescent="0.25">
      <c r="A13688">
        <v>1368.5</v>
      </c>
      <c r="B13688">
        <v>62.932185829468658</v>
      </c>
    </row>
    <row r="13689" spans="1:2" x14ac:dyDescent="0.25">
      <c r="A13689">
        <v>1368.6</v>
      </c>
      <c r="B13689">
        <v>62.939571480946029</v>
      </c>
    </row>
    <row r="13690" spans="1:2" x14ac:dyDescent="0.25">
      <c r="A13690">
        <v>1368.7</v>
      </c>
      <c r="B13690">
        <v>62.946957132423393</v>
      </c>
    </row>
    <row r="13691" spans="1:2" x14ac:dyDescent="0.25">
      <c r="A13691">
        <v>1368.8</v>
      </c>
      <c r="B13691">
        <v>62.954342783900763</v>
      </c>
    </row>
    <row r="13692" spans="1:2" x14ac:dyDescent="0.25">
      <c r="A13692">
        <v>1368.9</v>
      </c>
      <c r="B13692">
        <v>62.961728435378113</v>
      </c>
    </row>
    <row r="13693" spans="1:2" x14ac:dyDescent="0.25">
      <c r="A13693">
        <v>1369</v>
      </c>
      <c r="B13693">
        <v>62.969114086855463</v>
      </c>
    </row>
    <row r="13694" spans="1:2" x14ac:dyDescent="0.25">
      <c r="A13694">
        <v>1369.1</v>
      </c>
      <c r="B13694">
        <v>62.808452676909887</v>
      </c>
    </row>
    <row r="13695" spans="1:2" x14ac:dyDescent="0.25">
      <c r="A13695">
        <v>1369.2</v>
      </c>
      <c r="B13695">
        <v>62.647791266964667</v>
      </c>
    </row>
    <row r="13696" spans="1:2" x14ac:dyDescent="0.25">
      <c r="A13696">
        <v>1369.3</v>
      </c>
      <c r="B13696">
        <v>62.487129857019099</v>
      </c>
    </row>
    <row r="13697" spans="1:2" x14ac:dyDescent="0.25">
      <c r="A13697">
        <v>1369.4</v>
      </c>
      <c r="B13697">
        <v>62.326468447073893</v>
      </c>
    </row>
    <row r="13698" spans="1:2" x14ac:dyDescent="0.25">
      <c r="A13698">
        <v>1369.5</v>
      </c>
      <c r="B13698">
        <v>62.165807037128673</v>
      </c>
    </row>
    <row r="13699" spans="1:2" x14ac:dyDescent="0.25">
      <c r="A13699">
        <v>1369.6</v>
      </c>
      <c r="B13699">
        <v>62.005145627183097</v>
      </c>
    </row>
    <row r="13700" spans="1:2" x14ac:dyDescent="0.25">
      <c r="A13700">
        <v>1369.7</v>
      </c>
      <c r="B13700">
        <v>61.844484217237877</v>
      </c>
    </row>
    <row r="13701" spans="1:2" x14ac:dyDescent="0.25">
      <c r="A13701">
        <v>1369.8</v>
      </c>
      <c r="B13701">
        <v>61.683822807292309</v>
      </c>
    </row>
    <row r="13702" spans="1:2" x14ac:dyDescent="0.25">
      <c r="A13702">
        <v>1369.9</v>
      </c>
      <c r="B13702">
        <v>61.523161397347103</v>
      </c>
    </row>
    <row r="13703" spans="1:2" x14ac:dyDescent="0.25">
      <c r="A13703">
        <v>1370</v>
      </c>
      <c r="B13703">
        <v>61.362499987401883</v>
      </c>
    </row>
    <row r="13704" spans="1:2" x14ac:dyDescent="0.25">
      <c r="A13704">
        <v>1370.1</v>
      </c>
      <c r="B13704">
        <v>61.157397552141873</v>
      </c>
    </row>
    <row r="13705" spans="1:2" x14ac:dyDescent="0.25">
      <c r="A13705">
        <v>1370.2</v>
      </c>
      <c r="B13705">
        <v>60.952295116882311</v>
      </c>
    </row>
    <row r="13706" spans="1:2" x14ac:dyDescent="0.25">
      <c r="A13706">
        <v>1370.3</v>
      </c>
      <c r="B13706">
        <v>60.747192681622288</v>
      </c>
    </row>
    <row r="13707" spans="1:2" x14ac:dyDescent="0.25">
      <c r="A13707">
        <v>1370.4</v>
      </c>
      <c r="B13707">
        <v>60.542090246362747</v>
      </c>
    </row>
    <row r="13708" spans="1:2" x14ac:dyDescent="0.25">
      <c r="A13708">
        <v>1370.5</v>
      </c>
      <c r="B13708">
        <v>60.336987811103192</v>
      </c>
    </row>
    <row r="13709" spans="1:2" x14ac:dyDescent="0.25">
      <c r="A13709">
        <v>1370.6</v>
      </c>
      <c r="B13709">
        <v>60.131885375843183</v>
      </c>
    </row>
    <row r="13710" spans="1:2" x14ac:dyDescent="0.25">
      <c r="A13710">
        <v>1370.7</v>
      </c>
      <c r="B13710">
        <v>59.926782940583621</v>
      </c>
    </row>
    <row r="13711" spans="1:2" x14ac:dyDescent="0.25">
      <c r="A13711">
        <v>1370.8</v>
      </c>
      <c r="B13711">
        <v>59.721680505323597</v>
      </c>
    </row>
    <row r="13712" spans="1:2" x14ac:dyDescent="0.25">
      <c r="A13712">
        <v>1370.9</v>
      </c>
      <c r="B13712">
        <v>59.516578070064057</v>
      </c>
    </row>
    <row r="13713" spans="1:2" x14ac:dyDescent="0.25">
      <c r="A13713">
        <v>1371</v>
      </c>
      <c r="B13713">
        <v>59.311475634804502</v>
      </c>
    </row>
    <row r="13714" spans="1:2" x14ac:dyDescent="0.25">
      <c r="A13714">
        <v>1371.1</v>
      </c>
      <c r="B13714">
        <v>59.249138113595819</v>
      </c>
    </row>
    <row r="13715" spans="1:2" x14ac:dyDescent="0.25">
      <c r="A13715">
        <v>1371.2</v>
      </c>
      <c r="B13715">
        <v>59.186800592387293</v>
      </c>
    </row>
    <row r="13716" spans="1:2" x14ac:dyDescent="0.25">
      <c r="A13716">
        <v>1371.3</v>
      </c>
      <c r="B13716">
        <v>59.124463071178603</v>
      </c>
    </row>
    <row r="13717" spans="1:2" x14ac:dyDescent="0.25">
      <c r="A13717">
        <v>1371.4</v>
      </c>
      <c r="B13717">
        <v>59.062125549970062</v>
      </c>
    </row>
    <row r="13718" spans="1:2" x14ac:dyDescent="0.25">
      <c r="A13718">
        <v>1371.5</v>
      </c>
      <c r="B13718">
        <v>58.999788028761529</v>
      </c>
    </row>
    <row r="13719" spans="1:2" x14ac:dyDescent="0.25">
      <c r="A13719">
        <v>1371.6</v>
      </c>
      <c r="B13719">
        <v>58.937450507552853</v>
      </c>
    </row>
    <row r="13720" spans="1:2" x14ac:dyDescent="0.25">
      <c r="A13720">
        <v>1371.7</v>
      </c>
      <c r="B13720">
        <v>58.875112986344313</v>
      </c>
    </row>
    <row r="13721" spans="1:2" x14ac:dyDescent="0.25">
      <c r="A13721">
        <v>1371.8</v>
      </c>
      <c r="B13721">
        <v>58.812775465135623</v>
      </c>
    </row>
    <row r="13722" spans="1:2" x14ac:dyDescent="0.25">
      <c r="A13722">
        <v>1371.9</v>
      </c>
      <c r="B13722">
        <v>58.750437943927089</v>
      </c>
    </row>
    <row r="13723" spans="1:2" x14ac:dyDescent="0.25">
      <c r="A13723">
        <v>1372</v>
      </c>
      <c r="B13723">
        <v>58.688100422718549</v>
      </c>
    </row>
    <row r="13724" spans="1:2" x14ac:dyDescent="0.25">
      <c r="A13724">
        <v>1372.1</v>
      </c>
      <c r="B13724">
        <v>58.629862690677292</v>
      </c>
    </row>
    <row r="13725" spans="1:2" x14ac:dyDescent="0.25">
      <c r="A13725">
        <v>1372.2</v>
      </c>
      <c r="B13725">
        <v>58.57162495863615</v>
      </c>
    </row>
    <row r="13726" spans="1:2" x14ac:dyDescent="0.25">
      <c r="A13726">
        <v>1372.3</v>
      </c>
      <c r="B13726">
        <v>58.513387226594887</v>
      </c>
    </row>
    <row r="13727" spans="1:2" x14ac:dyDescent="0.25">
      <c r="A13727">
        <v>1372.4</v>
      </c>
      <c r="B13727">
        <v>58.455149494553758</v>
      </c>
    </row>
    <row r="13728" spans="1:2" x14ac:dyDescent="0.25">
      <c r="A13728">
        <v>1372.5</v>
      </c>
      <c r="B13728">
        <v>58.396911762512623</v>
      </c>
    </row>
    <row r="13729" spans="1:2" x14ac:dyDescent="0.25">
      <c r="A13729">
        <v>1372.6</v>
      </c>
      <c r="B13729">
        <v>58.33867403047136</v>
      </c>
    </row>
    <row r="13730" spans="1:2" x14ac:dyDescent="0.25">
      <c r="A13730">
        <v>1372.7</v>
      </c>
      <c r="B13730">
        <v>58.280436298430217</v>
      </c>
    </row>
    <row r="13731" spans="1:2" x14ac:dyDescent="0.25">
      <c r="A13731">
        <v>1372.8</v>
      </c>
      <c r="B13731">
        <v>58.222198566388961</v>
      </c>
    </row>
    <row r="13732" spans="1:2" x14ac:dyDescent="0.25">
      <c r="A13732">
        <v>1372.9</v>
      </c>
      <c r="B13732">
        <v>58.163960834347833</v>
      </c>
    </row>
    <row r="13733" spans="1:2" x14ac:dyDescent="0.25">
      <c r="A13733">
        <v>1373</v>
      </c>
      <c r="B13733">
        <v>58.105723102306698</v>
      </c>
    </row>
    <row r="13734" spans="1:2" x14ac:dyDescent="0.25">
      <c r="A13734">
        <v>1373.1</v>
      </c>
      <c r="B13734">
        <v>58.122313100060538</v>
      </c>
    </row>
    <row r="13735" spans="1:2" x14ac:dyDescent="0.25">
      <c r="A13735">
        <v>1373.2</v>
      </c>
      <c r="B13735">
        <v>58.138903097814342</v>
      </c>
    </row>
    <row r="13736" spans="1:2" x14ac:dyDescent="0.25">
      <c r="A13736">
        <v>1373.3</v>
      </c>
      <c r="B13736">
        <v>58.15549309556819</v>
      </c>
    </row>
    <row r="13737" spans="1:2" x14ac:dyDescent="0.25">
      <c r="A13737">
        <v>1373.4</v>
      </c>
      <c r="B13737">
        <v>58.172083093321987</v>
      </c>
    </row>
    <row r="13738" spans="1:2" x14ac:dyDescent="0.25">
      <c r="A13738">
        <v>1373.5</v>
      </c>
      <c r="B13738">
        <v>58.188673091075799</v>
      </c>
    </row>
    <row r="13739" spans="1:2" x14ac:dyDescent="0.25">
      <c r="A13739">
        <v>1373.6</v>
      </c>
      <c r="B13739">
        <v>58.205263088829639</v>
      </c>
    </row>
    <row r="13740" spans="1:2" x14ac:dyDescent="0.25">
      <c r="A13740">
        <v>1373.7</v>
      </c>
      <c r="B13740">
        <v>58.221853086583437</v>
      </c>
    </row>
    <row r="13741" spans="1:2" x14ac:dyDescent="0.25">
      <c r="A13741">
        <v>1373.8</v>
      </c>
      <c r="B13741">
        <v>58.238443084337291</v>
      </c>
    </row>
    <row r="13742" spans="1:2" x14ac:dyDescent="0.25">
      <c r="A13742">
        <v>1373.9</v>
      </c>
      <c r="B13742">
        <v>58.255033082091103</v>
      </c>
    </row>
    <row r="13743" spans="1:2" x14ac:dyDescent="0.25">
      <c r="A13743">
        <v>1374</v>
      </c>
      <c r="B13743">
        <v>58.2716230798449</v>
      </c>
    </row>
    <row r="13744" spans="1:2" x14ac:dyDescent="0.25">
      <c r="A13744">
        <v>1374.1</v>
      </c>
      <c r="B13744">
        <v>58.205831849756578</v>
      </c>
    </row>
    <row r="13745" spans="1:2" x14ac:dyDescent="0.25">
      <c r="A13745">
        <v>1374.2</v>
      </c>
      <c r="B13745">
        <v>58.140040619668397</v>
      </c>
    </row>
    <row r="13746" spans="1:2" x14ac:dyDescent="0.25">
      <c r="A13746">
        <v>1374.3</v>
      </c>
      <c r="B13746">
        <v>58.074249389580082</v>
      </c>
    </row>
    <row r="13747" spans="1:2" x14ac:dyDescent="0.25">
      <c r="A13747">
        <v>1374.4</v>
      </c>
      <c r="B13747">
        <v>58.008458159491909</v>
      </c>
    </row>
    <row r="13748" spans="1:2" x14ac:dyDescent="0.25">
      <c r="A13748">
        <v>1374.5</v>
      </c>
      <c r="B13748">
        <v>57.942666929403742</v>
      </c>
    </row>
    <row r="13749" spans="1:2" x14ac:dyDescent="0.25">
      <c r="A13749">
        <v>1374.6</v>
      </c>
      <c r="B13749">
        <v>57.876875699315413</v>
      </c>
    </row>
    <row r="13750" spans="1:2" x14ac:dyDescent="0.25">
      <c r="A13750">
        <v>1374.7</v>
      </c>
      <c r="B13750">
        <v>57.811084469227239</v>
      </c>
    </row>
    <row r="13751" spans="1:2" x14ac:dyDescent="0.25">
      <c r="A13751">
        <v>1374.8</v>
      </c>
      <c r="B13751">
        <v>57.745293239138917</v>
      </c>
    </row>
    <row r="13752" spans="1:2" x14ac:dyDescent="0.25">
      <c r="A13752">
        <v>1374.9</v>
      </c>
      <c r="B13752">
        <v>57.679502009050744</v>
      </c>
    </row>
    <row r="13753" spans="1:2" x14ac:dyDescent="0.25">
      <c r="A13753">
        <v>1375</v>
      </c>
      <c r="B13753">
        <v>57.61371077896257</v>
      </c>
    </row>
    <row r="13754" spans="1:2" x14ac:dyDescent="0.25">
      <c r="A13754">
        <v>1375.1</v>
      </c>
      <c r="B13754">
        <v>57.546640266920313</v>
      </c>
    </row>
    <row r="13755" spans="1:2" x14ac:dyDescent="0.25">
      <c r="A13755">
        <v>1375.2</v>
      </c>
      <c r="B13755">
        <v>57.479569754878192</v>
      </c>
    </row>
    <row r="13756" spans="1:2" x14ac:dyDescent="0.25">
      <c r="A13756">
        <v>1375.3</v>
      </c>
      <c r="B13756">
        <v>57.412499242835928</v>
      </c>
    </row>
    <row r="13757" spans="1:2" x14ac:dyDescent="0.25">
      <c r="A13757">
        <v>1375.4</v>
      </c>
      <c r="B13757">
        <v>57.34542873079382</v>
      </c>
    </row>
    <row r="13758" spans="1:2" x14ac:dyDescent="0.25">
      <c r="A13758">
        <v>1375.5</v>
      </c>
      <c r="B13758">
        <v>57.278358218751713</v>
      </c>
    </row>
    <row r="13759" spans="1:2" x14ac:dyDescent="0.25">
      <c r="A13759">
        <v>1375.6</v>
      </c>
      <c r="B13759">
        <v>57.211287706709442</v>
      </c>
    </row>
    <row r="13760" spans="1:2" x14ac:dyDescent="0.25">
      <c r="A13760">
        <v>1375.7</v>
      </c>
      <c r="B13760">
        <v>57.144217194667327</v>
      </c>
    </row>
    <row r="13761" spans="1:2" x14ac:dyDescent="0.25">
      <c r="A13761">
        <v>1375.8</v>
      </c>
      <c r="B13761">
        <v>57.077146682625063</v>
      </c>
    </row>
    <row r="13762" spans="1:2" x14ac:dyDescent="0.25">
      <c r="A13762">
        <v>1375.9</v>
      </c>
      <c r="B13762">
        <v>57.010076170582963</v>
      </c>
    </row>
    <row r="13763" spans="1:2" x14ac:dyDescent="0.25">
      <c r="A13763">
        <v>1376</v>
      </c>
      <c r="B13763">
        <v>56.943005658540841</v>
      </c>
    </row>
    <row r="13764" spans="1:2" x14ac:dyDescent="0.25">
      <c r="A13764">
        <v>1376.1</v>
      </c>
      <c r="B13764">
        <v>56.787828008013697</v>
      </c>
    </row>
    <row r="13765" spans="1:2" x14ac:dyDescent="0.25">
      <c r="A13765">
        <v>1376.2</v>
      </c>
      <c r="B13765">
        <v>56.632650357486916</v>
      </c>
    </row>
    <row r="13766" spans="1:2" x14ac:dyDescent="0.25">
      <c r="A13766">
        <v>1376.3</v>
      </c>
      <c r="B13766">
        <v>56.477472706959787</v>
      </c>
    </row>
    <row r="13767" spans="1:2" x14ac:dyDescent="0.25">
      <c r="A13767">
        <v>1376.4</v>
      </c>
      <c r="B13767">
        <v>56.322295056433013</v>
      </c>
    </row>
    <row r="13768" spans="1:2" x14ac:dyDescent="0.25">
      <c r="A13768">
        <v>1376.5</v>
      </c>
      <c r="B13768">
        <v>56.167117405906232</v>
      </c>
    </row>
    <row r="13769" spans="1:2" x14ac:dyDescent="0.25">
      <c r="A13769">
        <v>1376.6</v>
      </c>
      <c r="B13769">
        <v>56.011939755379103</v>
      </c>
    </row>
    <row r="13770" spans="1:2" x14ac:dyDescent="0.25">
      <c r="A13770">
        <v>1376.7</v>
      </c>
      <c r="B13770">
        <v>55.856762104852322</v>
      </c>
    </row>
    <row r="13771" spans="1:2" x14ac:dyDescent="0.25">
      <c r="A13771">
        <v>1376.8</v>
      </c>
      <c r="B13771">
        <v>55.701584454325179</v>
      </c>
    </row>
    <row r="13772" spans="1:2" x14ac:dyDescent="0.25">
      <c r="A13772">
        <v>1376.9</v>
      </c>
      <c r="B13772">
        <v>55.546406803798398</v>
      </c>
    </row>
    <row r="13773" spans="1:2" x14ac:dyDescent="0.25">
      <c r="A13773">
        <v>1377</v>
      </c>
      <c r="B13773">
        <v>55.391229153271617</v>
      </c>
    </row>
    <row r="13774" spans="1:2" x14ac:dyDescent="0.25">
      <c r="A13774">
        <v>1377.1</v>
      </c>
      <c r="B13774">
        <v>55.021475367034839</v>
      </c>
    </row>
    <row r="13775" spans="1:2" x14ac:dyDescent="0.25">
      <c r="A13775">
        <v>1377.2</v>
      </c>
      <c r="B13775">
        <v>54.651721580798913</v>
      </c>
    </row>
    <row r="13776" spans="1:2" x14ac:dyDescent="0.25">
      <c r="A13776">
        <v>1377.3</v>
      </c>
      <c r="B13776">
        <v>54.281967794562128</v>
      </c>
    </row>
    <row r="13777" spans="1:2" x14ac:dyDescent="0.25">
      <c r="A13777">
        <v>1377.4</v>
      </c>
      <c r="B13777">
        <v>53.912214008326188</v>
      </c>
    </row>
    <row r="13778" spans="1:2" x14ac:dyDescent="0.25">
      <c r="A13778">
        <v>1377.5</v>
      </c>
      <c r="B13778">
        <v>53.542460222090263</v>
      </c>
    </row>
    <row r="13779" spans="1:2" x14ac:dyDescent="0.25">
      <c r="A13779">
        <v>1377.6</v>
      </c>
      <c r="B13779">
        <v>53.172706435853478</v>
      </c>
    </row>
    <row r="13780" spans="1:2" x14ac:dyDescent="0.25">
      <c r="A13780">
        <v>1377.7</v>
      </c>
      <c r="B13780">
        <v>52.802952649617538</v>
      </c>
    </row>
    <row r="13781" spans="1:2" x14ac:dyDescent="0.25">
      <c r="A13781">
        <v>1377.8</v>
      </c>
      <c r="B13781">
        <v>52.43319886338076</v>
      </c>
    </row>
    <row r="13782" spans="1:2" x14ac:dyDescent="0.25">
      <c r="A13782">
        <v>1377.9</v>
      </c>
      <c r="B13782">
        <v>52.063445077144827</v>
      </c>
    </row>
    <row r="13783" spans="1:2" x14ac:dyDescent="0.25">
      <c r="A13783">
        <v>1378</v>
      </c>
      <c r="B13783">
        <v>51.693691290908887</v>
      </c>
    </row>
    <row r="13784" spans="1:2" x14ac:dyDescent="0.25">
      <c r="A13784">
        <v>1378.1</v>
      </c>
      <c r="B13784">
        <v>51.371974125141747</v>
      </c>
    </row>
    <row r="13785" spans="1:2" x14ac:dyDescent="0.25">
      <c r="A13785">
        <v>1378.2</v>
      </c>
      <c r="B13785">
        <v>51.050256959375353</v>
      </c>
    </row>
    <row r="13786" spans="1:2" x14ac:dyDescent="0.25">
      <c r="A13786">
        <v>1378.3</v>
      </c>
      <c r="B13786">
        <v>50.728539793608228</v>
      </c>
    </row>
    <row r="13787" spans="1:2" x14ac:dyDescent="0.25">
      <c r="A13787">
        <v>1378.4</v>
      </c>
      <c r="B13787">
        <v>50.406822627841827</v>
      </c>
    </row>
    <row r="13788" spans="1:2" x14ac:dyDescent="0.25">
      <c r="A13788">
        <v>1378.5</v>
      </c>
      <c r="B13788">
        <v>50.085105462075433</v>
      </c>
    </row>
    <row r="13789" spans="1:2" x14ac:dyDescent="0.25">
      <c r="A13789">
        <v>1378.6</v>
      </c>
      <c r="B13789">
        <v>49.763388296308293</v>
      </c>
    </row>
    <row r="13790" spans="1:2" x14ac:dyDescent="0.25">
      <c r="A13790">
        <v>1378.7</v>
      </c>
      <c r="B13790">
        <v>49.441671130541891</v>
      </c>
    </row>
    <row r="13791" spans="1:2" x14ac:dyDescent="0.25">
      <c r="A13791">
        <v>1378.8</v>
      </c>
      <c r="B13791">
        <v>49.119953964774773</v>
      </c>
    </row>
    <row r="13792" spans="1:2" x14ac:dyDescent="0.25">
      <c r="A13792">
        <v>1378.9</v>
      </c>
      <c r="B13792">
        <v>48.798236799008357</v>
      </c>
    </row>
    <row r="13793" spans="1:2" x14ac:dyDescent="0.25">
      <c r="A13793">
        <v>1379</v>
      </c>
      <c r="B13793">
        <v>48.476519633241963</v>
      </c>
    </row>
    <row r="13794" spans="1:2" x14ac:dyDescent="0.25">
      <c r="A13794">
        <v>1379.1</v>
      </c>
      <c r="B13794">
        <v>47.877601084449473</v>
      </c>
    </row>
    <row r="13795" spans="1:2" x14ac:dyDescent="0.25">
      <c r="A13795">
        <v>1379.2</v>
      </c>
      <c r="B13795">
        <v>47.278682535658348</v>
      </c>
    </row>
    <row r="13796" spans="1:2" x14ac:dyDescent="0.25">
      <c r="A13796">
        <v>1379.3</v>
      </c>
      <c r="B13796">
        <v>46.679763986865858</v>
      </c>
    </row>
    <row r="13797" spans="1:2" x14ac:dyDescent="0.25">
      <c r="A13797">
        <v>1379.4</v>
      </c>
      <c r="B13797">
        <v>46.080845438074732</v>
      </c>
    </row>
    <row r="13798" spans="1:2" x14ac:dyDescent="0.25">
      <c r="A13798">
        <v>1379.5</v>
      </c>
      <c r="B13798">
        <v>45.481926889283613</v>
      </c>
    </row>
    <row r="13799" spans="1:2" x14ac:dyDescent="0.25">
      <c r="A13799">
        <v>1379.6</v>
      </c>
      <c r="B13799">
        <v>44.883008340491124</v>
      </c>
    </row>
    <row r="13800" spans="1:2" x14ac:dyDescent="0.25">
      <c r="A13800">
        <v>1379.7</v>
      </c>
      <c r="B13800">
        <v>44.284089791699991</v>
      </c>
    </row>
    <row r="13801" spans="1:2" x14ac:dyDescent="0.25">
      <c r="A13801">
        <v>1379.8</v>
      </c>
      <c r="B13801">
        <v>43.685171242907501</v>
      </c>
    </row>
    <row r="13802" spans="1:2" x14ac:dyDescent="0.25">
      <c r="A13802">
        <v>1379.9</v>
      </c>
      <c r="B13802">
        <v>43.086252694116382</v>
      </c>
    </row>
    <row r="13803" spans="1:2" x14ac:dyDescent="0.25">
      <c r="A13803">
        <v>1380</v>
      </c>
      <c r="B13803">
        <v>42.487334145325249</v>
      </c>
    </row>
    <row r="13804" spans="1:2" x14ac:dyDescent="0.25">
      <c r="A13804">
        <v>1380.1</v>
      </c>
      <c r="B13804">
        <v>41.979158984492543</v>
      </c>
    </row>
    <row r="13805" spans="1:2" x14ac:dyDescent="0.25">
      <c r="A13805">
        <v>1380.2</v>
      </c>
      <c r="B13805">
        <v>41.470983823660987</v>
      </c>
    </row>
    <row r="13806" spans="1:2" x14ac:dyDescent="0.25">
      <c r="A13806">
        <v>1380.3</v>
      </c>
      <c r="B13806">
        <v>40.96280866282828</v>
      </c>
    </row>
    <row r="13807" spans="1:2" x14ac:dyDescent="0.25">
      <c r="A13807">
        <v>1380.4</v>
      </c>
      <c r="B13807">
        <v>40.454633501996717</v>
      </c>
    </row>
    <row r="13808" spans="1:2" x14ac:dyDescent="0.25">
      <c r="A13808">
        <v>1380.5</v>
      </c>
      <c r="B13808">
        <v>39.946458341165169</v>
      </c>
    </row>
    <row r="13809" spans="1:2" x14ac:dyDescent="0.25">
      <c r="A13809">
        <v>1380.6</v>
      </c>
      <c r="B13809">
        <v>39.438283180332462</v>
      </c>
    </row>
    <row r="13810" spans="1:2" x14ac:dyDescent="0.25">
      <c r="A13810">
        <v>1380.7</v>
      </c>
      <c r="B13810">
        <v>38.930108019500913</v>
      </c>
    </row>
    <row r="13811" spans="1:2" x14ac:dyDescent="0.25">
      <c r="A13811">
        <v>1380.8</v>
      </c>
      <c r="B13811">
        <v>38.4219328586682</v>
      </c>
    </row>
    <row r="13812" spans="1:2" x14ac:dyDescent="0.25">
      <c r="A13812">
        <v>1380.9</v>
      </c>
      <c r="B13812">
        <v>37.913757697836637</v>
      </c>
    </row>
    <row r="13813" spans="1:2" x14ac:dyDescent="0.25">
      <c r="A13813">
        <v>1381</v>
      </c>
      <c r="B13813">
        <v>37.405582537005088</v>
      </c>
    </row>
    <row r="13814" spans="1:2" x14ac:dyDescent="0.25">
      <c r="A13814">
        <v>1381.1</v>
      </c>
      <c r="B13814">
        <v>36.888829130575303</v>
      </c>
    </row>
    <row r="13815" spans="1:2" x14ac:dyDescent="0.25">
      <c r="A13815">
        <v>1381.2</v>
      </c>
      <c r="B13815">
        <v>36.372075724146697</v>
      </c>
    </row>
    <row r="13816" spans="1:2" x14ac:dyDescent="0.25">
      <c r="A13816">
        <v>1381.3</v>
      </c>
      <c r="B13816">
        <v>35.855322317716912</v>
      </c>
    </row>
    <row r="13817" spans="1:2" x14ac:dyDescent="0.25">
      <c r="A13817">
        <v>1381.4</v>
      </c>
      <c r="B13817">
        <v>35.338568911288299</v>
      </c>
    </row>
    <row r="13818" spans="1:2" x14ac:dyDescent="0.25">
      <c r="A13818">
        <v>1381.5</v>
      </c>
      <c r="B13818">
        <v>34.821815504859693</v>
      </c>
    </row>
    <row r="13819" spans="1:2" x14ac:dyDescent="0.25">
      <c r="A13819">
        <v>1381.6</v>
      </c>
      <c r="B13819">
        <v>34.305062098429907</v>
      </c>
    </row>
    <row r="13820" spans="1:2" x14ac:dyDescent="0.25">
      <c r="A13820">
        <v>1381.7</v>
      </c>
      <c r="B13820">
        <v>33.788308692001301</v>
      </c>
    </row>
    <row r="13821" spans="1:2" x14ac:dyDescent="0.25">
      <c r="A13821">
        <v>1381.8</v>
      </c>
      <c r="B13821">
        <v>33.271555285571523</v>
      </c>
    </row>
    <row r="13822" spans="1:2" x14ac:dyDescent="0.25">
      <c r="A13822">
        <v>1381.9</v>
      </c>
      <c r="B13822">
        <v>32.754801879142903</v>
      </c>
    </row>
    <row r="13823" spans="1:2" x14ac:dyDescent="0.25">
      <c r="A13823">
        <v>1382</v>
      </c>
      <c r="B13823">
        <v>32.238048472714297</v>
      </c>
    </row>
    <row r="13824" spans="1:2" x14ac:dyDescent="0.25">
      <c r="A13824">
        <v>1382.1</v>
      </c>
      <c r="B13824">
        <v>31.843393089330291</v>
      </c>
    </row>
    <row r="13825" spans="1:2" x14ac:dyDescent="0.25">
      <c r="A13825">
        <v>1382.2</v>
      </c>
      <c r="B13825">
        <v>31.448737705947181</v>
      </c>
    </row>
    <row r="13826" spans="1:2" x14ac:dyDescent="0.25">
      <c r="A13826">
        <v>1382.3</v>
      </c>
      <c r="B13826">
        <v>31.054082322563168</v>
      </c>
    </row>
    <row r="13827" spans="1:2" x14ac:dyDescent="0.25">
      <c r="A13827">
        <v>1382.4</v>
      </c>
      <c r="B13827">
        <v>30.659426939180062</v>
      </c>
    </row>
    <row r="13828" spans="1:2" x14ac:dyDescent="0.25">
      <c r="A13828">
        <v>1382.5</v>
      </c>
      <c r="B13828">
        <v>30.264771555796951</v>
      </c>
    </row>
    <row r="13829" spans="1:2" x14ac:dyDescent="0.25">
      <c r="A13829">
        <v>1382.6</v>
      </c>
      <c r="B13829">
        <v>29.870116172412938</v>
      </c>
    </row>
    <row r="13830" spans="1:2" x14ac:dyDescent="0.25">
      <c r="A13830">
        <v>1382.7</v>
      </c>
      <c r="B13830">
        <v>29.475460789029832</v>
      </c>
    </row>
    <row r="13831" spans="1:2" x14ac:dyDescent="0.25">
      <c r="A13831">
        <v>1382.8</v>
      </c>
      <c r="B13831">
        <v>29.080805405645819</v>
      </c>
    </row>
    <row r="13832" spans="1:2" x14ac:dyDescent="0.25">
      <c r="A13832">
        <v>1382.9</v>
      </c>
      <c r="B13832">
        <v>28.686150022262709</v>
      </c>
    </row>
    <row r="13833" spans="1:2" x14ac:dyDescent="0.25">
      <c r="A13833">
        <v>1383</v>
      </c>
      <c r="B13833">
        <v>28.291494638879598</v>
      </c>
    </row>
    <row r="13834" spans="1:2" x14ac:dyDescent="0.25">
      <c r="A13834">
        <v>1383.1</v>
      </c>
      <c r="B13834">
        <v>28.383451154789469</v>
      </c>
    </row>
    <row r="13835" spans="1:2" x14ac:dyDescent="0.25">
      <c r="A13835">
        <v>1383.2</v>
      </c>
      <c r="B13835">
        <v>28.475407670699141</v>
      </c>
    </row>
    <row r="13836" spans="1:2" x14ac:dyDescent="0.25">
      <c r="A13836">
        <v>1383.3</v>
      </c>
      <c r="B13836">
        <v>28.567364186609019</v>
      </c>
    </row>
    <row r="13837" spans="1:2" x14ac:dyDescent="0.25">
      <c r="A13837">
        <v>1383.4</v>
      </c>
      <c r="B13837">
        <v>28.659320702518681</v>
      </c>
    </row>
    <row r="13838" spans="1:2" x14ac:dyDescent="0.25">
      <c r="A13838">
        <v>1383.5</v>
      </c>
      <c r="B13838">
        <v>28.751277218428349</v>
      </c>
    </row>
    <row r="13839" spans="1:2" x14ac:dyDescent="0.25">
      <c r="A13839">
        <v>1383.6</v>
      </c>
      <c r="B13839">
        <v>28.84323373433822</v>
      </c>
    </row>
    <row r="13840" spans="1:2" x14ac:dyDescent="0.25">
      <c r="A13840">
        <v>1383.7</v>
      </c>
      <c r="B13840">
        <v>28.935190250247889</v>
      </c>
    </row>
    <row r="13841" spans="1:2" x14ac:dyDescent="0.25">
      <c r="A13841">
        <v>1383.8</v>
      </c>
      <c r="B13841">
        <v>29.02714676615777</v>
      </c>
    </row>
    <row r="13842" spans="1:2" x14ac:dyDescent="0.25">
      <c r="A13842">
        <v>1383.9</v>
      </c>
      <c r="B13842">
        <v>29.119103282067439</v>
      </c>
    </row>
    <row r="13843" spans="1:2" x14ac:dyDescent="0.25">
      <c r="A13843">
        <v>1384</v>
      </c>
      <c r="B13843">
        <v>29.2110597979771</v>
      </c>
    </row>
    <row r="13844" spans="1:2" x14ac:dyDescent="0.25">
      <c r="A13844">
        <v>1384.1</v>
      </c>
      <c r="B13844">
        <v>29.49722102454778</v>
      </c>
    </row>
    <row r="13845" spans="1:2" x14ac:dyDescent="0.25">
      <c r="A13845">
        <v>1384.2</v>
      </c>
      <c r="B13845">
        <v>29.7833822511178</v>
      </c>
    </row>
    <row r="13846" spans="1:2" x14ac:dyDescent="0.25">
      <c r="A13846">
        <v>1384.3</v>
      </c>
      <c r="B13846">
        <v>30.06954347768848</v>
      </c>
    </row>
    <row r="13847" spans="1:2" x14ac:dyDescent="0.25">
      <c r="A13847">
        <v>1384.4</v>
      </c>
      <c r="B13847">
        <v>30.3557047042585</v>
      </c>
    </row>
    <row r="13848" spans="1:2" x14ac:dyDescent="0.25">
      <c r="A13848">
        <v>1384.5</v>
      </c>
      <c r="B13848">
        <v>30.64186593082853</v>
      </c>
    </row>
    <row r="13849" spans="1:2" x14ac:dyDescent="0.25">
      <c r="A13849">
        <v>1384.6</v>
      </c>
      <c r="B13849">
        <v>30.92802715739921</v>
      </c>
    </row>
    <row r="13850" spans="1:2" x14ac:dyDescent="0.25">
      <c r="A13850">
        <v>1384.7</v>
      </c>
      <c r="B13850">
        <v>31.21418838396923</v>
      </c>
    </row>
    <row r="13851" spans="1:2" x14ac:dyDescent="0.25">
      <c r="A13851">
        <v>1384.8</v>
      </c>
      <c r="B13851">
        <v>31.50034961053991</v>
      </c>
    </row>
    <row r="13852" spans="1:2" x14ac:dyDescent="0.25">
      <c r="A13852">
        <v>1384.9</v>
      </c>
      <c r="B13852">
        <v>31.78651083710993</v>
      </c>
    </row>
    <row r="13853" spans="1:2" x14ac:dyDescent="0.25">
      <c r="A13853">
        <v>1385</v>
      </c>
      <c r="B13853">
        <v>32.07267206367996</v>
      </c>
    </row>
    <row r="13854" spans="1:2" x14ac:dyDescent="0.25">
      <c r="A13854">
        <v>1385.1</v>
      </c>
      <c r="B13854">
        <v>32.33090907970908</v>
      </c>
    </row>
    <row r="13855" spans="1:2" x14ac:dyDescent="0.25">
      <c r="A13855">
        <v>1385.2</v>
      </c>
      <c r="B13855">
        <v>32.589146095737611</v>
      </c>
    </row>
    <row r="13856" spans="1:2" x14ac:dyDescent="0.25">
      <c r="A13856">
        <v>1385.3</v>
      </c>
      <c r="B13856">
        <v>32.847383111766717</v>
      </c>
    </row>
    <row r="13857" spans="1:2" x14ac:dyDescent="0.25">
      <c r="A13857">
        <v>1385.4</v>
      </c>
      <c r="B13857">
        <v>33.105620127795262</v>
      </c>
    </row>
    <row r="13858" spans="1:2" x14ac:dyDescent="0.25">
      <c r="A13858">
        <v>1385.5</v>
      </c>
      <c r="B13858">
        <v>33.363857143823793</v>
      </c>
    </row>
    <row r="13859" spans="1:2" x14ac:dyDescent="0.25">
      <c r="A13859">
        <v>1385.6</v>
      </c>
      <c r="B13859">
        <v>33.622094159852907</v>
      </c>
    </row>
    <row r="13860" spans="1:2" x14ac:dyDescent="0.25">
      <c r="A13860">
        <v>1385.7</v>
      </c>
      <c r="B13860">
        <v>33.880331175881437</v>
      </c>
    </row>
    <row r="13861" spans="1:2" x14ac:dyDescent="0.25">
      <c r="A13861">
        <v>1385.8</v>
      </c>
      <c r="B13861">
        <v>34.138568191910551</v>
      </c>
    </row>
    <row r="13862" spans="1:2" x14ac:dyDescent="0.25">
      <c r="A13862">
        <v>1385.9</v>
      </c>
      <c r="B13862">
        <v>34.396805207939082</v>
      </c>
    </row>
    <row r="13863" spans="1:2" x14ac:dyDescent="0.25">
      <c r="A13863">
        <v>1386</v>
      </c>
      <c r="B13863">
        <v>34.655042223967612</v>
      </c>
    </row>
    <row r="13864" spans="1:2" x14ac:dyDescent="0.25">
      <c r="A13864">
        <v>1386.1</v>
      </c>
      <c r="B13864">
        <v>34.867840706937208</v>
      </c>
    </row>
    <row r="13865" spans="1:2" x14ac:dyDescent="0.25">
      <c r="A13865">
        <v>1386.2</v>
      </c>
      <c r="B13865">
        <v>35.080639189906307</v>
      </c>
    </row>
    <row r="13866" spans="1:2" x14ac:dyDescent="0.25">
      <c r="A13866">
        <v>1386.3</v>
      </c>
      <c r="B13866">
        <v>35.29343767287591</v>
      </c>
    </row>
    <row r="13867" spans="1:2" x14ac:dyDescent="0.25">
      <c r="A13867">
        <v>1386.4</v>
      </c>
      <c r="B13867">
        <v>35.506236155845023</v>
      </c>
    </row>
    <row r="13868" spans="1:2" x14ac:dyDescent="0.25">
      <c r="A13868">
        <v>1386.5</v>
      </c>
      <c r="B13868">
        <v>35.719034638814122</v>
      </c>
    </row>
    <row r="13869" spans="1:2" x14ac:dyDescent="0.25">
      <c r="A13869">
        <v>1386.6</v>
      </c>
      <c r="B13869">
        <v>35.931833121783718</v>
      </c>
    </row>
    <row r="13870" spans="1:2" x14ac:dyDescent="0.25">
      <c r="A13870">
        <v>1386.7</v>
      </c>
      <c r="B13870">
        <v>36.144631604752831</v>
      </c>
    </row>
    <row r="13871" spans="1:2" x14ac:dyDescent="0.25">
      <c r="A13871">
        <v>1386.8</v>
      </c>
      <c r="B13871">
        <v>36.35743008772242</v>
      </c>
    </row>
    <row r="13872" spans="1:2" x14ac:dyDescent="0.25">
      <c r="A13872">
        <v>1386.9</v>
      </c>
      <c r="B13872">
        <v>36.570228570691533</v>
      </c>
    </row>
    <row r="13873" spans="1:2" x14ac:dyDescent="0.25">
      <c r="A13873">
        <v>1387</v>
      </c>
      <c r="B13873">
        <v>36.783027053660639</v>
      </c>
    </row>
    <row r="13874" spans="1:2" x14ac:dyDescent="0.25">
      <c r="A13874">
        <v>1387.1</v>
      </c>
      <c r="B13874">
        <v>36.858449056908327</v>
      </c>
    </row>
    <row r="13875" spans="1:2" x14ac:dyDescent="0.25">
      <c r="A13875">
        <v>1387.2</v>
      </c>
      <c r="B13875">
        <v>36.933871060155838</v>
      </c>
    </row>
    <row r="13876" spans="1:2" x14ac:dyDescent="0.25">
      <c r="A13876">
        <v>1387.3</v>
      </c>
      <c r="B13876">
        <v>37.009293063403533</v>
      </c>
    </row>
    <row r="13877" spans="1:2" x14ac:dyDescent="0.25">
      <c r="A13877">
        <v>1387.4</v>
      </c>
      <c r="B13877">
        <v>37.08471506665105</v>
      </c>
    </row>
    <row r="13878" spans="1:2" x14ac:dyDescent="0.25">
      <c r="A13878">
        <v>1387.5</v>
      </c>
      <c r="B13878">
        <v>37.160137069898568</v>
      </c>
    </row>
    <row r="13879" spans="1:2" x14ac:dyDescent="0.25">
      <c r="A13879">
        <v>1387.6</v>
      </c>
      <c r="B13879">
        <v>37.235559073146263</v>
      </c>
    </row>
    <row r="13880" spans="1:2" x14ac:dyDescent="0.25">
      <c r="A13880">
        <v>1387.7</v>
      </c>
      <c r="B13880">
        <v>37.31098107639378</v>
      </c>
    </row>
    <row r="13881" spans="1:2" x14ac:dyDescent="0.25">
      <c r="A13881">
        <v>1387.8</v>
      </c>
      <c r="B13881">
        <v>37.386403079641468</v>
      </c>
    </row>
    <row r="13882" spans="1:2" x14ac:dyDescent="0.25">
      <c r="A13882">
        <v>1387.9</v>
      </c>
      <c r="B13882">
        <v>37.461825082888993</v>
      </c>
    </row>
    <row r="13883" spans="1:2" x14ac:dyDescent="0.25">
      <c r="A13883">
        <v>1388</v>
      </c>
      <c r="B13883">
        <v>37.537247086136503</v>
      </c>
    </row>
    <row r="13884" spans="1:2" x14ac:dyDescent="0.25">
      <c r="A13884">
        <v>1388.1</v>
      </c>
      <c r="B13884">
        <v>37.647618459494311</v>
      </c>
    </row>
    <row r="13885" spans="1:2" x14ac:dyDescent="0.25">
      <c r="A13885">
        <v>1388.2</v>
      </c>
      <c r="B13885">
        <v>37.757989832851862</v>
      </c>
    </row>
    <row r="13886" spans="1:2" x14ac:dyDescent="0.25">
      <c r="A13886">
        <v>1388.3</v>
      </c>
      <c r="B13886">
        <v>37.86836120620967</v>
      </c>
    </row>
    <row r="13887" spans="1:2" x14ac:dyDescent="0.25">
      <c r="A13887">
        <v>1388.4</v>
      </c>
      <c r="B13887">
        <v>37.978732579567222</v>
      </c>
    </row>
    <row r="13888" spans="1:2" x14ac:dyDescent="0.25">
      <c r="A13888">
        <v>1388.5</v>
      </c>
      <c r="B13888">
        <v>38.089103952924773</v>
      </c>
    </row>
    <row r="13889" spans="1:2" x14ac:dyDescent="0.25">
      <c r="A13889">
        <v>1388.6</v>
      </c>
      <c r="B13889">
        <v>38.199475326282581</v>
      </c>
    </row>
    <row r="13890" spans="1:2" x14ac:dyDescent="0.25">
      <c r="A13890">
        <v>1388.7</v>
      </c>
      <c r="B13890">
        <v>38.30984669964014</v>
      </c>
    </row>
    <row r="13891" spans="1:2" x14ac:dyDescent="0.25">
      <c r="A13891">
        <v>1388.8</v>
      </c>
      <c r="B13891">
        <v>38.42021807299794</v>
      </c>
    </row>
    <row r="13892" spans="1:2" x14ac:dyDescent="0.25">
      <c r="A13892">
        <v>1388.9</v>
      </c>
      <c r="B13892">
        <v>38.530589446355499</v>
      </c>
    </row>
    <row r="13893" spans="1:2" x14ac:dyDescent="0.25">
      <c r="A13893">
        <v>1389</v>
      </c>
      <c r="B13893">
        <v>38.640960819713051</v>
      </c>
    </row>
    <row r="13894" spans="1:2" x14ac:dyDescent="0.25">
      <c r="A13894">
        <v>1389.1</v>
      </c>
      <c r="B13894">
        <v>38.936200192247398</v>
      </c>
    </row>
    <row r="13895" spans="1:2" x14ac:dyDescent="0.25">
      <c r="A13895">
        <v>1389.2</v>
      </c>
      <c r="B13895">
        <v>39.23143956478107</v>
      </c>
    </row>
    <row r="13896" spans="1:2" x14ac:dyDescent="0.25">
      <c r="A13896">
        <v>1389.3</v>
      </c>
      <c r="B13896">
        <v>39.52667893731541</v>
      </c>
    </row>
    <row r="13897" spans="1:2" x14ac:dyDescent="0.25">
      <c r="A13897">
        <v>1389.4</v>
      </c>
      <c r="B13897">
        <v>39.821918309849082</v>
      </c>
    </row>
    <row r="13898" spans="1:2" x14ac:dyDescent="0.25">
      <c r="A13898">
        <v>1389.5</v>
      </c>
      <c r="B13898">
        <v>40.117157682382746</v>
      </c>
    </row>
    <row r="13899" spans="1:2" x14ac:dyDescent="0.25">
      <c r="A13899">
        <v>1389.6</v>
      </c>
      <c r="B13899">
        <v>40.412397054917101</v>
      </c>
    </row>
    <row r="13900" spans="1:2" x14ac:dyDescent="0.25">
      <c r="A13900">
        <v>1389.7</v>
      </c>
      <c r="B13900">
        <v>40.707636427450772</v>
      </c>
    </row>
    <row r="13901" spans="1:2" x14ac:dyDescent="0.25">
      <c r="A13901">
        <v>1389.8</v>
      </c>
      <c r="B13901">
        <v>41.002875799985119</v>
      </c>
    </row>
    <row r="13902" spans="1:2" x14ac:dyDescent="0.25">
      <c r="A13902">
        <v>1389.9</v>
      </c>
      <c r="B13902">
        <v>41.298115172518791</v>
      </c>
    </row>
    <row r="13903" spans="1:2" x14ac:dyDescent="0.25">
      <c r="A13903">
        <v>1390</v>
      </c>
      <c r="B13903">
        <v>41.593354545052463</v>
      </c>
    </row>
    <row r="13904" spans="1:2" x14ac:dyDescent="0.25">
      <c r="A13904">
        <v>1390.1</v>
      </c>
      <c r="B13904">
        <v>42.041010808723847</v>
      </c>
    </row>
    <row r="13905" spans="1:2" x14ac:dyDescent="0.25">
      <c r="A13905">
        <v>1390.2</v>
      </c>
      <c r="B13905">
        <v>42.488667072394229</v>
      </c>
    </row>
    <row r="13906" spans="1:2" x14ac:dyDescent="0.25">
      <c r="A13906">
        <v>1390.3</v>
      </c>
      <c r="B13906">
        <v>42.93632333606562</v>
      </c>
    </row>
    <row r="13907" spans="1:2" x14ac:dyDescent="0.25">
      <c r="A13907">
        <v>1390.4</v>
      </c>
      <c r="B13907">
        <v>43.383979599735987</v>
      </c>
    </row>
    <row r="13908" spans="1:2" x14ac:dyDescent="0.25">
      <c r="A13908">
        <v>1390.5</v>
      </c>
      <c r="B13908">
        <v>43.831635863406362</v>
      </c>
    </row>
    <row r="13909" spans="1:2" x14ac:dyDescent="0.25">
      <c r="A13909">
        <v>1390.6</v>
      </c>
      <c r="B13909">
        <v>44.27929212707776</v>
      </c>
    </row>
    <row r="13910" spans="1:2" x14ac:dyDescent="0.25">
      <c r="A13910">
        <v>1390.7</v>
      </c>
      <c r="B13910">
        <v>44.726948390748127</v>
      </c>
    </row>
    <row r="13911" spans="1:2" x14ac:dyDescent="0.25">
      <c r="A13911">
        <v>1390.8</v>
      </c>
      <c r="B13911">
        <v>45.174604654419518</v>
      </c>
    </row>
    <row r="13912" spans="1:2" x14ac:dyDescent="0.25">
      <c r="A13912">
        <v>1390.9</v>
      </c>
      <c r="B13912">
        <v>45.622260918089893</v>
      </c>
    </row>
    <row r="13913" spans="1:2" x14ac:dyDescent="0.25">
      <c r="A13913">
        <v>1391</v>
      </c>
      <c r="B13913">
        <v>46.069917181760268</v>
      </c>
    </row>
    <row r="13914" spans="1:2" x14ac:dyDescent="0.25">
      <c r="A13914">
        <v>1391.1</v>
      </c>
      <c r="B13914">
        <v>46.330788393107568</v>
      </c>
    </row>
    <row r="13915" spans="1:2" x14ac:dyDescent="0.25">
      <c r="A13915">
        <v>1391.2</v>
      </c>
      <c r="B13915">
        <v>46.591659604454279</v>
      </c>
    </row>
    <row r="13916" spans="1:2" x14ac:dyDescent="0.25">
      <c r="A13916">
        <v>1391.3</v>
      </c>
      <c r="B13916">
        <v>46.852530815801579</v>
      </c>
    </row>
    <row r="13917" spans="1:2" x14ac:dyDescent="0.25">
      <c r="A13917">
        <v>1391.4</v>
      </c>
      <c r="B13917">
        <v>47.113402027148283</v>
      </c>
    </row>
    <row r="13918" spans="1:2" x14ac:dyDescent="0.25">
      <c r="A13918">
        <v>1391.5</v>
      </c>
      <c r="B13918">
        <v>47.374273238494993</v>
      </c>
    </row>
    <row r="13919" spans="1:2" x14ac:dyDescent="0.25">
      <c r="A13919">
        <v>1391.6</v>
      </c>
      <c r="B13919">
        <v>47.635144449842286</v>
      </c>
    </row>
    <row r="13920" spans="1:2" x14ac:dyDescent="0.25">
      <c r="A13920">
        <v>1391.7</v>
      </c>
      <c r="B13920">
        <v>47.896015661188997</v>
      </c>
    </row>
    <row r="13921" spans="1:2" x14ac:dyDescent="0.25">
      <c r="A13921">
        <v>1391.8</v>
      </c>
      <c r="B13921">
        <v>48.156886872536298</v>
      </c>
    </row>
    <row r="13922" spans="1:2" x14ac:dyDescent="0.25">
      <c r="A13922">
        <v>1391.9</v>
      </c>
      <c r="B13922">
        <v>48.417758083883008</v>
      </c>
    </row>
    <row r="13923" spans="1:2" x14ac:dyDescent="0.25">
      <c r="A13923">
        <v>1392</v>
      </c>
      <c r="B13923">
        <v>48.678629295229719</v>
      </c>
    </row>
    <row r="13924" spans="1:2" x14ac:dyDescent="0.25">
      <c r="A13924">
        <v>1392.1</v>
      </c>
      <c r="B13924">
        <v>49.099927857283681</v>
      </c>
    </row>
    <row r="13925" spans="1:2" x14ac:dyDescent="0.25">
      <c r="A13925">
        <v>1392.2</v>
      </c>
      <c r="B13925">
        <v>49.521226419336678</v>
      </c>
    </row>
    <row r="13926" spans="1:2" x14ac:dyDescent="0.25">
      <c r="A13926">
        <v>1392.3</v>
      </c>
      <c r="B13926">
        <v>49.942524981390648</v>
      </c>
    </row>
    <row r="13927" spans="1:2" x14ac:dyDescent="0.25">
      <c r="A13927">
        <v>1392.4</v>
      </c>
      <c r="B13927">
        <v>50.363823543443651</v>
      </c>
    </row>
    <row r="13928" spans="1:2" x14ac:dyDescent="0.25">
      <c r="A13928">
        <v>1392.5</v>
      </c>
      <c r="B13928">
        <v>50.785122105496647</v>
      </c>
    </row>
    <row r="13929" spans="1:2" x14ac:dyDescent="0.25">
      <c r="A13929">
        <v>1392.6</v>
      </c>
      <c r="B13929">
        <v>51.20642066755061</v>
      </c>
    </row>
    <row r="13930" spans="1:2" x14ac:dyDescent="0.25">
      <c r="A13930">
        <v>1392.7</v>
      </c>
      <c r="B13930">
        <v>51.627719229603613</v>
      </c>
    </row>
    <row r="13931" spans="1:2" x14ac:dyDescent="0.25">
      <c r="A13931">
        <v>1392.8</v>
      </c>
      <c r="B13931">
        <v>52.049017791657583</v>
      </c>
    </row>
    <row r="13932" spans="1:2" x14ac:dyDescent="0.25">
      <c r="A13932">
        <v>1392.9</v>
      </c>
      <c r="B13932">
        <v>52.470316353710579</v>
      </c>
    </row>
    <row r="13933" spans="1:2" x14ac:dyDescent="0.25">
      <c r="A13933">
        <v>1393</v>
      </c>
      <c r="B13933">
        <v>52.891614915763583</v>
      </c>
    </row>
    <row r="13934" spans="1:2" x14ac:dyDescent="0.25">
      <c r="A13934">
        <v>1393.1</v>
      </c>
      <c r="B13934">
        <v>52.979443426589079</v>
      </c>
    </row>
    <row r="13935" spans="1:2" x14ac:dyDescent="0.25">
      <c r="A13935">
        <v>1393.2</v>
      </c>
      <c r="B13935">
        <v>53.067271937414382</v>
      </c>
    </row>
    <row r="13936" spans="1:2" x14ac:dyDescent="0.25">
      <c r="A13936">
        <v>1393.3</v>
      </c>
      <c r="B13936">
        <v>53.155100448239878</v>
      </c>
    </row>
    <row r="13937" spans="1:2" x14ac:dyDescent="0.25">
      <c r="A13937">
        <v>1393.4</v>
      </c>
      <c r="B13937">
        <v>53.242928959065168</v>
      </c>
    </row>
    <row r="13938" spans="1:2" x14ac:dyDescent="0.25">
      <c r="A13938">
        <v>1393.5</v>
      </c>
      <c r="B13938">
        <v>53.330757469890472</v>
      </c>
    </row>
    <row r="13939" spans="1:2" x14ac:dyDescent="0.25">
      <c r="A13939">
        <v>1393.6</v>
      </c>
      <c r="B13939">
        <v>53.418585980715967</v>
      </c>
    </row>
    <row r="13940" spans="1:2" x14ac:dyDescent="0.25">
      <c r="A13940">
        <v>1393.7</v>
      </c>
      <c r="B13940">
        <v>53.506414491541271</v>
      </c>
    </row>
    <row r="13941" spans="1:2" x14ac:dyDescent="0.25">
      <c r="A13941">
        <v>1393.8</v>
      </c>
      <c r="B13941">
        <v>53.594243002366767</v>
      </c>
    </row>
    <row r="13942" spans="1:2" x14ac:dyDescent="0.25">
      <c r="A13942">
        <v>1393.9</v>
      </c>
      <c r="B13942">
        <v>53.682071513192071</v>
      </c>
    </row>
    <row r="13943" spans="1:2" x14ac:dyDescent="0.25">
      <c r="A13943">
        <v>1394</v>
      </c>
      <c r="B13943">
        <v>53.769900024017367</v>
      </c>
    </row>
    <row r="13944" spans="1:2" x14ac:dyDescent="0.25">
      <c r="A13944">
        <v>1394.1</v>
      </c>
      <c r="B13944">
        <v>53.808351804612137</v>
      </c>
    </row>
    <row r="13945" spans="1:2" x14ac:dyDescent="0.25">
      <c r="A13945">
        <v>1394.2</v>
      </c>
      <c r="B13945">
        <v>53.846803585206821</v>
      </c>
    </row>
    <row r="13946" spans="1:2" x14ac:dyDescent="0.25">
      <c r="A13946">
        <v>1394.3</v>
      </c>
      <c r="B13946">
        <v>53.885255365801591</v>
      </c>
    </row>
    <row r="13947" spans="1:2" x14ac:dyDescent="0.25">
      <c r="A13947">
        <v>1394.4</v>
      </c>
      <c r="B13947">
        <v>53.923707146396268</v>
      </c>
    </row>
    <row r="13948" spans="1:2" x14ac:dyDescent="0.25">
      <c r="A13948">
        <v>1394.5</v>
      </c>
      <c r="B13948">
        <v>53.962158926990959</v>
      </c>
    </row>
    <row r="13949" spans="1:2" x14ac:dyDescent="0.25">
      <c r="A13949">
        <v>1394.6</v>
      </c>
      <c r="B13949">
        <v>54.000610707585729</v>
      </c>
    </row>
    <row r="13950" spans="1:2" x14ac:dyDescent="0.25">
      <c r="A13950">
        <v>1394.7</v>
      </c>
      <c r="B13950">
        <v>54.039062488180413</v>
      </c>
    </row>
    <row r="13951" spans="1:2" x14ac:dyDescent="0.25">
      <c r="A13951">
        <v>1394.8</v>
      </c>
      <c r="B13951">
        <v>54.077514268775182</v>
      </c>
    </row>
    <row r="13952" spans="1:2" x14ac:dyDescent="0.25">
      <c r="A13952">
        <v>1394.9</v>
      </c>
      <c r="B13952">
        <v>54.115966049369867</v>
      </c>
    </row>
    <row r="13953" spans="1:2" x14ac:dyDescent="0.25">
      <c r="A13953">
        <v>1395</v>
      </c>
      <c r="B13953">
        <v>54.154417829964551</v>
      </c>
    </row>
    <row r="13954" spans="1:2" x14ac:dyDescent="0.25">
      <c r="A13954">
        <v>1395.1</v>
      </c>
      <c r="B13954">
        <v>54.289221164696031</v>
      </c>
    </row>
    <row r="13955" spans="1:2" x14ac:dyDescent="0.25">
      <c r="A13955">
        <v>1395.2</v>
      </c>
      <c r="B13955">
        <v>54.424024499427198</v>
      </c>
    </row>
    <row r="13956" spans="1:2" x14ac:dyDescent="0.25">
      <c r="A13956">
        <v>1395.3</v>
      </c>
      <c r="B13956">
        <v>54.558827834158677</v>
      </c>
    </row>
    <row r="13957" spans="1:2" x14ac:dyDescent="0.25">
      <c r="A13957">
        <v>1395.4</v>
      </c>
      <c r="B13957">
        <v>54.693631168889858</v>
      </c>
    </row>
    <row r="13958" spans="1:2" x14ac:dyDescent="0.25">
      <c r="A13958">
        <v>1395.5</v>
      </c>
      <c r="B13958">
        <v>54.82843450362104</v>
      </c>
    </row>
    <row r="13959" spans="1:2" x14ac:dyDescent="0.25">
      <c r="A13959">
        <v>1395.6</v>
      </c>
      <c r="B13959">
        <v>54.963237838352519</v>
      </c>
    </row>
    <row r="13960" spans="1:2" x14ac:dyDescent="0.25">
      <c r="A13960">
        <v>1395.7</v>
      </c>
      <c r="B13960">
        <v>55.098041173083693</v>
      </c>
    </row>
    <row r="13961" spans="1:2" x14ac:dyDescent="0.25">
      <c r="A13961">
        <v>1395.8</v>
      </c>
      <c r="B13961">
        <v>55.232844507815173</v>
      </c>
    </row>
    <row r="13962" spans="1:2" x14ac:dyDescent="0.25">
      <c r="A13962">
        <v>1395.9</v>
      </c>
      <c r="B13962">
        <v>55.367647842546347</v>
      </c>
    </row>
    <row r="13963" spans="1:2" x14ac:dyDescent="0.25">
      <c r="A13963">
        <v>1396</v>
      </c>
      <c r="B13963">
        <v>55.502451177277521</v>
      </c>
    </row>
    <row r="13964" spans="1:2" x14ac:dyDescent="0.25">
      <c r="A13964">
        <v>1396.1</v>
      </c>
      <c r="B13964">
        <v>55.502944507479647</v>
      </c>
    </row>
    <row r="13965" spans="1:2" x14ac:dyDescent="0.25">
      <c r="A13965">
        <v>1396.2</v>
      </c>
      <c r="B13965">
        <v>55.503437837681773</v>
      </c>
    </row>
    <row r="13966" spans="1:2" x14ac:dyDescent="0.25">
      <c r="A13966">
        <v>1396.3</v>
      </c>
      <c r="B13966">
        <v>55.503931167883891</v>
      </c>
    </row>
    <row r="13967" spans="1:2" x14ac:dyDescent="0.25">
      <c r="A13967">
        <v>1396.4</v>
      </c>
      <c r="B13967">
        <v>55.504424498086017</v>
      </c>
    </row>
    <row r="13968" spans="1:2" x14ac:dyDescent="0.25">
      <c r="A13968">
        <v>1396.5</v>
      </c>
      <c r="B13968">
        <v>55.504917828288143</v>
      </c>
    </row>
    <row r="13969" spans="1:2" x14ac:dyDescent="0.25">
      <c r="A13969">
        <v>1396.6</v>
      </c>
      <c r="B13969">
        <v>55.505411158490261</v>
      </c>
    </row>
    <row r="13970" spans="1:2" x14ac:dyDescent="0.25">
      <c r="A13970">
        <v>1396.7</v>
      </c>
      <c r="B13970">
        <v>55.505904488692387</v>
      </c>
    </row>
    <row r="13971" spans="1:2" x14ac:dyDescent="0.25">
      <c r="A13971">
        <v>1396.8</v>
      </c>
      <c r="B13971">
        <v>55.506397818894513</v>
      </c>
    </row>
    <row r="13972" spans="1:2" x14ac:dyDescent="0.25">
      <c r="A13972">
        <v>1396.9</v>
      </c>
      <c r="B13972">
        <v>55.506891149096631</v>
      </c>
    </row>
    <row r="13973" spans="1:2" x14ac:dyDescent="0.25">
      <c r="A13973">
        <v>1397</v>
      </c>
      <c r="B13973">
        <v>55.507384479298757</v>
      </c>
    </row>
    <row r="13974" spans="1:2" x14ac:dyDescent="0.25">
      <c r="A13974">
        <v>1397.1</v>
      </c>
      <c r="B13974">
        <v>55.426729549901623</v>
      </c>
    </row>
    <row r="13975" spans="1:2" x14ac:dyDescent="0.25">
      <c r="A13975">
        <v>1397.2</v>
      </c>
      <c r="B13975">
        <v>55.346074620504652</v>
      </c>
    </row>
    <row r="13976" spans="1:2" x14ac:dyDescent="0.25">
      <c r="A13976">
        <v>1397.3</v>
      </c>
      <c r="B13976">
        <v>55.26541969110751</v>
      </c>
    </row>
    <row r="13977" spans="1:2" x14ac:dyDescent="0.25">
      <c r="A13977">
        <v>1397.4</v>
      </c>
      <c r="B13977">
        <v>55.184764761710547</v>
      </c>
    </row>
    <row r="13978" spans="1:2" x14ac:dyDescent="0.25">
      <c r="A13978">
        <v>1397.5</v>
      </c>
      <c r="B13978">
        <v>55.104109832313597</v>
      </c>
    </row>
    <row r="13979" spans="1:2" x14ac:dyDescent="0.25">
      <c r="A13979">
        <v>1397.6</v>
      </c>
      <c r="B13979">
        <v>55.023454902916448</v>
      </c>
    </row>
    <row r="13980" spans="1:2" x14ac:dyDescent="0.25">
      <c r="A13980">
        <v>1397.7</v>
      </c>
      <c r="B13980">
        <v>54.942799973519492</v>
      </c>
    </row>
    <row r="13981" spans="1:2" x14ac:dyDescent="0.25">
      <c r="A13981">
        <v>1397.8</v>
      </c>
      <c r="B13981">
        <v>54.86214504412235</v>
      </c>
    </row>
    <row r="13982" spans="1:2" x14ac:dyDescent="0.25">
      <c r="A13982">
        <v>1397.9</v>
      </c>
      <c r="B13982">
        <v>54.781490114725393</v>
      </c>
    </row>
    <row r="13983" spans="1:2" x14ac:dyDescent="0.25">
      <c r="A13983">
        <v>1398</v>
      </c>
      <c r="B13983">
        <v>54.70083518532843</v>
      </c>
    </row>
    <row r="13984" spans="1:2" x14ac:dyDescent="0.25">
      <c r="A13984">
        <v>1398.1</v>
      </c>
      <c r="B13984">
        <v>54.635174444222891</v>
      </c>
    </row>
    <row r="13985" spans="1:2" x14ac:dyDescent="0.25">
      <c r="A13985">
        <v>1398.2</v>
      </c>
      <c r="B13985">
        <v>54.569513703117487</v>
      </c>
    </row>
    <row r="13986" spans="1:2" x14ac:dyDescent="0.25">
      <c r="A13986">
        <v>1398.3</v>
      </c>
      <c r="B13986">
        <v>54.503852962011948</v>
      </c>
    </row>
    <row r="13987" spans="1:2" x14ac:dyDescent="0.25">
      <c r="A13987">
        <v>1398.4</v>
      </c>
      <c r="B13987">
        <v>54.438192220906558</v>
      </c>
    </row>
    <row r="13988" spans="1:2" x14ac:dyDescent="0.25">
      <c r="A13988">
        <v>1398.5</v>
      </c>
      <c r="B13988">
        <v>54.372531479801168</v>
      </c>
    </row>
    <row r="13989" spans="1:2" x14ac:dyDescent="0.25">
      <c r="A13989">
        <v>1398.6</v>
      </c>
      <c r="B13989">
        <v>54.306870738695629</v>
      </c>
    </row>
    <row r="13990" spans="1:2" x14ac:dyDescent="0.25">
      <c r="A13990">
        <v>1398.7</v>
      </c>
      <c r="B13990">
        <v>54.241209997590232</v>
      </c>
    </row>
    <row r="13991" spans="1:2" x14ac:dyDescent="0.25">
      <c r="A13991">
        <v>1398.8</v>
      </c>
      <c r="B13991">
        <v>54.175549256484693</v>
      </c>
    </row>
    <row r="13992" spans="1:2" x14ac:dyDescent="0.25">
      <c r="A13992">
        <v>1398.9</v>
      </c>
      <c r="B13992">
        <v>54.109888515379303</v>
      </c>
    </row>
    <row r="13993" spans="1:2" x14ac:dyDescent="0.25">
      <c r="A13993">
        <v>1399</v>
      </c>
      <c r="B13993">
        <v>54.044227774273907</v>
      </c>
    </row>
    <row r="13994" spans="1:2" x14ac:dyDescent="0.25">
      <c r="A13994">
        <v>1399.1</v>
      </c>
      <c r="B13994">
        <v>53.978458589688657</v>
      </c>
    </row>
    <row r="13995" spans="1:2" x14ac:dyDescent="0.25">
      <c r="A13995">
        <v>1399.2</v>
      </c>
      <c r="B13995">
        <v>53.912689405103563</v>
      </c>
    </row>
    <row r="13996" spans="1:2" x14ac:dyDescent="0.25">
      <c r="A13996">
        <v>1399.3</v>
      </c>
      <c r="B13996">
        <v>53.846920220518321</v>
      </c>
    </row>
    <row r="13997" spans="1:2" x14ac:dyDescent="0.25">
      <c r="A13997">
        <v>1399.4</v>
      </c>
      <c r="B13997">
        <v>53.78115103593322</v>
      </c>
    </row>
    <row r="13998" spans="1:2" x14ac:dyDescent="0.25">
      <c r="A13998">
        <v>1399.5</v>
      </c>
      <c r="B13998">
        <v>53.715381851348127</v>
      </c>
    </row>
    <row r="13999" spans="1:2" x14ac:dyDescent="0.25">
      <c r="A13999">
        <v>1399.6</v>
      </c>
      <c r="B13999">
        <v>53.649612666762877</v>
      </c>
    </row>
    <row r="14000" spans="1:2" x14ac:dyDescent="0.25">
      <c r="A14000">
        <v>1399.7</v>
      </c>
      <c r="B14000">
        <v>53.583843482177777</v>
      </c>
    </row>
    <row r="14001" spans="1:2" x14ac:dyDescent="0.25">
      <c r="A14001">
        <v>1399.8</v>
      </c>
      <c r="B14001">
        <v>53.518074297592541</v>
      </c>
    </row>
    <row r="14002" spans="1:2" x14ac:dyDescent="0.25">
      <c r="A14002">
        <v>1399.9</v>
      </c>
      <c r="B14002">
        <v>53.452305113007441</v>
      </c>
    </row>
    <row r="14003" spans="1:2" x14ac:dyDescent="0.25">
      <c r="A14003">
        <v>1400</v>
      </c>
      <c r="B14003">
        <v>53.386535928422347</v>
      </c>
    </row>
    <row r="14004" spans="1:2" x14ac:dyDescent="0.25">
      <c r="A14004">
        <v>1400.1</v>
      </c>
      <c r="B14004">
        <v>53.222752150938497</v>
      </c>
    </row>
    <row r="14005" spans="1:2" x14ac:dyDescent="0.25">
      <c r="A14005">
        <v>1400.2</v>
      </c>
      <c r="B14005">
        <v>53.058968373455038</v>
      </c>
    </row>
    <row r="14006" spans="1:2" x14ac:dyDescent="0.25">
      <c r="A14006">
        <v>1400.3</v>
      </c>
      <c r="B14006">
        <v>52.895184595971187</v>
      </c>
    </row>
    <row r="14007" spans="1:2" x14ac:dyDescent="0.25">
      <c r="A14007">
        <v>1400.4</v>
      </c>
      <c r="B14007">
        <v>52.731400818487721</v>
      </c>
    </row>
    <row r="14008" spans="1:2" x14ac:dyDescent="0.25">
      <c r="A14008">
        <v>1400.5</v>
      </c>
      <c r="B14008">
        <v>52.567617041004247</v>
      </c>
    </row>
    <row r="14009" spans="1:2" x14ac:dyDescent="0.25">
      <c r="A14009">
        <v>1400.6</v>
      </c>
      <c r="B14009">
        <v>52.403833263520411</v>
      </c>
    </row>
    <row r="14010" spans="1:2" x14ac:dyDescent="0.25">
      <c r="A14010">
        <v>1400.7</v>
      </c>
      <c r="B14010">
        <v>52.240049486036938</v>
      </c>
    </row>
    <row r="14011" spans="1:2" x14ac:dyDescent="0.25">
      <c r="A14011">
        <v>1400.8</v>
      </c>
      <c r="B14011">
        <v>52.076265708553102</v>
      </c>
    </row>
    <row r="14012" spans="1:2" x14ac:dyDescent="0.25">
      <c r="A14012">
        <v>1400.9</v>
      </c>
      <c r="B14012">
        <v>51.912481931069628</v>
      </c>
    </row>
    <row r="14013" spans="1:2" x14ac:dyDescent="0.25">
      <c r="A14013">
        <v>1401</v>
      </c>
      <c r="B14013">
        <v>51.748698153586162</v>
      </c>
    </row>
    <row r="14014" spans="1:2" x14ac:dyDescent="0.25">
      <c r="A14014">
        <v>1401.1</v>
      </c>
      <c r="B14014">
        <v>51.506300604400643</v>
      </c>
    </row>
    <row r="14015" spans="1:2" x14ac:dyDescent="0.25">
      <c r="A14015">
        <v>1401.2</v>
      </c>
      <c r="B14015">
        <v>51.263903055215657</v>
      </c>
    </row>
    <row r="14016" spans="1:2" x14ac:dyDescent="0.25">
      <c r="A14016">
        <v>1401.3</v>
      </c>
      <c r="B14016">
        <v>51.021505506030131</v>
      </c>
    </row>
    <row r="14017" spans="1:2" x14ac:dyDescent="0.25">
      <c r="A14017">
        <v>1401.4</v>
      </c>
      <c r="B14017">
        <v>50.779107956845152</v>
      </c>
    </row>
    <row r="14018" spans="1:2" x14ac:dyDescent="0.25">
      <c r="A14018">
        <v>1401.5</v>
      </c>
      <c r="B14018">
        <v>50.536710407660181</v>
      </c>
    </row>
    <row r="14019" spans="1:2" x14ac:dyDescent="0.25">
      <c r="A14019">
        <v>1401.6</v>
      </c>
      <c r="B14019">
        <v>50.294312858474647</v>
      </c>
    </row>
    <row r="14020" spans="1:2" x14ac:dyDescent="0.25">
      <c r="A14020">
        <v>1401.7</v>
      </c>
      <c r="B14020">
        <v>50.051915309289683</v>
      </c>
    </row>
    <row r="14021" spans="1:2" x14ac:dyDescent="0.25">
      <c r="A14021">
        <v>1401.8</v>
      </c>
      <c r="B14021">
        <v>49.809517760104143</v>
      </c>
    </row>
    <row r="14022" spans="1:2" x14ac:dyDescent="0.25">
      <c r="A14022">
        <v>1401.9</v>
      </c>
      <c r="B14022">
        <v>49.567120210919171</v>
      </c>
    </row>
    <row r="14023" spans="1:2" x14ac:dyDescent="0.25">
      <c r="A14023">
        <v>1402</v>
      </c>
      <c r="B14023">
        <v>49.324722661734192</v>
      </c>
    </row>
    <row r="14024" spans="1:2" x14ac:dyDescent="0.25">
      <c r="A14024">
        <v>1402.1</v>
      </c>
      <c r="B14024">
        <v>49.222100450184954</v>
      </c>
    </row>
    <row r="14025" spans="1:2" x14ac:dyDescent="0.25">
      <c r="A14025">
        <v>1402.2</v>
      </c>
      <c r="B14025">
        <v>49.119478238635942</v>
      </c>
    </row>
    <row r="14026" spans="1:2" x14ac:dyDescent="0.25">
      <c r="A14026">
        <v>1402.3</v>
      </c>
      <c r="B14026">
        <v>49.016856027086703</v>
      </c>
    </row>
    <row r="14027" spans="1:2" x14ac:dyDescent="0.25">
      <c r="A14027">
        <v>1402.4</v>
      </c>
      <c r="B14027">
        <v>48.914233815537692</v>
      </c>
    </row>
    <row r="14028" spans="1:2" x14ac:dyDescent="0.25">
      <c r="A14028">
        <v>1402.5</v>
      </c>
      <c r="B14028">
        <v>48.81161160398868</v>
      </c>
    </row>
    <row r="14029" spans="1:2" x14ac:dyDescent="0.25">
      <c r="A14029">
        <v>1402.6</v>
      </c>
      <c r="B14029">
        <v>48.708989392439427</v>
      </c>
    </row>
    <row r="14030" spans="1:2" x14ac:dyDescent="0.25">
      <c r="A14030">
        <v>1402.7</v>
      </c>
      <c r="B14030">
        <v>48.60636718089043</v>
      </c>
    </row>
    <row r="14031" spans="1:2" x14ac:dyDescent="0.25">
      <c r="A14031">
        <v>1402.8</v>
      </c>
      <c r="B14031">
        <v>48.503744969341177</v>
      </c>
    </row>
    <row r="14032" spans="1:2" x14ac:dyDescent="0.25">
      <c r="A14032">
        <v>1402.9</v>
      </c>
      <c r="B14032">
        <v>48.40112275779218</v>
      </c>
    </row>
    <row r="14033" spans="1:2" x14ac:dyDescent="0.25">
      <c r="A14033">
        <v>1403</v>
      </c>
      <c r="B14033">
        <v>48.298500546243169</v>
      </c>
    </row>
    <row r="14034" spans="1:2" x14ac:dyDescent="0.25">
      <c r="A14034">
        <v>1403.1</v>
      </c>
      <c r="B14034">
        <v>48.077342104280852</v>
      </c>
    </row>
    <row r="14035" spans="1:2" x14ac:dyDescent="0.25">
      <c r="A14035">
        <v>1403.2</v>
      </c>
      <c r="B14035">
        <v>47.85618366231904</v>
      </c>
    </row>
    <row r="14036" spans="1:2" x14ac:dyDescent="0.25">
      <c r="A14036">
        <v>1403.3</v>
      </c>
      <c r="B14036">
        <v>47.635025220356717</v>
      </c>
    </row>
    <row r="14037" spans="1:2" x14ac:dyDescent="0.25">
      <c r="A14037">
        <v>1403.4</v>
      </c>
      <c r="B14037">
        <v>47.413866778394912</v>
      </c>
    </row>
    <row r="14038" spans="1:2" x14ac:dyDescent="0.25">
      <c r="A14038">
        <v>1403.5</v>
      </c>
      <c r="B14038">
        <v>47.1927083364331</v>
      </c>
    </row>
    <row r="14039" spans="1:2" x14ac:dyDescent="0.25">
      <c r="A14039">
        <v>1403.6</v>
      </c>
      <c r="B14039">
        <v>46.971549894470783</v>
      </c>
    </row>
    <row r="14040" spans="1:2" x14ac:dyDescent="0.25">
      <c r="A14040">
        <v>1403.7</v>
      </c>
      <c r="B14040">
        <v>46.750391452508971</v>
      </c>
    </row>
    <row r="14041" spans="1:2" x14ac:dyDescent="0.25">
      <c r="A14041">
        <v>1403.8</v>
      </c>
      <c r="B14041">
        <v>46.529233010546648</v>
      </c>
    </row>
    <row r="14042" spans="1:2" x14ac:dyDescent="0.25">
      <c r="A14042">
        <v>1403.9</v>
      </c>
      <c r="B14042">
        <v>46.308074568584843</v>
      </c>
    </row>
    <row r="14043" spans="1:2" x14ac:dyDescent="0.25">
      <c r="A14043">
        <v>1404</v>
      </c>
      <c r="B14043">
        <v>46.086916126623031</v>
      </c>
    </row>
    <row r="14044" spans="1:2" x14ac:dyDescent="0.25">
      <c r="A14044">
        <v>1404.1</v>
      </c>
      <c r="B14044">
        <v>45.787230774062849</v>
      </c>
    </row>
    <row r="14045" spans="1:2" x14ac:dyDescent="0.25">
      <c r="A14045">
        <v>1404.2</v>
      </c>
      <c r="B14045">
        <v>45.487545421503341</v>
      </c>
    </row>
    <row r="14046" spans="1:2" x14ac:dyDescent="0.25">
      <c r="A14046">
        <v>1404.3</v>
      </c>
      <c r="B14046">
        <v>45.187860068943159</v>
      </c>
    </row>
    <row r="14047" spans="1:2" x14ac:dyDescent="0.25">
      <c r="A14047">
        <v>1404.4</v>
      </c>
      <c r="B14047">
        <v>44.888174716383652</v>
      </c>
    </row>
    <row r="14048" spans="1:2" x14ac:dyDescent="0.25">
      <c r="A14048">
        <v>1404.5</v>
      </c>
      <c r="B14048">
        <v>44.588489363824152</v>
      </c>
    </row>
    <row r="14049" spans="1:2" x14ac:dyDescent="0.25">
      <c r="A14049">
        <v>1404.6</v>
      </c>
      <c r="B14049">
        <v>44.288804011263963</v>
      </c>
    </row>
    <row r="14050" spans="1:2" x14ac:dyDescent="0.25">
      <c r="A14050">
        <v>1404.7</v>
      </c>
      <c r="B14050">
        <v>43.989118658704463</v>
      </c>
    </row>
    <row r="14051" spans="1:2" x14ac:dyDescent="0.25">
      <c r="A14051">
        <v>1404.8</v>
      </c>
      <c r="B14051">
        <v>43.689433306144267</v>
      </c>
    </row>
    <row r="14052" spans="1:2" x14ac:dyDescent="0.25">
      <c r="A14052">
        <v>1404.9</v>
      </c>
      <c r="B14052">
        <v>43.389747953584767</v>
      </c>
    </row>
    <row r="14053" spans="1:2" x14ac:dyDescent="0.25">
      <c r="A14053">
        <v>1405</v>
      </c>
      <c r="B14053">
        <v>43.090062601025267</v>
      </c>
    </row>
    <row r="14054" spans="1:2" x14ac:dyDescent="0.25">
      <c r="A14054">
        <v>1405.1</v>
      </c>
      <c r="B14054">
        <v>42.68561778257569</v>
      </c>
    </row>
    <row r="14055" spans="1:2" x14ac:dyDescent="0.25">
      <c r="A14055">
        <v>1405.2</v>
      </c>
      <c r="B14055">
        <v>42.281172964127038</v>
      </c>
    </row>
    <row r="14056" spans="1:2" x14ac:dyDescent="0.25">
      <c r="A14056">
        <v>1405.3</v>
      </c>
      <c r="B14056">
        <v>41.876728145677461</v>
      </c>
    </row>
    <row r="14057" spans="1:2" x14ac:dyDescent="0.25">
      <c r="A14057">
        <v>1405.4</v>
      </c>
      <c r="B14057">
        <v>41.472283327228801</v>
      </c>
    </row>
    <row r="14058" spans="1:2" x14ac:dyDescent="0.25">
      <c r="A14058">
        <v>1405.5</v>
      </c>
      <c r="B14058">
        <v>41.067838508780149</v>
      </c>
    </row>
    <row r="14059" spans="1:2" x14ac:dyDescent="0.25">
      <c r="A14059">
        <v>1405.6</v>
      </c>
      <c r="B14059">
        <v>40.663393690330572</v>
      </c>
    </row>
    <row r="14060" spans="1:2" x14ac:dyDescent="0.25">
      <c r="A14060">
        <v>1405.7</v>
      </c>
      <c r="B14060">
        <v>40.25894887188192</v>
      </c>
    </row>
    <row r="14061" spans="1:2" x14ac:dyDescent="0.25">
      <c r="A14061">
        <v>1405.8</v>
      </c>
      <c r="B14061">
        <v>39.854504053432343</v>
      </c>
    </row>
    <row r="14062" spans="1:2" x14ac:dyDescent="0.25">
      <c r="A14062">
        <v>1405.9</v>
      </c>
      <c r="B14062">
        <v>39.450059234983677</v>
      </c>
    </row>
    <row r="14063" spans="1:2" x14ac:dyDescent="0.25">
      <c r="A14063">
        <v>1406</v>
      </c>
      <c r="B14063">
        <v>39.045614416535031</v>
      </c>
    </row>
    <row r="14064" spans="1:2" x14ac:dyDescent="0.25">
      <c r="A14064">
        <v>1406.1</v>
      </c>
      <c r="B14064">
        <v>38.592145528340431</v>
      </c>
    </row>
    <row r="14065" spans="1:2" x14ac:dyDescent="0.25">
      <c r="A14065">
        <v>1406.2</v>
      </c>
      <c r="B14065">
        <v>38.138676640146869</v>
      </c>
    </row>
    <row r="14066" spans="1:2" x14ac:dyDescent="0.25">
      <c r="A14066">
        <v>1406.3</v>
      </c>
      <c r="B14066">
        <v>37.685207751952269</v>
      </c>
    </row>
    <row r="14067" spans="1:2" x14ac:dyDescent="0.25">
      <c r="A14067">
        <v>1406.4</v>
      </c>
      <c r="B14067">
        <v>37.2317388637587</v>
      </c>
    </row>
    <row r="14068" spans="1:2" x14ac:dyDescent="0.25">
      <c r="A14068">
        <v>1406.5</v>
      </c>
      <c r="B14068">
        <v>36.778269975565138</v>
      </c>
    </row>
    <row r="14069" spans="1:2" x14ac:dyDescent="0.25">
      <c r="A14069">
        <v>1406.6</v>
      </c>
      <c r="B14069">
        <v>36.324801087370538</v>
      </c>
    </row>
    <row r="14070" spans="1:2" x14ac:dyDescent="0.25">
      <c r="A14070">
        <v>1406.7</v>
      </c>
      <c r="B14070">
        <v>35.871332199176969</v>
      </c>
    </row>
    <row r="14071" spans="1:2" x14ac:dyDescent="0.25">
      <c r="A14071">
        <v>1406.8</v>
      </c>
      <c r="B14071">
        <v>35.417863310982369</v>
      </c>
    </row>
    <row r="14072" spans="1:2" x14ac:dyDescent="0.25">
      <c r="A14072">
        <v>1406.9</v>
      </c>
      <c r="B14072">
        <v>34.964394422788807</v>
      </c>
    </row>
    <row r="14073" spans="1:2" x14ac:dyDescent="0.25">
      <c r="A14073">
        <v>1407</v>
      </c>
      <c r="B14073">
        <v>34.510925534595238</v>
      </c>
    </row>
    <row r="14074" spans="1:2" x14ac:dyDescent="0.25">
      <c r="A14074">
        <v>1407.1</v>
      </c>
      <c r="B14074">
        <v>34.005270783634757</v>
      </c>
    </row>
    <row r="14075" spans="1:2" x14ac:dyDescent="0.25">
      <c r="A14075">
        <v>1407.2</v>
      </c>
      <c r="B14075">
        <v>33.499616032675419</v>
      </c>
    </row>
    <row r="14076" spans="1:2" x14ac:dyDescent="0.25">
      <c r="A14076">
        <v>1407.3</v>
      </c>
      <c r="B14076">
        <v>32.993961281714938</v>
      </c>
    </row>
    <row r="14077" spans="1:2" x14ac:dyDescent="0.25">
      <c r="A14077">
        <v>1407.4</v>
      </c>
      <c r="B14077">
        <v>32.488306530755608</v>
      </c>
    </row>
    <row r="14078" spans="1:2" x14ac:dyDescent="0.25">
      <c r="A14078">
        <v>1407.5</v>
      </c>
      <c r="B14078">
        <v>31.982651779796271</v>
      </c>
    </row>
    <row r="14079" spans="1:2" x14ac:dyDescent="0.25">
      <c r="A14079">
        <v>1407.6</v>
      </c>
      <c r="B14079">
        <v>31.47699702883579</v>
      </c>
    </row>
    <row r="14080" spans="1:2" x14ac:dyDescent="0.25">
      <c r="A14080">
        <v>1407.7</v>
      </c>
      <c r="B14080">
        <v>30.97134227787646</v>
      </c>
    </row>
    <row r="14081" spans="1:2" x14ac:dyDescent="0.25">
      <c r="A14081">
        <v>1407.8</v>
      </c>
      <c r="B14081">
        <v>30.465687526915978</v>
      </c>
    </row>
    <row r="14082" spans="1:2" x14ac:dyDescent="0.25">
      <c r="A14082">
        <v>1407.9</v>
      </c>
      <c r="B14082">
        <v>29.960032775956641</v>
      </c>
    </row>
    <row r="14083" spans="1:2" x14ac:dyDescent="0.25">
      <c r="A14083">
        <v>1408</v>
      </c>
      <c r="B14083">
        <v>29.454378024997311</v>
      </c>
    </row>
    <row r="14084" spans="1:2" x14ac:dyDescent="0.25">
      <c r="A14084">
        <v>1408.1</v>
      </c>
      <c r="B14084">
        <v>29.345581984936651</v>
      </c>
    </row>
    <row r="14085" spans="1:2" x14ac:dyDescent="0.25">
      <c r="A14085">
        <v>1408.2</v>
      </c>
      <c r="B14085">
        <v>29.236785944876239</v>
      </c>
    </row>
    <row r="14086" spans="1:2" x14ac:dyDescent="0.25">
      <c r="A14086">
        <v>1408.3</v>
      </c>
      <c r="B14086">
        <v>29.127989904815578</v>
      </c>
    </row>
    <row r="14087" spans="1:2" x14ac:dyDescent="0.25">
      <c r="A14087">
        <v>1408.4</v>
      </c>
      <c r="B14087">
        <v>29.01919386475517</v>
      </c>
    </row>
    <row r="14088" spans="1:2" x14ac:dyDescent="0.25">
      <c r="A14088">
        <v>1408.5</v>
      </c>
      <c r="B14088">
        <v>28.910397824694751</v>
      </c>
    </row>
    <row r="14089" spans="1:2" x14ac:dyDescent="0.25">
      <c r="A14089">
        <v>1408.6</v>
      </c>
      <c r="B14089">
        <v>28.801601784634091</v>
      </c>
    </row>
    <row r="14090" spans="1:2" x14ac:dyDescent="0.25">
      <c r="A14090">
        <v>1408.7</v>
      </c>
      <c r="B14090">
        <v>28.692805744573679</v>
      </c>
    </row>
    <row r="14091" spans="1:2" x14ac:dyDescent="0.25">
      <c r="A14091">
        <v>1408.8</v>
      </c>
      <c r="B14091">
        <v>28.584009704513019</v>
      </c>
    </row>
    <row r="14092" spans="1:2" x14ac:dyDescent="0.25">
      <c r="A14092">
        <v>1408.9</v>
      </c>
      <c r="B14092">
        <v>28.47521366445261</v>
      </c>
    </row>
    <row r="14093" spans="1:2" x14ac:dyDescent="0.25">
      <c r="A14093">
        <v>1409</v>
      </c>
      <c r="B14093">
        <v>28.366417624392199</v>
      </c>
    </row>
    <row r="14094" spans="1:2" x14ac:dyDescent="0.25">
      <c r="A14094">
        <v>1409.1</v>
      </c>
      <c r="B14094">
        <v>28.243547328737279</v>
      </c>
    </row>
    <row r="14095" spans="1:2" x14ac:dyDescent="0.25">
      <c r="A14095">
        <v>1409.2</v>
      </c>
      <c r="B14095">
        <v>28.120677033082629</v>
      </c>
    </row>
    <row r="14096" spans="1:2" x14ac:dyDescent="0.25">
      <c r="A14096">
        <v>1409.3</v>
      </c>
      <c r="B14096">
        <v>27.997806737427709</v>
      </c>
    </row>
    <row r="14097" spans="1:2" x14ac:dyDescent="0.25">
      <c r="A14097">
        <v>1409.4</v>
      </c>
      <c r="B14097">
        <v>27.874936441773059</v>
      </c>
    </row>
    <row r="14098" spans="1:2" x14ac:dyDescent="0.25">
      <c r="A14098">
        <v>1409.5</v>
      </c>
      <c r="B14098">
        <v>27.75206614611842</v>
      </c>
    </row>
    <row r="14099" spans="1:2" x14ac:dyDescent="0.25">
      <c r="A14099">
        <v>1409.6</v>
      </c>
      <c r="B14099">
        <v>27.629195850463489</v>
      </c>
    </row>
    <row r="14100" spans="1:2" x14ac:dyDescent="0.25">
      <c r="A14100">
        <v>1409.7</v>
      </c>
      <c r="B14100">
        <v>27.50632555480885</v>
      </c>
    </row>
    <row r="14101" spans="1:2" x14ac:dyDescent="0.25">
      <c r="A14101">
        <v>1409.8</v>
      </c>
      <c r="B14101">
        <v>27.383455259153919</v>
      </c>
    </row>
    <row r="14102" spans="1:2" x14ac:dyDescent="0.25">
      <c r="A14102">
        <v>1409.9</v>
      </c>
      <c r="B14102">
        <v>27.26058496349928</v>
      </c>
    </row>
    <row r="14103" spans="1:2" x14ac:dyDescent="0.25">
      <c r="A14103">
        <v>1410</v>
      </c>
      <c r="B14103">
        <v>27.13771466784463</v>
      </c>
    </row>
    <row r="14104" spans="1:2" x14ac:dyDescent="0.25">
      <c r="A14104">
        <v>1410.1</v>
      </c>
      <c r="B14104">
        <v>27.16726566257088</v>
      </c>
    </row>
    <row r="14105" spans="1:2" x14ac:dyDescent="0.25">
      <c r="A14105">
        <v>1410.2</v>
      </c>
      <c r="B14105">
        <v>27.19681665729707</v>
      </c>
    </row>
    <row r="14106" spans="1:2" x14ac:dyDescent="0.25">
      <c r="A14106">
        <v>1410.3</v>
      </c>
      <c r="B14106">
        <v>27.22636765202332</v>
      </c>
    </row>
    <row r="14107" spans="1:2" x14ac:dyDescent="0.25">
      <c r="A14107">
        <v>1410.4</v>
      </c>
      <c r="B14107">
        <v>27.2559186467495</v>
      </c>
    </row>
    <row r="14108" spans="1:2" x14ac:dyDescent="0.25">
      <c r="A14108">
        <v>1410.5</v>
      </c>
      <c r="B14108">
        <v>27.285469641475689</v>
      </c>
    </row>
    <row r="14109" spans="1:2" x14ac:dyDescent="0.25">
      <c r="A14109">
        <v>1410.6</v>
      </c>
      <c r="B14109">
        <v>27.31502063620194</v>
      </c>
    </row>
    <row r="14110" spans="1:2" x14ac:dyDescent="0.25">
      <c r="A14110">
        <v>1410.7</v>
      </c>
      <c r="B14110">
        <v>27.344571630928129</v>
      </c>
    </row>
    <row r="14111" spans="1:2" x14ac:dyDescent="0.25">
      <c r="A14111">
        <v>1410.8</v>
      </c>
      <c r="B14111">
        <v>27.37412262565438</v>
      </c>
    </row>
    <row r="14112" spans="1:2" x14ac:dyDescent="0.25">
      <c r="A14112">
        <v>1410.9</v>
      </c>
      <c r="B14112">
        <v>27.403673620380559</v>
      </c>
    </row>
    <row r="14113" spans="1:2" x14ac:dyDescent="0.25">
      <c r="A14113">
        <v>1411</v>
      </c>
      <c r="B14113">
        <v>27.433224615106749</v>
      </c>
    </row>
    <row r="14114" spans="1:2" x14ac:dyDescent="0.25">
      <c r="A14114">
        <v>1411.1</v>
      </c>
      <c r="B14114">
        <v>27.401700583442722</v>
      </c>
    </row>
    <row r="14115" spans="1:2" x14ac:dyDescent="0.25">
      <c r="A14115">
        <v>1411.2</v>
      </c>
      <c r="B14115">
        <v>27.370176551778759</v>
      </c>
    </row>
    <row r="14116" spans="1:2" x14ac:dyDescent="0.25">
      <c r="A14116">
        <v>1411.3</v>
      </c>
      <c r="B14116">
        <v>27.338652520114721</v>
      </c>
    </row>
    <row r="14117" spans="1:2" x14ac:dyDescent="0.25">
      <c r="A14117">
        <v>1411.4</v>
      </c>
      <c r="B14117">
        <v>27.307128488450761</v>
      </c>
    </row>
    <row r="14118" spans="1:2" x14ac:dyDescent="0.25">
      <c r="A14118">
        <v>1411.5</v>
      </c>
      <c r="B14118">
        <v>27.275604456786809</v>
      </c>
    </row>
    <row r="14119" spans="1:2" x14ac:dyDescent="0.25">
      <c r="A14119">
        <v>1411.6</v>
      </c>
      <c r="B14119">
        <v>27.244080425122771</v>
      </c>
    </row>
    <row r="14120" spans="1:2" x14ac:dyDescent="0.25">
      <c r="A14120">
        <v>1411.7</v>
      </c>
      <c r="B14120">
        <v>27.212556393458819</v>
      </c>
    </row>
    <row r="14121" spans="1:2" x14ac:dyDescent="0.25">
      <c r="A14121">
        <v>1411.8</v>
      </c>
      <c r="B14121">
        <v>27.181032361794781</v>
      </c>
    </row>
    <row r="14122" spans="1:2" x14ac:dyDescent="0.25">
      <c r="A14122">
        <v>1411.9</v>
      </c>
      <c r="B14122">
        <v>27.149508330130821</v>
      </c>
    </row>
    <row r="14123" spans="1:2" x14ac:dyDescent="0.25">
      <c r="A14123">
        <v>1412</v>
      </c>
      <c r="B14123">
        <v>27.117984298466862</v>
      </c>
    </row>
    <row r="14124" spans="1:2" x14ac:dyDescent="0.25">
      <c r="A14124">
        <v>1412.1</v>
      </c>
      <c r="B14124">
        <v>27.078661598507299</v>
      </c>
    </row>
    <row r="14125" spans="1:2" x14ac:dyDescent="0.25">
      <c r="A14125">
        <v>1412.2</v>
      </c>
      <c r="B14125">
        <v>27.039338898547811</v>
      </c>
    </row>
    <row r="14126" spans="1:2" x14ac:dyDescent="0.25">
      <c r="A14126">
        <v>1412.3</v>
      </c>
      <c r="B14126">
        <v>27.000016198588249</v>
      </c>
    </row>
    <row r="14127" spans="1:2" x14ac:dyDescent="0.25">
      <c r="A14127">
        <v>1412.4</v>
      </c>
      <c r="B14127">
        <v>26.960693498628771</v>
      </c>
    </row>
    <row r="14128" spans="1:2" x14ac:dyDescent="0.25">
      <c r="A14128">
        <v>1412.5</v>
      </c>
      <c r="B14128">
        <v>26.92137079866929</v>
      </c>
    </row>
    <row r="14129" spans="1:2" x14ac:dyDescent="0.25">
      <c r="A14129">
        <v>1412.6</v>
      </c>
      <c r="B14129">
        <v>26.882048098709721</v>
      </c>
    </row>
    <row r="14130" spans="1:2" x14ac:dyDescent="0.25">
      <c r="A14130">
        <v>1412.7</v>
      </c>
      <c r="B14130">
        <v>26.84272539875024</v>
      </c>
    </row>
    <row r="14131" spans="1:2" x14ac:dyDescent="0.25">
      <c r="A14131">
        <v>1412.8</v>
      </c>
      <c r="B14131">
        <v>26.803402698790681</v>
      </c>
    </row>
    <row r="14132" spans="1:2" x14ac:dyDescent="0.25">
      <c r="A14132">
        <v>1412.9</v>
      </c>
      <c r="B14132">
        <v>26.7640799988312</v>
      </c>
    </row>
    <row r="14133" spans="1:2" x14ac:dyDescent="0.25">
      <c r="A14133">
        <v>1413</v>
      </c>
      <c r="B14133">
        <v>26.724757298871719</v>
      </c>
    </row>
    <row r="14134" spans="1:2" x14ac:dyDescent="0.25">
      <c r="A14134">
        <v>1413.1</v>
      </c>
      <c r="B14134">
        <v>26.668111170202909</v>
      </c>
    </row>
    <row r="14135" spans="1:2" x14ac:dyDescent="0.25">
      <c r="A14135">
        <v>1413.2</v>
      </c>
      <c r="B14135">
        <v>26.61146504153422</v>
      </c>
    </row>
    <row r="14136" spans="1:2" x14ac:dyDescent="0.25">
      <c r="A14136">
        <v>1413.3</v>
      </c>
      <c r="B14136">
        <v>26.554818912865411</v>
      </c>
    </row>
    <row r="14137" spans="1:2" x14ac:dyDescent="0.25">
      <c r="A14137">
        <v>1413.4</v>
      </c>
      <c r="B14137">
        <v>26.498172784196719</v>
      </c>
    </row>
    <row r="14138" spans="1:2" x14ac:dyDescent="0.25">
      <c r="A14138">
        <v>1413.5</v>
      </c>
      <c r="B14138">
        <v>26.44152665552804</v>
      </c>
    </row>
    <row r="14139" spans="1:2" x14ac:dyDescent="0.25">
      <c r="A14139">
        <v>1413.6</v>
      </c>
      <c r="B14139">
        <v>26.38488052685922</v>
      </c>
    </row>
    <row r="14140" spans="1:2" x14ac:dyDescent="0.25">
      <c r="A14140">
        <v>1413.7</v>
      </c>
      <c r="B14140">
        <v>26.328234398190531</v>
      </c>
    </row>
    <row r="14141" spans="1:2" x14ac:dyDescent="0.25">
      <c r="A14141">
        <v>1413.8</v>
      </c>
      <c r="B14141">
        <v>26.271588269521722</v>
      </c>
    </row>
    <row r="14142" spans="1:2" x14ac:dyDescent="0.25">
      <c r="A14142">
        <v>1413.9</v>
      </c>
      <c r="B14142">
        <v>26.21494214085304</v>
      </c>
    </row>
    <row r="14143" spans="1:2" x14ac:dyDescent="0.25">
      <c r="A14143">
        <v>1414</v>
      </c>
      <c r="B14143">
        <v>26.158296012184351</v>
      </c>
    </row>
    <row r="14144" spans="1:2" x14ac:dyDescent="0.25">
      <c r="A14144">
        <v>1414.1</v>
      </c>
      <c r="B14144">
        <v>26.237051075618229</v>
      </c>
    </row>
    <row r="14145" spans="1:2" x14ac:dyDescent="0.25">
      <c r="A14145">
        <v>1414.2</v>
      </c>
      <c r="B14145">
        <v>26.315806139051929</v>
      </c>
    </row>
    <row r="14146" spans="1:2" x14ac:dyDescent="0.25">
      <c r="A14146">
        <v>1414.3</v>
      </c>
      <c r="B14146">
        <v>26.394561202485811</v>
      </c>
    </row>
    <row r="14147" spans="1:2" x14ac:dyDescent="0.25">
      <c r="A14147">
        <v>1414.4</v>
      </c>
      <c r="B14147">
        <v>26.473316265919522</v>
      </c>
    </row>
    <row r="14148" spans="1:2" x14ac:dyDescent="0.25">
      <c r="A14148">
        <v>1414.5</v>
      </c>
      <c r="B14148">
        <v>26.552071329353218</v>
      </c>
    </row>
    <row r="14149" spans="1:2" x14ac:dyDescent="0.25">
      <c r="A14149">
        <v>1414.6</v>
      </c>
      <c r="B14149">
        <v>26.6308263927871</v>
      </c>
    </row>
    <row r="14150" spans="1:2" x14ac:dyDescent="0.25">
      <c r="A14150">
        <v>1414.7</v>
      </c>
      <c r="B14150">
        <v>26.7095814562208</v>
      </c>
    </row>
    <row r="14151" spans="1:2" x14ac:dyDescent="0.25">
      <c r="A14151">
        <v>1414.8</v>
      </c>
      <c r="B14151">
        <v>26.788336519654681</v>
      </c>
    </row>
    <row r="14152" spans="1:2" x14ac:dyDescent="0.25">
      <c r="A14152">
        <v>1414.9</v>
      </c>
      <c r="B14152">
        <v>26.867091583088381</v>
      </c>
    </row>
    <row r="14153" spans="1:2" x14ac:dyDescent="0.25">
      <c r="A14153">
        <v>1415</v>
      </c>
      <c r="B14153">
        <v>26.945846646522089</v>
      </c>
    </row>
    <row r="14154" spans="1:2" x14ac:dyDescent="0.25">
      <c r="A14154">
        <v>1415.1</v>
      </c>
      <c r="B14154">
        <v>27.075372796948638</v>
      </c>
    </row>
    <row r="14155" spans="1:2" x14ac:dyDescent="0.25">
      <c r="A14155">
        <v>1415.2</v>
      </c>
      <c r="B14155">
        <v>27.2048989473749</v>
      </c>
    </row>
    <row r="14156" spans="1:2" x14ac:dyDescent="0.25">
      <c r="A14156">
        <v>1415.3</v>
      </c>
      <c r="B14156">
        <v>27.33442509780145</v>
      </c>
    </row>
    <row r="14157" spans="1:2" x14ac:dyDescent="0.25">
      <c r="A14157">
        <v>1415.4</v>
      </c>
      <c r="B14157">
        <v>27.463951248227708</v>
      </c>
    </row>
    <row r="14158" spans="1:2" x14ac:dyDescent="0.25">
      <c r="A14158">
        <v>1415.5</v>
      </c>
      <c r="B14158">
        <v>27.59347739865397</v>
      </c>
    </row>
    <row r="14159" spans="1:2" x14ac:dyDescent="0.25">
      <c r="A14159">
        <v>1415.6</v>
      </c>
      <c r="B14159">
        <v>27.72300354908052</v>
      </c>
    </row>
    <row r="14160" spans="1:2" x14ac:dyDescent="0.25">
      <c r="A14160">
        <v>1415.7</v>
      </c>
      <c r="B14160">
        <v>27.852529699506778</v>
      </c>
    </row>
    <row r="14161" spans="1:2" x14ac:dyDescent="0.25">
      <c r="A14161">
        <v>1415.8</v>
      </c>
      <c r="B14161">
        <v>27.982055849933332</v>
      </c>
    </row>
    <row r="14162" spans="1:2" x14ac:dyDescent="0.25">
      <c r="A14162">
        <v>1415.9</v>
      </c>
      <c r="B14162">
        <v>28.11158200035959</v>
      </c>
    </row>
    <row r="14163" spans="1:2" x14ac:dyDescent="0.25">
      <c r="A14163">
        <v>1416</v>
      </c>
      <c r="B14163">
        <v>28.241108150785848</v>
      </c>
    </row>
    <row r="14164" spans="1:2" x14ac:dyDescent="0.25">
      <c r="A14164">
        <v>1416.1</v>
      </c>
      <c r="B14164">
        <v>28.510884759298229</v>
      </c>
    </row>
    <row r="14165" spans="1:2" x14ac:dyDescent="0.25">
      <c r="A14165">
        <v>1416.2</v>
      </c>
      <c r="B14165">
        <v>28.780661367809991</v>
      </c>
    </row>
    <row r="14166" spans="1:2" x14ac:dyDescent="0.25">
      <c r="A14166">
        <v>1416.3</v>
      </c>
      <c r="B14166">
        <v>29.050437976322371</v>
      </c>
    </row>
    <row r="14167" spans="1:2" x14ac:dyDescent="0.25">
      <c r="A14167">
        <v>1416.4</v>
      </c>
      <c r="B14167">
        <v>29.32021458483414</v>
      </c>
    </row>
    <row r="14168" spans="1:2" x14ac:dyDescent="0.25">
      <c r="A14168">
        <v>1416.5</v>
      </c>
      <c r="B14168">
        <v>29.589991193345899</v>
      </c>
    </row>
    <row r="14169" spans="1:2" x14ac:dyDescent="0.25">
      <c r="A14169">
        <v>1416.6</v>
      </c>
      <c r="B14169">
        <v>29.859767801858279</v>
      </c>
    </row>
    <row r="14170" spans="1:2" x14ac:dyDescent="0.25">
      <c r="A14170">
        <v>1416.7</v>
      </c>
      <c r="B14170">
        <v>30.129544410370048</v>
      </c>
    </row>
    <row r="14171" spans="1:2" x14ac:dyDescent="0.25">
      <c r="A14171">
        <v>1416.8</v>
      </c>
      <c r="B14171">
        <v>30.399321018882429</v>
      </c>
    </row>
    <row r="14172" spans="1:2" x14ac:dyDescent="0.25">
      <c r="A14172">
        <v>1416.9</v>
      </c>
      <c r="B14172">
        <v>30.669097627394191</v>
      </c>
    </row>
    <row r="14173" spans="1:2" x14ac:dyDescent="0.25">
      <c r="A14173">
        <v>1417</v>
      </c>
      <c r="B14173">
        <v>30.93887423590596</v>
      </c>
    </row>
    <row r="14174" spans="1:2" x14ac:dyDescent="0.25">
      <c r="A14174">
        <v>1417.1</v>
      </c>
      <c r="B14174">
        <v>31.237048101823699</v>
      </c>
    </row>
    <row r="14175" spans="1:2" x14ac:dyDescent="0.25">
      <c r="A14175">
        <v>1417.2</v>
      </c>
      <c r="B14175">
        <v>31.535221967740771</v>
      </c>
    </row>
    <row r="14176" spans="1:2" x14ac:dyDescent="0.25">
      <c r="A14176">
        <v>1417.3</v>
      </c>
      <c r="B14176">
        <v>31.833395833658511</v>
      </c>
    </row>
    <row r="14177" spans="1:2" x14ac:dyDescent="0.25">
      <c r="A14177">
        <v>1417.4</v>
      </c>
      <c r="B14177">
        <v>32.131569699575579</v>
      </c>
    </row>
    <row r="14178" spans="1:2" x14ac:dyDescent="0.25">
      <c r="A14178">
        <v>1417.5</v>
      </c>
      <c r="B14178">
        <v>32.429743565492643</v>
      </c>
    </row>
    <row r="14179" spans="1:2" x14ac:dyDescent="0.25">
      <c r="A14179">
        <v>1417.6</v>
      </c>
      <c r="B14179">
        <v>32.727917431410383</v>
      </c>
    </row>
    <row r="14180" spans="1:2" x14ac:dyDescent="0.25">
      <c r="A14180">
        <v>1417.7</v>
      </c>
      <c r="B14180">
        <v>33.026091297327447</v>
      </c>
    </row>
    <row r="14181" spans="1:2" x14ac:dyDescent="0.25">
      <c r="A14181">
        <v>1417.8</v>
      </c>
      <c r="B14181">
        <v>33.324265163245187</v>
      </c>
    </row>
    <row r="14182" spans="1:2" x14ac:dyDescent="0.25">
      <c r="A14182">
        <v>1417.9</v>
      </c>
      <c r="B14182">
        <v>33.622439029162258</v>
      </c>
    </row>
    <row r="14183" spans="1:2" x14ac:dyDescent="0.25">
      <c r="A14183">
        <v>1418</v>
      </c>
      <c r="B14183">
        <v>33.920612895079323</v>
      </c>
    </row>
    <row r="14184" spans="1:2" x14ac:dyDescent="0.25">
      <c r="A14184">
        <v>1418.1</v>
      </c>
      <c r="B14184">
        <v>34.220956100697713</v>
      </c>
    </row>
    <row r="14185" spans="1:2" x14ac:dyDescent="0.25">
      <c r="A14185">
        <v>1418.2</v>
      </c>
      <c r="B14185">
        <v>34.521299306315413</v>
      </c>
    </row>
    <row r="14186" spans="1:2" x14ac:dyDescent="0.25">
      <c r="A14186">
        <v>1418.3</v>
      </c>
      <c r="B14186">
        <v>34.821642511933781</v>
      </c>
    </row>
    <row r="14187" spans="1:2" x14ac:dyDescent="0.25">
      <c r="A14187">
        <v>1418.4</v>
      </c>
      <c r="B14187">
        <v>35.121985717551482</v>
      </c>
    </row>
    <row r="14188" spans="1:2" x14ac:dyDescent="0.25">
      <c r="A14188">
        <v>1418.5</v>
      </c>
      <c r="B14188">
        <v>35.422328923169182</v>
      </c>
    </row>
    <row r="14189" spans="1:2" x14ac:dyDescent="0.25">
      <c r="A14189">
        <v>1418.6</v>
      </c>
      <c r="B14189">
        <v>35.722672128787558</v>
      </c>
    </row>
    <row r="14190" spans="1:2" x14ac:dyDescent="0.25">
      <c r="A14190">
        <v>1418.7</v>
      </c>
      <c r="B14190">
        <v>36.023015334405272</v>
      </c>
    </row>
    <row r="14191" spans="1:2" x14ac:dyDescent="0.25">
      <c r="A14191">
        <v>1418.8</v>
      </c>
      <c r="B14191">
        <v>36.323358540023648</v>
      </c>
    </row>
    <row r="14192" spans="1:2" x14ac:dyDescent="0.25">
      <c r="A14192">
        <v>1418.9</v>
      </c>
      <c r="B14192">
        <v>36.623701745641341</v>
      </c>
    </row>
    <row r="14193" spans="1:2" x14ac:dyDescent="0.25">
      <c r="A14193">
        <v>1419</v>
      </c>
      <c r="B14193">
        <v>36.924044951259042</v>
      </c>
    </row>
    <row r="14194" spans="1:2" x14ac:dyDescent="0.25">
      <c r="A14194">
        <v>1419.1</v>
      </c>
      <c r="B14194">
        <v>37.206245447109318</v>
      </c>
    </row>
    <row r="14195" spans="1:2" x14ac:dyDescent="0.25">
      <c r="A14195">
        <v>1419.2</v>
      </c>
      <c r="B14195">
        <v>37.488445942958961</v>
      </c>
    </row>
    <row r="14196" spans="1:2" x14ac:dyDescent="0.25">
      <c r="A14196">
        <v>1419.3</v>
      </c>
      <c r="B14196">
        <v>37.770646438809237</v>
      </c>
    </row>
    <row r="14197" spans="1:2" x14ac:dyDescent="0.25">
      <c r="A14197">
        <v>1419.4</v>
      </c>
      <c r="B14197">
        <v>38.052846934658888</v>
      </c>
    </row>
    <row r="14198" spans="1:2" x14ac:dyDescent="0.25">
      <c r="A14198">
        <v>1419.5</v>
      </c>
      <c r="B14198">
        <v>38.335047430508517</v>
      </c>
    </row>
    <row r="14199" spans="1:2" x14ac:dyDescent="0.25">
      <c r="A14199">
        <v>1419.6</v>
      </c>
      <c r="B14199">
        <v>38.617247926358807</v>
      </c>
    </row>
    <row r="14200" spans="1:2" x14ac:dyDescent="0.25">
      <c r="A14200">
        <v>1419.7</v>
      </c>
      <c r="B14200">
        <v>38.899448422208437</v>
      </c>
    </row>
    <row r="14201" spans="1:2" x14ac:dyDescent="0.25">
      <c r="A14201">
        <v>1419.8</v>
      </c>
      <c r="B14201">
        <v>39.181648918058727</v>
      </c>
    </row>
    <row r="14202" spans="1:2" x14ac:dyDescent="0.25">
      <c r="A14202">
        <v>1419.9</v>
      </c>
      <c r="B14202">
        <v>39.463849413908363</v>
      </c>
    </row>
    <row r="14203" spans="1:2" x14ac:dyDescent="0.25">
      <c r="A14203">
        <v>1420</v>
      </c>
      <c r="B14203">
        <v>39.746049909758007</v>
      </c>
    </row>
    <row r="14204" spans="1:2" x14ac:dyDescent="0.25">
      <c r="A14204">
        <v>1420.1</v>
      </c>
      <c r="B14204">
        <v>39.918050930005741</v>
      </c>
    </row>
    <row r="14205" spans="1:2" x14ac:dyDescent="0.25">
      <c r="A14205">
        <v>1420.2</v>
      </c>
      <c r="B14205">
        <v>40.090051950253091</v>
      </c>
    </row>
    <row r="14206" spans="1:2" x14ac:dyDescent="0.25">
      <c r="A14206">
        <v>1420.3</v>
      </c>
      <c r="B14206">
        <v>40.262052970500832</v>
      </c>
    </row>
    <row r="14207" spans="1:2" x14ac:dyDescent="0.25">
      <c r="A14207">
        <v>1420.4</v>
      </c>
      <c r="B14207">
        <v>40.434053990748168</v>
      </c>
    </row>
    <row r="14208" spans="1:2" x14ac:dyDescent="0.25">
      <c r="A14208">
        <v>1420.5</v>
      </c>
      <c r="B14208">
        <v>40.606055010995519</v>
      </c>
    </row>
    <row r="14209" spans="1:2" x14ac:dyDescent="0.25">
      <c r="A14209">
        <v>1420.6</v>
      </c>
      <c r="B14209">
        <v>40.778056031243253</v>
      </c>
    </row>
    <row r="14210" spans="1:2" x14ac:dyDescent="0.25">
      <c r="A14210">
        <v>1420.7</v>
      </c>
      <c r="B14210">
        <v>40.950057051490603</v>
      </c>
    </row>
    <row r="14211" spans="1:2" x14ac:dyDescent="0.25">
      <c r="A14211">
        <v>1420.8</v>
      </c>
      <c r="B14211">
        <v>41.12205807173833</v>
      </c>
    </row>
    <row r="14212" spans="1:2" x14ac:dyDescent="0.25">
      <c r="A14212">
        <v>1420.9</v>
      </c>
      <c r="B14212">
        <v>41.29405909198568</v>
      </c>
    </row>
    <row r="14213" spans="1:2" x14ac:dyDescent="0.25">
      <c r="A14213">
        <v>1421</v>
      </c>
      <c r="B14213">
        <v>41.466060112233023</v>
      </c>
    </row>
    <row r="14214" spans="1:2" x14ac:dyDescent="0.25">
      <c r="A14214">
        <v>1421.1</v>
      </c>
      <c r="B14214">
        <v>41.445481019247786</v>
      </c>
    </row>
    <row r="14215" spans="1:2" x14ac:dyDescent="0.25">
      <c r="A14215">
        <v>1421.2</v>
      </c>
      <c r="B14215">
        <v>41.424901926262613</v>
      </c>
    </row>
    <row r="14216" spans="1:2" x14ac:dyDescent="0.25">
      <c r="A14216">
        <v>1421.3</v>
      </c>
      <c r="B14216">
        <v>41.404322833277377</v>
      </c>
    </row>
    <row r="14217" spans="1:2" x14ac:dyDescent="0.25">
      <c r="A14217">
        <v>1421.4</v>
      </c>
      <c r="B14217">
        <v>41.383743740292189</v>
      </c>
    </row>
    <row r="14218" spans="1:2" x14ac:dyDescent="0.25">
      <c r="A14218">
        <v>1421.5</v>
      </c>
      <c r="B14218">
        <v>41.363164647307002</v>
      </c>
    </row>
    <row r="14219" spans="1:2" x14ac:dyDescent="0.25">
      <c r="A14219">
        <v>1421.6</v>
      </c>
      <c r="B14219">
        <v>41.342585554321772</v>
      </c>
    </row>
    <row r="14220" spans="1:2" x14ac:dyDescent="0.25">
      <c r="A14220">
        <v>1421.7</v>
      </c>
      <c r="B14220">
        <v>41.322006461336578</v>
      </c>
    </row>
    <row r="14221" spans="1:2" x14ac:dyDescent="0.25">
      <c r="A14221">
        <v>1421.8</v>
      </c>
      <c r="B14221">
        <v>41.301427368351362</v>
      </c>
    </row>
    <row r="14222" spans="1:2" x14ac:dyDescent="0.25">
      <c r="A14222">
        <v>1421.9</v>
      </c>
      <c r="B14222">
        <v>41.280848275366168</v>
      </c>
    </row>
    <row r="14223" spans="1:2" x14ac:dyDescent="0.25">
      <c r="A14223">
        <v>1422</v>
      </c>
      <c r="B14223">
        <v>41.260269182380981</v>
      </c>
    </row>
    <row r="14224" spans="1:2" x14ac:dyDescent="0.25">
      <c r="A14224">
        <v>1422.1</v>
      </c>
      <c r="B14224">
        <v>41.097189116289712</v>
      </c>
    </row>
    <row r="14225" spans="1:2" x14ac:dyDescent="0.25">
      <c r="A14225">
        <v>1422.2</v>
      </c>
      <c r="B14225">
        <v>40.934109050198813</v>
      </c>
    </row>
    <row r="14226" spans="1:2" x14ac:dyDescent="0.25">
      <c r="A14226">
        <v>1422.3</v>
      </c>
      <c r="B14226">
        <v>40.771028984107552</v>
      </c>
    </row>
    <row r="14227" spans="1:2" x14ac:dyDescent="0.25">
      <c r="A14227">
        <v>1422.4</v>
      </c>
      <c r="B14227">
        <v>40.607948918016653</v>
      </c>
    </row>
    <row r="14228" spans="1:2" x14ac:dyDescent="0.25">
      <c r="A14228">
        <v>1422.5</v>
      </c>
      <c r="B14228">
        <v>40.444868851925747</v>
      </c>
    </row>
    <row r="14229" spans="1:2" x14ac:dyDescent="0.25">
      <c r="A14229">
        <v>1422.6</v>
      </c>
      <c r="B14229">
        <v>40.281788785834493</v>
      </c>
    </row>
    <row r="14230" spans="1:2" x14ac:dyDescent="0.25">
      <c r="A14230">
        <v>1422.7</v>
      </c>
      <c r="B14230">
        <v>40.118708719743587</v>
      </c>
    </row>
    <row r="14231" spans="1:2" x14ac:dyDescent="0.25">
      <c r="A14231">
        <v>1422.8</v>
      </c>
      <c r="B14231">
        <v>39.955628653652319</v>
      </c>
    </row>
    <row r="14232" spans="1:2" x14ac:dyDescent="0.25">
      <c r="A14232">
        <v>1422.9</v>
      </c>
      <c r="B14232">
        <v>39.792548587561427</v>
      </c>
    </row>
    <row r="14233" spans="1:2" x14ac:dyDescent="0.25">
      <c r="A14233">
        <v>1423</v>
      </c>
      <c r="B14233">
        <v>39.629468521470528</v>
      </c>
    </row>
    <row r="14234" spans="1:2" x14ac:dyDescent="0.25">
      <c r="A14234">
        <v>1423.1</v>
      </c>
      <c r="B14234">
        <v>39.367067065376993</v>
      </c>
    </row>
    <row r="14235" spans="1:2" x14ac:dyDescent="0.25">
      <c r="A14235">
        <v>1423.2</v>
      </c>
      <c r="B14235">
        <v>39.104665609284048</v>
      </c>
    </row>
    <row r="14236" spans="1:2" x14ac:dyDescent="0.25">
      <c r="A14236">
        <v>1423.3</v>
      </c>
      <c r="B14236">
        <v>38.842264153190513</v>
      </c>
    </row>
    <row r="14237" spans="1:2" x14ac:dyDescent="0.25">
      <c r="A14237">
        <v>1423.4</v>
      </c>
      <c r="B14237">
        <v>38.579862697097568</v>
      </c>
    </row>
    <row r="14238" spans="1:2" x14ac:dyDescent="0.25">
      <c r="A14238">
        <v>1423.5</v>
      </c>
      <c r="B14238">
        <v>38.317461241004636</v>
      </c>
    </row>
    <row r="14239" spans="1:2" x14ac:dyDescent="0.25">
      <c r="A14239">
        <v>1423.6</v>
      </c>
      <c r="B14239">
        <v>38.055059784911087</v>
      </c>
    </row>
    <row r="14240" spans="1:2" x14ac:dyDescent="0.25">
      <c r="A14240">
        <v>1423.7</v>
      </c>
      <c r="B14240">
        <v>37.792658328818163</v>
      </c>
    </row>
    <row r="14241" spans="1:2" x14ac:dyDescent="0.25">
      <c r="A14241">
        <v>1423.8</v>
      </c>
      <c r="B14241">
        <v>37.530256872724621</v>
      </c>
    </row>
    <row r="14242" spans="1:2" x14ac:dyDescent="0.25">
      <c r="A14242">
        <v>1423.9</v>
      </c>
      <c r="B14242">
        <v>37.267855416631683</v>
      </c>
    </row>
    <row r="14243" spans="1:2" x14ac:dyDescent="0.25">
      <c r="A14243">
        <v>1424</v>
      </c>
      <c r="B14243">
        <v>37.005453960538738</v>
      </c>
    </row>
    <row r="14244" spans="1:2" x14ac:dyDescent="0.25">
      <c r="A14244">
        <v>1424.1</v>
      </c>
      <c r="B14244">
        <v>36.871266730586647</v>
      </c>
    </row>
    <row r="14245" spans="1:2" x14ac:dyDescent="0.25">
      <c r="A14245">
        <v>1424.2</v>
      </c>
      <c r="B14245">
        <v>36.737079500634863</v>
      </c>
    </row>
    <row r="14246" spans="1:2" x14ac:dyDescent="0.25">
      <c r="A14246">
        <v>1424.3</v>
      </c>
      <c r="B14246">
        <v>36.602892270682773</v>
      </c>
    </row>
    <row r="14247" spans="1:2" x14ac:dyDescent="0.25">
      <c r="A14247">
        <v>1424.4</v>
      </c>
      <c r="B14247">
        <v>36.468705040730988</v>
      </c>
    </row>
    <row r="14248" spans="1:2" x14ac:dyDescent="0.25">
      <c r="A14248">
        <v>1424.5</v>
      </c>
      <c r="B14248">
        <v>36.334517810779197</v>
      </c>
    </row>
    <row r="14249" spans="1:2" x14ac:dyDescent="0.25">
      <c r="A14249">
        <v>1424.6</v>
      </c>
      <c r="B14249">
        <v>36.200330580827121</v>
      </c>
    </row>
    <row r="14250" spans="1:2" x14ac:dyDescent="0.25">
      <c r="A14250">
        <v>1424.7</v>
      </c>
      <c r="B14250">
        <v>36.066143350875343</v>
      </c>
    </row>
    <row r="14251" spans="1:2" x14ac:dyDescent="0.25">
      <c r="A14251">
        <v>1424.8</v>
      </c>
      <c r="B14251">
        <v>35.931956120923253</v>
      </c>
    </row>
    <row r="14252" spans="1:2" x14ac:dyDescent="0.25">
      <c r="A14252">
        <v>1424.9</v>
      </c>
      <c r="B14252">
        <v>35.797768890971462</v>
      </c>
    </row>
    <row r="14253" spans="1:2" x14ac:dyDescent="0.25">
      <c r="A14253">
        <v>1425</v>
      </c>
      <c r="B14253">
        <v>35.663581661019677</v>
      </c>
    </row>
    <row r="14254" spans="1:2" x14ac:dyDescent="0.25">
      <c r="A14254">
        <v>1425.1</v>
      </c>
      <c r="B14254">
        <v>35.592906502065212</v>
      </c>
    </row>
    <row r="14255" spans="1:2" x14ac:dyDescent="0.25">
      <c r="A14255">
        <v>1425.2</v>
      </c>
      <c r="B14255">
        <v>35.52223134311091</v>
      </c>
    </row>
    <row r="14256" spans="1:2" x14ac:dyDescent="0.25">
      <c r="A14256">
        <v>1425.3</v>
      </c>
      <c r="B14256">
        <v>35.451556184156438</v>
      </c>
    </row>
    <row r="14257" spans="1:2" x14ac:dyDescent="0.25">
      <c r="A14257">
        <v>1425.4</v>
      </c>
      <c r="B14257">
        <v>35.380881025202143</v>
      </c>
    </row>
    <row r="14258" spans="1:2" x14ac:dyDescent="0.25">
      <c r="A14258">
        <v>1425.5</v>
      </c>
      <c r="B14258">
        <v>35.310205866247827</v>
      </c>
    </row>
    <row r="14259" spans="1:2" x14ac:dyDescent="0.25">
      <c r="A14259">
        <v>1425.6</v>
      </c>
      <c r="B14259">
        <v>35.239530707293369</v>
      </c>
    </row>
    <row r="14260" spans="1:2" x14ac:dyDescent="0.25">
      <c r="A14260">
        <v>1425.7</v>
      </c>
      <c r="B14260">
        <v>35.168855548339067</v>
      </c>
    </row>
    <row r="14261" spans="1:2" x14ac:dyDescent="0.25">
      <c r="A14261">
        <v>1425.8</v>
      </c>
      <c r="B14261">
        <v>35.098180389384602</v>
      </c>
    </row>
    <row r="14262" spans="1:2" x14ac:dyDescent="0.25">
      <c r="A14262">
        <v>1425.9</v>
      </c>
      <c r="B14262">
        <v>35.027505230430293</v>
      </c>
    </row>
    <row r="14263" spans="1:2" x14ac:dyDescent="0.25">
      <c r="A14263">
        <v>1426</v>
      </c>
      <c r="B14263">
        <v>34.956830071475991</v>
      </c>
    </row>
    <row r="14264" spans="1:2" x14ac:dyDescent="0.25">
      <c r="A14264">
        <v>1426.1</v>
      </c>
      <c r="B14264">
        <v>35.102171713340361</v>
      </c>
    </row>
    <row r="14265" spans="1:2" x14ac:dyDescent="0.25">
      <c r="A14265">
        <v>1426.2</v>
      </c>
      <c r="B14265">
        <v>35.247513355204397</v>
      </c>
    </row>
    <row r="14266" spans="1:2" x14ac:dyDescent="0.25">
      <c r="A14266">
        <v>1426.3</v>
      </c>
      <c r="B14266">
        <v>35.392854997068767</v>
      </c>
    </row>
    <row r="14267" spans="1:2" x14ac:dyDescent="0.25">
      <c r="A14267">
        <v>1426.4</v>
      </c>
      <c r="B14267">
        <v>35.53819663893281</v>
      </c>
    </row>
    <row r="14268" spans="1:2" x14ac:dyDescent="0.25">
      <c r="A14268">
        <v>1426.5</v>
      </c>
      <c r="B14268">
        <v>35.683538280796853</v>
      </c>
    </row>
    <row r="14269" spans="1:2" x14ac:dyDescent="0.25">
      <c r="A14269">
        <v>1426.6</v>
      </c>
      <c r="B14269">
        <v>35.828879922661223</v>
      </c>
    </row>
    <row r="14270" spans="1:2" x14ac:dyDescent="0.25">
      <c r="A14270">
        <v>1426.7</v>
      </c>
      <c r="B14270">
        <v>35.974221564525259</v>
      </c>
    </row>
    <row r="14271" spans="1:2" x14ac:dyDescent="0.25">
      <c r="A14271">
        <v>1426.8</v>
      </c>
      <c r="B14271">
        <v>36.119563206389628</v>
      </c>
    </row>
    <row r="14272" spans="1:2" x14ac:dyDescent="0.25">
      <c r="A14272">
        <v>1426.9</v>
      </c>
      <c r="B14272">
        <v>36.264904848253657</v>
      </c>
    </row>
    <row r="14273" spans="1:2" x14ac:dyDescent="0.25">
      <c r="A14273">
        <v>1427</v>
      </c>
      <c r="B14273">
        <v>36.410246490117707</v>
      </c>
    </row>
    <row r="14274" spans="1:2" x14ac:dyDescent="0.25">
      <c r="A14274">
        <v>1427.1</v>
      </c>
      <c r="B14274">
        <v>36.633215642820581</v>
      </c>
    </row>
    <row r="14275" spans="1:2" x14ac:dyDescent="0.25">
      <c r="A14275">
        <v>1427.2</v>
      </c>
      <c r="B14275">
        <v>36.85618479552295</v>
      </c>
    </row>
    <row r="14276" spans="1:2" x14ac:dyDescent="0.25">
      <c r="A14276">
        <v>1427.3</v>
      </c>
      <c r="B14276">
        <v>37.07915394822583</v>
      </c>
    </row>
    <row r="14277" spans="1:2" x14ac:dyDescent="0.25">
      <c r="A14277">
        <v>1427.4</v>
      </c>
      <c r="B14277">
        <v>37.302123100928199</v>
      </c>
    </row>
    <row r="14278" spans="1:2" x14ac:dyDescent="0.25">
      <c r="A14278">
        <v>1427.5</v>
      </c>
      <c r="B14278">
        <v>37.525092253630561</v>
      </c>
    </row>
    <row r="14279" spans="1:2" x14ac:dyDescent="0.25">
      <c r="A14279">
        <v>1427.6</v>
      </c>
      <c r="B14279">
        <v>37.748061406333441</v>
      </c>
    </row>
    <row r="14280" spans="1:2" x14ac:dyDescent="0.25">
      <c r="A14280">
        <v>1427.7</v>
      </c>
      <c r="B14280">
        <v>37.97103055903581</v>
      </c>
    </row>
    <row r="14281" spans="1:2" x14ac:dyDescent="0.25">
      <c r="A14281">
        <v>1427.8</v>
      </c>
      <c r="B14281">
        <v>38.193999711738677</v>
      </c>
    </row>
    <row r="14282" spans="1:2" x14ac:dyDescent="0.25">
      <c r="A14282">
        <v>1427.9</v>
      </c>
      <c r="B14282">
        <v>38.416968864441053</v>
      </c>
    </row>
    <row r="14283" spans="1:2" x14ac:dyDescent="0.25">
      <c r="A14283">
        <v>1428</v>
      </c>
      <c r="B14283">
        <v>38.639938017143422</v>
      </c>
    </row>
    <row r="14284" spans="1:2" x14ac:dyDescent="0.25">
      <c r="A14284">
        <v>1428.1</v>
      </c>
      <c r="B14284">
        <v>38.83965326870522</v>
      </c>
    </row>
    <row r="14285" spans="1:2" x14ac:dyDescent="0.25">
      <c r="A14285">
        <v>1428.2</v>
      </c>
      <c r="B14285">
        <v>39.039368520266557</v>
      </c>
    </row>
    <row r="14286" spans="1:2" x14ac:dyDescent="0.25">
      <c r="A14286">
        <v>1428.3</v>
      </c>
      <c r="B14286">
        <v>39.239083771828348</v>
      </c>
    </row>
    <row r="14287" spans="1:2" x14ac:dyDescent="0.25">
      <c r="A14287">
        <v>1428.4</v>
      </c>
      <c r="B14287">
        <v>39.438799023389699</v>
      </c>
    </row>
    <row r="14288" spans="1:2" x14ac:dyDescent="0.25">
      <c r="A14288">
        <v>1428.5</v>
      </c>
      <c r="B14288">
        <v>39.638514274951042</v>
      </c>
    </row>
    <row r="14289" spans="1:2" x14ac:dyDescent="0.25">
      <c r="A14289">
        <v>1428.6</v>
      </c>
      <c r="B14289">
        <v>39.838229526512841</v>
      </c>
    </row>
    <row r="14290" spans="1:2" x14ac:dyDescent="0.25">
      <c r="A14290">
        <v>1428.7</v>
      </c>
      <c r="B14290">
        <v>40.037944778074177</v>
      </c>
    </row>
    <row r="14291" spans="1:2" x14ac:dyDescent="0.25">
      <c r="A14291">
        <v>1428.8</v>
      </c>
      <c r="B14291">
        <v>40.237660029635983</v>
      </c>
    </row>
    <row r="14292" spans="1:2" x14ac:dyDescent="0.25">
      <c r="A14292">
        <v>1428.9</v>
      </c>
      <c r="B14292">
        <v>40.437375281197319</v>
      </c>
    </row>
    <row r="14293" spans="1:2" x14ac:dyDescent="0.25">
      <c r="A14293">
        <v>1429</v>
      </c>
      <c r="B14293">
        <v>40.637090532758663</v>
      </c>
    </row>
    <row r="14294" spans="1:2" x14ac:dyDescent="0.25">
      <c r="A14294">
        <v>1429.1</v>
      </c>
      <c r="B14294">
        <v>40.788065663698752</v>
      </c>
    </row>
    <row r="14295" spans="1:2" x14ac:dyDescent="0.25">
      <c r="A14295">
        <v>1429.2</v>
      </c>
      <c r="B14295">
        <v>40.93904079463848</v>
      </c>
    </row>
    <row r="14296" spans="1:2" x14ac:dyDescent="0.25">
      <c r="A14296">
        <v>1429.3</v>
      </c>
      <c r="B14296">
        <v>41.090015925578562</v>
      </c>
    </row>
    <row r="14297" spans="1:2" x14ac:dyDescent="0.25">
      <c r="A14297">
        <v>1429.4</v>
      </c>
      <c r="B14297">
        <v>41.240991056518297</v>
      </c>
    </row>
    <row r="14298" spans="1:2" x14ac:dyDescent="0.25">
      <c r="A14298">
        <v>1429.5</v>
      </c>
      <c r="B14298">
        <v>41.391966187458038</v>
      </c>
    </row>
    <row r="14299" spans="1:2" x14ac:dyDescent="0.25">
      <c r="A14299">
        <v>1429.6</v>
      </c>
      <c r="B14299">
        <v>41.542941318398107</v>
      </c>
    </row>
    <row r="14300" spans="1:2" x14ac:dyDescent="0.25">
      <c r="A14300">
        <v>1429.7</v>
      </c>
      <c r="B14300">
        <v>41.693916449337863</v>
      </c>
    </row>
    <row r="14301" spans="1:2" x14ac:dyDescent="0.25">
      <c r="A14301">
        <v>1429.8</v>
      </c>
      <c r="B14301">
        <v>41.844891580277931</v>
      </c>
    </row>
    <row r="14302" spans="1:2" x14ac:dyDescent="0.25">
      <c r="A14302">
        <v>1429.9</v>
      </c>
      <c r="B14302">
        <v>41.995866711217673</v>
      </c>
    </row>
    <row r="14303" spans="1:2" x14ac:dyDescent="0.25">
      <c r="A14303">
        <v>1430</v>
      </c>
      <c r="B14303">
        <v>42.146841842157407</v>
      </c>
    </row>
    <row r="14304" spans="1:2" x14ac:dyDescent="0.25">
      <c r="A14304">
        <v>1430.1</v>
      </c>
      <c r="B14304">
        <v>42.179375854595769</v>
      </c>
    </row>
    <row r="14305" spans="1:2" x14ac:dyDescent="0.25">
      <c r="A14305">
        <v>1430.2</v>
      </c>
      <c r="B14305">
        <v>42.211909867034052</v>
      </c>
    </row>
    <row r="14306" spans="1:2" x14ac:dyDescent="0.25">
      <c r="A14306">
        <v>1430.3</v>
      </c>
      <c r="B14306">
        <v>42.244443879472414</v>
      </c>
    </row>
    <row r="14307" spans="1:2" x14ac:dyDescent="0.25">
      <c r="A14307">
        <v>1430.4</v>
      </c>
      <c r="B14307">
        <v>42.276977891910697</v>
      </c>
    </row>
    <row r="14308" spans="1:2" x14ac:dyDescent="0.25">
      <c r="A14308">
        <v>1430.5</v>
      </c>
      <c r="B14308">
        <v>42.30951190434898</v>
      </c>
    </row>
    <row r="14309" spans="1:2" x14ac:dyDescent="0.25">
      <c r="A14309">
        <v>1430.6</v>
      </c>
      <c r="B14309">
        <v>42.342045916787342</v>
      </c>
    </row>
    <row r="14310" spans="1:2" x14ac:dyDescent="0.25">
      <c r="A14310">
        <v>1430.7</v>
      </c>
      <c r="B14310">
        <v>42.374579929225632</v>
      </c>
    </row>
    <row r="14311" spans="1:2" x14ac:dyDescent="0.25">
      <c r="A14311">
        <v>1430.8</v>
      </c>
      <c r="B14311">
        <v>42.407113941663987</v>
      </c>
    </row>
    <row r="14312" spans="1:2" x14ac:dyDescent="0.25">
      <c r="A14312">
        <v>1430.9</v>
      </c>
      <c r="B14312">
        <v>42.43964795410227</v>
      </c>
    </row>
    <row r="14313" spans="1:2" x14ac:dyDescent="0.25">
      <c r="A14313">
        <v>1431</v>
      </c>
      <c r="B14313">
        <v>42.472181966540553</v>
      </c>
    </row>
    <row r="14314" spans="1:2" x14ac:dyDescent="0.25">
      <c r="A14314">
        <v>1431.1</v>
      </c>
      <c r="B14314">
        <v>42.334964566420417</v>
      </c>
    </row>
    <row r="14315" spans="1:2" x14ac:dyDescent="0.25">
      <c r="A14315">
        <v>1431.2</v>
      </c>
      <c r="B14315">
        <v>42.197747166300601</v>
      </c>
    </row>
    <row r="14316" spans="1:2" x14ac:dyDescent="0.25">
      <c r="A14316">
        <v>1431.3</v>
      </c>
      <c r="B14316">
        <v>42.060529766180473</v>
      </c>
    </row>
    <row r="14317" spans="1:2" x14ac:dyDescent="0.25">
      <c r="A14317">
        <v>1431.4</v>
      </c>
      <c r="B14317">
        <v>41.923312366060649</v>
      </c>
    </row>
    <row r="14318" spans="1:2" x14ac:dyDescent="0.25">
      <c r="A14318">
        <v>1431.5</v>
      </c>
      <c r="B14318">
        <v>41.786094965940833</v>
      </c>
    </row>
    <row r="14319" spans="1:2" x14ac:dyDescent="0.25">
      <c r="A14319">
        <v>1431.6</v>
      </c>
      <c r="B14319">
        <v>41.64887756582069</v>
      </c>
    </row>
    <row r="14320" spans="1:2" x14ac:dyDescent="0.25">
      <c r="A14320">
        <v>1431.7</v>
      </c>
      <c r="B14320">
        <v>41.511660165700867</v>
      </c>
    </row>
    <row r="14321" spans="1:2" x14ac:dyDescent="0.25">
      <c r="A14321">
        <v>1431.8</v>
      </c>
      <c r="B14321">
        <v>41.374442765580739</v>
      </c>
    </row>
    <row r="14322" spans="1:2" x14ac:dyDescent="0.25">
      <c r="A14322">
        <v>1431.9</v>
      </c>
      <c r="B14322">
        <v>41.237225365460922</v>
      </c>
    </row>
    <row r="14323" spans="1:2" x14ac:dyDescent="0.25">
      <c r="A14323">
        <v>1432</v>
      </c>
      <c r="B14323">
        <v>41.100007965341099</v>
      </c>
    </row>
    <row r="14324" spans="1:2" x14ac:dyDescent="0.25">
      <c r="A14324">
        <v>1432.1</v>
      </c>
      <c r="B14324">
        <v>40.737766977124913</v>
      </c>
    </row>
    <row r="14325" spans="1:2" x14ac:dyDescent="0.25">
      <c r="A14325">
        <v>1432.2</v>
      </c>
      <c r="B14325">
        <v>40.375525988909537</v>
      </c>
    </row>
    <row r="14326" spans="1:2" x14ac:dyDescent="0.25">
      <c r="A14326">
        <v>1432.3</v>
      </c>
      <c r="B14326">
        <v>40.013285000693358</v>
      </c>
    </row>
    <row r="14327" spans="1:2" x14ac:dyDescent="0.25">
      <c r="A14327">
        <v>1432.4</v>
      </c>
      <c r="B14327">
        <v>39.651044012478003</v>
      </c>
    </row>
    <row r="14328" spans="1:2" x14ac:dyDescent="0.25">
      <c r="A14328">
        <v>1432.5</v>
      </c>
      <c r="B14328">
        <v>39.288803024262627</v>
      </c>
    </row>
    <row r="14329" spans="1:2" x14ac:dyDescent="0.25">
      <c r="A14329">
        <v>1432.6</v>
      </c>
      <c r="B14329">
        <v>38.926562036046441</v>
      </c>
    </row>
    <row r="14330" spans="1:2" x14ac:dyDescent="0.25">
      <c r="A14330">
        <v>1432.7</v>
      </c>
      <c r="B14330">
        <v>38.564321047831079</v>
      </c>
    </row>
    <row r="14331" spans="1:2" x14ac:dyDescent="0.25">
      <c r="A14331">
        <v>1432.8</v>
      </c>
      <c r="B14331">
        <v>38.202080059614893</v>
      </c>
    </row>
    <row r="14332" spans="1:2" x14ac:dyDescent="0.25">
      <c r="A14332">
        <v>1432.9</v>
      </c>
      <c r="B14332">
        <v>37.839839071399517</v>
      </c>
    </row>
    <row r="14333" spans="1:2" x14ac:dyDescent="0.25">
      <c r="A14333">
        <v>1433</v>
      </c>
      <c r="B14333">
        <v>37.477598083184162</v>
      </c>
    </row>
    <row r="14334" spans="1:2" x14ac:dyDescent="0.25">
      <c r="A14334">
        <v>1433.1</v>
      </c>
      <c r="B14334">
        <v>37.102823882219681</v>
      </c>
    </row>
    <row r="14335" spans="1:2" x14ac:dyDescent="0.25">
      <c r="A14335">
        <v>1433.2</v>
      </c>
      <c r="B14335">
        <v>36.728049681256053</v>
      </c>
    </row>
    <row r="14336" spans="1:2" x14ac:dyDescent="0.25">
      <c r="A14336">
        <v>1433.3</v>
      </c>
      <c r="B14336">
        <v>36.353275480291579</v>
      </c>
    </row>
    <row r="14337" spans="1:2" x14ac:dyDescent="0.25">
      <c r="A14337">
        <v>1433.4</v>
      </c>
      <c r="B14337">
        <v>35.978501279327951</v>
      </c>
    </row>
    <row r="14338" spans="1:2" x14ac:dyDescent="0.25">
      <c r="A14338">
        <v>1433.5</v>
      </c>
      <c r="B14338">
        <v>35.603727078364322</v>
      </c>
    </row>
    <row r="14339" spans="1:2" x14ac:dyDescent="0.25">
      <c r="A14339">
        <v>1433.6</v>
      </c>
      <c r="B14339">
        <v>35.228952877399841</v>
      </c>
    </row>
    <row r="14340" spans="1:2" x14ac:dyDescent="0.25">
      <c r="A14340">
        <v>1433.7</v>
      </c>
      <c r="B14340">
        <v>34.854178676436213</v>
      </c>
    </row>
    <row r="14341" spans="1:2" x14ac:dyDescent="0.25">
      <c r="A14341">
        <v>1433.8</v>
      </c>
      <c r="B14341">
        <v>34.479404475471739</v>
      </c>
    </row>
    <row r="14342" spans="1:2" x14ac:dyDescent="0.25">
      <c r="A14342">
        <v>1433.9</v>
      </c>
      <c r="B14342">
        <v>34.104630274508111</v>
      </c>
    </row>
    <row r="14343" spans="1:2" x14ac:dyDescent="0.25">
      <c r="A14343">
        <v>1434</v>
      </c>
      <c r="B14343">
        <v>33.729856073544482</v>
      </c>
    </row>
    <row r="14344" spans="1:2" x14ac:dyDescent="0.25">
      <c r="A14344">
        <v>1434.1</v>
      </c>
      <c r="B14344">
        <v>33.200161459551822</v>
      </c>
    </row>
    <row r="14345" spans="1:2" x14ac:dyDescent="0.25">
      <c r="A14345">
        <v>1434.2</v>
      </c>
      <c r="B14345">
        <v>32.670466845560362</v>
      </c>
    </row>
    <row r="14346" spans="1:2" x14ac:dyDescent="0.25">
      <c r="A14346">
        <v>1434.3</v>
      </c>
      <c r="B14346">
        <v>32.140772231567702</v>
      </c>
    </row>
    <row r="14347" spans="1:2" x14ac:dyDescent="0.25">
      <c r="A14347">
        <v>1434.4</v>
      </c>
      <c r="B14347">
        <v>31.611077617576239</v>
      </c>
    </row>
    <row r="14348" spans="1:2" x14ac:dyDescent="0.25">
      <c r="A14348">
        <v>1434.5</v>
      </c>
      <c r="B14348">
        <v>31.08138300358479</v>
      </c>
    </row>
    <row r="14349" spans="1:2" x14ac:dyDescent="0.25">
      <c r="A14349">
        <v>1434.6</v>
      </c>
      <c r="B14349">
        <v>30.55168838959213</v>
      </c>
    </row>
    <row r="14350" spans="1:2" x14ac:dyDescent="0.25">
      <c r="A14350">
        <v>1434.7</v>
      </c>
      <c r="B14350">
        <v>30.02199377560067</v>
      </c>
    </row>
    <row r="14351" spans="1:2" x14ac:dyDescent="0.25">
      <c r="A14351">
        <v>1434.8</v>
      </c>
      <c r="B14351">
        <v>29.49229916160801</v>
      </c>
    </row>
    <row r="14352" spans="1:2" x14ac:dyDescent="0.25">
      <c r="A14352">
        <v>1434.9</v>
      </c>
      <c r="B14352">
        <v>28.96260454761655</v>
      </c>
    </row>
    <row r="14353" spans="1:2" x14ac:dyDescent="0.25">
      <c r="A14353">
        <v>1435</v>
      </c>
      <c r="B14353">
        <v>28.432909933625091</v>
      </c>
    </row>
    <row r="14354" spans="1:2" x14ac:dyDescent="0.25">
      <c r="A14354">
        <v>1435.1</v>
      </c>
      <c r="B14354">
        <v>27.942412036686591</v>
      </c>
    </row>
    <row r="14355" spans="1:2" x14ac:dyDescent="0.25">
      <c r="A14355">
        <v>1435.2</v>
      </c>
      <c r="B14355">
        <v>27.45191413974921</v>
      </c>
    </row>
    <row r="14356" spans="1:2" x14ac:dyDescent="0.25">
      <c r="A14356">
        <v>1435.3</v>
      </c>
      <c r="B14356">
        <v>26.96141624281071</v>
      </c>
    </row>
    <row r="14357" spans="1:2" x14ac:dyDescent="0.25">
      <c r="A14357">
        <v>1435.4</v>
      </c>
      <c r="B14357">
        <v>26.470918345873319</v>
      </c>
    </row>
    <row r="14358" spans="1:2" x14ac:dyDescent="0.25">
      <c r="A14358">
        <v>1435.5</v>
      </c>
      <c r="B14358">
        <v>25.980420448935941</v>
      </c>
    </row>
    <row r="14359" spans="1:2" x14ac:dyDescent="0.25">
      <c r="A14359">
        <v>1435.6</v>
      </c>
      <c r="B14359">
        <v>25.489922551997442</v>
      </c>
    </row>
    <row r="14360" spans="1:2" x14ac:dyDescent="0.25">
      <c r="A14360">
        <v>1435.7</v>
      </c>
      <c r="B14360">
        <v>24.999424655060061</v>
      </c>
    </row>
    <row r="14361" spans="1:2" x14ac:dyDescent="0.25">
      <c r="A14361">
        <v>1435.8</v>
      </c>
      <c r="B14361">
        <v>24.508926758121561</v>
      </c>
    </row>
    <row r="14362" spans="1:2" x14ac:dyDescent="0.25">
      <c r="A14362">
        <v>1435.9</v>
      </c>
      <c r="B14362">
        <v>24.018428861184169</v>
      </c>
    </row>
    <row r="14363" spans="1:2" x14ac:dyDescent="0.25">
      <c r="A14363">
        <v>1436</v>
      </c>
      <c r="B14363">
        <v>23.527930964246789</v>
      </c>
    </row>
    <row r="14364" spans="1:2" x14ac:dyDescent="0.25">
      <c r="A14364">
        <v>1436.1</v>
      </c>
      <c r="B14364">
        <v>23.156382107254618</v>
      </c>
    </row>
    <row r="14365" spans="1:2" x14ac:dyDescent="0.25">
      <c r="A14365">
        <v>1436.2</v>
      </c>
      <c r="B14365">
        <v>22.784833250263301</v>
      </c>
    </row>
    <row r="14366" spans="1:2" x14ac:dyDescent="0.25">
      <c r="A14366">
        <v>1436.3</v>
      </c>
      <c r="B14366">
        <v>22.41328439327113</v>
      </c>
    </row>
    <row r="14367" spans="1:2" x14ac:dyDescent="0.25">
      <c r="A14367">
        <v>1436.4</v>
      </c>
      <c r="B14367">
        <v>22.041735536279809</v>
      </c>
    </row>
    <row r="14368" spans="1:2" x14ac:dyDescent="0.25">
      <c r="A14368">
        <v>1436.5</v>
      </c>
      <c r="B14368">
        <v>21.670186679288491</v>
      </c>
    </row>
    <row r="14369" spans="1:2" x14ac:dyDescent="0.25">
      <c r="A14369">
        <v>1436.6</v>
      </c>
      <c r="B14369">
        <v>21.298637822296321</v>
      </c>
    </row>
    <row r="14370" spans="1:2" x14ac:dyDescent="0.25">
      <c r="A14370">
        <v>1436.7</v>
      </c>
      <c r="B14370">
        <v>20.927088965305</v>
      </c>
    </row>
    <row r="14371" spans="1:2" x14ac:dyDescent="0.25">
      <c r="A14371">
        <v>1436.8</v>
      </c>
      <c r="B14371">
        <v>20.55554010831283</v>
      </c>
    </row>
    <row r="14372" spans="1:2" x14ac:dyDescent="0.25">
      <c r="A14372">
        <v>1436.9</v>
      </c>
      <c r="B14372">
        <v>20.183991251321508</v>
      </c>
    </row>
    <row r="14373" spans="1:2" x14ac:dyDescent="0.25">
      <c r="A14373">
        <v>1437</v>
      </c>
      <c r="B14373">
        <v>19.812442394330191</v>
      </c>
    </row>
    <row r="14374" spans="1:2" x14ac:dyDescent="0.25">
      <c r="A14374">
        <v>1437.1</v>
      </c>
      <c r="B14374">
        <v>19.85914116305829</v>
      </c>
    </row>
    <row r="14375" spans="1:2" x14ac:dyDescent="0.25">
      <c r="A14375">
        <v>1437.2</v>
      </c>
      <c r="B14375">
        <v>19.905839931786279</v>
      </c>
    </row>
    <row r="14376" spans="1:2" x14ac:dyDescent="0.25">
      <c r="A14376">
        <v>1437.3</v>
      </c>
      <c r="B14376">
        <v>19.952538700514371</v>
      </c>
    </row>
    <row r="14377" spans="1:2" x14ac:dyDescent="0.25">
      <c r="A14377">
        <v>1437.4</v>
      </c>
      <c r="B14377">
        <v>19.99923746924237</v>
      </c>
    </row>
    <row r="14378" spans="1:2" x14ac:dyDescent="0.25">
      <c r="A14378">
        <v>1437.5</v>
      </c>
      <c r="B14378">
        <v>20.045936237970359</v>
      </c>
    </row>
    <row r="14379" spans="1:2" x14ac:dyDescent="0.25">
      <c r="A14379">
        <v>1437.6</v>
      </c>
      <c r="B14379">
        <v>20.092635006698451</v>
      </c>
    </row>
    <row r="14380" spans="1:2" x14ac:dyDescent="0.25">
      <c r="A14380">
        <v>1437.7</v>
      </c>
      <c r="B14380">
        <v>20.13933377542644</v>
      </c>
    </row>
    <row r="14381" spans="1:2" x14ac:dyDescent="0.25">
      <c r="A14381">
        <v>1437.8</v>
      </c>
      <c r="B14381">
        <v>20.186032544154539</v>
      </c>
    </row>
    <row r="14382" spans="1:2" x14ac:dyDescent="0.25">
      <c r="A14382">
        <v>1437.9</v>
      </c>
      <c r="B14382">
        <v>20.232731312882532</v>
      </c>
    </row>
    <row r="14383" spans="1:2" x14ac:dyDescent="0.25">
      <c r="A14383">
        <v>1438</v>
      </c>
      <c r="B14383">
        <v>20.279430081610521</v>
      </c>
    </row>
    <row r="14384" spans="1:2" x14ac:dyDescent="0.25">
      <c r="A14384">
        <v>1438.1</v>
      </c>
      <c r="B14384">
        <v>20.38883972659638</v>
      </c>
    </row>
    <row r="14385" spans="1:2" x14ac:dyDescent="0.25">
      <c r="A14385">
        <v>1438.2</v>
      </c>
      <c r="B14385">
        <v>20.498249371581991</v>
      </c>
    </row>
    <row r="14386" spans="1:2" x14ac:dyDescent="0.25">
      <c r="A14386">
        <v>1438.3</v>
      </c>
      <c r="B14386">
        <v>20.60765901656784</v>
      </c>
    </row>
    <row r="14387" spans="1:2" x14ac:dyDescent="0.25">
      <c r="A14387">
        <v>1438.4</v>
      </c>
      <c r="B14387">
        <v>20.717068661553451</v>
      </c>
    </row>
    <row r="14388" spans="1:2" x14ac:dyDescent="0.25">
      <c r="A14388">
        <v>1438.5</v>
      </c>
      <c r="B14388">
        <v>20.826478306539059</v>
      </c>
    </row>
    <row r="14389" spans="1:2" x14ac:dyDescent="0.25">
      <c r="A14389">
        <v>1438.6</v>
      </c>
      <c r="B14389">
        <v>20.935887951524919</v>
      </c>
    </row>
    <row r="14390" spans="1:2" x14ac:dyDescent="0.25">
      <c r="A14390">
        <v>1438.7</v>
      </c>
      <c r="B14390">
        <v>21.04529759651053</v>
      </c>
    </row>
    <row r="14391" spans="1:2" x14ac:dyDescent="0.25">
      <c r="A14391">
        <v>1438.8</v>
      </c>
      <c r="B14391">
        <v>21.154707241496379</v>
      </c>
    </row>
    <row r="14392" spans="1:2" x14ac:dyDescent="0.25">
      <c r="A14392">
        <v>1438.9</v>
      </c>
      <c r="B14392">
        <v>21.26411688648199</v>
      </c>
    </row>
    <row r="14393" spans="1:2" x14ac:dyDescent="0.25">
      <c r="A14393">
        <v>1439</v>
      </c>
      <c r="B14393">
        <v>21.373526531467601</v>
      </c>
    </row>
    <row r="14394" spans="1:2" x14ac:dyDescent="0.25">
      <c r="A14394">
        <v>1439.1</v>
      </c>
      <c r="B14394">
        <v>21.392926751363579</v>
      </c>
    </row>
    <row r="14395" spans="1:2" x14ac:dyDescent="0.25">
      <c r="A14395">
        <v>1439.2</v>
      </c>
      <c r="B14395">
        <v>21.412326971259521</v>
      </c>
    </row>
    <row r="14396" spans="1:2" x14ac:dyDescent="0.25">
      <c r="A14396">
        <v>1439.3</v>
      </c>
      <c r="B14396">
        <v>21.431727191155499</v>
      </c>
    </row>
    <row r="14397" spans="1:2" x14ac:dyDescent="0.25">
      <c r="A14397">
        <v>1439.4</v>
      </c>
      <c r="B14397">
        <v>21.451127411051441</v>
      </c>
    </row>
    <row r="14398" spans="1:2" x14ac:dyDescent="0.25">
      <c r="A14398">
        <v>1439.5</v>
      </c>
      <c r="B14398">
        <v>21.47052763094737</v>
      </c>
    </row>
    <row r="14399" spans="1:2" x14ac:dyDescent="0.25">
      <c r="A14399">
        <v>1439.6</v>
      </c>
      <c r="B14399">
        <v>21.489927850843351</v>
      </c>
    </row>
    <row r="14400" spans="1:2" x14ac:dyDescent="0.25">
      <c r="A14400">
        <v>1439.7</v>
      </c>
      <c r="B14400">
        <v>21.50932807073929</v>
      </c>
    </row>
    <row r="14401" spans="1:2" x14ac:dyDescent="0.25">
      <c r="A14401">
        <v>1439.8</v>
      </c>
      <c r="B14401">
        <v>21.528728290635279</v>
      </c>
    </row>
    <row r="14402" spans="1:2" x14ac:dyDescent="0.25">
      <c r="A14402">
        <v>1439.9</v>
      </c>
      <c r="B14402">
        <v>21.54812851053121</v>
      </c>
    </row>
    <row r="14403" spans="1:2" x14ac:dyDescent="0.25">
      <c r="A14403">
        <v>1440</v>
      </c>
      <c r="B14403">
        <v>21.567528730427149</v>
      </c>
    </row>
    <row r="14404" spans="1:2" x14ac:dyDescent="0.25">
      <c r="A14404">
        <v>1440.1</v>
      </c>
      <c r="B14404">
        <v>21.680584781840441</v>
      </c>
    </row>
    <row r="14405" spans="1:2" x14ac:dyDescent="0.25">
      <c r="A14405">
        <v>1440.2</v>
      </c>
      <c r="B14405">
        <v>21.79364083325347</v>
      </c>
    </row>
    <row r="14406" spans="1:2" x14ac:dyDescent="0.25">
      <c r="A14406">
        <v>1440.3</v>
      </c>
      <c r="B14406">
        <v>21.906696884666761</v>
      </c>
    </row>
    <row r="14407" spans="1:2" x14ac:dyDescent="0.25">
      <c r="A14407">
        <v>1440.4</v>
      </c>
      <c r="B14407">
        <v>22.01975293607979</v>
      </c>
    </row>
    <row r="14408" spans="1:2" x14ac:dyDescent="0.25">
      <c r="A14408">
        <v>1440.5</v>
      </c>
      <c r="B14408">
        <v>22.132808987492819</v>
      </c>
    </row>
    <row r="14409" spans="1:2" x14ac:dyDescent="0.25">
      <c r="A14409">
        <v>1440.6</v>
      </c>
      <c r="B14409">
        <v>22.245865038906111</v>
      </c>
    </row>
    <row r="14410" spans="1:2" x14ac:dyDescent="0.25">
      <c r="A14410">
        <v>1440.7</v>
      </c>
      <c r="B14410">
        <v>22.358921090319139</v>
      </c>
    </row>
    <row r="14411" spans="1:2" x14ac:dyDescent="0.25">
      <c r="A14411">
        <v>1440.8</v>
      </c>
      <c r="B14411">
        <v>22.471977141732431</v>
      </c>
    </row>
    <row r="14412" spans="1:2" x14ac:dyDescent="0.25">
      <c r="A14412">
        <v>1440.9</v>
      </c>
      <c r="B14412">
        <v>22.58503319314546</v>
      </c>
    </row>
    <row r="14413" spans="1:2" x14ac:dyDescent="0.25">
      <c r="A14413">
        <v>1441</v>
      </c>
      <c r="B14413">
        <v>22.698089244558489</v>
      </c>
    </row>
    <row r="14414" spans="1:2" x14ac:dyDescent="0.25">
      <c r="A14414">
        <v>1441.1</v>
      </c>
      <c r="B14414">
        <v>22.614365906001481</v>
      </c>
    </row>
    <row r="14415" spans="1:2" x14ac:dyDescent="0.25">
      <c r="A14415">
        <v>1441.2</v>
      </c>
      <c r="B14415">
        <v>22.530642567444659</v>
      </c>
    </row>
    <row r="14416" spans="1:2" x14ac:dyDescent="0.25">
      <c r="A14416">
        <v>1441.3</v>
      </c>
      <c r="B14416">
        <v>22.446919228887651</v>
      </c>
    </row>
    <row r="14417" spans="1:2" x14ac:dyDescent="0.25">
      <c r="A14417">
        <v>1441.4</v>
      </c>
      <c r="B14417">
        <v>22.363195890330829</v>
      </c>
    </row>
    <row r="14418" spans="1:2" x14ac:dyDescent="0.25">
      <c r="A14418">
        <v>1441.5</v>
      </c>
      <c r="B14418">
        <v>22.27947255177401</v>
      </c>
    </row>
    <row r="14419" spans="1:2" x14ac:dyDescent="0.25">
      <c r="A14419">
        <v>1441.6</v>
      </c>
      <c r="B14419">
        <v>22.19574921321701</v>
      </c>
    </row>
    <row r="14420" spans="1:2" x14ac:dyDescent="0.25">
      <c r="A14420">
        <v>1441.7</v>
      </c>
      <c r="B14420">
        <v>22.112025874660191</v>
      </c>
    </row>
    <row r="14421" spans="1:2" x14ac:dyDescent="0.25">
      <c r="A14421">
        <v>1441.8</v>
      </c>
      <c r="B14421">
        <v>22.02830253610318</v>
      </c>
    </row>
    <row r="14422" spans="1:2" x14ac:dyDescent="0.25">
      <c r="A14422">
        <v>1441.9</v>
      </c>
      <c r="B14422">
        <v>21.944579197546361</v>
      </c>
    </row>
    <row r="14423" spans="1:2" x14ac:dyDescent="0.25">
      <c r="A14423">
        <v>1442</v>
      </c>
      <c r="B14423">
        <v>21.860855858989542</v>
      </c>
    </row>
    <row r="14424" spans="1:2" x14ac:dyDescent="0.25">
      <c r="A14424">
        <v>1442.1</v>
      </c>
      <c r="B14424">
        <v>21.7413152228672</v>
      </c>
    </row>
    <row r="14425" spans="1:2" x14ac:dyDescent="0.25">
      <c r="A14425">
        <v>1442.2</v>
      </c>
      <c r="B14425">
        <v>21.621774586745129</v>
      </c>
    </row>
    <row r="14426" spans="1:2" x14ac:dyDescent="0.25">
      <c r="A14426">
        <v>1442.3</v>
      </c>
      <c r="B14426">
        <v>21.502233950622792</v>
      </c>
    </row>
    <row r="14427" spans="1:2" x14ac:dyDescent="0.25">
      <c r="A14427">
        <v>1442.4</v>
      </c>
      <c r="B14427">
        <v>21.38269331450072</v>
      </c>
    </row>
    <row r="14428" spans="1:2" x14ac:dyDescent="0.25">
      <c r="A14428">
        <v>1442.5</v>
      </c>
      <c r="B14428">
        <v>21.263152678378649</v>
      </c>
    </row>
    <row r="14429" spans="1:2" x14ac:dyDescent="0.25">
      <c r="A14429">
        <v>1442.6</v>
      </c>
      <c r="B14429">
        <v>21.143612042256301</v>
      </c>
    </row>
    <row r="14430" spans="1:2" x14ac:dyDescent="0.25">
      <c r="A14430">
        <v>1442.7</v>
      </c>
      <c r="B14430">
        <v>21.02407140613423</v>
      </c>
    </row>
    <row r="14431" spans="1:2" x14ac:dyDescent="0.25">
      <c r="A14431">
        <v>1442.8</v>
      </c>
      <c r="B14431">
        <v>20.904530770011888</v>
      </c>
    </row>
    <row r="14432" spans="1:2" x14ac:dyDescent="0.25">
      <c r="A14432">
        <v>1442.9</v>
      </c>
      <c r="B14432">
        <v>20.784990133889821</v>
      </c>
    </row>
    <row r="14433" spans="1:2" x14ac:dyDescent="0.25">
      <c r="A14433">
        <v>1443</v>
      </c>
      <c r="B14433">
        <v>20.665449497767749</v>
      </c>
    </row>
    <row r="14434" spans="1:2" x14ac:dyDescent="0.25">
      <c r="A14434">
        <v>1443.1</v>
      </c>
      <c r="B14434">
        <v>20.534249074421449</v>
      </c>
    </row>
    <row r="14435" spans="1:2" x14ac:dyDescent="0.25">
      <c r="A14435">
        <v>1443.2</v>
      </c>
      <c r="B14435">
        <v>20.403048651075441</v>
      </c>
    </row>
    <row r="14436" spans="1:2" x14ac:dyDescent="0.25">
      <c r="A14436">
        <v>1443.3</v>
      </c>
      <c r="B14436">
        <v>20.271848227729141</v>
      </c>
    </row>
    <row r="14437" spans="1:2" x14ac:dyDescent="0.25">
      <c r="A14437">
        <v>1443.4</v>
      </c>
      <c r="B14437">
        <v>20.140647804383139</v>
      </c>
    </row>
    <row r="14438" spans="1:2" x14ac:dyDescent="0.25">
      <c r="A14438">
        <v>1443.5</v>
      </c>
      <c r="B14438">
        <v>20.00944738103713</v>
      </c>
    </row>
    <row r="14439" spans="1:2" x14ac:dyDescent="0.25">
      <c r="A14439">
        <v>1443.6</v>
      </c>
      <c r="B14439">
        <v>19.87824695769083</v>
      </c>
    </row>
    <row r="14440" spans="1:2" x14ac:dyDescent="0.25">
      <c r="A14440">
        <v>1443.7</v>
      </c>
      <c r="B14440">
        <v>19.747046534344829</v>
      </c>
    </row>
    <row r="14441" spans="1:2" x14ac:dyDescent="0.25">
      <c r="A14441">
        <v>1443.8</v>
      </c>
      <c r="B14441">
        <v>19.615846110998529</v>
      </c>
    </row>
    <row r="14442" spans="1:2" x14ac:dyDescent="0.25">
      <c r="A14442">
        <v>1443.9</v>
      </c>
      <c r="B14442">
        <v>19.48464568765252</v>
      </c>
    </row>
    <row r="14443" spans="1:2" x14ac:dyDescent="0.25">
      <c r="A14443">
        <v>1444</v>
      </c>
      <c r="B14443">
        <v>19.353445264306519</v>
      </c>
    </row>
    <row r="14444" spans="1:2" x14ac:dyDescent="0.25">
      <c r="A14444">
        <v>1444.1</v>
      </c>
      <c r="B14444">
        <v>19.230337771913501</v>
      </c>
    </row>
    <row r="14445" spans="1:2" x14ac:dyDescent="0.25">
      <c r="A14445">
        <v>1444.2</v>
      </c>
      <c r="B14445">
        <v>19.10723027952076</v>
      </c>
    </row>
    <row r="14446" spans="1:2" x14ac:dyDescent="0.25">
      <c r="A14446">
        <v>1444.3</v>
      </c>
      <c r="B14446">
        <v>18.984122787127738</v>
      </c>
    </row>
    <row r="14447" spans="1:2" x14ac:dyDescent="0.25">
      <c r="A14447">
        <v>1444.4</v>
      </c>
      <c r="B14447">
        <v>18.861015294735001</v>
      </c>
    </row>
    <row r="14448" spans="1:2" x14ac:dyDescent="0.25">
      <c r="A14448">
        <v>1444.5</v>
      </c>
      <c r="B14448">
        <v>18.73790780234226</v>
      </c>
    </row>
    <row r="14449" spans="1:2" x14ac:dyDescent="0.25">
      <c r="A14449">
        <v>1444.6</v>
      </c>
      <c r="B14449">
        <v>18.614800309949239</v>
      </c>
    </row>
    <row r="14450" spans="1:2" x14ac:dyDescent="0.25">
      <c r="A14450">
        <v>1444.7</v>
      </c>
      <c r="B14450">
        <v>18.491692817556501</v>
      </c>
    </row>
    <row r="14451" spans="1:2" x14ac:dyDescent="0.25">
      <c r="A14451">
        <v>1444.8</v>
      </c>
      <c r="B14451">
        <v>18.36858532516348</v>
      </c>
    </row>
    <row r="14452" spans="1:2" x14ac:dyDescent="0.25">
      <c r="A14452">
        <v>1444.9</v>
      </c>
      <c r="B14452">
        <v>18.245477832770739</v>
      </c>
    </row>
    <row r="14453" spans="1:2" x14ac:dyDescent="0.25">
      <c r="A14453">
        <v>1445</v>
      </c>
      <c r="B14453">
        <v>18.122370340378001</v>
      </c>
    </row>
    <row r="14454" spans="1:2" x14ac:dyDescent="0.25">
      <c r="A14454">
        <v>1445.1</v>
      </c>
      <c r="B14454">
        <v>18.150681947538729</v>
      </c>
    </row>
    <row r="14455" spans="1:2" x14ac:dyDescent="0.25">
      <c r="A14455">
        <v>1445.2</v>
      </c>
      <c r="B14455">
        <v>18.178993554699389</v>
      </c>
    </row>
    <row r="14456" spans="1:2" x14ac:dyDescent="0.25">
      <c r="A14456">
        <v>1445.3</v>
      </c>
      <c r="B14456">
        <v>18.207305161860109</v>
      </c>
    </row>
    <row r="14457" spans="1:2" x14ac:dyDescent="0.25">
      <c r="A14457">
        <v>1445.4</v>
      </c>
      <c r="B14457">
        <v>18.23561676902078</v>
      </c>
    </row>
    <row r="14458" spans="1:2" x14ac:dyDescent="0.25">
      <c r="A14458">
        <v>1445.5</v>
      </c>
      <c r="B14458">
        <v>18.26392837618144</v>
      </c>
    </row>
    <row r="14459" spans="1:2" x14ac:dyDescent="0.25">
      <c r="A14459">
        <v>1445.6</v>
      </c>
      <c r="B14459">
        <v>18.29223998334216</v>
      </c>
    </row>
    <row r="14460" spans="1:2" x14ac:dyDescent="0.25">
      <c r="A14460">
        <v>1445.7</v>
      </c>
      <c r="B14460">
        <v>18.32055159050282</v>
      </c>
    </row>
    <row r="14461" spans="1:2" x14ac:dyDescent="0.25">
      <c r="A14461">
        <v>1445.8</v>
      </c>
      <c r="B14461">
        <v>18.348863197663551</v>
      </c>
    </row>
    <row r="14462" spans="1:2" x14ac:dyDescent="0.25">
      <c r="A14462">
        <v>1445.9</v>
      </c>
      <c r="B14462">
        <v>18.377174804824211</v>
      </c>
    </row>
    <row r="14463" spans="1:2" x14ac:dyDescent="0.25">
      <c r="A14463">
        <v>1446</v>
      </c>
      <c r="B14463">
        <v>18.405486411984871</v>
      </c>
    </row>
    <row r="14464" spans="1:2" x14ac:dyDescent="0.25">
      <c r="A14464">
        <v>1446.1</v>
      </c>
      <c r="B14464">
        <v>18.395218966876929</v>
      </c>
    </row>
    <row r="14465" spans="1:2" x14ac:dyDescent="0.25">
      <c r="A14465">
        <v>1446.2</v>
      </c>
      <c r="B14465">
        <v>18.384951521769018</v>
      </c>
    </row>
    <row r="14466" spans="1:2" x14ac:dyDescent="0.25">
      <c r="A14466">
        <v>1446.3</v>
      </c>
      <c r="B14466">
        <v>18.37468407666108</v>
      </c>
    </row>
    <row r="14467" spans="1:2" x14ac:dyDescent="0.25">
      <c r="A14467">
        <v>1446.4</v>
      </c>
      <c r="B14467">
        <v>18.364416631553169</v>
      </c>
    </row>
    <row r="14468" spans="1:2" x14ac:dyDescent="0.25">
      <c r="A14468">
        <v>1446.5</v>
      </c>
      <c r="B14468">
        <v>18.354149186445259</v>
      </c>
    </row>
    <row r="14469" spans="1:2" x14ac:dyDescent="0.25">
      <c r="A14469">
        <v>1446.6</v>
      </c>
      <c r="B14469">
        <v>18.34388174133732</v>
      </c>
    </row>
    <row r="14470" spans="1:2" x14ac:dyDescent="0.25">
      <c r="A14470">
        <v>1446.7</v>
      </c>
      <c r="B14470">
        <v>18.333614296229399</v>
      </c>
    </row>
    <row r="14471" spans="1:2" x14ac:dyDescent="0.25">
      <c r="A14471">
        <v>1446.8</v>
      </c>
      <c r="B14471">
        <v>18.323346851121471</v>
      </c>
    </row>
    <row r="14472" spans="1:2" x14ac:dyDescent="0.25">
      <c r="A14472">
        <v>1446.9</v>
      </c>
      <c r="B14472">
        <v>18.31307940601355</v>
      </c>
    </row>
    <row r="14473" spans="1:2" x14ac:dyDescent="0.25">
      <c r="A14473">
        <v>1447</v>
      </c>
      <c r="B14473">
        <v>18.30281196090564</v>
      </c>
    </row>
    <row r="14474" spans="1:2" x14ac:dyDescent="0.25">
      <c r="A14474">
        <v>1447.1</v>
      </c>
      <c r="B14474">
        <v>18.266204334057161</v>
      </c>
    </row>
    <row r="14475" spans="1:2" x14ac:dyDescent="0.25">
      <c r="A14475">
        <v>1447.2</v>
      </c>
      <c r="B14475">
        <v>18.229596707208771</v>
      </c>
    </row>
    <row r="14476" spans="1:2" x14ac:dyDescent="0.25">
      <c r="A14476">
        <v>1447.3</v>
      </c>
      <c r="B14476">
        <v>18.192989080360292</v>
      </c>
    </row>
    <row r="14477" spans="1:2" x14ac:dyDescent="0.25">
      <c r="A14477">
        <v>1447.4</v>
      </c>
      <c r="B14477">
        <v>18.156381453511891</v>
      </c>
    </row>
    <row r="14478" spans="1:2" x14ac:dyDescent="0.25">
      <c r="A14478">
        <v>1447.5</v>
      </c>
      <c r="B14478">
        <v>18.119773826663501</v>
      </c>
    </row>
    <row r="14479" spans="1:2" x14ac:dyDescent="0.25">
      <c r="A14479">
        <v>1447.6</v>
      </c>
      <c r="B14479">
        <v>18.083166199815022</v>
      </c>
    </row>
    <row r="14480" spans="1:2" x14ac:dyDescent="0.25">
      <c r="A14480">
        <v>1447.7</v>
      </c>
      <c r="B14480">
        <v>18.046558572966632</v>
      </c>
    </row>
    <row r="14481" spans="1:2" x14ac:dyDescent="0.25">
      <c r="A14481">
        <v>1447.8</v>
      </c>
      <c r="B14481">
        <v>18.009950946118149</v>
      </c>
    </row>
    <row r="14482" spans="1:2" x14ac:dyDescent="0.25">
      <c r="A14482">
        <v>1447.9</v>
      </c>
      <c r="B14482">
        <v>17.973343319269759</v>
      </c>
    </row>
    <row r="14483" spans="1:2" x14ac:dyDescent="0.25">
      <c r="A14483">
        <v>1448</v>
      </c>
      <c r="B14483">
        <v>17.936735692421362</v>
      </c>
    </row>
    <row r="14484" spans="1:2" x14ac:dyDescent="0.25">
      <c r="A14484">
        <v>1448.1</v>
      </c>
      <c r="B14484">
        <v>17.792925322054579</v>
      </c>
    </row>
    <row r="14485" spans="1:2" x14ac:dyDescent="0.25">
      <c r="A14485">
        <v>1448.2</v>
      </c>
      <c r="B14485">
        <v>17.64911495168813</v>
      </c>
    </row>
    <row r="14486" spans="1:2" x14ac:dyDescent="0.25">
      <c r="A14486">
        <v>1448.3</v>
      </c>
      <c r="B14486">
        <v>17.50530458132134</v>
      </c>
    </row>
    <row r="14487" spans="1:2" x14ac:dyDescent="0.25">
      <c r="A14487">
        <v>1448.4</v>
      </c>
      <c r="B14487">
        <v>17.361494210954891</v>
      </c>
    </row>
    <row r="14488" spans="1:2" x14ac:dyDescent="0.25">
      <c r="A14488">
        <v>1448.5</v>
      </c>
      <c r="B14488">
        <v>17.217683840588439</v>
      </c>
    </row>
    <row r="14489" spans="1:2" x14ac:dyDescent="0.25">
      <c r="A14489">
        <v>1448.6</v>
      </c>
      <c r="B14489">
        <v>17.073873470221649</v>
      </c>
    </row>
    <row r="14490" spans="1:2" x14ac:dyDescent="0.25">
      <c r="A14490">
        <v>1448.7</v>
      </c>
      <c r="B14490">
        <v>16.9300630998552</v>
      </c>
    </row>
    <row r="14491" spans="1:2" x14ac:dyDescent="0.25">
      <c r="A14491">
        <v>1448.8</v>
      </c>
      <c r="B14491">
        <v>16.786252729488421</v>
      </c>
    </row>
    <row r="14492" spans="1:2" x14ac:dyDescent="0.25">
      <c r="A14492">
        <v>1448.9</v>
      </c>
      <c r="B14492">
        <v>16.642442359121969</v>
      </c>
    </row>
    <row r="14493" spans="1:2" x14ac:dyDescent="0.25">
      <c r="A14493">
        <v>1449</v>
      </c>
      <c r="B14493">
        <v>16.498631988755509</v>
      </c>
    </row>
    <row r="14494" spans="1:2" x14ac:dyDescent="0.25">
      <c r="A14494">
        <v>1449.1</v>
      </c>
      <c r="B14494">
        <v>16.0825356209977</v>
      </c>
    </row>
    <row r="14495" spans="1:2" x14ac:dyDescent="0.25">
      <c r="A14495">
        <v>1449.2</v>
      </c>
      <c r="B14495">
        <v>15.66643925324084</v>
      </c>
    </row>
    <row r="14496" spans="1:2" x14ac:dyDescent="0.25">
      <c r="A14496">
        <v>1449.3</v>
      </c>
      <c r="B14496">
        <v>15.250342885483031</v>
      </c>
    </row>
    <row r="14497" spans="1:2" x14ac:dyDescent="0.25">
      <c r="A14497">
        <v>1449.4</v>
      </c>
      <c r="B14497">
        <v>14.834246517726161</v>
      </c>
    </row>
    <row r="14498" spans="1:2" x14ac:dyDescent="0.25">
      <c r="A14498">
        <v>1449.5</v>
      </c>
      <c r="B14498">
        <v>14.4181501499693</v>
      </c>
    </row>
    <row r="14499" spans="1:2" x14ac:dyDescent="0.25">
      <c r="A14499">
        <v>1449.6</v>
      </c>
      <c r="B14499">
        <v>14.00205378221149</v>
      </c>
    </row>
    <row r="14500" spans="1:2" x14ac:dyDescent="0.25">
      <c r="A14500">
        <v>1449.7</v>
      </c>
      <c r="B14500">
        <v>13.585957414454629</v>
      </c>
    </row>
    <row r="14501" spans="1:2" x14ac:dyDescent="0.25">
      <c r="A14501">
        <v>1449.8</v>
      </c>
      <c r="B14501">
        <v>13.16986104669682</v>
      </c>
    </row>
    <row r="14502" spans="1:2" x14ac:dyDescent="0.25">
      <c r="A14502">
        <v>1449.9</v>
      </c>
      <c r="B14502">
        <v>12.75376467893995</v>
      </c>
    </row>
    <row r="14503" spans="1:2" x14ac:dyDescent="0.25">
      <c r="A14503">
        <v>1450</v>
      </c>
      <c r="B14503">
        <v>12.337668311183091</v>
      </c>
    </row>
    <row r="14504" spans="1:2" x14ac:dyDescent="0.25">
      <c r="A14504">
        <v>1450.1</v>
      </c>
      <c r="B14504">
        <v>11.840173858411021</v>
      </c>
    </row>
    <row r="14505" spans="1:2" x14ac:dyDescent="0.25">
      <c r="A14505">
        <v>1450.2</v>
      </c>
      <c r="B14505">
        <v>11.34267940564008</v>
      </c>
    </row>
    <row r="14506" spans="1:2" x14ac:dyDescent="0.25">
      <c r="A14506">
        <v>1450.3</v>
      </c>
      <c r="B14506">
        <v>10.845184952867999</v>
      </c>
    </row>
    <row r="14507" spans="1:2" x14ac:dyDescent="0.25">
      <c r="A14507">
        <v>1450.4</v>
      </c>
      <c r="B14507">
        <v>10.347690500097061</v>
      </c>
    </row>
    <row r="14508" spans="1:2" x14ac:dyDescent="0.25">
      <c r="A14508">
        <v>1450.5</v>
      </c>
      <c r="B14508">
        <v>9.8501960473261203</v>
      </c>
    </row>
    <row r="14509" spans="1:2" x14ac:dyDescent="0.25">
      <c r="A14509">
        <v>1450.6</v>
      </c>
      <c r="B14509">
        <v>9.3527015945540484</v>
      </c>
    </row>
    <row r="14510" spans="1:2" x14ac:dyDescent="0.25">
      <c r="A14510">
        <v>1450.7</v>
      </c>
      <c r="B14510">
        <v>8.8552071417831062</v>
      </c>
    </row>
    <row r="14511" spans="1:2" x14ac:dyDescent="0.25">
      <c r="A14511">
        <v>1450.8</v>
      </c>
      <c r="B14511">
        <v>8.3577126890110343</v>
      </c>
    </row>
    <row r="14512" spans="1:2" x14ac:dyDescent="0.25">
      <c r="A14512">
        <v>1450.9</v>
      </c>
      <c r="B14512">
        <v>7.8602182362400921</v>
      </c>
    </row>
    <row r="14513" spans="1:2" x14ac:dyDescent="0.25">
      <c r="A14513">
        <v>1451</v>
      </c>
      <c r="B14513">
        <v>7.3627237834691508</v>
      </c>
    </row>
    <row r="14514" spans="1:2" x14ac:dyDescent="0.25">
      <c r="A14514">
        <v>1451.1</v>
      </c>
      <c r="B14514">
        <v>6.9813638306883394</v>
      </c>
    </row>
    <row r="14515" spans="1:2" x14ac:dyDescent="0.25">
      <c r="A14515">
        <v>1451.2</v>
      </c>
      <c r="B14515">
        <v>6.6000038779083932</v>
      </c>
    </row>
    <row r="14516" spans="1:2" x14ac:dyDescent="0.25">
      <c r="A14516">
        <v>1451.3</v>
      </c>
      <c r="B14516">
        <v>6.21864392512758</v>
      </c>
    </row>
    <row r="14517" spans="1:2" x14ac:dyDescent="0.25">
      <c r="A14517">
        <v>1451.4</v>
      </c>
      <c r="B14517">
        <v>5.8372839723476346</v>
      </c>
    </row>
    <row r="14518" spans="1:2" x14ac:dyDescent="0.25">
      <c r="A14518">
        <v>1451.5</v>
      </c>
      <c r="B14518">
        <v>5.4559240195676892</v>
      </c>
    </row>
    <row r="14519" spans="1:2" x14ac:dyDescent="0.25">
      <c r="A14519">
        <v>1451.6</v>
      </c>
      <c r="B14519">
        <v>5.074564066786877</v>
      </c>
    </row>
    <row r="14520" spans="1:2" x14ac:dyDescent="0.25">
      <c r="A14520">
        <v>1451.7</v>
      </c>
      <c r="B14520">
        <v>4.6932041140069316</v>
      </c>
    </row>
    <row r="14521" spans="1:2" x14ac:dyDescent="0.25">
      <c r="A14521">
        <v>1451.8</v>
      </c>
      <c r="B14521">
        <v>4.3118441612261194</v>
      </c>
    </row>
    <row r="14522" spans="1:2" x14ac:dyDescent="0.25">
      <c r="A14522">
        <v>1451.9</v>
      </c>
      <c r="B14522">
        <v>3.930484208446174</v>
      </c>
    </row>
    <row r="14523" spans="1:2" x14ac:dyDescent="0.25">
      <c r="A14523">
        <v>1452</v>
      </c>
      <c r="B14523">
        <v>3.5491242556662281</v>
      </c>
    </row>
    <row r="14524" spans="1:2" x14ac:dyDescent="0.25">
      <c r="A14524">
        <v>1452.1</v>
      </c>
      <c r="B14524">
        <v>3.2812814932101002</v>
      </c>
    </row>
    <row r="14525" spans="1:2" x14ac:dyDescent="0.25">
      <c r="A14525">
        <v>1452.2</v>
      </c>
      <c r="B14525">
        <v>3.0134387307545798</v>
      </c>
    </row>
    <row r="14526" spans="1:2" x14ac:dyDescent="0.25">
      <c r="A14526">
        <v>1452.3</v>
      </c>
      <c r="B14526">
        <v>2.745595968298451</v>
      </c>
    </row>
    <row r="14527" spans="1:2" x14ac:dyDescent="0.25">
      <c r="A14527">
        <v>1452.4</v>
      </c>
      <c r="B14527">
        <v>2.4777532058429319</v>
      </c>
    </row>
    <row r="14528" spans="1:2" x14ac:dyDescent="0.25">
      <c r="A14528">
        <v>1452.5</v>
      </c>
      <c r="B14528">
        <v>2.2099104433874119</v>
      </c>
    </row>
    <row r="14529" spans="1:2" x14ac:dyDescent="0.25">
      <c r="A14529">
        <v>1452.6</v>
      </c>
      <c r="B14529">
        <v>1.942067680931284</v>
      </c>
    </row>
    <row r="14530" spans="1:2" x14ac:dyDescent="0.25">
      <c r="A14530">
        <v>1452.7</v>
      </c>
      <c r="B14530">
        <v>1.674224918475764</v>
      </c>
    </row>
    <row r="14531" spans="1:2" x14ac:dyDescent="0.25">
      <c r="A14531">
        <v>1452.8</v>
      </c>
      <c r="B14531">
        <v>1.4063821560196359</v>
      </c>
    </row>
    <row r="14532" spans="1:2" x14ac:dyDescent="0.25">
      <c r="A14532">
        <v>1452.9</v>
      </c>
      <c r="B14532">
        <v>1.1385393935641159</v>
      </c>
    </row>
    <row r="14533" spans="1:2" x14ac:dyDescent="0.25">
      <c r="A14533">
        <v>1453</v>
      </c>
      <c r="B14533">
        <v>0.87069663110859641</v>
      </c>
    </row>
    <row r="14534" spans="1:2" x14ac:dyDescent="0.25">
      <c r="A14534">
        <v>1453.1</v>
      </c>
      <c r="B14534">
        <v>0.7891745980542707</v>
      </c>
    </row>
    <row r="14535" spans="1:2" x14ac:dyDescent="0.25">
      <c r="A14535">
        <v>1453.2</v>
      </c>
      <c r="B14535">
        <v>0.7076525650001303</v>
      </c>
    </row>
    <row r="14536" spans="1:2" x14ac:dyDescent="0.25">
      <c r="A14536">
        <v>1453.3</v>
      </c>
      <c r="B14536">
        <v>0.62613053194580459</v>
      </c>
    </row>
    <row r="14537" spans="1:2" x14ac:dyDescent="0.25">
      <c r="A14537">
        <v>1453.4</v>
      </c>
      <c r="B14537">
        <v>0.54460849889166418</v>
      </c>
    </row>
    <row r="14538" spans="1:2" x14ac:dyDescent="0.25">
      <c r="A14538">
        <v>1453.5</v>
      </c>
      <c r="B14538">
        <v>0.46308646583752389</v>
      </c>
    </row>
    <row r="14539" spans="1:2" x14ac:dyDescent="0.25">
      <c r="A14539">
        <v>1453.6</v>
      </c>
      <c r="B14539">
        <v>0.38156443278319818</v>
      </c>
    </row>
    <row r="14540" spans="1:2" x14ac:dyDescent="0.25">
      <c r="A14540">
        <v>1453.7</v>
      </c>
      <c r="B14540">
        <v>0.30004239972905777</v>
      </c>
    </row>
    <row r="14541" spans="1:2" x14ac:dyDescent="0.25">
      <c r="A14541">
        <v>1453.8</v>
      </c>
      <c r="B14541">
        <v>0.2185203666747321</v>
      </c>
    </row>
    <row r="14542" spans="1:2" x14ac:dyDescent="0.25">
      <c r="A14542">
        <v>1453.9</v>
      </c>
      <c r="B14542">
        <v>0.1369983336205918</v>
      </c>
    </row>
    <row r="14543" spans="1:2" x14ac:dyDescent="0.25">
      <c r="A14543">
        <v>1454</v>
      </c>
      <c r="B14543">
        <v>5.5476300566451392E-2</v>
      </c>
    </row>
    <row r="14544" spans="1:2" x14ac:dyDescent="0.25">
      <c r="A14544">
        <v>1454.1</v>
      </c>
      <c r="B14544">
        <v>5.0437278056670837E-2</v>
      </c>
    </row>
    <row r="14545" spans="1:2" x14ac:dyDescent="0.25">
      <c r="A14545">
        <v>1454.2</v>
      </c>
      <c r="B14545">
        <v>4.5398255546901738E-2</v>
      </c>
    </row>
    <row r="14546" spans="1:2" x14ac:dyDescent="0.25">
      <c r="A14546">
        <v>1454.3</v>
      </c>
      <c r="B14546">
        <v>4.0359233037121189E-2</v>
      </c>
    </row>
    <row r="14547" spans="1:2" x14ac:dyDescent="0.25">
      <c r="A14547">
        <v>1454.4</v>
      </c>
      <c r="B14547">
        <v>3.5320210527352083E-2</v>
      </c>
    </row>
    <row r="14548" spans="1:2" x14ac:dyDescent="0.25">
      <c r="A14548">
        <v>1454.5</v>
      </c>
      <c r="B14548">
        <v>3.0281188017582991E-2</v>
      </c>
    </row>
    <row r="14549" spans="1:2" x14ac:dyDescent="0.25">
      <c r="A14549">
        <v>1454.6</v>
      </c>
      <c r="B14549">
        <v>2.5242165507802439E-2</v>
      </c>
    </row>
    <row r="14550" spans="1:2" x14ac:dyDescent="0.25">
      <c r="A14550">
        <v>1454.7</v>
      </c>
      <c r="B14550">
        <v>2.020314299803334E-2</v>
      </c>
    </row>
    <row r="14551" spans="1:2" x14ac:dyDescent="0.25">
      <c r="A14551">
        <v>1454.8</v>
      </c>
      <c r="B14551">
        <v>1.516412048825278E-2</v>
      </c>
    </row>
    <row r="14552" spans="1:2" x14ac:dyDescent="0.25">
      <c r="A14552">
        <v>1454.9</v>
      </c>
      <c r="B14552">
        <v>1.0125097978483689E-2</v>
      </c>
    </row>
    <row r="14553" spans="1:2" x14ac:dyDescent="0.25">
      <c r="A14553">
        <v>1455</v>
      </c>
      <c r="B14553">
        <v>5.0860754687145904E-3</v>
      </c>
    </row>
    <row r="14554" spans="1:2" x14ac:dyDescent="0.25">
      <c r="A14554">
        <v>1455.1</v>
      </c>
      <c r="B14554">
        <v>4.5774679218424366E-3</v>
      </c>
    </row>
    <row r="14555" spans="1:2" x14ac:dyDescent="0.25">
      <c r="A14555">
        <v>1455.2</v>
      </c>
      <c r="B14555">
        <v>4.0688603749714407E-3</v>
      </c>
    </row>
    <row r="14556" spans="1:2" x14ac:dyDescent="0.25">
      <c r="A14556">
        <v>1455.3</v>
      </c>
      <c r="B14556">
        <v>3.5602528280992878E-3</v>
      </c>
    </row>
    <row r="14557" spans="1:2" x14ac:dyDescent="0.25">
      <c r="A14557">
        <v>1455.4</v>
      </c>
      <c r="B14557">
        <v>3.0516452812282911E-3</v>
      </c>
    </row>
    <row r="14558" spans="1:2" x14ac:dyDescent="0.25">
      <c r="A14558">
        <v>1455.5</v>
      </c>
      <c r="B14558">
        <v>2.5430377343572952E-3</v>
      </c>
    </row>
    <row r="14559" spans="1:2" x14ac:dyDescent="0.25">
      <c r="A14559">
        <v>1455.6</v>
      </c>
      <c r="B14559">
        <v>2.0344301874851418E-3</v>
      </c>
    </row>
    <row r="14560" spans="1:2" x14ac:dyDescent="0.25">
      <c r="A14560">
        <v>1455.7</v>
      </c>
      <c r="B14560">
        <v>1.525822640614146E-3</v>
      </c>
    </row>
    <row r="14561" spans="1:2" x14ac:dyDescent="0.25">
      <c r="A14561">
        <v>1455.8</v>
      </c>
      <c r="B14561">
        <v>1.017215093741993E-3</v>
      </c>
    </row>
    <row r="14562" spans="1:2" x14ac:dyDescent="0.25">
      <c r="A14562">
        <v>1455.9</v>
      </c>
      <c r="B14562">
        <v>5.0860754687099673E-4</v>
      </c>
    </row>
    <row r="14563" spans="1:2" x14ac:dyDescent="0.25">
      <c r="A14563">
        <v>1456</v>
      </c>
      <c r="B14563">
        <v>0</v>
      </c>
    </row>
    <row r="14564" spans="1:2" x14ac:dyDescent="0.25">
      <c r="A14564">
        <v>1456.1</v>
      </c>
      <c r="B14564">
        <v>0</v>
      </c>
    </row>
    <row r="14565" spans="1:2" x14ac:dyDescent="0.25">
      <c r="A14565">
        <v>1456.2</v>
      </c>
      <c r="B14565">
        <v>0</v>
      </c>
    </row>
    <row r="14566" spans="1:2" x14ac:dyDescent="0.25">
      <c r="A14566">
        <v>1456.3</v>
      </c>
      <c r="B14566">
        <v>0</v>
      </c>
    </row>
    <row r="14567" spans="1:2" x14ac:dyDescent="0.25">
      <c r="A14567">
        <v>1456.4</v>
      </c>
      <c r="B14567">
        <v>0</v>
      </c>
    </row>
    <row r="14568" spans="1:2" x14ac:dyDescent="0.25">
      <c r="A14568">
        <v>1456.5</v>
      </c>
      <c r="B14568">
        <v>0</v>
      </c>
    </row>
    <row r="14569" spans="1:2" x14ac:dyDescent="0.25">
      <c r="A14569">
        <v>1456.6</v>
      </c>
      <c r="B14569">
        <v>0</v>
      </c>
    </row>
    <row r="14570" spans="1:2" x14ac:dyDescent="0.25">
      <c r="A14570">
        <v>1456.7</v>
      </c>
      <c r="B14570">
        <v>0</v>
      </c>
    </row>
    <row r="14571" spans="1:2" x14ac:dyDescent="0.25">
      <c r="A14571">
        <v>1456.8</v>
      </c>
      <c r="B14571">
        <v>0</v>
      </c>
    </row>
    <row r="14572" spans="1:2" x14ac:dyDescent="0.25">
      <c r="A14572">
        <v>1456.9</v>
      </c>
      <c r="B14572">
        <v>0</v>
      </c>
    </row>
    <row r="14573" spans="1:2" x14ac:dyDescent="0.25">
      <c r="A14573">
        <v>1457</v>
      </c>
      <c r="B14573">
        <v>0</v>
      </c>
    </row>
    <row r="14574" spans="1:2" x14ac:dyDescent="0.25">
      <c r="A14574">
        <v>1457.1</v>
      </c>
      <c r="B14574">
        <v>0</v>
      </c>
    </row>
    <row r="14575" spans="1:2" x14ac:dyDescent="0.25">
      <c r="A14575">
        <v>1457.2</v>
      </c>
      <c r="B14575">
        <v>0</v>
      </c>
    </row>
    <row r="14576" spans="1:2" x14ac:dyDescent="0.25">
      <c r="A14576">
        <v>1457.3</v>
      </c>
      <c r="B14576">
        <v>0</v>
      </c>
    </row>
    <row r="14577" spans="1:2" x14ac:dyDescent="0.25">
      <c r="A14577">
        <v>1457.4</v>
      </c>
      <c r="B14577">
        <v>0</v>
      </c>
    </row>
    <row r="14578" spans="1:2" x14ac:dyDescent="0.25">
      <c r="A14578">
        <v>1457.5</v>
      </c>
      <c r="B14578">
        <v>0</v>
      </c>
    </row>
    <row r="14579" spans="1:2" x14ac:dyDescent="0.25">
      <c r="A14579">
        <v>1457.6</v>
      </c>
      <c r="B14579">
        <v>0</v>
      </c>
    </row>
    <row r="14580" spans="1:2" x14ac:dyDescent="0.25">
      <c r="A14580">
        <v>1457.7</v>
      </c>
      <c r="B14580">
        <v>0</v>
      </c>
    </row>
    <row r="14581" spans="1:2" x14ac:dyDescent="0.25">
      <c r="A14581">
        <v>1457.8</v>
      </c>
      <c r="B14581">
        <v>0</v>
      </c>
    </row>
    <row r="14582" spans="1:2" x14ac:dyDescent="0.25">
      <c r="A14582">
        <v>1457.9</v>
      </c>
      <c r="B14582">
        <v>0</v>
      </c>
    </row>
    <row r="14583" spans="1:2" x14ac:dyDescent="0.25">
      <c r="A14583">
        <v>1458</v>
      </c>
      <c r="B14583">
        <v>0</v>
      </c>
    </row>
    <row r="14584" spans="1:2" x14ac:dyDescent="0.25">
      <c r="A14584">
        <v>1458.1</v>
      </c>
      <c r="B14584">
        <v>0</v>
      </c>
    </row>
    <row r="14585" spans="1:2" x14ac:dyDescent="0.25">
      <c r="A14585">
        <v>1458.2</v>
      </c>
      <c r="B14585">
        <v>0</v>
      </c>
    </row>
    <row r="14586" spans="1:2" x14ac:dyDescent="0.25">
      <c r="A14586">
        <v>1458.3</v>
      </c>
      <c r="B14586">
        <v>0</v>
      </c>
    </row>
    <row r="14587" spans="1:2" x14ac:dyDescent="0.25">
      <c r="A14587">
        <v>1458.4</v>
      </c>
      <c r="B14587">
        <v>0</v>
      </c>
    </row>
    <row r="14588" spans="1:2" x14ac:dyDescent="0.25">
      <c r="A14588">
        <v>1458.5</v>
      </c>
      <c r="B14588">
        <v>0</v>
      </c>
    </row>
    <row r="14589" spans="1:2" x14ac:dyDescent="0.25">
      <c r="A14589">
        <v>1458.6</v>
      </c>
      <c r="B14589">
        <v>0</v>
      </c>
    </row>
    <row r="14590" spans="1:2" x14ac:dyDescent="0.25">
      <c r="A14590">
        <v>1458.7</v>
      </c>
      <c r="B14590">
        <v>0</v>
      </c>
    </row>
    <row r="14591" spans="1:2" x14ac:dyDescent="0.25">
      <c r="A14591">
        <v>1458.8</v>
      </c>
      <c r="B14591">
        <v>0</v>
      </c>
    </row>
    <row r="14592" spans="1:2" x14ac:dyDescent="0.25">
      <c r="A14592">
        <v>1458.9</v>
      </c>
      <c r="B14592">
        <v>0</v>
      </c>
    </row>
    <row r="14593" spans="1:2" x14ac:dyDescent="0.25">
      <c r="A14593">
        <v>1459</v>
      </c>
      <c r="B14593">
        <v>0</v>
      </c>
    </row>
    <row r="14594" spans="1:2" x14ac:dyDescent="0.25">
      <c r="A14594">
        <v>1459.1</v>
      </c>
      <c r="B14594">
        <v>0</v>
      </c>
    </row>
    <row r="14595" spans="1:2" x14ac:dyDescent="0.25">
      <c r="A14595">
        <v>1459.2</v>
      </c>
      <c r="B14595">
        <v>0</v>
      </c>
    </row>
    <row r="14596" spans="1:2" x14ac:dyDescent="0.25">
      <c r="A14596">
        <v>1459.3</v>
      </c>
      <c r="B14596">
        <v>0</v>
      </c>
    </row>
    <row r="14597" spans="1:2" x14ac:dyDescent="0.25">
      <c r="A14597">
        <v>1459.4</v>
      </c>
      <c r="B14597">
        <v>0</v>
      </c>
    </row>
    <row r="14598" spans="1:2" x14ac:dyDescent="0.25">
      <c r="A14598">
        <v>1459.5</v>
      </c>
      <c r="B14598">
        <v>0</v>
      </c>
    </row>
    <row r="14599" spans="1:2" x14ac:dyDescent="0.25">
      <c r="A14599">
        <v>1459.6</v>
      </c>
      <c r="B14599">
        <v>0</v>
      </c>
    </row>
    <row r="14600" spans="1:2" x14ac:dyDescent="0.25">
      <c r="A14600">
        <v>1459.7</v>
      </c>
      <c r="B14600">
        <v>0</v>
      </c>
    </row>
    <row r="14601" spans="1:2" x14ac:dyDescent="0.25">
      <c r="A14601">
        <v>1459.8</v>
      </c>
      <c r="B14601">
        <v>0</v>
      </c>
    </row>
    <row r="14602" spans="1:2" x14ac:dyDescent="0.25">
      <c r="A14602">
        <v>1459.9</v>
      </c>
      <c r="B14602">
        <v>0</v>
      </c>
    </row>
    <row r="14603" spans="1:2" x14ac:dyDescent="0.25">
      <c r="A14603">
        <v>1460</v>
      </c>
      <c r="B14603">
        <v>0</v>
      </c>
    </row>
    <row r="14604" spans="1:2" x14ac:dyDescent="0.25">
      <c r="A14604">
        <v>1460.1</v>
      </c>
      <c r="B14604">
        <v>0</v>
      </c>
    </row>
    <row r="14605" spans="1:2" x14ac:dyDescent="0.25">
      <c r="A14605">
        <v>1460.2</v>
      </c>
      <c r="B14605">
        <v>0</v>
      </c>
    </row>
    <row r="14606" spans="1:2" x14ac:dyDescent="0.25">
      <c r="A14606">
        <v>1460.3</v>
      </c>
      <c r="B14606">
        <v>0</v>
      </c>
    </row>
    <row r="14607" spans="1:2" x14ac:dyDescent="0.25">
      <c r="A14607">
        <v>1460.4</v>
      </c>
      <c r="B14607">
        <v>0</v>
      </c>
    </row>
    <row r="14608" spans="1:2" x14ac:dyDescent="0.25">
      <c r="A14608">
        <v>1460.5</v>
      </c>
      <c r="B14608">
        <v>0</v>
      </c>
    </row>
    <row r="14609" spans="1:2" x14ac:dyDescent="0.25">
      <c r="A14609">
        <v>1460.6</v>
      </c>
      <c r="B14609">
        <v>0</v>
      </c>
    </row>
    <row r="14610" spans="1:2" x14ac:dyDescent="0.25">
      <c r="A14610">
        <v>1460.7</v>
      </c>
      <c r="B14610">
        <v>0</v>
      </c>
    </row>
    <row r="14611" spans="1:2" x14ac:dyDescent="0.25">
      <c r="A14611">
        <v>1460.8</v>
      </c>
      <c r="B14611">
        <v>0</v>
      </c>
    </row>
    <row r="14612" spans="1:2" x14ac:dyDescent="0.25">
      <c r="A14612">
        <v>1460.9</v>
      </c>
      <c r="B14612">
        <v>0</v>
      </c>
    </row>
    <row r="14613" spans="1:2" x14ac:dyDescent="0.25">
      <c r="A14613">
        <v>1461</v>
      </c>
      <c r="B14613">
        <v>0</v>
      </c>
    </row>
    <row r="14614" spans="1:2" x14ac:dyDescent="0.25">
      <c r="A14614">
        <v>1461.1</v>
      </c>
      <c r="B14614">
        <v>0</v>
      </c>
    </row>
    <row r="14615" spans="1:2" x14ac:dyDescent="0.25">
      <c r="A14615">
        <v>1461.2</v>
      </c>
      <c r="B14615">
        <v>0</v>
      </c>
    </row>
    <row r="14616" spans="1:2" x14ac:dyDescent="0.25">
      <c r="A14616">
        <v>1461.3</v>
      </c>
      <c r="B14616">
        <v>0</v>
      </c>
    </row>
    <row r="14617" spans="1:2" x14ac:dyDescent="0.25">
      <c r="A14617">
        <v>1461.4</v>
      </c>
      <c r="B14617">
        <v>0</v>
      </c>
    </row>
    <row r="14618" spans="1:2" x14ac:dyDescent="0.25">
      <c r="A14618">
        <v>1461.5</v>
      </c>
      <c r="B14618">
        <v>0</v>
      </c>
    </row>
    <row r="14619" spans="1:2" x14ac:dyDescent="0.25">
      <c r="A14619">
        <v>1461.6</v>
      </c>
      <c r="B14619">
        <v>0</v>
      </c>
    </row>
    <row r="14620" spans="1:2" x14ac:dyDescent="0.25">
      <c r="A14620">
        <v>1461.7</v>
      </c>
      <c r="B14620">
        <v>0</v>
      </c>
    </row>
    <row r="14621" spans="1:2" x14ac:dyDescent="0.25">
      <c r="A14621">
        <v>1461.8</v>
      </c>
      <c r="B14621">
        <v>0</v>
      </c>
    </row>
    <row r="14622" spans="1:2" x14ac:dyDescent="0.25">
      <c r="A14622">
        <v>1461.9</v>
      </c>
      <c r="B14622">
        <v>0</v>
      </c>
    </row>
    <row r="14623" spans="1:2" x14ac:dyDescent="0.25">
      <c r="A14623">
        <v>1462</v>
      </c>
      <c r="B14623">
        <v>0</v>
      </c>
    </row>
    <row r="14624" spans="1:2" x14ac:dyDescent="0.25">
      <c r="A14624">
        <v>1462.1</v>
      </c>
      <c r="B14624">
        <v>0</v>
      </c>
    </row>
    <row r="14625" spans="1:2" x14ac:dyDescent="0.25">
      <c r="A14625">
        <v>1462.2</v>
      </c>
      <c r="B14625">
        <v>0</v>
      </c>
    </row>
    <row r="14626" spans="1:2" x14ac:dyDescent="0.25">
      <c r="A14626">
        <v>1462.3</v>
      </c>
      <c r="B14626">
        <v>0</v>
      </c>
    </row>
    <row r="14627" spans="1:2" x14ac:dyDescent="0.25">
      <c r="A14627">
        <v>1462.4</v>
      </c>
      <c r="B14627">
        <v>0</v>
      </c>
    </row>
    <row r="14628" spans="1:2" x14ac:dyDescent="0.25">
      <c r="A14628">
        <v>1462.5</v>
      </c>
      <c r="B14628">
        <v>0</v>
      </c>
    </row>
    <row r="14629" spans="1:2" x14ac:dyDescent="0.25">
      <c r="A14629">
        <v>1462.6</v>
      </c>
      <c r="B14629">
        <v>0</v>
      </c>
    </row>
    <row r="14630" spans="1:2" x14ac:dyDescent="0.25">
      <c r="A14630">
        <v>1462.7</v>
      </c>
      <c r="B14630">
        <v>0</v>
      </c>
    </row>
    <row r="14631" spans="1:2" x14ac:dyDescent="0.25">
      <c r="A14631">
        <v>1462.8</v>
      </c>
      <c r="B14631">
        <v>0</v>
      </c>
    </row>
    <row r="14632" spans="1:2" x14ac:dyDescent="0.25">
      <c r="A14632">
        <v>1462.9</v>
      </c>
      <c r="B14632">
        <v>0</v>
      </c>
    </row>
    <row r="14633" spans="1:2" x14ac:dyDescent="0.25">
      <c r="A14633">
        <v>1463</v>
      </c>
      <c r="B14633">
        <v>0</v>
      </c>
    </row>
    <row r="14634" spans="1:2" x14ac:dyDescent="0.25">
      <c r="A14634">
        <v>1463.1</v>
      </c>
      <c r="B14634">
        <v>0</v>
      </c>
    </row>
    <row r="14635" spans="1:2" x14ac:dyDescent="0.25">
      <c r="A14635">
        <v>1463.2</v>
      </c>
      <c r="B14635">
        <v>0</v>
      </c>
    </row>
    <row r="14636" spans="1:2" x14ac:dyDescent="0.25">
      <c r="A14636">
        <v>1463.3</v>
      </c>
      <c r="B14636">
        <v>0</v>
      </c>
    </row>
    <row r="14637" spans="1:2" x14ac:dyDescent="0.25">
      <c r="A14637">
        <v>1463.4</v>
      </c>
      <c r="B14637">
        <v>0</v>
      </c>
    </row>
    <row r="14638" spans="1:2" x14ac:dyDescent="0.25">
      <c r="A14638">
        <v>1463.5</v>
      </c>
      <c r="B14638">
        <v>0</v>
      </c>
    </row>
    <row r="14639" spans="1:2" x14ac:dyDescent="0.25">
      <c r="A14639">
        <v>1463.6</v>
      </c>
      <c r="B14639">
        <v>0</v>
      </c>
    </row>
    <row r="14640" spans="1:2" x14ac:dyDescent="0.25">
      <c r="A14640">
        <v>1463.7</v>
      </c>
      <c r="B14640">
        <v>0</v>
      </c>
    </row>
    <row r="14641" spans="1:2" x14ac:dyDescent="0.25">
      <c r="A14641">
        <v>1463.8</v>
      </c>
      <c r="B14641">
        <v>0</v>
      </c>
    </row>
    <row r="14642" spans="1:2" x14ac:dyDescent="0.25">
      <c r="A14642">
        <v>1463.9</v>
      </c>
      <c r="B14642">
        <v>0</v>
      </c>
    </row>
    <row r="14643" spans="1:2" x14ac:dyDescent="0.25">
      <c r="A14643">
        <v>1464</v>
      </c>
      <c r="B14643">
        <v>0</v>
      </c>
    </row>
    <row r="14644" spans="1:2" x14ac:dyDescent="0.25">
      <c r="A14644">
        <v>1464.1</v>
      </c>
      <c r="B14644">
        <v>0</v>
      </c>
    </row>
    <row r="14645" spans="1:2" x14ac:dyDescent="0.25">
      <c r="A14645">
        <v>1464.2</v>
      </c>
      <c r="B14645">
        <v>0</v>
      </c>
    </row>
    <row r="14646" spans="1:2" x14ac:dyDescent="0.25">
      <c r="A14646">
        <v>1464.3</v>
      </c>
      <c r="B14646">
        <v>0</v>
      </c>
    </row>
    <row r="14647" spans="1:2" x14ac:dyDescent="0.25">
      <c r="A14647">
        <v>1464.4</v>
      </c>
      <c r="B14647">
        <v>0</v>
      </c>
    </row>
    <row r="14648" spans="1:2" x14ac:dyDescent="0.25">
      <c r="A14648">
        <v>1464.5</v>
      </c>
      <c r="B14648">
        <v>0</v>
      </c>
    </row>
    <row r="14649" spans="1:2" x14ac:dyDescent="0.25">
      <c r="A14649">
        <v>1464.6</v>
      </c>
      <c r="B14649">
        <v>0</v>
      </c>
    </row>
    <row r="14650" spans="1:2" x14ac:dyDescent="0.25">
      <c r="A14650">
        <v>1464.7</v>
      </c>
      <c r="B14650">
        <v>0</v>
      </c>
    </row>
    <row r="14651" spans="1:2" x14ac:dyDescent="0.25">
      <c r="A14651">
        <v>1464.8</v>
      </c>
      <c r="B14651">
        <v>0</v>
      </c>
    </row>
    <row r="14652" spans="1:2" x14ac:dyDescent="0.25">
      <c r="A14652">
        <v>1464.9</v>
      </c>
      <c r="B14652">
        <v>0</v>
      </c>
    </row>
    <row r="14653" spans="1:2" x14ac:dyDescent="0.25">
      <c r="A14653">
        <v>1465</v>
      </c>
      <c r="B14653">
        <v>0</v>
      </c>
    </row>
    <row r="14654" spans="1:2" x14ac:dyDescent="0.25">
      <c r="A14654">
        <v>1465.1</v>
      </c>
      <c r="B14654">
        <v>0</v>
      </c>
    </row>
    <row r="14655" spans="1:2" x14ac:dyDescent="0.25">
      <c r="A14655">
        <v>1465.2</v>
      </c>
      <c r="B14655">
        <v>0</v>
      </c>
    </row>
    <row r="14656" spans="1:2" x14ac:dyDescent="0.25">
      <c r="A14656">
        <v>1465.3</v>
      </c>
      <c r="B14656">
        <v>0</v>
      </c>
    </row>
    <row r="14657" spans="1:2" x14ac:dyDescent="0.25">
      <c r="A14657">
        <v>1465.4</v>
      </c>
      <c r="B14657">
        <v>0</v>
      </c>
    </row>
    <row r="14658" spans="1:2" x14ac:dyDescent="0.25">
      <c r="A14658">
        <v>1465.5</v>
      </c>
      <c r="B14658">
        <v>0</v>
      </c>
    </row>
    <row r="14659" spans="1:2" x14ac:dyDescent="0.25">
      <c r="A14659">
        <v>1465.6</v>
      </c>
      <c r="B14659">
        <v>0</v>
      </c>
    </row>
    <row r="14660" spans="1:2" x14ac:dyDescent="0.25">
      <c r="A14660">
        <v>1465.7</v>
      </c>
      <c r="B14660">
        <v>0</v>
      </c>
    </row>
    <row r="14661" spans="1:2" x14ac:dyDescent="0.25">
      <c r="A14661">
        <v>1465.8</v>
      </c>
      <c r="B14661">
        <v>0</v>
      </c>
    </row>
    <row r="14662" spans="1:2" x14ac:dyDescent="0.25">
      <c r="A14662">
        <v>1465.9</v>
      </c>
      <c r="B14662">
        <v>0</v>
      </c>
    </row>
    <row r="14663" spans="1:2" x14ac:dyDescent="0.25">
      <c r="A14663">
        <v>1466</v>
      </c>
      <c r="B14663">
        <v>0</v>
      </c>
    </row>
    <row r="14664" spans="1:2" x14ac:dyDescent="0.25">
      <c r="A14664">
        <v>1466.1</v>
      </c>
      <c r="B14664">
        <v>0</v>
      </c>
    </row>
    <row r="14665" spans="1:2" x14ac:dyDescent="0.25">
      <c r="A14665">
        <v>1466.2</v>
      </c>
      <c r="B14665">
        <v>0</v>
      </c>
    </row>
    <row r="14666" spans="1:2" x14ac:dyDescent="0.25">
      <c r="A14666">
        <v>1466.3</v>
      </c>
      <c r="B14666">
        <v>0</v>
      </c>
    </row>
    <row r="14667" spans="1:2" x14ac:dyDescent="0.25">
      <c r="A14667">
        <v>1466.4</v>
      </c>
      <c r="B14667">
        <v>0</v>
      </c>
    </row>
    <row r="14668" spans="1:2" x14ac:dyDescent="0.25">
      <c r="A14668">
        <v>1466.5</v>
      </c>
      <c r="B14668">
        <v>0</v>
      </c>
    </row>
    <row r="14669" spans="1:2" x14ac:dyDescent="0.25">
      <c r="A14669">
        <v>1466.6</v>
      </c>
      <c r="B14669">
        <v>0</v>
      </c>
    </row>
    <row r="14670" spans="1:2" x14ac:dyDescent="0.25">
      <c r="A14670">
        <v>1466.7</v>
      </c>
      <c r="B14670">
        <v>0</v>
      </c>
    </row>
    <row r="14671" spans="1:2" x14ac:dyDescent="0.25">
      <c r="A14671">
        <v>1466.8</v>
      </c>
      <c r="B14671">
        <v>0</v>
      </c>
    </row>
    <row r="14672" spans="1:2" x14ac:dyDescent="0.25">
      <c r="A14672">
        <v>1466.9</v>
      </c>
      <c r="B14672">
        <v>0</v>
      </c>
    </row>
    <row r="14673" spans="1:2" x14ac:dyDescent="0.25">
      <c r="A14673">
        <v>1467</v>
      </c>
      <c r="B14673">
        <v>0</v>
      </c>
    </row>
    <row r="14674" spans="1:2" x14ac:dyDescent="0.25">
      <c r="A14674">
        <v>1467.1</v>
      </c>
      <c r="B14674">
        <v>0</v>
      </c>
    </row>
    <row r="14675" spans="1:2" x14ac:dyDescent="0.25">
      <c r="A14675">
        <v>1467.2</v>
      </c>
      <c r="B14675">
        <v>0</v>
      </c>
    </row>
    <row r="14676" spans="1:2" x14ac:dyDescent="0.25">
      <c r="A14676">
        <v>1467.3</v>
      </c>
      <c r="B14676">
        <v>0</v>
      </c>
    </row>
    <row r="14677" spans="1:2" x14ac:dyDescent="0.25">
      <c r="A14677">
        <v>1467.4</v>
      </c>
      <c r="B14677">
        <v>0</v>
      </c>
    </row>
    <row r="14678" spans="1:2" x14ac:dyDescent="0.25">
      <c r="A14678">
        <v>1467.5</v>
      </c>
      <c r="B14678">
        <v>0</v>
      </c>
    </row>
    <row r="14679" spans="1:2" x14ac:dyDescent="0.25">
      <c r="A14679">
        <v>1467.6</v>
      </c>
      <c r="B14679">
        <v>0</v>
      </c>
    </row>
    <row r="14680" spans="1:2" x14ac:dyDescent="0.25">
      <c r="A14680">
        <v>1467.7</v>
      </c>
      <c r="B14680">
        <v>0</v>
      </c>
    </row>
    <row r="14681" spans="1:2" x14ac:dyDescent="0.25">
      <c r="A14681">
        <v>1467.8</v>
      </c>
      <c r="B14681">
        <v>0</v>
      </c>
    </row>
    <row r="14682" spans="1:2" x14ac:dyDescent="0.25">
      <c r="A14682">
        <v>1467.9</v>
      </c>
      <c r="B14682">
        <v>0</v>
      </c>
    </row>
    <row r="14683" spans="1:2" x14ac:dyDescent="0.25">
      <c r="A14683">
        <v>1468</v>
      </c>
      <c r="B14683">
        <v>0</v>
      </c>
    </row>
    <row r="14684" spans="1:2" x14ac:dyDescent="0.25">
      <c r="A14684">
        <v>1468.1</v>
      </c>
      <c r="B14684">
        <v>0</v>
      </c>
    </row>
    <row r="14685" spans="1:2" x14ac:dyDescent="0.25">
      <c r="A14685">
        <v>1468.2</v>
      </c>
      <c r="B14685">
        <v>0</v>
      </c>
    </row>
    <row r="14686" spans="1:2" x14ac:dyDescent="0.25">
      <c r="A14686">
        <v>1468.3</v>
      </c>
      <c r="B14686">
        <v>0</v>
      </c>
    </row>
    <row r="14687" spans="1:2" x14ac:dyDescent="0.25">
      <c r="A14687">
        <v>1468.4</v>
      </c>
      <c r="B14687">
        <v>0</v>
      </c>
    </row>
    <row r="14688" spans="1:2" x14ac:dyDescent="0.25">
      <c r="A14688">
        <v>1468.5</v>
      </c>
      <c r="B14688">
        <v>0</v>
      </c>
    </row>
    <row r="14689" spans="1:2" x14ac:dyDescent="0.25">
      <c r="A14689">
        <v>1468.6</v>
      </c>
      <c r="B14689">
        <v>0</v>
      </c>
    </row>
    <row r="14690" spans="1:2" x14ac:dyDescent="0.25">
      <c r="A14690">
        <v>1468.7</v>
      </c>
      <c r="B14690">
        <v>0</v>
      </c>
    </row>
    <row r="14691" spans="1:2" x14ac:dyDescent="0.25">
      <c r="A14691">
        <v>1468.8</v>
      </c>
      <c r="B14691">
        <v>0</v>
      </c>
    </row>
    <row r="14692" spans="1:2" x14ac:dyDescent="0.25">
      <c r="A14692">
        <v>1468.9</v>
      </c>
      <c r="B14692">
        <v>0</v>
      </c>
    </row>
    <row r="14693" spans="1:2" x14ac:dyDescent="0.25">
      <c r="A14693">
        <v>1469</v>
      </c>
      <c r="B14693">
        <v>0</v>
      </c>
    </row>
    <row r="14694" spans="1:2" x14ac:dyDescent="0.25">
      <c r="A14694">
        <v>1469.1</v>
      </c>
      <c r="B14694">
        <v>0</v>
      </c>
    </row>
    <row r="14695" spans="1:2" x14ac:dyDescent="0.25">
      <c r="A14695">
        <v>1469.2</v>
      </c>
      <c r="B14695">
        <v>0</v>
      </c>
    </row>
    <row r="14696" spans="1:2" x14ac:dyDescent="0.25">
      <c r="A14696">
        <v>1469.3</v>
      </c>
      <c r="B14696">
        <v>0</v>
      </c>
    </row>
    <row r="14697" spans="1:2" x14ac:dyDescent="0.25">
      <c r="A14697">
        <v>1469.4</v>
      </c>
      <c r="B14697">
        <v>0</v>
      </c>
    </row>
    <row r="14698" spans="1:2" x14ac:dyDescent="0.25">
      <c r="A14698">
        <v>1469.5</v>
      </c>
      <c r="B14698">
        <v>0</v>
      </c>
    </row>
    <row r="14699" spans="1:2" x14ac:dyDescent="0.25">
      <c r="A14699">
        <v>1469.6</v>
      </c>
      <c r="B14699">
        <v>0</v>
      </c>
    </row>
    <row r="14700" spans="1:2" x14ac:dyDescent="0.25">
      <c r="A14700">
        <v>1469.7</v>
      </c>
      <c r="B14700">
        <v>0</v>
      </c>
    </row>
    <row r="14701" spans="1:2" x14ac:dyDescent="0.25">
      <c r="A14701">
        <v>1469.8</v>
      </c>
      <c r="B14701">
        <v>0</v>
      </c>
    </row>
    <row r="14702" spans="1:2" x14ac:dyDescent="0.25">
      <c r="A14702">
        <v>1469.9</v>
      </c>
      <c r="B14702">
        <v>0</v>
      </c>
    </row>
    <row r="14703" spans="1:2" x14ac:dyDescent="0.25">
      <c r="A14703">
        <v>1470</v>
      </c>
      <c r="B14703">
        <v>0</v>
      </c>
    </row>
    <row r="14704" spans="1:2" x14ac:dyDescent="0.25">
      <c r="A14704">
        <v>1470.1</v>
      </c>
      <c r="B14704">
        <v>0</v>
      </c>
    </row>
    <row r="14705" spans="1:2" x14ac:dyDescent="0.25">
      <c r="A14705">
        <v>1470.2</v>
      </c>
      <c r="B14705">
        <v>0</v>
      </c>
    </row>
    <row r="14706" spans="1:2" x14ac:dyDescent="0.25">
      <c r="A14706">
        <v>1470.3</v>
      </c>
      <c r="B14706">
        <v>0</v>
      </c>
    </row>
    <row r="14707" spans="1:2" x14ac:dyDescent="0.25">
      <c r="A14707">
        <v>1470.4</v>
      </c>
      <c r="B14707">
        <v>0</v>
      </c>
    </row>
    <row r="14708" spans="1:2" x14ac:dyDescent="0.25">
      <c r="A14708">
        <v>1470.5</v>
      </c>
      <c r="B14708">
        <v>0</v>
      </c>
    </row>
    <row r="14709" spans="1:2" x14ac:dyDescent="0.25">
      <c r="A14709">
        <v>1470.6</v>
      </c>
      <c r="B14709">
        <v>0</v>
      </c>
    </row>
    <row r="14710" spans="1:2" x14ac:dyDescent="0.25">
      <c r="A14710">
        <v>1470.7</v>
      </c>
      <c r="B14710">
        <v>0</v>
      </c>
    </row>
    <row r="14711" spans="1:2" x14ac:dyDescent="0.25">
      <c r="A14711">
        <v>1470.8</v>
      </c>
      <c r="B14711">
        <v>0</v>
      </c>
    </row>
    <row r="14712" spans="1:2" x14ac:dyDescent="0.25">
      <c r="A14712">
        <v>1470.9</v>
      </c>
      <c r="B14712">
        <v>0</v>
      </c>
    </row>
    <row r="14713" spans="1:2" x14ac:dyDescent="0.25">
      <c r="A14713">
        <v>1471</v>
      </c>
      <c r="B14713">
        <v>0</v>
      </c>
    </row>
    <row r="14714" spans="1:2" x14ac:dyDescent="0.25">
      <c r="A14714">
        <v>1471.1</v>
      </c>
      <c r="B14714">
        <v>0</v>
      </c>
    </row>
    <row r="14715" spans="1:2" x14ac:dyDescent="0.25">
      <c r="A14715">
        <v>1471.2</v>
      </c>
      <c r="B14715">
        <v>0</v>
      </c>
    </row>
    <row r="14716" spans="1:2" x14ac:dyDescent="0.25">
      <c r="A14716">
        <v>1471.3</v>
      </c>
      <c r="B14716">
        <v>0</v>
      </c>
    </row>
    <row r="14717" spans="1:2" x14ac:dyDescent="0.25">
      <c r="A14717">
        <v>1471.4</v>
      </c>
      <c r="B14717">
        <v>0</v>
      </c>
    </row>
    <row r="14718" spans="1:2" x14ac:dyDescent="0.25">
      <c r="A14718">
        <v>1471.5</v>
      </c>
      <c r="B14718">
        <v>0</v>
      </c>
    </row>
    <row r="14719" spans="1:2" x14ac:dyDescent="0.25">
      <c r="A14719">
        <v>1471.6</v>
      </c>
      <c r="B14719">
        <v>0</v>
      </c>
    </row>
    <row r="14720" spans="1:2" x14ac:dyDescent="0.25">
      <c r="A14720">
        <v>1471.7</v>
      </c>
      <c r="B14720">
        <v>0</v>
      </c>
    </row>
    <row r="14721" spans="1:2" x14ac:dyDescent="0.25">
      <c r="A14721">
        <v>1471.8</v>
      </c>
      <c r="B14721">
        <v>0</v>
      </c>
    </row>
    <row r="14722" spans="1:2" x14ac:dyDescent="0.25">
      <c r="A14722">
        <v>1471.9</v>
      </c>
      <c r="B14722">
        <v>0</v>
      </c>
    </row>
    <row r="14723" spans="1:2" x14ac:dyDescent="0.25">
      <c r="A14723">
        <v>1472</v>
      </c>
      <c r="B14723">
        <v>0</v>
      </c>
    </row>
    <row r="14724" spans="1:2" x14ac:dyDescent="0.25">
      <c r="A14724">
        <v>1472.1</v>
      </c>
      <c r="B14724">
        <v>0</v>
      </c>
    </row>
    <row r="14725" spans="1:2" x14ac:dyDescent="0.25">
      <c r="A14725">
        <v>1472.2</v>
      </c>
      <c r="B14725">
        <v>0</v>
      </c>
    </row>
    <row r="14726" spans="1:2" x14ac:dyDescent="0.25">
      <c r="A14726">
        <v>1472.3</v>
      </c>
      <c r="B14726">
        <v>0</v>
      </c>
    </row>
    <row r="14727" spans="1:2" x14ac:dyDescent="0.25">
      <c r="A14727">
        <v>1472.4</v>
      </c>
      <c r="B14727">
        <v>0</v>
      </c>
    </row>
    <row r="14728" spans="1:2" x14ac:dyDescent="0.25">
      <c r="A14728">
        <v>1472.5</v>
      </c>
      <c r="B14728">
        <v>0</v>
      </c>
    </row>
    <row r="14729" spans="1:2" x14ac:dyDescent="0.25">
      <c r="A14729">
        <v>1472.6</v>
      </c>
      <c r="B14729">
        <v>0</v>
      </c>
    </row>
    <row r="14730" spans="1:2" x14ac:dyDescent="0.25">
      <c r="A14730">
        <v>1472.7</v>
      </c>
      <c r="B14730">
        <v>0</v>
      </c>
    </row>
    <row r="14731" spans="1:2" x14ac:dyDescent="0.25">
      <c r="A14731">
        <v>1472.8</v>
      </c>
      <c r="B14731">
        <v>0</v>
      </c>
    </row>
    <row r="14732" spans="1:2" x14ac:dyDescent="0.25">
      <c r="A14732">
        <v>1472.9</v>
      </c>
      <c r="B14732">
        <v>0</v>
      </c>
    </row>
    <row r="14733" spans="1:2" x14ac:dyDescent="0.25">
      <c r="A14733">
        <v>1473</v>
      </c>
      <c r="B14733">
        <v>0</v>
      </c>
    </row>
    <row r="14734" spans="1:2" x14ac:dyDescent="0.25">
      <c r="A14734">
        <v>1473.1</v>
      </c>
      <c r="B14734">
        <v>2.6960581521183881E-4</v>
      </c>
    </row>
    <row r="14735" spans="1:2" x14ac:dyDescent="0.25">
      <c r="A14735">
        <v>1473.2</v>
      </c>
      <c r="B14735">
        <v>5.3921163042306461E-4</v>
      </c>
    </row>
    <row r="14736" spans="1:2" x14ac:dyDescent="0.25">
      <c r="A14736">
        <v>1473.3</v>
      </c>
      <c r="B14736">
        <v>8.0881744563490341E-4</v>
      </c>
    </row>
    <row r="14737" spans="1:2" x14ac:dyDescent="0.25">
      <c r="A14737">
        <v>1473.4</v>
      </c>
      <c r="B14737">
        <v>1.078423260846129E-3</v>
      </c>
    </row>
    <row r="14738" spans="1:2" x14ac:dyDescent="0.25">
      <c r="A14738">
        <v>1473.5</v>
      </c>
      <c r="B14738">
        <v>1.348029076057355E-3</v>
      </c>
    </row>
    <row r="14739" spans="1:2" x14ac:dyDescent="0.25">
      <c r="A14739">
        <v>1473.6</v>
      </c>
      <c r="B14739">
        <v>1.617634891269194E-3</v>
      </c>
    </row>
    <row r="14740" spans="1:2" x14ac:dyDescent="0.25">
      <c r="A14740">
        <v>1473.7</v>
      </c>
      <c r="B14740">
        <v>1.8872407064804201E-3</v>
      </c>
    </row>
    <row r="14741" spans="1:2" x14ac:dyDescent="0.25">
      <c r="A14741">
        <v>1473.8</v>
      </c>
      <c r="B14741">
        <v>2.156846521692258E-3</v>
      </c>
    </row>
    <row r="14742" spans="1:2" x14ac:dyDescent="0.25">
      <c r="A14742">
        <v>1473.9</v>
      </c>
      <c r="B14742">
        <v>2.4264523369034838E-3</v>
      </c>
    </row>
    <row r="14743" spans="1:2" x14ac:dyDescent="0.25">
      <c r="A14743">
        <v>1474</v>
      </c>
      <c r="B14743">
        <v>2.69605815211471E-3</v>
      </c>
    </row>
    <row r="14744" spans="1:2" x14ac:dyDescent="0.25">
      <c r="A14744">
        <v>1474.1</v>
      </c>
      <c r="B14744">
        <v>2.426452336902871E-3</v>
      </c>
    </row>
    <row r="14745" spans="1:2" x14ac:dyDescent="0.25">
      <c r="A14745">
        <v>1474.2</v>
      </c>
      <c r="B14745">
        <v>2.1568465216916452E-3</v>
      </c>
    </row>
    <row r="14746" spans="1:2" x14ac:dyDescent="0.25">
      <c r="A14746">
        <v>1474.3</v>
      </c>
      <c r="B14746">
        <v>1.887240706479807E-3</v>
      </c>
    </row>
    <row r="14747" spans="1:2" x14ac:dyDescent="0.25">
      <c r="A14747">
        <v>1474.4</v>
      </c>
      <c r="B14747">
        <v>1.617634891268581E-3</v>
      </c>
    </row>
    <row r="14748" spans="1:2" x14ac:dyDescent="0.25">
      <c r="A14748">
        <v>1474.5</v>
      </c>
      <c r="B14748">
        <v>1.348029076057355E-3</v>
      </c>
    </row>
    <row r="14749" spans="1:2" x14ac:dyDescent="0.25">
      <c r="A14749">
        <v>1474.6</v>
      </c>
      <c r="B14749">
        <v>1.078423260845516E-3</v>
      </c>
    </row>
    <row r="14750" spans="1:2" x14ac:dyDescent="0.25">
      <c r="A14750">
        <v>1474.7</v>
      </c>
      <c r="B14750">
        <v>8.0881744563429041E-4</v>
      </c>
    </row>
    <row r="14751" spans="1:2" x14ac:dyDescent="0.25">
      <c r="A14751">
        <v>1474.8</v>
      </c>
      <c r="B14751">
        <v>5.392116304224516E-4</v>
      </c>
    </row>
    <row r="14752" spans="1:2" x14ac:dyDescent="0.25">
      <c r="A14752">
        <v>1474.9</v>
      </c>
      <c r="B14752">
        <v>2.696058152112258E-4</v>
      </c>
    </row>
    <row r="14753" spans="1:2" x14ac:dyDescent="0.25">
      <c r="A14753">
        <v>1475</v>
      </c>
      <c r="B14753">
        <v>0</v>
      </c>
    </row>
    <row r="14754" spans="1:2" x14ac:dyDescent="0.25">
      <c r="A14754">
        <v>1475.1</v>
      </c>
      <c r="B14754">
        <v>0</v>
      </c>
    </row>
    <row r="14755" spans="1:2" x14ac:dyDescent="0.25">
      <c r="A14755">
        <v>1475.2</v>
      </c>
      <c r="B14755">
        <v>0</v>
      </c>
    </row>
    <row r="14756" spans="1:2" x14ac:dyDescent="0.25">
      <c r="A14756">
        <v>1475.3</v>
      </c>
      <c r="B14756">
        <v>0</v>
      </c>
    </row>
    <row r="14757" spans="1:2" x14ac:dyDescent="0.25">
      <c r="A14757">
        <v>1475.4</v>
      </c>
      <c r="B14757">
        <v>0</v>
      </c>
    </row>
    <row r="14758" spans="1:2" x14ac:dyDescent="0.25">
      <c r="A14758">
        <v>1475.5</v>
      </c>
      <c r="B14758">
        <v>0</v>
      </c>
    </row>
    <row r="14759" spans="1:2" x14ac:dyDescent="0.25">
      <c r="A14759">
        <v>1475.6</v>
      </c>
      <c r="B14759">
        <v>0</v>
      </c>
    </row>
    <row r="14760" spans="1:2" x14ac:dyDescent="0.25">
      <c r="A14760">
        <v>1475.7</v>
      </c>
      <c r="B14760">
        <v>0</v>
      </c>
    </row>
    <row r="14761" spans="1:2" x14ac:dyDescent="0.25">
      <c r="A14761">
        <v>1475.8</v>
      </c>
      <c r="B14761">
        <v>0</v>
      </c>
    </row>
    <row r="14762" spans="1:2" x14ac:dyDescent="0.25">
      <c r="A14762">
        <v>1475.9</v>
      </c>
      <c r="B14762">
        <v>0</v>
      </c>
    </row>
    <row r="14763" spans="1:2" x14ac:dyDescent="0.25">
      <c r="A14763">
        <v>1476</v>
      </c>
      <c r="B14763">
        <v>0</v>
      </c>
    </row>
    <row r="14764" spans="1:2" x14ac:dyDescent="0.25">
      <c r="A14764">
        <v>1476.1</v>
      </c>
      <c r="B14764">
        <v>0</v>
      </c>
    </row>
    <row r="14765" spans="1:2" x14ac:dyDescent="0.25">
      <c r="A14765">
        <v>1476.2</v>
      </c>
      <c r="B14765">
        <v>0</v>
      </c>
    </row>
    <row r="14766" spans="1:2" x14ac:dyDescent="0.25">
      <c r="A14766">
        <v>1476.3</v>
      </c>
      <c r="B14766">
        <v>0</v>
      </c>
    </row>
    <row r="14767" spans="1:2" x14ac:dyDescent="0.25">
      <c r="A14767">
        <v>1476.4</v>
      </c>
      <c r="B14767">
        <v>0</v>
      </c>
    </row>
    <row r="14768" spans="1:2" x14ac:dyDescent="0.25">
      <c r="A14768">
        <v>1476.5</v>
      </c>
      <c r="B14768">
        <v>0</v>
      </c>
    </row>
    <row r="14769" spans="1:2" x14ac:dyDescent="0.25">
      <c r="A14769">
        <v>1476.6</v>
      </c>
      <c r="B14769">
        <v>0</v>
      </c>
    </row>
    <row r="14770" spans="1:2" x14ac:dyDescent="0.25">
      <c r="A14770">
        <v>1476.7</v>
      </c>
      <c r="B14770">
        <v>0</v>
      </c>
    </row>
    <row r="14771" spans="1:2" x14ac:dyDescent="0.25">
      <c r="A14771">
        <v>1476.8</v>
      </c>
      <c r="B14771">
        <v>0</v>
      </c>
    </row>
    <row r="14772" spans="1:2" x14ac:dyDescent="0.25">
      <c r="A14772">
        <v>1476.9</v>
      </c>
      <c r="B14772">
        <v>0</v>
      </c>
    </row>
    <row r="14773" spans="1:2" x14ac:dyDescent="0.25">
      <c r="A14773">
        <v>1477</v>
      </c>
      <c r="B14773">
        <v>0</v>
      </c>
    </row>
    <row r="14774" spans="1:2" x14ac:dyDescent="0.25">
      <c r="A14774">
        <v>1477.1</v>
      </c>
      <c r="B14774">
        <v>0</v>
      </c>
    </row>
    <row r="14775" spans="1:2" x14ac:dyDescent="0.25">
      <c r="A14775">
        <v>1477.2</v>
      </c>
      <c r="B14775">
        <v>0</v>
      </c>
    </row>
    <row r="14776" spans="1:2" x14ac:dyDescent="0.25">
      <c r="A14776">
        <v>1477.3</v>
      </c>
      <c r="B14776">
        <v>0</v>
      </c>
    </row>
    <row r="14777" spans="1:2" x14ac:dyDescent="0.25">
      <c r="A14777">
        <v>1477.4</v>
      </c>
      <c r="B14777">
        <v>0</v>
      </c>
    </row>
    <row r="14778" spans="1:2" x14ac:dyDescent="0.25">
      <c r="A14778">
        <v>1477.5</v>
      </c>
      <c r="B14778">
        <v>0</v>
      </c>
    </row>
    <row r="14779" spans="1:2" x14ac:dyDescent="0.25">
      <c r="A14779">
        <v>1477.6</v>
      </c>
      <c r="B14779">
        <v>0</v>
      </c>
    </row>
    <row r="14780" spans="1:2" x14ac:dyDescent="0.25">
      <c r="A14780">
        <v>1477.7</v>
      </c>
      <c r="B14780">
        <v>0</v>
      </c>
    </row>
    <row r="14781" spans="1:2" x14ac:dyDescent="0.25">
      <c r="A14781">
        <v>1477.8</v>
      </c>
      <c r="B14781">
        <v>0</v>
      </c>
    </row>
    <row r="14782" spans="1:2" x14ac:dyDescent="0.25">
      <c r="A14782">
        <v>1477.9</v>
      </c>
      <c r="B14782">
        <v>0</v>
      </c>
    </row>
    <row r="14783" spans="1:2" x14ac:dyDescent="0.25">
      <c r="A14783">
        <v>1478</v>
      </c>
      <c r="B14783">
        <v>0</v>
      </c>
    </row>
    <row r="14784" spans="1:2" x14ac:dyDescent="0.25">
      <c r="A14784">
        <v>1478.1</v>
      </c>
      <c r="B14784">
        <v>0</v>
      </c>
    </row>
    <row r="14785" spans="1:2" x14ac:dyDescent="0.25">
      <c r="A14785">
        <v>1478.2</v>
      </c>
      <c r="B14785">
        <v>0</v>
      </c>
    </row>
    <row r="14786" spans="1:2" x14ac:dyDescent="0.25">
      <c r="A14786">
        <v>1478.3</v>
      </c>
      <c r="B14786">
        <v>0</v>
      </c>
    </row>
    <row r="14787" spans="1:2" x14ac:dyDescent="0.25">
      <c r="A14787">
        <v>1478.4</v>
      </c>
      <c r="B14787">
        <v>0</v>
      </c>
    </row>
    <row r="14788" spans="1:2" x14ac:dyDescent="0.25">
      <c r="A14788">
        <v>1478.5</v>
      </c>
      <c r="B14788">
        <v>0</v>
      </c>
    </row>
    <row r="14789" spans="1:2" x14ac:dyDescent="0.25">
      <c r="A14789">
        <v>1478.6</v>
      </c>
      <c r="B14789">
        <v>0</v>
      </c>
    </row>
    <row r="14790" spans="1:2" x14ac:dyDescent="0.25">
      <c r="A14790">
        <v>1478.7</v>
      </c>
      <c r="B14790">
        <v>0</v>
      </c>
    </row>
    <row r="14791" spans="1:2" x14ac:dyDescent="0.25">
      <c r="A14791">
        <v>1478.8</v>
      </c>
      <c r="B14791">
        <v>0</v>
      </c>
    </row>
    <row r="14792" spans="1:2" x14ac:dyDescent="0.25">
      <c r="A14792">
        <v>1478.9</v>
      </c>
      <c r="B14792">
        <v>0</v>
      </c>
    </row>
    <row r="14793" spans="1:2" x14ac:dyDescent="0.25">
      <c r="A14793">
        <v>1479</v>
      </c>
      <c r="B14793">
        <v>0</v>
      </c>
    </row>
    <row r="14794" spans="1:2" x14ac:dyDescent="0.25">
      <c r="A14794">
        <v>1479.1</v>
      </c>
      <c r="B14794">
        <v>7.5153267175102359E-2</v>
      </c>
    </row>
    <row r="14795" spans="1:2" x14ac:dyDescent="0.25">
      <c r="A14795">
        <v>1479.2</v>
      </c>
      <c r="B14795">
        <v>0.15030653435003391</v>
      </c>
    </row>
    <row r="14796" spans="1:2" x14ac:dyDescent="0.25">
      <c r="A14796">
        <v>1479.3</v>
      </c>
      <c r="B14796">
        <v>0.2254598015251362</v>
      </c>
    </row>
    <row r="14797" spans="1:2" x14ac:dyDescent="0.25">
      <c r="A14797">
        <v>1479.4</v>
      </c>
      <c r="B14797">
        <v>0.30061306870006771</v>
      </c>
    </row>
    <row r="14798" spans="1:2" x14ac:dyDescent="0.25">
      <c r="A14798">
        <v>1479.5</v>
      </c>
      <c r="B14798">
        <v>0.37576633587499919</v>
      </c>
    </row>
    <row r="14799" spans="1:2" x14ac:dyDescent="0.25">
      <c r="A14799">
        <v>1479.6</v>
      </c>
      <c r="B14799">
        <v>0.45091960305010148</v>
      </c>
    </row>
    <row r="14800" spans="1:2" x14ac:dyDescent="0.25">
      <c r="A14800">
        <v>1479.7</v>
      </c>
      <c r="B14800">
        <v>0.52607287022503302</v>
      </c>
    </row>
    <row r="14801" spans="1:2" x14ac:dyDescent="0.25">
      <c r="A14801">
        <v>1479.8</v>
      </c>
      <c r="B14801">
        <v>0.60122613740013542</v>
      </c>
    </row>
    <row r="14802" spans="1:2" x14ac:dyDescent="0.25">
      <c r="A14802">
        <v>1479.9</v>
      </c>
      <c r="B14802">
        <v>0.67637940457506684</v>
      </c>
    </row>
    <row r="14803" spans="1:2" x14ac:dyDescent="0.25">
      <c r="A14803">
        <v>1480</v>
      </c>
      <c r="B14803">
        <v>0.75153267174999838</v>
      </c>
    </row>
    <row r="14804" spans="1:2" x14ac:dyDescent="0.25">
      <c r="A14804">
        <v>1480.1</v>
      </c>
      <c r="B14804">
        <v>0.90181828615945736</v>
      </c>
    </row>
    <row r="14805" spans="1:2" x14ac:dyDescent="0.25">
      <c r="A14805">
        <v>1480.2</v>
      </c>
      <c r="B14805">
        <v>1.0521039005685751</v>
      </c>
    </row>
    <row r="14806" spans="1:2" x14ac:dyDescent="0.25">
      <c r="A14806">
        <v>1480.3</v>
      </c>
      <c r="B14806">
        <v>1.2023895149780339</v>
      </c>
    </row>
    <row r="14807" spans="1:2" x14ac:dyDescent="0.25">
      <c r="A14807">
        <v>1480.4</v>
      </c>
      <c r="B14807">
        <v>1.3526751293871511</v>
      </c>
    </row>
    <row r="14808" spans="1:2" x14ac:dyDescent="0.25">
      <c r="A14808">
        <v>1480.5</v>
      </c>
      <c r="B14808">
        <v>1.502960743796268</v>
      </c>
    </row>
    <row r="14809" spans="1:2" x14ac:dyDescent="0.25">
      <c r="A14809">
        <v>1480.6</v>
      </c>
      <c r="B14809">
        <v>1.6532463582057271</v>
      </c>
    </row>
    <row r="14810" spans="1:2" x14ac:dyDescent="0.25">
      <c r="A14810">
        <v>1480.7</v>
      </c>
      <c r="B14810">
        <v>1.803531972614844</v>
      </c>
    </row>
    <row r="14811" spans="1:2" x14ac:dyDescent="0.25">
      <c r="A14811">
        <v>1480.8</v>
      </c>
      <c r="B14811">
        <v>1.953817587024304</v>
      </c>
    </row>
    <row r="14812" spans="1:2" x14ac:dyDescent="0.25">
      <c r="A14812">
        <v>1480.9</v>
      </c>
      <c r="B14812">
        <v>2.10410320143342</v>
      </c>
    </row>
    <row r="14813" spans="1:2" x14ac:dyDescent="0.25">
      <c r="A14813">
        <v>1481</v>
      </c>
      <c r="B14813">
        <v>2.254388815842538</v>
      </c>
    </row>
    <row r="14814" spans="1:2" x14ac:dyDescent="0.25">
      <c r="A14814">
        <v>1481.1</v>
      </c>
      <c r="B14814">
        <v>2.453091662695015</v>
      </c>
    </row>
    <row r="14815" spans="1:2" x14ac:dyDescent="0.25">
      <c r="A14815">
        <v>1481.2</v>
      </c>
      <c r="B14815">
        <v>2.6517945095470412</v>
      </c>
    </row>
    <row r="14816" spans="1:2" x14ac:dyDescent="0.25">
      <c r="A14816">
        <v>1481.3</v>
      </c>
      <c r="B14816">
        <v>2.8504973563995191</v>
      </c>
    </row>
    <row r="14817" spans="1:2" x14ac:dyDescent="0.25">
      <c r="A14817">
        <v>1481.4</v>
      </c>
      <c r="B14817">
        <v>3.049200203251544</v>
      </c>
    </row>
    <row r="14818" spans="1:2" x14ac:dyDescent="0.25">
      <c r="A14818">
        <v>1481.5</v>
      </c>
      <c r="B14818">
        <v>3.2479030501035702</v>
      </c>
    </row>
    <row r="14819" spans="1:2" x14ac:dyDescent="0.25">
      <c r="A14819">
        <v>1481.6</v>
      </c>
      <c r="B14819">
        <v>3.446605896956048</v>
      </c>
    </row>
    <row r="14820" spans="1:2" x14ac:dyDescent="0.25">
      <c r="A14820">
        <v>1481.7</v>
      </c>
      <c r="B14820">
        <v>3.6453087438080729</v>
      </c>
    </row>
    <row r="14821" spans="1:2" x14ac:dyDescent="0.25">
      <c r="A14821">
        <v>1481.8</v>
      </c>
      <c r="B14821">
        <v>3.8440115906605512</v>
      </c>
    </row>
    <row r="14822" spans="1:2" x14ac:dyDescent="0.25">
      <c r="A14822">
        <v>1481.9</v>
      </c>
      <c r="B14822">
        <v>4.0427144375125774</v>
      </c>
    </row>
    <row r="14823" spans="1:2" x14ac:dyDescent="0.25">
      <c r="A14823">
        <v>1482</v>
      </c>
      <c r="B14823">
        <v>4.2414172843646023</v>
      </c>
    </row>
    <row r="14824" spans="1:2" x14ac:dyDescent="0.25">
      <c r="A14824">
        <v>1482.1</v>
      </c>
      <c r="B14824">
        <v>4.4488730547582529</v>
      </c>
    </row>
    <row r="14825" spans="1:2" x14ac:dyDescent="0.25">
      <c r="A14825">
        <v>1482.2</v>
      </c>
      <c r="B14825">
        <v>4.656328825151431</v>
      </c>
    </row>
    <row r="14826" spans="1:2" x14ac:dyDescent="0.25">
      <c r="A14826">
        <v>1482.3</v>
      </c>
      <c r="B14826">
        <v>4.8637845955450816</v>
      </c>
    </row>
    <row r="14827" spans="1:2" x14ac:dyDescent="0.25">
      <c r="A14827">
        <v>1482.4</v>
      </c>
      <c r="B14827">
        <v>5.0712403659382597</v>
      </c>
    </row>
    <row r="14828" spans="1:2" x14ac:dyDescent="0.25">
      <c r="A14828">
        <v>1482.5</v>
      </c>
      <c r="B14828">
        <v>5.2786961363314386</v>
      </c>
    </row>
    <row r="14829" spans="1:2" x14ac:dyDescent="0.25">
      <c r="A14829">
        <v>1482.6</v>
      </c>
      <c r="B14829">
        <v>5.4861519067250892</v>
      </c>
    </row>
    <row r="14830" spans="1:2" x14ac:dyDescent="0.25">
      <c r="A14830">
        <v>1482.7</v>
      </c>
      <c r="B14830">
        <v>5.6936076771182673</v>
      </c>
    </row>
    <row r="14831" spans="1:2" x14ac:dyDescent="0.25">
      <c r="A14831">
        <v>1482.8</v>
      </c>
      <c r="B14831">
        <v>5.9010634475119179</v>
      </c>
    </row>
    <row r="14832" spans="1:2" x14ac:dyDescent="0.25">
      <c r="A14832">
        <v>1482.9</v>
      </c>
      <c r="B14832">
        <v>6.108519217905096</v>
      </c>
    </row>
    <row r="14833" spans="1:2" x14ac:dyDescent="0.25">
      <c r="A14833">
        <v>1483</v>
      </c>
      <c r="B14833">
        <v>6.315974988298275</v>
      </c>
    </row>
    <row r="14834" spans="1:2" x14ac:dyDescent="0.25">
      <c r="A14834">
        <v>1483.1</v>
      </c>
      <c r="B14834">
        <v>6.4836108770292054</v>
      </c>
    </row>
    <row r="14835" spans="1:2" x14ac:dyDescent="0.25">
      <c r="A14835">
        <v>1483.2</v>
      </c>
      <c r="B14835">
        <v>6.6512467657597556</v>
      </c>
    </row>
    <row r="14836" spans="1:2" x14ac:dyDescent="0.25">
      <c r="A14836">
        <v>1483.3</v>
      </c>
      <c r="B14836">
        <v>6.818882654490686</v>
      </c>
    </row>
    <row r="14837" spans="1:2" x14ac:dyDescent="0.25">
      <c r="A14837">
        <v>1483.4</v>
      </c>
      <c r="B14837">
        <v>6.9865185432212362</v>
      </c>
    </row>
    <row r="14838" spans="1:2" x14ac:dyDescent="0.25">
      <c r="A14838">
        <v>1483.5</v>
      </c>
      <c r="B14838">
        <v>7.1541544319517856</v>
      </c>
    </row>
    <row r="14839" spans="1:2" x14ac:dyDescent="0.25">
      <c r="A14839">
        <v>1483.6</v>
      </c>
      <c r="B14839">
        <v>7.321790320682716</v>
      </c>
    </row>
    <row r="14840" spans="1:2" x14ac:dyDescent="0.25">
      <c r="A14840">
        <v>1483.7</v>
      </c>
      <c r="B14840">
        <v>7.4894262094132662</v>
      </c>
    </row>
    <row r="14841" spans="1:2" x14ac:dyDescent="0.25">
      <c r="A14841">
        <v>1483.8</v>
      </c>
      <c r="B14841">
        <v>7.6570620981441966</v>
      </c>
    </row>
    <row r="14842" spans="1:2" x14ac:dyDescent="0.25">
      <c r="A14842">
        <v>1483.9</v>
      </c>
      <c r="B14842">
        <v>7.8246979868747468</v>
      </c>
    </row>
    <row r="14843" spans="1:2" x14ac:dyDescent="0.25">
      <c r="A14843">
        <v>1484</v>
      </c>
      <c r="B14843">
        <v>7.9923338756052962</v>
      </c>
    </row>
    <row r="14844" spans="1:2" x14ac:dyDescent="0.25">
      <c r="A14844">
        <v>1484.1</v>
      </c>
      <c r="B14844">
        <v>8.0316739208096024</v>
      </c>
    </row>
    <row r="14845" spans="1:2" x14ac:dyDescent="0.25">
      <c r="A14845">
        <v>1484.2</v>
      </c>
      <c r="B14845">
        <v>8.0710139660138207</v>
      </c>
    </row>
    <row r="14846" spans="1:2" x14ac:dyDescent="0.25">
      <c r="A14846">
        <v>1484.3</v>
      </c>
      <c r="B14846">
        <v>8.110354011218126</v>
      </c>
    </row>
    <row r="14847" spans="1:2" x14ac:dyDescent="0.25">
      <c r="A14847">
        <v>1484.4</v>
      </c>
      <c r="B14847">
        <v>8.1496940564223443</v>
      </c>
    </row>
    <row r="14848" spans="1:2" x14ac:dyDescent="0.25">
      <c r="A14848">
        <v>1484.5</v>
      </c>
      <c r="B14848">
        <v>8.1890341016265609</v>
      </c>
    </row>
    <row r="14849" spans="1:2" x14ac:dyDescent="0.25">
      <c r="A14849">
        <v>1484.6</v>
      </c>
      <c r="B14849">
        <v>8.228374146830868</v>
      </c>
    </row>
    <row r="14850" spans="1:2" x14ac:dyDescent="0.25">
      <c r="A14850">
        <v>1484.7</v>
      </c>
      <c r="B14850">
        <v>8.2677141920350845</v>
      </c>
    </row>
    <row r="14851" spans="1:2" x14ac:dyDescent="0.25">
      <c r="A14851">
        <v>1484.8</v>
      </c>
      <c r="B14851">
        <v>8.3070542372393916</v>
      </c>
    </row>
    <row r="14852" spans="1:2" x14ac:dyDescent="0.25">
      <c r="A14852">
        <v>1484.9</v>
      </c>
      <c r="B14852">
        <v>8.3463942824436099</v>
      </c>
    </row>
    <row r="14853" spans="1:2" x14ac:dyDescent="0.25">
      <c r="A14853">
        <v>1485</v>
      </c>
      <c r="B14853">
        <v>8.3857343276478264</v>
      </c>
    </row>
    <row r="14854" spans="1:2" x14ac:dyDescent="0.25">
      <c r="A14854">
        <v>1485.1</v>
      </c>
      <c r="B14854">
        <v>8.5279716384588919</v>
      </c>
    </row>
    <row r="14855" spans="1:2" x14ac:dyDescent="0.25">
      <c r="A14855">
        <v>1485.2</v>
      </c>
      <c r="B14855">
        <v>8.6702089492696341</v>
      </c>
    </row>
    <row r="14856" spans="1:2" x14ac:dyDescent="0.25">
      <c r="A14856">
        <v>1485.3</v>
      </c>
      <c r="B14856">
        <v>8.8124462600807014</v>
      </c>
    </row>
    <row r="14857" spans="1:2" x14ac:dyDescent="0.25">
      <c r="A14857">
        <v>1485.4</v>
      </c>
      <c r="B14857">
        <v>8.9546835708914436</v>
      </c>
    </row>
    <row r="14858" spans="1:2" x14ac:dyDescent="0.25">
      <c r="A14858">
        <v>1485.5</v>
      </c>
      <c r="B14858">
        <v>9.0969208817021858</v>
      </c>
    </row>
    <row r="14859" spans="1:2" x14ac:dyDescent="0.25">
      <c r="A14859">
        <v>1485.6</v>
      </c>
      <c r="B14859">
        <v>9.2391581925132513</v>
      </c>
    </row>
    <row r="14860" spans="1:2" x14ac:dyDescent="0.25">
      <c r="A14860">
        <v>1485.7</v>
      </c>
      <c r="B14860">
        <v>9.3813955033239935</v>
      </c>
    </row>
    <row r="14861" spans="1:2" x14ac:dyDescent="0.25">
      <c r="A14861">
        <v>1485.8</v>
      </c>
      <c r="B14861">
        <v>9.5236328141350608</v>
      </c>
    </row>
    <row r="14862" spans="1:2" x14ac:dyDescent="0.25">
      <c r="A14862">
        <v>1485.9</v>
      </c>
      <c r="B14862">
        <v>9.665870124945803</v>
      </c>
    </row>
    <row r="14863" spans="1:2" x14ac:dyDescent="0.25">
      <c r="A14863">
        <v>1486</v>
      </c>
      <c r="B14863">
        <v>9.8081074357565452</v>
      </c>
    </row>
    <row r="14864" spans="1:2" x14ac:dyDescent="0.25">
      <c r="A14864">
        <v>1486.1</v>
      </c>
      <c r="B14864">
        <v>9.9371142521829778</v>
      </c>
    </row>
    <row r="14865" spans="1:2" x14ac:dyDescent="0.25">
      <c r="A14865">
        <v>1486.2</v>
      </c>
      <c r="B14865">
        <v>10.066121068609119</v>
      </c>
    </row>
    <row r="14866" spans="1:2" x14ac:dyDescent="0.25">
      <c r="A14866">
        <v>1486.3</v>
      </c>
      <c r="B14866">
        <v>10.19512788503555</v>
      </c>
    </row>
    <row r="14867" spans="1:2" x14ac:dyDescent="0.25">
      <c r="A14867">
        <v>1486.4</v>
      </c>
      <c r="B14867">
        <v>10.32413470146169</v>
      </c>
    </row>
    <row r="14868" spans="1:2" x14ac:dyDescent="0.25">
      <c r="A14868">
        <v>1486.5</v>
      </c>
      <c r="B14868">
        <v>10.453141517887831</v>
      </c>
    </row>
    <row r="14869" spans="1:2" x14ac:dyDescent="0.25">
      <c r="A14869">
        <v>1486.6</v>
      </c>
      <c r="B14869">
        <v>10.58214833431426</v>
      </c>
    </row>
    <row r="14870" spans="1:2" x14ac:dyDescent="0.25">
      <c r="A14870">
        <v>1486.7</v>
      </c>
      <c r="B14870">
        <v>10.711155150740399</v>
      </c>
    </row>
    <row r="14871" spans="1:2" x14ac:dyDescent="0.25">
      <c r="A14871">
        <v>1486.8</v>
      </c>
      <c r="B14871">
        <v>10.84016196716683</v>
      </c>
    </row>
    <row r="14872" spans="1:2" x14ac:dyDescent="0.25">
      <c r="A14872">
        <v>1486.9</v>
      </c>
      <c r="B14872">
        <v>10.96916878359297</v>
      </c>
    </row>
    <row r="14873" spans="1:2" x14ac:dyDescent="0.25">
      <c r="A14873">
        <v>1487</v>
      </c>
      <c r="B14873">
        <v>11.098175600019109</v>
      </c>
    </row>
    <row r="14874" spans="1:2" x14ac:dyDescent="0.25">
      <c r="A14874">
        <v>1487.1</v>
      </c>
      <c r="B14874">
        <v>11.209673174502649</v>
      </c>
    </row>
    <row r="14875" spans="1:2" x14ac:dyDescent="0.25">
      <c r="A14875">
        <v>1487.2</v>
      </c>
      <c r="B14875">
        <v>11.32117074898593</v>
      </c>
    </row>
    <row r="14876" spans="1:2" x14ac:dyDescent="0.25">
      <c r="A14876">
        <v>1487.3</v>
      </c>
      <c r="B14876">
        <v>11.432668323469469</v>
      </c>
    </row>
    <row r="14877" spans="1:2" x14ac:dyDescent="0.25">
      <c r="A14877">
        <v>1487.4</v>
      </c>
      <c r="B14877">
        <v>11.544165897952761</v>
      </c>
    </row>
    <row r="14878" spans="1:2" x14ac:dyDescent="0.25">
      <c r="A14878">
        <v>1487.5</v>
      </c>
      <c r="B14878">
        <v>11.655663472436039</v>
      </c>
    </row>
    <row r="14879" spans="1:2" x14ac:dyDescent="0.25">
      <c r="A14879">
        <v>1487.6</v>
      </c>
      <c r="B14879">
        <v>11.767161046919581</v>
      </c>
    </row>
    <row r="14880" spans="1:2" x14ac:dyDescent="0.25">
      <c r="A14880">
        <v>1487.7</v>
      </c>
      <c r="B14880">
        <v>11.87865862140286</v>
      </c>
    </row>
    <row r="14881" spans="1:2" x14ac:dyDescent="0.25">
      <c r="A14881">
        <v>1487.8</v>
      </c>
      <c r="B14881">
        <v>11.990156195886399</v>
      </c>
    </row>
    <row r="14882" spans="1:2" x14ac:dyDescent="0.25">
      <c r="A14882">
        <v>1487.9</v>
      </c>
      <c r="B14882">
        <v>12.10165377036969</v>
      </c>
    </row>
    <row r="14883" spans="1:2" x14ac:dyDescent="0.25">
      <c r="A14883">
        <v>1488</v>
      </c>
      <c r="B14883">
        <v>12.213151344852969</v>
      </c>
    </row>
    <row r="14884" spans="1:2" x14ac:dyDescent="0.25">
      <c r="A14884">
        <v>1488.1</v>
      </c>
      <c r="B14884">
        <v>12.408603817595861</v>
      </c>
    </row>
    <row r="14885" spans="1:2" x14ac:dyDescent="0.25">
      <c r="A14885">
        <v>1488.2</v>
      </c>
      <c r="B14885">
        <v>12.60405629033831</v>
      </c>
    </row>
    <row r="14886" spans="1:2" x14ac:dyDescent="0.25">
      <c r="A14886">
        <v>1488.3</v>
      </c>
      <c r="B14886">
        <v>12.79950876308121</v>
      </c>
    </row>
    <row r="14887" spans="1:2" x14ac:dyDescent="0.25">
      <c r="A14887">
        <v>1488.4</v>
      </c>
      <c r="B14887">
        <v>12.994961235823659</v>
      </c>
    </row>
    <row r="14888" spans="1:2" x14ac:dyDescent="0.25">
      <c r="A14888">
        <v>1488.5</v>
      </c>
      <c r="B14888">
        <v>13.19041370856611</v>
      </c>
    </row>
    <row r="14889" spans="1:2" x14ac:dyDescent="0.25">
      <c r="A14889">
        <v>1488.6</v>
      </c>
      <c r="B14889">
        <v>13.385866181309</v>
      </c>
    </row>
    <row r="14890" spans="1:2" x14ac:dyDescent="0.25">
      <c r="A14890">
        <v>1488.7</v>
      </c>
      <c r="B14890">
        <v>13.581318654051451</v>
      </c>
    </row>
    <row r="14891" spans="1:2" x14ac:dyDescent="0.25">
      <c r="A14891">
        <v>1488.8</v>
      </c>
      <c r="B14891">
        <v>13.776771126794349</v>
      </c>
    </row>
    <row r="14892" spans="1:2" x14ac:dyDescent="0.25">
      <c r="A14892">
        <v>1488.9</v>
      </c>
      <c r="B14892">
        <v>13.9722235995368</v>
      </c>
    </row>
    <row r="14893" spans="1:2" x14ac:dyDescent="0.25">
      <c r="A14893">
        <v>1489</v>
      </c>
      <c r="B14893">
        <v>14.167676072279249</v>
      </c>
    </row>
    <row r="14894" spans="1:2" x14ac:dyDescent="0.25">
      <c r="A14894">
        <v>1489.1</v>
      </c>
      <c r="B14894">
        <v>14.522193679514251</v>
      </c>
    </row>
    <row r="14895" spans="1:2" x14ac:dyDescent="0.25">
      <c r="A14895">
        <v>1489.2</v>
      </c>
      <c r="B14895">
        <v>14.87671128674844</v>
      </c>
    </row>
    <row r="14896" spans="1:2" x14ac:dyDescent="0.25">
      <c r="A14896">
        <v>1489.3</v>
      </c>
      <c r="B14896">
        <v>15.23122889398344</v>
      </c>
    </row>
    <row r="14897" spans="1:2" x14ac:dyDescent="0.25">
      <c r="A14897">
        <v>1489.4</v>
      </c>
      <c r="B14897">
        <v>15.58574650121763</v>
      </c>
    </row>
    <row r="14898" spans="1:2" x14ac:dyDescent="0.25">
      <c r="A14898">
        <v>1489.5</v>
      </c>
      <c r="B14898">
        <v>15.940264108451821</v>
      </c>
    </row>
    <row r="14899" spans="1:2" x14ac:dyDescent="0.25">
      <c r="A14899">
        <v>1489.6</v>
      </c>
      <c r="B14899">
        <v>16.29478171568682</v>
      </c>
    </row>
    <row r="14900" spans="1:2" x14ac:dyDescent="0.25">
      <c r="A14900">
        <v>1489.7</v>
      </c>
      <c r="B14900">
        <v>16.64929932292101</v>
      </c>
    </row>
    <row r="14901" spans="1:2" x14ac:dyDescent="0.25">
      <c r="A14901">
        <v>1489.8</v>
      </c>
      <c r="B14901">
        <v>17.00381693015601</v>
      </c>
    </row>
    <row r="14902" spans="1:2" x14ac:dyDescent="0.25">
      <c r="A14902">
        <v>1489.9</v>
      </c>
      <c r="B14902">
        <v>17.358334537390199</v>
      </c>
    </row>
    <row r="14903" spans="1:2" x14ac:dyDescent="0.25">
      <c r="A14903">
        <v>1490</v>
      </c>
      <c r="B14903">
        <v>17.712852144624389</v>
      </c>
    </row>
    <row r="14904" spans="1:2" x14ac:dyDescent="0.25">
      <c r="A14904">
        <v>1490.1</v>
      </c>
      <c r="B14904">
        <v>17.917103552858251</v>
      </c>
    </row>
    <row r="14905" spans="1:2" x14ac:dyDescent="0.25">
      <c r="A14905">
        <v>1490.2</v>
      </c>
      <c r="B14905">
        <v>18.12135496109164</v>
      </c>
    </row>
    <row r="14906" spans="1:2" x14ac:dyDescent="0.25">
      <c r="A14906">
        <v>1490.3</v>
      </c>
      <c r="B14906">
        <v>18.325606369325499</v>
      </c>
    </row>
    <row r="14907" spans="1:2" x14ac:dyDescent="0.25">
      <c r="A14907">
        <v>1490.4</v>
      </c>
      <c r="B14907">
        <v>18.529857777558892</v>
      </c>
    </row>
    <row r="14908" spans="1:2" x14ac:dyDescent="0.25">
      <c r="A14908">
        <v>1490.5</v>
      </c>
      <c r="B14908">
        <v>18.734109185792281</v>
      </c>
    </row>
    <row r="14909" spans="1:2" x14ac:dyDescent="0.25">
      <c r="A14909">
        <v>1490.6</v>
      </c>
      <c r="B14909">
        <v>18.93836059402614</v>
      </c>
    </row>
    <row r="14910" spans="1:2" x14ac:dyDescent="0.25">
      <c r="A14910">
        <v>1490.7</v>
      </c>
      <c r="B14910">
        <v>19.142612002259529</v>
      </c>
    </row>
    <row r="14911" spans="1:2" x14ac:dyDescent="0.25">
      <c r="A14911">
        <v>1490.8</v>
      </c>
      <c r="B14911">
        <v>19.346863410493381</v>
      </c>
    </row>
    <row r="14912" spans="1:2" x14ac:dyDescent="0.25">
      <c r="A14912">
        <v>1490.9</v>
      </c>
      <c r="B14912">
        <v>19.551114818726781</v>
      </c>
    </row>
    <row r="14913" spans="1:2" x14ac:dyDescent="0.25">
      <c r="A14913">
        <v>1491</v>
      </c>
      <c r="B14913">
        <v>19.75536622696017</v>
      </c>
    </row>
    <row r="14914" spans="1:2" x14ac:dyDescent="0.25">
      <c r="A14914">
        <v>1491.1</v>
      </c>
      <c r="B14914">
        <v>20.148815637419169</v>
      </c>
    </row>
    <row r="14915" spans="1:2" x14ac:dyDescent="0.25">
      <c r="A14915">
        <v>1491.2</v>
      </c>
      <c r="B14915">
        <v>20.542265047877269</v>
      </c>
    </row>
    <row r="14916" spans="1:2" x14ac:dyDescent="0.25">
      <c r="A14916">
        <v>1491.3</v>
      </c>
      <c r="B14916">
        <v>20.93571445833626</v>
      </c>
    </row>
    <row r="14917" spans="1:2" x14ac:dyDescent="0.25">
      <c r="A14917">
        <v>1491.4</v>
      </c>
      <c r="B14917">
        <v>21.32916386879436</v>
      </c>
    </row>
    <row r="14918" spans="1:2" x14ac:dyDescent="0.25">
      <c r="A14918">
        <v>1491.5</v>
      </c>
      <c r="B14918">
        <v>21.72261327925246</v>
      </c>
    </row>
    <row r="14919" spans="1:2" x14ac:dyDescent="0.25">
      <c r="A14919">
        <v>1491.6</v>
      </c>
      <c r="B14919">
        <v>22.116062689711459</v>
      </c>
    </row>
    <row r="14920" spans="1:2" x14ac:dyDescent="0.25">
      <c r="A14920">
        <v>1491.7</v>
      </c>
      <c r="B14920">
        <v>22.509512100169559</v>
      </c>
    </row>
    <row r="14921" spans="1:2" x14ac:dyDescent="0.25">
      <c r="A14921">
        <v>1491.8</v>
      </c>
      <c r="B14921">
        <v>22.90296151062855</v>
      </c>
    </row>
    <row r="14922" spans="1:2" x14ac:dyDescent="0.25">
      <c r="A14922">
        <v>1491.9</v>
      </c>
      <c r="B14922">
        <v>23.29641092108665</v>
      </c>
    </row>
    <row r="14923" spans="1:2" x14ac:dyDescent="0.25">
      <c r="A14923">
        <v>1492</v>
      </c>
      <c r="B14923">
        <v>23.68986033154475</v>
      </c>
    </row>
    <row r="14924" spans="1:2" x14ac:dyDescent="0.25">
      <c r="A14924">
        <v>1492.1</v>
      </c>
      <c r="B14924">
        <v>24.134193875900571</v>
      </c>
    </row>
    <row r="14925" spans="1:2" x14ac:dyDescent="0.25">
      <c r="A14925">
        <v>1492.2</v>
      </c>
      <c r="B14925">
        <v>24.57852742025538</v>
      </c>
    </row>
    <row r="14926" spans="1:2" x14ac:dyDescent="0.25">
      <c r="A14926">
        <v>1492.3</v>
      </c>
      <c r="B14926">
        <v>25.022860964611208</v>
      </c>
    </row>
    <row r="14927" spans="1:2" x14ac:dyDescent="0.25">
      <c r="A14927">
        <v>1492.4</v>
      </c>
      <c r="B14927">
        <v>25.467194508966021</v>
      </c>
    </row>
    <row r="14928" spans="1:2" x14ac:dyDescent="0.25">
      <c r="A14928">
        <v>1492.5</v>
      </c>
      <c r="B14928">
        <v>25.911528053320829</v>
      </c>
    </row>
    <row r="14929" spans="1:2" x14ac:dyDescent="0.25">
      <c r="A14929">
        <v>1492.6</v>
      </c>
      <c r="B14929">
        <v>26.35586159767665</v>
      </c>
    </row>
    <row r="14930" spans="1:2" x14ac:dyDescent="0.25">
      <c r="A14930">
        <v>1492.7</v>
      </c>
      <c r="B14930">
        <v>26.80019514203147</v>
      </c>
    </row>
    <row r="14931" spans="1:2" x14ac:dyDescent="0.25">
      <c r="A14931">
        <v>1492.8</v>
      </c>
      <c r="B14931">
        <v>27.244528686387291</v>
      </c>
    </row>
    <row r="14932" spans="1:2" x14ac:dyDescent="0.25">
      <c r="A14932">
        <v>1492.9</v>
      </c>
      <c r="B14932">
        <v>27.6888622307421</v>
      </c>
    </row>
    <row r="14933" spans="1:2" x14ac:dyDescent="0.25">
      <c r="A14933">
        <v>1493</v>
      </c>
      <c r="B14933">
        <v>28.133195775096912</v>
      </c>
    </row>
    <row r="14934" spans="1:2" x14ac:dyDescent="0.25">
      <c r="A14934">
        <v>1493.1</v>
      </c>
      <c r="B14934">
        <v>28.426259355791409</v>
      </c>
    </row>
    <row r="14935" spans="1:2" x14ac:dyDescent="0.25">
      <c r="A14935">
        <v>1493.2</v>
      </c>
      <c r="B14935">
        <v>28.719322936485241</v>
      </c>
    </row>
    <row r="14936" spans="1:2" x14ac:dyDescent="0.25">
      <c r="A14936">
        <v>1493.3</v>
      </c>
      <c r="B14936">
        <v>29.012386517179738</v>
      </c>
    </row>
    <row r="14937" spans="1:2" x14ac:dyDescent="0.25">
      <c r="A14937">
        <v>1493.4</v>
      </c>
      <c r="B14937">
        <v>29.305450097873571</v>
      </c>
    </row>
    <row r="14938" spans="1:2" x14ac:dyDescent="0.25">
      <c r="A14938">
        <v>1493.5</v>
      </c>
      <c r="B14938">
        <v>29.5985136785674</v>
      </c>
    </row>
    <row r="14939" spans="1:2" x14ac:dyDescent="0.25">
      <c r="A14939">
        <v>1493.6</v>
      </c>
      <c r="B14939">
        <v>29.891577259261901</v>
      </c>
    </row>
    <row r="14940" spans="1:2" x14ac:dyDescent="0.25">
      <c r="A14940">
        <v>1493.7</v>
      </c>
      <c r="B14940">
        <v>30.18464083995573</v>
      </c>
    </row>
    <row r="14941" spans="1:2" x14ac:dyDescent="0.25">
      <c r="A14941">
        <v>1493.8</v>
      </c>
      <c r="B14941">
        <v>30.47770442065023</v>
      </c>
    </row>
    <row r="14942" spans="1:2" x14ac:dyDescent="0.25">
      <c r="A14942">
        <v>1493.9</v>
      </c>
      <c r="B14942">
        <v>30.770768001344059</v>
      </c>
    </row>
    <row r="14943" spans="1:2" x14ac:dyDescent="0.25">
      <c r="A14943">
        <v>1494</v>
      </c>
      <c r="B14943">
        <v>31.063831582037889</v>
      </c>
    </row>
    <row r="14944" spans="1:2" x14ac:dyDescent="0.25">
      <c r="A14944">
        <v>1494.1</v>
      </c>
      <c r="B14944">
        <v>31.344191381333641</v>
      </c>
    </row>
    <row r="14945" spans="1:2" x14ac:dyDescent="0.25">
      <c r="A14945">
        <v>1494.2</v>
      </c>
      <c r="B14945">
        <v>31.62455118062876</v>
      </c>
    </row>
    <row r="14946" spans="1:2" x14ac:dyDescent="0.25">
      <c r="A14946">
        <v>1494.3</v>
      </c>
      <c r="B14946">
        <v>31.904910979924509</v>
      </c>
    </row>
    <row r="14947" spans="1:2" x14ac:dyDescent="0.25">
      <c r="A14947">
        <v>1494.4</v>
      </c>
      <c r="B14947">
        <v>32.185270779219628</v>
      </c>
    </row>
    <row r="14948" spans="1:2" x14ac:dyDescent="0.25">
      <c r="A14948">
        <v>1494.5</v>
      </c>
      <c r="B14948">
        <v>32.465630578514741</v>
      </c>
    </row>
    <row r="14949" spans="1:2" x14ac:dyDescent="0.25">
      <c r="A14949">
        <v>1494.6</v>
      </c>
      <c r="B14949">
        <v>32.745990377810493</v>
      </c>
    </row>
    <row r="14950" spans="1:2" x14ac:dyDescent="0.25">
      <c r="A14950">
        <v>1494.7</v>
      </c>
      <c r="B14950">
        <v>33.026350177105613</v>
      </c>
    </row>
    <row r="14951" spans="1:2" x14ac:dyDescent="0.25">
      <c r="A14951">
        <v>1494.8</v>
      </c>
      <c r="B14951">
        <v>33.306709976401358</v>
      </c>
    </row>
    <row r="14952" spans="1:2" x14ac:dyDescent="0.25">
      <c r="A14952">
        <v>1494.9</v>
      </c>
      <c r="B14952">
        <v>33.587069775696477</v>
      </c>
    </row>
    <row r="14953" spans="1:2" x14ac:dyDescent="0.25">
      <c r="A14953">
        <v>1495</v>
      </c>
      <c r="B14953">
        <v>33.867429574991597</v>
      </c>
    </row>
    <row r="14954" spans="1:2" x14ac:dyDescent="0.25">
      <c r="A14954">
        <v>1495.1</v>
      </c>
      <c r="B14954">
        <v>34.140411254878401</v>
      </c>
    </row>
    <row r="14955" spans="1:2" x14ac:dyDescent="0.25">
      <c r="A14955">
        <v>1495.2</v>
      </c>
      <c r="B14955">
        <v>34.41339293476458</v>
      </c>
    </row>
    <row r="14956" spans="1:2" x14ac:dyDescent="0.25">
      <c r="A14956">
        <v>1495.3</v>
      </c>
      <c r="B14956">
        <v>34.686374614651378</v>
      </c>
    </row>
    <row r="14957" spans="1:2" x14ac:dyDescent="0.25">
      <c r="A14957">
        <v>1495.4</v>
      </c>
      <c r="B14957">
        <v>34.959356294537571</v>
      </c>
    </row>
    <row r="14958" spans="1:2" x14ac:dyDescent="0.25">
      <c r="A14958">
        <v>1495.5</v>
      </c>
      <c r="B14958">
        <v>35.23233797442375</v>
      </c>
    </row>
    <row r="14959" spans="1:2" x14ac:dyDescent="0.25">
      <c r="A14959">
        <v>1495.6</v>
      </c>
      <c r="B14959">
        <v>35.505319654310547</v>
      </c>
    </row>
    <row r="14960" spans="1:2" x14ac:dyDescent="0.25">
      <c r="A14960">
        <v>1495.7</v>
      </c>
      <c r="B14960">
        <v>35.778301334196733</v>
      </c>
    </row>
    <row r="14961" spans="1:2" x14ac:dyDescent="0.25">
      <c r="A14961">
        <v>1495.8</v>
      </c>
      <c r="B14961">
        <v>36.051283014083538</v>
      </c>
    </row>
    <row r="14962" spans="1:2" x14ac:dyDescent="0.25">
      <c r="A14962">
        <v>1495.9</v>
      </c>
      <c r="B14962">
        <v>36.324264693969717</v>
      </c>
    </row>
    <row r="14963" spans="1:2" x14ac:dyDescent="0.25">
      <c r="A14963">
        <v>1496</v>
      </c>
      <c r="B14963">
        <v>36.597246373855903</v>
      </c>
    </row>
    <row r="14964" spans="1:2" x14ac:dyDescent="0.25">
      <c r="A14964">
        <v>1496.1</v>
      </c>
      <c r="B14964">
        <v>36.883920097179043</v>
      </c>
    </row>
    <row r="14965" spans="1:2" x14ac:dyDescent="0.25">
      <c r="A14965">
        <v>1496.2</v>
      </c>
      <c r="B14965">
        <v>37.170593820501537</v>
      </c>
    </row>
    <row r="14966" spans="1:2" x14ac:dyDescent="0.25">
      <c r="A14966">
        <v>1496.3</v>
      </c>
      <c r="B14966">
        <v>37.457267543824678</v>
      </c>
    </row>
    <row r="14967" spans="1:2" x14ac:dyDescent="0.25">
      <c r="A14967">
        <v>1496.4</v>
      </c>
      <c r="B14967">
        <v>37.743941267147157</v>
      </c>
    </row>
    <row r="14968" spans="1:2" x14ac:dyDescent="0.25">
      <c r="A14968">
        <v>1496.5</v>
      </c>
      <c r="B14968">
        <v>38.030614990469658</v>
      </c>
    </row>
    <row r="14969" spans="1:2" x14ac:dyDescent="0.25">
      <c r="A14969">
        <v>1496.6</v>
      </c>
      <c r="B14969">
        <v>38.317288713792799</v>
      </c>
    </row>
    <row r="14970" spans="1:2" x14ac:dyDescent="0.25">
      <c r="A14970">
        <v>1496.7</v>
      </c>
      <c r="B14970">
        <v>38.603962437115293</v>
      </c>
    </row>
    <row r="14971" spans="1:2" x14ac:dyDescent="0.25">
      <c r="A14971">
        <v>1496.8</v>
      </c>
      <c r="B14971">
        <v>38.890636160438433</v>
      </c>
    </row>
    <row r="14972" spans="1:2" x14ac:dyDescent="0.25">
      <c r="A14972">
        <v>1496.9</v>
      </c>
      <c r="B14972">
        <v>39.17730988376092</v>
      </c>
    </row>
    <row r="14973" spans="1:2" x14ac:dyDescent="0.25">
      <c r="A14973">
        <v>1497</v>
      </c>
      <c r="B14973">
        <v>39.463983607083406</v>
      </c>
    </row>
    <row r="14974" spans="1:2" x14ac:dyDescent="0.25">
      <c r="A14974">
        <v>1497.1</v>
      </c>
      <c r="B14974">
        <v>39.835248767928057</v>
      </c>
    </row>
    <row r="14975" spans="1:2" x14ac:dyDescent="0.25">
      <c r="A14975">
        <v>1497.2</v>
      </c>
      <c r="B14975">
        <v>40.206513928771876</v>
      </c>
    </row>
    <row r="14976" spans="1:2" x14ac:dyDescent="0.25">
      <c r="A14976">
        <v>1497.3</v>
      </c>
      <c r="B14976">
        <v>40.577779089616527</v>
      </c>
    </row>
    <row r="14977" spans="1:2" x14ac:dyDescent="0.25">
      <c r="A14977">
        <v>1497.4</v>
      </c>
      <c r="B14977">
        <v>40.949044250460346</v>
      </c>
    </row>
    <row r="14978" spans="1:2" x14ac:dyDescent="0.25">
      <c r="A14978">
        <v>1497.5</v>
      </c>
      <c r="B14978">
        <v>41.320309411304173</v>
      </c>
    </row>
    <row r="14979" spans="1:2" x14ac:dyDescent="0.25">
      <c r="A14979">
        <v>1497.6</v>
      </c>
      <c r="B14979">
        <v>41.691574572148816</v>
      </c>
    </row>
    <row r="14980" spans="1:2" x14ac:dyDescent="0.25">
      <c r="A14980">
        <v>1497.7</v>
      </c>
      <c r="B14980">
        <v>42.062839732992643</v>
      </c>
    </row>
    <row r="14981" spans="1:2" x14ac:dyDescent="0.25">
      <c r="A14981">
        <v>1497.8</v>
      </c>
      <c r="B14981">
        <v>42.434104893837286</v>
      </c>
    </row>
    <row r="14982" spans="1:2" x14ac:dyDescent="0.25">
      <c r="A14982">
        <v>1497.9</v>
      </c>
      <c r="B14982">
        <v>42.805370054681113</v>
      </c>
    </row>
    <row r="14983" spans="1:2" x14ac:dyDescent="0.25">
      <c r="A14983">
        <v>1498</v>
      </c>
      <c r="B14983">
        <v>43.176635215524918</v>
      </c>
    </row>
    <row r="14984" spans="1:2" x14ac:dyDescent="0.25">
      <c r="A14984">
        <v>1498.1</v>
      </c>
      <c r="B14984">
        <v>43.333608798216922</v>
      </c>
    </row>
    <row r="14985" spans="1:2" x14ac:dyDescent="0.25">
      <c r="A14985">
        <v>1498.2</v>
      </c>
      <c r="B14985">
        <v>43.490582380908563</v>
      </c>
    </row>
    <row r="14986" spans="1:2" x14ac:dyDescent="0.25">
      <c r="A14986">
        <v>1498.3</v>
      </c>
      <c r="B14986">
        <v>43.647555963600567</v>
      </c>
    </row>
    <row r="14987" spans="1:2" x14ac:dyDescent="0.25">
      <c r="A14987">
        <v>1498.4</v>
      </c>
      <c r="B14987">
        <v>43.804529546292208</v>
      </c>
    </row>
    <row r="14988" spans="1:2" x14ac:dyDescent="0.25">
      <c r="A14988">
        <v>1498.5</v>
      </c>
      <c r="B14988">
        <v>43.96150312898385</v>
      </c>
    </row>
    <row r="14989" spans="1:2" x14ac:dyDescent="0.25">
      <c r="A14989">
        <v>1498.6</v>
      </c>
      <c r="B14989">
        <v>44.118476711675847</v>
      </c>
    </row>
    <row r="14990" spans="1:2" x14ac:dyDescent="0.25">
      <c r="A14990">
        <v>1498.7</v>
      </c>
      <c r="B14990">
        <v>44.275450294367502</v>
      </c>
    </row>
    <row r="14991" spans="1:2" x14ac:dyDescent="0.25">
      <c r="A14991">
        <v>1498.8</v>
      </c>
      <c r="B14991">
        <v>44.432423877059499</v>
      </c>
    </row>
    <row r="14992" spans="1:2" x14ac:dyDescent="0.25">
      <c r="A14992">
        <v>1498.9</v>
      </c>
      <c r="B14992">
        <v>44.589397459751147</v>
      </c>
    </row>
    <row r="14993" spans="1:2" x14ac:dyDescent="0.25">
      <c r="A14993">
        <v>1499</v>
      </c>
      <c r="B14993">
        <v>44.746371042442789</v>
      </c>
    </row>
    <row r="14994" spans="1:2" x14ac:dyDescent="0.25">
      <c r="A14994">
        <v>1499.1</v>
      </c>
      <c r="B14994">
        <v>45.025893078188233</v>
      </c>
    </row>
    <row r="14995" spans="1:2" x14ac:dyDescent="0.25">
      <c r="A14995">
        <v>1499.2</v>
      </c>
      <c r="B14995">
        <v>45.305415113933023</v>
      </c>
    </row>
    <row r="14996" spans="1:2" x14ac:dyDescent="0.25">
      <c r="A14996">
        <v>1499.3</v>
      </c>
      <c r="B14996">
        <v>45.58493714967846</v>
      </c>
    </row>
    <row r="14997" spans="1:2" x14ac:dyDescent="0.25">
      <c r="A14997">
        <v>1499.4</v>
      </c>
      <c r="B14997">
        <v>45.864459185423257</v>
      </c>
    </row>
    <row r="14998" spans="1:2" x14ac:dyDescent="0.25">
      <c r="A14998">
        <v>1499.5</v>
      </c>
      <c r="B14998">
        <v>46.143981221168062</v>
      </c>
    </row>
    <row r="14999" spans="1:2" x14ac:dyDescent="0.25">
      <c r="A14999">
        <v>1499.6</v>
      </c>
      <c r="B14999">
        <v>46.423503256913492</v>
      </c>
    </row>
    <row r="15000" spans="1:2" x14ac:dyDescent="0.25">
      <c r="A15000">
        <v>1499.7</v>
      </c>
      <c r="B15000">
        <v>46.703025292658303</v>
      </c>
    </row>
    <row r="15001" spans="1:2" x14ac:dyDescent="0.25">
      <c r="A15001">
        <v>1499.8</v>
      </c>
      <c r="B15001">
        <v>46.982547328403733</v>
      </c>
    </row>
    <row r="15002" spans="1:2" x14ac:dyDescent="0.25">
      <c r="A15002">
        <v>1499.9</v>
      </c>
      <c r="B15002">
        <v>47.26206936414853</v>
      </c>
    </row>
    <row r="15003" spans="1:2" x14ac:dyDescent="0.25">
      <c r="A15003">
        <v>1500</v>
      </c>
      <c r="B15003">
        <v>47.541591399893328</v>
      </c>
    </row>
    <row r="15004" spans="1:2" x14ac:dyDescent="0.25">
      <c r="A15004">
        <v>1500.1</v>
      </c>
      <c r="B15004">
        <v>47.718243384294318</v>
      </c>
    </row>
    <row r="15005" spans="1:2" x14ac:dyDescent="0.25">
      <c r="A15005">
        <v>1500.2</v>
      </c>
      <c r="B15005">
        <v>47.894895368694897</v>
      </c>
    </row>
    <row r="15006" spans="1:2" x14ac:dyDescent="0.25">
      <c r="A15006">
        <v>1500.3</v>
      </c>
      <c r="B15006">
        <v>48.071547353095887</v>
      </c>
    </row>
    <row r="15007" spans="1:2" x14ac:dyDescent="0.25">
      <c r="A15007">
        <v>1500.4</v>
      </c>
      <c r="B15007">
        <v>48.248199337496473</v>
      </c>
    </row>
    <row r="15008" spans="1:2" x14ac:dyDescent="0.25">
      <c r="A15008">
        <v>1500.5</v>
      </c>
      <c r="B15008">
        <v>48.424851321897073</v>
      </c>
    </row>
    <row r="15009" spans="1:2" x14ac:dyDescent="0.25">
      <c r="A15009">
        <v>1500.6</v>
      </c>
      <c r="B15009">
        <v>48.601503306298049</v>
      </c>
    </row>
    <row r="15010" spans="1:2" x14ac:dyDescent="0.25">
      <c r="A15010">
        <v>1500.7</v>
      </c>
      <c r="B15010">
        <v>48.778155290698628</v>
      </c>
    </row>
    <row r="15011" spans="1:2" x14ac:dyDescent="0.25">
      <c r="A15011">
        <v>1500.8</v>
      </c>
      <c r="B15011">
        <v>48.954807275099633</v>
      </c>
    </row>
    <row r="15012" spans="1:2" x14ac:dyDescent="0.25">
      <c r="A15012">
        <v>1500.9</v>
      </c>
      <c r="B15012">
        <v>49.131459259500211</v>
      </c>
    </row>
    <row r="15013" spans="1:2" x14ac:dyDescent="0.25">
      <c r="A15013">
        <v>1501</v>
      </c>
      <c r="B15013">
        <v>49.308111243900797</v>
      </c>
    </row>
    <row r="15014" spans="1:2" x14ac:dyDescent="0.25">
      <c r="A15014">
        <v>1501.1</v>
      </c>
      <c r="B15014">
        <v>49.448119583395687</v>
      </c>
    </row>
    <row r="15015" spans="1:2" x14ac:dyDescent="0.25">
      <c r="A15015">
        <v>1501.2</v>
      </c>
      <c r="B15015">
        <v>49.588127922890259</v>
      </c>
    </row>
    <row r="15016" spans="1:2" x14ac:dyDescent="0.25">
      <c r="A15016">
        <v>1501.3</v>
      </c>
      <c r="B15016">
        <v>49.728136262385149</v>
      </c>
    </row>
    <row r="15017" spans="1:2" x14ac:dyDescent="0.25">
      <c r="A15017">
        <v>1501.4</v>
      </c>
      <c r="B15017">
        <v>49.86814460187972</v>
      </c>
    </row>
    <row r="15018" spans="1:2" x14ac:dyDescent="0.25">
      <c r="A15018">
        <v>1501.5</v>
      </c>
      <c r="B15018">
        <v>50.008152941374291</v>
      </c>
    </row>
    <row r="15019" spans="1:2" x14ac:dyDescent="0.25">
      <c r="A15019">
        <v>1501.6</v>
      </c>
      <c r="B15019">
        <v>50.148161280869182</v>
      </c>
    </row>
    <row r="15020" spans="1:2" x14ac:dyDescent="0.25">
      <c r="A15020">
        <v>1501.7</v>
      </c>
      <c r="B15020">
        <v>50.288169620363753</v>
      </c>
    </row>
    <row r="15021" spans="1:2" x14ac:dyDescent="0.25">
      <c r="A15021">
        <v>1501.8</v>
      </c>
      <c r="B15021">
        <v>50.428177959858637</v>
      </c>
    </row>
    <row r="15022" spans="1:2" x14ac:dyDescent="0.25">
      <c r="A15022">
        <v>1501.9</v>
      </c>
      <c r="B15022">
        <v>50.568186299353208</v>
      </c>
    </row>
    <row r="15023" spans="1:2" x14ac:dyDescent="0.25">
      <c r="A15023">
        <v>1502</v>
      </c>
      <c r="B15023">
        <v>50.708194638847779</v>
      </c>
    </row>
    <row r="15024" spans="1:2" x14ac:dyDescent="0.25">
      <c r="A15024">
        <v>1502.1</v>
      </c>
      <c r="B15024">
        <v>50.792327615253512</v>
      </c>
    </row>
    <row r="15025" spans="1:2" x14ac:dyDescent="0.25">
      <c r="A15025">
        <v>1502.2</v>
      </c>
      <c r="B15025">
        <v>50.876460591659033</v>
      </c>
    </row>
    <row r="15026" spans="1:2" x14ac:dyDescent="0.25">
      <c r="A15026">
        <v>1502.3</v>
      </c>
      <c r="B15026">
        <v>50.960593568064759</v>
      </c>
    </row>
    <row r="15027" spans="1:2" x14ac:dyDescent="0.25">
      <c r="A15027">
        <v>1502.4</v>
      </c>
      <c r="B15027">
        <v>51.044726544470286</v>
      </c>
    </row>
    <row r="15028" spans="1:2" x14ac:dyDescent="0.25">
      <c r="A15028">
        <v>1502.5</v>
      </c>
      <c r="B15028">
        <v>51.128859520875821</v>
      </c>
    </row>
    <row r="15029" spans="1:2" x14ac:dyDescent="0.25">
      <c r="A15029">
        <v>1502.6</v>
      </c>
      <c r="B15029">
        <v>51.212992497281547</v>
      </c>
    </row>
    <row r="15030" spans="1:2" x14ac:dyDescent="0.25">
      <c r="A15030">
        <v>1502.7</v>
      </c>
      <c r="B15030">
        <v>51.297125473687082</v>
      </c>
    </row>
    <row r="15031" spans="1:2" x14ac:dyDescent="0.25">
      <c r="A15031">
        <v>1502.8</v>
      </c>
      <c r="B15031">
        <v>51.381258450092808</v>
      </c>
    </row>
    <row r="15032" spans="1:2" x14ac:dyDescent="0.25">
      <c r="A15032">
        <v>1502.9</v>
      </c>
      <c r="B15032">
        <v>51.465391426498343</v>
      </c>
    </row>
    <row r="15033" spans="1:2" x14ac:dyDescent="0.25">
      <c r="A15033">
        <v>1503</v>
      </c>
      <c r="B15033">
        <v>51.54952440290387</v>
      </c>
    </row>
    <row r="15034" spans="1:2" x14ac:dyDescent="0.25">
      <c r="A15034">
        <v>1503.1</v>
      </c>
      <c r="B15034">
        <v>51.609779229030018</v>
      </c>
    </row>
    <row r="15035" spans="1:2" x14ac:dyDescent="0.25">
      <c r="A15035">
        <v>1503.2</v>
      </c>
      <c r="B15035">
        <v>51.670034055156037</v>
      </c>
    </row>
    <row r="15036" spans="1:2" x14ac:dyDescent="0.25">
      <c r="A15036">
        <v>1503.3</v>
      </c>
      <c r="B15036">
        <v>51.730288881282199</v>
      </c>
    </row>
    <row r="15037" spans="1:2" x14ac:dyDescent="0.25">
      <c r="A15037">
        <v>1503.4</v>
      </c>
      <c r="B15037">
        <v>51.790543707408212</v>
      </c>
    </row>
    <row r="15038" spans="1:2" x14ac:dyDescent="0.25">
      <c r="A15038">
        <v>1503.5</v>
      </c>
      <c r="B15038">
        <v>51.850798533534231</v>
      </c>
    </row>
    <row r="15039" spans="1:2" x14ac:dyDescent="0.25">
      <c r="A15039">
        <v>1503.6</v>
      </c>
      <c r="B15039">
        <v>51.911053359660393</v>
      </c>
    </row>
    <row r="15040" spans="1:2" x14ac:dyDescent="0.25">
      <c r="A15040">
        <v>1503.7</v>
      </c>
      <c r="B15040">
        <v>51.971308185786413</v>
      </c>
    </row>
    <row r="15041" spans="1:2" x14ac:dyDescent="0.25">
      <c r="A15041">
        <v>1503.8</v>
      </c>
      <c r="B15041">
        <v>52.03156301191256</v>
      </c>
    </row>
    <row r="15042" spans="1:2" x14ac:dyDescent="0.25">
      <c r="A15042">
        <v>1503.9</v>
      </c>
      <c r="B15042">
        <v>52.091817838038573</v>
      </c>
    </row>
    <row r="15043" spans="1:2" x14ac:dyDescent="0.25">
      <c r="A15043">
        <v>1504</v>
      </c>
      <c r="B15043">
        <v>52.152072664164592</v>
      </c>
    </row>
    <row r="15044" spans="1:2" x14ac:dyDescent="0.25">
      <c r="A15044">
        <v>1504.1</v>
      </c>
      <c r="B15044">
        <v>52.230028656322133</v>
      </c>
    </row>
    <row r="15045" spans="1:2" x14ac:dyDescent="0.25">
      <c r="A15045">
        <v>1504.2</v>
      </c>
      <c r="B15045">
        <v>52.30798464847949</v>
      </c>
    </row>
    <row r="15046" spans="1:2" x14ac:dyDescent="0.25">
      <c r="A15046">
        <v>1504.3</v>
      </c>
      <c r="B15046">
        <v>52.385940640637031</v>
      </c>
    </row>
    <row r="15047" spans="1:2" x14ac:dyDescent="0.25">
      <c r="A15047">
        <v>1504.4</v>
      </c>
      <c r="B15047">
        <v>52.463896632794388</v>
      </c>
    </row>
    <row r="15048" spans="1:2" x14ac:dyDescent="0.25">
      <c r="A15048">
        <v>1504.5</v>
      </c>
      <c r="B15048">
        <v>52.541852624951758</v>
      </c>
    </row>
    <row r="15049" spans="1:2" x14ac:dyDescent="0.25">
      <c r="A15049">
        <v>1504.6</v>
      </c>
      <c r="B15049">
        <v>52.619808617109292</v>
      </c>
    </row>
    <row r="15050" spans="1:2" x14ac:dyDescent="0.25">
      <c r="A15050">
        <v>1504.7</v>
      </c>
      <c r="B15050">
        <v>52.697764609266663</v>
      </c>
    </row>
    <row r="15051" spans="1:2" x14ac:dyDescent="0.25">
      <c r="A15051">
        <v>1504.8</v>
      </c>
      <c r="B15051">
        <v>52.775720601424197</v>
      </c>
    </row>
    <row r="15052" spans="1:2" x14ac:dyDescent="0.25">
      <c r="A15052">
        <v>1504.9</v>
      </c>
      <c r="B15052">
        <v>52.853676593581547</v>
      </c>
    </row>
    <row r="15053" spans="1:2" x14ac:dyDescent="0.25">
      <c r="A15053">
        <v>1505</v>
      </c>
      <c r="B15053">
        <v>52.931632585738917</v>
      </c>
    </row>
    <row r="15054" spans="1:2" x14ac:dyDescent="0.25">
      <c r="A15054">
        <v>1505.1</v>
      </c>
      <c r="B15054">
        <v>52.950870372622219</v>
      </c>
    </row>
    <row r="15055" spans="1:2" x14ac:dyDescent="0.25">
      <c r="A15055">
        <v>1505.2</v>
      </c>
      <c r="B15055">
        <v>52.970108159505493</v>
      </c>
    </row>
    <row r="15056" spans="1:2" x14ac:dyDescent="0.25">
      <c r="A15056">
        <v>1505.3</v>
      </c>
      <c r="B15056">
        <v>52.989345946388788</v>
      </c>
    </row>
    <row r="15057" spans="1:2" x14ac:dyDescent="0.25">
      <c r="A15057">
        <v>1505.4</v>
      </c>
      <c r="B15057">
        <v>53.008583733272047</v>
      </c>
    </row>
    <row r="15058" spans="1:2" x14ac:dyDescent="0.25">
      <c r="A15058">
        <v>1505.5</v>
      </c>
      <c r="B15058">
        <v>53.027821520155307</v>
      </c>
    </row>
    <row r="15059" spans="1:2" x14ac:dyDescent="0.25">
      <c r="A15059">
        <v>1505.6</v>
      </c>
      <c r="B15059">
        <v>53.047059307038623</v>
      </c>
    </row>
    <row r="15060" spans="1:2" x14ac:dyDescent="0.25">
      <c r="A15060">
        <v>1505.7</v>
      </c>
      <c r="B15060">
        <v>53.066297093921882</v>
      </c>
    </row>
    <row r="15061" spans="1:2" x14ac:dyDescent="0.25">
      <c r="A15061">
        <v>1505.8</v>
      </c>
      <c r="B15061">
        <v>53.085534880805177</v>
      </c>
    </row>
    <row r="15062" spans="1:2" x14ac:dyDescent="0.25">
      <c r="A15062">
        <v>1505.9</v>
      </c>
      <c r="B15062">
        <v>53.104772667688437</v>
      </c>
    </row>
    <row r="15063" spans="1:2" x14ac:dyDescent="0.25">
      <c r="A15063">
        <v>1506</v>
      </c>
      <c r="B15063">
        <v>53.124010454571703</v>
      </c>
    </row>
    <row r="15064" spans="1:2" x14ac:dyDescent="0.25">
      <c r="A15064">
        <v>1506.1</v>
      </c>
      <c r="B15064">
        <v>53.169741184614587</v>
      </c>
    </row>
    <row r="15065" spans="1:2" x14ac:dyDescent="0.25">
      <c r="A15065">
        <v>1506.2</v>
      </c>
      <c r="B15065">
        <v>53.215471914657371</v>
      </c>
    </row>
    <row r="15066" spans="1:2" x14ac:dyDescent="0.25">
      <c r="A15066">
        <v>1506.3</v>
      </c>
      <c r="B15066">
        <v>53.261202644700248</v>
      </c>
    </row>
    <row r="15067" spans="1:2" x14ac:dyDescent="0.25">
      <c r="A15067">
        <v>1506.4</v>
      </c>
      <c r="B15067">
        <v>53.306933374743032</v>
      </c>
    </row>
    <row r="15068" spans="1:2" x14ac:dyDescent="0.25">
      <c r="A15068">
        <v>1506.5</v>
      </c>
      <c r="B15068">
        <v>53.352664104785823</v>
      </c>
    </row>
    <row r="15069" spans="1:2" x14ac:dyDescent="0.25">
      <c r="A15069">
        <v>1506.6</v>
      </c>
      <c r="B15069">
        <v>53.3983948348287</v>
      </c>
    </row>
    <row r="15070" spans="1:2" x14ac:dyDescent="0.25">
      <c r="A15070">
        <v>1506.7</v>
      </c>
      <c r="B15070">
        <v>53.444125564871477</v>
      </c>
    </row>
    <row r="15071" spans="1:2" x14ac:dyDescent="0.25">
      <c r="A15071">
        <v>1506.8</v>
      </c>
      <c r="B15071">
        <v>53.489856294914368</v>
      </c>
    </row>
    <row r="15072" spans="1:2" x14ac:dyDescent="0.25">
      <c r="A15072">
        <v>1506.9</v>
      </c>
      <c r="B15072">
        <v>53.535587024957152</v>
      </c>
    </row>
    <row r="15073" spans="1:2" x14ac:dyDescent="0.25">
      <c r="A15073">
        <v>1507</v>
      </c>
      <c r="B15073">
        <v>53.58131775499993</v>
      </c>
    </row>
    <row r="15074" spans="1:2" x14ac:dyDescent="0.25">
      <c r="A15074">
        <v>1507.1</v>
      </c>
      <c r="B15074">
        <v>53.600504180016713</v>
      </c>
    </row>
    <row r="15075" spans="1:2" x14ac:dyDescent="0.25">
      <c r="A15075">
        <v>1507.2</v>
      </c>
      <c r="B15075">
        <v>53.619690605033448</v>
      </c>
    </row>
    <row r="15076" spans="1:2" x14ac:dyDescent="0.25">
      <c r="A15076">
        <v>1507.3</v>
      </c>
      <c r="B15076">
        <v>53.638877030050217</v>
      </c>
    </row>
    <row r="15077" spans="1:2" x14ac:dyDescent="0.25">
      <c r="A15077">
        <v>1507.4</v>
      </c>
      <c r="B15077">
        <v>53.658063455066959</v>
      </c>
    </row>
    <row r="15078" spans="1:2" x14ac:dyDescent="0.25">
      <c r="A15078">
        <v>1507.5</v>
      </c>
      <c r="B15078">
        <v>53.677249880083693</v>
      </c>
    </row>
    <row r="15079" spans="1:2" x14ac:dyDescent="0.25">
      <c r="A15079">
        <v>1507.6</v>
      </c>
      <c r="B15079">
        <v>53.696436305100477</v>
      </c>
    </row>
    <row r="15080" spans="1:2" x14ac:dyDescent="0.25">
      <c r="A15080">
        <v>1507.7</v>
      </c>
      <c r="B15080">
        <v>53.715622730117211</v>
      </c>
    </row>
    <row r="15081" spans="1:2" x14ac:dyDescent="0.25">
      <c r="A15081">
        <v>1507.8</v>
      </c>
      <c r="B15081">
        <v>53.734809155133988</v>
      </c>
    </row>
    <row r="15082" spans="1:2" x14ac:dyDescent="0.25">
      <c r="A15082">
        <v>1507.9</v>
      </c>
      <c r="B15082">
        <v>53.753995580150729</v>
      </c>
    </row>
    <row r="15083" spans="1:2" x14ac:dyDescent="0.25">
      <c r="A15083">
        <v>1508</v>
      </c>
      <c r="B15083">
        <v>53.773182005167463</v>
      </c>
    </row>
    <row r="15084" spans="1:2" x14ac:dyDescent="0.25">
      <c r="A15084">
        <v>1508.1</v>
      </c>
      <c r="B15084">
        <v>53.886725086034353</v>
      </c>
    </row>
    <row r="15085" spans="1:2" x14ac:dyDescent="0.25">
      <c r="A15085">
        <v>1508.2</v>
      </c>
      <c r="B15085">
        <v>54.000268166900973</v>
      </c>
    </row>
    <row r="15086" spans="1:2" x14ac:dyDescent="0.25">
      <c r="A15086">
        <v>1508.3</v>
      </c>
      <c r="B15086">
        <v>54.113811247767863</v>
      </c>
    </row>
    <row r="15087" spans="1:2" x14ac:dyDescent="0.25">
      <c r="A15087">
        <v>1508.4</v>
      </c>
      <c r="B15087">
        <v>54.227354328634483</v>
      </c>
    </row>
    <row r="15088" spans="1:2" x14ac:dyDescent="0.25">
      <c r="A15088">
        <v>1508.5</v>
      </c>
      <c r="B15088">
        <v>54.34089740950111</v>
      </c>
    </row>
    <row r="15089" spans="1:2" x14ac:dyDescent="0.25">
      <c r="A15089">
        <v>1508.6</v>
      </c>
      <c r="B15089">
        <v>54.454440490367993</v>
      </c>
    </row>
    <row r="15090" spans="1:2" x14ac:dyDescent="0.25">
      <c r="A15090">
        <v>1508.7</v>
      </c>
      <c r="B15090">
        <v>54.56798357123462</v>
      </c>
    </row>
    <row r="15091" spans="1:2" x14ac:dyDescent="0.25">
      <c r="A15091">
        <v>1508.8</v>
      </c>
      <c r="B15091">
        <v>54.681526652101503</v>
      </c>
    </row>
    <row r="15092" spans="1:2" x14ac:dyDescent="0.25">
      <c r="A15092">
        <v>1508.9</v>
      </c>
      <c r="B15092">
        <v>54.79506973296813</v>
      </c>
    </row>
    <row r="15093" spans="1:2" x14ac:dyDescent="0.25">
      <c r="A15093">
        <v>1509</v>
      </c>
      <c r="B15093">
        <v>54.908612813834758</v>
      </c>
    </row>
    <row r="15094" spans="1:2" x14ac:dyDescent="0.25">
      <c r="A15094">
        <v>1509.1</v>
      </c>
      <c r="B15094">
        <v>54.909072478226392</v>
      </c>
    </row>
    <row r="15095" spans="1:2" x14ac:dyDescent="0.25">
      <c r="A15095">
        <v>1509.2</v>
      </c>
      <c r="B15095">
        <v>54.909532142618033</v>
      </c>
    </row>
    <row r="15096" spans="1:2" x14ac:dyDescent="0.25">
      <c r="A15096">
        <v>1509.3</v>
      </c>
      <c r="B15096">
        <v>54.909991807009661</v>
      </c>
    </row>
    <row r="15097" spans="1:2" x14ac:dyDescent="0.25">
      <c r="A15097">
        <v>1509.4</v>
      </c>
      <c r="B15097">
        <v>54.910451471401288</v>
      </c>
    </row>
    <row r="15098" spans="1:2" x14ac:dyDescent="0.25">
      <c r="A15098">
        <v>1509.5</v>
      </c>
      <c r="B15098">
        <v>54.910911135792922</v>
      </c>
    </row>
    <row r="15099" spans="1:2" x14ac:dyDescent="0.25">
      <c r="A15099">
        <v>1509.6</v>
      </c>
      <c r="B15099">
        <v>54.911370800184557</v>
      </c>
    </row>
    <row r="15100" spans="1:2" x14ac:dyDescent="0.25">
      <c r="A15100">
        <v>1509.7</v>
      </c>
      <c r="B15100">
        <v>54.911830464576191</v>
      </c>
    </row>
    <row r="15101" spans="1:2" x14ac:dyDescent="0.25">
      <c r="A15101">
        <v>1509.8</v>
      </c>
      <c r="B15101">
        <v>54.912290128967832</v>
      </c>
    </row>
    <row r="15102" spans="1:2" x14ac:dyDescent="0.25">
      <c r="A15102">
        <v>1509.9</v>
      </c>
      <c r="B15102">
        <v>54.912749793359453</v>
      </c>
    </row>
    <row r="15103" spans="1:2" x14ac:dyDescent="0.25">
      <c r="A15103">
        <v>1510</v>
      </c>
      <c r="B15103">
        <v>54.913209457751087</v>
      </c>
    </row>
    <row r="15104" spans="1:2" x14ac:dyDescent="0.25">
      <c r="A15104">
        <v>1510.1</v>
      </c>
      <c r="B15104">
        <v>54.990074097524698</v>
      </c>
    </row>
    <row r="15105" spans="1:2" x14ac:dyDescent="0.25">
      <c r="A15105">
        <v>1510.2</v>
      </c>
      <c r="B15105">
        <v>55.066938737298138</v>
      </c>
    </row>
    <row r="15106" spans="1:2" x14ac:dyDescent="0.25">
      <c r="A15106">
        <v>1510.3</v>
      </c>
      <c r="B15106">
        <v>55.143803377071762</v>
      </c>
    </row>
    <row r="15107" spans="1:2" x14ac:dyDescent="0.25">
      <c r="A15107">
        <v>1510.4</v>
      </c>
      <c r="B15107">
        <v>55.22066801684521</v>
      </c>
    </row>
    <row r="15108" spans="1:2" x14ac:dyDescent="0.25">
      <c r="A15108">
        <v>1510.5</v>
      </c>
      <c r="B15108">
        <v>55.29753265661865</v>
      </c>
    </row>
    <row r="15109" spans="1:2" x14ac:dyDescent="0.25">
      <c r="A15109">
        <v>1510.6</v>
      </c>
      <c r="B15109">
        <v>55.374397296392267</v>
      </c>
    </row>
    <row r="15110" spans="1:2" x14ac:dyDescent="0.25">
      <c r="A15110">
        <v>1510.7</v>
      </c>
      <c r="B15110">
        <v>55.451261936165707</v>
      </c>
    </row>
    <row r="15111" spans="1:2" x14ac:dyDescent="0.25">
      <c r="A15111">
        <v>1510.8</v>
      </c>
      <c r="B15111">
        <v>55.528126575939318</v>
      </c>
    </row>
    <row r="15112" spans="1:2" x14ac:dyDescent="0.25">
      <c r="A15112">
        <v>1510.9</v>
      </c>
      <c r="B15112">
        <v>55.604991215712772</v>
      </c>
    </row>
    <row r="15113" spans="1:2" x14ac:dyDescent="0.25">
      <c r="A15113">
        <v>1511</v>
      </c>
      <c r="B15113">
        <v>55.681855855486212</v>
      </c>
    </row>
    <row r="15114" spans="1:2" x14ac:dyDescent="0.25">
      <c r="A15114">
        <v>1511.1</v>
      </c>
      <c r="B15114">
        <v>55.842998685316161</v>
      </c>
    </row>
    <row r="15115" spans="1:2" x14ac:dyDescent="0.25">
      <c r="A15115">
        <v>1511.2</v>
      </c>
      <c r="B15115">
        <v>56.00414151514574</v>
      </c>
    </row>
    <row r="15116" spans="1:2" x14ac:dyDescent="0.25">
      <c r="A15116">
        <v>1511.3</v>
      </c>
      <c r="B15116">
        <v>56.165284344975689</v>
      </c>
    </row>
    <row r="15117" spans="1:2" x14ac:dyDescent="0.25">
      <c r="A15117">
        <v>1511.4</v>
      </c>
      <c r="B15117">
        <v>56.326427174805268</v>
      </c>
    </row>
    <row r="15118" spans="1:2" x14ac:dyDescent="0.25">
      <c r="A15118">
        <v>1511.5</v>
      </c>
      <c r="B15118">
        <v>56.487570004634847</v>
      </c>
    </row>
    <row r="15119" spans="1:2" x14ac:dyDescent="0.25">
      <c r="A15119">
        <v>1511.6</v>
      </c>
      <c r="B15119">
        <v>56.648712834464803</v>
      </c>
    </row>
    <row r="15120" spans="1:2" x14ac:dyDescent="0.25">
      <c r="A15120">
        <v>1511.7</v>
      </c>
      <c r="B15120">
        <v>56.809855664294382</v>
      </c>
    </row>
    <row r="15121" spans="1:2" x14ac:dyDescent="0.25">
      <c r="A15121">
        <v>1511.8</v>
      </c>
      <c r="B15121">
        <v>56.970998494124323</v>
      </c>
    </row>
    <row r="15122" spans="1:2" x14ac:dyDescent="0.25">
      <c r="A15122">
        <v>1511.9</v>
      </c>
      <c r="B15122">
        <v>57.13214132395391</v>
      </c>
    </row>
    <row r="15123" spans="1:2" x14ac:dyDescent="0.25">
      <c r="A15123">
        <v>1512</v>
      </c>
      <c r="B15123">
        <v>57.293284153783489</v>
      </c>
    </row>
    <row r="15124" spans="1:2" x14ac:dyDescent="0.25">
      <c r="A15124">
        <v>1512.1</v>
      </c>
      <c r="B15124">
        <v>57.415563863488167</v>
      </c>
    </row>
    <row r="15125" spans="1:2" x14ac:dyDescent="0.25">
      <c r="A15125">
        <v>1512.2</v>
      </c>
      <c r="B15125">
        <v>57.537843573192568</v>
      </c>
    </row>
    <row r="15126" spans="1:2" x14ac:dyDescent="0.25">
      <c r="A15126">
        <v>1512.3</v>
      </c>
      <c r="B15126">
        <v>57.660123282897253</v>
      </c>
    </row>
    <row r="15127" spans="1:2" x14ac:dyDescent="0.25">
      <c r="A15127">
        <v>1512.4</v>
      </c>
      <c r="B15127">
        <v>57.782402992601646</v>
      </c>
    </row>
    <row r="15128" spans="1:2" x14ac:dyDescent="0.25">
      <c r="A15128">
        <v>1512.5</v>
      </c>
      <c r="B15128">
        <v>57.904682702306062</v>
      </c>
    </row>
    <row r="15129" spans="1:2" x14ac:dyDescent="0.25">
      <c r="A15129">
        <v>1512.6</v>
      </c>
      <c r="B15129">
        <v>58.026962412010739</v>
      </c>
    </row>
    <row r="15130" spans="1:2" x14ac:dyDescent="0.25">
      <c r="A15130">
        <v>1512.7</v>
      </c>
      <c r="B15130">
        <v>58.14924212171514</v>
      </c>
    </row>
    <row r="15131" spans="1:2" x14ac:dyDescent="0.25">
      <c r="A15131">
        <v>1512.8</v>
      </c>
      <c r="B15131">
        <v>58.271521831419818</v>
      </c>
    </row>
    <row r="15132" spans="1:2" x14ac:dyDescent="0.25">
      <c r="A15132">
        <v>1512.9</v>
      </c>
      <c r="B15132">
        <v>58.393801541124233</v>
      </c>
    </row>
    <row r="15133" spans="1:2" x14ac:dyDescent="0.25">
      <c r="A15133">
        <v>1513</v>
      </c>
      <c r="B15133">
        <v>58.516081250828627</v>
      </c>
    </row>
    <row r="15134" spans="1:2" x14ac:dyDescent="0.25">
      <c r="A15134">
        <v>1513.1</v>
      </c>
      <c r="B15134">
        <v>58.547624914267587</v>
      </c>
    </row>
    <row r="15135" spans="1:2" x14ac:dyDescent="0.25">
      <c r="A15135">
        <v>1513.2</v>
      </c>
      <c r="B15135">
        <v>58.57916857770649</v>
      </c>
    </row>
    <row r="15136" spans="1:2" x14ac:dyDescent="0.25">
      <c r="A15136">
        <v>1513.3</v>
      </c>
      <c r="B15136">
        <v>58.610712241145457</v>
      </c>
    </row>
    <row r="15137" spans="1:2" x14ac:dyDescent="0.25">
      <c r="A15137">
        <v>1513.4</v>
      </c>
      <c r="B15137">
        <v>58.642255904584353</v>
      </c>
    </row>
    <row r="15138" spans="1:2" x14ac:dyDescent="0.25">
      <c r="A15138">
        <v>1513.5</v>
      </c>
      <c r="B15138">
        <v>58.673799568023242</v>
      </c>
    </row>
    <row r="15139" spans="1:2" x14ac:dyDescent="0.25">
      <c r="A15139">
        <v>1513.6</v>
      </c>
      <c r="B15139">
        <v>58.705343231462209</v>
      </c>
    </row>
    <row r="15140" spans="1:2" x14ac:dyDescent="0.25">
      <c r="A15140">
        <v>1513.7</v>
      </c>
      <c r="B15140">
        <v>58.736886894901097</v>
      </c>
    </row>
    <row r="15141" spans="1:2" x14ac:dyDescent="0.25">
      <c r="A15141">
        <v>1513.8</v>
      </c>
      <c r="B15141">
        <v>58.768430558340071</v>
      </c>
    </row>
    <row r="15142" spans="1:2" x14ac:dyDescent="0.25">
      <c r="A15142">
        <v>1513.9</v>
      </c>
      <c r="B15142">
        <v>58.799974221778967</v>
      </c>
    </row>
    <row r="15143" spans="1:2" x14ac:dyDescent="0.25">
      <c r="A15143">
        <v>1514</v>
      </c>
      <c r="B15143">
        <v>58.831517885217863</v>
      </c>
    </row>
    <row r="15144" spans="1:2" x14ac:dyDescent="0.25">
      <c r="A15144">
        <v>1514.1</v>
      </c>
      <c r="B15144">
        <v>59.098896770413241</v>
      </c>
    </row>
    <row r="15145" spans="1:2" x14ac:dyDescent="0.25">
      <c r="A15145">
        <v>1514.2</v>
      </c>
      <c r="B15145">
        <v>59.366275655608007</v>
      </c>
    </row>
    <row r="15146" spans="1:2" x14ac:dyDescent="0.25">
      <c r="A15146">
        <v>1514.3</v>
      </c>
      <c r="B15146">
        <v>59.633654540803391</v>
      </c>
    </row>
    <row r="15147" spans="1:2" x14ac:dyDescent="0.25">
      <c r="A15147">
        <v>1514.4</v>
      </c>
      <c r="B15147">
        <v>59.901033425998158</v>
      </c>
    </row>
    <row r="15148" spans="1:2" x14ac:dyDescent="0.25">
      <c r="A15148">
        <v>1514.5</v>
      </c>
      <c r="B15148">
        <v>60.168412311192938</v>
      </c>
    </row>
    <row r="15149" spans="1:2" x14ac:dyDescent="0.25">
      <c r="A15149">
        <v>1514.6</v>
      </c>
      <c r="B15149">
        <v>60.435791196388323</v>
      </c>
    </row>
    <row r="15150" spans="1:2" x14ac:dyDescent="0.25">
      <c r="A15150">
        <v>1514.7</v>
      </c>
      <c r="B15150">
        <v>60.703170081583089</v>
      </c>
    </row>
    <row r="15151" spans="1:2" x14ac:dyDescent="0.25">
      <c r="A15151">
        <v>1514.8</v>
      </c>
      <c r="B15151">
        <v>60.970548966778473</v>
      </c>
    </row>
    <row r="15152" spans="1:2" x14ac:dyDescent="0.25">
      <c r="A15152">
        <v>1514.9</v>
      </c>
      <c r="B15152">
        <v>61.23792785197324</v>
      </c>
    </row>
    <row r="15153" spans="1:2" x14ac:dyDescent="0.25">
      <c r="A15153">
        <v>1515</v>
      </c>
      <c r="B15153">
        <v>61.505306737168013</v>
      </c>
    </row>
    <row r="15154" spans="1:2" x14ac:dyDescent="0.25">
      <c r="A15154">
        <v>1515.1</v>
      </c>
      <c r="B15154">
        <v>61.792215144446892</v>
      </c>
    </row>
    <row r="15155" spans="1:2" x14ac:dyDescent="0.25">
      <c r="A15155">
        <v>1515.2</v>
      </c>
      <c r="B15155">
        <v>62.079123551725111</v>
      </c>
    </row>
    <row r="15156" spans="1:2" x14ac:dyDescent="0.25">
      <c r="A15156">
        <v>1515.3</v>
      </c>
      <c r="B15156">
        <v>62.366031959003983</v>
      </c>
    </row>
    <row r="15157" spans="1:2" x14ac:dyDescent="0.25">
      <c r="A15157">
        <v>1515.4</v>
      </c>
      <c r="B15157">
        <v>62.652940366282209</v>
      </c>
    </row>
    <row r="15158" spans="1:2" x14ac:dyDescent="0.25">
      <c r="A15158">
        <v>1515.5</v>
      </c>
      <c r="B15158">
        <v>62.939848773560428</v>
      </c>
    </row>
    <row r="15159" spans="1:2" x14ac:dyDescent="0.25">
      <c r="A15159">
        <v>1515.6</v>
      </c>
      <c r="B15159">
        <v>63.2267571808393</v>
      </c>
    </row>
    <row r="15160" spans="1:2" x14ac:dyDescent="0.25">
      <c r="A15160">
        <v>1515.7</v>
      </c>
      <c r="B15160">
        <v>63.513665588117533</v>
      </c>
    </row>
    <row r="15161" spans="1:2" x14ac:dyDescent="0.25">
      <c r="A15161">
        <v>1515.8</v>
      </c>
      <c r="B15161">
        <v>63.800573995396398</v>
      </c>
    </row>
    <row r="15162" spans="1:2" x14ac:dyDescent="0.25">
      <c r="A15162">
        <v>1515.9</v>
      </c>
      <c r="B15162">
        <v>64.087482402674624</v>
      </c>
    </row>
    <row r="15163" spans="1:2" x14ac:dyDescent="0.25">
      <c r="A15163">
        <v>1516</v>
      </c>
      <c r="B15163">
        <v>64.374390809952843</v>
      </c>
    </row>
    <row r="15164" spans="1:2" x14ac:dyDescent="0.25">
      <c r="A15164">
        <v>1516.1</v>
      </c>
      <c r="B15164">
        <v>64.724810288335775</v>
      </c>
    </row>
    <row r="15165" spans="1:2" x14ac:dyDescent="0.25">
      <c r="A15165">
        <v>1516.2</v>
      </c>
      <c r="B15165">
        <v>65.075229766717911</v>
      </c>
    </row>
    <row r="15166" spans="1:2" x14ac:dyDescent="0.25">
      <c r="A15166">
        <v>1516.3</v>
      </c>
      <c r="B15166">
        <v>65.425649245100857</v>
      </c>
    </row>
    <row r="15167" spans="1:2" x14ac:dyDescent="0.25">
      <c r="A15167">
        <v>1516.4</v>
      </c>
      <c r="B15167">
        <v>65.776068723482993</v>
      </c>
    </row>
    <row r="15168" spans="1:2" x14ac:dyDescent="0.25">
      <c r="A15168">
        <v>1516.5</v>
      </c>
      <c r="B15168">
        <v>66.126488201865129</v>
      </c>
    </row>
    <row r="15169" spans="1:2" x14ac:dyDescent="0.25">
      <c r="A15169">
        <v>1516.6</v>
      </c>
      <c r="B15169">
        <v>66.476907680248061</v>
      </c>
    </row>
    <row r="15170" spans="1:2" x14ac:dyDescent="0.25">
      <c r="A15170">
        <v>1516.7</v>
      </c>
      <c r="B15170">
        <v>66.827327158630197</v>
      </c>
    </row>
    <row r="15171" spans="1:2" x14ac:dyDescent="0.25">
      <c r="A15171">
        <v>1516.8</v>
      </c>
      <c r="B15171">
        <v>67.177746637013144</v>
      </c>
    </row>
    <row r="15172" spans="1:2" x14ac:dyDescent="0.25">
      <c r="A15172">
        <v>1516.9</v>
      </c>
      <c r="B15172">
        <v>67.52816611539528</v>
      </c>
    </row>
    <row r="15173" spans="1:2" x14ac:dyDescent="0.25">
      <c r="A15173">
        <v>1517</v>
      </c>
      <c r="B15173">
        <v>67.878585593777416</v>
      </c>
    </row>
    <row r="15174" spans="1:2" x14ac:dyDescent="0.25">
      <c r="A15174">
        <v>1517.1</v>
      </c>
      <c r="B15174">
        <v>67.953513986874128</v>
      </c>
    </row>
    <row r="15175" spans="1:2" x14ac:dyDescent="0.25">
      <c r="A15175">
        <v>1517.2</v>
      </c>
      <c r="B15175">
        <v>68.02844237997067</v>
      </c>
    </row>
    <row r="15176" spans="1:2" x14ac:dyDescent="0.25">
      <c r="A15176">
        <v>1517.3</v>
      </c>
      <c r="B15176">
        <v>68.103370773067397</v>
      </c>
    </row>
    <row r="15177" spans="1:2" x14ac:dyDescent="0.25">
      <c r="A15177">
        <v>1517.4</v>
      </c>
      <c r="B15177">
        <v>68.178299166163939</v>
      </c>
    </row>
    <row r="15178" spans="1:2" x14ac:dyDescent="0.25">
      <c r="A15178">
        <v>1517.5</v>
      </c>
      <c r="B15178">
        <v>68.25322755926048</v>
      </c>
    </row>
    <row r="15179" spans="1:2" x14ac:dyDescent="0.25">
      <c r="A15179">
        <v>1517.6</v>
      </c>
      <c r="B15179">
        <v>68.328155952357193</v>
      </c>
    </row>
    <row r="15180" spans="1:2" x14ac:dyDescent="0.25">
      <c r="A15180">
        <v>1517.7</v>
      </c>
      <c r="B15180">
        <v>68.403084345453735</v>
      </c>
    </row>
    <row r="15181" spans="1:2" x14ac:dyDescent="0.25">
      <c r="A15181">
        <v>1517.8</v>
      </c>
      <c r="B15181">
        <v>68.478012738550461</v>
      </c>
    </row>
    <row r="15182" spans="1:2" x14ac:dyDescent="0.25">
      <c r="A15182">
        <v>1517.9</v>
      </c>
      <c r="B15182">
        <v>68.552941131647003</v>
      </c>
    </row>
    <row r="15183" spans="1:2" x14ac:dyDescent="0.25">
      <c r="A15183">
        <v>1518</v>
      </c>
      <c r="B15183">
        <v>68.627869524743545</v>
      </c>
    </row>
    <row r="15184" spans="1:2" x14ac:dyDescent="0.25">
      <c r="A15184">
        <v>1518.1</v>
      </c>
      <c r="B15184">
        <v>68.773348901503397</v>
      </c>
    </row>
    <row r="15185" spans="1:2" x14ac:dyDescent="0.25">
      <c r="A15185">
        <v>1518.2</v>
      </c>
      <c r="B15185">
        <v>68.918828278262922</v>
      </c>
    </row>
    <row r="15186" spans="1:2" x14ac:dyDescent="0.25">
      <c r="A15186">
        <v>1518.3</v>
      </c>
      <c r="B15186">
        <v>69.064307655022787</v>
      </c>
    </row>
    <row r="15187" spans="1:2" x14ac:dyDescent="0.25">
      <c r="A15187">
        <v>1518.4</v>
      </c>
      <c r="B15187">
        <v>69.209787031782312</v>
      </c>
    </row>
    <row r="15188" spans="1:2" x14ac:dyDescent="0.25">
      <c r="A15188">
        <v>1518.5</v>
      </c>
      <c r="B15188">
        <v>69.355266408541837</v>
      </c>
    </row>
    <row r="15189" spans="1:2" x14ac:dyDescent="0.25">
      <c r="A15189">
        <v>1518.6</v>
      </c>
      <c r="B15189">
        <v>69.500745785301689</v>
      </c>
    </row>
    <row r="15190" spans="1:2" x14ac:dyDescent="0.25">
      <c r="A15190">
        <v>1518.7</v>
      </c>
      <c r="B15190">
        <v>69.646225162061214</v>
      </c>
    </row>
    <row r="15191" spans="1:2" x14ac:dyDescent="0.25">
      <c r="A15191">
        <v>1518.8</v>
      </c>
      <c r="B15191">
        <v>69.791704538821065</v>
      </c>
    </row>
    <row r="15192" spans="1:2" x14ac:dyDescent="0.25">
      <c r="A15192">
        <v>1518.9</v>
      </c>
      <c r="B15192">
        <v>69.93718391558059</v>
      </c>
    </row>
    <row r="15193" spans="1:2" x14ac:dyDescent="0.25">
      <c r="A15193">
        <v>1519</v>
      </c>
      <c r="B15193">
        <v>70.082663292340115</v>
      </c>
    </row>
    <row r="15194" spans="1:2" x14ac:dyDescent="0.25">
      <c r="A15194">
        <v>1519.1</v>
      </c>
      <c r="B15194">
        <v>70.182440754512882</v>
      </c>
    </row>
    <row r="15195" spans="1:2" x14ac:dyDescent="0.25">
      <c r="A15195">
        <v>1519.2</v>
      </c>
      <c r="B15195">
        <v>70.282218216685422</v>
      </c>
    </row>
    <row r="15196" spans="1:2" x14ac:dyDescent="0.25">
      <c r="A15196">
        <v>1519.3</v>
      </c>
      <c r="B15196">
        <v>70.381995678858203</v>
      </c>
    </row>
    <row r="15197" spans="1:2" x14ac:dyDescent="0.25">
      <c r="A15197">
        <v>1519.4</v>
      </c>
      <c r="B15197">
        <v>70.481773141030743</v>
      </c>
    </row>
    <row r="15198" spans="1:2" x14ac:dyDescent="0.25">
      <c r="A15198">
        <v>1519.5</v>
      </c>
      <c r="B15198">
        <v>70.581550603203283</v>
      </c>
    </row>
    <row r="15199" spans="1:2" x14ac:dyDescent="0.25">
      <c r="A15199">
        <v>1519.6</v>
      </c>
      <c r="B15199">
        <v>70.68132806537605</v>
      </c>
    </row>
    <row r="15200" spans="1:2" x14ac:dyDescent="0.25">
      <c r="A15200">
        <v>1519.7</v>
      </c>
      <c r="B15200">
        <v>70.78110552754859</v>
      </c>
    </row>
    <row r="15201" spans="1:2" x14ac:dyDescent="0.25">
      <c r="A15201">
        <v>1519.8</v>
      </c>
      <c r="B15201">
        <v>70.880882989721371</v>
      </c>
    </row>
    <row r="15202" spans="1:2" x14ac:dyDescent="0.25">
      <c r="A15202">
        <v>1519.9</v>
      </c>
      <c r="B15202">
        <v>70.980660451893911</v>
      </c>
    </row>
    <row r="15203" spans="1:2" x14ac:dyDescent="0.25">
      <c r="A15203">
        <v>1520</v>
      </c>
      <c r="B15203">
        <v>71.080437914066451</v>
      </c>
    </row>
    <row r="15204" spans="1:2" x14ac:dyDescent="0.25">
      <c r="A15204">
        <v>1520.1</v>
      </c>
      <c r="B15204">
        <v>71.287730085950315</v>
      </c>
    </row>
    <row r="15205" spans="1:2" x14ac:dyDescent="0.25">
      <c r="A15205">
        <v>1520.2</v>
      </c>
      <c r="B15205">
        <v>71.49502225783371</v>
      </c>
    </row>
    <row r="15206" spans="1:2" x14ac:dyDescent="0.25">
      <c r="A15206">
        <v>1520.3</v>
      </c>
      <c r="B15206">
        <v>71.702314429717575</v>
      </c>
    </row>
    <row r="15207" spans="1:2" x14ac:dyDescent="0.25">
      <c r="A15207">
        <v>1520.4</v>
      </c>
      <c r="B15207">
        <v>71.909606601600956</v>
      </c>
    </row>
    <row r="15208" spans="1:2" x14ac:dyDescent="0.25">
      <c r="A15208">
        <v>1520.5</v>
      </c>
      <c r="B15208">
        <v>72.116898773484351</v>
      </c>
    </row>
    <row r="15209" spans="1:2" x14ac:dyDescent="0.25">
      <c r="A15209">
        <v>1520.6</v>
      </c>
      <c r="B15209">
        <v>72.324190945368215</v>
      </c>
    </row>
    <row r="15210" spans="1:2" x14ac:dyDescent="0.25">
      <c r="A15210">
        <v>1520.7</v>
      </c>
      <c r="B15210">
        <v>72.531483117251611</v>
      </c>
    </row>
    <row r="15211" spans="1:2" x14ac:dyDescent="0.25">
      <c r="A15211">
        <v>1520.8</v>
      </c>
      <c r="B15211">
        <v>72.738775289135475</v>
      </c>
    </row>
    <row r="15212" spans="1:2" x14ac:dyDescent="0.25">
      <c r="A15212">
        <v>1520.9</v>
      </c>
      <c r="B15212">
        <v>72.946067461018856</v>
      </c>
    </row>
    <row r="15213" spans="1:2" x14ac:dyDescent="0.25">
      <c r="A15213">
        <v>1521</v>
      </c>
      <c r="B15213">
        <v>73.153359632902252</v>
      </c>
    </row>
    <row r="15214" spans="1:2" x14ac:dyDescent="0.25">
      <c r="A15214">
        <v>1521.1</v>
      </c>
      <c r="B15214">
        <v>73.101778387627135</v>
      </c>
    </row>
    <row r="15215" spans="1:2" x14ac:dyDescent="0.25">
      <c r="A15215">
        <v>1521.2</v>
      </c>
      <c r="B15215">
        <v>73.050197142352133</v>
      </c>
    </row>
    <row r="15216" spans="1:2" x14ac:dyDescent="0.25">
      <c r="A15216">
        <v>1521.3</v>
      </c>
      <c r="B15216">
        <v>72.998615897077002</v>
      </c>
    </row>
    <row r="15217" spans="1:2" x14ac:dyDescent="0.25">
      <c r="A15217">
        <v>1521.4</v>
      </c>
      <c r="B15217">
        <v>72.947034651801999</v>
      </c>
    </row>
    <row r="15218" spans="1:2" x14ac:dyDescent="0.25">
      <c r="A15218">
        <v>1521.5</v>
      </c>
      <c r="B15218">
        <v>72.895453406526997</v>
      </c>
    </row>
    <row r="15219" spans="1:2" x14ac:dyDescent="0.25">
      <c r="A15219">
        <v>1521.6</v>
      </c>
      <c r="B15219">
        <v>72.84387216125188</v>
      </c>
    </row>
    <row r="15220" spans="1:2" x14ac:dyDescent="0.25">
      <c r="A15220">
        <v>1521.7</v>
      </c>
      <c r="B15220">
        <v>72.792290915976878</v>
      </c>
    </row>
    <row r="15221" spans="1:2" x14ac:dyDescent="0.25">
      <c r="A15221">
        <v>1521.8</v>
      </c>
      <c r="B15221">
        <v>72.740709670701762</v>
      </c>
    </row>
    <row r="15222" spans="1:2" x14ac:dyDescent="0.25">
      <c r="A15222">
        <v>1521.9</v>
      </c>
      <c r="B15222">
        <v>72.689128425426759</v>
      </c>
    </row>
    <row r="15223" spans="1:2" x14ac:dyDescent="0.25">
      <c r="A15223">
        <v>1522</v>
      </c>
      <c r="B15223">
        <v>72.637547180151756</v>
      </c>
    </row>
    <row r="15224" spans="1:2" x14ac:dyDescent="0.25">
      <c r="A15224">
        <v>1522.1</v>
      </c>
      <c r="B15224">
        <v>72.722106688894883</v>
      </c>
    </row>
    <row r="15225" spans="1:2" x14ac:dyDescent="0.25">
      <c r="A15225">
        <v>1522.2</v>
      </c>
      <c r="B15225">
        <v>72.806666197637824</v>
      </c>
    </row>
    <row r="15226" spans="1:2" x14ac:dyDescent="0.25">
      <c r="A15226">
        <v>1522.3</v>
      </c>
      <c r="B15226">
        <v>72.891225706380951</v>
      </c>
    </row>
    <row r="15227" spans="1:2" x14ac:dyDescent="0.25">
      <c r="A15227">
        <v>1522.4</v>
      </c>
      <c r="B15227">
        <v>72.975785215123878</v>
      </c>
    </row>
    <row r="15228" spans="1:2" x14ac:dyDescent="0.25">
      <c r="A15228">
        <v>1522.5</v>
      </c>
      <c r="B15228">
        <v>73.06034472386682</v>
      </c>
    </row>
    <row r="15229" spans="1:2" x14ac:dyDescent="0.25">
      <c r="A15229">
        <v>1522.6</v>
      </c>
      <c r="B15229">
        <v>73.144904232609946</v>
      </c>
    </row>
    <row r="15230" spans="1:2" x14ac:dyDescent="0.25">
      <c r="A15230">
        <v>1522.7</v>
      </c>
      <c r="B15230">
        <v>73.229463741352887</v>
      </c>
    </row>
    <row r="15231" spans="1:2" x14ac:dyDescent="0.25">
      <c r="A15231">
        <v>1522.8</v>
      </c>
      <c r="B15231">
        <v>73.314023250096014</v>
      </c>
    </row>
    <row r="15232" spans="1:2" x14ac:dyDescent="0.25">
      <c r="A15232">
        <v>1522.9</v>
      </c>
      <c r="B15232">
        <v>73.398582758838941</v>
      </c>
    </row>
    <row r="15233" spans="1:2" x14ac:dyDescent="0.25">
      <c r="A15233">
        <v>1523</v>
      </c>
      <c r="B15233">
        <v>73.483142267581883</v>
      </c>
    </row>
    <row r="15234" spans="1:2" x14ac:dyDescent="0.25">
      <c r="A15234">
        <v>1523.1</v>
      </c>
      <c r="B15234">
        <v>73.540391808227284</v>
      </c>
    </row>
    <row r="15235" spans="1:2" x14ac:dyDescent="0.25">
      <c r="A15235">
        <v>1523.2</v>
      </c>
      <c r="B15235">
        <v>73.597641348872543</v>
      </c>
    </row>
    <row r="15236" spans="1:2" x14ac:dyDescent="0.25">
      <c r="A15236">
        <v>1523.3</v>
      </c>
      <c r="B15236">
        <v>73.654890889517944</v>
      </c>
    </row>
    <row r="15237" spans="1:2" x14ac:dyDescent="0.25">
      <c r="A15237">
        <v>1523.4</v>
      </c>
      <c r="B15237">
        <v>73.712140430163203</v>
      </c>
    </row>
    <row r="15238" spans="1:2" x14ac:dyDescent="0.25">
      <c r="A15238">
        <v>1523.5</v>
      </c>
      <c r="B15238">
        <v>73.769389970808476</v>
      </c>
    </row>
    <row r="15239" spans="1:2" x14ac:dyDescent="0.25">
      <c r="A15239">
        <v>1523.6</v>
      </c>
      <c r="B15239">
        <v>73.826639511453877</v>
      </c>
    </row>
    <row r="15240" spans="1:2" x14ac:dyDescent="0.25">
      <c r="A15240">
        <v>1523.7</v>
      </c>
      <c r="B15240">
        <v>73.883889052099136</v>
      </c>
    </row>
    <row r="15241" spans="1:2" x14ac:dyDescent="0.25">
      <c r="A15241">
        <v>1523.8</v>
      </c>
      <c r="B15241">
        <v>73.941138592744537</v>
      </c>
    </row>
    <row r="15242" spans="1:2" x14ac:dyDescent="0.25">
      <c r="A15242">
        <v>1523.9</v>
      </c>
      <c r="B15242">
        <v>73.998388133389795</v>
      </c>
    </row>
    <row r="15243" spans="1:2" x14ac:dyDescent="0.25">
      <c r="A15243">
        <v>1524</v>
      </c>
      <c r="B15243">
        <v>74.055637674035069</v>
      </c>
    </row>
    <row r="15244" spans="1:2" x14ac:dyDescent="0.25">
      <c r="A15244">
        <v>1524.1</v>
      </c>
      <c r="B15244">
        <v>74.020972169440199</v>
      </c>
    </row>
    <row r="15245" spans="1:2" x14ac:dyDescent="0.25">
      <c r="A15245">
        <v>1524.2</v>
      </c>
      <c r="B15245">
        <v>73.986306664845415</v>
      </c>
    </row>
    <row r="15246" spans="1:2" x14ac:dyDescent="0.25">
      <c r="A15246">
        <v>1524.3</v>
      </c>
      <c r="B15246">
        <v>73.95164116025056</v>
      </c>
    </row>
    <row r="15247" spans="1:2" x14ac:dyDescent="0.25">
      <c r="A15247">
        <v>1524.4</v>
      </c>
      <c r="B15247">
        <v>73.916975655655776</v>
      </c>
    </row>
    <row r="15248" spans="1:2" x14ac:dyDescent="0.25">
      <c r="A15248">
        <v>1524.5</v>
      </c>
      <c r="B15248">
        <v>73.882310151060977</v>
      </c>
    </row>
    <row r="15249" spans="1:2" x14ac:dyDescent="0.25">
      <c r="A15249">
        <v>1524.6</v>
      </c>
      <c r="B15249">
        <v>73.847644646466122</v>
      </c>
    </row>
    <row r="15250" spans="1:2" x14ac:dyDescent="0.25">
      <c r="A15250">
        <v>1524.7</v>
      </c>
      <c r="B15250">
        <v>73.812979141871338</v>
      </c>
    </row>
    <row r="15251" spans="1:2" x14ac:dyDescent="0.25">
      <c r="A15251">
        <v>1524.8</v>
      </c>
      <c r="B15251">
        <v>73.778313637276469</v>
      </c>
    </row>
    <row r="15252" spans="1:2" x14ac:dyDescent="0.25">
      <c r="A15252">
        <v>1524.9</v>
      </c>
      <c r="B15252">
        <v>73.743648132681685</v>
      </c>
    </row>
    <row r="15253" spans="1:2" x14ac:dyDescent="0.25">
      <c r="A15253">
        <v>1525</v>
      </c>
      <c r="B15253">
        <v>73.7089826280869</v>
      </c>
    </row>
    <row r="15254" spans="1:2" x14ac:dyDescent="0.25">
      <c r="A15254">
        <v>1525.1</v>
      </c>
      <c r="B15254">
        <v>73.713212959412616</v>
      </c>
    </row>
    <row r="15255" spans="1:2" x14ac:dyDescent="0.25">
      <c r="A15255">
        <v>1525.2</v>
      </c>
      <c r="B15255">
        <v>73.717443290738316</v>
      </c>
    </row>
    <row r="15256" spans="1:2" x14ac:dyDescent="0.25">
      <c r="A15256">
        <v>1525.3</v>
      </c>
      <c r="B15256">
        <v>73.721673622064017</v>
      </c>
    </row>
    <row r="15257" spans="1:2" x14ac:dyDescent="0.25">
      <c r="A15257">
        <v>1525.4</v>
      </c>
      <c r="B15257">
        <v>73.725903953389718</v>
      </c>
    </row>
    <row r="15258" spans="1:2" x14ac:dyDescent="0.25">
      <c r="A15258">
        <v>1525.5</v>
      </c>
      <c r="B15258">
        <v>73.730134284715419</v>
      </c>
    </row>
    <row r="15259" spans="1:2" x14ac:dyDescent="0.25">
      <c r="A15259">
        <v>1525.6</v>
      </c>
      <c r="B15259">
        <v>73.734364616041134</v>
      </c>
    </row>
    <row r="15260" spans="1:2" x14ac:dyDescent="0.25">
      <c r="A15260">
        <v>1525.7</v>
      </c>
      <c r="B15260">
        <v>73.738594947366835</v>
      </c>
    </row>
    <row r="15261" spans="1:2" x14ac:dyDescent="0.25">
      <c r="A15261">
        <v>1525.8</v>
      </c>
      <c r="B15261">
        <v>73.742825278692536</v>
      </c>
    </row>
    <row r="15262" spans="1:2" x14ac:dyDescent="0.25">
      <c r="A15262">
        <v>1525.9</v>
      </c>
      <c r="B15262">
        <v>73.747055610018236</v>
      </c>
    </row>
    <row r="15263" spans="1:2" x14ac:dyDescent="0.25">
      <c r="A15263">
        <v>1526</v>
      </c>
      <c r="B15263">
        <v>73.751285941343937</v>
      </c>
    </row>
    <row r="15264" spans="1:2" x14ac:dyDescent="0.25">
      <c r="A15264">
        <v>1526.1</v>
      </c>
      <c r="B15264">
        <v>73.612741917506867</v>
      </c>
    </row>
    <row r="15265" spans="1:2" x14ac:dyDescent="0.25">
      <c r="A15265">
        <v>1526.2</v>
      </c>
      <c r="B15265">
        <v>73.474197893670109</v>
      </c>
    </row>
    <row r="15266" spans="1:2" x14ac:dyDescent="0.25">
      <c r="A15266">
        <v>1526.3</v>
      </c>
      <c r="B15266">
        <v>73.335653869833038</v>
      </c>
    </row>
    <row r="15267" spans="1:2" x14ac:dyDescent="0.25">
      <c r="A15267">
        <v>1526.4</v>
      </c>
      <c r="B15267">
        <v>73.19710984599628</v>
      </c>
    </row>
    <row r="15268" spans="1:2" x14ac:dyDescent="0.25">
      <c r="A15268">
        <v>1526.5</v>
      </c>
      <c r="B15268">
        <v>73.058565822159522</v>
      </c>
    </row>
    <row r="15269" spans="1:2" x14ac:dyDescent="0.25">
      <c r="A15269">
        <v>1526.6</v>
      </c>
      <c r="B15269">
        <v>72.920021798322466</v>
      </c>
    </row>
    <row r="15270" spans="1:2" x14ac:dyDescent="0.25">
      <c r="A15270">
        <v>1526.7</v>
      </c>
      <c r="B15270">
        <v>72.781477774485708</v>
      </c>
    </row>
    <row r="15271" spans="1:2" x14ac:dyDescent="0.25">
      <c r="A15271">
        <v>1526.8</v>
      </c>
      <c r="B15271">
        <v>72.642933750648638</v>
      </c>
    </row>
    <row r="15272" spans="1:2" x14ac:dyDescent="0.25">
      <c r="A15272">
        <v>1526.9</v>
      </c>
      <c r="B15272">
        <v>72.50438972681188</v>
      </c>
    </row>
    <row r="15273" spans="1:2" x14ac:dyDescent="0.25">
      <c r="A15273">
        <v>1527</v>
      </c>
      <c r="B15273">
        <v>72.365845702975122</v>
      </c>
    </row>
    <row r="15274" spans="1:2" x14ac:dyDescent="0.25">
      <c r="A15274">
        <v>1527.1</v>
      </c>
      <c r="B15274">
        <v>72.219210328386339</v>
      </c>
    </row>
    <row r="15275" spans="1:2" x14ac:dyDescent="0.25">
      <c r="A15275">
        <v>1527.2</v>
      </c>
      <c r="B15275">
        <v>72.072574953797883</v>
      </c>
    </row>
    <row r="15276" spans="1:2" x14ac:dyDescent="0.25">
      <c r="A15276">
        <v>1527.3</v>
      </c>
      <c r="B15276">
        <v>71.925939579209086</v>
      </c>
    </row>
    <row r="15277" spans="1:2" x14ac:dyDescent="0.25">
      <c r="A15277">
        <v>1527.4</v>
      </c>
      <c r="B15277">
        <v>71.77930420462063</v>
      </c>
    </row>
    <row r="15278" spans="1:2" x14ac:dyDescent="0.25">
      <c r="A15278">
        <v>1527.5</v>
      </c>
      <c r="B15278">
        <v>71.632668830032173</v>
      </c>
    </row>
    <row r="15279" spans="1:2" x14ac:dyDescent="0.25">
      <c r="A15279">
        <v>1527.6</v>
      </c>
      <c r="B15279">
        <v>71.48603345544339</v>
      </c>
    </row>
    <row r="15280" spans="1:2" x14ac:dyDescent="0.25">
      <c r="A15280">
        <v>1527.7</v>
      </c>
      <c r="B15280">
        <v>71.33939808085492</v>
      </c>
    </row>
    <row r="15281" spans="1:2" x14ac:dyDescent="0.25">
      <c r="A15281">
        <v>1527.8</v>
      </c>
      <c r="B15281">
        <v>71.192762706266137</v>
      </c>
    </row>
    <row r="15282" spans="1:2" x14ac:dyDescent="0.25">
      <c r="A15282">
        <v>1527.9</v>
      </c>
      <c r="B15282">
        <v>71.046127331677681</v>
      </c>
    </row>
    <row r="15283" spans="1:2" x14ac:dyDescent="0.25">
      <c r="A15283">
        <v>1528</v>
      </c>
      <c r="B15283">
        <v>70.899491957089225</v>
      </c>
    </row>
    <row r="15284" spans="1:2" x14ac:dyDescent="0.25">
      <c r="A15284">
        <v>1528.1</v>
      </c>
      <c r="B15284">
        <v>70.729857451917965</v>
      </c>
    </row>
    <row r="15285" spans="1:2" x14ac:dyDescent="0.25">
      <c r="A15285">
        <v>1528.2</v>
      </c>
      <c r="B15285">
        <v>70.560222946747089</v>
      </c>
    </row>
    <row r="15286" spans="1:2" x14ac:dyDescent="0.25">
      <c r="A15286">
        <v>1528.3</v>
      </c>
      <c r="B15286">
        <v>70.390588441575829</v>
      </c>
    </row>
    <row r="15287" spans="1:2" x14ac:dyDescent="0.25">
      <c r="A15287">
        <v>1528.4</v>
      </c>
      <c r="B15287">
        <v>70.220953936404953</v>
      </c>
    </row>
    <row r="15288" spans="1:2" x14ac:dyDescent="0.25">
      <c r="A15288">
        <v>1528.5</v>
      </c>
      <c r="B15288">
        <v>70.051319431234077</v>
      </c>
    </row>
    <row r="15289" spans="1:2" x14ac:dyDescent="0.25">
      <c r="A15289">
        <v>1528.6</v>
      </c>
      <c r="B15289">
        <v>69.881684926062832</v>
      </c>
    </row>
    <row r="15290" spans="1:2" x14ac:dyDescent="0.25">
      <c r="A15290">
        <v>1528.7</v>
      </c>
      <c r="B15290">
        <v>69.712050420891956</v>
      </c>
    </row>
    <row r="15291" spans="1:2" x14ac:dyDescent="0.25">
      <c r="A15291">
        <v>1528.8</v>
      </c>
      <c r="B15291">
        <v>69.542415915720696</v>
      </c>
    </row>
    <row r="15292" spans="1:2" x14ac:dyDescent="0.25">
      <c r="A15292">
        <v>1528.9</v>
      </c>
      <c r="B15292">
        <v>69.37278141054982</v>
      </c>
    </row>
    <row r="15293" spans="1:2" x14ac:dyDescent="0.25">
      <c r="A15293">
        <v>1529</v>
      </c>
      <c r="B15293">
        <v>69.203146905378944</v>
      </c>
    </row>
    <row r="15294" spans="1:2" x14ac:dyDescent="0.25">
      <c r="A15294">
        <v>1529.1</v>
      </c>
      <c r="B15294">
        <v>69.025585889189173</v>
      </c>
    </row>
    <row r="15295" spans="1:2" x14ac:dyDescent="0.25">
      <c r="A15295">
        <v>1529.2</v>
      </c>
      <c r="B15295">
        <v>68.848024872999815</v>
      </c>
    </row>
    <row r="15296" spans="1:2" x14ac:dyDescent="0.25">
      <c r="A15296">
        <v>1529.3</v>
      </c>
      <c r="B15296">
        <v>68.670463856810045</v>
      </c>
    </row>
    <row r="15297" spans="1:2" x14ac:dyDescent="0.25">
      <c r="A15297">
        <v>1529.4</v>
      </c>
      <c r="B15297">
        <v>68.492902840620687</v>
      </c>
    </row>
    <row r="15298" spans="1:2" x14ac:dyDescent="0.25">
      <c r="A15298">
        <v>1529.5</v>
      </c>
      <c r="B15298">
        <v>68.315341824431329</v>
      </c>
    </row>
    <row r="15299" spans="1:2" x14ac:dyDescent="0.25">
      <c r="A15299">
        <v>1529.6</v>
      </c>
      <c r="B15299">
        <v>68.137780808241558</v>
      </c>
    </row>
    <row r="15300" spans="1:2" x14ac:dyDescent="0.25">
      <c r="A15300">
        <v>1529.7</v>
      </c>
      <c r="B15300">
        <v>67.960219792052186</v>
      </c>
    </row>
    <row r="15301" spans="1:2" x14ac:dyDescent="0.25">
      <c r="A15301">
        <v>1529.8</v>
      </c>
      <c r="B15301">
        <v>67.78265877586243</v>
      </c>
    </row>
    <row r="15302" spans="1:2" x14ac:dyDescent="0.25">
      <c r="A15302">
        <v>1529.9</v>
      </c>
      <c r="B15302">
        <v>67.605097759673058</v>
      </c>
    </row>
    <row r="15303" spans="1:2" x14ac:dyDescent="0.25">
      <c r="A15303">
        <v>1530</v>
      </c>
      <c r="B15303">
        <v>67.427536743483699</v>
      </c>
    </row>
    <row r="15304" spans="1:2" x14ac:dyDescent="0.25">
      <c r="A15304">
        <v>1530.1</v>
      </c>
      <c r="B15304">
        <v>67.224835657341501</v>
      </c>
    </row>
    <row r="15305" spans="1:2" x14ac:dyDescent="0.25">
      <c r="A15305">
        <v>1530.2</v>
      </c>
      <c r="B15305">
        <v>67.022134571199771</v>
      </c>
    </row>
    <row r="15306" spans="1:2" x14ac:dyDescent="0.25">
      <c r="A15306">
        <v>1530.3</v>
      </c>
      <c r="B15306">
        <v>66.819433485057587</v>
      </c>
    </row>
    <row r="15307" spans="1:2" x14ac:dyDescent="0.25">
      <c r="A15307">
        <v>1530.4</v>
      </c>
      <c r="B15307">
        <v>66.616732398915858</v>
      </c>
    </row>
    <row r="15308" spans="1:2" x14ac:dyDescent="0.25">
      <c r="A15308">
        <v>1530.5</v>
      </c>
      <c r="B15308">
        <v>66.414031312774114</v>
      </c>
    </row>
    <row r="15309" spans="1:2" x14ac:dyDescent="0.25">
      <c r="A15309">
        <v>1530.6</v>
      </c>
      <c r="B15309">
        <v>66.211330226631929</v>
      </c>
    </row>
    <row r="15310" spans="1:2" x14ac:dyDescent="0.25">
      <c r="A15310">
        <v>1530.7</v>
      </c>
      <c r="B15310">
        <v>66.0086291404902</v>
      </c>
    </row>
    <row r="15311" spans="1:2" x14ac:dyDescent="0.25">
      <c r="A15311">
        <v>1530.8</v>
      </c>
      <c r="B15311">
        <v>65.805928054348001</v>
      </c>
    </row>
    <row r="15312" spans="1:2" x14ac:dyDescent="0.25">
      <c r="A15312">
        <v>1530.9</v>
      </c>
      <c r="B15312">
        <v>65.603226968206272</v>
      </c>
    </row>
    <row r="15313" spans="1:2" x14ac:dyDescent="0.25">
      <c r="A15313">
        <v>1531</v>
      </c>
      <c r="B15313">
        <v>65.400525882064542</v>
      </c>
    </row>
    <row r="15314" spans="1:2" x14ac:dyDescent="0.25">
      <c r="A15314">
        <v>1531.1</v>
      </c>
      <c r="B15314">
        <v>65.164596708960815</v>
      </c>
    </row>
    <row r="15315" spans="1:2" x14ac:dyDescent="0.25">
      <c r="A15315">
        <v>1531.2</v>
      </c>
      <c r="B15315">
        <v>64.928667535857628</v>
      </c>
    </row>
    <row r="15316" spans="1:2" x14ac:dyDescent="0.25">
      <c r="A15316">
        <v>1531.3</v>
      </c>
      <c r="B15316">
        <v>64.692738362753914</v>
      </c>
    </row>
    <row r="15317" spans="1:2" x14ac:dyDescent="0.25">
      <c r="A15317">
        <v>1531.4</v>
      </c>
      <c r="B15317">
        <v>64.456809189650727</v>
      </c>
    </row>
    <row r="15318" spans="1:2" x14ac:dyDescent="0.25">
      <c r="A15318">
        <v>1531.5</v>
      </c>
      <c r="B15318">
        <v>64.22088001654754</v>
      </c>
    </row>
    <row r="15319" spans="1:2" x14ac:dyDescent="0.25">
      <c r="A15319">
        <v>1531.6</v>
      </c>
      <c r="B15319">
        <v>63.984950843443812</v>
      </c>
    </row>
    <row r="15320" spans="1:2" x14ac:dyDescent="0.25">
      <c r="A15320">
        <v>1531.7</v>
      </c>
      <c r="B15320">
        <v>63.749021670340618</v>
      </c>
    </row>
    <row r="15321" spans="1:2" x14ac:dyDescent="0.25">
      <c r="A15321">
        <v>1531.8</v>
      </c>
      <c r="B15321">
        <v>63.513092497236897</v>
      </c>
    </row>
    <row r="15322" spans="1:2" x14ac:dyDescent="0.25">
      <c r="A15322">
        <v>1531.9</v>
      </c>
      <c r="B15322">
        <v>63.27716332413371</v>
      </c>
    </row>
    <row r="15323" spans="1:2" x14ac:dyDescent="0.25">
      <c r="A15323">
        <v>1532</v>
      </c>
      <c r="B15323">
        <v>63.041234151030523</v>
      </c>
    </row>
    <row r="15324" spans="1:2" x14ac:dyDescent="0.25">
      <c r="A15324">
        <v>1532.1</v>
      </c>
      <c r="B15324">
        <v>62.936717934061143</v>
      </c>
    </row>
    <row r="15325" spans="1:2" x14ac:dyDescent="0.25">
      <c r="A15325">
        <v>1532.2</v>
      </c>
      <c r="B15325">
        <v>62.832201717091998</v>
      </c>
    </row>
    <row r="15326" spans="1:2" x14ac:dyDescent="0.25">
      <c r="A15326">
        <v>1532.3</v>
      </c>
      <c r="B15326">
        <v>62.727685500122618</v>
      </c>
    </row>
    <row r="15327" spans="1:2" x14ac:dyDescent="0.25">
      <c r="A15327">
        <v>1532.4</v>
      </c>
      <c r="B15327">
        <v>62.623169283153473</v>
      </c>
    </row>
    <row r="15328" spans="1:2" x14ac:dyDescent="0.25">
      <c r="A15328">
        <v>1532.5</v>
      </c>
      <c r="B15328">
        <v>62.518653066184328</v>
      </c>
    </row>
    <row r="15329" spans="1:2" x14ac:dyDescent="0.25">
      <c r="A15329">
        <v>1532.6</v>
      </c>
      <c r="B15329">
        <v>62.414136849214948</v>
      </c>
    </row>
    <row r="15330" spans="1:2" x14ac:dyDescent="0.25">
      <c r="A15330">
        <v>1532.7</v>
      </c>
      <c r="B15330">
        <v>62.309620632245803</v>
      </c>
    </row>
    <row r="15331" spans="1:2" x14ac:dyDescent="0.25">
      <c r="A15331">
        <v>1532.8</v>
      </c>
      <c r="B15331">
        <v>62.205104415276423</v>
      </c>
    </row>
    <row r="15332" spans="1:2" x14ac:dyDescent="0.25">
      <c r="A15332">
        <v>1532.9</v>
      </c>
      <c r="B15332">
        <v>62.100588198307278</v>
      </c>
    </row>
    <row r="15333" spans="1:2" x14ac:dyDescent="0.25">
      <c r="A15333">
        <v>1533</v>
      </c>
      <c r="B15333">
        <v>61.996071981338133</v>
      </c>
    </row>
    <row r="15334" spans="1:2" x14ac:dyDescent="0.25">
      <c r="A15334">
        <v>1533.1</v>
      </c>
      <c r="B15334">
        <v>61.849221078134171</v>
      </c>
    </row>
    <row r="15335" spans="1:2" x14ac:dyDescent="0.25">
      <c r="A15335">
        <v>1533.2</v>
      </c>
      <c r="B15335">
        <v>61.70237017493055</v>
      </c>
    </row>
    <row r="15336" spans="1:2" x14ac:dyDescent="0.25">
      <c r="A15336">
        <v>1533.3</v>
      </c>
      <c r="B15336">
        <v>61.555519271726588</v>
      </c>
    </row>
    <row r="15337" spans="1:2" x14ac:dyDescent="0.25">
      <c r="A15337">
        <v>1533.4</v>
      </c>
      <c r="B15337">
        <v>61.40866836852296</v>
      </c>
    </row>
    <row r="15338" spans="1:2" x14ac:dyDescent="0.25">
      <c r="A15338">
        <v>1533.5</v>
      </c>
      <c r="B15338">
        <v>61.261817465319339</v>
      </c>
    </row>
    <row r="15339" spans="1:2" x14ac:dyDescent="0.25">
      <c r="A15339">
        <v>1533.6</v>
      </c>
      <c r="B15339">
        <v>61.114966562115377</v>
      </c>
    </row>
    <row r="15340" spans="1:2" x14ac:dyDescent="0.25">
      <c r="A15340">
        <v>1533.7</v>
      </c>
      <c r="B15340">
        <v>60.968115658911749</v>
      </c>
    </row>
    <row r="15341" spans="1:2" x14ac:dyDescent="0.25">
      <c r="A15341">
        <v>1533.8</v>
      </c>
      <c r="B15341">
        <v>60.821264755707787</v>
      </c>
    </row>
    <row r="15342" spans="1:2" x14ac:dyDescent="0.25">
      <c r="A15342">
        <v>1533.9</v>
      </c>
      <c r="B15342">
        <v>60.674413852504173</v>
      </c>
    </row>
    <row r="15343" spans="1:2" x14ac:dyDescent="0.25">
      <c r="A15343">
        <v>1534</v>
      </c>
      <c r="B15343">
        <v>60.527562949300538</v>
      </c>
    </row>
    <row r="15344" spans="1:2" x14ac:dyDescent="0.25">
      <c r="A15344">
        <v>1534.1</v>
      </c>
      <c r="B15344">
        <v>60.501675573435968</v>
      </c>
    </row>
    <row r="15345" spans="1:2" x14ac:dyDescent="0.25">
      <c r="A15345">
        <v>1534.2</v>
      </c>
      <c r="B15345">
        <v>60.475788197571447</v>
      </c>
    </row>
    <row r="15346" spans="1:2" x14ac:dyDescent="0.25">
      <c r="A15346">
        <v>1534.3</v>
      </c>
      <c r="B15346">
        <v>60.449900821706883</v>
      </c>
    </row>
    <row r="15347" spans="1:2" x14ac:dyDescent="0.25">
      <c r="A15347">
        <v>1534.4</v>
      </c>
      <c r="B15347">
        <v>60.424013445842377</v>
      </c>
    </row>
    <row r="15348" spans="1:2" x14ac:dyDescent="0.25">
      <c r="A15348">
        <v>1534.5</v>
      </c>
      <c r="B15348">
        <v>60.398126069977863</v>
      </c>
    </row>
    <row r="15349" spans="1:2" x14ac:dyDescent="0.25">
      <c r="A15349">
        <v>1534.6</v>
      </c>
      <c r="B15349">
        <v>60.372238694113292</v>
      </c>
    </row>
    <row r="15350" spans="1:2" x14ac:dyDescent="0.25">
      <c r="A15350">
        <v>1534.7</v>
      </c>
      <c r="B15350">
        <v>60.346351318248779</v>
      </c>
    </row>
    <row r="15351" spans="1:2" x14ac:dyDescent="0.25">
      <c r="A15351">
        <v>1534.8</v>
      </c>
      <c r="B15351">
        <v>60.320463942384208</v>
      </c>
    </row>
    <row r="15352" spans="1:2" x14ac:dyDescent="0.25">
      <c r="A15352">
        <v>1534.9</v>
      </c>
      <c r="B15352">
        <v>60.294576566519702</v>
      </c>
    </row>
    <row r="15353" spans="1:2" x14ac:dyDescent="0.25">
      <c r="A15353">
        <v>1535</v>
      </c>
      <c r="B15353">
        <v>60.268689190655188</v>
      </c>
    </row>
    <row r="15354" spans="1:2" x14ac:dyDescent="0.25">
      <c r="A15354">
        <v>1535.1</v>
      </c>
      <c r="B15354">
        <v>60.320035553193613</v>
      </c>
    </row>
    <row r="15355" spans="1:2" x14ac:dyDescent="0.25">
      <c r="A15355">
        <v>1535.2</v>
      </c>
      <c r="B15355">
        <v>60.371381915731909</v>
      </c>
    </row>
    <row r="15356" spans="1:2" x14ac:dyDescent="0.25">
      <c r="A15356">
        <v>1535.3</v>
      </c>
      <c r="B15356">
        <v>60.422728278270327</v>
      </c>
    </row>
    <row r="15357" spans="1:2" x14ac:dyDescent="0.25">
      <c r="A15357">
        <v>1535.4</v>
      </c>
      <c r="B15357">
        <v>60.474074640808638</v>
      </c>
    </row>
    <row r="15358" spans="1:2" x14ac:dyDescent="0.25">
      <c r="A15358">
        <v>1535.5</v>
      </c>
      <c r="B15358">
        <v>60.525421003346928</v>
      </c>
    </row>
    <row r="15359" spans="1:2" x14ac:dyDescent="0.25">
      <c r="A15359">
        <v>1535.6</v>
      </c>
      <c r="B15359">
        <v>60.57676736588536</v>
      </c>
    </row>
    <row r="15360" spans="1:2" x14ac:dyDescent="0.25">
      <c r="A15360">
        <v>1535.7</v>
      </c>
      <c r="B15360">
        <v>60.628113728423664</v>
      </c>
    </row>
    <row r="15361" spans="1:2" x14ac:dyDescent="0.25">
      <c r="A15361">
        <v>1535.8</v>
      </c>
      <c r="B15361">
        <v>60.679460090962081</v>
      </c>
    </row>
    <row r="15362" spans="1:2" x14ac:dyDescent="0.25">
      <c r="A15362">
        <v>1535.9</v>
      </c>
      <c r="B15362">
        <v>60.730806453500392</v>
      </c>
    </row>
    <row r="15363" spans="1:2" x14ac:dyDescent="0.25">
      <c r="A15363">
        <v>1536</v>
      </c>
      <c r="B15363">
        <v>60.782152816038689</v>
      </c>
    </row>
    <row r="15364" spans="1:2" x14ac:dyDescent="0.25">
      <c r="A15364">
        <v>1536.1</v>
      </c>
      <c r="B15364">
        <v>60.884599103059927</v>
      </c>
    </row>
    <row r="15365" spans="1:2" x14ac:dyDescent="0.25">
      <c r="A15365">
        <v>1536.2</v>
      </c>
      <c r="B15365">
        <v>60.98704539008093</v>
      </c>
    </row>
    <row r="15366" spans="1:2" x14ac:dyDescent="0.25">
      <c r="A15366">
        <v>1536.3</v>
      </c>
      <c r="B15366">
        <v>61.08949167710216</v>
      </c>
    </row>
    <row r="15367" spans="1:2" x14ac:dyDescent="0.25">
      <c r="A15367">
        <v>1536.4</v>
      </c>
      <c r="B15367">
        <v>61.191937964123163</v>
      </c>
    </row>
    <row r="15368" spans="1:2" x14ac:dyDescent="0.25">
      <c r="A15368">
        <v>1536.5</v>
      </c>
      <c r="B15368">
        <v>61.294384251144173</v>
      </c>
    </row>
    <row r="15369" spans="1:2" x14ac:dyDescent="0.25">
      <c r="A15369">
        <v>1536.6</v>
      </c>
      <c r="B15369">
        <v>61.396830538165403</v>
      </c>
    </row>
    <row r="15370" spans="1:2" x14ac:dyDescent="0.25">
      <c r="A15370">
        <v>1536.7</v>
      </c>
      <c r="B15370">
        <v>61.499276825186413</v>
      </c>
    </row>
    <row r="15371" spans="1:2" x14ac:dyDescent="0.25">
      <c r="A15371">
        <v>1536.8</v>
      </c>
      <c r="B15371">
        <v>61.601723112207637</v>
      </c>
    </row>
    <row r="15372" spans="1:2" x14ac:dyDescent="0.25">
      <c r="A15372">
        <v>1536.9</v>
      </c>
      <c r="B15372">
        <v>61.70416939922864</v>
      </c>
    </row>
    <row r="15373" spans="1:2" x14ac:dyDescent="0.25">
      <c r="A15373">
        <v>1537</v>
      </c>
      <c r="B15373">
        <v>61.806615686249643</v>
      </c>
    </row>
    <row r="15374" spans="1:2" x14ac:dyDescent="0.25">
      <c r="A15374">
        <v>1537.1</v>
      </c>
      <c r="B15374">
        <v>61.847619689586999</v>
      </c>
    </row>
    <row r="15375" spans="1:2" x14ac:dyDescent="0.25">
      <c r="A15375">
        <v>1537.2</v>
      </c>
      <c r="B15375">
        <v>61.888623692924263</v>
      </c>
    </row>
    <row r="15376" spans="1:2" x14ac:dyDescent="0.25">
      <c r="A15376">
        <v>1537.3</v>
      </c>
      <c r="B15376">
        <v>61.929627696261619</v>
      </c>
    </row>
    <row r="15377" spans="1:2" x14ac:dyDescent="0.25">
      <c r="A15377">
        <v>1537.4</v>
      </c>
      <c r="B15377">
        <v>61.970631699598883</v>
      </c>
    </row>
    <row r="15378" spans="1:2" x14ac:dyDescent="0.25">
      <c r="A15378">
        <v>1537.5</v>
      </c>
      <c r="B15378">
        <v>62.011635702936147</v>
      </c>
    </row>
    <row r="15379" spans="1:2" x14ac:dyDescent="0.25">
      <c r="A15379">
        <v>1537.6</v>
      </c>
      <c r="B15379">
        <v>62.052639706273503</v>
      </c>
    </row>
    <row r="15380" spans="1:2" x14ac:dyDescent="0.25">
      <c r="A15380">
        <v>1537.7</v>
      </c>
      <c r="B15380">
        <v>62.09364370961076</v>
      </c>
    </row>
    <row r="15381" spans="1:2" x14ac:dyDescent="0.25">
      <c r="A15381">
        <v>1537.8</v>
      </c>
      <c r="B15381">
        <v>62.134647712948123</v>
      </c>
    </row>
    <row r="15382" spans="1:2" x14ac:dyDescent="0.25">
      <c r="A15382">
        <v>1537.9</v>
      </c>
      <c r="B15382">
        <v>62.17565171628538</v>
      </c>
    </row>
    <row r="15383" spans="1:2" x14ac:dyDescent="0.25">
      <c r="A15383">
        <v>1538</v>
      </c>
      <c r="B15383">
        <v>62.216655719622644</v>
      </c>
    </row>
    <row r="15384" spans="1:2" x14ac:dyDescent="0.25">
      <c r="A15384">
        <v>1538.1</v>
      </c>
      <c r="B15384">
        <v>62.509046771244222</v>
      </c>
    </row>
    <row r="15385" spans="1:2" x14ac:dyDescent="0.25">
      <c r="A15385">
        <v>1538.2</v>
      </c>
      <c r="B15385">
        <v>62.801437822865132</v>
      </c>
    </row>
    <row r="15386" spans="1:2" x14ac:dyDescent="0.25">
      <c r="A15386">
        <v>1538.3</v>
      </c>
      <c r="B15386">
        <v>63.093828874486711</v>
      </c>
    </row>
    <row r="15387" spans="1:2" x14ac:dyDescent="0.25">
      <c r="A15387">
        <v>1538.4</v>
      </c>
      <c r="B15387">
        <v>63.386219926107621</v>
      </c>
    </row>
    <row r="15388" spans="1:2" x14ac:dyDescent="0.25">
      <c r="A15388">
        <v>1538.5</v>
      </c>
      <c r="B15388">
        <v>63.678610977728539</v>
      </c>
    </row>
    <row r="15389" spans="1:2" x14ac:dyDescent="0.25">
      <c r="A15389">
        <v>1538.6</v>
      </c>
      <c r="B15389">
        <v>63.97100202935011</v>
      </c>
    </row>
    <row r="15390" spans="1:2" x14ac:dyDescent="0.25">
      <c r="A15390">
        <v>1538.7</v>
      </c>
      <c r="B15390">
        <v>64.263393080971028</v>
      </c>
    </row>
    <row r="15391" spans="1:2" x14ac:dyDescent="0.25">
      <c r="A15391">
        <v>1538.8</v>
      </c>
      <c r="B15391">
        <v>64.555784132592606</v>
      </c>
    </row>
    <row r="15392" spans="1:2" x14ac:dyDescent="0.25">
      <c r="A15392">
        <v>1538.9</v>
      </c>
      <c r="B15392">
        <v>64.848175184213517</v>
      </c>
    </row>
    <row r="15393" spans="1:2" x14ac:dyDescent="0.25">
      <c r="A15393">
        <v>1539</v>
      </c>
      <c r="B15393">
        <v>65.140566235834427</v>
      </c>
    </row>
    <row r="15394" spans="1:2" x14ac:dyDescent="0.25">
      <c r="A15394">
        <v>1539.1</v>
      </c>
      <c r="B15394">
        <v>65.436348799244854</v>
      </c>
    </row>
    <row r="15395" spans="1:2" x14ac:dyDescent="0.25">
      <c r="A15395">
        <v>1539.2</v>
      </c>
      <c r="B15395">
        <v>65.732131362654613</v>
      </c>
    </row>
    <row r="15396" spans="1:2" x14ac:dyDescent="0.25">
      <c r="A15396">
        <v>1539.3</v>
      </c>
      <c r="B15396">
        <v>66.02791392606504</v>
      </c>
    </row>
    <row r="15397" spans="1:2" x14ac:dyDescent="0.25">
      <c r="A15397">
        <v>1539.4</v>
      </c>
      <c r="B15397">
        <v>66.323696489474798</v>
      </c>
    </row>
    <row r="15398" spans="1:2" x14ac:dyDescent="0.25">
      <c r="A15398">
        <v>1539.5</v>
      </c>
      <c r="B15398">
        <v>66.619479052884543</v>
      </c>
    </row>
    <row r="15399" spans="1:2" x14ac:dyDescent="0.25">
      <c r="A15399">
        <v>1539.6</v>
      </c>
      <c r="B15399">
        <v>66.915261616294984</v>
      </c>
    </row>
    <row r="15400" spans="1:2" x14ac:dyDescent="0.25">
      <c r="A15400">
        <v>1539.7</v>
      </c>
      <c r="B15400">
        <v>67.211044179704729</v>
      </c>
    </row>
    <row r="15401" spans="1:2" x14ac:dyDescent="0.25">
      <c r="A15401">
        <v>1539.8</v>
      </c>
      <c r="B15401">
        <v>67.506826743115155</v>
      </c>
    </row>
    <row r="15402" spans="1:2" x14ac:dyDescent="0.25">
      <c r="A15402">
        <v>1539.9</v>
      </c>
      <c r="B15402">
        <v>67.802609306524914</v>
      </c>
    </row>
    <row r="15403" spans="1:2" x14ac:dyDescent="0.25">
      <c r="A15403">
        <v>1540</v>
      </c>
      <c r="B15403">
        <v>68.098391869934673</v>
      </c>
    </row>
    <row r="15404" spans="1:2" x14ac:dyDescent="0.25">
      <c r="A15404">
        <v>1540.1</v>
      </c>
      <c r="B15404">
        <v>68.442207856208853</v>
      </c>
    </row>
    <row r="15405" spans="1:2" x14ac:dyDescent="0.25">
      <c r="A15405">
        <v>1540.2</v>
      </c>
      <c r="B15405">
        <v>68.786023842482237</v>
      </c>
    </row>
    <row r="15406" spans="1:2" x14ac:dyDescent="0.25">
      <c r="A15406">
        <v>1540.3</v>
      </c>
      <c r="B15406">
        <v>69.129839828756417</v>
      </c>
    </row>
    <row r="15407" spans="1:2" x14ac:dyDescent="0.25">
      <c r="A15407">
        <v>1540.4</v>
      </c>
      <c r="B15407">
        <v>69.473655815029815</v>
      </c>
    </row>
    <row r="15408" spans="1:2" x14ac:dyDescent="0.25">
      <c r="A15408">
        <v>1540.5</v>
      </c>
      <c r="B15408">
        <v>69.817471801303213</v>
      </c>
    </row>
    <row r="15409" spans="1:2" x14ac:dyDescent="0.25">
      <c r="A15409">
        <v>1540.6</v>
      </c>
      <c r="B15409">
        <v>70.161287787577379</v>
      </c>
    </row>
    <row r="15410" spans="1:2" x14ac:dyDescent="0.25">
      <c r="A15410">
        <v>1540.7</v>
      </c>
      <c r="B15410">
        <v>70.505103773850777</v>
      </c>
    </row>
    <row r="15411" spans="1:2" x14ac:dyDescent="0.25">
      <c r="A15411">
        <v>1540.8</v>
      </c>
      <c r="B15411">
        <v>70.848919760124957</v>
      </c>
    </row>
    <row r="15412" spans="1:2" x14ac:dyDescent="0.25">
      <c r="A15412">
        <v>1540.9</v>
      </c>
      <c r="B15412">
        <v>71.192735746398341</v>
      </c>
    </row>
    <row r="15413" spans="1:2" x14ac:dyDescent="0.25">
      <c r="A15413">
        <v>1541</v>
      </c>
      <c r="B15413">
        <v>71.53655173267174</v>
      </c>
    </row>
    <row r="15414" spans="1:2" x14ac:dyDescent="0.25">
      <c r="A15414">
        <v>1541.1</v>
      </c>
      <c r="B15414">
        <v>71.875418998820962</v>
      </c>
    </row>
    <row r="15415" spans="1:2" x14ac:dyDescent="0.25">
      <c r="A15415">
        <v>1541.2</v>
      </c>
      <c r="B15415">
        <v>72.214286264969402</v>
      </c>
    </row>
    <row r="15416" spans="1:2" x14ac:dyDescent="0.25">
      <c r="A15416">
        <v>1541.3</v>
      </c>
      <c r="B15416">
        <v>72.55315353111861</v>
      </c>
    </row>
    <row r="15417" spans="1:2" x14ac:dyDescent="0.25">
      <c r="A15417">
        <v>1541.4</v>
      </c>
      <c r="B15417">
        <v>72.892020797267065</v>
      </c>
    </row>
    <row r="15418" spans="1:2" x14ac:dyDescent="0.25">
      <c r="A15418">
        <v>1541.5</v>
      </c>
      <c r="B15418">
        <v>73.230888063415506</v>
      </c>
    </row>
    <row r="15419" spans="1:2" x14ac:dyDescent="0.25">
      <c r="A15419">
        <v>1541.6</v>
      </c>
      <c r="B15419">
        <v>73.569755329564728</v>
      </c>
    </row>
    <row r="15420" spans="1:2" x14ac:dyDescent="0.25">
      <c r="A15420">
        <v>1541.7</v>
      </c>
      <c r="B15420">
        <v>73.908622595713169</v>
      </c>
    </row>
    <row r="15421" spans="1:2" x14ac:dyDescent="0.25">
      <c r="A15421">
        <v>1541.8</v>
      </c>
      <c r="B15421">
        <v>74.247489861862377</v>
      </c>
    </row>
    <row r="15422" spans="1:2" x14ac:dyDescent="0.25">
      <c r="A15422">
        <v>1541.9</v>
      </c>
      <c r="B15422">
        <v>74.586357128010832</v>
      </c>
    </row>
    <row r="15423" spans="1:2" x14ac:dyDescent="0.25">
      <c r="A15423">
        <v>1542</v>
      </c>
      <c r="B15423">
        <v>74.925224394159272</v>
      </c>
    </row>
    <row r="15424" spans="1:2" x14ac:dyDescent="0.25">
      <c r="A15424">
        <v>1542.1</v>
      </c>
      <c r="B15424">
        <v>75.229062044975279</v>
      </c>
    </row>
    <row r="15425" spans="1:2" x14ac:dyDescent="0.25">
      <c r="A15425">
        <v>1542.2</v>
      </c>
      <c r="B15425">
        <v>75.53289969579059</v>
      </c>
    </row>
    <row r="15426" spans="1:2" x14ac:dyDescent="0.25">
      <c r="A15426">
        <v>1542.3</v>
      </c>
      <c r="B15426">
        <v>75.836737346606597</v>
      </c>
    </row>
    <row r="15427" spans="1:2" x14ac:dyDescent="0.25">
      <c r="A15427">
        <v>1542.4</v>
      </c>
      <c r="B15427">
        <v>76.140574997421908</v>
      </c>
    </row>
    <row r="15428" spans="1:2" x14ac:dyDescent="0.25">
      <c r="A15428">
        <v>1542.5</v>
      </c>
      <c r="B15428">
        <v>76.444412648237218</v>
      </c>
    </row>
    <row r="15429" spans="1:2" x14ac:dyDescent="0.25">
      <c r="A15429">
        <v>1542.6</v>
      </c>
      <c r="B15429">
        <v>76.748250299053225</v>
      </c>
    </row>
    <row r="15430" spans="1:2" x14ac:dyDescent="0.25">
      <c r="A15430">
        <v>1542.7</v>
      </c>
      <c r="B15430">
        <v>77.052087949868536</v>
      </c>
    </row>
    <row r="15431" spans="1:2" x14ac:dyDescent="0.25">
      <c r="A15431">
        <v>1542.8</v>
      </c>
      <c r="B15431">
        <v>77.355925600684543</v>
      </c>
    </row>
    <row r="15432" spans="1:2" x14ac:dyDescent="0.25">
      <c r="A15432">
        <v>1542.9</v>
      </c>
      <c r="B15432">
        <v>77.659763251499854</v>
      </c>
    </row>
    <row r="15433" spans="1:2" x14ac:dyDescent="0.25">
      <c r="A15433">
        <v>1543</v>
      </c>
      <c r="B15433">
        <v>77.963600902315164</v>
      </c>
    </row>
    <row r="15434" spans="1:2" x14ac:dyDescent="0.25">
      <c r="A15434">
        <v>1543.1</v>
      </c>
      <c r="B15434">
        <v>78.376730533333102</v>
      </c>
    </row>
    <row r="15435" spans="1:2" x14ac:dyDescent="0.25">
      <c r="A15435">
        <v>1543.2</v>
      </c>
      <c r="B15435">
        <v>78.789860164350088</v>
      </c>
    </row>
    <row r="15436" spans="1:2" x14ac:dyDescent="0.25">
      <c r="A15436">
        <v>1543.3</v>
      </c>
      <c r="B15436">
        <v>79.202989795368026</v>
      </c>
    </row>
    <row r="15437" spans="1:2" x14ac:dyDescent="0.25">
      <c r="A15437">
        <v>1543.4</v>
      </c>
      <c r="B15437">
        <v>79.616119426385026</v>
      </c>
    </row>
    <row r="15438" spans="1:2" x14ac:dyDescent="0.25">
      <c r="A15438">
        <v>1543.5</v>
      </c>
      <c r="B15438">
        <v>80.029249057402012</v>
      </c>
    </row>
    <row r="15439" spans="1:2" x14ac:dyDescent="0.25">
      <c r="A15439">
        <v>1543.6</v>
      </c>
      <c r="B15439">
        <v>80.44237868841995</v>
      </c>
    </row>
    <row r="15440" spans="1:2" x14ac:dyDescent="0.25">
      <c r="A15440">
        <v>1543.7</v>
      </c>
      <c r="B15440">
        <v>80.85550831943695</v>
      </c>
    </row>
    <row r="15441" spans="1:2" x14ac:dyDescent="0.25">
      <c r="A15441">
        <v>1543.8</v>
      </c>
      <c r="B15441">
        <v>81.268637950454888</v>
      </c>
    </row>
    <row r="15442" spans="1:2" x14ac:dyDescent="0.25">
      <c r="A15442">
        <v>1543.9</v>
      </c>
      <c r="B15442">
        <v>81.681767581471874</v>
      </c>
    </row>
    <row r="15443" spans="1:2" x14ac:dyDescent="0.25">
      <c r="A15443">
        <v>1544</v>
      </c>
      <c r="B15443">
        <v>82.094897212488874</v>
      </c>
    </row>
    <row r="15444" spans="1:2" x14ac:dyDescent="0.25">
      <c r="A15444">
        <v>1544.1</v>
      </c>
      <c r="B15444">
        <v>82.324530670325558</v>
      </c>
    </row>
    <row r="15445" spans="1:2" x14ac:dyDescent="0.25">
      <c r="A15445">
        <v>1544.2</v>
      </c>
      <c r="B15445">
        <v>82.554164128161702</v>
      </c>
    </row>
    <row r="15446" spans="1:2" x14ac:dyDescent="0.25">
      <c r="A15446">
        <v>1544.3</v>
      </c>
      <c r="B15446">
        <v>82.783797585998386</v>
      </c>
    </row>
    <row r="15447" spans="1:2" x14ac:dyDescent="0.25">
      <c r="A15447">
        <v>1544.4</v>
      </c>
      <c r="B15447">
        <v>83.013431043834544</v>
      </c>
    </row>
    <row r="15448" spans="1:2" x14ac:dyDescent="0.25">
      <c r="A15448">
        <v>1544.5</v>
      </c>
      <c r="B15448">
        <v>83.243064501670688</v>
      </c>
    </row>
    <row r="15449" spans="1:2" x14ac:dyDescent="0.25">
      <c r="A15449">
        <v>1544.6</v>
      </c>
      <c r="B15449">
        <v>83.472697959507371</v>
      </c>
    </row>
    <row r="15450" spans="1:2" x14ac:dyDescent="0.25">
      <c r="A15450">
        <v>1544.7</v>
      </c>
      <c r="B15450">
        <v>83.70233141734353</v>
      </c>
    </row>
    <row r="15451" spans="1:2" x14ac:dyDescent="0.25">
      <c r="A15451">
        <v>1544.8</v>
      </c>
      <c r="B15451">
        <v>83.931964875180199</v>
      </c>
    </row>
    <row r="15452" spans="1:2" x14ac:dyDescent="0.25">
      <c r="A15452">
        <v>1544.9</v>
      </c>
      <c r="B15452">
        <v>84.161598333016357</v>
      </c>
    </row>
    <row r="15453" spans="1:2" x14ac:dyDescent="0.25">
      <c r="A15453">
        <v>1545</v>
      </c>
      <c r="B15453">
        <v>84.391231790852515</v>
      </c>
    </row>
    <row r="15454" spans="1:2" x14ac:dyDescent="0.25">
      <c r="A15454">
        <v>1545.1</v>
      </c>
      <c r="B15454">
        <v>84.490944570908596</v>
      </c>
    </row>
    <row r="15455" spans="1:2" x14ac:dyDescent="0.25">
      <c r="A15455">
        <v>1545.2</v>
      </c>
      <c r="B15455">
        <v>84.590657350964449</v>
      </c>
    </row>
    <row r="15456" spans="1:2" x14ac:dyDescent="0.25">
      <c r="A15456">
        <v>1545.3</v>
      </c>
      <c r="B15456">
        <v>84.690370131020515</v>
      </c>
    </row>
    <row r="15457" spans="1:2" x14ac:dyDescent="0.25">
      <c r="A15457">
        <v>1545.4</v>
      </c>
      <c r="B15457">
        <v>84.790082911076368</v>
      </c>
    </row>
    <row r="15458" spans="1:2" x14ac:dyDescent="0.25">
      <c r="A15458">
        <v>1545.5</v>
      </c>
      <c r="B15458">
        <v>84.889795691132221</v>
      </c>
    </row>
    <row r="15459" spans="1:2" x14ac:dyDescent="0.25">
      <c r="A15459">
        <v>1545.6</v>
      </c>
      <c r="B15459">
        <v>84.989508471188302</v>
      </c>
    </row>
    <row r="15460" spans="1:2" x14ac:dyDescent="0.25">
      <c r="A15460">
        <v>1545.7</v>
      </c>
      <c r="B15460">
        <v>85.089221251244155</v>
      </c>
    </row>
    <row r="15461" spans="1:2" x14ac:dyDescent="0.25">
      <c r="A15461">
        <v>1545.8</v>
      </c>
      <c r="B15461">
        <v>85.188934031300221</v>
      </c>
    </row>
    <row r="15462" spans="1:2" x14ac:dyDescent="0.25">
      <c r="A15462">
        <v>1545.9</v>
      </c>
      <c r="B15462">
        <v>85.288646811356074</v>
      </c>
    </row>
    <row r="15463" spans="1:2" x14ac:dyDescent="0.25">
      <c r="A15463">
        <v>1546</v>
      </c>
      <c r="B15463">
        <v>85.388359591411927</v>
      </c>
    </row>
    <row r="15464" spans="1:2" x14ac:dyDescent="0.25">
      <c r="A15464">
        <v>1546.1</v>
      </c>
      <c r="B15464">
        <v>85.705556156861704</v>
      </c>
    </row>
    <row r="15465" spans="1:2" x14ac:dyDescent="0.25">
      <c r="A15465">
        <v>1546.2</v>
      </c>
      <c r="B15465">
        <v>86.022752722310756</v>
      </c>
    </row>
    <row r="15466" spans="1:2" x14ac:dyDescent="0.25">
      <c r="A15466">
        <v>1546.3</v>
      </c>
      <c r="B15466">
        <v>86.339949287760533</v>
      </c>
    </row>
    <row r="15467" spans="1:2" x14ac:dyDescent="0.25">
      <c r="A15467">
        <v>1546.4</v>
      </c>
      <c r="B15467">
        <v>86.657145853209585</v>
      </c>
    </row>
    <row r="15468" spans="1:2" x14ac:dyDescent="0.25">
      <c r="A15468">
        <v>1546.5</v>
      </c>
      <c r="B15468">
        <v>86.974342418658637</v>
      </c>
    </row>
    <row r="15469" spans="1:2" x14ac:dyDescent="0.25">
      <c r="A15469">
        <v>1546.6</v>
      </c>
      <c r="B15469">
        <v>87.291538984108414</v>
      </c>
    </row>
    <row r="15470" spans="1:2" x14ac:dyDescent="0.25">
      <c r="A15470">
        <v>1546.7</v>
      </c>
      <c r="B15470">
        <v>87.608735549557466</v>
      </c>
    </row>
    <row r="15471" spans="1:2" x14ac:dyDescent="0.25">
      <c r="A15471">
        <v>1546.8</v>
      </c>
      <c r="B15471">
        <v>87.925932115007242</v>
      </c>
    </row>
    <row r="15472" spans="1:2" x14ac:dyDescent="0.25">
      <c r="A15472">
        <v>1546.9</v>
      </c>
      <c r="B15472">
        <v>88.243128680456294</v>
      </c>
    </row>
    <row r="15473" spans="1:2" x14ac:dyDescent="0.25">
      <c r="A15473">
        <v>1547</v>
      </c>
      <c r="B15473">
        <v>88.560325245905346</v>
      </c>
    </row>
    <row r="15474" spans="1:2" x14ac:dyDescent="0.25">
      <c r="A15474">
        <v>1547.1</v>
      </c>
      <c r="B15474">
        <v>88.641445461902237</v>
      </c>
    </row>
    <row r="15475" spans="1:2" x14ac:dyDescent="0.25">
      <c r="A15475">
        <v>1547.2</v>
      </c>
      <c r="B15475">
        <v>88.722565677898956</v>
      </c>
    </row>
    <row r="15476" spans="1:2" x14ac:dyDescent="0.25">
      <c r="A15476">
        <v>1547.3</v>
      </c>
      <c r="B15476">
        <v>88.803685893895846</v>
      </c>
    </row>
    <row r="15477" spans="1:2" x14ac:dyDescent="0.25">
      <c r="A15477">
        <v>1547.4</v>
      </c>
      <c r="B15477">
        <v>88.884806109892565</v>
      </c>
    </row>
    <row r="15478" spans="1:2" x14ac:dyDescent="0.25">
      <c r="A15478">
        <v>1547.5</v>
      </c>
      <c r="B15478">
        <v>88.965926325889271</v>
      </c>
    </row>
    <row r="15479" spans="1:2" x14ac:dyDescent="0.25">
      <c r="A15479">
        <v>1547.6</v>
      </c>
      <c r="B15479">
        <v>89.047046541886161</v>
      </c>
    </row>
    <row r="15480" spans="1:2" x14ac:dyDescent="0.25">
      <c r="A15480">
        <v>1547.7</v>
      </c>
      <c r="B15480">
        <v>89.12816675788288</v>
      </c>
    </row>
    <row r="15481" spans="1:2" x14ac:dyDescent="0.25">
      <c r="A15481">
        <v>1547.8</v>
      </c>
      <c r="B15481">
        <v>89.20928697387977</v>
      </c>
    </row>
    <row r="15482" spans="1:2" x14ac:dyDescent="0.25">
      <c r="A15482">
        <v>1547.9</v>
      </c>
      <c r="B15482">
        <v>89.29040718987649</v>
      </c>
    </row>
    <row r="15483" spans="1:2" x14ac:dyDescent="0.25">
      <c r="A15483">
        <v>1548</v>
      </c>
      <c r="B15483">
        <v>89.371527405873195</v>
      </c>
    </row>
    <row r="15484" spans="1:2" x14ac:dyDescent="0.25">
      <c r="A15484">
        <v>1548.1</v>
      </c>
      <c r="B15484">
        <v>89.474891337601306</v>
      </c>
    </row>
    <row r="15485" spans="1:2" x14ac:dyDescent="0.25">
      <c r="A15485">
        <v>1548.2</v>
      </c>
      <c r="B15485">
        <v>89.578255269329176</v>
      </c>
    </row>
    <row r="15486" spans="1:2" x14ac:dyDescent="0.25">
      <c r="A15486">
        <v>1548.3</v>
      </c>
      <c r="B15486">
        <v>89.681619201057288</v>
      </c>
    </row>
    <row r="15487" spans="1:2" x14ac:dyDescent="0.25">
      <c r="A15487">
        <v>1548.4</v>
      </c>
      <c r="B15487">
        <v>89.784983132785172</v>
      </c>
    </row>
    <row r="15488" spans="1:2" x14ac:dyDescent="0.25">
      <c r="A15488">
        <v>1548.5</v>
      </c>
      <c r="B15488">
        <v>89.888347064513042</v>
      </c>
    </row>
    <row r="15489" spans="1:2" x14ac:dyDescent="0.25">
      <c r="A15489">
        <v>1548.6</v>
      </c>
      <c r="B15489">
        <v>89.991710996241153</v>
      </c>
    </row>
    <row r="15490" spans="1:2" x14ac:dyDescent="0.25">
      <c r="A15490">
        <v>1548.7</v>
      </c>
      <c r="B15490">
        <v>90.095074927969023</v>
      </c>
    </row>
    <row r="15491" spans="1:2" x14ac:dyDescent="0.25">
      <c r="A15491">
        <v>1548.8</v>
      </c>
      <c r="B15491">
        <v>90.198438859697134</v>
      </c>
    </row>
    <row r="15492" spans="1:2" x14ac:dyDescent="0.25">
      <c r="A15492">
        <v>1548.9</v>
      </c>
      <c r="B15492">
        <v>90.301802791425018</v>
      </c>
    </row>
    <row r="15493" spans="1:2" x14ac:dyDescent="0.25">
      <c r="A15493">
        <v>1549</v>
      </c>
      <c r="B15493">
        <v>90.405166723152888</v>
      </c>
    </row>
    <row r="15494" spans="1:2" x14ac:dyDescent="0.25">
      <c r="A15494">
        <v>1549.1</v>
      </c>
      <c r="B15494">
        <v>90.410527665930545</v>
      </c>
    </row>
    <row r="15495" spans="1:2" x14ac:dyDescent="0.25">
      <c r="A15495">
        <v>1549.2</v>
      </c>
      <c r="B15495">
        <v>90.415888608708173</v>
      </c>
    </row>
    <row r="15496" spans="1:2" x14ac:dyDescent="0.25">
      <c r="A15496">
        <v>1549.3</v>
      </c>
      <c r="B15496">
        <v>90.421249551485829</v>
      </c>
    </row>
    <row r="15497" spans="1:2" x14ac:dyDescent="0.25">
      <c r="A15497">
        <v>1549.4</v>
      </c>
      <c r="B15497">
        <v>90.426610494263457</v>
      </c>
    </row>
    <row r="15498" spans="1:2" x14ac:dyDescent="0.25">
      <c r="A15498">
        <v>1549.5</v>
      </c>
      <c r="B15498">
        <v>90.431971437041099</v>
      </c>
    </row>
    <row r="15499" spans="1:2" x14ac:dyDescent="0.25">
      <c r="A15499">
        <v>1549.6</v>
      </c>
      <c r="B15499">
        <v>90.437332379818756</v>
      </c>
    </row>
    <row r="15500" spans="1:2" x14ac:dyDescent="0.25">
      <c r="A15500">
        <v>1549.7</v>
      </c>
      <c r="B15500">
        <v>90.442693322596384</v>
      </c>
    </row>
    <row r="15501" spans="1:2" x14ac:dyDescent="0.25">
      <c r="A15501">
        <v>1549.8</v>
      </c>
      <c r="B15501">
        <v>90.44805426537404</v>
      </c>
    </row>
    <row r="15502" spans="1:2" x14ac:dyDescent="0.25">
      <c r="A15502">
        <v>1549.9</v>
      </c>
      <c r="B15502">
        <v>90.453415208151668</v>
      </c>
    </row>
    <row r="15503" spans="1:2" x14ac:dyDescent="0.25">
      <c r="A15503">
        <v>1550</v>
      </c>
      <c r="B15503">
        <v>90.45877615092931</v>
      </c>
    </row>
    <row r="15504" spans="1:2" x14ac:dyDescent="0.25">
      <c r="A15504">
        <v>1550.1</v>
      </c>
      <c r="B15504">
        <v>90.471274927323776</v>
      </c>
    </row>
    <row r="15505" spans="1:2" x14ac:dyDescent="0.25">
      <c r="A15505">
        <v>1550.2</v>
      </c>
      <c r="B15505">
        <v>90.483773703718199</v>
      </c>
    </row>
    <row r="15506" spans="1:2" x14ac:dyDescent="0.25">
      <c r="A15506">
        <v>1550.3</v>
      </c>
      <c r="B15506">
        <v>90.496272480112665</v>
      </c>
    </row>
    <row r="15507" spans="1:2" x14ac:dyDescent="0.25">
      <c r="A15507">
        <v>1550.4</v>
      </c>
      <c r="B15507">
        <v>90.508771256507103</v>
      </c>
    </row>
    <row r="15508" spans="1:2" x14ac:dyDescent="0.25">
      <c r="A15508">
        <v>1550.5</v>
      </c>
      <c r="B15508">
        <v>90.521270032901526</v>
      </c>
    </row>
    <row r="15509" spans="1:2" x14ac:dyDescent="0.25">
      <c r="A15509">
        <v>1550.6</v>
      </c>
      <c r="B15509">
        <v>90.533768809295992</v>
      </c>
    </row>
    <row r="15510" spans="1:2" x14ac:dyDescent="0.25">
      <c r="A15510">
        <v>1550.7</v>
      </c>
      <c r="B15510">
        <v>90.54626758569043</v>
      </c>
    </row>
    <row r="15511" spans="1:2" x14ac:dyDescent="0.25">
      <c r="A15511">
        <v>1550.8</v>
      </c>
      <c r="B15511">
        <v>90.558766362084896</v>
      </c>
    </row>
    <row r="15512" spans="1:2" x14ac:dyDescent="0.25">
      <c r="A15512">
        <v>1550.9</v>
      </c>
      <c r="B15512">
        <v>90.571265138479319</v>
      </c>
    </row>
    <row r="15513" spans="1:2" x14ac:dyDescent="0.25">
      <c r="A15513">
        <v>1551</v>
      </c>
      <c r="B15513">
        <v>90.583763914873757</v>
      </c>
    </row>
    <row r="15514" spans="1:2" x14ac:dyDescent="0.25">
      <c r="A15514">
        <v>1551.1</v>
      </c>
      <c r="B15514">
        <v>90.709532670661432</v>
      </c>
    </row>
    <row r="15515" spans="1:2" x14ac:dyDescent="0.25">
      <c r="A15515">
        <v>1551.2</v>
      </c>
      <c r="B15515">
        <v>90.835301426448822</v>
      </c>
    </row>
    <row r="15516" spans="1:2" x14ac:dyDescent="0.25">
      <c r="A15516">
        <v>1551.3</v>
      </c>
      <c r="B15516">
        <v>90.961070182236497</v>
      </c>
    </row>
    <row r="15517" spans="1:2" x14ac:dyDescent="0.25">
      <c r="A15517">
        <v>1551.4</v>
      </c>
      <c r="B15517">
        <v>91.086838938023888</v>
      </c>
    </row>
    <row r="15518" spans="1:2" x14ac:dyDescent="0.25">
      <c r="A15518">
        <v>1551.5</v>
      </c>
      <c r="B15518">
        <v>91.212607693811265</v>
      </c>
    </row>
    <row r="15519" spans="1:2" x14ac:dyDescent="0.25">
      <c r="A15519">
        <v>1551.6</v>
      </c>
      <c r="B15519">
        <v>91.33837644959894</v>
      </c>
    </row>
    <row r="15520" spans="1:2" x14ac:dyDescent="0.25">
      <c r="A15520">
        <v>1551.7</v>
      </c>
      <c r="B15520">
        <v>91.46414520538633</v>
      </c>
    </row>
    <row r="15521" spans="1:2" x14ac:dyDescent="0.25">
      <c r="A15521">
        <v>1551.8</v>
      </c>
      <c r="B15521">
        <v>91.589913961174005</v>
      </c>
    </row>
    <row r="15522" spans="1:2" x14ac:dyDescent="0.25">
      <c r="A15522">
        <v>1551.9</v>
      </c>
      <c r="B15522">
        <v>91.715682716961396</v>
      </c>
    </row>
    <row r="15523" spans="1:2" x14ac:dyDescent="0.25">
      <c r="A15523">
        <v>1552</v>
      </c>
      <c r="B15523">
        <v>91.841451472748787</v>
      </c>
    </row>
    <row r="15524" spans="1:2" x14ac:dyDescent="0.25">
      <c r="A15524">
        <v>1552.1</v>
      </c>
      <c r="B15524">
        <v>91.876115165537087</v>
      </c>
    </row>
    <row r="15525" spans="1:2" x14ac:dyDescent="0.25">
      <c r="A15525">
        <v>1552.2</v>
      </c>
      <c r="B15525">
        <v>91.910778858325315</v>
      </c>
    </row>
    <row r="15526" spans="1:2" x14ac:dyDescent="0.25">
      <c r="A15526">
        <v>1552.3</v>
      </c>
      <c r="B15526">
        <v>91.945442551113615</v>
      </c>
    </row>
    <row r="15527" spans="1:2" x14ac:dyDescent="0.25">
      <c r="A15527">
        <v>1552.4</v>
      </c>
      <c r="B15527">
        <v>91.98010624390183</v>
      </c>
    </row>
    <row r="15528" spans="1:2" x14ac:dyDescent="0.25">
      <c r="A15528">
        <v>1552.5</v>
      </c>
      <c r="B15528">
        <v>92.014769936690058</v>
      </c>
    </row>
    <row r="15529" spans="1:2" x14ac:dyDescent="0.25">
      <c r="A15529">
        <v>1552.6</v>
      </c>
      <c r="B15529">
        <v>92.049433629478358</v>
      </c>
    </row>
    <row r="15530" spans="1:2" x14ac:dyDescent="0.25">
      <c r="A15530">
        <v>1552.7</v>
      </c>
      <c r="B15530">
        <v>92.084097322266587</v>
      </c>
    </row>
    <row r="15531" spans="1:2" x14ac:dyDescent="0.25">
      <c r="A15531">
        <v>1552.8</v>
      </c>
      <c r="B15531">
        <v>92.118761015054886</v>
      </c>
    </row>
    <row r="15532" spans="1:2" x14ac:dyDescent="0.25">
      <c r="A15532">
        <v>1552.9</v>
      </c>
      <c r="B15532">
        <v>92.153424707843101</v>
      </c>
    </row>
    <row r="15533" spans="1:2" x14ac:dyDescent="0.25">
      <c r="A15533">
        <v>1553</v>
      </c>
      <c r="B15533">
        <v>92.188088400631329</v>
      </c>
    </row>
    <row r="15534" spans="1:2" x14ac:dyDescent="0.25">
      <c r="A15534">
        <v>1553.1</v>
      </c>
      <c r="B15534">
        <v>92.222270534347132</v>
      </c>
    </row>
    <row r="15535" spans="1:2" x14ac:dyDescent="0.25">
      <c r="A15535">
        <v>1553.2</v>
      </c>
      <c r="B15535">
        <v>92.256452668062849</v>
      </c>
    </row>
    <row r="15536" spans="1:2" x14ac:dyDescent="0.25">
      <c r="A15536">
        <v>1553.3</v>
      </c>
      <c r="B15536">
        <v>92.290634801778637</v>
      </c>
    </row>
    <row r="15537" spans="1:2" x14ac:dyDescent="0.25">
      <c r="A15537">
        <v>1553.4</v>
      </c>
      <c r="B15537">
        <v>92.324816935494354</v>
      </c>
    </row>
    <row r="15538" spans="1:2" x14ac:dyDescent="0.25">
      <c r="A15538">
        <v>1553.5</v>
      </c>
      <c r="B15538">
        <v>92.358999069210086</v>
      </c>
    </row>
    <row r="15539" spans="1:2" x14ac:dyDescent="0.25">
      <c r="A15539">
        <v>1553.6</v>
      </c>
      <c r="B15539">
        <v>92.393181202925874</v>
      </c>
    </row>
    <row r="15540" spans="1:2" x14ac:dyDescent="0.25">
      <c r="A15540">
        <v>1553.7</v>
      </c>
      <c r="B15540">
        <v>92.427363336641591</v>
      </c>
    </row>
    <row r="15541" spans="1:2" x14ac:dyDescent="0.25">
      <c r="A15541">
        <v>1553.8</v>
      </c>
      <c r="B15541">
        <v>92.461545470357393</v>
      </c>
    </row>
    <row r="15542" spans="1:2" x14ac:dyDescent="0.25">
      <c r="A15542">
        <v>1553.9</v>
      </c>
      <c r="B15542">
        <v>92.49572760407311</v>
      </c>
    </row>
    <row r="15543" spans="1:2" x14ac:dyDescent="0.25">
      <c r="A15543">
        <v>1554</v>
      </c>
      <c r="B15543">
        <v>92.529909737788827</v>
      </c>
    </row>
    <row r="15544" spans="1:2" x14ac:dyDescent="0.25">
      <c r="A15544">
        <v>1554.1</v>
      </c>
      <c r="B15544">
        <v>92.757960107966994</v>
      </c>
    </row>
    <row r="15545" spans="1:2" x14ac:dyDescent="0.25">
      <c r="A15545">
        <v>1554.2</v>
      </c>
      <c r="B15545">
        <v>92.986010478144649</v>
      </c>
    </row>
    <row r="15546" spans="1:2" x14ac:dyDescent="0.25">
      <c r="A15546">
        <v>1554.3</v>
      </c>
      <c r="B15546">
        <v>93.214060848322831</v>
      </c>
    </row>
    <row r="15547" spans="1:2" x14ac:dyDescent="0.25">
      <c r="A15547">
        <v>1554.4</v>
      </c>
      <c r="B15547">
        <v>93.442111218500486</v>
      </c>
    </row>
    <row r="15548" spans="1:2" x14ac:dyDescent="0.25">
      <c r="A15548">
        <v>1554.5</v>
      </c>
      <c r="B15548">
        <v>93.670161588678141</v>
      </c>
    </row>
    <row r="15549" spans="1:2" x14ac:dyDescent="0.25">
      <c r="A15549">
        <v>1554.6</v>
      </c>
      <c r="B15549">
        <v>93.898211958856308</v>
      </c>
    </row>
    <row r="15550" spans="1:2" x14ac:dyDescent="0.25">
      <c r="A15550">
        <v>1554.7</v>
      </c>
      <c r="B15550">
        <v>94.126262329033977</v>
      </c>
    </row>
    <row r="15551" spans="1:2" x14ac:dyDescent="0.25">
      <c r="A15551">
        <v>1554.8</v>
      </c>
      <c r="B15551">
        <v>94.354312699212144</v>
      </c>
    </row>
    <row r="15552" spans="1:2" x14ac:dyDescent="0.25">
      <c r="A15552">
        <v>1554.9</v>
      </c>
      <c r="B15552">
        <v>94.5823630693898</v>
      </c>
    </row>
    <row r="15553" spans="1:2" x14ac:dyDescent="0.25">
      <c r="A15553">
        <v>1555</v>
      </c>
      <c r="B15553">
        <v>94.810413439567455</v>
      </c>
    </row>
    <row r="15554" spans="1:2" x14ac:dyDescent="0.25">
      <c r="A15554">
        <v>1555.1</v>
      </c>
      <c r="B15554">
        <v>94.895746083197082</v>
      </c>
    </row>
    <row r="15555" spans="1:2" x14ac:dyDescent="0.25">
      <c r="A15555">
        <v>1555.2</v>
      </c>
      <c r="B15555">
        <v>94.981078726826524</v>
      </c>
    </row>
    <row r="15556" spans="1:2" x14ac:dyDescent="0.25">
      <c r="A15556">
        <v>1555.3</v>
      </c>
      <c r="B15556">
        <v>95.066411370456152</v>
      </c>
    </row>
    <row r="15557" spans="1:2" x14ac:dyDescent="0.25">
      <c r="A15557">
        <v>1555.4</v>
      </c>
      <c r="B15557">
        <v>95.15174401408558</v>
      </c>
    </row>
    <row r="15558" spans="1:2" x14ac:dyDescent="0.25">
      <c r="A15558">
        <v>1555.5</v>
      </c>
      <c r="B15558">
        <v>95.237076657715022</v>
      </c>
    </row>
    <row r="15559" spans="1:2" x14ac:dyDescent="0.25">
      <c r="A15559">
        <v>1555.6</v>
      </c>
      <c r="B15559">
        <v>95.322409301344649</v>
      </c>
    </row>
    <row r="15560" spans="1:2" x14ac:dyDescent="0.25">
      <c r="A15560">
        <v>1555.7</v>
      </c>
      <c r="B15560">
        <v>95.407741944974092</v>
      </c>
    </row>
    <row r="15561" spans="1:2" x14ac:dyDescent="0.25">
      <c r="A15561">
        <v>1555.8</v>
      </c>
      <c r="B15561">
        <v>95.493074588603719</v>
      </c>
    </row>
    <row r="15562" spans="1:2" x14ac:dyDescent="0.25">
      <c r="A15562">
        <v>1555.9</v>
      </c>
      <c r="B15562">
        <v>95.578407232233147</v>
      </c>
    </row>
    <row r="15563" spans="1:2" x14ac:dyDescent="0.25">
      <c r="A15563">
        <v>1556</v>
      </c>
      <c r="B15563">
        <v>95.663739875862589</v>
      </c>
    </row>
    <row r="15564" spans="1:2" x14ac:dyDescent="0.25">
      <c r="A15564">
        <v>1556.1</v>
      </c>
      <c r="B15564">
        <v>95.743915684838626</v>
      </c>
    </row>
    <row r="15565" spans="1:2" x14ac:dyDescent="0.25">
      <c r="A15565">
        <v>1556.2</v>
      </c>
      <c r="B15565">
        <v>95.824091493814493</v>
      </c>
    </row>
    <row r="15566" spans="1:2" x14ac:dyDescent="0.25">
      <c r="A15566">
        <v>1556.3</v>
      </c>
      <c r="B15566">
        <v>95.904267302790544</v>
      </c>
    </row>
    <row r="15567" spans="1:2" x14ac:dyDescent="0.25">
      <c r="A15567">
        <v>1556.4</v>
      </c>
      <c r="B15567">
        <v>95.984443111766396</v>
      </c>
    </row>
    <row r="15568" spans="1:2" x14ac:dyDescent="0.25">
      <c r="A15568">
        <v>1556.5</v>
      </c>
      <c r="B15568">
        <v>96.064618920742262</v>
      </c>
    </row>
    <row r="15569" spans="1:2" x14ac:dyDescent="0.25">
      <c r="A15569">
        <v>1556.6</v>
      </c>
      <c r="B15569">
        <v>96.144794729718299</v>
      </c>
    </row>
    <row r="15570" spans="1:2" x14ac:dyDescent="0.25">
      <c r="A15570">
        <v>1556.7</v>
      </c>
      <c r="B15570">
        <v>96.224970538694166</v>
      </c>
    </row>
    <row r="15571" spans="1:2" x14ac:dyDescent="0.25">
      <c r="A15571">
        <v>1556.8</v>
      </c>
      <c r="B15571">
        <v>96.305146347670217</v>
      </c>
    </row>
    <row r="15572" spans="1:2" x14ac:dyDescent="0.25">
      <c r="A15572">
        <v>1556.9</v>
      </c>
      <c r="B15572">
        <v>96.385322156646069</v>
      </c>
    </row>
    <row r="15573" spans="1:2" x14ac:dyDescent="0.25">
      <c r="A15573">
        <v>1557</v>
      </c>
      <c r="B15573">
        <v>96.465497965621935</v>
      </c>
    </row>
    <row r="15574" spans="1:2" x14ac:dyDescent="0.25">
      <c r="A15574">
        <v>1557.1</v>
      </c>
      <c r="B15574">
        <v>96.383129384588003</v>
      </c>
    </row>
    <row r="15575" spans="1:2" x14ac:dyDescent="0.25">
      <c r="A15575">
        <v>1557.2</v>
      </c>
      <c r="B15575">
        <v>96.300760803554269</v>
      </c>
    </row>
    <row r="15576" spans="1:2" x14ac:dyDescent="0.25">
      <c r="A15576">
        <v>1557.3</v>
      </c>
      <c r="B15576">
        <v>96.218392222520336</v>
      </c>
    </row>
    <row r="15577" spans="1:2" x14ac:dyDescent="0.25">
      <c r="A15577">
        <v>1557.4</v>
      </c>
      <c r="B15577">
        <v>96.136023641486602</v>
      </c>
    </row>
    <row r="15578" spans="1:2" x14ac:dyDescent="0.25">
      <c r="A15578">
        <v>1557.5</v>
      </c>
      <c r="B15578">
        <v>96.053655060452854</v>
      </c>
    </row>
    <row r="15579" spans="1:2" x14ac:dyDescent="0.25">
      <c r="A15579">
        <v>1557.6</v>
      </c>
      <c r="B15579">
        <v>95.971286479418922</v>
      </c>
    </row>
    <row r="15580" spans="1:2" x14ac:dyDescent="0.25">
      <c r="A15580">
        <v>1557.7</v>
      </c>
      <c r="B15580">
        <v>95.888917898385188</v>
      </c>
    </row>
    <row r="15581" spans="1:2" x14ac:dyDescent="0.25">
      <c r="A15581">
        <v>1557.8</v>
      </c>
      <c r="B15581">
        <v>95.806549317351255</v>
      </c>
    </row>
    <row r="15582" spans="1:2" x14ac:dyDescent="0.25">
      <c r="A15582">
        <v>1557.9</v>
      </c>
      <c r="B15582">
        <v>95.724180736317521</v>
      </c>
    </row>
    <row r="15583" spans="1:2" x14ac:dyDescent="0.25">
      <c r="A15583">
        <v>1558</v>
      </c>
      <c r="B15583">
        <v>95.641812155283773</v>
      </c>
    </row>
    <row r="15584" spans="1:2" x14ac:dyDescent="0.25">
      <c r="A15584">
        <v>1558.1</v>
      </c>
      <c r="B15584">
        <v>95.874685093974477</v>
      </c>
    </row>
    <row r="15585" spans="1:2" x14ac:dyDescent="0.25">
      <c r="A15585">
        <v>1558.2</v>
      </c>
      <c r="B15585">
        <v>96.107558032664642</v>
      </c>
    </row>
    <row r="15586" spans="1:2" x14ac:dyDescent="0.25">
      <c r="A15586">
        <v>1558.3</v>
      </c>
      <c r="B15586">
        <v>96.340430971355346</v>
      </c>
    </row>
    <row r="15587" spans="1:2" x14ac:dyDescent="0.25">
      <c r="A15587">
        <v>1558.4</v>
      </c>
      <c r="B15587">
        <v>96.57330391004551</v>
      </c>
    </row>
    <row r="15588" spans="1:2" x14ac:dyDescent="0.25">
      <c r="A15588">
        <v>1558.5</v>
      </c>
      <c r="B15588">
        <v>96.806176848735674</v>
      </c>
    </row>
    <row r="15589" spans="1:2" x14ac:dyDescent="0.25">
      <c r="A15589">
        <v>1558.6</v>
      </c>
      <c r="B15589">
        <v>97.039049787426379</v>
      </c>
    </row>
    <row r="15590" spans="1:2" x14ac:dyDescent="0.25">
      <c r="A15590">
        <v>1558.7</v>
      </c>
      <c r="B15590">
        <v>97.271922726116557</v>
      </c>
    </row>
    <row r="15591" spans="1:2" x14ac:dyDescent="0.25">
      <c r="A15591">
        <v>1558.8</v>
      </c>
      <c r="B15591">
        <v>97.504795664807247</v>
      </c>
    </row>
    <row r="15592" spans="1:2" x14ac:dyDescent="0.25">
      <c r="A15592">
        <v>1558.9</v>
      </c>
      <c r="B15592">
        <v>97.737668603497426</v>
      </c>
    </row>
    <row r="15593" spans="1:2" x14ac:dyDescent="0.25">
      <c r="A15593">
        <v>1559</v>
      </c>
      <c r="B15593">
        <v>97.97054154218759</v>
      </c>
    </row>
    <row r="15594" spans="1:2" x14ac:dyDescent="0.25">
      <c r="A15594">
        <v>1559.1</v>
      </c>
      <c r="B15594">
        <v>97.947657696077144</v>
      </c>
    </row>
    <row r="15595" spans="1:2" x14ac:dyDescent="0.25">
      <c r="A15595">
        <v>1559.2</v>
      </c>
      <c r="B15595">
        <v>97.924773849966755</v>
      </c>
    </row>
    <row r="15596" spans="1:2" x14ac:dyDescent="0.25">
      <c r="A15596">
        <v>1559.3</v>
      </c>
      <c r="B15596">
        <v>97.901890003856309</v>
      </c>
    </row>
    <row r="15597" spans="1:2" x14ac:dyDescent="0.25">
      <c r="A15597">
        <v>1559.4</v>
      </c>
      <c r="B15597">
        <v>97.87900615774592</v>
      </c>
    </row>
    <row r="15598" spans="1:2" x14ac:dyDescent="0.25">
      <c r="A15598">
        <v>1559.5</v>
      </c>
      <c r="B15598">
        <v>97.856122311635531</v>
      </c>
    </row>
    <row r="15599" spans="1:2" x14ac:dyDescent="0.25">
      <c r="A15599">
        <v>1559.6</v>
      </c>
      <c r="B15599">
        <v>97.833238465525085</v>
      </c>
    </row>
    <row r="15600" spans="1:2" x14ac:dyDescent="0.25">
      <c r="A15600">
        <v>1559.7</v>
      </c>
      <c r="B15600">
        <v>97.810354619414696</v>
      </c>
    </row>
    <row r="15601" spans="1:2" x14ac:dyDescent="0.25">
      <c r="A15601">
        <v>1559.8</v>
      </c>
      <c r="B15601">
        <v>97.78747077330425</v>
      </c>
    </row>
    <row r="15602" spans="1:2" x14ac:dyDescent="0.25">
      <c r="A15602">
        <v>1559.9</v>
      </c>
      <c r="B15602">
        <v>97.764586927193861</v>
      </c>
    </row>
    <row r="15603" spans="1:2" x14ac:dyDescent="0.25">
      <c r="A15603">
        <v>1560</v>
      </c>
      <c r="B15603">
        <v>97.741703081083472</v>
      </c>
    </row>
    <row r="15604" spans="1:2" x14ac:dyDescent="0.25">
      <c r="A15604">
        <v>1560.1</v>
      </c>
      <c r="B15604">
        <v>98.013221574025479</v>
      </c>
    </row>
    <row r="15605" spans="1:2" x14ac:dyDescent="0.25">
      <c r="A15605">
        <v>1560.2</v>
      </c>
      <c r="B15605">
        <v>98.284740066966876</v>
      </c>
    </row>
    <row r="15606" spans="1:2" x14ac:dyDescent="0.25">
      <c r="A15606">
        <v>1560.3</v>
      </c>
      <c r="B15606">
        <v>98.556258559908898</v>
      </c>
    </row>
    <row r="15607" spans="1:2" x14ac:dyDescent="0.25">
      <c r="A15607">
        <v>1560.4</v>
      </c>
      <c r="B15607">
        <v>98.827777052850294</v>
      </c>
    </row>
    <row r="15608" spans="1:2" x14ac:dyDescent="0.25">
      <c r="A15608">
        <v>1560.5</v>
      </c>
      <c r="B15608">
        <v>99.099295545791676</v>
      </c>
    </row>
    <row r="15609" spans="1:2" x14ac:dyDescent="0.25">
      <c r="A15609">
        <v>1560.6</v>
      </c>
      <c r="B15609">
        <v>99.370814038733698</v>
      </c>
    </row>
    <row r="15610" spans="1:2" x14ac:dyDescent="0.25">
      <c r="A15610">
        <v>1560.7</v>
      </c>
      <c r="B15610">
        <v>99.642332531675095</v>
      </c>
    </row>
    <row r="15611" spans="1:2" x14ac:dyDescent="0.25">
      <c r="A15611">
        <v>1560.8</v>
      </c>
      <c r="B15611">
        <v>99.913851024617102</v>
      </c>
    </row>
    <row r="15612" spans="1:2" x14ac:dyDescent="0.25">
      <c r="A15612">
        <v>1560.9</v>
      </c>
      <c r="B15612">
        <v>100.1853695175585</v>
      </c>
    </row>
    <row r="15613" spans="1:2" x14ac:dyDescent="0.25">
      <c r="A15613">
        <v>1561</v>
      </c>
      <c r="B15613">
        <v>100.4568880104999</v>
      </c>
    </row>
    <row r="15614" spans="1:2" x14ac:dyDescent="0.25">
      <c r="A15614">
        <v>1561.1</v>
      </c>
      <c r="B15614">
        <v>100.65407397750251</v>
      </c>
    </row>
    <row r="15615" spans="1:2" x14ac:dyDescent="0.25">
      <c r="A15615">
        <v>1561.2</v>
      </c>
      <c r="B15615">
        <v>100.8512599445047</v>
      </c>
    </row>
    <row r="15616" spans="1:2" x14ac:dyDescent="0.25">
      <c r="A15616">
        <v>1561.3</v>
      </c>
      <c r="B15616">
        <v>101.0484459115074</v>
      </c>
    </row>
    <row r="15617" spans="1:2" x14ac:dyDescent="0.25">
      <c r="A15617">
        <v>1561.4</v>
      </c>
      <c r="B15617">
        <v>101.2456318785096</v>
      </c>
    </row>
    <row r="15618" spans="1:2" x14ac:dyDescent="0.25">
      <c r="A15618">
        <v>1561.5</v>
      </c>
      <c r="B15618">
        <v>101.4428178455117</v>
      </c>
    </row>
    <row r="15619" spans="1:2" x14ac:dyDescent="0.25">
      <c r="A15619">
        <v>1561.6</v>
      </c>
      <c r="B15619">
        <v>101.64000381251439</v>
      </c>
    </row>
    <row r="15620" spans="1:2" x14ac:dyDescent="0.25">
      <c r="A15620">
        <v>1561.7</v>
      </c>
      <c r="B15620">
        <v>101.83718977951661</v>
      </c>
    </row>
    <row r="15621" spans="1:2" x14ac:dyDescent="0.25">
      <c r="A15621">
        <v>1561.8</v>
      </c>
      <c r="B15621">
        <v>102.0343757465192</v>
      </c>
    </row>
    <row r="15622" spans="1:2" x14ac:dyDescent="0.25">
      <c r="A15622">
        <v>1561.9</v>
      </c>
      <c r="B15622">
        <v>102.2315617135214</v>
      </c>
    </row>
    <row r="15623" spans="1:2" x14ac:dyDescent="0.25">
      <c r="A15623">
        <v>1562</v>
      </c>
      <c r="B15623">
        <v>102.4287476805236</v>
      </c>
    </row>
    <row r="15624" spans="1:2" x14ac:dyDescent="0.25">
      <c r="A15624">
        <v>1562.1</v>
      </c>
      <c r="B15624">
        <v>102.574578623618</v>
      </c>
    </row>
    <row r="15625" spans="1:2" x14ac:dyDescent="0.25">
      <c r="A15625">
        <v>1562.2</v>
      </c>
      <c r="B15625">
        <v>102.72040956671199</v>
      </c>
    </row>
    <row r="15626" spans="1:2" x14ac:dyDescent="0.25">
      <c r="A15626">
        <v>1562.3</v>
      </c>
      <c r="B15626">
        <v>102.8662405098063</v>
      </c>
    </row>
    <row r="15627" spans="1:2" x14ac:dyDescent="0.25">
      <c r="A15627">
        <v>1562.4</v>
      </c>
      <c r="B15627">
        <v>103.0120714529004</v>
      </c>
    </row>
    <row r="15628" spans="1:2" x14ac:dyDescent="0.25">
      <c r="A15628">
        <v>1562.5</v>
      </c>
      <c r="B15628">
        <v>103.1579023959944</v>
      </c>
    </row>
    <row r="15629" spans="1:2" x14ac:dyDescent="0.25">
      <c r="A15629">
        <v>1562.6</v>
      </c>
      <c r="B15629">
        <v>103.30373333908879</v>
      </c>
    </row>
    <row r="15630" spans="1:2" x14ac:dyDescent="0.25">
      <c r="A15630">
        <v>1562.7</v>
      </c>
      <c r="B15630">
        <v>103.44956428218281</v>
      </c>
    </row>
    <row r="15631" spans="1:2" x14ac:dyDescent="0.25">
      <c r="A15631">
        <v>1562.8</v>
      </c>
      <c r="B15631">
        <v>103.5953952252771</v>
      </c>
    </row>
    <row r="15632" spans="1:2" x14ac:dyDescent="0.25">
      <c r="A15632">
        <v>1562.9</v>
      </c>
      <c r="B15632">
        <v>103.7412261683712</v>
      </c>
    </row>
    <row r="15633" spans="1:2" x14ac:dyDescent="0.25">
      <c r="A15633">
        <v>1563</v>
      </c>
      <c r="B15633">
        <v>103.8870571114652</v>
      </c>
    </row>
    <row r="15634" spans="1:2" x14ac:dyDescent="0.25">
      <c r="A15634">
        <v>1563.1</v>
      </c>
      <c r="B15634">
        <v>103.9407669587662</v>
      </c>
    </row>
    <row r="15635" spans="1:2" x14ac:dyDescent="0.25">
      <c r="A15635">
        <v>1563.2</v>
      </c>
      <c r="B15635">
        <v>103.994476806067</v>
      </c>
    </row>
    <row r="15636" spans="1:2" x14ac:dyDescent="0.25">
      <c r="A15636">
        <v>1563.3</v>
      </c>
      <c r="B15636">
        <v>104.04818665336801</v>
      </c>
    </row>
    <row r="15637" spans="1:2" x14ac:dyDescent="0.25">
      <c r="A15637">
        <v>1563.4</v>
      </c>
      <c r="B15637">
        <v>104.1018965006688</v>
      </c>
    </row>
    <row r="15638" spans="1:2" x14ac:dyDescent="0.25">
      <c r="A15638">
        <v>1563.5</v>
      </c>
      <c r="B15638">
        <v>104.1556063479696</v>
      </c>
    </row>
    <row r="15639" spans="1:2" x14ac:dyDescent="0.25">
      <c r="A15639">
        <v>1563.6</v>
      </c>
      <c r="B15639">
        <v>104.2093161952706</v>
      </c>
    </row>
    <row r="15640" spans="1:2" x14ac:dyDescent="0.25">
      <c r="A15640">
        <v>1563.7</v>
      </c>
      <c r="B15640">
        <v>104.2630260425715</v>
      </c>
    </row>
    <row r="15641" spans="1:2" x14ac:dyDescent="0.25">
      <c r="A15641">
        <v>1563.8</v>
      </c>
      <c r="B15641">
        <v>104.3167358898724</v>
      </c>
    </row>
    <row r="15642" spans="1:2" x14ac:dyDescent="0.25">
      <c r="A15642">
        <v>1563.9</v>
      </c>
      <c r="B15642">
        <v>104.3704457371733</v>
      </c>
    </row>
    <row r="15643" spans="1:2" x14ac:dyDescent="0.25">
      <c r="A15643">
        <v>1564</v>
      </c>
      <c r="B15643">
        <v>104.42415558447409</v>
      </c>
    </row>
    <row r="15644" spans="1:2" x14ac:dyDescent="0.25">
      <c r="A15644">
        <v>1564.1</v>
      </c>
      <c r="B15644">
        <v>104.54214997446471</v>
      </c>
    </row>
    <row r="15645" spans="1:2" x14ac:dyDescent="0.25">
      <c r="A15645">
        <v>1564.2</v>
      </c>
      <c r="B15645">
        <v>104.66014436445499</v>
      </c>
    </row>
    <row r="15646" spans="1:2" x14ac:dyDescent="0.25">
      <c r="A15646">
        <v>1564.3</v>
      </c>
      <c r="B15646">
        <v>104.77813875444549</v>
      </c>
    </row>
    <row r="15647" spans="1:2" x14ac:dyDescent="0.25">
      <c r="A15647">
        <v>1564.4</v>
      </c>
      <c r="B15647">
        <v>104.89613314443579</v>
      </c>
    </row>
    <row r="15648" spans="1:2" x14ac:dyDescent="0.25">
      <c r="A15648">
        <v>1564.5</v>
      </c>
      <c r="B15648">
        <v>105.01412753442609</v>
      </c>
    </row>
    <row r="15649" spans="1:2" x14ac:dyDescent="0.25">
      <c r="A15649">
        <v>1564.6</v>
      </c>
      <c r="B15649">
        <v>105.13212192441669</v>
      </c>
    </row>
    <row r="15650" spans="1:2" x14ac:dyDescent="0.25">
      <c r="A15650">
        <v>1564.7</v>
      </c>
      <c r="B15650">
        <v>105.25011631440699</v>
      </c>
    </row>
    <row r="15651" spans="1:2" x14ac:dyDescent="0.25">
      <c r="A15651">
        <v>1564.8</v>
      </c>
      <c r="B15651">
        <v>105.36811070439759</v>
      </c>
    </row>
    <row r="15652" spans="1:2" x14ac:dyDescent="0.25">
      <c r="A15652">
        <v>1564.9</v>
      </c>
      <c r="B15652">
        <v>105.4861050943879</v>
      </c>
    </row>
    <row r="15653" spans="1:2" x14ac:dyDescent="0.25">
      <c r="A15653">
        <v>1565</v>
      </c>
      <c r="B15653">
        <v>105.6040994843782</v>
      </c>
    </row>
    <row r="15654" spans="1:2" x14ac:dyDescent="0.25">
      <c r="A15654">
        <v>1565.1</v>
      </c>
      <c r="B15654">
        <v>105.9142080342156</v>
      </c>
    </row>
    <row r="15655" spans="1:2" x14ac:dyDescent="0.25">
      <c r="A15655">
        <v>1565.2</v>
      </c>
      <c r="B15655">
        <v>106.2243165840524</v>
      </c>
    </row>
    <row r="15656" spans="1:2" x14ac:dyDescent="0.25">
      <c r="A15656">
        <v>1565.3</v>
      </c>
      <c r="B15656">
        <v>106.5344251338899</v>
      </c>
    </row>
    <row r="15657" spans="1:2" x14ac:dyDescent="0.25">
      <c r="A15657">
        <v>1565.4</v>
      </c>
      <c r="B15657">
        <v>106.8445336837266</v>
      </c>
    </row>
    <row r="15658" spans="1:2" x14ac:dyDescent="0.25">
      <c r="A15658">
        <v>1565.5</v>
      </c>
      <c r="B15658">
        <v>107.15464223356339</v>
      </c>
    </row>
    <row r="15659" spans="1:2" x14ac:dyDescent="0.25">
      <c r="A15659">
        <v>1565.6</v>
      </c>
      <c r="B15659">
        <v>107.4647507834008</v>
      </c>
    </row>
    <row r="15660" spans="1:2" x14ac:dyDescent="0.25">
      <c r="A15660">
        <v>1565.7</v>
      </c>
      <c r="B15660">
        <v>107.7748593332376</v>
      </c>
    </row>
    <row r="15661" spans="1:2" x14ac:dyDescent="0.25">
      <c r="A15661">
        <v>1565.8</v>
      </c>
      <c r="B15661">
        <v>108.084967883075</v>
      </c>
    </row>
    <row r="15662" spans="1:2" x14ac:dyDescent="0.25">
      <c r="A15662">
        <v>1565.9</v>
      </c>
      <c r="B15662">
        <v>108.39507643291179</v>
      </c>
    </row>
    <row r="15663" spans="1:2" x14ac:dyDescent="0.25">
      <c r="A15663">
        <v>1566</v>
      </c>
      <c r="B15663">
        <v>108.70518498274851</v>
      </c>
    </row>
    <row r="15664" spans="1:2" x14ac:dyDescent="0.25">
      <c r="A15664">
        <v>1566.1</v>
      </c>
      <c r="B15664">
        <v>108.8774558577234</v>
      </c>
    </row>
    <row r="15665" spans="1:2" x14ac:dyDescent="0.25">
      <c r="A15665">
        <v>1566.2</v>
      </c>
      <c r="B15665">
        <v>109.04972673269801</v>
      </c>
    </row>
    <row r="15666" spans="1:2" x14ac:dyDescent="0.25">
      <c r="A15666">
        <v>1566.3</v>
      </c>
      <c r="B15666">
        <v>109.2219976076729</v>
      </c>
    </row>
    <row r="15667" spans="1:2" x14ac:dyDescent="0.25">
      <c r="A15667">
        <v>1566.4</v>
      </c>
      <c r="B15667">
        <v>109.3942684826475</v>
      </c>
    </row>
    <row r="15668" spans="1:2" x14ac:dyDescent="0.25">
      <c r="A15668">
        <v>1566.5</v>
      </c>
      <c r="B15668">
        <v>109.56653935762201</v>
      </c>
    </row>
    <row r="15669" spans="1:2" x14ac:dyDescent="0.25">
      <c r="A15669">
        <v>1566.6</v>
      </c>
      <c r="B15669">
        <v>109.7388102325969</v>
      </c>
    </row>
    <row r="15670" spans="1:2" x14ac:dyDescent="0.25">
      <c r="A15670">
        <v>1566.7</v>
      </c>
      <c r="B15670">
        <v>109.9110811075715</v>
      </c>
    </row>
    <row r="15671" spans="1:2" x14ac:dyDescent="0.25">
      <c r="A15671">
        <v>1566.8</v>
      </c>
      <c r="B15671">
        <v>110.0833519825464</v>
      </c>
    </row>
    <row r="15672" spans="1:2" x14ac:dyDescent="0.25">
      <c r="A15672">
        <v>1566.9</v>
      </c>
      <c r="B15672">
        <v>110.255622857521</v>
      </c>
    </row>
    <row r="15673" spans="1:2" x14ac:dyDescent="0.25">
      <c r="A15673">
        <v>1567</v>
      </c>
      <c r="B15673">
        <v>110.42789373249551</v>
      </c>
    </row>
    <row r="15674" spans="1:2" x14ac:dyDescent="0.25">
      <c r="A15674">
        <v>1567.1</v>
      </c>
      <c r="B15674">
        <v>110.4916996671619</v>
      </c>
    </row>
    <row r="15675" spans="1:2" x14ac:dyDescent="0.25">
      <c r="A15675">
        <v>1567.2</v>
      </c>
      <c r="B15675">
        <v>110.5555056018282</v>
      </c>
    </row>
    <row r="15676" spans="1:2" x14ac:dyDescent="0.25">
      <c r="A15676">
        <v>1567.3</v>
      </c>
      <c r="B15676">
        <v>110.61931153649449</v>
      </c>
    </row>
    <row r="15677" spans="1:2" x14ac:dyDescent="0.25">
      <c r="A15677">
        <v>1567.4</v>
      </c>
      <c r="B15677">
        <v>110.6831174711608</v>
      </c>
    </row>
    <row r="15678" spans="1:2" x14ac:dyDescent="0.25">
      <c r="A15678">
        <v>1567.5</v>
      </c>
      <c r="B15678">
        <v>110.7469234058271</v>
      </c>
    </row>
    <row r="15679" spans="1:2" x14ac:dyDescent="0.25">
      <c r="A15679">
        <v>1567.6</v>
      </c>
      <c r="B15679">
        <v>110.81072934049349</v>
      </c>
    </row>
    <row r="15680" spans="1:2" x14ac:dyDescent="0.25">
      <c r="A15680">
        <v>1567.7</v>
      </c>
      <c r="B15680">
        <v>110.8745352751597</v>
      </c>
    </row>
    <row r="15681" spans="1:2" x14ac:dyDescent="0.25">
      <c r="A15681">
        <v>1567.8</v>
      </c>
      <c r="B15681">
        <v>110.93834120982611</v>
      </c>
    </row>
    <row r="15682" spans="1:2" x14ac:dyDescent="0.25">
      <c r="A15682">
        <v>1567.9</v>
      </c>
      <c r="B15682">
        <v>111.0021471444924</v>
      </c>
    </row>
    <row r="15683" spans="1:2" x14ac:dyDescent="0.25">
      <c r="A15683">
        <v>1568</v>
      </c>
      <c r="B15683">
        <v>111.0659530791586</v>
      </c>
    </row>
    <row r="15684" spans="1:2" x14ac:dyDescent="0.25">
      <c r="A15684">
        <v>1568.1</v>
      </c>
      <c r="B15684">
        <v>111.26963282659899</v>
      </c>
    </row>
    <row r="15685" spans="1:2" x14ac:dyDescent="0.25">
      <c r="A15685">
        <v>1568.2</v>
      </c>
      <c r="B15685">
        <v>111.4733125740388</v>
      </c>
    </row>
    <row r="15686" spans="1:2" x14ac:dyDescent="0.25">
      <c r="A15686">
        <v>1568.3</v>
      </c>
      <c r="B15686">
        <v>111.6769923214792</v>
      </c>
    </row>
    <row r="15687" spans="1:2" x14ac:dyDescent="0.25">
      <c r="A15687">
        <v>1568.4</v>
      </c>
      <c r="B15687">
        <v>111.8806720689191</v>
      </c>
    </row>
    <row r="15688" spans="1:2" x14ac:dyDescent="0.25">
      <c r="A15688">
        <v>1568.5</v>
      </c>
      <c r="B15688">
        <v>112.0843518163589</v>
      </c>
    </row>
    <row r="15689" spans="1:2" x14ac:dyDescent="0.25">
      <c r="A15689">
        <v>1568.6</v>
      </c>
      <c r="B15689">
        <v>112.28803156379929</v>
      </c>
    </row>
    <row r="15690" spans="1:2" x14ac:dyDescent="0.25">
      <c r="A15690">
        <v>1568.7</v>
      </c>
      <c r="B15690">
        <v>112.4917113112392</v>
      </c>
    </row>
    <row r="15691" spans="1:2" x14ac:dyDescent="0.25">
      <c r="A15691">
        <v>1568.8</v>
      </c>
      <c r="B15691">
        <v>112.6953910586795</v>
      </c>
    </row>
    <row r="15692" spans="1:2" x14ac:dyDescent="0.25">
      <c r="A15692">
        <v>1568.9</v>
      </c>
      <c r="B15692">
        <v>112.8990708061194</v>
      </c>
    </row>
    <row r="15693" spans="1:2" x14ac:dyDescent="0.25">
      <c r="A15693">
        <v>1569</v>
      </c>
      <c r="B15693">
        <v>113.1027505535593</v>
      </c>
    </row>
    <row r="15694" spans="1:2" x14ac:dyDescent="0.25">
      <c r="A15694">
        <v>1569.1</v>
      </c>
      <c r="B15694">
        <v>113.40275988254641</v>
      </c>
    </row>
    <row r="15695" spans="1:2" x14ac:dyDescent="0.25">
      <c r="A15695">
        <v>1569.2</v>
      </c>
      <c r="B15695">
        <v>113.7027692115328</v>
      </c>
    </row>
    <row r="15696" spans="1:2" x14ac:dyDescent="0.25">
      <c r="A15696">
        <v>1569.3</v>
      </c>
      <c r="B15696">
        <v>114.00277854052</v>
      </c>
    </row>
    <row r="15697" spans="1:2" x14ac:dyDescent="0.25">
      <c r="A15697">
        <v>1569.4</v>
      </c>
      <c r="B15697">
        <v>114.3027878695064</v>
      </c>
    </row>
    <row r="15698" spans="1:2" x14ac:dyDescent="0.25">
      <c r="A15698">
        <v>1569.5</v>
      </c>
      <c r="B15698">
        <v>114.60279719849279</v>
      </c>
    </row>
    <row r="15699" spans="1:2" x14ac:dyDescent="0.25">
      <c r="A15699">
        <v>1569.6</v>
      </c>
      <c r="B15699">
        <v>114.9028065274799</v>
      </c>
    </row>
    <row r="15700" spans="1:2" x14ac:dyDescent="0.25">
      <c r="A15700">
        <v>1569.7</v>
      </c>
      <c r="B15700">
        <v>115.2028158564663</v>
      </c>
    </row>
    <row r="15701" spans="1:2" x14ac:dyDescent="0.25">
      <c r="A15701">
        <v>1569.8</v>
      </c>
      <c r="B15701">
        <v>115.5028251854534</v>
      </c>
    </row>
    <row r="15702" spans="1:2" x14ac:dyDescent="0.25">
      <c r="A15702">
        <v>1569.9</v>
      </c>
      <c r="B15702">
        <v>115.80283451443989</v>
      </c>
    </row>
    <row r="15703" spans="1:2" x14ac:dyDescent="0.25">
      <c r="A15703">
        <v>1570</v>
      </c>
      <c r="B15703">
        <v>116.1028438434263</v>
      </c>
    </row>
    <row r="15704" spans="1:2" x14ac:dyDescent="0.25">
      <c r="A15704">
        <v>1570.1</v>
      </c>
      <c r="B15704">
        <v>116.1055579202478</v>
      </c>
    </row>
    <row r="15705" spans="1:2" x14ac:dyDescent="0.25">
      <c r="A15705">
        <v>1570.2</v>
      </c>
      <c r="B15705">
        <v>116.10827199706929</v>
      </c>
    </row>
    <row r="15706" spans="1:2" x14ac:dyDescent="0.25">
      <c r="A15706">
        <v>1570.3</v>
      </c>
      <c r="B15706">
        <v>116.1109860738907</v>
      </c>
    </row>
    <row r="15707" spans="1:2" x14ac:dyDescent="0.25">
      <c r="A15707">
        <v>1570.4</v>
      </c>
      <c r="B15707">
        <v>116.11370015071221</v>
      </c>
    </row>
    <row r="15708" spans="1:2" x14ac:dyDescent="0.25">
      <c r="A15708">
        <v>1570.5</v>
      </c>
      <c r="B15708">
        <v>116.1164142275337</v>
      </c>
    </row>
    <row r="15709" spans="1:2" x14ac:dyDescent="0.25">
      <c r="A15709">
        <v>1570.6</v>
      </c>
      <c r="B15709">
        <v>116.1191283043552</v>
      </c>
    </row>
    <row r="15710" spans="1:2" x14ac:dyDescent="0.25">
      <c r="A15710">
        <v>1570.7</v>
      </c>
      <c r="B15710">
        <v>116.12184238117671</v>
      </c>
    </row>
    <row r="15711" spans="1:2" x14ac:dyDescent="0.25">
      <c r="A15711">
        <v>1570.8</v>
      </c>
      <c r="B15711">
        <v>116.1245564579982</v>
      </c>
    </row>
    <row r="15712" spans="1:2" x14ac:dyDescent="0.25">
      <c r="A15712">
        <v>1570.9</v>
      </c>
      <c r="B15712">
        <v>116.1272705348196</v>
      </c>
    </row>
    <row r="15713" spans="1:2" x14ac:dyDescent="0.25">
      <c r="A15713">
        <v>1571</v>
      </c>
      <c r="B15713">
        <v>116.12998461164111</v>
      </c>
    </row>
    <row r="15714" spans="1:2" x14ac:dyDescent="0.25">
      <c r="A15714">
        <v>1571.1</v>
      </c>
      <c r="B15714">
        <v>116.3945500409277</v>
      </c>
    </row>
    <row r="15715" spans="1:2" x14ac:dyDescent="0.25">
      <c r="A15715">
        <v>1571.2</v>
      </c>
      <c r="B15715">
        <v>116.65911547021371</v>
      </c>
    </row>
    <row r="15716" spans="1:2" x14ac:dyDescent="0.25">
      <c r="A15716">
        <v>1571.3</v>
      </c>
      <c r="B15716">
        <v>116.9236808995004</v>
      </c>
    </row>
    <row r="15717" spans="1:2" x14ac:dyDescent="0.25">
      <c r="A15717">
        <v>1571.4</v>
      </c>
      <c r="B15717">
        <v>117.18824632878641</v>
      </c>
    </row>
    <row r="15718" spans="1:2" x14ac:dyDescent="0.25">
      <c r="A15718">
        <v>1571.5</v>
      </c>
      <c r="B15718">
        <v>117.4528117580724</v>
      </c>
    </row>
    <row r="15719" spans="1:2" x14ac:dyDescent="0.25">
      <c r="A15719">
        <v>1571.6</v>
      </c>
      <c r="B15719">
        <v>117.71737718735901</v>
      </c>
    </row>
    <row r="15720" spans="1:2" x14ac:dyDescent="0.25">
      <c r="A15720">
        <v>1571.7</v>
      </c>
      <c r="B15720">
        <v>117.981942616645</v>
      </c>
    </row>
    <row r="15721" spans="1:2" x14ac:dyDescent="0.25">
      <c r="A15721">
        <v>1571.8</v>
      </c>
      <c r="B15721">
        <v>118.24650804593171</v>
      </c>
    </row>
    <row r="15722" spans="1:2" x14ac:dyDescent="0.25">
      <c r="A15722">
        <v>1571.9</v>
      </c>
      <c r="B15722">
        <v>118.5110734752177</v>
      </c>
    </row>
    <row r="15723" spans="1:2" x14ac:dyDescent="0.25">
      <c r="A15723">
        <v>1572</v>
      </c>
      <c r="B15723">
        <v>118.77563890450369</v>
      </c>
    </row>
    <row r="15724" spans="1:2" x14ac:dyDescent="0.25">
      <c r="A15724">
        <v>1572.1</v>
      </c>
      <c r="B15724">
        <v>118.7310858073041</v>
      </c>
    </row>
    <row r="15725" spans="1:2" x14ac:dyDescent="0.25">
      <c r="A15725">
        <v>1572.2</v>
      </c>
      <c r="B15725">
        <v>118.6865327101047</v>
      </c>
    </row>
    <row r="15726" spans="1:2" x14ac:dyDescent="0.25">
      <c r="A15726">
        <v>1572.3</v>
      </c>
      <c r="B15726">
        <v>118.6419796129051</v>
      </c>
    </row>
    <row r="15727" spans="1:2" x14ac:dyDescent="0.25">
      <c r="A15727">
        <v>1572.4</v>
      </c>
      <c r="B15727">
        <v>118.59742651570561</v>
      </c>
    </row>
    <row r="15728" spans="1:2" x14ac:dyDescent="0.25">
      <c r="A15728">
        <v>1572.5</v>
      </c>
      <c r="B15728">
        <v>118.55287341850619</v>
      </c>
    </row>
    <row r="15729" spans="1:2" x14ac:dyDescent="0.25">
      <c r="A15729">
        <v>1572.6</v>
      </c>
      <c r="B15729">
        <v>118.5083203213066</v>
      </c>
    </row>
    <row r="15730" spans="1:2" x14ac:dyDescent="0.25">
      <c r="A15730">
        <v>1572.7</v>
      </c>
      <c r="B15730">
        <v>118.4637672241071</v>
      </c>
    </row>
    <row r="15731" spans="1:2" x14ac:dyDescent="0.25">
      <c r="A15731">
        <v>1572.8</v>
      </c>
      <c r="B15731">
        <v>118.41921412690751</v>
      </c>
    </row>
    <row r="15732" spans="1:2" x14ac:dyDescent="0.25">
      <c r="A15732">
        <v>1572.9</v>
      </c>
      <c r="B15732">
        <v>118.37466102970809</v>
      </c>
    </row>
    <row r="15733" spans="1:2" x14ac:dyDescent="0.25">
      <c r="A15733">
        <v>1573</v>
      </c>
      <c r="B15733">
        <v>118.3301079325086</v>
      </c>
    </row>
    <row r="15734" spans="1:2" x14ac:dyDescent="0.25">
      <c r="A15734">
        <v>1573.1</v>
      </c>
      <c r="B15734">
        <v>118.625550619027</v>
      </c>
    </row>
    <row r="15735" spans="1:2" x14ac:dyDescent="0.25">
      <c r="A15735">
        <v>1573.2</v>
      </c>
      <c r="B15735">
        <v>118.9209933055447</v>
      </c>
    </row>
    <row r="15736" spans="1:2" x14ac:dyDescent="0.25">
      <c r="A15736">
        <v>1573.3</v>
      </c>
      <c r="B15736">
        <v>119.2164359920631</v>
      </c>
    </row>
    <row r="15737" spans="1:2" x14ac:dyDescent="0.25">
      <c r="A15737">
        <v>1573.4</v>
      </c>
      <c r="B15737">
        <v>119.5118786785808</v>
      </c>
    </row>
    <row r="15738" spans="1:2" x14ac:dyDescent="0.25">
      <c r="A15738">
        <v>1573.5</v>
      </c>
      <c r="B15738">
        <v>119.8073213650985</v>
      </c>
    </row>
    <row r="15739" spans="1:2" x14ac:dyDescent="0.25">
      <c r="A15739">
        <v>1573.6</v>
      </c>
      <c r="B15739">
        <v>120.1027640516169</v>
      </c>
    </row>
    <row r="15740" spans="1:2" x14ac:dyDescent="0.25">
      <c r="A15740">
        <v>1573.7</v>
      </c>
      <c r="B15740">
        <v>120.3982067381346</v>
      </c>
    </row>
    <row r="15741" spans="1:2" x14ac:dyDescent="0.25">
      <c r="A15741">
        <v>1573.8</v>
      </c>
      <c r="B15741">
        <v>120.693649424653</v>
      </c>
    </row>
    <row r="15742" spans="1:2" x14ac:dyDescent="0.25">
      <c r="A15742">
        <v>1573.9</v>
      </c>
      <c r="B15742">
        <v>120.98909211117071</v>
      </c>
    </row>
    <row r="15743" spans="1:2" x14ac:dyDescent="0.25">
      <c r="A15743">
        <v>1574</v>
      </c>
      <c r="B15743">
        <v>121.28453479768839</v>
      </c>
    </row>
    <row r="15744" spans="1:2" x14ac:dyDescent="0.25">
      <c r="A15744">
        <v>1574.1</v>
      </c>
      <c r="B15744">
        <v>121.3140082210743</v>
      </c>
    </row>
    <row r="15745" spans="1:2" x14ac:dyDescent="0.25">
      <c r="A15745">
        <v>1574.2</v>
      </c>
      <c r="B15745">
        <v>121.3434816444602</v>
      </c>
    </row>
    <row r="15746" spans="1:2" x14ac:dyDescent="0.25">
      <c r="A15746">
        <v>1574.3</v>
      </c>
      <c r="B15746">
        <v>121.37295506784611</v>
      </c>
    </row>
    <row r="15747" spans="1:2" x14ac:dyDescent="0.25">
      <c r="A15747">
        <v>1574.4</v>
      </c>
      <c r="B15747">
        <v>121.4024284912319</v>
      </c>
    </row>
    <row r="15748" spans="1:2" x14ac:dyDescent="0.25">
      <c r="A15748">
        <v>1574.5</v>
      </c>
      <c r="B15748">
        <v>121.4319019146178</v>
      </c>
    </row>
    <row r="15749" spans="1:2" x14ac:dyDescent="0.25">
      <c r="A15749">
        <v>1574.6</v>
      </c>
      <c r="B15749">
        <v>121.46137533800371</v>
      </c>
    </row>
    <row r="15750" spans="1:2" x14ac:dyDescent="0.25">
      <c r="A15750">
        <v>1574.7</v>
      </c>
      <c r="B15750">
        <v>121.4908487613895</v>
      </c>
    </row>
    <row r="15751" spans="1:2" x14ac:dyDescent="0.25">
      <c r="A15751">
        <v>1574.8</v>
      </c>
      <c r="B15751">
        <v>121.5203221847754</v>
      </c>
    </row>
    <row r="15752" spans="1:2" x14ac:dyDescent="0.25">
      <c r="A15752">
        <v>1574.9</v>
      </c>
      <c r="B15752">
        <v>121.5497956081613</v>
      </c>
    </row>
    <row r="15753" spans="1:2" x14ac:dyDescent="0.25">
      <c r="A15753">
        <v>1575</v>
      </c>
      <c r="B15753">
        <v>121.5792690315471</v>
      </c>
    </row>
    <row r="15754" spans="1:2" x14ac:dyDescent="0.25">
      <c r="A15754">
        <v>1575.1</v>
      </c>
      <c r="B15754">
        <v>121.55489810353281</v>
      </c>
    </row>
    <row r="15755" spans="1:2" x14ac:dyDescent="0.25">
      <c r="A15755">
        <v>1575.2</v>
      </c>
      <c r="B15755">
        <v>121.5305271755185</v>
      </c>
    </row>
    <row r="15756" spans="1:2" x14ac:dyDescent="0.25">
      <c r="A15756">
        <v>1575.3</v>
      </c>
      <c r="B15756">
        <v>121.50615624750409</v>
      </c>
    </row>
    <row r="15757" spans="1:2" x14ac:dyDescent="0.25">
      <c r="A15757">
        <v>1575.4</v>
      </c>
      <c r="B15757">
        <v>121.4817853194898</v>
      </c>
    </row>
    <row r="15758" spans="1:2" x14ac:dyDescent="0.25">
      <c r="A15758">
        <v>1575.5</v>
      </c>
      <c r="B15758">
        <v>121.4574143914756</v>
      </c>
    </row>
    <row r="15759" spans="1:2" x14ac:dyDescent="0.25">
      <c r="A15759">
        <v>1575.6</v>
      </c>
      <c r="B15759">
        <v>121.4330434634612</v>
      </c>
    </row>
    <row r="15760" spans="1:2" x14ac:dyDescent="0.25">
      <c r="A15760">
        <v>1575.7</v>
      </c>
      <c r="B15760">
        <v>121.4086725354469</v>
      </c>
    </row>
    <row r="15761" spans="1:2" x14ac:dyDescent="0.25">
      <c r="A15761">
        <v>1575.8</v>
      </c>
      <c r="B15761">
        <v>121.3843016074326</v>
      </c>
    </row>
    <row r="15762" spans="1:2" x14ac:dyDescent="0.25">
      <c r="A15762">
        <v>1575.9</v>
      </c>
      <c r="B15762">
        <v>121.3599306794183</v>
      </c>
    </row>
    <row r="15763" spans="1:2" x14ac:dyDescent="0.25">
      <c r="A15763">
        <v>1576</v>
      </c>
      <c r="B15763">
        <v>121.33555975140401</v>
      </c>
    </row>
    <row r="15764" spans="1:2" x14ac:dyDescent="0.25">
      <c r="A15764">
        <v>1576.1</v>
      </c>
      <c r="B15764">
        <v>121.43716119521589</v>
      </c>
    </row>
    <row r="15765" spans="1:2" x14ac:dyDescent="0.25">
      <c r="A15765">
        <v>1576.2</v>
      </c>
      <c r="B15765">
        <v>121.5387626390275</v>
      </c>
    </row>
    <row r="15766" spans="1:2" x14ac:dyDescent="0.25">
      <c r="A15766">
        <v>1576.3</v>
      </c>
      <c r="B15766">
        <v>121.6403640828393</v>
      </c>
    </row>
    <row r="15767" spans="1:2" x14ac:dyDescent="0.25">
      <c r="A15767">
        <v>1576.4</v>
      </c>
      <c r="B15767">
        <v>121.7419655266509</v>
      </c>
    </row>
    <row r="15768" spans="1:2" x14ac:dyDescent="0.25">
      <c r="A15768">
        <v>1576.5</v>
      </c>
      <c r="B15768">
        <v>121.8435669704625</v>
      </c>
    </row>
    <row r="15769" spans="1:2" x14ac:dyDescent="0.25">
      <c r="A15769">
        <v>1576.6</v>
      </c>
      <c r="B15769">
        <v>121.94516841427431</v>
      </c>
    </row>
    <row r="15770" spans="1:2" x14ac:dyDescent="0.25">
      <c r="A15770">
        <v>1576.7</v>
      </c>
      <c r="B15770">
        <v>122.04676985808599</v>
      </c>
    </row>
    <row r="15771" spans="1:2" x14ac:dyDescent="0.25">
      <c r="A15771">
        <v>1576.8</v>
      </c>
      <c r="B15771">
        <v>122.1483713018978</v>
      </c>
    </row>
    <row r="15772" spans="1:2" x14ac:dyDescent="0.25">
      <c r="A15772">
        <v>1576.9</v>
      </c>
      <c r="B15772">
        <v>122.2499727457094</v>
      </c>
    </row>
    <row r="15773" spans="1:2" x14ac:dyDescent="0.25">
      <c r="A15773">
        <v>1577</v>
      </c>
      <c r="B15773">
        <v>122.351574189521</v>
      </c>
    </row>
    <row r="15774" spans="1:2" x14ac:dyDescent="0.25">
      <c r="A15774">
        <v>1577.1</v>
      </c>
      <c r="B15774">
        <v>122.3848747656719</v>
      </c>
    </row>
    <row r="15775" spans="1:2" x14ac:dyDescent="0.25">
      <c r="A15775">
        <v>1577.2</v>
      </c>
      <c r="B15775">
        <v>122.4181753418227</v>
      </c>
    </row>
    <row r="15776" spans="1:2" x14ac:dyDescent="0.25">
      <c r="A15776">
        <v>1577.3</v>
      </c>
      <c r="B15776">
        <v>122.4514759179736</v>
      </c>
    </row>
    <row r="15777" spans="1:2" x14ac:dyDescent="0.25">
      <c r="A15777">
        <v>1577.4</v>
      </c>
      <c r="B15777">
        <v>122.4847764941244</v>
      </c>
    </row>
    <row r="15778" spans="1:2" x14ac:dyDescent="0.25">
      <c r="A15778">
        <v>1577.5</v>
      </c>
      <c r="B15778">
        <v>122.5180770702752</v>
      </c>
    </row>
    <row r="15779" spans="1:2" x14ac:dyDescent="0.25">
      <c r="A15779">
        <v>1577.6</v>
      </c>
      <c r="B15779">
        <v>122.5513776464261</v>
      </c>
    </row>
    <row r="15780" spans="1:2" x14ac:dyDescent="0.25">
      <c r="A15780">
        <v>1577.7</v>
      </c>
      <c r="B15780">
        <v>122.5846782225769</v>
      </c>
    </row>
    <row r="15781" spans="1:2" x14ac:dyDescent="0.25">
      <c r="A15781">
        <v>1577.8</v>
      </c>
      <c r="B15781">
        <v>122.6179787987278</v>
      </c>
    </row>
    <row r="15782" spans="1:2" x14ac:dyDescent="0.25">
      <c r="A15782">
        <v>1577.9</v>
      </c>
      <c r="B15782">
        <v>122.6512793748786</v>
      </c>
    </row>
    <row r="15783" spans="1:2" x14ac:dyDescent="0.25">
      <c r="A15783">
        <v>1578</v>
      </c>
      <c r="B15783">
        <v>122.68457995102941</v>
      </c>
    </row>
    <row r="15784" spans="1:2" x14ac:dyDescent="0.25">
      <c r="A15784">
        <v>1578.1</v>
      </c>
      <c r="B15784">
        <v>122.6858057607332</v>
      </c>
    </row>
    <row r="15785" spans="1:2" x14ac:dyDescent="0.25">
      <c r="A15785">
        <v>1578.2</v>
      </c>
      <c r="B15785">
        <v>122.687031570437</v>
      </c>
    </row>
    <row r="15786" spans="1:2" x14ac:dyDescent="0.25">
      <c r="A15786">
        <v>1578.3</v>
      </c>
      <c r="B15786">
        <v>122.6882573801408</v>
      </c>
    </row>
    <row r="15787" spans="1:2" x14ac:dyDescent="0.25">
      <c r="A15787">
        <v>1578.4</v>
      </c>
      <c r="B15787">
        <v>122.68948318984459</v>
      </c>
    </row>
    <row r="15788" spans="1:2" x14ac:dyDescent="0.25">
      <c r="A15788">
        <v>1578.5</v>
      </c>
      <c r="B15788">
        <v>122.69070899954831</v>
      </c>
    </row>
    <row r="15789" spans="1:2" x14ac:dyDescent="0.25">
      <c r="A15789">
        <v>1578.6</v>
      </c>
      <c r="B15789">
        <v>122.6919348092521</v>
      </c>
    </row>
    <row r="15790" spans="1:2" x14ac:dyDescent="0.25">
      <c r="A15790">
        <v>1578.7</v>
      </c>
      <c r="B15790">
        <v>122.6931606189559</v>
      </c>
    </row>
    <row r="15791" spans="1:2" x14ac:dyDescent="0.25">
      <c r="A15791">
        <v>1578.8</v>
      </c>
      <c r="B15791">
        <v>122.6943864286597</v>
      </c>
    </row>
    <row r="15792" spans="1:2" x14ac:dyDescent="0.25">
      <c r="A15792">
        <v>1578.9</v>
      </c>
      <c r="B15792">
        <v>122.69561223836349</v>
      </c>
    </row>
    <row r="15793" spans="1:2" x14ac:dyDescent="0.25">
      <c r="A15793">
        <v>1579</v>
      </c>
      <c r="B15793">
        <v>122.69683804806731</v>
      </c>
    </row>
    <row r="15794" spans="1:2" x14ac:dyDescent="0.25">
      <c r="A15794">
        <v>1579.1</v>
      </c>
      <c r="B15794">
        <v>122.7110484622829</v>
      </c>
    </row>
    <row r="15795" spans="1:2" x14ac:dyDescent="0.25">
      <c r="A15795">
        <v>1579.2</v>
      </c>
      <c r="B15795">
        <v>122.7252588764984</v>
      </c>
    </row>
    <row r="15796" spans="1:2" x14ac:dyDescent="0.25">
      <c r="A15796">
        <v>1579.3</v>
      </c>
      <c r="B15796">
        <v>122.739469290714</v>
      </c>
    </row>
    <row r="15797" spans="1:2" x14ac:dyDescent="0.25">
      <c r="A15797">
        <v>1579.4</v>
      </c>
      <c r="B15797">
        <v>122.7536797049295</v>
      </c>
    </row>
    <row r="15798" spans="1:2" x14ac:dyDescent="0.25">
      <c r="A15798">
        <v>1579.5</v>
      </c>
      <c r="B15798">
        <v>122.76789011914499</v>
      </c>
    </row>
    <row r="15799" spans="1:2" x14ac:dyDescent="0.25">
      <c r="A15799">
        <v>1579.6</v>
      </c>
      <c r="B15799">
        <v>122.78210053336061</v>
      </c>
    </row>
    <row r="15800" spans="1:2" x14ac:dyDescent="0.25">
      <c r="A15800">
        <v>1579.7</v>
      </c>
      <c r="B15800">
        <v>122.7963109475761</v>
      </c>
    </row>
    <row r="15801" spans="1:2" x14ac:dyDescent="0.25">
      <c r="A15801">
        <v>1579.8</v>
      </c>
      <c r="B15801">
        <v>122.8105213617916</v>
      </c>
    </row>
    <row r="15802" spans="1:2" x14ac:dyDescent="0.25">
      <c r="A15802">
        <v>1579.9</v>
      </c>
      <c r="B15802">
        <v>122.8247317760072</v>
      </c>
    </row>
    <row r="15803" spans="1:2" x14ac:dyDescent="0.25">
      <c r="A15803">
        <v>1580</v>
      </c>
      <c r="B15803">
        <v>122.8389421902227</v>
      </c>
    </row>
    <row r="15804" spans="1:2" x14ac:dyDescent="0.25">
      <c r="A15804">
        <v>1580.1</v>
      </c>
      <c r="B15804">
        <v>122.7496910611347</v>
      </c>
    </row>
    <row r="15805" spans="1:2" x14ac:dyDescent="0.25">
      <c r="A15805">
        <v>1580.2</v>
      </c>
      <c r="B15805">
        <v>122.660439932047</v>
      </c>
    </row>
    <row r="15806" spans="1:2" x14ac:dyDescent="0.25">
      <c r="A15806">
        <v>1580.3</v>
      </c>
      <c r="B15806">
        <v>122.571188802959</v>
      </c>
    </row>
    <row r="15807" spans="1:2" x14ac:dyDescent="0.25">
      <c r="A15807">
        <v>1580.4</v>
      </c>
      <c r="B15807">
        <v>122.4819376738713</v>
      </c>
    </row>
    <row r="15808" spans="1:2" x14ac:dyDescent="0.25">
      <c r="A15808">
        <v>1580.5</v>
      </c>
      <c r="B15808">
        <v>122.3926865447835</v>
      </c>
    </row>
    <row r="15809" spans="1:2" x14ac:dyDescent="0.25">
      <c r="A15809">
        <v>1580.6</v>
      </c>
      <c r="B15809">
        <v>122.3034354156955</v>
      </c>
    </row>
    <row r="15810" spans="1:2" x14ac:dyDescent="0.25">
      <c r="A15810">
        <v>1580.7</v>
      </c>
      <c r="B15810">
        <v>122.2141842866078</v>
      </c>
    </row>
    <row r="15811" spans="1:2" x14ac:dyDescent="0.25">
      <c r="A15811">
        <v>1580.8</v>
      </c>
      <c r="B15811">
        <v>122.12493315751981</v>
      </c>
    </row>
    <row r="15812" spans="1:2" x14ac:dyDescent="0.25">
      <c r="A15812">
        <v>1580.9</v>
      </c>
      <c r="B15812">
        <v>122.03568202843211</v>
      </c>
    </row>
    <row r="15813" spans="1:2" x14ac:dyDescent="0.25">
      <c r="A15813">
        <v>1581</v>
      </c>
      <c r="B15813">
        <v>121.94643089934431</v>
      </c>
    </row>
    <row r="15814" spans="1:2" x14ac:dyDescent="0.25">
      <c r="A15814">
        <v>1581.1</v>
      </c>
      <c r="B15814">
        <v>122.0647313032436</v>
      </c>
    </row>
    <row r="15815" spans="1:2" x14ac:dyDescent="0.25">
      <c r="A15815">
        <v>1581.2</v>
      </c>
      <c r="B15815">
        <v>122.1830317071426</v>
      </c>
    </row>
    <row r="15816" spans="1:2" x14ac:dyDescent="0.25">
      <c r="A15816">
        <v>1581.3</v>
      </c>
      <c r="B15816">
        <v>122.3013321110418</v>
      </c>
    </row>
    <row r="15817" spans="1:2" x14ac:dyDescent="0.25">
      <c r="A15817">
        <v>1581.4</v>
      </c>
      <c r="B15817">
        <v>122.4196325149408</v>
      </c>
    </row>
    <row r="15818" spans="1:2" x14ac:dyDescent="0.25">
      <c r="A15818">
        <v>1581.5</v>
      </c>
      <c r="B15818">
        <v>122.5379329188399</v>
      </c>
    </row>
    <row r="15819" spans="1:2" x14ac:dyDescent="0.25">
      <c r="A15819">
        <v>1581.6</v>
      </c>
      <c r="B15819">
        <v>122.6562333227391</v>
      </c>
    </row>
    <row r="15820" spans="1:2" x14ac:dyDescent="0.25">
      <c r="A15820">
        <v>1581.7</v>
      </c>
      <c r="B15820">
        <v>122.7745337266381</v>
      </c>
    </row>
    <row r="15821" spans="1:2" x14ac:dyDescent="0.25">
      <c r="A15821">
        <v>1581.8</v>
      </c>
      <c r="B15821">
        <v>122.89283413053739</v>
      </c>
    </row>
    <row r="15822" spans="1:2" x14ac:dyDescent="0.25">
      <c r="A15822">
        <v>1581.9</v>
      </c>
      <c r="B15822">
        <v>123.01113453443639</v>
      </c>
    </row>
    <row r="15823" spans="1:2" x14ac:dyDescent="0.25">
      <c r="A15823">
        <v>1582</v>
      </c>
      <c r="B15823">
        <v>123.12943493833539</v>
      </c>
    </row>
    <row r="15824" spans="1:2" x14ac:dyDescent="0.25">
      <c r="A15824">
        <v>1582.1</v>
      </c>
      <c r="B15824">
        <v>123.0942287869166</v>
      </c>
    </row>
    <row r="15825" spans="1:2" x14ac:dyDescent="0.25">
      <c r="A15825">
        <v>1582.2</v>
      </c>
      <c r="B15825">
        <v>123.0590226354979</v>
      </c>
    </row>
    <row r="15826" spans="1:2" x14ac:dyDescent="0.25">
      <c r="A15826">
        <v>1582.3</v>
      </c>
      <c r="B15826">
        <v>123.02381648407901</v>
      </c>
    </row>
    <row r="15827" spans="1:2" x14ac:dyDescent="0.25">
      <c r="A15827">
        <v>1582.4</v>
      </c>
      <c r="B15827">
        <v>122.9886103326603</v>
      </c>
    </row>
    <row r="15828" spans="1:2" x14ac:dyDescent="0.25">
      <c r="A15828">
        <v>1582.5</v>
      </c>
      <c r="B15828">
        <v>122.95340418124159</v>
      </c>
    </row>
    <row r="15829" spans="1:2" x14ac:dyDescent="0.25">
      <c r="A15829">
        <v>1582.6</v>
      </c>
      <c r="B15829">
        <v>122.9181980298228</v>
      </c>
    </row>
    <row r="15830" spans="1:2" x14ac:dyDescent="0.25">
      <c r="A15830">
        <v>1582.7</v>
      </c>
      <c r="B15830">
        <v>122.8829918784041</v>
      </c>
    </row>
    <row r="15831" spans="1:2" x14ac:dyDescent="0.25">
      <c r="A15831">
        <v>1582.8</v>
      </c>
      <c r="B15831">
        <v>122.84778572698529</v>
      </c>
    </row>
    <row r="15832" spans="1:2" x14ac:dyDescent="0.25">
      <c r="A15832">
        <v>1582.9</v>
      </c>
      <c r="B15832">
        <v>122.8125795755665</v>
      </c>
    </row>
    <row r="15833" spans="1:2" x14ac:dyDescent="0.25">
      <c r="A15833">
        <v>1583</v>
      </c>
      <c r="B15833">
        <v>122.7773734241478</v>
      </c>
    </row>
    <row r="15834" spans="1:2" x14ac:dyDescent="0.25">
      <c r="A15834">
        <v>1583.1</v>
      </c>
      <c r="B15834">
        <v>122.60773289125579</v>
      </c>
    </row>
    <row r="15835" spans="1:2" x14ac:dyDescent="0.25">
      <c r="A15835">
        <v>1583.2</v>
      </c>
      <c r="B15835">
        <v>122.4380923583642</v>
      </c>
    </row>
    <row r="15836" spans="1:2" x14ac:dyDescent="0.25">
      <c r="A15836">
        <v>1583.3</v>
      </c>
      <c r="B15836">
        <v>122.2684518254723</v>
      </c>
    </row>
    <row r="15837" spans="1:2" x14ac:dyDescent="0.25">
      <c r="A15837">
        <v>1583.4</v>
      </c>
      <c r="B15837">
        <v>122.09881129258071</v>
      </c>
    </row>
    <row r="15838" spans="1:2" x14ac:dyDescent="0.25">
      <c r="A15838">
        <v>1583.5</v>
      </c>
      <c r="B15838">
        <v>121.9291707596891</v>
      </c>
    </row>
    <row r="15839" spans="1:2" x14ac:dyDescent="0.25">
      <c r="A15839">
        <v>1583.6</v>
      </c>
      <c r="B15839">
        <v>121.7595302267971</v>
      </c>
    </row>
    <row r="15840" spans="1:2" x14ac:dyDescent="0.25">
      <c r="A15840">
        <v>1583.7</v>
      </c>
      <c r="B15840">
        <v>121.5898896939055</v>
      </c>
    </row>
    <row r="15841" spans="1:2" x14ac:dyDescent="0.25">
      <c r="A15841">
        <v>1583.8</v>
      </c>
      <c r="B15841">
        <v>121.4202491610136</v>
      </c>
    </row>
    <row r="15842" spans="1:2" x14ac:dyDescent="0.25">
      <c r="A15842">
        <v>1583.9</v>
      </c>
      <c r="B15842">
        <v>121.250608628122</v>
      </c>
    </row>
    <row r="15843" spans="1:2" x14ac:dyDescent="0.25">
      <c r="A15843">
        <v>1584</v>
      </c>
      <c r="B15843">
        <v>121.0809680952304</v>
      </c>
    </row>
    <row r="15844" spans="1:2" x14ac:dyDescent="0.25">
      <c r="A15844">
        <v>1584.1</v>
      </c>
      <c r="B15844">
        <v>121.1292606904443</v>
      </c>
    </row>
    <row r="15845" spans="1:2" x14ac:dyDescent="0.25">
      <c r="A15845">
        <v>1584.2</v>
      </c>
      <c r="B15845">
        <v>121.17755328565811</v>
      </c>
    </row>
    <row r="15846" spans="1:2" x14ac:dyDescent="0.25">
      <c r="A15846">
        <v>1584.3</v>
      </c>
      <c r="B15846">
        <v>121.225845880872</v>
      </c>
    </row>
    <row r="15847" spans="1:2" x14ac:dyDescent="0.25">
      <c r="A15847">
        <v>1584.4</v>
      </c>
      <c r="B15847">
        <v>121.2741384760857</v>
      </c>
    </row>
    <row r="15848" spans="1:2" x14ac:dyDescent="0.25">
      <c r="A15848">
        <v>1584.5</v>
      </c>
      <c r="B15848">
        <v>121.3224310712995</v>
      </c>
    </row>
    <row r="15849" spans="1:2" x14ac:dyDescent="0.25">
      <c r="A15849">
        <v>1584.6</v>
      </c>
      <c r="B15849">
        <v>121.3707236665134</v>
      </c>
    </row>
    <row r="15850" spans="1:2" x14ac:dyDescent="0.25">
      <c r="A15850">
        <v>1584.7</v>
      </c>
      <c r="B15850">
        <v>121.41901626172719</v>
      </c>
    </row>
    <row r="15851" spans="1:2" x14ac:dyDescent="0.25">
      <c r="A15851">
        <v>1584.8</v>
      </c>
      <c r="B15851">
        <v>121.4673088569411</v>
      </c>
    </row>
    <row r="15852" spans="1:2" x14ac:dyDescent="0.25">
      <c r="A15852">
        <v>1584.9</v>
      </c>
      <c r="B15852">
        <v>121.5156014521548</v>
      </c>
    </row>
    <row r="15853" spans="1:2" x14ac:dyDescent="0.25">
      <c r="A15853">
        <v>1585</v>
      </c>
      <c r="B15853">
        <v>121.56389404736861</v>
      </c>
    </row>
    <row r="15854" spans="1:2" x14ac:dyDescent="0.25">
      <c r="A15854">
        <v>1585.1</v>
      </c>
      <c r="B15854">
        <v>121.5933716343817</v>
      </c>
    </row>
    <row r="15855" spans="1:2" x14ac:dyDescent="0.25">
      <c r="A15855">
        <v>1585.2</v>
      </c>
      <c r="B15855">
        <v>121.6228492213947</v>
      </c>
    </row>
    <row r="15856" spans="1:2" x14ac:dyDescent="0.25">
      <c r="A15856">
        <v>1585.3</v>
      </c>
      <c r="B15856">
        <v>121.65232680840781</v>
      </c>
    </row>
    <row r="15857" spans="1:2" x14ac:dyDescent="0.25">
      <c r="A15857">
        <v>1585.4</v>
      </c>
      <c r="B15857">
        <v>121.6818043954208</v>
      </c>
    </row>
    <row r="15858" spans="1:2" x14ac:dyDescent="0.25">
      <c r="A15858">
        <v>1585.5</v>
      </c>
      <c r="B15858">
        <v>121.7112819824337</v>
      </c>
    </row>
    <row r="15859" spans="1:2" x14ac:dyDescent="0.25">
      <c r="A15859">
        <v>1585.6</v>
      </c>
      <c r="B15859">
        <v>121.74075956944679</v>
      </c>
    </row>
    <row r="15860" spans="1:2" x14ac:dyDescent="0.25">
      <c r="A15860">
        <v>1585.7</v>
      </c>
      <c r="B15860">
        <v>121.7702371564598</v>
      </c>
    </row>
    <row r="15861" spans="1:2" x14ac:dyDescent="0.25">
      <c r="A15861">
        <v>1585.8</v>
      </c>
      <c r="B15861">
        <v>121.7997147434729</v>
      </c>
    </row>
    <row r="15862" spans="1:2" x14ac:dyDescent="0.25">
      <c r="A15862">
        <v>1585.9</v>
      </c>
      <c r="B15862">
        <v>121.8291923304859</v>
      </c>
    </row>
    <row r="15863" spans="1:2" x14ac:dyDescent="0.25">
      <c r="A15863">
        <v>1586</v>
      </c>
      <c r="B15863">
        <v>121.8586699174989</v>
      </c>
    </row>
    <row r="15864" spans="1:2" x14ac:dyDescent="0.25">
      <c r="A15864">
        <v>1586.1</v>
      </c>
      <c r="B15864">
        <v>121.7058034451548</v>
      </c>
    </row>
    <row r="15865" spans="1:2" x14ac:dyDescent="0.25">
      <c r="A15865">
        <v>1586.2</v>
      </c>
      <c r="B15865">
        <v>121.5529369728111</v>
      </c>
    </row>
    <row r="15866" spans="1:2" x14ac:dyDescent="0.25">
      <c r="A15866">
        <v>1586.3</v>
      </c>
      <c r="B15866">
        <v>121.40007050046709</v>
      </c>
    </row>
    <row r="15867" spans="1:2" x14ac:dyDescent="0.25">
      <c r="A15867">
        <v>1586.4</v>
      </c>
      <c r="B15867">
        <v>121.24720402812341</v>
      </c>
    </row>
    <row r="15868" spans="1:2" x14ac:dyDescent="0.25">
      <c r="A15868">
        <v>1586.5</v>
      </c>
      <c r="B15868">
        <v>121.0943375557796</v>
      </c>
    </row>
    <row r="15869" spans="1:2" x14ac:dyDescent="0.25">
      <c r="A15869">
        <v>1586.6</v>
      </c>
      <c r="B15869">
        <v>120.9414710834356</v>
      </c>
    </row>
    <row r="15870" spans="1:2" x14ac:dyDescent="0.25">
      <c r="A15870">
        <v>1586.7</v>
      </c>
      <c r="B15870">
        <v>120.7886046110919</v>
      </c>
    </row>
    <row r="15871" spans="1:2" x14ac:dyDescent="0.25">
      <c r="A15871">
        <v>1586.8</v>
      </c>
      <c r="B15871">
        <v>120.6357381387478</v>
      </c>
    </row>
    <row r="15872" spans="1:2" x14ac:dyDescent="0.25">
      <c r="A15872">
        <v>1586.9</v>
      </c>
      <c r="B15872">
        <v>120.48287166640409</v>
      </c>
    </row>
    <row r="15873" spans="1:2" x14ac:dyDescent="0.25">
      <c r="A15873">
        <v>1587</v>
      </c>
      <c r="B15873">
        <v>120.3300051940604</v>
      </c>
    </row>
    <row r="15874" spans="1:2" x14ac:dyDescent="0.25">
      <c r="A15874">
        <v>1587.1</v>
      </c>
      <c r="B15874">
        <v>120.2137979849641</v>
      </c>
    </row>
    <row r="15875" spans="1:2" x14ac:dyDescent="0.25">
      <c r="A15875">
        <v>1587.2</v>
      </c>
      <c r="B15875">
        <v>120.0975907758681</v>
      </c>
    </row>
    <row r="15876" spans="1:2" x14ac:dyDescent="0.25">
      <c r="A15876">
        <v>1587.3</v>
      </c>
      <c r="B15876">
        <v>119.9813835667717</v>
      </c>
    </row>
    <row r="15877" spans="1:2" x14ac:dyDescent="0.25">
      <c r="A15877">
        <v>1587.4</v>
      </c>
      <c r="B15877">
        <v>119.86517635767569</v>
      </c>
    </row>
    <row r="15878" spans="1:2" x14ac:dyDescent="0.25">
      <c r="A15878">
        <v>1587.5</v>
      </c>
      <c r="B15878">
        <v>119.7489691485796</v>
      </c>
    </row>
    <row r="15879" spans="1:2" x14ac:dyDescent="0.25">
      <c r="A15879">
        <v>1587.6</v>
      </c>
      <c r="B15879">
        <v>119.6327619394833</v>
      </c>
    </row>
    <row r="15880" spans="1:2" x14ac:dyDescent="0.25">
      <c r="A15880">
        <v>1587.7</v>
      </c>
      <c r="B15880">
        <v>119.5165547303873</v>
      </c>
    </row>
    <row r="15881" spans="1:2" x14ac:dyDescent="0.25">
      <c r="A15881">
        <v>1587.8</v>
      </c>
      <c r="B15881">
        <v>119.400347521291</v>
      </c>
    </row>
    <row r="15882" spans="1:2" x14ac:dyDescent="0.25">
      <c r="A15882">
        <v>1587.9</v>
      </c>
      <c r="B15882">
        <v>119.28414031219491</v>
      </c>
    </row>
    <row r="15883" spans="1:2" x14ac:dyDescent="0.25">
      <c r="A15883">
        <v>1588</v>
      </c>
      <c r="B15883">
        <v>119.1679331030989</v>
      </c>
    </row>
    <row r="15884" spans="1:2" x14ac:dyDescent="0.25">
      <c r="A15884">
        <v>1588.1</v>
      </c>
      <c r="B15884">
        <v>119.1693202960335</v>
      </c>
    </row>
    <row r="15885" spans="1:2" x14ac:dyDescent="0.25">
      <c r="A15885">
        <v>1588.2</v>
      </c>
      <c r="B15885">
        <v>119.17070748896811</v>
      </c>
    </row>
    <row r="15886" spans="1:2" x14ac:dyDescent="0.25">
      <c r="A15886">
        <v>1588.3</v>
      </c>
      <c r="B15886">
        <v>119.17209468190261</v>
      </c>
    </row>
    <row r="15887" spans="1:2" x14ac:dyDescent="0.25">
      <c r="A15887">
        <v>1588.4</v>
      </c>
      <c r="B15887">
        <v>119.17348187483719</v>
      </c>
    </row>
    <row r="15888" spans="1:2" x14ac:dyDescent="0.25">
      <c r="A15888">
        <v>1588.5</v>
      </c>
      <c r="B15888">
        <v>119.17486906777179</v>
      </c>
    </row>
    <row r="15889" spans="1:2" x14ac:dyDescent="0.25">
      <c r="A15889">
        <v>1588.6</v>
      </c>
      <c r="B15889">
        <v>119.1762562607064</v>
      </c>
    </row>
    <row r="15890" spans="1:2" x14ac:dyDescent="0.25">
      <c r="A15890">
        <v>1588.7</v>
      </c>
      <c r="B15890">
        <v>119.177643453641</v>
      </c>
    </row>
    <row r="15891" spans="1:2" x14ac:dyDescent="0.25">
      <c r="A15891">
        <v>1588.8</v>
      </c>
      <c r="B15891">
        <v>119.1790306465755</v>
      </c>
    </row>
    <row r="15892" spans="1:2" x14ac:dyDescent="0.25">
      <c r="A15892">
        <v>1588.9</v>
      </c>
      <c r="B15892">
        <v>119.1804178395101</v>
      </c>
    </row>
    <row r="15893" spans="1:2" x14ac:dyDescent="0.25">
      <c r="A15893">
        <v>1589</v>
      </c>
      <c r="B15893">
        <v>119.1818050324447</v>
      </c>
    </row>
    <row r="15894" spans="1:2" x14ac:dyDescent="0.25">
      <c r="A15894">
        <v>1589.1</v>
      </c>
      <c r="B15894">
        <v>119.1691876554208</v>
      </c>
    </row>
    <row r="15895" spans="1:2" x14ac:dyDescent="0.25">
      <c r="A15895">
        <v>1589.2</v>
      </c>
      <c r="B15895">
        <v>119.1565702783969</v>
      </c>
    </row>
    <row r="15896" spans="1:2" x14ac:dyDescent="0.25">
      <c r="A15896">
        <v>1589.3</v>
      </c>
      <c r="B15896">
        <v>119.143952901373</v>
      </c>
    </row>
    <row r="15897" spans="1:2" x14ac:dyDescent="0.25">
      <c r="A15897">
        <v>1589.4</v>
      </c>
      <c r="B15897">
        <v>119.1313355243491</v>
      </c>
    </row>
    <row r="15898" spans="1:2" x14ac:dyDescent="0.25">
      <c r="A15898">
        <v>1589.5</v>
      </c>
      <c r="B15898">
        <v>119.1187181473252</v>
      </c>
    </row>
    <row r="15899" spans="1:2" x14ac:dyDescent="0.25">
      <c r="A15899">
        <v>1589.6</v>
      </c>
      <c r="B15899">
        <v>119.1061007703013</v>
      </c>
    </row>
    <row r="15900" spans="1:2" x14ac:dyDescent="0.25">
      <c r="A15900">
        <v>1589.7</v>
      </c>
      <c r="B15900">
        <v>119.0934833932774</v>
      </c>
    </row>
    <row r="15901" spans="1:2" x14ac:dyDescent="0.25">
      <c r="A15901">
        <v>1589.8</v>
      </c>
      <c r="B15901">
        <v>119.08086601625349</v>
      </c>
    </row>
    <row r="15902" spans="1:2" x14ac:dyDescent="0.25">
      <c r="A15902">
        <v>1589.9</v>
      </c>
      <c r="B15902">
        <v>119.06824863922959</v>
      </c>
    </row>
    <row r="15903" spans="1:2" x14ac:dyDescent="0.25">
      <c r="A15903">
        <v>1590</v>
      </c>
      <c r="B15903">
        <v>119.05563126220569</v>
      </c>
    </row>
    <row r="15904" spans="1:2" x14ac:dyDescent="0.25">
      <c r="A15904">
        <v>1590.1</v>
      </c>
      <c r="B15904">
        <v>118.8810277267054</v>
      </c>
    </row>
    <row r="15905" spans="1:2" x14ac:dyDescent="0.25">
      <c r="A15905">
        <v>1590.2</v>
      </c>
      <c r="B15905">
        <v>118.7064241912055</v>
      </c>
    </row>
    <row r="15906" spans="1:2" x14ac:dyDescent="0.25">
      <c r="A15906">
        <v>1590.3</v>
      </c>
      <c r="B15906">
        <v>118.5318206557052</v>
      </c>
    </row>
    <row r="15907" spans="1:2" x14ac:dyDescent="0.25">
      <c r="A15907">
        <v>1590.4</v>
      </c>
      <c r="B15907">
        <v>118.35721712020531</v>
      </c>
    </row>
    <row r="15908" spans="1:2" x14ac:dyDescent="0.25">
      <c r="A15908">
        <v>1590.5</v>
      </c>
      <c r="B15908">
        <v>118.18261358470551</v>
      </c>
    </row>
    <row r="15909" spans="1:2" x14ac:dyDescent="0.25">
      <c r="A15909">
        <v>1590.6</v>
      </c>
      <c r="B15909">
        <v>118.0080100492052</v>
      </c>
    </row>
    <row r="15910" spans="1:2" x14ac:dyDescent="0.25">
      <c r="A15910">
        <v>1590.7</v>
      </c>
      <c r="B15910">
        <v>117.8334065137053</v>
      </c>
    </row>
    <row r="15911" spans="1:2" x14ac:dyDescent="0.25">
      <c r="A15911">
        <v>1590.8</v>
      </c>
      <c r="B15911">
        <v>117.658802978205</v>
      </c>
    </row>
    <row r="15912" spans="1:2" x14ac:dyDescent="0.25">
      <c r="A15912">
        <v>1590.9</v>
      </c>
      <c r="B15912">
        <v>117.4841994427051</v>
      </c>
    </row>
    <row r="15913" spans="1:2" x14ac:dyDescent="0.25">
      <c r="A15913">
        <v>1591</v>
      </c>
      <c r="B15913">
        <v>117.30959590720521</v>
      </c>
    </row>
    <row r="15914" spans="1:2" x14ac:dyDescent="0.25">
      <c r="A15914">
        <v>1591.1</v>
      </c>
      <c r="B15914">
        <v>117.2436440626777</v>
      </c>
    </row>
    <row r="15915" spans="1:2" x14ac:dyDescent="0.25">
      <c r="A15915">
        <v>1591.2</v>
      </c>
      <c r="B15915">
        <v>117.1776922181503</v>
      </c>
    </row>
    <row r="15916" spans="1:2" x14ac:dyDescent="0.25">
      <c r="A15916">
        <v>1591.3</v>
      </c>
      <c r="B15916">
        <v>117.11174037362269</v>
      </c>
    </row>
    <row r="15917" spans="1:2" x14ac:dyDescent="0.25">
      <c r="A15917">
        <v>1591.4</v>
      </c>
      <c r="B15917">
        <v>117.0457885290953</v>
      </c>
    </row>
    <row r="15918" spans="1:2" x14ac:dyDescent="0.25">
      <c r="A15918">
        <v>1591.5</v>
      </c>
      <c r="B15918">
        <v>116.979836684568</v>
      </c>
    </row>
    <row r="15919" spans="1:2" x14ac:dyDescent="0.25">
      <c r="A15919">
        <v>1591.6</v>
      </c>
      <c r="B15919">
        <v>116.9138848400404</v>
      </c>
    </row>
    <row r="15920" spans="1:2" x14ac:dyDescent="0.25">
      <c r="A15920">
        <v>1591.7</v>
      </c>
      <c r="B15920">
        <v>116.84793299551301</v>
      </c>
    </row>
    <row r="15921" spans="1:2" x14ac:dyDescent="0.25">
      <c r="A15921">
        <v>1591.8</v>
      </c>
      <c r="B15921">
        <v>116.7819811509855</v>
      </c>
    </row>
    <row r="15922" spans="1:2" x14ac:dyDescent="0.25">
      <c r="A15922">
        <v>1591.9</v>
      </c>
      <c r="B15922">
        <v>116.7160293064581</v>
      </c>
    </row>
    <row r="15923" spans="1:2" x14ac:dyDescent="0.25">
      <c r="A15923">
        <v>1592</v>
      </c>
      <c r="B15923">
        <v>116.65007746193071</v>
      </c>
    </row>
    <row r="15924" spans="1:2" x14ac:dyDescent="0.25">
      <c r="A15924">
        <v>1592.1</v>
      </c>
      <c r="B15924">
        <v>116.660677792483</v>
      </c>
    </row>
    <row r="15925" spans="1:2" x14ac:dyDescent="0.25">
      <c r="A15925">
        <v>1592.2</v>
      </c>
      <c r="B15925">
        <v>116.67127812303529</v>
      </c>
    </row>
    <row r="15926" spans="1:2" x14ac:dyDescent="0.25">
      <c r="A15926">
        <v>1592.3</v>
      </c>
      <c r="B15926">
        <v>116.6818784535877</v>
      </c>
    </row>
    <row r="15927" spans="1:2" x14ac:dyDescent="0.25">
      <c r="A15927">
        <v>1592.4</v>
      </c>
      <c r="B15927">
        <v>116.69247878413999</v>
      </c>
    </row>
    <row r="15928" spans="1:2" x14ac:dyDescent="0.25">
      <c r="A15928">
        <v>1592.5</v>
      </c>
      <c r="B15928">
        <v>116.7030791146923</v>
      </c>
    </row>
    <row r="15929" spans="1:2" x14ac:dyDescent="0.25">
      <c r="A15929">
        <v>1592.6</v>
      </c>
      <c r="B15929">
        <v>116.71367944524459</v>
      </c>
    </row>
    <row r="15930" spans="1:2" x14ac:dyDescent="0.25">
      <c r="A15930">
        <v>1592.7</v>
      </c>
      <c r="B15930">
        <v>116.7242797757969</v>
      </c>
    </row>
    <row r="15931" spans="1:2" x14ac:dyDescent="0.25">
      <c r="A15931">
        <v>1592.8</v>
      </c>
      <c r="B15931">
        <v>116.73488010634929</v>
      </c>
    </row>
    <row r="15932" spans="1:2" x14ac:dyDescent="0.25">
      <c r="A15932">
        <v>1592.9</v>
      </c>
      <c r="B15932">
        <v>116.7454804369016</v>
      </c>
    </row>
    <row r="15933" spans="1:2" x14ac:dyDescent="0.25">
      <c r="A15933">
        <v>1593</v>
      </c>
      <c r="B15933">
        <v>116.75608076745389</v>
      </c>
    </row>
    <row r="15934" spans="1:2" x14ac:dyDescent="0.25">
      <c r="A15934">
        <v>1593.1</v>
      </c>
      <c r="B15934">
        <v>116.5720995698497</v>
      </c>
    </row>
    <row r="15935" spans="1:2" x14ac:dyDescent="0.25">
      <c r="A15935">
        <v>1593.2</v>
      </c>
      <c r="B15935">
        <v>116.3881183722459</v>
      </c>
    </row>
    <row r="15936" spans="1:2" x14ac:dyDescent="0.25">
      <c r="A15936">
        <v>1593.3</v>
      </c>
      <c r="B15936">
        <v>116.2041371746416</v>
      </c>
    </row>
    <row r="15937" spans="1:2" x14ac:dyDescent="0.25">
      <c r="A15937">
        <v>1593.4</v>
      </c>
      <c r="B15937">
        <v>116.0201559770378</v>
      </c>
    </row>
    <row r="15938" spans="1:2" x14ac:dyDescent="0.25">
      <c r="A15938">
        <v>1593.5</v>
      </c>
      <c r="B15938">
        <v>115.836174779434</v>
      </c>
    </row>
    <row r="15939" spans="1:2" x14ac:dyDescent="0.25">
      <c r="A15939">
        <v>1593.6</v>
      </c>
      <c r="B15939">
        <v>115.65219358182981</v>
      </c>
    </row>
    <row r="15940" spans="1:2" x14ac:dyDescent="0.25">
      <c r="A15940">
        <v>1593.7</v>
      </c>
      <c r="B15940">
        <v>115.46821238422601</v>
      </c>
    </row>
    <row r="15941" spans="1:2" x14ac:dyDescent="0.25">
      <c r="A15941">
        <v>1593.8</v>
      </c>
      <c r="B15941">
        <v>115.2842311866217</v>
      </c>
    </row>
    <row r="15942" spans="1:2" x14ac:dyDescent="0.25">
      <c r="A15942">
        <v>1593.9</v>
      </c>
      <c r="B15942">
        <v>115.1002499890179</v>
      </c>
    </row>
    <row r="15943" spans="1:2" x14ac:dyDescent="0.25">
      <c r="A15943">
        <v>1594</v>
      </c>
      <c r="B15943">
        <v>114.9162687914141</v>
      </c>
    </row>
    <row r="15944" spans="1:2" x14ac:dyDescent="0.25">
      <c r="A15944">
        <v>1594.1</v>
      </c>
      <c r="B15944">
        <v>114.7792095942302</v>
      </c>
    </row>
    <row r="15945" spans="1:2" x14ac:dyDescent="0.25">
      <c r="A15945">
        <v>1594.2</v>
      </c>
      <c r="B15945">
        <v>114.64215039704661</v>
      </c>
    </row>
    <row r="15946" spans="1:2" x14ac:dyDescent="0.25">
      <c r="A15946">
        <v>1594.3</v>
      </c>
      <c r="B15946">
        <v>114.5050911998627</v>
      </c>
    </row>
    <row r="15947" spans="1:2" x14ac:dyDescent="0.25">
      <c r="A15947">
        <v>1594.4</v>
      </c>
      <c r="B15947">
        <v>114.3680320026791</v>
      </c>
    </row>
    <row r="15948" spans="1:2" x14ac:dyDescent="0.25">
      <c r="A15948">
        <v>1594.5</v>
      </c>
      <c r="B15948">
        <v>114.2309728054954</v>
      </c>
    </row>
    <row r="15949" spans="1:2" x14ac:dyDescent="0.25">
      <c r="A15949">
        <v>1594.6</v>
      </c>
      <c r="B15949">
        <v>114.0939136083115</v>
      </c>
    </row>
    <row r="15950" spans="1:2" x14ac:dyDescent="0.25">
      <c r="A15950">
        <v>1594.7</v>
      </c>
      <c r="B15950">
        <v>113.95685441112791</v>
      </c>
    </row>
    <row r="15951" spans="1:2" x14ac:dyDescent="0.25">
      <c r="A15951">
        <v>1594.8</v>
      </c>
      <c r="B15951">
        <v>113.819795213944</v>
      </c>
    </row>
    <row r="15952" spans="1:2" x14ac:dyDescent="0.25">
      <c r="A15952">
        <v>1594.9</v>
      </c>
      <c r="B15952">
        <v>113.6827360167604</v>
      </c>
    </row>
    <row r="15953" spans="1:2" x14ac:dyDescent="0.25">
      <c r="A15953">
        <v>1595</v>
      </c>
      <c r="B15953">
        <v>113.5456768195768</v>
      </c>
    </row>
    <row r="15954" spans="1:2" x14ac:dyDescent="0.25">
      <c r="A15954">
        <v>1595.1</v>
      </c>
      <c r="B15954">
        <v>113.6238578060198</v>
      </c>
    </row>
    <row r="15955" spans="1:2" x14ac:dyDescent="0.25">
      <c r="A15955">
        <v>1595.2</v>
      </c>
      <c r="B15955">
        <v>113.7020387924625</v>
      </c>
    </row>
    <row r="15956" spans="1:2" x14ac:dyDescent="0.25">
      <c r="A15956">
        <v>1595.3</v>
      </c>
      <c r="B15956">
        <v>113.7802197789055</v>
      </c>
    </row>
    <row r="15957" spans="1:2" x14ac:dyDescent="0.25">
      <c r="A15957">
        <v>1595.4</v>
      </c>
      <c r="B15957">
        <v>113.85840076534831</v>
      </c>
    </row>
    <row r="15958" spans="1:2" x14ac:dyDescent="0.25">
      <c r="A15958">
        <v>1595.5</v>
      </c>
      <c r="B15958">
        <v>113.936581751791</v>
      </c>
    </row>
    <row r="15959" spans="1:2" x14ac:dyDescent="0.25">
      <c r="A15959">
        <v>1595.6</v>
      </c>
      <c r="B15959">
        <v>114.014762738234</v>
      </c>
    </row>
    <row r="15960" spans="1:2" x14ac:dyDescent="0.25">
      <c r="A15960">
        <v>1595.7</v>
      </c>
      <c r="B15960">
        <v>114.0929437246768</v>
      </c>
    </row>
    <row r="15961" spans="1:2" x14ac:dyDescent="0.25">
      <c r="A15961">
        <v>1595.8</v>
      </c>
      <c r="B15961">
        <v>114.1711247111197</v>
      </c>
    </row>
    <row r="15962" spans="1:2" x14ac:dyDescent="0.25">
      <c r="A15962">
        <v>1595.9</v>
      </c>
      <c r="B15962">
        <v>114.24930569756251</v>
      </c>
    </row>
    <row r="15963" spans="1:2" x14ac:dyDescent="0.25">
      <c r="A15963">
        <v>1596</v>
      </c>
      <c r="B15963">
        <v>114.32748668400529</v>
      </c>
    </row>
    <row r="15964" spans="1:2" x14ac:dyDescent="0.25">
      <c r="A15964">
        <v>1596.1</v>
      </c>
      <c r="B15964">
        <v>114.2892503079724</v>
      </c>
    </row>
    <row r="15965" spans="1:2" x14ac:dyDescent="0.25">
      <c r="A15965">
        <v>1596.2</v>
      </c>
      <c r="B15965">
        <v>114.2510139319396</v>
      </c>
    </row>
    <row r="15966" spans="1:2" x14ac:dyDescent="0.25">
      <c r="A15966">
        <v>1596.3</v>
      </c>
      <c r="B15966">
        <v>114.2127775559067</v>
      </c>
    </row>
    <row r="15967" spans="1:2" x14ac:dyDescent="0.25">
      <c r="A15967">
        <v>1596.4</v>
      </c>
      <c r="B15967">
        <v>114.1745411798739</v>
      </c>
    </row>
    <row r="15968" spans="1:2" x14ac:dyDescent="0.25">
      <c r="A15968">
        <v>1596.5</v>
      </c>
      <c r="B15968">
        <v>114.1363048038411</v>
      </c>
    </row>
    <row r="15969" spans="1:2" x14ac:dyDescent="0.25">
      <c r="A15969">
        <v>1596.6</v>
      </c>
      <c r="B15969">
        <v>114.0980684278081</v>
      </c>
    </row>
    <row r="15970" spans="1:2" x14ac:dyDescent="0.25">
      <c r="A15970">
        <v>1596.7</v>
      </c>
      <c r="B15970">
        <v>114.0598320517753</v>
      </c>
    </row>
    <row r="15971" spans="1:2" x14ac:dyDescent="0.25">
      <c r="A15971">
        <v>1596.8</v>
      </c>
      <c r="B15971">
        <v>114.0215956757424</v>
      </c>
    </row>
    <row r="15972" spans="1:2" x14ac:dyDescent="0.25">
      <c r="A15972">
        <v>1596.9</v>
      </c>
      <c r="B15972">
        <v>113.9833592997096</v>
      </c>
    </row>
    <row r="15973" spans="1:2" x14ac:dyDescent="0.25">
      <c r="A15973">
        <v>1597</v>
      </c>
      <c r="B15973">
        <v>113.94512292367681</v>
      </c>
    </row>
    <row r="15974" spans="1:2" x14ac:dyDescent="0.25">
      <c r="A15974">
        <v>1597.1</v>
      </c>
      <c r="B15974">
        <v>114.02172537367051</v>
      </c>
    </row>
    <row r="15975" spans="1:2" x14ac:dyDescent="0.25">
      <c r="A15975">
        <v>1597.2</v>
      </c>
      <c r="B15975">
        <v>114.09832782366399</v>
      </c>
    </row>
    <row r="15976" spans="1:2" x14ac:dyDescent="0.25">
      <c r="A15976">
        <v>1597.3</v>
      </c>
      <c r="B15976">
        <v>114.17493027365759</v>
      </c>
    </row>
    <row r="15977" spans="1:2" x14ac:dyDescent="0.25">
      <c r="A15977">
        <v>1597.4</v>
      </c>
      <c r="B15977">
        <v>114.2515327236511</v>
      </c>
    </row>
    <row r="15978" spans="1:2" x14ac:dyDescent="0.25">
      <c r="A15978">
        <v>1597.5</v>
      </c>
      <c r="B15978">
        <v>114.3281351736446</v>
      </c>
    </row>
    <row r="15979" spans="1:2" x14ac:dyDescent="0.25">
      <c r="A15979">
        <v>1597.6</v>
      </c>
      <c r="B15979">
        <v>114.4047376236383</v>
      </c>
    </row>
    <row r="15980" spans="1:2" x14ac:dyDescent="0.25">
      <c r="A15980">
        <v>1597.7</v>
      </c>
      <c r="B15980">
        <v>114.4813400736318</v>
      </c>
    </row>
    <row r="15981" spans="1:2" x14ac:dyDescent="0.25">
      <c r="A15981">
        <v>1597.8</v>
      </c>
      <c r="B15981">
        <v>114.5579425236254</v>
      </c>
    </row>
    <row r="15982" spans="1:2" x14ac:dyDescent="0.25">
      <c r="A15982">
        <v>1597.9</v>
      </c>
      <c r="B15982">
        <v>114.6345449736189</v>
      </c>
    </row>
    <row r="15983" spans="1:2" x14ac:dyDescent="0.25">
      <c r="A15983">
        <v>1598</v>
      </c>
      <c r="B15983">
        <v>114.7111474236124</v>
      </c>
    </row>
    <row r="15984" spans="1:2" x14ac:dyDescent="0.25">
      <c r="A15984">
        <v>1598.1</v>
      </c>
      <c r="B15984">
        <v>114.5049998029784</v>
      </c>
    </row>
    <row r="15985" spans="1:2" x14ac:dyDescent="0.25">
      <c r="A15985">
        <v>1598.2</v>
      </c>
      <c r="B15985">
        <v>114.2988521823448</v>
      </c>
    </row>
    <row r="15986" spans="1:2" x14ac:dyDescent="0.25">
      <c r="A15986">
        <v>1598.3</v>
      </c>
      <c r="B15986">
        <v>114.0927045617108</v>
      </c>
    </row>
    <row r="15987" spans="1:2" x14ac:dyDescent="0.25">
      <c r="A15987">
        <v>1598.4</v>
      </c>
      <c r="B15987">
        <v>113.8865569410773</v>
      </c>
    </row>
    <row r="15988" spans="1:2" x14ac:dyDescent="0.25">
      <c r="A15988">
        <v>1598.5</v>
      </c>
      <c r="B15988">
        <v>113.6804093204437</v>
      </c>
    </row>
    <row r="15989" spans="1:2" x14ac:dyDescent="0.25">
      <c r="A15989">
        <v>1598.6</v>
      </c>
      <c r="B15989">
        <v>113.4742616998097</v>
      </c>
    </row>
    <row r="15990" spans="1:2" x14ac:dyDescent="0.25">
      <c r="A15990">
        <v>1598.7</v>
      </c>
      <c r="B15990">
        <v>113.2681140791762</v>
      </c>
    </row>
    <row r="15991" spans="1:2" x14ac:dyDescent="0.25">
      <c r="A15991">
        <v>1598.8</v>
      </c>
      <c r="B15991">
        <v>113.0619664585422</v>
      </c>
    </row>
    <row r="15992" spans="1:2" x14ac:dyDescent="0.25">
      <c r="A15992">
        <v>1598.9</v>
      </c>
      <c r="B15992">
        <v>112.8558188379086</v>
      </c>
    </row>
    <row r="15993" spans="1:2" x14ac:dyDescent="0.25">
      <c r="A15993">
        <v>1599</v>
      </c>
      <c r="B15993">
        <v>112.6496712172751</v>
      </c>
    </row>
    <row r="15994" spans="1:2" x14ac:dyDescent="0.25">
      <c r="A15994">
        <v>1599.1</v>
      </c>
      <c r="B15994">
        <v>112.6376752603538</v>
      </c>
    </row>
    <row r="15995" spans="1:2" x14ac:dyDescent="0.25">
      <c r="A15995">
        <v>1599.2</v>
      </c>
      <c r="B15995">
        <v>112.62567930343241</v>
      </c>
    </row>
    <row r="15996" spans="1:2" x14ac:dyDescent="0.25">
      <c r="A15996">
        <v>1599.3</v>
      </c>
      <c r="B15996">
        <v>112.6136833465111</v>
      </c>
    </row>
    <row r="15997" spans="1:2" x14ac:dyDescent="0.25">
      <c r="A15997">
        <v>1599.4</v>
      </c>
      <c r="B15997">
        <v>112.6016873895898</v>
      </c>
    </row>
    <row r="15998" spans="1:2" x14ac:dyDescent="0.25">
      <c r="A15998">
        <v>1599.5</v>
      </c>
      <c r="B15998">
        <v>112.5896914326684</v>
      </c>
    </row>
    <row r="15999" spans="1:2" x14ac:dyDescent="0.25">
      <c r="A15999">
        <v>1599.6</v>
      </c>
      <c r="B15999">
        <v>112.57769547574711</v>
      </c>
    </row>
    <row r="16000" spans="1:2" x14ac:dyDescent="0.25">
      <c r="A16000">
        <v>1599.7</v>
      </c>
      <c r="B16000">
        <v>112.5656995188258</v>
      </c>
    </row>
    <row r="16001" spans="1:2" x14ac:dyDescent="0.25">
      <c r="A16001">
        <v>1599.8</v>
      </c>
      <c r="B16001">
        <v>112.5537035619044</v>
      </c>
    </row>
    <row r="16002" spans="1:2" x14ac:dyDescent="0.25">
      <c r="A16002">
        <v>1599.9</v>
      </c>
      <c r="B16002">
        <v>112.5417076049831</v>
      </c>
    </row>
    <row r="16003" spans="1:2" x14ac:dyDescent="0.25">
      <c r="A16003">
        <v>1600</v>
      </c>
      <c r="B16003">
        <v>112.52971164806181</v>
      </c>
    </row>
    <row r="16004" spans="1:2" x14ac:dyDescent="0.25">
      <c r="A16004">
        <v>1600.1</v>
      </c>
      <c r="B16004">
        <v>112.5423416845818</v>
      </c>
    </row>
    <row r="16005" spans="1:2" x14ac:dyDescent="0.25">
      <c r="A16005">
        <v>1600.2</v>
      </c>
      <c r="B16005">
        <v>112.55497172110189</v>
      </c>
    </row>
    <row r="16006" spans="1:2" x14ac:dyDescent="0.25">
      <c r="A16006">
        <v>1600.3</v>
      </c>
      <c r="B16006">
        <v>112.5676017576219</v>
      </c>
    </row>
    <row r="16007" spans="1:2" x14ac:dyDescent="0.25">
      <c r="A16007">
        <v>1600.4</v>
      </c>
      <c r="B16007">
        <v>112.58023179414189</v>
      </c>
    </row>
    <row r="16008" spans="1:2" x14ac:dyDescent="0.25">
      <c r="A16008">
        <v>1600.5</v>
      </c>
      <c r="B16008">
        <v>112.5928618306619</v>
      </c>
    </row>
    <row r="16009" spans="1:2" x14ac:dyDescent="0.25">
      <c r="A16009">
        <v>1600.6</v>
      </c>
      <c r="B16009">
        <v>112.6054918671819</v>
      </c>
    </row>
    <row r="16010" spans="1:2" x14ac:dyDescent="0.25">
      <c r="A16010">
        <v>1600.7</v>
      </c>
      <c r="B16010">
        <v>112.6181219037019</v>
      </c>
    </row>
    <row r="16011" spans="1:2" x14ac:dyDescent="0.25">
      <c r="A16011">
        <v>1600.8</v>
      </c>
      <c r="B16011">
        <v>112.630751940222</v>
      </c>
    </row>
    <row r="16012" spans="1:2" x14ac:dyDescent="0.25">
      <c r="A16012">
        <v>1600.9</v>
      </c>
      <c r="B16012">
        <v>112.64338197674201</v>
      </c>
    </row>
    <row r="16013" spans="1:2" x14ac:dyDescent="0.25">
      <c r="A16013">
        <v>1601</v>
      </c>
      <c r="B16013">
        <v>112.656012013262</v>
      </c>
    </row>
    <row r="16014" spans="1:2" x14ac:dyDescent="0.25">
      <c r="A16014">
        <v>1601.1</v>
      </c>
      <c r="B16014">
        <v>112.4459030121743</v>
      </c>
    </row>
    <row r="16015" spans="1:2" x14ac:dyDescent="0.25">
      <c r="A16015">
        <v>1601.2</v>
      </c>
      <c r="B16015">
        <v>112.23579401108719</v>
      </c>
    </row>
    <row r="16016" spans="1:2" x14ac:dyDescent="0.25">
      <c r="A16016">
        <v>1601.3</v>
      </c>
      <c r="B16016">
        <v>112.02568500999951</v>
      </c>
    </row>
    <row r="16017" spans="1:2" x14ac:dyDescent="0.25">
      <c r="A16017">
        <v>1601.4</v>
      </c>
      <c r="B16017">
        <v>111.8155760089123</v>
      </c>
    </row>
    <row r="16018" spans="1:2" x14ac:dyDescent="0.25">
      <c r="A16018">
        <v>1601.5</v>
      </c>
      <c r="B16018">
        <v>111.6054670078252</v>
      </c>
    </row>
    <row r="16019" spans="1:2" x14ac:dyDescent="0.25">
      <c r="A16019">
        <v>1601.6</v>
      </c>
      <c r="B16019">
        <v>111.3953580067375</v>
      </c>
    </row>
    <row r="16020" spans="1:2" x14ac:dyDescent="0.25">
      <c r="A16020">
        <v>1601.7</v>
      </c>
      <c r="B16020">
        <v>111.18524900565031</v>
      </c>
    </row>
    <row r="16021" spans="1:2" x14ac:dyDescent="0.25">
      <c r="A16021">
        <v>1601.8</v>
      </c>
      <c r="B16021">
        <v>110.9751400045627</v>
      </c>
    </row>
    <row r="16022" spans="1:2" x14ac:dyDescent="0.25">
      <c r="A16022">
        <v>1601.9</v>
      </c>
      <c r="B16022">
        <v>110.7650310034755</v>
      </c>
    </row>
    <row r="16023" spans="1:2" x14ac:dyDescent="0.25">
      <c r="A16023">
        <v>1602</v>
      </c>
      <c r="B16023">
        <v>110.5549220023883</v>
      </c>
    </row>
    <row r="16024" spans="1:2" x14ac:dyDescent="0.25">
      <c r="A16024">
        <v>1602.1</v>
      </c>
      <c r="B16024">
        <v>110.38893097474021</v>
      </c>
    </row>
    <row r="16025" spans="1:2" x14ac:dyDescent="0.25">
      <c r="A16025">
        <v>1602.2</v>
      </c>
      <c r="B16025">
        <v>110.2229399470925</v>
      </c>
    </row>
    <row r="16026" spans="1:2" x14ac:dyDescent="0.25">
      <c r="A16026">
        <v>1602.3</v>
      </c>
      <c r="B16026">
        <v>110.05694891944439</v>
      </c>
    </row>
    <row r="16027" spans="1:2" x14ac:dyDescent="0.25">
      <c r="A16027">
        <v>1602.4</v>
      </c>
      <c r="B16027">
        <v>109.8909578917967</v>
      </c>
    </row>
    <row r="16028" spans="1:2" x14ac:dyDescent="0.25">
      <c r="A16028">
        <v>1602.5</v>
      </c>
      <c r="B16028">
        <v>109.7249668641491</v>
      </c>
    </row>
    <row r="16029" spans="1:2" x14ac:dyDescent="0.25">
      <c r="A16029">
        <v>1602.6</v>
      </c>
      <c r="B16029">
        <v>109.55897583650101</v>
      </c>
    </row>
    <row r="16030" spans="1:2" x14ac:dyDescent="0.25">
      <c r="A16030">
        <v>1602.7</v>
      </c>
      <c r="B16030">
        <v>109.3929848088533</v>
      </c>
    </row>
    <row r="16031" spans="1:2" x14ac:dyDescent="0.25">
      <c r="A16031">
        <v>1602.8</v>
      </c>
      <c r="B16031">
        <v>109.22699378120519</v>
      </c>
    </row>
    <row r="16032" spans="1:2" x14ac:dyDescent="0.25">
      <c r="A16032">
        <v>1602.9</v>
      </c>
      <c r="B16032">
        <v>109.0610027535575</v>
      </c>
    </row>
    <row r="16033" spans="1:2" x14ac:dyDescent="0.25">
      <c r="A16033">
        <v>1603</v>
      </c>
      <c r="B16033">
        <v>108.8950117259098</v>
      </c>
    </row>
    <row r="16034" spans="1:2" x14ac:dyDescent="0.25">
      <c r="A16034">
        <v>1603.1</v>
      </c>
      <c r="B16034">
        <v>108.9217320893612</v>
      </c>
    </row>
    <row r="16035" spans="1:2" x14ac:dyDescent="0.25">
      <c r="A16035">
        <v>1603.2</v>
      </c>
      <c r="B16035">
        <v>108.9484524528125</v>
      </c>
    </row>
    <row r="16036" spans="1:2" x14ac:dyDescent="0.25">
      <c r="A16036">
        <v>1603.3</v>
      </c>
      <c r="B16036">
        <v>108.97517281626391</v>
      </c>
    </row>
    <row r="16037" spans="1:2" x14ac:dyDescent="0.25">
      <c r="A16037">
        <v>1603.4</v>
      </c>
      <c r="B16037">
        <v>109.0018931797153</v>
      </c>
    </row>
    <row r="16038" spans="1:2" x14ac:dyDescent="0.25">
      <c r="A16038">
        <v>1603.5</v>
      </c>
      <c r="B16038">
        <v>109.0286135431666</v>
      </c>
    </row>
    <row r="16039" spans="1:2" x14ac:dyDescent="0.25">
      <c r="A16039">
        <v>1603.6</v>
      </c>
      <c r="B16039">
        <v>109.055333906618</v>
      </c>
    </row>
    <row r="16040" spans="1:2" x14ac:dyDescent="0.25">
      <c r="A16040">
        <v>1603.7</v>
      </c>
      <c r="B16040">
        <v>109.08205427006931</v>
      </c>
    </row>
    <row r="16041" spans="1:2" x14ac:dyDescent="0.25">
      <c r="A16041">
        <v>1603.8</v>
      </c>
      <c r="B16041">
        <v>109.1087746335207</v>
      </c>
    </row>
    <row r="16042" spans="1:2" x14ac:dyDescent="0.25">
      <c r="A16042">
        <v>1603.9</v>
      </c>
      <c r="B16042">
        <v>109.1354949969721</v>
      </c>
    </row>
    <row r="16043" spans="1:2" x14ac:dyDescent="0.25">
      <c r="A16043">
        <v>1604</v>
      </c>
      <c r="B16043">
        <v>109.1622153604234</v>
      </c>
    </row>
    <row r="16044" spans="1:2" x14ac:dyDescent="0.25">
      <c r="A16044">
        <v>1604.1</v>
      </c>
      <c r="B16044">
        <v>109.0788682795273</v>
      </c>
    </row>
    <row r="16045" spans="1:2" x14ac:dyDescent="0.25">
      <c r="A16045">
        <v>1604.2</v>
      </c>
      <c r="B16045">
        <v>108.99552119863129</v>
      </c>
    </row>
    <row r="16046" spans="1:2" x14ac:dyDescent="0.25">
      <c r="A16046">
        <v>1604.3</v>
      </c>
      <c r="B16046">
        <v>108.9121741177352</v>
      </c>
    </row>
    <row r="16047" spans="1:2" x14ac:dyDescent="0.25">
      <c r="A16047">
        <v>1604.4</v>
      </c>
      <c r="B16047">
        <v>108.8288270368392</v>
      </c>
    </row>
    <row r="16048" spans="1:2" x14ac:dyDescent="0.25">
      <c r="A16048">
        <v>1604.5</v>
      </c>
      <c r="B16048">
        <v>108.7454799559433</v>
      </c>
    </row>
    <row r="16049" spans="1:2" x14ac:dyDescent="0.25">
      <c r="A16049">
        <v>1604.6</v>
      </c>
      <c r="B16049">
        <v>108.66213287504721</v>
      </c>
    </row>
    <row r="16050" spans="1:2" x14ac:dyDescent="0.25">
      <c r="A16050">
        <v>1604.7</v>
      </c>
      <c r="B16050">
        <v>108.5787857941512</v>
      </c>
    </row>
    <row r="16051" spans="1:2" x14ac:dyDescent="0.25">
      <c r="A16051">
        <v>1604.8</v>
      </c>
      <c r="B16051">
        <v>108.4954387132551</v>
      </c>
    </row>
    <row r="16052" spans="1:2" x14ac:dyDescent="0.25">
      <c r="A16052">
        <v>1604.9</v>
      </c>
      <c r="B16052">
        <v>108.41209163235921</v>
      </c>
    </row>
    <row r="16053" spans="1:2" x14ac:dyDescent="0.25">
      <c r="A16053">
        <v>1605</v>
      </c>
      <c r="B16053">
        <v>108.3287445514632</v>
      </c>
    </row>
    <row r="16054" spans="1:2" x14ac:dyDescent="0.25">
      <c r="A16054">
        <v>1605.1</v>
      </c>
      <c r="B16054">
        <v>108.16351458569849</v>
      </c>
    </row>
    <row r="16055" spans="1:2" x14ac:dyDescent="0.25">
      <c r="A16055">
        <v>1605.2</v>
      </c>
      <c r="B16055">
        <v>107.9982846199341</v>
      </c>
    </row>
    <row r="16056" spans="1:2" x14ac:dyDescent="0.25">
      <c r="A16056">
        <v>1605.3</v>
      </c>
      <c r="B16056">
        <v>107.8330546541694</v>
      </c>
    </row>
    <row r="16057" spans="1:2" x14ac:dyDescent="0.25">
      <c r="A16057">
        <v>1605.4</v>
      </c>
      <c r="B16057">
        <v>107.66782468840501</v>
      </c>
    </row>
    <row r="16058" spans="1:2" x14ac:dyDescent="0.25">
      <c r="A16058">
        <v>1605.5</v>
      </c>
      <c r="B16058">
        <v>107.50259472264069</v>
      </c>
    </row>
    <row r="16059" spans="1:2" x14ac:dyDescent="0.25">
      <c r="A16059">
        <v>1605.6</v>
      </c>
      <c r="B16059">
        <v>107.3373647568759</v>
      </c>
    </row>
    <row r="16060" spans="1:2" x14ac:dyDescent="0.25">
      <c r="A16060">
        <v>1605.7</v>
      </c>
      <c r="B16060">
        <v>107.1721347911116</v>
      </c>
    </row>
    <row r="16061" spans="1:2" x14ac:dyDescent="0.25">
      <c r="A16061">
        <v>1605.8</v>
      </c>
      <c r="B16061">
        <v>107.00690482534679</v>
      </c>
    </row>
    <row r="16062" spans="1:2" x14ac:dyDescent="0.25">
      <c r="A16062">
        <v>1605.9</v>
      </c>
      <c r="B16062">
        <v>106.8416748595825</v>
      </c>
    </row>
    <row r="16063" spans="1:2" x14ac:dyDescent="0.25">
      <c r="A16063">
        <v>1606</v>
      </c>
      <c r="B16063">
        <v>106.6764448938181</v>
      </c>
    </row>
    <row r="16064" spans="1:2" x14ac:dyDescent="0.25">
      <c r="A16064">
        <v>1606.1</v>
      </c>
      <c r="B16064">
        <v>106.7946931790424</v>
      </c>
    </row>
    <row r="16065" spans="1:2" x14ac:dyDescent="0.25">
      <c r="A16065">
        <v>1606.2</v>
      </c>
      <c r="B16065">
        <v>106.9129414642665</v>
      </c>
    </row>
    <row r="16066" spans="1:2" x14ac:dyDescent="0.25">
      <c r="A16066">
        <v>1606.3</v>
      </c>
      <c r="B16066">
        <v>107.03118974949081</v>
      </c>
    </row>
    <row r="16067" spans="1:2" x14ac:dyDescent="0.25">
      <c r="A16067">
        <v>1606.4</v>
      </c>
      <c r="B16067">
        <v>107.1494380347149</v>
      </c>
    </row>
    <row r="16068" spans="1:2" x14ac:dyDescent="0.25">
      <c r="A16068">
        <v>1606.5</v>
      </c>
      <c r="B16068">
        <v>107.2676863199389</v>
      </c>
    </row>
    <row r="16069" spans="1:2" x14ac:dyDescent="0.25">
      <c r="A16069">
        <v>1606.6</v>
      </c>
      <c r="B16069">
        <v>107.3859346051633</v>
      </c>
    </row>
    <row r="16070" spans="1:2" x14ac:dyDescent="0.25">
      <c r="A16070">
        <v>1606.7</v>
      </c>
      <c r="B16070">
        <v>107.5041828903873</v>
      </c>
    </row>
    <row r="16071" spans="1:2" x14ac:dyDescent="0.25">
      <c r="A16071">
        <v>1606.8</v>
      </c>
      <c r="B16071">
        <v>107.62243117561169</v>
      </c>
    </row>
    <row r="16072" spans="1:2" x14ac:dyDescent="0.25">
      <c r="A16072">
        <v>1606.9</v>
      </c>
      <c r="B16072">
        <v>107.74067946083569</v>
      </c>
    </row>
    <row r="16073" spans="1:2" x14ac:dyDescent="0.25">
      <c r="A16073">
        <v>1607</v>
      </c>
      <c r="B16073">
        <v>107.85892774605981</v>
      </c>
    </row>
    <row r="16074" spans="1:2" x14ac:dyDescent="0.25">
      <c r="A16074">
        <v>1607.1</v>
      </c>
      <c r="B16074">
        <v>107.77845019427269</v>
      </c>
    </row>
    <row r="16075" spans="1:2" x14ac:dyDescent="0.25">
      <c r="A16075">
        <v>1607.2</v>
      </c>
      <c r="B16075">
        <v>107.69797264248579</v>
      </c>
    </row>
    <row r="16076" spans="1:2" x14ac:dyDescent="0.25">
      <c r="A16076">
        <v>1607.3</v>
      </c>
      <c r="B16076">
        <v>107.6174950906986</v>
      </c>
    </row>
    <row r="16077" spans="1:2" x14ac:dyDescent="0.25">
      <c r="A16077">
        <v>1607.4</v>
      </c>
      <c r="B16077">
        <v>107.5370175389117</v>
      </c>
    </row>
    <row r="16078" spans="1:2" x14ac:dyDescent="0.25">
      <c r="A16078">
        <v>1607.5</v>
      </c>
      <c r="B16078">
        <v>107.4565399871248</v>
      </c>
    </row>
    <row r="16079" spans="1:2" x14ac:dyDescent="0.25">
      <c r="A16079">
        <v>1607.6</v>
      </c>
      <c r="B16079">
        <v>107.3760624353376</v>
      </c>
    </row>
    <row r="16080" spans="1:2" x14ac:dyDescent="0.25">
      <c r="A16080">
        <v>1607.7</v>
      </c>
      <c r="B16080">
        <v>107.2955848835507</v>
      </c>
    </row>
    <row r="16081" spans="1:2" x14ac:dyDescent="0.25">
      <c r="A16081">
        <v>1607.8</v>
      </c>
      <c r="B16081">
        <v>107.2151073317636</v>
      </c>
    </row>
    <row r="16082" spans="1:2" x14ac:dyDescent="0.25">
      <c r="A16082">
        <v>1607.9</v>
      </c>
      <c r="B16082">
        <v>107.13462977997661</v>
      </c>
    </row>
    <row r="16083" spans="1:2" x14ac:dyDescent="0.25">
      <c r="A16083">
        <v>1608</v>
      </c>
      <c r="B16083">
        <v>107.05415222818969</v>
      </c>
    </row>
    <row r="16084" spans="1:2" x14ac:dyDescent="0.25">
      <c r="A16084">
        <v>1608.1</v>
      </c>
      <c r="B16084">
        <v>107.0370043293114</v>
      </c>
    </row>
    <row r="16085" spans="1:2" x14ac:dyDescent="0.25">
      <c r="A16085">
        <v>1608.2</v>
      </c>
      <c r="B16085">
        <v>107.01985643043329</v>
      </c>
    </row>
    <row r="16086" spans="1:2" x14ac:dyDescent="0.25">
      <c r="A16086">
        <v>1608.3</v>
      </c>
      <c r="B16086">
        <v>107.002708531555</v>
      </c>
    </row>
    <row r="16087" spans="1:2" x14ac:dyDescent="0.25">
      <c r="A16087">
        <v>1608.4</v>
      </c>
      <c r="B16087">
        <v>106.98556063267679</v>
      </c>
    </row>
    <row r="16088" spans="1:2" x14ac:dyDescent="0.25">
      <c r="A16088">
        <v>1608.5</v>
      </c>
      <c r="B16088">
        <v>106.9684127337986</v>
      </c>
    </row>
    <row r="16089" spans="1:2" x14ac:dyDescent="0.25">
      <c r="A16089">
        <v>1608.6</v>
      </c>
      <c r="B16089">
        <v>106.95126483492039</v>
      </c>
    </row>
    <row r="16090" spans="1:2" x14ac:dyDescent="0.25">
      <c r="A16090">
        <v>1608.7</v>
      </c>
      <c r="B16090">
        <v>106.9341169360421</v>
      </c>
    </row>
    <row r="16091" spans="1:2" x14ac:dyDescent="0.25">
      <c r="A16091">
        <v>1608.8</v>
      </c>
      <c r="B16091">
        <v>106.91696903716389</v>
      </c>
    </row>
    <row r="16092" spans="1:2" x14ac:dyDescent="0.25">
      <c r="A16092">
        <v>1608.9</v>
      </c>
      <c r="B16092">
        <v>106.8998211382857</v>
      </c>
    </row>
    <row r="16093" spans="1:2" x14ac:dyDescent="0.25">
      <c r="A16093">
        <v>1609</v>
      </c>
      <c r="B16093">
        <v>106.8826732394075</v>
      </c>
    </row>
    <row r="16094" spans="1:2" x14ac:dyDescent="0.25">
      <c r="A16094">
        <v>1609.1</v>
      </c>
      <c r="B16094">
        <v>106.8052481182043</v>
      </c>
    </row>
    <row r="16095" spans="1:2" x14ac:dyDescent="0.25">
      <c r="A16095">
        <v>1609.2</v>
      </c>
      <c r="B16095">
        <v>106.7278229970013</v>
      </c>
    </row>
    <row r="16096" spans="1:2" x14ac:dyDescent="0.25">
      <c r="A16096">
        <v>1609.3</v>
      </c>
      <c r="B16096">
        <v>106.65039787579821</v>
      </c>
    </row>
    <row r="16097" spans="1:2" x14ac:dyDescent="0.25">
      <c r="A16097">
        <v>1609.4</v>
      </c>
      <c r="B16097">
        <v>106.5729727545952</v>
      </c>
    </row>
    <row r="16098" spans="1:2" x14ac:dyDescent="0.25">
      <c r="A16098">
        <v>1609.5</v>
      </c>
      <c r="B16098">
        <v>106.49554763339221</v>
      </c>
    </row>
    <row r="16099" spans="1:2" x14ac:dyDescent="0.25">
      <c r="A16099">
        <v>1609.6</v>
      </c>
      <c r="B16099">
        <v>106.418122512189</v>
      </c>
    </row>
    <row r="16100" spans="1:2" x14ac:dyDescent="0.25">
      <c r="A16100">
        <v>1609.7</v>
      </c>
      <c r="B16100">
        <v>106.34069739098609</v>
      </c>
    </row>
    <row r="16101" spans="1:2" x14ac:dyDescent="0.25">
      <c r="A16101">
        <v>1609.8</v>
      </c>
      <c r="B16101">
        <v>106.2632722697829</v>
      </c>
    </row>
    <row r="16102" spans="1:2" x14ac:dyDescent="0.25">
      <c r="A16102">
        <v>1609.9</v>
      </c>
      <c r="B16102">
        <v>106.1858471485799</v>
      </c>
    </row>
    <row r="16103" spans="1:2" x14ac:dyDescent="0.25">
      <c r="A16103">
        <v>1610</v>
      </c>
      <c r="B16103">
        <v>106.1084220273769</v>
      </c>
    </row>
    <row r="16104" spans="1:2" x14ac:dyDescent="0.25">
      <c r="A16104">
        <v>1610.1</v>
      </c>
      <c r="B16104">
        <v>106.2061112902505</v>
      </c>
    </row>
    <row r="16105" spans="1:2" x14ac:dyDescent="0.25">
      <c r="A16105">
        <v>1610.2</v>
      </c>
      <c r="B16105">
        <v>106.30380055312381</v>
      </c>
    </row>
    <row r="16106" spans="1:2" x14ac:dyDescent="0.25">
      <c r="A16106">
        <v>1610.3</v>
      </c>
      <c r="B16106">
        <v>106.40148981599739</v>
      </c>
    </row>
    <row r="16107" spans="1:2" x14ac:dyDescent="0.25">
      <c r="A16107">
        <v>1610.4</v>
      </c>
      <c r="B16107">
        <v>106.4991790788707</v>
      </c>
    </row>
    <row r="16108" spans="1:2" x14ac:dyDescent="0.25">
      <c r="A16108">
        <v>1610.5</v>
      </c>
      <c r="B16108">
        <v>106.5968683417441</v>
      </c>
    </row>
    <row r="16109" spans="1:2" x14ac:dyDescent="0.25">
      <c r="A16109">
        <v>1610.6</v>
      </c>
      <c r="B16109">
        <v>106.6945576046176</v>
      </c>
    </row>
    <row r="16110" spans="1:2" x14ac:dyDescent="0.25">
      <c r="A16110">
        <v>1610.7</v>
      </c>
      <c r="B16110">
        <v>106.7922468674909</v>
      </c>
    </row>
    <row r="16111" spans="1:2" x14ac:dyDescent="0.25">
      <c r="A16111">
        <v>1610.8</v>
      </c>
      <c r="B16111">
        <v>106.8899361303645</v>
      </c>
    </row>
    <row r="16112" spans="1:2" x14ac:dyDescent="0.25">
      <c r="A16112">
        <v>1610.9</v>
      </c>
      <c r="B16112">
        <v>106.98762539323781</v>
      </c>
    </row>
    <row r="16113" spans="1:2" x14ac:dyDescent="0.25">
      <c r="A16113">
        <v>1611</v>
      </c>
      <c r="B16113">
        <v>107.08531465611119</v>
      </c>
    </row>
    <row r="16114" spans="1:2" x14ac:dyDescent="0.25">
      <c r="A16114">
        <v>1611.1</v>
      </c>
      <c r="B16114">
        <v>106.96390960520399</v>
      </c>
    </row>
    <row r="16115" spans="1:2" x14ac:dyDescent="0.25">
      <c r="A16115">
        <v>1611.2</v>
      </c>
      <c r="B16115">
        <v>106.84250455429709</v>
      </c>
    </row>
    <row r="16116" spans="1:2" x14ac:dyDescent="0.25">
      <c r="A16116">
        <v>1611.3</v>
      </c>
      <c r="B16116">
        <v>106.72109950338999</v>
      </c>
    </row>
    <row r="16117" spans="1:2" x14ac:dyDescent="0.25">
      <c r="A16117">
        <v>1611.4</v>
      </c>
      <c r="B16117">
        <v>106.59969445248301</v>
      </c>
    </row>
    <row r="16118" spans="1:2" x14ac:dyDescent="0.25">
      <c r="A16118">
        <v>1611.5</v>
      </c>
      <c r="B16118">
        <v>106.47828940157611</v>
      </c>
    </row>
    <row r="16119" spans="1:2" x14ac:dyDescent="0.25">
      <c r="A16119">
        <v>1611.6</v>
      </c>
      <c r="B16119">
        <v>106.35688435066901</v>
      </c>
    </row>
    <row r="16120" spans="1:2" x14ac:dyDescent="0.25">
      <c r="A16120">
        <v>1611.7</v>
      </c>
      <c r="B16120">
        <v>106.2354792997621</v>
      </c>
    </row>
    <row r="16121" spans="1:2" x14ac:dyDescent="0.25">
      <c r="A16121">
        <v>1611.8</v>
      </c>
      <c r="B16121">
        <v>106.11407424885491</v>
      </c>
    </row>
    <row r="16122" spans="1:2" x14ac:dyDescent="0.25">
      <c r="A16122">
        <v>1611.9</v>
      </c>
      <c r="B16122">
        <v>105.992669197948</v>
      </c>
    </row>
    <row r="16123" spans="1:2" x14ac:dyDescent="0.25">
      <c r="A16123">
        <v>1612</v>
      </c>
      <c r="B16123">
        <v>105.8712641470411</v>
      </c>
    </row>
    <row r="16124" spans="1:2" x14ac:dyDescent="0.25">
      <c r="A16124">
        <v>1612.1</v>
      </c>
      <c r="B16124">
        <v>105.9683189706368</v>
      </c>
    </row>
    <row r="16125" spans="1:2" x14ac:dyDescent="0.25">
      <c r="A16125">
        <v>1612.2</v>
      </c>
      <c r="B16125">
        <v>106.0653737942323</v>
      </c>
    </row>
    <row r="16126" spans="1:2" x14ac:dyDescent="0.25">
      <c r="A16126">
        <v>1612.3</v>
      </c>
      <c r="B16126">
        <v>106.162428617828</v>
      </c>
    </row>
    <row r="16127" spans="1:2" x14ac:dyDescent="0.25">
      <c r="A16127">
        <v>1612.4</v>
      </c>
      <c r="B16127">
        <v>106.2594834414235</v>
      </c>
    </row>
    <row r="16128" spans="1:2" x14ac:dyDescent="0.25">
      <c r="A16128">
        <v>1612.5</v>
      </c>
      <c r="B16128">
        <v>106.356538265019</v>
      </c>
    </row>
    <row r="16129" spans="1:2" x14ac:dyDescent="0.25">
      <c r="A16129">
        <v>1612.6</v>
      </c>
      <c r="B16129">
        <v>106.4535930886147</v>
      </c>
    </row>
    <row r="16130" spans="1:2" x14ac:dyDescent="0.25">
      <c r="A16130">
        <v>1612.7</v>
      </c>
      <c r="B16130">
        <v>106.5506479122102</v>
      </c>
    </row>
    <row r="16131" spans="1:2" x14ac:dyDescent="0.25">
      <c r="A16131">
        <v>1612.8</v>
      </c>
      <c r="B16131">
        <v>106.64770273580589</v>
      </c>
    </row>
    <row r="16132" spans="1:2" x14ac:dyDescent="0.25">
      <c r="A16132">
        <v>1612.9</v>
      </c>
      <c r="B16132">
        <v>106.74475755940141</v>
      </c>
    </row>
    <row r="16133" spans="1:2" x14ac:dyDescent="0.25">
      <c r="A16133">
        <v>1613</v>
      </c>
      <c r="B16133">
        <v>106.84181238299691</v>
      </c>
    </row>
    <row r="16134" spans="1:2" x14ac:dyDescent="0.25">
      <c r="A16134">
        <v>1613.1</v>
      </c>
      <c r="B16134">
        <v>106.8868503566891</v>
      </c>
    </row>
    <row r="16135" spans="1:2" x14ac:dyDescent="0.25">
      <c r="A16135">
        <v>1613.2</v>
      </c>
      <c r="B16135">
        <v>106.9318883303812</v>
      </c>
    </row>
    <row r="16136" spans="1:2" x14ac:dyDescent="0.25">
      <c r="A16136">
        <v>1613.3</v>
      </c>
      <c r="B16136">
        <v>106.9769263040735</v>
      </c>
    </row>
    <row r="16137" spans="1:2" x14ac:dyDescent="0.25">
      <c r="A16137">
        <v>1613.4</v>
      </c>
      <c r="B16137">
        <v>107.0219642777656</v>
      </c>
    </row>
    <row r="16138" spans="1:2" x14ac:dyDescent="0.25">
      <c r="A16138">
        <v>1613.5</v>
      </c>
      <c r="B16138">
        <v>107.06700225145769</v>
      </c>
    </row>
    <row r="16139" spans="1:2" x14ac:dyDescent="0.25">
      <c r="A16139">
        <v>1613.6</v>
      </c>
      <c r="B16139">
        <v>107.1120402251499</v>
      </c>
    </row>
    <row r="16140" spans="1:2" x14ac:dyDescent="0.25">
      <c r="A16140">
        <v>1613.7</v>
      </c>
      <c r="B16140">
        <v>107.157078198842</v>
      </c>
    </row>
    <row r="16141" spans="1:2" x14ac:dyDescent="0.25">
      <c r="A16141">
        <v>1613.8</v>
      </c>
      <c r="B16141">
        <v>107.2021161725343</v>
      </c>
    </row>
    <row r="16142" spans="1:2" x14ac:dyDescent="0.25">
      <c r="A16142">
        <v>1613.9</v>
      </c>
      <c r="B16142">
        <v>107.24715414622641</v>
      </c>
    </row>
    <row r="16143" spans="1:2" x14ac:dyDescent="0.25">
      <c r="A16143">
        <v>1614</v>
      </c>
      <c r="B16143">
        <v>107.2921921199185</v>
      </c>
    </row>
    <row r="16144" spans="1:2" x14ac:dyDescent="0.25">
      <c r="A16144">
        <v>1614.1</v>
      </c>
      <c r="B16144">
        <v>107.2700312626813</v>
      </c>
    </row>
    <row r="16145" spans="1:2" x14ac:dyDescent="0.25">
      <c r="A16145">
        <v>1614.2</v>
      </c>
      <c r="B16145">
        <v>107.2478704054441</v>
      </c>
    </row>
    <row r="16146" spans="1:2" x14ac:dyDescent="0.25">
      <c r="A16146">
        <v>1614.3</v>
      </c>
      <c r="B16146">
        <v>107.22570954820689</v>
      </c>
    </row>
    <row r="16147" spans="1:2" x14ac:dyDescent="0.25">
      <c r="A16147">
        <v>1614.4</v>
      </c>
      <c r="B16147">
        <v>107.2035486909697</v>
      </c>
    </row>
    <row r="16148" spans="1:2" x14ac:dyDescent="0.25">
      <c r="A16148">
        <v>1614.5</v>
      </c>
      <c r="B16148">
        <v>107.1813878337325</v>
      </c>
    </row>
    <row r="16149" spans="1:2" x14ac:dyDescent="0.25">
      <c r="A16149">
        <v>1614.6</v>
      </c>
      <c r="B16149">
        <v>107.1592269764953</v>
      </c>
    </row>
    <row r="16150" spans="1:2" x14ac:dyDescent="0.25">
      <c r="A16150">
        <v>1614.7</v>
      </c>
      <c r="B16150">
        <v>107.13706611925819</v>
      </c>
    </row>
    <row r="16151" spans="1:2" x14ac:dyDescent="0.25">
      <c r="A16151">
        <v>1614.8</v>
      </c>
      <c r="B16151">
        <v>107.1149052620209</v>
      </c>
    </row>
    <row r="16152" spans="1:2" x14ac:dyDescent="0.25">
      <c r="A16152">
        <v>1614.9</v>
      </c>
      <c r="B16152">
        <v>107.0927444047838</v>
      </c>
    </row>
    <row r="16153" spans="1:2" x14ac:dyDescent="0.25">
      <c r="A16153">
        <v>1615</v>
      </c>
      <c r="B16153">
        <v>107.0705835475466</v>
      </c>
    </row>
    <row r="16154" spans="1:2" x14ac:dyDescent="0.25">
      <c r="A16154">
        <v>1615.1</v>
      </c>
      <c r="B16154">
        <v>107.0505061135684</v>
      </c>
    </row>
    <row r="16155" spans="1:2" x14ac:dyDescent="0.25">
      <c r="A16155">
        <v>1615.2</v>
      </c>
      <c r="B16155">
        <v>107.0304286795903</v>
      </c>
    </row>
    <row r="16156" spans="1:2" x14ac:dyDescent="0.25">
      <c r="A16156">
        <v>1615.3</v>
      </c>
      <c r="B16156">
        <v>107.0103512456121</v>
      </c>
    </row>
    <row r="16157" spans="1:2" x14ac:dyDescent="0.25">
      <c r="A16157">
        <v>1615.4</v>
      </c>
      <c r="B16157">
        <v>106.990273811634</v>
      </c>
    </row>
    <row r="16158" spans="1:2" x14ac:dyDescent="0.25">
      <c r="A16158">
        <v>1615.5</v>
      </c>
      <c r="B16158">
        <v>106.9701963776559</v>
      </c>
    </row>
    <row r="16159" spans="1:2" x14ac:dyDescent="0.25">
      <c r="A16159">
        <v>1615.6</v>
      </c>
      <c r="B16159">
        <v>106.95011894367769</v>
      </c>
    </row>
    <row r="16160" spans="1:2" x14ac:dyDescent="0.25">
      <c r="A16160">
        <v>1615.7</v>
      </c>
      <c r="B16160">
        <v>106.93004150969951</v>
      </c>
    </row>
    <row r="16161" spans="1:2" x14ac:dyDescent="0.25">
      <c r="A16161">
        <v>1615.8</v>
      </c>
      <c r="B16161">
        <v>106.9099640757214</v>
      </c>
    </row>
    <row r="16162" spans="1:2" x14ac:dyDescent="0.25">
      <c r="A16162">
        <v>1615.9</v>
      </c>
      <c r="B16162">
        <v>106.8898866417432</v>
      </c>
    </row>
    <row r="16163" spans="1:2" x14ac:dyDescent="0.25">
      <c r="A16163">
        <v>1616</v>
      </c>
      <c r="B16163">
        <v>106.8698092077651</v>
      </c>
    </row>
    <row r="16164" spans="1:2" x14ac:dyDescent="0.25">
      <c r="A16164">
        <v>1616.1</v>
      </c>
      <c r="B16164">
        <v>106.8762739154694</v>
      </c>
    </row>
    <row r="16165" spans="1:2" x14ac:dyDescent="0.25">
      <c r="A16165">
        <v>1616.2</v>
      </c>
      <c r="B16165">
        <v>106.88273862317369</v>
      </c>
    </row>
    <row r="16166" spans="1:2" x14ac:dyDescent="0.25">
      <c r="A16166">
        <v>1616.3</v>
      </c>
      <c r="B16166">
        <v>106.889203330878</v>
      </c>
    </row>
    <row r="16167" spans="1:2" x14ac:dyDescent="0.25">
      <c r="A16167">
        <v>1616.4</v>
      </c>
      <c r="B16167">
        <v>106.8956680385823</v>
      </c>
    </row>
    <row r="16168" spans="1:2" x14ac:dyDescent="0.25">
      <c r="A16168">
        <v>1616.5</v>
      </c>
      <c r="B16168">
        <v>106.9021327462866</v>
      </c>
    </row>
    <row r="16169" spans="1:2" x14ac:dyDescent="0.25">
      <c r="A16169">
        <v>1616.6</v>
      </c>
      <c r="B16169">
        <v>106.90859745399089</v>
      </c>
    </row>
    <row r="16170" spans="1:2" x14ac:dyDescent="0.25">
      <c r="A16170">
        <v>1616.7</v>
      </c>
      <c r="B16170">
        <v>106.9150621616951</v>
      </c>
    </row>
    <row r="16171" spans="1:2" x14ac:dyDescent="0.25">
      <c r="A16171">
        <v>1616.8</v>
      </c>
      <c r="B16171">
        <v>106.9215268693994</v>
      </c>
    </row>
    <row r="16172" spans="1:2" x14ac:dyDescent="0.25">
      <c r="A16172">
        <v>1616.9</v>
      </c>
      <c r="B16172">
        <v>106.9279915771037</v>
      </c>
    </row>
    <row r="16173" spans="1:2" x14ac:dyDescent="0.25">
      <c r="A16173">
        <v>1617</v>
      </c>
      <c r="B16173">
        <v>106.93445628480799</v>
      </c>
    </row>
    <row r="16174" spans="1:2" x14ac:dyDescent="0.25">
      <c r="A16174">
        <v>1617.1</v>
      </c>
      <c r="B16174">
        <v>107.10706401270281</v>
      </c>
    </row>
    <row r="16175" spans="1:2" x14ac:dyDescent="0.25">
      <c r="A16175">
        <v>1617.2</v>
      </c>
      <c r="B16175">
        <v>107.27967174059729</v>
      </c>
    </row>
    <row r="16176" spans="1:2" x14ac:dyDescent="0.25">
      <c r="A16176">
        <v>1617.3</v>
      </c>
      <c r="B16176">
        <v>107.45227946849209</v>
      </c>
    </row>
    <row r="16177" spans="1:2" x14ac:dyDescent="0.25">
      <c r="A16177">
        <v>1617.4</v>
      </c>
      <c r="B16177">
        <v>107.6248871963866</v>
      </c>
    </row>
    <row r="16178" spans="1:2" x14ac:dyDescent="0.25">
      <c r="A16178">
        <v>1617.5</v>
      </c>
      <c r="B16178">
        <v>107.797494924281</v>
      </c>
    </row>
    <row r="16179" spans="1:2" x14ac:dyDescent="0.25">
      <c r="A16179">
        <v>1617.6</v>
      </c>
      <c r="B16179">
        <v>107.9701026521758</v>
      </c>
    </row>
    <row r="16180" spans="1:2" x14ac:dyDescent="0.25">
      <c r="A16180">
        <v>1617.7</v>
      </c>
      <c r="B16180">
        <v>108.1427103800703</v>
      </c>
    </row>
    <row r="16181" spans="1:2" x14ac:dyDescent="0.25">
      <c r="A16181">
        <v>1617.8</v>
      </c>
      <c r="B16181">
        <v>108.3153181079651</v>
      </c>
    </row>
    <row r="16182" spans="1:2" x14ac:dyDescent="0.25">
      <c r="A16182">
        <v>1617.9</v>
      </c>
      <c r="B16182">
        <v>108.4879258358596</v>
      </c>
    </row>
    <row r="16183" spans="1:2" x14ac:dyDescent="0.25">
      <c r="A16183">
        <v>1618</v>
      </c>
      <c r="B16183">
        <v>108.660533563754</v>
      </c>
    </row>
    <row r="16184" spans="1:2" x14ac:dyDescent="0.25">
      <c r="A16184">
        <v>1618.1</v>
      </c>
      <c r="B16184">
        <v>108.7991915069228</v>
      </c>
    </row>
    <row r="16185" spans="1:2" x14ac:dyDescent="0.25">
      <c r="A16185">
        <v>1618.2</v>
      </c>
      <c r="B16185">
        <v>108.93784945009121</v>
      </c>
    </row>
    <row r="16186" spans="1:2" x14ac:dyDescent="0.25">
      <c r="A16186">
        <v>1618.3</v>
      </c>
      <c r="B16186">
        <v>109.07650739326</v>
      </c>
    </row>
    <row r="16187" spans="1:2" x14ac:dyDescent="0.25">
      <c r="A16187">
        <v>1618.4</v>
      </c>
      <c r="B16187">
        <v>109.2151653364284</v>
      </c>
    </row>
    <row r="16188" spans="1:2" x14ac:dyDescent="0.25">
      <c r="A16188">
        <v>1618.5</v>
      </c>
      <c r="B16188">
        <v>109.3538232795969</v>
      </c>
    </row>
    <row r="16189" spans="1:2" x14ac:dyDescent="0.25">
      <c r="A16189">
        <v>1618.6</v>
      </c>
      <c r="B16189">
        <v>109.4924812227657</v>
      </c>
    </row>
    <row r="16190" spans="1:2" x14ac:dyDescent="0.25">
      <c r="A16190">
        <v>1618.7</v>
      </c>
      <c r="B16190">
        <v>109.6311391659341</v>
      </c>
    </row>
    <row r="16191" spans="1:2" x14ac:dyDescent="0.25">
      <c r="A16191">
        <v>1618.8</v>
      </c>
      <c r="B16191">
        <v>109.7697971091029</v>
      </c>
    </row>
    <row r="16192" spans="1:2" x14ac:dyDescent="0.25">
      <c r="A16192">
        <v>1618.9</v>
      </c>
      <c r="B16192">
        <v>109.90845505227129</v>
      </c>
    </row>
    <row r="16193" spans="1:2" x14ac:dyDescent="0.25">
      <c r="A16193">
        <v>1619</v>
      </c>
      <c r="B16193">
        <v>110.0471129954398</v>
      </c>
    </row>
    <row r="16194" spans="1:2" x14ac:dyDescent="0.25">
      <c r="A16194">
        <v>1619.1</v>
      </c>
      <c r="B16194">
        <v>110.28992823605149</v>
      </c>
    </row>
    <row r="16195" spans="1:2" x14ac:dyDescent="0.25">
      <c r="A16195">
        <v>1619.2</v>
      </c>
      <c r="B16195">
        <v>110.5327434766626</v>
      </c>
    </row>
    <row r="16196" spans="1:2" x14ac:dyDescent="0.25">
      <c r="A16196">
        <v>1619.3</v>
      </c>
      <c r="B16196">
        <v>110.77555871727429</v>
      </c>
    </row>
    <row r="16197" spans="1:2" x14ac:dyDescent="0.25">
      <c r="A16197">
        <v>1619.4</v>
      </c>
      <c r="B16197">
        <v>111.0183739578854</v>
      </c>
    </row>
    <row r="16198" spans="1:2" x14ac:dyDescent="0.25">
      <c r="A16198">
        <v>1619.5</v>
      </c>
      <c r="B16198">
        <v>111.2611891984966</v>
      </c>
    </row>
    <row r="16199" spans="1:2" x14ac:dyDescent="0.25">
      <c r="A16199">
        <v>1619.6</v>
      </c>
      <c r="B16199">
        <v>111.5040044391082</v>
      </c>
    </row>
    <row r="16200" spans="1:2" x14ac:dyDescent="0.25">
      <c r="A16200">
        <v>1619.7</v>
      </c>
      <c r="B16200">
        <v>111.74681967971939</v>
      </c>
    </row>
    <row r="16201" spans="1:2" x14ac:dyDescent="0.25">
      <c r="A16201">
        <v>1619.8</v>
      </c>
      <c r="B16201">
        <v>111.989634920331</v>
      </c>
    </row>
    <row r="16202" spans="1:2" x14ac:dyDescent="0.25">
      <c r="A16202">
        <v>1619.9</v>
      </c>
      <c r="B16202">
        <v>112.23245016094219</v>
      </c>
    </row>
    <row r="16203" spans="1:2" x14ac:dyDescent="0.25">
      <c r="A16203">
        <v>1620</v>
      </c>
      <c r="B16203">
        <v>112.4752654015533</v>
      </c>
    </row>
    <row r="16204" spans="1:2" x14ac:dyDescent="0.25">
      <c r="A16204">
        <v>1620.1</v>
      </c>
      <c r="B16204">
        <v>112.4792978972377</v>
      </c>
    </row>
    <row r="16205" spans="1:2" x14ac:dyDescent="0.25">
      <c r="A16205">
        <v>1620.2</v>
      </c>
      <c r="B16205">
        <v>112.4833303929221</v>
      </c>
    </row>
    <row r="16206" spans="1:2" x14ac:dyDescent="0.25">
      <c r="A16206">
        <v>1620.3</v>
      </c>
      <c r="B16206">
        <v>112.4873628886065</v>
      </c>
    </row>
    <row r="16207" spans="1:2" x14ac:dyDescent="0.25">
      <c r="A16207">
        <v>1620.4</v>
      </c>
      <c r="B16207">
        <v>112.4913953842909</v>
      </c>
    </row>
    <row r="16208" spans="1:2" x14ac:dyDescent="0.25">
      <c r="A16208">
        <v>1620.5</v>
      </c>
      <c r="B16208">
        <v>112.4954278799754</v>
      </c>
    </row>
    <row r="16209" spans="1:2" x14ac:dyDescent="0.25">
      <c r="A16209">
        <v>1620.6</v>
      </c>
      <c r="B16209">
        <v>112.49946037565979</v>
      </c>
    </row>
    <row r="16210" spans="1:2" x14ac:dyDescent="0.25">
      <c r="A16210">
        <v>1620.7</v>
      </c>
      <c r="B16210">
        <v>112.50349287134421</v>
      </c>
    </row>
    <row r="16211" spans="1:2" x14ac:dyDescent="0.25">
      <c r="A16211">
        <v>1620.8</v>
      </c>
      <c r="B16211">
        <v>112.50752536702861</v>
      </c>
    </row>
    <row r="16212" spans="1:2" x14ac:dyDescent="0.25">
      <c r="A16212">
        <v>1620.9</v>
      </c>
      <c r="B16212">
        <v>112.511557862713</v>
      </c>
    </row>
    <row r="16213" spans="1:2" x14ac:dyDescent="0.25">
      <c r="A16213">
        <v>1621</v>
      </c>
      <c r="B16213">
        <v>112.5155903583974</v>
      </c>
    </row>
    <row r="16214" spans="1:2" x14ac:dyDescent="0.25">
      <c r="A16214">
        <v>1621.1</v>
      </c>
      <c r="B16214">
        <v>112.5579696311879</v>
      </c>
    </row>
    <row r="16215" spans="1:2" x14ac:dyDescent="0.25">
      <c r="A16215">
        <v>1621.2</v>
      </c>
      <c r="B16215">
        <v>112.6003489039784</v>
      </c>
    </row>
    <row r="16216" spans="1:2" x14ac:dyDescent="0.25">
      <c r="A16216">
        <v>1621.3</v>
      </c>
      <c r="B16216">
        <v>112.6427281767689</v>
      </c>
    </row>
    <row r="16217" spans="1:2" x14ac:dyDescent="0.25">
      <c r="A16217">
        <v>1621.4</v>
      </c>
      <c r="B16217">
        <v>112.6851074495594</v>
      </c>
    </row>
    <row r="16218" spans="1:2" x14ac:dyDescent="0.25">
      <c r="A16218">
        <v>1621.5</v>
      </c>
      <c r="B16218">
        <v>112.72748672234979</v>
      </c>
    </row>
    <row r="16219" spans="1:2" x14ac:dyDescent="0.25">
      <c r="A16219">
        <v>1621.6</v>
      </c>
      <c r="B16219">
        <v>112.76986599514029</v>
      </c>
    </row>
    <row r="16220" spans="1:2" x14ac:dyDescent="0.25">
      <c r="A16220">
        <v>1621.7</v>
      </c>
      <c r="B16220">
        <v>112.81224526793081</v>
      </c>
    </row>
    <row r="16221" spans="1:2" x14ac:dyDescent="0.25">
      <c r="A16221">
        <v>1621.8</v>
      </c>
      <c r="B16221">
        <v>112.8546245407213</v>
      </c>
    </row>
    <row r="16222" spans="1:2" x14ac:dyDescent="0.25">
      <c r="A16222">
        <v>1621.9</v>
      </c>
      <c r="B16222">
        <v>112.8970038135118</v>
      </c>
    </row>
    <row r="16223" spans="1:2" x14ac:dyDescent="0.25">
      <c r="A16223">
        <v>1622</v>
      </c>
      <c r="B16223">
        <v>112.9393830863022</v>
      </c>
    </row>
    <row r="16224" spans="1:2" x14ac:dyDescent="0.25">
      <c r="A16224">
        <v>1622.1</v>
      </c>
      <c r="B16224">
        <v>113.1355167200756</v>
      </c>
    </row>
    <row r="16225" spans="1:2" x14ac:dyDescent="0.25">
      <c r="A16225">
        <v>1622.2</v>
      </c>
      <c r="B16225">
        <v>113.3316503538485</v>
      </c>
    </row>
    <row r="16226" spans="1:2" x14ac:dyDescent="0.25">
      <c r="A16226">
        <v>1622.3</v>
      </c>
      <c r="B16226">
        <v>113.5277839876219</v>
      </c>
    </row>
    <row r="16227" spans="1:2" x14ac:dyDescent="0.25">
      <c r="A16227">
        <v>1622.4</v>
      </c>
      <c r="B16227">
        <v>113.7239176213949</v>
      </c>
    </row>
    <row r="16228" spans="1:2" x14ac:dyDescent="0.25">
      <c r="A16228">
        <v>1622.5</v>
      </c>
      <c r="B16228">
        <v>113.92005125516781</v>
      </c>
    </row>
    <row r="16229" spans="1:2" x14ac:dyDescent="0.25">
      <c r="A16229">
        <v>1622.6</v>
      </c>
      <c r="B16229">
        <v>114.11618488894121</v>
      </c>
    </row>
    <row r="16230" spans="1:2" x14ac:dyDescent="0.25">
      <c r="A16230">
        <v>1622.7</v>
      </c>
      <c r="B16230">
        <v>114.31231852271409</v>
      </c>
    </row>
    <row r="16231" spans="1:2" x14ac:dyDescent="0.25">
      <c r="A16231">
        <v>1622.8</v>
      </c>
      <c r="B16231">
        <v>114.50845215648749</v>
      </c>
    </row>
    <row r="16232" spans="1:2" x14ac:dyDescent="0.25">
      <c r="A16232">
        <v>1622.9</v>
      </c>
      <c r="B16232">
        <v>114.7045857902605</v>
      </c>
    </row>
    <row r="16233" spans="1:2" x14ac:dyDescent="0.25">
      <c r="A16233">
        <v>1623</v>
      </c>
      <c r="B16233">
        <v>114.9007194240334</v>
      </c>
    </row>
    <row r="16234" spans="1:2" x14ac:dyDescent="0.25">
      <c r="A16234">
        <v>1623.1</v>
      </c>
      <c r="B16234">
        <v>114.9428502657055</v>
      </c>
    </row>
    <row r="16235" spans="1:2" x14ac:dyDescent="0.25">
      <c r="A16235">
        <v>1623.2</v>
      </c>
      <c r="B16235">
        <v>114.98498110737749</v>
      </c>
    </row>
    <row r="16236" spans="1:2" x14ac:dyDescent="0.25">
      <c r="A16236">
        <v>1623.3</v>
      </c>
      <c r="B16236">
        <v>115.0271119490496</v>
      </c>
    </row>
    <row r="16237" spans="1:2" x14ac:dyDescent="0.25">
      <c r="A16237">
        <v>1623.4</v>
      </c>
      <c r="B16237">
        <v>115.0692427907216</v>
      </c>
    </row>
    <row r="16238" spans="1:2" x14ac:dyDescent="0.25">
      <c r="A16238">
        <v>1623.5</v>
      </c>
      <c r="B16238">
        <v>115.11137363239359</v>
      </c>
    </row>
    <row r="16239" spans="1:2" x14ac:dyDescent="0.25">
      <c r="A16239">
        <v>1623.6</v>
      </c>
      <c r="B16239">
        <v>115.1535044740656</v>
      </c>
    </row>
    <row r="16240" spans="1:2" x14ac:dyDescent="0.25">
      <c r="A16240">
        <v>1623.7</v>
      </c>
      <c r="B16240">
        <v>115.1956353157376</v>
      </c>
    </row>
    <row r="16241" spans="1:2" x14ac:dyDescent="0.25">
      <c r="A16241">
        <v>1623.8</v>
      </c>
      <c r="B16241">
        <v>115.23776615740969</v>
      </c>
    </row>
    <row r="16242" spans="1:2" x14ac:dyDescent="0.25">
      <c r="A16242">
        <v>1623.9</v>
      </c>
      <c r="B16242">
        <v>115.2798969990817</v>
      </c>
    </row>
    <row r="16243" spans="1:2" x14ac:dyDescent="0.25">
      <c r="A16243">
        <v>1624</v>
      </c>
      <c r="B16243">
        <v>115.32202784075371</v>
      </c>
    </row>
    <row r="16244" spans="1:2" x14ac:dyDescent="0.25">
      <c r="A16244">
        <v>1624.1</v>
      </c>
      <c r="B16244">
        <v>115.47556547279019</v>
      </c>
    </row>
    <row r="16245" spans="1:2" x14ac:dyDescent="0.25">
      <c r="A16245">
        <v>1624.2</v>
      </c>
      <c r="B16245">
        <v>115.6291031048264</v>
      </c>
    </row>
    <row r="16246" spans="1:2" x14ac:dyDescent="0.25">
      <c r="A16246">
        <v>1624.3</v>
      </c>
      <c r="B16246">
        <v>115.7826407368629</v>
      </c>
    </row>
    <row r="16247" spans="1:2" x14ac:dyDescent="0.25">
      <c r="A16247">
        <v>1624.4</v>
      </c>
      <c r="B16247">
        <v>115.93617836889899</v>
      </c>
    </row>
    <row r="16248" spans="1:2" x14ac:dyDescent="0.25">
      <c r="A16248">
        <v>1624.5</v>
      </c>
      <c r="B16248">
        <v>116.0897160009352</v>
      </c>
    </row>
    <row r="16249" spans="1:2" x14ac:dyDescent="0.25">
      <c r="A16249">
        <v>1624.6</v>
      </c>
      <c r="B16249">
        <v>116.2432536329717</v>
      </c>
    </row>
    <row r="16250" spans="1:2" x14ac:dyDescent="0.25">
      <c r="A16250">
        <v>1624.7</v>
      </c>
      <c r="B16250">
        <v>116.39679126500791</v>
      </c>
    </row>
    <row r="16251" spans="1:2" x14ac:dyDescent="0.25">
      <c r="A16251">
        <v>1624.8</v>
      </c>
      <c r="B16251">
        <v>116.55032889704439</v>
      </c>
    </row>
    <row r="16252" spans="1:2" x14ac:dyDescent="0.25">
      <c r="A16252">
        <v>1624.9</v>
      </c>
      <c r="B16252">
        <v>116.7038665290805</v>
      </c>
    </row>
    <row r="16253" spans="1:2" x14ac:dyDescent="0.25">
      <c r="A16253">
        <v>1625</v>
      </c>
      <c r="B16253">
        <v>116.8574041611167</v>
      </c>
    </row>
    <row r="16254" spans="1:2" x14ac:dyDescent="0.25">
      <c r="A16254">
        <v>1625.1</v>
      </c>
      <c r="B16254">
        <v>116.92505869611929</v>
      </c>
    </row>
    <row r="16255" spans="1:2" x14ac:dyDescent="0.25">
      <c r="A16255">
        <v>1625.2</v>
      </c>
      <c r="B16255">
        <v>116.9927132311218</v>
      </c>
    </row>
    <row r="16256" spans="1:2" x14ac:dyDescent="0.25">
      <c r="A16256">
        <v>1625.3</v>
      </c>
      <c r="B16256">
        <v>117.0603677661244</v>
      </c>
    </row>
    <row r="16257" spans="1:2" x14ac:dyDescent="0.25">
      <c r="A16257">
        <v>1625.4</v>
      </c>
      <c r="B16257">
        <v>117.1280223011268</v>
      </c>
    </row>
    <row r="16258" spans="1:2" x14ac:dyDescent="0.25">
      <c r="A16258">
        <v>1625.5</v>
      </c>
      <c r="B16258">
        <v>117.19567683612929</v>
      </c>
    </row>
    <row r="16259" spans="1:2" x14ac:dyDescent="0.25">
      <c r="A16259">
        <v>1625.6</v>
      </c>
      <c r="B16259">
        <v>117.2633313711319</v>
      </c>
    </row>
    <row r="16260" spans="1:2" x14ac:dyDescent="0.25">
      <c r="A16260">
        <v>1625.7</v>
      </c>
      <c r="B16260">
        <v>117.3309859061344</v>
      </c>
    </row>
    <row r="16261" spans="1:2" x14ac:dyDescent="0.25">
      <c r="A16261">
        <v>1625.8</v>
      </c>
      <c r="B16261">
        <v>117.398640441137</v>
      </c>
    </row>
    <row r="16262" spans="1:2" x14ac:dyDescent="0.25">
      <c r="A16262">
        <v>1625.9</v>
      </c>
      <c r="B16262">
        <v>117.46629497613939</v>
      </c>
    </row>
    <row r="16263" spans="1:2" x14ac:dyDescent="0.25">
      <c r="A16263">
        <v>1626</v>
      </c>
      <c r="B16263">
        <v>117.5339495111419</v>
      </c>
    </row>
    <row r="16264" spans="1:2" x14ac:dyDescent="0.25">
      <c r="A16264">
        <v>1626.1</v>
      </c>
      <c r="B16264">
        <v>117.4828687616389</v>
      </c>
    </row>
    <row r="16265" spans="1:2" x14ac:dyDescent="0.25">
      <c r="A16265">
        <v>1626.2</v>
      </c>
      <c r="B16265">
        <v>117.431788012136</v>
      </c>
    </row>
    <row r="16266" spans="1:2" x14ac:dyDescent="0.25">
      <c r="A16266">
        <v>1626.3</v>
      </c>
      <c r="B16266">
        <v>117.380707262633</v>
      </c>
    </row>
    <row r="16267" spans="1:2" x14ac:dyDescent="0.25">
      <c r="A16267">
        <v>1626.4</v>
      </c>
      <c r="B16267">
        <v>117.32962651313009</v>
      </c>
    </row>
    <row r="16268" spans="1:2" x14ac:dyDescent="0.25">
      <c r="A16268">
        <v>1626.5</v>
      </c>
      <c r="B16268">
        <v>117.27854576362721</v>
      </c>
    </row>
    <row r="16269" spans="1:2" x14ac:dyDescent="0.25">
      <c r="A16269">
        <v>1626.6</v>
      </c>
      <c r="B16269">
        <v>117.22746501412421</v>
      </c>
    </row>
    <row r="16270" spans="1:2" x14ac:dyDescent="0.25">
      <c r="A16270">
        <v>1626.7</v>
      </c>
      <c r="B16270">
        <v>117.1763842646213</v>
      </c>
    </row>
    <row r="16271" spans="1:2" x14ac:dyDescent="0.25">
      <c r="A16271">
        <v>1626.8</v>
      </c>
      <c r="B16271">
        <v>117.1253035151183</v>
      </c>
    </row>
    <row r="16272" spans="1:2" x14ac:dyDescent="0.25">
      <c r="A16272">
        <v>1626.9</v>
      </c>
      <c r="B16272">
        <v>117.0742227656154</v>
      </c>
    </row>
    <row r="16273" spans="1:2" x14ac:dyDescent="0.25">
      <c r="A16273">
        <v>1627</v>
      </c>
      <c r="B16273">
        <v>117.0231420161125</v>
      </c>
    </row>
    <row r="16274" spans="1:2" x14ac:dyDescent="0.25">
      <c r="A16274">
        <v>1627.1</v>
      </c>
      <c r="B16274">
        <v>117.04432553932411</v>
      </c>
    </row>
    <row r="16275" spans="1:2" x14ac:dyDescent="0.25">
      <c r="A16275">
        <v>1627.2</v>
      </c>
      <c r="B16275">
        <v>117.0655090625356</v>
      </c>
    </row>
    <row r="16276" spans="1:2" x14ac:dyDescent="0.25">
      <c r="A16276">
        <v>1627.3</v>
      </c>
      <c r="B16276">
        <v>117.0866925857472</v>
      </c>
    </row>
    <row r="16277" spans="1:2" x14ac:dyDescent="0.25">
      <c r="A16277">
        <v>1627.4</v>
      </c>
      <c r="B16277">
        <v>117.10787610895871</v>
      </c>
    </row>
    <row r="16278" spans="1:2" x14ac:dyDescent="0.25">
      <c r="A16278">
        <v>1627.5</v>
      </c>
      <c r="B16278">
        <v>117.1290596321703</v>
      </c>
    </row>
    <row r="16279" spans="1:2" x14ac:dyDescent="0.25">
      <c r="A16279">
        <v>1627.6</v>
      </c>
      <c r="B16279">
        <v>117.1502431553818</v>
      </c>
    </row>
    <row r="16280" spans="1:2" x14ac:dyDescent="0.25">
      <c r="A16280">
        <v>1627.7</v>
      </c>
      <c r="B16280">
        <v>117.17142667859341</v>
      </c>
    </row>
    <row r="16281" spans="1:2" x14ac:dyDescent="0.25">
      <c r="A16281">
        <v>1627.8</v>
      </c>
      <c r="B16281">
        <v>117.1926102018049</v>
      </c>
    </row>
    <row r="16282" spans="1:2" x14ac:dyDescent="0.25">
      <c r="A16282">
        <v>1627.9</v>
      </c>
      <c r="B16282">
        <v>117.2137937250165</v>
      </c>
    </row>
    <row r="16283" spans="1:2" x14ac:dyDescent="0.25">
      <c r="A16283">
        <v>1628</v>
      </c>
      <c r="B16283">
        <v>117.23497724822801</v>
      </c>
    </row>
    <row r="16284" spans="1:2" x14ac:dyDescent="0.25">
      <c r="A16284">
        <v>1628.1</v>
      </c>
      <c r="B16284">
        <v>116.92094491849851</v>
      </c>
    </row>
    <row r="16285" spans="1:2" x14ac:dyDescent="0.25">
      <c r="A16285">
        <v>1628.2</v>
      </c>
      <c r="B16285">
        <v>116.6069125887697</v>
      </c>
    </row>
    <row r="16286" spans="1:2" x14ac:dyDescent="0.25">
      <c r="A16286">
        <v>1628.3</v>
      </c>
      <c r="B16286">
        <v>116.2928802590401</v>
      </c>
    </row>
    <row r="16287" spans="1:2" x14ac:dyDescent="0.25">
      <c r="A16287">
        <v>1628.4</v>
      </c>
      <c r="B16287">
        <v>115.9788479293113</v>
      </c>
    </row>
    <row r="16288" spans="1:2" x14ac:dyDescent="0.25">
      <c r="A16288">
        <v>1628.5</v>
      </c>
      <c r="B16288">
        <v>115.6648155995825</v>
      </c>
    </row>
    <row r="16289" spans="1:2" x14ac:dyDescent="0.25">
      <c r="A16289">
        <v>1628.6</v>
      </c>
      <c r="B16289">
        <v>115.350783269853</v>
      </c>
    </row>
    <row r="16290" spans="1:2" x14ac:dyDescent="0.25">
      <c r="A16290">
        <v>1628.7</v>
      </c>
      <c r="B16290">
        <v>115.03675094012419</v>
      </c>
    </row>
    <row r="16291" spans="1:2" x14ac:dyDescent="0.25">
      <c r="A16291">
        <v>1628.8</v>
      </c>
      <c r="B16291">
        <v>114.72271861039459</v>
      </c>
    </row>
    <row r="16292" spans="1:2" x14ac:dyDescent="0.25">
      <c r="A16292">
        <v>1628.9</v>
      </c>
      <c r="B16292">
        <v>114.4086862806658</v>
      </c>
    </row>
    <row r="16293" spans="1:2" x14ac:dyDescent="0.25">
      <c r="A16293">
        <v>1629</v>
      </c>
      <c r="B16293">
        <v>114.094653950937</v>
      </c>
    </row>
    <row r="16294" spans="1:2" x14ac:dyDescent="0.25">
      <c r="A16294">
        <v>1629.1</v>
      </c>
      <c r="B16294">
        <v>114.0737058894948</v>
      </c>
    </row>
    <row r="16295" spans="1:2" x14ac:dyDescent="0.25">
      <c r="A16295">
        <v>1629.2</v>
      </c>
      <c r="B16295">
        <v>114.05275782805261</v>
      </c>
    </row>
    <row r="16296" spans="1:2" x14ac:dyDescent="0.25">
      <c r="A16296">
        <v>1629.3</v>
      </c>
      <c r="B16296">
        <v>114.03180976661039</v>
      </c>
    </row>
    <row r="16297" spans="1:2" x14ac:dyDescent="0.25">
      <c r="A16297">
        <v>1629.4</v>
      </c>
      <c r="B16297">
        <v>114.0108617051682</v>
      </c>
    </row>
    <row r="16298" spans="1:2" x14ac:dyDescent="0.25">
      <c r="A16298">
        <v>1629.5</v>
      </c>
      <c r="B16298">
        <v>113.9899136437261</v>
      </c>
    </row>
    <row r="16299" spans="1:2" x14ac:dyDescent="0.25">
      <c r="A16299">
        <v>1629.6</v>
      </c>
      <c r="B16299">
        <v>113.9689655822838</v>
      </c>
    </row>
    <row r="16300" spans="1:2" x14ac:dyDescent="0.25">
      <c r="A16300">
        <v>1629.7</v>
      </c>
      <c r="B16300">
        <v>113.9480175208417</v>
      </c>
    </row>
    <row r="16301" spans="1:2" x14ac:dyDescent="0.25">
      <c r="A16301">
        <v>1629.8</v>
      </c>
      <c r="B16301">
        <v>113.92706945939941</v>
      </c>
    </row>
    <row r="16302" spans="1:2" x14ac:dyDescent="0.25">
      <c r="A16302">
        <v>1629.9</v>
      </c>
      <c r="B16302">
        <v>113.90612139795731</v>
      </c>
    </row>
    <row r="16303" spans="1:2" x14ac:dyDescent="0.25">
      <c r="A16303">
        <v>1630</v>
      </c>
      <c r="B16303">
        <v>113.88517333651509</v>
      </c>
    </row>
    <row r="16304" spans="1:2" x14ac:dyDescent="0.25">
      <c r="A16304">
        <v>1630.1</v>
      </c>
      <c r="B16304">
        <v>113.64037058533199</v>
      </c>
    </row>
    <row r="16305" spans="1:2" x14ac:dyDescent="0.25">
      <c r="A16305">
        <v>1630.2</v>
      </c>
      <c r="B16305">
        <v>113.3955678341494</v>
      </c>
    </row>
    <row r="16306" spans="1:2" x14ac:dyDescent="0.25">
      <c r="A16306">
        <v>1630.3</v>
      </c>
      <c r="B16306">
        <v>113.1507650829662</v>
      </c>
    </row>
    <row r="16307" spans="1:2" x14ac:dyDescent="0.25">
      <c r="A16307">
        <v>1630.4</v>
      </c>
      <c r="B16307">
        <v>112.9059623317837</v>
      </c>
    </row>
    <row r="16308" spans="1:2" x14ac:dyDescent="0.25">
      <c r="A16308">
        <v>1630.5</v>
      </c>
      <c r="B16308">
        <v>112.66115958060109</v>
      </c>
    </row>
    <row r="16309" spans="1:2" x14ac:dyDescent="0.25">
      <c r="A16309">
        <v>1630.6</v>
      </c>
      <c r="B16309">
        <v>112.41635682941801</v>
      </c>
    </row>
    <row r="16310" spans="1:2" x14ac:dyDescent="0.25">
      <c r="A16310">
        <v>1630.7</v>
      </c>
      <c r="B16310">
        <v>112.1715540782354</v>
      </c>
    </row>
    <row r="16311" spans="1:2" x14ac:dyDescent="0.25">
      <c r="A16311">
        <v>1630.8</v>
      </c>
      <c r="B16311">
        <v>111.9267513270522</v>
      </c>
    </row>
    <row r="16312" spans="1:2" x14ac:dyDescent="0.25">
      <c r="A16312">
        <v>1630.9</v>
      </c>
      <c r="B16312">
        <v>111.6819485758697</v>
      </c>
    </row>
    <row r="16313" spans="1:2" x14ac:dyDescent="0.25">
      <c r="A16313">
        <v>1631</v>
      </c>
      <c r="B16313">
        <v>111.43714582468709</v>
      </c>
    </row>
    <row r="16314" spans="1:2" x14ac:dyDescent="0.25">
      <c r="A16314">
        <v>1631.1</v>
      </c>
      <c r="B16314">
        <v>111.32114245383551</v>
      </c>
    </row>
    <row r="16315" spans="1:2" x14ac:dyDescent="0.25">
      <c r="A16315">
        <v>1631.2</v>
      </c>
      <c r="B16315">
        <v>111.2051390829842</v>
      </c>
    </row>
    <row r="16316" spans="1:2" x14ac:dyDescent="0.25">
      <c r="A16316">
        <v>1631.3</v>
      </c>
      <c r="B16316">
        <v>111.0891357121326</v>
      </c>
    </row>
    <row r="16317" spans="1:2" x14ac:dyDescent="0.25">
      <c r="A16317">
        <v>1631.4</v>
      </c>
      <c r="B16317">
        <v>110.9731323412813</v>
      </c>
    </row>
    <row r="16318" spans="1:2" x14ac:dyDescent="0.25">
      <c r="A16318">
        <v>1631.5</v>
      </c>
      <c r="B16318">
        <v>110.85712897043</v>
      </c>
    </row>
    <row r="16319" spans="1:2" x14ac:dyDescent="0.25">
      <c r="A16319">
        <v>1631.6</v>
      </c>
      <c r="B16319">
        <v>110.7411255995784</v>
      </c>
    </row>
    <row r="16320" spans="1:2" x14ac:dyDescent="0.25">
      <c r="A16320">
        <v>1631.7</v>
      </c>
      <c r="B16320">
        <v>110.62512222872709</v>
      </c>
    </row>
    <row r="16321" spans="1:2" x14ac:dyDescent="0.25">
      <c r="A16321">
        <v>1631.8</v>
      </c>
      <c r="B16321">
        <v>110.50911885787551</v>
      </c>
    </row>
    <row r="16322" spans="1:2" x14ac:dyDescent="0.25">
      <c r="A16322">
        <v>1631.9</v>
      </c>
      <c r="B16322">
        <v>110.3931154870242</v>
      </c>
    </row>
    <row r="16323" spans="1:2" x14ac:dyDescent="0.25">
      <c r="A16323">
        <v>1632</v>
      </c>
      <c r="B16323">
        <v>110.2771121161729</v>
      </c>
    </row>
    <row r="16324" spans="1:2" x14ac:dyDescent="0.25">
      <c r="A16324">
        <v>1632.1</v>
      </c>
      <c r="B16324">
        <v>110.15612828114121</v>
      </c>
    </row>
    <row r="16325" spans="1:2" x14ac:dyDescent="0.25">
      <c r="A16325">
        <v>1632.2</v>
      </c>
      <c r="B16325">
        <v>110.0351444461097</v>
      </c>
    </row>
    <row r="16326" spans="1:2" x14ac:dyDescent="0.25">
      <c r="A16326">
        <v>1632.3</v>
      </c>
      <c r="B16326">
        <v>109.914160611078</v>
      </c>
    </row>
    <row r="16327" spans="1:2" x14ac:dyDescent="0.25">
      <c r="A16327">
        <v>1632.4</v>
      </c>
      <c r="B16327">
        <v>109.79317677604649</v>
      </c>
    </row>
    <row r="16328" spans="1:2" x14ac:dyDescent="0.25">
      <c r="A16328">
        <v>1632.5</v>
      </c>
      <c r="B16328">
        <v>109.6721929410151</v>
      </c>
    </row>
    <row r="16329" spans="1:2" x14ac:dyDescent="0.25">
      <c r="A16329">
        <v>1632.6</v>
      </c>
      <c r="B16329">
        <v>109.5512091059833</v>
      </c>
    </row>
    <row r="16330" spans="1:2" x14ac:dyDescent="0.25">
      <c r="A16330">
        <v>1632.7</v>
      </c>
      <c r="B16330">
        <v>109.43022527095189</v>
      </c>
    </row>
    <row r="16331" spans="1:2" x14ac:dyDescent="0.25">
      <c r="A16331">
        <v>1632.8</v>
      </c>
      <c r="B16331">
        <v>109.3092414359201</v>
      </c>
    </row>
    <row r="16332" spans="1:2" x14ac:dyDescent="0.25">
      <c r="A16332">
        <v>1632.9</v>
      </c>
      <c r="B16332">
        <v>109.1882576008887</v>
      </c>
    </row>
    <row r="16333" spans="1:2" x14ac:dyDescent="0.25">
      <c r="A16333">
        <v>1633</v>
      </c>
      <c r="B16333">
        <v>109.06727376585719</v>
      </c>
    </row>
    <row r="16334" spans="1:2" x14ac:dyDescent="0.25">
      <c r="A16334">
        <v>1633.1</v>
      </c>
      <c r="B16334">
        <v>108.89928917572109</v>
      </c>
    </row>
    <row r="16335" spans="1:2" x14ac:dyDescent="0.25">
      <c r="A16335">
        <v>1633.2</v>
      </c>
      <c r="B16335">
        <v>108.73130458558541</v>
      </c>
    </row>
    <row r="16336" spans="1:2" x14ac:dyDescent="0.25">
      <c r="A16336">
        <v>1633.3</v>
      </c>
      <c r="B16336">
        <v>108.56331999544931</v>
      </c>
    </row>
    <row r="16337" spans="1:2" x14ac:dyDescent="0.25">
      <c r="A16337">
        <v>1633.4</v>
      </c>
      <c r="B16337">
        <v>108.3953354053136</v>
      </c>
    </row>
    <row r="16338" spans="1:2" x14ac:dyDescent="0.25">
      <c r="A16338">
        <v>1633.5</v>
      </c>
      <c r="B16338">
        <v>108.2273508151779</v>
      </c>
    </row>
    <row r="16339" spans="1:2" x14ac:dyDescent="0.25">
      <c r="A16339">
        <v>1633.6</v>
      </c>
      <c r="B16339">
        <v>108.0593662250418</v>
      </c>
    </row>
    <row r="16340" spans="1:2" x14ac:dyDescent="0.25">
      <c r="A16340">
        <v>1633.7</v>
      </c>
      <c r="B16340">
        <v>107.891381634906</v>
      </c>
    </row>
    <row r="16341" spans="1:2" x14ac:dyDescent="0.25">
      <c r="A16341">
        <v>1633.8</v>
      </c>
      <c r="B16341">
        <v>107.7233970447699</v>
      </c>
    </row>
    <row r="16342" spans="1:2" x14ac:dyDescent="0.25">
      <c r="A16342">
        <v>1633.9</v>
      </c>
      <c r="B16342">
        <v>107.55541245463419</v>
      </c>
    </row>
    <row r="16343" spans="1:2" x14ac:dyDescent="0.25">
      <c r="A16343">
        <v>1634</v>
      </c>
      <c r="B16343">
        <v>107.38742786449851</v>
      </c>
    </row>
    <row r="16344" spans="1:2" x14ac:dyDescent="0.25">
      <c r="A16344">
        <v>1634.1</v>
      </c>
      <c r="B16344">
        <v>107.2104734324201</v>
      </c>
    </row>
    <row r="16345" spans="1:2" x14ac:dyDescent="0.25">
      <c r="A16345">
        <v>1634.2</v>
      </c>
      <c r="B16345">
        <v>107.0335190003422</v>
      </c>
    </row>
    <row r="16346" spans="1:2" x14ac:dyDescent="0.25">
      <c r="A16346">
        <v>1634.3</v>
      </c>
      <c r="B16346">
        <v>106.85656456826381</v>
      </c>
    </row>
    <row r="16347" spans="1:2" x14ac:dyDescent="0.25">
      <c r="A16347">
        <v>1634.4</v>
      </c>
      <c r="B16347">
        <v>106.6796101361858</v>
      </c>
    </row>
    <row r="16348" spans="1:2" x14ac:dyDescent="0.25">
      <c r="A16348">
        <v>1634.5</v>
      </c>
      <c r="B16348">
        <v>106.50265570410789</v>
      </c>
    </row>
    <row r="16349" spans="1:2" x14ac:dyDescent="0.25">
      <c r="A16349">
        <v>1634.6</v>
      </c>
      <c r="B16349">
        <v>106.32570127202951</v>
      </c>
    </row>
    <row r="16350" spans="1:2" x14ac:dyDescent="0.25">
      <c r="A16350">
        <v>1634.7</v>
      </c>
      <c r="B16350">
        <v>106.1487468399515</v>
      </c>
    </row>
    <row r="16351" spans="1:2" x14ac:dyDescent="0.25">
      <c r="A16351">
        <v>1634.8</v>
      </c>
      <c r="B16351">
        <v>105.9717924078731</v>
      </c>
    </row>
    <row r="16352" spans="1:2" x14ac:dyDescent="0.25">
      <c r="A16352">
        <v>1634.9</v>
      </c>
      <c r="B16352">
        <v>105.7948379757952</v>
      </c>
    </row>
    <row r="16353" spans="1:2" x14ac:dyDescent="0.25">
      <c r="A16353">
        <v>1635</v>
      </c>
      <c r="B16353">
        <v>105.6178835437172</v>
      </c>
    </row>
    <row r="16354" spans="1:2" x14ac:dyDescent="0.25">
      <c r="A16354">
        <v>1635.1</v>
      </c>
      <c r="B16354">
        <v>105.704235460436</v>
      </c>
    </row>
    <row r="16355" spans="1:2" x14ac:dyDescent="0.25">
      <c r="A16355">
        <v>1635.2</v>
      </c>
      <c r="B16355">
        <v>105.79058737715459</v>
      </c>
    </row>
    <row r="16356" spans="1:2" x14ac:dyDescent="0.25">
      <c r="A16356">
        <v>1635.3</v>
      </c>
      <c r="B16356">
        <v>105.87693929387331</v>
      </c>
    </row>
    <row r="16357" spans="1:2" x14ac:dyDescent="0.25">
      <c r="A16357">
        <v>1635.4</v>
      </c>
      <c r="B16357">
        <v>105.9632912105919</v>
      </c>
    </row>
    <row r="16358" spans="1:2" x14ac:dyDescent="0.25">
      <c r="A16358">
        <v>1635.5</v>
      </c>
      <c r="B16358">
        <v>106.0496431273105</v>
      </c>
    </row>
    <row r="16359" spans="1:2" x14ac:dyDescent="0.25">
      <c r="A16359">
        <v>1635.6</v>
      </c>
      <c r="B16359">
        <v>106.1359950440293</v>
      </c>
    </row>
    <row r="16360" spans="1:2" x14ac:dyDescent="0.25">
      <c r="A16360">
        <v>1635.7</v>
      </c>
      <c r="B16360">
        <v>106.2223469607479</v>
      </c>
    </row>
    <row r="16361" spans="1:2" x14ac:dyDescent="0.25">
      <c r="A16361">
        <v>1635.8</v>
      </c>
      <c r="B16361">
        <v>106.3086988774666</v>
      </c>
    </row>
    <row r="16362" spans="1:2" x14ac:dyDescent="0.25">
      <c r="A16362">
        <v>1635.9</v>
      </c>
      <c r="B16362">
        <v>106.3950507941852</v>
      </c>
    </row>
    <row r="16363" spans="1:2" x14ac:dyDescent="0.25">
      <c r="A16363">
        <v>1636</v>
      </c>
      <c r="B16363">
        <v>106.48140271090379</v>
      </c>
    </row>
    <row r="16364" spans="1:2" x14ac:dyDescent="0.25">
      <c r="A16364">
        <v>1636.1</v>
      </c>
      <c r="B16364">
        <v>106.3524008446422</v>
      </c>
    </row>
    <row r="16365" spans="1:2" x14ac:dyDescent="0.25">
      <c r="A16365">
        <v>1636.2</v>
      </c>
      <c r="B16365">
        <v>106.2233989783809</v>
      </c>
    </row>
    <row r="16366" spans="1:2" x14ac:dyDescent="0.25">
      <c r="A16366">
        <v>1636.3</v>
      </c>
      <c r="B16366">
        <v>106.0943971121194</v>
      </c>
    </row>
    <row r="16367" spans="1:2" x14ac:dyDescent="0.25">
      <c r="A16367">
        <v>1636.4</v>
      </c>
      <c r="B16367">
        <v>105.9653952458581</v>
      </c>
    </row>
    <row r="16368" spans="1:2" x14ac:dyDescent="0.25">
      <c r="A16368">
        <v>1636.5</v>
      </c>
      <c r="B16368">
        <v>105.8363933795968</v>
      </c>
    </row>
    <row r="16369" spans="1:2" x14ac:dyDescent="0.25">
      <c r="A16369">
        <v>1636.6</v>
      </c>
      <c r="B16369">
        <v>105.7073915133352</v>
      </c>
    </row>
    <row r="16370" spans="1:2" x14ac:dyDescent="0.25">
      <c r="A16370">
        <v>1636.7</v>
      </c>
      <c r="B16370">
        <v>105.57838964707391</v>
      </c>
    </row>
    <row r="16371" spans="1:2" x14ac:dyDescent="0.25">
      <c r="A16371">
        <v>1636.8</v>
      </c>
      <c r="B16371">
        <v>105.4493877808124</v>
      </c>
    </row>
    <row r="16372" spans="1:2" x14ac:dyDescent="0.25">
      <c r="A16372">
        <v>1636.9</v>
      </c>
      <c r="B16372">
        <v>105.3203859145511</v>
      </c>
    </row>
    <row r="16373" spans="1:2" x14ac:dyDescent="0.25">
      <c r="A16373">
        <v>1637</v>
      </c>
      <c r="B16373">
        <v>105.19138404828981</v>
      </c>
    </row>
    <row r="16374" spans="1:2" x14ac:dyDescent="0.25">
      <c r="A16374">
        <v>1637.1</v>
      </c>
      <c r="B16374">
        <v>105.3297512230377</v>
      </c>
    </row>
    <row r="16375" spans="1:2" x14ac:dyDescent="0.25">
      <c r="A16375">
        <v>1637.2</v>
      </c>
      <c r="B16375">
        <v>105.4681183977853</v>
      </c>
    </row>
    <row r="16376" spans="1:2" x14ac:dyDescent="0.25">
      <c r="A16376">
        <v>1637.3</v>
      </c>
      <c r="B16376">
        <v>105.6064855725332</v>
      </c>
    </row>
    <row r="16377" spans="1:2" x14ac:dyDescent="0.25">
      <c r="A16377">
        <v>1637.4</v>
      </c>
      <c r="B16377">
        <v>105.7448527472808</v>
      </c>
    </row>
    <row r="16378" spans="1:2" x14ac:dyDescent="0.25">
      <c r="A16378">
        <v>1637.5</v>
      </c>
      <c r="B16378">
        <v>105.8832199220284</v>
      </c>
    </row>
    <row r="16379" spans="1:2" x14ac:dyDescent="0.25">
      <c r="A16379">
        <v>1637.6</v>
      </c>
      <c r="B16379">
        <v>106.0215870967764</v>
      </c>
    </row>
    <row r="16380" spans="1:2" x14ac:dyDescent="0.25">
      <c r="A16380">
        <v>1637.7</v>
      </c>
      <c r="B16380">
        <v>106.159954271524</v>
      </c>
    </row>
    <row r="16381" spans="1:2" x14ac:dyDescent="0.25">
      <c r="A16381">
        <v>1637.8</v>
      </c>
      <c r="B16381">
        <v>106.2983214462719</v>
      </c>
    </row>
    <row r="16382" spans="1:2" x14ac:dyDescent="0.25">
      <c r="A16382">
        <v>1637.9</v>
      </c>
      <c r="B16382">
        <v>106.4366886210195</v>
      </c>
    </row>
    <row r="16383" spans="1:2" x14ac:dyDescent="0.25">
      <c r="A16383">
        <v>1638</v>
      </c>
      <c r="B16383">
        <v>106.5750557957671</v>
      </c>
    </row>
    <row r="16384" spans="1:2" x14ac:dyDescent="0.25">
      <c r="A16384">
        <v>1638.1</v>
      </c>
      <c r="B16384">
        <v>106.6079203960265</v>
      </c>
    </row>
    <row r="16385" spans="1:2" x14ac:dyDescent="0.25">
      <c r="A16385">
        <v>1638.2</v>
      </c>
      <c r="B16385">
        <v>106.6407849962858</v>
      </c>
    </row>
    <row r="16386" spans="1:2" x14ac:dyDescent="0.25">
      <c r="A16386">
        <v>1638.3</v>
      </c>
      <c r="B16386">
        <v>106.6736495965452</v>
      </c>
    </row>
    <row r="16387" spans="1:2" x14ac:dyDescent="0.25">
      <c r="A16387">
        <v>1638.4</v>
      </c>
      <c r="B16387">
        <v>106.70651419680451</v>
      </c>
    </row>
    <row r="16388" spans="1:2" x14ac:dyDescent="0.25">
      <c r="A16388">
        <v>1638.5</v>
      </c>
      <c r="B16388">
        <v>106.73937879706379</v>
      </c>
    </row>
    <row r="16389" spans="1:2" x14ac:dyDescent="0.25">
      <c r="A16389">
        <v>1638.6</v>
      </c>
      <c r="B16389">
        <v>106.77224339732319</v>
      </c>
    </row>
    <row r="16390" spans="1:2" x14ac:dyDescent="0.25">
      <c r="A16390">
        <v>1638.7</v>
      </c>
      <c r="B16390">
        <v>106.8051079975825</v>
      </c>
    </row>
    <row r="16391" spans="1:2" x14ac:dyDescent="0.25">
      <c r="A16391">
        <v>1638.8</v>
      </c>
      <c r="B16391">
        <v>106.8379725978419</v>
      </c>
    </row>
    <row r="16392" spans="1:2" x14ac:dyDescent="0.25">
      <c r="A16392">
        <v>1638.9</v>
      </c>
      <c r="B16392">
        <v>106.8708371981012</v>
      </c>
    </row>
    <row r="16393" spans="1:2" x14ac:dyDescent="0.25">
      <c r="A16393">
        <v>1639</v>
      </c>
      <c r="B16393">
        <v>106.9037017983605</v>
      </c>
    </row>
    <row r="16394" spans="1:2" x14ac:dyDescent="0.25">
      <c r="A16394">
        <v>1639.1</v>
      </c>
      <c r="B16394">
        <v>106.77677607556259</v>
      </c>
    </row>
    <row r="16395" spans="1:2" x14ac:dyDescent="0.25">
      <c r="A16395">
        <v>1639.2</v>
      </c>
      <c r="B16395">
        <v>106.6498503527649</v>
      </c>
    </row>
    <row r="16396" spans="1:2" x14ac:dyDescent="0.25">
      <c r="A16396">
        <v>1639.3</v>
      </c>
      <c r="B16396">
        <v>106.52292462996699</v>
      </c>
    </row>
    <row r="16397" spans="1:2" x14ac:dyDescent="0.25">
      <c r="A16397">
        <v>1639.4</v>
      </c>
      <c r="B16397">
        <v>106.3959989071693</v>
      </c>
    </row>
    <row r="16398" spans="1:2" x14ac:dyDescent="0.25">
      <c r="A16398">
        <v>1639.5</v>
      </c>
      <c r="B16398">
        <v>106.26907318437161</v>
      </c>
    </row>
    <row r="16399" spans="1:2" x14ac:dyDescent="0.25">
      <c r="A16399">
        <v>1639.6</v>
      </c>
      <c r="B16399">
        <v>106.1421474615737</v>
      </c>
    </row>
    <row r="16400" spans="1:2" x14ac:dyDescent="0.25">
      <c r="A16400">
        <v>1639.7</v>
      </c>
      <c r="B16400">
        <v>106.01522173877601</v>
      </c>
    </row>
    <row r="16401" spans="1:2" x14ac:dyDescent="0.25">
      <c r="A16401">
        <v>1639.8</v>
      </c>
      <c r="B16401">
        <v>105.8882960159781</v>
      </c>
    </row>
    <row r="16402" spans="1:2" x14ac:dyDescent="0.25">
      <c r="A16402">
        <v>1639.9</v>
      </c>
      <c r="B16402">
        <v>105.76137029318041</v>
      </c>
    </row>
    <row r="16403" spans="1:2" x14ac:dyDescent="0.25">
      <c r="A16403">
        <v>1640</v>
      </c>
      <c r="B16403">
        <v>105.6344445703828</v>
      </c>
    </row>
    <row r="16404" spans="1:2" x14ac:dyDescent="0.25">
      <c r="A16404">
        <v>1640.1</v>
      </c>
      <c r="B16404">
        <v>105.55187102098429</v>
      </c>
    </row>
    <row r="16405" spans="1:2" x14ac:dyDescent="0.25">
      <c r="A16405">
        <v>1640.2</v>
      </c>
      <c r="B16405">
        <v>105.469297471586</v>
      </c>
    </row>
    <row r="16406" spans="1:2" x14ac:dyDescent="0.25">
      <c r="A16406">
        <v>1640.3</v>
      </c>
      <c r="B16406">
        <v>105.3867239221875</v>
      </c>
    </row>
    <row r="16407" spans="1:2" x14ac:dyDescent="0.25">
      <c r="A16407">
        <v>1640.4</v>
      </c>
      <c r="B16407">
        <v>105.30415037278919</v>
      </c>
    </row>
    <row r="16408" spans="1:2" x14ac:dyDescent="0.25">
      <c r="A16408">
        <v>1640.5</v>
      </c>
      <c r="B16408">
        <v>105.2215768233909</v>
      </c>
    </row>
    <row r="16409" spans="1:2" x14ac:dyDescent="0.25">
      <c r="A16409">
        <v>1640.6</v>
      </c>
      <c r="B16409">
        <v>105.1390032739925</v>
      </c>
    </row>
    <row r="16410" spans="1:2" x14ac:dyDescent="0.25">
      <c r="A16410">
        <v>1640.7</v>
      </c>
      <c r="B16410">
        <v>105.0564297245942</v>
      </c>
    </row>
    <row r="16411" spans="1:2" x14ac:dyDescent="0.25">
      <c r="A16411">
        <v>1640.8</v>
      </c>
      <c r="B16411">
        <v>104.97385617519571</v>
      </c>
    </row>
    <row r="16412" spans="1:2" x14ac:dyDescent="0.25">
      <c r="A16412">
        <v>1640.9</v>
      </c>
      <c r="B16412">
        <v>104.8912826257974</v>
      </c>
    </row>
    <row r="16413" spans="1:2" x14ac:dyDescent="0.25">
      <c r="A16413">
        <v>1641</v>
      </c>
      <c r="B16413">
        <v>104.8087090763991</v>
      </c>
    </row>
    <row r="16414" spans="1:2" x14ac:dyDescent="0.25">
      <c r="A16414">
        <v>1641.1</v>
      </c>
      <c r="B16414">
        <v>104.6760277740897</v>
      </c>
    </row>
    <row r="16415" spans="1:2" x14ac:dyDescent="0.25">
      <c r="A16415">
        <v>1641.2</v>
      </c>
      <c r="B16415">
        <v>104.54334647178059</v>
      </c>
    </row>
    <row r="16416" spans="1:2" x14ac:dyDescent="0.25">
      <c r="A16416">
        <v>1641.3</v>
      </c>
      <c r="B16416">
        <v>104.4106651694713</v>
      </c>
    </row>
    <row r="16417" spans="1:2" x14ac:dyDescent="0.25">
      <c r="A16417">
        <v>1641.4</v>
      </c>
      <c r="B16417">
        <v>104.27798386716221</v>
      </c>
    </row>
    <row r="16418" spans="1:2" x14ac:dyDescent="0.25">
      <c r="A16418">
        <v>1641.5</v>
      </c>
      <c r="B16418">
        <v>104.1453025648531</v>
      </c>
    </row>
    <row r="16419" spans="1:2" x14ac:dyDescent="0.25">
      <c r="A16419">
        <v>1641.6</v>
      </c>
      <c r="B16419">
        <v>104.0126212625437</v>
      </c>
    </row>
    <row r="16420" spans="1:2" x14ac:dyDescent="0.25">
      <c r="A16420">
        <v>1641.7</v>
      </c>
      <c r="B16420">
        <v>103.87993996023459</v>
      </c>
    </row>
    <row r="16421" spans="1:2" x14ac:dyDescent="0.25">
      <c r="A16421">
        <v>1641.8</v>
      </c>
      <c r="B16421">
        <v>103.7472586579253</v>
      </c>
    </row>
    <row r="16422" spans="1:2" x14ac:dyDescent="0.25">
      <c r="A16422">
        <v>1641.9</v>
      </c>
      <c r="B16422">
        <v>103.61457735561621</v>
      </c>
    </row>
    <row r="16423" spans="1:2" x14ac:dyDescent="0.25">
      <c r="A16423">
        <v>1642</v>
      </c>
      <c r="B16423">
        <v>103.4818960533071</v>
      </c>
    </row>
    <row r="16424" spans="1:2" x14ac:dyDescent="0.25">
      <c r="A16424">
        <v>1642.1</v>
      </c>
      <c r="B16424">
        <v>103.55944761853181</v>
      </c>
    </row>
    <row r="16425" spans="1:2" x14ac:dyDescent="0.25">
      <c r="A16425">
        <v>1642.2</v>
      </c>
      <c r="B16425">
        <v>103.6369991837564</v>
      </c>
    </row>
    <row r="16426" spans="1:2" x14ac:dyDescent="0.25">
      <c r="A16426">
        <v>1642.3</v>
      </c>
      <c r="B16426">
        <v>103.7145507489812</v>
      </c>
    </row>
    <row r="16427" spans="1:2" x14ac:dyDescent="0.25">
      <c r="A16427">
        <v>1642.4</v>
      </c>
      <c r="B16427">
        <v>103.79210231420581</v>
      </c>
    </row>
    <row r="16428" spans="1:2" x14ac:dyDescent="0.25">
      <c r="A16428">
        <v>1642.5</v>
      </c>
      <c r="B16428">
        <v>103.8696538794303</v>
      </c>
    </row>
    <row r="16429" spans="1:2" x14ac:dyDescent="0.25">
      <c r="A16429">
        <v>1642.6</v>
      </c>
      <c r="B16429">
        <v>103.9472054446551</v>
      </c>
    </row>
    <row r="16430" spans="1:2" x14ac:dyDescent="0.25">
      <c r="A16430">
        <v>1642.7</v>
      </c>
      <c r="B16430">
        <v>104.02475700987971</v>
      </c>
    </row>
    <row r="16431" spans="1:2" x14ac:dyDescent="0.25">
      <c r="A16431">
        <v>1642.8</v>
      </c>
      <c r="B16431">
        <v>104.1023085751044</v>
      </c>
    </row>
    <row r="16432" spans="1:2" x14ac:dyDescent="0.25">
      <c r="A16432">
        <v>1642.9</v>
      </c>
      <c r="B16432">
        <v>104.179860140329</v>
      </c>
    </row>
    <row r="16433" spans="1:2" x14ac:dyDescent="0.25">
      <c r="A16433">
        <v>1643</v>
      </c>
      <c r="B16433">
        <v>104.25741170555359</v>
      </c>
    </row>
    <row r="16434" spans="1:2" x14ac:dyDescent="0.25">
      <c r="A16434">
        <v>1643.1</v>
      </c>
      <c r="B16434">
        <v>104.19450030709601</v>
      </c>
    </row>
    <row r="16435" spans="1:2" x14ac:dyDescent="0.25">
      <c r="A16435">
        <v>1643.2</v>
      </c>
      <c r="B16435">
        <v>104.13158890863841</v>
      </c>
    </row>
    <row r="16436" spans="1:2" x14ac:dyDescent="0.25">
      <c r="A16436">
        <v>1643.3</v>
      </c>
      <c r="B16436">
        <v>104.06867751018081</v>
      </c>
    </row>
    <row r="16437" spans="1:2" x14ac:dyDescent="0.25">
      <c r="A16437">
        <v>1643.4</v>
      </c>
      <c r="B16437">
        <v>104.0057661117233</v>
      </c>
    </row>
    <row r="16438" spans="1:2" x14ac:dyDescent="0.25">
      <c r="A16438">
        <v>1643.5</v>
      </c>
      <c r="B16438">
        <v>103.9428547132658</v>
      </c>
    </row>
    <row r="16439" spans="1:2" x14ac:dyDescent="0.25">
      <c r="A16439">
        <v>1643.6</v>
      </c>
      <c r="B16439">
        <v>103.8799433148081</v>
      </c>
    </row>
    <row r="16440" spans="1:2" x14ac:dyDescent="0.25">
      <c r="A16440">
        <v>1643.7</v>
      </c>
      <c r="B16440">
        <v>103.8170319163506</v>
      </c>
    </row>
    <row r="16441" spans="1:2" x14ac:dyDescent="0.25">
      <c r="A16441">
        <v>1643.8</v>
      </c>
      <c r="B16441">
        <v>103.754120517893</v>
      </c>
    </row>
    <row r="16442" spans="1:2" x14ac:dyDescent="0.25">
      <c r="A16442">
        <v>1643.9</v>
      </c>
      <c r="B16442">
        <v>103.6912091194355</v>
      </c>
    </row>
    <row r="16443" spans="1:2" x14ac:dyDescent="0.25">
      <c r="A16443">
        <v>1644</v>
      </c>
      <c r="B16443">
        <v>103.628297720978</v>
      </c>
    </row>
    <row r="16444" spans="1:2" x14ac:dyDescent="0.25">
      <c r="A16444">
        <v>1644.1</v>
      </c>
      <c r="B16444">
        <v>103.54371467851929</v>
      </c>
    </row>
    <row r="16445" spans="1:2" x14ac:dyDescent="0.25">
      <c r="A16445">
        <v>1644.2</v>
      </c>
      <c r="B16445">
        <v>103.4591316360608</v>
      </c>
    </row>
    <row r="16446" spans="1:2" x14ac:dyDescent="0.25">
      <c r="A16446">
        <v>1644.3</v>
      </c>
      <c r="B16446">
        <v>103.3745485936021</v>
      </c>
    </row>
    <row r="16447" spans="1:2" x14ac:dyDescent="0.25">
      <c r="A16447">
        <v>1644.4</v>
      </c>
      <c r="B16447">
        <v>103.2899655511436</v>
      </c>
    </row>
    <row r="16448" spans="1:2" x14ac:dyDescent="0.25">
      <c r="A16448">
        <v>1644.5</v>
      </c>
      <c r="B16448">
        <v>103.2053825086851</v>
      </c>
    </row>
    <row r="16449" spans="1:2" x14ac:dyDescent="0.25">
      <c r="A16449">
        <v>1644.6</v>
      </c>
      <c r="B16449">
        <v>103.1207994662264</v>
      </c>
    </row>
    <row r="16450" spans="1:2" x14ac:dyDescent="0.25">
      <c r="A16450">
        <v>1644.7</v>
      </c>
      <c r="B16450">
        <v>103.0362164237679</v>
      </c>
    </row>
    <row r="16451" spans="1:2" x14ac:dyDescent="0.25">
      <c r="A16451">
        <v>1644.8</v>
      </c>
      <c r="B16451">
        <v>102.95163338130919</v>
      </c>
    </row>
    <row r="16452" spans="1:2" x14ac:dyDescent="0.25">
      <c r="A16452">
        <v>1644.9</v>
      </c>
      <c r="B16452">
        <v>102.8670503388507</v>
      </c>
    </row>
    <row r="16453" spans="1:2" x14ac:dyDescent="0.25">
      <c r="A16453">
        <v>1645</v>
      </c>
      <c r="B16453">
        <v>102.7824672963922</v>
      </c>
    </row>
    <row r="16454" spans="1:2" x14ac:dyDescent="0.25">
      <c r="A16454">
        <v>1645.1</v>
      </c>
      <c r="B16454">
        <v>102.9042274880612</v>
      </c>
    </row>
    <row r="16455" spans="1:2" x14ac:dyDescent="0.25">
      <c r="A16455">
        <v>1645.2</v>
      </c>
      <c r="B16455">
        <v>103.02598767972989</v>
      </c>
    </row>
    <row r="16456" spans="1:2" x14ac:dyDescent="0.25">
      <c r="A16456">
        <v>1645.3</v>
      </c>
      <c r="B16456">
        <v>103.14774787139881</v>
      </c>
    </row>
    <row r="16457" spans="1:2" x14ac:dyDescent="0.25">
      <c r="A16457">
        <v>1645.4</v>
      </c>
      <c r="B16457">
        <v>103.26950806306751</v>
      </c>
    </row>
    <row r="16458" spans="1:2" x14ac:dyDescent="0.25">
      <c r="A16458">
        <v>1645.5</v>
      </c>
      <c r="B16458">
        <v>103.3912682547362</v>
      </c>
    </row>
    <row r="16459" spans="1:2" x14ac:dyDescent="0.25">
      <c r="A16459">
        <v>1645.6</v>
      </c>
      <c r="B16459">
        <v>103.5130284464052</v>
      </c>
    </row>
    <row r="16460" spans="1:2" x14ac:dyDescent="0.25">
      <c r="A16460">
        <v>1645.7</v>
      </c>
      <c r="B16460">
        <v>103.6347886380739</v>
      </c>
    </row>
    <row r="16461" spans="1:2" x14ac:dyDescent="0.25">
      <c r="A16461">
        <v>1645.8</v>
      </c>
      <c r="B16461">
        <v>103.7565488297428</v>
      </c>
    </row>
    <row r="16462" spans="1:2" x14ac:dyDescent="0.25">
      <c r="A16462">
        <v>1645.9</v>
      </c>
      <c r="B16462">
        <v>103.8783090214115</v>
      </c>
    </row>
    <row r="16463" spans="1:2" x14ac:dyDescent="0.25">
      <c r="A16463">
        <v>1646</v>
      </c>
      <c r="B16463">
        <v>104.0000692130802</v>
      </c>
    </row>
    <row r="16464" spans="1:2" x14ac:dyDescent="0.25">
      <c r="A16464">
        <v>1646.1</v>
      </c>
      <c r="B16464">
        <v>104.2153601852815</v>
      </c>
    </row>
    <row r="16465" spans="1:2" x14ac:dyDescent="0.25">
      <c r="A16465">
        <v>1646.2</v>
      </c>
      <c r="B16465">
        <v>104.4306511574824</v>
      </c>
    </row>
    <row r="16466" spans="1:2" x14ac:dyDescent="0.25">
      <c r="A16466">
        <v>1646.3</v>
      </c>
      <c r="B16466">
        <v>104.6459421296837</v>
      </c>
    </row>
    <row r="16467" spans="1:2" x14ac:dyDescent="0.25">
      <c r="A16467">
        <v>1646.4</v>
      </c>
      <c r="B16467">
        <v>104.86123310188459</v>
      </c>
    </row>
    <row r="16468" spans="1:2" x14ac:dyDescent="0.25">
      <c r="A16468">
        <v>1646.5</v>
      </c>
      <c r="B16468">
        <v>105.0765240740855</v>
      </c>
    </row>
    <row r="16469" spans="1:2" x14ac:dyDescent="0.25">
      <c r="A16469">
        <v>1646.6</v>
      </c>
      <c r="B16469">
        <v>105.2918150462868</v>
      </c>
    </row>
    <row r="16470" spans="1:2" x14ac:dyDescent="0.25">
      <c r="A16470">
        <v>1646.7</v>
      </c>
      <c r="B16470">
        <v>105.5071060184876</v>
      </c>
    </row>
    <row r="16471" spans="1:2" x14ac:dyDescent="0.25">
      <c r="A16471">
        <v>1646.8</v>
      </c>
      <c r="B16471">
        <v>105.72239699068901</v>
      </c>
    </row>
    <row r="16472" spans="1:2" x14ac:dyDescent="0.25">
      <c r="A16472">
        <v>1646.9</v>
      </c>
      <c r="B16472">
        <v>105.9376879628898</v>
      </c>
    </row>
    <row r="16473" spans="1:2" x14ac:dyDescent="0.25">
      <c r="A16473">
        <v>1647</v>
      </c>
      <c r="B16473">
        <v>106.1529789350907</v>
      </c>
    </row>
    <row r="16474" spans="1:2" x14ac:dyDescent="0.25">
      <c r="A16474">
        <v>1647.1</v>
      </c>
      <c r="B16474">
        <v>106.08473651872551</v>
      </c>
    </row>
    <row r="16475" spans="1:2" x14ac:dyDescent="0.25">
      <c r="A16475">
        <v>1647.2</v>
      </c>
      <c r="B16475">
        <v>106.0164941023604</v>
      </c>
    </row>
    <row r="16476" spans="1:2" x14ac:dyDescent="0.25">
      <c r="A16476">
        <v>1647.3</v>
      </c>
      <c r="B16476">
        <v>105.9482516859951</v>
      </c>
    </row>
    <row r="16477" spans="1:2" x14ac:dyDescent="0.25">
      <c r="A16477">
        <v>1647.4</v>
      </c>
      <c r="B16477">
        <v>105.88000926962999</v>
      </c>
    </row>
    <row r="16478" spans="1:2" x14ac:dyDescent="0.25">
      <c r="A16478">
        <v>1647.5</v>
      </c>
      <c r="B16478">
        <v>105.8117668532649</v>
      </c>
    </row>
    <row r="16479" spans="1:2" x14ac:dyDescent="0.25">
      <c r="A16479">
        <v>1647.6</v>
      </c>
      <c r="B16479">
        <v>105.7435244368997</v>
      </c>
    </row>
    <row r="16480" spans="1:2" x14ac:dyDescent="0.25">
      <c r="A16480">
        <v>1647.7</v>
      </c>
      <c r="B16480">
        <v>105.6752820205346</v>
      </c>
    </row>
    <row r="16481" spans="1:2" x14ac:dyDescent="0.25">
      <c r="A16481">
        <v>1647.8</v>
      </c>
      <c r="B16481">
        <v>105.6070396041694</v>
      </c>
    </row>
    <row r="16482" spans="1:2" x14ac:dyDescent="0.25">
      <c r="A16482">
        <v>1647.9</v>
      </c>
      <c r="B16482">
        <v>105.53879718780431</v>
      </c>
    </row>
    <row r="16483" spans="1:2" x14ac:dyDescent="0.25">
      <c r="A16483">
        <v>1648</v>
      </c>
      <c r="B16483">
        <v>105.4705547714392</v>
      </c>
    </row>
    <row r="16484" spans="1:2" x14ac:dyDescent="0.25">
      <c r="A16484">
        <v>1648.1</v>
      </c>
      <c r="B16484">
        <v>105.6269382248085</v>
      </c>
    </row>
    <row r="16485" spans="1:2" x14ac:dyDescent="0.25">
      <c r="A16485">
        <v>1648.2</v>
      </c>
      <c r="B16485">
        <v>105.7833216781774</v>
      </c>
    </row>
    <row r="16486" spans="1:2" x14ac:dyDescent="0.25">
      <c r="A16486">
        <v>1648.3</v>
      </c>
      <c r="B16486">
        <v>105.9397051315467</v>
      </c>
    </row>
    <row r="16487" spans="1:2" x14ac:dyDescent="0.25">
      <c r="A16487">
        <v>1648.4</v>
      </c>
      <c r="B16487">
        <v>106.09608858491561</v>
      </c>
    </row>
    <row r="16488" spans="1:2" x14ac:dyDescent="0.25">
      <c r="A16488">
        <v>1648.5</v>
      </c>
      <c r="B16488">
        <v>106.25247203828459</v>
      </c>
    </row>
    <row r="16489" spans="1:2" x14ac:dyDescent="0.25">
      <c r="A16489">
        <v>1648.6</v>
      </c>
      <c r="B16489">
        <v>106.4088554916538</v>
      </c>
    </row>
    <row r="16490" spans="1:2" x14ac:dyDescent="0.25">
      <c r="A16490">
        <v>1648.7</v>
      </c>
      <c r="B16490">
        <v>106.5652389450228</v>
      </c>
    </row>
    <row r="16491" spans="1:2" x14ac:dyDescent="0.25">
      <c r="A16491">
        <v>1648.8</v>
      </c>
      <c r="B16491">
        <v>106.721622398392</v>
      </c>
    </row>
    <row r="16492" spans="1:2" x14ac:dyDescent="0.25">
      <c r="A16492">
        <v>1648.9</v>
      </c>
      <c r="B16492">
        <v>106.878005851761</v>
      </c>
    </row>
    <row r="16493" spans="1:2" x14ac:dyDescent="0.25">
      <c r="A16493">
        <v>1649</v>
      </c>
      <c r="B16493">
        <v>107.03438930512991</v>
      </c>
    </row>
    <row r="16494" spans="1:2" x14ac:dyDescent="0.25">
      <c r="A16494">
        <v>1649.1</v>
      </c>
      <c r="B16494">
        <v>107.2584081670945</v>
      </c>
    </row>
    <row r="16495" spans="1:2" x14ac:dyDescent="0.25">
      <c r="A16495">
        <v>1649.2</v>
      </c>
      <c r="B16495">
        <v>107.4824270290586</v>
      </c>
    </row>
    <row r="16496" spans="1:2" x14ac:dyDescent="0.25">
      <c r="A16496">
        <v>1649.3</v>
      </c>
      <c r="B16496">
        <v>107.70644589102319</v>
      </c>
    </row>
    <row r="16497" spans="1:2" x14ac:dyDescent="0.25">
      <c r="A16497">
        <v>1649.4</v>
      </c>
      <c r="B16497">
        <v>107.93046475298731</v>
      </c>
    </row>
    <row r="16498" spans="1:2" x14ac:dyDescent="0.25">
      <c r="A16498">
        <v>1649.5</v>
      </c>
      <c r="B16498">
        <v>108.1544836149515</v>
      </c>
    </row>
    <row r="16499" spans="1:2" x14ac:dyDescent="0.25">
      <c r="A16499">
        <v>1649.6</v>
      </c>
      <c r="B16499">
        <v>108.3785024769161</v>
      </c>
    </row>
    <row r="16500" spans="1:2" x14ac:dyDescent="0.25">
      <c r="A16500">
        <v>1649.7</v>
      </c>
      <c r="B16500">
        <v>108.60252133888019</v>
      </c>
    </row>
    <row r="16501" spans="1:2" x14ac:dyDescent="0.25">
      <c r="A16501">
        <v>1649.8</v>
      </c>
      <c r="B16501">
        <v>108.8265402008448</v>
      </c>
    </row>
    <row r="16502" spans="1:2" x14ac:dyDescent="0.25">
      <c r="A16502">
        <v>1649.9</v>
      </c>
      <c r="B16502">
        <v>109.0505590628089</v>
      </c>
    </row>
    <row r="16503" spans="1:2" x14ac:dyDescent="0.25">
      <c r="A16503">
        <v>1650</v>
      </c>
      <c r="B16503">
        <v>109.274577924773</v>
      </c>
    </row>
    <row r="16504" spans="1:2" x14ac:dyDescent="0.25">
      <c r="A16504">
        <v>1650.1</v>
      </c>
      <c r="B16504">
        <v>109.2125960186295</v>
      </c>
    </row>
    <row r="16505" spans="1:2" x14ac:dyDescent="0.25">
      <c r="A16505">
        <v>1650.2</v>
      </c>
      <c r="B16505">
        <v>109.1506141124862</v>
      </c>
    </row>
    <row r="16506" spans="1:2" x14ac:dyDescent="0.25">
      <c r="A16506">
        <v>1650.3</v>
      </c>
      <c r="B16506">
        <v>109.08863220634269</v>
      </c>
    </row>
    <row r="16507" spans="1:2" x14ac:dyDescent="0.25">
      <c r="A16507">
        <v>1650.4</v>
      </c>
      <c r="B16507">
        <v>109.02665030019929</v>
      </c>
    </row>
    <row r="16508" spans="1:2" x14ac:dyDescent="0.25">
      <c r="A16508">
        <v>1650.5</v>
      </c>
      <c r="B16508">
        <v>108.96466839405591</v>
      </c>
    </row>
    <row r="16509" spans="1:2" x14ac:dyDescent="0.25">
      <c r="A16509">
        <v>1650.6</v>
      </c>
      <c r="B16509">
        <v>108.9026864879124</v>
      </c>
    </row>
    <row r="16510" spans="1:2" x14ac:dyDescent="0.25">
      <c r="A16510">
        <v>1650.7</v>
      </c>
      <c r="B16510">
        <v>108.8407045817691</v>
      </c>
    </row>
    <row r="16511" spans="1:2" x14ac:dyDescent="0.25">
      <c r="A16511">
        <v>1650.8</v>
      </c>
      <c r="B16511">
        <v>108.7787226756256</v>
      </c>
    </row>
    <row r="16512" spans="1:2" x14ac:dyDescent="0.25">
      <c r="A16512">
        <v>1650.9</v>
      </c>
      <c r="B16512">
        <v>108.7167407694823</v>
      </c>
    </row>
    <row r="16513" spans="1:2" x14ac:dyDescent="0.25">
      <c r="A16513">
        <v>1651</v>
      </c>
      <c r="B16513">
        <v>108.6547588633389</v>
      </c>
    </row>
    <row r="16514" spans="1:2" x14ac:dyDescent="0.25">
      <c r="A16514">
        <v>1651.1</v>
      </c>
      <c r="B16514">
        <v>108.9852670585086</v>
      </c>
    </row>
    <row r="16515" spans="1:2" x14ac:dyDescent="0.25">
      <c r="A16515">
        <v>1651.2</v>
      </c>
      <c r="B16515">
        <v>109.3157752536775</v>
      </c>
    </row>
    <row r="16516" spans="1:2" x14ac:dyDescent="0.25">
      <c r="A16516">
        <v>1651.3</v>
      </c>
      <c r="B16516">
        <v>109.6462834488472</v>
      </c>
    </row>
    <row r="16517" spans="1:2" x14ac:dyDescent="0.25">
      <c r="A16517">
        <v>1651.4</v>
      </c>
      <c r="B16517">
        <v>109.9767916440161</v>
      </c>
    </row>
    <row r="16518" spans="1:2" x14ac:dyDescent="0.25">
      <c r="A16518">
        <v>1651.5</v>
      </c>
      <c r="B16518">
        <v>110.30729983918501</v>
      </c>
    </row>
    <row r="16519" spans="1:2" x14ac:dyDescent="0.25">
      <c r="A16519">
        <v>1651.6</v>
      </c>
      <c r="B16519">
        <v>110.63780803435471</v>
      </c>
    </row>
    <row r="16520" spans="1:2" x14ac:dyDescent="0.25">
      <c r="A16520">
        <v>1651.7</v>
      </c>
      <c r="B16520">
        <v>110.96831622952359</v>
      </c>
    </row>
    <row r="16521" spans="1:2" x14ac:dyDescent="0.25">
      <c r="A16521">
        <v>1651.8</v>
      </c>
      <c r="B16521">
        <v>111.29882442469329</v>
      </c>
    </row>
    <row r="16522" spans="1:2" x14ac:dyDescent="0.25">
      <c r="A16522">
        <v>1651.9</v>
      </c>
      <c r="B16522">
        <v>111.6293326198622</v>
      </c>
    </row>
    <row r="16523" spans="1:2" x14ac:dyDescent="0.25">
      <c r="A16523">
        <v>1652</v>
      </c>
      <c r="B16523">
        <v>111.9598408150311</v>
      </c>
    </row>
    <row r="16524" spans="1:2" x14ac:dyDescent="0.25">
      <c r="A16524">
        <v>1652.1</v>
      </c>
      <c r="B16524">
        <v>111.93060840624869</v>
      </c>
    </row>
    <row r="16525" spans="1:2" x14ac:dyDescent="0.25">
      <c r="A16525">
        <v>1652.2</v>
      </c>
      <c r="B16525">
        <v>111.9013759974664</v>
      </c>
    </row>
    <row r="16526" spans="1:2" x14ac:dyDescent="0.25">
      <c r="A16526">
        <v>1652.3</v>
      </c>
      <c r="B16526">
        <v>111.8721435886841</v>
      </c>
    </row>
    <row r="16527" spans="1:2" x14ac:dyDescent="0.25">
      <c r="A16527">
        <v>1652.4</v>
      </c>
      <c r="B16527">
        <v>111.8429111799018</v>
      </c>
    </row>
    <row r="16528" spans="1:2" x14ac:dyDescent="0.25">
      <c r="A16528">
        <v>1652.5</v>
      </c>
      <c r="B16528">
        <v>111.8136787711195</v>
      </c>
    </row>
    <row r="16529" spans="1:2" x14ac:dyDescent="0.25">
      <c r="A16529">
        <v>1652.6</v>
      </c>
      <c r="B16529">
        <v>111.78444636233711</v>
      </c>
    </row>
    <row r="16530" spans="1:2" x14ac:dyDescent="0.25">
      <c r="A16530">
        <v>1652.7</v>
      </c>
      <c r="B16530">
        <v>111.7552139535548</v>
      </c>
    </row>
    <row r="16531" spans="1:2" x14ac:dyDescent="0.25">
      <c r="A16531">
        <v>1652.8</v>
      </c>
      <c r="B16531">
        <v>111.72598154477249</v>
      </c>
    </row>
    <row r="16532" spans="1:2" x14ac:dyDescent="0.25">
      <c r="A16532">
        <v>1652.9</v>
      </c>
      <c r="B16532">
        <v>111.6967491359902</v>
      </c>
    </row>
    <row r="16533" spans="1:2" x14ac:dyDescent="0.25">
      <c r="A16533">
        <v>1653</v>
      </c>
      <c r="B16533">
        <v>111.6675167272079</v>
      </c>
    </row>
    <row r="16534" spans="1:2" x14ac:dyDescent="0.25">
      <c r="A16534">
        <v>1653.1</v>
      </c>
      <c r="B16534">
        <v>111.8187086903586</v>
      </c>
    </row>
    <row r="16535" spans="1:2" x14ac:dyDescent="0.25">
      <c r="A16535">
        <v>1653.2</v>
      </c>
      <c r="B16535">
        <v>111.9699006535089</v>
      </c>
    </row>
    <row r="16536" spans="1:2" x14ac:dyDescent="0.25">
      <c r="A16536">
        <v>1653.3</v>
      </c>
      <c r="B16536">
        <v>112.1210926166596</v>
      </c>
    </row>
    <row r="16537" spans="1:2" x14ac:dyDescent="0.25">
      <c r="A16537">
        <v>1653.4</v>
      </c>
      <c r="B16537">
        <v>112.27228457980991</v>
      </c>
    </row>
    <row r="16538" spans="1:2" x14ac:dyDescent="0.25">
      <c r="A16538">
        <v>1653.5</v>
      </c>
      <c r="B16538">
        <v>112.4234765429602</v>
      </c>
    </row>
    <row r="16539" spans="1:2" x14ac:dyDescent="0.25">
      <c r="A16539">
        <v>1653.6</v>
      </c>
      <c r="B16539">
        <v>112.5746685061109</v>
      </c>
    </row>
    <row r="16540" spans="1:2" x14ac:dyDescent="0.25">
      <c r="A16540">
        <v>1653.7</v>
      </c>
      <c r="B16540">
        <v>112.72586046926121</v>
      </c>
    </row>
    <row r="16541" spans="1:2" x14ac:dyDescent="0.25">
      <c r="A16541">
        <v>1653.8</v>
      </c>
      <c r="B16541">
        <v>112.8770524324118</v>
      </c>
    </row>
    <row r="16542" spans="1:2" x14ac:dyDescent="0.25">
      <c r="A16542">
        <v>1653.9</v>
      </c>
      <c r="B16542">
        <v>113.0282443955622</v>
      </c>
    </row>
    <row r="16543" spans="1:2" x14ac:dyDescent="0.25">
      <c r="A16543">
        <v>1654</v>
      </c>
      <c r="B16543">
        <v>113.17943635871249</v>
      </c>
    </row>
    <row r="16544" spans="1:2" x14ac:dyDescent="0.25">
      <c r="A16544">
        <v>1654.1</v>
      </c>
      <c r="B16544">
        <v>113.3778993796155</v>
      </c>
    </row>
    <row r="16545" spans="1:2" x14ac:dyDescent="0.25">
      <c r="A16545">
        <v>1654.2</v>
      </c>
      <c r="B16545">
        <v>113.57636240051799</v>
      </c>
    </row>
    <row r="16546" spans="1:2" x14ac:dyDescent="0.25">
      <c r="A16546">
        <v>1654.3</v>
      </c>
      <c r="B16546">
        <v>113.774825421421</v>
      </c>
    </row>
    <row r="16547" spans="1:2" x14ac:dyDescent="0.25">
      <c r="A16547">
        <v>1654.4</v>
      </c>
      <c r="B16547">
        <v>113.97328844232349</v>
      </c>
    </row>
    <row r="16548" spans="1:2" x14ac:dyDescent="0.25">
      <c r="A16548">
        <v>1654.5</v>
      </c>
      <c r="B16548">
        <v>114.171751463226</v>
      </c>
    </row>
    <row r="16549" spans="1:2" x14ac:dyDescent="0.25">
      <c r="A16549">
        <v>1654.6</v>
      </c>
      <c r="B16549">
        <v>114.37021448412899</v>
      </c>
    </row>
    <row r="16550" spans="1:2" x14ac:dyDescent="0.25">
      <c r="A16550">
        <v>1654.7</v>
      </c>
      <c r="B16550">
        <v>114.5686775050315</v>
      </c>
    </row>
    <row r="16551" spans="1:2" x14ac:dyDescent="0.25">
      <c r="A16551">
        <v>1654.8</v>
      </c>
      <c r="B16551">
        <v>114.76714052593449</v>
      </c>
    </row>
    <row r="16552" spans="1:2" x14ac:dyDescent="0.25">
      <c r="A16552">
        <v>1654.9</v>
      </c>
      <c r="B16552">
        <v>114.965603546837</v>
      </c>
    </row>
    <row r="16553" spans="1:2" x14ac:dyDescent="0.25">
      <c r="A16553">
        <v>1655</v>
      </c>
      <c r="B16553">
        <v>115.1640665677395</v>
      </c>
    </row>
    <row r="16554" spans="1:2" x14ac:dyDescent="0.25">
      <c r="A16554">
        <v>1655.1</v>
      </c>
      <c r="B16554">
        <v>115.200519490101</v>
      </c>
    </row>
    <row r="16555" spans="1:2" x14ac:dyDescent="0.25">
      <c r="A16555">
        <v>1655.2</v>
      </c>
      <c r="B16555">
        <v>115.23697241246241</v>
      </c>
    </row>
    <row r="16556" spans="1:2" x14ac:dyDescent="0.25">
      <c r="A16556">
        <v>1655.3</v>
      </c>
      <c r="B16556">
        <v>115.2734253348239</v>
      </c>
    </row>
    <row r="16557" spans="1:2" x14ac:dyDescent="0.25">
      <c r="A16557">
        <v>1655.4</v>
      </c>
      <c r="B16557">
        <v>115.3098782571853</v>
      </c>
    </row>
    <row r="16558" spans="1:2" x14ac:dyDescent="0.25">
      <c r="A16558">
        <v>1655.5</v>
      </c>
      <c r="B16558">
        <v>115.3463311795467</v>
      </c>
    </row>
    <row r="16559" spans="1:2" x14ac:dyDescent="0.25">
      <c r="A16559">
        <v>1655.6</v>
      </c>
      <c r="B16559">
        <v>115.3827841019082</v>
      </c>
    </row>
    <row r="16560" spans="1:2" x14ac:dyDescent="0.25">
      <c r="A16560">
        <v>1655.7</v>
      </c>
      <c r="B16560">
        <v>115.41923702426961</v>
      </c>
    </row>
    <row r="16561" spans="1:2" x14ac:dyDescent="0.25">
      <c r="A16561">
        <v>1655.8</v>
      </c>
      <c r="B16561">
        <v>115.4556899466311</v>
      </c>
    </row>
    <row r="16562" spans="1:2" x14ac:dyDescent="0.25">
      <c r="A16562">
        <v>1655.9</v>
      </c>
      <c r="B16562">
        <v>115.4921428689925</v>
      </c>
    </row>
    <row r="16563" spans="1:2" x14ac:dyDescent="0.25">
      <c r="A16563">
        <v>1656</v>
      </c>
      <c r="B16563">
        <v>115.52859579135389</v>
      </c>
    </row>
    <row r="16564" spans="1:2" x14ac:dyDescent="0.25">
      <c r="A16564">
        <v>1656.1</v>
      </c>
      <c r="B16564">
        <v>115.7214984642639</v>
      </c>
    </row>
    <row r="16565" spans="1:2" x14ac:dyDescent="0.25">
      <c r="A16565">
        <v>1656.2</v>
      </c>
      <c r="B16565">
        <v>115.9144011371735</v>
      </c>
    </row>
    <row r="16566" spans="1:2" x14ac:dyDescent="0.25">
      <c r="A16566">
        <v>1656.3</v>
      </c>
      <c r="B16566">
        <v>116.10730381008359</v>
      </c>
    </row>
    <row r="16567" spans="1:2" x14ac:dyDescent="0.25">
      <c r="A16567">
        <v>1656.4</v>
      </c>
      <c r="B16567">
        <v>116.3002064829932</v>
      </c>
    </row>
    <row r="16568" spans="1:2" x14ac:dyDescent="0.25">
      <c r="A16568">
        <v>1656.5</v>
      </c>
      <c r="B16568">
        <v>116.4931091559028</v>
      </c>
    </row>
    <row r="16569" spans="1:2" x14ac:dyDescent="0.25">
      <c r="A16569">
        <v>1656.6</v>
      </c>
      <c r="B16569">
        <v>116.68601182881279</v>
      </c>
    </row>
    <row r="16570" spans="1:2" x14ac:dyDescent="0.25">
      <c r="A16570">
        <v>1656.7</v>
      </c>
      <c r="B16570">
        <v>116.87891450172241</v>
      </c>
    </row>
    <row r="16571" spans="1:2" x14ac:dyDescent="0.25">
      <c r="A16571">
        <v>1656.8</v>
      </c>
      <c r="B16571">
        <v>117.0718171746325</v>
      </c>
    </row>
    <row r="16572" spans="1:2" x14ac:dyDescent="0.25">
      <c r="A16572">
        <v>1656.9</v>
      </c>
      <c r="B16572">
        <v>117.2647198475421</v>
      </c>
    </row>
    <row r="16573" spans="1:2" x14ac:dyDescent="0.25">
      <c r="A16573">
        <v>1657</v>
      </c>
      <c r="B16573">
        <v>117.45762252045169</v>
      </c>
    </row>
    <row r="16574" spans="1:2" x14ac:dyDescent="0.25">
      <c r="A16574">
        <v>1657.1</v>
      </c>
      <c r="B16574">
        <v>117.4920273183339</v>
      </c>
    </row>
    <row r="16575" spans="1:2" x14ac:dyDescent="0.25">
      <c r="A16575">
        <v>1657.2</v>
      </c>
      <c r="B16575">
        <v>117.526432116216</v>
      </c>
    </row>
    <row r="16576" spans="1:2" x14ac:dyDescent="0.25">
      <c r="A16576">
        <v>1657.3</v>
      </c>
      <c r="B16576">
        <v>117.5608369140982</v>
      </c>
    </row>
    <row r="16577" spans="1:2" x14ac:dyDescent="0.25">
      <c r="A16577">
        <v>1657.4</v>
      </c>
      <c r="B16577">
        <v>117.59524171198041</v>
      </c>
    </row>
    <row r="16578" spans="1:2" x14ac:dyDescent="0.25">
      <c r="A16578">
        <v>1657.5</v>
      </c>
      <c r="B16578">
        <v>117.6296465098625</v>
      </c>
    </row>
    <row r="16579" spans="1:2" x14ac:dyDescent="0.25">
      <c r="A16579">
        <v>1657.6</v>
      </c>
      <c r="B16579">
        <v>117.6640513077447</v>
      </c>
    </row>
    <row r="16580" spans="1:2" x14ac:dyDescent="0.25">
      <c r="A16580">
        <v>1657.7</v>
      </c>
      <c r="B16580">
        <v>117.6984561056268</v>
      </c>
    </row>
    <row r="16581" spans="1:2" x14ac:dyDescent="0.25">
      <c r="A16581">
        <v>1657.8</v>
      </c>
      <c r="B16581">
        <v>117.73286090350901</v>
      </c>
    </row>
    <row r="16582" spans="1:2" x14ac:dyDescent="0.25">
      <c r="A16582">
        <v>1657.9</v>
      </c>
      <c r="B16582">
        <v>117.7672657013912</v>
      </c>
    </row>
    <row r="16583" spans="1:2" x14ac:dyDescent="0.25">
      <c r="A16583">
        <v>1658</v>
      </c>
      <c r="B16583">
        <v>117.8016704992733</v>
      </c>
    </row>
    <row r="16584" spans="1:2" x14ac:dyDescent="0.25">
      <c r="A16584">
        <v>1658.1</v>
      </c>
      <c r="B16584">
        <v>117.92030123249209</v>
      </c>
    </row>
    <row r="16585" spans="1:2" x14ac:dyDescent="0.25">
      <c r="A16585">
        <v>1658.2</v>
      </c>
      <c r="B16585">
        <v>118.0389319657105</v>
      </c>
    </row>
    <row r="16586" spans="1:2" x14ac:dyDescent="0.25">
      <c r="A16586">
        <v>1658.3</v>
      </c>
      <c r="B16586">
        <v>118.1575626989293</v>
      </c>
    </row>
    <row r="16587" spans="1:2" x14ac:dyDescent="0.25">
      <c r="A16587">
        <v>1658.4</v>
      </c>
      <c r="B16587">
        <v>118.27619343214781</v>
      </c>
    </row>
    <row r="16588" spans="1:2" x14ac:dyDescent="0.25">
      <c r="A16588">
        <v>1658.5</v>
      </c>
      <c r="B16588">
        <v>118.3948241653663</v>
      </c>
    </row>
    <row r="16589" spans="1:2" x14ac:dyDescent="0.25">
      <c r="A16589">
        <v>1658.6</v>
      </c>
      <c r="B16589">
        <v>118.513454898585</v>
      </c>
    </row>
    <row r="16590" spans="1:2" x14ac:dyDescent="0.25">
      <c r="A16590">
        <v>1658.7</v>
      </c>
      <c r="B16590">
        <v>118.63208563180351</v>
      </c>
    </row>
    <row r="16591" spans="1:2" x14ac:dyDescent="0.25">
      <c r="A16591">
        <v>1658.8</v>
      </c>
      <c r="B16591">
        <v>118.7507163650222</v>
      </c>
    </row>
    <row r="16592" spans="1:2" x14ac:dyDescent="0.25">
      <c r="A16592">
        <v>1658.9</v>
      </c>
      <c r="B16592">
        <v>118.8693470982407</v>
      </c>
    </row>
    <row r="16593" spans="1:2" x14ac:dyDescent="0.25">
      <c r="A16593">
        <v>1659</v>
      </c>
      <c r="B16593">
        <v>118.9879778314592</v>
      </c>
    </row>
    <row r="16594" spans="1:2" x14ac:dyDescent="0.25">
      <c r="A16594">
        <v>1659.1</v>
      </c>
      <c r="B16594">
        <v>119.03633895827841</v>
      </c>
    </row>
    <row r="16595" spans="1:2" x14ac:dyDescent="0.25">
      <c r="A16595">
        <v>1659.2</v>
      </c>
      <c r="B16595">
        <v>119.08470008509759</v>
      </c>
    </row>
    <row r="16596" spans="1:2" x14ac:dyDescent="0.25">
      <c r="A16596">
        <v>1659.3</v>
      </c>
      <c r="B16596">
        <v>119.1330612119168</v>
      </c>
    </row>
    <row r="16597" spans="1:2" x14ac:dyDescent="0.25">
      <c r="A16597">
        <v>1659.4</v>
      </c>
      <c r="B16597">
        <v>119.1814223387359</v>
      </c>
    </row>
    <row r="16598" spans="1:2" x14ac:dyDescent="0.25">
      <c r="A16598">
        <v>1659.5</v>
      </c>
      <c r="B16598">
        <v>119.229783465555</v>
      </c>
    </row>
    <row r="16599" spans="1:2" x14ac:dyDescent="0.25">
      <c r="A16599">
        <v>1659.6</v>
      </c>
      <c r="B16599">
        <v>119.2781445923743</v>
      </c>
    </row>
    <row r="16600" spans="1:2" x14ac:dyDescent="0.25">
      <c r="A16600">
        <v>1659.7</v>
      </c>
      <c r="B16600">
        <v>119.32650571919341</v>
      </c>
    </row>
    <row r="16601" spans="1:2" x14ac:dyDescent="0.25">
      <c r="A16601">
        <v>1659.8</v>
      </c>
      <c r="B16601">
        <v>119.37486684601269</v>
      </c>
    </row>
    <row r="16602" spans="1:2" x14ac:dyDescent="0.25">
      <c r="A16602">
        <v>1659.9</v>
      </c>
      <c r="B16602">
        <v>119.4232279728318</v>
      </c>
    </row>
    <row r="16603" spans="1:2" x14ac:dyDescent="0.25">
      <c r="A16603">
        <v>1660</v>
      </c>
      <c r="B16603">
        <v>119.4715890996509</v>
      </c>
    </row>
    <row r="16604" spans="1:2" x14ac:dyDescent="0.25">
      <c r="A16604">
        <v>1660.1</v>
      </c>
      <c r="B16604">
        <v>119.57100010551309</v>
      </c>
    </row>
    <row r="16605" spans="1:2" x14ac:dyDescent="0.25">
      <c r="A16605">
        <v>1660.2</v>
      </c>
      <c r="B16605">
        <v>119.6704111113751</v>
      </c>
    </row>
    <row r="16606" spans="1:2" x14ac:dyDescent="0.25">
      <c r="A16606">
        <v>1660.3</v>
      </c>
      <c r="B16606">
        <v>119.7698221172373</v>
      </c>
    </row>
    <row r="16607" spans="1:2" x14ac:dyDescent="0.25">
      <c r="A16607">
        <v>1660.4</v>
      </c>
      <c r="B16607">
        <v>119.86923312309931</v>
      </c>
    </row>
    <row r="16608" spans="1:2" x14ac:dyDescent="0.25">
      <c r="A16608">
        <v>1660.5</v>
      </c>
      <c r="B16608">
        <v>119.9686441289612</v>
      </c>
    </row>
    <row r="16609" spans="1:2" x14ac:dyDescent="0.25">
      <c r="A16609">
        <v>1660.6</v>
      </c>
      <c r="B16609">
        <v>120.0680551348235</v>
      </c>
    </row>
    <row r="16610" spans="1:2" x14ac:dyDescent="0.25">
      <c r="A16610">
        <v>1660.7</v>
      </c>
      <c r="B16610">
        <v>120.16746614068541</v>
      </c>
    </row>
    <row r="16611" spans="1:2" x14ac:dyDescent="0.25">
      <c r="A16611">
        <v>1660.8</v>
      </c>
      <c r="B16611">
        <v>120.2668771465476</v>
      </c>
    </row>
    <row r="16612" spans="1:2" x14ac:dyDescent="0.25">
      <c r="A16612">
        <v>1660.9</v>
      </c>
      <c r="B16612">
        <v>120.3662881524096</v>
      </c>
    </row>
    <row r="16613" spans="1:2" x14ac:dyDescent="0.25">
      <c r="A16613">
        <v>1661</v>
      </c>
      <c r="B16613">
        <v>120.4656991582716</v>
      </c>
    </row>
    <row r="16614" spans="1:2" x14ac:dyDescent="0.25">
      <c r="A16614">
        <v>1661.1</v>
      </c>
      <c r="B16614">
        <v>120.5326186417502</v>
      </c>
    </row>
    <row r="16615" spans="1:2" x14ac:dyDescent="0.25">
      <c r="A16615">
        <v>1661.2</v>
      </c>
      <c r="B16615">
        <v>120.59953812522861</v>
      </c>
    </row>
    <row r="16616" spans="1:2" x14ac:dyDescent="0.25">
      <c r="A16616">
        <v>1661.3</v>
      </c>
      <c r="B16616">
        <v>120.6664576087072</v>
      </c>
    </row>
    <row r="16617" spans="1:2" x14ac:dyDescent="0.25">
      <c r="A16617">
        <v>1661.4</v>
      </c>
      <c r="B16617">
        <v>120.73337709218561</v>
      </c>
    </row>
    <row r="16618" spans="1:2" x14ac:dyDescent="0.25">
      <c r="A16618">
        <v>1661.5</v>
      </c>
      <c r="B16618">
        <v>120.80029657566401</v>
      </c>
    </row>
    <row r="16619" spans="1:2" x14ac:dyDescent="0.25">
      <c r="A16619">
        <v>1661.6</v>
      </c>
      <c r="B16619">
        <v>120.86721605914261</v>
      </c>
    </row>
    <row r="16620" spans="1:2" x14ac:dyDescent="0.25">
      <c r="A16620">
        <v>1661.7</v>
      </c>
      <c r="B16620">
        <v>120.93413554262099</v>
      </c>
    </row>
    <row r="16621" spans="1:2" x14ac:dyDescent="0.25">
      <c r="A16621">
        <v>1661.8</v>
      </c>
      <c r="B16621">
        <v>121.00105502609961</v>
      </c>
    </row>
    <row r="16622" spans="1:2" x14ac:dyDescent="0.25">
      <c r="A16622">
        <v>1661.9</v>
      </c>
      <c r="B16622">
        <v>121.06797450957799</v>
      </c>
    </row>
    <row r="16623" spans="1:2" x14ac:dyDescent="0.25">
      <c r="A16623">
        <v>1662</v>
      </c>
      <c r="B16623">
        <v>121.13489399305639</v>
      </c>
    </row>
    <row r="16624" spans="1:2" x14ac:dyDescent="0.25">
      <c r="A16624">
        <v>1662.1</v>
      </c>
      <c r="B16624">
        <v>121.1741334503544</v>
      </c>
    </row>
    <row r="16625" spans="1:2" x14ac:dyDescent="0.25">
      <c r="A16625">
        <v>1662.2</v>
      </c>
      <c r="B16625">
        <v>121.2133729076523</v>
      </c>
    </row>
    <row r="16626" spans="1:2" x14ac:dyDescent="0.25">
      <c r="A16626">
        <v>1662.3</v>
      </c>
      <c r="B16626">
        <v>121.2526123649502</v>
      </c>
    </row>
    <row r="16627" spans="1:2" x14ac:dyDescent="0.25">
      <c r="A16627">
        <v>1662.4</v>
      </c>
      <c r="B16627">
        <v>121.29185182224811</v>
      </c>
    </row>
    <row r="16628" spans="1:2" x14ac:dyDescent="0.25">
      <c r="A16628">
        <v>1662.5</v>
      </c>
      <c r="B16628">
        <v>121.331091279546</v>
      </c>
    </row>
    <row r="16629" spans="1:2" x14ac:dyDescent="0.25">
      <c r="A16629">
        <v>1662.6</v>
      </c>
      <c r="B16629">
        <v>121.370330736844</v>
      </c>
    </row>
    <row r="16630" spans="1:2" x14ac:dyDescent="0.25">
      <c r="A16630">
        <v>1662.7</v>
      </c>
      <c r="B16630">
        <v>121.40957019414181</v>
      </c>
    </row>
    <row r="16631" spans="1:2" x14ac:dyDescent="0.25">
      <c r="A16631">
        <v>1662.8</v>
      </c>
      <c r="B16631">
        <v>121.4488096514398</v>
      </c>
    </row>
    <row r="16632" spans="1:2" x14ac:dyDescent="0.25">
      <c r="A16632">
        <v>1662.9</v>
      </c>
      <c r="B16632">
        <v>121.4880491087377</v>
      </c>
    </row>
    <row r="16633" spans="1:2" x14ac:dyDescent="0.25">
      <c r="A16633">
        <v>1663</v>
      </c>
      <c r="B16633">
        <v>121.52728856603559</v>
      </c>
    </row>
    <row r="16634" spans="1:2" x14ac:dyDescent="0.25">
      <c r="A16634">
        <v>1663.1</v>
      </c>
      <c r="B16634">
        <v>121.71021266345829</v>
      </c>
    </row>
    <row r="16635" spans="1:2" x14ac:dyDescent="0.25">
      <c r="A16635">
        <v>1663.2</v>
      </c>
      <c r="B16635">
        <v>121.89313676088049</v>
      </c>
    </row>
    <row r="16636" spans="1:2" x14ac:dyDescent="0.25">
      <c r="A16636">
        <v>1663.3</v>
      </c>
      <c r="B16636">
        <v>122.07606085830309</v>
      </c>
    </row>
    <row r="16637" spans="1:2" x14ac:dyDescent="0.25">
      <c r="A16637">
        <v>1663.4</v>
      </c>
      <c r="B16637">
        <v>122.2589849557254</v>
      </c>
    </row>
    <row r="16638" spans="1:2" x14ac:dyDescent="0.25">
      <c r="A16638">
        <v>1663.5</v>
      </c>
      <c r="B16638">
        <v>122.4419090531476</v>
      </c>
    </row>
    <row r="16639" spans="1:2" x14ac:dyDescent="0.25">
      <c r="A16639">
        <v>1663.6</v>
      </c>
      <c r="B16639">
        <v>122.6248331505703</v>
      </c>
    </row>
    <row r="16640" spans="1:2" x14ac:dyDescent="0.25">
      <c r="A16640">
        <v>1663.7</v>
      </c>
      <c r="B16640">
        <v>122.8077572479925</v>
      </c>
    </row>
    <row r="16641" spans="1:2" x14ac:dyDescent="0.25">
      <c r="A16641">
        <v>1663.8</v>
      </c>
      <c r="B16641">
        <v>122.9906813454151</v>
      </c>
    </row>
    <row r="16642" spans="1:2" x14ac:dyDescent="0.25">
      <c r="A16642">
        <v>1663.9</v>
      </c>
      <c r="B16642">
        <v>123.1736054428374</v>
      </c>
    </row>
    <row r="16643" spans="1:2" x14ac:dyDescent="0.25">
      <c r="A16643">
        <v>1664</v>
      </c>
      <c r="B16643">
        <v>123.3565295402596</v>
      </c>
    </row>
    <row r="16644" spans="1:2" x14ac:dyDescent="0.25">
      <c r="A16644">
        <v>1664.1</v>
      </c>
      <c r="B16644">
        <v>123.4247448992339</v>
      </c>
    </row>
    <row r="16645" spans="1:2" x14ac:dyDescent="0.25">
      <c r="A16645">
        <v>1664.2</v>
      </c>
      <c r="B16645">
        <v>123.492960258208</v>
      </c>
    </row>
    <row r="16646" spans="1:2" x14ac:dyDescent="0.25">
      <c r="A16646">
        <v>1664.3</v>
      </c>
      <c r="B16646">
        <v>123.5611756171822</v>
      </c>
    </row>
    <row r="16647" spans="1:2" x14ac:dyDescent="0.25">
      <c r="A16647">
        <v>1664.4</v>
      </c>
      <c r="B16647">
        <v>123.6293909761563</v>
      </c>
    </row>
    <row r="16648" spans="1:2" x14ac:dyDescent="0.25">
      <c r="A16648">
        <v>1664.5</v>
      </c>
      <c r="B16648">
        <v>123.6976063351304</v>
      </c>
    </row>
    <row r="16649" spans="1:2" x14ac:dyDescent="0.25">
      <c r="A16649">
        <v>1664.6</v>
      </c>
      <c r="B16649">
        <v>123.7658216941047</v>
      </c>
    </row>
    <row r="16650" spans="1:2" x14ac:dyDescent="0.25">
      <c r="A16650">
        <v>1664.7</v>
      </c>
      <c r="B16650">
        <v>123.8340370530788</v>
      </c>
    </row>
    <row r="16651" spans="1:2" x14ac:dyDescent="0.25">
      <c r="A16651">
        <v>1664.8</v>
      </c>
      <c r="B16651">
        <v>123.9022524120531</v>
      </c>
    </row>
    <row r="16652" spans="1:2" x14ac:dyDescent="0.25">
      <c r="A16652">
        <v>1664.9</v>
      </c>
      <c r="B16652">
        <v>123.9704677710272</v>
      </c>
    </row>
    <row r="16653" spans="1:2" x14ac:dyDescent="0.25">
      <c r="A16653">
        <v>1665</v>
      </c>
      <c r="B16653">
        <v>124.0386831300013</v>
      </c>
    </row>
    <row r="16654" spans="1:2" x14ac:dyDescent="0.25">
      <c r="A16654">
        <v>1665.1</v>
      </c>
      <c r="B16654">
        <v>123.90364008734819</v>
      </c>
    </row>
    <row r="16655" spans="1:2" x14ac:dyDescent="0.25">
      <c r="A16655">
        <v>1665.2</v>
      </c>
      <c r="B16655">
        <v>123.7685970446953</v>
      </c>
    </row>
    <row r="16656" spans="1:2" x14ac:dyDescent="0.25">
      <c r="A16656">
        <v>1665.3</v>
      </c>
      <c r="B16656">
        <v>123.6335540020422</v>
      </c>
    </row>
    <row r="16657" spans="1:2" x14ac:dyDescent="0.25">
      <c r="A16657">
        <v>1665.4</v>
      </c>
      <c r="B16657">
        <v>123.49851095938941</v>
      </c>
    </row>
    <row r="16658" spans="1:2" x14ac:dyDescent="0.25">
      <c r="A16658">
        <v>1665.5</v>
      </c>
      <c r="B16658">
        <v>123.3634679167366</v>
      </c>
    </row>
    <row r="16659" spans="1:2" x14ac:dyDescent="0.25">
      <c r="A16659">
        <v>1665.6</v>
      </c>
      <c r="B16659">
        <v>123.2284248740834</v>
      </c>
    </row>
    <row r="16660" spans="1:2" x14ac:dyDescent="0.25">
      <c r="A16660">
        <v>1665.7</v>
      </c>
      <c r="B16660">
        <v>123.09338183143061</v>
      </c>
    </row>
    <row r="16661" spans="1:2" x14ac:dyDescent="0.25">
      <c r="A16661">
        <v>1665.8</v>
      </c>
      <c r="B16661">
        <v>122.9583387887775</v>
      </c>
    </row>
    <row r="16662" spans="1:2" x14ac:dyDescent="0.25">
      <c r="A16662">
        <v>1665.9</v>
      </c>
      <c r="B16662">
        <v>122.8232957461246</v>
      </c>
    </row>
    <row r="16663" spans="1:2" x14ac:dyDescent="0.25">
      <c r="A16663">
        <v>1666</v>
      </c>
      <c r="B16663">
        <v>122.6882527034718</v>
      </c>
    </row>
    <row r="16664" spans="1:2" x14ac:dyDescent="0.25">
      <c r="A16664">
        <v>1666.1</v>
      </c>
      <c r="B16664">
        <v>122.9184789978849</v>
      </c>
    </row>
    <row r="16665" spans="1:2" x14ac:dyDescent="0.25">
      <c r="A16665">
        <v>1666.2</v>
      </c>
      <c r="B16665">
        <v>123.14870529229751</v>
      </c>
    </row>
    <row r="16666" spans="1:2" x14ac:dyDescent="0.25">
      <c r="A16666">
        <v>1666.3</v>
      </c>
      <c r="B16666">
        <v>123.37893158671061</v>
      </c>
    </row>
    <row r="16667" spans="1:2" x14ac:dyDescent="0.25">
      <c r="A16667">
        <v>1666.4</v>
      </c>
      <c r="B16667">
        <v>123.6091578811232</v>
      </c>
    </row>
    <row r="16668" spans="1:2" x14ac:dyDescent="0.25">
      <c r="A16668">
        <v>1666.5</v>
      </c>
      <c r="B16668">
        <v>123.8393841755357</v>
      </c>
    </row>
    <row r="16669" spans="1:2" x14ac:dyDescent="0.25">
      <c r="A16669">
        <v>1666.6</v>
      </c>
      <c r="B16669">
        <v>124.0696104699489</v>
      </c>
    </row>
    <row r="16670" spans="1:2" x14ac:dyDescent="0.25">
      <c r="A16670">
        <v>1666.7</v>
      </c>
      <c r="B16670">
        <v>124.2998367643614</v>
      </c>
    </row>
    <row r="16671" spans="1:2" x14ac:dyDescent="0.25">
      <c r="A16671">
        <v>1666.8</v>
      </c>
      <c r="B16671">
        <v>124.5300630587745</v>
      </c>
    </row>
    <row r="16672" spans="1:2" x14ac:dyDescent="0.25">
      <c r="A16672">
        <v>1666.9</v>
      </c>
      <c r="B16672">
        <v>124.7602893531871</v>
      </c>
    </row>
    <row r="16673" spans="1:2" x14ac:dyDescent="0.25">
      <c r="A16673">
        <v>1667</v>
      </c>
      <c r="B16673">
        <v>124.99051564759969</v>
      </c>
    </row>
    <row r="16674" spans="1:2" x14ac:dyDescent="0.25">
      <c r="A16674">
        <v>1667.1</v>
      </c>
      <c r="B16674">
        <v>124.970055102155</v>
      </c>
    </row>
    <row r="16675" spans="1:2" x14ac:dyDescent="0.25">
      <c r="A16675">
        <v>1667.2</v>
      </c>
      <c r="B16675">
        <v>124.9495945567103</v>
      </c>
    </row>
    <row r="16676" spans="1:2" x14ac:dyDescent="0.25">
      <c r="A16676">
        <v>1667.3</v>
      </c>
      <c r="B16676">
        <v>124.9291340112656</v>
      </c>
    </row>
    <row r="16677" spans="1:2" x14ac:dyDescent="0.25">
      <c r="A16677">
        <v>1667.4</v>
      </c>
      <c r="B16677">
        <v>124.9086734658209</v>
      </c>
    </row>
    <row r="16678" spans="1:2" x14ac:dyDescent="0.25">
      <c r="A16678">
        <v>1667.5</v>
      </c>
      <c r="B16678">
        <v>124.8882129203762</v>
      </c>
    </row>
    <row r="16679" spans="1:2" x14ac:dyDescent="0.25">
      <c r="A16679">
        <v>1667.6</v>
      </c>
      <c r="B16679">
        <v>124.8677523749315</v>
      </c>
    </row>
    <row r="16680" spans="1:2" x14ac:dyDescent="0.25">
      <c r="A16680">
        <v>1667.7</v>
      </c>
      <c r="B16680">
        <v>124.84729182948681</v>
      </c>
    </row>
    <row r="16681" spans="1:2" x14ac:dyDescent="0.25">
      <c r="A16681">
        <v>1667.8</v>
      </c>
      <c r="B16681">
        <v>124.8268312840421</v>
      </c>
    </row>
    <row r="16682" spans="1:2" x14ac:dyDescent="0.25">
      <c r="A16682">
        <v>1667.9</v>
      </c>
      <c r="B16682">
        <v>124.80637073859739</v>
      </c>
    </row>
    <row r="16683" spans="1:2" x14ac:dyDescent="0.25">
      <c r="A16683">
        <v>1668</v>
      </c>
      <c r="B16683">
        <v>124.7859101931527</v>
      </c>
    </row>
    <row r="16684" spans="1:2" x14ac:dyDescent="0.25">
      <c r="A16684">
        <v>1668.1</v>
      </c>
      <c r="B16684">
        <v>124.7375743045218</v>
      </c>
    </row>
    <row r="16685" spans="1:2" x14ac:dyDescent="0.25">
      <c r="A16685">
        <v>1668.2</v>
      </c>
      <c r="B16685">
        <v>124.689238415891</v>
      </c>
    </row>
    <row r="16686" spans="1:2" x14ac:dyDescent="0.25">
      <c r="A16686">
        <v>1668.3</v>
      </c>
      <c r="B16686">
        <v>124.6409025272602</v>
      </c>
    </row>
    <row r="16687" spans="1:2" x14ac:dyDescent="0.25">
      <c r="A16687">
        <v>1668.4</v>
      </c>
      <c r="B16687">
        <v>124.59256663862941</v>
      </c>
    </row>
    <row r="16688" spans="1:2" x14ac:dyDescent="0.25">
      <c r="A16688">
        <v>1668.5</v>
      </c>
      <c r="B16688">
        <v>124.5442307499986</v>
      </c>
    </row>
    <row r="16689" spans="1:2" x14ac:dyDescent="0.25">
      <c r="A16689">
        <v>1668.6</v>
      </c>
      <c r="B16689">
        <v>124.4958948613677</v>
      </c>
    </row>
    <row r="16690" spans="1:2" x14ac:dyDescent="0.25">
      <c r="A16690">
        <v>1668.7</v>
      </c>
      <c r="B16690">
        <v>124.4475589727369</v>
      </c>
    </row>
    <row r="16691" spans="1:2" x14ac:dyDescent="0.25">
      <c r="A16691">
        <v>1668.8</v>
      </c>
      <c r="B16691">
        <v>124.3992230841061</v>
      </c>
    </row>
    <row r="16692" spans="1:2" x14ac:dyDescent="0.25">
      <c r="A16692">
        <v>1668.9</v>
      </c>
      <c r="B16692">
        <v>124.35088719547529</v>
      </c>
    </row>
    <row r="16693" spans="1:2" x14ac:dyDescent="0.25">
      <c r="A16693">
        <v>1669</v>
      </c>
      <c r="B16693">
        <v>124.30255130684451</v>
      </c>
    </row>
    <row r="16694" spans="1:2" x14ac:dyDescent="0.25">
      <c r="A16694">
        <v>1669.1</v>
      </c>
      <c r="B16694">
        <v>124.52621750066059</v>
      </c>
    </row>
    <row r="16695" spans="1:2" x14ac:dyDescent="0.25">
      <c r="A16695">
        <v>1669.2</v>
      </c>
      <c r="B16695">
        <v>124.7498836944762</v>
      </c>
    </row>
    <row r="16696" spans="1:2" x14ac:dyDescent="0.25">
      <c r="A16696">
        <v>1669.3</v>
      </c>
      <c r="B16696">
        <v>124.9735498882922</v>
      </c>
    </row>
    <row r="16697" spans="1:2" x14ac:dyDescent="0.25">
      <c r="A16697">
        <v>1669.4</v>
      </c>
      <c r="B16697">
        <v>125.1972160821078</v>
      </c>
    </row>
    <row r="16698" spans="1:2" x14ac:dyDescent="0.25">
      <c r="A16698">
        <v>1669.5</v>
      </c>
      <c r="B16698">
        <v>125.4208822759234</v>
      </c>
    </row>
    <row r="16699" spans="1:2" x14ac:dyDescent="0.25">
      <c r="A16699">
        <v>1669.6</v>
      </c>
      <c r="B16699">
        <v>125.64454846973941</v>
      </c>
    </row>
    <row r="16700" spans="1:2" x14ac:dyDescent="0.25">
      <c r="A16700">
        <v>1669.7</v>
      </c>
      <c r="B16700">
        <v>125.86821466355499</v>
      </c>
    </row>
    <row r="16701" spans="1:2" x14ac:dyDescent="0.25">
      <c r="A16701">
        <v>1669.8</v>
      </c>
      <c r="B16701">
        <v>126.09188085737109</v>
      </c>
    </row>
    <row r="16702" spans="1:2" x14ac:dyDescent="0.25">
      <c r="A16702">
        <v>1669.9</v>
      </c>
      <c r="B16702">
        <v>126.3155470511866</v>
      </c>
    </row>
    <row r="16703" spans="1:2" x14ac:dyDescent="0.25">
      <c r="A16703">
        <v>1670</v>
      </c>
      <c r="B16703">
        <v>126.5392132450022</v>
      </c>
    </row>
    <row r="16704" spans="1:2" x14ac:dyDescent="0.25">
      <c r="A16704">
        <v>1670.1</v>
      </c>
      <c r="B16704">
        <v>126.4579311451082</v>
      </c>
    </row>
    <row r="16705" spans="1:2" x14ac:dyDescent="0.25">
      <c r="A16705">
        <v>1670.2</v>
      </c>
      <c r="B16705">
        <v>126.37664904521441</v>
      </c>
    </row>
    <row r="16706" spans="1:2" x14ac:dyDescent="0.25">
      <c r="A16706">
        <v>1670.3</v>
      </c>
      <c r="B16706">
        <v>126.2953669453204</v>
      </c>
    </row>
    <row r="16707" spans="1:2" x14ac:dyDescent="0.25">
      <c r="A16707">
        <v>1670.4</v>
      </c>
      <c r="B16707">
        <v>126.2140848454266</v>
      </c>
    </row>
    <row r="16708" spans="1:2" x14ac:dyDescent="0.25">
      <c r="A16708">
        <v>1670.5</v>
      </c>
      <c r="B16708">
        <v>126.1328027455328</v>
      </c>
    </row>
    <row r="16709" spans="1:2" x14ac:dyDescent="0.25">
      <c r="A16709">
        <v>1670.6</v>
      </c>
      <c r="B16709">
        <v>126.0515206456388</v>
      </c>
    </row>
    <row r="16710" spans="1:2" x14ac:dyDescent="0.25">
      <c r="A16710">
        <v>1670.7</v>
      </c>
      <c r="B16710">
        <v>125.970238545745</v>
      </c>
    </row>
    <row r="16711" spans="1:2" x14ac:dyDescent="0.25">
      <c r="A16711">
        <v>1670.8</v>
      </c>
      <c r="B16711">
        <v>125.88895644585099</v>
      </c>
    </row>
    <row r="16712" spans="1:2" x14ac:dyDescent="0.25">
      <c r="A16712">
        <v>1670.9</v>
      </c>
      <c r="B16712">
        <v>125.8076743459572</v>
      </c>
    </row>
    <row r="16713" spans="1:2" x14ac:dyDescent="0.25">
      <c r="A16713">
        <v>1671</v>
      </c>
      <c r="B16713">
        <v>125.7263922460634</v>
      </c>
    </row>
    <row r="16714" spans="1:2" x14ac:dyDescent="0.25">
      <c r="A16714">
        <v>1671.1</v>
      </c>
      <c r="B16714">
        <v>125.8807109864576</v>
      </c>
    </row>
    <row r="16715" spans="1:2" x14ac:dyDescent="0.25">
      <c r="A16715">
        <v>1671.2</v>
      </c>
      <c r="B16715">
        <v>126.0350297268515</v>
      </c>
    </row>
    <row r="16716" spans="1:2" x14ac:dyDescent="0.25">
      <c r="A16716">
        <v>1671.3</v>
      </c>
      <c r="B16716">
        <v>126.18934846724579</v>
      </c>
    </row>
    <row r="16717" spans="1:2" x14ac:dyDescent="0.25">
      <c r="A16717">
        <v>1671.4</v>
      </c>
      <c r="B16717">
        <v>126.3436672076397</v>
      </c>
    </row>
    <row r="16718" spans="1:2" x14ac:dyDescent="0.25">
      <c r="A16718">
        <v>1671.5</v>
      </c>
      <c r="B16718">
        <v>126.4979859480336</v>
      </c>
    </row>
    <row r="16719" spans="1:2" x14ac:dyDescent="0.25">
      <c r="A16719">
        <v>1671.6</v>
      </c>
      <c r="B16719">
        <v>126.6523046884278</v>
      </c>
    </row>
    <row r="16720" spans="1:2" x14ac:dyDescent="0.25">
      <c r="A16720">
        <v>1671.7</v>
      </c>
      <c r="B16720">
        <v>126.80662342882179</v>
      </c>
    </row>
    <row r="16721" spans="1:2" x14ac:dyDescent="0.25">
      <c r="A16721">
        <v>1671.8</v>
      </c>
      <c r="B16721">
        <v>126.960942169216</v>
      </c>
    </row>
    <row r="16722" spans="1:2" x14ac:dyDescent="0.25">
      <c r="A16722">
        <v>1671.9</v>
      </c>
      <c r="B16722">
        <v>127.1152609096099</v>
      </c>
    </row>
    <row r="16723" spans="1:2" x14ac:dyDescent="0.25">
      <c r="A16723">
        <v>1672</v>
      </c>
      <c r="B16723">
        <v>127.26957965000381</v>
      </c>
    </row>
    <row r="16724" spans="1:2" x14ac:dyDescent="0.25">
      <c r="A16724">
        <v>1672.1</v>
      </c>
      <c r="B16724">
        <v>127.2929633760821</v>
      </c>
    </row>
    <row r="16725" spans="1:2" x14ac:dyDescent="0.25">
      <c r="A16725">
        <v>1672.2</v>
      </c>
      <c r="B16725">
        <v>127.31634710216041</v>
      </c>
    </row>
    <row r="16726" spans="1:2" x14ac:dyDescent="0.25">
      <c r="A16726">
        <v>1672.3</v>
      </c>
      <c r="B16726">
        <v>127.3397308282387</v>
      </c>
    </row>
    <row r="16727" spans="1:2" x14ac:dyDescent="0.25">
      <c r="A16727">
        <v>1672.4</v>
      </c>
      <c r="B16727">
        <v>127.36311455431699</v>
      </c>
    </row>
    <row r="16728" spans="1:2" x14ac:dyDescent="0.25">
      <c r="A16728">
        <v>1672.5</v>
      </c>
      <c r="B16728">
        <v>127.3864982803953</v>
      </c>
    </row>
    <row r="16729" spans="1:2" x14ac:dyDescent="0.25">
      <c r="A16729">
        <v>1672.6</v>
      </c>
      <c r="B16729">
        <v>127.40988200647359</v>
      </c>
    </row>
    <row r="16730" spans="1:2" x14ac:dyDescent="0.25">
      <c r="A16730">
        <v>1672.7</v>
      </c>
      <c r="B16730">
        <v>127.4332657325519</v>
      </c>
    </row>
    <row r="16731" spans="1:2" x14ac:dyDescent="0.25">
      <c r="A16731">
        <v>1672.8</v>
      </c>
      <c r="B16731">
        <v>127.4566494586302</v>
      </c>
    </row>
    <row r="16732" spans="1:2" x14ac:dyDescent="0.25">
      <c r="A16732">
        <v>1672.9</v>
      </c>
      <c r="B16732">
        <v>127.4800331847085</v>
      </c>
    </row>
    <row r="16733" spans="1:2" x14ac:dyDescent="0.25">
      <c r="A16733">
        <v>1673</v>
      </c>
      <c r="B16733">
        <v>127.5034169107868</v>
      </c>
    </row>
    <row r="16734" spans="1:2" x14ac:dyDescent="0.25">
      <c r="A16734">
        <v>1673.1</v>
      </c>
      <c r="B16734">
        <v>127.513905818357</v>
      </c>
    </row>
    <row r="16735" spans="1:2" x14ac:dyDescent="0.25">
      <c r="A16735">
        <v>1673.2</v>
      </c>
      <c r="B16735">
        <v>127.52439472592719</v>
      </c>
    </row>
    <row r="16736" spans="1:2" x14ac:dyDescent="0.25">
      <c r="A16736">
        <v>1673.3</v>
      </c>
      <c r="B16736">
        <v>127.5348836334975</v>
      </c>
    </row>
    <row r="16737" spans="1:2" x14ac:dyDescent="0.25">
      <c r="A16737">
        <v>1673.4</v>
      </c>
      <c r="B16737">
        <v>127.54537254106771</v>
      </c>
    </row>
    <row r="16738" spans="1:2" x14ac:dyDescent="0.25">
      <c r="A16738">
        <v>1673.5</v>
      </c>
      <c r="B16738">
        <v>127.5558614486379</v>
      </c>
    </row>
    <row r="16739" spans="1:2" x14ac:dyDescent="0.25">
      <c r="A16739">
        <v>1673.6</v>
      </c>
      <c r="B16739">
        <v>127.5663503562081</v>
      </c>
    </row>
    <row r="16740" spans="1:2" x14ac:dyDescent="0.25">
      <c r="A16740">
        <v>1673.7</v>
      </c>
      <c r="B16740">
        <v>127.5768392637783</v>
      </c>
    </row>
    <row r="16741" spans="1:2" x14ac:dyDescent="0.25">
      <c r="A16741">
        <v>1673.8</v>
      </c>
      <c r="B16741">
        <v>127.5873281713486</v>
      </c>
    </row>
    <row r="16742" spans="1:2" x14ac:dyDescent="0.25">
      <c r="A16742">
        <v>1673.9</v>
      </c>
      <c r="B16742">
        <v>127.59781707891879</v>
      </c>
    </row>
    <row r="16743" spans="1:2" x14ac:dyDescent="0.25">
      <c r="A16743">
        <v>1674</v>
      </c>
      <c r="B16743">
        <v>127.608305986489</v>
      </c>
    </row>
    <row r="16744" spans="1:2" x14ac:dyDescent="0.25">
      <c r="A16744">
        <v>1674.1</v>
      </c>
      <c r="B16744">
        <v>127.401437267009</v>
      </c>
    </row>
    <row r="16745" spans="1:2" x14ac:dyDescent="0.25">
      <c r="A16745">
        <v>1674.2</v>
      </c>
      <c r="B16745">
        <v>127.1945685475295</v>
      </c>
    </row>
    <row r="16746" spans="1:2" x14ac:dyDescent="0.25">
      <c r="A16746">
        <v>1674.3</v>
      </c>
      <c r="B16746">
        <v>126.9876998280496</v>
      </c>
    </row>
    <row r="16747" spans="1:2" x14ac:dyDescent="0.25">
      <c r="A16747">
        <v>1674.4</v>
      </c>
      <c r="B16747">
        <v>126.7808311085701</v>
      </c>
    </row>
    <row r="16748" spans="1:2" x14ac:dyDescent="0.25">
      <c r="A16748">
        <v>1674.5</v>
      </c>
      <c r="B16748">
        <v>126.5739623890906</v>
      </c>
    </row>
    <row r="16749" spans="1:2" x14ac:dyDescent="0.25">
      <c r="A16749">
        <v>1674.6</v>
      </c>
      <c r="B16749">
        <v>126.3670936696106</v>
      </c>
    </row>
    <row r="16750" spans="1:2" x14ac:dyDescent="0.25">
      <c r="A16750">
        <v>1674.7</v>
      </c>
      <c r="B16750">
        <v>126.16022495013119</v>
      </c>
    </row>
    <row r="16751" spans="1:2" x14ac:dyDescent="0.25">
      <c r="A16751">
        <v>1674.8</v>
      </c>
      <c r="B16751">
        <v>125.9533562306512</v>
      </c>
    </row>
    <row r="16752" spans="1:2" x14ac:dyDescent="0.25">
      <c r="A16752">
        <v>1674.9</v>
      </c>
      <c r="B16752">
        <v>125.74648751117169</v>
      </c>
    </row>
    <row r="16753" spans="1:2" x14ac:dyDescent="0.25">
      <c r="A16753">
        <v>1675</v>
      </c>
      <c r="B16753">
        <v>125.53961879169221</v>
      </c>
    </row>
    <row r="16754" spans="1:2" x14ac:dyDescent="0.25">
      <c r="A16754">
        <v>1675.1</v>
      </c>
      <c r="B16754">
        <v>125.6301930799244</v>
      </c>
    </row>
    <row r="16755" spans="1:2" x14ac:dyDescent="0.25">
      <c r="A16755">
        <v>1675.2</v>
      </c>
      <c r="B16755">
        <v>125.7207673681563</v>
      </c>
    </row>
    <row r="16756" spans="1:2" x14ac:dyDescent="0.25">
      <c r="A16756">
        <v>1675.3</v>
      </c>
      <c r="B16756">
        <v>125.81134165638851</v>
      </c>
    </row>
    <row r="16757" spans="1:2" x14ac:dyDescent="0.25">
      <c r="A16757">
        <v>1675.4</v>
      </c>
      <c r="B16757">
        <v>125.9019159446204</v>
      </c>
    </row>
    <row r="16758" spans="1:2" x14ac:dyDescent="0.25">
      <c r="A16758">
        <v>1675.5</v>
      </c>
      <c r="B16758">
        <v>125.9924902328524</v>
      </c>
    </row>
    <row r="16759" spans="1:2" x14ac:dyDescent="0.25">
      <c r="A16759">
        <v>1675.6</v>
      </c>
      <c r="B16759">
        <v>126.08306452108459</v>
      </c>
    </row>
    <row r="16760" spans="1:2" x14ac:dyDescent="0.25">
      <c r="A16760">
        <v>1675.7</v>
      </c>
      <c r="B16760">
        <v>126.1736388093165</v>
      </c>
    </row>
    <row r="16761" spans="1:2" x14ac:dyDescent="0.25">
      <c r="A16761">
        <v>1675.8</v>
      </c>
      <c r="B16761">
        <v>126.2642130975487</v>
      </c>
    </row>
    <row r="16762" spans="1:2" x14ac:dyDescent="0.25">
      <c r="A16762">
        <v>1675.9</v>
      </c>
      <c r="B16762">
        <v>126.3547873857806</v>
      </c>
    </row>
    <row r="16763" spans="1:2" x14ac:dyDescent="0.25">
      <c r="A16763">
        <v>1676</v>
      </c>
      <c r="B16763">
        <v>126.4453616740126</v>
      </c>
    </row>
    <row r="16764" spans="1:2" x14ac:dyDescent="0.25">
      <c r="A16764">
        <v>1676.1</v>
      </c>
      <c r="B16764">
        <v>126.4070048141423</v>
      </c>
    </row>
    <row r="16765" spans="1:2" x14ac:dyDescent="0.25">
      <c r="A16765">
        <v>1676.2</v>
      </c>
      <c r="B16765">
        <v>126.36864795427211</v>
      </c>
    </row>
    <row r="16766" spans="1:2" x14ac:dyDescent="0.25">
      <c r="A16766">
        <v>1676.3</v>
      </c>
      <c r="B16766">
        <v>126.3302910944018</v>
      </c>
    </row>
    <row r="16767" spans="1:2" x14ac:dyDescent="0.25">
      <c r="A16767">
        <v>1676.4</v>
      </c>
      <c r="B16767">
        <v>126.2919342345316</v>
      </c>
    </row>
    <row r="16768" spans="1:2" x14ac:dyDescent="0.25">
      <c r="A16768">
        <v>1676.5</v>
      </c>
      <c r="B16768">
        <v>126.2535773746613</v>
      </c>
    </row>
    <row r="16769" spans="1:2" x14ac:dyDescent="0.25">
      <c r="A16769">
        <v>1676.6</v>
      </c>
      <c r="B16769">
        <v>126.2152205147911</v>
      </c>
    </row>
    <row r="16770" spans="1:2" x14ac:dyDescent="0.25">
      <c r="A16770">
        <v>1676.7</v>
      </c>
      <c r="B16770">
        <v>126.17686365492079</v>
      </c>
    </row>
    <row r="16771" spans="1:2" x14ac:dyDescent="0.25">
      <c r="A16771">
        <v>1676.8</v>
      </c>
      <c r="B16771">
        <v>126.1385067950505</v>
      </c>
    </row>
    <row r="16772" spans="1:2" x14ac:dyDescent="0.25">
      <c r="A16772">
        <v>1676.9</v>
      </c>
      <c r="B16772">
        <v>126.1001499351803</v>
      </c>
    </row>
    <row r="16773" spans="1:2" x14ac:dyDescent="0.25">
      <c r="A16773">
        <v>1677</v>
      </c>
      <c r="B16773">
        <v>126.06179307531011</v>
      </c>
    </row>
    <row r="16774" spans="1:2" x14ac:dyDescent="0.25">
      <c r="A16774">
        <v>1677.1</v>
      </c>
      <c r="B16774">
        <v>126.25313118842119</v>
      </c>
    </row>
    <row r="16775" spans="1:2" x14ac:dyDescent="0.25">
      <c r="A16775">
        <v>1677.2</v>
      </c>
      <c r="B16775">
        <v>126.444469301532</v>
      </c>
    </row>
    <row r="16776" spans="1:2" x14ac:dyDescent="0.25">
      <c r="A16776">
        <v>1677.3</v>
      </c>
      <c r="B16776">
        <v>126.6358074146431</v>
      </c>
    </row>
    <row r="16777" spans="1:2" x14ac:dyDescent="0.25">
      <c r="A16777">
        <v>1677.4</v>
      </c>
      <c r="B16777">
        <v>126.8271455277538</v>
      </c>
    </row>
    <row r="16778" spans="1:2" x14ac:dyDescent="0.25">
      <c r="A16778">
        <v>1677.5</v>
      </c>
      <c r="B16778">
        <v>127.0184836408646</v>
      </c>
    </row>
    <row r="16779" spans="1:2" x14ac:dyDescent="0.25">
      <c r="A16779">
        <v>1677.6</v>
      </c>
      <c r="B16779">
        <v>127.2098217539757</v>
      </c>
    </row>
    <row r="16780" spans="1:2" x14ac:dyDescent="0.25">
      <c r="A16780">
        <v>1677.7</v>
      </c>
      <c r="B16780">
        <v>127.40115986708641</v>
      </c>
    </row>
    <row r="16781" spans="1:2" x14ac:dyDescent="0.25">
      <c r="A16781">
        <v>1677.8</v>
      </c>
      <c r="B16781">
        <v>127.59249798019761</v>
      </c>
    </row>
    <row r="16782" spans="1:2" x14ac:dyDescent="0.25">
      <c r="A16782">
        <v>1677.9</v>
      </c>
      <c r="B16782">
        <v>127.7838360933083</v>
      </c>
    </row>
    <row r="16783" spans="1:2" x14ac:dyDescent="0.25">
      <c r="A16783">
        <v>1678</v>
      </c>
      <c r="B16783">
        <v>127.975174206419</v>
      </c>
    </row>
    <row r="16784" spans="1:2" x14ac:dyDescent="0.25">
      <c r="A16784">
        <v>1678.1</v>
      </c>
      <c r="B16784">
        <v>127.9191866659117</v>
      </c>
    </row>
    <row r="16785" spans="1:2" x14ac:dyDescent="0.25">
      <c r="A16785">
        <v>1678.2</v>
      </c>
      <c r="B16785">
        <v>127.86319912540441</v>
      </c>
    </row>
    <row r="16786" spans="1:2" x14ac:dyDescent="0.25">
      <c r="A16786">
        <v>1678.3</v>
      </c>
      <c r="B16786">
        <v>127.8072115848971</v>
      </c>
    </row>
    <row r="16787" spans="1:2" x14ac:dyDescent="0.25">
      <c r="A16787">
        <v>1678.4</v>
      </c>
      <c r="B16787">
        <v>127.7512240443899</v>
      </c>
    </row>
    <row r="16788" spans="1:2" x14ac:dyDescent="0.25">
      <c r="A16788">
        <v>1678.5</v>
      </c>
      <c r="B16788">
        <v>127.6952365038827</v>
      </c>
    </row>
    <row r="16789" spans="1:2" x14ac:dyDescent="0.25">
      <c r="A16789">
        <v>1678.6</v>
      </c>
      <c r="B16789">
        <v>127.63924896337539</v>
      </c>
    </row>
    <row r="16790" spans="1:2" x14ac:dyDescent="0.25">
      <c r="A16790">
        <v>1678.7</v>
      </c>
      <c r="B16790">
        <v>127.58326142286811</v>
      </c>
    </row>
    <row r="16791" spans="1:2" x14ac:dyDescent="0.25">
      <c r="A16791">
        <v>1678.8</v>
      </c>
      <c r="B16791">
        <v>127.5272738823608</v>
      </c>
    </row>
    <row r="16792" spans="1:2" x14ac:dyDescent="0.25">
      <c r="A16792">
        <v>1678.9</v>
      </c>
      <c r="B16792">
        <v>127.4712863418536</v>
      </c>
    </row>
    <row r="16793" spans="1:2" x14ac:dyDescent="0.25">
      <c r="A16793">
        <v>1679</v>
      </c>
      <c r="B16793">
        <v>127.4152988013464</v>
      </c>
    </row>
    <row r="16794" spans="1:2" x14ac:dyDescent="0.25">
      <c r="A16794">
        <v>1679.1</v>
      </c>
      <c r="B16794">
        <v>127.3013416235152</v>
      </c>
    </row>
    <row r="16795" spans="1:2" x14ac:dyDescent="0.25">
      <c r="A16795">
        <v>1679.2</v>
      </c>
      <c r="B16795">
        <v>127.1873844456843</v>
      </c>
    </row>
    <row r="16796" spans="1:2" x14ac:dyDescent="0.25">
      <c r="A16796">
        <v>1679.3</v>
      </c>
      <c r="B16796">
        <v>127.07342726785311</v>
      </c>
    </row>
    <row r="16797" spans="1:2" x14ac:dyDescent="0.25">
      <c r="A16797">
        <v>1679.4</v>
      </c>
      <c r="B16797">
        <v>126.95947009002219</v>
      </c>
    </row>
    <row r="16798" spans="1:2" x14ac:dyDescent="0.25">
      <c r="A16798">
        <v>1679.5</v>
      </c>
      <c r="B16798">
        <v>126.8455129121913</v>
      </c>
    </row>
    <row r="16799" spans="1:2" x14ac:dyDescent="0.25">
      <c r="A16799">
        <v>1679.6</v>
      </c>
      <c r="B16799">
        <v>126.7315557343601</v>
      </c>
    </row>
    <row r="16800" spans="1:2" x14ac:dyDescent="0.25">
      <c r="A16800">
        <v>1679.7</v>
      </c>
      <c r="B16800">
        <v>126.6175985565291</v>
      </c>
    </row>
    <row r="16801" spans="1:2" x14ac:dyDescent="0.25">
      <c r="A16801">
        <v>1679.8</v>
      </c>
      <c r="B16801">
        <v>126.50364137869791</v>
      </c>
    </row>
    <row r="16802" spans="1:2" x14ac:dyDescent="0.25">
      <c r="A16802">
        <v>1679.9</v>
      </c>
      <c r="B16802">
        <v>126.38968420086699</v>
      </c>
    </row>
    <row r="16803" spans="1:2" x14ac:dyDescent="0.25">
      <c r="A16803">
        <v>1680</v>
      </c>
      <c r="B16803">
        <v>126.2757270230361</v>
      </c>
    </row>
    <row r="16804" spans="1:2" x14ac:dyDescent="0.25">
      <c r="A16804">
        <v>1680.1</v>
      </c>
      <c r="B16804">
        <v>126.1759400237017</v>
      </c>
    </row>
    <row r="16805" spans="1:2" x14ac:dyDescent="0.25">
      <c r="A16805">
        <v>1680.2</v>
      </c>
      <c r="B16805">
        <v>126.0761530243676</v>
      </c>
    </row>
    <row r="16806" spans="1:2" x14ac:dyDescent="0.25">
      <c r="A16806">
        <v>1680.3</v>
      </c>
      <c r="B16806">
        <v>125.9763660250332</v>
      </c>
    </row>
    <row r="16807" spans="1:2" x14ac:dyDescent="0.25">
      <c r="A16807">
        <v>1680.4</v>
      </c>
      <c r="B16807">
        <v>125.8765790256991</v>
      </c>
    </row>
    <row r="16808" spans="1:2" x14ac:dyDescent="0.25">
      <c r="A16808">
        <v>1680.5</v>
      </c>
      <c r="B16808">
        <v>125.7767920263649</v>
      </c>
    </row>
    <row r="16809" spans="1:2" x14ac:dyDescent="0.25">
      <c r="A16809">
        <v>1680.6</v>
      </c>
      <c r="B16809">
        <v>125.6770050270306</v>
      </c>
    </row>
    <row r="16810" spans="1:2" x14ac:dyDescent="0.25">
      <c r="A16810">
        <v>1680.7</v>
      </c>
      <c r="B16810">
        <v>125.5772180276964</v>
      </c>
    </row>
    <row r="16811" spans="1:2" x14ac:dyDescent="0.25">
      <c r="A16811">
        <v>1680.8</v>
      </c>
      <c r="B16811">
        <v>125.4774310283621</v>
      </c>
    </row>
    <row r="16812" spans="1:2" x14ac:dyDescent="0.25">
      <c r="A16812">
        <v>1680.9</v>
      </c>
      <c r="B16812">
        <v>125.37764402902791</v>
      </c>
    </row>
    <row r="16813" spans="1:2" x14ac:dyDescent="0.25">
      <c r="A16813">
        <v>1681</v>
      </c>
      <c r="B16813">
        <v>125.27785702969381</v>
      </c>
    </row>
    <row r="16814" spans="1:2" x14ac:dyDescent="0.25">
      <c r="A16814">
        <v>1681.1</v>
      </c>
      <c r="B16814">
        <v>125.28838322217599</v>
      </c>
    </row>
    <row r="16815" spans="1:2" x14ac:dyDescent="0.25">
      <c r="A16815">
        <v>1681.2</v>
      </c>
      <c r="B16815">
        <v>125.2989094146582</v>
      </c>
    </row>
    <row r="16816" spans="1:2" x14ac:dyDescent="0.25">
      <c r="A16816">
        <v>1681.3</v>
      </c>
      <c r="B16816">
        <v>125.3094356071405</v>
      </c>
    </row>
    <row r="16817" spans="1:2" x14ac:dyDescent="0.25">
      <c r="A16817">
        <v>1681.4</v>
      </c>
      <c r="B16817">
        <v>125.3199617996226</v>
      </c>
    </row>
    <row r="16818" spans="1:2" x14ac:dyDescent="0.25">
      <c r="A16818">
        <v>1681.5</v>
      </c>
      <c r="B16818">
        <v>125.33048799210481</v>
      </c>
    </row>
    <row r="16819" spans="1:2" x14ac:dyDescent="0.25">
      <c r="A16819">
        <v>1681.6</v>
      </c>
      <c r="B16819">
        <v>125.3410141845871</v>
      </c>
    </row>
    <row r="16820" spans="1:2" x14ac:dyDescent="0.25">
      <c r="A16820">
        <v>1681.7</v>
      </c>
      <c r="B16820">
        <v>125.3515403770693</v>
      </c>
    </row>
    <row r="16821" spans="1:2" x14ac:dyDescent="0.25">
      <c r="A16821">
        <v>1681.8</v>
      </c>
      <c r="B16821">
        <v>125.3620665695515</v>
      </c>
    </row>
    <row r="16822" spans="1:2" x14ac:dyDescent="0.25">
      <c r="A16822">
        <v>1681.9</v>
      </c>
      <c r="B16822">
        <v>125.3725927620337</v>
      </c>
    </row>
    <row r="16823" spans="1:2" x14ac:dyDescent="0.25">
      <c r="A16823">
        <v>1682</v>
      </c>
      <c r="B16823">
        <v>125.38311895451589</v>
      </c>
    </row>
    <row r="16824" spans="1:2" x14ac:dyDescent="0.25">
      <c r="A16824">
        <v>1682.1</v>
      </c>
      <c r="B16824">
        <v>125.4351757791263</v>
      </c>
    </row>
    <row r="16825" spans="1:2" x14ac:dyDescent="0.25">
      <c r="A16825">
        <v>1682.2</v>
      </c>
      <c r="B16825">
        <v>125.4872326037366</v>
      </c>
    </row>
    <row r="16826" spans="1:2" x14ac:dyDescent="0.25">
      <c r="A16826">
        <v>1682.3</v>
      </c>
      <c r="B16826">
        <v>125.539289428347</v>
      </c>
    </row>
    <row r="16827" spans="1:2" x14ac:dyDescent="0.25">
      <c r="A16827">
        <v>1682.4</v>
      </c>
      <c r="B16827">
        <v>125.59134625295739</v>
      </c>
    </row>
    <row r="16828" spans="1:2" x14ac:dyDescent="0.25">
      <c r="A16828">
        <v>1682.5</v>
      </c>
      <c r="B16828">
        <v>125.6434030775677</v>
      </c>
    </row>
    <row r="16829" spans="1:2" x14ac:dyDescent="0.25">
      <c r="A16829">
        <v>1682.6</v>
      </c>
      <c r="B16829">
        <v>125.6954599021781</v>
      </c>
    </row>
    <row r="16830" spans="1:2" x14ac:dyDescent="0.25">
      <c r="A16830">
        <v>1682.7</v>
      </c>
      <c r="B16830">
        <v>125.7475167267884</v>
      </c>
    </row>
    <row r="16831" spans="1:2" x14ac:dyDescent="0.25">
      <c r="A16831">
        <v>1682.8</v>
      </c>
      <c r="B16831">
        <v>125.79957355139879</v>
      </c>
    </row>
    <row r="16832" spans="1:2" x14ac:dyDescent="0.25">
      <c r="A16832">
        <v>1682.9</v>
      </c>
      <c r="B16832">
        <v>125.8516303760091</v>
      </c>
    </row>
    <row r="16833" spans="1:2" x14ac:dyDescent="0.25">
      <c r="A16833">
        <v>1683</v>
      </c>
      <c r="B16833">
        <v>125.9036872006194</v>
      </c>
    </row>
    <row r="16834" spans="1:2" x14ac:dyDescent="0.25">
      <c r="A16834">
        <v>1683.1</v>
      </c>
      <c r="B16834">
        <v>125.7990377993862</v>
      </c>
    </row>
    <row r="16835" spans="1:2" x14ac:dyDescent="0.25">
      <c r="A16835">
        <v>1683.2</v>
      </c>
      <c r="B16835">
        <v>125.69438839815319</v>
      </c>
    </row>
    <row r="16836" spans="1:2" x14ac:dyDescent="0.25">
      <c r="A16836">
        <v>1683.3</v>
      </c>
      <c r="B16836">
        <v>125.58973899691991</v>
      </c>
    </row>
    <row r="16837" spans="1:2" x14ac:dyDescent="0.25">
      <c r="A16837">
        <v>1683.4</v>
      </c>
      <c r="B16837">
        <v>125.4850895956869</v>
      </c>
    </row>
    <row r="16838" spans="1:2" x14ac:dyDescent="0.25">
      <c r="A16838">
        <v>1683.5</v>
      </c>
      <c r="B16838">
        <v>125.380440194454</v>
      </c>
    </row>
    <row r="16839" spans="1:2" x14ac:dyDescent="0.25">
      <c r="A16839">
        <v>1683.6</v>
      </c>
      <c r="B16839">
        <v>125.27579079322069</v>
      </c>
    </row>
    <row r="16840" spans="1:2" x14ac:dyDescent="0.25">
      <c r="A16840">
        <v>1683.7</v>
      </c>
      <c r="B16840">
        <v>125.1711413919877</v>
      </c>
    </row>
    <row r="16841" spans="1:2" x14ac:dyDescent="0.25">
      <c r="A16841">
        <v>1683.8</v>
      </c>
      <c r="B16841">
        <v>125.0664919907545</v>
      </c>
    </row>
    <row r="16842" spans="1:2" x14ac:dyDescent="0.25">
      <c r="A16842">
        <v>1683.9</v>
      </c>
      <c r="B16842">
        <v>124.9618425895215</v>
      </c>
    </row>
    <row r="16843" spans="1:2" x14ac:dyDescent="0.25">
      <c r="A16843">
        <v>1684</v>
      </c>
      <c r="B16843">
        <v>124.85719318828851</v>
      </c>
    </row>
    <row r="16844" spans="1:2" x14ac:dyDescent="0.25">
      <c r="A16844">
        <v>1684.1</v>
      </c>
      <c r="B16844">
        <v>124.945025487655</v>
      </c>
    </row>
    <row r="16845" spans="1:2" x14ac:dyDescent="0.25">
      <c r="A16845">
        <v>1684.2</v>
      </c>
      <c r="B16845">
        <v>125.0328577870212</v>
      </c>
    </row>
    <row r="16846" spans="1:2" x14ac:dyDescent="0.25">
      <c r="A16846">
        <v>1684.3</v>
      </c>
      <c r="B16846">
        <v>125.1206900863877</v>
      </c>
    </row>
    <row r="16847" spans="1:2" x14ac:dyDescent="0.25">
      <c r="A16847">
        <v>1684.4</v>
      </c>
      <c r="B16847">
        <v>125.20852238575389</v>
      </c>
    </row>
    <row r="16848" spans="1:2" x14ac:dyDescent="0.25">
      <c r="A16848">
        <v>1684.5</v>
      </c>
      <c r="B16848">
        <v>125.29635468512009</v>
      </c>
    </row>
    <row r="16849" spans="1:2" x14ac:dyDescent="0.25">
      <c r="A16849">
        <v>1684.6</v>
      </c>
      <c r="B16849">
        <v>125.3841869844866</v>
      </c>
    </row>
    <row r="16850" spans="1:2" x14ac:dyDescent="0.25">
      <c r="A16850">
        <v>1684.7</v>
      </c>
      <c r="B16850">
        <v>125.4720192838528</v>
      </c>
    </row>
    <row r="16851" spans="1:2" x14ac:dyDescent="0.25">
      <c r="A16851">
        <v>1684.8</v>
      </c>
      <c r="B16851">
        <v>125.5598515832193</v>
      </c>
    </row>
    <row r="16852" spans="1:2" x14ac:dyDescent="0.25">
      <c r="A16852">
        <v>1684.9</v>
      </c>
      <c r="B16852">
        <v>125.6476838825855</v>
      </c>
    </row>
    <row r="16853" spans="1:2" x14ac:dyDescent="0.25">
      <c r="A16853">
        <v>1685</v>
      </c>
      <c r="B16853">
        <v>125.73551618195179</v>
      </c>
    </row>
    <row r="16854" spans="1:2" x14ac:dyDescent="0.25">
      <c r="A16854">
        <v>1685.1</v>
      </c>
      <c r="B16854">
        <v>125.7929475408807</v>
      </c>
    </row>
    <row r="16855" spans="1:2" x14ac:dyDescent="0.25">
      <c r="A16855">
        <v>1685.2</v>
      </c>
      <c r="B16855">
        <v>125.8503788998094</v>
      </c>
    </row>
    <row r="16856" spans="1:2" x14ac:dyDescent="0.25">
      <c r="A16856">
        <v>1685.3</v>
      </c>
      <c r="B16856">
        <v>125.90781025873819</v>
      </c>
    </row>
    <row r="16857" spans="1:2" x14ac:dyDescent="0.25">
      <c r="A16857">
        <v>1685.4</v>
      </c>
      <c r="B16857">
        <v>125.965241617667</v>
      </c>
    </row>
    <row r="16858" spans="1:2" x14ac:dyDescent="0.25">
      <c r="A16858">
        <v>1685.5</v>
      </c>
      <c r="B16858">
        <v>126.0226729765957</v>
      </c>
    </row>
    <row r="16859" spans="1:2" x14ac:dyDescent="0.25">
      <c r="A16859">
        <v>1685.6</v>
      </c>
      <c r="B16859">
        <v>126.0801043355246</v>
      </c>
    </row>
    <row r="16860" spans="1:2" x14ac:dyDescent="0.25">
      <c r="A16860">
        <v>1685.7</v>
      </c>
      <c r="B16860">
        <v>126.13753569445331</v>
      </c>
    </row>
    <row r="16861" spans="1:2" x14ac:dyDescent="0.25">
      <c r="A16861">
        <v>1685.8</v>
      </c>
      <c r="B16861">
        <v>126.1949670533821</v>
      </c>
    </row>
    <row r="16862" spans="1:2" x14ac:dyDescent="0.25">
      <c r="A16862">
        <v>1685.9</v>
      </c>
      <c r="B16862">
        <v>126.2523984123109</v>
      </c>
    </row>
    <row r="16863" spans="1:2" x14ac:dyDescent="0.25">
      <c r="A16863">
        <v>1686</v>
      </c>
      <c r="B16863">
        <v>126.30982977123961</v>
      </c>
    </row>
    <row r="16864" spans="1:2" x14ac:dyDescent="0.25">
      <c r="A16864">
        <v>1686.1</v>
      </c>
      <c r="B16864">
        <v>126.26860791117539</v>
      </c>
    </row>
    <row r="16865" spans="1:2" x14ac:dyDescent="0.25">
      <c r="A16865">
        <v>1686.2</v>
      </c>
      <c r="B16865">
        <v>126.2273860511113</v>
      </c>
    </row>
    <row r="16866" spans="1:2" x14ac:dyDescent="0.25">
      <c r="A16866">
        <v>1686.3</v>
      </c>
      <c r="B16866">
        <v>126.1861641910471</v>
      </c>
    </row>
    <row r="16867" spans="1:2" x14ac:dyDescent="0.25">
      <c r="A16867">
        <v>1686.4</v>
      </c>
      <c r="B16867">
        <v>126.1449423309829</v>
      </c>
    </row>
    <row r="16868" spans="1:2" x14ac:dyDescent="0.25">
      <c r="A16868">
        <v>1686.5</v>
      </c>
      <c r="B16868">
        <v>126.1037204709188</v>
      </c>
    </row>
    <row r="16869" spans="1:2" x14ac:dyDescent="0.25">
      <c r="A16869">
        <v>1686.6</v>
      </c>
      <c r="B16869">
        <v>126.0624986108546</v>
      </c>
    </row>
    <row r="16870" spans="1:2" x14ac:dyDescent="0.25">
      <c r="A16870">
        <v>1686.7</v>
      </c>
      <c r="B16870">
        <v>126.02127675079051</v>
      </c>
    </row>
    <row r="16871" spans="1:2" x14ac:dyDescent="0.25">
      <c r="A16871">
        <v>1686.8</v>
      </c>
      <c r="B16871">
        <v>125.98005489072629</v>
      </c>
    </row>
    <row r="16872" spans="1:2" x14ac:dyDescent="0.25">
      <c r="A16872">
        <v>1686.9</v>
      </c>
      <c r="B16872">
        <v>125.9388330306621</v>
      </c>
    </row>
    <row r="16873" spans="1:2" x14ac:dyDescent="0.25">
      <c r="A16873">
        <v>1687</v>
      </c>
      <c r="B16873">
        <v>125.897611170598</v>
      </c>
    </row>
    <row r="16874" spans="1:2" x14ac:dyDescent="0.25">
      <c r="A16874">
        <v>1687.1</v>
      </c>
      <c r="B16874">
        <v>125.8468863205065</v>
      </c>
    </row>
    <row r="16875" spans="1:2" x14ac:dyDescent="0.25">
      <c r="A16875">
        <v>1687.2</v>
      </c>
      <c r="B16875">
        <v>125.7961614704151</v>
      </c>
    </row>
    <row r="16876" spans="1:2" x14ac:dyDescent="0.25">
      <c r="A16876">
        <v>1687.3</v>
      </c>
      <c r="B16876">
        <v>125.7454366203235</v>
      </c>
    </row>
    <row r="16877" spans="1:2" x14ac:dyDescent="0.25">
      <c r="A16877">
        <v>1687.4</v>
      </c>
      <c r="B16877">
        <v>125.6947117702321</v>
      </c>
    </row>
    <row r="16878" spans="1:2" x14ac:dyDescent="0.25">
      <c r="A16878">
        <v>1687.5</v>
      </c>
      <c r="B16878">
        <v>125.6439869201407</v>
      </c>
    </row>
    <row r="16879" spans="1:2" x14ac:dyDescent="0.25">
      <c r="A16879">
        <v>1687.6</v>
      </c>
      <c r="B16879">
        <v>125.59326207004921</v>
      </c>
    </row>
    <row r="16880" spans="1:2" x14ac:dyDescent="0.25">
      <c r="A16880">
        <v>1687.7</v>
      </c>
      <c r="B16880">
        <v>125.54253721995779</v>
      </c>
    </row>
    <row r="16881" spans="1:2" x14ac:dyDescent="0.25">
      <c r="A16881">
        <v>1687.8</v>
      </c>
      <c r="B16881">
        <v>125.4918123698662</v>
      </c>
    </row>
    <row r="16882" spans="1:2" x14ac:dyDescent="0.25">
      <c r="A16882">
        <v>1687.9</v>
      </c>
      <c r="B16882">
        <v>125.4410875197748</v>
      </c>
    </row>
    <row r="16883" spans="1:2" x14ac:dyDescent="0.25">
      <c r="A16883">
        <v>1688</v>
      </c>
      <c r="B16883">
        <v>125.3903626696834</v>
      </c>
    </row>
    <row r="16884" spans="1:2" x14ac:dyDescent="0.25">
      <c r="A16884">
        <v>1688.1</v>
      </c>
      <c r="B16884">
        <v>125.5909942527679</v>
      </c>
    </row>
    <row r="16885" spans="1:2" x14ac:dyDescent="0.25">
      <c r="A16885">
        <v>1688.2</v>
      </c>
      <c r="B16885">
        <v>125.791625835852</v>
      </c>
    </row>
    <row r="16886" spans="1:2" x14ac:dyDescent="0.25">
      <c r="A16886">
        <v>1688.3</v>
      </c>
      <c r="B16886">
        <v>125.9922574189366</v>
      </c>
    </row>
    <row r="16887" spans="1:2" x14ac:dyDescent="0.25">
      <c r="A16887">
        <v>1688.4</v>
      </c>
      <c r="B16887">
        <v>126.19288900202071</v>
      </c>
    </row>
    <row r="16888" spans="1:2" x14ac:dyDescent="0.25">
      <c r="A16888">
        <v>1688.5</v>
      </c>
      <c r="B16888">
        <v>126.3935205851047</v>
      </c>
    </row>
    <row r="16889" spans="1:2" x14ac:dyDescent="0.25">
      <c r="A16889">
        <v>1688.6</v>
      </c>
      <c r="B16889">
        <v>126.5941521681893</v>
      </c>
    </row>
    <row r="16890" spans="1:2" x14ac:dyDescent="0.25">
      <c r="A16890">
        <v>1688.7</v>
      </c>
      <c r="B16890">
        <v>126.7947837512734</v>
      </c>
    </row>
    <row r="16891" spans="1:2" x14ac:dyDescent="0.25">
      <c r="A16891">
        <v>1688.8</v>
      </c>
      <c r="B16891">
        <v>126.9954153343579</v>
      </c>
    </row>
    <row r="16892" spans="1:2" x14ac:dyDescent="0.25">
      <c r="A16892">
        <v>1688.9</v>
      </c>
      <c r="B16892">
        <v>127.196046917442</v>
      </c>
    </row>
    <row r="16893" spans="1:2" x14ac:dyDescent="0.25">
      <c r="A16893">
        <v>1689</v>
      </c>
      <c r="B16893">
        <v>127.39667850052609</v>
      </c>
    </row>
    <row r="16894" spans="1:2" x14ac:dyDescent="0.25">
      <c r="A16894">
        <v>1689.1</v>
      </c>
      <c r="B16894">
        <v>127.49950588814259</v>
      </c>
    </row>
    <row r="16895" spans="1:2" x14ac:dyDescent="0.25">
      <c r="A16895">
        <v>1689.2</v>
      </c>
      <c r="B16895">
        <v>127.60233327575889</v>
      </c>
    </row>
    <row r="16896" spans="1:2" x14ac:dyDescent="0.25">
      <c r="A16896">
        <v>1689.3</v>
      </c>
      <c r="B16896">
        <v>127.70516066337539</v>
      </c>
    </row>
    <row r="16897" spans="1:2" x14ac:dyDescent="0.25">
      <c r="A16897">
        <v>1689.4</v>
      </c>
      <c r="B16897">
        <v>127.8079880509916</v>
      </c>
    </row>
    <row r="16898" spans="1:2" x14ac:dyDescent="0.25">
      <c r="A16898">
        <v>1689.5</v>
      </c>
      <c r="B16898">
        <v>127.9108154386079</v>
      </c>
    </row>
    <row r="16899" spans="1:2" x14ac:dyDescent="0.25">
      <c r="A16899">
        <v>1689.6</v>
      </c>
      <c r="B16899">
        <v>128.01364282622441</v>
      </c>
    </row>
    <row r="16900" spans="1:2" x14ac:dyDescent="0.25">
      <c r="A16900">
        <v>1689.7</v>
      </c>
      <c r="B16900">
        <v>128.1164702138407</v>
      </c>
    </row>
    <row r="16901" spans="1:2" x14ac:dyDescent="0.25">
      <c r="A16901">
        <v>1689.8</v>
      </c>
      <c r="B16901">
        <v>128.21929760145721</v>
      </c>
    </row>
    <row r="16902" spans="1:2" x14ac:dyDescent="0.25">
      <c r="A16902">
        <v>1689.9</v>
      </c>
      <c r="B16902">
        <v>128.32212498907339</v>
      </c>
    </row>
    <row r="16903" spans="1:2" x14ac:dyDescent="0.25">
      <c r="A16903">
        <v>1690</v>
      </c>
      <c r="B16903">
        <v>128.4249523766897</v>
      </c>
    </row>
    <row r="16904" spans="1:2" x14ac:dyDescent="0.25">
      <c r="A16904">
        <v>1690.1</v>
      </c>
      <c r="B16904">
        <v>128.38237804207469</v>
      </c>
    </row>
    <row r="16905" spans="1:2" x14ac:dyDescent="0.25">
      <c r="A16905">
        <v>1690.2</v>
      </c>
      <c r="B16905">
        <v>128.33980370745991</v>
      </c>
    </row>
    <row r="16906" spans="1:2" x14ac:dyDescent="0.25">
      <c r="A16906">
        <v>1690.3</v>
      </c>
      <c r="B16906">
        <v>128.2972293728449</v>
      </c>
    </row>
    <row r="16907" spans="1:2" x14ac:dyDescent="0.25">
      <c r="A16907">
        <v>1690.4</v>
      </c>
      <c r="B16907">
        <v>128.25465503823</v>
      </c>
    </row>
    <row r="16908" spans="1:2" x14ac:dyDescent="0.25">
      <c r="A16908">
        <v>1690.5</v>
      </c>
      <c r="B16908">
        <v>128.2120807036151</v>
      </c>
    </row>
    <row r="16909" spans="1:2" x14ac:dyDescent="0.25">
      <c r="A16909">
        <v>1690.6</v>
      </c>
      <c r="B16909">
        <v>128.16950636900009</v>
      </c>
    </row>
    <row r="16910" spans="1:2" x14ac:dyDescent="0.25">
      <c r="A16910">
        <v>1690.7</v>
      </c>
      <c r="B16910">
        <v>128.12693203438519</v>
      </c>
    </row>
    <row r="16911" spans="1:2" x14ac:dyDescent="0.25">
      <c r="A16911">
        <v>1690.8</v>
      </c>
      <c r="B16911">
        <v>128.08435769977029</v>
      </c>
    </row>
    <row r="16912" spans="1:2" x14ac:dyDescent="0.25">
      <c r="A16912">
        <v>1690.9</v>
      </c>
      <c r="B16912">
        <v>128.0417833651554</v>
      </c>
    </row>
    <row r="16913" spans="1:2" x14ac:dyDescent="0.25">
      <c r="A16913">
        <v>1691</v>
      </c>
      <c r="B16913">
        <v>127.9992090305405</v>
      </c>
    </row>
    <row r="16914" spans="1:2" x14ac:dyDescent="0.25">
      <c r="A16914">
        <v>1691.1</v>
      </c>
      <c r="B16914">
        <v>128.0348407100031</v>
      </c>
    </row>
    <row r="16915" spans="1:2" x14ac:dyDescent="0.25">
      <c r="A16915">
        <v>1691.2</v>
      </c>
      <c r="B16915">
        <v>128.07047238946561</v>
      </c>
    </row>
    <row r="16916" spans="1:2" x14ac:dyDescent="0.25">
      <c r="A16916">
        <v>1691.3</v>
      </c>
      <c r="B16916">
        <v>128.1061040689282</v>
      </c>
    </row>
    <row r="16917" spans="1:2" x14ac:dyDescent="0.25">
      <c r="A16917">
        <v>1691.4</v>
      </c>
      <c r="B16917">
        <v>128.14173574839069</v>
      </c>
    </row>
    <row r="16918" spans="1:2" x14ac:dyDescent="0.25">
      <c r="A16918">
        <v>1691.5</v>
      </c>
      <c r="B16918">
        <v>128.1773674278532</v>
      </c>
    </row>
    <row r="16919" spans="1:2" x14ac:dyDescent="0.25">
      <c r="A16919">
        <v>1691.6</v>
      </c>
      <c r="B16919">
        <v>128.2129991073158</v>
      </c>
    </row>
    <row r="16920" spans="1:2" x14ac:dyDescent="0.25">
      <c r="A16920">
        <v>1691.7</v>
      </c>
      <c r="B16920">
        <v>128.24863078677831</v>
      </c>
    </row>
    <row r="16921" spans="1:2" x14ac:dyDescent="0.25">
      <c r="A16921">
        <v>1691.8</v>
      </c>
      <c r="B16921">
        <v>128.2842624662409</v>
      </c>
    </row>
    <row r="16922" spans="1:2" x14ac:dyDescent="0.25">
      <c r="A16922">
        <v>1691.9</v>
      </c>
      <c r="B16922">
        <v>128.31989414570339</v>
      </c>
    </row>
    <row r="16923" spans="1:2" x14ac:dyDescent="0.25">
      <c r="A16923">
        <v>1692</v>
      </c>
      <c r="B16923">
        <v>128.3555258251659</v>
      </c>
    </row>
    <row r="16924" spans="1:2" x14ac:dyDescent="0.25">
      <c r="A16924">
        <v>1692.1</v>
      </c>
      <c r="B16924">
        <v>128.3716572953206</v>
      </c>
    </row>
    <row r="16925" spans="1:2" x14ac:dyDescent="0.25">
      <c r="A16925">
        <v>1692.2</v>
      </c>
      <c r="B16925">
        <v>128.38778876547519</v>
      </c>
    </row>
    <row r="16926" spans="1:2" x14ac:dyDescent="0.25">
      <c r="A16926">
        <v>1692.3</v>
      </c>
      <c r="B16926">
        <v>128.4039202356299</v>
      </c>
    </row>
    <row r="16927" spans="1:2" x14ac:dyDescent="0.25">
      <c r="A16927">
        <v>1692.4</v>
      </c>
      <c r="B16927">
        <v>128.4200517057846</v>
      </c>
    </row>
    <row r="16928" spans="1:2" x14ac:dyDescent="0.25">
      <c r="A16928">
        <v>1692.5</v>
      </c>
      <c r="B16928">
        <v>128.43618317593919</v>
      </c>
    </row>
    <row r="16929" spans="1:2" x14ac:dyDescent="0.25">
      <c r="A16929">
        <v>1692.6</v>
      </c>
      <c r="B16929">
        <v>128.45231464609401</v>
      </c>
    </row>
    <row r="16930" spans="1:2" x14ac:dyDescent="0.25">
      <c r="A16930">
        <v>1692.7</v>
      </c>
      <c r="B16930">
        <v>128.4684461162486</v>
      </c>
    </row>
    <row r="16931" spans="1:2" x14ac:dyDescent="0.25">
      <c r="A16931">
        <v>1692.8</v>
      </c>
      <c r="B16931">
        <v>128.4845775864033</v>
      </c>
    </row>
    <row r="16932" spans="1:2" x14ac:dyDescent="0.25">
      <c r="A16932">
        <v>1692.9</v>
      </c>
      <c r="B16932">
        <v>128.50070905655801</v>
      </c>
    </row>
    <row r="16933" spans="1:2" x14ac:dyDescent="0.25">
      <c r="A16933">
        <v>1693</v>
      </c>
      <c r="B16933">
        <v>128.5168405267126</v>
      </c>
    </row>
    <row r="16934" spans="1:2" x14ac:dyDescent="0.25">
      <c r="A16934">
        <v>1693.1</v>
      </c>
      <c r="B16934">
        <v>128.5156856190861</v>
      </c>
    </row>
    <row r="16935" spans="1:2" x14ac:dyDescent="0.25">
      <c r="A16935">
        <v>1693.2</v>
      </c>
      <c r="B16935">
        <v>128.51453071145951</v>
      </c>
    </row>
    <row r="16936" spans="1:2" x14ac:dyDescent="0.25">
      <c r="A16936">
        <v>1693.3</v>
      </c>
      <c r="B16936">
        <v>128.51337580383299</v>
      </c>
    </row>
    <row r="16937" spans="1:2" x14ac:dyDescent="0.25">
      <c r="A16937">
        <v>1693.4</v>
      </c>
      <c r="B16937">
        <v>128.5122208962064</v>
      </c>
    </row>
    <row r="16938" spans="1:2" x14ac:dyDescent="0.25">
      <c r="A16938">
        <v>1693.5</v>
      </c>
      <c r="B16938">
        <v>128.5110659885799</v>
      </c>
    </row>
    <row r="16939" spans="1:2" x14ac:dyDescent="0.25">
      <c r="A16939">
        <v>1693.6</v>
      </c>
      <c r="B16939">
        <v>128.5099110809534</v>
      </c>
    </row>
    <row r="16940" spans="1:2" x14ac:dyDescent="0.25">
      <c r="A16940">
        <v>1693.7</v>
      </c>
      <c r="B16940">
        <v>128.50875617332679</v>
      </c>
    </row>
    <row r="16941" spans="1:2" x14ac:dyDescent="0.25">
      <c r="A16941">
        <v>1693.8</v>
      </c>
      <c r="B16941">
        <v>128.50760126570029</v>
      </c>
    </row>
    <row r="16942" spans="1:2" x14ac:dyDescent="0.25">
      <c r="A16942">
        <v>1693.9</v>
      </c>
      <c r="B16942">
        <v>128.5064463580737</v>
      </c>
    </row>
    <row r="16943" spans="1:2" x14ac:dyDescent="0.25">
      <c r="A16943">
        <v>1694</v>
      </c>
      <c r="B16943">
        <v>128.5052914504472</v>
      </c>
    </row>
    <row r="16944" spans="1:2" x14ac:dyDescent="0.25">
      <c r="A16944">
        <v>1694.1</v>
      </c>
      <c r="B16944">
        <v>128.5429713050186</v>
      </c>
    </row>
    <row r="16945" spans="1:2" x14ac:dyDescent="0.25">
      <c r="A16945">
        <v>1694.2</v>
      </c>
      <c r="B16945">
        <v>128.58065115958991</v>
      </c>
    </row>
    <row r="16946" spans="1:2" x14ac:dyDescent="0.25">
      <c r="A16946">
        <v>1694.3</v>
      </c>
      <c r="B16946">
        <v>128.61833101416141</v>
      </c>
    </row>
    <row r="16947" spans="1:2" x14ac:dyDescent="0.25">
      <c r="A16947">
        <v>1694.4</v>
      </c>
      <c r="B16947">
        <v>128.65601086873269</v>
      </c>
    </row>
    <row r="16948" spans="1:2" x14ac:dyDescent="0.25">
      <c r="A16948">
        <v>1694.5</v>
      </c>
      <c r="B16948">
        <v>128.693690723304</v>
      </c>
    </row>
    <row r="16949" spans="1:2" x14ac:dyDescent="0.25">
      <c r="A16949">
        <v>1694.6</v>
      </c>
      <c r="B16949">
        <v>128.7313705778754</v>
      </c>
    </row>
    <row r="16950" spans="1:2" x14ac:dyDescent="0.25">
      <c r="A16950">
        <v>1694.7</v>
      </c>
      <c r="B16950">
        <v>128.7690504324467</v>
      </c>
    </row>
    <row r="16951" spans="1:2" x14ac:dyDescent="0.25">
      <c r="A16951">
        <v>1694.8</v>
      </c>
      <c r="B16951">
        <v>128.80673028701821</v>
      </c>
    </row>
    <row r="16952" spans="1:2" x14ac:dyDescent="0.25">
      <c r="A16952">
        <v>1694.9</v>
      </c>
      <c r="B16952">
        <v>128.84441014158949</v>
      </c>
    </row>
    <row r="16953" spans="1:2" x14ac:dyDescent="0.25">
      <c r="A16953">
        <v>1695</v>
      </c>
      <c r="B16953">
        <v>128.8820899961608</v>
      </c>
    </row>
    <row r="16954" spans="1:2" x14ac:dyDescent="0.25">
      <c r="A16954">
        <v>1695.1</v>
      </c>
      <c r="B16954">
        <v>128.71425357584329</v>
      </c>
    </row>
    <row r="16955" spans="1:2" x14ac:dyDescent="0.25">
      <c r="A16955">
        <v>1695.2</v>
      </c>
      <c r="B16955">
        <v>128.5464171555262</v>
      </c>
    </row>
    <row r="16956" spans="1:2" x14ac:dyDescent="0.25">
      <c r="A16956">
        <v>1695.3</v>
      </c>
      <c r="B16956">
        <v>128.37858073520869</v>
      </c>
    </row>
    <row r="16957" spans="1:2" x14ac:dyDescent="0.25">
      <c r="A16957">
        <v>1695.4</v>
      </c>
      <c r="B16957">
        <v>128.2107443148916</v>
      </c>
    </row>
    <row r="16958" spans="1:2" x14ac:dyDescent="0.25">
      <c r="A16958">
        <v>1695.5</v>
      </c>
      <c r="B16958">
        <v>128.04290789457451</v>
      </c>
    </row>
    <row r="16959" spans="1:2" x14ac:dyDescent="0.25">
      <c r="A16959">
        <v>1695.6</v>
      </c>
      <c r="B16959">
        <v>127.8750714742569</v>
      </c>
    </row>
    <row r="16960" spans="1:2" x14ac:dyDescent="0.25">
      <c r="A16960">
        <v>1695.7</v>
      </c>
      <c r="B16960">
        <v>127.7072350539398</v>
      </c>
    </row>
    <row r="16961" spans="1:2" x14ac:dyDescent="0.25">
      <c r="A16961">
        <v>1695.8</v>
      </c>
      <c r="B16961">
        <v>127.5393986336223</v>
      </c>
    </row>
    <row r="16962" spans="1:2" x14ac:dyDescent="0.25">
      <c r="A16962">
        <v>1695.9</v>
      </c>
      <c r="B16962">
        <v>127.3715622133052</v>
      </c>
    </row>
    <row r="16963" spans="1:2" x14ac:dyDescent="0.25">
      <c r="A16963">
        <v>1696</v>
      </c>
      <c r="B16963">
        <v>127.2037257929881</v>
      </c>
    </row>
    <row r="16964" spans="1:2" x14ac:dyDescent="0.25">
      <c r="A16964">
        <v>1696.1</v>
      </c>
      <c r="B16964">
        <v>127.23443824556109</v>
      </c>
    </row>
    <row r="16965" spans="1:2" x14ac:dyDescent="0.25">
      <c r="A16965">
        <v>1696.2</v>
      </c>
      <c r="B16965">
        <v>127.26515069813389</v>
      </c>
    </row>
    <row r="16966" spans="1:2" x14ac:dyDescent="0.25">
      <c r="A16966">
        <v>1696.3</v>
      </c>
      <c r="B16966">
        <v>127.29586315070689</v>
      </c>
    </row>
    <row r="16967" spans="1:2" x14ac:dyDescent="0.25">
      <c r="A16967">
        <v>1696.4</v>
      </c>
      <c r="B16967">
        <v>127.32657560327981</v>
      </c>
    </row>
    <row r="16968" spans="1:2" x14ac:dyDescent="0.25">
      <c r="A16968">
        <v>1696.5</v>
      </c>
      <c r="B16968">
        <v>127.35728805585261</v>
      </c>
    </row>
    <row r="16969" spans="1:2" x14ac:dyDescent="0.25">
      <c r="A16969">
        <v>1696.6</v>
      </c>
      <c r="B16969">
        <v>127.38800050842561</v>
      </c>
    </row>
    <row r="16970" spans="1:2" x14ac:dyDescent="0.25">
      <c r="A16970">
        <v>1696.7</v>
      </c>
      <c r="B16970">
        <v>127.4187129609985</v>
      </c>
    </row>
    <row r="16971" spans="1:2" x14ac:dyDescent="0.25">
      <c r="A16971">
        <v>1696.8</v>
      </c>
      <c r="B16971">
        <v>127.4494254135714</v>
      </c>
    </row>
    <row r="16972" spans="1:2" x14ac:dyDescent="0.25">
      <c r="A16972">
        <v>1696.9</v>
      </c>
      <c r="B16972">
        <v>127.4801378661443</v>
      </c>
    </row>
    <row r="16973" spans="1:2" x14ac:dyDescent="0.25">
      <c r="A16973">
        <v>1697</v>
      </c>
      <c r="B16973">
        <v>127.5108503187172</v>
      </c>
    </row>
    <row r="16974" spans="1:2" x14ac:dyDescent="0.25">
      <c r="A16974">
        <v>1697.1</v>
      </c>
      <c r="B16974">
        <v>127.6178293072486</v>
      </c>
    </row>
    <row r="16975" spans="1:2" x14ac:dyDescent="0.25">
      <c r="A16975">
        <v>1697.2</v>
      </c>
      <c r="B16975">
        <v>127.72480829577979</v>
      </c>
    </row>
    <row r="16976" spans="1:2" x14ac:dyDescent="0.25">
      <c r="A16976">
        <v>1697.3</v>
      </c>
      <c r="B16976">
        <v>127.8317872843113</v>
      </c>
    </row>
    <row r="16977" spans="1:2" x14ac:dyDescent="0.25">
      <c r="A16977">
        <v>1697.4</v>
      </c>
      <c r="B16977">
        <v>127.9387662728425</v>
      </c>
    </row>
    <row r="16978" spans="1:2" x14ac:dyDescent="0.25">
      <c r="A16978">
        <v>1697.5</v>
      </c>
      <c r="B16978">
        <v>128.04574526137361</v>
      </c>
    </row>
    <row r="16979" spans="1:2" x14ac:dyDescent="0.25">
      <c r="A16979">
        <v>1697.6</v>
      </c>
      <c r="B16979">
        <v>128.15272424990511</v>
      </c>
    </row>
    <row r="16980" spans="1:2" x14ac:dyDescent="0.25">
      <c r="A16980">
        <v>1697.7</v>
      </c>
      <c r="B16980">
        <v>128.25970323843629</v>
      </c>
    </row>
    <row r="16981" spans="1:2" x14ac:dyDescent="0.25">
      <c r="A16981">
        <v>1697.8</v>
      </c>
      <c r="B16981">
        <v>128.3666822269677</v>
      </c>
    </row>
    <row r="16982" spans="1:2" x14ac:dyDescent="0.25">
      <c r="A16982">
        <v>1697.9</v>
      </c>
      <c r="B16982">
        <v>128.47366121549891</v>
      </c>
    </row>
    <row r="16983" spans="1:2" x14ac:dyDescent="0.25">
      <c r="A16983">
        <v>1698</v>
      </c>
      <c r="B16983">
        <v>128.58064020403009</v>
      </c>
    </row>
    <row r="16984" spans="1:2" x14ac:dyDescent="0.25">
      <c r="A16984">
        <v>1698.1</v>
      </c>
      <c r="B16984">
        <v>128.67827328378741</v>
      </c>
    </row>
    <row r="16985" spans="1:2" x14ac:dyDescent="0.25">
      <c r="A16985">
        <v>1698.2</v>
      </c>
      <c r="B16985">
        <v>128.77590636354461</v>
      </c>
    </row>
    <row r="16986" spans="1:2" x14ac:dyDescent="0.25">
      <c r="A16986">
        <v>1698.3</v>
      </c>
      <c r="B16986">
        <v>128.87353944330189</v>
      </c>
    </row>
    <row r="16987" spans="1:2" x14ac:dyDescent="0.25">
      <c r="A16987">
        <v>1698.4</v>
      </c>
      <c r="B16987">
        <v>128.97117252305901</v>
      </c>
    </row>
    <row r="16988" spans="1:2" x14ac:dyDescent="0.25">
      <c r="A16988">
        <v>1698.5</v>
      </c>
      <c r="B16988">
        <v>129.0688056028161</v>
      </c>
    </row>
    <row r="16989" spans="1:2" x14ac:dyDescent="0.25">
      <c r="A16989">
        <v>1698.6</v>
      </c>
      <c r="B16989">
        <v>129.16643868257341</v>
      </c>
    </row>
    <row r="16990" spans="1:2" x14ac:dyDescent="0.25">
      <c r="A16990">
        <v>1698.7</v>
      </c>
      <c r="B16990">
        <v>129.26407176233059</v>
      </c>
    </row>
    <row r="16991" spans="1:2" x14ac:dyDescent="0.25">
      <c r="A16991">
        <v>1698.8</v>
      </c>
      <c r="B16991">
        <v>129.3617048420879</v>
      </c>
    </row>
    <row r="16992" spans="1:2" x14ac:dyDescent="0.25">
      <c r="A16992">
        <v>1698.9</v>
      </c>
      <c r="B16992">
        <v>129.45933792184499</v>
      </c>
    </row>
    <row r="16993" spans="1:2" x14ac:dyDescent="0.25">
      <c r="A16993">
        <v>1699</v>
      </c>
      <c r="B16993">
        <v>129.55697100160211</v>
      </c>
    </row>
    <row r="16994" spans="1:2" x14ac:dyDescent="0.25">
      <c r="A16994">
        <v>1699.1</v>
      </c>
      <c r="B16994">
        <v>129.40408815515451</v>
      </c>
    </row>
    <row r="16995" spans="1:2" x14ac:dyDescent="0.25">
      <c r="A16995">
        <v>1699.2</v>
      </c>
      <c r="B16995">
        <v>129.2512053087072</v>
      </c>
    </row>
    <row r="16996" spans="1:2" x14ac:dyDescent="0.25">
      <c r="A16996">
        <v>1699.3</v>
      </c>
      <c r="B16996">
        <v>129.0983224622596</v>
      </c>
    </row>
    <row r="16997" spans="1:2" x14ac:dyDescent="0.25">
      <c r="A16997">
        <v>1699.4</v>
      </c>
      <c r="B16997">
        <v>128.94543961581229</v>
      </c>
    </row>
    <row r="16998" spans="1:2" x14ac:dyDescent="0.25">
      <c r="A16998">
        <v>1699.5</v>
      </c>
      <c r="B16998">
        <v>128.79255676936501</v>
      </c>
    </row>
    <row r="16999" spans="1:2" x14ac:dyDescent="0.25">
      <c r="A16999">
        <v>1699.6</v>
      </c>
      <c r="B16999">
        <v>128.63967392291741</v>
      </c>
    </row>
    <row r="17000" spans="1:2" x14ac:dyDescent="0.25">
      <c r="A17000">
        <v>1699.7</v>
      </c>
      <c r="B17000">
        <v>128.48679107647021</v>
      </c>
    </row>
    <row r="17001" spans="1:2" x14ac:dyDescent="0.25">
      <c r="A17001">
        <v>1699.8</v>
      </c>
      <c r="B17001">
        <v>128.3339082300225</v>
      </c>
    </row>
    <row r="17002" spans="1:2" x14ac:dyDescent="0.25">
      <c r="A17002">
        <v>1699.9</v>
      </c>
      <c r="B17002">
        <v>128.1810253835753</v>
      </c>
    </row>
    <row r="17003" spans="1:2" x14ac:dyDescent="0.25">
      <c r="A17003">
        <v>1700</v>
      </c>
      <c r="B17003">
        <v>128.02814253712799</v>
      </c>
    </row>
    <row r="17004" spans="1:2" x14ac:dyDescent="0.25">
      <c r="A17004">
        <v>1700.1</v>
      </c>
      <c r="B17004">
        <v>128.1761087843928</v>
      </c>
    </row>
    <row r="17005" spans="1:2" x14ac:dyDescent="0.25">
      <c r="A17005">
        <v>1700.2</v>
      </c>
      <c r="B17005">
        <v>128.32407503165729</v>
      </c>
    </row>
    <row r="17006" spans="1:2" x14ac:dyDescent="0.25">
      <c r="A17006">
        <v>1700.3</v>
      </c>
      <c r="B17006">
        <v>128.47204127892209</v>
      </c>
    </row>
    <row r="17007" spans="1:2" x14ac:dyDescent="0.25">
      <c r="A17007">
        <v>1700.4</v>
      </c>
      <c r="B17007">
        <v>128.6200075261865</v>
      </c>
    </row>
    <row r="17008" spans="1:2" x14ac:dyDescent="0.25">
      <c r="A17008">
        <v>1700.5</v>
      </c>
      <c r="B17008">
        <v>128.76797377345099</v>
      </c>
    </row>
    <row r="17009" spans="1:2" x14ac:dyDescent="0.25">
      <c r="A17009">
        <v>1700.6</v>
      </c>
      <c r="B17009">
        <v>128.91594002071579</v>
      </c>
    </row>
    <row r="17010" spans="1:2" x14ac:dyDescent="0.25">
      <c r="A17010">
        <v>1700.7</v>
      </c>
      <c r="B17010">
        <v>129.06390626798029</v>
      </c>
    </row>
    <row r="17011" spans="1:2" x14ac:dyDescent="0.25">
      <c r="A17011">
        <v>1700.8</v>
      </c>
      <c r="B17011">
        <v>129.21187251524509</v>
      </c>
    </row>
    <row r="17012" spans="1:2" x14ac:dyDescent="0.25">
      <c r="A17012">
        <v>1700.9</v>
      </c>
      <c r="B17012">
        <v>129.3598387625095</v>
      </c>
    </row>
    <row r="17013" spans="1:2" x14ac:dyDescent="0.25">
      <c r="A17013">
        <v>1701</v>
      </c>
      <c r="B17013">
        <v>129.50780500977399</v>
      </c>
    </row>
    <row r="17014" spans="1:2" x14ac:dyDescent="0.25">
      <c r="A17014">
        <v>1701.1</v>
      </c>
      <c r="B17014">
        <v>129.49671177858369</v>
      </c>
    </row>
    <row r="17015" spans="1:2" x14ac:dyDescent="0.25">
      <c r="A17015">
        <v>1701.2</v>
      </c>
      <c r="B17015">
        <v>129.4856185473935</v>
      </c>
    </row>
    <row r="17016" spans="1:2" x14ac:dyDescent="0.25">
      <c r="A17016">
        <v>1701.3</v>
      </c>
      <c r="B17016">
        <v>129.4745253162032</v>
      </c>
    </row>
    <row r="17017" spans="1:2" x14ac:dyDescent="0.25">
      <c r="A17017">
        <v>1701.4</v>
      </c>
      <c r="B17017">
        <v>129.46343208501301</v>
      </c>
    </row>
    <row r="17018" spans="1:2" x14ac:dyDescent="0.25">
      <c r="A17018">
        <v>1701.5</v>
      </c>
      <c r="B17018">
        <v>129.45233885382271</v>
      </c>
    </row>
    <row r="17019" spans="1:2" x14ac:dyDescent="0.25">
      <c r="A17019">
        <v>1701.6</v>
      </c>
      <c r="B17019">
        <v>129.44124562263241</v>
      </c>
    </row>
    <row r="17020" spans="1:2" x14ac:dyDescent="0.25">
      <c r="A17020">
        <v>1701.7</v>
      </c>
      <c r="B17020">
        <v>129.43015239144219</v>
      </c>
    </row>
    <row r="17021" spans="1:2" x14ac:dyDescent="0.25">
      <c r="A17021">
        <v>1701.8</v>
      </c>
      <c r="B17021">
        <v>129.41905916025189</v>
      </c>
    </row>
    <row r="17022" spans="1:2" x14ac:dyDescent="0.25">
      <c r="A17022">
        <v>1701.9</v>
      </c>
      <c r="B17022">
        <v>129.40796592906159</v>
      </c>
    </row>
    <row r="17023" spans="1:2" x14ac:dyDescent="0.25">
      <c r="A17023">
        <v>1702</v>
      </c>
      <c r="B17023">
        <v>129.3968726978714</v>
      </c>
    </row>
    <row r="17024" spans="1:2" x14ac:dyDescent="0.25">
      <c r="A17024">
        <v>1702.1</v>
      </c>
      <c r="B17024">
        <v>129.31752068853459</v>
      </c>
    </row>
    <row r="17025" spans="1:2" x14ac:dyDescent="0.25">
      <c r="A17025">
        <v>1702.2</v>
      </c>
      <c r="B17025">
        <v>129.238168679198</v>
      </c>
    </row>
    <row r="17026" spans="1:2" x14ac:dyDescent="0.25">
      <c r="A17026">
        <v>1702.3</v>
      </c>
      <c r="B17026">
        <v>129.15881666986121</v>
      </c>
    </row>
    <row r="17027" spans="1:2" x14ac:dyDescent="0.25">
      <c r="A17027">
        <v>1702.4</v>
      </c>
      <c r="B17027">
        <v>129.07946466052459</v>
      </c>
    </row>
    <row r="17028" spans="1:2" x14ac:dyDescent="0.25">
      <c r="A17028">
        <v>1702.5</v>
      </c>
      <c r="B17028">
        <v>129.00011265118789</v>
      </c>
    </row>
    <row r="17029" spans="1:2" x14ac:dyDescent="0.25">
      <c r="A17029">
        <v>1702.6</v>
      </c>
      <c r="B17029">
        <v>128.92076064185119</v>
      </c>
    </row>
    <row r="17030" spans="1:2" x14ac:dyDescent="0.25">
      <c r="A17030">
        <v>1702.7</v>
      </c>
      <c r="B17030">
        <v>128.84140863251449</v>
      </c>
    </row>
    <row r="17031" spans="1:2" x14ac:dyDescent="0.25">
      <c r="A17031">
        <v>1702.8</v>
      </c>
      <c r="B17031">
        <v>128.7620566231777</v>
      </c>
    </row>
    <row r="17032" spans="1:2" x14ac:dyDescent="0.25">
      <c r="A17032">
        <v>1702.9</v>
      </c>
      <c r="B17032">
        <v>128.68270461384111</v>
      </c>
    </row>
    <row r="17033" spans="1:2" x14ac:dyDescent="0.25">
      <c r="A17033">
        <v>1703</v>
      </c>
      <c r="B17033">
        <v>128.60335260450449</v>
      </c>
    </row>
    <row r="17034" spans="1:2" x14ac:dyDescent="0.25">
      <c r="A17034">
        <v>1703.1</v>
      </c>
      <c r="B17034">
        <v>128.58231025656431</v>
      </c>
    </row>
    <row r="17035" spans="1:2" x14ac:dyDescent="0.25">
      <c r="A17035">
        <v>1703.2</v>
      </c>
      <c r="B17035">
        <v>128.5612679086241</v>
      </c>
    </row>
    <row r="17036" spans="1:2" x14ac:dyDescent="0.25">
      <c r="A17036">
        <v>1703.3</v>
      </c>
      <c r="B17036">
        <v>128.54022556068389</v>
      </c>
    </row>
    <row r="17037" spans="1:2" x14ac:dyDescent="0.25">
      <c r="A17037">
        <v>1703.4</v>
      </c>
      <c r="B17037">
        <v>128.51918321274371</v>
      </c>
    </row>
    <row r="17038" spans="1:2" x14ac:dyDescent="0.25">
      <c r="A17038">
        <v>1703.5</v>
      </c>
      <c r="B17038">
        <v>128.4981408648035</v>
      </c>
    </row>
    <row r="17039" spans="1:2" x14ac:dyDescent="0.25">
      <c r="A17039">
        <v>1703.6</v>
      </c>
      <c r="B17039">
        <v>128.47709851686329</v>
      </c>
    </row>
    <row r="17040" spans="1:2" x14ac:dyDescent="0.25">
      <c r="A17040">
        <v>1703.7</v>
      </c>
      <c r="B17040">
        <v>128.45605616892311</v>
      </c>
    </row>
    <row r="17041" spans="1:2" x14ac:dyDescent="0.25">
      <c r="A17041">
        <v>1703.8</v>
      </c>
      <c r="B17041">
        <v>128.4350138209829</v>
      </c>
    </row>
    <row r="17042" spans="1:2" x14ac:dyDescent="0.25">
      <c r="A17042">
        <v>1703.9</v>
      </c>
      <c r="B17042">
        <v>128.41397147304269</v>
      </c>
    </row>
    <row r="17043" spans="1:2" x14ac:dyDescent="0.25">
      <c r="A17043">
        <v>1704</v>
      </c>
      <c r="B17043">
        <v>128.39292912510251</v>
      </c>
    </row>
    <row r="17044" spans="1:2" x14ac:dyDescent="0.25">
      <c r="A17044">
        <v>1704.1</v>
      </c>
      <c r="B17044">
        <v>128.28263577402319</v>
      </c>
    </row>
    <row r="17045" spans="1:2" x14ac:dyDescent="0.25">
      <c r="A17045">
        <v>1704.2</v>
      </c>
      <c r="B17045">
        <v>128.17234242294421</v>
      </c>
    </row>
    <row r="17046" spans="1:2" x14ac:dyDescent="0.25">
      <c r="A17046">
        <v>1704.3</v>
      </c>
      <c r="B17046">
        <v>128.06204907186489</v>
      </c>
    </row>
    <row r="17047" spans="1:2" x14ac:dyDescent="0.25">
      <c r="A17047">
        <v>1704.4</v>
      </c>
      <c r="B17047">
        <v>127.9517557207859</v>
      </c>
    </row>
    <row r="17048" spans="1:2" x14ac:dyDescent="0.25">
      <c r="A17048">
        <v>1704.5</v>
      </c>
      <c r="B17048">
        <v>127.8414623697069</v>
      </c>
    </row>
    <row r="17049" spans="1:2" x14ac:dyDescent="0.25">
      <c r="A17049">
        <v>1704.6</v>
      </c>
      <c r="B17049">
        <v>127.7311690186276</v>
      </c>
    </row>
    <row r="17050" spans="1:2" x14ac:dyDescent="0.25">
      <c r="A17050">
        <v>1704.7</v>
      </c>
      <c r="B17050">
        <v>127.6208756675486</v>
      </c>
    </row>
    <row r="17051" spans="1:2" x14ac:dyDescent="0.25">
      <c r="A17051">
        <v>1704.8</v>
      </c>
      <c r="B17051">
        <v>127.5105823164693</v>
      </c>
    </row>
    <row r="17052" spans="1:2" x14ac:dyDescent="0.25">
      <c r="A17052">
        <v>1704.9</v>
      </c>
      <c r="B17052">
        <v>127.4002889653903</v>
      </c>
    </row>
    <row r="17053" spans="1:2" x14ac:dyDescent="0.25">
      <c r="A17053">
        <v>1705</v>
      </c>
      <c r="B17053">
        <v>127.28999561431129</v>
      </c>
    </row>
    <row r="17054" spans="1:2" x14ac:dyDescent="0.25">
      <c r="A17054">
        <v>1705.1</v>
      </c>
      <c r="B17054">
        <v>127.373513335666</v>
      </c>
    </row>
    <row r="17055" spans="1:2" x14ac:dyDescent="0.25">
      <c r="A17055">
        <v>1705.2</v>
      </c>
      <c r="B17055">
        <v>127.4570310570204</v>
      </c>
    </row>
    <row r="17056" spans="1:2" x14ac:dyDescent="0.25">
      <c r="A17056">
        <v>1705.3</v>
      </c>
      <c r="B17056">
        <v>127.5405487783751</v>
      </c>
    </row>
    <row r="17057" spans="1:2" x14ac:dyDescent="0.25">
      <c r="A17057">
        <v>1705.4</v>
      </c>
      <c r="B17057">
        <v>127.62406649972959</v>
      </c>
    </row>
    <row r="17058" spans="1:2" x14ac:dyDescent="0.25">
      <c r="A17058">
        <v>1705.5</v>
      </c>
      <c r="B17058">
        <v>127.70758422108401</v>
      </c>
    </row>
    <row r="17059" spans="1:2" x14ac:dyDescent="0.25">
      <c r="A17059">
        <v>1705.6</v>
      </c>
      <c r="B17059">
        <v>127.7911019424387</v>
      </c>
    </row>
    <row r="17060" spans="1:2" x14ac:dyDescent="0.25">
      <c r="A17060">
        <v>1705.7</v>
      </c>
      <c r="B17060">
        <v>127.8746196637932</v>
      </c>
    </row>
    <row r="17061" spans="1:2" x14ac:dyDescent="0.25">
      <c r="A17061">
        <v>1705.8</v>
      </c>
      <c r="B17061">
        <v>127.95813738514789</v>
      </c>
    </row>
    <row r="17062" spans="1:2" x14ac:dyDescent="0.25">
      <c r="A17062">
        <v>1705.9</v>
      </c>
      <c r="B17062">
        <v>128.0416551065023</v>
      </c>
    </row>
    <row r="17063" spans="1:2" x14ac:dyDescent="0.25">
      <c r="A17063">
        <v>1706</v>
      </c>
      <c r="B17063">
        <v>128.1251728278568</v>
      </c>
    </row>
    <row r="17064" spans="1:2" x14ac:dyDescent="0.25">
      <c r="A17064">
        <v>1706.1</v>
      </c>
      <c r="B17064">
        <v>128.0818995936697</v>
      </c>
    </row>
    <row r="17065" spans="1:2" x14ac:dyDescent="0.25">
      <c r="A17065">
        <v>1706.2</v>
      </c>
      <c r="B17065">
        <v>128.03862635948281</v>
      </c>
    </row>
    <row r="17066" spans="1:2" x14ac:dyDescent="0.25">
      <c r="A17066">
        <v>1706.3</v>
      </c>
      <c r="B17066">
        <v>127.99535312529569</v>
      </c>
    </row>
    <row r="17067" spans="1:2" x14ac:dyDescent="0.25">
      <c r="A17067">
        <v>1706.4</v>
      </c>
      <c r="B17067">
        <v>127.9520798911088</v>
      </c>
    </row>
    <row r="17068" spans="1:2" x14ac:dyDescent="0.25">
      <c r="A17068">
        <v>1706.5</v>
      </c>
      <c r="B17068">
        <v>127.9088066569218</v>
      </c>
    </row>
    <row r="17069" spans="1:2" x14ac:dyDescent="0.25">
      <c r="A17069">
        <v>1706.6</v>
      </c>
      <c r="B17069">
        <v>127.8655334227347</v>
      </c>
    </row>
    <row r="17070" spans="1:2" x14ac:dyDescent="0.25">
      <c r="A17070">
        <v>1706.7</v>
      </c>
      <c r="B17070">
        <v>127.8222601885478</v>
      </c>
    </row>
    <row r="17071" spans="1:2" x14ac:dyDescent="0.25">
      <c r="A17071">
        <v>1706.8</v>
      </c>
      <c r="B17071">
        <v>127.7789869543607</v>
      </c>
    </row>
    <row r="17072" spans="1:2" x14ac:dyDescent="0.25">
      <c r="A17072">
        <v>1706.9</v>
      </c>
      <c r="B17072">
        <v>127.73571372017371</v>
      </c>
    </row>
    <row r="17073" spans="1:2" x14ac:dyDescent="0.25">
      <c r="A17073">
        <v>1707</v>
      </c>
      <c r="B17073">
        <v>127.69244048598679</v>
      </c>
    </row>
    <row r="17074" spans="1:2" x14ac:dyDescent="0.25">
      <c r="A17074">
        <v>1707.1</v>
      </c>
      <c r="B17074">
        <v>127.5233148275302</v>
      </c>
    </row>
    <row r="17075" spans="1:2" x14ac:dyDescent="0.25">
      <c r="A17075">
        <v>1707.2</v>
      </c>
      <c r="B17075">
        <v>127.354189169074</v>
      </c>
    </row>
    <row r="17076" spans="1:2" x14ac:dyDescent="0.25">
      <c r="A17076">
        <v>1707.3</v>
      </c>
      <c r="B17076">
        <v>127.1850635106174</v>
      </c>
    </row>
    <row r="17077" spans="1:2" x14ac:dyDescent="0.25">
      <c r="A17077">
        <v>1707.4</v>
      </c>
      <c r="B17077">
        <v>127.0159378521612</v>
      </c>
    </row>
    <row r="17078" spans="1:2" x14ac:dyDescent="0.25">
      <c r="A17078">
        <v>1707.5</v>
      </c>
      <c r="B17078">
        <v>126.84681219370501</v>
      </c>
    </row>
    <row r="17079" spans="1:2" x14ac:dyDescent="0.25">
      <c r="A17079">
        <v>1707.6</v>
      </c>
      <c r="B17079">
        <v>126.6776865352485</v>
      </c>
    </row>
    <row r="17080" spans="1:2" x14ac:dyDescent="0.25">
      <c r="A17080">
        <v>1707.7</v>
      </c>
      <c r="B17080">
        <v>126.5085608767923</v>
      </c>
    </row>
    <row r="17081" spans="1:2" x14ac:dyDescent="0.25">
      <c r="A17081">
        <v>1707.8</v>
      </c>
      <c r="B17081">
        <v>126.33943521833569</v>
      </c>
    </row>
    <row r="17082" spans="1:2" x14ac:dyDescent="0.25">
      <c r="A17082">
        <v>1707.9</v>
      </c>
      <c r="B17082">
        <v>126.1703095598795</v>
      </c>
    </row>
    <row r="17083" spans="1:2" x14ac:dyDescent="0.25">
      <c r="A17083">
        <v>1708</v>
      </c>
      <c r="B17083">
        <v>126.0011839014233</v>
      </c>
    </row>
    <row r="17084" spans="1:2" x14ac:dyDescent="0.25">
      <c r="A17084">
        <v>1708.1</v>
      </c>
      <c r="B17084">
        <v>126.0903221666855</v>
      </c>
    </row>
    <row r="17085" spans="1:2" x14ac:dyDescent="0.25">
      <c r="A17085">
        <v>1708.2</v>
      </c>
      <c r="B17085">
        <v>126.1794604319475</v>
      </c>
    </row>
    <row r="17086" spans="1:2" x14ac:dyDescent="0.25">
      <c r="A17086">
        <v>1708.3</v>
      </c>
      <c r="B17086">
        <v>126.2685986972097</v>
      </c>
    </row>
    <row r="17087" spans="1:2" x14ac:dyDescent="0.25">
      <c r="A17087">
        <v>1708.4</v>
      </c>
      <c r="B17087">
        <v>126.35773696247171</v>
      </c>
    </row>
    <row r="17088" spans="1:2" x14ac:dyDescent="0.25">
      <c r="A17088">
        <v>1708.5</v>
      </c>
      <c r="B17088">
        <v>126.4468752277336</v>
      </c>
    </row>
    <row r="17089" spans="1:2" x14ac:dyDescent="0.25">
      <c r="A17089">
        <v>1708.6</v>
      </c>
      <c r="B17089">
        <v>126.53601349299581</v>
      </c>
    </row>
    <row r="17090" spans="1:2" x14ac:dyDescent="0.25">
      <c r="A17090">
        <v>1708.7</v>
      </c>
      <c r="B17090">
        <v>126.6251517582578</v>
      </c>
    </row>
    <row r="17091" spans="1:2" x14ac:dyDescent="0.25">
      <c r="A17091">
        <v>1708.8</v>
      </c>
      <c r="B17091">
        <v>126.71429002351999</v>
      </c>
    </row>
    <row r="17092" spans="1:2" x14ac:dyDescent="0.25">
      <c r="A17092">
        <v>1708.9</v>
      </c>
      <c r="B17092">
        <v>126.803428288782</v>
      </c>
    </row>
    <row r="17093" spans="1:2" x14ac:dyDescent="0.25">
      <c r="A17093">
        <v>1709</v>
      </c>
      <c r="B17093">
        <v>126.892566554044</v>
      </c>
    </row>
    <row r="17094" spans="1:2" x14ac:dyDescent="0.25">
      <c r="A17094">
        <v>1709.1</v>
      </c>
      <c r="B17094">
        <v>126.7828372064016</v>
      </c>
    </row>
    <row r="17095" spans="1:2" x14ac:dyDescent="0.25">
      <c r="A17095">
        <v>1709.2</v>
      </c>
      <c r="B17095">
        <v>126.67310785875939</v>
      </c>
    </row>
    <row r="17096" spans="1:2" x14ac:dyDescent="0.25">
      <c r="A17096">
        <v>1709.3</v>
      </c>
      <c r="B17096">
        <v>126.56337851111689</v>
      </c>
    </row>
    <row r="17097" spans="1:2" x14ac:dyDescent="0.25">
      <c r="A17097">
        <v>1709.4</v>
      </c>
      <c r="B17097">
        <v>126.45364916347469</v>
      </c>
    </row>
    <row r="17098" spans="1:2" x14ac:dyDescent="0.25">
      <c r="A17098">
        <v>1709.5</v>
      </c>
      <c r="B17098">
        <v>126.34391981583251</v>
      </c>
    </row>
    <row r="17099" spans="1:2" x14ac:dyDescent="0.25">
      <c r="A17099">
        <v>1709.6</v>
      </c>
      <c r="B17099">
        <v>126.23419046819011</v>
      </c>
    </row>
    <row r="17100" spans="1:2" x14ac:dyDescent="0.25">
      <c r="A17100">
        <v>1709.7</v>
      </c>
      <c r="B17100">
        <v>126.12446112054791</v>
      </c>
    </row>
    <row r="17101" spans="1:2" x14ac:dyDescent="0.25">
      <c r="A17101">
        <v>1709.8</v>
      </c>
      <c r="B17101">
        <v>126.01473177290551</v>
      </c>
    </row>
    <row r="17102" spans="1:2" x14ac:dyDescent="0.25">
      <c r="A17102">
        <v>1709.9</v>
      </c>
      <c r="B17102">
        <v>125.90500242526331</v>
      </c>
    </row>
    <row r="17103" spans="1:2" x14ac:dyDescent="0.25">
      <c r="A17103">
        <v>1710</v>
      </c>
      <c r="B17103">
        <v>125.7952730776211</v>
      </c>
    </row>
    <row r="17104" spans="1:2" x14ac:dyDescent="0.25">
      <c r="A17104">
        <v>1710.1</v>
      </c>
      <c r="B17104">
        <v>125.8638765311336</v>
      </c>
    </row>
    <row r="17105" spans="1:2" x14ac:dyDescent="0.25">
      <c r="A17105">
        <v>1710.2</v>
      </c>
      <c r="B17105">
        <v>125.93247998464589</v>
      </c>
    </row>
    <row r="17106" spans="1:2" x14ac:dyDescent="0.25">
      <c r="A17106">
        <v>1710.3</v>
      </c>
      <c r="B17106">
        <v>126.0010834381583</v>
      </c>
    </row>
    <row r="17107" spans="1:2" x14ac:dyDescent="0.25">
      <c r="A17107">
        <v>1710.4</v>
      </c>
      <c r="B17107">
        <v>126.0696868916706</v>
      </c>
    </row>
    <row r="17108" spans="1:2" x14ac:dyDescent="0.25">
      <c r="A17108">
        <v>1710.5</v>
      </c>
      <c r="B17108">
        <v>126.1382903451829</v>
      </c>
    </row>
    <row r="17109" spans="1:2" x14ac:dyDescent="0.25">
      <c r="A17109">
        <v>1710.6</v>
      </c>
      <c r="B17109">
        <v>126.2068937986954</v>
      </c>
    </row>
    <row r="17110" spans="1:2" x14ac:dyDescent="0.25">
      <c r="A17110">
        <v>1710.7</v>
      </c>
      <c r="B17110">
        <v>126.2754972522077</v>
      </c>
    </row>
    <row r="17111" spans="1:2" x14ac:dyDescent="0.25">
      <c r="A17111">
        <v>1710.8</v>
      </c>
      <c r="B17111">
        <v>126.34410070572009</v>
      </c>
    </row>
    <row r="17112" spans="1:2" x14ac:dyDescent="0.25">
      <c r="A17112">
        <v>1710.9</v>
      </c>
      <c r="B17112">
        <v>126.4127041592324</v>
      </c>
    </row>
    <row r="17113" spans="1:2" x14ac:dyDescent="0.25">
      <c r="A17113">
        <v>1711</v>
      </c>
      <c r="B17113">
        <v>126.4813076127447</v>
      </c>
    </row>
    <row r="17114" spans="1:2" x14ac:dyDescent="0.25">
      <c r="A17114">
        <v>1711.1</v>
      </c>
      <c r="B17114">
        <v>126.4231418283287</v>
      </c>
    </row>
    <row r="17115" spans="1:2" x14ac:dyDescent="0.25">
      <c r="A17115">
        <v>1711.2</v>
      </c>
      <c r="B17115">
        <v>126.3649760439128</v>
      </c>
    </row>
    <row r="17116" spans="1:2" x14ac:dyDescent="0.25">
      <c r="A17116">
        <v>1711.3</v>
      </c>
      <c r="B17116">
        <v>126.3068102594968</v>
      </c>
    </row>
    <row r="17117" spans="1:2" x14ac:dyDescent="0.25">
      <c r="A17117">
        <v>1711.4</v>
      </c>
      <c r="B17117">
        <v>126.24864447508099</v>
      </c>
    </row>
    <row r="17118" spans="1:2" x14ac:dyDescent="0.25">
      <c r="A17118">
        <v>1711.5</v>
      </c>
      <c r="B17118">
        <v>126.1904786906651</v>
      </c>
    </row>
    <row r="17119" spans="1:2" x14ac:dyDescent="0.25">
      <c r="A17119">
        <v>1711.6</v>
      </c>
      <c r="B17119">
        <v>126.1323129062491</v>
      </c>
    </row>
    <row r="17120" spans="1:2" x14ac:dyDescent="0.25">
      <c r="A17120">
        <v>1711.7</v>
      </c>
      <c r="B17120">
        <v>126.07414712183321</v>
      </c>
    </row>
    <row r="17121" spans="1:2" x14ac:dyDescent="0.25">
      <c r="A17121">
        <v>1711.8</v>
      </c>
      <c r="B17121">
        <v>126.0159813374172</v>
      </c>
    </row>
    <row r="17122" spans="1:2" x14ac:dyDescent="0.25">
      <c r="A17122">
        <v>1711.9</v>
      </c>
      <c r="B17122">
        <v>125.9578155530014</v>
      </c>
    </row>
    <row r="17123" spans="1:2" x14ac:dyDescent="0.25">
      <c r="A17123">
        <v>1712</v>
      </c>
      <c r="B17123">
        <v>125.8996497685855</v>
      </c>
    </row>
    <row r="17124" spans="1:2" x14ac:dyDescent="0.25">
      <c r="A17124">
        <v>1712.1</v>
      </c>
      <c r="B17124">
        <v>126.05043481124569</v>
      </c>
    </row>
    <row r="17125" spans="1:2" x14ac:dyDescent="0.25">
      <c r="A17125">
        <v>1712.2</v>
      </c>
      <c r="B17125">
        <v>126.2012198539056</v>
      </c>
    </row>
    <row r="17126" spans="1:2" x14ac:dyDescent="0.25">
      <c r="A17126">
        <v>1712.3</v>
      </c>
      <c r="B17126">
        <v>126.3520048965658</v>
      </c>
    </row>
    <row r="17127" spans="1:2" x14ac:dyDescent="0.25">
      <c r="A17127">
        <v>1712.4</v>
      </c>
      <c r="B17127">
        <v>126.50278993922571</v>
      </c>
    </row>
    <row r="17128" spans="1:2" x14ac:dyDescent="0.25">
      <c r="A17128">
        <v>1712.5</v>
      </c>
      <c r="B17128">
        <v>126.6535749818856</v>
      </c>
    </row>
    <row r="17129" spans="1:2" x14ac:dyDescent="0.25">
      <c r="A17129">
        <v>1712.6</v>
      </c>
      <c r="B17129">
        <v>126.8043600245458</v>
      </c>
    </row>
    <row r="17130" spans="1:2" x14ac:dyDescent="0.25">
      <c r="A17130">
        <v>1712.7</v>
      </c>
      <c r="B17130">
        <v>126.95514506720561</v>
      </c>
    </row>
    <row r="17131" spans="1:2" x14ac:dyDescent="0.25">
      <c r="A17131">
        <v>1712.8</v>
      </c>
      <c r="B17131">
        <v>127.10593010986589</v>
      </c>
    </row>
    <row r="17132" spans="1:2" x14ac:dyDescent="0.25">
      <c r="A17132">
        <v>1712.9</v>
      </c>
      <c r="B17132">
        <v>127.2567151525257</v>
      </c>
    </row>
    <row r="17133" spans="1:2" x14ac:dyDescent="0.25">
      <c r="A17133">
        <v>1713</v>
      </c>
      <c r="B17133">
        <v>127.40750019518561</v>
      </c>
    </row>
    <row r="17134" spans="1:2" x14ac:dyDescent="0.25">
      <c r="A17134">
        <v>1713.1</v>
      </c>
      <c r="B17134">
        <v>127.2224988201699</v>
      </c>
    </row>
    <row r="17135" spans="1:2" x14ac:dyDescent="0.25">
      <c r="A17135">
        <v>1713.2</v>
      </c>
      <c r="B17135">
        <v>127.0374974451546</v>
      </c>
    </row>
    <row r="17136" spans="1:2" x14ac:dyDescent="0.25">
      <c r="A17136">
        <v>1713.3</v>
      </c>
      <c r="B17136">
        <v>126.852496070139</v>
      </c>
    </row>
    <row r="17137" spans="1:2" x14ac:dyDescent="0.25">
      <c r="A17137">
        <v>1713.4</v>
      </c>
      <c r="B17137">
        <v>126.66749469512369</v>
      </c>
    </row>
    <row r="17138" spans="1:2" x14ac:dyDescent="0.25">
      <c r="A17138">
        <v>1713.5</v>
      </c>
      <c r="B17138">
        <v>126.4824933201084</v>
      </c>
    </row>
    <row r="17139" spans="1:2" x14ac:dyDescent="0.25">
      <c r="A17139">
        <v>1713.6</v>
      </c>
      <c r="B17139">
        <v>126.2974919450927</v>
      </c>
    </row>
    <row r="17140" spans="1:2" x14ac:dyDescent="0.25">
      <c r="A17140">
        <v>1713.7</v>
      </c>
      <c r="B17140">
        <v>126.1124905700774</v>
      </c>
    </row>
    <row r="17141" spans="1:2" x14ac:dyDescent="0.25">
      <c r="A17141">
        <v>1713.8</v>
      </c>
      <c r="B17141">
        <v>125.9274891950618</v>
      </c>
    </row>
    <row r="17142" spans="1:2" x14ac:dyDescent="0.25">
      <c r="A17142">
        <v>1713.9</v>
      </c>
      <c r="B17142">
        <v>125.74248782004651</v>
      </c>
    </row>
    <row r="17143" spans="1:2" x14ac:dyDescent="0.25">
      <c r="A17143">
        <v>1714</v>
      </c>
      <c r="B17143">
        <v>125.5574864450312</v>
      </c>
    </row>
    <row r="17144" spans="1:2" x14ac:dyDescent="0.25">
      <c r="A17144">
        <v>1714.1</v>
      </c>
      <c r="B17144">
        <v>125.5882965669212</v>
      </c>
    </row>
    <row r="17145" spans="1:2" x14ac:dyDescent="0.25">
      <c r="A17145">
        <v>1714.2</v>
      </c>
      <c r="B17145">
        <v>125.6191066888111</v>
      </c>
    </row>
    <row r="17146" spans="1:2" x14ac:dyDescent="0.25">
      <c r="A17146">
        <v>1714.3</v>
      </c>
      <c r="B17146">
        <v>125.649916810701</v>
      </c>
    </row>
    <row r="17147" spans="1:2" x14ac:dyDescent="0.25">
      <c r="A17147">
        <v>1714.4</v>
      </c>
      <c r="B17147">
        <v>125.6807269325909</v>
      </c>
    </row>
    <row r="17148" spans="1:2" x14ac:dyDescent="0.25">
      <c r="A17148">
        <v>1714.5</v>
      </c>
      <c r="B17148">
        <v>125.7115370544809</v>
      </c>
    </row>
    <row r="17149" spans="1:2" x14ac:dyDescent="0.25">
      <c r="A17149">
        <v>1714.6</v>
      </c>
      <c r="B17149">
        <v>125.7423471763708</v>
      </c>
    </row>
    <row r="17150" spans="1:2" x14ac:dyDescent="0.25">
      <c r="A17150">
        <v>1714.7</v>
      </c>
      <c r="B17150">
        <v>125.7731572982607</v>
      </c>
    </row>
    <row r="17151" spans="1:2" x14ac:dyDescent="0.25">
      <c r="A17151">
        <v>1714.8</v>
      </c>
      <c r="B17151">
        <v>125.8039674201507</v>
      </c>
    </row>
    <row r="17152" spans="1:2" x14ac:dyDescent="0.25">
      <c r="A17152">
        <v>1714.9</v>
      </c>
      <c r="B17152">
        <v>125.8347775420406</v>
      </c>
    </row>
    <row r="17153" spans="1:2" x14ac:dyDescent="0.25">
      <c r="A17153">
        <v>1715</v>
      </c>
      <c r="B17153">
        <v>125.8655876639305</v>
      </c>
    </row>
    <row r="17154" spans="1:2" x14ac:dyDescent="0.25">
      <c r="A17154">
        <v>1715.1</v>
      </c>
      <c r="B17154">
        <v>125.873736576032</v>
      </c>
    </row>
    <row r="17155" spans="1:2" x14ac:dyDescent="0.25">
      <c r="A17155">
        <v>1715.2</v>
      </c>
      <c r="B17155">
        <v>125.88188548813341</v>
      </c>
    </row>
    <row r="17156" spans="1:2" x14ac:dyDescent="0.25">
      <c r="A17156">
        <v>1715.3</v>
      </c>
      <c r="B17156">
        <v>125.8900344002349</v>
      </c>
    </row>
    <row r="17157" spans="1:2" x14ac:dyDescent="0.25">
      <c r="A17157">
        <v>1715.4</v>
      </c>
      <c r="B17157">
        <v>125.8981833123363</v>
      </c>
    </row>
    <row r="17158" spans="1:2" x14ac:dyDescent="0.25">
      <c r="A17158">
        <v>1715.5</v>
      </c>
      <c r="B17158">
        <v>125.9063322244378</v>
      </c>
    </row>
    <row r="17159" spans="1:2" x14ac:dyDescent="0.25">
      <c r="A17159">
        <v>1715.6</v>
      </c>
      <c r="B17159">
        <v>125.91448113653929</v>
      </c>
    </row>
    <row r="17160" spans="1:2" x14ac:dyDescent="0.25">
      <c r="A17160">
        <v>1715.7</v>
      </c>
      <c r="B17160">
        <v>125.9226300486407</v>
      </c>
    </row>
    <row r="17161" spans="1:2" x14ac:dyDescent="0.25">
      <c r="A17161">
        <v>1715.8</v>
      </c>
      <c r="B17161">
        <v>125.9307789607422</v>
      </c>
    </row>
    <row r="17162" spans="1:2" x14ac:dyDescent="0.25">
      <c r="A17162">
        <v>1715.9</v>
      </c>
      <c r="B17162">
        <v>125.93892787284361</v>
      </c>
    </row>
    <row r="17163" spans="1:2" x14ac:dyDescent="0.25">
      <c r="A17163">
        <v>1716</v>
      </c>
      <c r="B17163">
        <v>125.9470767849451</v>
      </c>
    </row>
    <row r="17164" spans="1:2" x14ac:dyDescent="0.25">
      <c r="A17164">
        <v>1716.1</v>
      </c>
      <c r="B17164">
        <v>126.0912314370112</v>
      </c>
    </row>
    <row r="17165" spans="1:2" x14ac:dyDescent="0.25">
      <c r="A17165">
        <v>1716.2</v>
      </c>
      <c r="B17165">
        <v>126.235386089077</v>
      </c>
    </row>
    <row r="17166" spans="1:2" x14ac:dyDescent="0.25">
      <c r="A17166">
        <v>1716.3</v>
      </c>
      <c r="B17166">
        <v>126.3795407411431</v>
      </c>
    </row>
    <row r="17167" spans="1:2" x14ac:dyDescent="0.25">
      <c r="A17167">
        <v>1716.4</v>
      </c>
      <c r="B17167">
        <v>126.5236953932088</v>
      </c>
    </row>
    <row r="17168" spans="1:2" x14ac:dyDescent="0.25">
      <c r="A17168">
        <v>1716.5</v>
      </c>
      <c r="B17168">
        <v>126.66785004527461</v>
      </c>
    </row>
    <row r="17169" spans="1:2" x14ac:dyDescent="0.25">
      <c r="A17169">
        <v>1716.6</v>
      </c>
      <c r="B17169">
        <v>126.8120046973407</v>
      </c>
    </row>
    <row r="17170" spans="1:2" x14ac:dyDescent="0.25">
      <c r="A17170">
        <v>1716.7</v>
      </c>
      <c r="B17170">
        <v>126.95615934940651</v>
      </c>
    </row>
    <row r="17171" spans="1:2" x14ac:dyDescent="0.25">
      <c r="A17171">
        <v>1716.8</v>
      </c>
      <c r="B17171">
        <v>127.1003140014726</v>
      </c>
    </row>
    <row r="17172" spans="1:2" x14ac:dyDescent="0.25">
      <c r="A17172">
        <v>1716.9</v>
      </c>
      <c r="B17172">
        <v>127.24446865353831</v>
      </c>
    </row>
    <row r="17173" spans="1:2" x14ac:dyDescent="0.25">
      <c r="A17173">
        <v>1717</v>
      </c>
      <c r="B17173">
        <v>127.3886233056041</v>
      </c>
    </row>
    <row r="17174" spans="1:2" x14ac:dyDescent="0.25">
      <c r="A17174">
        <v>1717.1</v>
      </c>
      <c r="B17174">
        <v>127.52207344020469</v>
      </c>
    </row>
    <row r="17175" spans="1:2" x14ac:dyDescent="0.25">
      <c r="A17175">
        <v>1717.2</v>
      </c>
      <c r="B17175">
        <v>127.655523574805</v>
      </c>
    </row>
    <row r="17176" spans="1:2" x14ac:dyDescent="0.25">
      <c r="A17176">
        <v>1717.3</v>
      </c>
      <c r="B17176">
        <v>127.7889737094055</v>
      </c>
    </row>
    <row r="17177" spans="1:2" x14ac:dyDescent="0.25">
      <c r="A17177">
        <v>1717.4</v>
      </c>
      <c r="B17177">
        <v>127.92242384400581</v>
      </c>
    </row>
    <row r="17178" spans="1:2" x14ac:dyDescent="0.25">
      <c r="A17178">
        <v>1717.5</v>
      </c>
      <c r="B17178">
        <v>128.05587397860609</v>
      </c>
    </row>
    <row r="17179" spans="1:2" x14ac:dyDescent="0.25">
      <c r="A17179">
        <v>1717.6</v>
      </c>
      <c r="B17179">
        <v>128.18932411320671</v>
      </c>
    </row>
    <row r="17180" spans="1:2" x14ac:dyDescent="0.25">
      <c r="A17180">
        <v>1717.7</v>
      </c>
      <c r="B17180">
        <v>128.32277424780699</v>
      </c>
    </row>
    <row r="17181" spans="1:2" x14ac:dyDescent="0.25">
      <c r="A17181">
        <v>1717.8</v>
      </c>
      <c r="B17181">
        <v>128.4562243824075</v>
      </c>
    </row>
    <row r="17182" spans="1:2" x14ac:dyDescent="0.25">
      <c r="A17182">
        <v>1717.9</v>
      </c>
      <c r="B17182">
        <v>128.58967451700781</v>
      </c>
    </row>
    <row r="17183" spans="1:2" x14ac:dyDescent="0.25">
      <c r="A17183">
        <v>1718</v>
      </c>
      <c r="B17183">
        <v>128.72312465160809</v>
      </c>
    </row>
    <row r="17184" spans="1:2" x14ac:dyDescent="0.25">
      <c r="A17184">
        <v>1718.1</v>
      </c>
      <c r="B17184">
        <v>128.60717254343859</v>
      </c>
    </row>
    <row r="17185" spans="1:2" x14ac:dyDescent="0.25">
      <c r="A17185">
        <v>1718.2</v>
      </c>
      <c r="B17185">
        <v>128.49122043526941</v>
      </c>
    </row>
    <row r="17186" spans="1:2" x14ac:dyDescent="0.25">
      <c r="A17186">
        <v>1718.3</v>
      </c>
      <c r="B17186">
        <v>128.37526832709989</v>
      </c>
    </row>
    <row r="17187" spans="1:2" x14ac:dyDescent="0.25">
      <c r="A17187">
        <v>1718.4</v>
      </c>
      <c r="B17187">
        <v>128.25931621893071</v>
      </c>
    </row>
    <row r="17188" spans="1:2" x14ac:dyDescent="0.25">
      <c r="A17188">
        <v>1718.5</v>
      </c>
      <c r="B17188">
        <v>128.1433641107615</v>
      </c>
    </row>
    <row r="17189" spans="1:2" x14ac:dyDescent="0.25">
      <c r="A17189">
        <v>1718.6</v>
      </c>
      <c r="B17189">
        <v>128.027412002592</v>
      </c>
    </row>
    <row r="17190" spans="1:2" x14ac:dyDescent="0.25">
      <c r="A17190">
        <v>1718.7</v>
      </c>
      <c r="B17190">
        <v>127.9114598944228</v>
      </c>
    </row>
    <row r="17191" spans="1:2" x14ac:dyDescent="0.25">
      <c r="A17191">
        <v>1718.8</v>
      </c>
      <c r="B17191">
        <v>127.7955077862533</v>
      </c>
    </row>
    <row r="17192" spans="1:2" x14ac:dyDescent="0.25">
      <c r="A17192">
        <v>1718.9</v>
      </c>
      <c r="B17192">
        <v>127.6795556780841</v>
      </c>
    </row>
    <row r="17193" spans="1:2" x14ac:dyDescent="0.25">
      <c r="A17193">
        <v>1719</v>
      </c>
      <c r="B17193">
        <v>127.5636035699149</v>
      </c>
    </row>
    <row r="17194" spans="1:2" x14ac:dyDescent="0.25">
      <c r="A17194">
        <v>1719.1</v>
      </c>
      <c r="B17194">
        <v>127.62687102824</v>
      </c>
    </row>
    <row r="17195" spans="1:2" x14ac:dyDescent="0.25">
      <c r="A17195">
        <v>1719.2</v>
      </c>
      <c r="B17195">
        <v>127.690138486565</v>
      </c>
    </row>
    <row r="17196" spans="1:2" x14ac:dyDescent="0.25">
      <c r="A17196">
        <v>1719.3</v>
      </c>
      <c r="B17196">
        <v>127.7534059448902</v>
      </c>
    </row>
    <row r="17197" spans="1:2" x14ac:dyDescent="0.25">
      <c r="A17197">
        <v>1719.4</v>
      </c>
      <c r="B17197">
        <v>127.8166734032152</v>
      </c>
    </row>
    <row r="17198" spans="1:2" x14ac:dyDescent="0.25">
      <c r="A17198">
        <v>1719.5</v>
      </c>
      <c r="B17198">
        <v>127.87994086154011</v>
      </c>
    </row>
    <row r="17199" spans="1:2" x14ac:dyDescent="0.25">
      <c r="A17199">
        <v>1719.6</v>
      </c>
      <c r="B17199">
        <v>127.94320831986531</v>
      </c>
    </row>
    <row r="17200" spans="1:2" x14ac:dyDescent="0.25">
      <c r="A17200">
        <v>1719.7</v>
      </c>
      <c r="B17200">
        <v>128.00647577819029</v>
      </c>
    </row>
    <row r="17201" spans="1:2" x14ac:dyDescent="0.25">
      <c r="A17201">
        <v>1719.8</v>
      </c>
      <c r="B17201">
        <v>128.06974323651539</v>
      </c>
    </row>
    <row r="17202" spans="1:2" x14ac:dyDescent="0.25">
      <c r="A17202">
        <v>1719.9</v>
      </c>
      <c r="B17202">
        <v>128.13301069484041</v>
      </c>
    </row>
    <row r="17203" spans="1:2" x14ac:dyDescent="0.25">
      <c r="A17203">
        <v>1720</v>
      </c>
      <c r="B17203">
        <v>128.19627815316539</v>
      </c>
    </row>
    <row r="17204" spans="1:2" x14ac:dyDescent="0.25">
      <c r="A17204">
        <v>1720.1</v>
      </c>
      <c r="B17204">
        <v>128.30968837573559</v>
      </c>
    </row>
    <row r="17205" spans="1:2" x14ac:dyDescent="0.25">
      <c r="A17205">
        <v>1720.2</v>
      </c>
      <c r="B17205">
        <v>128.42309859830559</v>
      </c>
    </row>
    <row r="17206" spans="1:2" x14ac:dyDescent="0.25">
      <c r="A17206">
        <v>1720.3</v>
      </c>
      <c r="B17206">
        <v>128.53650882087589</v>
      </c>
    </row>
    <row r="17207" spans="1:2" x14ac:dyDescent="0.25">
      <c r="A17207">
        <v>1720.4</v>
      </c>
      <c r="B17207">
        <v>128.64991904344589</v>
      </c>
    </row>
    <row r="17208" spans="1:2" x14ac:dyDescent="0.25">
      <c r="A17208">
        <v>1720.5</v>
      </c>
      <c r="B17208">
        <v>128.7633292660158</v>
      </c>
    </row>
    <row r="17209" spans="1:2" x14ac:dyDescent="0.25">
      <c r="A17209">
        <v>1720.6</v>
      </c>
      <c r="B17209">
        <v>128.87673948858611</v>
      </c>
    </row>
    <row r="17210" spans="1:2" x14ac:dyDescent="0.25">
      <c r="A17210">
        <v>1720.7</v>
      </c>
      <c r="B17210">
        <v>128.99014971115611</v>
      </c>
    </row>
    <row r="17211" spans="1:2" x14ac:dyDescent="0.25">
      <c r="A17211">
        <v>1720.8</v>
      </c>
      <c r="B17211">
        <v>129.1035599337263</v>
      </c>
    </row>
    <row r="17212" spans="1:2" x14ac:dyDescent="0.25">
      <c r="A17212">
        <v>1720.9</v>
      </c>
      <c r="B17212">
        <v>129.2169701562963</v>
      </c>
    </row>
    <row r="17213" spans="1:2" x14ac:dyDescent="0.25">
      <c r="A17213">
        <v>1721</v>
      </c>
      <c r="B17213">
        <v>129.33038037886629</v>
      </c>
    </row>
    <row r="17214" spans="1:2" x14ac:dyDescent="0.25">
      <c r="A17214">
        <v>1721.1</v>
      </c>
      <c r="B17214">
        <v>129.35169975926121</v>
      </c>
    </row>
    <row r="17215" spans="1:2" x14ac:dyDescent="0.25">
      <c r="A17215">
        <v>1721.2</v>
      </c>
      <c r="B17215">
        <v>129.37301913965601</v>
      </c>
    </row>
    <row r="17216" spans="1:2" x14ac:dyDescent="0.25">
      <c r="A17216">
        <v>1721.3</v>
      </c>
      <c r="B17216">
        <v>129.39433852005081</v>
      </c>
    </row>
    <row r="17217" spans="1:2" x14ac:dyDescent="0.25">
      <c r="A17217">
        <v>1721.4</v>
      </c>
      <c r="B17217">
        <v>129.41565790044561</v>
      </c>
    </row>
    <row r="17218" spans="1:2" x14ac:dyDescent="0.25">
      <c r="A17218">
        <v>1721.5</v>
      </c>
      <c r="B17218">
        <v>129.43697728084041</v>
      </c>
    </row>
    <row r="17219" spans="1:2" x14ac:dyDescent="0.25">
      <c r="A17219">
        <v>1721.6</v>
      </c>
      <c r="B17219">
        <v>129.45829666123529</v>
      </c>
    </row>
    <row r="17220" spans="1:2" x14ac:dyDescent="0.25">
      <c r="A17220">
        <v>1721.7</v>
      </c>
      <c r="B17220">
        <v>129.47961604163009</v>
      </c>
    </row>
    <row r="17221" spans="1:2" x14ac:dyDescent="0.25">
      <c r="A17221">
        <v>1721.8</v>
      </c>
      <c r="B17221">
        <v>129.50093542202501</v>
      </c>
    </row>
    <row r="17222" spans="1:2" x14ac:dyDescent="0.25">
      <c r="A17222">
        <v>1721.9</v>
      </c>
      <c r="B17222">
        <v>129.52225480241981</v>
      </c>
    </row>
    <row r="17223" spans="1:2" x14ac:dyDescent="0.25">
      <c r="A17223">
        <v>1722</v>
      </c>
      <c r="B17223">
        <v>129.54357418281461</v>
      </c>
    </row>
    <row r="17224" spans="1:2" x14ac:dyDescent="0.25">
      <c r="A17224">
        <v>1722.1</v>
      </c>
      <c r="B17224">
        <v>129.54705136844109</v>
      </c>
    </row>
    <row r="17225" spans="1:2" x14ac:dyDescent="0.25">
      <c r="A17225">
        <v>1722.2</v>
      </c>
      <c r="B17225">
        <v>129.55052855406771</v>
      </c>
    </row>
    <row r="17226" spans="1:2" x14ac:dyDescent="0.25">
      <c r="A17226">
        <v>1722.3</v>
      </c>
      <c r="B17226">
        <v>129.55400573969419</v>
      </c>
    </row>
    <row r="17227" spans="1:2" x14ac:dyDescent="0.25">
      <c r="A17227">
        <v>1722.4</v>
      </c>
      <c r="B17227">
        <v>129.5574829253207</v>
      </c>
    </row>
    <row r="17228" spans="1:2" x14ac:dyDescent="0.25">
      <c r="A17228">
        <v>1722.5</v>
      </c>
      <c r="B17228">
        <v>129.56096011094721</v>
      </c>
    </row>
    <row r="17229" spans="1:2" x14ac:dyDescent="0.25">
      <c r="A17229">
        <v>1722.6</v>
      </c>
      <c r="B17229">
        <v>129.5644372965738</v>
      </c>
    </row>
    <row r="17230" spans="1:2" x14ac:dyDescent="0.25">
      <c r="A17230">
        <v>1722.7</v>
      </c>
      <c r="B17230">
        <v>129.56791448220031</v>
      </c>
    </row>
    <row r="17231" spans="1:2" x14ac:dyDescent="0.25">
      <c r="A17231">
        <v>1722.8</v>
      </c>
      <c r="B17231">
        <v>129.57139166782679</v>
      </c>
    </row>
    <row r="17232" spans="1:2" x14ac:dyDescent="0.25">
      <c r="A17232">
        <v>1722.9</v>
      </c>
      <c r="B17232">
        <v>129.57486885345341</v>
      </c>
    </row>
    <row r="17233" spans="1:2" x14ac:dyDescent="0.25">
      <c r="A17233">
        <v>1723</v>
      </c>
      <c r="B17233">
        <v>129.57834603907989</v>
      </c>
    </row>
    <row r="17234" spans="1:2" x14ac:dyDescent="0.25">
      <c r="A17234">
        <v>1723.1</v>
      </c>
      <c r="B17234">
        <v>129.74225220439729</v>
      </c>
    </row>
    <row r="17235" spans="1:2" x14ac:dyDescent="0.25">
      <c r="A17235">
        <v>1723.2</v>
      </c>
      <c r="B17235">
        <v>129.90615836971429</v>
      </c>
    </row>
    <row r="17236" spans="1:2" x14ac:dyDescent="0.25">
      <c r="A17236">
        <v>1723.3</v>
      </c>
      <c r="B17236">
        <v>130.07006453503169</v>
      </c>
    </row>
    <row r="17237" spans="1:2" x14ac:dyDescent="0.25">
      <c r="A17237">
        <v>1723.4</v>
      </c>
      <c r="B17237">
        <v>130.23397070034869</v>
      </c>
    </row>
    <row r="17238" spans="1:2" x14ac:dyDescent="0.25">
      <c r="A17238">
        <v>1723.5</v>
      </c>
      <c r="B17238">
        <v>130.39787686566581</v>
      </c>
    </row>
    <row r="17239" spans="1:2" x14ac:dyDescent="0.25">
      <c r="A17239">
        <v>1723.6</v>
      </c>
      <c r="B17239">
        <v>130.56178303098321</v>
      </c>
    </row>
    <row r="17240" spans="1:2" x14ac:dyDescent="0.25">
      <c r="A17240">
        <v>1723.7</v>
      </c>
      <c r="B17240">
        <v>130.72568919630021</v>
      </c>
    </row>
    <row r="17241" spans="1:2" x14ac:dyDescent="0.25">
      <c r="A17241">
        <v>1723.8</v>
      </c>
      <c r="B17241">
        <v>130.88959536161761</v>
      </c>
    </row>
    <row r="17242" spans="1:2" x14ac:dyDescent="0.25">
      <c r="A17242">
        <v>1723.9</v>
      </c>
      <c r="B17242">
        <v>131.05350152693461</v>
      </c>
    </row>
    <row r="17243" spans="1:2" x14ac:dyDescent="0.25">
      <c r="A17243">
        <v>1724</v>
      </c>
      <c r="B17243">
        <v>131.21740769225161</v>
      </c>
    </row>
    <row r="17244" spans="1:2" x14ac:dyDescent="0.25">
      <c r="A17244">
        <v>1724.1</v>
      </c>
      <c r="B17244">
        <v>131.28362239055321</v>
      </c>
    </row>
    <row r="17245" spans="1:2" x14ac:dyDescent="0.25">
      <c r="A17245">
        <v>1724.2</v>
      </c>
      <c r="B17245">
        <v>131.34983708885471</v>
      </c>
    </row>
    <row r="17246" spans="1:2" x14ac:dyDescent="0.25">
      <c r="A17246">
        <v>1724.3</v>
      </c>
      <c r="B17246">
        <v>131.41605178715639</v>
      </c>
    </row>
    <row r="17247" spans="1:2" x14ac:dyDescent="0.25">
      <c r="A17247">
        <v>1724.4</v>
      </c>
      <c r="B17247">
        <v>131.48226648545781</v>
      </c>
    </row>
    <row r="17248" spans="1:2" x14ac:dyDescent="0.25">
      <c r="A17248">
        <v>1724.5</v>
      </c>
      <c r="B17248">
        <v>131.54848118375929</v>
      </c>
    </row>
    <row r="17249" spans="1:2" x14ac:dyDescent="0.25">
      <c r="A17249">
        <v>1724.6</v>
      </c>
      <c r="B17249">
        <v>131.61469588206089</v>
      </c>
    </row>
    <row r="17250" spans="1:2" x14ac:dyDescent="0.25">
      <c r="A17250">
        <v>1724.7</v>
      </c>
      <c r="B17250">
        <v>131.68091058036239</v>
      </c>
    </row>
    <row r="17251" spans="1:2" x14ac:dyDescent="0.25">
      <c r="A17251">
        <v>1724.8</v>
      </c>
      <c r="B17251">
        <v>131.74712527866399</v>
      </c>
    </row>
    <row r="17252" spans="1:2" x14ac:dyDescent="0.25">
      <c r="A17252">
        <v>1724.9</v>
      </c>
      <c r="B17252">
        <v>131.81333997696549</v>
      </c>
    </row>
    <row r="17253" spans="1:2" x14ac:dyDescent="0.25">
      <c r="A17253">
        <v>1725</v>
      </c>
      <c r="B17253">
        <v>131.879554675267</v>
      </c>
    </row>
    <row r="17254" spans="1:2" x14ac:dyDescent="0.25">
      <c r="A17254">
        <v>1725.1</v>
      </c>
      <c r="B17254">
        <v>131.74753002735559</v>
      </c>
    </row>
    <row r="17255" spans="1:2" x14ac:dyDescent="0.25">
      <c r="A17255">
        <v>1725.2</v>
      </c>
      <c r="B17255">
        <v>131.6155053794445</v>
      </c>
    </row>
    <row r="17256" spans="1:2" x14ac:dyDescent="0.25">
      <c r="A17256">
        <v>1725.3</v>
      </c>
      <c r="B17256">
        <v>131.48348073153301</v>
      </c>
    </row>
    <row r="17257" spans="1:2" x14ac:dyDescent="0.25">
      <c r="A17257">
        <v>1725.4</v>
      </c>
      <c r="B17257">
        <v>131.35145608362191</v>
      </c>
    </row>
    <row r="17258" spans="1:2" x14ac:dyDescent="0.25">
      <c r="A17258">
        <v>1725.5</v>
      </c>
      <c r="B17258">
        <v>131.21943143571079</v>
      </c>
    </row>
    <row r="17259" spans="1:2" x14ac:dyDescent="0.25">
      <c r="A17259">
        <v>1725.6</v>
      </c>
      <c r="B17259">
        <v>131.08740678779941</v>
      </c>
    </row>
    <row r="17260" spans="1:2" x14ac:dyDescent="0.25">
      <c r="A17260">
        <v>1725.7</v>
      </c>
      <c r="B17260">
        <v>130.95538213988829</v>
      </c>
    </row>
    <row r="17261" spans="1:2" x14ac:dyDescent="0.25">
      <c r="A17261">
        <v>1725.8</v>
      </c>
      <c r="B17261">
        <v>130.82335749197691</v>
      </c>
    </row>
    <row r="17262" spans="1:2" x14ac:dyDescent="0.25">
      <c r="A17262">
        <v>1725.9</v>
      </c>
      <c r="B17262">
        <v>130.6913328440657</v>
      </c>
    </row>
    <row r="17263" spans="1:2" x14ac:dyDescent="0.25">
      <c r="A17263">
        <v>1726</v>
      </c>
      <c r="B17263">
        <v>130.5593081961546</v>
      </c>
    </row>
    <row r="17264" spans="1:2" x14ac:dyDescent="0.25">
      <c r="A17264">
        <v>1726.1</v>
      </c>
      <c r="B17264">
        <v>130.69015704398981</v>
      </c>
    </row>
    <row r="17265" spans="1:2" x14ac:dyDescent="0.25">
      <c r="A17265">
        <v>1726.2</v>
      </c>
      <c r="B17265">
        <v>130.82100589182471</v>
      </c>
    </row>
    <row r="17266" spans="1:2" x14ac:dyDescent="0.25">
      <c r="A17266">
        <v>1726.3</v>
      </c>
      <c r="B17266">
        <v>130.95185473965989</v>
      </c>
    </row>
    <row r="17267" spans="1:2" x14ac:dyDescent="0.25">
      <c r="A17267">
        <v>1726.4</v>
      </c>
      <c r="B17267">
        <v>131.08270358749479</v>
      </c>
    </row>
    <row r="17268" spans="1:2" x14ac:dyDescent="0.25">
      <c r="A17268">
        <v>1726.5</v>
      </c>
      <c r="B17268">
        <v>131.2135524353296</v>
      </c>
    </row>
    <row r="17269" spans="1:2" x14ac:dyDescent="0.25">
      <c r="A17269">
        <v>1726.6</v>
      </c>
      <c r="B17269">
        <v>131.34440128316481</v>
      </c>
    </row>
    <row r="17270" spans="1:2" x14ac:dyDescent="0.25">
      <c r="A17270">
        <v>1726.7</v>
      </c>
      <c r="B17270">
        <v>131.47525013099971</v>
      </c>
    </row>
    <row r="17271" spans="1:2" x14ac:dyDescent="0.25">
      <c r="A17271">
        <v>1726.8</v>
      </c>
      <c r="B17271">
        <v>131.60609897883489</v>
      </c>
    </row>
    <row r="17272" spans="1:2" x14ac:dyDescent="0.25">
      <c r="A17272">
        <v>1726.9</v>
      </c>
      <c r="B17272">
        <v>131.73694782666979</v>
      </c>
    </row>
    <row r="17273" spans="1:2" x14ac:dyDescent="0.25">
      <c r="A17273">
        <v>1727</v>
      </c>
      <c r="B17273">
        <v>131.86779667450469</v>
      </c>
    </row>
    <row r="17274" spans="1:2" x14ac:dyDescent="0.25">
      <c r="A17274">
        <v>1727.1</v>
      </c>
      <c r="B17274">
        <v>131.85109753395369</v>
      </c>
    </row>
    <row r="17275" spans="1:2" x14ac:dyDescent="0.25">
      <c r="A17275">
        <v>1727.2</v>
      </c>
      <c r="B17275">
        <v>131.83439839340269</v>
      </c>
    </row>
    <row r="17276" spans="1:2" x14ac:dyDescent="0.25">
      <c r="A17276">
        <v>1727.3</v>
      </c>
      <c r="B17276">
        <v>131.8176992528517</v>
      </c>
    </row>
    <row r="17277" spans="1:2" x14ac:dyDescent="0.25">
      <c r="A17277">
        <v>1727.4</v>
      </c>
      <c r="B17277">
        <v>131.8010001123007</v>
      </c>
    </row>
    <row r="17278" spans="1:2" x14ac:dyDescent="0.25">
      <c r="A17278">
        <v>1727.5</v>
      </c>
      <c r="B17278">
        <v>131.78430097174979</v>
      </c>
    </row>
    <row r="17279" spans="1:2" x14ac:dyDescent="0.25">
      <c r="A17279">
        <v>1727.6</v>
      </c>
      <c r="B17279">
        <v>131.7676018311987</v>
      </c>
    </row>
    <row r="17280" spans="1:2" x14ac:dyDescent="0.25">
      <c r="A17280">
        <v>1727.7</v>
      </c>
      <c r="B17280">
        <v>131.75090269064779</v>
      </c>
    </row>
    <row r="17281" spans="1:2" x14ac:dyDescent="0.25">
      <c r="A17281">
        <v>1727.8</v>
      </c>
      <c r="B17281">
        <v>131.73420355009671</v>
      </c>
    </row>
    <row r="17282" spans="1:2" x14ac:dyDescent="0.25">
      <c r="A17282">
        <v>1727.9</v>
      </c>
      <c r="B17282">
        <v>131.7175044095458</v>
      </c>
    </row>
    <row r="17283" spans="1:2" x14ac:dyDescent="0.25">
      <c r="A17283">
        <v>1728</v>
      </c>
      <c r="B17283">
        <v>131.7008052689948</v>
      </c>
    </row>
    <row r="17284" spans="1:2" x14ac:dyDescent="0.25">
      <c r="A17284">
        <v>1728.1</v>
      </c>
      <c r="B17284">
        <v>131.43495698234361</v>
      </c>
    </row>
    <row r="17285" spans="1:2" x14ac:dyDescent="0.25">
      <c r="A17285">
        <v>1728.2</v>
      </c>
      <c r="B17285">
        <v>131.1691086956929</v>
      </c>
    </row>
    <row r="17286" spans="1:2" x14ac:dyDescent="0.25">
      <c r="A17286">
        <v>1728.3</v>
      </c>
      <c r="B17286">
        <v>130.90326040904159</v>
      </c>
    </row>
    <row r="17287" spans="1:2" x14ac:dyDescent="0.25">
      <c r="A17287">
        <v>1728.4</v>
      </c>
      <c r="B17287">
        <v>130.637412122391</v>
      </c>
    </row>
    <row r="17288" spans="1:2" x14ac:dyDescent="0.25">
      <c r="A17288">
        <v>1728.5</v>
      </c>
      <c r="B17288">
        <v>130.37156383574029</v>
      </c>
    </row>
    <row r="17289" spans="1:2" x14ac:dyDescent="0.25">
      <c r="A17289">
        <v>1728.6</v>
      </c>
      <c r="B17289">
        <v>130.10571554908901</v>
      </c>
    </row>
    <row r="17290" spans="1:2" x14ac:dyDescent="0.25">
      <c r="A17290">
        <v>1728.7</v>
      </c>
      <c r="B17290">
        <v>129.83986726243839</v>
      </c>
    </row>
    <row r="17291" spans="1:2" x14ac:dyDescent="0.25">
      <c r="A17291">
        <v>1728.8</v>
      </c>
      <c r="B17291">
        <v>129.57401897578711</v>
      </c>
    </row>
    <row r="17292" spans="1:2" x14ac:dyDescent="0.25">
      <c r="A17292">
        <v>1728.9</v>
      </c>
      <c r="B17292">
        <v>129.30817068913649</v>
      </c>
    </row>
    <row r="17293" spans="1:2" x14ac:dyDescent="0.25">
      <c r="A17293">
        <v>1729</v>
      </c>
      <c r="B17293">
        <v>129.04232240248581</v>
      </c>
    </row>
    <row r="17294" spans="1:2" x14ac:dyDescent="0.25">
      <c r="A17294">
        <v>1729.1</v>
      </c>
      <c r="B17294">
        <v>129.03211587239721</v>
      </c>
    </row>
    <row r="17295" spans="1:2" x14ac:dyDescent="0.25">
      <c r="A17295">
        <v>1729.2</v>
      </c>
      <c r="B17295">
        <v>129.02190934230859</v>
      </c>
    </row>
    <row r="17296" spans="1:2" x14ac:dyDescent="0.25">
      <c r="A17296">
        <v>1729.3</v>
      </c>
      <c r="B17296">
        <v>129.01170281221991</v>
      </c>
    </row>
    <row r="17297" spans="1:2" x14ac:dyDescent="0.25">
      <c r="A17297">
        <v>1729.4</v>
      </c>
      <c r="B17297">
        <v>129.00149628213131</v>
      </c>
    </row>
    <row r="17298" spans="1:2" x14ac:dyDescent="0.25">
      <c r="A17298">
        <v>1729.5</v>
      </c>
      <c r="B17298">
        <v>128.99128975204269</v>
      </c>
    </row>
    <row r="17299" spans="1:2" x14ac:dyDescent="0.25">
      <c r="A17299">
        <v>1729.6</v>
      </c>
      <c r="B17299">
        <v>128.98108322195409</v>
      </c>
    </row>
    <row r="17300" spans="1:2" x14ac:dyDescent="0.25">
      <c r="A17300">
        <v>1729.7</v>
      </c>
      <c r="B17300">
        <v>128.9708766918655</v>
      </c>
    </row>
    <row r="17301" spans="1:2" x14ac:dyDescent="0.25">
      <c r="A17301">
        <v>1729.8</v>
      </c>
      <c r="B17301">
        <v>128.96067016177679</v>
      </c>
    </row>
    <row r="17302" spans="1:2" x14ac:dyDescent="0.25">
      <c r="A17302">
        <v>1729.9</v>
      </c>
      <c r="B17302">
        <v>128.95046363168819</v>
      </c>
    </row>
    <row r="17303" spans="1:2" x14ac:dyDescent="0.25">
      <c r="A17303">
        <v>1730</v>
      </c>
      <c r="B17303">
        <v>128.9402571015996</v>
      </c>
    </row>
    <row r="17304" spans="1:2" x14ac:dyDescent="0.25">
      <c r="A17304">
        <v>1730.1</v>
      </c>
      <c r="B17304">
        <v>128.62878937250429</v>
      </c>
    </row>
    <row r="17305" spans="1:2" x14ac:dyDescent="0.25">
      <c r="A17305">
        <v>1730.2</v>
      </c>
      <c r="B17305">
        <v>128.31732164340971</v>
      </c>
    </row>
    <row r="17306" spans="1:2" x14ac:dyDescent="0.25">
      <c r="A17306">
        <v>1730.3</v>
      </c>
      <c r="B17306">
        <v>128.0058539143144</v>
      </c>
    </row>
    <row r="17307" spans="1:2" x14ac:dyDescent="0.25">
      <c r="A17307">
        <v>1730.4</v>
      </c>
      <c r="B17307">
        <v>127.6943861852198</v>
      </c>
    </row>
    <row r="17308" spans="1:2" x14ac:dyDescent="0.25">
      <c r="A17308">
        <v>1730.5</v>
      </c>
      <c r="B17308">
        <v>127.3829184561253</v>
      </c>
    </row>
    <row r="17309" spans="1:2" x14ac:dyDescent="0.25">
      <c r="A17309">
        <v>1730.6</v>
      </c>
      <c r="B17309">
        <v>127.07145072703</v>
      </c>
    </row>
    <row r="17310" spans="1:2" x14ac:dyDescent="0.25">
      <c r="A17310">
        <v>1730.7</v>
      </c>
      <c r="B17310">
        <v>126.7599829979354</v>
      </c>
    </row>
    <row r="17311" spans="1:2" x14ac:dyDescent="0.25">
      <c r="A17311">
        <v>1730.8</v>
      </c>
      <c r="B17311">
        <v>126.4485152688401</v>
      </c>
    </row>
    <row r="17312" spans="1:2" x14ac:dyDescent="0.25">
      <c r="A17312">
        <v>1730.9</v>
      </c>
      <c r="B17312">
        <v>126.1370475397455</v>
      </c>
    </row>
    <row r="17313" spans="1:2" x14ac:dyDescent="0.25">
      <c r="A17313">
        <v>1731</v>
      </c>
      <c r="B17313">
        <v>125.82557981065089</v>
      </c>
    </row>
    <row r="17314" spans="1:2" x14ac:dyDescent="0.25">
      <c r="A17314">
        <v>1731.1</v>
      </c>
      <c r="B17314">
        <v>125.5556687728815</v>
      </c>
    </row>
    <row r="17315" spans="1:2" x14ac:dyDescent="0.25">
      <c r="A17315">
        <v>1731.2</v>
      </c>
      <c r="B17315">
        <v>125.2857577351127</v>
      </c>
    </row>
    <row r="17316" spans="1:2" x14ac:dyDescent="0.25">
      <c r="A17316">
        <v>1731.3</v>
      </c>
      <c r="B17316">
        <v>125.01584669734321</v>
      </c>
    </row>
    <row r="17317" spans="1:2" x14ac:dyDescent="0.25">
      <c r="A17317">
        <v>1731.4</v>
      </c>
      <c r="B17317">
        <v>124.7459356595745</v>
      </c>
    </row>
    <row r="17318" spans="1:2" x14ac:dyDescent="0.25">
      <c r="A17318">
        <v>1731.5</v>
      </c>
      <c r="B17318">
        <v>124.47602462180561</v>
      </c>
    </row>
    <row r="17319" spans="1:2" x14ac:dyDescent="0.25">
      <c r="A17319">
        <v>1731.6</v>
      </c>
      <c r="B17319">
        <v>124.2061135840362</v>
      </c>
    </row>
    <row r="17320" spans="1:2" x14ac:dyDescent="0.25">
      <c r="A17320">
        <v>1731.7</v>
      </c>
      <c r="B17320">
        <v>123.9362025462674</v>
      </c>
    </row>
    <row r="17321" spans="1:2" x14ac:dyDescent="0.25">
      <c r="A17321">
        <v>1731.8</v>
      </c>
      <c r="B17321">
        <v>123.66629150849801</v>
      </c>
    </row>
    <row r="17322" spans="1:2" x14ac:dyDescent="0.25">
      <c r="A17322">
        <v>1731.9</v>
      </c>
      <c r="B17322">
        <v>123.3963804707292</v>
      </c>
    </row>
    <row r="17323" spans="1:2" x14ac:dyDescent="0.25">
      <c r="A17323">
        <v>1732</v>
      </c>
      <c r="B17323">
        <v>123.12646943296041</v>
      </c>
    </row>
    <row r="17324" spans="1:2" x14ac:dyDescent="0.25">
      <c r="A17324">
        <v>1732.1</v>
      </c>
      <c r="B17324">
        <v>123.079596299382</v>
      </c>
    </row>
    <row r="17325" spans="1:2" x14ac:dyDescent="0.25">
      <c r="A17325">
        <v>1732.2</v>
      </c>
      <c r="B17325">
        <v>123.0327231658037</v>
      </c>
    </row>
    <row r="17326" spans="1:2" x14ac:dyDescent="0.25">
      <c r="A17326">
        <v>1732.3</v>
      </c>
      <c r="B17326">
        <v>122.9858500322253</v>
      </c>
    </row>
    <row r="17327" spans="1:2" x14ac:dyDescent="0.25">
      <c r="A17327">
        <v>1732.4</v>
      </c>
      <c r="B17327">
        <v>122.938976898647</v>
      </c>
    </row>
    <row r="17328" spans="1:2" x14ac:dyDescent="0.25">
      <c r="A17328">
        <v>1732.5</v>
      </c>
      <c r="B17328">
        <v>122.8921037650688</v>
      </c>
    </row>
    <row r="17329" spans="1:2" x14ac:dyDescent="0.25">
      <c r="A17329">
        <v>1732.6</v>
      </c>
      <c r="B17329">
        <v>122.8452306314904</v>
      </c>
    </row>
    <row r="17330" spans="1:2" x14ac:dyDescent="0.25">
      <c r="A17330">
        <v>1732.7</v>
      </c>
      <c r="B17330">
        <v>122.79835749791209</v>
      </c>
    </row>
    <row r="17331" spans="1:2" x14ac:dyDescent="0.25">
      <c r="A17331">
        <v>1732.8</v>
      </c>
      <c r="B17331">
        <v>122.75148436433371</v>
      </c>
    </row>
    <row r="17332" spans="1:2" x14ac:dyDescent="0.25">
      <c r="A17332">
        <v>1732.9</v>
      </c>
      <c r="B17332">
        <v>122.7046112307554</v>
      </c>
    </row>
    <row r="17333" spans="1:2" x14ac:dyDescent="0.25">
      <c r="A17333">
        <v>1733</v>
      </c>
      <c r="B17333">
        <v>122.6577380971771</v>
      </c>
    </row>
    <row r="17334" spans="1:2" x14ac:dyDescent="0.25">
      <c r="A17334">
        <v>1733.1</v>
      </c>
      <c r="B17334">
        <v>122.3272450613068</v>
      </c>
    </row>
    <row r="17335" spans="1:2" x14ac:dyDescent="0.25">
      <c r="A17335">
        <v>1733.2</v>
      </c>
      <c r="B17335">
        <v>121.9967520254372</v>
      </c>
    </row>
    <row r="17336" spans="1:2" x14ac:dyDescent="0.25">
      <c r="A17336">
        <v>1733.3</v>
      </c>
      <c r="B17336">
        <v>121.666258989567</v>
      </c>
    </row>
    <row r="17337" spans="1:2" x14ac:dyDescent="0.25">
      <c r="A17337">
        <v>1733.4</v>
      </c>
      <c r="B17337">
        <v>121.3357659536974</v>
      </c>
    </row>
    <row r="17338" spans="1:2" x14ac:dyDescent="0.25">
      <c r="A17338">
        <v>1733.5</v>
      </c>
      <c r="B17338">
        <v>121.0052729178279</v>
      </c>
    </row>
    <row r="17339" spans="1:2" x14ac:dyDescent="0.25">
      <c r="A17339">
        <v>1733.6</v>
      </c>
      <c r="B17339">
        <v>120.67477988195751</v>
      </c>
    </row>
    <row r="17340" spans="1:2" x14ac:dyDescent="0.25">
      <c r="A17340">
        <v>1733.7</v>
      </c>
      <c r="B17340">
        <v>120.344286846088</v>
      </c>
    </row>
    <row r="17341" spans="1:2" x14ac:dyDescent="0.25">
      <c r="A17341">
        <v>1733.8</v>
      </c>
      <c r="B17341">
        <v>120.01379381021771</v>
      </c>
    </row>
    <row r="17342" spans="1:2" x14ac:dyDescent="0.25">
      <c r="A17342">
        <v>1733.9</v>
      </c>
      <c r="B17342">
        <v>119.6833007743482</v>
      </c>
    </row>
    <row r="17343" spans="1:2" x14ac:dyDescent="0.25">
      <c r="A17343">
        <v>1734</v>
      </c>
      <c r="B17343">
        <v>119.3528077384786</v>
      </c>
    </row>
    <row r="17344" spans="1:2" x14ac:dyDescent="0.25">
      <c r="A17344">
        <v>1734.1</v>
      </c>
      <c r="B17344">
        <v>119.0489632959936</v>
      </c>
    </row>
    <row r="17345" spans="1:2" x14ac:dyDescent="0.25">
      <c r="A17345">
        <v>1734.2</v>
      </c>
      <c r="B17345">
        <v>118.7451188535093</v>
      </c>
    </row>
    <row r="17346" spans="1:2" x14ac:dyDescent="0.25">
      <c r="A17346">
        <v>1734.3</v>
      </c>
      <c r="B17346">
        <v>118.44127441102439</v>
      </c>
    </row>
    <row r="17347" spans="1:2" x14ac:dyDescent="0.25">
      <c r="A17347">
        <v>1734.4</v>
      </c>
      <c r="B17347">
        <v>118.1374299685401</v>
      </c>
    </row>
    <row r="17348" spans="1:2" x14ac:dyDescent="0.25">
      <c r="A17348">
        <v>1734.5</v>
      </c>
      <c r="B17348">
        <v>117.8335855260558</v>
      </c>
    </row>
    <row r="17349" spans="1:2" x14ac:dyDescent="0.25">
      <c r="A17349">
        <v>1734.6</v>
      </c>
      <c r="B17349">
        <v>117.5297410835708</v>
      </c>
    </row>
    <row r="17350" spans="1:2" x14ac:dyDescent="0.25">
      <c r="A17350">
        <v>1734.7</v>
      </c>
      <c r="B17350">
        <v>117.22589664108651</v>
      </c>
    </row>
    <row r="17351" spans="1:2" x14ac:dyDescent="0.25">
      <c r="A17351">
        <v>1734.8</v>
      </c>
      <c r="B17351">
        <v>116.92205219860161</v>
      </c>
    </row>
    <row r="17352" spans="1:2" x14ac:dyDescent="0.25">
      <c r="A17352">
        <v>1734.9</v>
      </c>
      <c r="B17352">
        <v>116.6182077561173</v>
      </c>
    </row>
    <row r="17353" spans="1:2" x14ac:dyDescent="0.25">
      <c r="A17353">
        <v>1735</v>
      </c>
      <c r="B17353">
        <v>116.314363313633</v>
      </c>
    </row>
    <row r="17354" spans="1:2" x14ac:dyDescent="0.25">
      <c r="A17354">
        <v>1735.1</v>
      </c>
      <c r="B17354">
        <v>116.0292717303393</v>
      </c>
    </row>
    <row r="17355" spans="1:2" x14ac:dyDescent="0.25">
      <c r="A17355">
        <v>1735.2</v>
      </c>
      <c r="B17355">
        <v>115.74418014704619</v>
      </c>
    </row>
    <row r="17356" spans="1:2" x14ac:dyDescent="0.25">
      <c r="A17356">
        <v>1735.3</v>
      </c>
      <c r="B17356">
        <v>115.4590885637525</v>
      </c>
    </row>
    <row r="17357" spans="1:2" x14ac:dyDescent="0.25">
      <c r="A17357">
        <v>1735.4</v>
      </c>
      <c r="B17357">
        <v>115.17399698045941</v>
      </c>
    </row>
    <row r="17358" spans="1:2" x14ac:dyDescent="0.25">
      <c r="A17358">
        <v>1735.5</v>
      </c>
      <c r="B17358">
        <v>114.8889053971663</v>
      </c>
    </row>
    <row r="17359" spans="1:2" x14ac:dyDescent="0.25">
      <c r="A17359">
        <v>1735.6</v>
      </c>
      <c r="B17359">
        <v>114.60381381387261</v>
      </c>
    </row>
    <row r="17360" spans="1:2" x14ac:dyDescent="0.25">
      <c r="A17360">
        <v>1735.7</v>
      </c>
      <c r="B17360">
        <v>114.3187222305795</v>
      </c>
    </row>
    <row r="17361" spans="1:2" x14ac:dyDescent="0.25">
      <c r="A17361">
        <v>1735.8</v>
      </c>
      <c r="B17361">
        <v>114.0336306472858</v>
      </c>
    </row>
    <row r="17362" spans="1:2" x14ac:dyDescent="0.25">
      <c r="A17362">
        <v>1735.9</v>
      </c>
      <c r="B17362">
        <v>113.74853906399269</v>
      </c>
    </row>
    <row r="17363" spans="1:2" x14ac:dyDescent="0.25">
      <c r="A17363">
        <v>1736</v>
      </c>
      <c r="B17363">
        <v>113.4634474806996</v>
      </c>
    </row>
    <row r="17364" spans="1:2" x14ac:dyDescent="0.25">
      <c r="A17364">
        <v>1736.1</v>
      </c>
      <c r="B17364">
        <v>113.2646679071273</v>
      </c>
    </row>
    <row r="17365" spans="1:2" x14ac:dyDescent="0.25">
      <c r="A17365">
        <v>1736.2</v>
      </c>
      <c r="B17365">
        <v>113.06588833355541</v>
      </c>
    </row>
    <row r="17366" spans="1:2" x14ac:dyDescent="0.25">
      <c r="A17366">
        <v>1736.3</v>
      </c>
      <c r="B17366">
        <v>112.867108759983</v>
      </c>
    </row>
    <row r="17367" spans="1:2" x14ac:dyDescent="0.25">
      <c r="A17367">
        <v>1736.4</v>
      </c>
      <c r="B17367">
        <v>112.6683291864111</v>
      </c>
    </row>
    <row r="17368" spans="1:2" x14ac:dyDescent="0.25">
      <c r="A17368">
        <v>1736.5</v>
      </c>
      <c r="B17368">
        <v>112.4695496128392</v>
      </c>
    </row>
    <row r="17369" spans="1:2" x14ac:dyDescent="0.25">
      <c r="A17369">
        <v>1736.6</v>
      </c>
      <c r="B17369">
        <v>112.27077003926691</v>
      </c>
    </row>
    <row r="17370" spans="1:2" x14ac:dyDescent="0.25">
      <c r="A17370">
        <v>1736.7</v>
      </c>
      <c r="B17370">
        <v>112.071990465695</v>
      </c>
    </row>
    <row r="17371" spans="1:2" x14ac:dyDescent="0.25">
      <c r="A17371">
        <v>1736.8</v>
      </c>
      <c r="B17371">
        <v>111.8732108921227</v>
      </c>
    </row>
    <row r="17372" spans="1:2" x14ac:dyDescent="0.25">
      <c r="A17372">
        <v>1736.9</v>
      </c>
      <c r="B17372">
        <v>111.6744313185508</v>
      </c>
    </row>
    <row r="17373" spans="1:2" x14ac:dyDescent="0.25">
      <c r="A17373">
        <v>1737</v>
      </c>
      <c r="B17373">
        <v>111.4756517449789</v>
      </c>
    </row>
    <row r="17374" spans="1:2" x14ac:dyDescent="0.25">
      <c r="A17374">
        <v>1737.1</v>
      </c>
      <c r="B17374">
        <v>111.3234821114894</v>
      </c>
    </row>
    <row r="17375" spans="1:2" x14ac:dyDescent="0.25">
      <c r="A17375">
        <v>1737.2</v>
      </c>
      <c r="B17375">
        <v>111.1713124780003</v>
      </c>
    </row>
    <row r="17376" spans="1:2" x14ac:dyDescent="0.25">
      <c r="A17376">
        <v>1737.3</v>
      </c>
      <c r="B17376">
        <v>111.0191428445108</v>
      </c>
    </row>
    <row r="17377" spans="1:2" x14ac:dyDescent="0.25">
      <c r="A17377">
        <v>1737.4</v>
      </c>
      <c r="B17377">
        <v>110.8669732110216</v>
      </c>
    </row>
    <row r="17378" spans="1:2" x14ac:dyDescent="0.25">
      <c r="A17378">
        <v>1737.5</v>
      </c>
      <c r="B17378">
        <v>110.71480357753251</v>
      </c>
    </row>
    <row r="17379" spans="1:2" x14ac:dyDescent="0.25">
      <c r="A17379">
        <v>1737.6</v>
      </c>
      <c r="B17379">
        <v>110.562633944043</v>
      </c>
    </row>
    <row r="17380" spans="1:2" x14ac:dyDescent="0.25">
      <c r="A17380">
        <v>1737.7</v>
      </c>
      <c r="B17380">
        <v>110.41046431055381</v>
      </c>
    </row>
    <row r="17381" spans="1:2" x14ac:dyDescent="0.25">
      <c r="A17381">
        <v>1737.8</v>
      </c>
      <c r="B17381">
        <v>110.2582946770643</v>
      </c>
    </row>
    <row r="17382" spans="1:2" x14ac:dyDescent="0.25">
      <c r="A17382">
        <v>1737.9</v>
      </c>
      <c r="B17382">
        <v>110.1061250435751</v>
      </c>
    </row>
    <row r="17383" spans="1:2" x14ac:dyDescent="0.25">
      <c r="A17383">
        <v>1738</v>
      </c>
      <c r="B17383">
        <v>109.953955410086</v>
      </c>
    </row>
    <row r="17384" spans="1:2" x14ac:dyDescent="0.25">
      <c r="A17384">
        <v>1738.1</v>
      </c>
      <c r="B17384">
        <v>109.6735836402684</v>
      </c>
    </row>
    <row r="17385" spans="1:2" x14ac:dyDescent="0.25">
      <c r="A17385">
        <v>1738.2</v>
      </c>
      <c r="B17385">
        <v>109.39321187045149</v>
      </c>
    </row>
    <row r="17386" spans="1:2" x14ac:dyDescent="0.25">
      <c r="A17386">
        <v>1738.3</v>
      </c>
      <c r="B17386">
        <v>109.1128401006339</v>
      </c>
    </row>
    <row r="17387" spans="1:2" x14ac:dyDescent="0.25">
      <c r="A17387">
        <v>1738.4</v>
      </c>
      <c r="B17387">
        <v>108.83246833081689</v>
      </c>
    </row>
    <row r="17388" spans="1:2" x14ac:dyDescent="0.25">
      <c r="A17388">
        <v>1738.5</v>
      </c>
      <c r="B17388">
        <v>108.552096561</v>
      </c>
    </row>
    <row r="17389" spans="1:2" x14ac:dyDescent="0.25">
      <c r="A17389">
        <v>1738.6</v>
      </c>
      <c r="B17389">
        <v>108.27172479118239</v>
      </c>
    </row>
    <row r="17390" spans="1:2" x14ac:dyDescent="0.25">
      <c r="A17390">
        <v>1738.7</v>
      </c>
      <c r="B17390">
        <v>107.9913530213654</v>
      </c>
    </row>
    <row r="17391" spans="1:2" x14ac:dyDescent="0.25">
      <c r="A17391">
        <v>1738.8</v>
      </c>
      <c r="B17391">
        <v>107.71098125154781</v>
      </c>
    </row>
    <row r="17392" spans="1:2" x14ac:dyDescent="0.25">
      <c r="A17392">
        <v>1738.9</v>
      </c>
      <c r="B17392">
        <v>107.4306094817309</v>
      </c>
    </row>
    <row r="17393" spans="1:2" x14ac:dyDescent="0.25">
      <c r="A17393">
        <v>1739</v>
      </c>
      <c r="B17393">
        <v>107.1502377119139</v>
      </c>
    </row>
    <row r="17394" spans="1:2" x14ac:dyDescent="0.25">
      <c r="A17394">
        <v>1739.1</v>
      </c>
      <c r="B17394">
        <v>106.9770469698019</v>
      </c>
    </row>
    <row r="17395" spans="1:2" x14ac:dyDescent="0.25">
      <c r="A17395">
        <v>1739.2</v>
      </c>
      <c r="B17395">
        <v>106.8038562276903</v>
      </c>
    </row>
    <row r="17396" spans="1:2" x14ac:dyDescent="0.25">
      <c r="A17396">
        <v>1739.3</v>
      </c>
      <c r="B17396">
        <v>106.63066548557831</v>
      </c>
    </row>
    <row r="17397" spans="1:2" x14ac:dyDescent="0.25">
      <c r="A17397">
        <v>1739.4</v>
      </c>
      <c r="B17397">
        <v>106.4574747434667</v>
      </c>
    </row>
    <row r="17398" spans="1:2" x14ac:dyDescent="0.25">
      <c r="A17398">
        <v>1739.5</v>
      </c>
      <c r="B17398">
        <v>106.2842840013551</v>
      </c>
    </row>
    <row r="17399" spans="1:2" x14ac:dyDescent="0.25">
      <c r="A17399">
        <v>1739.6</v>
      </c>
      <c r="B17399">
        <v>106.11109325924311</v>
      </c>
    </row>
    <row r="17400" spans="1:2" x14ac:dyDescent="0.25">
      <c r="A17400">
        <v>1739.7</v>
      </c>
      <c r="B17400">
        <v>105.9379025171315</v>
      </c>
    </row>
    <row r="17401" spans="1:2" x14ac:dyDescent="0.25">
      <c r="A17401">
        <v>1739.8</v>
      </c>
      <c r="B17401">
        <v>105.76471177501951</v>
      </c>
    </row>
    <row r="17402" spans="1:2" x14ac:dyDescent="0.25">
      <c r="A17402">
        <v>1739.9</v>
      </c>
      <c r="B17402">
        <v>105.59152103290791</v>
      </c>
    </row>
    <row r="17403" spans="1:2" x14ac:dyDescent="0.25">
      <c r="A17403">
        <v>1740</v>
      </c>
      <c r="B17403">
        <v>105.41833029079631</v>
      </c>
    </row>
    <row r="17404" spans="1:2" x14ac:dyDescent="0.25">
      <c r="A17404">
        <v>1740.1</v>
      </c>
      <c r="B17404">
        <v>105.1921817642715</v>
      </c>
    </row>
    <row r="17405" spans="1:2" x14ac:dyDescent="0.25">
      <c r="A17405">
        <v>1740.2</v>
      </c>
      <c r="B17405">
        <v>104.9660332377472</v>
      </c>
    </row>
    <row r="17406" spans="1:2" x14ac:dyDescent="0.25">
      <c r="A17406">
        <v>1740.3</v>
      </c>
      <c r="B17406">
        <v>104.7398847112225</v>
      </c>
    </row>
    <row r="17407" spans="1:2" x14ac:dyDescent="0.25">
      <c r="A17407">
        <v>1740.4</v>
      </c>
      <c r="B17407">
        <v>104.5137361846982</v>
      </c>
    </row>
    <row r="17408" spans="1:2" x14ac:dyDescent="0.25">
      <c r="A17408">
        <v>1740.5</v>
      </c>
      <c r="B17408">
        <v>104.2875876581739</v>
      </c>
    </row>
    <row r="17409" spans="1:2" x14ac:dyDescent="0.25">
      <c r="A17409">
        <v>1740.6</v>
      </c>
      <c r="B17409">
        <v>104.0614391316491</v>
      </c>
    </row>
    <row r="17410" spans="1:2" x14ac:dyDescent="0.25">
      <c r="A17410">
        <v>1740.7</v>
      </c>
      <c r="B17410">
        <v>103.8352906051248</v>
      </c>
    </row>
    <row r="17411" spans="1:2" x14ac:dyDescent="0.25">
      <c r="A17411">
        <v>1740.8</v>
      </c>
      <c r="B17411">
        <v>103.6091420786001</v>
      </c>
    </row>
    <row r="17412" spans="1:2" x14ac:dyDescent="0.25">
      <c r="A17412">
        <v>1740.9</v>
      </c>
      <c r="B17412">
        <v>103.3829935520758</v>
      </c>
    </row>
    <row r="17413" spans="1:2" x14ac:dyDescent="0.25">
      <c r="A17413">
        <v>1741</v>
      </c>
      <c r="B17413">
        <v>103.1568450255515</v>
      </c>
    </row>
    <row r="17414" spans="1:2" x14ac:dyDescent="0.25">
      <c r="A17414">
        <v>1741.1</v>
      </c>
      <c r="B17414">
        <v>102.8636890769036</v>
      </c>
    </row>
    <row r="17415" spans="1:2" x14ac:dyDescent="0.25">
      <c r="A17415">
        <v>1741.2</v>
      </c>
      <c r="B17415">
        <v>102.5705331282563</v>
      </c>
    </row>
    <row r="17416" spans="1:2" x14ac:dyDescent="0.25">
      <c r="A17416">
        <v>1741.3</v>
      </c>
      <c r="B17416">
        <v>102.27737717960839</v>
      </c>
    </row>
    <row r="17417" spans="1:2" x14ac:dyDescent="0.25">
      <c r="A17417">
        <v>1741.4</v>
      </c>
      <c r="B17417">
        <v>101.9842212309611</v>
      </c>
    </row>
    <row r="17418" spans="1:2" x14ac:dyDescent="0.25">
      <c r="A17418">
        <v>1741.5</v>
      </c>
      <c r="B17418">
        <v>101.6910652823138</v>
      </c>
    </row>
    <row r="17419" spans="1:2" x14ac:dyDescent="0.25">
      <c r="A17419">
        <v>1741.6</v>
      </c>
      <c r="B17419">
        <v>101.39790933366589</v>
      </c>
    </row>
    <row r="17420" spans="1:2" x14ac:dyDescent="0.25">
      <c r="A17420">
        <v>1741.7</v>
      </c>
      <c r="B17420">
        <v>101.1047533850187</v>
      </c>
    </row>
    <row r="17421" spans="1:2" x14ac:dyDescent="0.25">
      <c r="A17421">
        <v>1741.8</v>
      </c>
      <c r="B17421">
        <v>100.8115974363707</v>
      </c>
    </row>
    <row r="17422" spans="1:2" x14ac:dyDescent="0.25">
      <c r="A17422">
        <v>1741.9</v>
      </c>
      <c r="B17422">
        <v>100.51844148772351</v>
      </c>
    </row>
    <row r="17423" spans="1:2" x14ac:dyDescent="0.25">
      <c r="A17423">
        <v>1742</v>
      </c>
      <c r="B17423">
        <v>100.2252855390762</v>
      </c>
    </row>
    <row r="17424" spans="1:2" x14ac:dyDescent="0.25">
      <c r="A17424">
        <v>1742.1</v>
      </c>
      <c r="B17424">
        <v>100.07329072342711</v>
      </c>
    </row>
    <row r="17425" spans="1:2" x14ac:dyDescent="0.25">
      <c r="A17425">
        <v>1742.2</v>
      </c>
      <c r="B17425">
        <v>99.921295907778401</v>
      </c>
    </row>
    <row r="17426" spans="1:2" x14ac:dyDescent="0.25">
      <c r="A17426">
        <v>1742.3</v>
      </c>
      <c r="B17426">
        <v>99.769301092129325</v>
      </c>
    </row>
    <row r="17427" spans="1:2" x14ac:dyDescent="0.25">
      <c r="A17427">
        <v>1742.4</v>
      </c>
      <c r="B17427">
        <v>99.617306276480591</v>
      </c>
    </row>
    <row r="17428" spans="1:2" x14ac:dyDescent="0.25">
      <c r="A17428">
        <v>1742.5</v>
      </c>
      <c r="B17428">
        <v>99.46531146083187</v>
      </c>
    </row>
    <row r="17429" spans="1:2" x14ac:dyDescent="0.25">
      <c r="A17429">
        <v>1742.6</v>
      </c>
      <c r="B17429">
        <v>99.313316645182795</v>
      </c>
    </row>
    <row r="17430" spans="1:2" x14ac:dyDescent="0.25">
      <c r="A17430">
        <v>1742.7</v>
      </c>
      <c r="B17430">
        <v>99.161321829534074</v>
      </c>
    </row>
    <row r="17431" spans="1:2" x14ac:dyDescent="0.25">
      <c r="A17431">
        <v>1742.8</v>
      </c>
      <c r="B17431">
        <v>99.009327013884999</v>
      </c>
    </row>
    <row r="17432" spans="1:2" x14ac:dyDescent="0.25">
      <c r="A17432">
        <v>1742.9</v>
      </c>
      <c r="B17432">
        <v>98.857332198236264</v>
      </c>
    </row>
    <row r="17433" spans="1:2" x14ac:dyDescent="0.25">
      <c r="A17433">
        <v>1743</v>
      </c>
      <c r="B17433">
        <v>98.705337382587544</v>
      </c>
    </row>
    <row r="17434" spans="1:2" x14ac:dyDescent="0.25">
      <c r="A17434">
        <v>1743.1</v>
      </c>
      <c r="B17434">
        <v>98.696286336236341</v>
      </c>
    </row>
    <row r="17435" spans="1:2" x14ac:dyDescent="0.25">
      <c r="A17435">
        <v>1743.2</v>
      </c>
      <c r="B17435">
        <v>98.687235289885166</v>
      </c>
    </row>
    <row r="17436" spans="1:2" x14ac:dyDescent="0.25">
      <c r="A17436">
        <v>1743.3</v>
      </c>
      <c r="B17436">
        <v>98.678184243533963</v>
      </c>
    </row>
    <row r="17437" spans="1:2" x14ac:dyDescent="0.25">
      <c r="A17437">
        <v>1743.4</v>
      </c>
      <c r="B17437">
        <v>98.669133197182774</v>
      </c>
    </row>
    <row r="17438" spans="1:2" x14ac:dyDescent="0.25">
      <c r="A17438">
        <v>1743.5</v>
      </c>
      <c r="B17438">
        <v>98.660082150831585</v>
      </c>
    </row>
    <row r="17439" spans="1:2" x14ac:dyDescent="0.25">
      <c r="A17439">
        <v>1743.6</v>
      </c>
      <c r="B17439">
        <v>98.651031104480396</v>
      </c>
    </row>
    <row r="17440" spans="1:2" x14ac:dyDescent="0.25">
      <c r="A17440">
        <v>1743.7</v>
      </c>
      <c r="B17440">
        <v>98.641980058129207</v>
      </c>
    </row>
    <row r="17441" spans="1:2" x14ac:dyDescent="0.25">
      <c r="A17441">
        <v>1743.8</v>
      </c>
      <c r="B17441">
        <v>98.632929011778003</v>
      </c>
    </row>
    <row r="17442" spans="1:2" x14ac:dyDescent="0.25">
      <c r="A17442">
        <v>1743.9</v>
      </c>
      <c r="B17442">
        <v>98.623877965426828</v>
      </c>
    </row>
    <row r="17443" spans="1:2" x14ac:dyDescent="0.25">
      <c r="A17443">
        <v>1744</v>
      </c>
      <c r="B17443">
        <v>98.614826919075639</v>
      </c>
    </row>
    <row r="17444" spans="1:2" x14ac:dyDescent="0.25">
      <c r="A17444">
        <v>1744.1</v>
      </c>
      <c r="B17444">
        <v>98.34479281048246</v>
      </c>
    </row>
    <row r="17445" spans="1:2" x14ac:dyDescent="0.25">
      <c r="A17445">
        <v>1744.2</v>
      </c>
      <c r="B17445">
        <v>98.074758701889891</v>
      </c>
    </row>
    <row r="17446" spans="1:2" x14ac:dyDescent="0.25">
      <c r="A17446">
        <v>1744.3</v>
      </c>
      <c r="B17446">
        <v>97.804724593296712</v>
      </c>
    </row>
    <row r="17447" spans="1:2" x14ac:dyDescent="0.25">
      <c r="A17447">
        <v>1744.4</v>
      </c>
      <c r="B17447">
        <v>97.534690484704143</v>
      </c>
    </row>
    <row r="17448" spans="1:2" x14ac:dyDescent="0.25">
      <c r="A17448">
        <v>1744.5</v>
      </c>
      <c r="B17448">
        <v>97.264656376111574</v>
      </c>
    </row>
    <row r="17449" spans="1:2" x14ac:dyDescent="0.25">
      <c r="A17449">
        <v>1744.6</v>
      </c>
      <c r="B17449">
        <v>96.994622267518395</v>
      </c>
    </row>
    <row r="17450" spans="1:2" x14ac:dyDescent="0.25">
      <c r="A17450">
        <v>1744.7</v>
      </c>
      <c r="B17450">
        <v>96.724588158925826</v>
      </c>
    </row>
    <row r="17451" spans="1:2" x14ac:dyDescent="0.25">
      <c r="A17451">
        <v>1744.8</v>
      </c>
      <c r="B17451">
        <v>96.454554050332646</v>
      </c>
    </row>
    <row r="17452" spans="1:2" x14ac:dyDescent="0.25">
      <c r="A17452">
        <v>1744.9</v>
      </c>
      <c r="B17452">
        <v>96.184519941740078</v>
      </c>
    </row>
    <row r="17453" spans="1:2" x14ac:dyDescent="0.25">
      <c r="A17453">
        <v>1745</v>
      </c>
      <c r="B17453">
        <v>95.914485833147509</v>
      </c>
    </row>
    <row r="17454" spans="1:2" x14ac:dyDescent="0.25">
      <c r="A17454">
        <v>1745.1</v>
      </c>
      <c r="B17454">
        <v>95.884335501031785</v>
      </c>
    </row>
    <row r="17455" spans="1:2" x14ac:dyDescent="0.25">
      <c r="A17455">
        <v>1745.2</v>
      </c>
      <c r="B17455">
        <v>95.854185168916132</v>
      </c>
    </row>
    <row r="17456" spans="1:2" x14ac:dyDescent="0.25">
      <c r="A17456">
        <v>1745.3</v>
      </c>
      <c r="B17456">
        <v>95.824034836800408</v>
      </c>
    </row>
    <row r="17457" spans="1:2" x14ac:dyDescent="0.25">
      <c r="A17457">
        <v>1745.4</v>
      </c>
      <c r="B17457">
        <v>95.793884504684755</v>
      </c>
    </row>
    <row r="17458" spans="1:2" x14ac:dyDescent="0.25">
      <c r="A17458">
        <v>1745.5</v>
      </c>
      <c r="B17458">
        <v>95.763734172569087</v>
      </c>
    </row>
    <row r="17459" spans="1:2" x14ac:dyDescent="0.25">
      <c r="A17459">
        <v>1745.6</v>
      </c>
      <c r="B17459">
        <v>95.733583840453377</v>
      </c>
    </row>
    <row r="17460" spans="1:2" x14ac:dyDescent="0.25">
      <c r="A17460">
        <v>1745.7</v>
      </c>
      <c r="B17460">
        <v>95.70343350833771</v>
      </c>
    </row>
    <row r="17461" spans="1:2" x14ac:dyDescent="0.25">
      <c r="A17461">
        <v>1745.8</v>
      </c>
      <c r="B17461">
        <v>95.673283176221986</v>
      </c>
    </row>
    <row r="17462" spans="1:2" x14ac:dyDescent="0.25">
      <c r="A17462">
        <v>1745.9</v>
      </c>
      <c r="B17462">
        <v>95.643132844106333</v>
      </c>
    </row>
    <row r="17463" spans="1:2" x14ac:dyDescent="0.25">
      <c r="A17463">
        <v>1746</v>
      </c>
      <c r="B17463">
        <v>95.61298251199068</v>
      </c>
    </row>
    <row r="17464" spans="1:2" x14ac:dyDescent="0.25">
      <c r="A17464">
        <v>1746.1</v>
      </c>
      <c r="B17464">
        <v>95.489808811372384</v>
      </c>
    </row>
    <row r="17465" spans="1:2" x14ac:dyDescent="0.25">
      <c r="A17465">
        <v>1746.2</v>
      </c>
      <c r="B17465">
        <v>95.366635110754373</v>
      </c>
    </row>
    <row r="17466" spans="1:2" x14ac:dyDescent="0.25">
      <c r="A17466">
        <v>1746.3</v>
      </c>
      <c r="B17466">
        <v>95.243461410136078</v>
      </c>
    </row>
    <row r="17467" spans="1:2" x14ac:dyDescent="0.25">
      <c r="A17467">
        <v>1746.4</v>
      </c>
      <c r="B17467">
        <v>95.120287709518067</v>
      </c>
    </row>
    <row r="17468" spans="1:2" x14ac:dyDescent="0.25">
      <c r="A17468">
        <v>1746.5</v>
      </c>
      <c r="B17468">
        <v>94.997114008900041</v>
      </c>
    </row>
    <row r="17469" spans="1:2" x14ac:dyDescent="0.25">
      <c r="A17469">
        <v>1746.6</v>
      </c>
      <c r="B17469">
        <v>94.87394030828176</v>
      </c>
    </row>
    <row r="17470" spans="1:2" x14ac:dyDescent="0.25">
      <c r="A17470">
        <v>1746.7</v>
      </c>
      <c r="B17470">
        <v>94.750766607663735</v>
      </c>
    </row>
    <row r="17471" spans="1:2" x14ac:dyDescent="0.25">
      <c r="A17471">
        <v>1746.8</v>
      </c>
      <c r="B17471">
        <v>94.62759290704544</v>
      </c>
    </row>
    <row r="17472" spans="1:2" x14ac:dyDescent="0.25">
      <c r="A17472">
        <v>1746.9</v>
      </c>
      <c r="B17472">
        <v>94.504419206427428</v>
      </c>
    </row>
    <row r="17473" spans="1:2" x14ac:dyDescent="0.25">
      <c r="A17473">
        <v>1747</v>
      </c>
      <c r="B17473">
        <v>94.381245505809417</v>
      </c>
    </row>
    <row r="17474" spans="1:2" x14ac:dyDescent="0.25">
      <c r="A17474">
        <v>1747.1</v>
      </c>
      <c r="B17474">
        <v>94.218784342446966</v>
      </c>
    </row>
    <row r="17475" spans="1:2" x14ac:dyDescent="0.25">
      <c r="A17475">
        <v>1747.2</v>
      </c>
      <c r="B17475">
        <v>94.056323179084885</v>
      </c>
    </row>
    <row r="17476" spans="1:2" x14ac:dyDescent="0.25">
      <c r="A17476">
        <v>1747.3</v>
      </c>
      <c r="B17476">
        <v>93.893862015722434</v>
      </c>
    </row>
    <row r="17477" spans="1:2" x14ac:dyDescent="0.25">
      <c r="A17477">
        <v>1747.4</v>
      </c>
      <c r="B17477">
        <v>93.731400852360352</v>
      </c>
    </row>
    <row r="17478" spans="1:2" x14ac:dyDescent="0.25">
      <c r="A17478">
        <v>1747.5</v>
      </c>
      <c r="B17478">
        <v>93.568939688998285</v>
      </c>
    </row>
    <row r="17479" spans="1:2" x14ac:dyDescent="0.25">
      <c r="A17479">
        <v>1747.6</v>
      </c>
      <c r="B17479">
        <v>93.406478525635833</v>
      </c>
    </row>
    <row r="17480" spans="1:2" x14ac:dyDescent="0.25">
      <c r="A17480">
        <v>1747.7</v>
      </c>
      <c r="B17480">
        <v>93.244017362273752</v>
      </c>
    </row>
    <row r="17481" spans="1:2" x14ac:dyDescent="0.25">
      <c r="A17481">
        <v>1747.8</v>
      </c>
      <c r="B17481">
        <v>93.081556198911301</v>
      </c>
    </row>
    <row r="17482" spans="1:2" x14ac:dyDescent="0.25">
      <c r="A17482">
        <v>1747.9</v>
      </c>
      <c r="B17482">
        <v>92.919095035549219</v>
      </c>
    </row>
    <row r="17483" spans="1:2" x14ac:dyDescent="0.25">
      <c r="A17483">
        <v>1748</v>
      </c>
      <c r="B17483">
        <v>92.756633872187138</v>
      </c>
    </row>
    <row r="17484" spans="1:2" x14ac:dyDescent="0.25">
      <c r="A17484">
        <v>1748.1</v>
      </c>
      <c r="B17484">
        <v>92.55440221502532</v>
      </c>
    </row>
    <row r="17485" spans="1:2" x14ac:dyDescent="0.25">
      <c r="A17485">
        <v>1748.2</v>
      </c>
      <c r="B17485">
        <v>92.352170557863957</v>
      </c>
    </row>
    <row r="17486" spans="1:2" x14ac:dyDescent="0.25">
      <c r="A17486">
        <v>1748.3</v>
      </c>
      <c r="B17486">
        <v>92.149938900702125</v>
      </c>
    </row>
    <row r="17487" spans="1:2" x14ac:dyDescent="0.25">
      <c r="A17487">
        <v>1748.4</v>
      </c>
      <c r="B17487">
        <v>91.947707243540762</v>
      </c>
    </row>
    <row r="17488" spans="1:2" x14ac:dyDescent="0.25">
      <c r="A17488">
        <v>1748.5</v>
      </c>
      <c r="B17488">
        <v>91.745475586379399</v>
      </c>
    </row>
    <row r="17489" spans="1:2" x14ac:dyDescent="0.25">
      <c r="A17489">
        <v>1748.6</v>
      </c>
      <c r="B17489">
        <v>91.543243929217581</v>
      </c>
    </row>
    <row r="17490" spans="1:2" x14ac:dyDescent="0.25">
      <c r="A17490">
        <v>1748.7</v>
      </c>
      <c r="B17490">
        <v>91.341012272056219</v>
      </c>
    </row>
    <row r="17491" spans="1:2" x14ac:dyDescent="0.25">
      <c r="A17491">
        <v>1748.8</v>
      </c>
      <c r="B17491">
        <v>91.138780614894401</v>
      </c>
    </row>
    <row r="17492" spans="1:2" x14ac:dyDescent="0.25">
      <c r="A17492">
        <v>1748.9</v>
      </c>
      <c r="B17492">
        <v>90.936548957733038</v>
      </c>
    </row>
    <row r="17493" spans="1:2" x14ac:dyDescent="0.25">
      <c r="A17493">
        <v>1749</v>
      </c>
      <c r="B17493">
        <v>90.734317300571675</v>
      </c>
    </row>
    <row r="17494" spans="1:2" x14ac:dyDescent="0.25">
      <c r="A17494">
        <v>1749.1</v>
      </c>
      <c r="B17494">
        <v>90.708033483366265</v>
      </c>
    </row>
    <row r="17495" spans="1:2" x14ac:dyDescent="0.25">
      <c r="A17495">
        <v>1749.2</v>
      </c>
      <c r="B17495">
        <v>90.681749666160911</v>
      </c>
    </row>
    <row r="17496" spans="1:2" x14ac:dyDescent="0.25">
      <c r="A17496">
        <v>1749.3</v>
      </c>
      <c r="B17496">
        <v>90.655465848955501</v>
      </c>
    </row>
    <row r="17497" spans="1:2" x14ac:dyDescent="0.25">
      <c r="A17497">
        <v>1749.4</v>
      </c>
      <c r="B17497">
        <v>90.629182031750148</v>
      </c>
    </row>
    <row r="17498" spans="1:2" x14ac:dyDescent="0.25">
      <c r="A17498">
        <v>1749.5</v>
      </c>
      <c r="B17498">
        <v>90.602898214544808</v>
      </c>
    </row>
    <row r="17499" spans="1:2" x14ac:dyDescent="0.25">
      <c r="A17499">
        <v>1749.6</v>
      </c>
      <c r="B17499">
        <v>90.576614397339384</v>
      </c>
    </row>
    <row r="17500" spans="1:2" x14ac:dyDescent="0.25">
      <c r="A17500">
        <v>1749.7</v>
      </c>
      <c r="B17500">
        <v>90.550330580134045</v>
      </c>
    </row>
    <row r="17501" spans="1:2" x14ac:dyDescent="0.25">
      <c r="A17501">
        <v>1749.8</v>
      </c>
      <c r="B17501">
        <v>90.524046762928634</v>
      </c>
    </row>
    <row r="17502" spans="1:2" x14ac:dyDescent="0.25">
      <c r="A17502">
        <v>1749.9</v>
      </c>
      <c r="B17502">
        <v>90.497762945723281</v>
      </c>
    </row>
    <row r="17503" spans="1:2" x14ac:dyDescent="0.25">
      <c r="A17503">
        <v>1750</v>
      </c>
      <c r="B17503">
        <v>90.471479128517927</v>
      </c>
    </row>
    <row r="17504" spans="1:2" x14ac:dyDescent="0.25">
      <c r="A17504">
        <v>1750.1</v>
      </c>
      <c r="B17504">
        <v>90.472383201569514</v>
      </c>
    </row>
    <row r="17505" spans="1:2" x14ac:dyDescent="0.25">
      <c r="A17505">
        <v>1750.2</v>
      </c>
      <c r="B17505">
        <v>90.4732872746211</v>
      </c>
    </row>
    <row r="17506" spans="1:2" x14ac:dyDescent="0.25">
      <c r="A17506">
        <v>1750.3</v>
      </c>
      <c r="B17506">
        <v>90.474191347672686</v>
      </c>
    </row>
    <row r="17507" spans="1:2" x14ac:dyDescent="0.25">
      <c r="A17507">
        <v>1750.4</v>
      </c>
      <c r="B17507">
        <v>90.475095420724273</v>
      </c>
    </row>
    <row r="17508" spans="1:2" x14ac:dyDescent="0.25">
      <c r="A17508">
        <v>1750.5</v>
      </c>
      <c r="B17508">
        <v>90.475999493775859</v>
      </c>
    </row>
    <row r="17509" spans="1:2" x14ac:dyDescent="0.25">
      <c r="A17509">
        <v>1750.6</v>
      </c>
      <c r="B17509">
        <v>90.476903566827446</v>
      </c>
    </row>
    <row r="17510" spans="1:2" x14ac:dyDescent="0.25">
      <c r="A17510">
        <v>1750.7</v>
      </c>
      <c r="B17510">
        <v>90.477807639879032</v>
      </c>
    </row>
    <row r="17511" spans="1:2" x14ac:dyDescent="0.25">
      <c r="A17511">
        <v>1750.8</v>
      </c>
      <c r="B17511">
        <v>90.478711712930618</v>
      </c>
    </row>
    <row r="17512" spans="1:2" x14ac:dyDescent="0.25">
      <c r="A17512">
        <v>1750.9</v>
      </c>
      <c r="B17512">
        <v>90.479615785982205</v>
      </c>
    </row>
    <row r="17513" spans="1:2" x14ac:dyDescent="0.25">
      <c r="A17513">
        <v>1751</v>
      </c>
      <c r="B17513">
        <v>90.480519859033791</v>
      </c>
    </row>
    <row r="17514" spans="1:2" x14ac:dyDescent="0.25">
      <c r="A17514">
        <v>1751.1</v>
      </c>
      <c r="B17514">
        <v>90.385125355931592</v>
      </c>
    </row>
    <row r="17515" spans="1:2" x14ac:dyDescent="0.25">
      <c r="A17515">
        <v>1751.2</v>
      </c>
      <c r="B17515">
        <v>90.289730852829607</v>
      </c>
    </row>
    <row r="17516" spans="1:2" x14ac:dyDescent="0.25">
      <c r="A17516">
        <v>1751.3</v>
      </c>
      <c r="B17516">
        <v>90.194336349727394</v>
      </c>
    </row>
    <row r="17517" spans="1:2" x14ac:dyDescent="0.25">
      <c r="A17517">
        <v>1751.4</v>
      </c>
      <c r="B17517">
        <v>90.098941846625408</v>
      </c>
    </row>
    <row r="17518" spans="1:2" x14ac:dyDescent="0.25">
      <c r="A17518">
        <v>1751.5</v>
      </c>
      <c r="B17518">
        <v>90.003547343523422</v>
      </c>
    </row>
    <row r="17519" spans="1:2" x14ac:dyDescent="0.25">
      <c r="A17519">
        <v>1751.6</v>
      </c>
      <c r="B17519">
        <v>89.908152840421224</v>
      </c>
    </row>
    <row r="17520" spans="1:2" x14ac:dyDescent="0.25">
      <c r="A17520">
        <v>1751.7</v>
      </c>
      <c r="B17520">
        <v>89.812758337319238</v>
      </c>
    </row>
    <row r="17521" spans="1:2" x14ac:dyDescent="0.25">
      <c r="A17521">
        <v>1751.8</v>
      </c>
      <c r="B17521">
        <v>89.717363834217025</v>
      </c>
    </row>
    <row r="17522" spans="1:2" x14ac:dyDescent="0.25">
      <c r="A17522">
        <v>1751.9</v>
      </c>
      <c r="B17522">
        <v>89.621969331115039</v>
      </c>
    </row>
    <row r="17523" spans="1:2" x14ac:dyDescent="0.25">
      <c r="A17523">
        <v>1752</v>
      </c>
      <c r="B17523">
        <v>89.526574828013054</v>
      </c>
    </row>
    <row r="17524" spans="1:2" x14ac:dyDescent="0.25">
      <c r="A17524">
        <v>1752.1</v>
      </c>
      <c r="B17524">
        <v>89.561780547251004</v>
      </c>
    </row>
    <row r="17525" spans="1:2" x14ac:dyDescent="0.25">
      <c r="A17525">
        <v>1752.2</v>
      </c>
      <c r="B17525">
        <v>89.596986266488869</v>
      </c>
    </row>
    <row r="17526" spans="1:2" x14ac:dyDescent="0.25">
      <c r="A17526">
        <v>1752.3</v>
      </c>
      <c r="B17526">
        <v>89.63219198572682</v>
      </c>
    </row>
    <row r="17527" spans="1:2" x14ac:dyDescent="0.25">
      <c r="A17527">
        <v>1752.4</v>
      </c>
      <c r="B17527">
        <v>89.667397704964685</v>
      </c>
    </row>
    <row r="17528" spans="1:2" x14ac:dyDescent="0.25">
      <c r="A17528">
        <v>1752.5</v>
      </c>
      <c r="B17528">
        <v>89.70260342420255</v>
      </c>
    </row>
    <row r="17529" spans="1:2" x14ac:dyDescent="0.25">
      <c r="A17529">
        <v>1752.6</v>
      </c>
      <c r="B17529">
        <v>89.737809143440501</v>
      </c>
    </row>
    <row r="17530" spans="1:2" x14ac:dyDescent="0.25">
      <c r="A17530">
        <v>1752.7</v>
      </c>
      <c r="B17530">
        <v>89.773014862678366</v>
      </c>
    </row>
    <row r="17531" spans="1:2" x14ac:dyDescent="0.25">
      <c r="A17531">
        <v>1752.8</v>
      </c>
      <c r="B17531">
        <v>89.808220581916316</v>
      </c>
    </row>
    <row r="17532" spans="1:2" x14ac:dyDescent="0.25">
      <c r="A17532">
        <v>1752.9</v>
      </c>
      <c r="B17532">
        <v>89.843426301154182</v>
      </c>
    </row>
    <row r="17533" spans="1:2" x14ac:dyDescent="0.25">
      <c r="A17533">
        <v>1753</v>
      </c>
      <c r="B17533">
        <v>89.878632020392047</v>
      </c>
    </row>
    <row r="17534" spans="1:2" x14ac:dyDescent="0.25">
      <c r="A17534">
        <v>1753.1</v>
      </c>
      <c r="B17534">
        <v>89.7352265576409</v>
      </c>
    </row>
    <row r="17535" spans="1:2" x14ac:dyDescent="0.25">
      <c r="A17535">
        <v>1753.2</v>
      </c>
      <c r="B17535">
        <v>89.591821094890079</v>
      </c>
    </row>
    <row r="17536" spans="1:2" x14ac:dyDescent="0.25">
      <c r="A17536">
        <v>1753.3</v>
      </c>
      <c r="B17536">
        <v>89.448415632138918</v>
      </c>
    </row>
    <row r="17537" spans="1:2" x14ac:dyDescent="0.25">
      <c r="A17537">
        <v>1753.4</v>
      </c>
      <c r="B17537">
        <v>89.305010169388098</v>
      </c>
    </row>
    <row r="17538" spans="1:2" x14ac:dyDescent="0.25">
      <c r="A17538">
        <v>1753.5</v>
      </c>
      <c r="B17538">
        <v>89.161604706637277</v>
      </c>
    </row>
    <row r="17539" spans="1:2" x14ac:dyDescent="0.25">
      <c r="A17539">
        <v>1753.6</v>
      </c>
      <c r="B17539">
        <v>89.01819924388613</v>
      </c>
    </row>
    <row r="17540" spans="1:2" x14ac:dyDescent="0.25">
      <c r="A17540">
        <v>1753.7</v>
      </c>
      <c r="B17540">
        <v>88.87479378113531</v>
      </c>
    </row>
    <row r="17541" spans="1:2" x14ac:dyDescent="0.25">
      <c r="A17541">
        <v>1753.8</v>
      </c>
      <c r="B17541">
        <v>88.731388318384148</v>
      </c>
    </row>
    <row r="17542" spans="1:2" x14ac:dyDescent="0.25">
      <c r="A17542">
        <v>1753.9</v>
      </c>
      <c r="B17542">
        <v>88.587982855633328</v>
      </c>
    </row>
    <row r="17543" spans="1:2" x14ac:dyDescent="0.25">
      <c r="A17543">
        <v>1754</v>
      </c>
      <c r="B17543">
        <v>88.444577392882508</v>
      </c>
    </row>
    <row r="17544" spans="1:2" x14ac:dyDescent="0.25">
      <c r="A17544">
        <v>1754.1</v>
      </c>
      <c r="B17544">
        <v>88.45846850778527</v>
      </c>
    </row>
    <row r="17545" spans="1:2" x14ac:dyDescent="0.25">
      <c r="A17545">
        <v>1754.2</v>
      </c>
      <c r="B17545">
        <v>88.472359622687989</v>
      </c>
    </row>
    <row r="17546" spans="1:2" x14ac:dyDescent="0.25">
      <c r="A17546">
        <v>1754.3</v>
      </c>
      <c r="B17546">
        <v>88.486250737590751</v>
      </c>
    </row>
    <row r="17547" spans="1:2" x14ac:dyDescent="0.25">
      <c r="A17547">
        <v>1754.4</v>
      </c>
      <c r="B17547">
        <v>88.500141852493485</v>
      </c>
    </row>
    <row r="17548" spans="1:2" x14ac:dyDescent="0.25">
      <c r="A17548">
        <v>1754.5</v>
      </c>
      <c r="B17548">
        <v>88.514032967396219</v>
      </c>
    </row>
    <row r="17549" spans="1:2" x14ac:dyDescent="0.25">
      <c r="A17549">
        <v>1754.6</v>
      </c>
      <c r="B17549">
        <v>88.527924082298966</v>
      </c>
    </row>
    <row r="17550" spans="1:2" x14ac:dyDescent="0.25">
      <c r="A17550">
        <v>1754.7</v>
      </c>
      <c r="B17550">
        <v>88.5418151972017</v>
      </c>
    </row>
    <row r="17551" spans="1:2" x14ac:dyDescent="0.25">
      <c r="A17551">
        <v>1754.8</v>
      </c>
      <c r="B17551">
        <v>88.555706312104462</v>
      </c>
    </row>
    <row r="17552" spans="1:2" x14ac:dyDescent="0.25">
      <c r="A17552">
        <v>1754.9</v>
      </c>
      <c r="B17552">
        <v>88.569597427007182</v>
      </c>
    </row>
    <row r="17553" spans="1:2" x14ac:dyDescent="0.25">
      <c r="A17553">
        <v>1755</v>
      </c>
      <c r="B17553">
        <v>88.583488541909915</v>
      </c>
    </row>
    <row r="17554" spans="1:2" x14ac:dyDescent="0.25">
      <c r="A17554">
        <v>1755.1</v>
      </c>
      <c r="B17554">
        <v>88.497658089342551</v>
      </c>
    </row>
    <row r="17555" spans="1:2" x14ac:dyDescent="0.25">
      <c r="A17555">
        <v>1755.2</v>
      </c>
      <c r="B17555">
        <v>88.411827636775385</v>
      </c>
    </row>
    <row r="17556" spans="1:2" x14ac:dyDescent="0.25">
      <c r="A17556">
        <v>1755.3</v>
      </c>
      <c r="B17556">
        <v>88.32599718420802</v>
      </c>
    </row>
    <row r="17557" spans="1:2" x14ac:dyDescent="0.25">
      <c r="A17557">
        <v>1755.4</v>
      </c>
      <c r="B17557">
        <v>88.240166731640855</v>
      </c>
    </row>
    <row r="17558" spans="1:2" x14ac:dyDescent="0.25">
      <c r="A17558">
        <v>1755.5</v>
      </c>
      <c r="B17558">
        <v>88.154336279073689</v>
      </c>
    </row>
    <row r="17559" spans="1:2" x14ac:dyDescent="0.25">
      <c r="A17559">
        <v>1755.6</v>
      </c>
      <c r="B17559">
        <v>88.068505826506325</v>
      </c>
    </row>
    <row r="17560" spans="1:2" x14ac:dyDescent="0.25">
      <c r="A17560">
        <v>1755.7</v>
      </c>
      <c r="B17560">
        <v>87.982675373939159</v>
      </c>
    </row>
    <row r="17561" spans="1:2" x14ac:dyDescent="0.25">
      <c r="A17561">
        <v>1755.8</v>
      </c>
      <c r="B17561">
        <v>87.896844921371795</v>
      </c>
    </row>
    <row r="17562" spans="1:2" x14ac:dyDescent="0.25">
      <c r="A17562">
        <v>1755.9</v>
      </c>
      <c r="B17562">
        <v>87.811014468804629</v>
      </c>
    </row>
    <row r="17563" spans="1:2" x14ac:dyDescent="0.25">
      <c r="A17563">
        <v>1756</v>
      </c>
      <c r="B17563">
        <v>87.725184016237463</v>
      </c>
    </row>
    <row r="17564" spans="1:2" x14ac:dyDescent="0.25">
      <c r="A17564">
        <v>1756.1</v>
      </c>
      <c r="B17564">
        <v>87.725219346101113</v>
      </c>
    </row>
    <row r="17565" spans="1:2" x14ac:dyDescent="0.25">
      <c r="A17565">
        <v>1756.2</v>
      </c>
      <c r="B17565">
        <v>87.725254675964763</v>
      </c>
    </row>
    <row r="17566" spans="1:2" x14ac:dyDescent="0.25">
      <c r="A17566">
        <v>1756.3</v>
      </c>
      <c r="B17566">
        <v>87.725290005828413</v>
      </c>
    </row>
    <row r="17567" spans="1:2" x14ac:dyDescent="0.25">
      <c r="A17567">
        <v>1756.4</v>
      </c>
      <c r="B17567">
        <v>87.725325335692062</v>
      </c>
    </row>
    <row r="17568" spans="1:2" x14ac:dyDescent="0.25">
      <c r="A17568">
        <v>1756.5</v>
      </c>
      <c r="B17568">
        <v>87.725360665555712</v>
      </c>
    </row>
    <row r="17569" spans="1:2" x14ac:dyDescent="0.25">
      <c r="A17569">
        <v>1756.6</v>
      </c>
      <c r="B17569">
        <v>87.725395995419362</v>
      </c>
    </row>
    <row r="17570" spans="1:2" x14ac:dyDescent="0.25">
      <c r="A17570">
        <v>1756.7</v>
      </c>
      <c r="B17570">
        <v>87.725431325283012</v>
      </c>
    </row>
    <row r="17571" spans="1:2" x14ac:dyDescent="0.25">
      <c r="A17571">
        <v>1756.8</v>
      </c>
      <c r="B17571">
        <v>87.725466655146661</v>
      </c>
    </row>
    <row r="17572" spans="1:2" x14ac:dyDescent="0.25">
      <c r="A17572">
        <v>1756.9</v>
      </c>
      <c r="B17572">
        <v>87.725501985010311</v>
      </c>
    </row>
    <row r="17573" spans="1:2" x14ac:dyDescent="0.25">
      <c r="A17573">
        <v>1757</v>
      </c>
      <c r="B17573">
        <v>87.725537314873961</v>
      </c>
    </row>
    <row r="17574" spans="1:2" x14ac:dyDescent="0.25">
      <c r="A17574">
        <v>1757.1</v>
      </c>
      <c r="B17574">
        <v>87.656737706005003</v>
      </c>
    </row>
    <row r="17575" spans="1:2" x14ac:dyDescent="0.25">
      <c r="A17575">
        <v>1757.2</v>
      </c>
      <c r="B17575">
        <v>87.587938097136217</v>
      </c>
    </row>
    <row r="17576" spans="1:2" x14ac:dyDescent="0.25">
      <c r="A17576">
        <v>1757.3</v>
      </c>
      <c r="B17576">
        <v>87.519138488267259</v>
      </c>
    </row>
    <row r="17577" spans="1:2" x14ac:dyDescent="0.25">
      <c r="A17577">
        <v>1757.4</v>
      </c>
      <c r="B17577">
        <v>87.450338879398473</v>
      </c>
    </row>
    <row r="17578" spans="1:2" x14ac:dyDescent="0.25">
      <c r="A17578">
        <v>1757.5</v>
      </c>
      <c r="B17578">
        <v>87.381539270529672</v>
      </c>
    </row>
    <row r="17579" spans="1:2" x14ac:dyDescent="0.25">
      <c r="A17579">
        <v>1757.6</v>
      </c>
      <c r="B17579">
        <v>87.312739661660714</v>
      </c>
    </row>
    <row r="17580" spans="1:2" x14ac:dyDescent="0.25">
      <c r="A17580">
        <v>1757.7</v>
      </c>
      <c r="B17580">
        <v>87.243940052791928</v>
      </c>
    </row>
    <row r="17581" spans="1:2" x14ac:dyDescent="0.25">
      <c r="A17581">
        <v>1757.8</v>
      </c>
      <c r="B17581">
        <v>87.17514044392297</v>
      </c>
    </row>
    <row r="17582" spans="1:2" x14ac:dyDescent="0.25">
      <c r="A17582">
        <v>1757.9</v>
      </c>
      <c r="B17582">
        <v>87.106340835054183</v>
      </c>
    </row>
    <row r="17583" spans="1:2" x14ac:dyDescent="0.25">
      <c r="A17583">
        <v>1758</v>
      </c>
      <c r="B17583">
        <v>87.037541226185382</v>
      </c>
    </row>
    <row r="17584" spans="1:2" x14ac:dyDescent="0.25">
      <c r="A17584">
        <v>1758.1</v>
      </c>
      <c r="B17584">
        <v>87.016475835428949</v>
      </c>
    </row>
    <row r="17585" spans="1:2" x14ac:dyDescent="0.25">
      <c r="A17585">
        <v>1758.2</v>
      </c>
      <c r="B17585">
        <v>86.995410444672572</v>
      </c>
    </row>
    <row r="17586" spans="1:2" x14ac:dyDescent="0.25">
      <c r="A17586">
        <v>1758.3</v>
      </c>
      <c r="B17586">
        <v>86.974345053916139</v>
      </c>
    </row>
    <row r="17587" spans="1:2" x14ac:dyDescent="0.25">
      <c r="A17587">
        <v>1758.4</v>
      </c>
      <c r="B17587">
        <v>86.953279663159748</v>
      </c>
    </row>
    <row r="17588" spans="1:2" x14ac:dyDescent="0.25">
      <c r="A17588">
        <v>1758.5</v>
      </c>
      <c r="B17588">
        <v>86.932214272403371</v>
      </c>
    </row>
    <row r="17589" spans="1:2" x14ac:dyDescent="0.25">
      <c r="A17589">
        <v>1758.6</v>
      </c>
      <c r="B17589">
        <v>86.911148881646938</v>
      </c>
    </row>
    <row r="17590" spans="1:2" x14ac:dyDescent="0.25">
      <c r="A17590">
        <v>1758.7</v>
      </c>
      <c r="B17590">
        <v>86.890083490890561</v>
      </c>
    </row>
    <row r="17591" spans="1:2" x14ac:dyDescent="0.25">
      <c r="A17591">
        <v>1758.8</v>
      </c>
      <c r="B17591">
        <v>86.869018100134127</v>
      </c>
    </row>
    <row r="17592" spans="1:2" x14ac:dyDescent="0.25">
      <c r="A17592">
        <v>1758.9</v>
      </c>
      <c r="B17592">
        <v>86.847952709377736</v>
      </c>
    </row>
    <row r="17593" spans="1:2" x14ac:dyDescent="0.25">
      <c r="A17593">
        <v>1759</v>
      </c>
      <c r="B17593">
        <v>86.82688731862136</v>
      </c>
    </row>
    <row r="17594" spans="1:2" x14ac:dyDescent="0.25">
      <c r="A17594">
        <v>1759.1</v>
      </c>
      <c r="B17594">
        <v>86.684739038204114</v>
      </c>
    </row>
    <row r="17595" spans="1:2" x14ac:dyDescent="0.25">
      <c r="A17595">
        <v>1759.2</v>
      </c>
      <c r="B17595">
        <v>86.542590757787181</v>
      </c>
    </row>
    <row r="17596" spans="1:2" x14ac:dyDescent="0.25">
      <c r="A17596">
        <v>1759.3</v>
      </c>
      <c r="B17596">
        <v>86.400442477369936</v>
      </c>
    </row>
    <row r="17597" spans="1:2" x14ac:dyDescent="0.25">
      <c r="A17597">
        <v>1759.4</v>
      </c>
      <c r="B17597">
        <v>86.258294196953017</v>
      </c>
    </row>
    <row r="17598" spans="1:2" x14ac:dyDescent="0.25">
      <c r="A17598">
        <v>1759.5</v>
      </c>
      <c r="B17598">
        <v>86.116145916536084</v>
      </c>
    </row>
    <row r="17599" spans="1:2" x14ac:dyDescent="0.25">
      <c r="A17599">
        <v>1759.6</v>
      </c>
      <c r="B17599">
        <v>85.973997636118838</v>
      </c>
    </row>
    <row r="17600" spans="1:2" x14ac:dyDescent="0.25">
      <c r="A17600">
        <v>1759.7</v>
      </c>
      <c r="B17600">
        <v>85.831849355701905</v>
      </c>
    </row>
    <row r="17601" spans="1:2" x14ac:dyDescent="0.25">
      <c r="A17601">
        <v>1759.8</v>
      </c>
      <c r="B17601">
        <v>85.68970107528466</v>
      </c>
    </row>
    <row r="17602" spans="1:2" x14ac:dyDescent="0.25">
      <c r="A17602">
        <v>1759.9</v>
      </c>
      <c r="B17602">
        <v>85.547552794867727</v>
      </c>
    </row>
    <row r="17603" spans="1:2" x14ac:dyDescent="0.25">
      <c r="A17603">
        <v>1760</v>
      </c>
      <c r="B17603">
        <v>85.405404514450808</v>
      </c>
    </row>
    <row r="17604" spans="1:2" x14ac:dyDescent="0.25">
      <c r="A17604">
        <v>1760.1</v>
      </c>
      <c r="B17604">
        <v>85.39111616071898</v>
      </c>
    </row>
    <row r="17605" spans="1:2" x14ac:dyDescent="0.25">
      <c r="A17605">
        <v>1760.2</v>
      </c>
      <c r="B17605">
        <v>85.37682780698718</v>
      </c>
    </row>
    <row r="17606" spans="1:2" x14ac:dyDescent="0.25">
      <c r="A17606">
        <v>1760.3</v>
      </c>
      <c r="B17606">
        <v>85.362539453255337</v>
      </c>
    </row>
    <row r="17607" spans="1:2" x14ac:dyDescent="0.25">
      <c r="A17607">
        <v>1760.4</v>
      </c>
      <c r="B17607">
        <v>85.348251099523537</v>
      </c>
    </row>
    <row r="17608" spans="1:2" x14ac:dyDescent="0.25">
      <c r="A17608">
        <v>1760.5</v>
      </c>
      <c r="B17608">
        <v>85.333962745791752</v>
      </c>
    </row>
    <row r="17609" spans="1:2" x14ac:dyDescent="0.25">
      <c r="A17609">
        <v>1760.6</v>
      </c>
      <c r="B17609">
        <v>85.319674392059909</v>
      </c>
    </row>
    <row r="17610" spans="1:2" x14ac:dyDescent="0.25">
      <c r="A17610">
        <v>1760.7</v>
      </c>
      <c r="B17610">
        <v>85.305386038328109</v>
      </c>
    </row>
    <row r="17611" spans="1:2" x14ac:dyDescent="0.25">
      <c r="A17611">
        <v>1760.8</v>
      </c>
      <c r="B17611">
        <v>85.291097684596281</v>
      </c>
    </row>
    <row r="17612" spans="1:2" x14ac:dyDescent="0.25">
      <c r="A17612">
        <v>1760.9</v>
      </c>
      <c r="B17612">
        <v>85.276809330864481</v>
      </c>
    </row>
    <row r="17613" spans="1:2" x14ac:dyDescent="0.25">
      <c r="A17613">
        <v>1761</v>
      </c>
      <c r="B17613">
        <v>85.262520977132681</v>
      </c>
    </row>
    <row r="17614" spans="1:2" x14ac:dyDescent="0.25">
      <c r="A17614">
        <v>1761.1</v>
      </c>
      <c r="B17614">
        <v>85.160231225631279</v>
      </c>
    </row>
    <row r="17615" spans="1:2" x14ac:dyDescent="0.25">
      <c r="A17615">
        <v>1761.2</v>
      </c>
      <c r="B17615">
        <v>85.057941474130118</v>
      </c>
    </row>
    <row r="17616" spans="1:2" x14ac:dyDescent="0.25">
      <c r="A17616">
        <v>1761.3</v>
      </c>
      <c r="B17616">
        <v>84.95565172262873</v>
      </c>
    </row>
    <row r="17617" spans="1:2" x14ac:dyDescent="0.25">
      <c r="A17617">
        <v>1761.4</v>
      </c>
      <c r="B17617">
        <v>84.853361971127569</v>
      </c>
    </row>
    <row r="17618" spans="1:2" x14ac:dyDescent="0.25">
      <c r="A17618">
        <v>1761.5</v>
      </c>
      <c r="B17618">
        <v>84.751072219626394</v>
      </c>
    </row>
    <row r="17619" spans="1:2" x14ac:dyDescent="0.25">
      <c r="A17619">
        <v>1761.6</v>
      </c>
      <c r="B17619">
        <v>84.648782468125006</v>
      </c>
    </row>
    <row r="17620" spans="1:2" x14ac:dyDescent="0.25">
      <c r="A17620">
        <v>1761.7</v>
      </c>
      <c r="B17620">
        <v>84.546492716623845</v>
      </c>
    </row>
    <row r="17621" spans="1:2" x14ac:dyDescent="0.25">
      <c r="A17621">
        <v>1761.8</v>
      </c>
      <c r="B17621">
        <v>84.444202965122443</v>
      </c>
    </row>
    <row r="17622" spans="1:2" x14ac:dyDescent="0.25">
      <c r="A17622">
        <v>1761.9</v>
      </c>
      <c r="B17622">
        <v>84.341913213621282</v>
      </c>
    </row>
    <row r="17623" spans="1:2" x14ac:dyDescent="0.25">
      <c r="A17623">
        <v>1762</v>
      </c>
      <c r="B17623">
        <v>84.239623462120122</v>
      </c>
    </row>
    <row r="17624" spans="1:2" x14ac:dyDescent="0.25">
      <c r="A17624">
        <v>1762.1</v>
      </c>
      <c r="B17624">
        <v>84.289751747991545</v>
      </c>
    </row>
    <row r="17625" spans="1:2" x14ac:dyDescent="0.25">
      <c r="A17625">
        <v>1762.2</v>
      </c>
      <c r="B17625">
        <v>84.339880033862855</v>
      </c>
    </row>
    <row r="17626" spans="1:2" x14ac:dyDescent="0.25">
      <c r="A17626">
        <v>1762.3</v>
      </c>
      <c r="B17626">
        <v>84.390008319734278</v>
      </c>
    </row>
    <row r="17627" spans="1:2" x14ac:dyDescent="0.25">
      <c r="A17627">
        <v>1762.4</v>
      </c>
      <c r="B17627">
        <v>84.440136605605588</v>
      </c>
    </row>
    <row r="17628" spans="1:2" x14ac:dyDescent="0.25">
      <c r="A17628">
        <v>1762.5</v>
      </c>
      <c r="B17628">
        <v>84.490264891476897</v>
      </c>
    </row>
    <row r="17629" spans="1:2" x14ac:dyDescent="0.25">
      <c r="A17629">
        <v>1762.6</v>
      </c>
      <c r="B17629">
        <v>84.540393177348335</v>
      </c>
    </row>
    <row r="17630" spans="1:2" x14ac:dyDescent="0.25">
      <c r="A17630">
        <v>1762.7</v>
      </c>
      <c r="B17630">
        <v>84.590521463219645</v>
      </c>
    </row>
    <row r="17631" spans="1:2" x14ac:dyDescent="0.25">
      <c r="A17631">
        <v>1762.8</v>
      </c>
      <c r="B17631">
        <v>84.640649749091068</v>
      </c>
    </row>
    <row r="17632" spans="1:2" x14ac:dyDescent="0.25">
      <c r="A17632">
        <v>1762.9</v>
      </c>
      <c r="B17632">
        <v>84.690778034962378</v>
      </c>
    </row>
    <row r="17633" spans="1:2" x14ac:dyDescent="0.25">
      <c r="A17633">
        <v>1763</v>
      </c>
      <c r="B17633">
        <v>84.740906320833687</v>
      </c>
    </row>
    <row r="17634" spans="1:2" x14ac:dyDescent="0.25">
      <c r="A17634">
        <v>1763.1</v>
      </c>
      <c r="B17634">
        <v>84.663078693641808</v>
      </c>
    </row>
    <row r="17635" spans="1:2" x14ac:dyDescent="0.25">
      <c r="A17635">
        <v>1763.2</v>
      </c>
      <c r="B17635">
        <v>84.585251066450098</v>
      </c>
    </row>
    <row r="17636" spans="1:2" x14ac:dyDescent="0.25">
      <c r="A17636">
        <v>1763.3</v>
      </c>
      <c r="B17636">
        <v>84.507423439258218</v>
      </c>
    </row>
    <row r="17637" spans="1:2" x14ac:dyDescent="0.25">
      <c r="A17637">
        <v>1763.4</v>
      </c>
      <c r="B17637">
        <v>84.429595812066523</v>
      </c>
    </row>
    <row r="17638" spans="1:2" x14ac:dyDescent="0.25">
      <c r="A17638">
        <v>1763.5</v>
      </c>
      <c r="B17638">
        <v>84.351768184874814</v>
      </c>
    </row>
    <row r="17639" spans="1:2" x14ac:dyDescent="0.25">
      <c r="A17639">
        <v>1763.6</v>
      </c>
      <c r="B17639">
        <v>84.273940557682934</v>
      </c>
    </row>
    <row r="17640" spans="1:2" x14ac:dyDescent="0.25">
      <c r="A17640">
        <v>1763.7</v>
      </c>
      <c r="B17640">
        <v>84.196112930491225</v>
      </c>
    </row>
    <row r="17641" spans="1:2" x14ac:dyDescent="0.25">
      <c r="A17641">
        <v>1763.8</v>
      </c>
      <c r="B17641">
        <v>84.118285303299345</v>
      </c>
    </row>
    <row r="17642" spans="1:2" x14ac:dyDescent="0.25">
      <c r="A17642">
        <v>1763.9</v>
      </c>
      <c r="B17642">
        <v>84.04045767610765</v>
      </c>
    </row>
    <row r="17643" spans="1:2" x14ac:dyDescent="0.25">
      <c r="A17643">
        <v>1764</v>
      </c>
      <c r="B17643">
        <v>83.962630048915941</v>
      </c>
    </row>
    <row r="17644" spans="1:2" x14ac:dyDescent="0.25">
      <c r="A17644">
        <v>1764.1</v>
      </c>
      <c r="B17644">
        <v>83.779115427943765</v>
      </c>
    </row>
    <row r="17645" spans="1:2" x14ac:dyDescent="0.25">
      <c r="A17645">
        <v>1764.2</v>
      </c>
      <c r="B17645">
        <v>83.595600806972001</v>
      </c>
    </row>
    <row r="17646" spans="1:2" x14ac:dyDescent="0.25">
      <c r="A17646">
        <v>1764.3</v>
      </c>
      <c r="B17646">
        <v>83.412086185999826</v>
      </c>
    </row>
    <row r="17647" spans="1:2" x14ac:dyDescent="0.25">
      <c r="A17647">
        <v>1764.4</v>
      </c>
      <c r="B17647">
        <v>83.228571565028062</v>
      </c>
    </row>
    <row r="17648" spans="1:2" x14ac:dyDescent="0.25">
      <c r="A17648">
        <v>1764.5</v>
      </c>
      <c r="B17648">
        <v>83.045056944056313</v>
      </c>
    </row>
    <row r="17649" spans="1:2" x14ac:dyDescent="0.25">
      <c r="A17649">
        <v>1764.6</v>
      </c>
      <c r="B17649">
        <v>82.861542323084123</v>
      </c>
    </row>
    <row r="17650" spans="1:2" x14ac:dyDescent="0.25">
      <c r="A17650">
        <v>1764.7</v>
      </c>
      <c r="B17650">
        <v>82.678027702112374</v>
      </c>
    </row>
    <row r="17651" spans="1:2" x14ac:dyDescent="0.25">
      <c r="A17651">
        <v>1764.8</v>
      </c>
      <c r="B17651">
        <v>82.494513081140198</v>
      </c>
    </row>
    <row r="17652" spans="1:2" x14ac:dyDescent="0.25">
      <c r="A17652">
        <v>1764.9</v>
      </c>
      <c r="B17652">
        <v>82.310998460168435</v>
      </c>
    </row>
    <row r="17653" spans="1:2" x14ac:dyDescent="0.25">
      <c r="A17653">
        <v>1765</v>
      </c>
      <c r="B17653">
        <v>82.127483839196671</v>
      </c>
    </row>
    <row r="17654" spans="1:2" x14ac:dyDescent="0.25">
      <c r="A17654">
        <v>1765.1</v>
      </c>
      <c r="B17654">
        <v>82.092425177950787</v>
      </c>
    </row>
    <row r="17655" spans="1:2" x14ac:dyDescent="0.25">
      <c r="A17655">
        <v>1765.2</v>
      </c>
      <c r="B17655">
        <v>82.057366516704988</v>
      </c>
    </row>
    <row r="17656" spans="1:2" x14ac:dyDescent="0.25">
      <c r="A17656">
        <v>1765.3</v>
      </c>
      <c r="B17656">
        <v>82.022307855459104</v>
      </c>
    </row>
    <row r="17657" spans="1:2" x14ac:dyDescent="0.25">
      <c r="A17657">
        <v>1765.4</v>
      </c>
      <c r="B17657">
        <v>81.987249194213291</v>
      </c>
    </row>
    <row r="17658" spans="1:2" x14ac:dyDescent="0.25">
      <c r="A17658">
        <v>1765.5</v>
      </c>
      <c r="B17658">
        <v>81.952190532967492</v>
      </c>
    </row>
    <row r="17659" spans="1:2" x14ac:dyDescent="0.25">
      <c r="A17659">
        <v>1765.6</v>
      </c>
      <c r="B17659">
        <v>81.917131871721608</v>
      </c>
    </row>
    <row r="17660" spans="1:2" x14ac:dyDescent="0.25">
      <c r="A17660">
        <v>1765.7</v>
      </c>
      <c r="B17660">
        <v>81.882073210475809</v>
      </c>
    </row>
    <row r="17661" spans="1:2" x14ac:dyDescent="0.25">
      <c r="A17661">
        <v>1765.8</v>
      </c>
      <c r="B17661">
        <v>81.847014549229925</v>
      </c>
    </row>
    <row r="17662" spans="1:2" x14ac:dyDescent="0.25">
      <c r="A17662">
        <v>1765.9</v>
      </c>
      <c r="B17662">
        <v>81.811955887984112</v>
      </c>
    </row>
    <row r="17663" spans="1:2" x14ac:dyDescent="0.25">
      <c r="A17663">
        <v>1766</v>
      </c>
      <c r="B17663">
        <v>81.776897226738313</v>
      </c>
    </row>
    <row r="17664" spans="1:2" x14ac:dyDescent="0.25">
      <c r="A17664">
        <v>1766.1</v>
      </c>
      <c r="B17664">
        <v>81.710957339391598</v>
      </c>
    </row>
    <row r="17665" spans="1:2" x14ac:dyDescent="0.25">
      <c r="A17665">
        <v>1766.2</v>
      </c>
      <c r="B17665">
        <v>81.645017452045025</v>
      </c>
    </row>
    <row r="17666" spans="1:2" x14ac:dyDescent="0.25">
      <c r="A17666">
        <v>1766.3</v>
      </c>
      <c r="B17666">
        <v>81.579077564698309</v>
      </c>
    </row>
    <row r="17667" spans="1:2" x14ac:dyDescent="0.25">
      <c r="A17667">
        <v>1766.4</v>
      </c>
      <c r="B17667">
        <v>81.513137677351736</v>
      </c>
    </row>
    <row r="17668" spans="1:2" x14ac:dyDescent="0.25">
      <c r="A17668">
        <v>1766.5</v>
      </c>
      <c r="B17668">
        <v>81.447197790005163</v>
      </c>
    </row>
    <row r="17669" spans="1:2" x14ac:dyDescent="0.25">
      <c r="A17669">
        <v>1766.6</v>
      </c>
      <c r="B17669">
        <v>81.381257902658447</v>
      </c>
    </row>
    <row r="17670" spans="1:2" x14ac:dyDescent="0.25">
      <c r="A17670">
        <v>1766.7</v>
      </c>
      <c r="B17670">
        <v>81.315318015311874</v>
      </c>
    </row>
    <row r="17671" spans="1:2" x14ac:dyDescent="0.25">
      <c r="A17671">
        <v>1766.8</v>
      </c>
      <c r="B17671">
        <v>81.249378127965159</v>
      </c>
    </row>
    <row r="17672" spans="1:2" x14ac:dyDescent="0.25">
      <c r="A17672">
        <v>1766.9</v>
      </c>
      <c r="B17672">
        <v>81.183438240618585</v>
      </c>
    </row>
    <row r="17673" spans="1:2" x14ac:dyDescent="0.25">
      <c r="A17673">
        <v>1767</v>
      </c>
      <c r="B17673">
        <v>81.117498353272012</v>
      </c>
    </row>
    <row r="17674" spans="1:2" x14ac:dyDescent="0.25">
      <c r="A17674">
        <v>1767.1</v>
      </c>
      <c r="B17674">
        <v>81.026804549490492</v>
      </c>
    </row>
    <row r="17675" spans="1:2" x14ac:dyDescent="0.25">
      <c r="A17675">
        <v>1767.2</v>
      </c>
      <c r="B17675">
        <v>80.936110745709186</v>
      </c>
    </row>
    <row r="17676" spans="1:2" x14ac:dyDescent="0.25">
      <c r="A17676">
        <v>1767.3</v>
      </c>
      <c r="B17676">
        <v>80.845416941927667</v>
      </c>
    </row>
    <row r="17677" spans="1:2" x14ac:dyDescent="0.25">
      <c r="A17677">
        <v>1767.4</v>
      </c>
      <c r="B17677">
        <v>80.75472313814636</v>
      </c>
    </row>
    <row r="17678" spans="1:2" x14ac:dyDescent="0.25">
      <c r="A17678">
        <v>1767.5</v>
      </c>
      <c r="B17678">
        <v>80.664029334365054</v>
      </c>
    </row>
    <row r="17679" spans="1:2" x14ac:dyDescent="0.25">
      <c r="A17679">
        <v>1767.6</v>
      </c>
      <c r="B17679">
        <v>80.573335530583535</v>
      </c>
    </row>
    <row r="17680" spans="1:2" x14ac:dyDescent="0.25">
      <c r="A17680">
        <v>1767.7</v>
      </c>
      <c r="B17680">
        <v>80.482641726802228</v>
      </c>
    </row>
    <row r="17681" spans="1:2" x14ac:dyDescent="0.25">
      <c r="A17681">
        <v>1767.8</v>
      </c>
      <c r="B17681">
        <v>80.391947923020709</v>
      </c>
    </row>
    <row r="17682" spans="1:2" x14ac:dyDescent="0.25">
      <c r="A17682">
        <v>1767.9</v>
      </c>
      <c r="B17682">
        <v>80.301254119239402</v>
      </c>
    </row>
    <row r="17683" spans="1:2" x14ac:dyDescent="0.25">
      <c r="A17683">
        <v>1768</v>
      </c>
      <c r="B17683">
        <v>80.210560315458096</v>
      </c>
    </row>
    <row r="17684" spans="1:2" x14ac:dyDescent="0.25">
      <c r="A17684">
        <v>1768.1</v>
      </c>
      <c r="B17684">
        <v>80.072669773101069</v>
      </c>
    </row>
    <row r="17685" spans="1:2" x14ac:dyDescent="0.25">
      <c r="A17685">
        <v>1768.2</v>
      </c>
      <c r="B17685">
        <v>79.934779230744368</v>
      </c>
    </row>
    <row r="17686" spans="1:2" x14ac:dyDescent="0.25">
      <c r="A17686">
        <v>1768.3</v>
      </c>
      <c r="B17686">
        <v>79.796888688387341</v>
      </c>
    </row>
    <row r="17687" spans="1:2" x14ac:dyDescent="0.25">
      <c r="A17687">
        <v>1768.4</v>
      </c>
      <c r="B17687">
        <v>79.65899814603064</v>
      </c>
    </row>
    <row r="17688" spans="1:2" x14ac:dyDescent="0.25">
      <c r="A17688">
        <v>1768.5</v>
      </c>
      <c r="B17688">
        <v>79.521107603673926</v>
      </c>
    </row>
    <row r="17689" spans="1:2" x14ac:dyDescent="0.25">
      <c r="A17689">
        <v>1768.6</v>
      </c>
      <c r="B17689">
        <v>79.383217061316898</v>
      </c>
    </row>
    <row r="17690" spans="1:2" x14ac:dyDescent="0.25">
      <c r="A17690">
        <v>1768.7</v>
      </c>
      <c r="B17690">
        <v>79.245326518960198</v>
      </c>
    </row>
    <row r="17691" spans="1:2" x14ac:dyDescent="0.25">
      <c r="A17691">
        <v>1768.8</v>
      </c>
      <c r="B17691">
        <v>79.107435976603171</v>
      </c>
    </row>
    <row r="17692" spans="1:2" x14ac:dyDescent="0.25">
      <c r="A17692">
        <v>1768.9</v>
      </c>
      <c r="B17692">
        <v>78.96954543424647</v>
      </c>
    </row>
    <row r="17693" spans="1:2" x14ac:dyDescent="0.25">
      <c r="A17693">
        <v>1769</v>
      </c>
      <c r="B17693">
        <v>78.831654891889755</v>
      </c>
    </row>
    <row r="17694" spans="1:2" x14ac:dyDescent="0.25">
      <c r="A17694">
        <v>1769.1</v>
      </c>
      <c r="B17694">
        <v>78.801590541281172</v>
      </c>
    </row>
    <row r="17695" spans="1:2" x14ac:dyDescent="0.25">
      <c r="A17695">
        <v>1769.2</v>
      </c>
      <c r="B17695">
        <v>78.771526190672645</v>
      </c>
    </row>
    <row r="17696" spans="1:2" x14ac:dyDescent="0.25">
      <c r="A17696">
        <v>1769.3</v>
      </c>
      <c r="B17696">
        <v>78.741461840064062</v>
      </c>
    </row>
    <row r="17697" spans="1:2" x14ac:dyDescent="0.25">
      <c r="A17697">
        <v>1769.4</v>
      </c>
      <c r="B17697">
        <v>78.71139748945555</v>
      </c>
    </row>
    <row r="17698" spans="1:2" x14ac:dyDescent="0.25">
      <c r="A17698">
        <v>1769.5</v>
      </c>
      <c r="B17698">
        <v>78.681333138847037</v>
      </c>
    </row>
    <row r="17699" spans="1:2" x14ac:dyDescent="0.25">
      <c r="A17699">
        <v>1769.6</v>
      </c>
      <c r="B17699">
        <v>78.65126878823844</v>
      </c>
    </row>
    <row r="17700" spans="1:2" x14ac:dyDescent="0.25">
      <c r="A17700">
        <v>1769.7</v>
      </c>
      <c r="B17700">
        <v>78.621204437629927</v>
      </c>
    </row>
    <row r="17701" spans="1:2" x14ac:dyDescent="0.25">
      <c r="A17701">
        <v>1769.8</v>
      </c>
      <c r="B17701">
        <v>78.591140087021344</v>
      </c>
    </row>
    <row r="17702" spans="1:2" x14ac:dyDescent="0.25">
      <c r="A17702">
        <v>1769.9</v>
      </c>
      <c r="B17702">
        <v>78.561075736412818</v>
      </c>
    </row>
    <row r="17703" spans="1:2" x14ac:dyDescent="0.25">
      <c r="A17703">
        <v>1770</v>
      </c>
      <c r="B17703">
        <v>78.531011385804305</v>
      </c>
    </row>
    <row r="17704" spans="1:2" x14ac:dyDescent="0.25">
      <c r="A17704">
        <v>1770.1</v>
      </c>
      <c r="B17704">
        <v>78.296942304095154</v>
      </c>
    </row>
    <row r="17705" spans="1:2" x14ac:dyDescent="0.25">
      <c r="A17705">
        <v>1770.2</v>
      </c>
      <c r="B17705">
        <v>78.062873222386543</v>
      </c>
    </row>
    <row r="17706" spans="1:2" x14ac:dyDescent="0.25">
      <c r="A17706">
        <v>1770.3</v>
      </c>
      <c r="B17706">
        <v>77.828804140677406</v>
      </c>
    </row>
    <row r="17707" spans="1:2" x14ac:dyDescent="0.25">
      <c r="A17707">
        <v>1770.4</v>
      </c>
      <c r="B17707">
        <v>77.594735058968794</v>
      </c>
    </row>
    <row r="17708" spans="1:2" x14ac:dyDescent="0.25">
      <c r="A17708">
        <v>1770.5</v>
      </c>
      <c r="B17708">
        <v>77.360665977260169</v>
      </c>
    </row>
    <row r="17709" spans="1:2" x14ac:dyDescent="0.25">
      <c r="A17709">
        <v>1770.6</v>
      </c>
      <c r="B17709">
        <v>77.126596895551032</v>
      </c>
    </row>
    <row r="17710" spans="1:2" x14ac:dyDescent="0.25">
      <c r="A17710">
        <v>1770.7</v>
      </c>
      <c r="B17710">
        <v>76.89252781384242</v>
      </c>
    </row>
    <row r="17711" spans="1:2" x14ac:dyDescent="0.25">
      <c r="A17711">
        <v>1770.8</v>
      </c>
      <c r="B17711">
        <v>76.658458732133269</v>
      </c>
    </row>
    <row r="17712" spans="1:2" x14ac:dyDescent="0.25">
      <c r="A17712">
        <v>1770.9</v>
      </c>
      <c r="B17712">
        <v>76.424389650424658</v>
      </c>
    </row>
    <row r="17713" spans="1:2" x14ac:dyDescent="0.25">
      <c r="A17713">
        <v>1771</v>
      </c>
      <c r="B17713">
        <v>76.190320568716047</v>
      </c>
    </row>
    <row r="17714" spans="1:2" x14ac:dyDescent="0.25">
      <c r="A17714">
        <v>1771.1</v>
      </c>
      <c r="B17714">
        <v>75.887212559344491</v>
      </c>
    </row>
    <row r="17715" spans="1:2" x14ac:dyDescent="0.25">
      <c r="A17715">
        <v>1771.2</v>
      </c>
      <c r="B17715">
        <v>75.584104549973631</v>
      </c>
    </row>
    <row r="17716" spans="1:2" x14ac:dyDescent="0.25">
      <c r="A17716">
        <v>1771.3</v>
      </c>
      <c r="B17716">
        <v>75.280996540602075</v>
      </c>
    </row>
    <row r="17717" spans="1:2" x14ac:dyDescent="0.25">
      <c r="A17717">
        <v>1771.4</v>
      </c>
      <c r="B17717">
        <v>74.977888531231216</v>
      </c>
    </row>
    <row r="17718" spans="1:2" x14ac:dyDescent="0.25">
      <c r="A17718">
        <v>1771.5</v>
      </c>
      <c r="B17718">
        <v>74.674780521860356</v>
      </c>
    </row>
    <row r="17719" spans="1:2" x14ac:dyDescent="0.25">
      <c r="A17719">
        <v>1771.6</v>
      </c>
      <c r="B17719">
        <v>74.3716725124888</v>
      </c>
    </row>
    <row r="17720" spans="1:2" x14ac:dyDescent="0.25">
      <c r="A17720">
        <v>1771.7</v>
      </c>
      <c r="B17720">
        <v>74.068564503117926</v>
      </c>
    </row>
    <row r="17721" spans="1:2" x14ac:dyDescent="0.25">
      <c r="A17721">
        <v>1771.8</v>
      </c>
      <c r="B17721">
        <v>73.765456493746385</v>
      </c>
    </row>
    <row r="17722" spans="1:2" x14ac:dyDescent="0.25">
      <c r="A17722">
        <v>1771.9</v>
      </c>
      <c r="B17722">
        <v>73.462348484375511</v>
      </c>
    </row>
    <row r="17723" spans="1:2" x14ac:dyDescent="0.25">
      <c r="A17723">
        <v>1772</v>
      </c>
      <c r="B17723">
        <v>73.159240475004651</v>
      </c>
    </row>
    <row r="17724" spans="1:2" x14ac:dyDescent="0.25">
      <c r="A17724">
        <v>1772.1</v>
      </c>
      <c r="B17724">
        <v>72.861139705169364</v>
      </c>
    </row>
    <row r="17725" spans="1:2" x14ac:dyDescent="0.25">
      <c r="A17725">
        <v>1772.2</v>
      </c>
      <c r="B17725">
        <v>72.56303893533476</v>
      </c>
    </row>
    <row r="17726" spans="1:2" x14ac:dyDescent="0.25">
      <c r="A17726">
        <v>1772.3</v>
      </c>
      <c r="B17726">
        <v>72.264938165499473</v>
      </c>
    </row>
    <row r="17727" spans="1:2" x14ac:dyDescent="0.25">
      <c r="A17727">
        <v>1772.4</v>
      </c>
      <c r="B17727">
        <v>71.966837395664868</v>
      </c>
    </row>
    <row r="17728" spans="1:2" x14ac:dyDescent="0.25">
      <c r="A17728">
        <v>1772.5</v>
      </c>
      <c r="B17728">
        <v>71.668736625830263</v>
      </c>
    </row>
    <row r="17729" spans="1:2" x14ac:dyDescent="0.25">
      <c r="A17729">
        <v>1772.6</v>
      </c>
      <c r="B17729">
        <v>71.370635855994976</v>
      </c>
    </row>
    <row r="17730" spans="1:2" x14ac:dyDescent="0.25">
      <c r="A17730">
        <v>1772.7</v>
      </c>
      <c r="B17730">
        <v>71.072535086160372</v>
      </c>
    </row>
    <row r="17731" spans="1:2" x14ac:dyDescent="0.25">
      <c r="A17731">
        <v>1772.8</v>
      </c>
      <c r="B17731">
        <v>70.774434316325085</v>
      </c>
    </row>
    <row r="17732" spans="1:2" x14ac:dyDescent="0.25">
      <c r="A17732">
        <v>1772.9</v>
      </c>
      <c r="B17732">
        <v>70.47633354649048</v>
      </c>
    </row>
    <row r="17733" spans="1:2" x14ac:dyDescent="0.25">
      <c r="A17733">
        <v>1773</v>
      </c>
      <c r="B17733">
        <v>70.178232776655875</v>
      </c>
    </row>
    <row r="17734" spans="1:2" x14ac:dyDescent="0.25">
      <c r="A17734">
        <v>1773.1</v>
      </c>
      <c r="B17734">
        <v>69.897400328497</v>
      </c>
    </row>
    <row r="17735" spans="1:2" x14ac:dyDescent="0.25">
      <c r="A17735">
        <v>1773.2</v>
      </c>
      <c r="B17735">
        <v>69.616567880338764</v>
      </c>
    </row>
    <row r="17736" spans="1:2" x14ac:dyDescent="0.25">
      <c r="A17736">
        <v>1773.3</v>
      </c>
      <c r="B17736">
        <v>69.335735432179888</v>
      </c>
    </row>
    <row r="17737" spans="1:2" x14ac:dyDescent="0.25">
      <c r="A17737">
        <v>1773.4</v>
      </c>
      <c r="B17737">
        <v>69.054902984021652</v>
      </c>
    </row>
    <row r="17738" spans="1:2" x14ac:dyDescent="0.25">
      <c r="A17738">
        <v>1773.5</v>
      </c>
      <c r="B17738">
        <v>68.774070535863416</v>
      </c>
    </row>
    <row r="17739" spans="1:2" x14ac:dyDescent="0.25">
      <c r="A17739">
        <v>1773.6</v>
      </c>
      <c r="B17739">
        <v>68.49323808770454</v>
      </c>
    </row>
    <row r="17740" spans="1:2" x14ac:dyDescent="0.25">
      <c r="A17740">
        <v>1773.7</v>
      </c>
      <c r="B17740">
        <v>68.212405639546304</v>
      </c>
    </row>
    <row r="17741" spans="1:2" x14ac:dyDescent="0.25">
      <c r="A17741">
        <v>1773.8</v>
      </c>
      <c r="B17741">
        <v>67.931573191387429</v>
      </c>
    </row>
    <row r="17742" spans="1:2" x14ac:dyDescent="0.25">
      <c r="A17742">
        <v>1773.9</v>
      </c>
      <c r="B17742">
        <v>67.650740743229193</v>
      </c>
    </row>
    <row r="17743" spans="1:2" x14ac:dyDescent="0.25">
      <c r="A17743">
        <v>1774</v>
      </c>
      <c r="B17743">
        <v>67.369908295070957</v>
      </c>
    </row>
    <row r="17744" spans="1:2" x14ac:dyDescent="0.25">
      <c r="A17744">
        <v>1774.1</v>
      </c>
      <c r="B17744">
        <v>66.99450158228197</v>
      </c>
    </row>
    <row r="17745" spans="1:2" x14ac:dyDescent="0.25">
      <c r="A17745">
        <v>1774.2</v>
      </c>
      <c r="B17745">
        <v>66.61909486949385</v>
      </c>
    </row>
    <row r="17746" spans="1:2" x14ac:dyDescent="0.25">
      <c r="A17746">
        <v>1774.3</v>
      </c>
      <c r="B17746">
        <v>66.243688156704863</v>
      </c>
    </row>
    <row r="17747" spans="1:2" x14ac:dyDescent="0.25">
      <c r="A17747">
        <v>1774.4</v>
      </c>
      <c r="B17747">
        <v>65.868281443916729</v>
      </c>
    </row>
    <row r="17748" spans="1:2" x14ac:dyDescent="0.25">
      <c r="A17748">
        <v>1774.5</v>
      </c>
      <c r="B17748">
        <v>65.492874731128609</v>
      </c>
    </row>
    <row r="17749" spans="1:2" x14ac:dyDescent="0.25">
      <c r="A17749">
        <v>1774.6</v>
      </c>
      <c r="B17749">
        <v>65.117468018339622</v>
      </c>
    </row>
    <row r="17750" spans="1:2" x14ac:dyDescent="0.25">
      <c r="A17750">
        <v>1774.7</v>
      </c>
      <c r="B17750">
        <v>64.742061305551488</v>
      </c>
    </row>
    <row r="17751" spans="1:2" x14ac:dyDescent="0.25">
      <c r="A17751">
        <v>1774.8</v>
      </c>
      <c r="B17751">
        <v>64.366654592762501</v>
      </c>
    </row>
    <row r="17752" spans="1:2" x14ac:dyDescent="0.25">
      <c r="A17752">
        <v>1774.9</v>
      </c>
      <c r="B17752">
        <v>63.991247879974367</v>
      </c>
    </row>
    <row r="17753" spans="1:2" x14ac:dyDescent="0.25">
      <c r="A17753">
        <v>1775</v>
      </c>
      <c r="B17753">
        <v>63.615841167186247</v>
      </c>
    </row>
    <row r="17754" spans="1:2" x14ac:dyDescent="0.25">
      <c r="A17754">
        <v>1775.1</v>
      </c>
      <c r="B17754">
        <v>63.244464572381467</v>
      </c>
    </row>
    <row r="17755" spans="1:2" x14ac:dyDescent="0.25">
      <c r="A17755">
        <v>1775.2</v>
      </c>
      <c r="B17755">
        <v>62.873087977577534</v>
      </c>
    </row>
    <row r="17756" spans="1:2" x14ac:dyDescent="0.25">
      <c r="A17756">
        <v>1775.3</v>
      </c>
      <c r="B17756">
        <v>62.501711382772747</v>
      </c>
    </row>
    <row r="17757" spans="1:2" x14ac:dyDescent="0.25">
      <c r="A17757">
        <v>1775.4</v>
      </c>
      <c r="B17757">
        <v>62.130334787968813</v>
      </c>
    </row>
    <row r="17758" spans="1:2" x14ac:dyDescent="0.25">
      <c r="A17758">
        <v>1775.5</v>
      </c>
      <c r="B17758">
        <v>61.758958193164872</v>
      </c>
    </row>
    <row r="17759" spans="1:2" x14ac:dyDescent="0.25">
      <c r="A17759">
        <v>1775.6</v>
      </c>
      <c r="B17759">
        <v>61.387581598360093</v>
      </c>
    </row>
    <row r="17760" spans="1:2" x14ac:dyDescent="0.25">
      <c r="A17760">
        <v>1775.7</v>
      </c>
      <c r="B17760">
        <v>61.016205003556152</v>
      </c>
    </row>
    <row r="17761" spans="1:2" x14ac:dyDescent="0.25">
      <c r="A17761">
        <v>1775.8</v>
      </c>
      <c r="B17761">
        <v>60.644828408751373</v>
      </c>
    </row>
    <row r="17762" spans="1:2" x14ac:dyDescent="0.25">
      <c r="A17762">
        <v>1775.9</v>
      </c>
      <c r="B17762">
        <v>60.273451813947432</v>
      </c>
    </row>
    <row r="17763" spans="1:2" x14ac:dyDescent="0.25">
      <c r="A17763">
        <v>1776</v>
      </c>
      <c r="B17763">
        <v>59.902075219143498</v>
      </c>
    </row>
    <row r="17764" spans="1:2" x14ac:dyDescent="0.25">
      <c r="A17764">
        <v>1776.1</v>
      </c>
      <c r="B17764">
        <v>59.64265010299237</v>
      </c>
    </row>
    <row r="17765" spans="1:2" x14ac:dyDescent="0.25">
      <c r="A17765">
        <v>1776.2</v>
      </c>
      <c r="B17765">
        <v>59.383224986841832</v>
      </c>
    </row>
    <row r="17766" spans="1:2" x14ac:dyDescent="0.25">
      <c r="A17766">
        <v>1776.3</v>
      </c>
      <c r="B17766">
        <v>59.123799870690704</v>
      </c>
    </row>
    <row r="17767" spans="1:2" x14ac:dyDescent="0.25">
      <c r="A17767">
        <v>1776.4</v>
      </c>
      <c r="B17767">
        <v>58.864374754540172</v>
      </c>
    </row>
    <row r="17768" spans="1:2" x14ac:dyDescent="0.25">
      <c r="A17768">
        <v>1776.5</v>
      </c>
      <c r="B17768">
        <v>58.604949638389627</v>
      </c>
    </row>
    <row r="17769" spans="1:2" x14ac:dyDescent="0.25">
      <c r="A17769">
        <v>1776.6</v>
      </c>
      <c r="B17769">
        <v>58.345524522238492</v>
      </c>
    </row>
    <row r="17770" spans="1:2" x14ac:dyDescent="0.25">
      <c r="A17770">
        <v>1776.7</v>
      </c>
      <c r="B17770">
        <v>58.086099406087953</v>
      </c>
    </row>
    <row r="17771" spans="1:2" x14ac:dyDescent="0.25">
      <c r="A17771">
        <v>1776.8</v>
      </c>
      <c r="B17771">
        <v>57.826674289936832</v>
      </c>
    </row>
    <row r="17772" spans="1:2" x14ac:dyDescent="0.25">
      <c r="A17772">
        <v>1776.9</v>
      </c>
      <c r="B17772">
        <v>57.567249173786287</v>
      </c>
    </row>
    <row r="17773" spans="1:2" x14ac:dyDescent="0.25">
      <c r="A17773">
        <v>1777</v>
      </c>
      <c r="B17773">
        <v>57.307824057635749</v>
      </c>
    </row>
    <row r="17774" spans="1:2" x14ac:dyDescent="0.25">
      <c r="A17774">
        <v>1777.1</v>
      </c>
      <c r="B17774">
        <v>57.15686290319492</v>
      </c>
    </row>
    <row r="17775" spans="1:2" x14ac:dyDescent="0.25">
      <c r="A17775">
        <v>1777.2</v>
      </c>
      <c r="B17775">
        <v>57.005901748754439</v>
      </c>
    </row>
    <row r="17776" spans="1:2" x14ac:dyDescent="0.25">
      <c r="A17776">
        <v>1777.3</v>
      </c>
      <c r="B17776">
        <v>56.854940594313611</v>
      </c>
    </row>
    <row r="17777" spans="1:2" x14ac:dyDescent="0.25">
      <c r="A17777">
        <v>1777.4</v>
      </c>
      <c r="B17777">
        <v>56.703979439873123</v>
      </c>
    </row>
    <row r="17778" spans="1:2" x14ac:dyDescent="0.25">
      <c r="A17778">
        <v>1777.5</v>
      </c>
      <c r="B17778">
        <v>56.553018285432643</v>
      </c>
    </row>
    <row r="17779" spans="1:2" x14ac:dyDescent="0.25">
      <c r="A17779">
        <v>1777.6</v>
      </c>
      <c r="B17779">
        <v>56.402057130991807</v>
      </c>
    </row>
    <row r="17780" spans="1:2" x14ac:dyDescent="0.25">
      <c r="A17780">
        <v>1777.7</v>
      </c>
      <c r="B17780">
        <v>56.251095976551333</v>
      </c>
    </row>
    <row r="17781" spans="1:2" x14ac:dyDescent="0.25">
      <c r="A17781">
        <v>1777.8</v>
      </c>
      <c r="B17781">
        <v>56.100134822110498</v>
      </c>
    </row>
    <row r="17782" spans="1:2" x14ac:dyDescent="0.25">
      <c r="A17782">
        <v>1777.9</v>
      </c>
      <c r="B17782">
        <v>55.949173667670017</v>
      </c>
    </row>
    <row r="17783" spans="1:2" x14ac:dyDescent="0.25">
      <c r="A17783">
        <v>1778</v>
      </c>
      <c r="B17783">
        <v>55.798212513229537</v>
      </c>
    </row>
    <row r="17784" spans="1:2" x14ac:dyDescent="0.25">
      <c r="A17784">
        <v>1778.1</v>
      </c>
      <c r="B17784">
        <v>55.509219849049927</v>
      </c>
    </row>
    <row r="17785" spans="1:2" x14ac:dyDescent="0.25">
      <c r="A17785">
        <v>1778.2</v>
      </c>
      <c r="B17785">
        <v>55.220227184870993</v>
      </c>
    </row>
    <row r="17786" spans="1:2" x14ac:dyDescent="0.25">
      <c r="A17786">
        <v>1778.3</v>
      </c>
      <c r="B17786">
        <v>54.931234520691383</v>
      </c>
    </row>
    <row r="17787" spans="1:2" x14ac:dyDescent="0.25">
      <c r="A17787">
        <v>1778.4</v>
      </c>
      <c r="B17787">
        <v>54.642241856512427</v>
      </c>
    </row>
    <row r="17788" spans="1:2" x14ac:dyDescent="0.25">
      <c r="A17788">
        <v>1778.5</v>
      </c>
      <c r="B17788">
        <v>54.353249192333493</v>
      </c>
    </row>
    <row r="17789" spans="1:2" x14ac:dyDescent="0.25">
      <c r="A17789">
        <v>1778.6</v>
      </c>
      <c r="B17789">
        <v>54.064256528153877</v>
      </c>
    </row>
    <row r="17790" spans="1:2" x14ac:dyDescent="0.25">
      <c r="A17790">
        <v>1778.7</v>
      </c>
      <c r="B17790">
        <v>53.775263863974942</v>
      </c>
    </row>
    <row r="17791" spans="1:2" x14ac:dyDescent="0.25">
      <c r="A17791">
        <v>1778.8</v>
      </c>
      <c r="B17791">
        <v>53.486271199795333</v>
      </c>
    </row>
    <row r="17792" spans="1:2" x14ac:dyDescent="0.25">
      <c r="A17792">
        <v>1778.9</v>
      </c>
      <c r="B17792">
        <v>53.197278535616391</v>
      </c>
    </row>
    <row r="17793" spans="1:2" x14ac:dyDescent="0.25">
      <c r="A17793">
        <v>1779</v>
      </c>
      <c r="B17793">
        <v>52.908285871437442</v>
      </c>
    </row>
    <row r="17794" spans="1:2" x14ac:dyDescent="0.25">
      <c r="A17794">
        <v>1779.1</v>
      </c>
      <c r="B17794">
        <v>52.692556792924243</v>
      </c>
    </row>
    <row r="17795" spans="1:2" x14ac:dyDescent="0.25">
      <c r="A17795">
        <v>1779.2</v>
      </c>
      <c r="B17795">
        <v>52.47682771441152</v>
      </c>
    </row>
    <row r="17796" spans="1:2" x14ac:dyDescent="0.25">
      <c r="A17796">
        <v>1779.3</v>
      </c>
      <c r="B17796">
        <v>52.261098635898307</v>
      </c>
    </row>
    <row r="17797" spans="1:2" x14ac:dyDescent="0.25">
      <c r="A17797">
        <v>1779.4</v>
      </c>
      <c r="B17797">
        <v>52.045369557385598</v>
      </c>
    </row>
    <row r="17798" spans="1:2" x14ac:dyDescent="0.25">
      <c r="A17798">
        <v>1779.5</v>
      </c>
      <c r="B17798">
        <v>51.829640478872889</v>
      </c>
    </row>
    <row r="17799" spans="1:2" x14ac:dyDescent="0.25">
      <c r="A17799">
        <v>1779.6</v>
      </c>
      <c r="B17799">
        <v>51.613911400359683</v>
      </c>
    </row>
    <row r="17800" spans="1:2" x14ac:dyDescent="0.25">
      <c r="A17800">
        <v>1779.7</v>
      </c>
      <c r="B17800">
        <v>51.398182321846967</v>
      </c>
    </row>
    <row r="17801" spans="1:2" x14ac:dyDescent="0.25">
      <c r="A17801">
        <v>1779.8</v>
      </c>
      <c r="B17801">
        <v>51.182453243333761</v>
      </c>
    </row>
    <row r="17802" spans="1:2" x14ac:dyDescent="0.25">
      <c r="A17802">
        <v>1779.9</v>
      </c>
      <c r="B17802">
        <v>50.966724164821038</v>
      </c>
    </row>
    <row r="17803" spans="1:2" x14ac:dyDescent="0.25">
      <c r="A17803">
        <v>1780</v>
      </c>
      <c r="B17803">
        <v>50.750995086308329</v>
      </c>
    </row>
    <row r="17804" spans="1:2" x14ac:dyDescent="0.25">
      <c r="A17804">
        <v>1780.1</v>
      </c>
      <c r="B17804">
        <v>50.399309139307697</v>
      </c>
    </row>
    <row r="17805" spans="1:2" x14ac:dyDescent="0.25">
      <c r="A17805">
        <v>1780.2</v>
      </c>
      <c r="B17805">
        <v>50.04762319230786</v>
      </c>
    </row>
    <row r="17806" spans="1:2" x14ac:dyDescent="0.25">
      <c r="A17806">
        <v>1780.3</v>
      </c>
      <c r="B17806">
        <v>49.695937245307228</v>
      </c>
    </row>
    <row r="17807" spans="1:2" x14ac:dyDescent="0.25">
      <c r="A17807">
        <v>1780.4</v>
      </c>
      <c r="B17807">
        <v>49.344251298307391</v>
      </c>
    </row>
    <row r="17808" spans="1:2" x14ac:dyDescent="0.25">
      <c r="A17808">
        <v>1780.5</v>
      </c>
      <c r="B17808">
        <v>48.992565351307562</v>
      </c>
    </row>
    <row r="17809" spans="1:2" x14ac:dyDescent="0.25">
      <c r="A17809">
        <v>1780.6</v>
      </c>
      <c r="B17809">
        <v>48.640879404306922</v>
      </c>
    </row>
    <row r="17810" spans="1:2" x14ac:dyDescent="0.25">
      <c r="A17810">
        <v>1780.7</v>
      </c>
      <c r="B17810">
        <v>48.289193457307093</v>
      </c>
    </row>
    <row r="17811" spans="1:2" x14ac:dyDescent="0.25">
      <c r="A17811">
        <v>1780.8</v>
      </c>
      <c r="B17811">
        <v>47.937507510306453</v>
      </c>
    </row>
    <row r="17812" spans="1:2" x14ac:dyDescent="0.25">
      <c r="A17812">
        <v>1780.9</v>
      </c>
      <c r="B17812">
        <v>47.585821563306617</v>
      </c>
    </row>
    <row r="17813" spans="1:2" x14ac:dyDescent="0.25">
      <c r="A17813">
        <v>1781</v>
      </c>
      <c r="B17813">
        <v>47.234135616306787</v>
      </c>
    </row>
    <row r="17814" spans="1:2" x14ac:dyDescent="0.25">
      <c r="A17814">
        <v>1781.1</v>
      </c>
      <c r="B17814">
        <v>46.924888409725988</v>
      </c>
    </row>
    <row r="17815" spans="1:2" x14ac:dyDescent="0.25">
      <c r="A17815">
        <v>1781.2</v>
      </c>
      <c r="B17815">
        <v>46.615641203145877</v>
      </c>
    </row>
    <row r="17816" spans="1:2" x14ac:dyDescent="0.25">
      <c r="A17816">
        <v>1781.3</v>
      </c>
      <c r="B17816">
        <v>46.306393996565077</v>
      </c>
    </row>
    <row r="17817" spans="1:2" x14ac:dyDescent="0.25">
      <c r="A17817">
        <v>1781.4</v>
      </c>
      <c r="B17817">
        <v>45.997146789984981</v>
      </c>
    </row>
    <row r="17818" spans="1:2" x14ac:dyDescent="0.25">
      <c r="A17818">
        <v>1781.5</v>
      </c>
      <c r="B17818">
        <v>45.687899583404892</v>
      </c>
    </row>
    <row r="17819" spans="1:2" x14ac:dyDescent="0.25">
      <c r="A17819">
        <v>1781.6</v>
      </c>
      <c r="B17819">
        <v>45.378652376824093</v>
      </c>
    </row>
    <row r="17820" spans="1:2" x14ac:dyDescent="0.25">
      <c r="A17820">
        <v>1781.7</v>
      </c>
      <c r="B17820">
        <v>45.069405170243982</v>
      </c>
    </row>
    <row r="17821" spans="1:2" x14ac:dyDescent="0.25">
      <c r="A17821">
        <v>1781.8</v>
      </c>
      <c r="B17821">
        <v>44.760157963663183</v>
      </c>
    </row>
    <row r="17822" spans="1:2" x14ac:dyDescent="0.25">
      <c r="A17822">
        <v>1781.9</v>
      </c>
      <c r="B17822">
        <v>44.450910757083079</v>
      </c>
    </row>
    <row r="17823" spans="1:2" x14ac:dyDescent="0.25">
      <c r="A17823">
        <v>1782</v>
      </c>
      <c r="B17823">
        <v>44.141663550502983</v>
      </c>
    </row>
    <row r="17824" spans="1:2" x14ac:dyDescent="0.25">
      <c r="A17824">
        <v>1782.1</v>
      </c>
      <c r="B17824">
        <v>43.863829092952457</v>
      </c>
    </row>
    <row r="17825" spans="1:2" x14ac:dyDescent="0.25">
      <c r="A17825">
        <v>1782.2</v>
      </c>
      <c r="B17825">
        <v>43.585994635402557</v>
      </c>
    </row>
    <row r="17826" spans="1:2" x14ac:dyDescent="0.25">
      <c r="A17826">
        <v>1782.3</v>
      </c>
      <c r="B17826">
        <v>43.308160177852038</v>
      </c>
    </row>
    <row r="17827" spans="1:2" x14ac:dyDescent="0.25">
      <c r="A17827">
        <v>1782.4</v>
      </c>
      <c r="B17827">
        <v>43.030325720302137</v>
      </c>
    </row>
    <row r="17828" spans="1:2" x14ac:dyDescent="0.25">
      <c r="A17828">
        <v>1782.5</v>
      </c>
      <c r="B17828">
        <v>42.752491262752237</v>
      </c>
    </row>
    <row r="17829" spans="1:2" x14ac:dyDescent="0.25">
      <c r="A17829">
        <v>1782.6</v>
      </c>
      <c r="B17829">
        <v>42.474656805201718</v>
      </c>
    </row>
    <row r="17830" spans="1:2" x14ac:dyDescent="0.25">
      <c r="A17830">
        <v>1782.7</v>
      </c>
      <c r="B17830">
        <v>42.196822347651818</v>
      </c>
    </row>
    <row r="17831" spans="1:2" x14ac:dyDescent="0.25">
      <c r="A17831">
        <v>1782.8</v>
      </c>
      <c r="B17831">
        <v>41.918987890101299</v>
      </c>
    </row>
    <row r="17832" spans="1:2" x14ac:dyDescent="0.25">
      <c r="A17832">
        <v>1782.9</v>
      </c>
      <c r="B17832">
        <v>41.641153432551413</v>
      </c>
    </row>
    <row r="17833" spans="1:2" x14ac:dyDescent="0.25">
      <c r="A17833">
        <v>1783</v>
      </c>
      <c r="B17833">
        <v>41.363318975001512</v>
      </c>
    </row>
    <row r="17834" spans="1:2" x14ac:dyDescent="0.25">
      <c r="A17834">
        <v>1783.1</v>
      </c>
      <c r="B17834">
        <v>41.045884555429673</v>
      </c>
    </row>
    <row r="17835" spans="1:2" x14ac:dyDescent="0.25">
      <c r="A17835">
        <v>1783.2</v>
      </c>
      <c r="B17835">
        <v>40.728450135858552</v>
      </c>
    </row>
    <row r="17836" spans="1:2" x14ac:dyDescent="0.25">
      <c r="A17836">
        <v>1783.3</v>
      </c>
      <c r="B17836">
        <v>40.411015716286713</v>
      </c>
    </row>
    <row r="17837" spans="1:2" x14ac:dyDescent="0.25">
      <c r="A17837">
        <v>1783.4</v>
      </c>
      <c r="B17837">
        <v>40.093581296715591</v>
      </c>
    </row>
    <row r="17838" spans="1:2" x14ac:dyDescent="0.25">
      <c r="A17838">
        <v>1783.5</v>
      </c>
      <c r="B17838">
        <v>39.77614687714447</v>
      </c>
    </row>
    <row r="17839" spans="1:2" x14ac:dyDescent="0.25">
      <c r="A17839">
        <v>1783.6</v>
      </c>
      <c r="B17839">
        <v>39.458712457572631</v>
      </c>
    </row>
    <row r="17840" spans="1:2" x14ac:dyDescent="0.25">
      <c r="A17840">
        <v>1783.7</v>
      </c>
      <c r="B17840">
        <v>39.141278038001509</v>
      </c>
    </row>
    <row r="17841" spans="1:2" x14ac:dyDescent="0.25">
      <c r="A17841">
        <v>1783.8</v>
      </c>
      <c r="B17841">
        <v>38.82384361842967</v>
      </c>
    </row>
    <row r="17842" spans="1:2" x14ac:dyDescent="0.25">
      <c r="A17842">
        <v>1783.9</v>
      </c>
      <c r="B17842">
        <v>38.506409198858549</v>
      </c>
    </row>
    <row r="17843" spans="1:2" x14ac:dyDescent="0.25">
      <c r="A17843">
        <v>1784</v>
      </c>
      <c r="B17843">
        <v>38.188974779287427</v>
      </c>
    </row>
    <row r="17844" spans="1:2" x14ac:dyDescent="0.25">
      <c r="A17844">
        <v>1784.1</v>
      </c>
      <c r="B17844">
        <v>37.79460196913876</v>
      </c>
    </row>
    <row r="17845" spans="1:2" x14ac:dyDescent="0.25">
      <c r="A17845">
        <v>1784.2</v>
      </c>
      <c r="B17845">
        <v>37.400229158990989</v>
      </c>
    </row>
    <row r="17846" spans="1:2" x14ac:dyDescent="0.25">
      <c r="A17846">
        <v>1784.3</v>
      </c>
      <c r="B17846">
        <v>37.005856348842322</v>
      </c>
    </row>
    <row r="17847" spans="1:2" x14ac:dyDescent="0.25">
      <c r="A17847">
        <v>1784.4</v>
      </c>
      <c r="B17847">
        <v>36.61148353869455</v>
      </c>
    </row>
    <row r="17848" spans="1:2" x14ac:dyDescent="0.25">
      <c r="A17848">
        <v>1784.5</v>
      </c>
      <c r="B17848">
        <v>36.217110728546771</v>
      </c>
    </row>
    <row r="17849" spans="1:2" x14ac:dyDescent="0.25">
      <c r="A17849">
        <v>1784.6</v>
      </c>
      <c r="B17849">
        <v>35.822737918398097</v>
      </c>
    </row>
    <row r="17850" spans="1:2" x14ac:dyDescent="0.25">
      <c r="A17850">
        <v>1784.7</v>
      </c>
      <c r="B17850">
        <v>35.428365108250333</v>
      </c>
    </row>
    <row r="17851" spans="1:2" x14ac:dyDescent="0.25">
      <c r="A17851">
        <v>1784.8</v>
      </c>
      <c r="B17851">
        <v>35.033992298101673</v>
      </c>
    </row>
    <row r="17852" spans="1:2" x14ac:dyDescent="0.25">
      <c r="A17852">
        <v>1784.9</v>
      </c>
      <c r="B17852">
        <v>34.639619487953887</v>
      </c>
    </row>
    <row r="17853" spans="1:2" x14ac:dyDescent="0.25">
      <c r="A17853">
        <v>1785</v>
      </c>
      <c r="B17853">
        <v>34.245246677806122</v>
      </c>
    </row>
    <row r="17854" spans="1:2" x14ac:dyDescent="0.25">
      <c r="A17854">
        <v>1785.1</v>
      </c>
      <c r="B17854">
        <v>33.9314300821258</v>
      </c>
    </row>
    <row r="17855" spans="1:2" x14ac:dyDescent="0.25">
      <c r="A17855">
        <v>1785.2</v>
      </c>
      <c r="B17855">
        <v>33.617613486446189</v>
      </c>
    </row>
    <row r="17856" spans="1:2" x14ac:dyDescent="0.25">
      <c r="A17856">
        <v>1785.3</v>
      </c>
      <c r="B17856">
        <v>33.303796890765867</v>
      </c>
    </row>
    <row r="17857" spans="1:2" x14ac:dyDescent="0.25">
      <c r="A17857">
        <v>1785.4</v>
      </c>
      <c r="B17857">
        <v>32.989980295086262</v>
      </c>
    </row>
    <row r="17858" spans="1:2" x14ac:dyDescent="0.25">
      <c r="A17858">
        <v>1785.5</v>
      </c>
      <c r="B17858">
        <v>32.676163699406636</v>
      </c>
    </row>
    <row r="17859" spans="1:2" x14ac:dyDescent="0.25">
      <c r="A17859">
        <v>1785.6</v>
      </c>
      <c r="B17859">
        <v>32.362347103726307</v>
      </c>
    </row>
    <row r="17860" spans="1:2" x14ac:dyDescent="0.25">
      <c r="A17860">
        <v>1785.7</v>
      </c>
      <c r="B17860">
        <v>32.04853050804671</v>
      </c>
    </row>
    <row r="17861" spans="1:2" x14ac:dyDescent="0.25">
      <c r="A17861">
        <v>1785.8</v>
      </c>
      <c r="B17861">
        <v>31.734713912366381</v>
      </c>
    </row>
    <row r="17862" spans="1:2" x14ac:dyDescent="0.25">
      <c r="A17862">
        <v>1785.9</v>
      </c>
      <c r="B17862">
        <v>31.420897316686769</v>
      </c>
    </row>
    <row r="17863" spans="1:2" x14ac:dyDescent="0.25">
      <c r="A17863">
        <v>1786</v>
      </c>
      <c r="B17863">
        <v>31.107080721007161</v>
      </c>
    </row>
    <row r="17864" spans="1:2" x14ac:dyDescent="0.25">
      <c r="A17864">
        <v>1786.1</v>
      </c>
      <c r="B17864">
        <v>30.891202286597959</v>
      </c>
    </row>
    <row r="17865" spans="1:2" x14ac:dyDescent="0.25">
      <c r="A17865">
        <v>1786.2</v>
      </c>
      <c r="B17865">
        <v>30.675323852189251</v>
      </c>
    </row>
    <row r="17866" spans="1:2" x14ac:dyDescent="0.25">
      <c r="A17866">
        <v>1786.3</v>
      </c>
      <c r="B17866">
        <v>30.45944541778006</v>
      </c>
    </row>
    <row r="17867" spans="1:2" x14ac:dyDescent="0.25">
      <c r="A17867">
        <v>1786.4</v>
      </c>
      <c r="B17867">
        <v>30.243566983371348</v>
      </c>
    </row>
    <row r="17868" spans="1:2" x14ac:dyDescent="0.25">
      <c r="A17868">
        <v>1786.5</v>
      </c>
      <c r="B17868">
        <v>30.02768854896264</v>
      </c>
    </row>
    <row r="17869" spans="1:2" x14ac:dyDescent="0.25">
      <c r="A17869">
        <v>1786.6</v>
      </c>
      <c r="B17869">
        <v>29.811810114553442</v>
      </c>
    </row>
    <row r="17870" spans="1:2" x14ac:dyDescent="0.25">
      <c r="A17870">
        <v>1786.7</v>
      </c>
      <c r="B17870">
        <v>29.59593168014473</v>
      </c>
    </row>
    <row r="17871" spans="1:2" x14ac:dyDescent="0.25">
      <c r="A17871">
        <v>1786.8</v>
      </c>
      <c r="B17871">
        <v>29.380053245735539</v>
      </c>
    </row>
    <row r="17872" spans="1:2" x14ac:dyDescent="0.25">
      <c r="A17872">
        <v>1786.9</v>
      </c>
      <c r="B17872">
        <v>29.164174811326831</v>
      </c>
    </row>
    <row r="17873" spans="1:2" x14ac:dyDescent="0.25">
      <c r="A17873">
        <v>1787</v>
      </c>
      <c r="B17873">
        <v>28.948296376918119</v>
      </c>
    </row>
    <row r="17874" spans="1:2" x14ac:dyDescent="0.25">
      <c r="A17874">
        <v>1787.1</v>
      </c>
      <c r="B17874">
        <v>28.780096249781991</v>
      </c>
    </row>
    <row r="17875" spans="1:2" x14ac:dyDescent="0.25">
      <c r="A17875">
        <v>1787.2</v>
      </c>
      <c r="B17875">
        <v>28.61189612264624</v>
      </c>
    </row>
    <row r="17876" spans="1:2" x14ac:dyDescent="0.25">
      <c r="A17876">
        <v>1787.3</v>
      </c>
      <c r="B17876">
        <v>28.443695995510101</v>
      </c>
    </row>
    <row r="17877" spans="1:2" x14ac:dyDescent="0.25">
      <c r="A17877">
        <v>1787.4</v>
      </c>
      <c r="B17877">
        <v>28.27549586837435</v>
      </c>
    </row>
    <row r="17878" spans="1:2" x14ac:dyDescent="0.25">
      <c r="A17878">
        <v>1787.5</v>
      </c>
      <c r="B17878">
        <v>28.107295741238602</v>
      </c>
    </row>
    <row r="17879" spans="1:2" x14ac:dyDescent="0.25">
      <c r="A17879">
        <v>1787.6</v>
      </c>
      <c r="B17879">
        <v>27.93909561410247</v>
      </c>
    </row>
    <row r="17880" spans="1:2" x14ac:dyDescent="0.25">
      <c r="A17880">
        <v>1787.7</v>
      </c>
      <c r="B17880">
        <v>27.770895486966719</v>
      </c>
    </row>
    <row r="17881" spans="1:2" x14ac:dyDescent="0.25">
      <c r="A17881">
        <v>1787.8</v>
      </c>
      <c r="B17881">
        <v>27.60269535983058</v>
      </c>
    </row>
    <row r="17882" spans="1:2" x14ac:dyDescent="0.25">
      <c r="A17882">
        <v>1787.9</v>
      </c>
      <c r="B17882">
        <v>27.434495232694829</v>
      </c>
    </row>
    <row r="17883" spans="1:2" x14ac:dyDescent="0.25">
      <c r="A17883">
        <v>1788</v>
      </c>
      <c r="B17883">
        <v>27.266295105559081</v>
      </c>
    </row>
    <row r="17884" spans="1:2" x14ac:dyDescent="0.25">
      <c r="A17884">
        <v>1788.1</v>
      </c>
      <c r="B17884">
        <v>27.07155637913608</v>
      </c>
    </row>
    <row r="17885" spans="1:2" x14ac:dyDescent="0.25">
      <c r="A17885">
        <v>1788.2</v>
      </c>
      <c r="B17885">
        <v>26.87681765271352</v>
      </c>
    </row>
    <row r="17886" spans="1:2" x14ac:dyDescent="0.25">
      <c r="A17886">
        <v>1788.3</v>
      </c>
      <c r="B17886">
        <v>26.682078926290512</v>
      </c>
    </row>
    <row r="17887" spans="1:2" x14ac:dyDescent="0.25">
      <c r="A17887">
        <v>1788.4</v>
      </c>
      <c r="B17887">
        <v>26.487340199867951</v>
      </c>
    </row>
    <row r="17888" spans="1:2" x14ac:dyDescent="0.25">
      <c r="A17888">
        <v>1788.5</v>
      </c>
      <c r="B17888">
        <v>26.292601473445391</v>
      </c>
    </row>
    <row r="17889" spans="1:2" x14ac:dyDescent="0.25">
      <c r="A17889">
        <v>1788.6</v>
      </c>
      <c r="B17889">
        <v>26.09786274702239</v>
      </c>
    </row>
    <row r="17890" spans="1:2" x14ac:dyDescent="0.25">
      <c r="A17890">
        <v>1788.7</v>
      </c>
      <c r="B17890">
        <v>25.903124020599829</v>
      </c>
    </row>
    <row r="17891" spans="1:2" x14ac:dyDescent="0.25">
      <c r="A17891">
        <v>1788.8</v>
      </c>
      <c r="B17891">
        <v>25.708385294176821</v>
      </c>
    </row>
    <row r="17892" spans="1:2" x14ac:dyDescent="0.25">
      <c r="A17892">
        <v>1788.9</v>
      </c>
      <c r="B17892">
        <v>25.513646567754261</v>
      </c>
    </row>
    <row r="17893" spans="1:2" x14ac:dyDescent="0.25">
      <c r="A17893">
        <v>1789</v>
      </c>
      <c r="B17893">
        <v>25.318907841331701</v>
      </c>
    </row>
    <row r="17894" spans="1:2" x14ac:dyDescent="0.25">
      <c r="A17894">
        <v>1789.1</v>
      </c>
      <c r="B17894">
        <v>25.127706162343529</v>
      </c>
    </row>
    <row r="17895" spans="1:2" x14ac:dyDescent="0.25">
      <c r="A17895">
        <v>1789.2</v>
      </c>
      <c r="B17895">
        <v>24.936504483355801</v>
      </c>
    </row>
    <row r="17896" spans="1:2" x14ac:dyDescent="0.25">
      <c r="A17896">
        <v>1789.3</v>
      </c>
      <c r="B17896">
        <v>24.745302804367629</v>
      </c>
    </row>
    <row r="17897" spans="1:2" x14ac:dyDescent="0.25">
      <c r="A17897">
        <v>1789.4</v>
      </c>
      <c r="B17897">
        <v>24.554101125379901</v>
      </c>
    </row>
    <row r="17898" spans="1:2" x14ac:dyDescent="0.25">
      <c r="A17898">
        <v>1789.5</v>
      </c>
      <c r="B17898">
        <v>24.362899446392159</v>
      </c>
    </row>
    <row r="17899" spans="1:2" x14ac:dyDescent="0.25">
      <c r="A17899">
        <v>1789.6</v>
      </c>
      <c r="B17899">
        <v>24.171697767404002</v>
      </c>
    </row>
    <row r="17900" spans="1:2" x14ac:dyDescent="0.25">
      <c r="A17900">
        <v>1789.7</v>
      </c>
      <c r="B17900">
        <v>23.98049608841626</v>
      </c>
    </row>
    <row r="17901" spans="1:2" x14ac:dyDescent="0.25">
      <c r="A17901">
        <v>1789.8</v>
      </c>
      <c r="B17901">
        <v>23.789294409428091</v>
      </c>
    </row>
    <row r="17902" spans="1:2" x14ac:dyDescent="0.25">
      <c r="A17902">
        <v>1789.9</v>
      </c>
      <c r="B17902">
        <v>23.59809273044036</v>
      </c>
    </row>
    <row r="17903" spans="1:2" x14ac:dyDescent="0.25">
      <c r="A17903">
        <v>1790</v>
      </c>
      <c r="B17903">
        <v>23.406891051452629</v>
      </c>
    </row>
    <row r="17904" spans="1:2" x14ac:dyDescent="0.25">
      <c r="A17904">
        <v>1790.1</v>
      </c>
      <c r="B17904">
        <v>23.20897280595328</v>
      </c>
    </row>
    <row r="17905" spans="1:2" x14ac:dyDescent="0.25">
      <c r="A17905">
        <v>1790.2</v>
      </c>
      <c r="B17905">
        <v>23.011054560454369</v>
      </c>
    </row>
    <row r="17906" spans="1:2" x14ac:dyDescent="0.25">
      <c r="A17906">
        <v>1790.3</v>
      </c>
      <c r="B17906">
        <v>22.81313631495502</v>
      </c>
    </row>
    <row r="17907" spans="1:2" x14ac:dyDescent="0.25">
      <c r="A17907">
        <v>1790.4</v>
      </c>
      <c r="B17907">
        <v>22.61521806945612</v>
      </c>
    </row>
    <row r="17908" spans="1:2" x14ac:dyDescent="0.25">
      <c r="A17908">
        <v>1790.5</v>
      </c>
      <c r="B17908">
        <v>22.417299823957219</v>
      </c>
    </row>
    <row r="17909" spans="1:2" x14ac:dyDescent="0.25">
      <c r="A17909">
        <v>1790.6</v>
      </c>
      <c r="B17909">
        <v>22.21938157845786</v>
      </c>
    </row>
    <row r="17910" spans="1:2" x14ac:dyDescent="0.25">
      <c r="A17910">
        <v>1790.7</v>
      </c>
      <c r="B17910">
        <v>22.021463332958959</v>
      </c>
    </row>
    <row r="17911" spans="1:2" x14ac:dyDescent="0.25">
      <c r="A17911">
        <v>1790.8</v>
      </c>
      <c r="B17911">
        <v>21.82354508745961</v>
      </c>
    </row>
    <row r="17912" spans="1:2" x14ac:dyDescent="0.25">
      <c r="A17912">
        <v>1790.9</v>
      </c>
      <c r="B17912">
        <v>21.62562684196071</v>
      </c>
    </row>
    <row r="17913" spans="1:2" x14ac:dyDescent="0.25">
      <c r="A17913">
        <v>1791</v>
      </c>
      <c r="B17913">
        <v>21.427708596461802</v>
      </c>
    </row>
    <row r="17914" spans="1:2" x14ac:dyDescent="0.25">
      <c r="A17914">
        <v>1791.1</v>
      </c>
      <c r="B17914">
        <v>21.175473375049041</v>
      </c>
    </row>
    <row r="17915" spans="1:2" x14ac:dyDescent="0.25">
      <c r="A17915">
        <v>1791.2</v>
      </c>
      <c r="B17915">
        <v>20.923238153636859</v>
      </c>
    </row>
    <row r="17916" spans="1:2" x14ac:dyDescent="0.25">
      <c r="A17916">
        <v>1791.3</v>
      </c>
      <c r="B17916">
        <v>20.671002932224098</v>
      </c>
    </row>
    <row r="17917" spans="1:2" x14ac:dyDescent="0.25">
      <c r="A17917">
        <v>1791.4</v>
      </c>
      <c r="B17917">
        <v>20.41876771081191</v>
      </c>
    </row>
    <row r="17918" spans="1:2" x14ac:dyDescent="0.25">
      <c r="A17918">
        <v>1791.5</v>
      </c>
      <c r="B17918">
        <v>20.166532489399732</v>
      </c>
    </row>
    <row r="17919" spans="1:2" x14ac:dyDescent="0.25">
      <c r="A17919">
        <v>1791.6</v>
      </c>
      <c r="B17919">
        <v>19.914297267986971</v>
      </c>
    </row>
    <row r="17920" spans="1:2" x14ac:dyDescent="0.25">
      <c r="A17920">
        <v>1791.7</v>
      </c>
      <c r="B17920">
        <v>19.662062046574778</v>
      </c>
    </row>
    <row r="17921" spans="1:2" x14ac:dyDescent="0.25">
      <c r="A17921">
        <v>1791.8</v>
      </c>
      <c r="B17921">
        <v>19.409826825162021</v>
      </c>
    </row>
    <row r="17922" spans="1:2" x14ac:dyDescent="0.25">
      <c r="A17922">
        <v>1791.9</v>
      </c>
      <c r="B17922">
        <v>19.157591603749839</v>
      </c>
    </row>
    <row r="17923" spans="1:2" x14ac:dyDescent="0.25">
      <c r="A17923">
        <v>1792</v>
      </c>
      <c r="B17923">
        <v>18.905356382337651</v>
      </c>
    </row>
    <row r="17924" spans="1:2" x14ac:dyDescent="0.25">
      <c r="A17924">
        <v>1792.1</v>
      </c>
      <c r="B17924">
        <v>18.621885542361319</v>
      </c>
    </row>
    <row r="17925" spans="1:2" x14ac:dyDescent="0.25">
      <c r="A17925">
        <v>1792.2</v>
      </c>
      <c r="B17925">
        <v>18.33841470238562</v>
      </c>
    </row>
    <row r="17926" spans="1:2" x14ac:dyDescent="0.25">
      <c r="A17926">
        <v>1792.3</v>
      </c>
      <c r="B17926">
        <v>18.054943862409289</v>
      </c>
    </row>
    <row r="17927" spans="1:2" x14ac:dyDescent="0.25">
      <c r="A17927">
        <v>1792.4</v>
      </c>
      <c r="B17927">
        <v>17.77147302243359</v>
      </c>
    </row>
    <row r="17928" spans="1:2" x14ac:dyDescent="0.25">
      <c r="A17928">
        <v>1792.5</v>
      </c>
      <c r="B17928">
        <v>17.488002182457901</v>
      </c>
    </row>
    <row r="17929" spans="1:2" x14ac:dyDescent="0.25">
      <c r="A17929">
        <v>1792.6</v>
      </c>
      <c r="B17929">
        <v>17.20453134248157</v>
      </c>
    </row>
    <row r="17930" spans="1:2" x14ac:dyDescent="0.25">
      <c r="A17930">
        <v>1792.7</v>
      </c>
      <c r="B17930">
        <v>16.92106050250587</v>
      </c>
    </row>
    <row r="17931" spans="1:2" x14ac:dyDescent="0.25">
      <c r="A17931">
        <v>1792.8</v>
      </c>
      <c r="B17931">
        <v>16.637589662529539</v>
      </c>
    </row>
    <row r="17932" spans="1:2" x14ac:dyDescent="0.25">
      <c r="A17932">
        <v>1792.9</v>
      </c>
      <c r="B17932">
        <v>16.35411882255384</v>
      </c>
    </row>
    <row r="17933" spans="1:2" x14ac:dyDescent="0.25">
      <c r="A17933">
        <v>1793</v>
      </c>
      <c r="B17933">
        <v>16.070647982578151</v>
      </c>
    </row>
    <row r="17934" spans="1:2" x14ac:dyDescent="0.25">
      <c r="A17934">
        <v>1793.1</v>
      </c>
      <c r="B17934">
        <v>15.77946717061277</v>
      </c>
    </row>
    <row r="17935" spans="1:2" x14ac:dyDescent="0.25">
      <c r="A17935">
        <v>1793.2</v>
      </c>
      <c r="B17935">
        <v>15.48828635864804</v>
      </c>
    </row>
    <row r="17936" spans="1:2" x14ac:dyDescent="0.25">
      <c r="A17936">
        <v>1793.3</v>
      </c>
      <c r="B17936">
        <v>15.197105546682661</v>
      </c>
    </row>
    <row r="17937" spans="1:2" x14ac:dyDescent="0.25">
      <c r="A17937">
        <v>1793.4</v>
      </c>
      <c r="B17937">
        <v>14.90592473471793</v>
      </c>
    </row>
    <row r="17938" spans="1:2" x14ac:dyDescent="0.25">
      <c r="A17938">
        <v>1793.5</v>
      </c>
      <c r="B17938">
        <v>14.61474392275321</v>
      </c>
    </row>
    <row r="17939" spans="1:2" x14ac:dyDescent="0.25">
      <c r="A17939">
        <v>1793.6</v>
      </c>
      <c r="B17939">
        <v>14.32356311078782</v>
      </c>
    </row>
    <row r="17940" spans="1:2" x14ac:dyDescent="0.25">
      <c r="A17940">
        <v>1793.7</v>
      </c>
      <c r="B17940">
        <v>14.0323822988231</v>
      </c>
    </row>
    <row r="17941" spans="1:2" x14ac:dyDescent="0.25">
      <c r="A17941">
        <v>1793.8</v>
      </c>
      <c r="B17941">
        <v>13.74120148685771</v>
      </c>
    </row>
    <row r="17942" spans="1:2" x14ac:dyDescent="0.25">
      <c r="A17942">
        <v>1793.9</v>
      </c>
      <c r="B17942">
        <v>13.450020674892979</v>
      </c>
    </row>
    <row r="17943" spans="1:2" x14ac:dyDescent="0.25">
      <c r="A17943">
        <v>1794</v>
      </c>
      <c r="B17943">
        <v>13.158839862928261</v>
      </c>
    </row>
    <row r="17944" spans="1:2" x14ac:dyDescent="0.25">
      <c r="A17944">
        <v>1794.1</v>
      </c>
      <c r="B17944">
        <v>12.871747013154669</v>
      </c>
    </row>
    <row r="17945" spans="1:2" x14ac:dyDescent="0.25">
      <c r="A17945">
        <v>1794.2</v>
      </c>
      <c r="B17945">
        <v>12.584654163381741</v>
      </c>
    </row>
    <row r="17946" spans="1:2" x14ac:dyDescent="0.25">
      <c r="A17946">
        <v>1794.3</v>
      </c>
      <c r="B17946">
        <v>12.297561313608149</v>
      </c>
    </row>
    <row r="17947" spans="1:2" x14ac:dyDescent="0.25">
      <c r="A17947">
        <v>1794.4</v>
      </c>
      <c r="B17947">
        <v>12.01046846383522</v>
      </c>
    </row>
    <row r="17948" spans="1:2" x14ac:dyDescent="0.25">
      <c r="A17948">
        <v>1794.5</v>
      </c>
      <c r="B17948">
        <v>11.723375614062279</v>
      </c>
    </row>
    <row r="17949" spans="1:2" x14ac:dyDescent="0.25">
      <c r="A17949">
        <v>1794.6</v>
      </c>
      <c r="B17949">
        <v>11.43628276428869</v>
      </c>
    </row>
    <row r="17950" spans="1:2" x14ac:dyDescent="0.25">
      <c r="A17950">
        <v>1794.7</v>
      </c>
      <c r="B17950">
        <v>11.149189914515761</v>
      </c>
    </row>
    <row r="17951" spans="1:2" x14ac:dyDescent="0.25">
      <c r="A17951">
        <v>1794.8</v>
      </c>
      <c r="B17951">
        <v>10.862097064742169</v>
      </c>
    </row>
    <row r="17952" spans="1:2" x14ac:dyDescent="0.25">
      <c r="A17952">
        <v>1794.9</v>
      </c>
      <c r="B17952">
        <v>10.57500421496923</v>
      </c>
    </row>
    <row r="17953" spans="1:2" x14ac:dyDescent="0.25">
      <c r="A17953">
        <v>1795</v>
      </c>
      <c r="B17953">
        <v>10.287911365196299</v>
      </c>
    </row>
    <row r="17954" spans="1:2" x14ac:dyDescent="0.25">
      <c r="A17954">
        <v>1795.1</v>
      </c>
      <c r="B17954">
        <v>9.9327271977393305</v>
      </c>
    </row>
    <row r="17955" spans="1:2" x14ac:dyDescent="0.25">
      <c r="A17955">
        <v>1795.2</v>
      </c>
      <c r="B17955">
        <v>9.5775430302831683</v>
      </c>
    </row>
    <row r="17956" spans="1:2" x14ac:dyDescent="0.25">
      <c r="A17956">
        <v>1795.3</v>
      </c>
      <c r="B17956">
        <v>9.2223588628261997</v>
      </c>
    </row>
    <row r="17957" spans="1:2" x14ac:dyDescent="0.25">
      <c r="A17957">
        <v>1795.4</v>
      </c>
      <c r="B17957">
        <v>8.8671746953700392</v>
      </c>
    </row>
    <row r="17958" spans="1:2" x14ac:dyDescent="0.25">
      <c r="A17958">
        <v>1795.5</v>
      </c>
      <c r="B17958">
        <v>8.511990527913877</v>
      </c>
    </row>
    <row r="17959" spans="1:2" x14ac:dyDescent="0.25">
      <c r="A17959">
        <v>1795.6</v>
      </c>
      <c r="B17959">
        <v>8.1568063604569083</v>
      </c>
    </row>
    <row r="17960" spans="1:2" x14ac:dyDescent="0.25">
      <c r="A17960">
        <v>1795.7</v>
      </c>
      <c r="B17960">
        <v>7.8016221930007461</v>
      </c>
    </row>
    <row r="17961" spans="1:2" x14ac:dyDescent="0.25">
      <c r="A17961">
        <v>1795.8</v>
      </c>
      <c r="B17961">
        <v>7.4464380255437774</v>
      </c>
    </row>
    <row r="17962" spans="1:2" x14ac:dyDescent="0.25">
      <c r="A17962">
        <v>1795.9</v>
      </c>
      <c r="B17962">
        <v>7.0912538580876161</v>
      </c>
    </row>
    <row r="17963" spans="1:2" x14ac:dyDescent="0.25">
      <c r="A17963">
        <v>1796</v>
      </c>
      <c r="B17963">
        <v>6.7360696906314548</v>
      </c>
    </row>
    <row r="17964" spans="1:2" x14ac:dyDescent="0.25">
      <c r="A17964">
        <v>1796.1</v>
      </c>
      <c r="B17964">
        <v>6.3149156863818989</v>
      </c>
    </row>
    <row r="17965" spans="1:2" x14ac:dyDescent="0.25">
      <c r="A17965">
        <v>1796.2</v>
      </c>
      <c r="B17965">
        <v>5.8937616821333014</v>
      </c>
    </row>
    <row r="17966" spans="1:2" x14ac:dyDescent="0.25">
      <c r="A17966">
        <v>1796.3</v>
      </c>
      <c r="B17966">
        <v>5.4726076778837447</v>
      </c>
    </row>
    <row r="17967" spans="1:2" x14ac:dyDescent="0.25">
      <c r="A17967">
        <v>1796.4</v>
      </c>
      <c r="B17967">
        <v>5.0514536736351463</v>
      </c>
    </row>
    <row r="17968" spans="1:2" x14ac:dyDescent="0.25">
      <c r="A17968">
        <v>1796.5</v>
      </c>
      <c r="B17968">
        <v>4.6302996693865479</v>
      </c>
    </row>
    <row r="17969" spans="1:2" x14ac:dyDescent="0.25">
      <c r="A17969">
        <v>1796.6</v>
      </c>
      <c r="B17969">
        <v>4.2091456651369921</v>
      </c>
    </row>
    <row r="17970" spans="1:2" x14ac:dyDescent="0.25">
      <c r="A17970">
        <v>1796.7</v>
      </c>
      <c r="B17970">
        <v>3.7879916608883941</v>
      </c>
    </row>
    <row r="17971" spans="1:2" x14ac:dyDescent="0.25">
      <c r="A17971">
        <v>1796.8</v>
      </c>
      <c r="B17971">
        <v>3.3668376566388378</v>
      </c>
    </row>
    <row r="17972" spans="1:2" x14ac:dyDescent="0.25">
      <c r="A17972">
        <v>1796.9</v>
      </c>
      <c r="B17972">
        <v>2.945683652390239</v>
      </c>
    </row>
    <row r="17973" spans="1:2" x14ac:dyDescent="0.25">
      <c r="A17973">
        <v>1797</v>
      </c>
      <c r="B17973">
        <v>2.524529648141641</v>
      </c>
    </row>
    <row r="17974" spans="1:2" x14ac:dyDescent="0.25">
      <c r="A17974">
        <v>1797.1</v>
      </c>
      <c r="B17974">
        <v>2.286109625896048</v>
      </c>
    </row>
    <row r="17975" spans="1:2" x14ac:dyDescent="0.25">
      <c r="A17975">
        <v>1797.2</v>
      </c>
      <c r="B17975">
        <v>2.0476896036509982</v>
      </c>
    </row>
    <row r="17976" spans="1:2" x14ac:dyDescent="0.25">
      <c r="A17976">
        <v>1797.3</v>
      </c>
      <c r="B17976">
        <v>1.8092695814054061</v>
      </c>
    </row>
    <row r="17977" spans="1:2" x14ac:dyDescent="0.25">
      <c r="A17977">
        <v>1797.4</v>
      </c>
      <c r="B17977">
        <v>1.5708495591603551</v>
      </c>
    </row>
    <row r="17978" spans="1:2" x14ac:dyDescent="0.25">
      <c r="A17978">
        <v>1797.5</v>
      </c>
      <c r="B17978">
        <v>1.332429536915305</v>
      </c>
    </row>
    <row r="17979" spans="1:2" x14ac:dyDescent="0.25">
      <c r="A17979">
        <v>1797.6</v>
      </c>
      <c r="B17979">
        <v>1.094009514669712</v>
      </c>
    </row>
    <row r="17980" spans="1:2" x14ac:dyDescent="0.25">
      <c r="A17980">
        <v>1797.7</v>
      </c>
      <c r="B17980">
        <v>0.85558949242466142</v>
      </c>
    </row>
    <row r="17981" spans="1:2" x14ac:dyDescent="0.25">
      <c r="A17981">
        <v>1797.8</v>
      </c>
      <c r="B17981">
        <v>0.61716947017906887</v>
      </c>
    </row>
    <row r="17982" spans="1:2" x14ac:dyDescent="0.25">
      <c r="A17982">
        <v>1797.9</v>
      </c>
      <c r="B17982">
        <v>0.37874944793401832</v>
      </c>
    </row>
    <row r="17983" spans="1:2" x14ac:dyDescent="0.25">
      <c r="A17983">
        <v>1798</v>
      </c>
      <c r="B17983">
        <v>0.14032942568896811</v>
      </c>
    </row>
    <row r="17984" spans="1:2" x14ac:dyDescent="0.25">
      <c r="A17984">
        <v>1798.1</v>
      </c>
      <c r="B17984">
        <v>0.12784104147055361</v>
      </c>
    </row>
    <row r="17985" spans="1:2" x14ac:dyDescent="0.25">
      <c r="A17985">
        <v>1798.2</v>
      </c>
      <c r="B17985">
        <v>0.11535265725216751</v>
      </c>
    </row>
    <row r="17986" spans="1:2" x14ac:dyDescent="0.25">
      <c r="A17986">
        <v>1798.3</v>
      </c>
      <c r="B17986">
        <v>0.10286427303375301</v>
      </c>
    </row>
    <row r="17987" spans="1:2" x14ac:dyDescent="0.25">
      <c r="A17987">
        <v>1798.4</v>
      </c>
      <c r="B17987">
        <v>9.03758888153669E-2</v>
      </c>
    </row>
    <row r="17988" spans="1:2" x14ac:dyDescent="0.25">
      <c r="A17988">
        <v>1798.5</v>
      </c>
      <c r="B17988">
        <v>7.7887504596980794E-2</v>
      </c>
    </row>
    <row r="17989" spans="1:2" x14ac:dyDescent="0.25">
      <c r="A17989">
        <v>1798.6</v>
      </c>
      <c r="B17989">
        <v>6.5399120378566308E-2</v>
      </c>
    </row>
    <row r="17990" spans="1:2" x14ac:dyDescent="0.25">
      <c r="A17990">
        <v>1798.7</v>
      </c>
      <c r="B17990">
        <v>5.2910736160180202E-2</v>
      </c>
    </row>
    <row r="17991" spans="1:2" x14ac:dyDescent="0.25">
      <c r="A17991">
        <v>1798.8</v>
      </c>
      <c r="B17991">
        <v>4.0422351941765702E-2</v>
      </c>
    </row>
    <row r="17992" spans="1:2" x14ac:dyDescent="0.25">
      <c r="A17992">
        <v>1798.9</v>
      </c>
      <c r="B17992">
        <v>2.79339677233796E-2</v>
      </c>
    </row>
    <row r="17993" spans="1:2" x14ac:dyDescent="0.25">
      <c r="A17993">
        <v>1799</v>
      </c>
      <c r="B17993">
        <v>1.544558350499349E-2</v>
      </c>
    </row>
    <row r="17994" spans="1:2" x14ac:dyDescent="0.25">
      <c r="A17994">
        <v>1799.1</v>
      </c>
      <c r="B17994">
        <v>1.3901025154492029E-2</v>
      </c>
    </row>
    <row r="17995" spans="1:2" x14ac:dyDescent="0.25">
      <c r="A17995">
        <v>1799.2</v>
      </c>
      <c r="B17995">
        <v>1.235646680399409E-2</v>
      </c>
    </row>
    <row r="17996" spans="1:2" x14ac:dyDescent="0.25">
      <c r="A17996">
        <v>1799.3</v>
      </c>
      <c r="B17996">
        <v>1.0811908453492629E-2</v>
      </c>
    </row>
    <row r="17997" spans="1:2" x14ac:dyDescent="0.25">
      <c r="A17997">
        <v>1799.4</v>
      </c>
      <c r="B17997">
        <v>9.2673501029946898E-3</v>
      </c>
    </row>
    <row r="17998" spans="1:2" x14ac:dyDescent="0.25">
      <c r="A17998">
        <v>1799.5</v>
      </c>
      <c r="B17998">
        <v>7.7227917524967452E-3</v>
      </c>
    </row>
    <row r="17999" spans="1:2" x14ac:dyDescent="0.25">
      <c r="A17999">
        <v>1799.6</v>
      </c>
      <c r="B17999">
        <v>6.1782334019952886E-3</v>
      </c>
    </row>
    <row r="18000" spans="1:2" x14ac:dyDescent="0.25">
      <c r="A18000">
        <v>1799.7</v>
      </c>
      <c r="B18000">
        <v>4.6336750514973449E-3</v>
      </c>
    </row>
    <row r="18001" spans="1:2" x14ac:dyDescent="0.25">
      <c r="A18001">
        <v>1799.8</v>
      </c>
      <c r="B18001">
        <v>3.0891167009958892E-3</v>
      </c>
    </row>
    <row r="18002" spans="1:2" x14ac:dyDescent="0.25">
      <c r="A18002">
        <v>1799.9</v>
      </c>
      <c r="B18002">
        <v>1.544558350497945E-3</v>
      </c>
    </row>
    <row r="18003" spans="1:2" x14ac:dyDescent="0.25">
      <c r="A18003">
        <v>1800</v>
      </c>
      <c r="B18003">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25"/>
  <sheetViews>
    <sheetView workbookViewId="0">
      <pane ySplit="1" topLeftCell="A2" activePane="bottomLeft" state="frozen"/>
      <selection activeCell="C1" sqref="C1"/>
      <selection pane="bottomLeft" activeCell="C1" sqref="C1"/>
    </sheetView>
  </sheetViews>
  <sheetFormatPr defaultColWidth="0" defaultRowHeight="15" x14ac:dyDescent="0.25"/>
  <cols>
    <col min="1" max="1" width="43.28515625" customWidth="1"/>
    <col min="2" max="2" width="31.85546875" bestFit="1" customWidth="1"/>
    <col min="3" max="3" width="18.85546875" customWidth="1"/>
    <col min="4" max="4" width="12.140625" bestFit="1" customWidth="1"/>
    <col min="5" max="5" width="6.7109375" bestFit="1" customWidth="1"/>
    <col min="6" max="6" width="79.28515625" bestFit="1" customWidth="1"/>
    <col min="7" max="7" width="175.85546875" hidden="1" customWidth="1"/>
    <col min="8" max="13" width="9.140625" customWidth="1"/>
    <col min="14" max="16384" width="9.140625" hidden="1"/>
  </cols>
  <sheetData>
    <row r="1" spans="1:7" s="116" customFormat="1" x14ac:dyDescent="0.25">
      <c r="A1" s="114" t="s">
        <v>18</v>
      </c>
      <c r="B1" s="115" t="s">
        <v>19</v>
      </c>
      <c r="C1" s="118" t="s">
        <v>20</v>
      </c>
      <c r="D1" s="118" t="s">
        <v>21</v>
      </c>
      <c r="E1" s="62" t="s">
        <v>59</v>
      </c>
      <c r="F1" s="63" t="s">
        <v>13</v>
      </c>
    </row>
    <row r="2" spans="1:7" ht="18" x14ac:dyDescent="0.25">
      <c r="A2" s="20" t="s">
        <v>352</v>
      </c>
      <c r="B2" s="96" t="s">
        <v>305</v>
      </c>
      <c r="C2" s="145"/>
      <c r="D2" s="18" t="s">
        <v>139</v>
      </c>
      <c r="E2" s="26" t="s">
        <v>60</v>
      </c>
      <c r="F2" s="99" t="str">
        <f>HYPERLINK("https://docs.co2mpas.io/en/latest/glossary.html#term-co2-emissions-low-wltp-l",G2)</f>
        <v>Phase low, bag values not corrected for RCB, not rounded WLTP-L test measurements</v>
      </c>
      <c r="G2" s="19" t="s">
        <v>144</v>
      </c>
    </row>
    <row r="3" spans="1:7" ht="18" x14ac:dyDescent="0.25">
      <c r="A3" s="20" t="s">
        <v>353</v>
      </c>
      <c r="B3" s="96" t="s">
        <v>306</v>
      </c>
      <c r="C3" s="145"/>
      <c r="D3" s="18" t="s">
        <v>139</v>
      </c>
      <c r="E3" s="26" t="s">
        <v>60</v>
      </c>
      <c r="F3" s="99" t="str">
        <f>HYPERLINK("https://docs.co2mpas.io/en/latest/glossary.html#term-co2-emissions-medium-wltp-l",G3)</f>
        <v>Phase medium, bag values not corrected for RCB, not rounded WLTP-L test measurements</v>
      </c>
      <c r="G3" s="19" t="s">
        <v>145</v>
      </c>
    </row>
    <row r="4" spans="1:7" ht="18" x14ac:dyDescent="0.25">
      <c r="A4" s="20" t="s">
        <v>354</v>
      </c>
      <c r="B4" s="96" t="s">
        <v>307</v>
      </c>
      <c r="C4" s="145"/>
      <c r="D4" s="18" t="s">
        <v>139</v>
      </c>
      <c r="E4" s="26" t="s">
        <v>60</v>
      </c>
      <c r="F4" s="99" t="str">
        <f>HYPERLINK("https://docs.co2mpas.io/en/latest/glossary.html#term-co2-emissions-high-wltp-l",G4)</f>
        <v>Phase high, bag values not corrected for RCB, not rounded WLTP-L test measurements</v>
      </c>
      <c r="G4" s="19" t="s">
        <v>146</v>
      </c>
    </row>
    <row r="5" spans="1:7" ht="18" x14ac:dyDescent="0.25">
      <c r="A5" s="20" t="s">
        <v>355</v>
      </c>
      <c r="B5" s="96" t="s">
        <v>308</v>
      </c>
      <c r="C5" s="145"/>
      <c r="D5" s="18" t="s">
        <v>139</v>
      </c>
      <c r="E5" s="26" t="s">
        <v>60</v>
      </c>
      <c r="F5" s="99" t="str">
        <f>HYPERLINK("https://docs.co2mpas.io/en/latest/glossary.html#term-co2-emissions-extra-high-wltp-l",G5)</f>
        <v>Phase extra high, bag values not corrected for RCB, not rounded WLTP-L test measurements</v>
      </c>
      <c r="G5" s="19" t="s">
        <v>147</v>
      </c>
    </row>
    <row r="6" spans="1:7" x14ac:dyDescent="0.25">
      <c r="A6" s="129" t="s">
        <v>315</v>
      </c>
      <c r="B6" s="96" t="s">
        <v>376</v>
      </c>
      <c r="C6" s="145"/>
      <c r="D6" s="18" t="s">
        <v>300</v>
      </c>
      <c r="E6" s="26" t="s">
        <v>60</v>
      </c>
      <c r="F6" s="99" t="str">
        <f>HYPERLINK("https://docs.co2mpas.io/en/latest/glossary.html#term-target-fuel-consumption-value-wltp-l",G6)</f>
        <v>Combined fuel consumption for WLTP-L test [l/100 km]</v>
      </c>
      <c r="G6" t="s">
        <v>301</v>
      </c>
    </row>
    <row r="7" spans="1:7" x14ac:dyDescent="0.25">
      <c r="A7" s="128" t="s">
        <v>326</v>
      </c>
      <c r="B7" s="96" t="s">
        <v>317</v>
      </c>
      <c r="C7" s="145"/>
      <c r="E7" s="26" t="s">
        <v>72</v>
      </c>
      <c r="F7" s="99" t="str">
        <f>HYPERLINK("https://docs.co2mpas.io/en/latest/glossary.html#term-rcb-correction",G7)</f>
        <v>0 = No | 1 = Yes - Correction performed?  (default: 0)</v>
      </c>
      <c r="G7" t="s">
        <v>321</v>
      </c>
    </row>
    <row r="8" spans="1:7" x14ac:dyDescent="0.25">
      <c r="A8" s="128" t="s">
        <v>327</v>
      </c>
      <c r="B8" s="96" t="s">
        <v>318</v>
      </c>
      <c r="C8" s="145"/>
      <c r="E8" s="26" t="s">
        <v>72</v>
      </c>
      <c r="F8" s="99" t="str">
        <f>HYPERLINK("https://docs.co2mpas.io/en/latest/glossary.html#term-speed-distance-correction",G8)</f>
        <v>0 = No | 1 = Yes - Correction performed?  (default: 0)</v>
      </c>
      <c r="G8" t="s">
        <v>321</v>
      </c>
    </row>
    <row r="9" spans="1:7" ht="25.5" x14ac:dyDescent="0.25">
      <c r="A9" s="129" t="s">
        <v>340</v>
      </c>
      <c r="B9" s="96" t="s">
        <v>377</v>
      </c>
      <c r="C9" s="145"/>
      <c r="D9" s="18" t="s">
        <v>139</v>
      </c>
      <c r="E9" s="26" t="s">
        <v>60</v>
      </c>
      <c r="F9" s="99" t="str">
        <f>HYPERLINK("https://docs.co2mpas.io/en/latest/glossary.html#term-target-corrected-co2-emission-value-wltp-l",G9)</f>
        <v>Combined bag values corrected for RCB (if applicable), speed and distance (if applicable), Ki (if applicable), and ATCT (MCO2,C,5 values from appendix 4 to Annex I to Regulation (EU) 2017/1151)</v>
      </c>
      <c r="G9" t="s">
        <v>337</v>
      </c>
    </row>
    <row r="10" spans="1:7" ht="18" x14ac:dyDescent="0.25">
      <c r="A10" s="20" t="s">
        <v>356</v>
      </c>
      <c r="B10" s="96" t="s">
        <v>310</v>
      </c>
      <c r="C10" s="145"/>
      <c r="D10" s="18" t="s">
        <v>139</v>
      </c>
      <c r="E10" s="26" t="s">
        <v>60</v>
      </c>
      <c r="F10" s="99" t="str">
        <f>HYPERLINK("https://docs.co2mpas.io/en/latest/glossary.html#term-co2-emissions-low-wltp-l",G10)</f>
        <v>Phase low, bag values not corrected for RCB, not rounded WLTP-L test measurements</v>
      </c>
      <c r="G10" s="19" t="s">
        <v>144</v>
      </c>
    </row>
    <row r="11" spans="1:7" ht="18" x14ac:dyDescent="0.25">
      <c r="A11" s="20" t="s">
        <v>357</v>
      </c>
      <c r="B11" s="96" t="s">
        <v>311</v>
      </c>
      <c r="C11" s="145"/>
      <c r="D11" s="18" t="s">
        <v>139</v>
      </c>
      <c r="E11" s="26" t="s">
        <v>60</v>
      </c>
      <c r="F11" s="99" t="str">
        <f>HYPERLINK("https://docs.co2mpas.io/en/latest/glossary.html#term-co2-emissions-medium-wltp-l",G11)</f>
        <v>Phase medium, bag values not corrected for RCB, not rounded WLTP-L test measurements</v>
      </c>
      <c r="G11" s="19" t="s">
        <v>145</v>
      </c>
    </row>
    <row r="12" spans="1:7" ht="18" x14ac:dyDescent="0.25">
      <c r="A12" s="20" t="s">
        <v>358</v>
      </c>
      <c r="B12" s="96" t="s">
        <v>312</v>
      </c>
      <c r="C12" s="145"/>
      <c r="D12" s="18" t="s">
        <v>139</v>
      </c>
      <c r="E12" s="26" t="s">
        <v>60</v>
      </c>
      <c r="F12" s="99" t="str">
        <f>HYPERLINK("https://docs.co2mpas.io/en/latest/glossary.html#term-co2-emissions-high-wltp-l",G12)</f>
        <v>Phase high, bag values not corrected for RCB, not rounded WLTP-L test measurements</v>
      </c>
      <c r="G12" s="19" t="s">
        <v>146</v>
      </c>
    </row>
    <row r="13" spans="1:7" ht="18" x14ac:dyDescent="0.25">
      <c r="A13" s="20" t="s">
        <v>359</v>
      </c>
      <c r="B13" s="96" t="s">
        <v>313</v>
      </c>
      <c r="C13" s="145"/>
      <c r="D13" s="18" t="s">
        <v>139</v>
      </c>
      <c r="E13" s="26" t="s">
        <v>60</v>
      </c>
      <c r="F13" s="99" t="str">
        <f>HYPERLINK("https://docs.co2mpas.io/en/latest/glossary.html#term-co2-emissions-extra-high-wltp-l",G13)</f>
        <v>Phase extra high, bag values not corrected for RCB, not rounded WLTP-L test measurements</v>
      </c>
      <c r="G13" s="19" t="s">
        <v>147</v>
      </c>
    </row>
    <row r="14" spans="1:7" x14ac:dyDescent="0.25">
      <c r="A14" s="129" t="s">
        <v>316</v>
      </c>
      <c r="B14" s="96" t="s">
        <v>378</v>
      </c>
      <c r="C14" s="145"/>
      <c r="D14" s="18" t="s">
        <v>300</v>
      </c>
      <c r="E14" s="26" t="s">
        <v>60</v>
      </c>
      <c r="F14" s="99" t="str">
        <f>HYPERLINK("https://docs.co2mpas.io/en/latest/glossary.html#term-target-fuel-consumption-value-wltp-l",G14)</f>
        <v>Combined fuel consumption for WLTP-L test [l/100 km]</v>
      </c>
      <c r="G14" t="s">
        <v>301</v>
      </c>
    </row>
    <row r="15" spans="1:7" x14ac:dyDescent="0.25">
      <c r="A15" s="128" t="s">
        <v>328</v>
      </c>
      <c r="B15" s="96" t="s">
        <v>319</v>
      </c>
      <c r="C15" s="145"/>
      <c r="E15" s="26" t="s">
        <v>72</v>
      </c>
      <c r="F15" s="99" t="str">
        <f>HYPERLINK("https://docs.co2mpas.io/en/latest/glossary.html#term-rcb-correction",G15)</f>
        <v>0 = No | 1 = Yes - Correction performed?  (default: 0)</v>
      </c>
      <c r="G15" t="s">
        <v>321</v>
      </c>
    </row>
    <row r="16" spans="1:7" x14ac:dyDescent="0.25">
      <c r="A16" s="128" t="s">
        <v>329</v>
      </c>
      <c r="B16" s="96" t="s">
        <v>320</v>
      </c>
      <c r="C16" s="145"/>
      <c r="E16" s="26" t="s">
        <v>72</v>
      </c>
      <c r="F16" s="99" t="str">
        <f>HYPERLINK("https://docs.co2mpas.io/en/latest/glossary.html#term-speed-distance-correction",G16)</f>
        <v>0 = No | 1 = Yes - Correction performed?  (default: 0)</v>
      </c>
      <c r="G16" t="s">
        <v>321</v>
      </c>
    </row>
    <row r="17" spans="1:8" ht="25.5" x14ac:dyDescent="0.25">
      <c r="A17" s="129" t="s">
        <v>341</v>
      </c>
      <c r="B17" s="96" t="s">
        <v>379</v>
      </c>
      <c r="C17" s="145"/>
      <c r="D17" s="18" t="s">
        <v>139</v>
      </c>
      <c r="E17" s="26" t="s">
        <v>60</v>
      </c>
      <c r="F17" s="99" t="str">
        <f>HYPERLINK("https://docs.co2mpas.io/en/latest/glossary.html#term-target-corrected-co2-emission-value-wltp-l",G17)</f>
        <v>Combined bag values corrected for RCB (if applicable), speed and distance (if applicable), Ki (if applicable), and ATCT (MCO2,C,5 values from appendix 4 to Annex I to Regulation (EU) 2017/1151)</v>
      </c>
      <c r="G17" t="s">
        <v>337</v>
      </c>
    </row>
    <row r="18" spans="1:8" x14ac:dyDescent="0.25">
      <c r="A18" s="119"/>
      <c r="B18" s="120"/>
      <c r="C18" s="121"/>
      <c r="D18" s="122"/>
      <c r="E18" s="121"/>
      <c r="F18" s="121"/>
      <c r="G18" s="123"/>
      <c r="H18" s="122"/>
    </row>
    <row r="19" spans="1:8" x14ac:dyDescent="0.25">
      <c r="A19" s="121"/>
      <c r="B19" s="124"/>
      <c r="C19" s="125"/>
      <c r="D19" s="126"/>
      <c r="E19" s="123"/>
      <c r="F19" s="127"/>
      <c r="G19" s="126"/>
      <c r="H19" s="126"/>
    </row>
    <row r="20" spans="1:8" x14ac:dyDescent="0.25">
      <c r="A20" s="121"/>
      <c r="B20" s="124"/>
      <c r="C20" s="125"/>
      <c r="D20" s="126"/>
      <c r="E20" s="123"/>
      <c r="F20" s="127"/>
      <c r="G20" s="126"/>
      <c r="H20" s="126"/>
    </row>
    <row r="25" spans="1:8" x14ac:dyDescent="0.25">
      <c r="E25" s="26"/>
    </row>
  </sheetData>
  <sheetProtection sheet="1" objects="1" scenarios="1" formatCells="0" formatColumns="0" formatRows="0" insertColumns="0" insertRows="0" insertHyperlinks="0" deleteColumns="0" deleteRows="0" sort="0" autoFilter="0" pivotTables="0"/>
  <dataValidations count="2">
    <dataValidation type="decimal" allowBlank="1" showInputMessage="1" showErrorMessage="1" sqref="C17 C2:C6 C9:C14">
      <formula1>0</formula1>
      <formula2>1000</formula2>
    </dataValidation>
    <dataValidation type="list" allowBlank="1" showInputMessage="1" showErrorMessage="1" sqref="C19:C20 C15:C16 C7:C8">
      <formula1>"0,1"</formula1>
    </dataValidation>
  </dataValidations>
  <pageMargins left="0.7" right="0.7" top="0.75" bottom="0.75" header="0.3" footer="0.3"/>
  <pageSetup paperSize="9" orientation="portrait" r:id="rId1"/>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 width="19.42578125" bestFit="1" customWidth="1"/>
    <col min="4" max="4" width="13.42578125" bestFit="1" customWidth="1"/>
    <col min="5" max="5" width="23.140625" bestFit="1" customWidth="1"/>
    <col min="6" max="6" width="35.140625" bestFit="1" customWidth="1"/>
    <col min="7" max="7" width="30.140625" bestFit="1" customWidth="1"/>
    <col min="8" max="8" width="20.7109375" bestFit="1" customWidth="1"/>
    <col min="9" max="9" width="30" bestFit="1" customWidth="1"/>
    <col min="10" max="36" width="0" hidden="1" customWidth="1"/>
    <col min="37" max="16384" width="9.140625" hidden="1"/>
  </cols>
  <sheetData>
    <row r="1" spans="1:9" x14ac:dyDescent="0.25">
      <c r="A1" s="117" t="s">
        <v>157</v>
      </c>
      <c r="B1" s="117" t="s">
        <v>91</v>
      </c>
      <c r="C1" s="117" t="s">
        <v>272</v>
      </c>
      <c r="D1" s="117" t="s">
        <v>218</v>
      </c>
      <c r="E1" s="117" t="s">
        <v>89</v>
      </c>
      <c r="F1" s="117" t="s">
        <v>105</v>
      </c>
      <c r="G1" s="117" t="s">
        <v>90</v>
      </c>
      <c r="H1" s="117" t="s">
        <v>17</v>
      </c>
      <c r="I1" s="117" t="s">
        <v>16</v>
      </c>
    </row>
    <row r="2" spans="1:9" x14ac:dyDescent="0.25">
      <c r="A2" s="31" t="s">
        <v>53</v>
      </c>
      <c r="B2" s="31" t="s">
        <v>54</v>
      </c>
      <c r="C2" s="31" t="s">
        <v>273</v>
      </c>
      <c r="D2" s="32" t="s">
        <v>217</v>
      </c>
      <c r="E2" s="31" t="s">
        <v>55</v>
      </c>
      <c r="F2" s="31" t="s">
        <v>80</v>
      </c>
      <c r="G2" s="31" t="s">
        <v>232</v>
      </c>
      <c r="H2" s="31" t="s">
        <v>57</v>
      </c>
      <c r="I2" s="31" t="s">
        <v>56</v>
      </c>
    </row>
    <row r="3" spans="1:9" x14ac:dyDescent="0.25">
      <c r="A3" s="146"/>
      <c r="B3" s="146"/>
      <c r="C3" s="146"/>
      <c r="D3" s="90"/>
      <c r="E3" s="146"/>
      <c r="F3" s="146"/>
      <c r="G3" s="146"/>
      <c r="H3" s="146"/>
      <c r="I3" s="146"/>
    </row>
    <row r="4" spans="1:9" x14ac:dyDescent="0.25">
      <c r="A4" s="146"/>
      <c r="B4" s="146"/>
      <c r="C4" s="146"/>
      <c r="D4" s="90"/>
      <c r="E4" s="146"/>
      <c r="F4" s="146"/>
      <c r="G4" s="146"/>
      <c r="H4" s="146"/>
      <c r="I4" s="146"/>
    </row>
    <row r="5" spans="1:9" x14ac:dyDescent="0.25">
      <c r="A5" s="146"/>
      <c r="B5" s="146"/>
      <c r="C5" s="146"/>
      <c r="D5" s="90"/>
      <c r="E5" s="146"/>
      <c r="F5" s="146"/>
      <c r="G5" s="146"/>
      <c r="H5" s="146"/>
      <c r="I5" s="146"/>
    </row>
    <row r="6" spans="1:9" x14ac:dyDescent="0.25">
      <c r="A6" s="146"/>
      <c r="B6" s="146"/>
      <c r="C6" s="146"/>
      <c r="D6" s="90"/>
      <c r="E6" s="146"/>
      <c r="F6" s="146"/>
      <c r="G6" s="146"/>
      <c r="H6" s="146"/>
      <c r="I6" s="146"/>
    </row>
    <row r="7" spans="1:9" x14ac:dyDescent="0.25">
      <c r="A7" s="146"/>
      <c r="B7" s="146"/>
      <c r="C7" s="146"/>
      <c r="D7" s="90"/>
      <c r="E7" s="146"/>
      <c r="F7" s="146"/>
      <c r="G7" s="146"/>
      <c r="H7" s="146"/>
      <c r="I7" s="146"/>
    </row>
    <row r="8" spans="1:9" x14ac:dyDescent="0.25">
      <c r="A8" s="146"/>
      <c r="B8" s="146"/>
      <c r="C8" s="146"/>
      <c r="D8" s="90"/>
      <c r="E8" s="146"/>
      <c r="F8" s="146"/>
      <c r="G8" s="146"/>
      <c r="H8" s="146"/>
      <c r="I8" s="146"/>
    </row>
    <row r="9" spans="1:9" x14ac:dyDescent="0.25">
      <c r="A9" s="146"/>
      <c r="B9" s="146"/>
      <c r="C9" s="146"/>
      <c r="D9" s="90"/>
      <c r="E9" s="146"/>
      <c r="F9" s="146"/>
      <c r="G9" s="146"/>
      <c r="H9" s="146"/>
      <c r="I9" s="146"/>
    </row>
    <row r="10" spans="1:9" x14ac:dyDescent="0.25">
      <c r="A10" s="146"/>
      <c r="B10" s="146"/>
      <c r="C10" s="146"/>
      <c r="D10" s="90"/>
      <c r="E10" s="146"/>
      <c r="F10" s="146"/>
      <c r="G10" s="146"/>
      <c r="H10" s="146"/>
      <c r="I10" s="146"/>
    </row>
    <row r="11" spans="1:9" x14ac:dyDescent="0.25">
      <c r="A11" s="146"/>
      <c r="B11" s="146"/>
      <c r="C11" s="146"/>
      <c r="D11" s="90"/>
      <c r="E11" s="146"/>
      <c r="F11" s="146"/>
      <c r="G11" s="146"/>
      <c r="H11" s="146"/>
      <c r="I11" s="146"/>
    </row>
    <row r="12" spans="1:9" x14ac:dyDescent="0.25">
      <c r="A12" s="146"/>
      <c r="B12" s="146"/>
      <c r="C12" s="146"/>
      <c r="D12" s="90"/>
      <c r="E12" s="146"/>
      <c r="F12" s="146"/>
      <c r="G12" s="146"/>
      <c r="H12" s="146"/>
      <c r="I12" s="146"/>
    </row>
    <row r="13" spans="1:9" x14ac:dyDescent="0.25">
      <c r="A13" s="146"/>
      <c r="B13" s="146"/>
      <c r="C13" s="146"/>
      <c r="D13" s="90"/>
      <c r="E13" s="146"/>
      <c r="F13" s="146"/>
      <c r="G13" s="146"/>
      <c r="H13" s="146"/>
      <c r="I13" s="146"/>
    </row>
    <row r="14" spans="1:9" x14ac:dyDescent="0.25">
      <c r="A14" s="146"/>
      <c r="B14" s="146"/>
      <c r="C14" s="146"/>
      <c r="D14" s="90"/>
      <c r="E14" s="146"/>
      <c r="F14" s="146"/>
      <c r="G14" s="146"/>
      <c r="H14" s="146"/>
      <c r="I14" s="146"/>
    </row>
    <row r="15" spans="1:9" x14ac:dyDescent="0.25">
      <c r="A15" s="146"/>
      <c r="B15" s="146"/>
      <c r="C15" s="146"/>
      <c r="D15" s="90"/>
      <c r="E15" s="146"/>
      <c r="F15" s="146"/>
      <c r="G15" s="146"/>
      <c r="H15" s="146"/>
      <c r="I15" s="146"/>
    </row>
    <row r="16" spans="1:9" x14ac:dyDescent="0.25">
      <c r="A16" s="146"/>
      <c r="B16" s="146"/>
      <c r="C16" s="146"/>
      <c r="D16" s="90"/>
      <c r="E16" s="146"/>
      <c r="F16" s="146"/>
      <c r="G16" s="146"/>
      <c r="H16" s="146"/>
      <c r="I16" s="146"/>
    </row>
    <row r="17" spans="1:9" x14ac:dyDescent="0.25">
      <c r="A17" s="146"/>
      <c r="B17" s="146"/>
      <c r="C17" s="146"/>
      <c r="D17" s="90"/>
      <c r="E17" s="146"/>
      <c r="F17" s="146"/>
      <c r="G17" s="146"/>
      <c r="H17" s="146"/>
      <c r="I17" s="146"/>
    </row>
    <row r="18" spans="1:9" x14ac:dyDescent="0.25">
      <c r="A18" s="146"/>
      <c r="B18" s="146"/>
      <c r="C18" s="146"/>
      <c r="D18" s="90"/>
      <c r="E18" s="146"/>
      <c r="F18" s="146"/>
      <c r="G18" s="146"/>
      <c r="H18" s="146"/>
      <c r="I18" s="146"/>
    </row>
    <row r="19" spans="1:9" x14ac:dyDescent="0.25">
      <c r="A19" s="146"/>
      <c r="B19" s="146"/>
      <c r="C19" s="146"/>
      <c r="D19" s="90"/>
      <c r="E19" s="146"/>
      <c r="F19" s="146"/>
      <c r="G19" s="146"/>
      <c r="H19" s="146"/>
      <c r="I19" s="146"/>
    </row>
    <row r="20" spans="1:9" x14ac:dyDescent="0.25">
      <c r="A20" s="146"/>
      <c r="B20" s="146"/>
      <c r="C20" s="146"/>
      <c r="D20" s="90"/>
      <c r="E20" s="146"/>
      <c r="F20" s="146"/>
      <c r="G20" s="146"/>
      <c r="H20" s="146"/>
      <c r="I20" s="146"/>
    </row>
    <row r="21" spans="1:9" x14ac:dyDescent="0.25">
      <c r="A21" s="146"/>
      <c r="B21" s="146"/>
      <c r="C21" s="146"/>
      <c r="D21" s="90"/>
      <c r="E21" s="146"/>
      <c r="F21" s="146"/>
      <c r="G21" s="146"/>
      <c r="H21" s="146"/>
      <c r="I21" s="146"/>
    </row>
    <row r="22" spans="1:9" x14ac:dyDescent="0.25">
      <c r="A22" s="146"/>
      <c r="B22" s="146"/>
      <c r="C22" s="146"/>
      <c r="D22" s="90"/>
      <c r="E22" s="146"/>
      <c r="F22" s="146"/>
      <c r="G22" s="146"/>
      <c r="H22" s="146"/>
      <c r="I22" s="146"/>
    </row>
    <row r="23" spans="1:9" x14ac:dyDescent="0.25">
      <c r="A23" s="146"/>
      <c r="B23" s="146"/>
      <c r="C23" s="146"/>
      <c r="D23" s="90"/>
      <c r="E23" s="146"/>
      <c r="F23" s="146"/>
      <c r="G23" s="146"/>
      <c r="H23" s="146"/>
      <c r="I23" s="146"/>
    </row>
    <row r="24" spans="1:9" x14ac:dyDescent="0.25">
      <c r="A24" s="146"/>
      <c r="B24" s="146"/>
      <c r="C24" s="146"/>
      <c r="D24" s="90"/>
      <c r="E24" s="146"/>
      <c r="F24" s="146"/>
      <c r="G24" s="146"/>
      <c r="H24" s="146"/>
      <c r="I24" s="146"/>
    </row>
    <row r="25" spans="1:9" x14ac:dyDescent="0.25">
      <c r="A25" s="146"/>
      <c r="B25" s="146"/>
      <c r="C25" s="146"/>
      <c r="D25" s="90"/>
      <c r="E25" s="146"/>
      <c r="F25" s="146"/>
      <c r="G25" s="146"/>
      <c r="H25" s="146"/>
      <c r="I25" s="146"/>
    </row>
    <row r="26" spans="1:9" x14ac:dyDescent="0.25">
      <c r="A26" s="146"/>
      <c r="B26" s="146"/>
      <c r="C26" s="146"/>
      <c r="D26" s="90"/>
      <c r="E26" s="146"/>
      <c r="F26" s="146"/>
      <c r="G26" s="146"/>
      <c r="H26" s="146"/>
      <c r="I26" s="146"/>
    </row>
    <row r="27" spans="1:9" x14ac:dyDescent="0.25">
      <c r="A27" s="146"/>
      <c r="B27" s="146"/>
      <c r="C27" s="146"/>
      <c r="D27" s="90"/>
      <c r="E27" s="146"/>
      <c r="F27" s="146"/>
      <c r="G27" s="146"/>
      <c r="H27" s="146"/>
      <c r="I27" s="146"/>
    </row>
    <row r="28" spans="1:9" x14ac:dyDescent="0.25">
      <c r="A28" s="146"/>
      <c r="B28" s="146"/>
      <c r="C28" s="146"/>
      <c r="D28" s="90"/>
      <c r="E28" s="146"/>
      <c r="F28" s="146"/>
      <c r="G28" s="146"/>
      <c r="H28" s="146"/>
      <c r="I28" s="146"/>
    </row>
    <row r="29" spans="1:9" x14ac:dyDescent="0.25">
      <c r="A29" s="146"/>
      <c r="B29" s="146"/>
      <c r="C29" s="146"/>
      <c r="D29" s="90"/>
      <c r="E29" s="146"/>
      <c r="F29" s="146"/>
      <c r="G29" s="146"/>
      <c r="H29" s="146"/>
      <c r="I29" s="146"/>
    </row>
    <row r="30" spans="1:9" x14ac:dyDescent="0.25">
      <c r="A30" s="146"/>
      <c r="B30" s="146"/>
      <c r="C30" s="146"/>
      <c r="D30" s="90"/>
      <c r="E30" s="146"/>
      <c r="F30" s="146"/>
      <c r="G30" s="146"/>
      <c r="H30" s="146"/>
      <c r="I30" s="146"/>
    </row>
    <row r="31" spans="1:9" x14ac:dyDescent="0.25">
      <c r="A31" s="146"/>
      <c r="B31" s="146"/>
      <c r="C31" s="146"/>
      <c r="D31" s="90"/>
      <c r="E31" s="146"/>
      <c r="F31" s="146"/>
      <c r="G31" s="146"/>
      <c r="H31" s="146"/>
      <c r="I31" s="146"/>
    </row>
    <row r="32" spans="1:9" x14ac:dyDescent="0.25">
      <c r="A32" s="146"/>
      <c r="B32" s="146"/>
      <c r="C32" s="146"/>
      <c r="D32" s="90"/>
      <c r="E32" s="146"/>
      <c r="F32" s="146"/>
      <c r="G32" s="146"/>
      <c r="H32" s="146"/>
      <c r="I32" s="146"/>
    </row>
    <row r="33" spans="1:9" x14ac:dyDescent="0.25">
      <c r="A33" s="146"/>
      <c r="B33" s="146"/>
      <c r="C33" s="146"/>
      <c r="D33" s="90"/>
      <c r="E33" s="146"/>
      <c r="F33" s="146"/>
      <c r="G33" s="146"/>
      <c r="H33" s="146"/>
      <c r="I33" s="146"/>
    </row>
    <row r="34" spans="1:9" x14ac:dyDescent="0.25">
      <c r="A34" s="146"/>
      <c r="B34" s="146"/>
      <c r="C34" s="146"/>
      <c r="D34" s="90"/>
      <c r="E34" s="146"/>
      <c r="F34" s="146"/>
      <c r="G34" s="146"/>
      <c r="H34" s="146"/>
      <c r="I34" s="146"/>
    </row>
    <row r="35" spans="1:9" x14ac:dyDescent="0.25">
      <c r="A35" s="146"/>
      <c r="B35" s="146"/>
      <c r="C35" s="146"/>
      <c r="D35" s="90"/>
      <c r="E35" s="146"/>
      <c r="F35" s="146"/>
      <c r="G35" s="146"/>
      <c r="H35" s="146"/>
      <c r="I35" s="146"/>
    </row>
    <row r="36" spans="1:9" x14ac:dyDescent="0.25">
      <c r="A36" s="146"/>
      <c r="B36" s="146"/>
      <c r="C36" s="146"/>
      <c r="D36" s="90"/>
      <c r="E36" s="146"/>
      <c r="F36" s="146"/>
      <c r="G36" s="146"/>
      <c r="H36" s="146"/>
      <c r="I36" s="146"/>
    </row>
    <row r="37" spans="1:9" x14ac:dyDescent="0.25">
      <c r="A37" s="146"/>
      <c r="B37" s="146"/>
      <c r="C37" s="146"/>
      <c r="D37" s="90"/>
      <c r="E37" s="146"/>
      <c r="F37" s="146"/>
      <c r="G37" s="146"/>
      <c r="H37" s="146"/>
      <c r="I37" s="146"/>
    </row>
    <row r="38" spans="1:9" x14ac:dyDescent="0.25">
      <c r="A38" s="146"/>
      <c r="B38" s="146"/>
      <c r="C38" s="146"/>
      <c r="D38" s="90"/>
      <c r="E38" s="146"/>
      <c r="F38" s="146"/>
      <c r="G38" s="146"/>
      <c r="H38" s="146"/>
      <c r="I38" s="146"/>
    </row>
    <row r="39" spans="1:9" x14ac:dyDescent="0.25">
      <c r="A39" s="146"/>
      <c r="B39" s="146"/>
      <c r="C39" s="146"/>
      <c r="D39" s="90"/>
      <c r="E39" s="146"/>
      <c r="F39" s="146"/>
      <c r="G39" s="146"/>
      <c r="H39" s="146"/>
      <c r="I39" s="146"/>
    </row>
    <row r="40" spans="1:9" x14ac:dyDescent="0.25">
      <c r="A40" s="146"/>
      <c r="B40" s="146"/>
      <c r="C40" s="146"/>
      <c r="D40" s="90"/>
      <c r="E40" s="146"/>
      <c r="F40" s="146"/>
      <c r="G40" s="146"/>
      <c r="H40" s="146"/>
      <c r="I40" s="146"/>
    </row>
    <row r="41" spans="1:9" x14ac:dyDescent="0.25">
      <c r="A41" s="146"/>
      <c r="B41" s="146"/>
      <c r="C41" s="146"/>
      <c r="D41" s="90"/>
      <c r="E41" s="146"/>
      <c r="F41" s="146"/>
      <c r="G41" s="146"/>
      <c r="H41" s="146"/>
      <c r="I41" s="146"/>
    </row>
    <row r="42" spans="1:9" x14ac:dyDescent="0.25">
      <c r="A42" s="146"/>
      <c r="B42" s="146"/>
      <c r="C42" s="146"/>
      <c r="D42" s="90"/>
      <c r="E42" s="146"/>
      <c r="F42" s="146"/>
      <c r="G42" s="146"/>
      <c r="H42" s="146"/>
      <c r="I42" s="146"/>
    </row>
    <row r="43" spans="1:9" x14ac:dyDescent="0.25">
      <c r="A43" s="146"/>
      <c r="B43" s="146"/>
      <c r="C43" s="146"/>
      <c r="D43" s="90"/>
      <c r="E43" s="146"/>
      <c r="F43" s="146"/>
      <c r="G43" s="146"/>
      <c r="H43" s="146"/>
      <c r="I43" s="146"/>
    </row>
    <row r="44" spans="1:9" x14ac:dyDescent="0.25">
      <c r="A44" s="146"/>
      <c r="B44" s="146"/>
      <c r="C44" s="146"/>
      <c r="D44" s="90"/>
      <c r="E44" s="146"/>
      <c r="F44" s="146"/>
      <c r="G44" s="146"/>
      <c r="H44" s="146"/>
      <c r="I44" s="146"/>
    </row>
    <row r="45" spans="1:9" x14ac:dyDescent="0.25">
      <c r="A45" s="146"/>
      <c r="B45" s="146"/>
      <c r="C45" s="146"/>
      <c r="D45" s="90"/>
      <c r="E45" s="146"/>
      <c r="F45" s="146"/>
      <c r="G45" s="146"/>
      <c r="H45" s="146"/>
      <c r="I45" s="146"/>
    </row>
    <row r="46" spans="1:9" x14ac:dyDescent="0.25">
      <c r="A46" s="146"/>
      <c r="B46" s="146"/>
      <c r="C46" s="146"/>
      <c r="D46" s="90"/>
      <c r="E46" s="146"/>
      <c r="F46" s="146"/>
      <c r="G46" s="146"/>
      <c r="H46" s="146"/>
      <c r="I46" s="146"/>
    </row>
    <row r="47" spans="1:9" x14ac:dyDescent="0.25">
      <c r="A47" s="146"/>
      <c r="B47" s="146"/>
      <c r="C47" s="146"/>
      <c r="D47" s="90"/>
      <c r="E47" s="146"/>
      <c r="F47" s="146"/>
      <c r="G47" s="146"/>
      <c r="H47" s="146"/>
      <c r="I47" s="146"/>
    </row>
    <row r="48" spans="1:9" x14ac:dyDescent="0.25">
      <c r="A48" s="146"/>
      <c r="B48" s="146"/>
      <c r="C48" s="146"/>
      <c r="D48" s="90"/>
      <c r="E48" s="146"/>
      <c r="F48" s="146"/>
      <c r="G48" s="146"/>
      <c r="H48" s="146"/>
      <c r="I48" s="146"/>
    </row>
    <row r="49" spans="1:9" x14ac:dyDescent="0.25">
      <c r="A49" s="146"/>
      <c r="B49" s="146"/>
      <c r="C49" s="146"/>
      <c r="D49" s="90"/>
      <c r="E49" s="146"/>
      <c r="F49" s="146"/>
      <c r="G49" s="146"/>
      <c r="H49" s="146"/>
      <c r="I49" s="146"/>
    </row>
    <row r="50" spans="1:9" x14ac:dyDescent="0.25">
      <c r="A50" s="146"/>
      <c r="B50" s="146"/>
      <c r="C50" s="146"/>
      <c r="D50" s="90"/>
      <c r="E50" s="146"/>
      <c r="F50" s="146"/>
      <c r="G50" s="146"/>
      <c r="H50" s="146"/>
      <c r="I50" s="146"/>
    </row>
    <row r="51" spans="1:9" x14ac:dyDescent="0.25">
      <c r="A51" s="146"/>
      <c r="B51" s="146"/>
      <c r="C51" s="146"/>
      <c r="D51" s="90"/>
      <c r="E51" s="146"/>
      <c r="F51" s="146"/>
      <c r="G51" s="146"/>
      <c r="H51" s="146"/>
      <c r="I51" s="146"/>
    </row>
    <row r="52" spans="1:9" x14ac:dyDescent="0.25">
      <c r="A52" s="146"/>
      <c r="B52" s="146"/>
      <c r="C52" s="146"/>
      <c r="D52" s="90"/>
      <c r="E52" s="146"/>
      <c r="F52" s="146"/>
      <c r="G52" s="146"/>
      <c r="H52" s="146"/>
      <c r="I52" s="146"/>
    </row>
    <row r="53" spans="1:9" x14ac:dyDescent="0.25">
      <c r="A53" s="146"/>
      <c r="B53" s="146"/>
      <c r="C53" s="146"/>
      <c r="D53" s="90"/>
      <c r="E53" s="146"/>
      <c r="F53" s="146"/>
      <c r="G53" s="146"/>
      <c r="H53" s="146"/>
      <c r="I53" s="146"/>
    </row>
    <row r="54" spans="1:9" x14ac:dyDescent="0.25">
      <c r="A54" s="146"/>
      <c r="B54" s="146"/>
      <c r="C54" s="146"/>
      <c r="D54" s="90"/>
      <c r="E54" s="146"/>
      <c r="F54" s="146"/>
      <c r="G54" s="146"/>
      <c r="H54" s="146"/>
      <c r="I54" s="146"/>
    </row>
    <row r="55" spans="1:9" x14ac:dyDescent="0.25">
      <c r="A55" s="146"/>
      <c r="B55" s="146"/>
      <c r="C55" s="146"/>
      <c r="D55" s="90"/>
      <c r="E55" s="146"/>
      <c r="F55" s="146"/>
      <c r="G55" s="146"/>
      <c r="H55" s="146"/>
      <c r="I55" s="146"/>
    </row>
    <row r="56" spans="1:9" x14ac:dyDescent="0.25">
      <c r="A56" s="146"/>
      <c r="B56" s="146"/>
      <c r="C56" s="146"/>
      <c r="D56" s="90"/>
      <c r="E56" s="146"/>
      <c r="F56" s="146"/>
      <c r="G56" s="146"/>
      <c r="H56" s="146"/>
      <c r="I56" s="146"/>
    </row>
    <row r="57" spans="1:9" x14ac:dyDescent="0.25">
      <c r="A57" s="146"/>
      <c r="B57" s="146"/>
      <c r="C57" s="146"/>
      <c r="D57" s="90"/>
      <c r="E57" s="146"/>
      <c r="F57" s="146"/>
      <c r="G57" s="146"/>
      <c r="H57" s="146"/>
      <c r="I57" s="146"/>
    </row>
    <row r="58" spans="1:9" x14ac:dyDescent="0.25">
      <c r="A58" s="146"/>
      <c r="B58" s="146"/>
      <c r="C58" s="146"/>
      <c r="D58" s="90"/>
      <c r="E58" s="146"/>
      <c r="F58" s="146"/>
      <c r="G58" s="146"/>
      <c r="H58" s="146"/>
      <c r="I58" s="146"/>
    </row>
    <row r="59" spans="1:9" x14ac:dyDescent="0.25">
      <c r="A59" s="146"/>
      <c r="B59" s="146"/>
      <c r="C59" s="146"/>
      <c r="D59" s="90"/>
      <c r="E59" s="146"/>
      <c r="F59" s="146"/>
      <c r="G59" s="146"/>
      <c r="H59" s="146"/>
      <c r="I59" s="146"/>
    </row>
    <row r="60" spans="1:9" x14ac:dyDescent="0.25">
      <c r="A60" s="146"/>
      <c r="B60" s="146"/>
      <c r="C60" s="146"/>
      <c r="D60" s="90"/>
      <c r="E60" s="146"/>
      <c r="F60" s="146"/>
      <c r="G60" s="146"/>
      <c r="H60" s="146"/>
      <c r="I60" s="146"/>
    </row>
    <row r="61" spans="1:9" x14ac:dyDescent="0.25">
      <c r="A61" s="146"/>
      <c r="B61" s="146"/>
      <c r="C61" s="146"/>
      <c r="D61" s="90"/>
      <c r="E61" s="146"/>
      <c r="F61" s="146"/>
      <c r="G61" s="146"/>
      <c r="H61" s="146"/>
      <c r="I61" s="146"/>
    </row>
    <row r="62" spans="1:9" x14ac:dyDescent="0.25">
      <c r="A62" s="146"/>
      <c r="B62" s="146"/>
      <c r="C62" s="146"/>
      <c r="D62" s="90"/>
      <c r="E62" s="146"/>
      <c r="F62" s="146"/>
      <c r="G62" s="146"/>
      <c r="H62" s="146"/>
      <c r="I62" s="146"/>
    </row>
    <row r="63" spans="1:9" x14ac:dyDescent="0.25">
      <c r="A63" s="146"/>
      <c r="B63" s="146"/>
      <c r="C63" s="146"/>
      <c r="D63" s="90"/>
      <c r="E63" s="146"/>
      <c r="F63" s="146"/>
      <c r="G63" s="146"/>
      <c r="H63" s="146"/>
      <c r="I63" s="146"/>
    </row>
    <row r="64" spans="1:9" x14ac:dyDescent="0.25">
      <c r="A64" s="146"/>
      <c r="B64" s="146"/>
      <c r="C64" s="146"/>
      <c r="D64" s="90"/>
      <c r="E64" s="146"/>
      <c r="F64" s="146"/>
      <c r="G64" s="146"/>
      <c r="H64" s="146"/>
      <c r="I64" s="146"/>
    </row>
    <row r="65" spans="1:9" x14ac:dyDescent="0.25">
      <c r="A65" s="146"/>
      <c r="B65" s="146"/>
      <c r="C65" s="146"/>
      <c r="D65" s="90"/>
      <c r="E65" s="146"/>
      <c r="F65" s="146"/>
      <c r="G65" s="146"/>
      <c r="H65" s="146"/>
      <c r="I65" s="146"/>
    </row>
    <row r="66" spans="1:9" x14ac:dyDescent="0.25">
      <c r="A66" s="146"/>
      <c r="B66" s="146"/>
      <c r="C66" s="146"/>
      <c r="D66" s="90"/>
      <c r="E66" s="146"/>
      <c r="F66" s="146"/>
      <c r="G66" s="146"/>
      <c r="H66" s="146"/>
      <c r="I66" s="146"/>
    </row>
    <row r="67" spans="1:9" x14ac:dyDescent="0.25">
      <c r="A67" s="146"/>
      <c r="B67" s="146"/>
      <c r="C67" s="146"/>
      <c r="D67" s="90"/>
      <c r="E67" s="146"/>
      <c r="F67" s="146"/>
      <c r="G67" s="146"/>
      <c r="H67" s="146"/>
      <c r="I67" s="146"/>
    </row>
    <row r="68" spans="1:9" x14ac:dyDescent="0.25">
      <c r="A68" s="146"/>
      <c r="B68" s="146"/>
      <c r="C68" s="146"/>
      <c r="D68" s="90"/>
      <c r="E68" s="146"/>
      <c r="F68" s="146"/>
      <c r="G68" s="146"/>
      <c r="H68" s="146"/>
      <c r="I68" s="146"/>
    </row>
    <row r="69" spans="1:9" x14ac:dyDescent="0.25">
      <c r="A69" s="146"/>
      <c r="B69" s="146"/>
      <c r="C69" s="146"/>
      <c r="D69" s="90"/>
      <c r="E69" s="146"/>
      <c r="F69" s="146"/>
      <c r="G69" s="146"/>
      <c r="H69" s="146"/>
      <c r="I69" s="146"/>
    </row>
    <row r="70" spans="1:9" x14ac:dyDescent="0.25">
      <c r="A70" s="146"/>
      <c r="B70" s="146"/>
      <c r="C70" s="146"/>
      <c r="D70" s="90"/>
      <c r="E70" s="146"/>
      <c r="F70" s="146"/>
      <c r="G70" s="146"/>
      <c r="H70" s="146"/>
      <c r="I70" s="146"/>
    </row>
    <row r="71" spans="1:9" x14ac:dyDescent="0.25">
      <c r="A71" s="146"/>
      <c r="B71" s="146"/>
      <c r="C71" s="146"/>
      <c r="D71" s="90"/>
      <c r="E71" s="146"/>
      <c r="F71" s="146"/>
      <c r="G71" s="146"/>
      <c r="H71" s="146"/>
      <c r="I71" s="146"/>
    </row>
    <row r="72" spans="1:9" x14ac:dyDescent="0.25">
      <c r="A72" s="146"/>
      <c r="B72" s="146"/>
      <c r="C72" s="146"/>
      <c r="D72" s="90"/>
      <c r="E72" s="146"/>
      <c r="F72" s="146"/>
      <c r="G72" s="146"/>
      <c r="H72" s="146"/>
      <c r="I72" s="146"/>
    </row>
    <row r="73" spans="1:9" x14ac:dyDescent="0.25">
      <c r="A73" s="146"/>
      <c r="B73" s="146"/>
      <c r="C73" s="146"/>
      <c r="D73" s="90"/>
      <c r="E73" s="146"/>
      <c r="F73" s="146"/>
      <c r="G73" s="146"/>
      <c r="H73" s="146"/>
      <c r="I73" s="146"/>
    </row>
    <row r="74" spans="1:9" x14ac:dyDescent="0.25">
      <c r="A74" s="146"/>
      <c r="B74" s="146"/>
      <c r="C74" s="146"/>
      <c r="D74" s="90"/>
      <c r="E74" s="146"/>
      <c r="F74" s="146"/>
      <c r="G74" s="146"/>
      <c r="H74" s="146"/>
      <c r="I74" s="146"/>
    </row>
    <row r="75" spans="1:9" x14ac:dyDescent="0.25">
      <c r="A75" s="146"/>
      <c r="B75" s="146"/>
      <c r="C75" s="146"/>
      <c r="D75" s="90"/>
      <c r="E75" s="146"/>
      <c r="F75" s="146"/>
      <c r="G75" s="146"/>
      <c r="H75" s="146"/>
      <c r="I75" s="146"/>
    </row>
    <row r="76" spans="1:9" x14ac:dyDescent="0.25">
      <c r="A76" s="146"/>
      <c r="B76" s="146"/>
      <c r="C76" s="146"/>
      <c r="D76" s="90"/>
      <c r="E76" s="146"/>
      <c r="F76" s="146"/>
      <c r="G76" s="146"/>
      <c r="H76" s="146"/>
      <c r="I76" s="146"/>
    </row>
    <row r="77" spans="1:9" x14ac:dyDescent="0.25">
      <c r="A77" s="146"/>
      <c r="B77" s="146"/>
      <c r="C77" s="146"/>
      <c r="D77" s="90"/>
      <c r="E77" s="146"/>
      <c r="F77" s="146"/>
      <c r="G77" s="146"/>
      <c r="H77" s="146"/>
      <c r="I77" s="146"/>
    </row>
    <row r="78" spans="1:9" x14ac:dyDescent="0.25">
      <c r="A78" s="146"/>
      <c r="B78" s="146"/>
      <c r="C78" s="146"/>
      <c r="D78" s="90"/>
      <c r="E78" s="146"/>
      <c r="F78" s="146"/>
      <c r="G78" s="146"/>
      <c r="H78" s="146"/>
      <c r="I78" s="146"/>
    </row>
    <row r="79" spans="1:9" x14ac:dyDescent="0.25">
      <c r="A79" s="146"/>
      <c r="B79" s="146"/>
      <c r="C79" s="146"/>
      <c r="D79" s="90"/>
      <c r="E79" s="146"/>
      <c r="F79" s="146"/>
      <c r="G79" s="146"/>
      <c r="H79" s="146"/>
      <c r="I79" s="146"/>
    </row>
    <row r="80" spans="1:9" x14ac:dyDescent="0.25">
      <c r="A80" s="146"/>
      <c r="B80" s="146"/>
      <c r="C80" s="146"/>
      <c r="D80" s="90"/>
      <c r="E80" s="146"/>
      <c r="F80" s="146"/>
      <c r="G80" s="146"/>
      <c r="H80" s="146"/>
      <c r="I80" s="146"/>
    </row>
    <row r="81" spans="1:9" x14ac:dyDescent="0.25">
      <c r="A81" s="146"/>
      <c r="B81" s="146"/>
      <c r="C81" s="146"/>
      <c r="D81" s="90"/>
      <c r="E81" s="146"/>
      <c r="F81" s="146"/>
      <c r="G81" s="146"/>
      <c r="H81" s="146"/>
      <c r="I81" s="146"/>
    </row>
    <row r="82" spans="1:9" x14ac:dyDescent="0.25">
      <c r="A82" s="146"/>
      <c r="B82" s="146"/>
      <c r="C82" s="146"/>
      <c r="D82" s="90"/>
      <c r="E82" s="146"/>
      <c r="F82" s="146"/>
      <c r="G82" s="146"/>
      <c r="H82" s="146"/>
      <c r="I82" s="146"/>
    </row>
    <row r="83" spans="1:9" x14ac:dyDescent="0.25">
      <c r="A83" s="146"/>
      <c r="B83" s="146"/>
      <c r="C83" s="146"/>
      <c r="D83" s="90"/>
      <c r="E83" s="146"/>
      <c r="F83" s="146"/>
      <c r="G83" s="146"/>
      <c r="H83" s="146"/>
      <c r="I83" s="146"/>
    </row>
    <row r="84" spans="1:9" x14ac:dyDescent="0.25">
      <c r="A84" s="146"/>
      <c r="B84" s="146"/>
      <c r="C84" s="146"/>
      <c r="D84" s="90"/>
      <c r="E84" s="146"/>
      <c r="F84" s="146"/>
      <c r="G84" s="146"/>
      <c r="H84" s="146"/>
      <c r="I84" s="146"/>
    </row>
    <row r="85" spans="1:9" x14ac:dyDescent="0.25">
      <c r="A85" s="146"/>
      <c r="B85" s="146"/>
      <c r="C85" s="146"/>
      <c r="D85" s="90"/>
      <c r="E85" s="146"/>
      <c r="F85" s="146"/>
      <c r="G85" s="146"/>
      <c r="H85" s="146"/>
      <c r="I85" s="146"/>
    </row>
    <row r="86" spans="1:9" x14ac:dyDescent="0.25">
      <c r="A86" s="146"/>
      <c r="B86" s="146"/>
      <c r="C86" s="146"/>
      <c r="D86" s="90"/>
      <c r="E86" s="146"/>
      <c r="F86" s="146"/>
      <c r="G86" s="146"/>
      <c r="H86" s="146"/>
      <c r="I86" s="146"/>
    </row>
    <row r="87" spans="1:9" x14ac:dyDescent="0.25">
      <c r="A87" s="146"/>
      <c r="B87" s="146"/>
      <c r="C87" s="146"/>
      <c r="D87" s="90"/>
      <c r="E87" s="146"/>
      <c r="F87" s="146"/>
      <c r="G87" s="146"/>
      <c r="H87" s="146"/>
      <c r="I87" s="146"/>
    </row>
    <row r="88" spans="1:9" x14ac:dyDescent="0.25">
      <c r="A88" s="146"/>
      <c r="B88" s="146"/>
      <c r="C88" s="146"/>
      <c r="D88" s="90"/>
      <c r="E88" s="146"/>
      <c r="F88" s="146"/>
      <c r="G88" s="146"/>
      <c r="H88" s="146"/>
      <c r="I88" s="146"/>
    </row>
    <row r="89" spans="1:9" x14ac:dyDescent="0.25">
      <c r="A89" s="146"/>
      <c r="B89" s="146"/>
      <c r="C89" s="146"/>
      <c r="D89" s="90"/>
      <c r="E89" s="146"/>
      <c r="F89" s="146"/>
      <c r="G89" s="146"/>
      <c r="H89" s="146"/>
      <c r="I89" s="146"/>
    </row>
    <row r="90" spans="1:9" x14ac:dyDescent="0.25">
      <c r="A90" s="146"/>
      <c r="B90" s="146"/>
      <c r="C90" s="146"/>
      <c r="D90" s="90"/>
      <c r="E90" s="146"/>
      <c r="F90" s="146"/>
      <c r="G90" s="146"/>
      <c r="H90" s="146"/>
      <c r="I90" s="146"/>
    </row>
    <row r="91" spans="1:9" x14ac:dyDescent="0.25">
      <c r="A91" s="146"/>
      <c r="B91" s="146"/>
      <c r="C91" s="146"/>
      <c r="D91" s="90"/>
      <c r="E91" s="146"/>
      <c r="F91" s="146"/>
      <c r="G91" s="146"/>
      <c r="H91" s="146"/>
      <c r="I91" s="146"/>
    </row>
    <row r="92" spans="1:9" x14ac:dyDescent="0.25">
      <c r="A92" s="146"/>
      <c r="B92" s="146"/>
      <c r="C92" s="146"/>
      <c r="D92" s="90"/>
      <c r="E92" s="146"/>
      <c r="F92" s="146"/>
      <c r="G92" s="146"/>
      <c r="H92" s="146"/>
      <c r="I92" s="146"/>
    </row>
    <row r="93" spans="1:9" x14ac:dyDescent="0.25">
      <c r="A93" s="146"/>
      <c r="B93" s="146"/>
      <c r="C93" s="146"/>
      <c r="D93" s="90"/>
      <c r="E93" s="146"/>
      <c r="F93" s="146"/>
      <c r="G93" s="146"/>
      <c r="H93" s="146"/>
      <c r="I93" s="146"/>
    </row>
    <row r="94" spans="1:9" x14ac:dyDescent="0.25">
      <c r="A94" s="146"/>
      <c r="B94" s="146"/>
      <c r="C94" s="146"/>
      <c r="D94" s="90"/>
      <c r="E94" s="146"/>
      <c r="F94" s="146"/>
      <c r="G94" s="146"/>
      <c r="H94" s="146"/>
      <c r="I94" s="146"/>
    </row>
    <row r="95" spans="1:9" x14ac:dyDescent="0.25">
      <c r="A95" s="146"/>
      <c r="B95" s="146"/>
      <c r="C95" s="146"/>
      <c r="D95" s="90"/>
      <c r="E95" s="146"/>
      <c r="F95" s="146"/>
      <c r="G95" s="146"/>
      <c r="H95" s="146"/>
      <c r="I95" s="146"/>
    </row>
    <row r="96" spans="1:9" x14ac:dyDescent="0.25">
      <c r="A96" s="146"/>
      <c r="B96" s="146"/>
      <c r="C96" s="146"/>
      <c r="D96" s="90"/>
      <c r="E96" s="146"/>
      <c r="F96" s="146"/>
      <c r="G96" s="146"/>
      <c r="H96" s="146"/>
      <c r="I96" s="146"/>
    </row>
    <row r="97" spans="1:9" x14ac:dyDescent="0.25">
      <c r="A97" s="146"/>
      <c r="B97" s="146"/>
      <c r="C97" s="146"/>
      <c r="D97" s="90"/>
      <c r="E97" s="146"/>
      <c r="F97" s="146"/>
      <c r="G97" s="146"/>
      <c r="H97" s="146"/>
      <c r="I97" s="146"/>
    </row>
    <row r="98" spans="1:9" x14ac:dyDescent="0.25">
      <c r="A98" s="146"/>
      <c r="B98" s="146"/>
      <c r="C98" s="146"/>
      <c r="D98" s="90"/>
      <c r="E98" s="146"/>
      <c r="F98" s="146"/>
      <c r="G98" s="146"/>
      <c r="H98" s="146"/>
      <c r="I98" s="146"/>
    </row>
    <row r="99" spans="1:9" x14ac:dyDescent="0.25">
      <c r="A99" s="146"/>
      <c r="B99" s="146"/>
      <c r="C99" s="146"/>
      <c r="D99" s="90"/>
      <c r="E99" s="146"/>
      <c r="F99" s="146"/>
      <c r="G99" s="146"/>
      <c r="H99" s="146"/>
      <c r="I99" s="146"/>
    </row>
    <row r="100" spans="1:9" x14ac:dyDescent="0.25">
      <c r="A100" s="146"/>
      <c r="B100" s="146"/>
      <c r="C100" s="146"/>
      <c r="D100" s="90"/>
      <c r="E100" s="146"/>
      <c r="F100" s="146"/>
      <c r="G100" s="146"/>
      <c r="H100" s="146"/>
      <c r="I100" s="146"/>
    </row>
    <row r="101" spans="1:9" x14ac:dyDescent="0.25">
      <c r="A101" s="146"/>
      <c r="B101" s="146"/>
      <c r="C101" s="146"/>
      <c r="D101" s="90"/>
      <c r="E101" s="146"/>
      <c r="F101" s="146"/>
      <c r="G101" s="146"/>
      <c r="H101" s="146"/>
      <c r="I101" s="146"/>
    </row>
    <row r="102" spans="1:9" x14ac:dyDescent="0.25">
      <c r="A102" s="146"/>
      <c r="B102" s="146"/>
      <c r="C102" s="146"/>
      <c r="D102" s="90"/>
      <c r="E102" s="146"/>
      <c r="F102" s="146"/>
      <c r="G102" s="146"/>
      <c r="H102" s="146"/>
      <c r="I102" s="146"/>
    </row>
    <row r="103" spans="1:9" x14ac:dyDescent="0.25">
      <c r="A103" s="146"/>
      <c r="B103" s="146"/>
      <c r="C103" s="146"/>
      <c r="D103" s="90"/>
      <c r="E103" s="146"/>
      <c r="F103" s="146"/>
      <c r="G103" s="146"/>
      <c r="H103" s="146"/>
      <c r="I103" s="146"/>
    </row>
    <row r="104" spans="1:9" x14ac:dyDescent="0.25">
      <c r="A104" s="146"/>
      <c r="B104" s="146"/>
      <c r="C104" s="146"/>
      <c r="D104" s="90"/>
      <c r="E104" s="146"/>
      <c r="F104" s="146"/>
      <c r="G104" s="146"/>
      <c r="H104" s="146"/>
      <c r="I104" s="146"/>
    </row>
    <row r="105" spans="1:9" x14ac:dyDescent="0.25">
      <c r="A105" s="146"/>
      <c r="B105" s="146"/>
      <c r="C105" s="146"/>
      <c r="D105" s="90"/>
      <c r="E105" s="146"/>
      <c r="F105" s="146"/>
      <c r="G105" s="146"/>
      <c r="H105" s="146"/>
      <c r="I105" s="146"/>
    </row>
    <row r="106" spans="1:9" x14ac:dyDescent="0.25">
      <c r="A106" s="146"/>
      <c r="B106" s="146"/>
      <c r="C106" s="146"/>
      <c r="D106" s="90"/>
      <c r="E106" s="146"/>
      <c r="F106" s="146"/>
      <c r="G106" s="146"/>
      <c r="H106" s="146"/>
      <c r="I106" s="146"/>
    </row>
    <row r="107" spans="1:9" x14ac:dyDescent="0.25">
      <c r="A107" s="146"/>
      <c r="B107" s="146"/>
      <c r="C107" s="146"/>
      <c r="D107" s="90"/>
      <c r="E107" s="146"/>
      <c r="F107" s="146"/>
      <c r="G107" s="146"/>
      <c r="H107" s="146"/>
      <c r="I107" s="146"/>
    </row>
    <row r="108" spans="1:9" x14ac:dyDescent="0.25">
      <c r="A108" s="146"/>
      <c r="B108" s="146"/>
      <c r="C108" s="146"/>
      <c r="D108" s="90"/>
      <c r="E108" s="146"/>
      <c r="F108" s="146"/>
      <c r="G108" s="146"/>
      <c r="H108" s="146"/>
      <c r="I108" s="146"/>
    </row>
    <row r="109" spans="1:9" x14ac:dyDescent="0.25">
      <c r="A109" s="146"/>
      <c r="B109" s="146"/>
      <c r="C109" s="146"/>
      <c r="D109" s="90"/>
      <c r="E109" s="146"/>
      <c r="F109" s="146"/>
      <c r="G109" s="146"/>
      <c r="H109" s="146"/>
      <c r="I109" s="146"/>
    </row>
    <row r="110" spans="1:9" x14ac:dyDescent="0.25">
      <c r="A110" s="146"/>
      <c r="B110" s="146"/>
      <c r="C110" s="146"/>
      <c r="D110" s="90"/>
      <c r="E110" s="146"/>
      <c r="F110" s="146"/>
      <c r="G110" s="146"/>
      <c r="H110" s="146"/>
      <c r="I110" s="146"/>
    </row>
    <row r="111" spans="1:9" x14ac:dyDescent="0.25">
      <c r="A111" s="146"/>
      <c r="B111" s="146"/>
      <c r="C111" s="146"/>
      <c r="D111" s="90"/>
      <c r="E111" s="146"/>
      <c r="F111" s="146"/>
      <c r="G111" s="146"/>
      <c r="H111" s="146"/>
      <c r="I111" s="146"/>
    </row>
    <row r="112" spans="1:9" x14ac:dyDescent="0.25">
      <c r="A112" s="146"/>
      <c r="B112" s="146"/>
      <c r="C112" s="146"/>
      <c r="D112" s="90"/>
      <c r="E112" s="146"/>
      <c r="F112" s="146"/>
      <c r="G112" s="146"/>
      <c r="H112" s="146"/>
      <c r="I112" s="146"/>
    </row>
    <row r="113" spans="1:9" x14ac:dyDescent="0.25">
      <c r="A113" s="146"/>
      <c r="B113" s="146"/>
      <c r="C113" s="146"/>
      <c r="D113" s="90"/>
      <c r="E113" s="146"/>
      <c r="F113" s="146"/>
      <c r="G113" s="146"/>
      <c r="H113" s="146"/>
      <c r="I113" s="146"/>
    </row>
    <row r="114" spans="1:9" x14ac:dyDescent="0.25">
      <c r="A114" s="146"/>
      <c r="B114" s="146"/>
      <c r="C114" s="146"/>
      <c r="D114" s="90"/>
      <c r="E114" s="146"/>
      <c r="F114" s="146"/>
      <c r="G114" s="146"/>
      <c r="H114" s="146"/>
      <c r="I114" s="146"/>
    </row>
    <row r="115" spans="1:9" x14ac:dyDescent="0.25">
      <c r="A115" s="146"/>
      <c r="B115" s="146"/>
      <c r="C115" s="146"/>
      <c r="D115" s="90"/>
      <c r="E115" s="146"/>
      <c r="F115" s="146"/>
      <c r="G115" s="146"/>
      <c r="H115" s="146"/>
      <c r="I115" s="146"/>
    </row>
    <row r="116" spans="1:9" x14ac:dyDescent="0.25">
      <c r="A116" s="146"/>
      <c r="B116" s="146"/>
      <c r="C116" s="146"/>
      <c r="D116" s="90"/>
      <c r="E116" s="146"/>
      <c r="F116" s="146"/>
      <c r="G116" s="146"/>
      <c r="H116" s="146"/>
      <c r="I116" s="146"/>
    </row>
    <row r="117" spans="1:9" x14ac:dyDescent="0.25">
      <c r="A117" s="146"/>
      <c r="B117" s="146"/>
      <c r="C117" s="146"/>
      <c r="D117" s="90"/>
      <c r="E117" s="146"/>
      <c r="F117" s="146"/>
      <c r="G117" s="146"/>
      <c r="H117" s="146"/>
      <c r="I117" s="146"/>
    </row>
    <row r="118" spans="1:9" x14ac:dyDescent="0.25">
      <c r="A118" s="146"/>
      <c r="B118" s="146"/>
      <c r="C118" s="146"/>
      <c r="D118" s="90"/>
      <c r="E118" s="146"/>
      <c r="F118" s="146"/>
      <c r="G118" s="146"/>
      <c r="H118" s="146"/>
      <c r="I118" s="146"/>
    </row>
    <row r="119" spans="1:9" x14ac:dyDescent="0.25">
      <c r="A119" s="146"/>
      <c r="B119" s="146"/>
      <c r="C119" s="146"/>
      <c r="D119" s="90"/>
      <c r="E119" s="146"/>
      <c r="F119" s="146"/>
      <c r="G119" s="146"/>
      <c r="H119" s="146"/>
      <c r="I119" s="146"/>
    </row>
    <row r="120" spans="1:9" x14ac:dyDescent="0.25">
      <c r="A120" s="146"/>
      <c r="B120" s="146"/>
      <c r="C120" s="146"/>
      <c r="D120" s="90"/>
      <c r="E120" s="146"/>
      <c r="F120" s="146"/>
      <c r="G120" s="146"/>
      <c r="H120" s="146"/>
      <c r="I120" s="146"/>
    </row>
    <row r="121" spans="1:9" x14ac:dyDescent="0.25">
      <c r="A121" s="146"/>
      <c r="B121" s="146"/>
      <c r="C121" s="146"/>
      <c r="D121" s="90"/>
      <c r="E121" s="146"/>
      <c r="F121" s="146"/>
      <c r="G121" s="146"/>
      <c r="H121" s="146"/>
      <c r="I121" s="146"/>
    </row>
    <row r="122" spans="1:9" x14ac:dyDescent="0.25">
      <c r="A122" s="146"/>
      <c r="B122" s="146"/>
      <c r="C122" s="146"/>
      <c r="D122" s="90"/>
      <c r="E122" s="146"/>
      <c r="F122" s="146"/>
      <c r="G122" s="146"/>
      <c r="H122" s="146"/>
      <c r="I122" s="146"/>
    </row>
    <row r="123" spans="1:9" x14ac:dyDescent="0.25">
      <c r="A123" s="146"/>
      <c r="B123" s="146"/>
      <c r="C123" s="146"/>
      <c r="D123" s="90"/>
      <c r="E123" s="146"/>
      <c r="F123" s="146"/>
      <c r="G123" s="146"/>
      <c r="H123" s="146"/>
      <c r="I123" s="146"/>
    </row>
    <row r="124" spans="1:9" x14ac:dyDescent="0.25">
      <c r="A124" s="146"/>
      <c r="B124" s="146"/>
      <c r="C124" s="146"/>
      <c r="D124" s="90"/>
      <c r="E124" s="146"/>
      <c r="F124" s="146"/>
      <c r="G124" s="146"/>
      <c r="H124" s="146"/>
      <c r="I124" s="146"/>
    </row>
    <row r="125" spans="1:9" x14ac:dyDescent="0.25">
      <c r="A125" s="146"/>
      <c r="B125" s="146"/>
      <c r="C125" s="146"/>
      <c r="D125" s="90"/>
      <c r="E125" s="146"/>
      <c r="F125" s="146"/>
      <c r="G125" s="146"/>
      <c r="H125" s="146"/>
      <c r="I125" s="146"/>
    </row>
    <row r="126" spans="1:9" x14ac:dyDescent="0.25">
      <c r="A126" s="146"/>
      <c r="B126" s="146"/>
      <c r="C126" s="146"/>
      <c r="D126" s="90"/>
      <c r="E126" s="146"/>
      <c r="F126" s="146"/>
      <c r="G126" s="146"/>
      <c r="H126" s="146"/>
      <c r="I126" s="146"/>
    </row>
    <row r="127" spans="1:9" x14ac:dyDescent="0.25">
      <c r="A127" s="146"/>
      <c r="B127" s="146"/>
      <c r="C127" s="146"/>
      <c r="D127" s="90"/>
      <c r="E127" s="146"/>
      <c r="F127" s="146"/>
      <c r="G127" s="146"/>
      <c r="H127" s="146"/>
      <c r="I127" s="146"/>
    </row>
    <row r="128" spans="1:9" x14ac:dyDescent="0.25">
      <c r="A128" s="146"/>
      <c r="B128" s="146"/>
      <c r="C128" s="146"/>
      <c r="D128" s="90"/>
      <c r="E128" s="146"/>
      <c r="F128" s="146"/>
      <c r="G128" s="146"/>
      <c r="H128" s="146"/>
      <c r="I128" s="146"/>
    </row>
    <row r="129" spans="1:9" x14ac:dyDescent="0.25">
      <c r="A129" s="146"/>
      <c r="B129" s="146"/>
      <c r="C129" s="146"/>
      <c r="D129" s="90"/>
      <c r="E129" s="146"/>
      <c r="F129" s="146"/>
      <c r="G129" s="146"/>
      <c r="H129" s="146"/>
      <c r="I129" s="146"/>
    </row>
    <row r="130" spans="1:9" x14ac:dyDescent="0.25">
      <c r="A130" s="146"/>
      <c r="B130" s="146"/>
      <c r="C130" s="146"/>
      <c r="D130" s="90"/>
      <c r="E130" s="146"/>
      <c r="F130" s="146"/>
      <c r="G130" s="146"/>
      <c r="H130" s="146"/>
      <c r="I130" s="146"/>
    </row>
    <row r="131" spans="1:9" x14ac:dyDescent="0.25">
      <c r="A131" s="146"/>
      <c r="B131" s="146"/>
      <c r="C131" s="146"/>
      <c r="D131" s="90"/>
      <c r="E131" s="146"/>
      <c r="F131" s="146"/>
      <c r="G131" s="146"/>
      <c r="H131" s="146"/>
      <c r="I131" s="146"/>
    </row>
    <row r="132" spans="1:9" x14ac:dyDescent="0.25">
      <c r="A132" s="146"/>
      <c r="B132" s="146"/>
      <c r="C132" s="146"/>
      <c r="D132" s="90"/>
      <c r="E132" s="146"/>
      <c r="F132" s="146"/>
      <c r="G132" s="146"/>
      <c r="H132" s="146"/>
      <c r="I132" s="146"/>
    </row>
    <row r="133" spans="1:9" x14ac:dyDescent="0.25">
      <c r="A133" s="146"/>
      <c r="B133" s="146"/>
      <c r="C133" s="146"/>
      <c r="D133" s="90"/>
      <c r="E133" s="146"/>
      <c r="F133" s="146"/>
      <c r="G133" s="146"/>
      <c r="H133" s="146"/>
      <c r="I133" s="146"/>
    </row>
    <row r="134" spans="1:9" x14ac:dyDescent="0.25">
      <c r="A134" s="146"/>
      <c r="B134" s="146"/>
      <c r="C134" s="146"/>
      <c r="D134" s="90"/>
      <c r="E134" s="146"/>
      <c r="F134" s="146"/>
      <c r="G134" s="146"/>
      <c r="H134" s="146"/>
      <c r="I134" s="146"/>
    </row>
    <row r="135" spans="1:9" x14ac:dyDescent="0.25">
      <c r="A135" s="146"/>
      <c r="B135" s="146"/>
      <c r="C135" s="146"/>
      <c r="D135" s="90"/>
      <c r="E135" s="146"/>
      <c r="F135" s="146"/>
      <c r="G135" s="146"/>
      <c r="H135" s="146"/>
      <c r="I135" s="146"/>
    </row>
    <row r="136" spans="1:9" x14ac:dyDescent="0.25">
      <c r="A136" s="146"/>
      <c r="B136" s="146"/>
      <c r="C136" s="146"/>
      <c r="D136" s="90"/>
      <c r="E136" s="146"/>
      <c r="F136" s="146"/>
      <c r="G136" s="146"/>
      <c r="H136" s="146"/>
      <c r="I136" s="146"/>
    </row>
    <row r="137" spans="1:9" x14ac:dyDescent="0.25">
      <c r="A137" s="146"/>
      <c r="B137" s="146"/>
      <c r="C137" s="146"/>
      <c r="D137" s="90"/>
      <c r="E137" s="146"/>
      <c r="F137" s="146"/>
      <c r="G137" s="146"/>
      <c r="H137" s="146"/>
      <c r="I137" s="146"/>
    </row>
    <row r="138" spans="1:9" x14ac:dyDescent="0.25">
      <c r="A138" s="146"/>
      <c r="B138" s="146"/>
      <c r="C138" s="146"/>
      <c r="D138" s="90"/>
      <c r="E138" s="146"/>
      <c r="F138" s="146"/>
      <c r="G138" s="146"/>
      <c r="H138" s="146"/>
      <c r="I138" s="146"/>
    </row>
    <row r="139" spans="1:9" x14ac:dyDescent="0.25">
      <c r="A139" s="146"/>
      <c r="B139" s="146"/>
      <c r="C139" s="146"/>
      <c r="D139" s="90"/>
      <c r="E139" s="146"/>
      <c r="F139" s="146"/>
      <c r="G139" s="146"/>
      <c r="H139" s="146"/>
      <c r="I139" s="146"/>
    </row>
    <row r="140" spans="1:9" x14ac:dyDescent="0.25">
      <c r="A140" s="146"/>
      <c r="B140" s="146"/>
      <c r="C140" s="146"/>
      <c r="D140" s="90"/>
      <c r="E140" s="146"/>
      <c r="F140" s="146"/>
      <c r="G140" s="146"/>
      <c r="H140" s="146"/>
      <c r="I140" s="146"/>
    </row>
    <row r="141" spans="1:9" x14ac:dyDescent="0.25">
      <c r="A141" s="146"/>
      <c r="B141" s="146"/>
      <c r="C141" s="146"/>
      <c r="D141" s="90"/>
      <c r="E141" s="146"/>
      <c r="F141" s="146"/>
      <c r="G141" s="146"/>
      <c r="H141" s="146"/>
      <c r="I141" s="146"/>
    </row>
    <row r="142" spans="1:9" x14ac:dyDescent="0.25">
      <c r="A142" s="146"/>
      <c r="B142" s="146"/>
      <c r="C142" s="146"/>
      <c r="D142" s="90"/>
      <c r="E142" s="146"/>
      <c r="F142" s="146"/>
      <c r="G142" s="146"/>
      <c r="H142" s="146"/>
      <c r="I142" s="146"/>
    </row>
    <row r="143" spans="1:9" x14ac:dyDescent="0.25">
      <c r="A143" s="146"/>
      <c r="B143" s="146"/>
      <c r="C143" s="146"/>
      <c r="D143" s="90"/>
      <c r="E143" s="146"/>
      <c r="F143" s="146"/>
      <c r="G143" s="146"/>
      <c r="H143" s="146"/>
      <c r="I143" s="146"/>
    </row>
    <row r="144" spans="1:9" x14ac:dyDescent="0.25">
      <c r="A144" s="146"/>
      <c r="B144" s="146"/>
      <c r="C144" s="146"/>
      <c r="D144" s="90"/>
      <c r="E144" s="146"/>
      <c r="F144" s="146"/>
      <c r="G144" s="146"/>
      <c r="H144" s="146"/>
      <c r="I144" s="146"/>
    </row>
    <row r="145" spans="1:9" x14ac:dyDescent="0.25">
      <c r="A145" s="146"/>
      <c r="B145" s="146"/>
      <c r="C145" s="146"/>
      <c r="D145" s="90"/>
      <c r="E145" s="146"/>
      <c r="F145" s="146"/>
      <c r="G145" s="146"/>
      <c r="H145" s="146"/>
      <c r="I145" s="146"/>
    </row>
    <row r="146" spans="1:9" x14ac:dyDescent="0.25">
      <c r="A146" s="146"/>
      <c r="B146" s="146"/>
      <c r="C146" s="146"/>
      <c r="D146" s="90"/>
      <c r="E146" s="146"/>
      <c r="F146" s="146"/>
      <c r="G146" s="146"/>
      <c r="H146" s="146"/>
      <c r="I146" s="146"/>
    </row>
    <row r="147" spans="1:9" x14ac:dyDescent="0.25">
      <c r="A147" s="146"/>
      <c r="B147" s="146"/>
      <c r="C147" s="146"/>
      <c r="D147" s="90"/>
      <c r="E147" s="146"/>
      <c r="F147" s="146"/>
      <c r="G147" s="146"/>
      <c r="H147" s="146"/>
      <c r="I147" s="146"/>
    </row>
    <row r="148" spans="1:9" x14ac:dyDescent="0.25">
      <c r="A148" s="146"/>
      <c r="B148" s="146"/>
      <c r="C148" s="146"/>
      <c r="D148" s="90"/>
      <c r="E148" s="146"/>
      <c r="F148" s="146"/>
      <c r="G148" s="146"/>
      <c r="H148" s="146"/>
      <c r="I148" s="146"/>
    </row>
    <row r="149" spans="1:9" x14ac:dyDescent="0.25">
      <c r="A149" s="146"/>
      <c r="B149" s="146"/>
      <c r="C149" s="146"/>
      <c r="D149" s="90"/>
      <c r="E149" s="146"/>
      <c r="F149" s="146"/>
      <c r="G149" s="146"/>
      <c r="H149" s="146"/>
      <c r="I149" s="146"/>
    </row>
    <row r="150" spans="1:9" x14ac:dyDescent="0.25">
      <c r="A150" s="146"/>
      <c r="B150" s="146"/>
      <c r="C150" s="146"/>
      <c r="D150" s="90"/>
      <c r="E150" s="146"/>
      <c r="F150" s="146"/>
      <c r="G150" s="146"/>
      <c r="H150" s="146"/>
      <c r="I150" s="146"/>
    </row>
    <row r="151" spans="1:9" x14ac:dyDescent="0.25">
      <c r="A151" s="146"/>
      <c r="B151" s="146"/>
      <c r="C151" s="146"/>
      <c r="D151" s="90"/>
      <c r="E151" s="146"/>
      <c r="F151" s="146"/>
      <c r="G151" s="146"/>
      <c r="H151" s="146"/>
      <c r="I151" s="146"/>
    </row>
    <row r="152" spans="1:9" x14ac:dyDescent="0.25">
      <c r="A152" s="146"/>
      <c r="B152" s="146"/>
      <c r="C152" s="146"/>
      <c r="D152" s="90"/>
      <c r="E152" s="146"/>
      <c r="F152" s="146"/>
      <c r="G152" s="146"/>
      <c r="H152" s="146"/>
      <c r="I152" s="146"/>
    </row>
    <row r="153" spans="1:9" x14ac:dyDescent="0.25">
      <c r="A153" s="146"/>
      <c r="B153" s="146"/>
      <c r="C153" s="146"/>
      <c r="D153" s="90"/>
      <c r="E153" s="146"/>
      <c r="F153" s="146"/>
      <c r="G153" s="146"/>
      <c r="H153" s="146"/>
      <c r="I153" s="146"/>
    </row>
    <row r="154" spans="1:9" x14ac:dyDescent="0.25">
      <c r="A154" s="146"/>
      <c r="B154" s="146"/>
      <c r="C154" s="146"/>
      <c r="D154" s="90"/>
      <c r="E154" s="146"/>
      <c r="F154" s="146"/>
      <c r="G154" s="146"/>
      <c r="H154" s="146"/>
      <c r="I154" s="146"/>
    </row>
    <row r="155" spans="1:9" x14ac:dyDescent="0.25">
      <c r="A155" s="146"/>
      <c r="B155" s="146"/>
      <c r="C155" s="146"/>
      <c r="D155" s="90"/>
      <c r="E155" s="146"/>
      <c r="F155" s="146"/>
      <c r="G155" s="146"/>
      <c r="H155" s="146"/>
      <c r="I155" s="146"/>
    </row>
    <row r="156" spans="1:9" x14ac:dyDescent="0.25">
      <c r="A156" s="146"/>
      <c r="B156" s="146"/>
      <c r="C156" s="146"/>
      <c r="D156" s="90"/>
      <c r="E156" s="146"/>
      <c r="F156" s="146"/>
      <c r="G156" s="146"/>
      <c r="H156" s="146"/>
      <c r="I156" s="146"/>
    </row>
    <row r="157" spans="1:9" x14ac:dyDescent="0.25">
      <c r="A157" s="146"/>
      <c r="B157" s="146"/>
      <c r="C157" s="146"/>
      <c r="D157" s="90"/>
      <c r="E157" s="146"/>
      <c r="F157" s="146"/>
      <c r="G157" s="146"/>
      <c r="H157" s="146"/>
      <c r="I157" s="146"/>
    </row>
    <row r="158" spans="1:9" x14ac:dyDescent="0.25">
      <c r="A158" s="146"/>
      <c r="B158" s="146"/>
      <c r="C158" s="146"/>
      <c r="D158" s="90"/>
      <c r="E158" s="146"/>
      <c r="F158" s="146"/>
      <c r="G158" s="146"/>
      <c r="H158" s="146"/>
      <c r="I158" s="146"/>
    </row>
    <row r="159" spans="1:9" x14ac:dyDescent="0.25">
      <c r="A159" s="146"/>
      <c r="B159" s="146"/>
      <c r="C159" s="146"/>
      <c r="D159" s="90"/>
      <c r="E159" s="146"/>
      <c r="F159" s="146"/>
      <c r="G159" s="146"/>
      <c r="H159" s="146"/>
      <c r="I159" s="146"/>
    </row>
    <row r="160" spans="1:9" x14ac:dyDescent="0.25">
      <c r="A160" s="146"/>
      <c r="B160" s="146"/>
      <c r="C160" s="146"/>
      <c r="D160" s="90"/>
      <c r="E160" s="146"/>
      <c r="F160" s="146"/>
      <c r="G160" s="146"/>
      <c r="H160" s="146"/>
      <c r="I160" s="146"/>
    </row>
    <row r="161" spans="1:9" x14ac:dyDescent="0.25">
      <c r="A161" s="146"/>
      <c r="B161" s="146"/>
      <c r="C161" s="146"/>
      <c r="D161" s="90"/>
      <c r="E161" s="146"/>
      <c r="F161" s="146"/>
      <c r="G161" s="146"/>
      <c r="H161" s="146"/>
      <c r="I161" s="146"/>
    </row>
    <row r="162" spans="1:9" x14ac:dyDescent="0.25">
      <c r="A162" s="146"/>
      <c r="B162" s="146"/>
      <c r="C162" s="146"/>
      <c r="D162" s="90"/>
      <c r="E162" s="146"/>
      <c r="F162" s="146"/>
      <c r="G162" s="146"/>
      <c r="H162" s="146"/>
      <c r="I162" s="146"/>
    </row>
    <row r="163" spans="1:9" x14ac:dyDescent="0.25">
      <c r="A163" s="146"/>
      <c r="B163" s="146"/>
      <c r="C163" s="146"/>
      <c r="D163" s="90"/>
      <c r="E163" s="146"/>
      <c r="F163" s="146"/>
      <c r="G163" s="146"/>
      <c r="H163" s="146"/>
      <c r="I163" s="146"/>
    </row>
    <row r="164" spans="1:9" x14ac:dyDescent="0.25">
      <c r="A164" s="146"/>
      <c r="B164" s="146"/>
      <c r="C164" s="146"/>
      <c r="D164" s="90"/>
      <c r="E164" s="146"/>
      <c r="F164" s="146"/>
      <c r="G164" s="146"/>
      <c r="H164" s="146"/>
      <c r="I164" s="146"/>
    </row>
    <row r="165" spans="1:9" x14ac:dyDescent="0.25">
      <c r="A165" s="146"/>
      <c r="B165" s="146"/>
      <c r="C165" s="146"/>
      <c r="D165" s="90"/>
      <c r="E165" s="146"/>
      <c r="F165" s="146"/>
      <c r="G165" s="146"/>
      <c r="H165" s="146"/>
      <c r="I165" s="146"/>
    </row>
    <row r="166" spans="1:9" x14ac:dyDescent="0.25">
      <c r="A166" s="146"/>
      <c r="B166" s="146"/>
      <c r="C166" s="146"/>
      <c r="D166" s="90"/>
      <c r="E166" s="146"/>
      <c r="F166" s="146"/>
      <c r="G166" s="146"/>
      <c r="H166" s="146"/>
      <c r="I166" s="146"/>
    </row>
    <row r="167" spans="1:9" x14ac:dyDescent="0.25">
      <c r="A167" s="146"/>
      <c r="B167" s="146"/>
      <c r="C167" s="146"/>
      <c r="D167" s="90"/>
      <c r="E167" s="146"/>
      <c r="F167" s="146"/>
      <c r="G167" s="146"/>
      <c r="H167" s="146"/>
      <c r="I167" s="146"/>
    </row>
    <row r="168" spans="1:9" x14ac:dyDescent="0.25">
      <c r="A168" s="146"/>
      <c r="B168" s="146"/>
      <c r="C168" s="146"/>
      <c r="D168" s="90"/>
      <c r="E168" s="146"/>
      <c r="F168" s="146"/>
      <c r="G168" s="146"/>
      <c r="H168" s="146"/>
      <c r="I168" s="146"/>
    </row>
    <row r="169" spans="1:9" x14ac:dyDescent="0.25">
      <c r="A169" s="146"/>
      <c r="B169" s="146"/>
      <c r="C169" s="146"/>
      <c r="D169" s="90"/>
      <c r="E169" s="146"/>
      <c r="F169" s="146"/>
      <c r="G169" s="146"/>
      <c r="H169" s="146"/>
      <c r="I169" s="146"/>
    </row>
    <row r="170" spans="1:9" x14ac:dyDescent="0.25">
      <c r="A170" s="146"/>
      <c r="B170" s="146"/>
      <c r="C170" s="146"/>
      <c r="D170" s="90"/>
      <c r="E170" s="146"/>
      <c r="F170" s="146"/>
      <c r="G170" s="146"/>
      <c r="H170" s="146"/>
      <c r="I170" s="146"/>
    </row>
    <row r="171" spans="1:9" x14ac:dyDescent="0.25">
      <c r="A171" s="146"/>
      <c r="B171" s="146"/>
      <c r="C171" s="146"/>
      <c r="D171" s="90"/>
      <c r="E171" s="146"/>
      <c r="F171" s="146"/>
      <c r="G171" s="146"/>
      <c r="H171" s="146"/>
      <c r="I171" s="146"/>
    </row>
    <row r="172" spans="1:9" x14ac:dyDescent="0.25">
      <c r="A172" s="146"/>
      <c r="B172" s="146"/>
      <c r="C172" s="146"/>
      <c r="D172" s="90"/>
      <c r="E172" s="146"/>
      <c r="F172" s="146"/>
      <c r="G172" s="146"/>
      <c r="H172" s="146"/>
      <c r="I172" s="146"/>
    </row>
    <row r="173" spans="1:9" x14ac:dyDescent="0.25">
      <c r="A173" s="146"/>
      <c r="B173" s="146"/>
      <c r="C173" s="146"/>
      <c r="D173" s="90"/>
      <c r="E173" s="146"/>
      <c r="F173" s="146"/>
      <c r="G173" s="146"/>
      <c r="H173" s="146"/>
      <c r="I173" s="146"/>
    </row>
    <row r="174" spans="1:9" x14ac:dyDescent="0.25">
      <c r="A174" s="146"/>
      <c r="B174" s="146"/>
      <c r="C174" s="146"/>
      <c r="D174" s="90"/>
      <c r="E174" s="146"/>
      <c r="F174" s="146"/>
      <c r="G174" s="146"/>
      <c r="H174" s="146"/>
      <c r="I174" s="146"/>
    </row>
    <row r="175" spans="1:9" x14ac:dyDescent="0.25">
      <c r="A175" s="146"/>
      <c r="B175" s="146"/>
      <c r="C175" s="146"/>
      <c r="D175" s="90"/>
      <c r="E175" s="146"/>
      <c r="F175" s="146"/>
      <c r="G175" s="146"/>
      <c r="H175" s="146"/>
      <c r="I175" s="146"/>
    </row>
    <row r="176" spans="1:9" x14ac:dyDescent="0.25">
      <c r="A176" s="146"/>
      <c r="B176" s="146"/>
      <c r="C176" s="146"/>
      <c r="D176" s="90"/>
      <c r="E176" s="146"/>
      <c r="F176" s="146"/>
      <c r="G176" s="146"/>
      <c r="H176" s="146"/>
      <c r="I176" s="146"/>
    </row>
    <row r="177" spans="1:9" x14ac:dyDescent="0.25">
      <c r="A177" s="146"/>
      <c r="B177" s="146"/>
      <c r="C177" s="146"/>
      <c r="D177" s="90"/>
      <c r="E177" s="146"/>
      <c r="F177" s="146"/>
      <c r="G177" s="146"/>
      <c r="H177" s="146"/>
      <c r="I177" s="146"/>
    </row>
    <row r="178" spans="1:9" x14ac:dyDescent="0.25">
      <c r="A178" s="146"/>
      <c r="B178" s="146"/>
      <c r="C178" s="146"/>
      <c r="D178" s="90"/>
      <c r="E178" s="146"/>
      <c r="F178" s="146"/>
      <c r="G178" s="146"/>
      <c r="H178" s="146"/>
      <c r="I178" s="146"/>
    </row>
    <row r="179" spans="1:9" x14ac:dyDescent="0.25">
      <c r="A179" s="146"/>
      <c r="B179" s="146"/>
      <c r="C179" s="146"/>
      <c r="D179" s="90"/>
      <c r="E179" s="146"/>
      <c r="F179" s="146"/>
      <c r="G179" s="146"/>
      <c r="H179" s="146"/>
      <c r="I179" s="146"/>
    </row>
    <row r="180" spans="1:9" x14ac:dyDescent="0.25">
      <c r="A180" s="146"/>
      <c r="B180" s="146"/>
      <c r="C180" s="146"/>
      <c r="D180" s="90"/>
      <c r="E180" s="146"/>
      <c r="F180" s="146"/>
      <c r="G180" s="146"/>
      <c r="H180" s="146"/>
      <c r="I180" s="146"/>
    </row>
    <row r="181" spans="1:9" x14ac:dyDescent="0.25">
      <c r="A181" s="146"/>
      <c r="B181" s="146"/>
      <c r="C181" s="146"/>
      <c r="D181" s="90"/>
      <c r="E181" s="146"/>
      <c r="F181" s="146"/>
      <c r="G181" s="146"/>
      <c r="H181" s="146"/>
      <c r="I181" s="146"/>
    </row>
    <row r="182" spans="1:9" x14ac:dyDescent="0.25">
      <c r="A182" s="146"/>
      <c r="B182" s="146"/>
      <c r="C182" s="146"/>
      <c r="D182" s="90"/>
      <c r="E182" s="146"/>
      <c r="F182" s="146"/>
      <c r="G182" s="146"/>
      <c r="H182" s="146"/>
      <c r="I182" s="146"/>
    </row>
    <row r="183" spans="1:9" x14ac:dyDescent="0.25">
      <c r="A183" s="146"/>
      <c r="B183" s="146"/>
      <c r="C183" s="146"/>
      <c r="D183" s="90"/>
      <c r="E183" s="146"/>
      <c r="F183" s="146"/>
      <c r="G183" s="146"/>
      <c r="H183" s="146"/>
      <c r="I183" s="146"/>
    </row>
    <row r="184" spans="1:9" x14ac:dyDescent="0.25">
      <c r="A184" s="146"/>
      <c r="B184" s="146"/>
      <c r="C184" s="146"/>
      <c r="D184" s="90"/>
      <c r="E184" s="146"/>
      <c r="F184" s="146"/>
      <c r="G184" s="146"/>
      <c r="H184" s="146"/>
      <c r="I184" s="146"/>
    </row>
    <row r="185" spans="1:9" x14ac:dyDescent="0.25">
      <c r="A185" s="146"/>
      <c r="B185" s="146"/>
      <c r="C185" s="146"/>
      <c r="D185" s="90"/>
      <c r="E185" s="146"/>
      <c r="F185" s="146"/>
      <c r="G185" s="146"/>
      <c r="H185" s="146"/>
      <c r="I185" s="146"/>
    </row>
    <row r="186" spans="1:9" x14ac:dyDescent="0.25">
      <c r="A186" s="146"/>
      <c r="B186" s="146"/>
      <c r="C186" s="146"/>
      <c r="D186" s="90"/>
      <c r="E186" s="146"/>
      <c r="F186" s="146"/>
      <c r="G186" s="146"/>
      <c r="H186" s="146"/>
      <c r="I186" s="146"/>
    </row>
    <row r="187" spans="1:9" x14ac:dyDescent="0.25">
      <c r="A187" s="146"/>
      <c r="B187" s="146"/>
      <c r="C187" s="146"/>
      <c r="D187" s="90"/>
      <c r="E187" s="146"/>
      <c r="F187" s="146"/>
      <c r="G187" s="146"/>
      <c r="H187" s="146"/>
      <c r="I187" s="146"/>
    </row>
    <row r="188" spans="1:9" x14ac:dyDescent="0.25">
      <c r="A188" s="146"/>
      <c r="B188" s="146"/>
      <c r="C188" s="146"/>
      <c r="D188" s="90"/>
      <c r="E188" s="146"/>
      <c r="F188" s="146"/>
      <c r="G188" s="146"/>
      <c r="H188" s="146"/>
      <c r="I188" s="146"/>
    </row>
    <row r="189" spans="1:9" x14ac:dyDescent="0.25">
      <c r="A189" s="146"/>
      <c r="B189" s="146"/>
      <c r="C189" s="146"/>
      <c r="D189" s="90"/>
      <c r="E189" s="146"/>
      <c r="F189" s="146"/>
      <c r="G189" s="146"/>
      <c r="H189" s="146"/>
      <c r="I189" s="146"/>
    </row>
    <row r="190" spans="1:9" x14ac:dyDescent="0.25">
      <c r="A190" s="146"/>
      <c r="B190" s="146"/>
      <c r="C190" s="146"/>
      <c r="D190" s="90"/>
      <c r="E190" s="146"/>
      <c r="F190" s="146"/>
      <c r="G190" s="146"/>
      <c r="H190" s="146"/>
      <c r="I190" s="146"/>
    </row>
    <row r="191" spans="1:9" x14ac:dyDescent="0.25">
      <c r="A191" s="146"/>
      <c r="B191" s="146"/>
      <c r="C191" s="146"/>
      <c r="D191" s="90"/>
      <c r="E191" s="146"/>
      <c r="F191" s="146"/>
      <c r="G191" s="146"/>
      <c r="H191" s="146"/>
      <c r="I191" s="146"/>
    </row>
    <row r="192" spans="1:9" x14ac:dyDescent="0.25">
      <c r="A192" s="146"/>
      <c r="B192" s="146"/>
      <c r="C192" s="146"/>
      <c r="D192" s="90"/>
      <c r="E192" s="146"/>
      <c r="F192" s="146"/>
      <c r="G192" s="146"/>
      <c r="H192" s="146"/>
      <c r="I192" s="146"/>
    </row>
    <row r="193" spans="1:9" x14ac:dyDescent="0.25">
      <c r="A193" s="146"/>
      <c r="B193" s="146"/>
      <c r="C193" s="146"/>
      <c r="D193" s="90"/>
      <c r="E193" s="146"/>
      <c r="F193" s="146"/>
      <c r="G193" s="146"/>
      <c r="H193" s="146"/>
      <c r="I193" s="146"/>
    </row>
    <row r="194" spans="1:9" x14ac:dyDescent="0.25">
      <c r="A194" s="146"/>
      <c r="B194" s="146"/>
      <c r="C194" s="146"/>
      <c r="D194" s="90"/>
      <c r="E194" s="146"/>
      <c r="F194" s="146"/>
      <c r="G194" s="146"/>
      <c r="H194" s="146"/>
      <c r="I194" s="146"/>
    </row>
    <row r="195" spans="1:9" x14ac:dyDescent="0.25">
      <c r="A195" s="146"/>
      <c r="B195" s="146"/>
      <c r="C195" s="146"/>
      <c r="D195" s="90"/>
      <c r="E195" s="146"/>
      <c r="F195" s="146"/>
      <c r="G195" s="146"/>
      <c r="H195" s="146"/>
      <c r="I195" s="146"/>
    </row>
    <row r="196" spans="1:9" x14ac:dyDescent="0.25">
      <c r="A196" s="146"/>
      <c r="B196" s="146"/>
      <c r="C196" s="146"/>
      <c r="D196" s="90"/>
      <c r="E196" s="146"/>
      <c r="F196" s="146"/>
      <c r="G196" s="146"/>
      <c r="H196" s="146"/>
      <c r="I196" s="146"/>
    </row>
    <row r="197" spans="1:9" x14ac:dyDescent="0.25">
      <c r="A197" s="146"/>
      <c r="B197" s="146"/>
      <c r="C197" s="146"/>
      <c r="D197" s="90"/>
      <c r="E197" s="146"/>
      <c r="F197" s="146"/>
      <c r="G197" s="146"/>
      <c r="H197" s="146"/>
      <c r="I197" s="146"/>
    </row>
    <row r="198" spans="1:9" x14ac:dyDescent="0.25">
      <c r="A198" s="146"/>
      <c r="B198" s="146"/>
      <c r="C198" s="146"/>
      <c r="D198" s="90"/>
      <c r="E198" s="146"/>
      <c r="F198" s="146"/>
      <c r="G198" s="146"/>
      <c r="H198" s="146"/>
      <c r="I198" s="146"/>
    </row>
    <row r="199" spans="1:9" x14ac:dyDescent="0.25">
      <c r="A199" s="146"/>
      <c r="B199" s="146"/>
      <c r="C199" s="146"/>
      <c r="D199" s="90"/>
      <c r="E199" s="146"/>
      <c r="F199" s="146"/>
      <c r="G199" s="146"/>
      <c r="H199" s="146"/>
      <c r="I199" s="146"/>
    </row>
    <row r="200" spans="1:9" x14ac:dyDescent="0.25">
      <c r="A200" s="146"/>
      <c r="B200" s="146"/>
      <c r="C200" s="146"/>
      <c r="D200" s="90"/>
      <c r="E200" s="146"/>
      <c r="F200" s="146"/>
      <c r="G200" s="146"/>
      <c r="H200" s="146"/>
      <c r="I200" s="146"/>
    </row>
    <row r="201" spans="1:9" x14ac:dyDescent="0.25">
      <c r="A201" s="146"/>
      <c r="B201" s="146"/>
      <c r="C201" s="146"/>
      <c r="D201" s="90"/>
      <c r="E201" s="146"/>
      <c r="F201" s="146"/>
      <c r="G201" s="146"/>
      <c r="H201" s="146"/>
      <c r="I201" s="146"/>
    </row>
    <row r="202" spans="1:9" x14ac:dyDescent="0.25">
      <c r="A202" s="146"/>
      <c r="B202" s="146"/>
      <c r="C202" s="146"/>
      <c r="D202" s="90"/>
      <c r="E202" s="146"/>
      <c r="F202" s="146"/>
      <c r="G202" s="146"/>
      <c r="H202" s="146"/>
      <c r="I202" s="146"/>
    </row>
    <row r="203" spans="1:9" x14ac:dyDescent="0.25">
      <c r="A203" s="146"/>
      <c r="B203" s="146"/>
      <c r="C203" s="146"/>
      <c r="D203" s="90"/>
      <c r="E203" s="146"/>
      <c r="F203" s="146"/>
      <c r="G203" s="146"/>
      <c r="H203" s="146"/>
      <c r="I203" s="146"/>
    </row>
    <row r="204" spans="1:9" x14ac:dyDescent="0.25">
      <c r="A204" s="146"/>
      <c r="B204" s="146"/>
      <c r="C204" s="146"/>
      <c r="D204" s="90"/>
      <c r="E204" s="146"/>
      <c r="F204" s="146"/>
      <c r="G204" s="146"/>
      <c r="H204" s="146"/>
      <c r="I204" s="146"/>
    </row>
    <row r="205" spans="1:9" x14ac:dyDescent="0.25">
      <c r="A205" s="146"/>
      <c r="B205" s="146"/>
      <c r="C205" s="146"/>
      <c r="D205" s="90"/>
      <c r="E205" s="146"/>
      <c r="F205" s="146"/>
      <c r="G205" s="146"/>
      <c r="H205" s="146"/>
      <c r="I205" s="146"/>
    </row>
    <row r="206" spans="1:9" x14ac:dyDescent="0.25">
      <c r="A206" s="146"/>
      <c r="B206" s="146"/>
      <c r="C206" s="146"/>
      <c r="D206" s="90"/>
      <c r="E206" s="146"/>
      <c r="F206" s="146"/>
      <c r="G206" s="146"/>
      <c r="H206" s="146"/>
      <c r="I206" s="146"/>
    </row>
    <row r="207" spans="1:9" x14ac:dyDescent="0.25">
      <c r="A207" s="146"/>
      <c r="B207" s="146"/>
      <c r="C207" s="146"/>
      <c r="D207" s="90"/>
      <c r="E207" s="146"/>
      <c r="F207" s="146"/>
      <c r="G207" s="146"/>
      <c r="H207" s="146"/>
      <c r="I207" s="146"/>
    </row>
    <row r="208" spans="1:9" x14ac:dyDescent="0.25">
      <c r="A208" s="146"/>
      <c r="B208" s="146"/>
      <c r="C208" s="146"/>
      <c r="D208" s="90"/>
      <c r="E208" s="146"/>
      <c r="F208" s="146"/>
      <c r="G208" s="146"/>
      <c r="H208" s="146"/>
      <c r="I208" s="146"/>
    </row>
    <row r="209" spans="1:9" x14ac:dyDescent="0.25">
      <c r="A209" s="146"/>
      <c r="B209" s="146"/>
      <c r="C209" s="146"/>
      <c r="D209" s="90"/>
      <c r="E209" s="146"/>
      <c r="F209" s="146"/>
      <c r="G209" s="146"/>
      <c r="H209" s="146"/>
      <c r="I209" s="146"/>
    </row>
    <row r="210" spans="1:9" x14ac:dyDescent="0.25">
      <c r="A210" s="146"/>
      <c r="B210" s="146"/>
      <c r="C210" s="146"/>
      <c r="D210" s="90"/>
      <c r="E210" s="146"/>
      <c r="F210" s="146"/>
      <c r="G210" s="146"/>
      <c r="H210" s="146"/>
      <c r="I210" s="146"/>
    </row>
    <row r="211" spans="1:9" x14ac:dyDescent="0.25">
      <c r="A211" s="146"/>
      <c r="B211" s="146"/>
      <c r="C211" s="146"/>
      <c r="D211" s="90"/>
      <c r="E211" s="146"/>
      <c r="F211" s="146"/>
      <c r="G211" s="146"/>
      <c r="H211" s="146"/>
      <c r="I211" s="146"/>
    </row>
    <row r="212" spans="1:9" x14ac:dyDescent="0.25">
      <c r="A212" s="146"/>
      <c r="B212" s="146"/>
      <c r="C212" s="146"/>
      <c r="D212" s="90"/>
      <c r="E212" s="146"/>
      <c r="F212" s="146"/>
      <c r="G212" s="146"/>
      <c r="H212" s="146"/>
      <c r="I212" s="146"/>
    </row>
    <row r="213" spans="1:9" x14ac:dyDescent="0.25">
      <c r="A213" s="146"/>
      <c r="B213" s="146"/>
      <c r="C213" s="146"/>
      <c r="D213" s="90"/>
      <c r="E213" s="146"/>
      <c r="F213" s="146"/>
      <c r="G213" s="146"/>
      <c r="H213" s="146"/>
      <c r="I213" s="146"/>
    </row>
    <row r="214" spans="1:9" x14ac:dyDescent="0.25">
      <c r="A214" s="146"/>
      <c r="B214" s="146"/>
      <c r="C214" s="146"/>
      <c r="D214" s="90"/>
      <c r="E214" s="146"/>
      <c r="F214" s="146"/>
      <c r="G214" s="146"/>
      <c r="H214" s="146"/>
      <c r="I214" s="146"/>
    </row>
    <row r="215" spans="1:9" x14ac:dyDescent="0.25">
      <c r="A215" s="146"/>
      <c r="B215" s="146"/>
      <c r="C215" s="146"/>
      <c r="D215" s="90"/>
      <c r="E215" s="146"/>
      <c r="F215" s="146"/>
      <c r="G215" s="146"/>
      <c r="H215" s="146"/>
      <c r="I215" s="146"/>
    </row>
    <row r="216" spans="1:9" x14ac:dyDescent="0.25">
      <c r="A216" s="146"/>
      <c r="B216" s="146"/>
      <c r="C216" s="146"/>
      <c r="D216" s="90"/>
      <c r="E216" s="146"/>
      <c r="F216" s="146"/>
      <c r="G216" s="146"/>
      <c r="H216" s="146"/>
      <c r="I216" s="146"/>
    </row>
    <row r="217" spans="1:9" x14ac:dyDescent="0.25">
      <c r="A217" s="146"/>
      <c r="B217" s="146"/>
      <c r="C217" s="146"/>
      <c r="D217" s="90"/>
      <c r="E217" s="146"/>
      <c r="F217" s="146"/>
      <c r="G217" s="146"/>
      <c r="H217" s="146"/>
      <c r="I217" s="146"/>
    </row>
    <row r="218" spans="1:9" x14ac:dyDescent="0.25">
      <c r="A218" s="146"/>
      <c r="B218" s="146"/>
      <c r="C218" s="146"/>
      <c r="D218" s="90"/>
      <c r="E218" s="146"/>
      <c r="F218" s="146"/>
      <c r="G218" s="146"/>
      <c r="H218" s="146"/>
      <c r="I218" s="146"/>
    </row>
    <row r="219" spans="1:9" x14ac:dyDescent="0.25">
      <c r="A219" s="146"/>
      <c r="B219" s="146"/>
      <c r="C219" s="146"/>
      <c r="D219" s="90"/>
      <c r="E219" s="146"/>
      <c r="F219" s="146"/>
      <c r="G219" s="146"/>
      <c r="H219" s="146"/>
      <c r="I219" s="146"/>
    </row>
    <row r="220" spans="1:9" x14ac:dyDescent="0.25">
      <c r="A220" s="146"/>
      <c r="B220" s="146"/>
      <c r="C220" s="146"/>
      <c r="D220" s="90"/>
      <c r="E220" s="146"/>
      <c r="F220" s="146"/>
      <c r="G220" s="146"/>
      <c r="H220" s="146"/>
      <c r="I220" s="146"/>
    </row>
    <row r="221" spans="1:9" x14ac:dyDescent="0.25">
      <c r="A221" s="146"/>
      <c r="B221" s="146"/>
      <c r="C221" s="146"/>
      <c r="D221" s="90"/>
      <c r="E221" s="146"/>
      <c r="F221" s="146"/>
      <c r="G221" s="146"/>
      <c r="H221" s="146"/>
      <c r="I221" s="146"/>
    </row>
    <row r="222" spans="1:9" x14ac:dyDescent="0.25">
      <c r="A222" s="146"/>
      <c r="B222" s="146"/>
      <c r="C222" s="146"/>
      <c r="D222" s="90"/>
      <c r="E222" s="146"/>
      <c r="F222" s="146"/>
      <c r="G222" s="146"/>
      <c r="H222" s="146"/>
      <c r="I222" s="146"/>
    </row>
    <row r="223" spans="1:9" x14ac:dyDescent="0.25">
      <c r="A223" s="146"/>
      <c r="B223" s="146"/>
      <c r="C223" s="146"/>
      <c r="D223" s="90"/>
      <c r="E223" s="146"/>
      <c r="F223" s="146"/>
      <c r="G223" s="146"/>
      <c r="H223" s="146"/>
      <c r="I223" s="146"/>
    </row>
    <row r="224" spans="1:9" x14ac:dyDescent="0.25">
      <c r="A224" s="146"/>
      <c r="B224" s="146"/>
      <c r="C224" s="146"/>
      <c r="D224" s="90"/>
      <c r="E224" s="146"/>
      <c r="F224" s="146"/>
      <c r="G224" s="146"/>
      <c r="H224" s="146"/>
      <c r="I224" s="146"/>
    </row>
    <row r="225" spans="1:9" x14ac:dyDescent="0.25">
      <c r="A225" s="146"/>
      <c r="B225" s="146"/>
      <c r="C225" s="146"/>
      <c r="D225" s="90"/>
      <c r="E225" s="146"/>
      <c r="F225" s="146"/>
      <c r="G225" s="146"/>
      <c r="H225" s="146"/>
      <c r="I225" s="146"/>
    </row>
    <row r="226" spans="1:9" x14ac:dyDescent="0.25">
      <c r="A226" s="146"/>
      <c r="B226" s="146"/>
      <c r="C226" s="146"/>
      <c r="D226" s="90"/>
      <c r="E226" s="146"/>
      <c r="F226" s="146"/>
      <c r="G226" s="146"/>
      <c r="H226" s="146"/>
      <c r="I226" s="146"/>
    </row>
    <row r="227" spans="1:9" x14ac:dyDescent="0.25">
      <c r="A227" s="146"/>
      <c r="B227" s="146"/>
      <c r="C227" s="146"/>
      <c r="D227" s="90"/>
      <c r="E227" s="146"/>
      <c r="F227" s="146"/>
      <c r="G227" s="146"/>
      <c r="H227" s="146"/>
      <c r="I227" s="146"/>
    </row>
    <row r="228" spans="1:9" x14ac:dyDescent="0.25">
      <c r="A228" s="146"/>
      <c r="B228" s="146"/>
      <c r="C228" s="146"/>
      <c r="D228" s="90"/>
      <c r="E228" s="146"/>
      <c r="F228" s="146"/>
      <c r="G228" s="146"/>
      <c r="H228" s="146"/>
      <c r="I228" s="146"/>
    </row>
    <row r="229" spans="1:9" x14ac:dyDescent="0.25">
      <c r="A229" s="146"/>
      <c r="B229" s="146"/>
      <c r="C229" s="146"/>
      <c r="D229" s="90"/>
      <c r="E229" s="146"/>
      <c r="F229" s="146"/>
      <c r="G229" s="146"/>
      <c r="H229" s="146"/>
      <c r="I229" s="146"/>
    </row>
    <row r="230" spans="1:9" x14ac:dyDescent="0.25">
      <c r="A230" s="146"/>
      <c r="B230" s="146"/>
      <c r="C230" s="146"/>
      <c r="D230" s="90"/>
      <c r="E230" s="146"/>
      <c r="F230" s="146"/>
      <c r="G230" s="146"/>
      <c r="H230" s="146"/>
      <c r="I230" s="146"/>
    </row>
    <row r="231" spans="1:9" x14ac:dyDescent="0.25">
      <c r="A231" s="146"/>
      <c r="B231" s="146"/>
      <c r="C231" s="146"/>
      <c r="D231" s="90"/>
      <c r="E231" s="146"/>
      <c r="F231" s="146"/>
      <c r="G231" s="146"/>
      <c r="H231" s="146"/>
      <c r="I231" s="146"/>
    </row>
    <row r="232" spans="1:9" x14ac:dyDescent="0.25">
      <c r="A232" s="146"/>
      <c r="B232" s="146"/>
      <c r="C232" s="146"/>
      <c r="D232" s="90"/>
      <c r="E232" s="146"/>
      <c r="F232" s="146"/>
      <c r="G232" s="146"/>
      <c r="H232" s="146"/>
      <c r="I232" s="146"/>
    </row>
    <row r="233" spans="1:9" x14ac:dyDescent="0.25">
      <c r="A233" s="146"/>
      <c r="B233" s="146"/>
      <c r="C233" s="146"/>
      <c r="D233" s="90"/>
      <c r="E233" s="146"/>
      <c r="F233" s="146"/>
      <c r="G233" s="146"/>
      <c r="H233" s="146"/>
      <c r="I233" s="146"/>
    </row>
    <row r="234" spans="1:9" x14ac:dyDescent="0.25">
      <c r="A234" s="146"/>
      <c r="B234" s="146"/>
      <c r="C234" s="146"/>
      <c r="D234" s="90"/>
      <c r="E234" s="146"/>
      <c r="F234" s="146"/>
      <c r="G234" s="146"/>
      <c r="H234" s="146"/>
      <c r="I234" s="146"/>
    </row>
    <row r="235" spans="1:9" x14ac:dyDescent="0.25">
      <c r="A235" s="146"/>
      <c r="B235" s="146"/>
      <c r="C235" s="146"/>
      <c r="D235" s="90"/>
      <c r="E235" s="146"/>
      <c r="F235" s="146"/>
      <c r="G235" s="146"/>
      <c r="H235" s="146"/>
      <c r="I235" s="146"/>
    </row>
    <row r="236" spans="1:9" x14ac:dyDescent="0.25">
      <c r="A236" s="146"/>
      <c r="B236" s="146"/>
      <c r="C236" s="146"/>
      <c r="D236" s="90"/>
      <c r="E236" s="146"/>
      <c r="F236" s="146"/>
      <c r="G236" s="146"/>
      <c r="H236" s="146"/>
      <c r="I236" s="146"/>
    </row>
    <row r="237" spans="1:9" x14ac:dyDescent="0.25">
      <c r="A237" s="146"/>
      <c r="B237" s="146"/>
      <c r="C237" s="146"/>
      <c r="D237" s="90"/>
      <c r="E237" s="146"/>
      <c r="F237" s="146"/>
      <c r="G237" s="146"/>
      <c r="H237" s="146"/>
      <c r="I237" s="146"/>
    </row>
    <row r="238" spans="1:9" x14ac:dyDescent="0.25">
      <c r="A238" s="146"/>
      <c r="B238" s="146"/>
      <c r="C238" s="146"/>
      <c r="D238" s="90"/>
      <c r="E238" s="146"/>
      <c r="F238" s="146"/>
      <c r="G238" s="146"/>
      <c r="H238" s="146"/>
      <c r="I238" s="146"/>
    </row>
    <row r="239" spans="1:9" x14ac:dyDescent="0.25">
      <c r="A239" s="146"/>
      <c r="B239" s="146"/>
      <c r="C239" s="146"/>
      <c r="D239" s="90"/>
      <c r="E239" s="146"/>
      <c r="F239" s="146"/>
      <c r="G239" s="146"/>
      <c r="H239" s="146"/>
      <c r="I239" s="146"/>
    </row>
    <row r="240" spans="1:9" x14ac:dyDescent="0.25">
      <c r="A240" s="146"/>
      <c r="B240" s="146"/>
      <c r="C240" s="146"/>
      <c r="D240" s="90"/>
      <c r="E240" s="146"/>
      <c r="F240" s="146"/>
      <c r="G240" s="146"/>
      <c r="H240" s="146"/>
      <c r="I240" s="146"/>
    </row>
    <row r="241" spans="1:9" x14ac:dyDescent="0.25">
      <c r="A241" s="146"/>
      <c r="B241" s="146"/>
      <c r="C241" s="146"/>
      <c r="D241" s="90"/>
      <c r="E241" s="146"/>
      <c r="F241" s="146"/>
      <c r="G241" s="146"/>
      <c r="H241" s="146"/>
      <c r="I241" s="146"/>
    </row>
    <row r="242" spans="1:9" x14ac:dyDescent="0.25">
      <c r="A242" s="146"/>
      <c r="B242" s="146"/>
      <c r="C242" s="146"/>
      <c r="D242" s="90"/>
      <c r="E242" s="146"/>
      <c r="F242" s="146"/>
      <c r="G242" s="146"/>
      <c r="H242" s="146"/>
      <c r="I242" s="146"/>
    </row>
    <row r="243" spans="1:9" x14ac:dyDescent="0.25">
      <c r="A243" s="146"/>
      <c r="B243" s="146"/>
      <c r="C243" s="146"/>
      <c r="D243" s="90"/>
      <c r="E243" s="146"/>
      <c r="F243" s="146"/>
      <c r="G243" s="146"/>
      <c r="H243" s="146"/>
      <c r="I243" s="146"/>
    </row>
    <row r="244" spans="1:9" x14ac:dyDescent="0.25">
      <c r="A244" s="146"/>
      <c r="B244" s="146"/>
      <c r="C244" s="146"/>
      <c r="D244" s="90"/>
      <c r="E244" s="146"/>
      <c r="F244" s="146"/>
      <c r="G244" s="146"/>
      <c r="H244" s="146"/>
      <c r="I244" s="146"/>
    </row>
    <row r="245" spans="1:9" x14ac:dyDescent="0.25">
      <c r="A245" s="146"/>
      <c r="B245" s="146"/>
      <c r="C245" s="146"/>
      <c r="D245" s="90"/>
      <c r="E245" s="146"/>
      <c r="F245" s="146"/>
      <c r="G245" s="146"/>
      <c r="H245" s="146"/>
      <c r="I245" s="146"/>
    </row>
    <row r="246" spans="1:9" x14ac:dyDescent="0.25">
      <c r="A246" s="146"/>
      <c r="B246" s="146"/>
      <c r="C246" s="146"/>
      <c r="D246" s="90"/>
      <c r="E246" s="146"/>
      <c r="F246" s="146"/>
      <c r="G246" s="146"/>
      <c r="H246" s="146"/>
      <c r="I246" s="146"/>
    </row>
    <row r="247" spans="1:9" x14ac:dyDescent="0.25">
      <c r="A247" s="146"/>
      <c r="B247" s="146"/>
      <c r="C247" s="146"/>
      <c r="D247" s="90"/>
      <c r="E247" s="146"/>
      <c r="F247" s="146"/>
      <c r="G247" s="146"/>
      <c r="H247" s="146"/>
      <c r="I247" s="146"/>
    </row>
    <row r="248" spans="1:9" x14ac:dyDescent="0.25">
      <c r="A248" s="146"/>
      <c r="B248" s="146"/>
      <c r="C248" s="146"/>
      <c r="D248" s="90"/>
      <c r="E248" s="146"/>
      <c r="F248" s="146"/>
      <c r="G248" s="146"/>
      <c r="H248" s="146"/>
      <c r="I248" s="146"/>
    </row>
    <row r="249" spans="1:9" x14ac:dyDescent="0.25">
      <c r="A249" s="146"/>
      <c r="B249" s="146"/>
      <c r="C249" s="146"/>
      <c r="D249" s="90"/>
      <c r="E249" s="146"/>
      <c r="F249" s="146"/>
      <c r="G249" s="146"/>
      <c r="H249" s="146"/>
      <c r="I249" s="146"/>
    </row>
    <row r="250" spans="1:9" x14ac:dyDescent="0.25">
      <c r="A250" s="146"/>
      <c r="B250" s="146"/>
      <c r="C250" s="146"/>
      <c r="D250" s="90"/>
      <c r="E250" s="146"/>
      <c r="F250" s="146"/>
      <c r="G250" s="146"/>
      <c r="H250" s="146"/>
      <c r="I250" s="146"/>
    </row>
    <row r="251" spans="1:9" x14ac:dyDescent="0.25">
      <c r="A251" s="146"/>
      <c r="B251" s="146"/>
      <c r="C251" s="146"/>
      <c r="D251" s="90"/>
      <c r="E251" s="146"/>
      <c r="F251" s="146"/>
      <c r="G251" s="146"/>
      <c r="H251" s="146"/>
      <c r="I251" s="146"/>
    </row>
    <row r="252" spans="1:9" x14ac:dyDescent="0.25">
      <c r="A252" s="146"/>
      <c r="B252" s="146"/>
      <c r="C252" s="146"/>
      <c r="D252" s="90"/>
      <c r="E252" s="146"/>
      <c r="F252" s="146"/>
      <c r="G252" s="146"/>
      <c r="H252" s="146"/>
      <c r="I252" s="146"/>
    </row>
    <row r="253" spans="1:9" x14ac:dyDescent="0.25">
      <c r="A253" s="146"/>
      <c r="B253" s="146"/>
      <c r="C253" s="146"/>
      <c r="D253" s="90"/>
      <c r="E253" s="146"/>
      <c r="F253" s="146"/>
      <c r="G253" s="146"/>
      <c r="H253" s="146"/>
      <c r="I253" s="146"/>
    </row>
    <row r="254" spans="1:9" x14ac:dyDescent="0.25">
      <c r="A254" s="146"/>
      <c r="B254" s="146"/>
      <c r="C254" s="146"/>
      <c r="D254" s="90"/>
      <c r="E254" s="146"/>
      <c r="F254" s="146"/>
      <c r="G254" s="146"/>
      <c r="H254" s="146"/>
      <c r="I254" s="146"/>
    </row>
    <row r="255" spans="1:9" x14ac:dyDescent="0.25">
      <c r="A255" s="146"/>
      <c r="B255" s="146"/>
      <c r="C255" s="146"/>
      <c r="D255" s="90"/>
      <c r="E255" s="146"/>
      <c r="F255" s="146"/>
      <c r="G255" s="146"/>
      <c r="H255" s="146"/>
      <c r="I255" s="146"/>
    </row>
    <row r="256" spans="1:9" x14ac:dyDescent="0.25">
      <c r="A256" s="146"/>
      <c r="B256" s="146"/>
      <c r="C256" s="146"/>
      <c r="D256" s="90"/>
      <c r="E256" s="146"/>
      <c r="F256" s="146"/>
      <c r="G256" s="146"/>
      <c r="H256" s="146"/>
      <c r="I256" s="146"/>
    </row>
    <row r="257" spans="1:9" x14ac:dyDescent="0.25">
      <c r="A257" s="146"/>
      <c r="B257" s="146"/>
      <c r="C257" s="146"/>
      <c r="D257" s="90"/>
      <c r="E257" s="146"/>
      <c r="F257" s="146"/>
      <c r="G257" s="146"/>
      <c r="H257" s="146"/>
      <c r="I257" s="146"/>
    </row>
    <row r="258" spans="1:9" x14ac:dyDescent="0.25">
      <c r="A258" s="146"/>
      <c r="B258" s="146"/>
      <c r="C258" s="146"/>
      <c r="D258" s="90"/>
      <c r="E258" s="146"/>
      <c r="F258" s="146"/>
      <c r="G258" s="146"/>
      <c r="H258" s="146"/>
      <c r="I258" s="146"/>
    </row>
    <row r="259" spans="1:9" x14ac:dyDescent="0.25">
      <c r="A259" s="146"/>
      <c r="B259" s="146"/>
      <c r="C259" s="146"/>
      <c r="D259" s="90"/>
      <c r="E259" s="146"/>
      <c r="F259" s="146"/>
      <c r="G259" s="146"/>
      <c r="H259" s="146"/>
      <c r="I259" s="146"/>
    </row>
    <row r="260" spans="1:9" x14ac:dyDescent="0.25">
      <c r="A260" s="146"/>
      <c r="B260" s="146"/>
      <c r="C260" s="146"/>
      <c r="D260" s="90"/>
      <c r="E260" s="146"/>
      <c r="F260" s="146"/>
      <c r="G260" s="146"/>
      <c r="H260" s="146"/>
      <c r="I260" s="146"/>
    </row>
    <row r="261" spans="1:9" x14ac:dyDescent="0.25">
      <c r="A261" s="146"/>
      <c r="B261" s="146"/>
      <c r="C261" s="146"/>
      <c r="D261" s="90"/>
      <c r="E261" s="146"/>
      <c r="F261" s="146"/>
      <c r="G261" s="146"/>
      <c r="H261" s="146"/>
      <c r="I261" s="146"/>
    </row>
    <row r="262" spans="1:9" x14ac:dyDescent="0.25">
      <c r="A262" s="146"/>
      <c r="B262" s="146"/>
      <c r="C262" s="146"/>
      <c r="D262" s="90"/>
      <c r="E262" s="146"/>
      <c r="F262" s="146"/>
      <c r="G262" s="146"/>
      <c r="H262" s="146"/>
      <c r="I262" s="146"/>
    </row>
    <row r="263" spans="1:9" x14ac:dyDescent="0.25">
      <c r="A263" s="146"/>
      <c r="B263" s="146"/>
      <c r="C263" s="146"/>
      <c r="D263" s="90"/>
      <c r="E263" s="146"/>
      <c r="F263" s="146"/>
      <c r="G263" s="146"/>
      <c r="H263" s="146"/>
      <c r="I263" s="146"/>
    </row>
    <row r="264" spans="1:9" x14ac:dyDescent="0.25">
      <c r="A264" s="146"/>
      <c r="B264" s="146"/>
      <c r="C264" s="146"/>
      <c r="D264" s="90"/>
      <c r="E264" s="146"/>
      <c r="F264" s="146"/>
      <c r="G264" s="146"/>
      <c r="H264" s="146"/>
      <c r="I264" s="146"/>
    </row>
    <row r="265" spans="1:9" x14ac:dyDescent="0.25">
      <c r="A265" s="146"/>
      <c r="B265" s="146"/>
      <c r="C265" s="146"/>
      <c r="D265" s="90"/>
      <c r="E265" s="146"/>
      <c r="F265" s="146"/>
      <c r="G265" s="146"/>
      <c r="H265" s="146"/>
      <c r="I265" s="146"/>
    </row>
    <row r="266" spans="1:9" x14ac:dyDescent="0.25">
      <c r="A266" s="146"/>
      <c r="B266" s="146"/>
      <c r="C266" s="146"/>
      <c r="D266" s="90"/>
      <c r="E266" s="146"/>
      <c r="F266" s="146"/>
      <c r="G266" s="146"/>
      <c r="H266" s="146"/>
      <c r="I266" s="146"/>
    </row>
    <row r="267" spans="1:9" x14ac:dyDescent="0.25">
      <c r="A267" s="146"/>
      <c r="B267" s="146"/>
      <c r="C267" s="146"/>
      <c r="D267" s="90"/>
      <c r="E267" s="146"/>
      <c r="F267" s="146"/>
      <c r="G267" s="146"/>
      <c r="H267" s="146"/>
      <c r="I267" s="146"/>
    </row>
    <row r="268" spans="1:9" x14ac:dyDescent="0.25">
      <c r="A268" s="146"/>
      <c r="B268" s="146"/>
      <c r="C268" s="146"/>
      <c r="D268" s="90"/>
      <c r="E268" s="146"/>
      <c r="F268" s="146"/>
      <c r="G268" s="146"/>
      <c r="H268" s="146"/>
      <c r="I268" s="146"/>
    </row>
    <row r="269" spans="1:9" x14ac:dyDescent="0.25">
      <c r="A269" s="146"/>
      <c r="B269" s="146"/>
      <c r="C269" s="146"/>
      <c r="D269" s="90"/>
      <c r="E269" s="146"/>
      <c r="F269" s="146"/>
      <c r="G269" s="146"/>
      <c r="H269" s="146"/>
      <c r="I269" s="146"/>
    </row>
    <row r="270" spans="1:9" x14ac:dyDescent="0.25">
      <c r="A270" s="146"/>
      <c r="B270" s="146"/>
      <c r="C270" s="146"/>
      <c r="D270" s="90"/>
      <c r="E270" s="146"/>
      <c r="F270" s="146"/>
      <c r="G270" s="146"/>
      <c r="H270" s="146"/>
      <c r="I270" s="146"/>
    </row>
    <row r="271" spans="1:9" x14ac:dyDescent="0.25">
      <c r="A271" s="146"/>
      <c r="B271" s="146"/>
      <c r="C271" s="146"/>
      <c r="D271" s="90"/>
      <c r="E271" s="146"/>
      <c r="F271" s="146"/>
      <c r="G271" s="146"/>
      <c r="H271" s="146"/>
      <c r="I271" s="146"/>
    </row>
    <row r="272" spans="1:9" x14ac:dyDescent="0.25">
      <c r="A272" s="146"/>
      <c r="B272" s="146"/>
      <c r="C272" s="146"/>
      <c r="D272" s="90"/>
      <c r="E272" s="146"/>
      <c r="F272" s="146"/>
      <c r="G272" s="146"/>
      <c r="H272" s="146"/>
      <c r="I272" s="146"/>
    </row>
    <row r="273" spans="1:9" x14ac:dyDescent="0.25">
      <c r="A273" s="146"/>
      <c r="B273" s="146"/>
      <c r="C273" s="146"/>
      <c r="D273" s="90"/>
      <c r="E273" s="146"/>
      <c r="F273" s="146"/>
      <c r="G273" s="146"/>
      <c r="H273" s="146"/>
      <c r="I273" s="146"/>
    </row>
    <row r="274" spans="1:9" x14ac:dyDescent="0.25">
      <c r="A274" s="146"/>
      <c r="B274" s="146"/>
      <c r="C274" s="146"/>
      <c r="D274" s="90"/>
      <c r="E274" s="146"/>
      <c r="F274" s="146"/>
      <c r="G274" s="146"/>
      <c r="H274" s="146"/>
      <c r="I274" s="146"/>
    </row>
    <row r="275" spans="1:9" x14ac:dyDescent="0.25">
      <c r="A275" s="146"/>
      <c r="B275" s="146"/>
      <c r="C275" s="146"/>
      <c r="D275" s="90"/>
      <c r="E275" s="146"/>
      <c r="F275" s="146"/>
      <c r="G275" s="146"/>
      <c r="H275" s="146"/>
      <c r="I275" s="146"/>
    </row>
    <row r="276" spans="1:9" x14ac:dyDescent="0.25">
      <c r="A276" s="146"/>
      <c r="B276" s="146"/>
      <c r="C276" s="146"/>
      <c r="D276" s="90"/>
      <c r="E276" s="146"/>
      <c r="F276" s="146"/>
      <c r="G276" s="146"/>
      <c r="H276" s="146"/>
      <c r="I276" s="146"/>
    </row>
    <row r="277" spans="1:9" x14ac:dyDescent="0.25">
      <c r="A277" s="146"/>
      <c r="B277" s="146"/>
      <c r="C277" s="146"/>
      <c r="D277" s="90"/>
      <c r="E277" s="146"/>
      <c r="F277" s="146"/>
      <c r="G277" s="146"/>
      <c r="H277" s="146"/>
      <c r="I277" s="146"/>
    </row>
    <row r="278" spans="1:9" x14ac:dyDescent="0.25">
      <c r="A278" s="146"/>
      <c r="B278" s="146"/>
      <c r="C278" s="146"/>
      <c r="D278" s="90"/>
      <c r="E278" s="146"/>
      <c r="F278" s="146"/>
      <c r="G278" s="146"/>
      <c r="H278" s="146"/>
      <c r="I278" s="146"/>
    </row>
    <row r="279" spans="1:9" x14ac:dyDescent="0.25">
      <c r="A279" s="146"/>
      <c r="B279" s="146"/>
      <c r="C279" s="146"/>
      <c r="D279" s="90"/>
      <c r="E279" s="146"/>
      <c r="F279" s="146"/>
      <c r="G279" s="146"/>
      <c r="H279" s="146"/>
      <c r="I279" s="146"/>
    </row>
    <row r="280" spans="1:9" x14ac:dyDescent="0.25">
      <c r="A280" s="146"/>
      <c r="B280" s="146"/>
      <c r="C280" s="146"/>
      <c r="D280" s="90"/>
      <c r="E280" s="146"/>
      <c r="F280" s="146"/>
      <c r="G280" s="146"/>
      <c r="H280" s="146"/>
      <c r="I280" s="146"/>
    </row>
    <row r="281" spans="1:9" x14ac:dyDescent="0.25">
      <c r="A281" s="146"/>
      <c r="B281" s="146"/>
      <c r="C281" s="146"/>
      <c r="D281" s="90"/>
      <c r="E281" s="146"/>
      <c r="F281" s="146"/>
      <c r="G281" s="146"/>
      <c r="H281" s="146"/>
      <c r="I281" s="146"/>
    </row>
    <row r="282" spans="1:9" x14ac:dyDescent="0.25">
      <c r="A282" s="146"/>
      <c r="B282" s="146"/>
      <c r="C282" s="146"/>
      <c r="D282" s="90"/>
      <c r="E282" s="146"/>
      <c r="F282" s="146"/>
      <c r="G282" s="146"/>
      <c r="H282" s="146"/>
      <c r="I282" s="146"/>
    </row>
    <row r="283" spans="1:9" x14ac:dyDescent="0.25">
      <c r="A283" s="146"/>
      <c r="B283" s="146"/>
      <c r="C283" s="146"/>
      <c r="D283" s="90"/>
      <c r="E283" s="146"/>
      <c r="F283" s="146"/>
      <c r="G283" s="146"/>
      <c r="H283" s="146"/>
      <c r="I283" s="146"/>
    </row>
    <row r="284" spans="1:9" x14ac:dyDescent="0.25">
      <c r="A284" s="146"/>
      <c r="B284" s="146"/>
      <c r="C284" s="146"/>
      <c r="D284" s="90"/>
      <c r="E284" s="146"/>
      <c r="F284" s="146"/>
      <c r="G284" s="146"/>
      <c r="H284" s="146"/>
      <c r="I284" s="146"/>
    </row>
    <row r="285" spans="1:9" x14ac:dyDescent="0.25">
      <c r="A285" s="146"/>
      <c r="B285" s="146"/>
      <c r="C285" s="146"/>
      <c r="D285" s="90"/>
      <c r="E285" s="146"/>
      <c r="F285" s="146"/>
      <c r="G285" s="146"/>
      <c r="H285" s="146"/>
      <c r="I285" s="146"/>
    </row>
    <row r="286" spans="1:9" x14ac:dyDescent="0.25">
      <c r="A286" s="146"/>
      <c r="B286" s="146"/>
      <c r="C286" s="146"/>
      <c r="D286" s="90"/>
      <c r="E286" s="146"/>
      <c r="F286" s="146"/>
      <c r="G286" s="146"/>
      <c r="H286" s="146"/>
      <c r="I286" s="146"/>
    </row>
    <row r="287" spans="1:9" x14ac:dyDescent="0.25">
      <c r="A287" s="146"/>
      <c r="B287" s="146"/>
      <c r="C287" s="146"/>
      <c r="D287" s="90"/>
      <c r="E287" s="146"/>
      <c r="F287" s="146"/>
      <c r="G287" s="146"/>
      <c r="H287" s="146"/>
      <c r="I287" s="146"/>
    </row>
    <row r="288" spans="1:9" x14ac:dyDescent="0.25">
      <c r="A288" s="146"/>
      <c r="B288" s="146"/>
      <c r="C288" s="146"/>
      <c r="D288" s="90"/>
      <c r="E288" s="146"/>
      <c r="F288" s="146"/>
      <c r="G288" s="146"/>
      <c r="H288" s="146"/>
      <c r="I288" s="146"/>
    </row>
    <row r="289" spans="1:9" x14ac:dyDescent="0.25">
      <c r="A289" s="146"/>
      <c r="B289" s="146"/>
      <c r="C289" s="146"/>
      <c r="D289" s="90"/>
      <c r="E289" s="146"/>
      <c r="F289" s="146"/>
      <c r="G289" s="146"/>
      <c r="H289" s="146"/>
      <c r="I289" s="146"/>
    </row>
    <row r="290" spans="1:9" x14ac:dyDescent="0.25">
      <c r="A290" s="146"/>
      <c r="B290" s="146"/>
      <c r="C290" s="146"/>
      <c r="D290" s="90"/>
      <c r="E290" s="146"/>
      <c r="F290" s="146"/>
      <c r="G290" s="146"/>
      <c r="H290" s="146"/>
      <c r="I290" s="146"/>
    </row>
    <row r="291" spans="1:9" x14ac:dyDescent="0.25">
      <c r="A291" s="146"/>
      <c r="B291" s="146"/>
      <c r="C291" s="146"/>
      <c r="D291" s="90"/>
      <c r="E291" s="146"/>
      <c r="F291" s="146"/>
      <c r="G291" s="146"/>
      <c r="H291" s="146"/>
      <c r="I291" s="146"/>
    </row>
    <row r="292" spans="1:9" x14ac:dyDescent="0.25">
      <c r="A292" s="146"/>
      <c r="B292" s="146"/>
      <c r="C292" s="146"/>
      <c r="D292" s="90"/>
      <c r="E292" s="146"/>
      <c r="F292" s="146"/>
      <c r="G292" s="146"/>
      <c r="H292" s="146"/>
      <c r="I292" s="146"/>
    </row>
    <row r="293" spans="1:9" x14ac:dyDescent="0.25">
      <c r="A293" s="146"/>
      <c r="B293" s="146"/>
      <c r="C293" s="146"/>
      <c r="D293" s="90"/>
      <c r="E293" s="146"/>
      <c r="F293" s="146"/>
      <c r="G293" s="146"/>
      <c r="H293" s="146"/>
      <c r="I293" s="146"/>
    </row>
    <row r="294" spans="1:9" x14ac:dyDescent="0.25">
      <c r="A294" s="146"/>
      <c r="B294" s="146"/>
      <c r="C294" s="146"/>
      <c r="D294" s="90"/>
      <c r="E294" s="146"/>
      <c r="F294" s="146"/>
      <c r="G294" s="146"/>
      <c r="H294" s="146"/>
      <c r="I294" s="146"/>
    </row>
    <row r="295" spans="1:9" x14ac:dyDescent="0.25">
      <c r="A295" s="146"/>
      <c r="B295" s="146"/>
      <c r="C295" s="146"/>
      <c r="D295" s="90"/>
      <c r="E295" s="146"/>
      <c r="F295" s="146"/>
      <c r="G295" s="146"/>
      <c r="H295" s="146"/>
      <c r="I295" s="146"/>
    </row>
    <row r="296" spans="1:9" x14ac:dyDescent="0.25">
      <c r="A296" s="146"/>
      <c r="B296" s="146"/>
      <c r="C296" s="146"/>
      <c r="D296" s="90"/>
      <c r="E296" s="146"/>
      <c r="F296" s="146"/>
      <c r="G296" s="146"/>
      <c r="H296" s="146"/>
      <c r="I296" s="146"/>
    </row>
    <row r="297" spans="1:9" x14ac:dyDescent="0.25">
      <c r="A297" s="146"/>
      <c r="B297" s="146"/>
      <c r="C297" s="146"/>
      <c r="D297" s="90"/>
      <c r="E297" s="146"/>
      <c r="F297" s="146"/>
      <c r="G297" s="146"/>
      <c r="H297" s="146"/>
      <c r="I297" s="146"/>
    </row>
    <row r="298" spans="1:9" x14ac:dyDescent="0.25">
      <c r="A298" s="146"/>
      <c r="B298" s="146"/>
      <c r="C298" s="146"/>
      <c r="D298" s="90"/>
      <c r="E298" s="146"/>
      <c r="F298" s="146"/>
      <c r="G298" s="146"/>
      <c r="H298" s="146"/>
      <c r="I298" s="146"/>
    </row>
    <row r="299" spans="1:9" x14ac:dyDescent="0.25">
      <c r="A299" s="146"/>
      <c r="B299" s="146"/>
      <c r="C299" s="146"/>
      <c r="D299" s="90"/>
      <c r="E299" s="146"/>
      <c r="F299" s="146"/>
      <c r="G299" s="146"/>
      <c r="H299" s="146"/>
      <c r="I299" s="146"/>
    </row>
    <row r="300" spans="1:9" x14ac:dyDescent="0.25">
      <c r="A300" s="146"/>
      <c r="B300" s="146"/>
      <c r="C300" s="146"/>
      <c r="D300" s="90"/>
      <c r="E300" s="146"/>
      <c r="F300" s="146"/>
      <c r="G300" s="146"/>
      <c r="H300" s="146"/>
      <c r="I300" s="146"/>
    </row>
    <row r="301" spans="1:9" x14ac:dyDescent="0.25">
      <c r="A301" s="146"/>
      <c r="B301" s="146"/>
      <c r="C301" s="146"/>
      <c r="D301" s="90"/>
      <c r="E301" s="146"/>
      <c r="F301" s="146"/>
      <c r="G301" s="146"/>
      <c r="H301" s="146"/>
      <c r="I301" s="146"/>
    </row>
    <row r="302" spans="1:9" x14ac:dyDescent="0.25">
      <c r="A302" s="146"/>
      <c r="B302" s="146"/>
      <c r="C302" s="146"/>
      <c r="D302" s="90"/>
      <c r="E302" s="146"/>
      <c r="F302" s="146"/>
      <c r="G302" s="146"/>
      <c r="H302" s="146"/>
      <c r="I302" s="146"/>
    </row>
    <row r="303" spans="1:9" x14ac:dyDescent="0.25">
      <c r="A303" s="146"/>
      <c r="B303" s="146"/>
      <c r="C303" s="146"/>
      <c r="D303" s="90"/>
      <c r="E303" s="146"/>
      <c r="F303" s="146"/>
      <c r="G303" s="146"/>
      <c r="H303" s="146"/>
      <c r="I303" s="146"/>
    </row>
    <row r="304" spans="1:9" x14ac:dyDescent="0.25">
      <c r="A304" s="146"/>
      <c r="B304" s="146"/>
      <c r="C304" s="146"/>
      <c r="D304" s="90"/>
      <c r="E304" s="146"/>
      <c r="F304" s="146"/>
      <c r="G304" s="146"/>
      <c r="H304" s="146"/>
      <c r="I304" s="146"/>
    </row>
    <row r="305" spans="1:9" x14ac:dyDescent="0.25">
      <c r="A305" s="146"/>
      <c r="B305" s="146"/>
      <c r="C305" s="146"/>
      <c r="D305" s="90"/>
      <c r="E305" s="146"/>
      <c r="F305" s="146"/>
      <c r="G305" s="146"/>
      <c r="H305" s="146"/>
      <c r="I305" s="146"/>
    </row>
    <row r="306" spans="1:9" x14ac:dyDescent="0.25">
      <c r="A306" s="146"/>
      <c r="B306" s="146"/>
      <c r="C306" s="146"/>
      <c r="D306" s="90"/>
      <c r="E306" s="146"/>
      <c r="F306" s="146"/>
      <c r="G306" s="146"/>
      <c r="H306" s="146"/>
      <c r="I306" s="146"/>
    </row>
    <row r="307" spans="1:9" x14ac:dyDescent="0.25">
      <c r="A307" s="146"/>
      <c r="B307" s="146"/>
      <c r="C307" s="146"/>
      <c r="D307" s="90"/>
      <c r="E307" s="146"/>
      <c r="F307" s="146"/>
      <c r="G307" s="146"/>
      <c r="H307" s="146"/>
      <c r="I307" s="146"/>
    </row>
    <row r="308" spans="1:9" x14ac:dyDescent="0.25">
      <c r="A308" s="146"/>
      <c r="B308" s="146"/>
      <c r="C308" s="146"/>
      <c r="D308" s="90"/>
      <c r="E308" s="146"/>
      <c r="F308" s="146"/>
      <c r="G308" s="146"/>
      <c r="H308" s="146"/>
      <c r="I308" s="146"/>
    </row>
    <row r="309" spans="1:9" x14ac:dyDescent="0.25">
      <c r="A309" s="146"/>
      <c r="B309" s="146"/>
      <c r="C309" s="146"/>
      <c r="D309" s="90"/>
      <c r="E309" s="146"/>
      <c r="F309" s="146"/>
      <c r="G309" s="146"/>
      <c r="H309" s="146"/>
      <c r="I309" s="146"/>
    </row>
    <row r="310" spans="1:9" x14ac:dyDescent="0.25">
      <c r="A310" s="146"/>
      <c r="B310" s="146"/>
      <c r="C310" s="146"/>
      <c r="D310" s="90"/>
      <c r="E310" s="146"/>
      <c r="F310" s="146"/>
      <c r="G310" s="146"/>
      <c r="H310" s="146"/>
      <c r="I310" s="146"/>
    </row>
    <row r="311" spans="1:9" x14ac:dyDescent="0.25">
      <c r="A311" s="146"/>
      <c r="B311" s="146"/>
      <c r="C311" s="146"/>
      <c r="D311" s="90"/>
      <c r="E311" s="146"/>
      <c r="F311" s="146"/>
      <c r="G311" s="146"/>
      <c r="H311" s="146"/>
      <c r="I311" s="146"/>
    </row>
    <row r="312" spans="1:9" x14ac:dyDescent="0.25">
      <c r="A312" s="146"/>
      <c r="B312" s="146"/>
      <c r="C312" s="146"/>
      <c r="D312" s="90"/>
      <c r="E312" s="146"/>
      <c r="F312" s="146"/>
      <c r="G312" s="146"/>
      <c r="H312" s="146"/>
      <c r="I312" s="146"/>
    </row>
    <row r="313" spans="1:9" x14ac:dyDescent="0.25">
      <c r="A313" s="146"/>
      <c r="B313" s="146"/>
      <c r="C313" s="146"/>
      <c r="D313" s="90"/>
      <c r="E313" s="146"/>
      <c r="F313" s="146"/>
      <c r="G313" s="146"/>
      <c r="H313" s="146"/>
      <c r="I313" s="146"/>
    </row>
    <row r="314" spans="1:9" x14ac:dyDescent="0.25">
      <c r="A314" s="146"/>
      <c r="B314" s="146"/>
      <c r="C314" s="146"/>
      <c r="D314" s="90"/>
      <c r="E314" s="146"/>
      <c r="F314" s="146"/>
      <c r="G314" s="146"/>
      <c r="H314" s="146"/>
      <c r="I314" s="146"/>
    </row>
    <row r="315" spans="1:9" x14ac:dyDescent="0.25">
      <c r="A315" s="146"/>
      <c r="B315" s="146"/>
      <c r="C315" s="146"/>
      <c r="D315" s="90"/>
      <c r="E315" s="146"/>
      <c r="F315" s="146"/>
      <c r="G315" s="146"/>
      <c r="H315" s="146"/>
      <c r="I315" s="146"/>
    </row>
    <row r="316" spans="1:9" x14ac:dyDescent="0.25">
      <c r="A316" s="146"/>
      <c r="B316" s="146"/>
      <c r="C316" s="146"/>
      <c r="D316" s="90"/>
      <c r="E316" s="146"/>
      <c r="F316" s="146"/>
      <c r="G316" s="146"/>
      <c r="H316" s="146"/>
      <c r="I316" s="146"/>
    </row>
    <row r="317" spans="1:9" x14ac:dyDescent="0.25">
      <c r="A317" s="146"/>
      <c r="B317" s="146"/>
      <c r="C317" s="146"/>
      <c r="D317" s="90"/>
      <c r="E317" s="146"/>
      <c r="F317" s="146"/>
      <c r="G317" s="146"/>
      <c r="H317" s="146"/>
      <c r="I317" s="146"/>
    </row>
    <row r="318" spans="1:9" x14ac:dyDescent="0.25">
      <c r="A318" s="146"/>
      <c r="B318" s="146"/>
      <c r="C318" s="146"/>
      <c r="D318" s="90"/>
      <c r="E318" s="146"/>
      <c r="F318" s="146"/>
      <c r="G318" s="146"/>
      <c r="H318" s="146"/>
      <c r="I318" s="146"/>
    </row>
    <row r="319" spans="1:9" x14ac:dyDescent="0.25">
      <c r="A319" s="146"/>
      <c r="B319" s="146"/>
      <c r="C319" s="146"/>
      <c r="D319" s="90"/>
      <c r="E319" s="146"/>
      <c r="F319" s="146"/>
      <c r="G319" s="146"/>
      <c r="H319" s="146"/>
      <c r="I319" s="146"/>
    </row>
    <row r="320" spans="1:9" x14ac:dyDescent="0.25">
      <c r="A320" s="146"/>
      <c r="B320" s="146"/>
      <c r="C320" s="146"/>
      <c r="D320" s="90"/>
      <c r="E320" s="146"/>
      <c r="F320" s="146"/>
      <c r="G320" s="146"/>
      <c r="H320" s="146"/>
      <c r="I320" s="146"/>
    </row>
    <row r="321" spans="1:9" x14ac:dyDescent="0.25">
      <c r="A321" s="146"/>
      <c r="B321" s="146"/>
      <c r="C321" s="146"/>
      <c r="D321" s="90"/>
      <c r="E321" s="146"/>
      <c r="F321" s="146"/>
      <c r="G321" s="146"/>
      <c r="H321" s="146"/>
      <c r="I321" s="146"/>
    </row>
    <row r="322" spans="1:9" x14ac:dyDescent="0.25">
      <c r="A322" s="146"/>
      <c r="B322" s="146"/>
      <c r="C322" s="146"/>
      <c r="D322" s="90"/>
      <c r="E322" s="146"/>
      <c r="F322" s="146"/>
      <c r="G322" s="146"/>
      <c r="H322" s="146"/>
      <c r="I322" s="146"/>
    </row>
    <row r="323" spans="1:9" x14ac:dyDescent="0.25">
      <c r="A323" s="146"/>
      <c r="B323" s="146"/>
      <c r="C323" s="146"/>
      <c r="D323" s="90"/>
      <c r="E323" s="146"/>
      <c r="F323" s="146"/>
      <c r="G323" s="146"/>
      <c r="H323" s="146"/>
      <c r="I323" s="146"/>
    </row>
    <row r="324" spans="1:9" x14ac:dyDescent="0.25">
      <c r="A324" s="146"/>
      <c r="B324" s="146"/>
      <c r="C324" s="146"/>
      <c r="D324" s="90"/>
      <c r="E324" s="146"/>
      <c r="F324" s="146"/>
      <c r="G324" s="146"/>
      <c r="H324" s="146"/>
      <c r="I324" s="146"/>
    </row>
    <row r="325" spans="1:9" x14ac:dyDescent="0.25">
      <c r="A325" s="146"/>
      <c r="B325" s="146"/>
      <c r="C325" s="146"/>
      <c r="D325" s="90"/>
      <c r="E325" s="146"/>
      <c r="F325" s="146"/>
      <c r="G325" s="146"/>
      <c r="H325" s="146"/>
      <c r="I325" s="146"/>
    </row>
    <row r="326" spans="1:9" x14ac:dyDescent="0.25">
      <c r="A326" s="146"/>
      <c r="B326" s="146"/>
      <c r="C326" s="146"/>
      <c r="D326" s="90"/>
      <c r="E326" s="146"/>
      <c r="F326" s="146"/>
      <c r="G326" s="146"/>
      <c r="H326" s="146"/>
      <c r="I326" s="146"/>
    </row>
    <row r="327" spans="1:9" x14ac:dyDescent="0.25">
      <c r="A327" s="146"/>
      <c r="B327" s="146"/>
      <c r="C327" s="146"/>
      <c r="D327" s="90"/>
      <c r="E327" s="146"/>
      <c r="F327" s="146"/>
      <c r="G327" s="146"/>
      <c r="H327" s="146"/>
      <c r="I327" s="146"/>
    </row>
    <row r="328" spans="1:9" x14ac:dyDescent="0.25">
      <c r="A328" s="146"/>
      <c r="B328" s="146"/>
      <c r="C328" s="146"/>
      <c r="D328" s="90"/>
      <c r="E328" s="146"/>
      <c r="F328" s="146"/>
      <c r="G328" s="146"/>
      <c r="H328" s="146"/>
      <c r="I328" s="146"/>
    </row>
    <row r="329" spans="1:9" x14ac:dyDescent="0.25">
      <c r="A329" s="146"/>
      <c r="B329" s="146"/>
      <c r="C329" s="146"/>
      <c r="D329" s="90"/>
      <c r="E329" s="146"/>
      <c r="F329" s="146"/>
      <c r="G329" s="146"/>
      <c r="H329" s="146"/>
      <c r="I329" s="146"/>
    </row>
    <row r="330" spans="1:9" x14ac:dyDescent="0.25">
      <c r="A330" s="146"/>
      <c r="B330" s="146"/>
      <c r="C330" s="146"/>
      <c r="D330" s="90"/>
      <c r="E330" s="146"/>
      <c r="F330" s="146"/>
      <c r="G330" s="146"/>
      <c r="H330" s="146"/>
      <c r="I330" s="146"/>
    </row>
    <row r="331" spans="1:9" x14ac:dyDescent="0.25">
      <c r="A331" s="146"/>
      <c r="B331" s="146"/>
      <c r="C331" s="146"/>
      <c r="D331" s="90"/>
      <c r="E331" s="146"/>
      <c r="F331" s="146"/>
      <c r="G331" s="146"/>
      <c r="H331" s="146"/>
      <c r="I331" s="146"/>
    </row>
    <row r="332" spans="1:9" x14ac:dyDescent="0.25">
      <c r="A332" s="146"/>
      <c r="B332" s="146"/>
      <c r="C332" s="146"/>
      <c r="D332" s="90"/>
      <c r="E332" s="146"/>
      <c r="F332" s="146"/>
      <c r="G332" s="146"/>
      <c r="H332" s="146"/>
      <c r="I332" s="146"/>
    </row>
    <row r="333" spans="1:9" x14ac:dyDescent="0.25">
      <c r="A333" s="146"/>
      <c r="B333" s="146"/>
      <c r="C333" s="146"/>
      <c r="D333" s="90"/>
      <c r="E333" s="146"/>
      <c r="F333" s="146"/>
      <c r="G333" s="146"/>
      <c r="H333" s="146"/>
      <c r="I333" s="146"/>
    </row>
    <row r="334" spans="1:9" x14ac:dyDescent="0.25">
      <c r="A334" s="146"/>
      <c r="B334" s="146"/>
      <c r="C334" s="146"/>
      <c r="D334" s="90"/>
      <c r="E334" s="146"/>
      <c r="F334" s="146"/>
      <c r="G334" s="146"/>
      <c r="H334" s="146"/>
      <c r="I334" s="146"/>
    </row>
    <row r="335" spans="1:9" x14ac:dyDescent="0.25">
      <c r="A335" s="146"/>
      <c r="B335" s="146"/>
      <c r="C335" s="146"/>
      <c r="D335" s="90"/>
      <c r="E335" s="146"/>
      <c r="F335" s="146"/>
      <c r="G335" s="146"/>
      <c r="H335" s="146"/>
      <c r="I335" s="146"/>
    </row>
    <row r="336" spans="1:9" x14ac:dyDescent="0.25">
      <c r="A336" s="146"/>
      <c r="B336" s="146"/>
      <c r="C336" s="146"/>
      <c r="D336" s="90"/>
      <c r="E336" s="146"/>
      <c r="F336" s="146"/>
      <c r="G336" s="146"/>
      <c r="H336" s="146"/>
      <c r="I336" s="146"/>
    </row>
    <row r="337" spans="1:9" x14ac:dyDescent="0.25">
      <c r="A337" s="146"/>
      <c r="B337" s="146"/>
      <c r="C337" s="146"/>
      <c r="D337" s="90"/>
      <c r="E337" s="146"/>
      <c r="F337" s="146"/>
      <c r="G337" s="146"/>
      <c r="H337" s="146"/>
      <c r="I337" s="146"/>
    </row>
    <row r="338" spans="1:9" x14ac:dyDescent="0.25">
      <c r="A338" s="146"/>
      <c r="B338" s="146"/>
      <c r="C338" s="146"/>
      <c r="D338" s="90"/>
      <c r="E338" s="146"/>
      <c r="F338" s="146"/>
      <c r="G338" s="146"/>
      <c r="H338" s="146"/>
      <c r="I338" s="146"/>
    </row>
    <row r="339" spans="1:9" x14ac:dyDescent="0.25">
      <c r="A339" s="146"/>
      <c r="B339" s="146"/>
      <c r="C339" s="146"/>
      <c r="D339" s="90"/>
      <c r="E339" s="146"/>
      <c r="F339" s="146"/>
      <c r="G339" s="146"/>
      <c r="H339" s="146"/>
      <c r="I339" s="146"/>
    </row>
    <row r="340" spans="1:9" x14ac:dyDescent="0.25">
      <c r="A340" s="146"/>
      <c r="B340" s="146"/>
      <c r="C340" s="146"/>
      <c r="D340" s="90"/>
      <c r="E340" s="146"/>
      <c r="F340" s="146"/>
      <c r="G340" s="146"/>
      <c r="H340" s="146"/>
      <c r="I340" s="146"/>
    </row>
    <row r="341" spans="1:9" x14ac:dyDescent="0.25">
      <c r="A341" s="146"/>
      <c r="B341" s="146"/>
      <c r="C341" s="146"/>
      <c r="D341" s="90"/>
      <c r="E341" s="146"/>
      <c r="F341" s="146"/>
      <c r="G341" s="146"/>
      <c r="H341" s="146"/>
      <c r="I341" s="146"/>
    </row>
    <row r="342" spans="1:9" x14ac:dyDescent="0.25">
      <c r="A342" s="146"/>
      <c r="B342" s="146"/>
      <c r="C342" s="146"/>
      <c r="D342" s="90"/>
      <c r="E342" s="146"/>
      <c r="F342" s="146"/>
      <c r="G342" s="146"/>
      <c r="H342" s="146"/>
      <c r="I342" s="146"/>
    </row>
    <row r="343" spans="1:9" x14ac:dyDescent="0.25">
      <c r="A343" s="146"/>
      <c r="B343" s="146"/>
      <c r="C343" s="146"/>
      <c r="D343" s="90"/>
      <c r="E343" s="146"/>
      <c r="F343" s="146"/>
      <c r="G343" s="146"/>
      <c r="H343" s="146"/>
      <c r="I343" s="146"/>
    </row>
    <row r="344" spans="1:9" x14ac:dyDescent="0.25">
      <c r="A344" s="146"/>
      <c r="B344" s="146"/>
      <c r="C344" s="146"/>
      <c r="D344" s="90"/>
      <c r="E344" s="146"/>
      <c r="F344" s="146"/>
      <c r="G344" s="146"/>
      <c r="H344" s="146"/>
      <c r="I344" s="146"/>
    </row>
    <row r="345" spans="1:9" x14ac:dyDescent="0.25">
      <c r="A345" s="146"/>
      <c r="B345" s="146"/>
      <c r="C345" s="146"/>
      <c r="D345" s="90"/>
      <c r="E345" s="146"/>
      <c r="F345" s="146"/>
      <c r="G345" s="146"/>
      <c r="H345" s="146"/>
      <c r="I345" s="146"/>
    </row>
    <row r="346" spans="1:9" x14ac:dyDescent="0.25">
      <c r="A346" s="146"/>
      <c r="B346" s="146"/>
      <c r="C346" s="146"/>
      <c r="D346" s="90"/>
      <c r="E346" s="146"/>
      <c r="F346" s="146"/>
      <c r="G346" s="146"/>
      <c r="H346" s="146"/>
      <c r="I346" s="146"/>
    </row>
    <row r="347" spans="1:9" x14ac:dyDescent="0.25">
      <c r="A347" s="146"/>
      <c r="B347" s="146"/>
      <c r="C347" s="146"/>
      <c r="D347" s="90"/>
      <c r="E347" s="146"/>
      <c r="F347" s="146"/>
      <c r="G347" s="146"/>
      <c r="H347" s="146"/>
      <c r="I347" s="146"/>
    </row>
    <row r="348" spans="1:9" x14ac:dyDescent="0.25">
      <c r="A348" s="146"/>
      <c r="B348" s="146"/>
      <c r="C348" s="146"/>
      <c r="D348" s="90"/>
      <c r="E348" s="146"/>
      <c r="F348" s="146"/>
      <c r="G348" s="146"/>
      <c r="H348" s="146"/>
      <c r="I348" s="146"/>
    </row>
    <row r="349" spans="1:9" x14ac:dyDescent="0.25">
      <c r="A349" s="146"/>
      <c r="B349" s="146"/>
      <c r="C349" s="146"/>
      <c r="D349" s="90"/>
      <c r="E349" s="146"/>
      <c r="F349" s="146"/>
      <c r="G349" s="146"/>
      <c r="H349" s="146"/>
      <c r="I349" s="146"/>
    </row>
    <row r="350" spans="1:9" x14ac:dyDescent="0.25">
      <c r="A350" s="146"/>
      <c r="B350" s="146"/>
      <c r="C350" s="146"/>
      <c r="D350" s="90"/>
      <c r="E350" s="146"/>
      <c r="F350" s="146"/>
      <c r="G350" s="146"/>
      <c r="H350" s="146"/>
      <c r="I350" s="146"/>
    </row>
    <row r="351" spans="1:9" x14ac:dyDescent="0.25">
      <c r="A351" s="146"/>
      <c r="B351" s="146"/>
      <c r="C351" s="146"/>
      <c r="D351" s="90"/>
      <c r="E351" s="146"/>
      <c r="F351" s="146"/>
      <c r="G351" s="146"/>
      <c r="H351" s="146"/>
      <c r="I351" s="146"/>
    </row>
    <row r="352" spans="1:9" x14ac:dyDescent="0.25">
      <c r="A352" s="146"/>
      <c r="B352" s="146"/>
      <c r="C352" s="146"/>
      <c r="D352" s="90"/>
      <c r="E352" s="146"/>
      <c r="F352" s="146"/>
      <c r="G352" s="146"/>
      <c r="H352" s="146"/>
      <c r="I352" s="146"/>
    </row>
    <row r="353" spans="1:9" x14ac:dyDescent="0.25">
      <c r="A353" s="146"/>
      <c r="B353" s="146"/>
      <c r="C353" s="146"/>
      <c r="D353" s="90"/>
      <c r="E353" s="146"/>
      <c r="F353" s="146"/>
      <c r="G353" s="146"/>
      <c r="H353" s="146"/>
      <c r="I353" s="146"/>
    </row>
    <row r="354" spans="1:9" x14ac:dyDescent="0.25">
      <c r="A354" s="146"/>
      <c r="B354" s="146"/>
      <c r="C354" s="146"/>
      <c r="D354" s="90"/>
      <c r="E354" s="146"/>
      <c r="F354" s="146"/>
      <c r="G354" s="146"/>
      <c r="H354" s="146"/>
      <c r="I354" s="146"/>
    </row>
    <row r="355" spans="1:9" x14ac:dyDescent="0.25">
      <c r="A355" s="146"/>
      <c r="B355" s="146"/>
      <c r="C355" s="146"/>
      <c r="D355" s="90"/>
      <c r="E355" s="146"/>
      <c r="F355" s="146"/>
      <c r="G355" s="146"/>
      <c r="H355" s="146"/>
      <c r="I355" s="146"/>
    </row>
    <row r="356" spans="1:9" x14ac:dyDescent="0.25">
      <c r="A356" s="146"/>
      <c r="B356" s="146"/>
      <c r="C356" s="146"/>
      <c r="D356" s="90"/>
      <c r="E356" s="146"/>
      <c r="F356" s="146"/>
      <c r="G356" s="146"/>
      <c r="H356" s="146"/>
      <c r="I356" s="146"/>
    </row>
    <row r="357" spans="1:9" x14ac:dyDescent="0.25">
      <c r="A357" s="146"/>
      <c r="B357" s="146"/>
      <c r="C357" s="146"/>
      <c r="D357" s="90"/>
      <c r="E357" s="146"/>
      <c r="F357" s="146"/>
      <c r="G357" s="146"/>
      <c r="H357" s="146"/>
      <c r="I357" s="146"/>
    </row>
    <row r="358" spans="1:9" x14ac:dyDescent="0.25">
      <c r="A358" s="146"/>
      <c r="B358" s="146"/>
      <c r="C358" s="146"/>
      <c r="D358" s="90"/>
      <c r="E358" s="146"/>
      <c r="F358" s="146"/>
      <c r="G358" s="146"/>
      <c r="H358" s="146"/>
      <c r="I358" s="146"/>
    </row>
    <row r="359" spans="1:9" x14ac:dyDescent="0.25">
      <c r="A359" s="146"/>
      <c r="B359" s="146"/>
      <c r="C359" s="146"/>
      <c r="D359" s="90"/>
      <c r="E359" s="146"/>
      <c r="F359" s="146"/>
      <c r="G359" s="146"/>
      <c r="H359" s="146"/>
      <c r="I359" s="146"/>
    </row>
    <row r="360" spans="1:9" x14ac:dyDescent="0.25">
      <c r="A360" s="146"/>
      <c r="B360" s="146"/>
      <c r="C360" s="146"/>
      <c r="D360" s="90"/>
      <c r="E360" s="146"/>
      <c r="F360" s="146"/>
      <c r="G360" s="146"/>
      <c r="H360" s="146"/>
      <c r="I360" s="146"/>
    </row>
    <row r="361" spans="1:9" x14ac:dyDescent="0.25">
      <c r="A361" s="146"/>
      <c r="B361" s="146"/>
      <c r="C361" s="146"/>
      <c r="D361" s="90"/>
      <c r="E361" s="146"/>
      <c r="F361" s="146"/>
      <c r="G361" s="146"/>
      <c r="H361" s="146"/>
      <c r="I361" s="146"/>
    </row>
    <row r="362" spans="1:9" x14ac:dyDescent="0.25">
      <c r="A362" s="146"/>
      <c r="B362" s="146"/>
      <c r="C362" s="146"/>
      <c r="D362" s="90"/>
      <c r="E362" s="146"/>
      <c r="F362" s="146"/>
      <c r="G362" s="146"/>
      <c r="H362" s="146"/>
      <c r="I362" s="146"/>
    </row>
    <row r="363" spans="1:9" x14ac:dyDescent="0.25">
      <c r="A363" s="146"/>
      <c r="B363" s="146"/>
      <c r="C363" s="146"/>
      <c r="D363" s="90"/>
      <c r="E363" s="146"/>
      <c r="F363" s="146"/>
      <c r="G363" s="146"/>
      <c r="H363" s="146"/>
      <c r="I363" s="146"/>
    </row>
    <row r="364" spans="1:9" x14ac:dyDescent="0.25">
      <c r="A364" s="146"/>
      <c r="B364" s="146"/>
      <c r="C364" s="146"/>
      <c r="D364" s="90"/>
      <c r="E364" s="146"/>
      <c r="F364" s="146"/>
      <c r="G364" s="146"/>
      <c r="H364" s="146"/>
      <c r="I364" s="146"/>
    </row>
    <row r="365" spans="1:9" x14ac:dyDescent="0.25">
      <c r="A365" s="146"/>
      <c r="B365" s="146"/>
      <c r="C365" s="146"/>
      <c r="D365" s="90"/>
      <c r="E365" s="146"/>
      <c r="F365" s="146"/>
      <c r="G365" s="146"/>
      <c r="H365" s="146"/>
      <c r="I365" s="146"/>
    </row>
    <row r="366" spans="1:9" x14ac:dyDescent="0.25">
      <c r="A366" s="146"/>
      <c r="B366" s="146"/>
      <c r="C366" s="146"/>
      <c r="D366" s="90"/>
      <c r="E366" s="146"/>
      <c r="F366" s="146"/>
      <c r="G366" s="146"/>
      <c r="H366" s="146"/>
      <c r="I366" s="146"/>
    </row>
    <row r="367" spans="1:9" x14ac:dyDescent="0.25">
      <c r="A367" s="146"/>
      <c r="B367" s="146"/>
      <c r="C367" s="146"/>
      <c r="D367" s="90"/>
      <c r="E367" s="146"/>
      <c r="F367" s="146"/>
      <c r="G367" s="146"/>
      <c r="H367" s="146"/>
      <c r="I367" s="146"/>
    </row>
    <row r="368" spans="1:9" x14ac:dyDescent="0.25">
      <c r="A368" s="146"/>
      <c r="B368" s="146"/>
      <c r="C368" s="146"/>
      <c r="D368" s="90"/>
      <c r="E368" s="146"/>
      <c r="F368" s="146"/>
      <c r="G368" s="146"/>
      <c r="H368" s="146"/>
      <c r="I368" s="146"/>
    </row>
    <row r="369" spans="1:9" x14ac:dyDescent="0.25">
      <c r="A369" s="146"/>
      <c r="B369" s="146"/>
      <c r="C369" s="146"/>
      <c r="D369" s="90"/>
      <c r="E369" s="146"/>
      <c r="F369" s="146"/>
      <c r="G369" s="146"/>
      <c r="H369" s="146"/>
      <c r="I369" s="146"/>
    </row>
    <row r="370" spans="1:9" x14ac:dyDescent="0.25">
      <c r="A370" s="146"/>
      <c r="B370" s="146"/>
      <c r="C370" s="146"/>
      <c r="D370" s="90"/>
      <c r="E370" s="146"/>
      <c r="F370" s="146"/>
      <c r="G370" s="146"/>
      <c r="H370" s="146"/>
      <c r="I370" s="146"/>
    </row>
    <row r="371" spans="1:9" x14ac:dyDescent="0.25">
      <c r="A371" s="146"/>
      <c r="B371" s="146"/>
      <c r="C371" s="146"/>
      <c r="D371" s="90"/>
      <c r="E371" s="146"/>
      <c r="F371" s="146"/>
      <c r="G371" s="146"/>
      <c r="H371" s="146"/>
      <c r="I371" s="146"/>
    </row>
    <row r="372" spans="1:9" x14ac:dyDescent="0.25">
      <c r="A372" s="146"/>
      <c r="B372" s="146"/>
      <c r="C372" s="146"/>
      <c r="D372" s="90"/>
      <c r="E372" s="146"/>
      <c r="F372" s="146"/>
      <c r="G372" s="146"/>
      <c r="H372" s="146"/>
      <c r="I372" s="146"/>
    </row>
    <row r="373" spans="1:9" x14ac:dyDescent="0.25">
      <c r="A373" s="146"/>
      <c r="B373" s="146"/>
      <c r="C373" s="146"/>
      <c r="D373" s="90"/>
      <c r="E373" s="146"/>
      <c r="F373" s="146"/>
      <c r="G373" s="146"/>
      <c r="H373" s="146"/>
      <c r="I373" s="146"/>
    </row>
    <row r="374" spans="1:9" x14ac:dyDescent="0.25">
      <c r="A374" s="146"/>
      <c r="B374" s="146"/>
      <c r="C374" s="146"/>
      <c r="D374" s="90"/>
      <c r="E374" s="146"/>
      <c r="F374" s="146"/>
      <c r="G374" s="146"/>
      <c r="H374" s="146"/>
      <c r="I374" s="146"/>
    </row>
    <row r="375" spans="1:9" x14ac:dyDescent="0.25">
      <c r="A375" s="146"/>
      <c r="B375" s="146"/>
      <c r="C375" s="146"/>
      <c r="D375" s="90"/>
      <c r="E375" s="146"/>
      <c r="F375" s="146"/>
      <c r="G375" s="146"/>
      <c r="H375" s="146"/>
      <c r="I375" s="146"/>
    </row>
    <row r="376" spans="1:9" x14ac:dyDescent="0.25">
      <c r="A376" s="146"/>
      <c r="B376" s="146"/>
      <c r="C376" s="146"/>
      <c r="D376" s="90"/>
      <c r="E376" s="146"/>
      <c r="F376" s="146"/>
      <c r="G376" s="146"/>
      <c r="H376" s="146"/>
      <c r="I376" s="146"/>
    </row>
    <row r="377" spans="1:9" x14ac:dyDescent="0.25">
      <c r="A377" s="146"/>
      <c r="B377" s="146"/>
      <c r="C377" s="146"/>
      <c r="D377" s="90"/>
      <c r="E377" s="146"/>
      <c r="F377" s="146"/>
      <c r="G377" s="146"/>
      <c r="H377" s="146"/>
      <c r="I377" s="146"/>
    </row>
    <row r="378" spans="1:9" x14ac:dyDescent="0.25">
      <c r="A378" s="146"/>
      <c r="B378" s="146"/>
      <c r="C378" s="146"/>
      <c r="D378" s="90"/>
      <c r="E378" s="146"/>
      <c r="F378" s="146"/>
      <c r="G378" s="146"/>
      <c r="H378" s="146"/>
      <c r="I378" s="146"/>
    </row>
    <row r="379" spans="1:9" x14ac:dyDescent="0.25">
      <c r="A379" s="146"/>
      <c r="B379" s="146"/>
      <c r="C379" s="146"/>
      <c r="D379" s="90"/>
      <c r="E379" s="146"/>
      <c r="F379" s="146"/>
      <c r="G379" s="146"/>
      <c r="H379" s="146"/>
      <c r="I379" s="146"/>
    </row>
    <row r="380" spans="1:9" x14ac:dyDescent="0.25">
      <c r="A380" s="146"/>
      <c r="B380" s="146"/>
      <c r="C380" s="146"/>
      <c r="D380" s="90"/>
      <c r="E380" s="146"/>
      <c r="F380" s="146"/>
      <c r="G380" s="146"/>
      <c r="H380" s="146"/>
      <c r="I380" s="146"/>
    </row>
    <row r="381" spans="1:9" x14ac:dyDescent="0.25">
      <c r="A381" s="146"/>
      <c r="B381" s="146"/>
      <c r="C381" s="146"/>
      <c r="D381" s="90"/>
      <c r="E381" s="146"/>
      <c r="F381" s="146"/>
      <c r="G381" s="146"/>
      <c r="H381" s="146"/>
      <c r="I381" s="146"/>
    </row>
    <row r="382" spans="1:9" x14ac:dyDescent="0.25">
      <c r="A382" s="146"/>
      <c r="B382" s="146"/>
      <c r="C382" s="146"/>
      <c r="D382" s="90"/>
      <c r="E382" s="146"/>
      <c r="F382" s="146"/>
      <c r="G382" s="146"/>
      <c r="H382" s="146"/>
      <c r="I382" s="146"/>
    </row>
    <row r="383" spans="1:9" x14ac:dyDescent="0.25">
      <c r="A383" s="146"/>
      <c r="B383" s="146"/>
      <c r="C383" s="146"/>
      <c r="D383" s="90"/>
      <c r="E383" s="146"/>
      <c r="F383" s="146"/>
      <c r="G383" s="146"/>
      <c r="H383" s="146"/>
      <c r="I383" s="146"/>
    </row>
    <row r="384" spans="1:9" x14ac:dyDescent="0.25">
      <c r="A384" s="146"/>
      <c r="B384" s="146"/>
      <c r="C384" s="146"/>
      <c r="D384" s="90"/>
      <c r="E384" s="146"/>
      <c r="F384" s="146"/>
      <c r="G384" s="146"/>
      <c r="H384" s="146"/>
      <c r="I384" s="146"/>
    </row>
    <row r="385" spans="1:9" x14ac:dyDescent="0.25">
      <c r="A385" s="146"/>
      <c r="B385" s="146"/>
      <c r="C385" s="146"/>
      <c r="D385" s="90"/>
      <c r="E385" s="146"/>
      <c r="F385" s="146"/>
      <c r="G385" s="146"/>
      <c r="H385" s="146"/>
      <c r="I385" s="146"/>
    </row>
    <row r="386" spans="1:9" x14ac:dyDescent="0.25">
      <c r="A386" s="146"/>
      <c r="B386" s="146"/>
      <c r="C386" s="146"/>
      <c r="D386" s="90"/>
      <c r="E386" s="146"/>
      <c r="F386" s="146"/>
      <c r="G386" s="146"/>
      <c r="H386" s="146"/>
      <c r="I386" s="146"/>
    </row>
    <row r="387" spans="1:9" x14ac:dyDescent="0.25">
      <c r="A387" s="146"/>
      <c r="B387" s="146"/>
      <c r="C387" s="146"/>
      <c r="D387" s="90"/>
      <c r="E387" s="146"/>
      <c r="F387" s="146"/>
      <c r="G387" s="146"/>
      <c r="H387" s="146"/>
      <c r="I387" s="146"/>
    </row>
    <row r="388" spans="1:9" x14ac:dyDescent="0.25">
      <c r="A388" s="146"/>
      <c r="B388" s="146"/>
      <c r="C388" s="146"/>
      <c r="D388" s="90"/>
      <c r="E388" s="146"/>
      <c r="F388" s="146"/>
      <c r="G388" s="146"/>
      <c r="H388" s="146"/>
      <c r="I388" s="146"/>
    </row>
    <row r="389" spans="1:9" x14ac:dyDescent="0.25">
      <c r="A389" s="146"/>
      <c r="B389" s="146"/>
      <c r="C389" s="146"/>
      <c r="D389" s="90"/>
      <c r="E389" s="146"/>
      <c r="F389" s="146"/>
      <c r="G389" s="146"/>
      <c r="H389" s="146"/>
      <c r="I389" s="146"/>
    </row>
    <row r="390" spans="1:9" x14ac:dyDescent="0.25">
      <c r="A390" s="146"/>
      <c r="B390" s="146"/>
      <c r="C390" s="146"/>
      <c r="D390" s="90"/>
      <c r="E390" s="146"/>
      <c r="F390" s="146"/>
      <c r="G390" s="146"/>
      <c r="H390" s="146"/>
      <c r="I390" s="146"/>
    </row>
    <row r="391" spans="1:9" x14ac:dyDescent="0.25">
      <c r="A391" s="146"/>
      <c r="B391" s="146"/>
      <c r="C391" s="146"/>
      <c r="D391" s="90"/>
      <c r="E391" s="146"/>
      <c r="F391" s="146"/>
      <c r="G391" s="146"/>
      <c r="H391" s="146"/>
      <c r="I391" s="146"/>
    </row>
    <row r="392" spans="1:9" x14ac:dyDescent="0.25">
      <c r="A392" s="146"/>
      <c r="B392" s="146"/>
      <c r="C392" s="146"/>
      <c r="D392" s="90"/>
      <c r="E392" s="146"/>
      <c r="F392" s="146"/>
      <c r="G392" s="146"/>
      <c r="H392" s="146"/>
      <c r="I392" s="146"/>
    </row>
    <row r="393" spans="1:9" x14ac:dyDescent="0.25">
      <c r="A393" s="146"/>
      <c r="B393" s="146"/>
      <c r="C393" s="146"/>
      <c r="D393" s="90"/>
      <c r="E393" s="146"/>
      <c r="F393" s="146"/>
      <c r="G393" s="146"/>
      <c r="H393" s="146"/>
      <c r="I393" s="146"/>
    </row>
    <row r="394" spans="1:9" x14ac:dyDescent="0.25">
      <c r="A394" s="146"/>
      <c r="B394" s="146"/>
      <c r="C394" s="146"/>
      <c r="D394" s="90"/>
      <c r="E394" s="146"/>
      <c r="F394" s="146"/>
      <c r="G394" s="146"/>
      <c r="H394" s="146"/>
      <c r="I394" s="146"/>
    </row>
    <row r="395" spans="1:9" x14ac:dyDescent="0.25">
      <c r="A395" s="146"/>
      <c r="B395" s="146"/>
      <c r="C395" s="146"/>
      <c r="D395" s="90"/>
      <c r="E395" s="146"/>
      <c r="F395" s="146"/>
      <c r="G395" s="146"/>
      <c r="H395" s="146"/>
      <c r="I395" s="146"/>
    </row>
    <row r="396" spans="1:9" x14ac:dyDescent="0.25">
      <c r="A396" s="146"/>
      <c r="B396" s="146"/>
      <c r="C396" s="146"/>
      <c r="D396" s="90"/>
      <c r="E396" s="146"/>
      <c r="F396" s="146"/>
      <c r="G396" s="146"/>
      <c r="H396" s="146"/>
      <c r="I396" s="146"/>
    </row>
    <row r="397" spans="1:9" x14ac:dyDescent="0.25">
      <c r="A397" s="146"/>
      <c r="B397" s="146"/>
      <c r="C397" s="146"/>
      <c r="D397" s="90"/>
      <c r="E397" s="146"/>
      <c r="F397" s="146"/>
      <c r="G397" s="146"/>
      <c r="H397" s="146"/>
      <c r="I397" s="146"/>
    </row>
    <row r="398" spans="1:9" x14ac:dyDescent="0.25">
      <c r="A398" s="146"/>
      <c r="B398" s="146"/>
      <c r="C398" s="146"/>
      <c r="D398" s="90"/>
      <c r="E398" s="146"/>
      <c r="F398" s="146"/>
      <c r="G398" s="146"/>
      <c r="H398" s="146"/>
      <c r="I398" s="146"/>
    </row>
    <row r="399" spans="1:9" x14ac:dyDescent="0.25">
      <c r="A399" s="146"/>
      <c r="B399" s="146"/>
      <c r="C399" s="146"/>
      <c r="D399" s="90"/>
      <c r="E399" s="146"/>
      <c r="F399" s="146"/>
      <c r="G399" s="146"/>
      <c r="H399" s="146"/>
      <c r="I399" s="146"/>
    </row>
    <row r="400" spans="1:9" x14ac:dyDescent="0.25">
      <c r="A400" s="146"/>
      <c r="B400" s="146"/>
      <c r="C400" s="146"/>
      <c r="D400" s="90"/>
      <c r="E400" s="146"/>
      <c r="F400" s="146"/>
      <c r="G400" s="146"/>
      <c r="H400" s="146"/>
      <c r="I400" s="146"/>
    </row>
    <row r="401" spans="1:9" x14ac:dyDescent="0.25">
      <c r="A401" s="146"/>
      <c r="B401" s="146"/>
      <c r="C401" s="146"/>
      <c r="D401" s="90"/>
      <c r="E401" s="146"/>
      <c r="F401" s="146"/>
      <c r="G401" s="146"/>
      <c r="H401" s="146"/>
      <c r="I401" s="146"/>
    </row>
    <row r="402" spans="1:9" x14ac:dyDescent="0.25">
      <c r="A402" s="146"/>
      <c r="B402" s="146"/>
      <c r="C402" s="146"/>
      <c r="D402" s="90"/>
      <c r="E402" s="146"/>
      <c r="F402" s="146"/>
      <c r="G402" s="146"/>
      <c r="H402" s="146"/>
      <c r="I402" s="146"/>
    </row>
    <row r="403" spans="1:9" x14ac:dyDescent="0.25">
      <c r="A403" s="146"/>
      <c r="B403" s="146"/>
      <c r="C403" s="146"/>
      <c r="D403" s="90"/>
      <c r="E403" s="146"/>
      <c r="F403" s="146"/>
      <c r="G403" s="146"/>
      <c r="H403" s="146"/>
      <c r="I403" s="146"/>
    </row>
    <row r="404" spans="1:9" x14ac:dyDescent="0.25">
      <c r="A404" s="146"/>
      <c r="B404" s="146"/>
      <c r="C404" s="146"/>
      <c r="D404" s="90"/>
      <c r="E404" s="146"/>
      <c r="F404" s="146"/>
      <c r="G404" s="146"/>
      <c r="H404" s="146"/>
      <c r="I404" s="146"/>
    </row>
    <row r="405" spans="1:9" x14ac:dyDescent="0.25">
      <c r="A405" s="146"/>
      <c r="B405" s="146"/>
      <c r="C405" s="146"/>
      <c r="D405" s="90"/>
      <c r="E405" s="146"/>
      <c r="F405" s="146"/>
      <c r="G405" s="146"/>
      <c r="H405" s="146"/>
      <c r="I405" s="146"/>
    </row>
    <row r="406" spans="1:9" x14ac:dyDescent="0.25">
      <c r="A406" s="146"/>
      <c r="B406" s="146"/>
      <c r="C406" s="146"/>
      <c r="D406" s="90"/>
      <c r="E406" s="146"/>
      <c r="F406" s="146"/>
      <c r="G406" s="146"/>
      <c r="H406" s="146"/>
      <c r="I406" s="146"/>
    </row>
    <row r="407" spans="1:9" x14ac:dyDescent="0.25">
      <c r="A407" s="146"/>
      <c r="B407" s="146"/>
      <c r="C407" s="146"/>
      <c r="D407" s="90"/>
      <c r="E407" s="146"/>
      <c r="F407" s="146"/>
      <c r="G407" s="146"/>
      <c r="H407" s="146"/>
      <c r="I407" s="146"/>
    </row>
    <row r="408" spans="1:9" x14ac:dyDescent="0.25">
      <c r="A408" s="146"/>
      <c r="B408" s="146"/>
      <c r="C408" s="146"/>
      <c r="D408" s="90"/>
      <c r="E408" s="146"/>
      <c r="F408" s="146"/>
      <c r="G408" s="146"/>
      <c r="H408" s="146"/>
      <c r="I408" s="146"/>
    </row>
    <row r="409" spans="1:9" x14ac:dyDescent="0.25">
      <c r="A409" s="146"/>
      <c r="B409" s="146"/>
      <c r="C409" s="146"/>
      <c r="D409" s="90"/>
      <c r="E409" s="146"/>
      <c r="F409" s="146"/>
      <c r="G409" s="146"/>
      <c r="H409" s="146"/>
      <c r="I409" s="146"/>
    </row>
    <row r="410" spans="1:9" x14ac:dyDescent="0.25">
      <c r="A410" s="146"/>
      <c r="B410" s="146"/>
      <c r="C410" s="146"/>
      <c r="D410" s="90"/>
      <c r="E410" s="146"/>
      <c r="F410" s="146"/>
      <c r="G410" s="146"/>
      <c r="H410" s="146"/>
      <c r="I410" s="146"/>
    </row>
    <row r="411" spans="1:9" x14ac:dyDescent="0.25">
      <c r="A411" s="146"/>
      <c r="B411" s="146"/>
      <c r="C411" s="146"/>
      <c r="D411" s="90"/>
      <c r="E411" s="146"/>
      <c r="F411" s="146"/>
      <c r="G411" s="146"/>
      <c r="H411" s="146"/>
      <c r="I411" s="146"/>
    </row>
    <row r="412" spans="1:9" x14ac:dyDescent="0.25">
      <c r="A412" s="146"/>
      <c r="B412" s="146"/>
      <c r="C412" s="146"/>
      <c r="D412" s="90"/>
      <c r="E412" s="146"/>
      <c r="F412" s="146"/>
      <c r="G412" s="146"/>
      <c r="H412" s="146"/>
      <c r="I412" s="146"/>
    </row>
    <row r="413" spans="1:9" x14ac:dyDescent="0.25">
      <c r="A413" s="146"/>
      <c r="B413" s="146"/>
      <c r="C413" s="146"/>
      <c r="D413" s="90"/>
      <c r="E413" s="146"/>
      <c r="F413" s="146"/>
      <c r="G413" s="146"/>
      <c r="H413" s="146"/>
      <c r="I413" s="146"/>
    </row>
    <row r="414" spans="1:9" x14ac:dyDescent="0.25">
      <c r="A414" s="146"/>
      <c r="B414" s="146"/>
      <c r="C414" s="146"/>
      <c r="D414" s="90"/>
      <c r="E414" s="146"/>
      <c r="F414" s="146"/>
      <c r="G414" s="146"/>
      <c r="H414" s="146"/>
      <c r="I414" s="146"/>
    </row>
    <row r="415" spans="1:9" x14ac:dyDescent="0.25">
      <c r="A415" s="146"/>
      <c r="B415" s="146"/>
      <c r="C415" s="146"/>
      <c r="D415" s="90"/>
      <c r="E415" s="146"/>
      <c r="F415" s="146"/>
      <c r="G415" s="146"/>
      <c r="H415" s="146"/>
      <c r="I415" s="146"/>
    </row>
    <row r="416" spans="1:9" x14ac:dyDescent="0.25">
      <c r="A416" s="146"/>
      <c r="B416" s="146"/>
      <c r="C416" s="146"/>
      <c r="D416" s="90"/>
      <c r="E416" s="146"/>
      <c r="F416" s="146"/>
      <c r="G416" s="146"/>
      <c r="H416" s="146"/>
      <c r="I416" s="146"/>
    </row>
    <row r="417" spans="1:9" x14ac:dyDescent="0.25">
      <c r="A417" s="146"/>
      <c r="B417" s="146"/>
      <c r="C417" s="146"/>
      <c r="D417" s="90"/>
      <c r="E417" s="146"/>
      <c r="F417" s="146"/>
      <c r="G417" s="146"/>
      <c r="H417" s="146"/>
      <c r="I417" s="146"/>
    </row>
    <row r="418" spans="1:9" x14ac:dyDescent="0.25">
      <c r="A418" s="146"/>
      <c r="B418" s="146"/>
      <c r="C418" s="146"/>
      <c r="D418" s="90"/>
      <c r="E418" s="146"/>
      <c r="F418" s="146"/>
      <c r="G418" s="146"/>
      <c r="H418" s="146"/>
      <c r="I418" s="146"/>
    </row>
    <row r="419" spans="1:9" x14ac:dyDescent="0.25">
      <c r="A419" s="146"/>
      <c r="B419" s="146"/>
      <c r="C419" s="146"/>
      <c r="D419" s="90"/>
      <c r="E419" s="146"/>
      <c r="F419" s="146"/>
      <c r="G419" s="146"/>
      <c r="H419" s="146"/>
      <c r="I419" s="146"/>
    </row>
    <row r="420" spans="1:9" x14ac:dyDescent="0.25">
      <c r="A420" s="146"/>
      <c r="B420" s="146"/>
      <c r="C420" s="146"/>
      <c r="D420" s="90"/>
      <c r="E420" s="146"/>
      <c r="F420" s="146"/>
      <c r="G420" s="146"/>
      <c r="H420" s="146"/>
      <c r="I420" s="146"/>
    </row>
    <row r="421" spans="1:9" x14ac:dyDescent="0.25">
      <c r="A421" s="146"/>
      <c r="B421" s="146"/>
      <c r="C421" s="146"/>
      <c r="D421" s="90"/>
      <c r="E421" s="146"/>
      <c r="F421" s="146"/>
      <c r="G421" s="146"/>
      <c r="H421" s="146"/>
      <c r="I421" s="146"/>
    </row>
    <row r="422" spans="1:9" x14ac:dyDescent="0.25">
      <c r="A422" s="146"/>
      <c r="B422" s="146"/>
      <c r="C422" s="146"/>
      <c r="D422" s="90"/>
      <c r="E422" s="146"/>
      <c r="F422" s="146"/>
      <c r="G422" s="146"/>
      <c r="H422" s="146"/>
      <c r="I422" s="146"/>
    </row>
    <row r="423" spans="1:9" x14ac:dyDescent="0.25">
      <c r="A423" s="146"/>
      <c r="B423" s="146"/>
      <c r="C423" s="146"/>
      <c r="D423" s="90"/>
      <c r="E423" s="146"/>
      <c r="F423" s="146"/>
      <c r="G423" s="146"/>
      <c r="H423" s="146"/>
      <c r="I423" s="146"/>
    </row>
    <row r="424" spans="1:9" x14ac:dyDescent="0.25">
      <c r="A424" s="146"/>
      <c r="B424" s="146"/>
      <c r="C424" s="146"/>
      <c r="D424" s="90"/>
      <c r="E424" s="146"/>
      <c r="F424" s="146"/>
      <c r="G424" s="146"/>
      <c r="H424" s="146"/>
      <c r="I424" s="146"/>
    </row>
    <row r="425" spans="1:9" x14ac:dyDescent="0.25">
      <c r="A425" s="146"/>
      <c r="B425" s="146"/>
      <c r="C425" s="146"/>
      <c r="D425" s="90"/>
      <c r="E425" s="146"/>
      <c r="F425" s="146"/>
      <c r="G425" s="146"/>
      <c r="H425" s="146"/>
      <c r="I425" s="146"/>
    </row>
    <row r="426" spans="1:9" x14ac:dyDescent="0.25">
      <c r="A426" s="146"/>
      <c r="B426" s="146"/>
      <c r="C426" s="146"/>
      <c r="D426" s="90"/>
      <c r="E426" s="146"/>
      <c r="F426" s="146"/>
      <c r="G426" s="146"/>
      <c r="H426" s="146"/>
      <c r="I426" s="146"/>
    </row>
    <row r="427" spans="1:9" x14ac:dyDescent="0.25">
      <c r="A427" s="146"/>
      <c r="B427" s="146"/>
      <c r="C427" s="146"/>
      <c r="D427" s="90"/>
      <c r="E427" s="146"/>
      <c r="F427" s="146"/>
      <c r="G427" s="146"/>
      <c r="H427" s="146"/>
      <c r="I427" s="146"/>
    </row>
    <row r="428" spans="1:9" x14ac:dyDescent="0.25">
      <c r="A428" s="146"/>
      <c r="B428" s="146"/>
      <c r="C428" s="146"/>
      <c r="D428" s="90"/>
      <c r="E428" s="146"/>
      <c r="F428" s="146"/>
      <c r="G428" s="146"/>
      <c r="H428" s="146"/>
      <c r="I428" s="146"/>
    </row>
    <row r="429" spans="1:9" x14ac:dyDescent="0.25">
      <c r="A429" s="146"/>
      <c r="B429" s="146"/>
      <c r="C429" s="146"/>
      <c r="D429" s="90"/>
      <c r="E429" s="146"/>
      <c r="F429" s="146"/>
      <c r="G429" s="146"/>
      <c r="H429" s="146"/>
      <c r="I429" s="146"/>
    </row>
    <row r="430" spans="1:9" x14ac:dyDescent="0.25">
      <c r="A430" s="146"/>
      <c r="B430" s="146"/>
      <c r="C430" s="146"/>
      <c r="D430" s="90"/>
      <c r="E430" s="146"/>
      <c r="F430" s="146"/>
      <c r="G430" s="146"/>
      <c r="H430" s="146"/>
      <c r="I430" s="146"/>
    </row>
    <row r="431" spans="1:9" x14ac:dyDescent="0.25">
      <c r="A431" s="146"/>
      <c r="B431" s="146"/>
      <c r="C431" s="146"/>
      <c r="D431" s="90"/>
      <c r="E431" s="146"/>
      <c r="F431" s="146"/>
      <c r="G431" s="146"/>
      <c r="H431" s="146"/>
      <c r="I431" s="146"/>
    </row>
    <row r="432" spans="1:9" x14ac:dyDescent="0.25">
      <c r="A432" s="146"/>
      <c r="B432" s="146"/>
      <c r="C432" s="146"/>
      <c r="D432" s="90"/>
      <c r="E432" s="146"/>
      <c r="F432" s="146"/>
      <c r="G432" s="146"/>
      <c r="H432" s="146"/>
      <c r="I432" s="146"/>
    </row>
    <row r="433" spans="1:9" x14ac:dyDescent="0.25">
      <c r="A433" s="146"/>
      <c r="B433" s="146"/>
      <c r="C433" s="146"/>
      <c r="D433" s="90"/>
      <c r="E433" s="146"/>
      <c r="F433" s="146"/>
      <c r="G433" s="146"/>
      <c r="H433" s="146"/>
      <c r="I433" s="146"/>
    </row>
    <row r="434" spans="1:9" x14ac:dyDescent="0.25">
      <c r="A434" s="146"/>
      <c r="B434" s="146"/>
      <c r="C434" s="146"/>
      <c r="D434" s="90"/>
      <c r="E434" s="146"/>
      <c r="F434" s="146"/>
      <c r="G434" s="146"/>
      <c r="H434" s="146"/>
      <c r="I434" s="146"/>
    </row>
    <row r="435" spans="1:9" x14ac:dyDescent="0.25">
      <c r="A435" s="146"/>
      <c r="B435" s="146"/>
      <c r="C435" s="146"/>
      <c r="D435" s="90"/>
      <c r="E435" s="146"/>
      <c r="F435" s="146"/>
      <c r="G435" s="146"/>
      <c r="H435" s="146"/>
      <c r="I435" s="146"/>
    </row>
    <row r="436" spans="1:9" x14ac:dyDescent="0.25">
      <c r="A436" s="146"/>
      <c r="B436" s="146"/>
      <c r="C436" s="146"/>
      <c r="D436" s="90"/>
      <c r="E436" s="146"/>
      <c r="F436" s="146"/>
      <c r="G436" s="146"/>
      <c r="H436" s="146"/>
      <c r="I436" s="146"/>
    </row>
    <row r="437" spans="1:9" x14ac:dyDescent="0.25">
      <c r="A437" s="146"/>
      <c r="B437" s="146"/>
      <c r="C437" s="146"/>
      <c r="D437" s="90"/>
      <c r="E437" s="146"/>
      <c r="F437" s="146"/>
      <c r="G437" s="146"/>
      <c r="H437" s="146"/>
      <c r="I437" s="146"/>
    </row>
    <row r="438" spans="1:9" x14ac:dyDescent="0.25">
      <c r="A438" s="146"/>
      <c r="B438" s="146"/>
      <c r="C438" s="146"/>
      <c r="D438" s="90"/>
      <c r="E438" s="146"/>
      <c r="F438" s="146"/>
      <c r="G438" s="146"/>
      <c r="H438" s="146"/>
      <c r="I438" s="146"/>
    </row>
    <row r="439" spans="1:9" x14ac:dyDescent="0.25">
      <c r="A439" s="146"/>
      <c r="B439" s="146"/>
      <c r="C439" s="146"/>
      <c r="D439" s="90"/>
      <c r="E439" s="146"/>
      <c r="F439" s="146"/>
      <c r="G439" s="146"/>
      <c r="H439" s="146"/>
      <c r="I439" s="146"/>
    </row>
    <row r="440" spans="1:9" x14ac:dyDescent="0.25">
      <c r="A440" s="146"/>
      <c r="B440" s="146"/>
      <c r="C440" s="146"/>
      <c r="D440" s="90"/>
      <c r="E440" s="146"/>
      <c r="F440" s="146"/>
      <c r="G440" s="146"/>
      <c r="H440" s="146"/>
      <c r="I440" s="146"/>
    </row>
    <row r="441" spans="1:9" x14ac:dyDescent="0.25">
      <c r="A441" s="146"/>
      <c r="B441" s="146"/>
      <c r="C441" s="146"/>
      <c r="D441" s="90"/>
      <c r="E441" s="146"/>
      <c r="F441" s="146"/>
      <c r="G441" s="146"/>
      <c r="H441" s="146"/>
      <c r="I441" s="146"/>
    </row>
    <row r="442" spans="1:9" x14ac:dyDescent="0.25">
      <c r="A442" s="146"/>
      <c r="B442" s="146"/>
      <c r="C442" s="146"/>
      <c r="D442" s="90"/>
      <c r="E442" s="146"/>
      <c r="F442" s="146"/>
      <c r="G442" s="146"/>
      <c r="H442" s="146"/>
      <c r="I442" s="146"/>
    </row>
    <row r="443" spans="1:9" x14ac:dyDescent="0.25">
      <c r="A443" s="146"/>
      <c r="B443" s="146"/>
      <c r="C443" s="146"/>
      <c r="D443" s="90"/>
      <c r="E443" s="146"/>
      <c r="F443" s="146"/>
      <c r="G443" s="146"/>
      <c r="H443" s="146"/>
      <c r="I443" s="146"/>
    </row>
    <row r="444" spans="1:9" x14ac:dyDescent="0.25">
      <c r="A444" s="146"/>
      <c r="B444" s="146"/>
      <c r="C444" s="146"/>
      <c r="D444" s="90"/>
      <c r="E444" s="146"/>
      <c r="F444" s="146"/>
      <c r="G444" s="146"/>
      <c r="H444" s="146"/>
      <c r="I444" s="146"/>
    </row>
    <row r="445" spans="1:9" x14ac:dyDescent="0.25">
      <c r="A445" s="146"/>
      <c r="B445" s="146"/>
      <c r="C445" s="146"/>
      <c r="D445" s="90"/>
      <c r="E445" s="146"/>
      <c r="F445" s="146"/>
      <c r="G445" s="146"/>
      <c r="H445" s="146"/>
      <c r="I445" s="146"/>
    </row>
    <row r="446" spans="1:9" x14ac:dyDescent="0.25">
      <c r="A446" s="146"/>
      <c r="B446" s="146"/>
      <c r="C446" s="146"/>
      <c r="D446" s="90"/>
      <c r="E446" s="146"/>
      <c r="F446" s="146"/>
      <c r="G446" s="146"/>
      <c r="H446" s="146"/>
      <c r="I446" s="146"/>
    </row>
    <row r="447" spans="1:9" x14ac:dyDescent="0.25">
      <c r="A447" s="146"/>
      <c r="B447" s="146"/>
      <c r="C447" s="146"/>
      <c r="D447" s="90"/>
      <c r="E447" s="146"/>
      <c r="F447" s="146"/>
      <c r="G447" s="146"/>
      <c r="H447" s="146"/>
      <c r="I447" s="146"/>
    </row>
    <row r="448" spans="1:9" x14ac:dyDescent="0.25">
      <c r="A448" s="146"/>
      <c r="B448" s="146"/>
      <c r="C448" s="146"/>
      <c r="D448" s="90"/>
      <c r="E448" s="146"/>
      <c r="F448" s="146"/>
      <c r="G448" s="146"/>
      <c r="H448" s="146"/>
      <c r="I448" s="146"/>
    </row>
    <row r="449" spans="1:9" x14ac:dyDescent="0.25">
      <c r="A449" s="146"/>
      <c r="B449" s="146"/>
      <c r="C449" s="146"/>
      <c r="D449" s="90"/>
      <c r="E449" s="146"/>
      <c r="F449" s="146"/>
      <c r="G449" s="146"/>
      <c r="H449" s="146"/>
      <c r="I449" s="146"/>
    </row>
    <row r="450" spans="1:9" x14ac:dyDescent="0.25">
      <c r="A450" s="146"/>
      <c r="B450" s="146"/>
      <c r="C450" s="146"/>
      <c r="D450" s="90"/>
      <c r="E450" s="146"/>
      <c r="F450" s="146"/>
      <c r="G450" s="146"/>
      <c r="H450" s="146"/>
      <c r="I450" s="146"/>
    </row>
    <row r="451" spans="1:9" x14ac:dyDescent="0.25">
      <c r="A451" s="146"/>
      <c r="B451" s="146"/>
      <c r="C451" s="146"/>
      <c r="D451" s="90"/>
      <c r="E451" s="146"/>
      <c r="F451" s="146"/>
      <c r="G451" s="146"/>
      <c r="H451" s="146"/>
      <c r="I451" s="146"/>
    </row>
    <row r="452" spans="1:9" x14ac:dyDescent="0.25">
      <c r="A452" s="146"/>
      <c r="B452" s="146"/>
      <c r="C452" s="146"/>
      <c r="D452" s="90"/>
      <c r="E452" s="146"/>
      <c r="F452" s="146"/>
      <c r="G452" s="146"/>
      <c r="H452" s="146"/>
      <c r="I452" s="146"/>
    </row>
    <row r="453" spans="1:9" x14ac:dyDescent="0.25">
      <c r="A453" s="146"/>
      <c r="B453" s="146"/>
      <c r="C453" s="146"/>
      <c r="D453" s="90"/>
      <c r="E453" s="146"/>
      <c r="F453" s="146"/>
      <c r="G453" s="146"/>
      <c r="H453" s="146"/>
      <c r="I453" s="146"/>
    </row>
    <row r="454" spans="1:9" x14ac:dyDescent="0.25">
      <c r="A454" s="146"/>
      <c r="B454" s="146"/>
      <c r="C454" s="146"/>
      <c r="D454" s="90"/>
      <c r="E454" s="146"/>
      <c r="F454" s="146"/>
      <c r="G454" s="146"/>
      <c r="H454" s="146"/>
      <c r="I454" s="146"/>
    </row>
    <row r="455" spans="1:9" x14ac:dyDescent="0.25">
      <c r="A455" s="146"/>
      <c r="B455" s="146"/>
      <c r="C455" s="146"/>
      <c r="D455" s="90"/>
      <c r="E455" s="146"/>
      <c r="F455" s="146"/>
      <c r="G455" s="146"/>
      <c r="H455" s="146"/>
      <c r="I455" s="146"/>
    </row>
    <row r="456" spans="1:9" x14ac:dyDescent="0.25">
      <c r="A456" s="146"/>
      <c r="B456" s="146"/>
      <c r="C456" s="146"/>
      <c r="D456" s="90"/>
      <c r="E456" s="146"/>
      <c r="F456" s="146"/>
      <c r="G456" s="146"/>
      <c r="H456" s="146"/>
      <c r="I456" s="146"/>
    </row>
    <row r="457" spans="1:9" x14ac:dyDescent="0.25">
      <c r="A457" s="146"/>
      <c r="B457" s="146"/>
      <c r="C457" s="146"/>
      <c r="D457" s="90"/>
      <c r="E457" s="146"/>
      <c r="F457" s="146"/>
      <c r="G457" s="146"/>
      <c r="H457" s="146"/>
      <c r="I457" s="146"/>
    </row>
    <row r="458" spans="1:9" x14ac:dyDescent="0.25">
      <c r="A458" s="146"/>
      <c r="B458" s="146"/>
      <c r="C458" s="146"/>
      <c r="D458" s="90"/>
      <c r="E458" s="146"/>
      <c r="F458" s="146"/>
      <c r="G458" s="146"/>
      <c r="H458" s="146"/>
      <c r="I458" s="146"/>
    </row>
    <row r="459" spans="1:9" x14ac:dyDescent="0.25">
      <c r="A459" s="146"/>
      <c r="B459" s="146"/>
      <c r="C459" s="146"/>
      <c r="D459" s="90"/>
      <c r="E459" s="146"/>
      <c r="F459" s="146"/>
      <c r="G459" s="146"/>
      <c r="H459" s="146"/>
      <c r="I459" s="146"/>
    </row>
    <row r="460" spans="1:9" x14ac:dyDescent="0.25">
      <c r="A460" s="146"/>
      <c r="B460" s="146"/>
      <c r="C460" s="146"/>
      <c r="D460" s="90"/>
      <c r="E460" s="146"/>
      <c r="F460" s="146"/>
      <c r="G460" s="146"/>
      <c r="H460" s="146"/>
      <c r="I460" s="146"/>
    </row>
    <row r="461" spans="1:9" x14ac:dyDescent="0.25">
      <c r="A461" s="146"/>
      <c r="B461" s="146"/>
      <c r="C461" s="146"/>
      <c r="D461" s="90"/>
      <c r="E461" s="146"/>
      <c r="F461" s="146"/>
      <c r="G461" s="146"/>
      <c r="H461" s="146"/>
      <c r="I461" s="146"/>
    </row>
    <row r="462" spans="1:9" x14ac:dyDescent="0.25">
      <c r="A462" s="146"/>
      <c r="B462" s="146"/>
      <c r="C462" s="146"/>
      <c r="D462" s="90"/>
      <c r="E462" s="146"/>
      <c r="F462" s="146"/>
      <c r="G462" s="146"/>
      <c r="H462" s="146"/>
      <c r="I462" s="146"/>
    </row>
    <row r="463" spans="1:9" x14ac:dyDescent="0.25">
      <c r="A463" s="146"/>
      <c r="B463" s="146"/>
      <c r="C463" s="146"/>
      <c r="D463" s="90"/>
      <c r="E463" s="146"/>
      <c r="F463" s="146"/>
      <c r="G463" s="146"/>
      <c r="H463" s="146"/>
      <c r="I463" s="146"/>
    </row>
    <row r="464" spans="1:9" x14ac:dyDescent="0.25">
      <c r="A464" s="146"/>
      <c r="B464" s="146"/>
      <c r="C464" s="146"/>
      <c r="D464" s="90"/>
      <c r="E464" s="146"/>
      <c r="F464" s="146"/>
      <c r="G464" s="146"/>
      <c r="H464" s="146"/>
      <c r="I464" s="146"/>
    </row>
    <row r="465" spans="1:9" x14ac:dyDescent="0.25">
      <c r="A465" s="146"/>
      <c r="B465" s="146"/>
      <c r="C465" s="146"/>
      <c r="D465" s="90"/>
      <c r="E465" s="146"/>
      <c r="F465" s="146"/>
      <c r="G465" s="146"/>
      <c r="H465" s="146"/>
      <c r="I465" s="146"/>
    </row>
    <row r="466" spans="1:9" x14ac:dyDescent="0.25">
      <c r="A466" s="146"/>
      <c r="B466" s="146"/>
      <c r="C466" s="146"/>
      <c r="D466" s="90"/>
      <c r="E466" s="146"/>
      <c r="F466" s="146"/>
      <c r="G466" s="146"/>
      <c r="H466" s="146"/>
      <c r="I466" s="146"/>
    </row>
    <row r="467" spans="1:9" x14ac:dyDescent="0.25">
      <c r="A467" s="146"/>
      <c r="B467" s="146"/>
      <c r="C467" s="146"/>
      <c r="D467" s="90"/>
      <c r="E467" s="146"/>
      <c r="F467" s="146"/>
      <c r="G467" s="146"/>
      <c r="H467" s="146"/>
      <c r="I467" s="146"/>
    </row>
    <row r="468" spans="1:9" x14ac:dyDescent="0.25">
      <c r="A468" s="146"/>
      <c r="B468" s="146"/>
      <c r="C468" s="146"/>
      <c r="D468" s="90"/>
      <c r="E468" s="146"/>
      <c r="F468" s="146"/>
      <c r="G468" s="146"/>
      <c r="H468" s="146"/>
      <c r="I468" s="146"/>
    </row>
    <row r="469" spans="1:9" x14ac:dyDescent="0.25">
      <c r="A469" s="146"/>
      <c r="B469" s="146"/>
      <c r="C469" s="146"/>
      <c r="D469" s="90"/>
      <c r="E469" s="146"/>
      <c r="F469" s="146"/>
      <c r="G469" s="146"/>
      <c r="H469" s="146"/>
      <c r="I469" s="146"/>
    </row>
    <row r="470" spans="1:9" x14ac:dyDescent="0.25">
      <c r="A470" s="146"/>
      <c r="B470" s="146"/>
      <c r="C470" s="146"/>
      <c r="D470" s="90"/>
      <c r="E470" s="146"/>
      <c r="F470" s="146"/>
      <c r="G470" s="146"/>
      <c r="H470" s="146"/>
      <c r="I470" s="146"/>
    </row>
    <row r="471" spans="1:9" x14ac:dyDescent="0.25">
      <c r="A471" s="146"/>
      <c r="B471" s="146"/>
      <c r="C471" s="146"/>
      <c r="D471" s="90"/>
      <c r="E471" s="146"/>
      <c r="F471" s="146"/>
      <c r="G471" s="146"/>
      <c r="H471" s="146"/>
      <c r="I471" s="146"/>
    </row>
    <row r="472" spans="1:9" x14ac:dyDescent="0.25">
      <c r="A472" s="146"/>
      <c r="B472" s="146"/>
      <c r="C472" s="146"/>
      <c r="D472" s="90"/>
      <c r="E472" s="146"/>
      <c r="F472" s="146"/>
      <c r="G472" s="146"/>
      <c r="H472" s="146"/>
      <c r="I472" s="146"/>
    </row>
    <row r="473" spans="1:9" x14ac:dyDescent="0.25">
      <c r="A473" s="146"/>
      <c r="B473" s="146"/>
      <c r="C473" s="146"/>
      <c r="D473" s="90"/>
      <c r="E473" s="146"/>
      <c r="F473" s="146"/>
      <c r="G473" s="146"/>
      <c r="H473" s="146"/>
      <c r="I473" s="146"/>
    </row>
    <row r="474" spans="1:9" x14ac:dyDescent="0.25">
      <c r="A474" s="146"/>
      <c r="B474" s="146"/>
      <c r="C474" s="146"/>
      <c r="D474" s="90"/>
      <c r="E474" s="146"/>
      <c r="F474" s="146"/>
      <c r="G474" s="146"/>
      <c r="H474" s="146"/>
      <c r="I474" s="146"/>
    </row>
    <row r="475" spans="1:9" x14ac:dyDescent="0.25">
      <c r="A475" s="146"/>
      <c r="B475" s="146"/>
      <c r="C475" s="146"/>
      <c r="D475" s="90"/>
      <c r="E475" s="146"/>
      <c r="F475" s="146"/>
      <c r="G475" s="146"/>
      <c r="H475" s="146"/>
      <c r="I475" s="146"/>
    </row>
    <row r="476" spans="1:9" x14ac:dyDescent="0.25">
      <c r="A476" s="146"/>
      <c r="B476" s="146"/>
      <c r="C476" s="146"/>
      <c r="D476" s="90"/>
      <c r="E476" s="146"/>
      <c r="F476" s="146"/>
      <c r="G476" s="146"/>
      <c r="H476" s="146"/>
      <c r="I476" s="146"/>
    </row>
    <row r="477" spans="1:9" x14ac:dyDescent="0.25">
      <c r="A477" s="146"/>
      <c r="B477" s="146"/>
      <c r="C477" s="146"/>
      <c r="D477" s="90"/>
      <c r="E477" s="146"/>
      <c r="F477" s="146"/>
      <c r="G477" s="146"/>
      <c r="H477" s="146"/>
      <c r="I477" s="146"/>
    </row>
    <row r="478" spans="1:9" x14ac:dyDescent="0.25">
      <c r="A478" s="146"/>
      <c r="B478" s="146"/>
      <c r="C478" s="146"/>
      <c r="D478" s="90"/>
      <c r="E478" s="146"/>
      <c r="F478" s="146"/>
      <c r="G478" s="146"/>
      <c r="H478" s="146"/>
      <c r="I478" s="146"/>
    </row>
    <row r="479" spans="1:9" x14ac:dyDescent="0.25">
      <c r="A479" s="146"/>
      <c r="B479" s="146"/>
      <c r="C479" s="146"/>
      <c r="D479" s="90"/>
      <c r="E479" s="146"/>
      <c r="F479" s="146"/>
      <c r="G479" s="146"/>
      <c r="H479" s="146"/>
      <c r="I479" s="146"/>
    </row>
    <row r="480" spans="1:9" x14ac:dyDescent="0.25">
      <c r="A480" s="146"/>
      <c r="B480" s="146"/>
      <c r="C480" s="146"/>
      <c r="D480" s="90"/>
      <c r="E480" s="146"/>
      <c r="F480" s="146"/>
      <c r="G480" s="146"/>
      <c r="H480" s="146"/>
      <c r="I480" s="146"/>
    </row>
    <row r="481" spans="1:9" x14ac:dyDescent="0.25">
      <c r="A481" s="146"/>
      <c r="B481" s="146"/>
      <c r="C481" s="146"/>
      <c r="D481" s="90"/>
      <c r="E481" s="146"/>
      <c r="F481" s="146"/>
      <c r="G481" s="146"/>
      <c r="H481" s="146"/>
      <c r="I481" s="146"/>
    </row>
    <row r="482" spans="1:9" x14ac:dyDescent="0.25">
      <c r="A482" s="146"/>
      <c r="B482" s="146"/>
      <c r="C482" s="146"/>
      <c r="D482" s="90"/>
      <c r="E482" s="146"/>
      <c r="F482" s="146"/>
      <c r="G482" s="146"/>
      <c r="H482" s="146"/>
      <c r="I482" s="146"/>
    </row>
    <row r="483" spans="1:9" x14ac:dyDescent="0.25">
      <c r="A483" s="146"/>
      <c r="B483" s="146"/>
      <c r="C483" s="146"/>
      <c r="D483" s="90"/>
      <c r="E483" s="146"/>
      <c r="F483" s="146"/>
      <c r="G483" s="146"/>
      <c r="H483" s="146"/>
      <c r="I483" s="146"/>
    </row>
    <row r="484" spans="1:9" x14ac:dyDescent="0.25">
      <c r="A484" s="146"/>
      <c r="B484" s="146"/>
      <c r="C484" s="146"/>
      <c r="D484" s="90"/>
      <c r="E484" s="146"/>
      <c r="F484" s="146"/>
      <c r="G484" s="146"/>
      <c r="H484" s="146"/>
      <c r="I484" s="146"/>
    </row>
    <row r="485" spans="1:9" x14ac:dyDescent="0.25">
      <c r="A485" s="146"/>
      <c r="B485" s="146"/>
      <c r="C485" s="146"/>
      <c r="D485" s="90"/>
      <c r="E485" s="146"/>
      <c r="F485" s="146"/>
      <c r="G485" s="146"/>
      <c r="H485" s="146"/>
      <c r="I485" s="146"/>
    </row>
    <row r="486" spans="1:9" x14ac:dyDescent="0.25">
      <c r="A486" s="146"/>
      <c r="B486" s="146"/>
      <c r="C486" s="146"/>
      <c r="D486" s="90"/>
      <c r="E486" s="146"/>
      <c r="F486" s="146"/>
      <c r="G486" s="146"/>
      <c r="H486" s="146"/>
      <c r="I486" s="146"/>
    </row>
    <row r="487" spans="1:9" x14ac:dyDescent="0.25">
      <c r="A487" s="146"/>
      <c r="B487" s="146"/>
      <c r="C487" s="146"/>
      <c r="D487" s="90"/>
      <c r="E487" s="146"/>
      <c r="F487" s="146"/>
      <c r="G487" s="146"/>
      <c r="H487" s="146"/>
      <c r="I487" s="146"/>
    </row>
    <row r="488" spans="1:9" x14ac:dyDescent="0.25">
      <c r="A488" s="146"/>
      <c r="B488" s="146"/>
      <c r="C488" s="146"/>
      <c r="D488" s="90"/>
      <c r="E488" s="146"/>
      <c r="F488" s="146"/>
      <c r="G488" s="146"/>
      <c r="H488" s="146"/>
      <c r="I488" s="146"/>
    </row>
    <row r="489" spans="1:9" x14ac:dyDescent="0.25">
      <c r="A489" s="146"/>
      <c r="B489" s="146"/>
      <c r="C489" s="146"/>
      <c r="D489" s="90"/>
      <c r="E489" s="146"/>
      <c r="F489" s="146"/>
      <c r="G489" s="146"/>
      <c r="H489" s="146"/>
      <c r="I489" s="146"/>
    </row>
    <row r="490" spans="1:9" x14ac:dyDescent="0.25">
      <c r="A490" s="146"/>
      <c r="B490" s="146"/>
      <c r="C490" s="146"/>
      <c r="D490" s="90"/>
      <c r="E490" s="146"/>
      <c r="F490" s="146"/>
      <c r="G490" s="146"/>
      <c r="H490" s="146"/>
      <c r="I490" s="146"/>
    </row>
    <row r="491" spans="1:9" x14ac:dyDescent="0.25">
      <c r="A491" s="146"/>
      <c r="B491" s="146"/>
      <c r="C491" s="146"/>
      <c r="D491" s="90"/>
      <c r="E491" s="146"/>
      <c r="F491" s="146"/>
      <c r="G491" s="146"/>
      <c r="H491" s="146"/>
      <c r="I491" s="146"/>
    </row>
    <row r="492" spans="1:9" x14ac:dyDescent="0.25">
      <c r="A492" s="146"/>
      <c r="B492" s="146"/>
      <c r="C492" s="146"/>
      <c r="D492" s="90"/>
      <c r="E492" s="146"/>
      <c r="F492" s="146"/>
      <c r="G492" s="146"/>
      <c r="H492" s="146"/>
      <c r="I492" s="146"/>
    </row>
    <row r="493" spans="1:9" x14ac:dyDescent="0.25">
      <c r="A493" s="146"/>
      <c r="B493" s="146"/>
      <c r="C493" s="146"/>
      <c r="D493" s="90"/>
      <c r="E493" s="146"/>
      <c r="F493" s="146"/>
      <c r="G493" s="146"/>
      <c r="H493" s="146"/>
      <c r="I493" s="146"/>
    </row>
    <row r="494" spans="1:9" x14ac:dyDescent="0.25">
      <c r="A494" s="146"/>
      <c r="B494" s="146"/>
      <c r="C494" s="146"/>
      <c r="D494" s="90"/>
      <c r="E494" s="146"/>
      <c r="F494" s="146"/>
      <c r="G494" s="146"/>
      <c r="H494" s="146"/>
      <c r="I494" s="146"/>
    </row>
    <row r="495" spans="1:9" x14ac:dyDescent="0.25">
      <c r="A495" s="146"/>
      <c r="B495" s="146"/>
      <c r="C495" s="146"/>
      <c r="D495" s="90"/>
      <c r="E495" s="146"/>
      <c r="F495" s="146"/>
      <c r="G495" s="146"/>
      <c r="H495" s="146"/>
      <c r="I495" s="146"/>
    </row>
    <row r="496" spans="1:9" x14ac:dyDescent="0.25">
      <c r="A496" s="146"/>
      <c r="B496" s="146"/>
      <c r="C496" s="146"/>
      <c r="D496" s="90"/>
      <c r="E496" s="146"/>
      <c r="F496" s="146"/>
      <c r="G496" s="146"/>
      <c r="H496" s="146"/>
      <c r="I496" s="146"/>
    </row>
    <row r="497" spans="1:9" x14ac:dyDescent="0.25">
      <c r="A497" s="146"/>
      <c r="B497" s="146"/>
      <c r="C497" s="146"/>
      <c r="D497" s="90"/>
      <c r="E497" s="146"/>
      <c r="F497" s="146"/>
      <c r="G497" s="146"/>
      <c r="H497" s="146"/>
      <c r="I497" s="146"/>
    </row>
    <row r="498" spans="1:9" x14ac:dyDescent="0.25">
      <c r="A498" s="146"/>
      <c r="B498" s="146"/>
      <c r="C498" s="146"/>
      <c r="D498" s="90"/>
      <c r="E498" s="146"/>
      <c r="F498" s="146"/>
      <c r="G498" s="146"/>
      <c r="H498" s="146"/>
      <c r="I498" s="146"/>
    </row>
    <row r="499" spans="1:9" x14ac:dyDescent="0.25">
      <c r="A499" s="146"/>
      <c r="B499" s="146"/>
      <c r="C499" s="146"/>
      <c r="D499" s="90"/>
      <c r="E499" s="146"/>
      <c r="F499" s="146"/>
      <c r="G499" s="146"/>
      <c r="H499" s="146"/>
      <c r="I499" s="146"/>
    </row>
    <row r="500" spans="1:9" x14ac:dyDescent="0.25">
      <c r="A500" s="146"/>
      <c r="B500" s="146"/>
      <c r="C500" s="146"/>
      <c r="D500" s="90"/>
      <c r="E500" s="146"/>
      <c r="F500" s="146"/>
      <c r="G500" s="146"/>
      <c r="H500" s="146"/>
      <c r="I500" s="146"/>
    </row>
    <row r="501" spans="1:9" x14ac:dyDescent="0.25">
      <c r="A501" s="146"/>
      <c r="B501" s="146"/>
      <c r="C501" s="146"/>
      <c r="D501" s="90"/>
      <c r="E501" s="146"/>
      <c r="F501" s="146"/>
      <c r="G501" s="146"/>
      <c r="H501" s="146"/>
      <c r="I501" s="146"/>
    </row>
    <row r="502" spans="1:9" x14ac:dyDescent="0.25">
      <c r="A502" s="146"/>
      <c r="B502" s="146"/>
      <c r="C502" s="146"/>
      <c r="D502" s="90"/>
      <c r="E502" s="146"/>
      <c r="F502" s="146"/>
      <c r="G502" s="146"/>
      <c r="H502" s="146"/>
      <c r="I502" s="146"/>
    </row>
    <row r="503" spans="1:9" x14ac:dyDescent="0.25">
      <c r="A503" s="146"/>
      <c r="B503" s="146"/>
      <c r="C503" s="146"/>
      <c r="D503" s="90"/>
      <c r="E503" s="146"/>
      <c r="F503" s="146"/>
      <c r="G503" s="146"/>
      <c r="H503" s="146"/>
      <c r="I503" s="146"/>
    </row>
    <row r="504" spans="1:9" x14ac:dyDescent="0.25">
      <c r="A504" s="146"/>
      <c r="B504" s="146"/>
      <c r="C504" s="146"/>
      <c r="D504" s="90"/>
      <c r="E504" s="146"/>
      <c r="F504" s="146"/>
      <c r="G504" s="146"/>
      <c r="H504" s="146"/>
      <c r="I504" s="146"/>
    </row>
    <row r="505" spans="1:9" x14ac:dyDescent="0.25">
      <c r="A505" s="146"/>
      <c r="B505" s="146"/>
      <c r="C505" s="146"/>
      <c r="D505" s="90"/>
      <c r="E505" s="146"/>
      <c r="F505" s="146"/>
      <c r="G505" s="146"/>
      <c r="H505" s="146"/>
      <c r="I505" s="146"/>
    </row>
    <row r="506" spans="1:9" x14ac:dyDescent="0.25">
      <c r="A506" s="146"/>
      <c r="B506" s="146"/>
      <c r="C506" s="146"/>
      <c r="D506" s="90"/>
      <c r="E506" s="146"/>
      <c r="F506" s="146"/>
      <c r="G506" s="146"/>
      <c r="H506" s="146"/>
      <c r="I506" s="146"/>
    </row>
    <row r="507" spans="1:9" x14ac:dyDescent="0.25">
      <c r="A507" s="146"/>
      <c r="B507" s="146"/>
      <c r="C507" s="146"/>
      <c r="D507" s="90"/>
      <c r="E507" s="146"/>
      <c r="F507" s="146"/>
      <c r="G507" s="146"/>
      <c r="H507" s="146"/>
      <c r="I507" s="146"/>
    </row>
    <row r="508" spans="1:9" x14ac:dyDescent="0.25">
      <c r="A508" s="146"/>
      <c r="B508" s="146"/>
      <c r="C508" s="146"/>
      <c r="D508" s="90"/>
      <c r="E508" s="146"/>
      <c r="F508" s="146"/>
      <c r="G508" s="146"/>
      <c r="H508" s="146"/>
      <c r="I508" s="146"/>
    </row>
    <row r="509" spans="1:9" x14ac:dyDescent="0.25">
      <c r="A509" s="146"/>
      <c r="B509" s="146"/>
      <c r="C509" s="146"/>
      <c r="D509" s="90"/>
      <c r="E509" s="146"/>
      <c r="F509" s="146"/>
      <c r="G509" s="146"/>
      <c r="H509" s="146"/>
      <c r="I509" s="146"/>
    </row>
    <row r="510" spans="1:9" x14ac:dyDescent="0.25">
      <c r="A510" s="146"/>
      <c r="B510" s="146"/>
      <c r="C510" s="146"/>
      <c r="D510" s="90"/>
      <c r="E510" s="146"/>
      <c r="F510" s="146"/>
      <c r="G510" s="146"/>
      <c r="H510" s="146"/>
      <c r="I510" s="146"/>
    </row>
    <row r="511" spans="1:9" x14ac:dyDescent="0.25">
      <c r="A511" s="146"/>
      <c r="B511" s="146"/>
      <c r="C511" s="146"/>
      <c r="D511" s="90"/>
      <c r="E511" s="146"/>
      <c r="F511" s="146"/>
      <c r="G511" s="146"/>
      <c r="H511" s="146"/>
      <c r="I511" s="146"/>
    </row>
    <row r="512" spans="1:9" x14ac:dyDescent="0.25">
      <c r="A512" s="146"/>
      <c r="B512" s="146"/>
      <c r="C512" s="146"/>
      <c r="D512" s="90"/>
      <c r="E512" s="146"/>
      <c r="F512" s="146"/>
      <c r="G512" s="146"/>
      <c r="H512" s="146"/>
      <c r="I512" s="146"/>
    </row>
    <row r="513" spans="1:9" x14ac:dyDescent="0.25">
      <c r="A513" s="146"/>
      <c r="B513" s="146"/>
      <c r="C513" s="146"/>
      <c r="D513" s="90"/>
      <c r="E513" s="146"/>
      <c r="F513" s="146"/>
      <c r="G513" s="146"/>
      <c r="H513" s="146"/>
      <c r="I513" s="146"/>
    </row>
    <row r="514" spans="1:9" x14ac:dyDescent="0.25">
      <c r="A514" s="146"/>
      <c r="B514" s="146"/>
      <c r="C514" s="146"/>
      <c r="D514" s="90"/>
      <c r="E514" s="146"/>
      <c r="F514" s="146"/>
      <c r="G514" s="146"/>
      <c r="H514" s="146"/>
      <c r="I514" s="146"/>
    </row>
    <row r="515" spans="1:9" x14ac:dyDescent="0.25">
      <c r="A515" s="146"/>
      <c r="B515" s="146"/>
      <c r="C515" s="146"/>
      <c r="D515" s="90"/>
      <c r="E515" s="146"/>
      <c r="F515" s="146"/>
      <c r="G515" s="146"/>
      <c r="H515" s="146"/>
      <c r="I515" s="146"/>
    </row>
    <row r="516" spans="1:9" x14ac:dyDescent="0.25">
      <c r="A516" s="146"/>
      <c r="B516" s="146"/>
      <c r="C516" s="146"/>
      <c r="D516" s="90"/>
      <c r="E516" s="146"/>
      <c r="F516" s="146"/>
      <c r="G516" s="146"/>
      <c r="H516" s="146"/>
      <c r="I516" s="146"/>
    </row>
    <row r="517" spans="1:9" x14ac:dyDescent="0.25">
      <c r="A517" s="146"/>
      <c r="B517" s="146"/>
      <c r="C517" s="146"/>
      <c r="D517" s="90"/>
      <c r="E517" s="146"/>
      <c r="F517" s="146"/>
      <c r="G517" s="146"/>
      <c r="H517" s="146"/>
      <c r="I517" s="146"/>
    </row>
    <row r="518" spans="1:9" x14ac:dyDescent="0.25">
      <c r="A518" s="146"/>
      <c r="B518" s="146"/>
      <c r="C518" s="146"/>
      <c r="D518" s="90"/>
      <c r="E518" s="146"/>
      <c r="F518" s="146"/>
      <c r="G518" s="146"/>
      <c r="H518" s="146"/>
      <c r="I518" s="146"/>
    </row>
    <row r="519" spans="1:9" x14ac:dyDescent="0.25">
      <c r="A519" s="146"/>
      <c r="B519" s="146"/>
      <c r="C519" s="146"/>
      <c r="D519" s="90"/>
      <c r="E519" s="146"/>
      <c r="F519" s="146"/>
      <c r="G519" s="146"/>
      <c r="H519" s="146"/>
      <c r="I519" s="146"/>
    </row>
    <row r="520" spans="1:9" x14ac:dyDescent="0.25">
      <c r="A520" s="146"/>
      <c r="B520" s="146"/>
      <c r="C520" s="146"/>
      <c r="D520" s="90"/>
      <c r="E520" s="146"/>
      <c r="F520" s="146"/>
      <c r="G520" s="146"/>
      <c r="H520" s="146"/>
      <c r="I520" s="146"/>
    </row>
    <row r="521" spans="1:9" x14ac:dyDescent="0.25">
      <c r="A521" s="146"/>
      <c r="B521" s="146"/>
      <c r="C521" s="146"/>
      <c r="D521" s="90"/>
      <c r="E521" s="146"/>
      <c r="F521" s="146"/>
      <c r="G521" s="146"/>
      <c r="H521" s="146"/>
      <c r="I521" s="146"/>
    </row>
    <row r="522" spans="1:9" x14ac:dyDescent="0.25">
      <c r="A522" s="146"/>
      <c r="B522" s="146"/>
      <c r="C522" s="146"/>
      <c r="D522" s="90"/>
      <c r="E522" s="146"/>
      <c r="F522" s="146"/>
      <c r="G522" s="146"/>
      <c r="H522" s="146"/>
      <c r="I522" s="146"/>
    </row>
    <row r="523" spans="1:9" x14ac:dyDescent="0.25">
      <c r="A523" s="146"/>
      <c r="B523" s="146"/>
      <c r="C523" s="146"/>
      <c r="D523" s="90"/>
      <c r="E523" s="146"/>
      <c r="F523" s="146"/>
      <c r="G523" s="146"/>
      <c r="H523" s="146"/>
      <c r="I523" s="146"/>
    </row>
    <row r="524" spans="1:9" x14ac:dyDescent="0.25">
      <c r="A524" s="146"/>
      <c r="B524" s="146"/>
      <c r="C524" s="146"/>
      <c r="D524" s="90"/>
      <c r="E524" s="146"/>
      <c r="F524" s="146"/>
      <c r="G524" s="146"/>
      <c r="H524" s="146"/>
      <c r="I524" s="146"/>
    </row>
    <row r="525" spans="1:9" x14ac:dyDescent="0.25">
      <c r="A525" s="146"/>
      <c r="B525" s="146"/>
      <c r="C525" s="146"/>
      <c r="D525" s="90"/>
      <c r="E525" s="146"/>
      <c r="F525" s="146"/>
      <c r="G525" s="146"/>
      <c r="H525" s="146"/>
      <c r="I525" s="146"/>
    </row>
    <row r="526" spans="1:9" x14ac:dyDescent="0.25">
      <c r="A526" s="146"/>
      <c r="B526" s="146"/>
      <c r="C526" s="146"/>
      <c r="D526" s="90"/>
      <c r="E526" s="146"/>
      <c r="F526" s="146"/>
      <c r="G526" s="146"/>
      <c r="H526" s="146"/>
      <c r="I526" s="146"/>
    </row>
    <row r="527" spans="1:9" x14ac:dyDescent="0.25">
      <c r="A527" s="146"/>
      <c r="B527" s="146"/>
      <c r="C527" s="146"/>
      <c r="D527" s="90"/>
      <c r="E527" s="146"/>
      <c r="F527" s="146"/>
      <c r="G527" s="146"/>
      <c r="H527" s="146"/>
      <c r="I527" s="146"/>
    </row>
    <row r="528" spans="1:9" x14ac:dyDescent="0.25">
      <c r="A528" s="146"/>
      <c r="B528" s="146"/>
      <c r="C528" s="146"/>
      <c r="D528" s="90"/>
      <c r="E528" s="146"/>
      <c r="F528" s="146"/>
      <c r="G528" s="146"/>
      <c r="H528" s="146"/>
      <c r="I528" s="146"/>
    </row>
    <row r="529" spans="1:9" x14ac:dyDescent="0.25">
      <c r="A529" s="146"/>
      <c r="B529" s="146"/>
      <c r="C529" s="146"/>
      <c r="D529" s="90"/>
      <c r="E529" s="146"/>
      <c r="F529" s="146"/>
      <c r="G529" s="146"/>
      <c r="H529" s="146"/>
      <c r="I529" s="146"/>
    </row>
    <row r="530" spans="1:9" x14ac:dyDescent="0.25">
      <c r="A530" s="146"/>
      <c r="B530" s="146"/>
      <c r="C530" s="146"/>
      <c r="D530" s="90"/>
      <c r="E530" s="146"/>
      <c r="F530" s="146"/>
      <c r="G530" s="146"/>
      <c r="H530" s="146"/>
      <c r="I530" s="146"/>
    </row>
    <row r="531" spans="1:9" x14ac:dyDescent="0.25">
      <c r="A531" s="146"/>
      <c r="B531" s="146"/>
      <c r="C531" s="146"/>
      <c r="D531" s="90"/>
      <c r="E531" s="146"/>
      <c r="F531" s="146"/>
      <c r="G531" s="146"/>
      <c r="H531" s="146"/>
      <c r="I531" s="146"/>
    </row>
    <row r="532" spans="1:9" x14ac:dyDescent="0.25">
      <c r="A532" s="146"/>
      <c r="B532" s="146"/>
      <c r="C532" s="146"/>
      <c r="D532" s="90"/>
      <c r="E532" s="146"/>
      <c r="F532" s="146"/>
      <c r="G532" s="146"/>
      <c r="H532" s="146"/>
      <c r="I532" s="146"/>
    </row>
    <row r="533" spans="1:9" x14ac:dyDescent="0.25">
      <c r="A533" s="146"/>
      <c r="B533" s="146"/>
      <c r="C533" s="146"/>
      <c r="D533" s="90"/>
      <c r="E533" s="146"/>
      <c r="F533" s="146"/>
      <c r="G533" s="146"/>
      <c r="H533" s="146"/>
      <c r="I533" s="146"/>
    </row>
    <row r="534" spans="1:9" x14ac:dyDescent="0.25">
      <c r="A534" s="146"/>
      <c r="B534" s="146"/>
      <c r="C534" s="146"/>
      <c r="D534" s="90"/>
      <c r="E534" s="146"/>
      <c r="F534" s="146"/>
      <c r="G534" s="146"/>
      <c r="H534" s="146"/>
      <c r="I534" s="146"/>
    </row>
    <row r="535" spans="1:9" x14ac:dyDescent="0.25">
      <c r="A535" s="146"/>
      <c r="B535" s="146"/>
      <c r="C535" s="146"/>
      <c r="D535" s="90"/>
      <c r="E535" s="146"/>
      <c r="F535" s="146"/>
      <c r="G535" s="146"/>
      <c r="H535" s="146"/>
      <c r="I535" s="146"/>
    </row>
    <row r="536" spans="1:9" x14ac:dyDescent="0.25">
      <c r="A536" s="146"/>
      <c r="B536" s="146"/>
      <c r="C536" s="146"/>
      <c r="D536" s="90"/>
      <c r="E536" s="146"/>
      <c r="F536" s="146"/>
      <c r="G536" s="146"/>
      <c r="H536" s="146"/>
      <c r="I536" s="146"/>
    </row>
    <row r="537" spans="1:9" x14ac:dyDescent="0.25">
      <c r="A537" s="146"/>
      <c r="B537" s="146"/>
      <c r="C537" s="146"/>
      <c r="D537" s="90"/>
      <c r="E537" s="146"/>
      <c r="F537" s="146"/>
      <c r="G537" s="146"/>
      <c r="H537" s="146"/>
      <c r="I537" s="146"/>
    </row>
    <row r="538" spans="1:9" x14ac:dyDescent="0.25">
      <c r="A538" s="146"/>
      <c r="B538" s="146"/>
      <c r="C538" s="146"/>
      <c r="D538" s="90"/>
      <c r="E538" s="146"/>
      <c r="F538" s="146"/>
      <c r="G538" s="146"/>
      <c r="H538" s="146"/>
      <c r="I538" s="146"/>
    </row>
    <row r="539" spans="1:9" x14ac:dyDescent="0.25">
      <c r="A539" s="146"/>
      <c r="B539" s="146"/>
      <c r="C539" s="146"/>
      <c r="D539" s="90"/>
      <c r="E539" s="146"/>
      <c r="F539" s="146"/>
      <c r="G539" s="146"/>
      <c r="H539" s="146"/>
      <c r="I539" s="146"/>
    </row>
    <row r="540" spans="1:9" x14ac:dyDescent="0.25">
      <c r="A540" s="146"/>
      <c r="B540" s="146"/>
      <c r="C540" s="146"/>
      <c r="D540" s="90"/>
      <c r="E540" s="146"/>
      <c r="F540" s="146"/>
      <c r="G540" s="146"/>
      <c r="H540" s="146"/>
      <c r="I540" s="146"/>
    </row>
    <row r="541" spans="1:9" x14ac:dyDescent="0.25">
      <c r="A541" s="146"/>
      <c r="B541" s="146"/>
      <c r="C541" s="146"/>
      <c r="D541" s="90"/>
      <c r="E541" s="146"/>
      <c r="F541" s="146"/>
      <c r="G541" s="146"/>
      <c r="H541" s="146"/>
      <c r="I541" s="146"/>
    </row>
    <row r="542" spans="1:9" x14ac:dyDescent="0.25">
      <c r="A542" s="146"/>
      <c r="B542" s="146"/>
      <c r="C542" s="146"/>
      <c r="D542" s="90"/>
      <c r="E542" s="146"/>
      <c r="F542" s="146"/>
      <c r="G542" s="146"/>
      <c r="H542" s="146"/>
      <c r="I542" s="146"/>
    </row>
    <row r="543" spans="1:9" x14ac:dyDescent="0.25">
      <c r="A543" s="146"/>
      <c r="B543" s="146"/>
      <c r="C543" s="146"/>
      <c r="D543" s="90"/>
      <c r="E543" s="146"/>
      <c r="F543" s="146"/>
      <c r="G543" s="146"/>
      <c r="H543" s="146"/>
      <c r="I543" s="146"/>
    </row>
    <row r="544" spans="1:9" x14ac:dyDescent="0.25">
      <c r="A544" s="146"/>
      <c r="B544" s="146"/>
      <c r="C544" s="146"/>
      <c r="D544" s="90"/>
      <c r="E544" s="146"/>
      <c r="F544" s="146"/>
      <c r="G544" s="146"/>
      <c r="H544" s="146"/>
      <c r="I544" s="146"/>
    </row>
    <row r="545" spans="1:9" x14ac:dyDescent="0.25">
      <c r="A545" s="146"/>
      <c r="B545" s="146"/>
      <c r="C545" s="146"/>
      <c r="D545" s="90"/>
      <c r="E545" s="146"/>
      <c r="F545" s="146"/>
      <c r="G545" s="146"/>
      <c r="H545" s="146"/>
      <c r="I545" s="146"/>
    </row>
    <row r="546" spans="1:9" x14ac:dyDescent="0.25">
      <c r="A546" s="146"/>
      <c r="B546" s="146"/>
      <c r="C546" s="146"/>
      <c r="D546" s="90"/>
      <c r="E546" s="146"/>
      <c r="F546" s="146"/>
      <c r="G546" s="146"/>
      <c r="H546" s="146"/>
      <c r="I546" s="146"/>
    </row>
    <row r="547" spans="1:9" x14ac:dyDescent="0.25">
      <c r="A547" s="146"/>
      <c r="B547" s="146"/>
      <c r="C547" s="146"/>
      <c r="D547" s="90"/>
      <c r="E547" s="146"/>
      <c r="F547" s="146"/>
      <c r="G547" s="146"/>
      <c r="H547" s="146"/>
      <c r="I547" s="146"/>
    </row>
    <row r="548" spans="1:9" x14ac:dyDescent="0.25">
      <c r="A548" s="146"/>
      <c r="B548" s="146"/>
      <c r="C548" s="146"/>
      <c r="D548" s="90"/>
      <c r="E548" s="146"/>
      <c r="F548" s="146"/>
      <c r="G548" s="146"/>
      <c r="H548" s="146"/>
      <c r="I548" s="146"/>
    </row>
    <row r="549" spans="1:9" x14ac:dyDescent="0.25">
      <c r="A549" s="146"/>
      <c r="B549" s="146"/>
      <c r="C549" s="146"/>
      <c r="D549" s="90"/>
      <c r="E549" s="146"/>
      <c r="F549" s="146"/>
      <c r="G549" s="146"/>
      <c r="H549" s="146"/>
      <c r="I549" s="146"/>
    </row>
    <row r="550" spans="1:9" x14ac:dyDescent="0.25">
      <c r="A550" s="146"/>
      <c r="B550" s="146"/>
      <c r="C550" s="146"/>
      <c r="D550" s="90"/>
      <c r="E550" s="146"/>
      <c r="F550" s="146"/>
      <c r="G550" s="146"/>
      <c r="H550" s="146"/>
      <c r="I550" s="146"/>
    </row>
    <row r="551" spans="1:9" x14ac:dyDescent="0.25">
      <c r="A551" s="146"/>
      <c r="B551" s="146"/>
      <c r="C551" s="146"/>
      <c r="D551" s="90"/>
      <c r="E551" s="146"/>
      <c r="F551" s="146"/>
      <c r="G551" s="146"/>
      <c r="H551" s="146"/>
      <c r="I551" s="146"/>
    </row>
    <row r="552" spans="1:9" x14ac:dyDescent="0.25">
      <c r="A552" s="146"/>
      <c r="B552" s="146"/>
      <c r="C552" s="146"/>
      <c r="D552" s="90"/>
      <c r="E552" s="146"/>
      <c r="F552" s="146"/>
      <c r="G552" s="146"/>
      <c r="H552" s="146"/>
      <c r="I552" s="146"/>
    </row>
    <row r="553" spans="1:9" x14ac:dyDescent="0.25">
      <c r="A553" s="146"/>
      <c r="B553" s="146"/>
      <c r="C553" s="146"/>
      <c r="D553" s="90"/>
      <c r="E553" s="146"/>
      <c r="F553" s="146"/>
      <c r="G553" s="146"/>
      <c r="H553" s="146"/>
      <c r="I553" s="146"/>
    </row>
    <row r="554" spans="1:9" x14ac:dyDescent="0.25">
      <c r="A554" s="146"/>
      <c r="B554" s="146"/>
      <c r="C554" s="146"/>
      <c r="D554" s="90"/>
      <c r="E554" s="146"/>
      <c r="F554" s="146"/>
      <c r="G554" s="146"/>
      <c r="H554" s="146"/>
      <c r="I554" s="146"/>
    </row>
    <row r="555" spans="1:9" x14ac:dyDescent="0.25">
      <c r="A555" s="146"/>
      <c r="B555" s="146"/>
      <c r="C555" s="146"/>
      <c r="D555" s="90"/>
      <c r="E555" s="146"/>
      <c r="F555" s="146"/>
      <c r="G555" s="146"/>
      <c r="H555" s="146"/>
      <c r="I555" s="146"/>
    </row>
    <row r="556" spans="1:9" x14ac:dyDescent="0.25">
      <c r="A556" s="146"/>
      <c r="B556" s="146"/>
      <c r="C556" s="146"/>
      <c r="D556" s="90"/>
      <c r="E556" s="146"/>
      <c r="F556" s="146"/>
      <c r="G556" s="146"/>
      <c r="H556" s="146"/>
      <c r="I556" s="146"/>
    </row>
    <row r="557" spans="1:9" x14ac:dyDescent="0.25">
      <c r="A557" s="146"/>
      <c r="B557" s="146"/>
      <c r="C557" s="146"/>
      <c r="D557" s="90"/>
      <c r="E557" s="146"/>
      <c r="F557" s="146"/>
      <c r="G557" s="146"/>
      <c r="H557" s="146"/>
      <c r="I557" s="146"/>
    </row>
    <row r="558" spans="1:9" x14ac:dyDescent="0.25">
      <c r="A558" s="146"/>
      <c r="B558" s="146"/>
      <c r="C558" s="146"/>
      <c r="D558" s="90"/>
      <c r="E558" s="146"/>
      <c r="F558" s="146"/>
      <c r="G558" s="146"/>
      <c r="H558" s="146"/>
      <c r="I558" s="146"/>
    </row>
    <row r="559" spans="1:9" x14ac:dyDescent="0.25">
      <c r="A559" s="146"/>
      <c r="B559" s="146"/>
      <c r="C559" s="146"/>
      <c r="D559" s="90"/>
      <c r="E559" s="146"/>
      <c r="F559" s="146"/>
      <c r="G559" s="146"/>
      <c r="H559" s="146"/>
      <c r="I559" s="146"/>
    </row>
    <row r="560" spans="1:9" x14ac:dyDescent="0.25">
      <c r="A560" s="146"/>
      <c r="B560" s="146"/>
      <c r="C560" s="146"/>
      <c r="D560" s="90"/>
      <c r="E560" s="146"/>
      <c r="F560" s="146"/>
      <c r="G560" s="146"/>
      <c r="H560" s="146"/>
      <c r="I560" s="146"/>
    </row>
    <row r="561" spans="1:9" x14ac:dyDescent="0.25">
      <c r="A561" s="146"/>
      <c r="B561" s="146"/>
      <c r="C561" s="146"/>
      <c r="D561" s="90"/>
      <c r="E561" s="146"/>
      <c r="F561" s="146"/>
      <c r="G561" s="146"/>
      <c r="H561" s="146"/>
      <c r="I561" s="146"/>
    </row>
    <row r="562" spans="1:9" x14ac:dyDescent="0.25">
      <c r="A562" s="146"/>
      <c r="B562" s="146"/>
      <c r="C562" s="146"/>
      <c r="D562" s="90"/>
      <c r="E562" s="146"/>
      <c r="F562" s="146"/>
      <c r="G562" s="146"/>
      <c r="H562" s="146"/>
      <c r="I562" s="146"/>
    </row>
    <row r="563" spans="1:9" x14ac:dyDescent="0.25">
      <c r="A563" s="146"/>
      <c r="B563" s="146"/>
      <c r="C563" s="146"/>
      <c r="D563" s="90"/>
      <c r="E563" s="146"/>
      <c r="F563" s="146"/>
      <c r="G563" s="146"/>
      <c r="H563" s="146"/>
      <c r="I563" s="146"/>
    </row>
    <row r="564" spans="1:9" x14ac:dyDescent="0.25">
      <c r="A564" s="146"/>
      <c r="B564" s="146"/>
      <c r="C564" s="146"/>
      <c r="D564" s="90"/>
      <c r="E564" s="146"/>
      <c r="F564" s="146"/>
      <c r="G564" s="146"/>
      <c r="H564" s="146"/>
      <c r="I564" s="146"/>
    </row>
    <row r="565" spans="1:9" x14ac:dyDescent="0.25">
      <c r="A565" s="146"/>
      <c r="B565" s="146"/>
      <c r="C565" s="146"/>
      <c r="D565" s="90"/>
      <c r="E565" s="146"/>
      <c r="F565" s="146"/>
      <c r="G565" s="146"/>
      <c r="H565" s="146"/>
      <c r="I565" s="146"/>
    </row>
    <row r="566" spans="1:9" x14ac:dyDescent="0.25">
      <c r="A566" s="146"/>
      <c r="B566" s="146"/>
      <c r="C566" s="146"/>
      <c r="D566" s="90"/>
      <c r="E566" s="146"/>
      <c r="F566" s="146"/>
      <c r="G566" s="146"/>
      <c r="H566" s="146"/>
      <c r="I566" s="146"/>
    </row>
    <row r="567" spans="1:9" x14ac:dyDescent="0.25">
      <c r="A567" s="146"/>
      <c r="B567" s="146"/>
      <c r="C567" s="146"/>
      <c r="D567" s="90"/>
      <c r="E567" s="146"/>
      <c r="F567" s="146"/>
      <c r="G567" s="146"/>
      <c r="H567" s="146"/>
      <c r="I567" s="146"/>
    </row>
    <row r="568" spans="1:9" x14ac:dyDescent="0.25">
      <c r="A568" s="146"/>
      <c r="B568" s="146"/>
      <c r="C568" s="146"/>
      <c r="D568" s="90"/>
      <c r="E568" s="146"/>
      <c r="F568" s="146"/>
      <c r="G568" s="146"/>
      <c r="H568" s="146"/>
      <c r="I568" s="146"/>
    </row>
    <row r="569" spans="1:9" x14ac:dyDescent="0.25">
      <c r="A569" s="146"/>
      <c r="B569" s="146"/>
      <c r="C569" s="146"/>
      <c r="D569" s="90"/>
      <c r="E569" s="146"/>
      <c r="F569" s="146"/>
      <c r="G569" s="146"/>
      <c r="H569" s="146"/>
      <c r="I569" s="146"/>
    </row>
    <row r="570" spans="1:9" x14ac:dyDescent="0.25">
      <c r="A570" s="146"/>
      <c r="B570" s="146"/>
      <c r="C570" s="146"/>
      <c r="D570" s="90"/>
      <c r="E570" s="146"/>
      <c r="F570" s="146"/>
      <c r="G570" s="146"/>
      <c r="H570" s="146"/>
      <c r="I570" s="146"/>
    </row>
    <row r="571" spans="1:9" x14ac:dyDescent="0.25">
      <c r="A571" s="146"/>
      <c r="B571" s="146"/>
      <c r="C571" s="146"/>
      <c r="D571" s="90"/>
      <c r="E571" s="146"/>
      <c r="F571" s="146"/>
      <c r="G571" s="146"/>
      <c r="H571" s="146"/>
      <c r="I571" s="146"/>
    </row>
    <row r="572" spans="1:9" x14ac:dyDescent="0.25">
      <c r="A572" s="146"/>
      <c r="B572" s="146"/>
      <c r="C572" s="146"/>
      <c r="D572" s="90"/>
      <c r="E572" s="146"/>
      <c r="F572" s="146"/>
      <c r="G572" s="146"/>
      <c r="H572" s="146"/>
      <c r="I572" s="146"/>
    </row>
    <row r="573" spans="1:9" x14ac:dyDescent="0.25">
      <c r="A573" s="146"/>
      <c r="B573" s="146"/>
      <c r="C573" s="146"/>
      <c r="D573" s="90"/>
      <c r="E573" s="146"/>
      <c r="F573" s="146"/>
      <c r="G573" s="146"/>
      <c r="H573" s="146"/>
      <c r="I573" s="146"/>
    </row>
    <row r="574" spans="1:9" x14ac:dyDescent="0.25">
      <c r="A574" s="146"/>
      <c r="B574" s="146"/>
      <c r="C574" s="146"/>
      <c r="D574" s="90"/>
      <c r="E574" s="146"/>
      <c r="F574" s="146"/>
      <c r="G574" s="146"/>
      <c r="H574" s="146"/>
      <c r="I574" s="146"/>
    </row>
    <row r="575" spans="1:9" x14ac:dyDescent="0.25">
      <c r="A575" s="146"/>
      <c r="B575" s="146"/>
      <c r="C575" s="146"/>
      <c r="D575" s="90"/>
      <c r="E575" s="146"/>
      <c r="F575" s="146"/>
      <c r="G575" s="146"/>
      <c r="H575" s="146"/>
      <c r="I575" s="146"/>
    </row>
    <row r="576" spans="1:9" x14ac:dyDescent="0.25">
      <c r="A576" s="146"/>
      <c r="B576" s="146"/>
      <c r="C576" s="146"/>
      <c r="D576" s="90"/>
      <c r="E576" s="146"/>
      <c r="F576" s="146"/>
      <c r="G576" s="146"/>
      <c r="H576" s="146"/>
      <c r="I576" s="146"/>
    </row>
    <row r="577" spans="1:9" x14ac:dyDescent="0.25">
      <c r="A577" s="146"/>
      <c r="B577" s="146"/>
      <c r="C577" s="146"/>
      <c r="D577" s="90"/>
      <c r="E577" s="146"/>
      <c r="F577" s="146"/>
      <c r="G577" s="146"/>
      <c r="H577" s="146"/>
      <c r="I577" s="146"/>
    </row>
    <row r="578" spans="1:9" x14ac:dyDescent="0.25">
      <c r="A578" s="146"/>
      <c r="B578" s="146"/>
      <c r="C578" s="146"/>
      <c r="D578" s="90"/>
      <c r="E578" s="146"/>
      <c r="F578" s="146"/>
      <c r="G578" s="146"/>
      <c r="H578" s="146"/>
      <c r="I578" s="146"/>
    </row>
    <row r="579" spans="1:9" x14ac:dyDescent="0.25">
      <c r="A579" s="146"/>
      <c r="B579" s="146"/>
      <c r="C579" s="146"/>
      <c r="D579" s="90"/>
      <c r="E579" s="146"/>
      <c r="F579" s="146"/>
      <c r="G579" s="146"/>
      <c r="H579" s="146"/>
      <c r="I579" s="146"/>
    </row>
    <row r="580" spans="1:9" x14ac:dyDescent="0.25">
      <c r="A580" s="146"/>
      <c r="B580" s="146"/>
      <c r="C580" s="146"/>
      <c r="D580" s="90"/>
      <c r="E580" s="146"/>
      <c r="F580" s="146"/>
      <c r="G580" s="146"/>
      <c r="H580" s="146"/>
      <c r="I580" s="146"/>
    </row>
    <row r="581" spans="1:9" x14ac:dyDescent="0.25">
      <c r="A581" s="146"/>
      <c r="B581" s="146"/>
      <c r="C581" s="146"/>
      <c r="D581" s="90"/>
      <c r="E581" s="146"/>
      <c r="F581" s="146"/>
      <c r="G581" s="146"/>
      <c r="H581" s="146"/>
      <c r="I581" s="146"/>
    </row>
    <row r="582" spans="1:9" x14ac:dyDescent="0.25">
      <c r="A582" s="146"/>
      <c r="B582" s="146"/>
      <c r="C582" s="146"/>
      <c r="D582" s="90"/>
      <c r="E582" s="146"/>
      <c r="F582" s="146"/>
      <c r="G582" s="146"/>
      <c r="H582" s="146"/>
      <c r="I582" s="146"/>
    </row>
    <row r="583" spans="1:9" x14ac:dyDescent="0.25">
      <c r="A583" s="146"/>
      <c r="B583" s="146"/>
      <c r="C583" s="146"/>
      <c r="D583" s="90"/>
      <c r="E583" s="146"/>
      <c r="F583" s="146"/>
      <c r="G583" s="146"/>
      <c r="H583" s="146"/>
      <c r="I583" s="146"/>
    </row>
    <row r="584" spans="1:9" x14ac:dyDescent="0.25">
      <c r="A584" s="146"/>
      <c r="B584" s="146"/>
      <c r="C584" s="146"/>
      <c r="D584" s="90"/>
      <c r="E584" s="146"/>
      <c r="F584" s="146"/>
      <c r="G584" s="146"/>
      <c r="H584" s="146"/>
      <c r="I584" s="146"/>
    </row>
    <row r="585" spans="1:9" x14ac:dyDescent="0.25">
      <c r="A585" s="146"/>
      <c r="B585" s="146"/>
      <c r="C585" s="146"/>
      <c r="D585" s="90"/>
      <c r="E585" s="146"/>
      <c r="F585" s="146"/>
      <c r="G585" s="146"/>
      <c r="H585" s="146"/>
      <c r="I585" s="146"/>
    </row>
    <row r="586" spans="1:9" x14ac:dyDescent="0.25">
      <c r="A586" s="146"/>
      <c r="B586" s="146"/>
      <c r="C586" s="146"/>
      <c r="D586" s="90"/>
      <c r="E586" s="146"/>
      <c r="F586" s="146"/>
      <c r="G586" s="146"/>
      <c r="H586" s="146"/>
      <c r="I586" s="146"/>
    </row>
    <row r="587" spans="1:9" x14ac:dyDescent="0.25">
      <c r="A587" s="146"/>
      <c r="B587" s="146"/>
      <c r="C587" s="146"/>
      <c r="D587" s="90"/>
      <c r="E587" s="146"/>
      <c r="F587" s="146"/>
      <c r="G587" s="146"/>
      <c r="H587" s="146"/>
      <c r="I587" s="146"/>
    </row>
    <row r="588" spans="1:9" x14ac:dyDescent="0.25">
      <c r="A588" s="146"/>
      <c r="B588" s="146"/>
      <c r="C588" s="146"/>
      <c r="D588" s="90"/>
      <c r="E588" s="146"/>
      <c r="F588" s="146"/>
      <c r="G588" s="146"/>
      <c r="H588" s="146"/>
      <c r="I588" s="146"/>
    </row>
    <row r="589" spans="1:9" x14ac:dyDescent="0.25">
      <c r="A589" s="146"/>
      <c r="B589" s="146"/>
      <c r="C589" s="146"/>
      <c r="D589" s="90"/>
      <c r="E589" s="146"/>
      <c r="F589" s="146"/>
      <c r="G589" s="146"/>
      <c r="H589" s="146"/>
      <c r="I589" s="146"/>
    </row>
    <row r="590" spans="1:9" x14ac:dyDescent="0.25">
      <c r="A590" s="146"/>
      <c r="B590" s="146"/>
      <c r="C590" s="146"/>
      <c r="D590" s="90"/>
      <c r="E590" s="146"/>
      <c r="F590" s="146"/>
      <c r="G590" s="146"/>
      <c r="H590" s="146"/>
      <c r="I590" s="146"/>
    </row>
    <row r="591" spans="1:9" x14ac:dyDescent="0.25">
      <c r="A591" s="146"/>
      <c r="B591" s="146"/>
      <c r="C591" s="146"/>
      <c r="D591" s="90"/>
      <c r="E591" s="146"/>
      <c r="F591" s="146"/>
      <c r="G591" s="146"/>
      <c r="H591" s="146"/>
      <c r="I591" s="146"/>
    </row>
    <row r="592" spans="1:9" x14ac:dyDescent="0.25">
      <c r="A592" s="146"/>
      <c r="B592" s="146"/>
      <c r="C592" s="146"/>
      <c r="D592" s="90"/>
      <c r="E592" s="146"/>
      <c r="F592" s="146"/>
      <c r="G592" s="146"/>
      <c r="H592" s="146"/>
      <c r="I592" s="146"/>
    </row>
    <row r="593" spans="1:9" x14ac:dyDescent="0.25">
      <c r="A593" s="146"/>
      <c r="B593" s="146"/>
      <c r="C593" s="146"/>
      <c r="D593" s="90"/>
      <c r="E593" s="146"/>
      <c r="F593" s="146"/>
      <c r="G593" s="146"/>
      <c r="H593" s="146"/>
      <c r="I593" s="146"/>
    </row>
    <row r="594" spans="1:9" x14ac:dyDescent="0.25">
      <c r="A594" s="146"/>
      <c r="B594" s="146"/>
      <c r="C594" s="146"/>
      <c r="D594" s="90"/>
      <c r="E594" s="146"/>
      <c r="F594" s="146"/>
      <c r="G594" s="146"/>
      <c r="H594" s="146"/>
      <c r="I594" s="146"/>
    </row>
    <row r="595" spans="1:9" x14ac:dyDescent="0.25">
      <c r="A595" s="146"/>
      <c r="B595" s="146"/>
      <c r="C595" s="146"/>
      <c r="D595" s="90"/>
      <c r="E595" s="146"/>
      <c r="F595" s="146"/>
      <c r="G595" s="146"/>
      <c r="H595" s="146"/>
      <c r="I595" s="146"/>
    </row>
    <row r="596" spans="1:9" x14ac:dyDescent="0.25">
      <c r="A596" s="146"/>
      <c r="B596" s="146"/>
      <c r="C596" s="146"/>
      <c r="D596" s="90"/>
      <c r="E596" s="146"/>
      <c r="F596" s="146"/>
      <c r="G596" s="146"/>
      <c r="H596" s="146"/>
      <c r="I596" s="146"/>
    </row>
    <row r="597" spans="1:9" x14ac:dyDescent="0.25">
      <c r="A597" s="146"/>
      <c r="B597" s="146"/>
      <c r="C597" s="146"/>
      <c r="D597" s="90"/>
      <c r="E597" s="146"/>
      <c r="F597" s="146"/>
      <c r="G597" s="146"/>
      <c r="H597" s="146"/>
      <c r="I597" s="146"/>
    </row>
    <row r="598" spans="1:9" x14ac:dyDescent="0.25">
      <c r="A598" s="146"/>
      <c r="B598" s="146"/>
      <c r="C598" s="146"/>
      <c r="D598" s="90"/>
      <c r="E598" s="146"/>
      <c r="F598" s="146"/>
      <c r="G598" s="146"/>
      <c r="H598" s="146"/>
      <c r="I598" s="146"/>
    </row>
    <row r="599" spans="1:9" x14ac:dyDescent="0.25">
      <c r="A599" s="146"/>
      <c r="B599" s="146"/>
      <c r="C599" s="146"/>
      <c r="D599" s="90"/>
      <c r="E599" s="146"/>
      <c r="F599" s="146"/>
      <c r="G599" s="146"/>
      <c r="H599" s="146"/>
      <c r="I599" s="146"/>
    </row>
    <row r="600" spans="1:9" x14ac:dyDescent="0.25">
      <c r="A600" s="146"/>
      <c r="B600" s="146"/>
      <c r="C600" s="146"/>
      <c r="D600" s="90"/>
      <c r="E600" s="146"/>
      <c r="F600" s="146"/>
      <c r="G600" s="146"/>
      <c r="H600" s="146"/>
      <c r="I600" s="146"/>
    </row>
    <row r="601" spans="1:9" x14ac:dyDescent="0.25">
      <c r="A601" s="146"/>
      <c r="B601" s="146"/>
      <c r="C601" s="146"/>
      <c r="D601" s="90"/>
      <c r="E601" s="146"/>
      <c r="F601" s="146"/>
      <c r="G601" s="146"/>
      <c r="H601" s="146"/>
      <c r="I601" s="146"/>
    </row>
    <row r="602" spans="1:9" x14ac:dyDescent="0.25">
      <c r="A602" s="146"/>
      <c r="B602" s="146"/>
      <c r="C602" s="146"/>
      <c r="D602" s="90"/>
      <c r="E602" s="146"/>
      <c r="F602" s="146"/>
      <c r="G602" s="146"/>
      <c r="H602" s="146"/>
      <c r="I602" s="146"/>
    </row>
    <row r="603" spans="1:9" x14ac:dyDescent="0.25">
      <c r="A603" s="146"/>
      <c r="B603" s="146"/>
      <c r="C603" s="146"/>
      <c r="D603" s="90"/>
      <c r="E603" s="146"/>
      <c r="F603" s="146"/>
      <c r="G603" s="146"/>
      <c r="H603" s="146"/>
      <c r="I603" s="146"/>
    </row>
    <row r="604" spans="1:9" x14ac:dyDescent="0.25">
      <c r="A604" s="146"/>
      <c r="B604" s="146"/>
      <c r="C604" s="146"/>
      <c r="D604" s="90"/>
      <c r="E604" s="146"/>
      <c r="F604" s="146"/>
      <c r="G604" s="146"/>
      <c r="H604" s="146"/>
      <c r="I604" s="146"/>
    </row>
    <row r="605" spans="1:9" x14ac:dyDescent="0.25">
      <c r="A605" s="146"/>
      <c r="B605" s="146"/>
      <c r="C605" s="146"/>
      <c r="D605" s="90"/>
      <c r="E605" s="146"/>
      <c r="F605" s="146"/>
      <c r="G605" s="146"/>
      <c r="H605" s="146"/>
      <c r="I605" s="146"/>
    </row>
    <row r="606" spans="1:9" x14ac:dyDescent="0.25">
      <c r="A606" s="146"/>
      <c r="B606" s="146"/>
      <c r="C606" s="146"/>
      <c r="D606" s="90"/>
      <c r="E606" s="146"/>
      <c r="F606" s="146"/>
      <c r="G606" s="146"/>
      <c r="H606" s="146"/>
      <c r="I606" s="146"/>
    </row>
    <row r="607" spans="1:9" x14ac:dyDescent="0.25">
      <c r="A607" s="146"/>
      <c r="B607" s="146"/>
      <c r="C607" s="146"/>
      <c r="D607" s="90"/>
      <c r="E607" s="146"/>
      <c r="F607" s="146"/>
      <c r="G607" s="146"/>
      <c r="H607" s="146"/>
      <c r="I607" s="146"/>
    </row>
    <row r="608" spans="1:9" x14ac:dyDescent="0.25">
      <c r="A608" s="146"/>
      <c r="B608" s="146"/>
      <c r="C608" s="146"/>
      <c r="D608" s="90"/>
      <c r="E608" s="146"/>
      <c r="F608" s="146"/>
      <c r="G608" s="146"/>
      <c r="H608" s="146"/>
      <c r="I608" s="146"/>
    </row>
    <row r="609" spans="1:9" x14ac:dyDescent="0.25">
      <c r="A609" s="146"/>
      <c r="B609" s="146"/>
      <c r="C609" s="146"/>
      <c r="D609" s="90"/>
      <c r="E609" s="146"/>
      <c r="F609" s="146"/>
      <c r="G609" s="146"/>
      <c r="H609" s="146"/>
      <c r="I609" s="146"/>
    </row>
    <row r="610" spans="1:9" x14ac:dyDescent="0.25">
      <c r="A610" s="146"/>
      <c r="B610" s="146"/>
      <c r="C610" s="146"/>
      <c r="D610" s="90"/>
      <c r="E610" s="146"/>
      <c r="F610" s="146"/>
      <c r="G610" s="146"/>
      <c r="H610" s="146"/>
      <c r="I610" s="146"/>
    </row>
    <row r="611" spans="1:9" x14ac:dyDescent="0.25">
      <c r="A611" s="146"/>
      <c r="B611" s="146"/>
      <c r="C611" s="146"/>
      <c r="D611" s="90"/>
      <c r="E611" s="146"/>
      <c r="F611" s="146"/>
      <c r="G611" s="146"/>
      <c r="H611" s="146"/>
      <c r="I611" s="146"/>
    </row>
    <row r="612" spans="1:9" x14ac:dyDescent="0.25">
      <c r="A612" s="146"/>
      <c r="B612" s="146"/>
      <c r="C612" s="146"/>
      <c r="D612" s="90"/>
      <c r="E612" s="146"/>
      <c r="F612" s="146"/>
      <c r="G612" s="146"/>
      <c r="H612" s="146"/>
      <c r="I612" s="146"/>
    </row>
    <row r="613" spans="1:9" x14ac:dyDescent="0.25">
      <c r="A613" s="146"/>
      <c r="B613" s="146"/>
      <c r="C613" s="146"/>
      <c r="D613" s="90"/>
      <c r="E613" s="146"/>
      <c r="F613" s="146"/>
      <c r="G613" s="146"/>
      <c r="H613" s="146"/>
      <c r="I613" s="146"/>
    </row>
    <row r="614" spans="1:9" x14ac:dyDescent="0.25">
      <c r="A614" s="146"/>
      <c r="B614" s="146"/>
      <c r="C614" s="146"/>
      <c r="D614" s="90"/>
      <c r="E614" s="146"/>
      <c r="F614" s="146"/>
      <c r="G614" s="146"/>
      <c r="H614" s="146"/>
      <c r="I614" s="146"/>
    </row>
    <row r="615" spans="1:9" x14ac:dyDescent="0.25">
      <c r="A615" s="146"/>
      <c r="B615" s="146"/>
      <c r="C615" s="146"/>
      <c r="D615" s="90"/>
      <c r="E615" s="146"/>
      <c r="F615" s="146"/>
      <c r="G615" s="146"/>
      <c r="H615" s="146"/>
      <c r="I615" s="146"/>
    </row>
    <row r="616" spans="1:9" x14ac:dyDescent="0.25">
      <c r="A616" s="146"/>
      <c r="B616" s="146"/>
      <c r="C616" s="146"/>
      <c r="D616" s="90"/>
      <c r="E616" s="146"/>
      <c r="F616" s="146"/>
      <c r="G616" s="146"/>
      <c r="H616" s="146"/>
      <c r="I616" s="146"/>
    </row>
    <row r="617" spans="1:9" x14ac:dyDescent="0.25">
      <c r="A617" s="146"/>
      <c r="B617" s="146"/>
      <c r="C617" s="146"/>
      <c r="D617" s="90"/>
      <c r="E617" s="146"/>
      <c r="F617" s="146"/>
      <c r="G617" s="146"/>
      <c r="H617" s="146"/>
      <c r="I617" s="146"/>
    </row>
    <row r="618" spans="1:9" x14ac:dyDescent="0.25">
      <c r="A618" s="146"/>
      <c r="B618" s="146"/>
      <c r="C618" s="146"/>
      <c r="D618" s="90"/>
      <c r="E618" s="146"/>
      <c r="F618" s="146"/>
      <c r="G618" s="146"/>
      <c r="H618" s="146"/>
      <c r="I618" s="146"/>
    </row>
    <row r="619" spans="1:9" x14ac:dyDescent="0.25">
      <c r="A619" s="146"/>
      <c r="B619" s="146"/>
      <c r="C619" s="146"/>
      <c r="D619" s="90"/>
      <c r="E619" s="146"/>
      <c r="F619" s="146"/>
      <c r="G619" s="146"/>
      <c r="H619" s="146"/>
      <c r="I619" s="146"/>
    </row>
    <row r="620" spans="1:9" x14ac:dyDescent="0.25">
      <c r="A620" s="146"/>
      <c r="B620" s="146"/>
      <c r="C620" s="146"/>
      <c r="D620" s="90"/>
      <c r="E620" s="146"/>
      <c r="F620" s="146"/>
      <c r="G620" s="146"/>
      <c r="H620" s="146"/>
      <c r="I620" s="146"/>
    </row>
    <row r="621" spans="1:9" x14ac:dyDescent="0.25">
      <c r="A621" s="146"/>
      <c r="B621" s="146"/>
      <c r="C621" s="146"/>
      <c r="D621" s="90"/>
      <c r="E621" s="146"/>
      <c r="F621" s="146"/>
      <c r="G621" s="146"/>
      <c r="H621" s="146"/>
      <c r="I621" s="146"/>
    </row>
    <row r="622" spans="1:9" x14ac:dyDescent="0.25">
      <c r="A622" s="146"/>
      <c r="B622" s="146"/>
      <c r="C622" s="146"/>
      <c r="D622" s="90"/>
      <c r="E622" s="146"/>
      <c r="F622" s="146"/>
      <c r="G622" s="146"/>
      <c r="H622" s="146"/>
      <c r="I622" s="146"/>
    </row>
    <row r="623" spans="1:9" x14ac:dyDescent="0.25">
      <c r="A623" s="146"/>
      <c r="B623" s="146"/>
      <c r="C623" s="146"/>
      <c r="D623" s="90"/>
      <c r="E623" s="146"/>
      <c r="F623" s="146"/>
      <c r="G623" s="146"/>
      <c r="H623" s="146"/>
      <c r="I623" s="146"/>
    </row>
    <row r="624" spans="1:9" x14ac:dyDescent="0.25">
      <c r="A624" s="146"/>
      <c r="B624" s="146"/>
      <c r="C624" s="146"/>
      <c r="D624" s="90"/>
      <c r="E624" s="146"/>
      <c r="F624" s="146"/>
      <c r="G624" s="146"/>
      <c r="H624" s="146"/>
      <c r="I624" s="146"/>
    </row>
    <row r="625" spans="1:9" x14ac:dyDescent="0.25">
      <c r="A625" s="146"/>
      <c r="B625" s="146"/>
      <c r="C625" s="146"/>
      <c r="D625" s="90"/>
      <c r="E625" s="146"/>
      <c r="F625" s="146"/>
      <c r="G625" s="146"/>
      <c r="H625" s="146"/>
      <c r="I625" s="146"/>
    </row>
    <row r="626" spans="1:9" x14ac:dyDescent="0.25">
      <c r="A626" s="146"/>
      <c r="B626" s="146"/>
      <c r="C626" s="146"/>
      <c r="D626" s="90"/>
      <c r="E626" s="146"/>
      <c r="F626" s="146"/>
      <c r="G626" s="146"/>
      <c r="H626" s="146"/>
      <c r="I626" s="146"/>
    </row>
    <row r="627" spans="1:9" x14ac:dyDescent="0.25">
      <c r="A627" s="146"/>
      <c r="B627" s="146"/>
      <c r="C627" s="146"/>
      <c r="D627" s="90"/>
      <c r="E627" s="146"/>
      <c r="F627" s="146"/>
      <c r="G627" s="146"/>
      <c r="H627" s="146"/>
      <c r="I627" s="146"/>
    </row>
    <row r="628" spans="1:9" x14ac:dyDescent="0.25">
      <c r="A628" s="146"/>
      <c r="B628" s="146"/>
      <c r="C628" s="146"/>
      <c r="D628" s="90"/>
      <c r="E628" s="146"/>
      <c r="F628" s="146"/>
      <c r="G628" s="146"/>
      <c r="H628" s="146"/>
      <c r="I628" s="146"/>
    </row>
    <row r="629" spans="1:9" x14ac:dyDescent="0.25">
      <c r="A629" s="146"/>
      <c r="B629" s="146"/>
      <c r="C629" s="146"/>
      <c r="D629" s="90"/>
      <c r="E629" s="146"/>
      <c r="F629" s="146"/>
      <c r="G629" s="146"/>
      <c r="H629" s="146"/>
      <c r="I629" s="146"/>
    </row>
    <row r="630" spans="1:9" x14ac:dyDescent="0.25">
      <c r="A630" s="146"/>
      <c r="B630" s="146"/>
      <c r="C630" s="146"/>
      <c r="D630" s="90"/>
      <c r="E630" s="146"/>
      <c r="F630" s="146"/>
      <c r="G630" s="146"/>
      <c r="H630" s="146"/>
      <c r="I630" s="146"/>
    </row>
    <row r="631" spans="1:9" x14ac:dyDescent="0.25">
      <c r="A631" s="146"/>
      <c r="B631" s="146"/>
      <c r="C631" s="146"/>
      <c r="D631" s="90"/>
      <c r="E631" s="146"/>
      <c r="F631" s="146"/>
      <c r="G631" s="146"/>
      <c r="H631" s="146"/>
      <c r="I631" s="146"/>
    </row>
    <row r="632" spans="1:9" x14ac:dyDescent="0.25">
      <c r="A632" s="146"/>
      <c r="B632" s="146"/>
      <c r="C632" s="146"/>
      <c r="D632" s="90"/>
      <c r="E632" s="146"/>
      <c r="F632" s="146"/>
      <c r="G632" s="146"/>
      <c r="H632" s="146"/>
      <c r="I632" s="146"/>
    </row>
    <row r="633" spans="1:9" x14ac:dyDescent="0.25">
      <c r="A633" s="146"/>
      <c r="B633" s="146"/>
      <c r="C633" s="146"/>
      <c r="D633" s="90"/>
      <c r="E633" s="146"/>
      <c r="F633" s="146"/>
      <c r="G633" s="146"/>
      <c r="H633" s="146"/>
      <c r="I633" s="146"/>
    </row>
    <row r="634" spans="1:9" x14ac:dyDescent="0.25">
      <c r="A634" s="146"/>
      <c r="B634" s="146"/>
      <c r="C634" s="146"/>
      <c r="D634" s="90"/>
      <c r="E634" s="146"/>
      <c r="F634" s="146"/>
      <c r="G634" s="146"/>
      <c r="H634" s="146"/>
      <c r="I634" s="146"/>
    </row>
    <row r="635" spans="1:9" x14ac:dyDescent="0.25">
      <c r="A635" s="146"/>
      <c r="B635" s="146"/>
      <c r="C635" s="146"/>
      <c r="D635" s="90"/>
      <c r="E635" s="146"/>
      <c r="F635" s="146"/>
      <c r="G635" s="146"/>
      <c r="H635" s="146"/>
      <c r="I635" s="146"/>
    </row>
    <row r="636" spans="1:9" x14ac:dyDescent="0.25">
      <c r="A636" s="146"/>
      <c r="B636" s="146"/>
      <c r="C636" s="146"/>
      <c r="D636" s="90"/>
      <c r="E636" s="146"/>
      <c r="F636" s="146"/>
      <c r="G636" s="146"/>
      <c r="H636" s="146"/>
      <c r="I636" s="146"/>
    </row>
    <row r="637" spans="1:9" x14ac:dyDescent="0.25">
      <c r="A637" s="146"/>
      <c r="B637" s="146"/>
      <c r="C637" s="146"/>
      <c r="D637" s="90"/>
      <c r="E637" s="146"/>
      <c r="F637" s="146"/>
      <c r="G637" s="146"/>
      <c r="H637" s="146"/>
      <c r="I637" s="146"/>
    </row>
    <row r="638" spans="1:9" x14ac:dyDescent="0.25">
      <c r="A638" s="146"/>
      <c r="B638" s="146"/>
      <c r="C638" s="146"/>
      <c r="D638" s="90"/>
      <c r="E638" s="146"/>
      <c r="F638" s="146"/>
      <c r="G638" s="146"/>
      <c r="H638" s="146"/>
      <c r="I638" s="146"/>
    </row>
    <row r="639" spans="1:9" x14ac:dyDescent="0.25">
      <c r="A639" s="146"/>
      <c r="B639" s="146"/>
      <c r="C639" s="146"/>
      <c r="D639" s="90"/>
      <c r="E639" s="146"/>
      <c r="F639" s="146"/>
      <c r="G639" s="146"/>
      <c r="H639" s="146"/>
      <c r="I639" s="146"/>
    </row>
    <row r="640" spans="1:9" x14ac:dyDescent="0.25">
      <c r="A640" s="146"/>
      <c r="B640" s="146"/>
      <c r="C640" s="146"/>
      <c r="D640" s="90"/>
      <c r="E640" s="146"/>
      <c r="F640" s="146"/>
      <c r="G640" s="146"/>
      <c r="H640" s="146"/>
      <c r="I640" s="146"/>
    </row>
    <row r="641" spans="1:9" x14ac:dyDescent="0.25">
      <c r="A641" s="146"/>
      <c r="B641" s="146"/>
      <c r="C641" s="146"/>
      <c r="D641" s="90"/>
      <c r="E641" s="146"/>
      <c r="F641" s="146"/>
      <c r="G641" s="146"/>
      <c r="H641" s="146"/>
      <c r="I641" s="146"/>
    </row>
    <row r="642" spans="1:9" x14ac:dyDescent="0.25">
      <c r="A642" s="146"/>
      <c r="B642" s="146"/>
      <c r="C642" s="146"/>
      <c r="D642" s="90"/>
      <c r="E642" s="146"/>
      <c r="F642" s="146"/>
      <c r="G642" s="146"/>
      <c r="H642" s="146"/>
      <c r="I642" s="146"/>
    </row>
    <row r="643" spans="1:9" x14ac:dyDescent="0.25">
      <c r="A643" s="146"/>
      <c r="B643" s="146"/>
      <c r="C643" s="146"/>
      <c r="D643" s="90"/>
      <c r="E643" s="146"/>
      <c r="F643" s="146"/>
      <c r="G643" s="146"/>
      <c r="H643" s="146"/>
      <c r="I643" s="146"/>
    </row>
    <row r="644" spans="1:9" x14ac:dyDescent="0.25">
      <c r="A644" s="146"/>
      <c r="B644" s="146"/>
      <c r="C644" s="146"/>
      <c r="D644" s="90"/>
      <c r="E644" s="146"/>
      <c r="F644" s="146"/>
      <c r="G644" s="146"/>
      <c r="H644" s="146"/>
      <c r="I644" s="146"/>
    </row>
    <row r="645" spans="1:9" x14ac:dyDescent="0.25">
      <c r="A645" s="146"/>
      <c r="B645" s="146"/>
      <c r="C645" s="146"/>
      <c r="D645" s="90"/>
      <c r="E645" s="146"/>
      <c r="F645" s="146"/>
      <c r="G645" s="146"/>
      <c r="H645" s="146"/>
      <c r="I645" s="146"/>
    </row>
    <row r="646" spans="1:9" x14ac:dyDescent="0.25">
      <c r="A646" s="146"/>
      <c r="B646" s="146"/>
      <c r="C646" s="146"/>
      <c r="D646" s="90"/>
      <c r="E646" s="146"/>
      <c r="F646" s="146"/>
      <c r="G646" s="146"/>
      <c r="H646" s="146"/>
      <c r="I646" s="146"/>
    </row>
    <row r="647" spans="1:9" x14ac:dyDescent="0.25">
      <c r="A647" s="146"/>
      <c r="B647" s="146"/>
      <c r="C647" s="146"/>
      <c r="D647" s="90"/>
      <c r="E647" s="146"/>
      <c r="F647" s="146"/>
      <c r="G647" s="146"/>
      <c r="H647" s="146"/>
      <c r="I647" s="146"/>
    </row>
    <row r="648" spans="1:9" x14ac:dyDescent="0.25">
      <c r="A648" s="146"/>
      <c r="B648" s="146"/>
      <c r="C648" s="146"/>
      <c r="D648" s="90"/>
      <c r="E648" s="146"/>
      <c r="F648" s="146"/>
      <c r="G648" s="146"/>
      <c r="H648" s="146"/>
      <c r="I648" s="146"/>
    </row>
    <row r="649" spans="1:9" x14ac:dyDescent="0.25">
      <c r="A649" s="146"/>
      <c r="B649" s="146"/>
      <c r="C649" s="146"/>
      <c r="D649" s="90"/>
      <c r="E649" s="146"/>
      <c r="F649" s="146"/>
      <c r="G649" s="146"/>
      <c r="H649" s="146"/>
      <c r="I649" s="146"/>
    </row>
    <row r="650" spans="1:9" x14ac:dyDescent="0.25">
      <c r="A650" s="146"/>
      <c r="B650" s="146"/>
      <c r="C650" s="146"/>
      <c r="D650" s="90"/>
      <c r="E650" s="146"/>
      <c r="F650" s="146"/>
      <c r="G650" s="146"/>
      <c r="H650" s="146"/>
      <c r="I650" s="146"/>
    </row>
    <row r="651" spans="1:9" x14ac:dyDescent="0.25">
      <c r="A651" s="146"/>
      <c r="B651" s="146"/>
      <c r="C651" s="146"/>
      <c r="D651" s="90"/>
      <c r="E651" s="146"/>
      <c r="F651" s="146"/>
      <c r="G651" s="146"/>
      <c r="H651" s="146"/>
      <c r="I651" s="146"/>
    </row>
    <row r="652" spans="1:9" x14ac:dyDescent="0.25">
      <c r="A652" s="146"/>
      <c r="B652" s="146"/>
      <c r="C652" s="146"/>
      <c r="D652" s="90"/>
      <c r="E652" s="146"/>
      <c r="F652" s="146"/>
      <c r="G652" s="146"/>
      <c r="H652" s="146"/>
      <c r="I652" s="146"/>
    </row>
    <row r="653" spans="1:9" x14ac:dyDescent="0.25">
      <c r="A653" s="146"/>
      <c r="B653" s="146"/>
      <c r="C653" s="146"/>
      <c r="D653" s="90"/>
      <c r="E653" s="146"/>
      <c r="F653" s="146"/>
      <c r="G653" s="146"/>
      <c r="H653" s="146"/>
      <c r="I653" s="146"/>
    </row>
    <row r="654" spans="1:9" x14ac:dyDescent="0.25">
      <c r="A654" s="146"/>
      <c r="B654" s="146"/>
      <c r="C654" s="146"/>
      <c r="D654" s="90"/>
      <c r="E654" s="146"/>
      <c r="F654" s="146"/>
      <c r="G654" s="146"/>
      <c r="H654" s="146"/>
      <c r="I654" s="146"/>
    </row>
    <row r="655" spans="1:9" x14ac:dyDescent="0.25">
      <c r="A655" s="146"/>
      <c r="B655" s="146"/>
      <c r="C655" s="146"/>
      <c r="D655" s="90"/>
      <c r="E655" s="146"/>
      <c r="F655" s="146"/>
      <c r="G655" s="146"/>
      <c r="H655" s="146"/>
      <c r="I655" s="146"/>
    </row>
    <row r="656" spans="1:9" x14ac:dyDescent="0.25">
      <c r="A656" s="146"/>
      <c r="B656" s="146"/>
      <c r="C656" s="146"/>
      <c r="D656" s="90"/>
      <c r="E656" s="146"/>
      <c r="F656" s="146"/>
      <c r="G656" s="146"/>
      <c r="H656" s="146"/>
      <c r="I656" s="146"/>
    </row>
    <row r="657" spans="1:9" x14ac:dyDescent="0.25">
      <c r="A657" s="146"/>
      <c r="B657" s="146"/>
      <c r="C657" s="146"/>
      <c r="D657" s="90"/>
      <c r="E657" s="146"/>
      <c r="F657" s="146"/>
      <c r="G657" s="146"/>
      <c r="H657" s="146"/>
      <c r="I657" s="146"/>
    </row>
    <row r="658" spans="1:9" x14ac:dyDescent="0.25">
      <c r="A658" s="146"/>
      <c r="B658" s="146"/>
      <c r="C658" s="146"/>
      <c r="D658" s="90"/>
      <c r="E658" s="146"/>
      <c r="F658" s="146"/>
      <c r="G658" s="146"/>
      <c r="H658" s="146"/>
      <c r="I658" s="146"/>
    </row>
    <row r="659" spans="1:9" x14ac:dyDescent="0.25">
      <c r="A659" s="146"/>
      <c r="B659" s="146"/>
      <c r="C659" s="146"/>
      <c r="D659" s="90"/>
      <c r="E659" s="146"/>
      <c r="F659" s="146"/>
      <c r="G659" s="146"/>
      <c r="H659" s="146"/>
      <c r="I659" s="146"/>
    </row>
    <row r="660" spans="1:9" x14ac:dyDescent="0.25">
      <c r="A660" s="146"/>
      <c r="B660" s="146"/>
      <c r="C660" s="146"/>
      <c r="D660" s="90"/>
      <c r="E660" s="146"/>
      <c r="F660" s="146"/>
      <c r="G660" s="146"/>
      <c r="H660" s="146"/>
      <c r="I660" s="146"/>
    </row>
    <row r="661" spans="1:9" x14ac:dyDescent="0.25">
      <c r="A661" s="146"/>
      <c r="B661" s="146"/>
      <c r="C661" s="146"/>
      <c r="D661" s="90"/>
      <c r="E661" s="146"/>
      <c r="F661" s="146"/>
      <c r="G661" s="146"/>
      <c r="H661" s="146"/>
      <c r="I661" s="146"/>
    </row>
    <row r="662" spans="1:9" x14ac:dyDescent="0.25">
      <c r="A662" s="146"/>
      <c r="B662" s="146"/>
      <c r="C662" s="146"/>
      <c r="D662" s="90"/>
      <c r="E662" s="146"/>
      <c r="F662" s="146"/>
      <c r="G662" s="146"/>
      <c r="H662" s="146"/>
      <c r="I662" s="146"/>
    </row>
    <row r="663" spans="1:9" x14ac:dyDescent="0.25">
      <c r="A663" s="146"/>
      <c r="B663" s="146"/>
      <c r="C663" s="146"/>
      <c r="D663" s="90"/>
      <c r="E663" s="146"/>
      <c r="F663" s="146"/>
      <c r="G663" s="146"/>
      <c r="H663" s="146"/>
      <c r="I663" s="146"/>
    </row>
    <row r="664" spans="1:9" x14ac:dyDescent="0.25">
      <c r="A664" s="146"/>
      <c r="B664" s="146"/>
      <c r="C664" s="146"/>
      <c r="D664" s="90"/>
      <c r="E664" s="146"/>
      <c r="F664" s="146"/>
      <c r="G664" s="146"/>
      <c r="H664" s="146"/>
      <c r="I664" s="146"/>
    </row>
    <row r="665" spans="1:9" x14ac:dyDescent="0.25">
      <c r="A665" s="146"/>
      <c r="B665" s="146"/>
      <c r="C665" s="146"/>
      <c r="D665" s="90"/>
      <c r="E665" s="146"/>
      <c r="F665" s="146"/>
      <c r="G665" s="146"/>
      <c r="H665" s="146"/>
      <c r="I665" s="146"/>
    </row>
    <row r="666" spans="1:9" x14ac:dyDescent="0.25">
      <c r="A666" s="146"/>
      <c r="B666" s="146"/>
      <c r="C666" s="146"/>
      <c r="D666" s="90"/>
      <c r="E666" s="146"/>
      <c r="F666" s="146"/>
      <c r="G666" s="146"/>
      <c r="H666" s="146"/>
      <c r="I666" s="146"/>
    </row>
    <row r="667" spans="1:9" x14ac:dyDescent="0.25">
      <c r="A667" s="146"/>
      <c r="B667" s="146"/>
      <c r="C667" s="146"/>
      <c r="D667" s="90"/>
      <c r="E667" s="146"/>
      <c r="F667" s="146"/>
      <c r="G667" s="146"/>
      <c r="H667" s="146"/>
      <c r="I667" s="146"/>
    </row>
    <row r="668" spans="1:9" x14ac:dyDescent="0.25">
      <c r="A668" s="146"/>
      <c r="B668" s="146"/>
      <c r="C668" s="146"/>
      <c r="D668" s="90"/>
      <c r="E668" s="146"/>
      <c r="F668" s="146"/>
      <c r="G668" s="146"/>
      <c r="H668" s="146"/>
      <c r="I668" s="146"/>
    </row>
    <row r="669" spans="1:9" x14ac:dyDescent="0.25">
      <c r="A669" s="146"/>
      <c r="B669" s="146"/>
      <c r="C669" s="146"/>
      <c r="D669" s="90"/>
      <c r="E669" s="146"/>
      <c r="F669" s="146"/>
      <c r="G669" s="146"/>
      <c r="H669" s="146"/>
      <c r="I669" s="146"/>
    </row>
    <row r="670" spans="1:9" x14ac:dyDescent="0.25">
      <c r="A670" s="146"/>
      <c r="B670" s="146"/>
      <c r="C670" s="146"/>
      <c r="D670" s="90"/>
      <c r="E670" s="146"/>
      <c r="F670" s="146"/>
      <c r="G670" s="146"/>
      <c r="H670" s="146"/>
      <c r="I670" s="146"/>
    </row>
    <row r="671" spans="1:9" x14ac:dyDescent="0.25">
      <c r="A671" s="146"/>
      <c r="B671" s="146"/>
      <c r="C671" s="146"/>
      <c r="D671" s="90"/>
      <c r="E671" s="146"/>
      <c r="F671" s="146"/>
      <c r="G671" s="146"/>
      <c r="H671" s="146"/>
      <c r="I671" s="146"/>
    </row>
    <row r="672" spans="1:9" x14ac:dyDescent="0.25">
      <c r="A672" s="146"/>
      <c r="B672" s="146"/>
      <c r="C672" s="146"/>
      <c r="D672" s="90"/>
      <c r="E672" s="146"/>
      <c r="F672" s="146"/>
      <c r="G672" s="146"/>
      <c r="H672" s="146"/>
      <c r="I672" s="146"/>
    </row>
    <row r="673" spans="1:9" x14ac:dyDescent="0.25">
      <c r="A673" s="146"/>
      <c r="B673" s="146"/>
      <c r="C673" s="146"/>
      <c r="D673" s="90"/>
      <c r="E673" s="146"/>
      <c r="F673" s="146"/>
      <c r="G673" s="146"/>
      <c r="H673" s="146"/>
      <c r="I673" s="146"/>
    </row>
    <row r="674" spans="1:9" x14ac:dyDescent="0.25">
      <c r="A674" s="146"/>
      <c r="B674" s="146"/>
      <c r="C674" s="146"/>
      <c r="D674" s="90"/>
      <c r="E674" s="146"/>
      <c r="F674" s="146"/>
      <c r="G674" s="146"/>
      <c r="H674" s="146"/>
      <c r="I674" s="146"/>
    </row>
    <row r="675" spans="1:9" x14ac:dyDescent="0.25">
      <c r="A675" s="146"/>
      <c r="B675" s="146"/>
      <c r="C675" s="146"/>
      <c r="D675" s="90"/>
      <c r="E675" s="146"/>
      <c r="F675" s="146"/>
      <c r="G675" s="146"/>
      <c r="H675" s="146"/>
      <c r="I675" s="146"/>
    </row>
    <row r="676" spans="1:9" x14ac:dyDescent="0.25">
      <c r="A676" s="146"/>
      <c r="B676" s="146"/>
      <c r="C676" s="146"/>
      <c r="D676" s="90"/>
      <c r="E676" s="146"/>
      <c r="F676" s="146"/>
      <c r="G676" s="146"/>
      <c r="H676" s="146"/>
      <c r="I676" s="146"/>
    </row>
    <row r="677" spans="1:9" x14ac:dyDescent="0.25">
      <c r="A677" s="146"/>
      <c r="B677" s="146"/>
      <c r="C677" s="146"/>
      <c r="D677" s="90"/>
      <c r="E677" s="146"/>
      <c r="F677" s="146"/>
      <c r="G677" s="146"/>
      <c r="H677" s="146"/>
      <c r="I677" s="146"/>
    </row>
    <row r="678" spans="1:9" x14ac:dyDescent="0.25">
      <c r="A678" s="146"/>
      <c r="B678" s="146"/>
      <c r="C678" s="146"/>
      <c r="D678" s="90"/>
      <c r="E678" s="146"/>
      <c r="F678" s="146"/>
      <c r="G678" s="146"/>
      <c r="H678" s="146"/>
      <c r="I678" s="146"/>
    </row>
    <row r="679" spans="1:9" x14ac:dyDescent="0.25">
      <c r="A679" s="146"/>
      <c r="B679" s="146"/>
      <c r="C679" s="146"/>
      <c r="D679" s="90"/>
      <c r="E679" s="146"/>
      <c r="F679" s="146"/>
      <c r="G679" s="146"/>
      <c r="H679" s="146"/>
      <c r="I679" s="146"/>
    </row>
    <row r="680" spans="1:9" x14ac:dyDescent="0.25">
      <c r="A680" s="146"/>
      <c r="B680" s="146"/>
      <c r="C680" s="146"/>
      <c r="D680" s="90"/>
      <c r="E680" s="146"/>
      <c r="F680" s="146"/>
      <c r="G680" s="146"/>
      <c r="H680" s="146"/>
      <c r="I680" s="146"/>
    </row>
    <row r="681" spans="1:9" x14ac:dyDescent="0.25">
      <c r="A681" s="146"/>
      <c r="B681" s="146"/>
      <c r="C681" s="146"/>
      <c r="D681" s="90"/>
      <c r="E681" s="146"/>
      <c r="F681" s="146"/>
      <c r="G681" s="146"/>
      <c r="H681" s="146"/>
      <c r="I681" s="146"/>
    </row>
    <row r="682" spans="1:9" x14ac:dyDescent="0.25">
      <c r="A682" s="146"/>
      <c r="B682" s="146"/>
      <c r="C682" s="146"/>
      <c r="D682" s="90"/>
      <c r="E682" s="146"/>
      <c r="F682" s="146"/>
      <c r="G682" s="146"/>
      <c r="H682" s="146"/>
      <c r="I682" s="146"/>
    </row>
    <row r="683" spans="1:9" x14ac:dyDescent="0.25">
      <c r="A683" s="146"/>
      <c r="B683" s="146"/>
      <c r="C683" s="146"/>
      <c r="D683" s="90"/>
      <c r="E683" s="146"/>
      <c r="F683" s="146"/>
      <c r="G683" s="146"/>
      <c r="H683" s="146"/>
      <c r="I683" s="146"/>
    </row>
    <row r="684" spans="1:9" x14ac:dyDescent="0.25">
      <c r="A684" s="146"/>
      <c r="B684" s="146"/>
      <c r="C684" s="146"/>
      <c r="D684" s="90"/>
      <c r="E684" s="146"/>
      <c r="F684" s="146"/>
      <c r="G684" s="146"/>
      <c r="H684" s="146"/>
      <c r="I684" s="146"/>
    </row>
    <row r="685" spans="1:9" x14ac:dyDescent="0.25">
      <c r="A685" s="146"/>
      <c r="B685" s="146"/>
      <c r="C685" s="146"/>
      <c r="D685" s="90"/>
      <c r="E685" s="146"/>
      <c r="F685" s="146"/>
      <c r="G685" s="146"/>
      <c r="H685" s="146"/>
      <c r="I685" s="146"/>
    </row>
    <row r="686" spans="1:9" x14ac:dyDescent="0.25">
      <c r="A686" s="146"/>
      <c r="B686" s="146"/>
      <c r="C686" s="146"/>
      <c r="D686" s="90"/>
      <c r="E686" s="146"/>
      <c r="F686" s="146"/>
      <c r="G686" s="146"/>
      <c r="H686" s="146"/>
      <c r="I686" s="146"/>
    </row>
    <row r="687" spans="1:9" x14ac:dyDescent="0.25">
      <c r="A687" s="146"/>
      <c r="B687" s="146"/>
      <c r="C687" s="146"/>
      <c r="D687" s="90"/>
      <c r="E687" s="146"/>
      <c r="F687" s="146"/>
      <c r="G687" s="146"/>
      <c r="H687" s="146"/>
      <c r="I687" s="146"/>
    </row>
    <row r="688" spans="1:9" x14ac:dyDescent="0.25">
      <c r="A688" s="146"/>
      <c r="B688" s="146"/>
      <c r="C688" s="146"/>
      <c r="D688" s="90"/>
      <c r="E688" s="146"/>
      <c r="F688" s="146"/>
      <c r="G688" s="146"/>
      <c r="H688" s="146"/>
      <c r="I688" s="146"/>
    </row>
    <row r="689" spans="1:9" x14ac:dyDescent="0.25">
      <c r="A689" s="146"/>
      <c r="B689" s="146"/>
      <c r="C689" s="146"/>
      <c r="D689" s="90"/>
      <c r="E689" s="146"/>
      <c r="F689" s="146"/>
      <c r="G689" s="146"/>
      <c r="H689" s="146"/>
      <c r="I689" s="146"/>
    </row>
    <row r="690" spans="1:9" x14ac:dyDescent="0.25">
      <c r="A690" s="146"/>
      <c r="B690" s="146"/>
      <c r="C690" s="146"/>
      <c r="D690" s="90"/>
      <c r="E690" s="146"/>
      <c r="F690" s="146"/>
      <c r="G690" s="146"/>
      <c r="H690" s="146"/>
      <c r="I690" s="146"/>
    </row>
    <row r="691" spans="1:9" x14ac:dyDescent="0.25">
      <c r="A691" s="146"/>
      <c r="B691" s="146"/>
      <c r="C691" s="146"/>
      <c r="D691" s="90"/>
      <c r="E691" s="146"/>
      <c r="F691" s="146"/>
      <c r="G691" s="146"/>
      <c r="H691" s="146"/>
      <c r="I691" s="146"/>
    </row>
    <row r="692" spans="1:9" x14ac:dyDescent="0.25">
      <c r="A692" s="146"/>
      <c r="B692" s="146"/>
      <c r="C692" s="146"/>
      <c r="D692" s="90"/>
      <c r="E692" s="146"/>
      <c r="F692" s="146"/>
      <c r="G692" s="146"/>
      <c r="H692" s="146"/>
      <c r="I692" s="146"/>
    </row>
    <row r="693" spans="1:9" x14ac:dyDescent="0.25">
      <c r="A693" s="146"/>
      <c r="B693" s="146"/>
      <c r="C693" s="146"/>
      <c r="D693" s="90"/>
      <c r="E693" s="146"/>
      <c r="F693" s="146"/>
      <c r="G693" s="146"/>
      <c r="H693" s="146"/>
      <c r="I693" s="146"/>
    </row>
    <row r="694" spans="1:9" x14ac:dyDescent="0.25">
      <c r="A694" s="146"/>
      <c r="B694" s="146"/>
      <c r="C694" s="146"/>
      <c r="D694" s="90"/>
      <c r="E694" s="146"/>
      <c r="F694" s="146"/>
      <c r="G694" s="146"/>
      <c r="H694" s="146"/>
      <c r="I694" s="146"/>
    </row>
    <row r="695" spans="1:9" x14ac:dyDescent="0.25">
      <c r="A695" s="146"/>
      <c r="B695" s="146"/>
      <c r="C695" s="146"/>
      <c r="D695" s="90"/>
      <c r="E695" s="146"/>
      <c r="F695" s="146"/>
      <c r="G695" s="146"/>
      <c r="H695" s="146"/>
      <c r="I695" s="146"/>
    </row>
    <row r="696" spans="1:9" x14ac:dyDescent="0.25">
      <c r="A696" s="146"/>
      <c r="B696" s="146"/>
      <c r="C696" s="146"/>
      <c r="D696" s="90"/>
      <c r="E696" s="146"/>
      <c r="F696" s="146"/>
      <c r="G696" s="146"/>
      <c r="H696" s="146"/>
      <c r="I696" s="146"/>
    </row>
    <row r="697" spans="1:9" x14ac:dyDescent="0.25">
      <c r="A697" s="146"/>
      <c r="B697" s="146"/>
      <c r="C697" s="146"/>
      <c r="D697" s="90"/>
      <c r="E697" s="146"/>
      <c r="F697" s="146"/>
      <c r="G697" s="146"/>
      <c r="H697" s="146"/>
      <c r="I697" s="146"/>
    </row>
    <row r="698" spans="1:9" x14ac:dyDescent="0.25">
      <c r="A698" s="146"/>
      <c r="B698" s="146"/>
      <c r="C698" s="146"/>
      <c r="D698" s="90"/>
      <c r="E698" s="146"/>
      <c r="F698" s="146"/>
      <c r="G698" s="146"/>
      <c r="H698" s="146"/>
      <c r="I698" s="146"/>
    </row>
    <row r="699" spans="1:9" x14ac:dyDescent="0.25">
      <c r="A699" s="146"/>
      <c r="B699" s="146"/>
      <c r="C699" s="146"/>
      <c r="D699" s="90"/>
      <c r="E699" s="146"/>
      <c r="F699" s="146"/>
      <c r="G699" s="146"/>
      <c r="H699" s="146"/>
      <c r="I699" s="146"/>
    </row>
    <row r="700" spans="1:9" x14ac:dyDescent="0.25">
      <c r="A700" s="146"/>
      <c r="B700" s="146"/>
      <c r="C700" s="146"/>
      <c r="D700" s="90"/>
      <c r="E700" s="146"/>
      <c r="F700" s="146"/>
      <c r="G700" s="146"/>
      <c r="H700" s="146"/>
      <c r="I700" s="146"/>
    </row>
    <row r="701" spans="1:9" x14ac:dyDescent="0.25">
      <c r="A701" s="146"/>
      <c r="B701" s="146"/>
      <c r="C701" s="146"/>
      <c r="D701" s="90"/>
      <c r="E701" s="146"/>
      <c r="F701" s="146"/>
      <c r="G701" s="146"/>
      <c r="H701" s="146"/>
      <c r="I701" s="146"/>
    </row>
    <row r="702" spans="1:9" x14ac:dyDescent="0.25">
      <c r="A702" s="146"/>
      <c r="B702" s="146"/>
      <c r="C702" s="146"/>
      <c r="D702" s="90"/>
      <c r="E702" s="146"/>
      <c r="F702" s="146"/>
      <c r="G702" s="146"/>
      <c r="H702" s="146"/>
      <c r="I702" s="146"/>
    </row>
    <row r="703" spans="1:9" x14ac:dyDescent="0.25">
      <c r="A703" s="146"/>
      <c r="B703" s="146"/>
      <c r="C703" s="146"/>
      <c r="D703" s="90"/>
      <c r="E703" s="146"/>
      <c r="F703" s="146"/>
      <c r="G703" s="146"/>
      <c r="H703" s="146"/>
      <c r="I703" s="146"/>
    </row>
    <row r="704" spans="1:9" x14ac:dyDescent="0.25">
      <c r="A704" s="146"/>
      <c r="B704" s="146"/>
      <c r="C704" s="146"/>
      <c r="D704" s="90"/>
      <c r="E704" s="146"/>
      <c r="F704" s="146"/>
      <c r="G704" s="146"/>
      <c r="H704" s="146"/>
      <c r="I704" s="146"/>
    </row>
    <row r="705" spans="1:9" x14ac:dyDescent="0.25">
      <c r="A705" s="146"/>
      <c r="B705" s="146"/>
      <c r="C705" s="146"/>
      <c r="D705" s="90"/>
      <c r="E705" s="146"/>
      <c r="F705" s="146"/>
      <c r="G705" s="146"/>
      <c r="H705" s="146"/>
      <c r="I705" s="146"/>
    </row>
    <row r="706" spans="1:9" x14ac:dyDescent="0.25">
      <c r="A706" s="146"/>
      <c r="B706" s="146"/>
      <c r="C706" s="146"/>
      <c r="D706" s="90"/>
      <c r="E706" s="146"/>
      <c r="F706" s="146"/>
      <c r="G706" s="146"/>
      <c r="H706" s="146"/>
      <c r="I706" s="146"/>
    </row>
    <row r="707" spans="1:9" x14ac:dyDescent="0.25">
      <c r="A707" s="146"/>
      <c r="B707" s="146"/>
      <c r="C707" s="146"/>
      <c r="D707" s="90"/>
      <c r="E707" s="146"/>
      <c r="F707" s="146"/>
      <c r="G707" s="146"/>
      <c r="H707" s="146"/>
      <c r="I707" s="146"/>
    </row>
    <row r="708" spans="1:9" x14ac:dyDescent="0.25">
      <c r="A708" s="146"/>
      <c r="B708" s="146"/>
      <c r="C708" s="146"/>
      <c r="D708" s="90"/>
      <c r="E708" s="146"/>
      <c r="F708" s="146"/>
      <c r="G708" s="146"/>
      <c r="H708" s="146"/>
      <c r="I708" s="146"/>
    </row>
    <row r="709" spans="1:9" x14ac:dyDescent="0.25">
      <c r="A709" s="146"/>
      <c r="B709" s="146"/>
      <c r="C709" s="146"/>
      <c r="D709" s="90"/>
      <c r="E709" s="146"/>
      <c r="F709" s="146"/>
      <c r="G709" s="146"/>
      <c r="H709" s="146"/>
      <c r="I709" s="146"/>
    </row>
    <row r="710" spans="1:9" x14ac:dyDescent="0.25">
      <c r="A710" s="146"/>
      <c r="B710" s="146"/>
      <c r="C710" s="146"/>
      <c r="D710" s="90"/>
      <c r="E710" s="146"/>
      <c r="F710" s="146"/>
      <c r="G710" s="146"/>
      <c r="H710" s="146"/>
      <c r="I710" s="146"/>
    </row>
    <row r="711" spans="1:9" x14ac:dyDescent="0.25">
      <c r="A711" s="146"/>
      <c r="B711" s="146"/>
      <c r="C711" s="146"/>
      <c r="D711" s="90"/>
      <c r="E711" s="146"/>
      <c r="F711" s="146"/>
      <c r="G711" s="146"/>
      <c r="H711" s="146"/>
      <c r="I711" s="146"/>
    </row>
    <row r="712" spans="1:9" x14ac:dyDescent="0.25">
      <c r="A712" s="146"/>
      <c r="B712" s="146"/>
      <c r="C712" s="146"/>
      <c r="D712" s="90"/>
      <c r="E712" s="146"/>
      <c r="F712" s="146"/>
      <c r="G712" s="146"/>
      <c r="H712" s="146"/>
      <c r="I712" s="146"/>
    </row>
    <row r="713" spans="1:9" x14ac:dyDescent="0.25">
      <c r="A713" s="146"/>
      <c r="B713" s="146"/>
      <c r="C713" s="146"/>
      <c r="D713" s="90"/>
      <c r="E713" s="146"/>
      <c r="F713" s="146"/>
      <c r="G713" s="146"/>
      <c r="H713" s="146"/>
      <c r="I713" s="146"/>
    </row>
    <row r="714" spans="1:9" x14ac:dyDescent="0.25">
      <c r="A714" s="146"/>
      <c r="B714" s="146"/>
      <c r="C714" s="146"/>
      <c r="D714" s="90"/>
      <c r="E714" s="146"/>
      <c r="F714" s="146"/>
      <c r="G714" s="146"/>
      <c r="H714" s="146"/>
      <c r="I714" s="146"/>
    </row>
    <row r="715" spans="1:9" x14ac:dyDescent="0.25">
      <c r="A715" s="146"/>
      <c r="B715" s="146"/>
      <c r="C715" s="146"/>
      <c r="D715" s="90"/>
      <c r="E715" s="146"/>
      <c r="F715" s="146"/>
      <c r="G715" s="146"/>
      <c r="H715" s="146"/>
      <c r="I715" s="146"/>
    </row>
    <row r="716" spans="1:9" x14ac:dyDescent="0.25">
      <c r="A716" s="146"/>
      <c r="B716" s="146"/>
      <c r="C716" s="146"/>
      <c r="D716" s="90"/>
      <c r="E716" s="146"/>
      <c r="F716" s="146"/>
      <c r="G716" s="146"/>
      <c r="H716" s="146"/>
      <c r="I716" s="146"/>
    </row>
    <row r="717" spans="1:9" x14ac:dyDescent="0.25">
      <c r="A717" s="146"/>
      <c r="B717" s="146"/>
      <c r="C717" s="146"/>
      <c r="D717" s="90"/>
      <c r="E717" s="146"/>
      <c r="F717" s="146"/>
      <c r="G717" s="146"/>
      <c r="H717" s="146"/>
      <c r="I717" s="146"/>
    </row>
    <row r="718" spans="1:9" x14ac:dyDescent="0.25">
      <c r="A718" s="146"/>
      <c r="B718" s="146"/>
      <c r="C718" s="146"/>
      <c r="D718" s="90"/>
      <c r="E718" s="146"/>
      <c r="F718" s="146"/>
      <c r="G718" s="146"/>
      <c r="H718" s="146"/>
      <c r="I718" s="146"/>
    </row>
    <row r="719" spans="1:9" x14ac:dyDescent="0.25">
      <c r="A719" s="146"/>
      <c r="B719" s="146"/>
      <c r="C719" s="146"/>
      <c r="D719" s="90"/>
      <c r="E719" s="146"/>
      <c r="F719" s="146"/>
      <c r="G719" s="146"/>
      <c r="H719" s="146"/>
      <c r="I719" s="146"/>
    </row>
    <row r="720" spans="1:9" x14ac:dyDescent="0.25">
      <c r="A720" s="146"/>
      <c r="B720" s="146"/>
      <c r="C720" s="146"/>
      <c r="D720" s="90"/>
      <c r="E720" s="146"/>
      <c r="F720" s="146"/>
      <c r="G720" s="146"/>
      <c r="H720" s="146"/>
      <c r="I720" s="146"/>
    </row>
    <row r="721" spans="1:9" x14ac:dyDescent="0.25">
      <c r="A721" s="146"/>
      <c r="B721" s="146"/>
      <c r="C721" s="146"/>
      <c r="D721" s="90"/>
      <c r="E721" s="146"/>
      <c r="F721" s="146"/>
      <c r="G721" s="146"/>
      <c r="H721" s="146"/>
      <c r="I721" s="146"/>
    </row>
    <row r="722" spans="1:9" x14ac:dyDescent="0.25">
      <c r="A722" s="146"/>
      <c r="B722" s="146"/>
      <c r="C722" s="146"/>
      <c r="D722" s="90"/>
      <c r="E722" s="146"/>
      <c r="F722" s="146"/>
      <c r="G722" s="146"/>
      <c r="H722" s="146"/>
      <c r="I722" s="146"/>
    </row>
    <row r="723" spans="1:9" x14ac:dyDescent="0.25">
      <c r="A723" s="146"/>
      <c r="B723" s="146"/>
      <c r="C723" s="146"/>
      <c r="D723" s="90"/>
      <c r="E723" s="146"/>
      <c r="F723" s="146"/>
      <c r="G723" s="146"/>
      <c r="H723" s="146"/>
      <c r="I723" s="146"/>
    </row>
    <row r="724" spans="1:9" x14ac:dyDescent="0.25">
      <c r="A724" s="146"/>
      <c r="B724" s="146"/>
      <c r="C724" s="146"/>
      <c r="D724" s="90"/>
      <c r="E724" s="146"/>
      <c r="F724" s="146"/>
      <c r="G724" s="146"/>
      <c r="H724" s="146"/>
      <c r="I724" s="146"/>
    </row>
    <row r="725" spans="1:9" x14ac:dyDescent="0.25">
      <c r="A725" s="146"/>
      <c r="B725" s="146"/>
      <c r="C725" s="146"/>
      <c r="D725" s="90"/>
      <c r="E725" s="146"/>
      <c r="F725" s="146"/>
      <c r="G725" s="146"/>
      <c r="H725" s="146"/>
      <c r="I725" s="146"/>
    </row>
    <row r="726" spans="1:9" x14ac:dyDescent="0.25">
      <c r="A726" s="146"/>
      <c r="B726" s="146"/>
      <c r="C726" s="146"/>
      <c r="D726" s="90"/>
      <c r="E726" s="146"/>
      <c r="F726" s="146"/>
      <c r="G726" s="146"/>
      <c r="H726" s="146"/>
      <c r="I726" s="146"/>
    </row>
    <row r="727" spans="1:9" x14ac:dyDescent="0.25">
      <c r="A727" s="146"/>
      <c r="B727" s="146"/>
      <c r="C727" s="146"/>
      <c r="D727" s="90"/>
      <c r="E727" s="146"/>
      <c r="F727" s="146"/>
      <c r="G727" s="146"/>
      <c r="H727" s="146"/>
      <c r="I727" s="146"/>
    </row>
    <row r="728" spans="1:9" x14ac:dyDescent="0.25">
      <c r="A728" s="146"/>
      <c r="B728" s="146"/>
      <c r="C728" s="146"/>
      <c r="D728" s="90"/>
      <c r="E728" s="146"/>
      <c r="F728" s="146"/>
      <c r="G728" s="146"/>
      <c r="H728" s="146"/>
      <c r="I728" s="146"/>
    </row>
    <row r="729" spans="1:9" x14ac:dyDescent="0.25">
      <c r="A729" s="146"/>
      <c r="B729" s="146"/>
      <c r="C729" s="146"/>
      <c r="D729" s="90"/>
      <c r="E729" s="146"/>
      <c r="F729" s="146"/>
      <c r="G729" s="146"/>
      <c r="H729" s="146"/>
      <c r="I729" s="146"/>
    </row>
    <row r="730" spans="1:9" x14ac:dyDescent="0.25">
      <c r="A730" s="146"/>
      <c r="B730" s="146"/>
      <c r="C730" s="146"/>
      <c r="D730" s="90"/>
      <c r="E730" s="146"/>
      <c r="F730" s="146"/>
      <c r="G730" s="146"/>
      <c r="H730" s="146"/>
      <c r="I730" s="146"/>
    </row>
    <row r="731" spans="1:9" x14ac:dyDescent="0.25">
      <c r="A731" s="146"/>
      <c r="B731" s="146"/>
      <c r="C731" s="146"/>
      <c r="D731" s="90"/>
      <c r="E731" s="146"/>
      <c r="F731" s="146"/>
      <c r="G731" s="146"/>
      <c r="H731" s="146"/>
      <c r="I731" s="146"/>
    </row>
    <row r="732" spans="1:9" x14ac:dyDescent="0.25">
      <c r="A732" s="146"/>
      <c r="B732" s="146"/>
      <c r="C732" s="146"/>
      <c r="D732" s="90"/>
      <c r="E732" s="146"/>
      <c r="F732" s="146"/>
      <c r="G732" s="146"/>
      <c r="H732" s="146"/>
      <c r="I732" s="146"/>
    </row>
    <row r="733" spans="1:9" x14ac:dyDescent="0.25">
      <c r="A733" s="146"/>
      <c r="B733" s="146"/>
      <c r="C733" s="146"/>
      <c r="D733" s="90"/>
      <c r="E733" s="146"/>
      <c r="F733" s="146"/>
      <c r="G733" s="146"/>
      <c r="H733" s="146"/>
      <c r="I733" s="146"/>
    </row>
    <row r="734" spans="1:9" x14ac:dyDescent="0.25">
      <c r="A734" s="146"/>
      <c r="B734" s="146"/>
      <c r="C734" s="146"/>
      <c r="D734" s="90"/>
      <c r="E734" s="146"/>
      <c r="F734" s="146"/>
      <c r="G734" s="146"/>
      <c r="H734" s="146"/>
      <c r="I734" s="146"/>
    </row>
    <row r="735" spans="1:9" x14ac:dyDescent="0.25">
      <c r="A735" s="146"/>
      <c r="B735" s="146"/>
      <c r="C735" s="146"/>
      <c r="D735" s="90"/>
      <c r="E735" s="146"/>
      <c r="F735" s="146"/>
      <c r="G735" s="146"/>
      <c r="H735" s="146"/>
      <c r="I735" s="146"/>
    </row>
    <row r="736" spans="1:9" x14ac:dyDescent="0.25">
      <c r="A736" s="146"/>
      <c r="B736" s="146"/>
      <c r="C736" s="146"/>
      <c r="D736" s="90"/>
      <c r="E736" s="146"/>
      <c r="F736" s="146"/>
      <c r="G736" s="146"/>
      <c r="H736" s="146"/>
      <c r="I736" s="146"/>
    </row>
    <row r="737" spans="1:9" x14ac:dyDescent="0.25">
      <c r="A737" s="146"/>
      <c r="B737" s="146"/>
      <c r="C737" s="146"/>
      <c r="D737" s="90"/>
      <c r="E737" s="146"/>
      <c r="F737" s="146"/>
      <c r="G737" s="146"/>
      <c r="H737" s="146"/>
      <c r="I737" s="146"/>
    </row>
    <row r="738" spans="1:9" x14ac:dyDescent="0.25">
      <c r="A738" s="146"/>
      <c r="B738" s="146"/>
      <c r="C738" s="146"/>
      <c r="D738" s="90"/>
      <c r="E738" s="146"/>
      <c r="F738" s="146"/>
      <c r="G738" s="146"/>
      <c r="H738" s="146"/>
      <c r="I738" s="146"/>
    </row>
    <row r="739" spans="1:9" x14ac:dyDescent="0.25">
      <c r="A739" s="146"/>
      <c r="B739" s="146"/>
      <c r="C739" s="146"/>
      <c r="D739" s="90"/>
      <c r="E739" s="146"/>
      <c r="F739" s="146"/>
      <c r="G739" s="146"/>
      <c r="H739" s="146"/>
      <c r="I739" s="146"/>
    </row>
    <row r="740" spans="1:9" x14ac:dyDescent="0.25">
      <c r="A740" s="146"/>
      <c r="B740" s="146"/>
      <c r="C740" s="146"/>
      <c r="D740" s="90"/>
      <c r="E740" s="146"/>
      <c r="F740" s="146"/>
      <c r="G740" s="146"/>
      <c r="H740" s="146"/>
      <c r="I740" s="146"/>
    </row>
    <row r="741" spans="1:9" x14ac:dyDescent="0.25">
      <c r="A741" s="146"/>
      <c r="B741" s="146"/>
      <c r="C741" s="146"/>
      <c r="D741" s="90"/>
      <c r="E741" s="146"/>
      <c r="F741" s="146"/>
      <c r="G741" s="146"/>
      <c r="H741" s="146"/>
      <c r="I741" s="146"/>
    </row>
    <row r="742" spans="1:9" x14ac:dyDescent="0.25">
      <c r="A742" s="146"/>
      <c r="B742" s="146"/>
      <c r="C742" s="146"/>
      <c r="D742" s="90"/>
      <c r="E742" s="146"/>
      <c r="F742" s="146"/>
      <c r="G742" s="146"/>
      <c r="H742" s="146"/>
      <c r="I742" s="146"/>
    </row>
    <row r="743" spans="1:9" x14ac:dyDescent="0.25">
      <c r="A743" s="146"/>
      <c r="B743" s="146"/>
      <c r="C743" s="146"/>
      <c r="D743" s="90"/>
      <c r="E743" s="146"/>
      <c r="F743" s="146"/>
      <c r="G743" s="146"/>
      <c r="H743" s="146"/>
      <c r="I743" s="146"/>
    </row>
    <row r="744" spans="1:9" x14ac:dyDescent="0.25">
      <c r="A744" s="146"/>
      <c r="B744" s="146"/>
      <c r="C744" s="146"/>
      <c r="D744" s="90"/>
      <c r="E744" s="146"/>
      <c r="F744" s="146"/>
      <c r="G744" s="146"/>
      <c r="H744" s="146"/>
      <c r="I744" s="146"/>
    </row>
    <row r="745" spans="1:9" x14ac:dyDescent="0.25">
      <c r="A745" s="146"/>
      <c r="B745" s="146"/>
      <c r="C745" s="146"/>
      <c r="D745" s="90"/>
      <c r="E745" s="146"/>
      <c r="F745" s="146"/>
      <c r="G745" s="146"/>
      <c r="H745" s="146"/>
      <c r="I745" s="146"/>
    </row>
    <row r="746" spans="1:9" x14ac:dyDescent="0.25">
      <c r="A746" s="146"/>
      <c r="B746" s="146"/>
      <c r="C746" s="146"/>
      <c r="D746" s="90"/>
      <c r="E746" s="146"/>
      <c r="F746" s="146"/>
      <c r="G746" s="146"/>
      <c r="H746" s="146"/>
      <c r="I746" s="146"/>
    </row>
    <row r="747" spans="1:9" x14ac:dyDescent="0.25">
      <c r="A747" s="146"/>
      <c r="B747" s="146"/>
      <c r="C747" s="146"/>
      <c r="D747" s="90"/>
      <c r="E747" s="146"/>
      <c r="F747" s="146"/>
      <c r="G747" s="146"/>
      <c r="H747" s="146"/>
      <c r="I747" s="146"/>
    </row>
    <row r="748" spans="1:9" x14ac:dyDescent="0.25">
      <c r="A748" s="146"/>
      <c r="B748" s="146"/>
      <c r="C748" s="146"/>
      <c r="D748" s="90"/>
      <c r="E748" s="146"/>
      <c r="F748" s="146"/>
      <c r="G748" s="146"/>
      <c r="H748" s="146"/>
      <c r="I748" s="146"/>
    </row>
    <row r="749" spans="1:9" x14ac:dyDescent="0.25">
      <c r="A749" s="146"/>
      <c r="B749" s="146"/>
      <c r="C749" s="146"/>
      <c r="D749" s="90"/>
      <c r="E749" s="146"/>
      <c r="F749" s="146"/>
      <c r="G749" s="146"/>
      <c r="H749" s="146"/>
      <c r="I749" s="146"/>
    </row>
    <row r="750" spans="1:9" x14ac:dyDescent="0.25">
      <c r="A750" s="146"/>
      <c r="B750" s="146"/>
      <c r="C750" s="146"/>
      <c r="D750" s="90"/>
      <c r="E750" s="146"/>
      <c r="F750" s="146"/>
      <c r="G750" s="146"/>
      <c r="H750" s="146"/>
      <c r="I750" s="146"/>
    </row>
    <row r="751" spans="1:9" x14ac:dyDescent="0.25">
      <c r="A751" s="146"/>
      <c r="B751" s="146"/>
      <c r="C751" s="146"/>
      <c r="D751" s="90"/>
      <c r="E751" s="146"/>
      <c r="F751" s="146"/>
      <c r="G751" s="146"/>
      <c r="H751" s="146"/>
      <c r="I751" s="146"/>
    </row>
    <row r="752" spans="1:9" x14ac:dyDescent="0.25">
      <c r="A752" s="146"/>
      <c r="B752" s="146"/>
      <c r="C752" s="146"/>
      <c r="D752" s="90"/>
      <c r="E752" s="146"/>
      <c r="F752" s="146"/>
      <c r="G752" s="146"/>
      <c r="H752" s="146"/>
      <c r="I752" s="146"/>
    </row>
    <row r="753" spans="1:9" x14ac:dyDescent="0.25">
      <c r="A753" s="146"/>
      <c r="B753" s="146"/>
      <c r="C753" s="146"/>
      <c r="D753" s="90"/>
      <c r="E753" s="146"/>
      <c r="F753" s="146"/>
      <c r="G753" s="146"/>
      <c r="H753" s="146"/>
      <c r="I753" s="146"/>
    </row>
    <row r="754" spans="1:9" x14ac:dyDescent="0.25">
      <c r="A754" s="146"/>
      <c r="B754" s="146"/>
      <c r="C754" s="146"/>
      <c r="D754" s="90"/>
      <c r="E754" s="146"/>
      <c r="F754" s="146"/>
      <c r="G754" s="146"/>
      <c r="H754" s="146"/>
      <c r="I754" s="146"/>
    </row>
    <row r="755" spans="1:9" x14ac:dyDescent="0.25">
      <c r="A755" s="146"/>
      <c r="B755" s="146"/>
      <c r="C755" s="146"/>
      <c r="D755" s="90"/>
      <c r="E755" s="146"/>
      <c r="F755" s="146"/>
      <c r="G755" s="146"/>
      <c r="H755" s="146"/>
      <c r="I755" s="146"/>
    </row>
    <row r="756" spans="1:9" x14ac:dyDescent="0.25">
      <c r="A756" s="146"/>
      <c r="B756" s="146"/>
      <c r="C756" s="146"/>
      <c r="D756" s="90"/>
      <c r="E756" s="146"/>
      <c r="F756" s="146"/>
      <c r="G756" s="146"/>
      <c r="H756" s="146"/>
      <c r="I756" s="146"/>
    </row>
    <row r="757" spans="1:9" x14ac:dyDescent="0.25">
      <c r="A757" s="146"/>
      <c r="B757" s="146"/>
      <c r="C757" s="146"/>
      <c r="D757" s="90"/>
      <c r="E757" s="146"/>
      <c r="F757" s="146"/>
      <c r="G757" s="146"/>
      <c r="H757" s="146"/>
      <c r="I757" s="146"/>
    </row>
    <row r="758" spans="1:9" x14ac:dyDescent="0.25">
      <c r="A758" s="146"/>
      <c r="B758" s="146"/>
      <c r="C758" s="146"/>
      <c r="D758" s="90"/>
      <c r="E758" s="146"/>
      <c r="F758" s="146"/>
      <c r="G758" s="146"/>
      <c r="H758" s="146"/>
      <c r="I758" s="146"/>
    </row>
    <row r="759" spans="1:9" x14ac:dyDescent="0.25">
      <c r="A759" s="146"/>
      <c r="B759" s="146"/>
      <c r="C759" s="146"/>
      <c r="D759" s="90"/>
      <c r="E759" s="146"/>
      <c r="F759" s="146"/>
      <c r="G759" s="146"/>
      <c r="H759" s="146"/>
      <c r="I759" s="146"/>
    </row>
    <row r="760" spans="1:9" x14ac:dyDescent="0.25">
      <c r="A760" s="146"/>
      <c r="B760" s="146"/>
      <c r="C760" s="146"/>
      <c r="D760" s="90"/>
      <c r="E760" s="146"/>
      <c r="F760" s="146"/>
      <c r="G760" s="146"/>
      <c r="H760" s="146"/>
      <c r="I760" s="146"/>
    </row>
    <row r="761" spans="1:9" x14ac:dyDescent="0.25">
      <c r="A761" s="146"/>
      <c r="B761" s="146"/>
      <c r="C761" s="146"/>
      <c r="D761" s="90"/>
      <c r="E761" s="146"/>
      <c r="F761" s="146"/>
      <c r="G761" s="146"/>
      <c r="H761" s="146"/>
      <c r="I761" s="146"/>
    </row>
    <row r="762" spans="1:9" x14ac:dyDescent="0.25">
      <c r="A762" s="146"/>
      <c r="B762" s="146"/>
      <c r="C762" s="146"/>
      <c r="D762" s="90"/>
      <c r="E762" s="146"/>
      <c r="F762" s="146"/>
      <c r="G762" s="146"/>
      <c r="H762" s="146"/>
      <c r="I762" s="146"/>
    </row>
    <row r="763" spans="1:9" x14ac:dyDescent="0.25">
      <c r="A763" s="146"/>
      <c r="B763" s="146"/>
      <c r="C763" s="146"/>
      <c r="D763" s="90"/>
      <c r="E763" s="146"/>
      <c r="F763" s="146"/>
      <c r="G763" s="146"/>
      <c r="H763" s="146"/>
      <c r="I763" s="146"/>
    </row>
    <row r="764" spans="1:9" x14ac:dyDescent="0.25">
      <c r="A764" s="146"/>
      <c r="B764" s="146"/>
      <c r="C764" s="146"/>
      <c r="D764" s="90"/>
      <c r="E764" s="146"/>
      <c r="F764" s="146"/>
      <c r="G764" s="146"/>
      <c r="H764" s="146"/>
      <c r="I764" s="146"/>
    </row>
    <row r="765" spans="1:9" x14ac:dyDescent="0.25">
      <c r="A765" s="146"/>
      <c r="B765" s="146"/>
      <c r="C765" s="146"/>
      <c r="D765" s="90"/>
      <c r="E765" s="146"/>
      <c r="F765" s="146"/>
      <c r="G765" s="146"/>
      <c r="H765" s="146"/>
      <c r="I765" s="146"/>
    </row>
    <row r="766" spans="1:9" x14ac:dyDescent="0.25">
      <c r="A766" s="146"/>
      <c r="B766" s="146"/>
      <c r="C766" s="146"/>
      <c r="D766" s="90"/>
      <c r="E766" s="146"/>
      <c r="F766" s="146"/>
      <c r="G766" s="146"/>
      <c r="H766" s="146"/>
      <c r="I766" s="146"/>
    </row>
    <row r="767" spans="1:9" x14ac:dyDescent="0.25">
      <c r="A767" s="146"/>
      <c r="B767" s="146"/>
      <c r="C767" s="146"/>
      <c r="D767" s="90"/>
      <c r="E767" s="146"/>
      <c r="F767" s="146"/>
      <c r="G767" s="146"/>
      <c r="H767" s="146"/>
      <c r="I767" s="146"/>
    </row>
    <row r="768" spans="1:9" x14ac:dyDescent="0.25">
      <c r="A768" s="146"/>
      <c r="B768" s="146"/>
      <c r="C768" s="146"/>
      <c r="D768" s="90"/>
      <c r="E768" s="146"/>
      <c r="F768" s="146"/>
      <c r="G768" s="146"/>
      <c r="H768" s="146"/>
      <c r="I768" s="146"/>
    </row>
    <row r="769" spans="1:9" x14ac:dyDescent="0.25">
      <c r="A769" s="146"/>
      <c r="B769" s="146"/>
      <c r="C769" s="146"/>
      <c r="D769" s="90"/>
      <c r="E769" s="146"/>
      <c r="F769" s="146"/>
      <c r="G769" s="146"/>
      <c r="H769" s="146"/>
      <c r="I769" s="146"/>
    </row>
    <row r="770" spans="1:9" x14ac:dyDescent="0.25">
      <c r="A770" s="146"/>
      <c r="B770" s="146"/>
      <c r="C770" s="146"/>
      <c r="D770" s="90"/>
      <c r="E770" s="146"/>
      <c r="F770" s="146"/>
      <c r="G770" s="146"/>
      <c r="H770" s="146"/>
      <c r="I770" s="146"/>
    </row>
    <row r="771" spans="1:9" x14ac:dyDescent="0.25">
      <c r="A771" s="146"/>
      <c r="B771" s="146"/>
      <c r="C771" s="146"/>
      <c r="D771" s="90"/>
      <c r="E771" s="146"/>
      <c r="F771" s="146"/>
      <c r="G771" s="146"/>
      <c r="H771" s="146"/>
      <c r="I771" s="146"/>
    </row>
    <row r="772" spans="1:9" x14ac:dyDescent="0.25">
      <c r="A772" s="146"/>
      <c r="B772" s="146"/>
      <c r="C772" s="146"/>
      <c r="D772" s="90"/>
      <c r="E772" s="146"/>
      <c r="F772" s="146"/>
      <c r="G772" s="146"/>
      <c r="H772" s="146"/>
      <c r="I772" s="146"/>
    </row>
    <row r="773" spans="1:9" x14ac:dyDescent="0.25">
      <c r="A773" s="146"/>
      <c r="B773" s="146"/>
      <c r="C773" s="146"/>
      <c r="D773" s="90"/>
      <c r="E773" s="146"/>
      <c r="F773" s="146"/>
      <c r="G773" s="146"/>
      <c r="H773" s="146"/>
      <c r="I773" s="146"/>
    </row>
    <row r="774" spans="1:9" x14ac:dyDescent="0.25">
      <c r="A774" s="146"/>
      <c r="B774" s="146"/>
      <c r="C774" s="146"/>
      <c r="D774" s="90"/>
      <c r="E774" s="146"/>
      <c r="F774" s="146"/>
      <c r="G774" s="146"/>
      <c r="H774" s="146"/>
      <c r="I774" s="146"/>
    </row>
    <row r="775" spans="1:9" x14ac:dyDescent="0.25">
      <c r="A775" s="146"/>
      <c r="B775" s="146"/>
      <c r="C775" s="146"/>
      <c r="D775" s="90"/>
      <c r="E775" s="146"/>
      <c r="F775" s="146"/>
      <c r="G775" s="146"/>
      <c r="H775" s="146"/>
      <c r="I775" s="146"/>
    </row>
    <row r="776" spans="1:9" x14ac:dyDescent="0.25">
      <c r="A776" s="146"/>
      <c r="B776" s="146"/>
      <c r="C776" s="146"/>
      <c r="D776" s="90"/>
      <c r="E776" s="146"/>
      <c r="F776" s="146"/>
      <c r="G776" s="146"/>
      <c r="H776" s="146"/>
      <c r="I776" s="146"/>
    </row>
    <row r="777" spans="1:9" x14ac:dyDescent="0.25">
      <c r="A777" s="146"/>
      <c r="B777" s="146"/>
      <c r="C777" s="146"/>
      <c r="D777" s="90"/>
      <c r="E777" s="146"/>
      <c r="F777" s="146"/>
      <c r="G777" s="146"/>
      <c r="H777" s="146"/>
      <c r="I777" s="146"/>
    </row>
    <row r="778" spans="1:9" x14ac:dyDescent="0.25">
      <c r="A778" s="146"/>
      <c r="B778" s="146"/>
      <c r="C778" s="146"/>
      <c r="D778" s="90"/>
      <c r="E778" s="146"/>
      <c r="F778" s="146"/>
      <c r="G778" s="146"/>
      <c r="H778" s="146"/>
      <c r="I778" s="146"/>
    </row>
    <row r="779" spans="1:9" x14ac:dyDescent="0.25">
      <c r="A779" s="146"/>
      <c r="B779" s="146"/>
      <c r="C779" s="146"/>
      <c r="D779" s="90"/>
      <c r="E779" s="146"/>
      <c r="F779" s="146"/>
      <c r="G779" s="146"/>
      <c r="H779" s="146"/>
      <c r="I779" s="146"/>
    </row>
    <row r="780" spans="1:9" x14ac:dyDescent="0.25">
      <c r="A780" s="146"/>
      <c r="B780" s="146"/>
      <c r="C780" s="146"/>
      <c r="D780" s="90"/>
      <c r="E780" s="146"/>
      <c r="F780" s="146"/>
      <c r="G780" s="146"/>
      <c r="H780" s="146"/>
      <c r="I780" s="146"/>
    </row>
    <row r="781" spans="1:9" x14ac:dyDescent="0.25">
      <c r="A781" s="146"/>
      <c r="B781" s="146"/>
      <c r="C781" s="146"/>
      <c r="D781" s="90"/>
      <c r="E781" s="146"/>
      <c r="F781" s="146"/>
      <c r="G781" s="146"/>
      <c r="H781" s="146"/>
      <c r="I781" s="146"/>
    </row>
    <row r="782" spans="1:9" x14ac:dyDescent="0.25">
      <c r="A782" s="146"/>
      <c r="B782" s="146"/>
      <c r="C782" s="146"/>
      <c r="D782" s="90"/>
      <c r="E782" s="146"/>
      <c r="F782" s="146"/>
      <c r="G782" s="146"/>
      <c r="H782" s="146"/>
      <c r="I782" s="146"/>
    </row>
    <row r="783" spans="1:9" x14ac:dyDescent="0.25">
      <c r="A783" s="146"/>
      <c r="B783" s="146"/>
      <c r="C783" s="146"/>
      <c r="D783" s="90"/>
      <c r="E783" s="146"/>
      <c r="F783" s="146"/>
      <c r="G783" s="146"/>
      <c r="H783" s="146"/>
      <c r="I783" s="146"/>
    </row>
    <row r="784" spans="1:9" x14ac:dyDescent="0.25">
      <c r="A784" s="146"/>
      <c r="B784" s="146"/>
      <c r="C784" s="146"/>
      <c r="D784" s="90"/>
      <c r="E784" s="146"/>
      <c r="F784" s="146"/>
      <c r="G784" s="146"/>
      <c r="H784" s="146"/>
      <c r="I784" s="146"/>
    </row>
    <row r="785" spans="1:9" x14ac:dyDescent="0.25">
      <c r="A785" s="146"/>
      <c r="B785" s="146"/>
      <c r="C785" s="146"/>
      <c r="D785" s="90"/>
      <c r="E785" s="146"/>
      <c r="F785" s="146"/>
      <c r="G785" s="146"/>
      <c r="H785" s="146"/>
      <c r="I785" s="146"/>
    </row>
    <row r="786" spans="1:9" x14ac:dyDescent="0.25">
      <c r="A786" s="146"/>
      <c r="B786" s="146"/>
      <c r="C786" s="146"/>
      <c r="D786" s="90"/>
      <c r="E786" s="146"/>
      <c r="F786" s="146"/>
      <c r="G786" s="146"/>
      <c r="H786" s="146"/>
      <c r="I786" s="146"/>
    </row>
    <row r="787" spans="1:9" x14ac:dyDescent="0.25">
      <c r="A787" s="146"/>
      <c r="B787" s="146"/>
      <c r="C787" s="146"/>
      <c r="D787" s="90"/>
      <c r="E787" s="146"/>
      <c r="F787" s="146"/>
      <c r="G787" s="146"/>
      <c r="H787" s="146"/>
      <c r="I787" s="146"/>
    </row>
    <row r="788" spans="1:9" x14ac:dyDescent="0.25">
      <c r="A788" s="146"/>
      <c r="B788" s="146"/>
      <c r="C788" s="146"/>
      <c r="D788" s="90"/>
      <c r="E788" s="146"/>
      <c r="F788" s="146"/>
      <c r="G788" s="146"/>
      <c r="H788" s="146"/>
      <c r="I788" s="146"/>
    </row>
    <row r="789" spans="1:9" x14ac:dyDescent="0.25">
      <c r="A789" s="146"/>
      <c r="B789" s="146"/>
      <c r="C789" s="146"/>
      <c r="D789" s="90"/>
      <c r="E789" s="146"/>
      <c r="F789" s="146"/>
      <c r="G789" s="146"/>
      <c r="H789" s="146"/>
      <c r="I789" s="146"/>
    </row>
    <row r="790" spans="1:9" x14ac:dyDescent="0.25">
      <c r="A790" s="146"/>
      <c r="B790" s="146"/>
      <c r="C790" s="146"/>
      <c r="D790" s="90"/>
      <c r="E790" s="146"/>
      <c r="F790" s="146"/>
      <c r="G790" s="146"/>
      <c r="H790" s="146"/>
      <c r="I790" s="146"/>
    </row>
    <row r="791" spans="1:9" x14ac:dyDescent="0.25">
      <c r="A791" s="146"/>
      <c r="B791" s="146"/>
      <c r="C791" s="146"/>
      <c r="D791" s="90"/>
      <c r="E791" s="146"/>
      <c r="F791" s="146"/>
      <c r="G791" s="146"/>
      <c r="H791" s="146"/>
      <c r="I791" s="146"/>
    </row>
    <row r="792" spans="1:9" x14ac:dyDescent="0.25">
      <c r="A792" s="146"/>
      <c r="B792" s="146"/>
      <c r="C792" s="146"/>
      <c r="D792" s="90"/>
      <c r="E792" s="146"/>
      <c r="F792" s="146"/>
      <c r="G792" s="146"/>
      <c r="H792" s="146"/>
      <c r="I792" s="146"/>
    </row>
    <row r="793" spans="1:9" x14ac:dyDescent="0.25">
      <c r="A793" s="146"/>
      <c r="B793" s="146"/>
      <c r="C793" s="146"/>
      <c r="D793" s="90"/>
      <c r="E793" s="146"/>
      <c r="F793" s="146"/>
      <c r="G793" s="146"/>
      <c r="H793" s="146"/>
      <c r="I793" s="146"/>
    </row>
    <row r="794" spans="1:9" x14ac:dyDescent="0.25">
      <c r="A794" s="146"/>
      <c r="B794" s="146"/>
      <c r="C794" s="146"/>
      <c r="D794" s="90"/>
      <c r="E794" s="146"/>
      <c r="F794" s="146"/>
      <c r="G794" s="146"/>
      <c r="H794" s="146"/>
      <c r="I794" s="146"/>
    </row>
    <row r="795" spans="1:9" x14ac:dyDescent="0.25">
      <c r="A795" s="146"/>
      <c r="B795" s="146"/>
      <c r="C795" s="146"/>
      <c r="D795" s="90"/>
      <c r="E795" s="146"/>
      <c r="F795" s="146"/>
      <c r="G795" s="146"/>
      <c r="H795" s="146"/>
      <c r="I795" s="146"/>
    </row>
    <row r="796" spans="1:9" x14ac:dyDescent="0.25">
      <c r="A796" s="146"/>
      <c r="B796" s="146"/>
      <c r="C796" s="146"/>
      <c r="D796" s="90"/>
      <c r="E796" s="146"/>
      <c r="F796" s="146"/>
      <c r="G796" s="146"/>
      <c r="H796" s="146"/>
      <c r="I796" s="146"/>
    </row>
    <row r="797" spans="1:9" x14ac:dyDescent="0.25">
      <c r="A797" s="146"/>
      <c r="B797" s="146"/>
      <c r="C797" s="146"/>
      <c r="D797" s="90"/>
      <c r="E797" s="146"/>
      <c r="F797" s="146"/>
      <c r="G797" s="146"/>
      <c r="H797" s="146"/>
      <c r="I797" s="146"/>
    </row>
    <row r="798" spans="1:9" x14ac:dyDescent="0.25">
      <c r="A798" s="146"/>
      <c r="B798" s="146"/>
      <c r="C798" s="146"/>
      <c r="D798" s="90"/>
      <c r="E798" s="146"/>
      <c r="F798" s="146"/>
      <c r="G798" s="146"/>
      <c r="H798" s="146"/>
      <c r="I798" s="146"/>
    </row>
    <row r="799" spans="1:9" x14ac:dyDescent="0.25">
      <c r="A799" s="146"/>
      <c r="B799" s="146"/>
      <c r="C799" s="146"/>
      <c r="D799" s="90"/>
      <c r="E799" s="146"/>
      <c r="F799" s="146"/>
      <c r="G799" s="146"/>
      <c r="H799" s="146"/>
      <c r="I799" s="146"/>
    </row>
    <row r="800" spans="1:9" x14ac:dyDescent="0.25">
      <c r="A800" s="146"/>
      <c r="B800" s="146"/>
      <c r="C800" s="146"/>
      <c r="D800" s="90"/>
      <c r="E800" s="146"/>
      <c r="F800" s="146"/>
      <c r="G800" s="146"/>
      <c r="H800" s="146"/>
      <c r="I800" s="146"/>
    </row>
    <row r="801" spans="1:9" x14ac:dyDescent="0.25">
      <c r="A801" s="146"/>
      <c r="B801" s="146"/>
      <c r="C801" s="146"/>
      <c r="D801" s="90"/>
      <c r="E801" s="146"/>
      <c r="F801" s="146"/>
      <c r="G801" s="146"/>
      <c r="H801" s="146"/>
      <c r="I801" s="146"/>
    </row>
    <row r="802" spans="1:9" x14ac:dyDescent="0.25">
      <c r="A802" s="146"/>
      <c r="B802" s="146"/>
      <c r="C802" s="146"/>
      <c r="D802" s="90"/>
      <c r="E802" s="146"/>
      <c r="F802" s="146"/>
      <c r="G802" s="146"/>
      <c r="H802" s="146"/>
      <c r="I802" s="146"/>
    </row>
    <row r="803" spans="1:9" x14ac:dyDescent="0.25">
      <c r="A803" s="146"/>
      <c r="B803" s="146"/>
      <c r="C803" s="146"/>
      <c r="D803" s="90"/>
      <c r="E803" s="146"/>
      <c r="F803" s="146"/>
      <c r="G803" s="146"/>
      <c r="H803" s="146"/>
      <c r="I803" s="146"/>
    </row>
    <row r="804" spans="1:9" x14ac:dyDescent="0.25">
      <c r="A804" s="146"/>
      <c r="B804" s="146"/>
      <c r="C804" s="146"/>
      <c r="D804" s="90"/>
      <c r="E804" s="146"/>
      <c r="F804" s="146"/>
      <c r="G804" s="146"/>
      <c r="H804" s="146"/>
      <c r="I804" s="146"/>
    </row>
    <row r="805" spans="1:9" x14ac:dyDescent="0.25">
      <c r="A805" s="146"/>
      <c r="B805" s="146"/>
      <c r="C805" s="146"/>
      <c r="D805" s="90"/>
      <c r="E805" s="146"/>
      <c r="F805" s="146"/>
      <c r="G805" s="146"/>
      <c r="H805" s="146"/>
      <c r="I805" s="146"/>
    </row>
    <row r="806" spans="1:9" x14ac:dyDescent="0.25">
      <c r="A806" s="146"/>
      <c r="B806" s="146"/>
      <c r="C806" s="146"/>
      <c r="D806" s="90"/>
      <c r="E806" s="146"/>
      <c r="F806" s="146"/>
      <c r="G806" s="146"/>
      <c r="H806" s="146"/>
      <c r="I806" s="146"/>
    </row>
    <row r="807" spans="1:9" x14ac:dyDescent="0.25">
      <c r="A807" s="146"/>
      <c r="B807" s="146"/>
      <c r="C807" s="146"/>
      <c r="D807" s="90"/>
      <c r="E807" s="146"/>
      <c r="F807" s="146"/>
      <c r="G807" s="146"/>
      <c r="H807" s="146"/>
      <c r="I807" s="146"/>
    </row>
    <row r="808" spans="1:9" x14ac:dyDescent="0.25">
      <c r="A808" s="146"/>
      <c r="B808" s="146"/>
      <c r="C808" s="146"/>
      <c r="D808" s="90"/>
      <c r="E808" s="146"/>
      <c r="F808" s="146"/>
      <c r="G808" s="146"/>
      <c r="H808" s="146"/>
      <c r="I808" s="146"/>
    </row>
    <row r="809" spans="1:9" x14ac:dyDescent="0.25">
      <c r="A809" s="146"/>
      <c r="B809" s="146"/>
      <c r="C809" s="146"/>
      <c r="D809" s="90"/>
      <c r="E809" s="146"/>
      <c r="F809" s="146"/>
      <c r="G809" s="146"/>
      <c r="H809" s="146"/>
      <c r="I809" s="146"/>
    </row>
    <row r="810" spans="1:9" x14ac:dyDescent="0.25">
      <c r="A810" s="146"/>
      <c r="B810" s="146"/>
      <c r="C810" s="146"/>
      <c r="D810" s="90"/>
      <c r="E810" s="146"/>
      <c r="F810" s="146"/>
      <c r="G810" s="146"/>
      <c r="H810" s="146"/>
      <c r="I810" s="146"/>
    </row>
    <row r="811" spans="1:9" x14ac:dyDescent="0.25">
      <c r="A811" s="146"/>
      <c r="B811" s="146"/>
      <c r="C811" s="146"/>
      <c r="D811" s="90"/>
      <c r="E811" s="146"/>
      <c r="F811" s="146"/>
      <c r="G811" s="146"/>
      <c r="H811" s="146"/>
      <c r="I811" s="146"/>
    </row>
    <row r="812" spans="1:9" x14ac:dyDescent="0.25">
      <c r="A812" s="146"/>
      <c r="B812" s="146"/>
      <c r="C812" s="146"/>
      <c r="D812" s="90"/>
      <c r="E812" s="146"/>
      <c r="F812" s="146"/>
      <c r="G812" s="146"/>
      <c r="H812" s="146"/>
      <c r="I812" s="146"/>
    </row>
    <row r="813" spans="1:9" x14ac:dyDescent="0.25">
      <c r="A813" s="146"/>
      <c r="B813" s="146"/>
      <c r="C813" s="146"/>
      <c r="D813" s="90"/>
      <c r="E813" s="146"/>
      <c r="F813" s="146"/>
      <c r="G813" s="146"/>
      <c r="H813" s="146"/>
      <c r="I813" s="146"/>
    </row>
    <row r="814" spans="1:9" x14ac:dyDescent="0.25">
      <c r="A814" s="146"/>
      <c r="B814" s="146"/>
      <c r="C814" s="146"/>
      <c r="D814" s="90"/>
      <c r="E814" s="146"/>
      <c r="F814" s="146"/>
      <c r="G814" s="146"/>
      <c r="H814" s="146"/>
      <c r="I814" s="146"/>
    </row>
    <row r="815" spans="1:9" x14ac:dyDescent="0.25">
      <c r="A815" s="146"/>
      <c r="B815" s="146"/>
      <c r="C815" s="146"/>
      <c r="D815" s="90"/>
      <c r="E815" s="146"/>
      <c r="F815" s="146"/>
      <c r="G815" s="146"/>
      <c r="H815" s="146"/>
      <c r="I815" s="146"/>
    </row>
    <row r="816" spans="1:9" x14ac:dyDescent="0.25">
      <c r="A816" s="146"/>
      <c r="B816" s="146"/>
      <c r="C816" s="146"/>
      <c r="D816" s="90"/>
      <c r="E816" s="146"/>
      <c r="F816" s="146"/>
      <c r="G816" s="146"/>
      <c r="H816" s="146"/>
      <c r="I816" s="146"/>
    </row>
    <row r="817" spans="1:9" x14ac:dyDescent="0.25">
      <c r="A817" s="146"/>
      <c r="B817" s="146"/>
      <c r="C817" s="146"/>
      <c r="D817" s="90"/>
      <c r="E817" s="146"/>
      <c r="F817" s="146"/>
      <c r="G817" s="146"/>
      <c r="H817" s="146"/>
      <c r="I817" s="146"/>
    </row>
    <row r="818" spans="1:9" x14ac:dyDescent="0.25">
      <c r="A818" s="146"/>
      <c r="B818" s="146"/>
      <c r="C818" s="146"/>
      <c r="D818" s="90"/>
      <c r="E818" s="146"/>
      <c r="F818" s="146"/>
      <c r="G818" s="146"/>
      <c r="H818" s="146"/>
      <c r="I818" s="146"/>
    </row>
    <row r="819" spans="1:9" x14ac:dyDescent="0.25">
      <c r="A819" s="146"/>
      <c r="B819" s="146"/>
      <c r="C819" s="146"/>
      <c r="D819" s="90"/>
      <c r="E819" s="146"/>
      <c r="F819" s="146"/>
      <c r="G819" s="146"/>
      <c r="H819" s="146"/>
      <c r="I819" s="146"/>
    </row>
    <row r="820" spans="1:9" x14ac:dyDescent="0.25">
      <c r="A820" s="146"/>
      <c r="B820" s="146"/>
      <c r="C820" s="146"/>
      <c r="D820" s="90"/>
      <c r="E820" s="146"/>
      <c r="F820" s="146"/>
      <c r="G820" s="146"/>
      <c r="H820" s="146"/>
      <c r="I820" s="146"/>
    </row>
    <row r="821" spans="1:9" x14ac:dyDescent="0.25">
      <c r="A821" s="146"/>
      <c r="B821" s="146"/>
      <c r="C821" s="146"/>
      <c r="D821" s="90"/>
      <c r="E821" s="146"/>
      <c r="F821" s="146"/>
      <c r="G821" s="146"/>
      <c r="H821" s="146"/>
      <c r="I821" s="146"/>
    </row>
    <row r="822" spans="1:9" x14ac:dyDescent="0.25">
      <c r="A822" s="146"/>
      <c r="B822" s="146"/>
      <c r="C822" s="146"/>
      <c r="D822" s="90"/>
      <c r="E822" s="146"/>
      <c r="F822" s="146"/>
      <c r="G822" s="146"/>
      <c r="H822" s="146"/>
      <c r="I822" s="146"/>
    </row>
    <row r="823" spans="1:9" x14ac:dyDescent="0.25">
      <c r="A823" s="146"/>
      <c r="B823" s="146"/>
      <c r="C823" s="146"/>
      <c r="D823" s="90"/>
      <c r="E823" s="146"/>
      <c r="F823" s="146"/>
      <c r="G823" s="146"/>
      <c r="H823" s="146"/>
      <c r="I823" s="146"/>
    </row>
    <row r="824" spans="1:9" x14ac:dyDescent="0.25">
      <c r="A824" s="146"/>
      <c r="B824" s="146"/>
      <c r="C824" s="146"/>
      <c r="D824" s="90"/>
      <c r="E824" s="146"/>
      <c r="F824" s="146"/>
      <c r="G824" s="146"/>
      <c r="H824" s="146"/>
      <c r="I824" s="146"/>
    </row>
    <row r="825" spans="1:9" x14ac:dyDescent="0.25">
      <c r="A825" s="146"/>
      <c r="B825" s="146"/>
      <c r="C825" s="146"/>
      <c r="D825" s="90"/>
      <c r="E825" s="146"/>
      <c r="F825" s="146"/>
      <c r="G825" s="146"/>
      <c r="H825" s="146"/>
      <c r="I825" s="146"/>
    </row>
    <row r="826" spans="1:9" x14ac:dyDescent="0.25">
      <c r="A826" s="146"/>
      <c r="B826" s="146"/>
      <c r="C826" s="146"/>
      <c r="D826" s="90"/>
      <c r="E826" s="146"/>
      <c r="F826" s="146"/>
      <c r="G826" s="146"/>
      <c r="H826" s="146"/>
      <c r="I826" s="146"/>
    </row>
    <row r="827" spans="1:9" x14ac:dyDescent="0.25">
      <c r="A827" s="146"/>
      <c r="B827" s="146"/>
      <c r="C827" s="146"/>
      <c r="D827" s="90"/>
      <c r="E827" s="146"/>
      <c r="F827" s="146"/>
      <c r="G827" s="146"/>
      <c r="H827" s="146"/>
      <c r="I827" s="146"/>
    </row>
    <row r="828" spans="1:9" x14ac:dyDescent="0.25">
      <c r="A828" s="146"/>
      <c r="B828" s="146"/>
      <c r="C828" s="146"/>
      <c r="D828" s="90"/>
      <c r="E828" s="146"/>
      <c r="F828" s="146"/>
      <c r="G828" s="146"/>
      <c r="H828" s="146"/>
      <c r="I828" s="146"/>
    </row>
    <row r="829" spans="1:9" x14ac:dyDescent="0.25">
      <c r="A829" s="146"/>
      <c r="B829" s="146"/>
      <c r="C829" s="146"/>
      <c r="D829" s="90"/>
      <c r="E829" s="146"/>
      <c r="F829" s="146"/>
      <c r="G829" s="146"/>
      <c r="H829" s="146"/>
      <c r="I829" s="146"/>
    </row>
    <row r="830" spans="1:9" x14ac:dyDescent="0.25">
      <c r="A830" s="146"/>
      <c r="B830" s="146"/>
      <c r="C830" s="146"/>
      <c r="D830" s="90"/>
      <c r="E830" s="146"/>
      <c r="F830" s="146"/>
      <c r="G830" s="146"/>
      <c r="H830" s="146"/>
      <c r="I830" s="146"/>
    </row>
    <row r="831" spans="1:9" x14ac:dyDescent="0.25">
      <c r="A831" s="146"/>
      <c r="B831" s="146"/>
      <c r="C831" s="146"/>
      <c r="D831" s="90"/>
      <c r="E831" s="146"/>
      <c r="F831" s="146"/>
      <c r="G831" s="146"/>
      <c r="H831" s="146"/>
      <c r="I831" s="146"/>
    </row>
    <row r="832" spans="1:9" x14ac:dyDescent="0.25">
      <c r="A832" s="146"/>
      <c r="B832" s="146"/>
      <c r="C832" s="146"/>
      <c r="D832" s="90"/>
      <c r="E832" s="146"/>
      <c r="F832" s="146"/>
      <c r="G832" s="146"/>
      <c r="H832" s="146"/>
      <c r="I832" s="146"/>
    </row>
    <row r="833" spans="1:9" x14ac:dyDescent="0.25">
      <c r="A833" s="146"/>
      <c r="B833" s="146"/>
      <c r="C833" s="146"/>
      <c r="D833" s="90"/>
      <c r="E833" s="146"/>
      <c r="F833" s="146"/>
      <c r="G833" s="146"/>
      <c r="H833" s="146"/>
      <c r="I833" s="146"/>
    </row>
    <row r="834" spans="1:9" x14ac:dyDescent="0.25">
      <c r="A834" s="146"/>
      <c r="B834" s="146"/>
      <c r="C834" s="146"/>
      <c r="D834" s="90"/>
      <c r="E834" s="146"/>
      <c r="F834" s="146"/>
      <c r="G834" s="146"/>
      <c r="H834" s="146"/>
      <c r="I834" s="146"/>
    </row>
    <row r="835" spans="1:9" x14ac:dyDescent="0.25">
      <c r="A835" s="146"/>
      <c r="B835" s="146"/>
      <c r="C835" s="146"/>
      <c r="D835" s="90"/>
      <c r="E835" s="146"/>
      <c r="F835" s="146"/>
      <c r="G835" s="146"/>
      <c r="H835" s="146"/>
      <c r="I835" s="146"/>
    </row>
    <row r="836" spans="1:9" x14ac:dyDescent="0.25">
      <c r="A836" s="146"/>
      <c r="B836" s="146"/>
      <c r="C836" s="146"/>
      <c r="D836" s="90"/>
      <c r="E836" s="146"/>
      <c r="F836" s="146"/>
      <c r="G836" s="146"/>
      <c r="H836" s="146"/>
      <c r="I836" s="146"/>
    </row>
    <row r="837" spans="1:9" x14ac:dyDescent="0.25">
      <c r="A837" s="146"/>
      <c r="B837" s="146"/>
      <c r="C837" s="146"/>
      <c r="D837" s="90"/>
      <c r="E837" s="146"/>
      <c r="F837" s="146"/>
      <c r="G837" s="146"/>
      <c r="H837" s="146"/>
      <c r="I837" s="146"/>
    </row>
    <row r="838" spans="1:9" x14ac:dyDescent="0.25">
      <c r="A838" s="146"/>
      <c r="B838" s="146"/>
      <c r="C838" s="146"/>
      <c r="D838" s="90"/>
      <c r="E838" s="146"/>
      <c r="F838" s="146"/>
      <c r="G838" s="146"/>
      <c r="H838" s="146"/>
      <c r="I838" s="146"/>
    </row>
    <row r="839" spans="1:9" x14ac:dyDescent="0.25">
      <c r="A839" s="146"/>
      <c r="B839" s="146"/>
      <c r="C839" s="146"/>
      <c r="D839" s="90"/>
      <c r="E839" s="146"/>
      <c r="F839" s="146"/>
      <c r="G839" s="146"/>
      <c r="H839" s="146"/>
      <c r="I839" s="146"/>
    </row>
    <row r="840" spans="1:9" x14ac:dyDescent="0.25">
      <c r="A840" s="146"/>
      <c r="B840" s="146"/>
      <c r="C840" s="146"/>
      <c r="D840" s="90"/>
      <c r="E840" s="146"/>
      <c r="F840" s="146"/>
      <c r="G840" s="146"/>
      <c r="H840" s="146"/>
      <c r="I840" s="146"/>
    </row>
    <row r="841" spans="1:9" x14ac:dyDescent="0.25">
      <c r="A841" s="146"/>
      <c r="B841" s="146"/>
      <c r="C841" s="146"/>
      <c r="D841" s="90"/>
      <c r="E841" s="146"/>
      <c r="F841" s="146"/>
      <c r="G841" s="146"/>
      <c r="H841" s="146"/>
      <c r="I841" s="146"/>
    </row>
    <row r="842" spans="1:9" x14ac:dyDescent="0.25">
      <c r="A842" s="146"/>
      <c r="B842" s="146"/>
      <c r="C842" s="146"/>
      <c r="D842" s="90"/>
      <c r="E842" s="146"/>
      <c r="F842" s="146"/>
      <c r="G842" s="146"/>
      <c r="H842" s="146"/>
      <c r="I842" s="146"/>
    </row>
    <row r="843" spans="1:9" x14ac:dyDescent="0.25">
      <c r="A843" s="146"/>
      <c r="B843" s="146"/>
      <c r="C843" s="146"/>
      <c r="D843" s="90"/>
      <c r="E843" s="146"/>
      <c r="F843" s="146"/>
      <c r="G843" s="146"/>
      <c r="H843" s="146"/>
      <c r="I843" s="146"/>
    </row>
    <row r="844" spans="1:9" x14ac:dyDescent="0.25">
      <c r="A844" s="146"/>
      <c r="B844" s="146"/>
      <c r="C844" s="146"/>
      <c r="D844" s="90"/>
      <c r="E844" s="146"/>
      <c r="F844" s="146"/>
      <c r="G844" s="146"/>
      <c r="H844" s="146"/>
      <c r="I844" s="146"/>
    </row>
    <row r="845" spans="1:9" x14ac:dyDescent="0.25">
      <c r="A845" s="146"/>
      <c r="B845" s="146"/>
      <c r="C845" s="146"/>
      <c r="D845" s="90"/>
      <c r="E845" s="146"/>
      <c r="F845" s="146"/>
      <c r="G845" s="146"/>
      <c r="H845" s="146"/>
      <c r="I845" s="146"/>
    </row>
    <row r="846" spans="1:9" x14ac:dyDescent="0.25">
      <c r="A846" s="146"/>
      <c r="B846" s="146"/>
      <c r="C846" s="146"/>
      <c r="D846" s="90"/>
      <c r="E846" s="146"/>
      <c r="F846" s="146"/>
      <c r="G846" s="146"/>
      <c r="H846" s="146"/>
      <c r="I846" s="146"/>
    </row>
    <row r="847" spans="1:9" x14ac:dyDescent="0.25">
      <c r="A847" s="146"/>
      <c r="B847" s="146"/>
      <c r="C847" s="146"/>
      <c r="D847" s="90"/>
      <c r="E847" s="146"/>
      <c r="F847" s="146"/>
      <c r="G847" s="146"/>
      <c r="H847" s="146"/>
      <c r="I847" s="146"/>
    </row>
    <row r="848" spans="1:9" x14ac:dyDescent="0.25">
      <c r="A848" s="146"/>
      <c r="B848" s="146"/>
      <c r="C848" s="146"/>
      <c r="D848" s="90"/>
      <c r="E848" s="146"/>
      <c r="F848" s="146"/>
      <c r="G848" s="146"/>
      <c r="H848" s="146"/>
      <c r="I848" s="146"/>
    </row>
    <row r="849" spans="1:9" x14ac:dyDescent="0.25">
      <c r="A849" s="146"/>
      <c r="B849" s="146"/>
      <c r="C849" s="146"/>
      <c r="D849" s="90"/>
      <c r="E849" s="146"/>
      <c r="F849" s="146"/>
      <c r="G849" s="146"/>
      <c r="H849" s="146"/>
      <c r="I849" s="146"/>
    </row>
    <row r="850" spans="1:9" x14ac:dyDescent="0.25">
      <c r="A850" s="146"/>
      <c r="B850" s="146"/>
      <c r="C850" s="146"/>
      <c r="D850" s="90"/>
      <c r="E850" s="146"/>
      <c r="F850" s="146"/>
      <c r="G850" s="146"/>
      <c r="H850" s="146"/>
      <c r="I850" s="146"/>
    </row>
    <row r="851" spans="1:9" x14ac:dyDescent="0.25">
      <c r="A851" s="146"/>
      <c r="B851" s="146"/>
      <c r="C851" s="146"/>
      <c r="D851" s="90"/>
      <c r="E851" s="146"/>
      <c r="F851" s="146"/>
      <c r="G851" s="146"/>
      <c r="H851" s="146"/>
      <c r="I851" s="146"/>
    </row>
    <row r="852" spans="1:9" x14ac:dyDescent="0.25">
      <c r="A852" s="146"/>
      <c r="B852" s="146"/>
      <c r="C852" s="146"/>
      <c r="D852" s="90"/>
      <c r="E852" s="146"/>
      <c r="F852" s="146"/>
      <c r="G852" s="146"/>
      <c r="H852" s="146"/>
      <c r="I852" s="146"/>
    </row>
    <row r="853" spans="1:9" x14ac:dyDescent="0.25">
      <c r="A853" s="146"/>
      <c r="B853" s="146"/>
      <c r="C853" s="146"/>
      <c r="D853" s="90"/>
      <c r="E853" s="146"/>
      <c r="F853" s="146"/>
      <c r="G853" s="146"/>
      <c r="H853" s="146"/>
      <c r="I853" s="146"/>
    </row>
    <row r="854" spans="1:9" x14ac:dyDescent="0.25">
      <c r="A854" s="146"/>
      <c r="B854" s="146"/>
      <c r="C854" s="146"/>
      <c r="D854" s="90"/>
      <c r="E854" s="146"/>
      <c r="F854" s="146"/>
      <c r="G854" s="146"/>
      <c r="H854" s="146"/>
      <c r="I854" s="146"/>
    </row>
    <row r="855" spans="1:9" x14ac:dyDescent="0.25">
      <c r="A855" s="146"/>
      <c r="B855" s="146"/>
      <c r="C855" s="146"/>
      <c r="D855" s="90"/>
      <c r="E855" s="146"/>
      <c r="F855" s="146"/>
      <c r="G855" s="146"/>
      <c r="H855" s="146"/>
      <c r="I855" s="146"/>
    </row>
    <row r="856" spans="1:9" x14ac:dyDescent="0.25">
      <c r="A856" s="146"/>
      <c r="B856" s="146"/>
      <c r="C856" s="146"/>
      <c r="D856" s="90"/>
      <c r="E856" s="146"/>
      <c r="F856" s="146"/>
      <c r="G856" s="146"/>
      <c r="H856" s="146"/>
      <c r="I856" s="146"/>
    </row>
    <row r="857" spans="1:9" x14ac:dyDescent="0.25">
      <c r="A857" s="146"/>
      <c r="B857" s="146"/>
      <c r="C857" s="146"/>
      <c r="D857" s="90"/>
      <c r="E857" s="146"/>
      <c r="F857" s="146"/>
      <c r="G857" s="146"/>
      <c r="H857" s="146"/>
      <c r="I857" s="146"/>
    </row>
    <row r="858" spans="1:9" x14ac:dyDescent="0.25">
      <c r="A858" s="146"/>
      <c r="B858" s="146"/>
      <c r="C858" s="146"/>
      <c r="D858" s="90"/>
      <c r="E858" s="146"/>
      <c r="F858" s="146"/>
      <c r="G858" s="146"/>
      <c r="H858" s="146"/>
      <c r="I858" s="146"/>
    </row>
    <row r="859" spans="1:9" x14ac:dyDescent="0.25">
      <c r="A859" s="146"/>
      <c r="B859" s="146"/>
      <c r="C859" s="146"/>
      <c r="D859" s="90"/>
      <c r="E859" s="146"/>
      <c r="F859" s="146"/>
      <c r="G859" s="146"/>
      <c r="H859" s="146"/>
      <c r="I859" s="146"/>
    </row>
    <row r="860" spans="1:9" x14ac:dyDescent="0.25">
      <c r="A860" s="146"/>
      <c r="B860" s="146"/>
      <c r="C860" s="146"/>
      <c r="D860" s="90"/>
      <c r="E860" s="146"/>
      <c r="F860" s="146"/>
      <c r="G860" s="146"/>
      <c r="H860" s="146"/>
      <c r="I860" s="146"/>
    </row>
    <row r="861" spans="1:9" x14ac:dyDescent="0.25">
      <c r="A861" s="146"/>
      <c r="B861" s="146"/>
      <c r="C861" s="146"/>
      <c r="D861" s="90"/>
      <c r="E861" s="146"/>
      <c r="F861" s="146"/>
      <c r="G861" s="146"/>
      <c r="H861" s="146"/>
      <c r="I861" s="146"/>
    </row>
    <row r="862" spans="1:9" x14ac:dyDescent="0.25">
      <c r="A862" s="146"/>
      <c r="B862" s="146"/>
      <c r="C862" s="146"/>
      <c r="D862" s="90"/>
      <c r="E862" s="146"/>
      <c r="F862" s="146"/>
      <c r="G862" s="146"/>
      <c r="H862" s="146"/>
      <c r="I862" s="146"/>
    </row>
    <row r="863" spans="1:9" x14ac:dyDescent="0.25">
      <c r="A863" s="146"/>
      <c r="B863" s="146"/>
      <c r="C863" s="146"/>
      <c r="D863" s="90"/>
      <c r="E863" s="146"/>
      <c r="F863" s="146"/>
      <c r="G863" s="146"/>
      <c r="H863" s="146"/>
      <c r="I863" s="146"/>
    </row>
    <row r="864" spans="1:9" x14ac:dyDescent="0.25">
      <c r="A864" s="146"/>
      <c r="B864" s="146"/>
      <c r="C864" s="146"/>
      <c r="D864" s="90"/>
      <c r="E864" s="146"/>
      <c r="F864" s="146"/>
      <c r="G864" s="146"/>
      <c r="H864" s="146"/>
      <c r="I864" s="146"/>
    </row>
    <row r="865" spans="1:9" x14ac:dyDescent="0.25">
      <c r="A865" s="146"/>
      <c r="B865" s="146"/>
      <c r="C865" s="146"/>
      <c r="D865" s="90"/>
      <c r="E865" s="146"/>
      <c r="F865" s="146"/>
      <c r="G865" s="146"/>
      <c r="H865" s="146"/>
      <c r="I865" s="146"/>
    </row>
    <row r="866" spans="1:9" x14ac:dyDescent="0.25">
      <c r="A866" s="146"/>
      <c r="B866" s="146"/>
      <c r="C866" s="146"/>
      <c r="D866" s="90"/>
      <c r="E866" s="146"/>
      <c r="F866" s="146"/>
      <c r="G866" s="146"/>
      <c r="H866" s="146"/>
      <c r="I866" s="146"/>
    </row>
    <row r="867" spans="1:9" x14ac:dyDescent="0.25">
      <c r="A867" s="146"/>
      <c r="B867" s="146"/>
      <c r="C867" s="146"/>
      <c r="D867" s="90"/>
      <c r="E867" s="146"/>
      <c r="F867" s="146"/>
      <c r="G867" s="146"/>
      <c r="H867" s="146"/>
      <c r="I867" s="146"/>
    </row>
    <row r="868" spans="1:9" x14ac:dyDescent="0.25">
      <c r="A868" s="146"/>
      <c r="B868" s="146"/>
      <c r="C868" s="146"/>
      <c r="D868" s="90"/>
      <c r="E868" s="146"/>
      <c r="F868" s="146"/>
      <c r="G868" s="146"/>
      <c r="H868" s="146"/>
      <c r="I868" s="146"/>
    </row>
    <row r="869" spans="1:9" x14ac:dyDescent="0.25">
      <c r="A869" s="146"/>
      <c r="B869" s="146"/>
      <c r="C869" s="146"/>
      <c r="D869" s="90"/>
      <c r="E869" s="146"/>
      <c r="F869" s="146"/>
      <c r="G869" s="146"/>
      <c r="H869" s="146"/>
      <c r="I869" s="146"/>
    </row>
    <row r="870" spans="1:9" x14ac:dyDescent="0.25">
      <c r="A870" s="146"/>
      <c r="B870" s="146"/>
      <c r="C870" s="146"/>
      <c r="D870" s="90"/>
      <c r="E870" s="146"/>
      <c r="F870" s="146"/>
      <c r="G870" s="146"/>
      <c r="H870" s="146"/>
      <c r="I870" s="146"/>
    </row>
    <row r="871" spans="1:9" x14ac:dyDescent="0.25">
      <c r="A871" s="146"/>
      <c r="B871" s="146"/>
      <c r="C871" s="146"/>
      <c r="D871" s="90"/>
      <c r="E871" s="146"/>
      <c r="F871" s="146"/>
      <c r="G871" s="146"/>
      <c r="H871" s="146"/>
      <c r="I871" s="146"/>
    </row>
    <row r="872" spans="1:9" x14ac:dyDescent="0.25">
      <c r="A872" s="146"/>
      <c r="B872" s="146"/>
      <c r="C872" s="146"/>
      <c r="D872" s="90"/>
      <c r="E872" s="146"/>
      <c r="F872" s="146"/>
      <c r="G872" s="146"/>
      <c r="H872" s="146"/>
      <c r="I872" s="146"/>
    </row>
    <row r="873" spans="1:9" x14ac:dyDescent="0.25">
      <c r="A873" s="146"/>
      <c r="B873" s="146"/>
      <c r="C873" s="146"/>
      <c r="D873" s="90"/>
      <c r="E873" s="146"/>
      <c r="F873" s="146"/>
      <c r="G873" s="146"/>
      <c r="H873" s="146"/>
      <c r="I873" s="146"/>
    </row>
    <row r="874" spans="1:9" x14ac:dyDescent="0.25">
      <c r="A874" s="146"/>
      <c r="B874" s="146"/>
      <c r="C874" s="146"/>
      <c r="D874" s="90"/>
      <c r="E874" s="146"/>
      <c r="F874" s="146"/>
      <c r="G874" s="146"/>
      <c r="H874" s="146"/>
      <c r="I874" s="146"/>
    </row>
    <row r="875" spans="1:9" x14ac:dyDescent="0.25">
      <c r="A875" s="146"/>
      <c r="B875" s="146"/>
      <c r="C875" s="146"/>
      <c r="D875" s="90"/>
      <c r="E875" s="146"/>
      <c r="F875" s="146"/>
      <c r="G875" s="146"/>
      <c r="H875" s="146"/>
      <c r="I875" s="146"/>
    </row>
    <row r="876" spans="1:9" x14ac:dyDescent="0.25">
      <c r="A876" s="146"/>
      <c r="B876" s="146"/>
      <c r="C876" s="146"/>
      <c r="D876" s="90"/>
      <c r="E876" s="146"/>
      <c r="F876" s="146"/>
      <c r="G876" s="146"/>
      <c r="H876" s="146"/>
      <c r="I876" s="146"/>
    </row>
    <row r="877" spans="1:9" x14ac:dyDescent="0.25">
      <c r="A877" s="146"/>
      <c r="B877" s="146"/>
      <c r="C877" s="146"/>
      <c r="D877" s="90"/>
      <c r="E877" s="146"/>
      <c r="F877" s="146"/>
      <c r="G877" s="146"/>
      <c r="H877" s="146"/>
      <c r="I877" s="146"/>
    </row>
    <row r="878" spans="1:9" x14ac:dyDescent="0.25">
      <c r="A878" s="146"/>
      <c r="B878" s="146"/>
      <c r="C878" s="146"/>
      <c r="D878" s="90"/>
      <c r="E878" s="146"/>
      <c r="F878" s="146"/>
      <c r="G878" s="146"/>
      <c r="H878" s="146"/>
      <c r="I878" s="146"/>
    </row>
    <row r="879" spans="1:9" x14ac:dyDescent="0.25">
      <c r="A879" s="146"/>
      <c r="B879" s="146"/>
      <c r="C879" s="146"/>
      <c r="D879" s="90"/>
      <c r="E879" s="146"/>
      <c r="F879" s="146"/>
      <c r="G879" s="146"/>
      <c r="H879" s="146"/>
      <c r="I879" s="146"/>
    </row>
    <row r="880" spans="1:9" x14ac:dyDescent="0.25">
      <c r="A880" s="146"/>
      <c r="B880" s="146"/>
      <c r="C880" s="146"/>
      <c r="D880" s="90"/>
      <c r="E880" s="146"/>
      <c r="F880" s="146"/>
      <c r="G880" s="146"/>
      <c r="H880" s="146"/>
      <c r="I880" s="146"/>
    </row>
    <row r="881" spans="1:9" x14ac:dyDescent="0.25">
      <c r="A881" s="146"/>
      <c r="B881" s="146"/>
      <c r="C881" s="146"/>
      <c r="D881" s="90"/>
      <c r="E881" s="146"/>
      <c r="F881" s="146"/>
      <c r="G881" s="146"/>
      <c r="H881" s="146"/>
      <c r="I881" s="146"/>
    </row>
    <row r="882" spans="1:9" x14ac:dyDescent="0.25">
      <c r="A882" s="146"/>
      <c r="B882" s="146"/>
      <c r="C882" s="146"/>
      <c r="D882" s="90"/>
      <c r="E882" s="146"/>
      <c r="F882" s="146"/>
      <c r="G882" s="146"/>
      <c r="H882" s="146"/>
      <c r="I882" s="146"/>
    </row>
    <row r="883" spans="1:9" x14ac:dyDescent="0.25">
      <c r="A883" s="146"/>
      <c r="B883" s="146"/>
      <c r="C883" s="146"/>
      <c r="D883" s="90"/>
      <c r="E883" s="146"/>
      <c r="F883" s="146"/>
      <c r="G883" s="146"/>
      <c r="H883" s="146"/>
      <c r="I883" s="146"/>
    </row>
    <row r="884" spans="1:9" x14ac:dyDescent="0.25">
      <c r="A884" s="146"/>
      <c r="B884" s="146"/>
      <c r="C884" s="146"/>
      <c r="D884" s="90"/>
      <c r="E884" s="146"/>
      <c r="F884" s="146"/>
      <c r="G884" s="146"/>
      <c r="H884" s="146"/>
      <c r="I884" s="146"/>
    </row>
    <row r="885" spans="1:9" x14ac:dyDescent="0.25">
      <c r="A885" s="146"/>
      <c r="B885" s="146"/>
      <c r="C885" s="146"/>
      <c r="D885" s="90"/>
      <c r="E885" s="146"/>
      <c r="F885" s="146"/>
      <c r="G885" s="146"/>
      <c r="H885" s="146"/>
      <c r="I885" s="146"/>
    </row>
    <row r="886" spans="1:9" x14ac:dyDescent="0.25">
      <c r="A886" s="146"/>
      <c r="B886" s="146"/>
      <c r="C886" s="146"/>
      <c r="D886" s="90"/>
      <c r="E886" s="146"/>
      <c r="F886" s="146"/>
      <c r="G886" s="146"/>
      <c r="H886" s="146"/>
      <c r="I886" s="146"/>
    </row>
    <row r="887" spans="1:9" x14ac:dyDescent="0.25">
      <c r="A887" s="146"/>
      <c r="B887" s="146"/>
      <c r="C887" s="146"/>
      <c r="D887" s="90"/>
      <c r="E887" s="146"/>
      <c r="F887" s="146"/>
      <c r="G887" s="146"/>
      <c r="H887" s="146"/>
      <c r="I887" s="146"/>
    </row>
    <row r="888" spans="1:9" x14ac:dyDescent="0.25">
      <c r="A888" s="146"/>
      <c r="B888" s="146"/>
      <c r="C888" s="146"/>
      <c r="D888" s="90"/>
      <c r="E888" s="146"/>
      <c r="F888" s="146"/>
      <c r="G888" s="146"/>
      <c r="H888" s="146"/>
      <c r="I888" s="146"/>
    </row>
    <row r="889" spans="1:9" x14ac:dyDescent="0.25">
      <c r="A889" s="146"/>
      <c r="B889" s="146"/>
      <c r="C889" s="146"/>
      <c r="D889" s="90"/>
      <c r="E889" s="146"/>
      <c r="F889" s="146"/>
      <c r="G889" s="146"/>
      <c r="H889" s="146"/>
      <c r="I889" s="146"/>
    </row>
    <row r="890" spans="1:9" x14ac:dyDescent="0.25">
      <c r="A890" s="146"/>
      <c r="B890" s="146"/>
      <c r="C890" s="146"/>
      <c r="D890" s="90"/>
      <c r="E890" s="146"/>
      <c r="F890" s="146"/>
      <c r="G890" s="146"/>
      <c r="H890" s="146"/>
      <c r="I890" s="146"/>
    </row>
    <row r="891" spans="1:9" x14ac:dyDescent="0.25">
      <c r="A891" s="146"/>
      <c r="B891" s="146"/>
      <c r="C891" s="146"/>
      <c r="D891" s="90"/>
      <c r="E891" s="146"/>
      <c r="F891" s="146"/>
      <c r="G891" s="146"/>
      <c r="H891" s="146"/>
      <c r="I891" s="146"/>
    </row>
    <row r="892" spans="1:9" x14ac:dyDescent="0.25">
      <c r="A892" s="146"/>
      <c r="B892" s="146"/>
      <c r="C892" s="146"/>
      <c r="D892" s="90"/>
      <c r="E892" s="146"/>
      <c r="F892" s="146"/>
      <c r="G892" s="146"/>
      <c r="H892" s="146"/>
      <c r="I892" s="146"/>
    </row>
    <row r="893" spans="1:9" x14ac:dyDescent="0.25">
      <c r="A893" s="146"/>
      <c r="B893" s="146"/>
      <c r="C893" s="146"/>
      <c r="D893" s="90"/>
      <c r="E893" s="146"/>
      <c r="F893" s="146"/>
      <c r="G893" s="146"/>
      <c r="H893" s="146"/>
      <c r="I893" s="146"/>
    </row>
    <row r="894" spans="1:9" x14ac:dyDescent="0.25">
      <c r="A894" s="146"/>
      <c r="B894" s="146"/>
      <c r="C894" s="146"/>
      <c r="D894" s="90"/>
      <c r="E894" s="146"/>
      <c r="F894" s="146"/>
      <c r="G894" s="146"/>
      <c r="H894" s="146"/>
      <c r="I894" s="146"/>
    </row>
    <row r="895" spans="1:9" x14ac:dyDescent="0.25">
      <c r="A895" s="146"/>
      <c r="B895" s="146"/>
      <c r="C895" s="146"/>
      <c r="D895" s="90"/>
      <c r="E895" s="146"/>
      <c r="F895" s="146"/>
      <c r="G895" s="146"/>
      <c r="H895" s="146"/>
      <c r="I895" s="146"/>
    </row>
    <row r="896" spans="1:9" x14ac:dyDescent="0.25">
      <c r="A896" s="146"/>
      <c r="B896" s="146"/>
      <c r="C896" s="146"/>
      <c r="D896" s="90"/>
      <c r="E896" s="146"/>
      <c r="F896" s="146"/>
      <c r="G896" s="146"/>
      <c r="H896" s="146"/>
      <c r="I896" s="146"/>
    </row>
    <row r="897" spans="1:9" x14ac:dyDescent="0.25">
      <c r="A897" s="146"/>
      <c r="B897" s="146"/>
      <c r="C897" s="146"/>
      <c r="D897" s="90"/>
      <c r="E897" s="146"/>
      <c r="F897" s="146"/>
      <c r="G897" s="146"/>
      <c r="H897" s="146"/>
      <c r="I897" s="146"/>
    </row>
    <row r="898" spans="1:9" x14ac:dyDescent="0.25">
      <c r="A898" s="146"/>
      <c r="B898" s="146"/>
      <c r="C898" s="146"/>
      <c r="D898" s="90"/>
      <c r="E898" s="146"/>
      <c r="F898" s="146"/>
      <c r="G898" s="146"/>
      <c r="H898" s="146"/>
      <c r="I898" s="146"/>
    </row>
    <row r="899" spans="1:9" x14ac:dyDescent="0.25">
      <c r="A899" s="146"/>
      <c r="B899" s="146"/>
      <c r="C899" s="146"/>
      <c r="D899" s="90"/>
      <c r="E899" s="146"/>
      <c r="F899" s="146"/>
      <c r="G899" s="146"/>
      <c r="H899" s="146"/>
      <c r="I899" s="146"/>
    </row>
    <row r="900" spans="1:9" x14ac:dyDescent="0.25">
      <c r="A900" s="146"/>
      <c r="B900" s="146"/>
      <c r="C900" s="146"/>
      <c r="D900" s="90"/>
      <c r="E900" s="146"/>
      <c r="F900" s="146"/>
      <c r="G900" s="146"/>
      <c r="H900" s="146"/>
      <c r="I900" s="146"/>
    </row>
    <row r="901" spans="1:9" x14ac:dyDescent="0.25">
      <c r="A901" s="146"/>
      <c r="B901" s="146"/>
      <c r="C901" s="146"/>
      <c r="D901" s="90"/>
      <c r="E901" s="146"/>
      <c r="F901" s="146"/>
      <c r="G901" s="146"/>
      <c r="H901" s="146"/>
      <c r="I901" s="146"/>
    </row>
    <row r="902" spans="1:9" x14ac:dyDescent="0.25">
      <c r="A902" s="146"/>
      <c r="B902" s="146"/>
      <c r="C902" s="146"/>
      <c r="D902" s="90"/>
      <c r="E902" s="146"/>
      <c r="F902" s="146"/>
      <c r="G902" s="146"/>
      <c r="H902" s="146"/>
      <c r="I902" s="146"/>
    </row>
    <row r="903" spans="1:9" x14ac:dyDescent="0.25">
      <c r="A903" s="146"/>
      <c r="B903" s="146"/>
      <c r="C903" s="146"/>
      <c r="D903" s="90"/>
      <c r="E903" s="146"/>
      <c r="F903" s="146"/>
      <c r="G903" s="146"/>
      <c r="H903" s="146"/>
      <c r="I903" s="146"/>
    </row>
    <row r="904" spans="1:9" x14ac:dyDescent="0.25">
      <c r="A904" s="146"/>
      <c r="B904" s="146"/>
      <c r="C904" s="146"/>
      <c r="D904" s="90"/>
      <c r="E904" s="146"/>
      <c r="F904" s="146"/>
      <c r="G904" s="146"/>
      <c r="H904" s="146"/>
      <c r="I904" s="146"/>
    </row>
    <row r="905" spans="1:9" x14ac:dyDescent="0.25">
      <c r="A905" s="146"/>
      <c r="B905" s="146"/>
      <c r="C905" s="146"/>
      <c r="D905" s="90"/>
      <c r="E905" s="146"/>
      <c r="F905" s="146"/>
      <c r="G905" s="146"/>
      <c r="H905" s="146"/>
      <c r="I905" s="146"/>
    </row>
    <row r="906" spans="1:9" x14ac:dyDescent="0.25">
      <c r="A906" s="146"/>
      <c r="B906" s="146"/>
      <c r="C906" s="146"/>
      <c r="D906" s="90"/>
      <c r="E906" s="146"/>
      <c r="F906" s="146"/>
      <c r="G906" s="146"/>
      <c r="H906" s="146"/>
      <c r="I906" s="146"/>
    </row>
    <row r="907" spans="1:9" x14ac:dyDescent="0.25">
      <c r="A907" s="146"/>
      <c r="B907" s="146"/>
      <c r="C907" s="146"/>
      <c r="D907" s="90"/>
      <c r="E907" s="146"/>
      <c r="F907" s="146"/>
      <c r="G907" s="146"/>
      <c r="H907" s="146"/>
      <c r="I907" s="146"/>
    </row>
    <row r="908" spans="1:9" x14ac:dyDescent="0.25">
      <c r="A908" s="146"/>
      <c r="B908" s="146"/>
      <c r="C908" s="146"/>
      <c r="D908" s="90"/>
      <c r="E908" s="146"/>
      <c r="F908" s="146"/>
      <c r="G908" s="146"/>
      <c r="H908" s="146"/>
      <c r="I908" s="146"/>
    </row>
    <row r="909" spans="1:9" x14ac:dyDescent="0.25">
      <c r="A909" s="146"/>
      <c r="B909" s="146"/>
      <c r="C909" s="146"/>
      <c r="D909" s="90"/>
      <c r="E909" s="146"/>
      <c r="F909" s="146"/>
      <c r="G909" s="146"/>
      <c r="H909" s="146"/>
      <c r="I909" s="146"/>
    </row>
    <row r="910" spans="1:9" x14ac:dyDescent="0.25">
      <c r="A910" s="146"/>
      <c r="B910" s="146"/>
      <c r="C910" s="146"/>
      <c r="D910" s="90"/>
      <c r="E910" s="146"/>
      <c r="F910" s="146"/>
      <c r="G910" s="146"/>
      <c r="H910" s="146"/>
      <c r="I910" s="146"/>
    </row>
    <row r="911" spans="1:9" x14ac:dyDescent="0.25">
      <c r="A911" s="146"/>
      <c r="B911" s="146"/>
      <c r="C911" s="146"/>
      <c r="D911" s="90"/>
      <c r="E911" s="146"/>
      <c r="F911" s="146"/>
      <c r="G911" s="146"/>
      <c r="H911" s="146"/>
      <c r="I911" s="146"/>
    </row>
    <row r="912" spans="1:9" x14ac:dyDescent="0.25">
      <c r="A912" s="146"/>
      <c r="B912" s="146"/>
      <c r="C912" s="146"/>
      <c r="D912" s="90"/>
      <c r="E912" s="146"/>
      <c r="F912" s="146"/>
      <c r="G912" s="146"/>
      <c r="H912" s="146"/>
      <c r="I912" s="146"/>
    </row>
    <row r="913" spans="1:9" x14ac:dyDescent="0.25">
      <c r="A913" s="146"/>
      <c r="B913" s="146"/>
      <c r="C913" s="146"/>
      <c r="D913" s="90"/>
      <c r="E913" s="146"/>
      <c r="F913" s="146"/>
      <c r="G913" s="146"/>
      <c r="H913" s="146"/>
      <c r="I913" s="146"/>
    </row>
    <row r="914" spans="1:9" x14ac:dyDescent="0.25">
      <c r="A914" s="146"/>
      <c r="B914" s="146"/>
      <c r="C914" s="146"/>
      <c r="D914" s="90"/>
      <c r="E914" s="146"/>
      <c r="F914" s="146"/>
      <c r="G914" s="146"/>
      <c r="H914" s="146"/>
      <c r="I914" s="146"/>
    </row>
    <row r="915" spans="1:9" x14ac:dyDescent="0.25">
      <c r="A915" s="146"/>
      <c r="B915" s="146"/>
      <c r="C915" s="146"/>
      <c r="D915" s="90"/>
      <c r="E915" s="146"/>
      <c r="F915" s="146"/>
      <c r="G915" s="146"/>
      <c r="H915" s="146"/>
      <c r="I915" s="146"/>
    </row>
    <row r="916" spans="1:9" x14ac:dyDescent="0.25">
      <c r="A916" s="146"/>
      <c r="B916" s="146"/>
      <c r="C916" s="146"/>
      <c r="D916" s="90"/>
      <c r="E916" s="146"/>
      <c r="F916" s="146"/>
      <c r="G916" s="146"/>
      <c r="H916" s="146"/>
      <c r="I916" s="146"/>
    </row>
    <row r="917" spans="1:9" x14ac:dyDescent="0.25">
      <c r="A917" s="146"/>
      <c r="B917" s="146"/>
      <c r="C917" s="146"/>
      <c r="D917" s="90"/>
      <c r="E917" s="146"/>
      <c r="F917" s="146"/>
      <c r="G917" s="146"/>
      <c r="H917" s="146"/>
      <c r="I917" s="146"/>
    </row>
    <row r="918" spans="1:9" x14ac:dyDescent="0.25">
      <c r="A918" s="146"/>
      <c r="B918" s="146"/>
      <c r="C918" s="146"/>
      <c r="D918" s="90"/>
      <c r="E918" s="146"/>
      <c r="F918" s="146"/>
      <c r="G918" s="146"/>
      <c r="H918" s="146"/>
      <c r="I918" s="146"/>
    </row>
    <row r="919" spans="1:9" x14ac:dyDescent="0.25">
      <c r="A919" s="146"/>
      <c r="B919" s="146"/>
      <c r="C919" s="146"/>
      <c r="D919" s="90"/>
      <c r="E919" s="146"/>
      <c r="F919" s="146"/>
      <c r="G919" s="146"/>
      <c r="H919" s="146"/>
      <c r="I919" s="146"/>
    </row>
    <row r="920" spans="1:9" x14ac:dyDescent="0.25">
      <c r="A920" s="146"/>
      <c r="B920" s="146"/>
      <c r="C920" s="146"/>
      <c r="D920" s="90"/>
      <c r="E920" s="146"/>
      <c r="F920" s="146"/>
      <c r="G920" s="146"/>
      <c r="H920" s="146"/>
      <c r="I920" s="146"/>
    </row>
    <row r="921" spans="1:9" x14ac:dyDescent="0.25">
      <c r="A921" s="146"/>
      <c r="B921" s="146"/>
      <c r="C921" s="146"/>
      <c r="D921" s="90"/>
      <c r="E921" s="146"/>
      <c r="F921" s="146"/>
      <c r="G921" s="146"/>
      <c r="H921" s="146"/>
      <c r="I921" s="146"/>
    </row>
    <row r="922" spans="1:9" x14ac:dyDescent="0.25">
      <c r="A922" s="146"/>
      <c r="B922" s="146"/>
      <c r="C922" s="146"/>
      <c r="D922" s="90"/>
      <c r="E922" s="146"/>
      <c r="F922" s="146"/>
      <c r="G922" s="146"/>
      <c r="H922" s="146"/>
      <c r="I922" s="146"/>
    </row>
    <row r="923" spans="1:9" x14ac:dyDescent="0.25">
      <c r="A923" s="146"/>
      <c r="B923" s="146"/>
      <c r="C923" s="146"/>
      <c r="D923" s="90"/>
      <c r="E923" s="146"/>
      <c r="F923" s="146"/>
      <c r="G923" s="146"/>
      <c r="H923" s="146"/>
      <c r="I923" s="146"/>
    </row>
    <row r="924" spans="1:9" x14ac:dyDescent="0.25">
      <c r="A924" s="146"/>
      <c r="B924" s="146"/>
      <c r="C924" s="146"/>
      <c r="D924" s="90"/>
      <c r="E924" s="146"/>
      <c r="F924" s="146"/>
      <c r="G924" s="146"/>
      <c r="H924" s="146"/>
      <c r="I924" s="146"/>
    </row>
    <row r="925" spans="1:9" x14ac:dyDescent="0.25">
      <c r="A925" s="146"/>
      <c r="B925" s="146"/>
      <c r="C925" s="146"/>
      <c r="D925" s="90"/>
      <c r="E925" s="146"/>
      <c r="F925" s="146"/>
      <c r="G925" s="146"/>
      <c r="H925" s="146"/>
      <c r="I925" s="146"/>
    </row>
    <row r="926" spans="1:9" x14ac:dyDescent="0.25">
      <c r="A926" s="146"/>
      <c r="B926" s="146"/>
      <c r="C926" s="146"/>
      <c r="D926" s="90"/>
      <c r="E926" s="146"/>
      <c r="F926" s="146"/>
      <c r="G926" s="146"/>
      <c r="H926" s="146"/>
      <c r="I926" s="146"/>
    </row>
    <row r="927" spans="1:9" x14ac:dyDescent="0.25">
      <c r="A927" s="146"/>
      <c r="B927" s="146"/>
      <c r="C927" s="146"/>
      <c r="D927" s="90"/>
      <c r="E927" s="146"/>
      <c r="F927" s="146"/>
      <c r="G927" s="146"/>
      <c r="H927" s="146"/>
      <c r="I927" s="146"/>
    </row>
    <row r="928" spans="1:9" x14ac:dyDescent="0.25">
      <c r="A928" s="146"/>
      <c r="B928" s="146"/>
      <c r="C928" s="146"/>
      <c r="D928" s="90"/>
      <c r="E928" s="146"/>
      <c r="F928" s="146"/>
      <c r="G928" s="146"/>
      <c r="H928" s="146"/>
      <c r="I928" s="146"/>
    </row>
    <row r="929" spans="1:9" x14ac:dyDescent="0.25">
      <c r="A929" s="146"/>
      <c r="B929" s="146"/>
      <c r="C929" s="146"/>
      <c r="D929" s="90"/>
      <c r="E929" s="146"/>
      <c r="F929" s="146"/>
      <c r="G929" s="146"/>
      <c r="H929" s="146"/>
      <c r="I929" s="146"/>
    </row>
    <row r="930" spans="1:9" x14ac:dyDescent="0.25">
      <c r="A930" s="146"/>
      <c r="B930" s="146"/>
      <c r="C930" s="146"/>
      <c r="D930" s="90"/>
      <c r="E930" s="146"/>
      <c r="F930" s="146"/>
      <c r="G930" s="146"/>
      <c r="H930" s="146"/>
      <c r="I930" s="146"/>
    </row>
    <row r="931" spans="1:9" x14ac:dyDescent="0.25">
      <c r="A931" s="146"/>
      <c r="B931" s="146"/>
      <c r="C931" s="146"/>
      <c r="D931" s="90"/>
      <c r="E931" s="146"/>
      <c r="F931" s="146"/>
      <c r="G931" s="146"/>
      <c r="H931" s="146"/>
      <c r="I931" s="146"/>
    </row>
    <row r="932" spans="1:9" x14ac:dyDescent="0.25">
      <c r="A932" s="146"/>
      <c r="B932" s="146"/>
      <c r="C932" s="146"/>
      <c r="D932" s="90"/>
      <c r="E932" s="146"/>
      <c r="F932" s="146"/>
      <c r="G932" s="146"/>
      <c r="H932" s="146"/>
      <c r="I932" s="146"/>
    </row>
    <row r="933" spans="1:9" x14ac:dyDescent="0.25">
      <c r="A933" s="146"/>
      <c r="B933" s="146"/>
      <c r="C933" s="146"/>
      <c r="D933" s="90"/>
      <c r="E933" s="146"/>
      <c r="F933" s="146"/>
      <c r="G933" s="146"/>
      <c r="H933" s="146"/>
      <c r="I933" s="146"/>
    </row>
    <row r="934" spans="1:9" x14ac:dyDescent="0.25">
      <c r="A934" s="146"/>
      <c r="B934" s="146"/>
      <c r="C934" s="146"/>
      <c r="D934" s="90"/>
      <c r="E934" s="146"/>
      <c r="F934" s="146"/>
      <c r="G934" s="146"/>
      <c r="H934" s="146"/>
      <c r="I934" s="146"/>
    </row>
    <row r="935" spans="1:9" x14ac:dyDescent="0.25">
      <c r="A935" s="146"/>
      <c r="B935" s="146"/>
      <c r="C935" s="146"/>
      <c r="D935" s="90"/>
      <c r="E935" s="146"/>
      <c r="F935" s="146"/>
      <c r="G935" s="146"/>
      <c r="H935" s="146"/>
      <c r="I935" s="146"/>
    </row>
    <row r="936" spans="1:9" x14ac:dyDescent="0.25">
      <c r="A936" s="146"/>
      <c r="B936" s="146"/>
      <c r="C936" s="146"/>
      <c r="D936" s="90"/>
      <c r="E936" s="146"/>
      <c r="F936" s="146"/>
      <c r="G936" s="146"/>
      <c r="H936" s="146"/>
      <c r="I936" s="146"/>
    </row>
    <row r="937" spans="1:9" x14ac:dyDescent="0.25">
      <c r="A937" s="146"/>
      <c r="B937" s="146"/>
      <c r="C937" s="146"/>
      <c r="D937" s="90"/>
      <c r="E937" s="146"/>
      <c r="F937" s="146"/>
      <c r="G937" s="146"/>
      <c r="H937" s="146"/>
      <c r="I937" s="146"/>
    </row>
    <row r="938" spans="1:9" x14ac:dyDescent="0.25">
      <c r="A938" s="146"/>
      <c r="B938" s="146"/>
      <c r="C938" s="146"/>
      <c r="D938" s="90"/>
      <c r="E938" s="146"/>
      <c r="F938" s="146"/>
      <c r="G938" s="146"/>
      <c r="H938" s="146"/>
      <c r="I938" s="146"/>
    </row>
    <row r="939" spans="1:9" x14ac:dyDescent="0.25">
      <c r="A939" s="146"/>
      <c r="B939" s="146"/>
      <c r="C939" s="146"/>
      <c r="D939" s="90"/>
      <c r="E939" s="146"/>
      <c r="F939" s="146"/>
      <c r="G939" s="146"/>
      <c r="H939" s="146"/>
      <c r="I939" s="146"/>
    </row>
    <row r="940" spans="1:9" x14ac:dyDescent="0.25">
      <c r="A940" s="146"/>
      <c r="B940" s="146"/>
      <c r="C940" s="146"/>
      <c r="D940" s="90"/>
      <c r="E940" s="146"/>
      <c r="F940" s="146"/>
      <c r="G940" s="146"/>
      <c r="H940" s="146"/>
      <c r="I940" s="146"/>
    </row>
    <row r="941" spans="1:9" x14ac:dyDescent="0.25">
      <c r="A941" s="146"/>
      <c r="B941" s="146"/>
      <c r="C941" s="146"/>
      <c r="D941" s="90"/>
      <c r="E941" s="146"/>
      <c r="F941" s="146"/>
      <c r="G941" s="146"/>
      <c r="H941" s="146"/>
      <c r="I941" s="146"/>
    </row>
    <row r="942" spans="1:9" x14ac:dyDescent="0.25">
      <c r="A942" s="146"/>
      <c r="B942" s="146"/>
      <c r="C942" s="146"/>
      <c r="D942" s="90"/>
      <c r="E942" s="146"/>
      <c r="F942" s="146"/>
      <c r="G942" s="146"/>
      <c r="H942" s="146"/>
      <c r="I942" s="146"/>
    </row>
    <row r="943" spans="1:9" x14ac:dyDescent="0.25">
      <c r="A943" s="146"/>
      <c r="B943" s="146"/>
      <c r="C943" s="146"/>
      <c r="D943" s="90"/>
      <c r="E943" s="146"/>
      <c r="F943" s="146"/>
      <c r="G943" s="146"/>
      <c r="H943" s="146"/>
      <c r="I943" s="146"/>
    </row>
    <row r="944" spans="1:9" x14ac:dyDescent="0.25">
      <c r="A944" s="146"/>
      <c r="B944" s="146"/>
      <c r="C944" s="146"/>
      <c r="D944" s="90"/>
      <c r="E944" s="146"/>
      <c r="F944" s="146"/>
      <c r="G944" s="146"/>
      <c r="H944" s="146"/>
      <c r="I944" s="146"/>
    </row>
    <row r="945" spans="1:9" x14ac:dyDescent="0.25">
      <c r="A945" s="146"/>
      <c r="B945" s="146"/>
      <c r="C945" s="146"/>
      <c r="D945" s="90"/>
      <c r="E945" s="146"/>
      <c r="F945" s="146"/>
      <c r="G945" s="146"/>
      <c r="H945" s="146"/>
      <c r="I945" s="146"/>
    </row>
    <row r="946" spans="1:9" x14ac:dyDescent="0.25">
      <c r="A946" s="146"/>
      <c r="B946" s="146"/>
      <c r="C946" s="146"/>
      <c r="D946" s="90"/>
      <c r="E946" s="146"/>
      <c r="F946" s="146"/>
      <c r="G946" s="146"/>
      <c r="H946" s="146"/>
      <c r="I946" s="146"/>
    </row>
    <row r="947" spans="1:9" x14ac:dyDescent="0.25">
      <c r="A947" s="146"/>
      <c r="B947" s="146"/>
      <c r="C947" s="146"/>
      <c r="D947" s="90"/>
      <c r="E947" s="146"/>
      <c r="F947" s="146"/>
      <c r="G947" s="146"/>
      <c r="H947" s="146"/>
      <c r="I947" s="146"/>
    </row>
    <row r="948" spans="1:9" x14ac:dyDescent="0.25">
      <c r="A948" s="146"/>
      <c r="B948" s="146"/>
      <c r="C948" s="146"/>
      <c r="D948" s="90"/>
      <c r="E948" s="146"/>
      <c r="F948" s="146"/>
      <c r="G948" s="146"/>
      <c r="H948" s="146"/>
      <c r="I948" s="146"/>
    </row>
    <row r="949" spans="1:9" x14ac:dyDescent="0.25">
      <c r="A949" s="146"/>
      <c r="B949" s="146"/>
      <c r="C949" s="146"/>
      <c r="D949" s="90"/>
      <c r="E949" s="146"/>
      <c r="F949" s="146"/>
      <c r="G949" s="146"/>
      <c r="H949" s="146"/>
      <c r="I949" s="146"/>
    </row>
    <row r="950" spans="1:9" x14ac:dyDescent="0.25">
      <c r="A950" s="146"/>
      <c r="B950" s="146"/>
      <c r="C950" s="146"/>
      <c r="D950" s="90"/>
      <c r="E950" s="146"/>
      <c r="F950" s="146"/>
      <c r="G950" s="146"/>
      <c r="H950" s="146"/>
      <c r="I950" s="146"/>
    </row>
    <row r="951" spans="1:9" x14ac:dyDescent="0.25">
      <c r="A951" s="146"/>
      <c r="B951" s="146"/>
      <c r="C951" s="146"/>
      <c r="D951" s="90"/>
      <c r="E951" s="146"/>
      <c r="F951" s="146"/>
      <c r="G951" s="146"/>
      <c r="H951" s="146"/>
      <c r="I951" s="146"/>
    </row>
    <row r="952" spans="1:9" x14ac:dyDescent="0.25">
      <c r="A952" s="146"/>
      <c r="B952" s="146"/>
      <c r="C952" s="146"/>
      <c r="D952" s="90"/>
      <c r="E952" s="146"/>
      <c r="F952" s="146"/>
      <c r="G952" s="146"/>
      <c r="H952" s="146"/>
      <c r="I952" s="146"/>
    </row>
    <row r="953" spans="1:9" x14ac:dyDescent="0.25">
      <c r="A953" s="146"/>
      <c r="B953" s="146"/>
      <c r="C953" s="146"/>
      <c r="D953" s="90"/>
      <c r="E953" s="146"/>
      <c r="F953" s="146"/>
      <c r="G953" s="146"/>
      <c r="H953" s="146"/>
      <c r="I953" s="146"/>
    </row>
    <row r="954" spans="1:9" x14ac:dyDescent="0.25">
      <c r="A954" s="146"/>
      <c r="B954" s="146"/>
      <c r="C954" s="146"/>
      <c r="D954" s="90"/>
      <c r="E954" s="146"/>
      <c r="F954" s="146"/>
      <c r="G954" s="146"/>
      <c r="H954" s="146"/>
      <c r="I954" s="146"/>
    </row>
    <row r="955" spans="1:9" x14ac:dyDescent="0.25">
      <c r="A955" s="146"/>
      <c r="B955" s="146"/>
      <c r="C955" s="146"/>
      <c r="D955" s="90"/>
      <c r="E955" s="146"/>
      <c r="F955" s="146"/>
      <c r="G955" s="146"/>
      <c r="H955" s="146"/>
      <c r="I955" s="146"/>
    </row>
    <row r="956" spans="1:9" x14ac:dyDescent="0.25">
      <c r="A956" s="146"/>
      <c r="B956" s="146"/>
      <c r="C956" s="146"/>
      <c r="D956" s="90"/>
      <c r="E956" s="146"/>
      <c r="F956" s="146"/>
      <c r="G956" s="146"/>
      <c r="H956" s="146"/>
      <c r="I956" s="146"/>
    </row>
    <row r="957" spans="1:9" x14ac:dyDescent="0.25">
      <c r="A957" s="146"/>
      <c r="B957" s="146"/>
      <c r="C957" s="146"/>
      <c r="D957" s="90"/>
      <c r="E957" s="146"/>
      <c r="F957" s="146"/>
      <c r="G957" s="146"/>
      <c r="H957" s="146"/>
      <c r="I957" s="146"/>
    </row>
    <row r="958" spans="1:9" x14ac:dyDescent="0.25">
      <c r="A958" s="146"/>
      <c r="B958" s="146"/>
      <c r="C958" s="146"/>
      <c r="D958" s="90"/>
      <c r="E958" s="146"/>
      <c r="F958" s="146"/>
      <c r="G958" s="146"/>
      <c r="H958" s="146"/>
      <c r="I958" s="146"/>
    </row>
    <row r="959" spans="1:9" x14ac:dyDescent="0.25">
      <c r="A959" s="146"/>
      <c r="B959" s="146"/>
      <c r="C959" s="146"/>
      <c r="D959" s="90"/>
      <c r="E959" s="146"/>
      <c r="F959" s="146"/>
      <c r="G959" s="146"/>
      <c r="H959" s="146"/>
      <c r="I959" s="146"/>
    </row>
    <row r="960" spans="1:9" x14ac:dyDescent="0.25">
      <c r="A960" s="146"/>
      <c r="B960" s="146"/>
      <c r="C960" s="146"/>
      <c r="D960" s="90"/>
      <c r="E960" s="146"/>
      <c r="F960" s="146"/>
      <c r="G960" s="146"/>
      <c r="H960" s="146"/>
      <c r="I960" s="146"/>
    </row>
    <row r="961" spans="1:9" x14ac:dyDescent="0.25">
      <c r="A961" s="146"/>
      <c r="B961" s="146"/>
      <c r="C961" s="146"/>
      <c r="D961" s="90"/>
      <c r="E961" s="146"/>
      <c r="F961" s="146"/>
      <c r="G961" s="146"/>
      <c r="H961" s="146"/>
      <c r="I961" s="146"/>
    </row>
    <row r="962" spans="1:9" x14ac:dyDescent="0.25">
      <c r="A962" s="146"/>
      <c r="B962" s="146"/>
      <c r="C962" s="146"/>
      <c r="D962" s="90"/>
      <c r="E962" s="146"/>
      <c r="F962" s="146"/>
      <c r="G962" s="146"/>
      <c r="H962" s="146"/>
      <c r="I962" s="146"/>
    </row>
    <row r="963" spans="1:9" x14ac:dyDescent="0.25">
      <c r="A963" s="146"/>
      <c r="B963" s="146"/>
      <c r="C963" s="146"/>
      <c r="D963" s="90"/>
      <c r="E963" s="146"/>
      <c r="F963" s="146"/>
      <c r="G963" s="146"/>
      <c r="H963" s="146"/>
      <c r="I963" s="146"/>
    </row>
    <row r="964" spans="1:9" x14ac:dyDescent="0.25">
      <c r="A964" s="146"/>
      <c r="B964" s="146"/>
      <c r="C964" s="146"/>
      <c r="D964" s="90"/>
      <c r="E964" s="146"/>
      <c r="F964" s="146"/>
      <c r="G964" s="146"/>
      <c r="H964" s="146"/>
      <c r="I964" s="146"/>
    </row>
    <row r="965" spans="1:9" x14ac:dyDescent="0.25">
      <c r="A965" s="146"/>
      <c r="B965" s="146"/>
      <c r="C965" s="146"/>
      <c r="D965" s="90"/>
      <c r="E965" s="146"/>
      <c r="F965" s="146"/>
      <c r="G965" s="146"/>
      <c r="H965" s="146"/>
      <c r="I965" s="146"/>
    </row>
    <row r="966" spans="1:9" x14ac:dyDescent="0.25">
      <c r="A966" s="146"/>
      <c r="B966" s="146"/>
      <c r="C966" s="146"/>
      <c r="D966" s="90"/>
      <c r="E966" s="146"/>
      <c r="F966" s="146"/>
      <c r="G966" s="146"/>
      <c r="H966" s="146"/>
      <c r="I966" s="146"/>
    </row>
    <row r="967" spans="1:9" x14ac:dyDescent="0.25">
      <c r="A967" s="146"/>
      <c r="B967" s="146"/>
      <c r="C967" s="146"/>
      <c r="D967" s="90"/>
      <c r="E967" s="146"/>
      <c r="F967" s="146"/>
      <c r="G967" s="146"/>
      <c r="H967" s="146"/>
      <c r="I967" s="146"/>
    </row>
    <row r="968" spans="1:9" x14ac:dyDescent="0.25">
      <c r="A968" s="146"/>
      <c r="B968" s="146"/>
      <c r="C968" s="146"/>
      <c r="D968" s="90"/>
      <c r="E968" s="146"/>
      <c r="F968" s="146"/>
      <c r="G968" s="146"/>
      <c r="H968" s="146"/>
      <c r="I968" s="146"/>
    </row>
    <row r="969" spans="1:9" x14ac:dyDescent="0.25">
      <c r="A969" s="146"/>
      <c r="B969" s="146"/>
      <c r="C969" s="146"/>
      <c r="D969" s="90"/>
      <c r="E969" s="146"/>
      <c r="F969" s="146"/>
      <c r="G969" s="146"/>
      <c r="H969" s="146"/>
      <c r="I969" s="146"/>
    </row>
    <row r="970" spans="1:9" x14ac:dyDescent="0.25">
      <c r="A970" s="146"/>
      <c r="B970" s="146"/>
      <c r="C970" s="146"/>
      <c r="D970" s="90"/>
      <c r="E970" s="146"/>
      <c r="F970" s="146"/>
      <c r="G970" s="146"/>
      <c r="H970" s="146"/>
      <c r="I970" s="146"/>
    </row>
    <row r="971" spans="1:9" x14ac:dyDescent="0.25">
      <c r="A971" s="146"/>
      <c r="B971" s="146"/>
      <c r="C971" s="146"/>
      <c r="D971" s="90"/>
      <c r="E971" s="146"/>
      <c r="F971" s="146"/>
      <c r="G971" s="146"/>
      <c r="H971" s="146"/>
      <c r="I971" s="146"/>
    </row>
    <row r="972" spans="1:9" x14ac:dyDescent="0.25">
      <c r="A972" s="146"/>
      <c r="B972" s="146"/>
      <c r="C972" s="146"/>
      <c r="D972" s="90"/>
      <c r="E972" s="146"/>
      <c r="F972" s="146"/>
      <c r="G972" s="146"/>
      <c r="H972" s="146"/>
      <c r="I972" s="146"/>
    </row>
    <row r="973" spans="1:9" x14ac:dyDescent="0.25">
      <c r="A973" s="146"/>
      <c r="B973" s="146"/>
      <c r="C973" s="146"/>
      <c r="D973" s="90"/>
      <c r="E973" s="146"/>
      <c r="F973" s="146"/>
      <c r="G973" s="146"/>
      <c r="H973" s="146"/>
      <c r="I973" s="146"/>
    </row>
    <row r="974" spans="1:9" x14ac:dyDescent="0.25">
      <c r="A974" s="146"/>
      <c r="B974" s="146"/>
      <c r="C974" s="146"/>
      <c r="D974" s="90"/>
      <c r="E974" s="146"/>
      <c r="F974" s="146"/>
      <c r="G974" s="146"/>
      <c r="H974" s="146"/>
      <c r="I974" s="146"/>
    </row>
    <row r="975" spans="1:9" x14ac:dyDescent="0.25">
      <c r="A975" s="146"/>
      <c r="B975" s="146"/>
      <c r="C975" s="146"/>
      <c r="D975" s="90"/>
      <c r="E975" s="146"/>
      <c r="F975" s="146"/>
      <c r="G975" s="146"/>
      <c r="H975" s="146"/>
      <c r="I975" s="146"/>
    </row>
    <row r="976" spans="1:9" x14ac:dyDescent="0.25">
      <c r="A976" s="146"/>
      <c r="B976" s="146"/>
      <c r="C976" s="146"/>
      <c r="D976" s="90"/>
      <c r="E976" s="146"/>
      <c r="F976" s="146"/>
      <c r="G976" s="146"/>
      <c r="H976" s="146"/>
      <c r="I976" s="146"/>
    </row>
    <row r="977" spans="1:9" x14ac:dyDescent="0.25">
      <c r="A977" s="146"/>
      <c r="B977" s="146"/>
      <c r="C977" s="146"/>
      <c r="D977" s="90"/>
      <c r="E977" s="146"/>
      <c r="F977" s="146"/>
      <c r="G977" s="146"/>
      <c r="H977" s="146"/>
      <c r="I977" s="146"/>
    </row>
    <row r="978" spans="1:9" x14ac:dyDescent="0.25">
      <c r="A978" s="146"/>
      <c r="B978" s="146"/>
      <c r="C978" s="146"/>
      <c r="D978" s="90"/>
      <c r="E978" s="146"/>
      <c r="F978" s="146"/>
      <c r="G978" s="146"/>
      <c r="H978" s="146"/>
      <c r="I978" s="146"/>
    </row>
    <row r="979" spans="1:9" x14ac:dyDescent="0.25">
      <c r="A979" s="146"/>
      <c r="B979" s="146"/>
      <c r="C979" s="146"/>
      <c r="D979" s="90"/>
      <c r="E979" s="146"/>
      <c r="F979" s="146"/>
      <c r="G979" s="146"/>
      <c r="H979" s="146"/>
      <c r="I979" s="146"/>
    </row>
    <row r="980" spans="1:9" x14ac:dyDescent="0.25">
      <c r="A980" s="146"/>
      <c r="B980" s="146"/>
      <c r="C980" s="146"/>
      <c r="D980" s="90"/>
      <c r="E980" s="146"/>
      <c r="F980" s="146"/>
      <c r="G980" s="146"/>
      <c r="H980" s="146"/>
      <c r="I980" s="146"/>
    </row>
    <row r="981" spans="1:9" x14ac:dyDescent="0.25">
      <c r="A981" s="146"/>
      <c r="B981" s="146"/>
      <c r="C981" s="146"/>
      <c r="D981" s="90"/>
      <c r="E981" s="146"/>
      <c r="F981" s="146"/>
      <c r="G981" s="146"/>
      <c r="H981" s="146"/>
      <c r="I981" s="146"/>
    </row>
    <row r="982" spans="1:9" x14ac:dyDescent="0.25">
      <c r="A982" s="146"/>
      <c r="B982" s="146"/>
      <c r="C982" s="146"/>
      <c r="D982" s="90"/>
      <c r="E982" s="146"/>
      <c r="F982" s="146"/>
      <c r="G982" s="146"/>
      <c r="H982" s="146"/>
      <c r="I982" s="146"/>
    </row>
    <row r="983" spans="1:9" x14ac:dyDescent="0.25">
      <c r="A983" s="146"/>
      <c r="B983" s="146"/>
      <c r="C983" s="146"/>
      <c r="D983" s="90"/>
      <c r="E983" s="146"/>
      <c r="F983" s="146"/>
      <c r="G983" s="146"/>
      <c r="H983" s="146"/>
      <c r="I983" s="146"/>
    </row>
    <row r="984" spans="1:9" x14ac:dyDescent="0.25">
      <c r="A984" s="146"/>
      <c r="B984" s="146"/>
      <c r="C984" s="146"/>
      <c r="D984" s="90"/>
      <c r="E984" s="146"/>
      <c r="F984" s="146"/>
      <c r="G984" s="146"/>
      <c r="H984" s="146"/>
      <c r="I984" s="146"/>
    </row>
    <row r="985" spans="1:9" x14ac:dyDescent="0.25">
      <c r="A985" s="146"/>
      <c r="B985" s="146"/>
      <c r="C985" s="146"/>
      <c r="D985" s="90"/>
      <c r="E985" s="146"/>
      <c r="F985" s="146"/>
      <c r="G985" s="146"/>
      <c r="H985" s="146"/>
      <c r="I985" s="146"/>
    </row>
    <row r="986" spans="1:9" x14ac:dyDescent="0.25">
      <c r="A986" s="146"/>
      <c r="B986" s="146"/>
      <c r="C986" s="146"/>
      <c r="D986" s="90"/>
      <c r="E986" s="146"/>
      <c r="F986" s="146"/>
      <c r="G986" s="146"/>
      <c r="H986" s="146"/>
      <c r="I986" s="146"/>
    </row>
    <row r="987" spans="1:9" x14ac:dyDescent="0.25">
      <c r="A987" s="146"/>
      <c r="B987" s="146"/>
      <c r="C987" s="146"/>
      <c r="D987" s="90"/>
      <c r="E987" s="146"/>
      <c r="F987" s="146"/>
      <c r="G987" s="146"/>
      <c r="H987" s="146"/>
      <c r="I987" s="146"/>
    </row>
    <row r="988" spans="1:9" x14ac:dyDescent="0.25">
      <c r="A988" s="146"/>
      <c r="B988" s="146"/>
      <c r="C988" s="146"/>
      <c r="D988" s="90"/>
      <c r="E988" s="146"/>
      <c r="F988" s="146"/>
      <c r="G988" s="146"/>
      <c r="H988" s="146"/>
      <c r="I988" s="146"/>
    </row>
    <row r="989" spans="1:9" x14ac:dyDescent="0.25">
      <c r="A989" s="146"/>
      <c r="B989" s="146"/>
      <c r="C989" s="146"/>
      <c r="D989" s="90"/>
      <c r="E989" s="146"/>
      <c r="F989" s="146"/>
      <c r="G989" s="146"/>
      <c r="H989" s="146"/>
      <c r="I989" s="146"/>
    </row>
    <row r="990" spans="1:9" x14ac:dyDescent="0.25">
      <c r="A990" s="146"/>
      <c r="B990" s="146"/>
      <c r="C990" s="146"/>
      <c r="D990" s="90"/>
      <c r="E990" s="146"/>
      <c r="F990" s="146"/>
      <c r="G990" s="146"/>
      <c r="H990" s="146"/>
      <c r="I990" s="146"/>
    </row>
    <row r="991" spans="1:9" x14ac:dyDescent="0.25">
      <c r="A991" s="146"/>
      <c r="B991" s="146"/>
      <c r="C991" s="146"/>
      <c r="D991" s="90"/>
      <c r="E991" s="146"/>
      <c r="F991" s="146"/>
      <c r="G991" s="146"/>
      <c r="H991" s="146"/>
      <c r="I991" s="146"/>
    </row>
    <row r="992" spans="1:9" x14ac:dyDescent="0.25">
      <c r="A992" s="146"/>
      <c r="B992" s="146"/>
      <c r="C992" s="146"/>
      <c r="D992" s="90"/>
      <c r="E992" s="146"/>
      <c r="F992" s="146"/>
      <c r="G992" s="146"/>
      <c r="H992" s="146"/>
      <c r="I992" s="146"/>
    </row>
    <row r="993" spans="1:9" x14ac:dyDescent="0.25">
      <c r="A993" s="146"/>
      <c r="B993" s="146"/>
      <c r="C993" s="146"/>
      <c r="D993" s="90"/>
      <c r="E993" s="146"/>
      <c r="F993" s="146"/>
      <c r="G993" s="146"/>
      <c r="H993" s="146"/>
      <c r="I993" s="146"/>
    </row>
    <row r="994" spans="1:9" x14ac:dyDescent="0.25">
      <c r="A994" s="146"/>
      <c r="B994" s="146"/>
      <c r="C994" s="146"/>
      <c r="D994" s="90"/>
      <c r="E994" s="146"/>
      <c r="F994" s="146"/>
      <c r="G994" s="146"/>
      <c r="H994" s="146"/>
      <c r="I994" s="146"/>
    </row>
    <row r="995" spans="1:9" x14ac:dyDescent="0.25">
      <c r="A995" s="146"/>
      <c r="B995" s="146"/>
      <c r="C995" s="146"/>
      <c r="D995" s="90"/>
      <c r="E995" s="146"/>
      <c r="F995" s="146"/>
      <c r="G995" s="146"/>
      <c r="H995" s="146"/>
      <c r="I995" s="146"/>
    </row>
    <row r="996" spans="1:9" x14ac:dyDescent="0.25">
      <c r="A996" s="146"/>
      <c r="B996" s="146"/>
      <c r="C996" s="146"/>
      <c r="D996" s="90"/>
      <c r="E996" s="146"/>
      <c r="F996" s="146"/>
      <c r="G996" s="146"/>
      <c r="H996" s="146"/>
      <c r="I996" s="146"/>
    </row>
    <row r="997" spans="1:9" x14ac:dyDescent="0.25">
      <c r="A997" s="146"/>
      <c r="B997" s="146"/>
      <c r="C997" s="146"/>
      <c r="D997" s="90"/>
      <c r="E997" s="146"/>
      <c r="F997" s="146"/>
      <c r="G997" s="146"/>
      <c r="H997" s="146"/>
      <c r="I997" s="146"/>
    </row>
    <row r="998" spans="1:9" x14ac:dyDescent="0.25">
      <c r="A998" s="146"/>
      <c r="B998" s="146"/>
      <c r="C998" s="146"/>
      <c r="D998" s="90"/>
      <c r="E998" s="146"/>
      <c r="F998" s="146"/>
      <c r="G998" s="146"/>
      <c r="H998" s="146"/>
      <c r="I998" s="146"/>
    </row>
    <row r="999" spans="1:9" x14ac:dyDescent="0.25">
      <c r="A999" s="146"/>
      <c r="B999" s="146"/>
      <c r="C999" s="146"/>
      <c r="D999" s="90"/>
      <c r="E999" s="146"/>
      <c r="F999" s="146"/>
      <c r="G999" s="146"/>
      <c r="H999" s="146"/>
      <c r="I999" s="146"/>
    </row>
    <row r="1000" spans="1:9" x14ac:dyDescent="0.25">
      <c r="A1000" s="146"/>
      <c r="B1000" s="146"/>
      <c r="C1000" s="146"/>
      <c r="D1000" s="90"/>
      <c r="E1000" s="146"/>
      <c r="F1000" s="146"/>
      <c r="G1000" s="146"/>
      <c r="H1000" s="146"/>
      <c r="I1000" s="146"/>
    </row>
    <row r="1001" spans="1:9" x14ac:dyDescent="0.25">
      <c r="A1001" s="146"/>
      <c r="B1001" s="146"/>
      <c r="C1001" s="146"/>
      <c r="D1001" s="90"/>
      <c r="E1001" s="146"/>
      <c r="F1001" s="146"/>
      <c r="G1001" s="146"/>
      <c r="H1001" s="146"/>
      <c r="I1001" s="146"/>
    </row>
    <row r="1002" spans="1:9" x14ac:dyDescent="0.25">
      <c r="A1002" s="146"/>
      <c r="B1002" s="146"/>
      <c r="C1002" s="146"/>
      <c r="D1002" s="90"/>
      <c r="E1002" s="146"/>
      <c r="F1002" s="146"/>
      <c r="G1002" s="146"/>
      <c r="H1002" s="146"/>
      <c r="I1002" s="146"/>
    </row>
    <row r="1003" spans="1:9" x14ac:dyDescent="0.25">
      <c r="A1003" s="146"/>
      <c r="B1003" s="146"/>
      <c r="C1003" s="146"/>
      <c r="D1003" s="90"/>
      <c r="E1003" s="146"/>
      <c r="F1003" s="146"/>
      <c r="G1003" s="146"/>
      <c r="H1003" s="146"/>
      <c r="I1003" s="146"/>
    </row>
    <row r="1004" spans="1:9" x14ac:dyDescent="0.25">
      <c r="A1004" s="146"/>
      <c r="B1004" s="146"/>
      <c r="C1004" s="146"/>
      <c r="D1004" s="90"/>
      <c r="E1004" s="146"/>
      <c r="F1004" s="146"/>
      <c r="G1004" s="146"/>
      <c r="H1004" s="146"/>
      <c r="I1004" s="146"/>
    </row>
    <row r="1005" spans="1:9" x14ac:dyDescent="0.25">
      <c r="A1005" s="146"/>
      <c r="B1005" s="146"/>
      <c r="C1005" s="146"/>
      <c r="D1005" s="90"/>
      <c r="E1005" s="146"/>
      <c r="F1005" s="146"/>
      <c r="G1005" s="146"/>
      <c r="H1005" s="146"/>
      <c r="I1005" s="146"/>
    </row>
    <row r="1006" spans="1:9" x14ac:dyDescent="0.25">
      <c r="A1006" s="146"/>
      <c r="B1006" s="146"/>
      <c r="C1006" s="146"/>
      <c r="D1006" s="90"/>
      <c r="E1006" s="146"/>
      <c r="F1006" s="146"/>
      <c r="G1006" s="146"/>
      <c r="H1006" s="146"/>
      <c r="I1006" s="146"/>
    </row>
    <row r="1007" spans="1:9" x14ac:dyDescent="0.25">
      <c r="A1007" s="146"/>
      <c r="B1007" s="146"/>
      <c r="C1007" s="146"/>
      <c r="D1007" s="90"/>
      <c r="E1007" s="146"/>
      <c r="F1007" s="146"/>
      <c r="G1007" s="146"/>
      <c r="H1007" s="146"/>
      <c r="I1007" s="146"/>
    </row>
    <row r="1008" spans="1:9" x14ac:dyDescent="0.25">
      <c r="A1008" s="146"/>
      <c r="B1008" s="146"/>
      <c r="C1008" s="146"/>
      <c r="D1008" s="90"/>
      <c r="E1008" s="146"/>
      <c r="F1008" s="146"/>
      <c r="G1008" s="146"/>
      <c r="H1008" s="146"/>
      <c r="I1008" s="146"/>
    </row>
    <row r="1009" spans="1:9" x14ac:dyDescent="0.25">
      <c r="A1009" s="146"/>
      <c r="B1009" s="146"/>
      <c r="C1009" s="146"/>
      <c r="D1009" s="90"/>
      <c r="E1009" s="146"/>
      <c r="F1009" s="146"/>
      <c r="G1009" s="146"/>
      <c r="H1009" s="146"/>
      <c r="I1009" s="146"/>
    </row>
    <row r="1010" spans="1:9" x14ac:dyDescent="0.25">
      <c r="A1010" s="146"/>
      <c r="B1010" s="146"/>
      <c r="C1010" s="146"/>
      <c r="D1010" s="90"/>
      <c r="E1010" s="146"/>
      <c r="F1010" s="146"/>
      <c r="G1010" s="146"/>
      <c r="H1010" s="146"/>
      <c r="I1010" s="146"/>
    </row>
    <row r="1011" spans="1:9" x14ac:dyDescent="0.25">
      <c r="A1011" s="146"/>
      <c r="B1011" s="146"/>
      <c r="C1011" s="146"/>
      <c r="D1011" s="90"/>
      <c r="E1011" s="146"/>
      <c r="F1011" s="146"/>
      <c r="G1011" s="146"/>
      <c r="H1011" s="146"/>
      <c r="I1011" s="146"/>
    </row>
    <row r="1012" spans="1:9" x14ac:dyDescent="0.25">
      <c r="A1012" s="146"/>
      <c r="B1012" s="146"/>
      <c r="C1012" s="146"/>
      <c r="D1012" s="90"/>
      <c r="E1012" s="146"/>
      <c r="F1012" s="146"/>
      <c r="G1012" s="146"/>
      <c r="H1012" s="146"/>
      <c r="I1012" s="146"/>
    </row>
    <row r="1013" spans="1:9" x14ac:dyDescent="0.25">
      <c r="A1013" s="146"/>
      <c r="B1013" s="146"/>
      <c r="C1013" s="146"/>
      <c r="D1013" s="90"/>
      <c r="E1013" s="146"/>
      <c r="F1013" s="146"/>
      <c r="G1013" s="146"/>
      <c r="H1013" s="146"/>
      <c r="I1013" s="146"/>
    </row>
    <row r="1014" spans="1:9" x14ac:dyDescent="0.25">
      <c r="A1014" s="146"/>
      <c r="B1014" s="146"/>
      <c r="C1014" s="146"/>
      <c r="D1014" s="90"/>
      <c r="E1014" s="146"/>
      <c r="F1014" s="146"/>
      <c r="G1014" s="146"/>
      <c r="H1014" s="146"/>
      <c r="I1014" s="146"/>
    </row>
    <row r="1015" spans="1:9" x14ac:dyDescent="0.25">
      <c r="A1015" s="146"/>
      <c r="B1015" s="146"/>
      <c r="C1015" s="146"/>
      <c r="D1015" s="90"/>
      <c r="E1015" s="146"/>
      <c r="F1015" s="146"/>
      <c r="G1015" s="146"/>
      <c r="H1015" s="146"/>
      <c r="I1015" s="146"/>
    </row>
    <row r="1016" spans="1:9" x14ac:dyDescent="0.25">
      <c r="A1016" s="146"/>
      <c r="B1016" s="146"/>
      <c r="C1016" s="146"/>
      <c r="D1016" s="90"/>
      <c r="E1016" s="146"/>
      <c r="F1016" s="146"/>
      <c r="G1016" s="146"/>
      <c r="H1016" s="146"/>
      <c r="I1016" s="146"/>
    </row>
    <row r="1017" spans="1:9" x14ac:dyDescent="0.25">
      <c r="A1017" s="146"/>
      <c r="B1017" s="146"/>
      <c r="C1017" s="146"/>
      <c r="D1017" s="90"/>
      <c r="E1017" s="146"/>
      <c r="F1017" s="146"/>
      <c r="G1017" s="146"/>
      <c r="H1017" s="146"/>
      <c r="I1017" s="146"/>
    </row>
    <row r="1018" spans="1:9" x14ac:dyDescent="0.25">
      <c r="A1018" s="146"/>
      <c r="B1018" s="146"/>
      <c r="C1018" s="146"/>
      <c r="D1018" s="90"/>
      <c r="E1018" s="146"/>
      <c r="F1018" s="146"/>
      <c r="G1018" s="146"/>
      <c r="H1018" s="146"/>
      <c r="I1018" s="146"/>
    </row>
    <row r="1019" spans="1:9" x14ac:dyDescent="0.25">
      <c r="A1019" s="146"/>
      <c r="B1019" s="146"/>
      <c r="C1019" s="146"/>
      <c r="D1019" s="90"/>
      <c r="E1019" s="146"/>
      <c r="F1019" s="146"/>
      <c r="G1019" s="146"/>
      <c r="H1019" s="146"/>
      <c r="I1019" s="146"/>
    </row>
    <row r="1020" spans="1:9" x14ac:dyDescent="0.25">
      <c r="A1020" s="146"/>
      <c r="B1020" s="146"/>
      <c r="C1020" s="146"/>
      <c r="D1020" s="90"/>
      <c r="E1020" s="146"/>
      <c r="F1020" s="146"/>
      <c r="G1020" s="146"/>
      <c r="H1020" s="146"/>
      <c r="I1020" s="146"/>
    </row>
    <row r="1021" spans="1:9" x14ac:dyDescent="0.25">
      <c r="A1021" s="146"/>
      <c r="B1021" s="146"/>
      <c r="C1021" s="146"/>
      <c r="D1021" s="90"/>
      <c r="E1021" s="146"/>
      <c r="F1021" s="146"/>
      <c r="G1021" s="146"/>
      <c r="H1021" s="146"/>
      <c r="I1021" s="146"/>
    </row>
    <row r="1022" spans="1:9" x14ac:dyDescent="0.25">
      <c r="A1022" s="146"/>
      <c r="B1022" s="146"/>
      <c r="C1022" s="146"/>
      <c r="D1022" s="90"/>
      <c r="E1022" s="146"/>
      <c r="F1022" s="146"/>
      <c r="G1022" s="146"/>
      <c r="H1022" s="146"/>
      <c r="I1022" s="146"/>
    </row>
    <row r="1023" spans="1:9" x14ac:dyDescent="0.25">
      <c r="A1023" s="146"/>
      <c r="B1023" s="146"/>
      <c r="C1023" s="146"/>
      <c r="D1023" s="90"/>
      <c r="E1023" s="146"/>
      <c r="F1023" s="146"/>
      <c r="G1023" s="146"/>
      <c r="H1023" s="146"/>
      <c r="I1023" s="146"/>
    </row>
    <row r="1024" spans="1:9" x14ac:dyDescent="0.25">
      <c r="A1024" s="146"/>
      <c r="B1024" s="146"/>
      <c r="C1024" s="146"/>
      <c r="D1024" s="90"/>
      <c r="E1024" s="146"/>
      <c r="F1024" s="146"/>
      <c r="G1024" s="146"/>
      <c r="H1024" s="146"/>
      <c r="I1024" s="146"/>
    </row>
    <row r="1025" spans="1:9" x14ac:dyDescent="0.25">
      <c r="A1025" s="146"/>
      <c r="B1025" s="146"/>
      <c r="C1025" s="146"/>
      <c r="D1025" s="90"/>
      <c r="E1025" s="146"/>
      <c r="F1025" s="146"/>
      <c r="G1025" s="146"/>
      <c r="H1025" s="146"/>
      <c r="I1025" s="146"/>
    </row>
    <row r="1026" spans="1:9" x14ac:dyDescent="0.25">
      <c r="A1026" s="146"/>
      <c r="B1026" s="146"/>
      <c r="C1026" s="146"/>
      <c r="D1026" s="90"/>
      <c r="E1026" s="146"/>
      <c r="F1026" s="146"/>
      <c r="G1026" s="146"/>
      <c r="H1026" s="146"/>
      <c r="I1026" s="146"/>
    </row>
    <row r="1027" spans="1:9" x14ac:dyDescent="0.25">
      <c r="A1027" s="146"/>
      <c r="B1027" s="146"/>
      <c r="C1027" s="146"/>
      <c r="D1027" s="90"/>
      <c r="E1027" s="146"/>
      <c r="F1027" s="146"/>
      <c r="G1027" s="146"/>
      <c r="H1027" s="146"/>
      <c r="I1027" s="146"/>
    </row>
    <row r="1028" spans="1:9" x14ac:dyDescent="0.25">
      <c r="A1028" s="146"/>
      <c r="B1028" s="146"/>
      <c r="C1028" s="146"/>
      <c r="D1028" s="90"/>
      <c r="E1028" s="146"/>
      <c r="F1028" s="146"/>
      <c r="G1028" s="146"/>
      <c r="H1028" s="146"/>
      <c r="I1028" s="146"/>
    </row>
    <row r="1029" spans="1:9" x14ac:dyDescent="0.25">
      <c r="A1029" s="146"/>
      <c r="B1029" s="146"/>
      <c r="C1029" s="146"/>
      <c r="D1029" s="90"/>
      <c r="E1029" s="146"/>
      <c r="F1029" s="146"/>
      <c r="G1029" s="146"/>
      <c r="H1029" s="146"/>
      <c r="I1029" s="146"/>
    </row>
    <row r="1030" spans="1:9" x14ac:dyDescent="0.25">
      <c r="A1030" s="146"/>
      <c r="B1030" s="146"/>
      <c r="C1030" s="146"/>
      <c r="D1030" s="90"/>
      <c r="E1030" s="146"/>
      <c r="F1030" s="146"/>
      <c r="G1030" s="146"/>
      <c r="H1030" s="146"/>
      <c r="I1030" s="146"/>
    </row>
    <row r="1031" spans="1:9" x14ac:dyDescent="0.25">
      <c r="A1031" s="146"/>
      <c r="B1031" s="146"/>
      <c r="C1031" s="146"/>
      <c r="D1031" s="90"/>
      <c r="E1031" s="146"/>
      <c r="F1031" s="146"/>
      <c r="G1031" s="146"/>
      <c r="H1031" s="146"/>
      <c r="I1031" s="146"/>
    </row>
    <row r="1032" spans="1:9" x14ac:dyDescent="0.25">
      <c r="A1032" s="146"/>
      <c r="B1032" s="146"/>
      <c r="C1032" s="146"/>
      <c r="D1032" s="90"/>
      <c r="E1032" s="146"/>
      <c r="F1032" s="146"/>
      <c r="G1032" s="146"/>
      <c r="H1032" s="146"/>
      <c r="I1032" s="146"/>
    </row>
    <row r="1033" spans="1:9" x14ac:dyDescent="0.25">
      <c r="A1033" s="146"/>
      <c r="B1033" s="146"/>
      <c r="C1033" s="146"/>
      <c r="D1033" s="90"/>
      <c r="E1033" s="146"/>
      <c r="F1033" s="146"/>
      <c r="G1033" s="146"/>
      <c r="H1033" s="146"/>
      <c r="I1033" s="146"/>
    </row>
    <row r="1034" spans="1:9" x14ac:dyDescent="0.25">
      <c r="A1034" s="146"/>
      <c r="B1034" s="146"/>
      <c r="C1034" s="146"/>
      <c r="D1034" s="90"/>
      <c r="E1034" s="146"/>
      <c r="F1034" s="146"/>
      <c r="G1034" s="146"/>
      <c r="H1034" s="146"/>
      <c r="I1034" s="146"/>
    </row>
    <row r="1035" spans="1:9" x14ac:dyDescent="0.25">
      <c r="A1035" s="146"/>
      <c r="B1035" s="146"/>
      <c r="C1035" s="146"/>
      <c r="D1035" s="90"/>
      <c r="E1035" s="146"/>
      <c r="F1035" s="146"/>
      <c r="G1035" s="146"/>
      <c r="H1035" s="146"/>
      <c r="I1035" s="146"/>
    </row>
    <row r="1036" spans="1:9" x14ac:dyDescent="0.25">
      <c r="A1036" s="146"/>
      <c r="B1036" s="146"/>
      <c r="C1036" s="146"/>
      <c r="D1036" s="90"/>
      <c r="E1036" s="146"/>
      <c r="F1036" s="146"/>
      <c r="G1036" s="146"/>
      <c r="H1036" s="146"/>
      <c r="I1036" s="146"/>
    </row>
    <row r="1037" spans="1:9" x14ac:dyDescent="0.25">
      <c r="A1037" s="146"/>
      <c r="B1037" s="146"/>
      <c r="C1037" s="146"/>
      <c r="D1037" s="90"/>
      <c r="E1037" s="146"/>
      <c r="F1037" s="146"/>
      <c r="G1037" s="146"/>
      <c r="H1037" s="146"/>
      <c r="I1037" s="146"/>
    </row>
    <row r="1038" spans="1:9" x14ac:dyDescent="0.25">
      <c r="A1038" s="146"/>
      <c r="B1038" s="146"/>
      <c r="C1038" s="146"/>
      <c r="D1038" s="90"/>
      <c r="E1038" s="146"/>
      <c r="F1038" s="146"/>
      <c r="G1038" s="146"/>
      <c r="H1038" s="146"/>
      <c r="I1038" s="146"/>
    </row>
    <row r="1039" spans="1:9" x14ac:dyDescent="0.25">
      <c r="A1039" s="146"/>
      <c r="B1039" s="146"/>
      <c r="C1039" s="146"/>
      <c r="D1039" s="90"/>
      <c r="E1039" s="146"/>
      <c r="F1039" s="146"/>
      <c r="G1039" s="146"/>
      <c r="H1039" s="146"/>
      <c r="I1039" s="146"/>
    </row>
    <row r="1040" spans="1:9" x14ac:dyDescent="0.25">
      <c r="A1040" s="146"/>
      <c r="B1040" s="146"/>
      <c r="C1040" s="146"/>
      <c r="D1040" s="90"/>
      <c r="E1040" s="146"/>
      <c r="F1040" s="146"/>
      <c r="G1040" s="146"/>
      <c r="H1040" s="146"/>
      <c r="I1040" s="146"/>
    </row>
    <row r="1041" spans="1:9" x14ac:dyDescent="0.25">
      <c r="A1041" s="146"/>
      <c r="B1041" s="146"/>
      <c r="C1041" s="146"/>
      <c r="D1041" s="90"/>
      <c r="E1041" s="146"/>
      <c r="F1041" s="146"/>
      <c r="G1041" s="146"/>
      <c r="H1041" s="146"/>
      <c r="I1041" s="146"/>
    </row>
    <row r="1042" spans="1:9" x14ac:dyDescent="0.25">
      <c r="A1042" s="146"/>
      <c r="B1042" s="146"/>
      <c r="C1042" s="146"/>
      <c r="D1042" s="90"/>
      <c r="E1042" s="146"/>
      <c r="F1042" s="146"/>
      <c r="G1042" s="146"/>
      <c r="H1042" s="146"/>
      <c r="I1042" s="146"/>
    </row>
    <row r="1043" spans="1:9" x14ac:dyDescent="0.25">
      <c r="A1043" s="146"/>
      <c r="B1043" s="146"/>
      <c r="C1043" s="146"/>
      <c r="D1043" s="90"/>
      <c r="E1043" s="146"/>
      <c r="F1043" s="146"/>
      <c r="G1043" s="146"/>
      <c r="H1043" s="146"/>
      <c r="I1043" s="146"/>
    </row>
    <row r="1044" spans="1:9" x14ac:dyDescent="0.25">
      <c r="A1044" s="146"/>
      <c r="B1044" s="146"/>
      <c r="C1044" s="146"/>
      <c r="D1044" s="90"/>
      <c r="E1044" s="146"/>
      <c r="F1044" s="146"/>
      <c r="G1044" s="146"/>
      <c r="H1044" s="146"/>
      <c r="I1044" s="146"/>
    </row>
    <row r="1045" spans="1:9" x14ac:dyDescent="0.25">
      <c r="A1045" s="146"/>
      <c r="B1045" s="146"/>
      <c r="C1045" s="146"/>
      <c r="D1045" s="90"/>
      <c r="E1045" s="146"/>
      <c r="F1045" s="146"/>
      <c r="G1045" s="146"/>
      <c r="H1045" s="146"/>
      <c r="I1045" s="146"/>
    </row>
    <row r="1046" spans="1:9" x14ac:dyDescent="0.25">
      <c r="A1046" s="146"/>
      <c r="B1046" s="146"/>
      <c r="C1046" s="146"/>
      <c r="D1046" s="90"/>
      <c r="E1046" s="146"/>
      <c r="F1046" s="146"/>
      <c r="G1046" s="146"/>
      <c r="H1046" s="146"/>
      <c r="I1046" s="146"/>
    </row>
    <row r="1047" spans="1:9" x14ac:dyDescent="0.25">
      <c r="A1047" s="146"/>
      <c r="B1047" s="146"/>
      <c r="C1047" s="146"/>
      <c r="D1047" s="90"/>
      <c r="E1047" s="146"/>
      <c r="F1047" s="146"/>
      <c r="G1047" s="146"/>
      <c r="H1047" s="146"/>
      <c r="I1047" s="146"/>
    </row>
    <row r="1048" spans="1:9" x14ac:dyDescent="0.25">
      <c r="A1048" s="146"/>
      <c r="B1048" s="146"/>
      <c r="C1048" s="146"/>
      <c r="D1048" s="90"/>
      <c r="E1048" s="146"/>
      <c r="F1048" s="146"/>
      <c r="G1048" s="146"/>
      <c r="H1048" s="146"/>
      <c r="I1048" s="146"/>
    </row>
    <row r="1049" spans="1:9" x14ac:dyDescent="0.25">
      <c r="A1049" s="146"/>
      <c r="B1049" s="146"/>
      <c r="C1049" s="146"/>
      <c r="D1049" s="90"/>
      <c r="E1049" s="146"/>
      <c r="F1049" s="146"/>
      <c r="G1049" s="146"/>
      <c r="H1049" s="146"/>
      <c r="I1049" s="146"/>
    </row>
    <row r="1050" spans="1:9" x14ac:dyDescent="0.25">
      <c r="A1050" s="146"/>
      <c r="B1050" s="146"/>
      <c r="C1050" s="146"/>
      <c r="D1050" s="90"/>
      <c r="E1050" s="146"/>
      <c r="F1050" s="146"/>
      <c r="G1050" s="146"/>
      <c r="H1050" s="146"/>
      <c r="I1050" s="146"/>
    </row>
    <row r="1051" spans="1:9" x14ac:dyDescent="0.25">
      <c r="A1051" s="146"/>
      <c r="B1051" s="146"/>
      <c r="C1051" s="146"/>
      <c r="D1051" s="90"/>
      <c r="E1051" s="146"/>
      <c r="F1051" s="146"/>
      <c r="G1051" s="146"/>
      <c r="H1051" s="146"/>
      <c r="I1051" s="146"/>
    </row>
    <row r="1052" spans="1:9" x14ac:dyDescent="0.25">
      <c r="A1052" s="146"/>
      <c r="B1052" s="146"/>
      <c r="C1052" s="146"/>
      <c r="D1052" s="90"/>
      <c r="E1052" s="146"/>
      <c r="F1052" s="146"/>
      <c r="G1052" s="146"/>
      <c r="H1052" s="146"/>
      <c r="I1052" s="146"/>
    </row>
    <row r="1053" spans="1:9" x14ac:dyDescent="0.25">
      <c r="A1053" s="146"/>
      <c r="B1053" s="146"/>
      <c r="C1053" s="146"/>
      <c r="D1053" s="90"/>
      <c r="E1053" s="146"/>
      <c r="F1053" s="146"/>
      <c r="G1053" s="146"/>
      <c r="H1053" s="146"/>
      <c r="I1053" s="146"/>
    </row>
    <row r="1054" spans="1:9" x14ac:dyDescent="0.25">
      <c r="A1054" s="146"/>
      <c r="B1054" s="146"/>
      <c r="C1054" s="146"/>
      <c r="D1054" s="90"/>
      <c r="E1054" s="146"/>
      <c r="F1054" s="146"/>
      <c r="G1054" s="146"/>
      <c r="H1054" s="146"/>
      <c r="I1054" s="146"/>
    </row>
    <row r="1055" spans="1:9" x14ac:dyDescent="0.25">
      <c r="A1055" s="146"/>
      <c r="B1055" s="146"/>
      <c r="C1055" s="146"/>
      <c r="D1055" s="90"/>
      <c r="E1055" s="146"/>
      <c r="F1055" s="146"/>
      <c r="G1055" s="146"/>
      <c r="H1055" s="146"/>
      <c r="I1055" s="146"/>
    </row>
    <row r="1056" spans="1:9" x14ac:dyDescent="0.25">
      <c r="A1056" s="146"/>
      <c r="B1056" s="146"/>
      <c r="C1056" s="146"/>
      <c r="D1056" s="90"/>
      <c r="E1056" s="146"/>
      <c r="F1056" s="146"/>
      <c r="G1056" s="146"/>
      <c r="H1056" s="146"/>
      <c r="I1056" s="146"/>
    </row>
    <row r="1057" spans="1:9" x14ac:dyDescent="0.25">
      <c r="A1057" s="146"/>
      <c r="B1057" s="146"/>
      <c r="C1057" s="146"/>
      <c r="D1057" s="90"/>
      <c r="E1057" s="146"/>
      <c r="F1057" s="146"/>
      <c r="G1057" s="146"/>
      <c r="H1057" s="146"/>
      <c r="I1057" s="146"/>
    </row>
    <row r="1058" spans="1:9" x14ac:dyDescent="0.25">
      <c r="A1058" s="146"/>
      <c r="B1058" s="146"/>
      <c r="C1058" s="146"/>
      <c r="D1058" s="90"/>
      <c r="E1058" s="146"/>
      <c r="F1058" s="146"/>
      <c r="G1058" s="146"/>
      <c r="H1058" s="146"/>
      <c r="I1058" s="146"/>
    </row>
    <row r="1059" spans="1:9" x14ac:dyDescent="0.25">
      <c r="A1059" s="146"/>
      <c r="B1059" s="146"/>
      <c r="C1059" s="146"/>
      <c r="D1059" s="90"/>
      <c r="E1059" s="146"/>
      <c r="F1059" s="146"/>
      <c r="G1059" s="146"/>
      <c r="H1059" s="146"/>
      <c r="I1059" s="146"/>
    </row>
    <row r="1060" spans="1:9" x14ac:dyDescent="0.25">
      <c r="A1060" s="146"/>
      <c r="B1060" s="146"/>
      <c r="C1060" s="146"/>
      <c r="D1060" s="90"/>
      <c r="E1060" s="146"/>
      <c r="F1060" s="146"/>
      <c r="G1060" s="146"/>
      <c r="H1060" s="146"/>
      <c r="I1060" s="146"/>
    </row>
    <row r="1061" spans="1:9" x14ac:dyDescent="0.25">
      <c r="A1061" s="146"/>
      <c r="B1061" s="146"/>
      <c r="C1061" s="146"/>
      <c r="D1061" s="90"/>
      <c r="E1061" s="146"/>
      <c r="F1061" s="146"/>
      <c r="G1061" s="146"/>
      <c r="H1061" s="146"/>
      <c r="I1061" s="146"/>
    </row>
    <row r="1062" spans="1:9" x14ac:dyDescent="0.25">
      <c r="A1062" s="146"/>
      <c r="B1062" s="146"/>
      <c r="C1062" s="146"/>
      <c r="D1062" s="90"/>
      <c r="E1062" s="146"/>
      <c r="F1062" s="146"/>
      <c r="G1062" s="146"/>
      <c r="H1062" s="146"/>
      <c r="I1062" s="146"/>
    </row>
    <row r="1063" spans="1:9" x14ac:dyDescent="0.25">
      <c r="A1063" s="146"/>
      <c r="B1063" s="146"/>
      <c r="C1063" s="146"/>
      <c r="D1063" s="90"/>
      <c r="E1063" s="146"/>
      <c r="F1063" s="146"/>
      <c r="G1063" s="146"/>
      <c r="H1063" s="146"/>
      <c r="I1063" s="146"/>
    </row>
    <row r="1064" spans="1:9" x14ac:dyDescent="0.25">
      <c r="A1064" s="146"/>
      <c r="B1064" s="146"/>
      <c r="C1064" s="146"/>
      <c r="D1064" s="90"/>
      <c r="E1064" s="146"/>
      <c r="F1064" s="146"/>
      <c r="G1064" s="146"/>
      <c r="H1064" s="146"/>
      <c r="I1064" s="146"/>
    </row>
    <row r="1065" spans="1:9" x14ac:dyDescent="0.25">
      <c r="A1065" s="146"/>
      <c r="B1065" s="146"/>
      <c r="C1065" s="146"/>
      <c r="D1065" s="90"/>
      <c r="E1065" s="146"/>
      <c r="F1065" s="146"/>
      <c r="G1065" s="146"/>
      <c r="H1065" s="146"/>
      <c r="I1065" s="146"/>
    </row>
    <row r="1066" spans="1:9" x14ac:dyDescent="0.25">
      <c r="A1066" s="146"/>
      <c r="B1066" s="146"/>
      <c r="C1066" s="146"/>
      <c r="D1066" s="90"/>
      <c r="E1066" s="146"/>
      <c r="F1066" s="146"/>
      <c r="G1066" s="146"/>
      <c r="H1066" s="146"/>
      <c r="I1066" s="146"/>
    </row>
    <row r="1067" spans="1:9" x14ac:dyDescent="0.25">
      <c r="A1067" s="146"/>
      <c r="B1067" s="146"/>
      <c r="C1067" s="146"/>
      <c r="D1067" s="90"/>
      <c r="E1067" s="146"/>
      <c r="F1067" s="146"/>
      <c r="G1067" s="146"/>
      <c r="H1067" s="146"/>
      <c r="I1067" s="146"/>
    </row>
    <row r="1068" spans="1:9" x14ac:dyDescent="0.25">
      <c r="A1068" s="146"/>
      <c r="B1068" s="146"/>
      <c r="C1068" s="146"/>
      <c r="D1068" s="90"/>
      <c r="E1068" s="146"/>
      <c r="F1068" s="146"/>
      <c r="G1068" s="146"/>
      <c r="H1068" s="146"/>
      <c r="I1068" s="146"/>
    </row>
    <row r="1069" spans="1:9" x14ac:dyDescent="0.25">
      <c r="A1069" s="146"/>
      <c r="B1069" s="146"/>
      <c r="C1069" s="146"/>
      <c r="D1069" s="90"/>
      <c r="E1069" s="146"/>
      <c r="F1069" s="146"/>
      <c r="G1069" s="146"/>
      <c r="H1069" s="146"/>
      <c r="I1069" s="146"/>
    </row>
    <row r="1070" spans="1:9" x14ac:dyDescent="0.25">
      <c r="A1070" s="146"/>
      <c r="B1070" s="146"/>
      <c r="C1070" s="146"/>
      <c r="D1070" s="90"/>
      <c r="E1070" s="146"/>
      <c r="F1070" s="146"/>
      <c r="G1070" s="146"/>
      <c r="H1070" s="146"/>
      <c r="I1070" s="146"/>
    </row>
    <row r="1071" spans="1:9" x14ac:dyDescent="0.25">
      <c r="A1071" s="146"/>
      <c r="B1071" s="146"/>
      <c r="C1071" s="146"/>
      <c r="D1071" s="90"/>
      <c r="E1071" s="146"/>
      <c r="F1071" s="146"/>
      <c r="G1071" s="146"/>
      <c r="H1071" s="146"/>
      <c r="I1071" s="146"/>
    </row>
    <row r="1072" spans="1:9" x14ac:dyDescent="0.25">
      <c r="A1072" s="146"/>
      <c r="B1072" s="146"/>
      <c r="C1072" s="146"/>
      <c r="D1072" s="90"/>
      <c r="E1072" s="146"/>
      <c r="F1072" s="146"/>
      <c r="G1072" s="146"/>
      <c r="H1072" s="146"/>
      <c r="I1072" s="146"/>
    </row>
    <row r="1073" spans="1:9" x14ac:dyDescent="0.25">
      <c r="A1073" s="146"/>
      <c r="B1073" s="146"/>
      <c r="C1073" s="146"/>
      <c r="D1073" s="90"/>
      <c r="E1073" s="146"/>
      <c r="F1073" s="146"/>
      <c r="G1073" s="146"/>
      <c r="H1073" s="146"/>
      <c r="I1073" s="146"/>
    </row>
    <row r="1074" spans="1:9" x14ac:dyDescent="0.25">
      <c r="A1074" s="146"/>
      <c r="B1074" s="146"/>
      <c r="C1074" s="146"/>
      <c r="D1074" s="90"/>
      <c r="E1074" s="146"/>
      <c r="F1074" s="146"/>
      <c r="G1074" s="146"/>
      <c r="H1074" s="146"/>
      <c r="I1074" s="146"/>
    </row>
    <row r="1075" spans="1:9" x14ac:dyDescent="0.25">
      <c r="A1075" s="146"/>
      <c r="B1075" s="146"/>
      <c r="C1075" s="146"/>
      <c r="D1075" s="90"/>
      <c r="E1075" s="146"/>
      <c r="F1075" s="146"/>
      <c r="G1075" s="146"/>
      <c r="H1075" s="146"/>
      <c r="I1075" s="146"/>
    </row>
    <row r="1076" spans="1:9" x14ac:dyDescent="0.25">
      <c r="A1076" s="146"/>
      <c r="B1076" s="146"/>
      <c r="C1076" s="146"/>
      <c r="D1076" s="90"/>
      <c r="E1076" s="146"/>
      <c r="F1076" s="146"/>
      <c r="G1076" s="146"/>
      <c r="H1076" s="146"/>
      <c r="I1076" s="146"/>
    </row>
    <row r="1077" spans="1:9" x14ac:dyDescent="0.25">
      <c r="A1077" s="146"/>
      <c r="B1077" s="146"/>
      <c r="C1077" s="146"/>
      <c r="D1077" s="90"/>
      <c r="E1077" s="146"/>
      <c r="F1077" s="146"/>
      <c r="G1077" s="146"/>
      <c r="H1077" s="146"/>
      <c r="I1077" s="146"/>
    </row>
    <row r="1078" spans="1:9" x14ac:dyDescent="0.25">
      <c r="A1078" s="146"/>
      <c r="B1078" s="146"/>
      <c r="C1078" s="146"/>
      <c r="D1078" s="90"/>
      <c r="E1078" s="146"/>
      <c r="F1078" s="146"/>
      <c r="G1078" s="146"/>
      <c r="H1078" s="146"/>
      <c r="I1078" s="146"/>
    </row>
    <row r="1079" spans="1:9" x14ac:dyDescent="0.25">
      <c r="A1079" s="146"/>
      <c r="B1079" s="146"/>
      <c r="C1079" s="146"/>
      <c r="D1079" s="90"/>
      <c r="E1079" s="146"/>
      <c r="F1079" s="146"/>
      <c r="G1079" s="146"/>
      <c r="H1079" s="146"/>
      <c r="I1079" s="146"/>
    </row>
    <row r="1080" spans="1:9" x14ac:dyDescent="0.25">
      <c r="A1080" s="146"/>
      <c r="B1080" s="146"/>
      <c r="C1080" s="146"/>
      <c r="D1080" s="90"/>
      <c r="E1080" s="146"/>
      <c r="F1080" s="146"/>
      <c r="G1080" s="146"/>
      <c r="H1080" s="146"/>
      <c r="I1080" s="146"/>
    </row>
    <row r="1081" spans="1:9" x14ac:dyDescent="0.25">
      <c r="A1081" s="146"/>
      <c r="B1081" s="146"/>
      <c r="C1081" s="146"/>
      <c r="D1081" s="90"/>
      <c r="E1081" s="146"/>
      <c r="F1081" s="146"/>
      <c r="G1081" s="146"/>
      <c r="H1081" s="146"/>
      <c r="I1081" s="146"/>
    </row>
    <row r="1082" spans="1:9" x14ac:dyDescent="0.25">
      <c r="A1082" s="146"/>
      <c r="B1082" s="146"/>
      <c r="C1082" s="146"/>
      <c r="D1082" s="90"/>
      <c r="E1082" s="146"/>
      <c r="F1082" s="146"/>
      <c r="G1082" s="146"/>
      <c r="H1082" s="146"/>
      <c r="I1082" s="146"/>
    </row>
    <row r="1083" spans="1:9" x14ac:dyDescent="0.25">
      <c r="A1083" s="146"/>
      <c r="B1083" s="146"/>
      <c r="C1083" s="146"/>
      <c r="D1083" s="90"/>
      <c r="E1083" s="146"/>
      <c r="F1083" s="146"/>
      <c r="G1083" s="146"/>
      <c r="H1083" s="146"/>
      <c r="I1083" s="146"/>
    </row>
    <row r="1084" spans="1:9" x14ac:dyDescent="0.25">
      <c r="A1084" s="146"/>
      <c r="B1084" s="146"/>
      <c r="C1084" s="146"/>
      <c r="D1084" s="90"/>
      <c r="E1084" s="146"/>
      <c r="F1084" s="146"/>
      <c r="G1084" s="146"/>
      <c r="H1084" s="146"/>
      <c r="I1084" s="146"/>
    </row>
    <row r="1085" spans="1:9" x14ac:dyDescent="0.25">
      <c r="A1085" s="146"/>
      <c r="B1085" s="146"/>
      <c r="C1085" s="146"/>
      <c r="D1085" s="90"/>
      <c r="E1085" s="146"/>
      <c r="F1085" s="146"/>
      <c r="G1085" s="146"/>
      <c r="H1085" s="146"/>
      <c r="I1085" s="146"/>
    </row>
    <row r="1086" spans="1:9" x14ac:dyDescent="0.25">
      <c r="A1086" s="146"/>
      <c r="B1086" s="146"/>
      <c r="C1086" s="146"/>
      <c r="D1086" s="90"/>
      <c r="E1086" s="146"/>
      <c r="F1086" s="146"/>
      <c r="G1086" s="146"/>
      <c r="H1086" s="146"/>
      <c r="I1086" s="146"/>
    </row>
    <row r="1087" spans="1:9" x14ac:dyDescent="0.25">
      <c r="A1087" s="146"/>
      <c r="B1087" s="146"/>
      <c r="C1087" s="146"/>
      <c r="D1087" s="90"/>
      <c r="E1087" s="146"/>
      <c r="F1087" s="146"/>
      <c r="G1087" s="146"/>
      <c r="H1087" s="146"/>
      <c r="I1087" s="146"/>
    </row>
    <row r="1088" spans="1:9" x14ac:dyDescent="0.25">
      <c r="A1088" s="146"/>
      <c r="B1088" s="146"/>
      <c r="C1088" s="146"/>
      <c r="D1088" s="90"/>
      <c r="E1088" s="146"/>
      <c r="F1088" s="146"/>
      <c r="G1088" s="146"/>
      <c r="H1088" s="146"/>
      <c r="I1088" s="146"/>
    </row>
    <row r="1089" spans="1:9" x14ac:dyDescent="0.25">
      <c r="A1089" s="146"/>
      <c r="B1089" s="146"/>
      <c r="C1089" s="146"/>
      <c r="D1089" s="90"/>
      <c r="E1089" s="146"/>
      <c r="F1089" s="146"/>
      <c r="G1089" s="146"/>
      <c r="H1089" s="146"/>
      <c r="I1089" s="146"/>
    </row>
    <row r="1090" spans="1:9" x14ac:dyDescent="0.25">
      <c r="A1090" s="146"/>
      <c r="B1090" s="146"/>
      <c r="C1090" s="146"/>
      <c r="D1090" s="90"/>
      <c r="E1090" s="146"/>
      <c r="F1090" s="146"/>
      <c r="G1090" s="146"/>
      <c r="H1090" s="146"/>
      <c r="I1090" s="146"/>
    </row>
    <row r="1091" spans="1:9" x14ac:dyDescent="0.25">
      <c r="A1091" s="146"/>
      <c r="B1091" s="146"/>
      <c r="C1091" s="146"/>
      <c r="D1091" s="90"/>
      <c r="E1091" s="146"/>
      <c r="F1091" s="146"/>
      <c r="G1091" s="146"/>
      <c r="H1091" s="146"/>
      <c r="I1091" s="146"/>
    </row>
    <row r="1092" spans="1:9" x14ac:dyDescent="0.25">
      <c r="A1092" s="146"/>
      <c r="B1092" s="146"/>
      <c r="C1092" s="146"/>
      <c r="D1092" s="90"/>
      <c r="E1092" s="146"/>
      <c r="F1092" s="146"/>
      <c r="G1092" s="146"/>
      <c r="H1092" s="146"/>
      <c r="I1092" s="146"/>
    </row>
    <row r="1093" spans="1:9" x14ac:dyDescent="0.25">
      <c r="A1093" s="146"/>
      <c r="B1093" s="146"/>
      <c r="C1093" s="146"/>
      <c r="D1093" s="90"/>
      <c r="E1093" s="146"/>
      <c r="F1093" s="146"/>
      <c r="G1093" s="146"/>
      <c r="H1093" s="146"/>
      <c r="I1093" s="146"/>
    </row>
    <row r="1094" spans="1:9" x14ac:dyDescent="0.25">
      <c r="A1094" s="146"/>
      <c r="B1094" s="146"/>
      <c r="C1094" s="146"/>
      <c r="D1094" s="90"/>
      <c r="E1094" s="146"/>
      <c r="F1094" s="146"/>
      <c r="G1094" s="146"/>
      <c r="H1094" s="146"/>
      <c r="I1094" s="146"/>
    </row>
    <row r="1095" spans="1:9" x14ac:dyDescent="0.25">
      <c r="A1095" s="146"/>
      <c r="B1095" s="146"/>
      <c r="C1095" s="146"/>
      <c r="D1095" s="90"/>
      <c r="E1095" s="146"/>
      <c r="F1095" s="146"/>
      <c r="G1095" s="146"/>
      <c r="H1095" s="146"/>
      <c r="I1095" s="146"/>
    </row>
    <row r="1096" spans="1:9" x14ac:dyDescent="0.25">
      <c r="A1096" s="146"/>
      <c r="B1096" s="146"/>
      <c r="C1096" s="146"/>
      <c r="D1096" s="90"/>
      <c r="E1096" s="146"/>
      <c r="F1096" s="146"/>
      <c r="G1096" s="146"/>
      <c r="H1096" s="146"/>
      <c r="I1096" s="146"/>
    </row>
    <row r="1097" spans="1:9" x14ac:dyDescent="0.25">
      <c r="A1097" s="146"/>
      <c r="B1097" s="146"/>
      <c r="C1097" s="146"/>
      <c r="D1097" s="90"/>
      <c r="E1097" s="146"/>
      <c r="F1097" s="146"/>
      <c r="G1097" s="146"/>
      <c r="H1097" s="146"/>
      <c r="I1097" s="146"/>
    </row>
    <row r="1098" spans="1:9" x14ac:dyDescent="0.25">
      <c r="A1098" s="146"/>
      <c r="B1098" s="146"/>
      <c r="C1098" s="146"/>
      <c r="D1098" s="90"/>
      <c r="E1098" s="146"/>
      <c r="F1098" s="146"/>
      <c r="G1098" s="146"/>
      <c r="H1098" s="146"/>
      <c r="I1098" s="146"/>
    </row>
    <row r="1099" spans="1:9" x14ac:dyDescent="0.25">
      <c r="A1099" s="146"/>
      <c r="B1099" s="146"/>
      <c r="C1099" s="146"/>
      <c r="D1099" s="90"/>
      <c r="E1099" s="146"/>
      <c r="F1099" s="146"/>
      <c r="G1099" s="146"/>
      <c r="H1099" s="146"/>
      <c r="I1099" s="146"/>
    </row>
    <row r="1100" spans="1:9" x14ac:dyDescent="0.25">
      <c r="A1100" s="146"/>
      <c r="B1100" s="146"/>
      <c r="C1100" s="146"/>
      <c r="D1100" s="90"/>
      <c r="E1100" s="146"/>
      <c r="F1100" s="146"/>
      <c r="G1100" s="146"/>
      <c r="H1100" s="146"/>
      <c r="I1100" s="146"/>
    </row>
    <row r="1101" spans="1:9" x14ac:dyDescent="0.25">
      <c r="A1101" s="146"/>
      <c r="B1101" s="146"/>
      <c r="C1101" s="146"/>
      <c r="D1101" s="90"/>
      <c r="E1101" s="146"/>
      <c r="F1101" s="146"/>
      <c r="G1101" s="146"/>
      <c r="H1101" s="146"/>
      <c r="I1101" s="146"/>
    </row>
    <row r="1102" spans="1:9" x14ac:dyDescent="0.25">
      <c r="A1102" s="146"/>
      <c r="B1102" s="146"/>
      <c r="C1102" s="146"/>
      <c r="D1102" s="90"/>
      <c r="E1102" s="146"/>
      <c r="F1102" s="146"/>
      <c r="G1102" s="146"/>
      <c r="H1102" s="146"/>
      <c r="I1102" s="146"/>
    </row>
    <row r="1103" spans="1:9" x14ac:dyDescent="0.25">
      <c r="A1103" s="146"/>
      <c r="B1103" s="146"/>
      <c r="C1103" s="146"/>
      <c r="D1103" s="90"/>
      <c r="E1103" s="146"/>
      <c r="F1103" s="146"/>
      <c r="G1103" s="146"/>
      <c r="H1103" s="146"/>
      <c r="I1103" s="146"/>
    </row>
    <row r="1104" spans="1:9" x14ac:dyDescent="0.25">
      <c r="A1104" s="146"/>
      <c r="B1104" s="146"/>
      <c r="C1104" s="146"/>
      <c r="D1104" s="90"/>
      <c r="E1104" s="146"/>
      <c r="F1104" s="146"/>
      <c r="G1104" s="146"/>
      <c r="H1104" s="146"/>
      <c r="I1104" s="146"/>
    </row>
    <row r="1105" spans="1:9" x14ac:dyDescent="0.25">
      <c r="A1105" s="146"/>
      <c r="B1105" s="146"/>
      <c r="C1105" s="146"/>
      <c r="D1105" s="90"/>
      <c r="E1105" s="146"/>
      <c r="F1105" s="146"/>
      <c r="G1105" s="146"/>
      <c r="H1105" s="146"/>
      <c r="I1105" s="146"/>
    </row>
    <row r="1106" spans="1:9" x14ac:dyDescent="0.25">
      <c r="A1106" s="146"/>
      <c r="B1106" s="146"/>
      <c r="C1106" s="146"/>
      <c r="D1106" s="90"/>
      <c r="E1106" s="146"/>
      <c r="F1106" s="146"/>
      <c r="G1106" s="146"/>
      <c r="H1106" s="146"/>
      <c r="I1106" s="146"/>
    </row>
    <row r="1107" spans="1:9" x14ac:dyDescent="0.25">
      <c r="A1107" s="146"/>
      <c r="B1107" s="146"/>
      <c r="C1107" s="146"/>
      <c r="D1107" s="90"/>
      <c r="E1107" s="146"/>
      <c r="F1107" s="146"/>
      <c r="G1107" s="146"/>
      <c r="H1107" s="146"/>
      <c r="I1107" s="146"/>
    </row>
    <row r="1108" spans="1:9" x14ac:dyDescent="0.25">
      <c r="A1108" s="146"/>
      <c r="B1108" s="146"/>
      <c r="C1108" s="146"/>
      <c r="D1108" s="90"/>
      <c r="E1108" s="146"/>
      <c r="F1108" s="146"/>
      <c r="G1108" s="146"/>
      <c r="H1108" s="146"/>
      <c r="I1108" s="146"/>
    </row>
    <row r="1109" spans="1:9" x14ac:dyDescent="0.25">
      <c r="A1109" s="146"/>
      <c r="B1109" s="146"/>
      <c r="C1109" s="146"/>
      <c r="D1109" s="90"/>
      <c r="E1109" s="146"/>
      <c r="F1109" s="146"/>
      <c r="G1109" s="146"/>
      <c r="H1109" s="146"/>
      <c r="I1109" s="146"/>
    </row>
    <row r="1110" spans="1:9" x14ac:dyDescent="0.25">
      <c r="A1110" s="146"/>
      <c r="B1110" s="146"/>
      <c r="C1110" s="146"/>
      <c r="D1110" s="90"/>
      <c r="E1110" s="146"/>
      <c r="F1110" s="146"/>
      <c r="G1110" s="146"/>
      <c r="H1110" s="146"/>
      <c r="I1110" s="146"/>
    </row>
    <row r="1111" spans="1:9" x14ac:dyDescent="0.25">
      <c r="A1111" s="146"/>
      <c r="B1111" s="146"/>
      <c r="C1111" s="146"/>
      <c r="D1111" s="90"/>
      <c r="E1111" s="146"/>
      <c r="F1111" s="146"/>
      <c r="G1111" s="146"/>
      <c r="H1111" s="146"/>
      <c r="I1111" s="146"/>
    </row>
    <row r="1112" spans="1:9" x14ac:dyDescent="0.25">
      <c r="A1112" s="146"/>
      <c r="B1112" s="146"/>
      <c r="C1112" s="146"/>
      <c r="D1112" s="90"/>
      <c r="E1112" s="146"/>
      <c r="F1112" s="146"/>
      <c r="G1112" s="146"/>
      <c r="H1112" s="146"/>
      <c r="I1112" s="146"/>
    </row>
    <row r="1113" spans="1:9" x14ac:dyDescent="0.25">
      <c r="A1113" s="146"/>
      <c r="B1113" s="146"/>
      <c r="C1113" s="146"/>
      <c r="D1113" s="90"/>
      <c r="E1113" s="146"/>
      <c r="F1113" s="146"/>
      <c r="G1113" s="146"/>
      <c r="H1113" s="146"/>
      <c r="I1113" s="146"/>
    </row>
    <row r="1114" spans="1:9" x14ac:dyDescent="0.25">
      <c r="A1114" s="146"/>
      <c r="B1114" s="146"/>
      <c r="C1114" s="146"/>
      <c r="D1114" s="90"/>
      <c r="E1114" s="146"/>
      <c r="F1114" s="146"/>
      <c r="G1114" s="146"/>
      <c r="H1114" s="146"/>
      <c r="I1114" s="146"/>
    </row>
    <row r="1115" spans="1:9" x14ac:dyDescent="0.25">
      <c r="A1115" s="146"/>
      <c r="B1115" s="146"/>
      <c r="C1115" s="146"/>
      <c r="D1115" s="90"/>
      <c r="E1115" s="146"/>
      <c r="F1115" s="146"/>
      <c r="G1115" s="146"/>
      <c r="H1115" s="146"/>
      <c r="I1115" s="146"/>
    </row>
    <row r="1116" spans="1:9" x14ac:dyDescent="0.25">
      <c r="A1116" s="146"/>
      <c r="B1116" s="146"/>
      <c r="C1116" s="146"/>
      <c r="D1116" s="90"/>
      <c r="E1116" s="146"/>
      <c r="F1116" s="146"/>
      <c r="G1116" s="146"/>
      <c r="H1116" s="146"/>
      <c r="I1116" s="146"/>
    </row>
    <row r="1117" spans="1:9" x14ac:dyDescent="0.25">
      <c r="A1117" s="146"/>
      <c r="B1117" s="146"/>
      <c r="C1117" s="146"/>
      <c r="D1117" s="90"/>
      <c r="E1117" s="146"/>
      <c r="F1117" s="146"/>
      <c r="G1117" s="146"/>
      <c r="H1117" s="146"/>
      <c r="I1117" s="146"/>
    </row>
    <row r="1118" spans="1:9" x14ac:dyDescent="0.25">
      <c r="A1118" s="146"/>
      <c r="B1118" s="146"/>
      <c r="C1118" s="146"/>
      <c r="D1118" s="90"/>
      <c r="E1118" s="146"/>
      <c r="F1118" s="146"/>
      <c r="G1118" s="146"/>
      <c r="H1118" s="146"/>
      <c r="I1118" s="146"/>
    </row>
    <row r="1119" spans="1:9" x14ac:dyDescent="0.25">
      <c r="A1119" s="146"/>
      <c r="B1119" s="146"/>
      <c r="C1119" s="146"/>
      <c r="D1119" s="90"/>
      <c r="E1119" s="146"/>
      <c r="F1119" s="146"/>
      <c r="G1119" s="146"/>
      <c r="H1119" s="146"/>
      <c r="I1119" s="146"/>
    </row>
    <row r="1120" spans="1:9" x14ac:dyDescent="0.25">
      <c r="A1120" s="146"/>
      <c r="B1120" s="146"/>
      <c r="C1120" s="146"/>
      <c r="D1120" s="90"/>
      <c r="E1120" s="146"/>
      <c r="F1120" s="146"/>
      <c r="G1120" s="146"/>
      <c r="H1120" s="146"/>
      <c r="I1120" s="146"/>
    </row>
    <row r="1121" spans="1:9" x14ac:dyDescent="0.25">
      <c r="A1121" s="146"/>
      <c r="B1121" s="146"/>
      <c r="C1121" s="146"/>
      <c r="D1121" s="90"/>
      <c r="E1121" s="146"/>
      <c r="F1121" s="146"/>
      <c r="G1121" s="146"/>
      <c r="H1121" s="146"/>
      <c r="I1121" s="146"/>
    </row>
    <row r="1122" spans="1:9" x14ac:dyDescent="0.25">
      <c r="A1122" s="146"/>
      <c r="B1122" s="146"/>
      <c r="C1122" s="146"/>
      <c r="D1122" s="90"/>
      <c r="E1122" s="146"/>
      <c r="F1122" s="146"/>
      <c r="G1122" s="146"/>
      <c r="H1122" s="146"/>
      <c r="I1122" s="146"/>
    </row>
    <row r="1123" spans="1:9" x14ac:dyDescent="0.25">
      <c r="A1123" s="146"/>
      <c r="B1123" s="146"/>
      <c r="C1123" s="146"/>
      <c r="D1123" s="90"/>
      <c r="E1123" s="146"/>
      <c r="F1123" s="146"/>
      <c r="G1123" s="146"/>
      <c r="H1123" s="146"/>
      <c r="I1123" s="146"/>
    </row>
    <row r="1124" spans="1:9" x14ac:dyDescent="0.25">
      <c r="A1124" s="146"/>
      <c r="B1124" s="146"/>
      <c r="C1124" s="146"/>
      <c r="D1124" s="90"/>
      <c r="E1124" s="146"/>
      <c r="F1124" s="146"/>
      <c r="G1124" s="146"/>
      <c r="H1124" s="146"/>
      <c r="I1124" s="146"/>
    </row>
    <row r="1125" spans="1:9" x14ac:dyDescent="0.25">
      <c r="A1125" s="146"/>
      <c r="B1125" s="146"/>
      <c r="C1125" s="146"/>
      <c r="D1125" s="90"/>
      <c r="E1125" s="146"/>
      <c r="F1125" s="146"/>
      <c r="G1125" s="146"/>
      <c r="H1125" s="146"/>
      <c r="I1125" s="146"/>
    </row>
    <row r="1126" spans="1:9" x14ac:dyDescent="0.25">
      <c r="A1126" s="146"/>
      <c r="B1126" s="146"/>
      <c r="C1126" s="146"/>
      <c r="D1126" s="90"/>
      <c r="E1126" s="146"/>
      <c r="F1126" s="146"/>
      <c r="G1126" s="146"/>
      <c r="H1126" s="146"/>
      <c r="I1126" s="146"/>
    </row>
    <row r="1127" spans="1:9" x14ac:dyDescent="0.25">
      <c r="A1127" s="146"/>
      <c r="B1127" s="146"/>
      <c r="C1127" s="146"/>
      <c r="D1127" s="90"/>
      <c r="E1127" s="146"/>
      <c r="F1127" s="146"/>
      <c r="G1127" s="146"/>
      <c r="H1127" s="146"/>
      <c r="I1127" s="146"/>
    </row>
    <row r="1128" spans="1:9" x14ac:dyDescent="0.25">
      <c r="A1128" s="146"/>
      <c r="B1128" s="146"/>
      <c r="C1128" s="146"/>
      <c r="D1128" s="90"/>
      <c r="E1128" s="146"/>
      <c r="F1128" s="146"/>
      <c r="G1128" s="146"/>
      <c r="H1128" s="146"/>
      <c r="I1128" s="146"/>
    </row>
    <row r="1129" spans="1:9" x14ac:dyDescent="0.25">
      <c r="A1129" s="146"/>
      <c r="B1129" s="146"/>
      <c r="C1129" s="146"/>
      <c r="D1129" s="90"/>
      <c r="E1129" s="146"/>
      <c r="F1129" s="146"/>
      <c r="G1129" s="146"/>
      <c r="H1129" s="146"/>
      <c r="I1129" s="146"/>
    </row>
    <row r="1130" spans="1:9" x14ac:dyDescent="0.25">
      <c r="A1130" s="146"/>
      <c r="B1130" s="146"/>
      <c r="C1130" s="146"/>
      <c r="D1130" s="90"/>
      <c r="E1130" s="146"/>
      <c r="F1130" s="146"/>
      <c r="G1130" s="146"/>
      <c r="H1130" s="146"/>
      <c r="I1130" s="146"/>
    </row>
    <row r="1131" spans="1:9" x14ac:dyDescent="0.25">
      <c r="A1131" s="146"/>
      <c r="B1131" s="146"/>
      <c r="C1131" s="146"/>
      <c r="D1131" s="90"/>
      <c r="E1131" s="146"/>
      <c r="F1131" s="146"/>
      <c r="G1131" s="146"/>
      <c r="H1131" s="146"/>
      <c r="I1131" s="146"/>
    </row>
    <row r="1132" spans="1:9" x14ac:dyDescent="0.25">
      <c r="A1132" s="146"/>
      <c r="B1132" s="146"/>
      <c r="C1132" s="146"/>
      <c r="D1132" s="90"/>
      <c r="E1132" s="146"/>
      <c r="F1132" s="146"/>
      <c r="G1132" s="146"/>
      <c r="H1132" s="146"/>
      <c r="I1132" s="146"/>
    </row>
    <row r="1133" spans="1:9" x14ac:dyDescent="0.25">
      <c r="A1133" s="146"/>
      <c r="B1133" s="146"/>
      <c r="C1133" s="146"/>
      <c r="D1133" s="90"/>
      <c r="E1133" s="146"/>
      <c r="F1133" s="146"/>
      <c r="G1133" s="146"/>
      <c r="H1133" s="146"/>
      <c r="I1133" s="146"/>
    </row>
    <row r="1134" spans="1:9" x14ac:dyDescent="0.25">
      <c r="A1134" s="146"/>
      <c r="B1134" s="146"/>
      <c r="C1134" s="146"/>
      <c r="D1134" s="90"/>
      <c r="E1134" s="146"/>
      <c r="F1134" s="146"/>
      <c r="G1134" s="146"/>
      <c r="H1134" s="146"/>
      <c r="I1134" s="146"/>
    </row>
    <row r="1135" spans="1:9" x14ac:dyDescent="0.25">
      <c r="A1135" s="146"/>
      <c r="B1135" s="146"/>
      <c r="C1135" s="146"/>
      <c r="D1135" s="90"/>
      <c r="E1135" s="146"/>
      <c r="F1135" s="146"/>
      <c r="G1135" s="146"/>
      <c r="H1135" s="146"/>
      <c r="I1135" s="146"/>
    </row>
    <row r="1136" spans="1:9" x14ac:dyDescent="0.25">
      <c r="A1136" s="146"/>
      <c r="B1136" s="146"/>
      <c r="C1136" s="146"/>
      <c r="D1136" s="90"/>
      <c r="E1136" s="146"/>
      <c r="F1136" s="146"/>
      <c r="G1136" s="146"/>
      <c r="H1136" s="146"/>
      <c r="I1136" s="146"/>
    </row>
    <row r="1137" spans="1:9" x14ac:dyDescent="0.25">
      <c r="A1137" s="146"/>
      <c r="B1137" s="146"/>
      <c r="C1137" s="146"/>
      <c r="D1137" s="90"/>
      <c r="E1137" s="146"/>
      <c r="F1137" s="146"/>
      <c r="G1137" s="146"/>
      <c r="H1137" s="146"/>
      <c r="I1137" s="146"/>
    </row>
    <row r="1138" spans="1:9" x14ac:dyDescent="0.25">
      <c r="A1138" s="146"/>
      <c r="B1138" s="146"/>
      <c r="C1138" s="146"/>
      <c r="D1138" s="90"/>
      <c r="E1138" s="146"/>
      <c r="F1138" s="146"/>
      <c r="G1138" s="146"/>
      <c r="H1138" s="146"/>
      <c r="I1138" s="146"/>
    </row>
    <row r="1139" spans="1:9" x14ac:dyDescent="0.25">
      <c r="A1139" s="146"/>
      <c r="B1139" s="146"/>
      <c r="C1139" s="146"/>
      <c r="D1139" s="90"/>
      <c r="E1139" s="146"/>
      <c r="F1139" s="146"/>
      <c r="G1139" s="146"/>
      <c r="H1139" s="146"/>
      <c r="I1139" s="146"/>
    </row>
    <row r="1140" spans="1:9" x14ac:dyDescent="0.25">
      <c r="A1140" s="146"/>
      <c r="B1140" s="146"/>
      <c r="C1140" s="146"/>
      <c r="D1140" s="90"/>
      <c r="E1140" s="146"/>
      <c r="F1140" s="146"/>
      <c r="G1140" s="146"/>
      <c r="H1140" s="146"/>
      <c r="I1140" s="146"/>
    </row>
    <row r="1141" spans="1:9" x14ac:dyDescent="0.25">
      <c r="A1141" s="146"/>
      <c r="B1141" s="146"/>
      <c r="C1141" s="146"/>
      <c r="D1141" s="90"/>
      <c r="E1141" s="146"/>
      <c r="F1141" s="146"/>
      <c r="G1141" s="146"/>
      <c r="H1141" s="146"/>
      <c r="I1141" s="146"/>
    </row>
    <row r="1142" spans="1:9" x14ac:dyDescent="0.25">
      <c r="A1142" s="146"/>
      <c r="B1142" s="146"/>
      <c r="C1142" s="146"/>
      <c r="D1142" s="90"/>
      <c r="E1142" s="146"/>
      <c r="F1142" s="146"/>
      <c r="G1142" s="146"/>
      <c r="H1142" s="146"/>
      <c r="I1142" s="146"/>
    </row>
    <row r="1143" spans="1:9" x14ac:dyDescent="0.25">
      <c r="A1143" s="146"/>
      <c r="B1143" s="146"/>
      <c r="C1143" s="146"/>
      <c r="D1143" s="90"/>
      <c r="E1143" s="146"/>
      <c r="F1143" s="146"/>
      <c r="G1143" s="146"/>
      <c r="H1143" s="146"/>
      <c r="I1143" s="146"/>
    </row>
    <row r="1144" spans="1:9" x14ac:dyDescent="0.25">
      <c r="A1144" s="146"/>
      <c r="B1144" s="146"/>
      <c r="C1144" s="146"/>
      <c r="D1144" s="90"/>
      <c r="E1144" s="146"/>
      <c r="F1144" s="146"/>
      <c r="G1144" s="146"/>
      <c r="H1144" s="146"/>
      <c r="I1144" s="146"/>
    </row>
    <row r="1145" spans="1:9" x14ac:dyDescent="0.25">
      <c r="A1145" s="146"/>
      <c r="B1145" s="146"/>
      <c r="C1145" s="146"/>
      <c r="D1145" s="90"/>
      <c r="E1145" s="146"/>
      <c r="F1145" s="146"/>
      <c r="G1145" s="146"/>
      <c r="H1145" s="146"/>
      <c r="I1145" s="146"/>
    </row>
    <row r="1146" spans="1:9" x14ac:dyDescent="0.25">
      <c r="A1146" s="146"/>
      <c r="B1146" s="146"/>
      <c r="C1146" s="146"/>
      <c r="D1146" s="90"/>
      <c r="E1146" s="146"/>
      <c r="F1146" s="146"/>
      <c r="G1146" s="146"/>
      <c r="H1146" s="146"/>
      <c r="I1146" s="146"/>
    </row>
    <row r="1147" spans="1:9" x14ac:dyDescent="0.25">
      <c r="A1147" s="146"/>
      <c r="B1147" s="146"/>
      <c r="C1147" s="146"/>
      <c r="D1147" s="90"/>
      <c r="E1147" s="146"/>
      <c r="F1147" s="146"/>
      <c r="G1147" s="146"/>
      <c r="H1147" s="146"/>
      <c r="I1147" s="146"/>
    </row>
    <row r="1148" spans="1:9" x14ac:dyDescent="0.25">
      <c r="A1148" s="146"/>
      <c r="B1148" s="146"/>
      <c r="C1148" s="146"/>
      <c r="D1148" s="90"/>
      <c r="E1148" s="146"/>
      <c r="F1148" s="146"/>
      <c r="G1148" s="146"/>
      <c r="H1148" s="146"/>
      <c r="I1148" s="146"/>
    </row>
    <row r="1149" spans="1:9" x14ac:dyDescent="0.25">
      <c r="A1149" s="146"/>
      <c r="B1149" s="146"/>
      <c r="C1149" s="146"/>
      <c r="D1149" s="90"/>
      <c r="E1149" s="146"/>
      <c r="F1149" s="146"/>
      <c r="G1149" s="146"/>
      <c r="H1149" s="146"/>
      <c r="I1149" s="146"/>
    </row>
    <row r="1150" spans="1:9" x14ac:dyDescent="0.25">
      <c r="A1150" s="146"/>
      <c r="B1150" s="146"/>
      <c r="C1150" s="146"/>
      <c r="D1150" s="90"/>
      <c r="E1150" s="146"/>
      <c r="F1150" s="146"/>
      <c r="G1150" s="146"/>
      <c r="H1150" s="146"/>
      <c r="I1150" s="146"/>
    </row>
    <row r="1151" spans="1:9" x14ac:dyDescent="0.25">
      <c r="A1151" s="146"/>
      <c r="B1151" s="146"/>
      <c r="C1151" s="146"/>
      <c r="D1151" s="90"/>
      <c r="E1151" s="146"/>
      <c r="F1151" s="146"/>
      <c r="G1151" s="146"/>
      <c r="H1151" s="146"/>
      <c r="I1151" s="146"/>
    </row>
    <row r="1152" spans="1:9" x14ac:dyDescent="0.25">
      <c r="A1152" s="146"/>
      <c r="B1152" s="146"/>
      <c r="C1152" s="146"/>
      <c r="D1152" s="90"/>
      <c r="E1152" s="146"/>
      <c r="F1152" s="146"/>
      <c r="G1152" s="146"/>
      <c r="H1152" s="146"/>
      <c r="I1152" s="146"/>
    </row>
    <row r="1153" spans="1:9" x14ac:dyDescent="0.25">
      <c r="A1153" s="146"/>
      <c r="B1153" s="146"/>
      <c r="C1153" s="146"/>
      <c r="D1153" s="90"/>
      <c r="E1153" s="146"/>
      <c r="F1153" s="146"/>
      <c r="G1153" s="146"/>
      <c r="H1153" s="146"/>
      <c r="I1153" s="146"/>
    </row>
    <row r="1154" spans="1:9" x14ac:dyDescent="0.25">
      <c r="A1154" s="146"/>
      <c r="B1154" s="146"/>
      <c r="C1154" s="146"/>
      <c r="D1154" s="90"/>
      <c r="E1154" s="146"/>
      <c r="F1154" s="146"/>
      <c r="G1154" s="146"/>
      <c r="H1154" s="146"/>
      <c r="I1154" s="146"/>
    </row>
    <row r="1155" spans="1:9" x14ac:dyDescent="0.25">
      <c r="A1155" s="146"/>
      <c r="B1155" s="146"/>
      <c r="C1155" s="146"/>
      <c r="D1155" s="90"/>
      <c r="E1155" s="146"/>
      <c r="F1155" s="146"/>
      <c r="G1155" s="146"/>
      <c r="H1155" s="146"/>
      <c r="I1155" s="146"/>
    </row>
    <row r="1156" spans="1:9" x14ac:dyDescent="0.25">
      <c r="A1156" s="146"/>
      <c r="B1156" s="146"/>
      <c r="C1156" s="146"/>
      <c r="D1156" s="90"/>
      <c r="E1156" s="146"/>
      <c r="F1156" s="146"/>
      <c r="G1156" s="146"/>
      <c r="H1156" s="146"/>
      <c r="I1156" s="146"/>
    </row>
    <row r="1157" spans="1:9" x14ac:dyDescent="0.25">
      <c r="A1157" s="146"/>
      <c r="B1157" s="146"/>
      <c r="C1157" s="146"/>
      <c r="D1157" s="90"/>
      <c r="E1157" s="146"/>
      <c r="F1157" s="146"/>
      <c r="G1157" s="146"/>
      <c r="H1157" s="146"/>
      <c r="I1157" s="146"/>
    </row>
    <row r="1158" spans="1:9" x14ac:dyDescent="0.25">
      <c r="A1158" s="146"/>
      <c r="B1158" s="146"/>
      <c r="C1158" s="146"/>
      <c r="D1158" s="90"/>
      <c r="E1158" s="146"/>
      <c r="F1158" s="146"/>
      <c r="G1158" s="146"/>
      <c r="H1158" s="146"/>
      <c r="I1158" s="146"/>
    </row>
    <row r="1159" spans="1:9" x14ac:dyDescent="0.25">
      <c r="A1159" s="146"/>
      <c r="B1159" s="146"/>
      <c r="C1159" s="146"/>
      <c r="D1159" s="90"/>
      <c r="E1159" s="146"/>
      <c r="F1159" s="146"/>
      <c r="G1159" s="146"/>
      <c r="H1159" s="146"/>
      <c r="I1159" s="146"/>
    </row>
    <row r="1160" spans="1:9" x14ac:dyDescent="0.25">
      <c r="A1160" s="146"/>
      <c r="B1160" s="146"/>
      <c r="C1160" s="146"/>
      <c r="D1160" s="90"/>
      <c r="E1160" s="146"/>
      <c r="F1160" s="146"/>
      <c r="G1160" s="146"/>
      <c r="H1160" s="146"/>
      <c r="I1160" s="146"/>
    </row>
    <row r="1161" spans="1:9" x14ac:dyDescent="0.25">
      <c r="A1161" s="146"/>
      <c r="B1161" s="146"/>
      <c r="C1161" s="146"/>
      <c r="D1161" s="90"/>
      <c r="E1161" s="146"/>
      <c r="F1161" s="146"/>
      <c r="G1161" s="146"/>
      <c r="H1161" s="146"/>
      <c r="I1161" s="146"/>
    </row>
    <row r="1162" spans="1:9" x14ac:dyDescent="0.25">
      <c r="A1162" s="146"/>
      <c r="B1162" s="146"/>
      <c r="C1162" s="146"/>
      <c r="D1162" s="90"/>
      <c r="E1162" s="146"/>
      <c r="F1162" s="146"/>
      <c r="G1162" s="146"/>
      <c r="H1162" s="146"/>
      <c r="I1162" s="146"/>
    </row>
    <row r="1163" spans="1:9" x14ac:dyDescent="0.25">
      <c r="A1163" s="146"/>
      <c r="B1163" s="146"/>
      <c r="C1163" s="146"/>
      <c r="D1163" s="90"/>
      <c r="E1163" s="146"/>
      <c r="F1163" s="146"/>
      <c r="G1163" s="146"/>
      <c r="H1163" s="146"/>
      <c r="I1163" s="146"/>
    </row>
    <row r="1164" spans="1:9" x14ac:dyDescent="0.25">
      <c r="A1164" s="146"/>
      <c r="B1164" s="146"/>
      <c r="C1164" s="146"/>
      <c r="D1164" s="90"/>
      <c r="E1164" s="146"/>
      <c r="F1164" s="146"/>
      <c r="G1164" s="146"/>
      <c r="H1164" s="146"/>
      <c r="I1164" s="146"/>
    </row>
    <row r="1165" spans="1:9" x14ac:dyDescent="0.25">
      <c r="A1165" s="146"/>
      <c r="B1165" s="146"/>
      <c r="C1165" s="146"/>
      <c r="D1165" s="90"/>
      <c r="E1165" s="146"/>
      <c r="F1165" s="146"/>
      <c r="G1165" s="146"/>
      <c r="H1165" s="146"/>
      <c r="I1165" s="146"/>
    </row>
    <row r="1166" spans="1:9" x14ac:dyDescent="0.25">
      <c r="A1166" s="146"/>
      <c r="B1166" s="146"/>
      <c r="C1166" s="146"/>
      <c r="D1166" s="90"/>
      <c r="E1166" s="146"/>
      <c r="F1166" s="146"/>
      <c r="G1166" s="146"/>
      <c r="H1166" s="146"/>
      <c r="I1166" s="146"/>
    </row>
    <row r="1167" spans="1:9" x14ac:dyDescent="0.25">
      <c r="A1167" s="146"/>
      <c r="B1167" s="146"/>
      <c r="C1167" s="146"/>
      <c r="D1167" s="90"/>
      <c r="E1167" s="146"/>
      <c r="F1167" s="146"/>
      <c r="G1167" s="146"/>
      <c r="H1167" s="146"/>
      <c r="I1167" s="146"/>
    </row>
    <row r="1168" spans="1:9" x14ac:dyDescent="0.25">
      <c r="A1168" s="146"/>
      <c r="B1168" s="146"/>
      <c r="C1168" s="146"/>
      <c r="D1168" s="90"/>
      <c r="E1168" s="146"/>
      <c r="F1168" s="146"/>
      <c r="G1168" s="146"/>
      <c r="H1168" s="146"/>
      <c r="I1168" s="146"/>
    </row>
    <row r="1169" spans="1:9" x14ac:dyDescent="0.25">
      <c r="A1169" s="146"/>
      <c r="B1169" s="146"/>
      <c r="C1169" s="146"/>
      <c r="D1169" s="90"/>
      <c r="E1169" s="146"/>
      <c r="F1169" s="146"/>
      <c r="G1169" s="146"/>
      <c r="H1169" s="146"/>
      <c r="I1169" s="146"/>
    </row>
    <row r="1170" spans="1:9" x14ac:dyDescent="0.25">
      <c r="A1170" s="146"/>
      <c r="B1170" s="146"/>
      <c r="C1170" s="146"/>
      <c r="D1170" s="90"/>
      <c r="E1170" s="146"/>
      <c r="F1170" s="146"/>
      <c r="G1170" s="146"/>
      <c r="H1170" s="146"/>
      <c r="I1170" s="146"/>
    </row>
    <row r="1171" spans="1:9" x14ac:dyDescent="0.25">
      <c r="A1171" s="146"/>
      <c r="B1171" s="146"/>
      <c r="C1171" s="146"/>
      <c r="D1171" s="90"/>
      <c r="E1171" s="146"/>
      <c r="F1171" s="146"/>
      <c r="G1171" s="146"/>
      <c r="H1171" s="146"/>
      <c r="I1171" s="146"/>
    </row>
    <row r="1172" spans="1:9" x14ac:dyDescent="0.25">
      <c r="A1172" s="146"/>
      <c r="B1172" s="146"/>
      <c r="C1172" s="146"/>
      <c r="D1172" s="90"/>
      <c r="E1172" s="146"/>
      <c r="F1172" s="146"/>
      <c r="G1172" s="146"/>
      <c r="H1172" s="146"/>
      <c r="I1172" s="146"/>
    </row>
    <row r="1173" spans="1:9" x14ac:dyDescent="0.25">
      <c r="A1173" s="146"/>
      <c r="B1173" s="146"/>
      <c r="C1173" s="146"/>
      <c r="D1173" s="90"/>
      <c r="E1173" s="146"/>
      <c r="F1173" s="146"/>
      <c r="G1173" s="146"/>
      <c r="H1173" s="146"/>
      <c r="I1173" s="146"/>
    </row>
    <row r="1174" spans="1:9" x14ac:dyDescent="0.25">
      <c r="A1174" s="146"/>
      <c r="B1174" s="146"/>
      <c r="C1174" s="146"/>
      <c r="D1174" s="90"/>
      <c r="E1174" s="146"/>
      <c r="F1174" s="146"/>
      <c r="G1174" s="146"/>
      <c r="H1174" s="146"/>
      <c r="I1174" s="146"/>
    </row>
    <row r="1175" spans="1:9" x14ac:dyDescent="0.25">
      <c r="A1175" s="146"/>
      <c r="B1175" s="146"/>
      <c r="C1175" s="146"/>
      <c r="D1175" s="90"/>
      <c r="E1175" s="146"/>
      <c r="F1175" s="146"/>
      <c r="G1175" s="146"/>
      <c r="H1175" s="146"/>
      <c r="I1175" s="146"/>
    </row>
    <row r="1176" spans="1:9" x14ac:dyDescent="0.25">
      <c r="A1176" s="146"/>
      <c r="B1176" s="146"/>
      <c r="C1176" s="146"/>
      <c r="D1176" s="90"/>
      <c r="E1176" s="146"/>
      <c r="F1176" s="146"/>
      <c r="G1176" s="146"/>
      <c r="H1176" s="146"/>
      <c r="I1176" s="146"/>
    </row>
    <row r="1177" spans="1:9" x14ac:dyDescent="0.25">
      <c r="A1177" s="146"/>
      <c r="B1177" s="146"/>
      <c r="C1177" s="146"/>
      <c r="D1177" s="90"/>
      <c r="E1177" s="146"/>
      <c r="F1177" s="146"/>
      <c r="G1177" s="146"/>
      <c r="H1177" s="146"/>
      <c r="I1177" s="146"/>
    </row>
    <row r="1178" spans="1:9" x14ac:dyDescent="0.25">
      <c r="A1178" s="146"/>
      <c r="B1178" s="146"/>
      <c r="C1178" s="146"/>
      <c r="D1178" s="90"/>
      <c r="E1178" s="146"/>
      <c r="F1178" s="146"/>
      <c r="G1178" s="146"/>
      <c r="H1178" s="146"/>
      <c r="I1178" s="146"/>
    </row>
    <row r="1179" spans="1:9" x14ac:dyDescent="0.25">
      <c r="A1179" s="146"/>
      <c r="B1179" s="146"/>
      <c r="C1179" s="146"/>
      <c r="D1179" s="90"/>
      <c r="E1179" s="146"/>
      <c r="F1179" s="146"/>
      <c r="G1179" s="146"/>
      <c r="H1179" s="146"/>
      <c r="I1179" s="146"/>
    </row>
    <row r="1180" spans="1:9" x14ac:dyDescent="0.25">
      <c r="A1180" s="146"/>
      <c r="B1180" s="146"/>
      <c r="C1180" s="146"/>
      <c r="D1180" s="90"/>
      <c r="E1180" s="146"/>
      <c r="F1180" s="146"/>
      <c r="G1180" s="146"/>
      <c r="H1180" s="146"/>
      <c r="I1180" s="146"/>
    </row>
    <row r="1181" spans="1:9" x14ac:dyDescent="0.25">
      <c r="A1181" s="146"/>
      <c r="B1181" s="146"/>
      <c r="C1181" s="146"/>
      <c r="D1181" s="90"/>
      <c r="E1181" s="146"/>
      <c r="F1181" s="146"/>
      <c r="G1181" s="146"/>
      <c r="H1181" s="146"/>
      <c r="I1181" s="146"/>
    </row>
    <row r="1182" spans="1:9" x14ac:dyDescent="0.25">
      <c r="A1182" s="146"/>
      <c r="B1182" s="146"/>
      <c r="C1182" s="146"/>
      <c r="D1182" s="90"/>
      <c r="E1182" s="146"/>
      <c r="F1182" s="146"/>
      <c r="G1182" s="146"/>
      <c r="H1182" s="146"/>
      <c r="I1182" s="146"/>
    </row>
    <row r="1183" spans="1:9" x14ac:dyDescent="0.25">
      <c r="A1183" s="146"/>
      <c r="B1183" s="146"/>
      <c r="C1183" s="146"/>
      <c r="D1183" s="90"/>
      <c r="E1183" s="146"/>
      <c r="F1183" s="146"/>
      <c r="G1183" s="146"/>
      <c r="H1183" s="146"/>
      <c r="I1183" s="146"/>
    </row>
    <row r="1184" spans="1:9" x14ac:dyDescent="0.25">
      <c r="A1184" s="146"/>
      <c r="B1184" s="146"/>
      <c r="C1184" s="146"/>
      <c r="D1184" s="90"/>
      <c r="E1184" s="146"/>
      <c r="F1184" s="146"/>
      <c r="G1184" s="146"/>
      <c r="H1184" s="146"/>
      <c r="I1184" s="146"/>
    </row>
    <row r="1185" spans="1:9" x14ac:dyDescent="0.25">
      <c r="A1185" s="146"/>
      <c r="B1185" s="146"/>
      <c r="C1185" s="146"/>
      <c r="D1185" s="90"/>
      <c r="E1185" s="146"/>
      <c r="F1185" s="146"/>
      <c r="G1185" s="146"/>
      <c r="H1185" s="146"/>
      <c r="I1185" s="146"/>
    </row>
    <row r="1186" spans="1:9" x14ac:dyDescent="0.25">
      <c r="A1186" s="146"/>
      <c r="B1186" s="146"/>
      <c r="C1186" s="146"/>
      <c r="D1186" s="90"/>
      <c r="E1186" s="146"/>
      <c r="F1186" s="146"/>
      <c r="G1186" s="146"/>
      <c r="H1186" s="146"/>
      <c r="I1186" s="146"/>
    </row>
    <row r="1187" spans="1:9" x14ac:dyDescent="0.25">
      <c r="A1187" s="146"/>
      <c r="B1187" s="146"/>
      <c r="C1187" s="146"/>
      <c r="D1187" s="90"/>
      <c r="E1187" s="146"/>
      <c r="F1187" s="146"/>
      <c r="G1187" s="146"/>
      <c r="H1187" s="146"/>
      <c r="I1187" s="146"/>
    </row>
    <row r="1188" spans="1:9" x14ac:dyDescent="0.25">
      <c r="A1188" s="146"/>
      <c r="B1188" s="146"/>
      <c r="C1188" s="146"/>
      <c r="D1188" s="90"/>
      <c r="E1188" s="146"/>
      <c r="F1188" s="146"/>
      <c r="G1188" s="146"/>
      <c r="H1188" s="146"/>
      <c r="I1188" s="146"/>
    </row>
    <row r="1189" spans="1:9" x14ac:dyDescent="0.25">
      <c r="A1189" s="146"/>
      <c r="B1189" s="146"/>
      <c r="C1189" s="146"/>
      <c r="D1189" s="90"/>
      <c r="E1189" s="146"/>
      <c r="F1189" s="146"/>
      <c r="G1189" s="146"/>
      <c r="H1189" s="146"/>
      <c r="I1189" s="146"/>
    </row>
    <row r="1190" spans="1:9" x14ac:dyDescent="0.25">
      <c r="A1190" s="146"/>
      <c r="B1190" s="146"/>
      <c r="C1190" s="146"/>
      <c r="D1190" s="90"/>
      <c r="E1190" s="146"/>
      <c r="F1190" s="146"/>
      <c r="G1190" s="146"/>
      <c r="H1190" s="146"/>
      <c r="I1190" s="146"/>
    </row>
    <row r="1191" spans="1:9" x14ac:dyDescent="0.25">
      <c r="A1191" s="146"/>
      <c r="B1191" s="146"/>
      <c r="C1191" s="146"/>
      <c r="D1191" s="90"/>
      <c r="E1191" s="146"/>
      <c r="F1191" s="146"/>
      <c r="G1191" s="146"/>
      <c r="H1191" s="146"/>
      <c r="I1191" s="146"/>
    </row>
    <row r="1192" spans="1:9" x14ac:dyDescent="0.25">
      <c r="A1192" s="146"/>
      <c r="B1192" s="146"/>
      <c r="C1192" s="146"/>
      <c r="D1192" s="90"/>
      <c r="E1192" s="146"/>
      <c r="F1192" s="146"/>
      <c r="G1192" s="146"/>
      <c r="H1192" s="146"/>
      <c r="I1192" s="146"/>
    </row>
    <row r="1193" spans="1:9" x14ac:dyDescent="0.25">
      <c r="A1193" s="146"/>
      <c r="B1193" s="146"/>
      <c r="C1193" s="146"/>
      <c r="D1193" s="90"/>
      <c r="E1193" s="146"/>
      <c r="F1193" s="146"/>
      <c r="G1193" s="146"/>
      <c r="H1193" s="146"/>
      <c r="I1193" s="146"/>
    </row>
    <row r="1194" spans="1:9" x14ac:dyDescent="0.25">
      <c r="A1194" s="146"/>
      <c r="B1194" s="146"/>
      <c r="C1194" s="146"/>
      <c r="D1194" s="90"/>
      <c r="E1194" s="146"/>
      <c r="F1194" s="146"/>
      <c r="G1194" s="146"/>
      <c r="H1194" s="146"/>
      <c r="I1194" s="146"/>
    </row>
    <row r="1195" spans="1:9" x14ac:dyDescent="0.25">
      <c r="A1195" s="146"/>
      <c r="B1195" s="146"/>
      <c r="C1195" s="146"/>
      <c r="D1195" s="90"/>
      <c r="E1195" s="146"/>
      <c r="F1195" s="146"/>
      <c r="G1195" s="146"/>
      <c r="H1195" s="146"/>
      <c r="I1195" s="146"/>
    </row>
    <row r="1196" spans="1:9" x14ac:dyDescent="0.25">
      <c r="A1196" s="146"/>
      <c r="B1196" s="146"/>
      <c r="C1196" s="146"/>
      <c r="D1196" s="90"/>
      <c r="E1196" s="146"/>
      <c r="F1196" s="146"/>
      <c r="G1196" s="146"/>
      <c r="H1196" s="146"/>
      <c r="I1196" s="146"/>
    </row>
    <row r="1197" spans="1:9" x14ac:dyDescent="0.25">
      <c r="A1197" s="146"/>
      <c r="B1197" s="146"/>
      <c r="C1197" s="146"/>
      <c r="D1197" s="90"/>
      <c r="E1197" s="146"/>
      <c r="F1197" s="146"/>
      <c r="G1197" s="146"/>
      <c r="H1197" s="146"/>
      <c r="I1197" s="146"/>
    </row>
    <row r="1198" spans="1:9" x14ac:dyDescent="0.25">
      <c r="A1198" s="146"/>
      <c r="B1198" s="146"/>
      <c r="C1198" s="146"/>
      <c r="D1198" s="90"/>
      <c r="E1198" s="146"/>
      <c r="F1198" s="146"/>
      <c r="G1198" s="146"/>
      <c r="H1198" s="146"/>
      <c r="I1198" s="146"/>
    </row>
    <row r="1199" spans="1:9" x14ac:dyDescent="0.25">
      <c r="A1199" s="146"/>
      <c r="B1199" s="146"/>
      <c r="C1199" s="146"/>
      <c r="D1199" s="90"/>
      <c r="E1199" s="146"/>
      <c r="F1199" s="146"/>
      <c r="G1199" s="146"/>
      <c r="H1199" s="146"/>
      <c r="I1199" s="146"/>
    </row>
    <row r="1200" spans="1:9" x14ac:dyDescent="0.25">
      <c r="A1200" s="146"/>
      <c r="B1200" s="146"/>
      <c r="C1200" s="146"/>
      <c r="D1200" s="90"/>
      <c r="E1200" s="146"/>
      <c r="F1200" s="146"/>
      <c r="G1200" s="146"/>
      <c r="H1200" s="146"/>
      <c r="I1200" s="146"/>
    </row>
    <row r="1201" spans="1:9" x14ac:dyDescent="0.25">
      <c r="A1201" s="146"/>
      <c r="B1201" s="146"/>
      <c r="C1201" s="146"/>
      <c r="D1201" s="90"/>
      <c r="E1201" s="146"/>
      <c r="F1201" s="146"/>
      <c r="G1201" s="146"/>
      <c r="H1201" s="146"/>
      <c r="I1201" s="146"/>
    </row>
    <row r="1202" spans="1:9" x14ac:dyDescent="0.25">
      <c r="A1202" s="146"/>
      <c r="B1202" s="146"/>
      <c r="C1202" s="146"/>
      <c r="D1202" s="90"/>
      <c r="E1202" s="146"/>
      <c r="F1202" s="146"/>
      <c r="G1202" s="146"/>
      <c r="H1202" s="146"/>
      <c r="I1202" s="146"/>
    </row>
    <row r="1203" spans="1:9" x14ac:dyDescent="0.25">
      <c r="A1203" s="146"/>
      <c r="B1203" s="146"/>
      <c r="C1203" s="146"/>
      <c r="D1203" s="90"/>
      <c r="E1203" s="146"/>
      <c r="F1203" s="146"/>
      <c r="G1203" s="146"/>
      <c r="H1203" s="146"/>
      <c r="I1203" s="146"/>
    </row>
    <row r="1204" spans="1:9" x14ac:dyDescent="0.25">
      <c r="A1204" s="146"/>
      <c r="B1204" s="146"/>
      <c r="C1204" s="146"/>
      <c r="D1204" s="90"/>
      <c r="E1204" s="146"/>
      <c r="F1204" s="146"/>
      <c r="G1204" s="146"/>
      <c r="H1204" s="146"/>
      <c r="I1204" s="146"/>
    </row>
    <row r="1205" spans="1:9" x14ac:dyDescent="0.25">
      <c r="A1205" s="146"/>
      <c r="B1205" s="146"/>
      <c r="C1205" s="146"/>
      <c r="D1205" s="90"/>
      <c r="E1205" s="146"/>
      <c r="F1205" s="146"/>
      <c r="G1205" s="146"/>
      <c r="H1205" s="146"/>
      <c r="I1205" s="146"/>
    </row>
    <row r="1206" spans="1:9" x14ac:dyDescent="0.25">
      <c r="A1206" s="146"/>
      <c r="B1206" s="146"/>
      <c r="C1206" s="146"/>
      <c r="D1206" s="90"/>
      <c r="E1206" s="146"/>
      <c r="F1206" s="146"/>
      <c r="G1206" s="146"/>
      <c r="H1206" s="146"/>
      <c r="I1206" s="146"/>
    </row>
    <row r="1207" spans="1:9" x14ac:dyDescent="0.25">
      <c r="A1207" s="146"/>
      <c r="B1207" s="146"/>
      <c r="C1207" s="146"/>
      <c r="D1207" s="90"/>
      <c r="E1207" s="146"/>
      <c r="F1207" s="146"/>
      <c r="G1207" s="146"/>
      <c r="H1207" s="146"/>
      <c r="I1207" s="146"/>
    </row>
    <row r="1208" spans="1:9" x14ac:dyDescent="0.25">
      <c r="A1208" s="146"/>
      <c r="B1208" s="146"/>
      <c r="C1208" s="146"/>
      <c r="D1208" s="90"/>
      <c r="E1208" s="146"/>
      <c r="F1208" s="146"/>
      <c r="G1208" s="146"/>
      <c r="H1208" s="146"/>
      <c r="I1208" s="146"/>
    </row>
    <row r="1209" spans="1:9" x14ac:dyDescent="0.25">
      <c r="A1209" s="146"/>
      <c r="B1209" s="146"/>
      <c r="C1209" s="146"/>
      <c r="D1209" s="90"/>
      <c r="E1209" s="146"/>
      <c r="F1209" s="146"/>
      <c r="G1209" s="146"/>
      <c r="H1209" s="146"/>
      <c r="I1209" s="146"/>
    </row>
    <row r="1210" spans="1:9" x14ac:dyDescent="0.25">
      <c r="A1210" s="146"/>
      <c r="B1210" s="146"/>
      <c r="C1210" s="146"/>
      <c r="D1210" s="90"/>
      <c r="E1210" s="146"/>
      <c r="F1210" s="146"/>
      <c r="G1210" s="146"/>
      <c r="H1210" s="146"/>
      <c r="I1210" s="146"/>
    </row>
    <row r="1211" spans="1:9" x14ac:dyDescent="0.25">
      <c r="A1211" s="146"/>
      <c r="B1211" s="146"/>
      <c r="C1211" s="146"/>
      <c r="D1211" s="90"/>
      <c r="E1211" s="146"/>
      <c r="F1211" s="146"/>
      <c r="G1211" s="146"/>
      <c r="H1211" s="146"/>
      <c r="I1211" s="146"/>
    </row>
    <row r="1212" spans="1:9" x14ac:dyDescent="0.25">
      <c r="A1212" s="146"/>
      <c r="B1212" s="146"/>
      <c r="C1212" s="146"/>
      <c r="D1212" s="90"/>
      <c r="E1212" s="146"/>
      <c r="F1212" s="146"/>
      <c r="G1212" s="146"/>
      <c r="H1212" s="146"/>
      <c r="I1212" s="146"/>
    </row>
    <row r="1213" spans="1:9" x14ac:dyDescent="0.25">
      <c r="A1213" s="146"/>
      <c r="B1213" s="146"/>
      <c r="C1213" s="146"/>
      <c r="D1213" s="90"/>
      <c r="E1213" s="146"/>
      <c r="F1213" s="146"/>
      <c r="G1213" s="146"/>
      <c r="H1213" s="146"/>
      <c r="I1213" s="146"/>
    </row>
    <row r="1214" spans="1:9" x14ac:dyDescent="0.25">
      <c r="A1214" s="146"/>
      <c r="B1214" s="146"/>
      <c r="C1214" s="146"/>
      <c r="D1214" s="90"/>
      <c r="E1214" s="146"/>
      <c r="F1214" s="146"/>
      <c r="G1214" s="146"/>
      <c r="H1214" s="146"/>
      <c r="I1214" s="146"/>
    </row>
    <row r="1215" spans="1:9" x14ac:dyDescent="0.25">
      <c r="A1215" s="146"/>
      <c r="B1215" s="146"/>
      <c r="C1215" s="146"/>
      <c r="D1215" s="90"/>
      <c r="E1215" s="146"/>
      <c r="F1215" s="146"/>
      <c r="G1215" s="146"/>
      <c r="H1215" s="146"/>
      <c r="I1215" s="146"/>
    </row>
    <row r="1216" spans="1:9" x14ac:dyDescent="0.25">
      <c r="A1216" s="146"/>
      <c r="B1216" s="146"/>
      <c r="C1216" s="146"/>
      <c r="D1216" s="90"/>
      <c r="E1216" s="146"/>
      <c r="F1216" s="146"/>
      <c r="G1216" s="146"/>
      <c r="H1216" s="146"/>
      <c r="I1216" s="146"/>
    </row>
    <row r="1217" spans="1:9" x14ac:dyDescent="0.25">
      <c r="A1217" s="146"/>
      <c r="B1217" s="146"/>
      <c r="C1217" s="146"/>
      <c r="D1217" s="90"/>
      <c r="E1217" s="146"/>
      <c r="F1217" s="146"/>
      <c r="G1217" s="146"/>
      <c r="H1217" s="146"/>
      <c r="I1217" s="146"/>
    </row>
    <row r="1218" spans="1:9" x14ac:dyDescent="0.25">
      <c r="A1218" s="146"/>
      <c r="B1218" s="146"/>
      <c r="C1218" s="146"/>
      <c r="D1218" s="90"/>
      <c r="E1218" s="146"/>
      <c r="F1218" s="146"/>
      <c r="G1218" s="146"/>
      <c r="H1218" s="146"/>
      <c r="I1218" s="146"/>
    </row>
    <row r="1219" spans="1:9" x14ac:dyDescent="0.25">
      <c r="A1219" s="146"/>
      <c r="B1219" s="146"/>
      <c r="C1219" s="146"/>
      <c r="D1219" s="90"/>
      <c r="E1219" s="146"/>
      <c r="F1219" s="146"/>
      <c r="G1219" s="146"/>
      <c r="H1219" s="146"/>
      <c r="I1219" s="146"/>
    </row>
    <row r="1220" spans="1:9" x14ac:dyDescent="0.25">
      <c r="A1220" s="146"/>
      <c r="B1220" s="146"/>
      <c r="C1220" s="146"/>
      <c r="D1220" s="90"/>
      <c r="E1220" s="146"/>
      <c r="F1220" s="146"/>
      <c r="G1220" s="146"/>
      <c r="H1220" s="146"/>
      <c r="I1220" s="146"/>
    </row>
    <row r="1221" spans="1:9" x14ac:dyDescent="0.25">
      <c r="A1221" s="146"/>
      <c r="B1221" s="146"/>
      <c r="C1221" s="146"/>
      <c r="D1221" s="90"/>
      <c r="E1221" s="146"/>
      <c r="F1221" s="146"/>
      <c r="G1221" s="146"/>
      <c r="H1221" s="146"/>
      <c r="I1221" s="146"/>
    </row>
    <row r="1222" spans="1:9" x14ac:dyDescent="0.25">
      <c r="A1222" s="146"/>
      <c r="B1222" s="146"/>
      <c r="C1222" s="146"/>
      <c r="D1222" s="90"/>
      <c r="E1222" s="146"/>
      <c r="F1222" s="146"/>
      <c r="G1222" s="146"/>
      <c r="H1222" s="146"/>
      <c r="I1222" s="146"/>
    </row>
    <row r="1223" spans="1:9" x14ac:dyDescent="0.25">
      <c r="A1223" s="146"/>
      <c r="B1223" s="146"/>
      <c r="C1223" s="146"/>
      <c r="D1223" s="90"/>
      <c r="E1223" s="146"/>
      <c r="F1223" s="146"/>
      <c r="G1223" s="146"/>
      <c r="H1223" s="146"/>
      <c r="I1223" s="146"/>
    </row>
    <row r="1224" spans="1:9" x14ac:dyDescent="0.25">
      <c r="A1224" s="146"/>
      <c r="B1224" s="146"/>
      <c r="C1224" s="146"/>
      <c r="D1224" s="90"/>
      <c r="E1224" s="146"/>
      <c r="F1224" s="146"/>
      <c r="G1224" s="146"/>
      <c r="H1224" s="146"/>
      <c r="I1224" s="146"/>
    </row>
    <row r="1225" spans="1:9" x14ac:dyDescent="0.25">
      <c r="A1225" s="146"/>
      <c r="B1225" s="146"/>
      <c r="C1225" s="146"/>
      <c r="D1225" s="90"/>
      <c r="E1225" s="146"/>
      <c r="F1225" s="146"/>
      <c r="G1225" s="146"/>
      <c r="H1225" s="146"/>
      <c r="I1225" s="146"/>
    </row>
    <row r="1226" spans="1:9" x14ac:dyDescent="0.25">
      <c r="A1226" s="146"/>
      <c r="B1226" s="146"/>
      <c r="C1226" s="146"/>
      <c r="D1226" s="90"/>
      <c r="E1226" s="146"/>
      <c r="F1226" s="146"/>
      <c r="G1226" s="146"/>
      <c r="H1226" s="146"/>
      <c r="I1226" s="146"/>
    </row>
    <row r="1227" spans="1:9" x14ac:dyDescent="0.25">
      <c r="A1227" s="146"/>
      <c r="B1227" s="146"/>
      <c r="C1227" s="146"/>
      <c r="D1227" s="90"/>
      <c r="E1227" s="146"/>
      <c r="F1227" s="146"/>
      <c r="G1227" s="146"/>
      <c r="H1227" s="146"/>
      <c r="I1227" s="146"/>
    </row>
    <row r="1228" spans="1:9" x14ac:dyDescent="0.25">
      <c r="A1228" s="146"/>
      <c r="B1228" s="146"/>
      <c r="C1228" s="146"/>
      <c r="D1228" s="90"/>
      <c r="E1228" s="146"/>
      <c r="F1228" s="146"/>
      <c r="G1228" s="146"/>
      <c r="H1228" s="146"/>
      <c r="I1228" s="146"/>
    </row>
    <row r="1229" spans="1:9" x14ac:dyDescent="0.25">
      <c r="A1229" s="146"/>
      <c r="B1229" s="146"/>
      <c r="C1229" s="146"/>
      <c r="D1229" s="90"/>
      <c r="E1229" s="146"/>
      <c r="F1229" s="146"/>
      <c r="G1229" s="146"/>
      <c r="H1229" s="146"/>
      <c r="I1229" s="146"/>
    </row>
    <row r="1230" spans="1:9" x14ac:dyDescent="0.25">
      <c r="A1230" s="146"/>
      <c r="B1230" s="146"/>
      <c r="C1230" s="146"/>
      <c r="D1230" s="90"/>
      <c r="E1230" s="146"/>
      <c r="F1230" s="146"/>
      <c r="G1230" s="146"/>
      <c r="H1230" s="146"/>
      <c r="I1230" s="146"/>
    </row>
    <row r="1231" spans="1:9" x14ac:dyDescent="0.25">
      <c r="A1231" s="146"/>
      <c r="B1231" s="146"/>
      <c r="C1231" s="146"/>
      <c r="D1231" s="90"/>
      <c r="E1231" s="146"/>
      <c r="F1231" s="146"/>
      <c r="G1231" s="146"/>
      <c r="H1231" s="146"/>
      <c r="I1231" s="146"/>
    </row>
    <row r="1232" spans="1:9" x14ac:dyDescent="0.25">
      <c r="A1232" s="146"/>
      <c r="B1232" s="146"/>
      <c r="C1232" s="146"/>
      <c r="D1232" s="90"/>
      <c r="E1232" s="146"/>
      <c r="F1232" s="146"/>
      <c r="G1232" s="146"/>
      <c r="H1232" s="146"/>
      <c r="I1232" s="146"/>
    </row>
    <row r="1233" spans="1:9" x14ac:dyDescent="0.25">
      <c r="A1233" s="146"/>
      <c r="B1233" s="146"/>
      <c r="C1233" s="146"/>
      <c r="D1233" s="90"/>
      <c r="E1233" s="146"/>
      <c r="F1233" s="146"/>
      <c r="G1233" s="146"/>
      <c r="H1233" s="146"/>
      <c r="I1233" s="146"/>
    </row>
    <row r="1234" spans="1:9" x14ac:dyDescent="0.25">
      <c r="A1234" s="146"/>
      <c r="B1234" s="146"/>
      <c r="C1234" s="146"/>
      <c r="D1234" s="90"/>
      <c r="E1234" s="146"/>
      <c r="F1234" s="146"/>
      <c r="G1234" s="146"/>
      <c r="H1234" s="146"/>
      <c r="I1234" s="146"/>
    </row>
    <row r="1235" spans="1:9" x14ac:dyDescent="0.25">
      <c r="A1235" s="146"/>
      <c r="B1235" s="146"/>
      <c r="C1235" s="146"/>
      <c r="D1235" s="90"/>
      <c r="E1235" s="146"/>
      <c r="F1235" s="146"/>
      <c r="G1235" s="146"/>
      <c r="H1235" s="146"/>
      <c r="I1235" s="146"/>
    </row>
    <row r="1236" spans="1:9" x14ac:dyDescent="0.25">
      <c r="A1236" s="146"/>
      <c r="B1236" s="146"/>
      <c r="C1236" s="146"/>
      <c r="D1236" s="90"/>
      <c r="E1236" s="146"/>
      <c r="F1236" s="146"/>
      <c r="G1236" s="146"/>
      <c r="H1236" s="146"/>
      <c r="I1236" s="146"/>
    </row>
    <row r="1237" spans="1:9" x14ac:dyDescent="0.25">
      <c r="A1237" s="146"/>
      <c r="B1237" s="146"/>
      <c r="C1237" s="146"/>
      <c r="D1237" s="90"/>
      <c r="E1237" s="146"/>
      <c r="F1237" s="146"/>
      <c r="G1237" s="146"/>
      <c r="H1237" s="146"/>
      <c r="I1237" s="146"/>
    </row>
    <row r="1238" spans="1:9" x14ac:dyDescent="0.25">
      <c r="A1238" s="146"/>
      <c r="B1238" s="146"/>
      <c r="C1238" s="146"/>
      <c r="D1238" s="90"/>
      <c r="E1238" s="146"/>
      <c r="F1238" s="146"/>
      <c r="G1238" s="146"/>
      <c r="H1238" s="146"/>
      <c r="I1238" s="146"/>
    </row>
    <row r="1239" spans="1:9" x14ac:dyDescent="0.25">
      <c r="A1239" s="146"/>
      <c r="B1239" s="146"/>
      <c r="C1239" s="146"/>
      <c r="D1239" s="90"/>
      <c r="E1239" s="146"/>
      <c r="F1239" s="146"/>
      <c r="G1239" s="146"/>
      <c r="H1239" s="146"/>
      <c r="I1239" s="146"/>
    </row>
    <row r="1240" spans="1:9" x14ac:dyDescent="0.25">
      <c r="A1240" s="146"/>
      <c r="B1240" s="146"/>
      <c r="C1240" s="146"/>
      <c r="D1240" s="90"/>
      <c r="E1240" s="146"/>
      <c r="F1240" s="146"/>
      <c r="G1240" s="146"/>
      <c r="H1240" s="146"/>
      <c r="I1240" s="146"/>
    </row>
    <row r="1241" spans="1:9" x14ac:dyDescent="0.25">
      <c r="A1241" s="146"/>
      <c r="B1241" s="146"/>
      <c r="C1241" s="146"/>
      <c r="D1241" s="90"/>
      <c r="E1241" s="146"/>
      <c r="F1241" s="146"/>
      <c r="G1241" s="146"/>
      <c r="H1241" s="146"/>
      <c r="I1241" s="146"/>
    </row>
    <row r="1242" spans="1:9" x14ac:dyDescent="0.25">
      <c r="A1242" s="146"/>
      <c r="B1242" s="146"/>
      <c r="C1242" s="146"/>
      <c r="D1242" s="90"/>
      <c r="E1242" s="146"/>
      <c r="F1242" s="146"/>
      <c r="G1242" s="146"/>
      <c r="H1242" s="146"/>
      <c r="I1242" s="146"/>
    </row>
    <row r="1243" spans="1:9" x14ac:dyDescent="0.25">
      <c r="A1243" s="146"/>
      <c r="B1243" s="146"/>
      <c r="C1243" s="146"/>
      <c r="D1243" s="90"/>
      <c r="E1243" s="146"/>
      <c r="F1243" s="146"/>
      <c r="G1243" s="146"/>
      <c r="H1243" s="146"/>
      <c r="I1243" s="146"/>
    </row>
    <row r="1244" spans="1:9" x14ac:dyDescent="0.25">
      <c r="A1244" s="146"/>
      <c r="B1244" s="146"/>
      <c r="C1244" s="146"/>
      <c r="D1244" s="90"/>
      <c r="E1244" s="146"/>
      <c r="F1244" s="146"/>
      <c r="G1244" s="146"/>
      <c r="H1244" s="146"/>
      <c r="I1244" s="146"/>
    </row>
    <row r="1245" spans="1:9" x14ac:dyDescent="0.25">
      <c r="A1245" s="146"/>
      <c r="B1245" s="146"/>
      <c r="C1245" s="146"/>
      <c r="D1245" s="90"/>
      <c r="E1245" s="146"/>
      <c r="F1245" s="146"/>
      <c r="G1245" s="146"/>
      <c r="H1245" s="146"/>
      <c r="I1245" s="146"/>
    </row>
    <row r="1246" spans="1:9" x14ac:dyDescent="0.25">
      <c r="A1246" s="146"/>
      <c r="B1246" s="146"/>
      <c r="C1246" s="146"/>
      <c r="D1246" s="90"/>
      <c r="E1246" s="146"/>
      <c r="F1246" s="146"/>
      <c r="G1246" s="146"/>
      <c r="H1246" s="146"/>
      <c r="I1246" s="146"/>
    </row>
    <row r="1247" spans="1:9" x14ac:dyDescent="0.25">
      <c r="A1247" s="146"/>
      <c r="B1247" s="146"/>
      <c r="C1247" s="146"/>
      <c r="D1247" s="90"/>
      <c r="E1247" s="146"/>
      <c r="F1247" s="146"/>
      <c r="G1247" s="146"/>
      <c r="H1247" s="146"/>
      <c r="I1247" s="146"/>
    </row>
    <row r="1248" spans="1:9" x14ac:dyDescent="0.25">
      <c r="A1248" s="146"/>
      <c r="B1248" s="146"/>
      <c r="C1248" s="146"/>
      <c r="D1248" s="90"/>
      <c r="E1248" s="146"/>
      <c r="F1248" s="146"/>
      <c r="G1248" s="146"/>
      <c r="H1248" s="146"/>
      <c r="I1248" s="146"/>
    </row>
    <row r="1249" spans="1:9" x14ac:dyDescent="0.25">
      <c r="A1249" s="146"/>
      <c r="B1249" s="146"/>
      <c r="C1249" s="146"/>
      <c r="D1249" s="90"/>
      <c r="E1249" s="146"/>
      <c r="F1249" s="146"/>
      <c r="G1249" s="146"/>
      <c r="H1249" s="146"/>
      <c r="I1249" s="146"/>
    </row>
    <row r="1250" spans="1:9" x14ac:dyDescent="0.25">
      <c r="A1250" s="146"/>
      <c r="B1250" s="146"/>
      <c r="C1250" s="146"/>
      <c r="D1250" s="90"/>
      <c r="E1250" s="146"/>
      <c r="F1250" s="146"/>
      <c r="G1250" s="146"/>
      <c r="H1250" s="146"/>
      <c r="I1250" s="146"/>
    </row>
    <row r="1251" spans="1:9" x14ac:dyDescent="0.25">
      <c r="A1251" s="146"/>
      <c r="B1251" s="146"/>
      <c r="C1251" s="146"/>
      <c r="D1251" s="90"/>
      <c r="E1251" s="146"/>
      <c r="F1251" s="146"/>
      <c r="G1251" s="146"/>
      <c r="H1251" s="146"/>
      <c r="I1251" s="146"/>
    </row>
    <row r="1252" spans="1:9" x14ac:dyDescent="0.25">
      <c r="A1252" s="146"/>
      <c r="B1252" s="146"/>
      <c r="C1252" s="146"/>
      <c r="D1252" s="90"/>
      <c r="E1252" s="146"/>
      <c r="F1252" s="146"/>
      <c r="G1252" s="146"/>
      <c r="H1252" s="146"/>
      <c r="I1252" s="146"/>
    </row>
    <row r="1253" spans="1:9" x14ac:dyDescent="0.25">
      <c r="A1253" s="146"/>
      <c r="B1253" s="146"/>
      <c r="C1253" s="146"/>
      <c r="D1253" s="90"/>
      <c r="E1253" s="146"/>
      <c r="F1253" s="146"/>
      <c r="G1253" s="146"/>
      <c r="H1253" s="146"/>
      <c r="I1253" s="146"/>
    </row>
    <row r="1254" spans="1:9" x14ac:dyDescent="0.25">
      <c r="A1254" s="146"/>
      <c r="B1254" s="146"/>
      <c r="C1254" s="146"/>
      <c r="D1254" s="90"/>
      <c r="E1254" s="146"/>
      <c r="F1254" s="146"/>
      <c r="G1254" s="146"/>
      <c r="H1254" s="146"/>
      <c r="I1254" s="146"/>
    </row>
    <row r="1255" spans="1:9" x14ac:dyDescent="0.25">
      <c r="A1255" s="146"/>
      <c r="B1255" s="146"/>
      <c r="C1255" s="146"/>
      <c r="D1255" s="90"/>
      <c r="E1255" s="146"/>
      <c r="F1255" s="146"/>
      <c r="G1255" s="146"/>
      <c r="H1255" s="146"/>
      <c r="I1255" s="146"/>
    </row>
    <row r="1256" spans="1:9" x14ac:dyDescent="0.25">
      <c r="A1256" s="146"/>
      <c r="B1256" s="146"/>
      <c r="C1256" s="146"/>
      <c r="D1256" s="90"/>
      <c r="E1256" s="146"/>
      <c r="F1256" s="146"/>
      <c r="G1256" s="146"/>
      <c r="H1256" s="146"/>
      <c r="I1256" s="146"/>
    </row>
    <row r="1257" spans="1:9" x14ac:dyDescent="0.25">
      <c r="A1257" s="146"/>
      <c r="B1257" s="146"/>
      <c r="C1257" s="146"/>
      <c r="D1257" s="90"/>
      <c r="E1257" s="146"/>
      <c r="F1257" s="146"/>
      <c r="G1257" s="146"/>
      <c r="H1257" s="146"/>
      <c r="I1257" s="146"/>
    </row>
    <row r="1258" spans="1:9" x14ac:dyDescent="0.25">
      <c r="A1258" s="146"/>
      <c r="B1258" s="146"/>
      <c r="C1258" s="146"/>
      <c r="D1258" s="90"/>
      <c r="E1258" s="146"/>
      <c r="F1258" s="146"/>
      <c r="G1258" s="146"/>
      <c r="H1258" s="146"/>
      <c r="I1258" s="146"/>
    </row>
    <row r="1259" spans="1:9" x14ac:dyDescent="0.25">
      <c r="A1259" s="146"/>
      <c r="B1259" s="146"/>
      <c r="C1259" s="146"/>
      <c r="D1259" s="90"/>
      <c r="E1259" s="146"/>
      <c r="F1259" s="146"/>
      <c r="G1259" s="146"/>
      <c r="H1259" s="146"/>
      <c r="I1259" s="146"/>
    </row>
    <row r="1260" spans="1:9" x14ac:dyDescent="0.25">
      <c r="A1260" s="146"/>
      <c r="B1260" s="146"/>
      <c r="C1260" s="146"/>
      <c r="D1260" s="90"/>
      <c r="E1260" s="146"/>
      <c r="F1260" s="146"/>
      <c r="G1260" s="146"/>
      <c r="H1260" s="146"/>
      <c r="I1260" s="146"/>
    </row>
    <row r="1261" spans="1:9" x14ac:dyDescent="0.25">
      <c r="A1261" s="146"/>
      <c r="B1261" s="146"/>
      <c r="C1261" s="146"/>
      <c r="D1261" s="90"/>
      <c r="E1261" s="146"/>
      <c r="F1261" s="146"/>
      <c r="G1261" s="146"/>
      <c r="H1261" s="146"/>
      <c r="I1261" s="146"/>
    </row>
    <row r="1262" spans="1:9" x14ac:dyDescent="0.25">
      <c r="A1262" s="146"/>
      <c r="B1262" s="146"/>
      <c r="C1262" s="146"/>
      <c r="D1262" s="90"/>
      <c r="E1262" s="146"/>
      <c r="F1262" s="146"/>
      <c r="G1262" s="146"/>
      <c r="H1262" s="146"/>
      <c r="I1262" s="146"/>
    </row>
    <row r="1263" spans="1:9" x14ac:dyDescent="0.25">
      <c r="A1263" s="146"/>
      <c r="B1263" s="146"/>
      <c r="C1263" s="146"/>
      <c r="D1263" s="90"/>
      <c r="E1263" s="146"/>
      <c r="F1263" s="146"/>
      <c r="G1263" s="146"/>
      <c r="H1263" s="146"/>
      <c r="I1263" s="146"/>
    </row>
    <row r="1264" spans="1:9" x14ac:dyDescent="0.25">
      <c r="A1264" s="146"/>
      <c r="B1264" s="146"/>
      <c r="C1264" s="146"/>
      <c r="D1264" s="90"/>
      <c r="E1264" s="146"/>
      <c r="F1264" s="146"/>
      <c r="G1264" s="146"/>
      <c r="H1264" s="146"/>
      <c r="I1264" s="146"/>
    </row>
    <row r="1265" spans="1:9" x14ac:dyDescent="0.25">
      <c r="A1265" s="146"/>
      <c r="B1265" s="146"/>
      <c r="C1265" s="146"/>
      <c r="D1265" s="90"/>
      <c r="E1265" s="146"/>
      <c r="F1265" s="146"/>
      <c r="G1265" s="146"/>
      <c r="H1265" s="146"/>
      <c r="I1265" s="146"/>
    </row>
    <row r="1266" spans="1:9" x14ac:dyDescent="0.25">
      <c r="A1266" s="146"/>
      <c r="B1266" s="146"/>
      <c r="C1266" s="146"/>
      <c r="D1266" s="90"/>
      <c r="E1266" s="146"/>
      <c r="F1266" s="146"/>
      <c r="G1266" s="146"/>
      <c r="H1266" s="146"/>
      <c r="I1266" s="146"/>
    </row>
    <row r="1267" spans="1:9" x14ac:dyDescent="0.25">
      <c r="A1267" s="146"/>
      <c r="B1267" s="146"/>
      <c r="C1267" s="146"/>
      <c r="D1267" s="90"/>
      <c r="E1267" s="146"/>
      <c r="F1267" s="146"/>
      <c r="G1267" s="146"/>
      <c r="H1267" s="146"/>
      <c r="I1267" s="146"/>
    </row>
    <row r="1268" spans="1:9" x14ac:dyDescent="0.25">
      <c r="A1268" s="146"/>
      <c r="B1268" s="146"/>
      <c r="C1268" s="146"/>
      <c r="D1268" s="90"/>
      <c r="E1268" s="146"/>
      <c r="F1268" s="146"/>
      <c r="G1268" s="146"/>
      <c r="H1268" s="146"/>
      <c r="I1268" s="146"/>
    </row>
    <row r="1269" spans="1:9" x14ac:dyDescent="0.25">
      <c r="A1269" s="146"/>
      <c r="B1269" s="146"/>
      <c r="C1269" s="146"/>
      <c r="D1269" s="90"/>
      <c r="E1269" s="146"/>
      <c r="F1269" s="146"/>
      <c r="G1269" s="146"/>
      <c r="H1269" s="146"/>
      <c r="I1269" s="146"/>
    </row>
    <row r="1270" spans="1:9" x14ac:dyDescent="0.25">
      <c r="A1270" s="146"/>
      <c r="B1270" s="146"/>
      <c r="C1270" s="146"/>
      <c r="D1270" s="90"/>
      <c r="E1270" s="146"/>
      <c r="F1270" s="146"/>
      <c r="G1270" s="146"/>
      <c r="H1270" s="146"/>
      <c r="I1270" s="146"/>
    </row>
    <row r="1271" spans="1:9" x14ac:dyDescent="0.25">
      <c r="A1271" s="146"/>
      <c r="B1271" s="146"/>
      <c r="C1271" s="146"/>
      <c r="D1271" s="90"/>
      <c r="E1271" s="146"/>
      <c r="F1271" s="146"/>
      <c r="G1271" s="146"/>
      <c r="H1271" s="146"/>
      <c r="I1271" s="146"/>
    </row>
    <row r="1272" spans="1:9" x14ac:dyDescent="0.25">
      <c r="A1272" s="146"/>
      <c r="B1272" s="146"/>
      <c r="C1272" s="146"/>
      <c r="D1272" s="90"/>
      <c r="E1272" s="146"/>
      <c r="F1272" s="146"/>
      <c r="G1272" s="146"/>
      <c r="H1272" s="146"/>
      <c r="I1272" s="146"/>
    </row>
    <row r="1273" spans="1:9" x14ac:dyDescent="0.25">
      <c r="A1273" s="146"/>
      <c r="B1273" s="146"/>
      <c r="C1273" s="146"/>
      <c r="D1273" s="90"/>
      <c r="E1273" s="146"/>
      <c r="F1273" s="146"/>
      <c r="G1273" s="146"/>
      <c r="H1273" s="146"/>
      <c r="I1273" s="146"/>
    </row>
    <row r="1274" spans="1:9" x14ac:dyDescent="0.25">
      <c r="A1274" s="146"/>
      <c r="B1274" s="146"/>
      <c r="C1274" s="146"/>
      <c r="D1274" s="90"/>
      <c r="E1274" s="146"/>
      <c r="F1274" s="146"/>
      <c r="G1274" s="146"/>
      <c r="H1274" s="146"/>
      <c r="I1274" s="146"/>
    </row>
    <row r="1275" spans="1:9" x14ac:dyDescent="0.25">
      <c r="A1275" s="146"/>
      <c r="B1275" s="146"/>
      <c r="C1275" s="146"/>
      <c r="D1275" s="90"/>
      <c r="E1275" s="146"/>
      <c r="F1275" s="146"/>
      <c r="G1275" s="146"/>
      <c r="H1275" s="146"/>
      <c r="I1275" s="146"/>
    </row>
    <row r="1276" spans="1:9" x14ac:dyDescent="0.25">
      <c r="A1276" s="146"/>
      <c r="B1276" s="146"/>
      <c r="C1276" s="146"/>
      <c r="D1276" s="90"/>
      <c r="E1276" s="146"/>
      <c r="F1276" s="146"/>
      <c r="G1276" s="146"/>
      <c r="H1276" s="146"/>
      <c r="I1276" s="146"/>
    </row>
    <row r="1277" spans="1:9" x14ac:dyDescent="0.25">
      <c r="A1277" s="146"/>
      <c r="B1277" s="146"/>
      <c r="C1277" s="146"/>
      <c r="D1277" s="90"/>
      <c r="E1277" s="146"/>
      <c r="F1277" s="146"/>
      <c r="G1277" s="146"/>
      <c r="H1277" s="146"/>
      <c r="I1277" s="146"/>
    </row>
    <row r="1278" spans="1:9" x14ac:dyDescent="0.25">
      <c r="A1278" s="146"/>
      <c r="B1278" s="146"/>
      <c r="C1278" s="146"/>
      <c r="D1278" s="90"/>
      <c r="E1278" s="146"/>
      <c r="F1278" s="146"/>
      <c r="G1278" s="146"/>
      <c r="H1278" s="146"/>
      <c r="I1278" s="146"/>
    </row>
    <row r="1279" spans="1:9" x14ac:dyDescent="0.25">
      <c r="A1279" s="146"/>
      <c r="B1279" s="146"/>
      <c r="C1279" s="146"/>
      <c r="D1279" s="90"/>
      <c r="E1279" s="146"/>
      <c r="F1279" s="146"/>
      <c r="G1279" s="146"/>
      <c r="H1279" s="146"/>
      <c r="I1279" s="146"/>
    </row>
    <row r="1280" spans="1:9" x14ac:dyDescent="0.25">
      <c r="A1280" s="146"/>
      <c r="B1280" s="146"/>
      <c r="C1280" s="146"/>
      <c r="D1280" s="90"/>
      <c r="E1280" s="146"/>
      <c r="F1280" s="146"/>
      <c r="G1280" s="146"/>
      <c r="H1280" s="146"/>
      <c r="I1280" s="146"/>
    </row>
    <row r="1281" spans="1:9" x14ac:dyDescent="0.25">
      <c r="A1281" s="146"/>
      <c r="B1281" s="146"/>
      <c r="C1281" s="146"/>
      <c r="D1281" s="90"/>
      <c r="E1281" s="146"/>
      <c r="F1281" s="146"/>
      <c r="G1281" s="146"/>
      <c r="H1281" s="146"/>
      <c r="I1281" s="146"/>
    </row>
    <row r="1282" spans="1:9" x14ac:dyDescent="0.25">
      <c r="A1282" s="146"/>
      <c r="B1282" s="146"/>
      <c r="C1282" s="146"/>
      <c r="D1282" s="90"/>
      <c r="E1282" s="146"/>
      <c r="F1282" s="146"/>
      <c r="G1282" s="146"/>
      <c r="H1282" s="146"/>
      <c r="I1282" s="146"/>
    </row>
    <row r="1283" spans="1:9" x14ac:dyDescent="0.25">
      <c r="A1283" s="146"/>
      <c r="B1283" s="146"/>
      <c r="C1283" s="146"/>
      <c r="D1283" s="90"/>
      <c r="E1283" s="146"/>
      <c r="F1283" s="146"/>
      <c r="G1283" s="146"/>
      <c r="H1283" s="146"/>
      <c r="I1283" s="146"/>
    </row>
    <row r="1284" spans="1:9" x14ac:dyDescent="0.25">
      <c r="A1284" s="146"/>
      <c r="B1284" s="146"/>
      <c r="C1284" s="146"/>
      <c r="D1284" s="90"/>
      <c r="E1284" s="146"/>
      <c r="F1284" s="146"/>
      <c r="G1284" s="146"/>
      <c r="H1284" s="146"/>
      <c r="I1284" s="146"/>
    </row>
    <row r="1285" spans="1:9" x14ac:dyDescent="0.25">
      <c r="A1285" s="146"/>
      <c r="B1285" s="146"/>
      <c r="C1285" s="146"/>
      <c r="D1285" s="90"/>
      <c r="E1285" s="146"/>
      <c r="F1285" s="146"/>
      <c r="G1285" s="146"/>
      <c r="H1285" s="146"/>
      <c r="I1285" s="146"/>
    </row>
    <row r="1286" spans="1:9" x14ac:dyDescent="0.25">
      <c r="A1286" s="146"/>
      <c r="B1286" s="146"/>
      <c r="C1286" s="146"/>
      <c r="D1286" s="90"/>
      <c r="E1286" s="146"/>
      <c r="F1286" s="146"/>
      <c r="G1286" s="146"/>
      <c r="H1286" s="146"/>
      <c r="I1286" s="146"/>
    </row>
    <row r="1287" spans="1:9" x14ac:dyDescent="0.25">
      <c r="A1287" s="146"/>
      <c r="B1287" s="146"/>
      <c r="C1287" s="146"/>
      <c r="D1287" s="90"/>
      <c r="E1287" s="146"/>
      <c r="F1287" s="146"/>
      <c r="G1287" s="146"/>
      <c r="H1287" s="146"/>
      <c r="I1287" s="146"/>
    </row>
    <row r="1288" spans="1:9" x14ac:dyDescent="0.25">
      <c r="A1288" s="146"/>
      <c r="B1288" s="146"/>
      <c r="C1288" s="146"/>
      <c r="D1288" s="90"/>
      <c r="E1288" s="146"/>
      <c r="F1288" s="146"/>
      <c r="G1288" s="146"/>
      <c r="H1288" s="146"/>
      <c r="I1288" s="146"/>
    </row>
    <row r="1289" spans="1:9" x14ac:dyDescent="0.25">
      <c r="A1289" s="146"/>
      <c r="B1289" s="146"/>
      <c r="C1289" s="146"/>
      <c r="D1289" s="90"/>
      <c r="E1289" s="146"/>
      <c r="F1289" s="146"/>
      <c r="G1289" s="146"/>
      <c r="H1289" s="146"/>
      <c r="I1289" s="146"/>
    </row>
    <row r="1290" spans="1:9" x14ac:dyDescent="0.25">
      <c r="A1290" s="146"/>
      <c r="B1290" s="146"/>
      <c r="C1290" s="146"/>
      <c r="D1290" s="90"/>
      <c r="E1290" s="146"/>
      <c r="F1290" s="146"/>
      <c r="G1290" s="146"/>
      <c r="H1290" s="146"/>
      <c r="I1290" s="146"/>
    </row>
    <row r="1291" spans="1:9" x14ac:dyDescent="0.25">
      <c r="A1291" s="146"/>
      <c r="B1291" s="146"/>
      <c r="C1291" s="146"/>
      <c r="D1291" s="90"/>
      <c r="E1291" s="146"/>
      <c r="F1291" s="146"/>
      <c r="G1291" s="146"/>
      <c r="H1291" s="146"/>
      <c r="I1291" s="146"/>
    </row>
    <row r="1292" spans="1:9" x14ac:dyDescent="0.25">
      <c r="A1292" s="146"/>
      <c r="B1292" s="146"/>
      <c r="C1292" s="146"/>
      <c r="D1292" s="90"/>
      <c r="E1292" s="146"/>
      <c r="F1292" s="146"/>
      <c r="G1292" s="146"/>
      <c r="H1292" s="146"/>
      <c r="I1292" s="146"/>
    </row>
    <row r="1293" spans="1:9" x14ac:dyDescent="0.25">
      <c r="A1293" s="146"/>
      <c r="B1293" s="146"/>
      <c r="C1293" s="146"/>
      <c r="D1293" s="90"/>
      <c r="E1293" s="146"/>
      <c r="F1293" s="146"/>
      <c r="G1293" s="146"/>
      <c r="H1293" s="146"/>
      <c r="I1293" s="146"/>
    </row>
    <row r="1294" spans="1:9" x14ac:dyDescent="0.25">
      <c r="A1294" s="146"/>
      <c r="B1294" s="146"/>
      <c r="C1294" s="146"/>
      <c r="D1294" s="90"/>
      <c r="E1294" s="146"/>
      <c r="F1294" s="146"/>
      <c r="G1294" s="146"/>
      <c r="H1294" s="146"/>
      <c r="I1294" s="146"/>
    </row>
    <row r="1295" spans="1:9" x14ac:dyDescent="0.25">
      <c r="A1295" s="146"/>
      <c r="B1295" s="146"/>
      <c r="C1295" s="146"/>
      <c r="D1295" s="90"/>
      <c r="E1295" s="146"/>
      <c r="F1295" s="146"/>
      <c r="G1295" s="146"/>
      <c r="H1295" s="146"/>
      <c r="I1295" s="146"/>
    </row>
    <row r="1296" spans="1:9" x14ac:dyDescent="0.25">
      <c r="A1296" s="146"/>
      <c r="B1296" s="146"/>
      <c r="C1296" s="146"/>
      <c r="D1296" s="90"/>
      <c r="E1296" s="146"/>
      <c r="F1296" s="146"/>
      <c r="G1296" s="146"/>
      <c r="H1296" s="146"/>
      <c r="I1296" s="146"/>
    </row>
    <row r="1297" spans="1:9" x14ac:dyDescent="0.25">
      <c r="A1297" s="146"/>
      <c r="B1297" s="146"/>
      <c r="C1297" s="146"/>
      <c r="D1297" s="90"/>
      <c r="E1297" s="146"/>
      <c r="F1297" s="146"/>
      <c r="G1297" s="146"/>
      <c r="H1297" s="146"/>
      <c r="I1297" s="146"/>
    </row>
    <row r="1298" spans="1:9" x14ac:dyDescent="0.25">
      <c r="A1298" s="146"/>
      <c r="B1298" s="146"/>
      <c r="C1298" s="146"/>
      <c r="D1298" s="90"/>
      <c r="E1298" s="146"/>
      <c r="F1298" s="146"/>
      <c r="G1298" s="146"/>
      <c r="H1298" s="146"/>
      <c r="I1298" s="146"/>
    </row>
    <row r="1299" spans="1:9" x14ac:dyDescent="0.25">
      <c r="A1299" s="146"/>
      <c r="B1299" s="146"/>
      <c r="C1299" s="146"/>
      <c r="D1299" s="90"/>
      <c r="E1299" s="146"/>
      <c r="F1299" s="146"/>
      <c r="G1299" s="146"/>
      <c r="H1299" s="146"/>
      <c r="I1299" s="146"/>
    </row>
    <row r="1300" spans="1:9" x14ac:dyDescent="0.25">
      <c r="A1300" s="146"/>
      <c r="B1300" s="146"/>
      <c r="C1300" s="146"/>
      <c r="D1300" s="90"/>
      <c r="E1300" s="146"/>
      <c r="F1300" s="146"/>
      <c r="G1300" s="146"/>
      <c r="H1300" s="146"/>
      <c r="I1300" s="146"/>
    </row>
    <row r="1301" spans="1:9" x14ac:dyDescent="0.25">
      <c r="A1301" s="146"/>
      <c r="B1301" s="146"/>
      <c r="C1301" s="146"/>
      <c r="D1301" s="90"/>
      <c r="E1301" s="146"/>
      <c r="F1301" s="146"/>
      <c r="G1301" s="146"/>
      <c r="H1301" s="146"/>
      <c r="I1301" s="146"/>
    </row>
    <row r="1302" spans="1:9" x14ac:dyDescent="0.25">
      <c r="A1302" s="146"/>
      <c r="B1302" s="146"/>
      <c r="C1302" s="146"/>
      <c r="D1302" s="90"/>
      <c r="E1302" s="146"/>
      <c r="F1302" s="146"/>
      <c r="G1302" s="146"/>
      <c r="H1302" s="146"/>
      <c r="I1302" s="146"/>
    </row>
    <row r="1303" spans="1:9" x14ac:dyDescent="0.25">
      <c r="A1303" s="146"/>
      <c r="B1303" s="146"/>
      <c r="C1303" s="146"/>
      <c r="D1303" s="90"/>
      <c r="E1303" s="146"/>
      <c r="F1303" s="146"/>
      <c r="G1303" s="146"/>
      <c r="H1303" s="146"/>
      <c r="I1303" s="146"/>
    </row>
    <row r="1304" spans="1:9" x14ac:dyDescent="0.25">
      <c r="A1304" s="146"/>
      <c r="B1304" s="146"/>
      <c r="C1304" s="146"/>
      <c r="D1304" s="90"/>
      <c r="E1304" s="146"/>
      <c r="F1304" s="146"/>
      <c r="G1304" s="146"/>
      <c r="H1304" s="146"/>
      <c r="I1304" s="146"/>
    </row>
    <row r="1305" spans="1:9" x14ac:dyDescent="0.25">
      <c r="A1305" s="146"/>
      <c r="B1305" s="146"/>
      <c r="C1305" s="146"/>
      <c r="D1305" s="90"/>
      <c r="E1305" s="146"/>
      <c r="F1305" s="146"/>
      <c r="G1305" s="146"/>
      <c r="H1305" s="146"/>
      <c r="I1305" s="146"/>
    </row>
    <row r="1306" spans="1:9" x14ac:dyDescent="0.25">
      <c r="A1306" s="146"/>
      <c r="B1306" s="146"/>
      <c r="C1306" s="146"/>
      <c r="D1306" s="90"/>
      <c r="E1306" s="146"/>
      <c r="F1306" s="146"/>
      <c r="G1306" s="146"/>
      <c r="H1306" s="146"/>
      <c r="I1306" s="146"/>
    </row>
    <row r="1307" spans="1:9" x14ac:dyDescent="0.25">
      <c r="A1307" s="146"/>
      <c r="B1307" s="146"/>
      <c r="C1307" s="146"/>
      <c r="D1307" s="90"/>
      <c r="E1307" s="146"/>
      <c r="F1307" s="146"/>
      <c r="G1307" s="146"/>
      <c r="H1307" s="146"/>
      <c r="I1307" s="146"/>
    </row>
    <row r="1308" spans="1:9" x14ac:dyDescent="0.25">
      <c r="A1308" s="146"/>
      <c r="B1308" s="146"/>
      <c r="C1308" s="146"/>
      <c r="D1308" s="90"/>
      <c r="E1308" s="146"/>
      <c r="F1308" s="146"/>
      <c r="G1308" s="146"/>
      <c r="H1308" s="146"/>
      <c r="I1308" s="146"/>
    </row>
    <row r="1309" spans="1:9" x14ac:dyDescent="0.25">
      <c r="A1309" s="146"/>
      <c r="B1309" s="146"/>
      <c r="C1309" s="146"/>
      <c r="D1309" s="90"/>
      <c r="E1309" s="146"/>
      <c r="F1309" s="146"/>
      <c r="G1309" s="146"/>
      <c r="H1309" s="146"/>
      <c r="I1309" s="146"/>
    </row>
    <row r="1310" spans="1:9" x14ac:dyDescent="0.25">
      <c r="A1310" s="146"/>
      <c r="B1310" s="146"/>
      <c r="C1310" s="146"/>
      <c r="D1310" s="90"/>
      <c r="E1310" s="146"/>
      <c r="F1310" s="146"/>
      <c r="G1310" s="146"/>
      <c r="H1310" s="146"/>
      <c r="I1310" s="146"/>
    </row>
    <row r="1311" spans="1:9" x14ac:dyDescent="0.25">
      <c r="A1311" s="146"/>
      <c r="B1311" s="146"/>
      <c r="C1311" s="146"/>
      <c r="D1311" s="90"/>
      <c r="E1311" s="146"/>
      <c r="F1311" s="146"/>
      <c r="G1311" s="146"/>
      <c r="H1311" s="146"/>
      <c r="I1311" s="146"/>
    </row>
    <row r="1312" spans="1:9" x14ac:dyDescent="0.25">
      <c r="A1312" s="146"/>
      <c r="B1312" s="146"/>
      <c r="C1312" s="146"/>
      <c r="D1312" s="90"/>
      <c r="E1312" s="146"/>
      <c r="F1312" s="146"/>
      <c r="G1312" s="146"/>
      <c r="H1312" s="146"/>
      <c r="I1312" s="146"/>
    </row>
    <row r="1313" spans="1:9" x14ac:dyDescent="0.25">
      <c r="A1313" s="146"/>
      <c r="B1313" s="146"/>
      <c r="C1313" s="146"/>
      <c r="D1313" s="90"/>
      <c r="E1313" s="146"/>
      <c r="F1313" s="146"/>
      <c r="G1313" s="146"/>
      <c r="H1313" s="146"/>
      <c r="I1313" s="146"/>
    </row>
    <row r="1314" spans="1:9" x14ac:dyDescent="0.25">
      <c r="A1314" s="146"/>
      <c r="B1314" s="146"/>
      <c r="C1314" s="146"/>
      <c r="D1314" s="90"/>
      <c r="E1314" s="146"/>
      <c r="F1314" s="146"/>
      <c r="G1314" s="146"/>
      <c r="H1314" s="146"/>
      <c r="I1314" s="146"/>
    </row>
    <row r="1315" spans="1:9" x14ac:dyDescent="0.25">
      <c r="A1315" s="146"/>
      <c r="B1315" s="146"/>
      <c r="C1315" s="146"/>
      <c r="D1315" s="90"/>
      <c r="E1315" s="146"/>
      <c r="F1315" s="146"/>
      <c r="G1315" s="146"/>
      <c r="H1315" s="146"/>
      <c r="I1315" s="146"/>
    </row>
    <row r="1316" spans="1:9" x14ac:dyDescent="0.25">
      <c r="A1316" s="146"/>
      <c r="B1316" s="146"/>
      <c r="C1316" s="146"/>
      <c r="D1316" s="90"/>
      <c r="E1316" s="146"/>
      <c r="F1316" s="146"/>
      <c r="G1316" s="146"/>
      <c r="H1316" s="146"/>
      <c r="I1316" s="146"/>
    </row>
    <row r="1317" spans="1:9" x14ac:dyDescent="0.25">
      <c r="A1317" s="146"/>
      <c r="B1317" s="146"/>
      <c r="C1317" s="146"/>
      <c r="D1317" s="90"/>
      <c r="E1317" s="146"/>
      <c r="F1317" s="146"/>
      <c r="G1317" s="146"/>
      <c r="H1317" s="146"/>
      <c r="I1317" s="146"/>
    </row>
    <row r="1318" spans="1:9" x14ac:dyDescent="0.25">
      <c r="A1318" s="146"/>
      <c r="B1318" s="146"/>
      <c r="C1318" s="146"/>
      <c r="D1318" s="90"/>
      <c r="E1318" s="146"/>
      <c r="F1318" s="146"/>
      <c r="G1318" s="146"/>
      <c r="H1318" s="146"/>
      <c r="I1318" s="146"/>
    </row>
    <row r="1319" spans="1:9" x14ac:dyDescent="0.25">
      <c r="A1319" s="146"/>
      <c r="B1319" s="146"/>
      <c r="C1319" s="146"/>
      <c r="D1319" s="90"/>
      <c r="E1319" s="146"/>
      <c r="F1319" s="146"/>
      <c r="G1319" s="146"/>
      <c r="H1319" s="146"/>
      <c r="I1319" s="146"/>
    </row>
    <row r="1320" spans="1:9" x14ac:dyDescent="0.25">
      <c r="A1320" s="146"/>
      <c r="B1320" s="146"/>
      <c r="C1320" s="146"/>
      <c r="D1320" s="90"/>
      <c r="E1320" s="146"/>
      <c r="F1320" s="146"/>
      <c r="G1320" s="146"/>
      <c r="H1320" s="146"/>
      <c r="I1320" s="146"/>
    </row>
    <row r="1321" spans="1:9" x14ac:dyDescent="0.25">
      <c r="A1321" s="146"/>
      <c r="B1321" s="146"/>
      <c r="C1321" s="146"/>
      <c r="D1321" s="90"/>
      <c r="E1321" s="146"/>
      <c r="F1321" s="146"/>
      <c r="G1321" s="146"/>
      <c r="H1321" s="146"/>
      <c r="I1321" s="146"/>
    </row>
    <row r="1322" spans="1:9" x14ac:dyDescent="0.25">
      <c r="A1322" s="146"/>
      <c r="B1322" s="146"/>
      <c r="C1322" s="146"/>
      <c r="D1322" s="90"/>
      <c r="E1322" s="146"/>
      <c r="F1322" s="146"/>
      <c r="G1322" s="146"/>
      <c r="H1322" s="146"/>
      <c r="I1322" s="146"/>
    </row>
    <row r="1323" spans="1:9" x14ac:dyDescent="0.25">
      <c r="A1323" s="146"/>
      <c r="B1323" s="146"/>
      <c r="C1323" s="146"/>
      <c r="D1323" s="90"/>
      <c r="E1323" s="146"/>
      <c r="F1323" s="146"/>
      <c r="G1323" s="146"/>
      <c r="H1323" s="146"/>
      <c r="I1323" s="146"/>
    </row>
    <row r="1324" spans="1:9" x14ac:dyDescent="0.25">
      <c r="A1324" s="146"/>
      <c r="B1324" s="146"/>
      <c r="C1324" s="146"/>
      <c r="D1324" s="90"/>
      <c r="E1324" s="146"/>
      <c r="F1324" s="146"/>
      <c r="G1324" s="146"/>
      <c r="H1324" s="146"/>
      <c r="I1324" s="146"/>
    </row>
    <row r="1325" spans="1:9" x14ac:dyDescent="0.25">
      <c r="A1325" s="146"/>
      <c r="B1325" s="146"/>
      <c r="C1325" s="146"/>
      <c r="D1325" s="90"/>
      <c r="E1325" s="146"/>
      <c r="F1325" s="146"/>
      <c r="G1325" s="146"/>
      <c r="H1325" s="146"/>
      <c r="I1325" s="146"/>
    </row>
    <row r="1326" spans="1:9" x14ac:dyDescent="0.25">
      <c r="A1326" s="146"/>
      <c r="B1326" s="146"/>
      <c r="C1326" s="146"/>
      <c r="D1326" s="90"/>
      <c r="E1326" s="146"/>
      <c r="F1326" s="146"/>
      <c r="G1326" s="146"/>
      <c r="H1326" s="146"/>
      <c r="I1326" s="146"/>
    </row>
    <row r="1327" spans="1:9" x14ac:dyDescent="0.25">
      <c r="A1327" s="146"/>
      <c r="B1327" s="146"/>
      <c r="C1327" s="146"/>
      <c r="D1327" s="90"/>
      <c r="E1327" s="146"/>
      <c r="F1327" s="146"/>
      <c r="G1327" s="146"/>
      <c r="H1327" s="146"/>
      <c r="I1327" s="146"/>
    </row>
    <row r="1328" spans="1:9" x14ac:dyDescent="0.25">
      <c r="A1328" s="146"/>
      <c r="B1328" s="146"/>
      <c r="C1328" s="146"/>
      <c r="D1328" s="90"/>
      <c r="E1328" s="146"/>
      <c r="F1328" s="146"/>
      <c r="G1328" s="146"/>
      <c r="H1328" s="146"/>
      <c r="I1328" s="146"/>
    </row>
    <row r="1329" spans="1:9" x14ac:dyDescent="0.25">
      <c r="A1329" s="146"/>
      <c r="B1329" s="146"/>
      <c r="C1329" s="146"/>
      <c r="D1329" s="90"/>
      <c r="E1329" s="146"/>
      <c r="F1329" s="146"/>
      <c r="G1329" s="146"/>
      <c r="H1329" s="146"/>
      <c r="I1329" s="146"/>
    </row>
    <row r="1330" spans="1:9" x14ac:dyDescent="0.25">
      <c r="A1330" s="146"/>
      <c r="B1330" s="146"/>
      <c r="C1330" s="146"/>
      <c r="D1330" s="90"/>
      <c r="E1330" s="146"/>
      <c r="F1330" s="146"/>
      <c r="G1330" s="146"/>
      <c r="H1330" s="146"/>
      <c r="I1330" s="146"/>
    </row>
    <row r="1331" spans="1:9" x14ac:dyDescent="0.25">
      <c r="A1331" s="146"/>
      <c r="B1331" s="146"/>
      <c r="C1331" s="146"/>
      <c r="D1331" s="90"/>
      <c r="E1331" s="146"/>
      <c r="F1331" s="146"/>
      <c r="G1331" s="146"/>
      <c r="H1331" s="146"/>
      <c r="I1331" s="146"/>
    </row>
    <row r="1332" spans="1:9" x14ac:dyDescent="0.25">
      <c r="A1332" s="146"/>
      <c r="B1332" s="146"/>
      <c r="C1332" s="146"/>
      <c r="D1332" s="90"/>
      <c r="E1332" s="146"/>
      <c r="F1332" s="146"/>
      <c r="G1332" s="146"/>
      <c r="H1332" s="146"/>
      <c r="I1332" s="146"/>
    </row>
    <row r="1333" spans="1:9" x14ac:dyDescent="0.25">
      <c r="A1333" s="146"/>
      <c r="B1333" s="146"/>
      <c r="C1333" s="146"/>
      <c r="D1333" s="90"/>
      <c r="E1333" s="146"/>
      <c r="F1333" s="146"/>
      <c r="G1333" s="146"/>
      <c r="H1333" s="146"/>
      <c r="I1333" s="146"/>
    </row>
    <row r="1334" spans="1:9" x14ac:dyDescent="0.25">
      <c r="A1334" s="146"/>
      <c r="B1334" s="146"/>
      <c r="C1334" s="146"/>
      <c r="D1334" s="90"/>
      <c r="E1334" s="146"/>
      <c r="F1334" s="146"/>
      <c r="G1334" s="146"/>
      <c r="H1334" s="146"/>
      <c r="I1334" s="146"/>
    </row>
    <row r="1335" spans="1:9" x14ac:dyDescent="0.25">
      <c r="A1335" s="146"/>
      <c r="B1335" s="146"/>
      <c r="C1335" s="146"/>
      <c r="D1335" s="90"/>
      <c r="E1335" s="146"/>
      <c r="F1335" s="146"/>
      <c r="G1335" s="146"/>
      <c r="H1335" s="146"/>
      <c r="I1335" s="146"/>
    </row>
    <row r="1336" spans="1:9" x14ac:dyDescent="0.25">
      <c r="A1336" s="146"/>
      <c r="B1336" s="146"/>
      <c r="C1336" s="146"/>
      <c r="D1336" s="90"/>
      <c r="E1336" s="146"/>
      <c r="F1336" s="146"/>
      <c r="G1336" s="146"/>
      <c r="H1336" s="146"/>
      <c r="I1336" s="146"/>
    </row>
    <row r="1337" spans="1:9" x14ac:dyDescent="0.25">
      <c r="A1337" s="146"/>
      <c r="B1337" s="146"/>
      <c r="C1337" s="146"/>
      <c r="D1337" s="90"/>
      <c r="E1337" s="146"/>
      <c r="F1337" s="146"/>
      <c r="G1337" s="146"/>
      <c r="H1337" s="146"/>
      <c r="I1337" s="146"/>
    </row>
    <row r="1338" spans="1:9" x14ac:dyDescent="0.25">
      <c r="A1338" s="146"/>
      <c r="B1338" s="146"/>
      <c r="C1338" s="146"/>
      <c r="D1338" s="90"/>
      <c r="E1338" s="146"/>
      <c r="F1338" s="146"/>
      <c r="G1338" s="146"/>
      <c r="H1338" s="146"/>
      <c r="I1338" s="146"/>
    </row>
    <row r="1339" spans="1:9" x14ac:dyDescent="0.25">
      <c r="A1339" s="146"/>
      <c r="B1339" s="146"/>
      <c r="C1339" s="146"/>
      <c r="D1339" s="90"/>
      <c r="E1339" s="146"/>
      <c r="F1339" s="146"/>
      <c r="G1339" s="146"/>
      <c r="H1339" s="146"/>
      <c r="I1339" s="146"/>
    </row>
    <row r="1340" spans="1:9" x14ac:dyDescent="0.25">
      <c r="A1340" s="146"/>
      <c r="B1340" s="146"/>
      <c r="C1340" s="146"/>
      <c r="D1340" s="90"/>
      <c r="E1340" s="146"/>
      <c r="F1340" s="146"/>
      <c r="G1340" s="146"/>
      <c r="H1340" s="146"/>
      <c r="I1340" s="146"/>
    </row>
    <row r="1341" spans="1:9" x14ac:dyDescent="0.25">
      <c r="A1341" s="146"/>
      <c r="B1341" s="146"/>
      <c r="C1341" s="146"/>
      <c r="D1341" s="90"/>
      <c r="E1341" s="146"/>
      <c r="F1341" s="146"/>
      <c r="G1341" s="146"/>
      <c r="H1341" s="146"/>
      <c r="I1341" s="146"/>
    </row>
    <row r="1342" spans="1:9" x14ac:dyDescent="0.25">
      <c r="A1342" s="146"/>
      <c r="B1342" s="146"/>
      <c r="C1342" s="146"/>
      <c r="D1342" s="90"/>
      <c r="E1342" s="146"/>
      <c r="F1342" s="146"/>
      <c r="G1342" s="146"/>
      <c r="H1342" s="146"/>
      <c r="I1342" s="146"/>
    </row>
    <row r="1343" spans="1:9" x14ac:dyDescent="0.25">
      <c r="A1343" s="146"/>
      <c r="B1343" s="146"/>
      <c r="C1343" s="146"/>
      <c r="D1343" s="90"/>
      <c r="E1343" s="146"/>
      <c r="F1343" s="146"/>
      <c r="G1343" s="146"/>
      <c r="H1343" s="146"/>
      <c r="I1343" s="146"/>
    </row>
    <row r="1344" spans="1:9" x14ac:dyDescent="0.25">
      <c r="A1344" s="146"/>
      <c r="B1344" s="146"/>
      <c r="C1344" s="146"/>
      <c r="D1344" s="90"/>
      <c r="E1344" s="146"/>
      <c r="F1344" s="146"/>
      <c r="G1344" s="146"/>
      <c r="H1344" s="146"/>
      <c r="I1344" s="146"/>
    </row>
    <row r="1345" spans="1:9" x14ac:dyDescent="0.25">
      <c r="A1345" s="146"/>
      <c r="B1345" s="146"/>
      <c r="C1345" s="146"/>
      <c r="D1345" s="90"/>
      <c r="E1345" s="146"/>
      <c r="F1345" s="146"/>
      <c r="G1345" s="146"/>
      <c r="H1345" s="146"/>
      <c r="I1345" s="146"/>
    </row>
    <row r="1346" spans="1:9" x14ac:dyDescent="0.25">
      <c r="A1346" s="146"/>
      <c r="B1346" s="146"/>
      <c r="C1346" s="146"/>
      <c r="D1346" s="90"/>
      <c r="E1346" s="146"/>
      <c r="F1346" s="146"/>
      <c r="G1346" s="146"/>
      <c r="H1346" s="146"/>
      <c r="I1346" s="146"/>
    </row>
    <row r="1347" spans="1:9" x14ac:dyDescent="0.25">
      <c r="A1347" s="146"/>
      <c r="B1347" s="146"/>
      <c r="C1347" s="146"/>
      <c r="D1347" s="90"/>
      <c r="E1347" s="146"/>
      <c r="F1347" s="146"/>
      <c r="G1347" s="146"/>
      <c r="H1347" s="146"/>
      <c r="I1347" s="146"/>
    </row>
    <row r="1348" spans="1:9" x14ac:dyDescent="0.25">
      <c r="A1348" s="146"/>
      <c r="B1348" s="146"/>
      <c r="C1348" s="146"/>
      <c r="D1348" s="90"/>
      <c r="E1348" s="146"/>
      <c r="F1348" s="146"/>
      <c r="G1348" s="146"/>
      <c r="H1348" s="146"/>
      <c r="I1348" s="146"/>
    </row>
    <row r="1349" spans="1:9" x14ac:dyDescent="0.25">
      <c r="A1349" s="146"/>
      <c r="B1349" s="146"/>
      <c r="C1349" s="146"/>
      <c r="D1349" s="90"/>
      <c r="E1349" s="146"/>
      <c r="F1349" s="146"/>
      <c r="G1349" s="146"/>
      <c r="H1349" s="146"/>
      <c r="I1349" s="146"/>
    </row>
    <row r="1350" spans="1:9" x14ac:dyDescent="0.25">
      <c r="A1350" s="146"/>
      <c r="B1350" s="146"/>
      <c r="C1350" s="146"/>
      <c r="D1350" s="90"/>
      <c r="E1350" s="146"/>
      <c r="F1350" s="146"/>
      <c r="G1350" s="146"/>
      <c r="H1350" s="146"/>
      <c r="I1350" s="146"/>
    </row>
    <row r="1351" spans="1:9" x14ac:dyDescent="0.25">
      <c r="A1351" s="146"/>
      <c r="B1351" s="146"/>
      <c r="C1351" s="146"/>
      <c r="D1351" s="90"/>
      <c r="E1351" s="146"/>
      <c r="F1351" s="146"/>
      <c r="G1351" s="146"/>
      <c r="H1351" s="146"/>
      <c r="I1351" s="146"/>
    </row>
    <row r="1352" spans="1:9" x14ac:dyDescent="0.25">
      <c r="A1352" s="146"/>
      <c r="B1352" s="146"/>
      <c r="C1352" s="146"/>
      <c r="D1352" s="90"/>
      <c r="E1352" s="146"/>
      <c r="F1352" s="146"/>
      <c r="G1352" s="146"/>
      <c r="H1352" s="146"/>
      <c r="I1352" s="146"/>
    </row>
    <row r="1353" spans="1:9" x14ac:dyDescent="0.25">
      <c r="A1353" s="146"/>
      <c r="B1353" s="146"/>
      <c r="C1353" s="146"/>
      <c r="D1353" s="90"/>
      <c r="E1353" s="146"/>
      <c r="F1353" s="146"/>
      <c r="G1353" s="146"/>
      <c r="H1353" s="146"/>
      <c r="I1353" s="146"/>
    </row>
    <row r="1354" spans="1:9" x14ac:dyDescent="0.25">
      <c r="A1354" s="146"/>
      <c r="B1354" s="146"/>
      <c r="C1354" s="146"/>
      <c r="D1354" s="90"/>
      <c r="E1354" s="146"/>
      <c r="F1354" s="146"/>
      <c r="G1354" s="146"/>
      <c r="H1354" s="146"/>
      <c r="I1354" s="146"/>
    </row>
    <row r="1355" spans="1:9" x14ac:dyDescent="0.25">
      <c r="A1355" s="146"/>
      <c r="B1355" s="146"/>
      <c r="C1355" s="146"/>
      <c r="D1355" s="90"/>
      <c r="E1355" s="146"/>
      <c r="F1355" s="146"/>
      <c r="G1355" s="146"/>
      <c r="H1355" s="146"/>
      <c r="I1355" s="146"/>
    </row>
    <row r="1356" spans="1:9" x14ac:dyDescent="0.25">
      <c r="A1356" s="146"/>
      <c r="B1356" s="146"/>
      <c r="C1356" s="146"/>
      <c r="D1356" s="90"/>
      <c r="E1356" s="146"/>
      <c r="F1356" s="146"/>
      <c r="G1356" s="146"/>
      <c r="H1356" s="146"/>
      <c r="I1356" s="146"/>
    </row>
    <row r="1357" spans="1:9" x14ac:dyDescent="0.25">
      <c r="A1357" s="146"/>
      <c r="B1357" s="146"/>
      <c r="C1357" s="146"/>
      <c r="D1357" s="90"/>
      <c r="E1357" s="146"/>
      <c r="F1357" s="146"/>
      <c r="G1357" s="146"/>
      <c r="H1357" s="146"/>
      <c r="I1357" s="146"/>
    </row>
    <row r="1358" spans="1:9" x14ac:dyDescent="0.25">
      <c r="A1358" s="146"/>
      <c r="B1358" s="146"/>
      <c r="C1358" s="146"/>
      <c r="D1358" s="90"/>
      <c r="E1358" s="146"/>
      <c r="F1358" s="146"/>
      <c r="G1358" s="146"/>
      <c r="H1358" s="146"/>
      <c r="I1358" s="146"/>
    </row>
    <row r="1359" spans="1:9" x14ac:dyDescent="0.25">
      <c r="A1359" s="146"/>
      <c r="B1359" s="146"/>
      <c r="C1359" s="146"/>
      <c r="D1359" s="90"/>
      <c r="E1359" s="146"/>
      <c r="F1359" s="146"/>
      <c r="G1359" s="146"/>
      <c r="H1359" s="146"/>
      <c r="I1359" s="146"/>
    </row>
    <row r="1360" spans="1:9" x14ac:dyDescent="0.25">
      <c r="A1360" s="146"/>
      <c r="B1360" s="146"/>
      <c r="C1360" s="146"/>
      <c r="D1360" s="90"/>
      <c r="E1360" s="146"/>
      <c r="F1360" s="146"/>
      <c r="G1360" s="146"/>
      <c r="H1360" s="146"/>
      <c r="I1360" s="146"/>
    </row>
    <row r="1361" spans="1:9" x14ac:dyDescent="0.25">
      <c r="A1361" s="146"/>
      <c r="B1361" s="146"/>
      <c r="C1361" s="146"/>
      <c r="D1361" s="90"/>
      <c r="E1361" s="146"/>
      <c r="F1361" s="146"/>
      <c r="G1361" s="146"/>
      <c r="H1361" s="146"/>
      <c r="I1361" s="146"/>
    </row>
    <row r="1362" spans="1:9" x14ac:dyDescent="0.25">
      <c r="A1362" s="146"/>
      <c r="B1362" s="146"/>
      <c r="C1362" s="146"/>
      <c r="D1362" s="90"/>
      <c r="E1362" s="146"/>
      <c r="F1362" s="146"/>
      <c r="G1362" s="146"/>
      <c r="H1362" s="146"/>
      <c r="I1362" s="146"/>
    </row>
    <row r="1363" spans="1:9" x14ac:dyDescent="0.25">
      <c r="A1363" s="146"/>
      <c r="B1363" s="146"/>
      <c r="C1363" s="146"/>
      <c r="D1363" s="90"/>
      <c r="E1363" s="146"/>
      <c r="F1363" s="146"/>
      <c r="G1363" s="146"/>
      <c r="H1363" s="146"/>
      <c r="I1363" s="146"/>
    </row>
    <row r="1364" spans="1:9" x14ac:dyDescent="0.25">
      <c r="A1364" s="146"/>
      <c r="B1364" s="146"/>
      <c r="C1364" s="146"/>
      <c r="D1364" s="90"/>
      <c r="E1364" s="146"/>
      <c r="F1364" s="146"/>
      <c r="G1364" s="146"/>
      <c r="H1364" s="146"/>
      <c r="I1364" s="146"/>
    </row>
    <row r="1365" spans="1:9" x14ac:dyDescent="0.25">
      <c r="A1365" s="146"/>
      <c r="B1365" s="146"/>
      <c r="C1365" s="146"/>
      <c r="D1365" s="90"/>
      <c r="E1365" s="146"/>
      <c r="F1365" s="146"/>
      <c r="G1365" s="146"/>
      <c r="H1365" s="146"/>
      <c r="I1365" s="146"/>
    </row>
    <row r="1366" spans="1:9" x14ac:dyDescent="0.25">
      <c r="A1366" s="146"/>
      <c r="B1366" s="146"/>
      <c r="C1366" s="146"/>
      <c r="D1366" s="90"/>
      <c r="E1366" s="146"/>
      <c r="F1366" s="146"/>
      <c r="G1366" s="146"/>
      <c r="H1366" s="146"/>
      <c r="I1366" s="146"/>
    </row>
    <row r="1367" spans="1:9" x14ac:dyDescent="0.25">
      <c r="A1367" s="146"/>
      <c r="B1367" s="146"/>
      <c r="C1367" s="146"/>
      <c r="D1367" s="90"/>
      <c r="E1367" s="146"/>
      <c r="F1367" s="146"/>
      <c r="G1367" s="146"/>
      <c r="H1367" s="146"/>
      <c r="I1367" s="146"/>
    </row>
    <row r="1368" spans="1:9" x14ac:dyDescent="0.25">
      <c r="A1368" s="146"/>
      <c r="B1368" s="146"/>
      <c r="C1368" s="146"/>
      <c r="D1368" s="90"/>
      <c r="E1368" s="146"/>
      <c r="F1368" s="146"/>
      <c r="G1368" s="146"/>
      <c r="H1368" s="146"/>
      <c r="I1368" s="146"/>
    </row>
    <row r="1369" spans="1:9" x14ac:dyDescent="0.25">
      <c r="A1369" s="146"/>
      <c r="B1369" s="146"/>
      <c r="C1369" s="146"/>
      <c r="D1369" s="90"/>
      <c r="E1369" s="146"/>
      <c r="F1369" s="146"/>
      <c r="G1369" s="146"/>
      <c r="H1369" s="146"/>
      <c r="I1369" s="146"/>
    </row>
    <row r="1370" spans="1:9" x14ac:dyDescent="0.25">
      <c r="A1370" s="146"/>
      <c r="B1370" s="146"/>
      <c r="C1370" s="146"/>
      <c r="D1370" s="90"/>
      <c r="E1370" s="146"/>
      <c r="F1370" s="146"/>
      <c r="G1370" s="146"/>
      <c r="H1370" s="146"/>
      <c r="I1370" s="146"/>
    </row>
    <row r="1371" spans="1:9" x14ac:dyDescent="0.25">
      <c r="A1371" s="146"/>
      <c r="B1371" s="146"/>
      <c r="C1371" s="146"/>
      <c r="D1371" s="90"/>
      <c r="E1371" s="146"/>
      <c r="F1371" s="146"/>
      <c r="G1371" s="146"/>
      <c r="H1371" s="146"/>
      <c r="I1371" s="146"/>
    </row>
    <row r="1372" spans="1:9" x14ac:dyDescent="0.25">
      <c r="A1372" s="146"/>
      <c r="B1372" s="146"/>
      <c r="C1372" s="146"/>
      <c r="D1372" s="90"/>
      <c r="E1372" s="146"/>
      <c r="F1372" s="146"/>
      <c r="G1372" s="146"/>
      <c r="H1372" s="146"/>
      <c r="I1372" s="146"/>
    </row>
    <row r="1373" spans="1:9" x14ac:dyDescent="0.25">
      <c r="A1373" s="146"/>
      <c r="B1373" s="146"/>
      <c r="C1373" s="146"/>
      <c r="D1373" s="90"/>
      <c r="E1373" s="146"/>
      <c r="F1373" s="146"/>
      <c r="G1373" s="146"/>
      <c r="H1373" s="146"/>
      <c r="I1373" s="146"/>
    </row>
    <row r="1374" spans="1:9" x14ac:dyDescent="0.25">
      <c r="A1374" s="146"/>
      <c r="B1374" s="146"/>
      <c r="C1374" s="146"/>
      <c r="D1374" s="90"/>
      <c r="E1374" s="146"/>
      <c r="F1374" s="146"/>
      <c r="G1374" s="146"/>
      <c r="H1374" s="146"/>
      <c r="I1374" s="146"/>
    </row>
    <row r="1375" spans="1:9" x14ac:dyDescent="0.25">
      <c r="A1375" s="146"/>
      <c r="B1375" s="146"/>
      <c r="C1375" s="146"/>
      <c r="D1375" s="90"/>
      <c r="E1375" s="146"/>
      <c r="F1375" s="146"/>
      <c r="G1375" s="146"/>
      <c r="H1375" s="146"/>
      <c r="I1375" s="146"/>
    </row>
    <row r="1376" spans="1:9" x14ac:dyDescent="0.25">
      <c r="A1376" s="146"/>
      <c r="B1376" s="146"/>
      <c r="C1376" s="146"/>
      <c r="D1376" s="90"/>
      <c r="E1376" s="146"/>
      <c r="F1376" s="146"/>
      <c r="G1376" s="146"/>
      <c r="H1376" s="146"/>
      <c r="I1376" s="146"/>
    </row>
    <row r="1377" spans="1:9" x14ac:dyDescent="0.25">
      <c r="A1377" s="146"/>
      <c r="B1377" s="146"/>
      <c r="C1377" s="146"/>
      <c r="D1377" s="90"/>
      <c r="E1377" s="146"/>
      <c r="F1377" s="146"/>
      <c r="G1377" s="146"/>
      <c r="H1377" s="146"/>
      <c r="I1377" s="146"/>
    </row>
    <row r="1378" spans="1:9" x14ac:dyDescent="0.25">
      <c r="A1378" s="146"/>
      <c r="B1378" s="146"/>
      <c r="C1378" s="146"/>
      <c r="D1378" s="90"/>
      <c r="E1378" s="146"/>
      <c r="F1378" s="146"/>
      <c r="G1378" s="146"/>
      <c r="H1378" s="146"/>
      <c r="I1378" s="146"/>
    </row>
    <row r="1379" spans="1:9" x14ac:dyDescent="0.25">
      <c r="A1379" s="146"/>
      <c r="B1379" s="146"/>
      <c r="C1379" s="146"/>
      <c r="D1379" s="90"/>
      <c r="E1379" s="146"/>
      <c r="F1379" s="146"/>
      <c r="G1379" s="146"/>
      <c r="H1379" s="146"/>
      <c r="I1379" s="146"/>
    </row>
    <row r="1380" spans="1:9" x14ac:dyDescent="0.25">
      <c r="A1380" s="146"/>
      <c r="B1380" s="146"/>
      <c r="C1380" s="146"/>
      <c r="D1380" s="90"/>
      <c r="E1380" s="146"/>
      <c r="F1380" s="146"/>
      <c r="G1380" s="146"/>
      <c r="H1380" s="146"/>
      <c r="I1380" s="146"/>
    </row>
    <row r="1381" spans="1:9" x14ac:dyDescent="0.25">
      <c r="A1381" s="146"/>
      <c r="B1381" s="146"/>
      <c r="C1381" s="146"/>
      <c r="D1381" s="90"/>
      <c r="E1381" s="146"/>
      <c r="F1381" s="146"/>
      <c r="G1381" s="146"/>
      <c r="H1381" s="146"/>
      <c r="I1381" s="146"/>
    </row>
    <row r="1382" spans="1:9" x14ac:dyDescent="0.25">
      <c r="A1382" s="146"/>
      <c r="B1382" s="146"/>
      <c r="C1382" s="146"/>
      <c r="D1382" s="90"/>
      <c r="E1382" s="146"/>
      <c r="F1382" s="146"/>
      <c r="G1382" s="146"/>
      <c r="H1382" s="146"/>
      <c r="I1382" s="146"/>
    </row>
    <row r="1383" spans="1:9" x14ac:dyDescent="0.25">
      <c r="A1383" s="146"/>
      <c r="B1383" s="146"/>
      <c r="C1383" s="146"/>
      <c r="D1383" s="90"/>
      <c r="E1383" s="146"/>
      <c r="F1383" s="146"/>
      <c r="G1383" s="146"/>
      <c r="H1383" s="146"/>
      <c r="I1383" s="146"/>
    </row>
    <row r="1384" spans="1:9" x14ac:dyDescent="0.25">
      <c r="A1384" s="146"/>
      <c r="B1384" s="146"/>
      <c r="C1384" s="146"/>
      <c r="D1384" s="90"/>
      <c r="E1384" s="146"/>
      <c r="F1384" s="146"/>
      <c r="G1384" s="146"/>
      <c r="H1384" s="146"/>
      <c r="I1384" s="146"/>
    </row>
    <row r="1385" spans="1:9" x14ac:dyDescent="0.25">
      <c r="A1385" s="146"/>
      <c r="B1385" s="146"/>
      <c r="C1385" s="146"/>
      <c r="D1385" s="90"/>
      <c r="E1385" s="146"/>
      <c r="F1385" s="146"/>
      <c r="G1385" s="146"/>
      <c r="H1385" s="146"/>
      <c r="I1385" s="146"/>
    </row>
    <row r="1386" spans="1:9" x14ac:dyDescent="0.25">
      <c r="A1386" s="146"/>
      <c r="B1386" s="146"/>
      <c r="C1386" s="146"/>
      <c r="D1386" s="90"/>
      <c r="E1386" s="146"/>
      <c r="F1386" s="146"/>
      <c r="G1386" s="146"/>
      <c r="H1386" s="146"/>
      <c r="I1386" s="146"/>
    </row>
    <row r="1387" spans="1:9" x14ac:dyDescent="0.25">
      <c r="A1387" s="146"/>
      <c r="B1387" s="146"/>
      <c r="C1387" s="146"/>
      <c r="D1387" s="90"/>
      <c r="E1387" s="146"/>
      <c r="F1387" s="146"/>
      <c r="G1387" s="146"/>
      <c r="H1387" s="146"/>
      <c r="I1387" s="146"/>
    </row>
    <row r="1388" spans="1:9" x14ac:dyDescent="0.25">
      <c r="A1388" s="146"/>
      <c r="B1388" s="146"/>
      <c r="C1388" s="146"/>
      <c r="D1388" s="90"/>
      <c r="E1388" s="146"/>
      <c r="F1388" s="146"/>
      <c r="G1388" s="146"/>
      <c r="H1388" s="146"/>
      <c r="I1388" s="146"/>
    </row>
    <row r="1389" spans="1:9" x14ac:dyDescent="0.25">
      <c r="A1389" s="146"/>
      <c r="B1389" s="146"/>
      <c r="C1389" s="146"/>
      <c r="D1389" s="90"/>
      <c r="E1389" s="146"/>
      <c r="F1389" s="146"/>
      <c r="G1389" s="146"/>
      <c r="H1389" s="146"/>
      <c r="I1389" s="146"/>
    </row>
    <row r="1390" spans="1:9" x14ac:dyDescent="0.25">
      <c r="A1390" s="146"/>
      <c r="B1390" s="146"/>
      <c r="C1390" s="146"/>
      <c r="D1390" s="90"/>
      <c r="E1390" s="146"/>
      <c r="F1390" s="146"/>
      <c r="G1390" s="146"/>
      <c r="H1390" s="146"/>
      <c r="I1390" s="146"/>
    </row>
    <row r="1391" spans="1:9" x14ac:dyDescent="0.25">
      <c r="A1391" s="146"/>
      <c r="B1391" s="146"/>
      <c r="C1391" s="146"/>
      <c r="D1391" s="90"/>
      <c r="E1391" s="146"/>
      <c r="F1391" s="146"/>
      <c r="G1391" s="146"/>
      <c r="H1391" s="146"/>
      <c r="I1391" s="146"/>
    </row>
    <row r="1392" spans="1:9" x14ac:dyDescent="0.25">
      <c r="A1392" s="146"/>
      <c r="B1392" s="146"/>
      <c r="C1392" s="146"/>
      <c r="D1392" s="90"/>
      <c r="E1392" s="146"/>
      <c r="F1392" s="146"/>
      <c r="G1392" s="146"/>
      <c r="H1392" s="146"/>
      <c r="I1392" s="146"/>
    </row>
    <row r="1393" spans="1:9" x14ac:dyDescent="0.25">
      <c r="A1393" s="146"/>
      <c r="B1393" s="146"/>
      <c r="C1393" s="146"/>
      <c r="D1393" s="90"/>
      <c r="E1393" s="146"/>
      <c r="F1393" s="146"/>
      <c r="G1393" s="146"/>
      <c r="H1393" s="146"/>
      <c r="I1393" s="146"/>
    </row>
    <row r="1394" spans="1:9" x14ac:dyDescent="0.25">
      <c r="A1394" s="146"/>
      <c r="B1394" s="146"/>
      <c r="C1394" s="146"/>
      <c r="D1394" s="90"/>
      <c r="E1394" s="146"/>
      <c r="F1394" s="146"/>
      <c r="G1394" s="146"/>
      <c r="H1394" s="146"/>
      <c r="I1394" s="146"/>
    </row>
    <row r="1395" spans="1:9" x14ac:dyDescent="0.25">
      <c r="A1395" s="146"/>
      <c r="B1395" s="146"/>
      <c r="C1395" s="146"/>
      <c r="D1395" s="90"/>
      <c r="E1395" s="146"/>
      <c r="F1395" s="146"/>
      <c r="G1395" s="146"/>
      <c r="H1395" s="146"/>
      <c r="I1395" s="146"/>
    </row>
    <row r="1396" spans="1:9" x14ac:dyDescent="0.25">
      <c r="A1396" s="146"/>
      <c r="B1396" s="146"/>
      <c r="C1396" s="146"/>
      <c r="D1396" s="90"/>
      <c r="E1396" s="146"/>
      <c r="F1396" s="146"/>
      <c r="G1396" s="146"/>
      <c r="H1396" s="146"/>
      <c r="I1396" s="146"/>
    </row>
    <row r="1397" spans="1:9" x14ac:dyDescent="0.25">
      <c r="A1397" s="146"/>
      <c r="B1397" s="146"/>
      <c r="C1397" s="146"/>
      <c r="D1397" s="90"/>
      <c r="E1397" s="146"/>
      <c r="F1397" s="146"/>
      <c r="G1397" s="146"/>
      <c r="H1397" s="146"/>
      <c r="I1397" s="146"/>
    </row>
    <row r="1398" spans="1:9" x14ac:dyDescent="0.25">
      <c r="A1398" s="146"/>
      <c r="B1398" s="146"/>
      <c r="C1398" s="146"/>
      <c r="D1398" s="90"/>
      <c r="E1398" s="146"/>
      <c r="F1398" s="146"/>
      <c r="G1398" s="146"/>
      <c r="H1398" s="146"/>
      <c r="I1398" s="146"/>
    </row>
    <row r="1399" spans="1:9" x14ac:dyDescent="0.25">
      <c r="A1399" s="146"/>
      <c r="B1399" s="146"/>
      <c r="C1399" s="146"/>
      <c r="D1399" s="90"/>
      <c r="E1399" s="146"/>
      <c r="F1399" s="146"/>
      <c r="G1399" s="146"/>
      <c r="H1399" s="146"/>
      <c r="I1399" s="146"/>
    </row>
    <row r="1400" spans="1:9" x14ac:dyDescent="0.25">
      <c r="A1400" s="146"/>
      <c r="B1400" s="146"/>
      <c r="C1400" s="146"/>
      <c r="D1400" s="90"/>
      <c r="E1400" s="146"/>
      <c r="F1400" s="146"/>
      <c r="G1400" s="146"/>
      <c r="H1400" s="146"/>
      <c r="I1400" s="146"/>
    </row>
    <row r="1401" spans="1:9" x14ac:dyDescent="0.25">
      <c r="A1401" s="146"/>
      <c r="B1401" s="146"/>
      <c r="C1401" s="146"/>
      <c r="D1401" s="90"/>
      <c r="E1401" s="146"/>
      <c r="F1401" s="146"/>
      <c r="G1401" s="146"/>
      <c r="H1401" s="146"/>
      <c r="I1401" s="146"/>
    </row>
    <row r="1402" spans="1:9" x14ac:dyDescent="0.25">
      <c r="A1402" s="146"/>
      <c r="B1402" s="146"/>
      <c r="C1402" s="146"/>
      <c r="D1402" s="90"/>
      <c r="E1402" s="146"/>
      <c r="F1402" s="146"/>
      <c r="G1402" s="146"/>
      <c r="H1402" s="146"/>
      <c r="I1402" s="146"/>
    </row>
    <row r="1403" spans="1:9" x14ac:dyDescent="0.25">
      <c r="A1403" s="146"/>
      <c r="B1403" s="146"/>
      <c r="C1403" s="146"/>
      <c r="D1403" s="90"/>
      <c r="E1403" s="146"/>
      <c r="F1403" s="146"/>
      <c r="G1403" s="146"/>
      <c r="H1403" s="146"/>
      <c r="I1403" s="146"/>
    </row>
    <row r="1404" spans="1:9" x14ac:dyDescent="0.25">
      <c r="A1404" s="146"/>
      <c r="B1404" s="146"/>
      <c r="C1404" s="146"/>
      <c r="D1404" s="90"/>
      <c r="E1404" s="146"/>
      <c r="F1404" s="146"/>
      <c r="G1404" s="146"/>
      <c r="H1404" s="146"/>
      <c r="I1404" s="146"/>
    </row>
    <row r="1405" spans="1:9" x14ac:dyDescent="0.25">
      <c r="A1405" s="146"/>
      <c r="B1405" s="146"/>
      <c r="C1405" s="146"/>
      <c r="D1405" s="90"/>
      <c r="E1405" s="146"/>
      <c r="F1405" s="146"/>
      <c r="G1405" s="146"/>
      <c r="H1405" s="146"/>
      <c r="I1405" s="146"/>
    </row>
    <row r="1406" spans="1:9" x14ac:dyDescent="0.25">
      <c r="A1406" s="146"/>
      <c r="B1406" s="146"/>
      <c r="C1406" s="146"/>
      <c r="D1406" s="90"/>
      <c r="E1406" s="146"/>
      <c r="F1406" s="146"/>
      <c r="G1406" s="146"/>
      <c r="H1406" s="146"/>
      <c r="I1406" s="146"/>
    </row>
    <row r="1407" spans="1:9" x14ac:dyDescent="0.25">
      <c r="A1407" s="146"/>
      <c r="B1407" s="146"/>
      <c r="C1407" s="146"/>
      <c r="D1407" s="90"/>
      <c r="E1407" s="146"/>
      <c r="F1407" s="146"/>
      <c r="G1407" s="146"/>
      <c r="H1407" s="146"/>
      <c r="I1407" s="146"/>
    </row>
    <row r="1408" spans="1:9" x14ac:dyDescent="0.25">
      <c r="A1408" s="146"/>
      <c r="B1408" s="146"/>
      <c r="C1408" s="146"/>
      <c r="D1408" s="90"/>
      <c r="E1408" s="146"/>
      <c r="F1408" s="146"/>
      <c r="G1408" s="146"/>
      <c r="H1408" s="146"/>
      <c r="I1408" s="146"/>
    </row>
    <row r="1409" spans="1:9" x14ac:dyDescent="0.25">
      <c r="A1409" s="146"/>
      <c r="B1409" s="146"/>
      <c r="C1409" s="146"/>
      <c r="D1409" s="90"/>
      <c r="E1409" s="146"/>
      <c r="F1409" s="146"/>
      <c r="G1409" s="146"/>
      <c r="H1409" s="146"/>
      <c r="I1409" s="146"/>
    </row>
    <row r="1410" spans="1:9" x14ac:dyDescent="0.25">
      <c r="A1410" s="146"/>
      <c r="B1410" s="146"/>
      <c r="C1410" s="146"/>
      <c r="D1410" s="90"/>
      <c r="E1410" s="146"/>
      <c r="F1410" s="146"/>
      <c r="G1410" s="146"/>
      <c r="H1410" s="146"/>
      <c r="I1410" s="146"/>
    </row>
    <row r="1411" spans="1:9" x14ac:dyDescent="0.25">
      <c r="A1411" s="146"/>
      <c r="B1411" s="146"/>
      <c r="C1411" s="146"/>
      <c r="D1411" s="90"/>
      <c r="E1411" s="146"/>
      <c r="F1411" s="146"/>
      <c r="G1411" s="146"/>
      <c r="H1411" s="146"/>
      <c r="I1411" s="146"/>
    </row>
    <row r="1412" spans="1:9" x14ac:dyDescent="0.25">
      <c r="A1412" s="146"/>
      <c r="B1412" s="146"/>
      <c r="C1412" s="146"/>
      <c r="D1412" s="90"/>
      <c r="E1412" s="146"/>
      <c r="F1412" s="146"/>
      <c r="G1412" s="146"/>
      <c r="H1412" s="146"/>
      <c r="I1412" s="146"/>
    </row>
    <row r="1413" spans="1:9" x14ac:dyDescent="0.25">
      <c r="A1413" s="146"/>
      <c r="B1413" s="146"/>
      <c r="C1413" s="146"/>
      <c r="D1413" s="90"/>
      <c r="E1413" s="146"/>
      <c r="F1413" s="146"/>
      <c r="G1413" s="146"/>
      <c r="H1413" s="146"/>
      <c r="I1413" s="146"/>
    </row>
    <row r="1414" spans="1:9" x14ac:dyDescent="0.25">
      <c r="A1414" s="146"/>
      <c r="B1414" s="146"/>
      <c r="C1414" s="146"/>
      <c r="D1414" s="90"/>
      <c r="E1414" s="146"/>
      <c r="F1414" s="146"/>
      <c r="G1414" s="146"/>
      <c r="H1414" s="146"/>
      <c r="I1414" s="146"/>
    </row>
    <row r="1415" spans="1:9" x14ac:dyDescent="0.25">
      <c r="A1415" s="146"/>
      <c r="B1415" s="146"/>
      <c r="C1415" s="146"/>
      <c r="D1415" s="90"/>
      <c r="E1415" s="146"/>
      <c r="F1415" s="146"/>
      <c r="G1415" s="146"/>
      <c r="H1415" s="146"/>
      <c r="I1415" s="146"/>
    </row>
    <row r="1416" spans="1:9" x14ac:dyDescent="0.25">
      <c r="A1416" s="146"/>
      <c r="B1416" s="146"/>
      <c r="C1416" s="146"/>
      <c r="D1416" s="90"/>
      <c r="E1416" s="146"/>
      <c r="F1416" s="146"/>
      <c r="G1416" s="146"/>
      <c r="H1416" s="146"/>
      <c r="I1416" s="146"/>
    </row>
    <row r="1417" spans="1:9" x14ac:dyDescent="0.25">
      <c r="A1417" s="146"/>
      <c r="B1417" s="146"/>
      <c r="C1417" s="146"/>
      <c r="D1417" s="90"/>
      <c r="E1417" s="146"/>
      <c r="F1417" s="146"/>
      <c r="G1417" s="146"/>
      <c r="H1417" s="146"/>
      <c r="I1417" s="146"/>
    </row>
    <row r="1418" spans="1:9" x14ac:dyDescent="0.25">
      <c r="A1418" s="146"/>
      <c r="B1418" s="146"/>
      <c r="C1418" s="146"/>
      <c r="D1418" s="90"/>
      <c r="E1418" s="146"/>
      <c r="F1418" s="146"/>
      <c r="G1418" s="146"/>
      <c r="H1418" s="146"/>
      <c r="I1418" s="146"/>
    </row>
    <row r="1419" spans="1:9" x14ac:dyDescent="0.25">
      <c r="A1419" s="146"/>
      <c r="B1419" s="146"/>
      <c r="C1419" s="146"/>
      <c r="D1419" s="90"/>
      <c r="E1419" s="146"/>
      <c r="F1419" s="146"/>
      <c r="G1419" s="146"/>
      <c r="H1419" s="146"/>
      <c r="I1419" s="146"/>
    </row>
    <row r="1420" spans="1:9" x14ac:dyDescent="0.25">
      <c r="A1420" s="146"/>
      <c r="B1420" s="146"/>
      <c r="C1420" s="146"/>
      <c r="D1420" s="90"/>
      <c r="E1420" s="146"/>
      <c r="F1420" s="146"/>
      <c r="G1420" s="146"/>
      <c r="H1420" s="146"/>
      <c r="I1420" s="146"/>
    </row>
    <row r="1421" spans="1:9" x14ac:dyDescent="0.25">
      <c r="A1421" s="146"/>
      <c r="B1421" s="146"/>
      <c r="C1421" s="146"/>
      <c r="D1421" s="90"/>
      <c r="E1421" s="146"/>
      <c r="F1421" s="146"/>
      <c r="G1421" s="146"/>
      <c r="H1421" s="146"/>
      <c r="I1421" s="146"/>
    </row>
    <row r="1422" spans="1:9" x14ac:dyDescent="0.25">
      <c r="A1422" s="146"/>
      <c r="B1422" s="146"/>
      <c r="C1422" s="146"/>
      <c r="D1422" s="90"/>
      <c r="E1422" s="146"/>
      <c r="F1422" s="146"/>
      <c r="G1422" s="146"/>
      <c r="H1422" s="146"/>
      <c r="I1422" s="146"/>
    </row>
    <row r="1423" spans="1:9" x14ac:dyDescent="0.25">
      <c r="A1423" s="146"/>
      <c r="B1423" s="146"/>
      <c r="C1423" s="146"/>
      <c r="D1423" s="90"/>
      <c r="E1423" s="146"/>
      <c r="F1423" s="146"/>
      <c r="G1423" s="146"/>
      <c r="H1423" s="146"/>
      <c r="I1423" s="146"/>
    </row>
    <row r="1424" spans="1:9" x14ac:dyDescent="0.25">
      <c r="A1424" s="146"/>
      <c r="B1424" s="146"/>
      <c r="C1424" s="146"/>
      <c r="D1424" s="90"/>
      <c r="E1424" s="146"/>
      <c r="F1424" s="146"/>
      <c r="G1424" s="146"/>
      <c r="H1424" s="146"/>
      <c r="I1424" s="146"/>
    </row>
    <row r="1425" spans="1:9" x14ac:dyDescent="0.25">
      <c r="A1425" s="146"/>
      <c r="B1425" s="146"/>
      <c r="C1425" s="146"/>
      <c r="D1425" s="90"/>
      <c r="E1425" s="146"/>
      <c r="F1425" s="146"/>
      <c r="G1425" s="146"/>
      <c r="H1425" s="146"/>
      <c r="I1425" s="146"/>
    </row>
    <row r="1426" spans="1:9" x14ac:dyDescent="0.25">
      <c r="A1426" s="146"/>
      <c r="B1426" s="146"/>
      <c r="C1426" s="146"/>
      <c r="D1426" s="90"/>
      <c r="E1426" s="146"/>
      <c r="F1426" s="146"/>
      <c r="G1426" s="146"/>
      <c r="H1426" s="146"/>
      <c r="I1426" s="146"/>
    </row>
    <row r="1427" spans="1:9" x14ac:dyDescent="0.25">
      <c r="A1427" s="146"/>
      <c r="B1427" s="146"/>
      <c r="C1427" s="146"/>
      <c r="D1427" s="90"/>
      <c r="E1427" s="146"/>
      <c r="F1427" s="146"/>
      <c r="G1427" s="146"/>
      <c r="H1427" s="146"/>
      <c r="I1427" s="146"/>
    </row>
    <row r="1428" spans="1:9" x14ac:dyDescent="0.25">
      <c r="A1428" s="146"/>
      <c r="B1428" s="146"/>
      <c r="C1428" s="146"/>
      <c r="D1428" s="90"/>
      <c r="E1428" s="146"/>
      <c r="F1428" s="146"/>
      <c r="G1428" s="146"/>
      <c r="H1428" s="146"/>
      <c r="I1428" s="146"/>
    </row>
    <row r="1429" spans="1:9" x14ac:dyDescent="0.25">
      <c r="A1429" s="146"/>
      <c r="B1429" s="146"/>
      <c r="C1429" s="146"/>
      <c r="D1429" s="90"/>
      <c r="E1429" s="146"/>
      <c r="F1429" s="146"/>
      <c r="G1429" s="146"/>
      <c r="H1429" s="146"/>
      <c r="I1429" s="146"/>
    </row>
    <row r="1430" spans="1:9" x14ac:dyDescent="0.25">
      <c r="A1430" s="146"/>
      <c r="B1430" s="146"/>
      <c r="C1430" s="146"/>
      <c r="D1430" s="90"/>
      <c r="E1430" s="146"/>
      <c r="F1430" s="146"/>
      <c r="G1430" s="146"/>
      <c r="H1430" s="146"/>
      <c r="I1430" s="146"/>
    </row>
    <row r="1431" spans="1:9" x14ac:dyDescent="0.25">
      <c r="A1431" s="146"/>
      <c r="B1431" s="146"/>
      <c r="C1431" s="146"/>
      <c r="D1431" s="90"/>
      <c r="E1431" s="146"/>
      <c r="F1431" s="146"/>
      <c r="G1431" s="146"/>
      <c r="H1431" s="146"/>
      <c r="I1431" s="146"/>
    </row>
    <row r="1432" spans="1:9" x14ac:dyDescent="0.25">
      <c r="A1432" s="146"/>
      <c r="B1432" s="146"/>
      <c r="C1432" s="146"/>
      <c r="D1432" s="90"/>
      <c r="E1432" s="146"/>
      <c r="F1432" s="146"/>
      <c r="G1432" s="146"/>
      <c r="H1432" s="146"/>
      <c r="I1432" s="146"/>
    </row>
    <row r="1433" spans="1:9" x14ac:dyDescent="0.25">
      <c r="A1433" s="146"/>
      <c r="B1433" s="146"/>
      <c r="C1433" s="146"/>
      <c r="D1433" s="90"/>
      <c r="E1433" s="146"/>
      <c r="F1433" s="146"/>
      <c r="G1433" s="146"/>
      <c r="H1433" s="146"/>
      <c r="I1433" s="146"/>
    </row>
    <row r="1434" spans="1:9" x14ac:dyDescent="0.25">
      <c r="A1434" s="146"/>
      <c r="B1434" s="146"/>
      <c r="C1434" s="146"/>
      <c r="D1434" s="90"/>
      <c r="E1434" s="146"/>
      <c r="F1434" s="146"/>
      <c r="G1434" s="146"/>
      <c r="H1434" s="146"/>
      <c r="I1434" s="146"/>
    </row>
    <row r="1435" spans="1:9" x14ac:dyDescent="0.25">
      <c r="A1435" s="146"/>
      <c r="B1435" s="146"/>
      <c r="C1435" s="146"/>
      <c r="D1435" s="90"/>
      <c r="E1435" s="146"/>
      <c r="F1435" s="146"/>
      <c r="G1435" s="146"/>
      <c r="H1435" s="146"/>
      <c r="I1435" s="146"/>
    </row>
    <row r="1436" spans="1:9" x14ac:dyDescent="0.25">
      <c r="A1436" s="146"/>
      <c r="B1436" s="146"/>
      <c r="C1436" s="146"/>
      <c r="D1436" s="90"/>
      <c r="E1436" s="146"/>
      <c r="F1436" s="146"/>
      <c r="G1436" s="146"/>
      <c r="H1436" s="146"/>
      <c r="I1436" s="146"/>
    </row>
    <row r="1437" spans="1:9" x14ac:dyDescent="0.25">
      <c r="A1437" s="146"/>
      <c r="B1437" s="146"/>
      <c r="C1437" s="146"/>
      <c r="D1437" s="90"/>
      <c r="E1437" s="146"/>
      <c r="F1437" s="146"/>
      <c r="G1437" s="146"/>
      <c r="H1437" s="146"/>
      <c r="I1437" s="146"/>
    </row>
    <row r="1438" spans="1:9" x14ac:dyDescent="0.25">
      <c r="A1438" s="146"/>
      <c r="B1438" s="146"/>
      <c r="C1438" s="146"/>
      <c r="D1438" s="90"/>
      <c r="E1438" s="146"/>
      <c r="F1438" s="146"/>
      <c r="G1438" s="146"/>
      <c r="H1438" s="146"/>
      <c r="I1438" s="146"/>
    </row>
    <row r="1439" spans="1:9" x14ac:dyDescent="0.25">
      <c r="A1439" s="146"/>
      <c r="B1439" s="146"/>
      <c r="C1439" s="146"/>
      <c r="D1439" s="90"/>
      <c r="E1439" s="146"/>
      <c r="F1439" s="146"/>
      <c r="G1439" s="146"/>
      <c r="H1439" s="146"/>
      <c r="I1439" s="146"/>
    </row>
    <row r="1440" spans="1:9" x14ac:dyDescent="0.25">
      <c r="A1440" s="146"/>
      <c r="B1440" s="146"/>
      <c r="C1440" s="146"/>
      <c r="D1440" s="90"/>
      <c r="E1440" s="146"/>
      <c r="F1440" s="146"/>
      <c r="G1440" s="146"/>
      <c r="H1440" s="146"/>
      <c r="I1440" s="146"/>
    </row>
    <row r="1441" spans="1:9" x14ac:dyDescent="0.25">
      <c r="A1441" s="146"/>
      <c r="B1441" s="146"/>
      <c r="C1441" s="146"/>
      <c r="D1441" s="90"/>
      <c r="E1441" s="146"/>
      <c r="F1441" s="146"/>
      <c r="G1441" s="146"/>
      <c r="H1441" s="146"/>
      <c r="I1441" s="146"/>
    </row>
    <row r="1442" spans="1:9" x14ac:dyDescent="0.25">
      <c r="A1442" s="146"/>
      <c r="B1442" s="146"/>
      <c r="C1442" s="146"/>
      <c r="D1442" s="90"/>
      <c r="E1442" s="146"/>
      <c r="F1442" s="146"/>
      <c r="G1442" s="146"/>
      <c r="H1442" s="146"/>
      <c r="I1442" s="146"/>
    </row>
    <row r="1443" spans="1:9" x14ac:dyDescent="0.25">
      <c r="A1443" s="146"/>
      <c r="B1443" s="146"/>
      <c r="C1443" s="146"/>
      <c r="D1443" s="90"/>
      <c r="E1443" s="146"/>
      <c r="F1443" s="146"/>
      <c r="G1443" s="146"/>
      <c r="H1443" s="146"/>
      <c r="I1443" s="146"/>
    </row>
    <row r="1444" spans="1:9" x14ac:dyDescent="0.25">
      <c r="A1444" s="146"/>
      <c r="B1444" s="146"/>
      <c r="C1444" s="146"/>
      <c r="D1444" s="90"/>
      <c r="E1444" s="146"/>
      <c r="F1444" s="146"/>
      <c r="G1444" s="146"/>
      <c r="H1444" s="146"/>
      <c r="I1444" s="146"/>
    </row>
    <row r="1445" spans="1:9" x14ac:dyDescent="0.25">
      <c r="A1445" s="146"/>
      <c r="B1445" s="146"/>
      <c r="C1445" s="146"/>
      <c r="D1445" s="90"/>
      <c r="E1445" s="146"/>
      <c r="F1445" s="146"/>
      <c r="G1445" s="146"/>
      <c r="H1445" s="146"/>
      <c r="I1445" s="146"/>
    </row>
    <row r="1446" spans="1:9" x14ac:dyDescent="0.25">
      <c r="A1446" s="146"/>
      <c r="B1446" s="146"/>
      <c r="C1446" s="146"/>
      <c r="D1446" s="90"/>
      <c r="E1446" s="146"/>
      <c r="F1446" s="146"/>
      <c r="G1446" s="146"/>
      <c r="H1446" s="146"/>
      <c r="I1446" s="146"/>
    </row>
    <row r="1447" spans="1:9" x14ac:dyDescent="0.25">
      <c r="A1447" s="146"/>
      <c r="B1447" s="146"/>
      <c r="C1447" s="146"/>
      <c r="D1447" s="90"/>
      <c r="E1447" s="146"/>
      <c r="F1447" s="146"/>
      <c r="G1447" s="146"/>
      <c r="H1447" s="146"/>
      <c r="I1447" s="146"/>
    </row>
    <row r="1448" spans="1:9" x14ac:dyDescent="0.25">
      <c r="A1448" s="146"/>
      <c r="B1448" s="146"/>
      <c r="C1448" s="146"/>
      <c r="D1448" s="90"/>
      <c r="E1448" s="146"/>
      <c r="F1448" s="146"/>
      <c r="G1448" s="146"/>
      <c r="H1448" s="146"/>
      <c r="I1448" s="146"/>
    </row>
    <row r="1449" spans="1:9" x14ac:dyDescent="0.25">
      <c r="A1449" s="146"/>
      <c r="B1449" s="146"/>
      <c r="C1449" s="146"/>
      <c r="D1449" s="90"/>
      <c r="E1449" s="146"/>
      <c r="F1449" s="146"/>
      <c r="G1449" s="146"/>
      <c r="H1449" s="146"/>
      <c r="I1449" s="146"/>
    </row>
    <row r="1450" spans="1:9" x14ac:dyDescent="0.25">
      <c r="A1450" s="146"/>
      <c r="B1450" s="146"/>
      <c r="C1450" s="146"/>
      <c r="D1450" s="90"/>
      <c r="E1450" s="146"/>
      <c r="F1450" s="146"/>
      <c r="G1450" s="146"/>
      <c r="H1450" s="146"/>
      <c r="I1450" s="146"/>
    </row>
    <row r="1451" spans="1:9" x14ac:dyDescent="0.25">
      <c r="A1451" s="146"/>
      <c r="B1451" s="146"/>
      <c r="C1451" s="146"/>
      <c r="D1451" s="90"/>
      <c r="E1451" s="146"/>
      <c r="F1451" s="146"/>
      <c r="G1451" s="146"/>
      <c r="H1451" s="146"/>
      <c r="I1451" s="146"/>
    </row>
    <row r="1452" spans="1:9" x14ac:dyDescent="0.25">
      <c r="A1452" s="146"/>
      <c r="B1452" s="146"/>
      <c r="C1452" s="146"/>
      <c r="D1452" s="90"/>
      <c r="E1452" s="146"/>
      <c r="F1452" s="146"/>
      <c r="G1452" s="146"/>
      <c r="H1452" s="146"/>
      <c r="I1452" s="146"/>
    </row>
    <row r="1453" spans="1:9" x14ac:dyDescent="0.25">
      <c r="A1453" s="146"/>
      <c r="B1453" s="146"/>
      <c r="C1453" s="146"/>
      <c r="D1453" s="90"/>
      <c r="E1453" s="146"/>
      <c r="F1453" s="146"/>
      <c r="G1453" s="146"/>
      <c r="H1453" s="146"/>
      <c r="I1453" s="146"/>
    </row>
    <row r="1454" spans="1:9" x14ac:dyDescent="0.25">
      <c r="A1454" s="146"/>
      <c r="B1454" s="146"/>
      <c r="C1454" s="146"/>
      <c r="D1454" s="90"/>
      <c r="E1454" s="146"/>
      <c r="F1454" s="146"/>
      <c r="G1454" s="146"/>
      <c r="H1454" s="146"/>
      <c r="I1454" s="146"/>
    </row>
    <row r="1455" spans="1:9" x14ac:dyDescent="0.25">
      <c r="A1455" s="146"/>
      <c r="B1455" s="146"/>
      <c r="C1455" s="146"/>
      <c r="D1455" s="90"/>
      <c r="E1455" s="146"/>
      <c r="F1455" s="146"/>
      <c r="G1455" s="146"/>
      <c r="H1455" s="146"/>
      <c r="I1455" s="146"/>
    </row>
    <row r="1456" spans="1:9" x14ac:dyDescent="0.25">
      <c r="A1456" s="146"/>
      <c r="B1456" s="146"/>
      <c r="C1456" s="146"/>
      <c r="D1456" s="90"/>
      <c r="E1456" s="146"/>
      <c r="F1456" s="146"/>
      <c r="G1456" s="146"/>
      <c r="H1456" s="146"/>
      <c r="I1456" s="146"/>
    </row>
    <row r="1457" spans="1:9" x14ac:dyDescent="0.25">
      <c r="A1457" s="146"/>
      <c r="B1457" s="146"/>
      <c r="C1457" s="146"/>
      <c r="D1457" s="90"/>
      <c r="E1457" s="146"/>
      <c r="F1457" s="146"/>
      <c r="G1457" s="146"/>
      <c r="H1457" s="146"/>
      <c r="I1457" s="146"/>
    </row>
    <row r="1458" spans="1:9" x14ac:dyDescent="0.25">
      <c r="A1458" s="146"/>
      <c r="B1458" s="146"/>
      <c r="C1458" s="146"/>
      <c r="D1458" s="90"/>
      <c r="E1458" s="146"/>
      <c r="F1458" s="146"/>
      <c r="G1458" s="146"/>
      <c r="H1458" s="146"/>
      <c r="I1458" s="146"/>
    </row>
    <row r="1459" spans="1:9" x14ac:dyDescent="0.25">
      <c r="A1459" s="146"/>
      <c r="B1459" s="146"/>
      <c r="C1459" s="146"/>
      <c r="D1459" s="90"/>
      <c r="E1459" s="146"/>
      <c r="F1459" s="146"/>
      <c r="G1459" s="146"/>
      <c r="H1459" s="146"/>
      <c r="I1459" s="146"/>
    </row>
    <row r="1460" spans="1:9" x14ac:dyDescent="0.25">
      <c r="A1460" s="146"/>
      <c r="B1460" s="146"/>
      <c r="C1460" s="146"/>
      <c r="D1460" s="90"/>
      <c r="E1460" s="146"/>
      <c r="F1460" s="146"/>
      <c r="G1460" s="146"/>
      <c r="H1460" s="146"/>
      <c r="I1460" s="146"/>
    </row>
    <row r="1461" spans="1:9" x14ac:dyDescent="0.25">
      <c r="A1461" s="146"/>
      <c r="B1461" s="146"/>
      <c r="C1461" s="146"/>
      <c r="D1461" s="90"/>
      <c r="E1461" s="146"/>
      <c r="F1461" s="146"/>
      <c r="G1461" s="146"/>
      <c r="H1461" s="146"/>
      <c r="I1461" s="146"/>
    </row>
    <row r="1462" spans="1:9" x14ac:dyDescent="0.25">
      <c r="A1462" s="146"/>
      <c r="B1462" s="146"/>
      <c r="C1462" s="146"/>
      <c r="D1462" s="90"/>
      <c r="E1462" s="146"/>
      <c r="F1462" s="146"/>
      <c r="G1462" s="146"/>
      <c r="H1462" s="146"/>
      <c r="I1462" s="146"/>
    </row>
    <row r="1463" spans="1:9" x14ac:dyDescent="0.25">
      <c r="A1463" s="146"/>
      <c r="B1463" s="146"/>
      <c r="C1463" s="146"/>
      <c r="D1463" s="90"/>
      <c r="E1463" s="146"/>
      <c r="F1463" s="146"/>
      <c r="G1463" s="146"/>
      <c r="H1463" s="146"/>
      <c r="I1463" s="146"/>
    </row>
    <row r="1464" spans="1:9" x14ac:dyDescent="0.25">
      <c r="A1464" s="146"/>
      <c r="B1464" s="146"/>
      <c r="C1464" s="146"/>
      <c r="D1464" s="90"/>
      <c r="E1464" s="146"/>
      <c r="F1464" s="146"/>
      <c r="G1464" s="146"/>
      <c r="H1464" s="146"/>
      <c r="I1464" s="146"/>
    </row>
    <row r="1465" spans="1:9" x14ac:dyDescent="0.25">
      <c r="A1465" s="146"/>
      <c r="B1465" s="146"/>
      <c r="C1465" s="146"/>
      <c r="D1465" s="90"/>
      <c r="E1465" s="146"/>
      <c r="F1465" s="146"/>
      <c r="G1465" s="146"/>
      <c r="H1465" s="146"/>
      <c r="I1465" s="146"/>
    </row>
    <row r="1466" spans="1:9" x14ac:dyDescent="0.25">
      <c r="A1466" s="146"/>
      <c r="B1466" s="146"/>
      <c r="C1466" s="146"/>
      <c r="D1466" s="90"/>
      <c r="E1466" s="146"/>
      <c r="F1466" s="146"/>
      <c r="G1466" s="146"/>
      <c r="H1466" s="146"/>
      <c r="I1466" s="146"/>
    </row>
    <row r="1467" spans="1:9" x14ac:dyDescent="0.25">
      <c r="A1467" s="146"/>
      <c r="B1467" s="146"/>
      <c r="C1467" s="146"/>
      <c r="D1467" s="90"/>
      <c r="E1467" s="146"/>
      <c r="F1467" s="146"/>
      <c r="G1467" s="146"/>
      <c r="H1467" s="146"/>
      <c r="I1467" s="146"/>
    </row>
    <row r="1468" spans="1:9" x14ac:dyDescent="0.25">
      <c r="A1468" s="146"/>
      <c r="B1468" s="146"/>
      <c r="C1468" s="146"/>
      <c r="D1468" s="90"/>
      <c r="E1468" s="146"/>
      <c r="F1468" s="146"/>
      <c r="G1468" s="146"/>
      <c r="H1468" s="146"/>
      <c r="I1468" s="146"/>
    </row>
    <row r="1469" spans="1:9" x14ac:dyDescent="0.25">
      <c r="A1469" s="146"/>
      <c r="B1469" s="146"/>
      <c r="C1469" s="146"/>
      <c r="D1469" s="90"/>
      <c r="E1469" s="146"/>
      <c r="F1469" s="146"/>
      <c r="G1469" s="146"/>
      <c r="H1469" s="146"/>
      <c r="I1469" s="146"/>
    </row>
    <row r="1470" spans="1:9" x14ac:dyDescent="0.25">
      <c r="A1470" s="146"/>
      <c r="B1470" s="146"/>
      <c r="C1470" s="146"/>
      <c r="D1470" s="90"/>
      <c r="E1470" s="146"/>
      <c r="F1470" s="146"/>
      <c r="G1470" s="146"/>
      <c r="H1470" s="146"/>
      <c r="I1470" s="146"/>
    </row>
    <row r="1471" spans="1:9" x14ac:dyDescent="0.25">
      <c r="A1471" s="146"/>
      <c r="B1471" s="146"/>
      <c r="C1471" s="146"/>
      <c r="D1471" s="90"/>
      <c r="E1471" s="146"/>
      <c r="F1471" s="146"/>
      <c r="G1471" s="146"/>
      <c r="H1471" s="146"/>
      <c r="I1471" s="146"/>
    </row>
    <row r="1472" spans="1:9" x14ac:dyDescent="0.25">
      <c r="A1472" s="146"/>
      <c r="B1472" s="146"/>
      <c r="C1472" s="146"/>
      <c r="D1472" s="90"/>
      <c r="E1472" s="146"/>
      <c r="F1472" s="146"/>
      <c r="G1472" s="146"/>
      <c r="H1472" s="146"/>
      <c r="I1472" s="146"/>
    </row>
    <row r="1473" spans="1:9" x14ac:dyDescent="0.25">
      <c r="A1473" s="146"/>
      <c r="B1473" s="146"/>
      <c r="C1473" s="146"/>
      <c r="D1473" s="90"/>
      <c r="E1473" s="146"/>
      <c r="F1473" s="146"/>
      <c r="G1473" s="146"/>
      <c r="H1473" s="146"/>
      <c r="I1473" s="146"/>
    </row>
    <row r="1474" spans="1:9" x14ac:dyDescent="0.25">
      <c r="A1474" s="146"/>
      <c r="B1474" s="146"/>
      <c r="C1474" s="146"/>
      <c r="D1474" s="90"/>
      <c r="E1474" s="146"/>
      <c r="F1474" s="146"/>
      <c r="G1474" s="146"/>
      <c r="H1474" s="146"/>
      <c r="I1474" s="146"/>
    </row>
    <row r="1475" spans="1:9" x14ac:dyDescent="0.25">
      <c r="A1475" s="146"/>
      <c r="B1475" s="146"/>
      <c r="C1475" s="146"/>
      <c r="D1475" s="90"/>
      <c r="E1475" s="146"/>
      <c r="F1475" s="146"/>
      <c r="G1475" s="146"/>
      <c r="H1475" s="146"/>
      <c r="I1475" s="146"/>
    </row>
    <row r="1476" spans="1:9" x14ac:dyDescent="0.25">
      <c r="A1476" s="146"/>
      <c r="B1476" s="146"/>
      <c r="C1476" s="146"/>
      <c r="D1476" s="90"/>
      <c r="E1476" s="146"/>
      <c r="F1476" s="146"/>
      <c r="G1476" s="146"/>
      <c r="H1476" s="146"/>
      <c r="I1476" s="146"/>
    </row>
    <row r="1477" spans="1:9" x14ac:dyDescent="0.25">
      <c r="A1477" s="146"/>
      <c r="B1477" s="146"/>
      <c r="C1477" s="146"/>
      <c r="D1477" s="90"/>
      <c r="E1477" s="146"/>
      <c r="F1477" s="146"/>
      <c r="G1477" s="146"/>
      <c r="H1477" s="146"/>
      <c r="I1477" s="146"/>
    </row>
    <row r="1478" spans="1:9" x14ac:dyDescent="0.25">
      <c r="A1478" s="146"/>
      <c r="B1478" s="146"/>
      <c r="C1478" s="146"/>
      <c r="D1478" s="90"/>
      <c r="E1478" s="146"/>
      <c r="F1478" s="146"/>
      <c r="G1478" s="146"/>
      <c r="H1478" s="146"/>
      <c r="I1478" s="146"/>
    </row>
    <row r="1479" spans="1:9" x14ac:dyDescent="0.25">
      <c r="A1479" s="146"/>
      <c r="B1479" s="146"/>
      <c r="C1479" s="146"/>
      <c r="D1479" s="90"/>
      <c r="E1479" s="146"/>
      <c r="F1479" s="146"/>
      <c r="G1479" s="146"/>
      <c r="H1479" s="146"/>
      <c r="I1479" s="146"/>
    </row>
    <row r="1480" spans="1:9" x14ac:dyDescent="0.25">
      <c r="A1480" s="146"/>
      <c r="B1480" s="146"/>
      <c r="C1480" s="146"/>
      <c r="D1480" s="90"/>
      <c r="E1480" s="146"/>
      <c r="F1480" s="146"/>
      <c r="G1480" s="146"/>
      <c r="H1480" s="146"/>
      <c r="I1480" s="146"/>
    </row>
    <row r="1481" spans="1:9" x14ac:dyDescent="0.25">
      <c r="A1481" s="146"/>
      <c r="B1481" s="146"/>
      <c r="C1481" s="146"/>
      <c r="D1481" s="90"/>
      <c r="E1481" s="146"/>
      <c r="F1481" s="146"/>
      <c r="G1481" s="146"/>
      <c r="H1481" s="146"/>
      <c r="I1481" s="146"/>
    </row>
    <row r="1482" spans="1:9" x14ac:dyDescent="0.25">
      <c r="A1482" s="146"/>
      <c r="B1482" s="146"/>
      <c r="C1482" s="146"/>
      <c r="D1482" s="90"/>
      <c r="E1482" s="146"/>
      <c r="F1482" s="146"/>
      <c r="G1482" s="146"/>
      <c r="H1482" s="146"/>
      <c r="I1482" s="146"/>
    </row>
    <row r="1483" spans="1:9" x14ac:dyDescent="0.25">
      <c r="A1483" s="146"/>
      <c r="B1483" s="146"/>
      <c r="C1483" s="146"/>
      <c r="D1483" s="90"/>
      <c r="E1483" s="146"/>
      <c r="F1483" s="146"/>
      <c r="G1483" s="146"/>
      <c r="H1483" s="146"/>
      <c r="I1483" s="146"/>
    </row>
    <row r="1484" spans="1:9" x14ac:dyDescent="0.25">
      <c r="A1484" s="146"/>
      <c r="B1484" s="146"/>
      <c r="C1484" s="146"/>
      <c r="D1484" s="90"/>
      <c r="E1484" s="146"/>
      <c r="F1484" s="146"/>
      <c r="G1484" s="146"/>
      <c r="H1484" s="146"/>
      <c r="I1484" s="146"/>
    </row>
    <row r="1485" spans="1:9" x14ac:dyDescent="0.25">
      <c r="A1485" s="146"/>
      <c r="B1485" s="146"/>
      <c r="C1485" s="146"/>
      <c r="D1485" s="90"/>
      <c r="E1485" s="146"/>
      <c r="F1485" s="146"/>
      <c r="G1485" s="146"/>
      <c r="H1485" s="146"/>
      <c r="I1485" s="146"/>
    </row>
    <row r="1486" spans="1:9" x14ac:dyDescent="0.25">
      <c r="A1486" s="146"/>
      <c r="B1486" s="146"/>
      <c r="C1486" s="146"/>
      <c r="D1486" s="90"/>
      <c r="E1486" s="146"/>
      <c r="F1486" s="146"/>
      <c r="G1486" s="146"/>
      <c r="H1486" s="146"/>
      <c r="I1486" s="146"/>
    </row>
    <row r="1487" spans="1:9" x14ac:dyDescent="0.25">
      <c r="A1487" s="146"/>
      <c r="B1487" s="146"/>
      <c r="C1487" s="146"/>
      <c r="D1487" s="90"/>
      <c r="E1487" s="146"/>
      <c r="F1487" s="146"/>
      <c r="G1487" s="146"/>
      <c r="H1487" s="146"/>
      <c r="I1487" s="146"/>
    </row>
    <row r="1488" spans="1:9" x14ac:dyDescent="0.25">
      <c r="A1488" s="146"/>
      <c r="B1488" s="146"/>
      <c r="C1488" s="146"/>
      <c r="D1488" s="90"/>
      <c r="E1488" s="146"/>
      <c r="F1488" s="146"/>
      <c r="G1488" s="146"/>
      <c r="H1488" s="146"/>
      <c r="I1488" s="146"/>
    </row>
    <row r="1489" spans="1:9" x14ac:dyDescent="0.25">
      <c r="A1489" s="146"/>
      <c r="B1489" s="146"/>
      <c r="C1489" s="146"/>
      <c r="D1489" s="90"/>
      <c r="E1489" s="146"/>
      <c r="F1489" s="146"/>
      <c r="G1489" s="146"/>
      <c r="H1489" s="146"/>
      <c r="I1489" s="146"/>
    </row>
    <row r="1490" spans="1:9" x14ac:dyDescent="0.25">
      <c r="A1490" s="146"/>
      <c r="B1490" s="146"/>
      <c r="C1490" s="146"/>
      <c r="D1490" s="90"/>
      <c r="E1490" s="146"/>
      <c r="F1490" s="146"/>
      <c r="G1490" s="146"/>
      <c r="H1490" s="146"/>
      <c r="I1490" s="146"/>
    </row>
    <row r="1491" spans="1:9" x14ac:dyDescent="0.25">
      <c r="A1491" s="146"/>
      <c r="B1491" s="146"/>
      <c r="C1491" s="146"/>
      <c r="D1491" s="90"/>
      <c r="E1491" s="146"/>
      <c r="F1491" s="146"/>
      <c r="G1491" s="146"/>
      <c r="H1491" s="146"/>
      <c r="I1491" s="146"/>
    </row>
    <row r="1492" spans="1:9" x14ac:dyDescent="0.25">
      <c r="A1492" s="146"/>
      <c r="B1492" s="146"/>
      <c r="C1492" s="146"/>
      <c r="D1492" s="90"/>
      <c r="E1492" s="146"/>
      <c r="F1492" s="146"/>
      <c r="G1492" s="146"/>
      <c r="H1492" s="146"/>
      <c r="I1492" s="146"/>
    </row>
    <row r="1493" spans="1:9" x14ac:dyDescent="0.25">
      <c r="A1493" s="146"/>
      <c r="B1493" s="146"/>
      <c r="C1493" s="146"/>
      <c r="D1493" s="90"/>
      <c r="E1493" s="146"/>
      <c r="F1493" s="146"/>
      <c r="G1493" s="146"/>
      <c r="H1493" s="146"/>
      <c r="I1493" s="146"/>
    </row>
    <row r="1494" spans="1:9" x14ac:dyDescent="0.25">
      <c r="A1494" s="146"/>
      <c r="B1494" s="146"/>
      <c r="C1494" s="146"/>
      <c r="D1494" s="90"/>
      <c r="E1494" s="146"/>
      <c r="F1494" s="146"/>
      <c r="G1494" s="146"/>
      <c r="H1494" s="146"/>
      <c r="I1494" s="146"/>
    </row>
    <row r="1495" spans="1:9" x14ac:dyDescent="0.25">
      <c r="A1495" s="146"/>
      <c r="B1495" s="146"/>
      <c r="C1495" s="146"/>
      <c r="D1495" s="90"/>
      <c r="E1495" s="146"/>
      <c r="F1495" s="146"/>
      <c r="G1495" s="146"/>
      <c r="H1495" s="146"/>
      <c r="I1495" s="146"/>
    </row>
    <row r="1496" spans="1:9" x14ac:dyDescent="0.25">
      <c r="A1496" s="146"/>
      <c r="B1496" s="146"/>
      <c r="C1496" s="146"/>
      <c r="D1496" s="90"/>
      <c r="E1496" s="146"/>
      <c r="F1496" s="146"/>
      <c r="G1496" s="146"/>
      <c r="H1496" s="146"/>
      <c r="I1496" s="146"/>
    </row>
    <row r="1497" spans="1:9" x14ac:dyDescent="0.25">
      <c r="A1497" s="146"/>
      <c r="B1497" s="146"/>
      <c r="C1497" s="146"/>
      <c r="D1497" s="90"/>
      <c r="E1497" s="146"/>
      <c r="F1497" s="146"/>
      <c r="G1497" s="146"/>
      <c r="H1497" s="146"/>
      <c r="I1497" s="146"/>
    </row>
    <row r="1498" spans="1:9" x14ac:dyDescent="0.25">
      <c r="A1498" s="146"/>
      <c r="B1498" s="146"/>
      <c r="C1498" s="146"/>
      <c r="D1498" s="90"/>
      <c r="E1498" s="146"/>
      <c r="F1498" s="146"/>
      <c r="G1498" s="146"/>
      <c r="H1498" s="146"/>
      <c r="I1498" s="146"/>
    </row>
    <row r="1499" spans="1:9" x14ac:dyDescent="0.25">
      <c r="A1499" s="146"/>
      <c r="B1499" s="146"/>
      <c r="C1499" s="146"/>
      <c r="D1499" s="90"/>
      <c r="E1499" s="146"/>
      <c r="F1499" s="146"/>
      <c r="G1499" s="146"/>
      <c r="H1499" s="146"/>
      <c r="I1499" s="146"/>
    </row>
    <row r="1500" spans="1:9" x14ac:dyDescent="0.25">
      <c r="A1500" s="146"/>
      <c r="B1500" s="146"/>
      <c r="C1500" s="146"/>
      <c r="D1500" s="90"/>
      <c r="E1500" s="146"/>
      <c r="F1500" s="146"/>
      <c r="G1500" s="146"/>
      <c r="H1500" s="146"/>
      <c r="I1500" s="146"/>
    </row>
    <row r="1501" spans="1:9" x14ac:dyDescent="0.25">
      <c r="A1501" s="146"/>
      <c r="B1501" s="146"/>
      <c r="C1501" s="146"/>
      <c r="D1501" s="90"/>
      <c r="E1501" s="146"/>
      <c r="F1501" s="146"/>
      <c r="G1501" s="146"/>
      <c r="H1501" s="146"/>
      <c r="I1501" s="146"/>
    </row>
    <row r="1502" spans="1:9" x14ac:dyDescent="0.25">
      <c r="A1502" s="146"/>
      <c r="B1502" s="146"/>
      <c r="C1502" s="146"/>
      <c r="D1502" s="90"/>
      <c r="E1502" s="146"/>
      <c r="F1502" s="146"/>
      <c r="G1502" s="146"/>
      <c r="H1502" s="146"/>
      <c r="I1502" s="146"/>
    </row>
    <row r="1503" spans="1:9" x14ac:dyDescent="0.25">
      <c r="A1503" s="146"/>
      <c r="B1503" s="146"/>
      <c r="C1503" s="146"/>
      <c r="D1503" s="90"/>
      <c r="E1503" s="146"/>
      <c r="F1503" s="146"/>
      <c r="G1503" s="146"/>
      <c r="H1503" s="146"/>
      <c r="I1503" s="146"/>
    </row>
    <row r="1504" spans="1:9" x14ac:dyDescent="0.25">
      <c r="A1504" s="146"/>
      <c r="B1504" s="146"/>
      <c r="C1504" s="146"/>
      <c r="D1504" s="90"/>
      <c r="E1504" s="146"/>
      <c r="F1504" s="146"/>
      <c r="G1504" s="146"/>
      <c r="H1504" s="146"/>
      <c r="I1504" s="146"/>
    </row>
    <row r="1505" spans="1:9" x14ac:dyDescent="0.25">
      <c r="A1505" s="146"/>
      <c r="B1505" s="146"/>
      <c r="C1505" s="146"/>
      <c r="D1505" s="90"/>
      <c r="E1505" s="146"/>
      <c r="F1505" s="146"/>
      <c r="G1505" s="146"/>
      <c r="H1505" s="146"/>
      <c r="I1505" s="146"/>
    </row>
    <row r="1506" spans="1:9" x14ac:dyDescent="0.25">
      <c r="A1506" s="146"/>
      <c r="B1506" s="146"/>
      <c r="C1506" s="146"/>
      <c r="D1506" s="90"/>
      <c r="E1506" s="146"/>
      <c r="F1506" s="146"/>
      <c r="G1506" s="146"/>
      <c r="H1506" s="146"/>
      <c r="I1506" s="146"/>
    </row>
    <row r="1507" spans="1:9" x14ac:dyDescent="0.25">
      <c r="A1507" s="146"/>
      <c r="B1507" s="146"/>
      <c r="C1507" s="146"/>
      <c r="D1507" s="90"/>
      <c r="E1507" s="146"/>
      <c r="F1507" s="146"/>
      <c r="G1507" s="146"/>
      <c r="H1507" s="146"/>
      <c r="I1507" s="146"/>
    </row>
    <row r="1508" spans="1:9" x14ac:dyDescent="0.25">
      <c r="A1508" s="146"/>
      <c r="B1508" s="146"/>
      <c r="C1508" s="146"/>
      <c r="D1508" s="90"/>
      <c r="E1508" s="146"/>
      <c r="F1508" s="146"/>
      <c r="G1508" s="146"/>
      <c r="H1508" s="146"/>
      <c r="I1508" s="146"/>
    </row>
    <row r="1509" spans="1:9" x14ac:dyDescent="0.25">
      <c r="A1509" s="146"/>
      <c r="B1509" s="146"/>
      <c r="C1509" s="146"/>
      <c r="D1509" s="90"/>
      <c r="E1509" s="146"/>
      <c r="F1509" s="146"/>
      <c r="G1509" s="146"/>
      <c r="H1509" s="146"/>
      <c r="I1509" s="146"/>
    </row>
    <row r="1510" spans="1:9" x14ac:dyDescent="0.25">
      <c r="A1510" s="146"/>
      <c r="B1510" s="146"/>
      <c r="C1510" s="146"/>
      <c r="D1510" s="90"/>
      <c r="E1510" s="146"/>
      <c r="F1510" s="146"/>
      <c r="G1510" s="146"/>
      <c r="H1510" s="146"/>
      <c r="I1510" s="146"/>
    </row>
    <row r="1511" spans="1:9" x14ac:dyDescent="0.25">
      <c r="A1511" s="146"/>
      <c r="B1511" s="146"/>
      <c r="C1511" s="146"/>
      <c r="D1511" s="90"/>
      <c r="E1511" s="146"/>
      <c r="F1511" s="146"/>
      <c r="G1511" s="146"/>
      <c r="H1511" s="146"/>
      <c r="I1511" s="146"/>
    </row>
    <row r="1512" spans="1:9" x14ac:dyDescent="0.25">
      <c r="A1512" s="146"/>
      <c r="B1512" s="146"/>
      <c r="C1512" s="146"/>
      <c r="D1512" s="90"/>
      <c r="E1512" s="146"/>
      <c r="F1512" s="146"/>
      <c r="G1512" s="146"/>
      <c r="H1512" s="146"/>
      <c r="I1512" s="146"/>
    </row>
    <row r="1513" spans="1:9" x14ac:dyDescent="0.25">
      <c r="A1513" s="146"/>
      <c r="B1513" s="146"/>
      <c r="C1513" s="146"/>
      <c r="D1513" s="90"/>
      <c r="E1513" s="146"/>
      <c r="F1513" s="146"/>
      <c r="G1513" s="146"/>
      <c r="H1513" s="146"/>
      <c r="I1513" s="146"/>
    </row>
    <row r="1514" spans="1:9" x14ac:dyDescent="0.25">
      <c r="A1514" s="146"/>
      <c r="B1514" s="146"/>
      <c r="C1514" s="146"/>
      <c r="D1514" s="90"/>
      <c r="E1514" s="146"/>
      <c r="F1514" s="146"/>
      <c r="G1514" s="146"/>
      <c r="H1514" s="146"/>
      <c r="I1514" s="146"/>
    </row>
    <row r="1515" spans="1:9" x14ac:dyDescent="0.25">
      <c r="A1515" s="146"/>
      <c r="B1515" s="146"/>
      <c r="C1515" s="146"/>
      <c r="D1515" s="90"/>
      <c r="E1515" s="146"/>
      <c r="F1515" s="146"/>
      <c r="G1515" s="146"/>
      <c r="H1515" s="146"/>
      <c r="I1515" s="146"/>
    </row>
    <row r="1516" spans="1:9" x14ac:dyDescent="0.25">
      <c r="A1516" s="146"/>
      <c r="B1516" s="146"/>
      <c r="C1516" s="146"/>
      <c r="D1516" s="90"/>
      <c r="E1516" s="146"/>
      <c r="F1516" s="146"/>
      <c r="G1516" s="146"/>
      <c r="H1516" s="146"/>
      <c r="I1516" s="146"/>
    </row>
    <row r="1517" spans="1:9" x14ac:dyDescent="0.25">
      <c r="A1517" s="146"/>
      <c r="B1517" s="146"/>
      <c r="C1517" s="146"/>
      <c r="D1517" s="90"/>
      <c r="E1517" s="146"/>
      <c r="F1517" s="146"/>
      <c r="G1517" s="146"/>
      <c r="H1517" s="146"/>
      <c r="I1517" s="146"/>
    </row>
    <row r="1518" spans="1:9" x14ac:dyDescent="0.25">
      <c r="A1518" s="146"/>
      <c r="B1518" s="146"/>
      <c r="C1518" s="146"/>
      <c r="D1518" s="90"/>
      <c r="E1518" s="146"/>
      <c r="F1518" s="146"/>
      <c r="G1518" s="146"/>
      <c r="H1518" s="146"/>
      <c r="I1518" s="146"/>
    </row>
    <row r="1519" spans="1:9" x14ac:dyDescent="0.25">
      <c r="A1519" s="146"/>
      <c r="B1519" s="146"/>
      <c r="C1519" s="146"/>
      <c r="D1519" s="90"/>
      <c r="E1519" s="146"/>
      <c r="F1519" s="146"/>
      <c r="G1519" s="146"/>
      <c r="H1519" s="146"/>
      <c r="I1519" s="146"/>
    </row>
    <row r="1520" spans="1:9" x14ac:dyDescent="0.25">
      <c r="A1520" s="146"/>
      <c r="B1520" s="146"/>
      <c r="C1520" s="146"/>
      <c r="D1520" s="90"/>
      <c r="E1520" s="146"/>
      <c r="F1520" s="146"/>
      <c r="G1520" s="146"/>
      <c r="H1520" s="146"/>
      <c r="I1520" s="146"/>
    </row>
    <row r="1521" spans="1:9" x14ac:dyDescent="0.25">
      <c r="A1521" s="146"/>
      <c r="B1521" s="146"/>
      <c r="C1521" s="146"/>
      <c r="D1521" s="90"/>
      <c r="E1521" s="146"/>
      <c r="F1521" s="146"/>
      <c r="G1521" s="146"/>
      <c r="H1521" s="146"/>
      <c r="I1521" s="146"/>
    </row>
    <row r="1522" spans="1:9" x14ac:dyDescent="0.25">
      <c r="A1522" s="146"/>
      <c r="B1522" s="146"/>
      <c r="C1522" s="146"/>
      <c r="D1522" s="90"/>
      <c r="E1522" s="146"/>
      <c r="F1522" s="146"/>
      <c r="G1522" s="146"/>
      <c r="H1522" s="146"/>
      <c r="I1522" s="146"/>
    </row>
    <row r="1523" spans="1:9" x14ac:dyDescent="0.25">
      <c r="A1523" s="146"/>
      <c r="B1523" s="146"/>
      <c r="C1523" s="146"/>
      <c r="D1523" s="90"/>
      <c r="E1523" s="146"/>
      <c r="F1523" s="146"/>
      <c r="G1523" s="146"/>
      <c r="H1523" s="146"/>
      <c r="I1523" s="146"/>
    </row>
    <row r="1524" spans="1:9" x14ac:dyDescent="0.25">
      <c r="A1524" s="146"/>
      <c r="B1524" s="146"/>
      <c r="C1524" s="146"/>
      <c r="D1524" s="90"/>
      <c r="E1524" s="146"/>
      <c r="F1524" s="146"/>
      <c r="G1524" s="146"/>
      <c r="H1524" s="146"/>
      <c r="I1524" s="146"/>
    </row>
    <row r="1525" spans="1:9" x14ac:dyDescent="0.25">
      <c r="A1525" s="146"/>
      <c r="B1525" s="146"/>
      <c r="C1525" s="146"/>
      <c r="D1525" s="90"/>
      <c r="E1525" s="146"/>
      <c r="F1525" s="146"/>
      <c r="G1525" s="146"/>
      <c r="H1525" s="146"/>
      <c r="I1525" s="146"/>
    </row>
    <row r="1526" spans="1:9" x14ac:dyDescent="0.25">
      <c r="A1526" s="146"/>
      <c r="B1526" s="146"/>
      <c r="C1526" s="146"/>
      <c r="D1526" s="90"/>
      <c r="E1526" s="146"/>
      <c r="F1526" s="146"/>
      <c r="G1526" s="146"/>
      <c r="H1526" s="146"/>
      <c r="I1526" s="146"/>
    </row>
    <row r="1527" spans="1:9" x14ac:dyDescent="0.25">
      <c r="A1527" s="146"/>
      <c r="B1527" s="146"/>
      <c r="C1527" s="146"/>
      <c r="D1527" s="90"/>
      <c r="E1527" s="146"/>
      <c r="F1527" s="146"/>
      <c r="G1527" s="146"/>
      <c r="H1527" s="146"/>
      <c r="I1527" s="146"/>
    </row>
    <row r="1528" spans="1:9" x14ac:dyDescent="0.25">
      <c r="A1528" s="146"/>
      <c r="B1528" s="146"/>
      <c r="C1528" s="146"/>
      <c r="D1528" s="90"/>
      <c r="E1528" s="146"/>
      <c r="F1528" s="146"/>
      <c r="G1528" s="146"/>
      <c r="H1528" s="146"/>
      <c r="I1528" s="146"/>
    </row>
    <row r="1529" spans="1:9" x14ac:dyDescent="0.25">
      <c r="A1529" s="146"/>
      <c r="B1529" s="146"/>
      <c r="C1529" s="146"/>
      <c r="D1529" s="90"/>
      <c r="E1529" s="146"/>
      <c r="F1529" s="146"/>
      <c r="G1529" s="146"/>
      <c r="H1529" s="146"/>
      <c r="I1529" s="146"/>
    </row>
    <row r="1530" spans="1:9" x14ac:dyDescent="0.25">
      <c r="A1530" s="146"/>
      <c r="B1530" s="146"/>
      <c r="C1530" s="146"/>
      <c r="D1530" s="90"/>
      <c r="E1530" s="146"/>
      <c r="F1530" s="146"/>
      <c r="G1530" s="146"/>
      <c r="H1530" s="146"/>
      <c r="I1530" s="146"/>
    </row>
    <row r="1531" spans="1:9" x14ac:dyDescent="0.25">
      <c r="A1531" s="146"/>
      <c r="B1531" s="146"/>
      <c r="C1531" s="146"/>
      <c r="D1531" s="90"/>
      <c r="E1531" s="146"/>
      <c r="F1531" s="146"/>
      <c r="G1531" s="146"/>
      <c r="H1531" s="146"/>
      <c r="I1531" s="146"/>
    </row>
    <row r="1532" spans="1:9" x14ac:dyDescent="0.25">
      <c r="A1532" s="146"/>
      <c r="B1532" s="146"/>
      <c r="C1532" s="146"/>
      <c r="D1532" s="90"/>
      <c r="E1532" s="146"/>
      <c r="F1532" s="146"/>
      <c r="G1532" s="146"/>
      <c r="H1532" s="146"/>
      <c r="I1532" s="146"/>
    </row>
    <row r="1533" spans="1:9" x14ac:dyDescent="0.25">
      <c r="A1533" s="146"/>
      <c r="B1533" s="146"/>
      <c r="C1533" s="146"/>
      <c r="D1533" s="90"/>
      <c r="E1533" s="146"/>
      <c r="F1533" s="146"/>
      <c r="G1533" s="146"/>
      <c r="H1533" s="146"/>
      <c r="I1533" s="146"/>
    </row>
    <row r="1534" spans="1:9" x14ac:dyDescent="0.25">
      <c r="A1534" s="146"/>
      <c r="B1534" s="146"/>
      <c r="C1534" s="146"/>
      <c r="D1534" s="90"/>
      <c r="E1534" s="146"/>
      <c r="F1534" s="146"/>
      <c r="G1534" s="146"/>
      <c r="H1534" s="146"/>
      <c r="I1534" s="146"/>
    </row>
    <row r="1535" spans="1:9" x14ac:dyDescent="0.25">
      <c r="A1535" s="146"/>
      <c r="B1535" s="146"/>
      <c r="C1535" s="146"/>
      <c r="D1535" s="90"/>
      <c r="E1535" s="146"/>
      <c r="F1535" s="146"/>
      <c r="G1535" s="146"/>
      <c r="H1535" s="146"/>
      <c r="I1535" s="146"/>
    </row>
    <row r="1536" spans="1:9" x14ac:dyDescent="0.25">
      <c r="A1536" s="146"/>
      <c r="B1536" s="146"/>
      <c r="C1536" s="146"/>
      <c r="D1536" s="90"/>
      <c r="E1536" s="146"/>
      <c r="F1536" s="146"/>
      <c r="G1536" s="146"/>
      <c r="H1536" s="146"/>
      <c r="I1536" s="146"/>
    </row>
    <row r="1537" spans="1:9" x14ac:dyDescent="0.25">
      <c r="A1537" s="146"/>
      <c r="B1537" s="146"/>
      <c r="C1537" s="146"/>
      <c r="D1537" s="90"/>
      <c r="E1537" s="146"/>
      <c r="F1537" s="146"/>
      <c r="G1537" s="146"/>
      <c r="H1537" s="146"/>
      <c r="I1537" s="146"/>
    </row>
    <row r="1538" spans="1:9" x14ac:dyDescent="0.25">
      <c r="A1538" s="146"/>
      <c r="B1538" s="146"/>
      <c r="C1538" s="146"/>
      <c r="D1538" s="90"/>
      <c r="E1538" s="146"/>
      <c r="F1538" s="146"/>
      <c r="G1538" s="146"/>
      <c r="H1538" s="146"/>
      <c r="I1538" s="146"/>
    </row>
    <row r="1539" spans="1:9" x14ac:dyDescent="0.25">
      <c r="A1539" s="146"/>
      <c r="B1539" s="146"/>
      <c r="C1539" s="146"/>
      <c r="D1539" s="90"/>
      <c r="E1539" s="146"/>
      <c r="F1539" s="146"/>
      <c r="G1539" s="146"/>
      <c r="H1539" s="146"/>
      <c r="I1539" s="146"/>
    </row>
    <row r="1540" spans="1:9" x14ac:dyDescent="0.25">
      <c r="A1540" s="146"/>
      <c r="B1540" s="146"/>
      <c r="C1540" s="146"/>
      <c r="D1540" s="90"/>
      <c r="E1540" s="146"/>
      <c r="F1540" s="146"/>
      <c r="G1540" s="146"/>
      <c r="H1540" s="146"/>
      <c r="I1540" s="146"/>
    </row>
    <row r="1541" spans="1:9" x14ac:dyDescent="0.25">
      <c r="A1541" s="146"/>
      <c r="B1541" s="146"/>
      <c r="C1541" s="146"/>
      <c r="D1541" s="90"/>
      <c r="E1541" s="146"/>
      <c r="F1541" s="146"/>
      <c r="G1541" s="146"/>
      <c r="H1541" s="146"/>
      <c r="I1541" s="146"/>
    </row>
    <row r="1542" spans="1:9" x14ac:dyDescent="0.25">
      <c r="A1542" s="146"/>
      <c r="B1542" s="146"/>
      <c r="C1542" s="146"/>
      <c r="D1542" s="90"/>
      <c r="E1542" s="146"/>
      <c r="F1542" s="146"/>
      <c r="G1542" s="146"/>
      <c r="H1542" s="146"/>
      <c r="I1542" s="146"/>
    </row>
    <row r="1543" spans="1:9" x14ac:dyDescent="0.25">
      <c r="A1543" s="146"/>
      <c r="B1543" s="146"/>
      <c r="C1543" s="146"/>
      <c r="D1543" s="90"/>
      <c r="E1543" s="146"/>
      <c r="F1543" s="146"/>
      <c r="G1543" s="146"/>
      <c r="H1543" s="146"/>
      <c r="I1543" s="146"/>
    </row>
    <row r="1544" spans="1:9" x14ac:dyDescent="0.25">
      <c r="A1544" s="146"/>
      <c r="B1544" s="146"/>
      <c r="C1544" s="146"/>
      <c r="D1544" s="90"/>
      <c r="E1544" s="146"/>
      <c r="F1544" s="146"/>
      <c r="G1544" s="146"/>
      <c r="H1544" s="146"/>
      <c r="I1544" s="146"/>
    </row>
    <row r="1545" spans="1:9" x14ac:dyDescent="0.25">
      <c r="A1545" s="146"/>
      <c r="B1545" s="146"/>
      <c r="C1545" s="146"/>
      <c r="D1545" s="90"/>
      <c r="E1545" s="146"/>
      <c r="F1545" s="146"/>
      <c r="G1545" s="146"/>
      <c r="H1545" s="146"/>
      <c r="I1545" s="146"/>
    </row>
    <row r="1546" spans="1:9" x14ac:dyDescent="0.25">
      <c r="A1546" s="146"/>
      <c r="B1546" s="146"/>
      <c r="C1546" s="146"/>
      <c r="D1546" s="90"/>
      <c r="E1546" s="146"/>
      <c r="F1546" s="146"/>
      <c r="G1546" s="146"/>
      <c r="H1546" s="146"/>
      <c r="I1546" s="146"/>
    </row>
    <row r="1547" spans="1:9" x14ac:dyDescent="0.25">
      <c r="A1547" s="146"/>
      <c r="B1547" s="146"/>
      <c r="C1547" s="146"/>
      <c r="D1547" s="90"/>
      <c r="E1547" s="146"/>
      <c r="F1547" s="146"/>
      <c r="G1547" s="146"/>
      <c r="H1547" s="146"/>
      <c r="I1547" s="146"/>
    </row>
    <row r="1548" spans="1:9" x14ac:dyDescent="0.25">
      <c r="A1548" s="146"/>
      <c r="B1548" s="146"/>
      <c r="C1548" s="146"/>
      <c r="D1548" s="90"/>
      <c r="E1548" s="146"/>
      <c r="F1548" s="146"/>
      <c r="G1548" s="146"/>
      <c r="H1548" s="146"/>
      <c r="I1548" s="146"/>
    </row>
    <row r="1549" spans="1:9" x14ac:dyDescent="0.25">
      <c r="A1549" s="146"/>
      <c r="B1549" s="146"/>
      <c r="C1549" s="146"/>
      <c r="D1549" s="90"/>
      <c r="E1549" s="146"/>
      <c r="F1549" s="146"/>
      <c r="G1549" s="146"/>
      <c r="H1549" s="146"/>
      <c r="I1549" s="146"/>
    </row>
    <row r="1550" spans="1:9" x14ac:dyDescent="0.25">
      <c r="A1550" s="146"/>
      <c r="B1550" s="146"/>
      <c r="C1550" s="146"/>
      <c r="D1550" s="90"/>
      <c r="E1550" s="146"/>
      <c r="F1550" s="146"/>
      <c r="G1550" s="146"/>
      <c r="H1550" s="146"/>
      <c r="I1550" s="146"/>
    </row>
    <row r="1551" spans="1:9" x14ac:dyDescent="0.25">
      <c r="A1551" s="146"/>
      <c r="B1551" s="146"/>
      <c r="C1551" s="146"/>
      <c r="D1551" s="90"/>
      <c r="E1551" s="146"/>
      <c r="F1551" s="146"/>
      <c r="G1551" s="146"/>
      <c r="H1551" s="146"/>
      <c r="I1551" s="146"/>
    </row>
    <row r="1552" spans="1:9" x14ac:dyDescent="0.25">
      <c r="A1552" s="146"/>
      <c r="B1552" s="146"/>
      <c r="C1552" s="146"/>
      <c r="D1552" s="90"/>
      <c r="E1552" s="146"/>
      <c r="F1552" s="146"/>
      <c r="G1552" s="146"/>
      <c r="H1552" s="146"/>
      <c r="I1552" s="146"/>
    </row>
    <row r="1553" spans="1:9" x14ac:dyDescent="0.25">
      <c r="A1553" s="146"/>
      <c r="B1553" s="146"/>
      <c r="C1553" s="146"/>
      <c r="D1553" s="90"/>
      <c r="E1553" s="146"/>
      <c r="F1553" s="146"/>
      <c r="G1553" s="146"/>
      <c r="H1553" s="146"/>
      <c r="I1553" s="146"/>
    </row>
    <row r="1554" spans="1:9" x14ac:dyDescent="0.25">
      <c r="A1554" s="146"/>
      <c r="B1554" s="146"/>
      <c r="C1554" s="146"/>
      <c r="D1554" s="90"/>
      <c r="E1554" s="146"/>
      <c r="F1554" s="146"/>
      <c r="G1554" s="146"/>
      <c r="H1554" s="146"/>
      <c r="I1554" s="146"/>
    </row>
    <row r="1555" spans="1:9" x14ac:dyDescent="0.25">
      <c r="A1555" s="146"/>
      <c r="B1555" s="146"/>
      <c r="C1555" s="146"/>
      <c r="D1555" s="90"/>
      <c r="E1555" s="146"/>
      <c r="F1555" s="146"/>
      <c r="G1555" s="146"/>
      <c r="H1555" s="146"/>
      <c r="I1555" s="146"/>
    </row>
    <row r="1556" spans="1:9" x14ac:dyDescent="0.25">
      <c r="A1556" s="146"/>
      <c r="B1556" s="146"/>
      <c r="C1556" s="146"/>
      <c r="D1556" s="90"/>
      <c r="E1556" s="146"/>
      <c r="F1556" s="146"/>
      <c r="G1556" s="146"/>
      <c r="H1556" s="146"/>
      <c r="I1556" s="146"/>
    </row>
    <row r="1557" spans="1:9" x14ac:dyDescent="0.25">
      <c r="A1557" s="146"/>
      <c r="B1557" s="146"/>
      <c r="C1557" s="146"/>
      <c r="D1557" s="90"/>
      <c r="E1557" s="146"/>
      <c r="F1557" s="146"/>
      <c r="G1557" s="146"/>
      <c r="H1557" s="146"/>
      <c r="I1557" s="146"/>
    </row>
    <row r="1558" spans="1:9" x14ac:dyDescent="0.25">
      <c r="A1558" s="146"/>
      <c r="B1558" s="146"/>
      <c r="C1558" s="146"/>
      <c r="D1558" s="90"/>
      <c r="E1558" s="146"/>
      <c r="F1558" s="146"/>
      <c r="G1558" s="146"/>
      <c r="H1558" s="146"/>
      <c r="I1558" s="146"/>
    </row>
    <row r="1559" spans="1:9" x14ac:dyDescent="0.25">
      <c r="A1559" s="146"/>
      <c r="B1559" s="146"/>
      <c r="C1559" s="146"/>
      <c r="D1559" s="90"/>
      <c r="E1559" s="146"/>
      <c r="F1559" s="146"/>
      <c r="G1559" s="146"/>
      <c r="H1559" s="146"/>
      <c r="I1559" s="146"/>
    </row>
    <row r="1560" spans="1:9" x14ac:dyDescent="0.25">
      <c r="A1560" s="146"/>
      <c r="B1560" s="146"/>
      <c r="C1560" s="146"/>
      <c r="D1560" s="90"/>
      <c r="E1560" s="146"/>
      <c r="F1560" s="146"/>
      <c r="G1560" s="146"/>
      <c r="H1560" s="146"/>
      <c r="I1560" s="146"/>
    </row>
    <row r="1561" spans="1:9" x14ac:dyDescent="0.25">
      <c r="A1561" s="146"/>
      <c r="B1561" s="146"/>
      <c r="C1561" s="146"/>
      <c r="D1561" s="90"/>
      <c r="E1561" s="146"/>
      <c r="F1561" s="146"/>
      <c r="G1561" s="146"/>
      <c r="H1561" s="146"/>
      <c r="I1561" s="146"/>
    </row>
    <row r="1562" spans="1:9" x14ac:dyDescent="0.25">
      <c r="A1562" s="146"/>
      <c r="B1562" s="146"/>
      <c r="C1562" s="146"/>
      <c r="D1562" s="90"/>
      <c r="E1562" s="146"/>
      <c r="F1562" s="146"/>
      <c r="G1562" s="146"/>
      <c r="H1562" s="146"/>
      <c r="I1562" s="146"/>
    </row>
    <row r="1563" spans="1:9" x14ac:dyDescent="0.25">
      <c r="A1563" s="146"/>
      <c r="B1563" s="146"/>
      <c r="C1563" s="146"/>
      <c r="D1563" s="90"/>
      <c r="E1563" s="146"/>
      <c r="F1563" s="146"/>
      <c r="G1563" s="146"/>
      <c r="H1563" s="146"/>
      <c r="I1563" s="146"/>
    </row>
    <row r="1564" spans="1:9" x14ac:dyDescent="0.25">
      <c r="A1564" s="146"/>
      <c r="B1564" s="146"/>
      <c r="C1564" s="146"/>
      <c r="D1564" s="90"/>
      <c r="E1564" s="146"/>
      <c r="F1564" s="146"/>
      <c r="G1564" s="146"/>
      <c r="H1564" s="146"/>
      <c r="I1564" s="146"/>
    </row>
    <row r="1565" spans="1:9" x14ac:dyDescent="0.25">
      <c r="A1565" s="146"/>
      <c r="B1565" s="146"/>
      <c r="C1565" s="146"/>
      <c r="D1565" s="90"/>
      <c r="E1565" s="146"/>
      <c r="F1565" s="146"/>
      <c r="G1565" s="146"/>
      <c r="H1565" s="146"/>
      <c r="I1565" s="146"/>
    </row>
    <row r="1566" spans="1:9" x14ac:dyDescent="0.25">
      <c r="A1566" s="146"/>
      <c r="B1566" s="146"/>
      <c r="C1566" s="146"/>
      <c r="D1566" s="90"/>
      <c r="E1566" s="146"/>
      <c r="F1566" s="146"/>
      <c r="G1566" s="146"/>
      <c r="H1566" s="146"/>
      <c r="I1566" s="146"/>
    </row>
    <row r="1567" spans="1:9" x14ac:dyDescent="0.25">
      <c r="A1567" s="146"/>
      <c r="B1567" s="146"/>
      <c r="C1567" s="146"/>
      <c r="D1567" s="90"/>
      <c r="E1567" s="146"/>
      <c r="F1567" s="146"/>
      <c r="G1567" s="146"/>
      <c r="H1567" s="146"/>
      <c r="I1567" s="146"/>
    </row>
    <row r="1568" spans="1:9" x14ac:dyDescent="0.25">
      <c r="A1568" s="146"/>
      <c r="B1568" s="146"/>
      <c r="C1568" s="146"/>
      <c r="D1568" s="90"/>
      <c r="E1568" s="146"/>
      <c r="F1568" s="146"/>
      <c r="G1568" s="146"/>
      <c r="H1568" s="146"/>
      <c r="I1568" s="146"/>
    </row>
    <row r="1569" spans="1:9" x14ac:dyDescent="0.25">
      <c r="A1569" s="146"/>
      <c r="B1569" s="146"/>
      <c r="C1569" s="146"/>
      <c r="D1569" s="90"/>
      <c r="E1569" s="146"/>
      <c r="F1569" s="146"/>
      <c r="G1569" s="146"/>
      <c r="H1569" s="146"/>
      <c r="I1569" s="146"/>
    </row>
    <row r="1570" spans="1:9" x14ac:dyDescent="0.25">
      <c r="A1570" s="146"/>
      <c r="B1570" s="146"/>
      <c r="C1570" s="146"/>
      <c r="D1570" s="90"/>
      <c r="E1570" s="146"/>
      <c r="F1570" s="146"/>
      <c r="G1570" s="146"/>
      <c r="H1570" s="146"/>
      <c r="I1570" s="146"/>
    </row>
    <row r="1571" spans="1:9" x14ac:dyDescent="0.25">
      <c r="A1571" s="146"/>
      <c r="B1571" s="146"/>
      <c r="C1571" s="146"/>
      <c r="D1571" s="90"/>
      <c r="E1571" s="146"/>
      <c r="F1571" s="146"/>
      <c r="G1571" s="146"/>
      <c r="H1571" s="146"/>
      <c r="I1571" s="146"/>
    </row>
    <row r="1572" spans="1:9" x14ac:dyDescent="0.25">
      <c r="A1572" s="146"/>
      <c r="B1572" s="146"/>
      <c r="C1572" s="146"/>
      <c r="D1572" s="90"/>
      <c r="E1572" s="146"/>
      <c r="F1572" s="146"/>
      <c r="G1572" s="146"/>
      <c r="H1572" s="146"/>
      <c r="I1572" s="146"/>
    </row>
    <row r="1573" spans="1:9" x14ac:dyDescent="0.25">
      <c r="A1573" s="146"/>
      <c r="B1573" s="146"/>
      <c r="C1573" s="146"/>
      <c r="D1573" s="90"/>
      <c r="E1573" s="146"/>
      <c r="F1573" s="146"/>
      <c r="G1573" s="146"/>
      <c r="H1573" s="146"/>
      <c r="I1573" s="146"/>
    </row>
    <row r="1574" spans="1:9" x14ac:dyDescent="0.25">
      <c r="A1574" s="146"/>
      <c r="B1574" s="146"/>
      <c r="C1574" s="146"/>
      <c r="D1574" s="90"/>
      <c r="E1574" s="146"/>
      <c r="F1574" s="146"/>
      <c r="G1574" s="146"/>
      <c r="H1574" s="146"/>
      <c r="I1574" s="146"/>
    </row>
    <row r="1575" spans="1:9" x14ac:dyDescent="0.25">
      <c r="A1575" s="146"/>
      <c r="B1575" s="146"/>
      <c r="C1575" s="146"/>
      <c r="D1575" s="90"/>
      <c r="E1575" s="146"/>
      <c r="F1575" s="146"/>
      <c r="G1575" s="146"/>
      <c r="H1575" s="146"/>
      <c r="I1575" s="146"/>
    </row>
    <row r="1576" spans="1:9" x14ac:dyDescent="0.25">
      <c r="A1576" s="146"/>
      <c r="B1576" s="146"/>
      <c r="C1576" s="146"/>
      <c r="D1576" s="90"/>
      <c r="E1576" s="146"/>
      <c r="F1576" s="146"/>
      <c r="G1576" s="146"/>
      <c r="H1576" s="146"/>
      <c r="I1576" s="146"/>
    </row>
    <row r="1577" spans="1:9" x14ac:dyDescent="0.25">
      <c r="A1577" s="146"/>
      <c r="B1577" s="146"/>
      <c r="C1577" s="146"/>
      <c r="D1577" s="90"/>
      <c r="E1577" s="146"/>
      <c r="F1577" s="146"/>
      <c r="G1577" s="146"/>
      <c r="H1577" s="146"/>
      <c r="I1577" s="146"/>
    </row>
    <row r="1578" spans="1:9" x14ac:dyDescent="0.25">
      <c r="A1578" s="146"/>
      <c r="B1578" s="146"/>
      <c r="C1578" s="146"/>
      <c r="D1578" s="90"/>
      <c r="E1578" s="146"/>
      <c r="F1578" s="146"/>
      <c r="G1578" s="146"/>
      <c r="H1578" s="146"/>
      <c r="I1578" s="146"/>
    </row>
    <row r="1579" spans="1:9" x14ac:dyDescent="0.25">
      <c r="A1579" s="146"/>
      <c r="B1579" s="146"/>
      <c r="C1579" s="146"/>
      <c r="D1579" s="90"/>
      <c r="E1579" s="146"/>
      <c r="F1579" s="146"/>
      <c r="G1579" s="146"/>
      <c r="H1579" s="146"/>
      <c r="I1579" s="146"/>
    </row>
    <row r="1580" spans="1:9" x14ac:dyDescent="0.25">
      <c r="A1580" s="146"/>
      <c r="B1580" s="146"/>
      <c r="C1580" s="146"/>
      <c r="D1580" s="90"/>
      <c r="E1580" s="146"/>
      <c r="F1580" s="146"/>
      <c r="G1580" s="146"/>
      <c r="H1580" s="146"/>
      <c r="I1580" s="146"/>
    </row>
    <row r="1581" spans="1:9" x14ac:dyDescent="0.25">
      <c r="A1581" s="146"/>
      <c r="B1581" s="146"/>
      <c r="C1581" s="146"/>
      <c r="D1581" s="90"/>
      <c r="E1581" s="146"/>
      <c r="F1581" s="146"/>
      <c r="G1581" s="146"/>
      <c r="H1581" s="146"/>
      <c r="I1581" s="146"/>
    </row>
    <row r="1582" spans="1:9" x14ac:dyDescent="0.25">
      <c r="A1582" s="146"/>
      <c r="B1582" s="146"/>
      <c r="C1582" s="146"/>
      <c r="D1582" s="90"/>
      <c r="E1582" s="146"/>
      <c r="F1582" s="146"/>
      <c r="G1582" s="146"/>
      <c r="H1582" s="146"/>
      <c r="I1582" s="146"/>
    </row>
    <row r="1583" spans="1:9" x14ac:dyDescent="0.25">
      <c r="A1583" s="146"/>
      <c r="B1583" s="146"/>
      <c r="C1583" s="146"/>
      <c r="D1583" s="90"/>
      <c r="E1583" s="146"/>
      <c r="F1583" s="146"/>
      <c r="G1583" s="146"/>
      <c r="H1583" s="146"/>
      <c r="I1583" s="146"/>
    </row>
    <row r="1584" spans="1:9" x14ac:dyDescent="0.25">
      <c r="A1584" s="146"/>
      <c r="B1584" s="146"/>
      <c r="C1584" s="146"/>
      <c r="D1584" s="90"/>
      <c r="E1584" s="146"/>
      <c r="F1584" s="146"/>
      <c r="G1584" s="146"/>
      <c r="H1584" s="146"/>
      <c r="I1584" s="146"/>
    </row>
    <row r="1585" spans="1:9" x14ac:dyDescent="0.25">
      <c r="A1585" s="146"/>
      <c r="B1585" s="146"/>
      <c r="C1585" s="146"/>
      <c r="D1585" s="90"/>
      <c r="E1585" s="146"/>
      <c r="F1585" s="146"/>
      <c r="G1585" s="146"/>
      <c r="H1585" s="146"/>
      <c r="I1585" s="146"/>
    </row>
    <row r="1586" spans="1:9" x14ac:dyDescent="0.25">
      <c r="A1586" s="146"/>
      <c r="B1586" s="146"/>
      <c r="C1586" s="146"/>
      <c r="D1586" s="90"/>
      <c r="E1586" s="146"/>
      <c r="F1586" s="146"/>
      <c r="G1586" s="146"/>
      <c r="H1586" s="146"/>
      <c r="I1586" s="146"/>
    </row>
    <row r="1587" spans="1:9" x14ac:dyDescent="0.25">
      <c r="A1587" s="146"/>
      <c r="B1587" s="146"/>
      <c r="C1587" s="146"/>
      <c r="D1587" s="90"/>
      <c r="E1587" s="146"/>
      <c r="F1587" s="146"/>
      <c r="G1587" s="146"/>
      <c r="H1587" s="146"/>
      <c r="I1587" s="146"/>
    </row>
    <row r="1588" spans="1:9" x14ac:dyDescent="0.25">
      <c r="A1588" s="146"/>
      <c r="B1588" s="146"/>
      <c r="C1588" s="146"/>
      <c r="D1588" s="90"/>
      <c r="E1588" s="146"/>
      <c r="F1588" s="146"/>
      <c r="G1588" s="146"/>
      <c r="H1588" s="146"/>
      <c r="I1588" s="146"/>
    </row>
    <row r="1589" spans="1:9" x14ac:dyDescent="0.25">
      <c r="A1589" s="146"/>
      <c r="B1589" s="146"/>
      <c r="C1589" s="146"/>
      <c r="D1589" s="90"/>
      <c r="E1589" s="146"/>
      <c r="F1589" s="146"/>
      <c r="G1589" s="146"/>
      <c r="H1589" s="146"/>
      <c r="I1589" s="146"/>
    </row>
    <row r="1590" spans="1:9" x14ac:dyDescent="0.25">
      <c r="A1590" s="146"/>
      <c r="B1590" s="146"/>
      <c r="C1590" s="146"/>
      <c r="D1590" s="90"/>
      <c r="E1590" s="146"/>
      <c r="F1590" s="146"/>
      <c r="G1590" s="146"/>
      <c r="H1590" s="146"/>
      <c r="I1590" s="146"/>
    </row>
    <row r="1591" spans="1:9" x14ac:dyDescent="0.25">
      <c r="A1591" s="146"/>
      <c r="B1591" s="146"/>
      <c r="C1591" s="146"/>
      <c r="D1591" s="90"/>
      <c r="E1591" s="146"/>
      <c r="F1591" s="146"/>
      <c r="G1591" s="146"/>
      <c r="H1591" s="146"/>
      <c r="I1591" s="146"/>
    </row>
    <row r="1592" spans="1:9" x14ac:dyDescent="0.25">
      <c r="A1592" s="146"/>
      <c r="B1592" s="146"/>
      <c r="C1592" s="146"/>
      <c r="D1592" s="90"/>
      <c r="E1592" s="146"/>
      <c r="F1592" s="146"/>
      <c r="G1592" s="146"/>
      <c r="H1592" s="146"/>
      <c r="I1592" s="146"/>
    </row>
    <row r="1593" spans="1:9" x14ac:dyDescent="0.25">
      <c r="A1593" s="146"/>
      <c r="B1593" s="146"/>
      <c r="C1593" s="146"/>
      <c r="D1593" s="90"/>
      <c r="E1593" s="146"/>
      <c r="F1593" s="146"/>
      <c r="G1593" s="146"/>
      <c r="H1593" s="146"/>
      <c r="I1593" s="146"/>
    </row>
    <row r="1594" spans="1:9" x14ac:dyDescent="0.25">
      <c r="A1594" s="146"/>
      <c r="B1594" s="146"/>
      <c r="C1594" s="146"/>
      <c r="D1594" s="90"/>
      <c r="E1594" s="146"/>
      <c r="F1594" s="146"/>
      <c r="G1594" s="146"/>
      <c r="H1594" s="146"/>
      <c r="I1594" s="146"/>
    </row>
    <row r="1595" spans="1:9" x14ac:dyDescent="0.25">
      <c r="A1595" s="146"/>
      <c r="B1595" s="146"/>
      <c r="C1595" s="146"/>
      <c r="D1595" s="90"/>
      <c r="E1595" s="146"/>
      <c r="F1595" s="146"/>
      <c r="G1595" s="146"/>
      <c r="H1595" s="146"/>
      <c r="I1595" s="146"/>
    </row>
    <row r="1596" spans="1:9" x14ac:dyDescent="0.25">
      <c r="A1596" s="146"/>
      <c r="B1596" s="146"/>
      <c r="C1596" s="146"/>
      <c r="D1596" s="90"/>
      <c r="E1596" s="146"/>
      <c r="F1596" s="146"/>
      <c r="G1596" s="146"/>
      <c r="H1596" s="146"/>
      <c r="I1596" s="146"/>
    </row>
    <row r="1597" spans="1:9" x14ac:dyDescent="0.25">
      <c r="A1597" s="146"/>
      <c r="B1597" s="146"/>
      <c r="C1597" s="146"/>
      <c r="D1597" s="90"/>
      <c r="E1597" s="146"/>
      <c r="F1597" s="146"/>
      <c r="G1597" s="146"/>
      <c r="H1597" s="146"/>
      <c r="I1597" s="146"/>
    </row>
    <row r="1598" spans="1:9" x14ac:dyDescent="0.25">
      <c r="A1598" s="146"/>
      <c r="B1598" s="146"/>
      <c r="C1598" s="146"/>
      <c r="D1598" s="90"/>
      <c r="E1598" s="146"/>
      <c r="F1598" s="146"/>
      <c r="G1598" s="146"/>
      <c r="H1598" s="146"/>
      <c r="I1598" s="146"/>
    </row>
    <row r="1599" spans="1:9" x14ac:dyDescent="0.25">
      <c r="A1599" s="146"/>
      <c r="B1599" s="146"/>
      <c r="C1599" s="146"/>
      <c r="D1599" s="90"/>
      <c r="E1599" s="146"/>
      <c r="F1599" s="146"/>
      <c r="G1599" s="146"/>
      <c r="H1599" s="146"/>
      <c r="I1599" s="146"/>
    </row>
    <row r="1600" spans="1:9" x14ac:dyDescent="0.25">
      <c r="A1600" s="146"/>
      <c r="B1600" s="146"/>
      <c r="C1600" s="146"/>
      <c r="D1600" s="90"/>
      <c r="E1600" s="146"/>
      <c r="F1600" s="146"/>
      <c r="G1600" s="146"/>
      <c r="H1600" s="146"/>
      <c r="I1600" s="146"/>
    </row>
    <row r="1601" spans="1:9" x14ac:dyDescent="0.25">
      <c r="A1601" s="146"/>
      <c r="B1601" s="146"/>
      <c r="C1601" s="146"/>
      <c r="D1601" s="90"/>
      <c r="E1601" s="146"/>
      <c r="F1601" s="146"/>
      <c r="G1601" s="146"/>
      <c r="H1601" s="146"/>
      <c r="I1601" s="146"/>
    </row>
    <row r="1602" spans="1:9" x14ac:dyDescent="0.25">
      <c r="A1602" s="146"/>
      <c r="B1602" s="146"/>
      <c r="C1602" s="146"/>
      <c r="D1602" s="90"/>
      <c r="E1602" s="146"/>
      <c r="F1602" s="146"/>
      <c r="G1602" s="146"/>
      <c r="H1602" s="146"/>
      <c r="I1602" s="146"/>
    </row>
    <row r="1603" spans="1:9" x14ac:dyDescent="0.25">
      <c r="A1603" s="146"/>
      <c r="B1603" s="146"/>
      <c r="C1603" s="146"/>
      <c r="D1603" s="90"/>
      <c r="E1603" s="146"/>
      <c r="F1603" s="146"/>
      <c r="G1603" s="146"/>
      <c r="H1603" s="146"/>
      <c r="I1603" s="146"/>
    </row>
    <row r="1604" spans="1:9" x14ac:dyDescent="0.25">
      <c r="A1604" s="146"/>
      <c r="B1604" s="146"/>
      <c r="C1604" s="146"/>
      <c r="D1604" s="90"/>
      <c r="E1604" s="146"/>
      <c r="F1604" s="146"/>
      <c r="G1604" s="146"/>
      <c r="H1604" s="146"/>
      <c r="I1604" s="146"/>
    </row>
    <row r="1605" spans="1:9" x14ac:dyDescent="0.25">
      <c r="A1605" s="146"/>
      <c r="B1605" s="146"/>
      <c r="C1605" s="146"/>
      <c r="D1605" s="90"/>
      <c r="E1605" s="146"/>
      <c r="F1605" s="146"/>
      <c r="G1605" s="146"/>
      <c r="H1605" s="146"/>
      <c r="I1605" s="146"/>
    </row>
    <row r="1606" spans="1:9" x14ac:dyDescent="0.25">
      <c r="A1606" s="146"/>
      <c r="B1606" s="146"/>
      <c r="C1606" s="146"/>
      <c r="D1606" s="90"/>
      <c r="E1606" s="146"/>
      <c r="F1606" s="146"/>
      <c r="G1606" s="146"/>
      <c r="H1606" s="146"/>
      <c r="I1606" s="146"/>
    </row>
    <row r="1607" spans="1:9" x14ac:dyDescent="0.25">
      <c r="A1607" s="146"/>
      <c r="B1607" s="146"/>
      <c r="C1607" s="146"/>
      <c r="D1607" s="90"/>
      <c r="E1607" s="146"/>
      <c r="F1607" s="146"/>
      <c r="G1607" s="146"/>
      <c r="H1607" s="146"/>
      <c r="I1607" s="146"/>
    </row>
    <row r="1608" spans="1:9" x14ac:dyDescent="0.25">
      <c r="A1608" s="146"/>
      <c r="B1608" s="146"/>
      <c r="C1608" s="146"/>
      <c r="D1608" s="90"/>
      <c r="E1608" s="146"/>
      <c r="F1608" s="146"/>
      <c r="G1608" s="146"/>
      <c r="H1608" s="146"/>
      <c r="I1608" s="146"/>
    </row>
    <row r="1609" spans="1:9" x14ac:dyDescent="0.25">
      <c r="A1609" s="146"/>
      <c r="B1609" s="146"/>
      <c r="C1609" s="146"/>
      <c r="D1609" s="90"/>
      <c r="E1609" s="146"/>
      <c r="F1609" s="146"/>
      <c r="G1609" s="146"/>
      <c r="H1609" s="146"/>
      <c r="I1609" s="146"/>
    </row>
    <row r="1610" spans="1:9" x14ac:dyDescent="0.25">
      <c r="A1610" s="146"/>
      <c r="B1610" s="146"/>
      <c r="C1610" s="146"/>
      <c r="D1610" s="90"/>
      <c r="E1610" s="146"/>
      <c r="F1610" s="146"/>
      <c r="G1610" s="146"/>
      <c r="H1610" s="146"/>
      <c r="I1610" s="146"/>
    </row>
    <row r="1611" spans="1:9" x14ac:dyDescent="0.25">
      <c r="A1611" s="146"/>
      <c r="B1611" s="146"/>
      <c r="C1611" s="146"/>
      <c r="D1611" s="90"/>
      <c r="E1611" s="146"/>
      <c r="F1611" s="146"/>
      <c r="G1611" s="146"/>
      <c r="H1611" s="146"/>
      <c r="I1611" s="146"/>
    </row>
    <row r="1612" spans="1:9" x14ac:dyDescent="0.25">
      <c r="A1612" s="146"/>
      <c r="B1612" s="146"/>
      <c r="C1612" s="146"/>
      <c r="D1612" s="90"/>
      <c r="E1612" s="146"/>
      <c r="F1612" s="146"/>
      <c r="G1612" s="146"/>
      <c r="H1612" s="146"/>
      <c r="I1612" s="146"/>
    </row>
    <row r="1613" spans="1:9" x14ac:dyDescent="0.25">
      <c r="A1613" s="146"/>
      <c r="B1613" s="146"/>
      <c r="C1613" s="146"/>
      <c r="D1613" s="90"/>
      <c r="E1613" s="146"/>
      <c r="F1613" s="146"/>
      <c r="G1613" s="146"/>
      <c r="H1613" s="146"/>
      <c r="I1613" s="146"/>
    </row>
    <row r="1614" spans="1:9" x14ac:dyDescent="0.25">
      <c r="A1614" s="146"/>
      <c r="B1614" s="146"/>
      <c r="C1614" s="146"/>
      <c r="D1614" s="90"/>
      <c r="E1614" s="146"/>
      <c r="F1614" s="146"/>
      <c r="G1614" s="146"/>
      <c r="H1614" s="146"/>
      <c r="I1614" s="146"/>
    </row>
    <row r="1615" spans="1:9" x14ac:dyDescent="0.25">
      <c r="A1615" s="146"/>
      <c r="B1615" s="146"/>
      <c r="C1615" s="146"/>
      <c r="D1615" s="90"/>
      <c r="E1615" s="146"/>
      <c r="F1615" s="146"/>
      <c r="G1615" s="146"/>
      <c r="H1615" s="146"/>
      <c r="I1615" s="146"/>
    </row>
    <row r="1616" spans="1:9" x14ac:dyDescent="0.25">
      <c r="A1616" s="146"/>
      <c r="B1616" s="146"/>
      <c r="C1616" s="146"/>
      <c r="D1616" s="90"/>
      <c r="E1616" s="146"/>
      <c r="F1616" s="146"/>
      <c r="G1616" s="146"/>
      <c r="H1616" s="146"/>
      <c r="I1616" s="146"/>
    </row>
    <row r="1617" spans="1:9" x14ac:dyDescent="0.25">
      <c r="A1617" s="146"/>
      <c r="B1617" s="146"/>
      <c r="C1617" s="146"/>
      <c r="D1617" s="90"/>
      <c r="E1617" s="146"/>
      <c r="F1617" s="146"/>
      <c r="G1617" s="146"/>
      <c r="H1617" s="146"/>
      <c r="I1617" s="146"/>
    </row>
    <row r="1618" spans="1:9" x14ac:dyDescent="0.25">
      <c r="A1618" s="146"/>
      <c r="B1618" s="146"/>
      <c r="C1618" s="146"/>
      <c r="D1618" s="90"/>
      <c r="E1618" s="146"/>
      <c r="F1618" s="146"/>
      <c r="G1618" s="146"/>
      <c r="H1618" s="146"/>
      <c r="I1618" s="146"/>
    </row>
    <row r="1619" spans="1:9" x14ac:dyDescent="0.25">
      <c r="A1619" s="146"/>
      <c r="B1619" s="146"/>
      <c r="C1619" s="146"/>
      <c r="D1619" s="90"/>
      <c r="E1619" s="146"/>
      <c r="F1619" s="146"/>
      <c r="G1619" s="146"/>
      <c r="H1619" s="146"/>
      <c r="I1619" s="146"/>
    </row>
    <row r="1620" spans="1:9" x14ac:dyDescent="0.25">
      <c r="A1620" s="146"/>
      <c r="B1620" s="146"/>
      <c r="C1620" s="146"/>
      <c r="D1620" s="90"/>
      <c r="E1620" s="146"/>
      <c r="F1620" s="146"/>
      <c r="G1620" s="146"/>
      <c r="H1620" s="146"/>
      <c r="I1620" s="146"/>
    </row>
    <row r="1621" spans="1:9" x14ac:dyDescent="0.25">
      <c r="A1621" s="146"/>
      <c r="B1621" s="146"/>
      <c r="C1621" s="146"/>
      <c r="D1621" s="90"/>
      <c r="E1621" s="146"/>
      <c r="F1621" s="146"/>
      <c r="G1621" s="146"/>
      <c r="H1621" s="146"/>
      <c r="I1621" s="146"/>
    </row>
    <row r="1622" spans="1:9" x14ac:dyDescent="0.25">
      <c r="A1622" s="146"/>
      <c r="B1622" s="146"/>
      <c r="C1622" s="146"/>
      <c r="D1622" s="90"/>
      <c r="E1622" s="146"/>
      <c r="F1622" s="146"/>
      <c r="G1622" s="146"/>
      <c r="H1622" s="146"/>
      <c r="I1622" s="146"/>
    </row>
    <row r="1623" spans="1:9" x14ac:dyDescent="0.25">
      <c r="A1623" s="146"/>
      <c r="B1623" s="146"/>
      <c r="C1623" s="146"/>
      <c r="D1623" s="90"/>
      <c r="E1623" s="146"/>
      <c r="F1623" s="146"/>
      <c r="G1623" s="146"/>
      <c r="H1623" s="146"/>
      <c r="I1623" s="146"/>
    </row>
    <row r="1624" spans="1:9" x14ac:dyDescent="0.25">
      <c r="A1624" s="146"/>
      <c r="B1624" s="146"/>
      <c r="C1624" s="146"/>
      <c r="D1624" s="90"/>
      <c r="E1624" s="146"/>
      <c r="F1624" s="146"/>
      <c r="G1624" s="146"/>
      <c r="H1624" s="146"/>
      <c r="I1624" s="146"/>
    </row>
    <row r="1625" spans="1:9" x14ac:dyDescent="0.25">
      <c r="A1625" s="146"/>
      <c r="B1625" s="146"/>
      <c r="C1625" s="146"/>
      <c r="D1625" s="90"/>
      <c r="E1625" s="146"/>
      <c r="F1625" s="146"/>
      <c r="G1625" s="146"/>
      <c r="H1625" s="146"/>
      <c r="I1625" s="146"/>
    </row>
    <row r="1626" spans="1:9" x14ac:dyDescent="0.25">
      <c r="A1626" s="146"/>
      <c r="B1626" s="146"/>
      <c r="C1626" s="146"/>
      <c r="D1626" s="90"/>
      <c r="E1626" s="146"/>
      <c r="F1626" s="146"/>
      <c r="G1626" s="146"/>
      <c r="H1626" s="146"/>
      <c r="I1626" s="146"/>
    </row>
    <row r="1627" spans="1:9" x14ac:dyDescent="0.25">
      <c r="A1627" s="146"/>
      <c r="B1627" s="146"/>
      <c r="C1627" s="146"/>
      <c r="D1627" s="90"/>
      <c r="E1627" s="146"/>
      <c r="F1627" s="146"/>
      <c r="G1627" s="146"/>
      <c r="H1627" s="146"/>
      <c r="I1627" s="146"/>
    </row>
    <row r="1628" spans="1:9" x14ac:dyDescent="0.25">
      <c r="A1628" s="146"/>
      <c r="B1628" s="146"/>
      <c r="C1628" s="146"/>
      <c r="D1628" s="90"/>
      <c r="E1628" s="146"/>
      <c r="F1628" s="146"/>
      <c r="G1628" s="146"/>
      <c r="H1628" s="146"/>
      <c r="I1628" s="146"/>
    </row>
    <row r="1629" spans="1:9" x14ac:dyDescent="0.25">
      <c r="A1629" s="146"/>
      <c r="B1629" s="146"/>
      <c r="C1629" s="146"/>
      <c r="D1629" s="90"/>
      <c r="E1629" s="146"/>
      <c r="F1629" s="146"/>
      <c r="G1629" s="146"/>
      <c r="H1629" s="146"/>
      <c r="I1629" s="146"/>
    </row>
    <row r="1630" spans="1:9" x14ac:dyDescent="0.25">
      <c r="A1630" s="146"/>
      <c r="B1630" s="146"/>
      <c r="C1630" s="146"/>
      <c r="D1630" s="90"/>
      <c r="E1630" s="146"/>
      <c r="F1630" s="146"/>
      <c r="G1630" s="146"/>
      <c r="H1630" s="146"/>
      <c r="I1630" s="146"/>
    </row>
    <row r="1631" spans="1:9" x14ac:dyDescent="0.25">
      <c r="A1631" s="146"/>
      <c r="B1631" s="146"/>
      <c r="C1631" s="146"/>
      <c r="D1631" s="90"/>
      <c r="E1631" s="146"/>
      <c r="F1631" s="146"/>
      <c r="G1631" s="146"/>
      <c r="H1631" s="146"/>
      <c r="I1631" s="146"/>
    </row>
    <row r="1632" spans="1:9" x14ac:dyDescent="0.25">
      <c r="A1632" s="146"/>
      <c r="B1632" s="146"/>
      <c r="C1632" s="146"/>
      <c r="D1632" s="90"/>
      <c r="E1632" s="146"/>
      <c r="F1632" s="146"/>
      <c r="G1632" s="146"/>
      <c r="H1632" s="146"/>
      <c r="I1632" s="146"/>
    </row>
    <row r="1633" spans="1:9" x14ac:dyDescent="0.25">
      <c r="A1633" s="146"/>
      <c r="B1633" s="146"/>
      <c r="C1633" s="146"/>
      <c r="D1633" s="90"/>
      <c r="E1633" s="146"/>
      <c r="F1633" s="146"/>
      <c r="G1633" s="146"/>
      <c r="H1633" s="146"/>
      <c r="I1633" s="146"/>
    </row>
    <row r="1634" spans="1:9" x14ac:dyDescent="0.25">
      <c r="A1634" s="146"/>
      <c r="B1634" s="146"/>
      <c r="C1634" s="146"/>
      <c r="D1634" s="90"/>
      <c r="E1634" s="146"/>
      <c r="F1634" s="146"/>
      <c r="G1634" s="146"/>
      <c r="H1634" s="146"/>
      <c r="I1634" s="146"/>
    </row>
    <row r="1635" spans="1:9" x14ac:dyDescent="0.25">
      <c r="A1635" s="146"/>
      <c r="B1635" s="146"/>
      <c r="C1635" s="146"/>
      <c r="D1635" s="90"/>
      <c r="E1635" s="146"/>
      <c r="F1635" s="146"/>
      <c r="G1635" s="146"/>
      <c r="H1635" s="146"/>
      <c r="I1635" s="146"/>
    </row>
    <row r="1636" spans="1:9" x14ac:dyDescent="0.25">
      <c r="A1636" s="146"/>
      <c r="B1636" s="146"/>
      <c r="C1636" s="146"/>
      <c r="D1636" s="90"/>
      <c r="E1636" s="146"/>
      <c r="F1636" s="146"/>
      <c r="G1636" s="146"/>
      <c r="H1636" s="146"/>
      <c r="I1636" s="146"/>
    </row>
    <row r="1637" spans="1:9" x14ac:dyDescent="0.25">
      <c r="A1637" s="146"/>
      <c r="B1637" s="146"/>
      <c r="C1637" s="146"/>
      <c r="D1637" s="90"/>
      <c r="E1637" s="146"/>
      <c r="F1637" s="146"/>
      <c r="G1637" s="146"/>
      <c r="H1637" s="146"/>
      <c r="I1637" s="146"/>
    </row>
    <row r="1638" spans="1:9" x14ac:dyDescent="0.25">
      <c r="A1638" s="146"/>
      <c r="B1638" s="146"/>
      <c r="C1638" s="146"/>
      <c r="D1638" s="90"/>
      <c r="E1638" s="146"/>
      <c r="F1638" s="146"/>
      <c r="G1638" s="146"/>
      <c r="H1638" s="146"/>
      <c r="I1638" s="146"/>
    </row>
    <row r="1639" spans="1:9" x14ac:dyDescent="0.25">
      <c r="A1639" s="146"/>
      <c r="B1639" s="146"/>
      <c r="C1639" s="146"/>
      <c r="D1639" s="90"/>
      <c r="E1639" s="146"/>
      <c r="F1639" s="146"/>
      <c r="G1639" s="146"/>
      <c r="H1639" s="146"/>
      <c r="I1639" s="146"/>
    </row>
    <row r="1640" spans="1:9" x14ac:dyDescent="0.25">
      <c r="A1640" s="146"/>
      <c r="B1640" s="146"/>
      <c r="C1640" s="146"/>
      <c r="D1640" s="90"/>
      <c r="E1640" s="146"/>
      <c r="F1640" s="146"/>
      <c r="G1640" s="146"/>
      <c r="H1640" s="146"/>
      <c r="I1640" s="146"/>
    </row>
    <row r="1641" spans="1:9" x14ac:dyDescent="0.25">
      <c r="A1641" s="146"/>
      <c r="B1641" s="146"/>
      <c r="C1641" s="146"/>
      <c r="D1641" s="90"/>
      <c r="E1641" s="146"/>
      <c r="F1641" s="146"/>
      <c r="G1641" s="146"/>
      <c r="H1641" s="146"/>
      <c r="I1641" s="146"/>
    </row>
    <row r="1642" spans="1:9" x14ac:dyDescent="0.25">
      <c r="A1642" s="146"/>
      <c r="B1642" s="146"/>
      <c r="C1642" s="146"/>
      <c r="D1642" s="90"/>
      <c r="E1642" s="146"/>
      <c r="F1642" s="146"/>
      <c r="G1642" s="146"/>
      <c r="H1642" s="146"/>
      <c r="I1642" s="146"/>
    </row>
    <row r="1643" spans="1:9" x14ac:dyDescent="0.25">
      <c r="A1643" s="146"/>
      <c r="B1643" s="146"/>
      <c r="C1643" s="146"/>
      <c r="D1643" s="90"/>
      <c r="E1643" s="146"/>
      <c r="F1643" s="146"/>
      <c r="G1643" s="146"/>
      <c r="H1643" s="146"/>
      <c r="I1643" s="146"/>
    </row>
    <row r="1644" spans="1:9" x14ac:dyDescent="0.25">
      <c r="A1644" s="146"/>
      <c r="B1644" s="146"/>
      <c r="C1644" s="146"/>
      <c r="D1644" s="90"/>
      <c r="E1644" s="146"/>
      <c r="F1644" s="146"/>
      <c r="G1644" s="146"/>
      <c r="H1644" s="146"/>
      <c r="I1644" s="146"/>
    </row>
    <row r="1645" spans="1:9" x14ac:dyDescent="0.25">
      <c r="A1645" s="146"/>
      <c r="B1645" s="146"/>
      <c r="C1645" s="146"/>
      <c r="D1645" s="90"/>
      <c r="E1645" s="146"/>
      <c r="F1645" s="146"/>
      <c r="G1645" s="146"/>
      <c r="H1645" s="146"/>
      <c r="I1645" s="146"/>
    </row>
    <row r="1646" spans="1:9" x14ac:dyDescent="0.25">
      <c r="A1646" s="146"/>
      <c r="B1646" s="146"/>
      <c r="C1646" s="146"/>
      <c r="D1646" s="90"/>
      <c r="E1646" s="146"/>
      <c r="F1646" s="146"/>
      <c r="G1646" s="146"/>
      <c r="H1646" s="146"/>
      <c r="I1646" s="146"/>
    </row>
    <row r="1647" spans="1:9" x14ac:dyDescent="0.25">
      <c r="A1647" s="146"/>
      <c r="B1647" s="146"/>
      <c r="C1647" s="146"/>
      <c r="D1647" s="90"/>
      <c r="E1647" s="146"/>
      <c r="F1647" s="146"/>
      <c r="G1647" s="146"/>
      <c r="H1647" s="146"/>
      <c r="I1647" s="146"/>
    </row>
    <row r="1648" spans="1:9" x14ac:dyDescent="0.25">
      <c r="A1648" s="146"/>
      <c r="B1648" s="146"/>
      <c r="C1648" s="146"/>
      <c r="D1648" s="90"/>
      <c r="E1648" s="146"/>
      <c r="F1648" s="146"/>
      <c r="G1648" s="146"/>
      <c r="H1648" s="146"/>
      <c r="I1648" s="146"/>
    </row>
    <row r="1649" spans="1:9" x14ac:dyDescent="0.25">
      <c r="A1649" s="146"/>
      <c r="B1649" s="146"/>
      <c r="C1649" s="146"/>
      <c r="D1649" s="90"/>
      <c r="E1649" s="146"/>
      <c r="F1649" s="146"/>
      <c r="G1649" s="146"/>
      <c r="H1649" s="146"/>
      <c r="I1649" s="146"/>
    </row>
    <row r="1650" spans="1:9" x14ac:dyDescent="0.25">
      <c r="A1650" s="146"/>
      <c r="B1650" s="146"/>
      <c r="C1650" s="146"/>
      <c r="D1650" s="90"/>
      <c r="E1650" s="146"/>
      <c r="F1650" s="146"/>
      <c r="G1650" s="146"/>
      <c r="H1650" s="146"/>
      <c r="I1650" s="146"/>
    </row>
    <row r="1651" spans="1:9" x14ac:dyDescent="0.25">
      <c r="A1651" s="146"/>
      <c r="B1651" s="146"/>
      <c r="C1651" s="146"/>
      <c r="D1651" s="90"/>
      <c r="E1651" s="146"/>
      <c r="F1651" s="146"/>
      <c r="G1651" s="146"/>
      <c r="H1651" s="146"/>
      <c r="I1651" s="146"/>
    </row>
    <row r="1652" spans="1:9" x14ac:dyDescent="0.25">
      <c r="A1652" s="146"/>
      <c r="B1652" s="146"/>
      <c r="C1652" s="146"/>
      <c r="D1652" s="90"/>
      <c r="E1652" s="146"/>
      <c r="F1652" s="146"/>
      <c r="G1652" s="146"/>
      <c r="H1652" s="146"/>
      <c r="I1652" s="146"/>
    </row>
    <row r="1653" spans="1:9" x14ac:dyDescent="0.25">
      <c r="A1653" s="146"/>
      <c r="B1653" s="146"/>
      <c r="C1653" s="146"/>
      <c r="D1653" s="90"/>
      <c r="E1653" s="146"/>
      <c r="F1653" s="146"/>
      <c r="G1653" s="146"/>
      <c r="H1653" s="146"/>
      <c r="I1653" s="146"/>
    </row>
    <row r="1654" spans="1:9" x14ac:dyDescent="0.25">
      <c r="A1654" s="146"/>
      <c r="B1654" s="146"/>
      <c r="C1654" s="146"/>
      <c r="D1654" s="90"/>
      <c r="E1654" s="146"/>
      <c r="F1654" s="146"/>
      <c r="G1654" s="146"/>
      <c r="H1654" s="146"/>
      <c r="I1654" s="146"/>
    </row>
    <row r="1655" spans="1:9" x14ac:dyDescent="0.25">
      <c r="A1655" s="146"/>
      <c r="B1655" s="146"/>
      <c r="C1655" s="146"/>
      <c r="D1655" s="90"/>
      <c r="E1655" s="146"/>
      <c r="F1655" s="146"/>
      <c r="G1655" s="146"/>
      <c r="H1655" s="146"/>
      <c r="I1655" s="146"/>
    </row>
    <row r="1656" spans="1:9" x14ac:dyDescent="0.25">
      <c r="A1656" s="146"/>
      <c r="B1656" s="146"/>
      <c r="C1656" s="146"/>
      <c r="D1656" s="90"/>
      <c r="E1656" s="146"/>
      <c r="F1656" s="146"/>
      <c r="G1656" s="146"/>
      <c r="H1656" s="146"/>
      <c r="I1656" s="146"/>
    </row>
    <row r="1657" spans="1:9" x14ac:dyDescent="0.25">
      <c r="A1657" s="146"/>
      <c r="B1657" s="146"/>
      <c r="C1657" s="146"/>
      <c r="D1657" s="90"/>
      <c r="E1657" s="146"/>
      <c r="F1657" s="146"/>
      <c r="G1657" s="146"/>
      <c r="H1657" s="146"/>
      <c r="I1657" s="146"/>
    </row>
    <row r="1658" spans="1:9" x14ac:dyDescent="0.25">
      <c r="A1658" s="146"/>
      <c r="B1658" s="146"/>
      <c r="C1658" s="146"/>
      <c r="D1658" s="90"/>
      <c r="E1658" s="146"/>
      <c r="F1658" s="146"/>
      <c r="G1658" s="146"/>
      <c r="H1658" s="146"/>
      <c r="I1658" s="146"/>
    </row>
    <row r="1659" spans="1:9" x14ac:dyDescent="0.25">
      <c r="A1659" s="146"/>
      <c r="B1659" s="146"/>
      <c r="C1659" s="146"/>
      <c r="D1659" s="90"/>
      <c r="E1659" s="146"/>
      <c r="F1659" s="146"/>
      <c r="G1659" s="146"/>
      <c r="H1659" s="146"/>
      <c r="I1659" s="146"/>
    </row>
    <row r="1660" spans="1:9" x14ac:dyDescent="0.25">
      <c r="A1660" s="146"/>
      <c r="B1660" s="146"/>
      <c r="C1660" s="146"/>
      <c r="D1660" s="90"/>
      <c r="E1660" s="146"/>
      <c r="F1660" s="146"/>
      <c r="G1660" s="146"/>
      <c r="H1660" s="146"/>
      <c r="I1660" s="146"/>
    </row>
    <row r="1661" spans="1:9" x14ac:dyDescent="0.25">
      <c r="A1661" s="146"/>
      <c r="B1661" s="146"/>
      <c r="C1661" s="146"/>
      <c r="D1661" s="90"/>
      <c r="E1661" s="146"/>
      <c r="F1661" s="146"/>
      <c r="G1661" s="146"/>
      <c r="H1661" s="146"/>
      <c r="I1661" s="146"/>
    </row>
    <row r="1662" spans="1:9" x14ac:dyDescent="0.25">
      <c r="A1662" s="146"/>
      <c r="B1662" s="146"/>
      <c r="C1662" s="146"/>
      <c r="D1662" s="90"/>
      <c r="E1662" s="146"/>
      <c r="F1662" s="146"/>
      <c r="G1662" s="146"/>
      <c r="H1662" s="146"/>
      <c r="I1662" s="146"/>
    </row>
    <row r="1663" spans="1:9" x14ac:dyDescent="0.25">
      <c r="A1663" s="146"/>
      <c r="B1663" s="146"/>
      <c r="C1663" s="146"/>
      <c r="D1663" s="90"/>
      <c r="E1663" s="146"/>
      <c r="F1663" s="146"/>
      <c r="G1663" s="146"/>
      <c r="H1663" s="146"/>
      <c r="I1663" s="146"/>
    </row>
    <row r="1664" spans="1:9" x14ac:dyDescent="0.25">
      <c r="A1664" s="146"/>
      <c r="B1664" s="146"/>
      <c r="C1664" s="146"/>
      <c r="D1664" s="90"/>
      <c r="E1664" s="146"/>
      <c r="F1664" s="146"/>
      <c r="G1664" s="146"/>
      <c r="H1664" s="146"/>
      <c r="I1664" s="146"/>
    </row>
    <row r="1665" spans="1:9" x14ac:dyDescent="0.25">
      <c r="A1665" s="146"/>
      <c r="B1665" s="146"/>
      <c r="C1665" s="146"/>
      <c r="D1665" s="90"/>
      <c r="E1665" s="146"/>
      <c r="F1665" s="146"/>
      <c r="G1665" s="146"/>
      <c r="H1665" s="146"/>
      <c r="I1665" s="146"/>
    </row>
    <row r="1666" spans="1:9" x14ac:dyDescent="0.25">
      <c r="A1666" s="146"/>
      <c r="B1666" s="146"/>
      <c r="C1666" s="146"/>
      <c r="D1666" s="90"/>
      <c r="E1666" s="146"/>
      <c r="F1666" s="146"/>
      <c r="G1666" s="146"/>
      <c r="H1666" s="146"/>
      <c r="I1666" s="146"/>
    </row>
    <row r="1667" spans="1:9" x14ac:dyDescent="0.25">
      <c r="A1667" s="146"/>
      <c r="B1667" s="146"/>
      <c r="C1667" s="146"/>
      <c r="D1667" s="90"/>
      <c r="E1667" s="146"/>
      <c r="F1667" s="146"/>
      <c r="G1667" s="146"/>
      <c r="H1667" s="146"/>
      <c r="I1667" s="146"/>
    </row>
    <row r="1668" spans="1:9" x14ac:dyDescent="0.25">
      <c r="A1668" s="146"/>
      <c r="B1668" s="146"/>
      <c r="C1668" s="146"/>
      <c r="D1668" s="90"/>
      <c r="E1668" s="146"/>
      <c r="F1668" s="146"/>
      <c r="G1668" s="146"/>
      <c r="H1668" s="146"/>
      <c r="I1668" s="146"/>
    </row>
    <row r="1669" spans="1:9" x14ac:dyDescent="0.25">
      <c r="A1669" s="146"/>
      <c r="B1669" s="146"/>
      <c r="C1669" s="146"/>
      <c r="D1669" s="90"/>
      <c r="E1669" s="146"/>
      <c r="F1669" s="146"/>
      <c r="G1669" s="146"/>
      <c r="H1669" s="146"/>
      <c r="I1669" s="146"/>
    </row>
    <row r="1670" spans="1:9" x14ac:dyDescent="0.25">
      <c r="A1670" s="146"/>
      <c r="B1670" s="146"/>
      <c r="C1670" s="146"/>
      <c r="D1670" s="90"/>
      <c r="E1670" s="146"/>
      <c r="F1670" s="146"/>
      <c r="G1670" s="146"/>
      <c r="H1670" s="146"/>
      <c r="I1670" s="146"/>
    </row>
    <row r="1671" spans="1:9" x14ac:dyDescent="0.25">
      <c r="A1671" s="146"/>
      <c r="B1671" s="146"/>
      <c r="C1671" s="146"/>
      <c r="D1671" s="90"/>
      <c r="E1671" s="146"/>
      <c r="F1671" s="146"/>
      <c r="G1671" s="146"/>
      <c r="H1671" s="146"/>
      <c r="I1671" s="146"/>
    </row>
    <row r="1672" spans="1:9" x14ac:dyDescent="0.25">
      <c r="A1672" s="146"/>
      <c r="B1672" s="146"/>
      <c r="C1672" s="146"/>
      <c r="D1672" s="90"/>
      <c r="E1672" s="146"/>
      <c r="F1672" s="146"/>
      <c r="G1672" s="146"/>
      <c r="H1672" s="146"/>
      <c r="I1672" s="146"/>
    </row>
    <row r="1673" spans="1:9" x14ac:dyDescent="0.25">
      <c r="A1673" s="146"/>
      <c r="B1673" s="146"/>
      <c r="C1673" s="146"/>
      <c r="D1673" s="90"/>
      <c r="E1673" s="146"/>
      <c r="F1673" s="146"/>
      <c r="G1673" s="146"/>
      <c r="H1673" s="146"/>
      <c r="I1673" s="146"/>
    </row>
    <row r="1674" spans="1:9" x14ac:dyDescent="0.25">
      <c r="A1674" s="146"/>
      <c r="B1674" s="146"/>
      <c r="C1674" s="146"/>
      <c r="D1674" s="90"/>
      <c r="E1674" s="146"/>
      <c r="F1674" s="146"/>
      <c r="G1674" s="146"/>
      <c r="H1674" s="146"/>
      <c r="I1674" s="146"/>
    </row>
    <row r="1675" spans="1:9" x14ac:dyDescent="0.25">
      <c r="A1675" s="146"/>
      <c r="B1675" s="146"/>
      <c r="C1675" s="146"/>
      <c r="D1675" s="90"/>
      <c r="E1675" s="146"/>
      <c r="F1675" s="146"/>
      <c r="G1675" s="146"/>
      <c r="H1675" s="146"/>
      <c r="I1675" s="146"/>
    </row>
    <row r="1676" spans="1:9" x14ac:dyDescent="0.25">
      <c r="A1676" s="146"/>
      <c r="B1676" s="146"/>
      <c r="C1676" s="146"/>
      <c r="D1676" s="90"/>
      <c r="E1676" s="146"/>
      <c r="F1676" s="146"/>
      <c r="G1676" s="146"/>
      <c r="H1676" s="146"/>
      <c r="I1676" s="146"/>
    </row>
    <row r="1677" spans="1:9" x14ac:dyDescent="0.25">
      <c r="A1677" s="146"/>
      <c r="B1677" s="146"/>
      <c r="C1677" s="146"/>
      <c r="D1677" s="90"/>
      <c r="E1677" s="146"/>
      <c r="F1677" s="146"/>
      <c r="G1677" s="146"/>
      <c r="H1677" s="146"/>
      <c r="I1677" s="146"/>
    </row>
    <row r="1678" spans="1:9" x14ac:dyDescent="0.25">
      <c r="A1678" s="146"/>
      <c r="B1678" s="146"/>
      <c r="C1678" s="146"/>
      <c r="D1678" s="90"/>
      <c r="E1678" s="146"/>
      <c r="F1678" s="146"/>
      <c r="G1678" s="146"/>
      <c r="H1678" s="146"/>
      <c r="I1678" s="146"/>
    </row>
    <row r="1679" spans="1:9" x14ac:dyDescent="0.25">
      <c r="A1679" s="146"/>
      <c r="B1679" s="146"/>
      <c r="C1679" s="146"/>
      <c r="D1679" s="90"/>
      <c r="E1679" s="146"/>
      <c r="F1679" s="146"/>
      <c r="G1679" s="146"/>
      <c r="H1679" s="146"/>
      <c r="I1679" s="146"/>
    </row>
    <row r="1680" spans="1:9" x14ac:dyDescent="0.25">
      <c r="A1680" s="146"/>
      <c r="B1680" s="146"/>
      <c r="C1680" s="146"/>
      <c r="D1680" s="90"/>
      <c r="E1680" s="146"/>
      <c r="F1680" s="146"/>
      <c r="G1680" s="146"/>
      <c r="H1680" s="146"/>
      <c r="I1680" s="146"/>
    </row>
    <row r="1681" spans="1:9" x14ac:dyDescent="0.25">
      <c r="A1681" s="146"/>
      <c r="B1681" s="146"/>
      <c r="C1681" s="146"/>
      <c r="D1681" s="90"/>
      <c r="E1681" s="146"/>
      <c r="F1681" s="146"/>
      <c r="G1681" s="146"/>
      <c r="H1681" s="146"/>
      <c r="I1681" s="146"/>
    </row>
    <row r="1682" spans="1:9" x14ac:dyDescent="0.25">
      <c r="A1682" s="146"/>
      <c r="B1682" s="146"/>
      <c r="C1682" s="146"/>
      <c r="D1682" s="90"/>
      <c r="E1682" s="146"/>
      <c r="F1682" s="146"/>
      <c r="G1682" s="146"/>
      <c r="H1682" s="146"/>
      <c r="I1682" s="146"/>
    </row>
    <row r="1683" spans="1:9" x14ac:dyDescent="0.25">
      <c r="A1683" s="146"/>
      <c r="B1683" s="146"/>
      <c r="C1683" s="146"/>
      <c r="D1683" s="90"/>
      <c r="E1683" s="146"/>
      <c r="F1683" s="146"/>
      <c r="G1683" s="146"/>
      <c r="H1683" s="146"/>
      <c r="I1683" s="146"/>
    </row>
    <row r="1684" spans="1:9" x14ac:dyDescent="0.25">
      <c r="A1684" s="146"/>
      <c r="B1684" s="146"/>
      <c r="C1684" s="146"/>
      <c r="D1684" s="90"/>
      <c r="E1684" s="146"/>
      <c r="F1684" s="146"/>
      <c r="G1684" s="146"/>
      <c r="H1684" s="146"/>
      <c r="I1684" s="146"/>
    </row>
    <row r="1685" spans="1:9" x14ac:dyDescent="0.25">
      <c r="A1685" s="146"/>
      <c r="B1685" s="146"/>
      <c r="C1685" s="146"/>
      <c r="D1685" s="90"/>
      <c r="E1685" s="146"/>
      <c r="F1685" s="146"/>
      <c r="G1685" s="146"/>
      <c r="H1685" s="146"/>
      <c r="I1685" s="146"/>
    </row>
    <row r="1686" spans="1:9" x14ac:dyDescent="0.25">
      <c r="A1686" s="146"/>
      <c r="B1686" s="146"/>
      <c r="C1686" s="146"/>
      <c r="D1686" s="90"/>
      <c r="E1686" s="146"/>
      <c r="F1686" s="146"/>
      <c r="G1686" s="146"/>
      <c r="H1686" s="146"/>
      <c r="I1686" s="146"/>
    </row>
    <row r="1687" spans="1:9" x14ac:dyDescent="0.25">
      <c r="A1687" s="146"/>
      <c r="B1687" s="146"/>
      <c r="C1687" s="146"/>
      <c r="D1687" s="90"/>
      <c r="E1687" s="146"/>
      <c r="F1687" s="146"/>
      <c r="G1687" s="146"/>
      <c r="H1687" s="146"/>
      <c r="I1687" s="146"/>
    </row>
    <row r="1688" spans="1:9" x14ac:dyDescent="0.25">
      <c r="A1688" s="146"/>
      <c r="B1688" s="146"/>
      <c r="C1688" s="146"/>
      <c r="D1688" s="90"/>
      <c r="E1688" s="146"/>
      <c r="F1688" s="146"/>
      <c r="G1688" s="146"/>
      <c r="H1688" s="146"/>
      <c r="I1688" s="146"/>
    </row>
    <row r="1689" spans="1:9" x14ac:dyDescent="0.25">
      <c r="A1689" s="146"/>
      <c r="B1689" s="146"/>
      <c r="C1689" s="146"/>
      <c r="D1689" s="90"/>
      <c r="E1689" s="146"/>
      <c r="F1689" s="146"/>
      <c r="G1689" s="146"/>
      <c r="H1689" s="146"/>
      <c r="I1689" s="146"/>
    </row>
    <row r="1690" spans="1:9" x14ac:dyDescent="0.25">
      <c r="A1690" s="146"/>
      <c r="B1690" s="146"/>
      <c r="C1690" s="146"/>
      <c r="D1690" s="90"/>
      <c r="E1690" s="146"/>
      <c r="F1690" s="146"/>
      <c r="G1690" s="146"/>
      <c r="H1690" s="146"/>
      <c r="I1690" s="146"/>
    </row>
    <row r="1691" spans="1:9" x14ac:dyDescent="0.25">
      <c r="A1691" s="146"/>
      <c r="B1691" s="146"/>
      <c r="C1691" s="146"/>
      <c r="D1691" s="90"/>
      <c r="E1691" s="146"/>
      <c r="F1691" s="146"/>
      <c r="G1691" s="146"/>
      <c r="H1691" s="146"/>
      <c r="I1691" s="146"/>
    </row>
    <row r="1692" spans="1:9" x14ac:dyDescent="0.25">
      <c r="A1692" s="146"/>
      <c r="B1692" s="146"/>
      <c r="C1692" s="146"/>
      <c r="D1692" s="90"/>
      <c r="E1692" s="146"/>
      <c r="F1692" s="146"/>
      <c r="G1692" s="146"/>
      <c r="H1692" s="146"/>
      <c r="I1692" s="146"/>
    </row>
    <row r="1693" spans="1:9" x14ac:dyDescent="0.25">
      <c r="A1693" s="146"/>
      <c r="B1693" s="146"/>
      <c r="C1693" s="146"/>
      <c r="D1693" s="90"/>
      <c r="E1693" s="146"/>
      <c r="F1693" s="146"/>
      <c r="G1693" s="146"/>
      <c r="H1693" s="146"/>
      <c r="I1693" s="146"/>
    </row>
    <row r="1694" spans="1:9" x14ac:dyDescent="0.25">
      <c r="A1694" s="146"/>
      <c r="B1694" s="146"/>
      <c r="C1694" s="146"/>
      <c r="D1694" s="90"/>
      <c r="E1694" s="146"/>
      <c r="F1694" s="146"/>
      <c r="G1694" s="146"/>
      <c r="H1694" s="146"/>
      <c r="I1694" s="146"/>
    </row>
    <row r="1695" spans="1:9" x14ac:dyDescent="0.25">
      <c r="A1695" s="146"/>
      <c r="B1695" s="146"/>
      <c r="C1695" s="146"/>
      <c r="D1695" s="90"/>
      <c r="E1695" s="146"/>
      <c r="F1695" s="146"/>
      <c r="G1695" s="146"/>
      <c r="H1695" s="146"/>
      <c r="I1695" s="146"/>
    </row>
    <row r="1696" spans="1:9" x14ac:dyDescent="0.25">
      <c r="A1696" s="146"/>
      <c r="B1696" s="146"/>
      <c r="C1696" s="146"/>
      <c r="D1696" s="90"/>
      <c r="E1696" s="146"/>
      <c r="F1696" s="146"/>
      <c r="G1696" s="146"/>
      <c r="H1696" s="146"/>
      <c r="I1696" s="146"/>
    </row>
    <row r="1697" spans="1:9" x14ac:dyDescent="0.25">
      <c r="A1697" s="146"/>
      <c r="B1697" s="146"/>
      <c r="C1697" s="146"/>
      <c r="D1697" s="90"/>
      <c r="E1697" s="146"/>
      <c r="F1697" s="146"/>
      <c r="G1697" s="146"/>
      <c r="H1697" s="146"/>
      <c r="I1697" s="146"/>
    </row>
    <row r="1698" spans="1:9" x14ac:dyDescent="0.25">
      <c r="A1698" s="146"/>
      <c r="B1698" s="146"/>
      <c r="C1698" s="146"/>
      <c r="D1698" s="90"/>
      <c r="E1698" s="146"/>
      <c r="F1698" s="146"/>
      <c r="G1698" s="146"/>
      <c r="H1698" s="146"/>
      <c r="I1698" s="146"/>
    </row>
    <row r="1699" spans="1:9" x14ac:dyDescent="0.25">
      <c r="A1699" s="146"/>
      <c r="B1699" s="146"/>
      <c r="C1699" s="146"/>
      <c r="D1699" s="90"/>
      <c r="E1699" s="146"/>
      <c r="F1699" s="146"/>
      <c r="G1699" s="146"/>
      <c r="H1699" s="146"/>
      <c r="I1699" s="146"/>
    </row>
    <row r="1700" spans="1:9" x14ac:dyDescent="0.25">
      <c r="A1700" s="146"/>
      <c r="B1700" s="146"/>
      <c r="C1700" s="146"/>
      <c r="D1700" s="90"/>
      <c r="E1700" s="146"/>
      <c r="F1700" s="146"/>
      <c r="G1700" s="146"/>
      <c r="H1700" s="146"/>
      <c r="I1700" s="146"/>
    </row>
    <row r="1701" spans="1:9" x14ac:dyDescent="0.25">
      <c r="A1701" s="146"/>
      <c r="B1701" s="146"/>
      <c r="C1701" s="146"/>
      <c r="D1701" s="90"/>
      <c r="E1701" s="146"/>
      <c r="F1701" s="146"/>
      <c r="G1701" s="146"/>
      <c r="H1701" s="146"/>
      <c r="I1701" s="146"/>
    </row>
    <row r="1702" spans="1:9" x14ac:dyDescent="0.25">
      <c r="A1702" s="146"/>
      <c r="B1702" s="146"/>
      <c r="C1702" s="146"/>
      <c r="D1702" s="90"/>
      <c r="E1702" s="146"/>
      <c r="F1702" s="146"/>
      <c r="G1702" s="146"/>
      <c r="H1702" s="146"/>
      <c r="I1702" s="146"/>
    </row>
    <row r="1703" spans="1:9" x14ac:dyDescent="0.25">
      <c r="A1703" s="146"/>
      <c r="B1703" s="146"/>
      <c r="C1703" s="146"/>
      <c r="D1703" s="90"/>
      <c r="E1703" s="146"/>
      <c r="F1703" s="146"/>
      <c r="G1703" s="146"/>
      <c r="H1703" s="146"/>
      <c r="I1703" s="146"/>
    </row>
    <row r="1704" spans="1:9" x14ac:dyDescent="0.25">
      <c r="A1704" s="146"/>
      <c r="B1704" s="146"/>
      <c r="C1704" s="146"/>
      <c r="D1704" s="90"/>
      <c r="E1704" s="146"/>
      <c r="F1704" s="146"/>
      <c r="G1704" s="146"/>
      <c r="H1704" s="146"/>
      <c r="I1704" s="146"/>
    </row>
    <row r="1705" spans="1:9" x14ac:dyDescent="0.25">
      <c r="A1705" s="146"/>
      <c r="B1705" s="146"/>
      <c r="C1705" s="146"/>
      <c r="D1705" s="90"/>
      <c r="E1705" s="146"/>
      <c r="F1705" s="146"/>
      <c r="G1705" s="146"/>
      <c r="H1705" s="146"/>
      <c r="I1705" s="146"/>
    </row>
    <row r="1706" spans="1:9" x14ac:dyDescent="0.25">
      <c r="A1706" s="146"/>
      <c r="B1706" s="146"/>
      <c r="C1706" s="146"/>
      <c r="D1706" s="90"/>
      <c r="E1706" s="146"/>
      <c r="F1706" s="146"/>
      <c r="G1706" s="146"/>
      <c r="H1706" s="146"/>
      <c r="I1706" s="146"/>
    </row>
    <row r="1707" spans="1:9" x14ac:dyDescent="0.25">
      <c r="A1707" s="146"/>
      <c r="B1707" s="146"/>
      <c r="C1707" s="146"/>
      <c r="D1707" s="90"/>
      <c r="E1707" s="146"/>
      <c r="F1707" s="146"/>
      <c r="G1707" s="146"/>
      <c r="H1707" s="146"/>
      <c r="I1707" s="146"/>
    </row>
    <row r="1708" spans="1:9" x14ac:dyDescent="0.25">
      <c r="A1708" s="146"/>
      <c r="B1708" s="146"/>
      <c r="C1708" s="146"/>
      <c r="D1708" s="90"/>
      <c r="E1708" s="146"/>
      <c r="F1708" s="146"/>
      <c r="G1708" s="146"/>
      <c r="H1708" s="146"/>
      <c r="I1708" s="146"/>
    </row>
    <row r="1709" spans="1:9" x14ac:dyDescent="0.25">
      <c r="A1709" s="146"/>
      <c r="B1709" s="146"/>
      <c r="C1709" s="146"/>
      <c r="D1709" s="90"/>
      <c r="E1709" s="146"/>
      <c r="F1709" s="146"/>
      <c r="G1709" s="146"/>
      <c r="H1709" s="146"/>
      <c r="I1709" s="146"/>
    </row>
    <row r="1710" spans="1:9" x14ac:dyDescent="0.25">
      <c r="A1710" s="146"/>
      <c r="B1710" s="146"/>
      <c r="C1710" s="146"/>
      <c r="D1710" s="90"/>
      <c r="E1710" s="146"/>
      <c r="F1710" s="146"/>
      <c r="G1710" s="146"/>
      <c r="H1710" s="146"/>
      <c r="I1710" s="146"/>
    </row>
    <row r="1711" spans="1:9" x14ac:dyDescent="0.25">
      <c r="A1711" s="146"/>
      <c r="B1711" s="146"/>
      <c r="C1711" s="146"/>
      <c r="D1711" s="90"/>
      <c r="E1711" s="146"/>
      <c r="F1711" s="146"/>
      <c r="G1711" s="146"/>
      <c r="H1711" s="146"/>
      <c r="I1711" s="146"/>
    </row>
    <row r="1712" spans="1:9" x14ac:dyDescent="0.25">
      <c r="A1712" s="146"/>
      <c r="B1712" s="146"/>
      <c r="C1712" s="146"/>
      <c r="D1712" s="90"/>
      <c r="E1712" s="146"/>
      <c r="F1712" s="146"/>
      <c r="G1712" s="146"/>
      <c r="H1712" s="146"/>
      <c r="I1712" s="146"/>
    </row>
    <row r="1713" spans="1:9" x14ac:dyDescent="0.25">
      <c r="A1713" s="146"/>
      <c r="B1713" s="146"/>
      <c r="C1713" s="146"/>
      <c r="D1713" s="90"/>
      <c r="E1713" s="146"/>
      <c r="F1713" s="146"/>
      <c r="G1713" s="146"/>
      <c r="H1713" s="146"/>
      <c r="I1713" s="146"/>
    </row>
    <row r="1714" spans="1:9" x14ac:dyDescent="0.25">
      <c r="A1714" s="146"/>
      <c r="B1714" s="146"/>
      <c r="C1714" s="146"/>
      <c r="D1714" s="90"/>
      <c r="E1714" s="146"/>
      <c r="F1714" s="146"/>
      <c r="G1714" s="146"/>
      <c r="H1714" s="146"/>
      <c r="I1714" s="146"/>
    </row>
    <row r="1715" spans="1:9" x14ac:dyDescent="0.25">
      <c r="A1715" s="146"/>
      <c r="B1715" s="146"/>
      <c r="C1715" s="146"/>
      <c r="D1715" s="90"/>
      <c r="E1715" s="146"/>
      <c r="F1715" s="146"/>
      <c r="G1715" s="146"/>
      <c r="H1715" s="146"/>
      <c r="I1715" s="146"/>
    </row>
    <row r="1716" spans="1:9" x14ac:dyDescent="0.25">
      <c r="A1716" s="146"/>
      <c r="B1716" s="146"/>
      <c r="C1716" s="146"/>
      <c r="D1716" s="90"/>
      <c r="E1716" s="146"/>
      <c r="F1716" s="146"/>
      <c r="G1716" s="146"/>
      <c r="H1716" s="146"/>
      <c r="I1716" s="146"/>
    </row>
    <row r="1717" spans="1:9" x14ac:dyDescent="0.25">
      <c r="A1717" s="146"/>
      <c r="B1717" s="146"/>
      <c r="C1717" s="146"/>
      <c r="D1717" s="90"/>
      <c r="E1717" s="146"/>
      <c r="F1717" s="146"/>
      <c r="G1717" s="146"/>
      <c r="H1717" s="146"/>
      <c r="I1717" s="146"/>
    </row>
    <row r="1718" spans="1:9" x14ac:dyDescent="0.25">
      <c r="A1718" s="146"/>
      <c r="B1718" s="146"/>
      <c r="C1718" s="146"/>
      <c r="D1718" s="90"/>
      <c r="E1718" s="146"/>
      <c r="F1718" s="146"/>
      <c r="G1718" s="146"/>
      <c r="H1718" s="146"/>
      <c r="I1718" s="146"/>
    </row>
    <row r="1719" spans="1:9" x14ac:dyDescent="0.25">
      <c r="A1719" s="146"/>
      <c r="B1719" s="146"/>
      <c r="C1719" s="146"/>
      <c r="D1719" s="90"/>
      <c r="E1719" s="146"/>
      <c r="F1719" s="146"/>
      <c r="G1719" s="146"/>
      <c r="H1719" s="146"/>
      <c r="I1719" s="146"/>
    </row>
    <row r="1720" spans="1:9" x14ac:dyDescent="0.25">
      <c r="A1720" s="146"/>
      <c r="B1720" s="146"/>
      <c r="C1720" s="146"/>
      <c r="D1720" s="90"/>
      <c r="E1720" s="146"/>
      <c r="F1720" s="146"/>
      <c r="G1720" s="146"/>
      <c r="H1720" s="146"/>
      <c r="I1720" s="146"/>
    </row>
    <row r="1721" spans="1:9" x14ac:dyDescent="0.25">
      <c r="A1721" s="146"/>
      <c r="B1721" s="146"/>
      <c r="C1721" s="146"/>
      <c r="D1721" s="90"/>
      <c r="E1721" s="146"/>
      <c r="F1721" s="146"/>
      <c r="G1721" s="146"/>
      <c r="H1721" s="146"/>
      <c r="I1721" s="146"/>
    </row>
    <row r="1722" spans="1:9" x14ac:dyDescent="0.25">
      <c r="A1722" s="146"/>
      <c r="B1722" s="146"/>
      <c r="C1722" s="146"/>
      <c r="D1722" s="90"/>
      <c r="E1722" s="146"/>
      <c r="F1722" s="146"/>
      <c r="G1722" s="146"/>
      <c r="H1722" s="146"/>
      <c r="I1722" s="146"/>
    </row>
    <row r="1723" spans="1:9" x14ac:dyDescent="0.25">
      <c r="A1723" s="146"/>
      <c r="B1723" s="146"/>
      <c r="C1723" s="146"/>
      <c r="D1723" s="90"/>
      <c r="E1723" s="146"/>
      <c r="F1723" s="146"/>
      <c r="G1723" s="146"/>
      <c r="H1723" s="146"/>
      <c r="I1723" s="146"/>
    </row>
    <row r="1724" spans="1:9" x14ac:dyDescent="0.25">
      <c r="A1724" s="146"/>
      <c r="B1724" s="146"/>
      <c r="C1724" s="146"/>
      <c r="D1724" s="90"/>
      <c r="E1724" s="146"/>
      <c r="F1724" s="146"/>
      <c r="G1724" s="146"/>
      <c r="H1724" s="146"/>
      <c r="I1724" s="146"/>
    </row>
    <row r="1725" spans="1:9" x14ac:dyDescent="0.25">
      <c r="A1725" s="146"/>
      <c r="B1725" s="146"/>
      <c r="C1725" s="146"/>
      <c r="D1725" s="90"/>
      <c r="E1725" s="146"/>
      <c r="F1725" s="146"/>
      <c r="G1725" s="146"/>
      <c r="H1725" s="146"/>
      <c r="I1725" s="146"/>
    </row>
    <row r="1726" spans="1:9" x14ac:dyDescent="0.25">
      <c r="A1726" s="146"/>
      <c r="B1726" s="146"/>
      <c r="C1726" s="146"/>
      <c r="D1726" s="90"/>
      <c r="E1726" s="146"/>
      <c r="F1726" s="146"/>
      <c r="G1726" s="146"/>
      <c r="H1726" s="146"/>
      <c r="I1726" s="146"/>
    </row>
    <row r="1727" spans="1:9" x14ac:dyDescent="0.25">
      <c r="A1727" s="146"/>
      <c r="B1727" s="146"/>
      <c r="C1727" s="146"/>
      <c r="D1727" s="90"/>
      <c r="E1727" s="146"/>
      <c r="F1727" s="146"/>
      <c r="G1727" s="146"/>
      <c r="H1727" s="146"/>
      <c r="I1727" s="146"/>
    </row>
    <row r="1728" spans="1:9" x14ac:dyDescent="0.25">
      <c r="A1728" s="146"/>
      <c r="B1728" s="146"/>
      <c r="C1728" s="146"/>
      <c r="D1728" s="90"/>
      <c r="E1728" s="146"/>
      <c r="F1728" s="146"/>
      <c r="G1728" s="146"/>
      <c r="H1728" s="146"/>
      <c r="I1728" s="146"/>
    </row>
    <row r="1729" spans="1:9" x14ac:dyDescent="0.25">
      <c r="A1729" s="146"/>
      <c r="B1729" s="146"/>
      <c r="C1729" s="146"/>
      <c r="D1729" s="90"/>
      <c r="E1729" s="146"/>
      <c r="F1729" s="146"/>
      <c r="G1729" s="146"/>
      <c r="H1729" s="146"/>
      <c r="I1729" s="146"/>
    </row>
    <row r="1730" spans="1:9" x14ac:dyDescent="0.25">
      <c r="A1730" s="146"/>
      <c r="B1730" s="146"/>
      <c r="C1730" s="146"/>
      <c r="D1730" s="90"/>
      <c r="E1730" s="146"/>
      <c r="F1730" s="146"/>
      <c r="G1730" s="146"/>
      <c r="H1730" s="146"/>
      <c r="I1730" s="146"/>
    </row>
    <row r="1731" spans="1:9" x14ac:dyDescent="0.25">
      <c r="A1731" s="146"/>
      <c r="B1731" s="146"/>
      <c r="C1731" s="146"/>
      <c r="D1731" s="90"/>
      <c r="E1731" s="146"/>
      <c r="F1731" s="146"/>
      <c r="G1731" s="146"/>
      <c r="H1731" s="146"/>
      <c r="I1731" s="146"/>
    </row>
    <row r="1732" spans="1:9" x14ac:dyDescent="0.25">
      <c r="A1732" s="146"/>
      <c r="B1732" s="146"/>
      <c r="C1732" s="146"/>
      <c r="D1732" s="90"/>
      <c r="E1732" s="146"/>
      <c r="F1732" s="146"/>
      <c r="G1732" s="146"/>
      <c r="H1732" s="146"/>
      <c r="I1732" s="146"/>
    </row>
    <row r="1733" spans="1:9" x14ac:dyDescent="0.25">
      <c r="A1733" s="146"/>
      <c r="B1733" s="146"/>
      <c r="C1733" s="146"/>
      <c r="D1733" s="90"/>
      <c r="E1733" s="146"/>
      <c r="F1733" s="146"/>
      <c r="G1733" s="146"/>
      <c r="H1733" s="146"/>
      <c r="I1733" s="146"/>
    </row>
    <row r="1734" spans="1:9" x14ac:dyDescent="0.25">
      <c r="A1734" s="146"/>
      <c r="B1734" s="146"/>
      <c r="C1734" s="146"/>
      <c r="D1734" s="90"/>
      <c r="E1734" s="146"/>
      <c r="F1734" s="146"/>
      <c r="G1734" s="146"/>
      <c r="H1734" s="146"/>
      <c r="I1734" s="146"/>
    </row>
    <row r="1735" spans="1:9" x14ac:dyDescent="0.25">
      <c r="A1735" s="146"/>
      <c r="B1735" s="146"/>
      <c r="C1735" s="146"/>
      <c r="D1735" s="90"/>
      <c r="E1735" s="146"/>
      <c r="F1735" s="146"/>
      <c r="G1735" s="146"/>
      <c r="H1735" s="146"/>
      <c r="I1735" s="146"/>
    </row>
    <row r="1736" spans="1:9" x14ac:dyDescent="0.25">
      <c r="A1736" s="146"/>
      <c r="B1736" s="146"/>
      <c r="C1736" s="146"/>
      <c r="D1736" s="90"/>
      <c r="E1736" s="146"/>
      <c r="F1736" s="146"/>
      <c r="G1736" s="146"/>
      <c r="H1736" s="146"/>
      <c r="I1736" s="146"/>
    </row>
    <row r="1737" spans="1:9" x14ac:dyDescent="0.25">
      <c r="A1737" s="146"/>
      <c r="B1737" s="146"/>
      <c r="C1737" s="146"/>
      <c r="D1737" s="90"/>
      <c r="E1737" s="146"/>
      <c r="F1737" s="146"/>
      <c r="G1737" s="146"/>
      <c r="H1737" s="146"/>
      <c r="I1737" s="146"/>
    </row>
    <row r="1738" spans="1:9" x14ac:dyDescent="0.25">
      <c r="A1738" s="146"/>
      <c r="B1738" s="146"/>
      <c r="C1738" s="146"/>
      <c r="D1738" s="90"/>
      <c r="E1738" s="146"/>
      <c r="F1738" s="146"/>
      <c r="G1738" s="146"/>
      <c r="H1738" s="146"/>
      <c r="I1738" s="146"/>
    </row>
    <row r="1739" spans="1:9" x14ac:dyDescent="0.25">
      <c r="A1739" s="146"/>
      <c r="B1739" s="146"/>
      <c r="C1739" s="146"/>
      <c r="D1739" s="90"/>
      <c r="E1739" s="146"/>
      <c r="F1739" s="146"/>
      <c r="G1739" s="146"/>
      <c r="H1739" s="146"/>
      <c r="I1739" s="146"/>
    </row>
    <row r="1740" spans="1:9" x14ac:dyDescent="0.25">
      <c r="A1740" s="146"/>
      <c r="B1740" s="146"/>
      <c r="C1740" s="146"/>
      <c r="D1740" s="90"/>
      <c r="E1740" s="146"/>
      <c r="F1740" s="146"/>
      <c r="G1740" s="146"/>
      <c r="H1740" s="146"/>
      <c r="I1740" s="146"/>
    </row>
    <row r="1741" spans="1:9" x14ac:dyDescent="0.25">
      <c r="A1741" s="146"/>
      <c r="B1741" s="146"/>
      <c r="C1741" s="146"/>
      <c r="D1741" s="90"/>
      <c r="E1741" s="146"/>
      <c r="F1741" s="146"/>
      <c r="G1741" s="146"/>
      <c r="H1741" s="146"/>
      <c r="I1741" s="146"/>
    </row>
    <row r="1742" spans="1:9" x14ac:dyDescent="0.25">
      <c r="A1742" s="146"/>
      <c r="B1742" s="146"/>
      <c r="C1742" s="146"/>
      <c r="D1742" s="90"/>
      <c r="E1742" s="146"/>
      <c r="F1742" s="146"/>
      <c r="G1742" s="146"/>
      <c r="H1742" s="146"/>
      <c r="I1742" s="146"/>
    </row>
    <row r="1743" spans="1:9" x14ac:dyDescent="0.25">
      <c r="A1743" s="146"/>
      <c r="B1743" s="146"/>
      <c r="C1743" s="146"/>
      <c r="D1743" s="90"/>
      <c r="E1743" s="146"/>
      <c r="F1743" s="146"/>
      <c r="G1743" s="146"/>
      <c r="H1743" s="146"/>
      <c r="I1743" s="146"/>
    </row>
    <row r="1744" spans="1:9" x14ac:dyDescent="0.25">
      <c r="A1744" s="146"/>
      <c r="B1744" s="146"/>
      <c r="C1744" s="146"/>
      <c r="D1744" s="90"/>
      <c r="E1744" s="146"/>
      <c r="F1744" s="146"/>
      <c r="G1744" s="146"/>
      <c r="H1744" s="146"/>
      <c r="I1744" s="146"/>
    </row>
    <row r="1745" spans="1:9" x14ac:dyDescent="0.25">
      <c r="A1745" s="146"/>
      <c r="B1745" s="146"/>
      <c r="C1745" s="146"/>
      <c r="D1745" s="90"/>
      <c r="E1745" s="146"/>
      <c r="F1745" s="146"/>
      <c r="G1745" s="146"/>
      <c r="H1745" s="146"/>
      <c r="I1745" s="146"/>
    </row>
    <row r="1746" spans="1:9" x14ac:dyDescent="0.25">
      <c r="A1746" s="146"/>
      <c r="B1746" s="146"/>
      <c r="C1746" s="146"/>
      <c r="D1746" s="90"/>
      <c r="E1746" s="146"/>
      <c r="F1746" s="146"/>
      <c r="G1746" s="146"/>
      <c r="H1746" s="146"/>
      <c r="I1746" s="146"/>
    </row>
    <row r="1747" spans="1:9" x14ac:dyDescent="0.25">
      <c r="A1747" s="146"/>
      <c r="B1747" s="146"/>
      <c r="C1747" s="146"/>
      <c r="D1747" s="90"/>
      <c r="E1747" s="146"/>
      <c r="F1747" s="146"/>
      <c r="G1747" s="146"/>
      <c r="H1747" s="146"/>
      <c r="I1747" s="146"/>
    </row>
    <row r="1748" spans="1:9" x14ac:dyDescent="0.25">
      <c r="A1748" s="146"/>
      <c r="B1748" s="146"/>
      <c r="C1748" s="146"/>
      <c r="D1748" s="90"/>
      <c r="E1748" s="146"/>
      <c r="F1748" s="146"/>
      <c r="G1748" s="146"/>
      <c r="H1748" s="146"/>
      <c r="I1748" s="146"/>
    </row>
    <row r="1749" spans="1:9" x14ac:dyDescent="0.25">
      <c r="A1749" s="146"/>
      <c r="B1749" s="146"/>
      <c r="C1749" s="146"/>
      <c r="D1749" s="90"/>
      <c r="E1749" s="146"/>
      <c r="F1749" s="146"/>
      <c r="G1749" s="146"/>
      <c r="H1749" s="146"/>
      <c r="I1749" s="146"/>
    </row>
    <row r="1750" spans="1:9" x14ac:dyDescent="0.25">
      <c r="A1750" s="146"/>
      <c r="B1750" s="146"/>
      <c r="C1750" s="146"/>
      <c r="D1750" s="90"/>
      <c r="E1750" s="146"/>
      <c r="F1750" s="146"/>
      <c r="G1750" s="146"/>
      <c r="H1750" s="146"/>
      <c r="I1750" s="146"/>
    </row>
    <row r="1751" spans="1:9" x14ac:dyDescent="0.25">
      <c r="A1751" s="146"/>
      <c r="B1751" s="146"/>
      <c r="C1751" s="146"/>
      <c r="D1751" s="90"/>
      <c r="E1751" s="146"/>
      <c r="F1751" s="146"/>
      <c r="G1751" s="146"/>
      <c r="H1751" s="146"/>
      <c r="I1751" s="146"/>
    </row>
    <row r="1752" spans="1:9" x14ac:dyDescent="0.25">
      <c r="A1752" s="146"/>
      <c r="B1752" s="146"/>
      <c r="C1752" s="146"/>
      <c r="D1752" s="90"/>
      <c r="E1752" s="146"/>
      <c r="F1752" s="146"/>
      <c r="G1752" s="146"/>
      <c r="H1752" s="146"/>
      <c r="I1752" s="146"/>
    </row>
    <row r="1753" spans="1:9" x14ac:dyDescent="0.25">
      <c r="A1753" s="146"/>
      <c r="B1753" s="146"/>
      <c r="C1753" s="146"/>
      <c r="D1753" s="90"/>
      <c r="E1753" s="146"/>
      <c r="F1753" s="146"/>
      <c r="G1753" s="146"/>
      <c r="H1753" s="146"/>
      <c r="I1753" s="146"/>
    </row>
    <row r="1754" spans="1:9" x14ac:dyDescent="0.25">
      <c r="A1754" s="146"/>
      <c r="B1754" s="146"/>
      <c r="C1754" s="146"/>
      <c r="D1754" s="90"/>
      <c r="E1754" s="146"/>
      <c r="F1754" s="146"/>
      <c r="G1754" s="146"/>
      <c r="H1754" s="146"/>
      <c r="I1754" s="146"/>
    </row>
    <row r="1755" spans="1:9" x14ac:dyDescent="0.25">
      <c r="A1755" s="146"/>
      <c r="B1755" s="146"/>
      <c r="C1755" s="146"/>
      <c r="D1755" s="90"/>
      <c r="E1755" s="146"/>
      <c r="F1755" s="146"/>
      <c r="G1755" s="146"/>
      <c r="H1755" s="146"/>
      <c r="I1755" s="146"/>
    </row>
    <row r="1756" spans="1:9" x14ac:dyDescent="0.25">
      <c r="A1756" s="146"/>
      <c r="B1756" s="146"/>
      <c r="C1756" s="146"/>
      <c r="D1756" s="90"/>
      <c r="E1756" s="146"/>
      <c r="F1756" s="146"/>
      <c r="G1756" s="146"/>
      <c r="H1756" s="146"/>
      <c r="I1756" s="146"/>
    </row>
    <row r="1757" spans="1:9" x14ac:dyDescent="0.25">
      <c r="A1757" s="146"/>
      <c r="B1757" s="146"/>
      <c r="C1757" s="146"/>
      <c r="D1757" s="90"/>
      <c r="E1757" s="146"/>
      <c r="F1757" s="146"/>
      <c r="G1757" s="146"/>
      <c r="H1757" s="146"/>
      <c r="I1757" s="146"/>
    </row>
    <row r="1758" spans="1:9" x14ac:dyDescent="0.25">
      <c r="A1758" s="146"/>
      <c r="B1758" s="146"/>
      <c r="C1758" s="146"/>
      <c r="D1758" s="90"/>
      <c r="E1758" s="146"/>
      <c r="F1758" s="146"/>
      <c r="G1758" s="146"/>
      <c r="H1758" s="146"/>
      <c r="I1758" s="146"/>
    </row>
    <row r="1759" spans="1:9" x14ac:dyDescent="0.25">
      <c r="A1759" s="146"/>
      <c r="B1759" s="146"/>
      <c r="C1759" s="146"/>
      <c r="D1759" s="90"/>
      <c r="E1759" s="146"/>
      <c r="F1759" s="146"/>
      <c r="G1759" s="146"/>
      <c r="H1759" s="146"/>
      <c r="I1759" s="146"/>
    </row>
    <row r="1760" spans="1:9" x14ac:dyDescent="0.25">
      <c r="A1760" s="146"/>
      <c r="B1760" s="146"/>
      <c r="C1760" s="146"/>
      <c r="D1760" s="90"/>
      <c r="E1760" s="146"/>
      <c r="F1760" s="146"/>
      <c r="G1760" s="146"/>
      <c r="H1760" s="146"/>
      <c r="I1760" s="146"/>
    </row>
    <row r="1761" spans="1:9" x14ac:dyDescent="0.25">
      <c r="A1761" s="146"/>
      <c r="B1761" s="146"/>
      <c r="C1761" s="146"/>
      <c r="D1761" s="90"/>
      <c r="E1761" s="146"/>
      <c r="F1761" s="146"/>
      <c r="G1761" s="146"/>
      <c r="H1761" s="146"/>
      <c r="I1761" s="146"/>
    </row>
    <row r="1762" spans="1:9" x14ac:dyDescent="0.25">
      <c r="A1762" s="146"/>
      <c r="B1762" s="146"/>
      <c r="C1762" s="146"/>
      <c r="D1762" s="90"/>
      <c r="E1762" s="146"/>
      <c r="F1762" s="146"/>
      <c r="G1762" s="146"/>
      <c r="H1762" s="146"/>
      <c r="I1762" s="146"/>
    </row>
    <row r="1763" spans="1:9" x14ac:dyDescent="0.25">
      <c r="A1763" s="146"/>
      <c r="B1763" s="146"/>
      <c r="C1763" s="146"/>
      <c r="D1763" s="90"/>
      <c r="E1763" s="146"/>
      <c r="F1763" s="146"/>
      <c r="G1763" s="146"/>
      <c r="H1763" s="146"/>
      <c r="I1763" s="146"/>
    </row>
    <row r="1764" spans="1:9" x14ac:dyDescent="0.25">
      <c r="A1764" s="146"/>
      <c r="B1764" s="146"/>
      <c r="C1764" s="146"/>
      <c r="D1764" s="90"/>
      <c r="E1764" s="146"/>
      <c r="F1764" s="146"/>
      <c r="G1764" s="146"/>
      <c r="H1764" s="146"/>
      <c r="I1764" s="146"/>
    </row>
    <row r="1765" spans="1:9" x14ac:dyDescent="0.25">
      <c r="A1765" s="146"/>
      <c r="B1765" s="146"/>
      <c r="C1765" s="146"/>
      <c r="D1765" s="90"/>
      <c r="E1765" s="146"/>
      <c r="F1765" s="146"/>
      <c r="G1765" s="146"/>
      <c r="H1765" s="146"/>
      <c r="I1765" s="146"/>
    </row>
    <row r="1766" spans="1:9" x14ac:dyDescent="0.25">
      <c r="A1766" s="146"/>
      <c r="B1766" s="146"/>
      <c r="C1766" s="146"/>
      <c r="D1766" s="90"/>
      <c r="E1766" s="146"/>
      <c r="F1766" s="146"/>
      <c r="G1766" s="146"/>
      <c r="H1766" s="146"/>
      <c r="I1766" s="146"/>
    </row>
    <row r="1767" spans="1:9" x14ac:dyDescent="0.25">
      <c r="A1767" s="146"/>
      <c r="B1767" s="146"/>
      <c r="C1767" s="146"/>
      <c r="D1767" s="90"/>
      <c r="E1767" s="146"/>
      <c r="F1767" s="146"/>
      <c r="G1767" s="146"/>
      <c r="H1767" s="146"/>
      <c r="I1767" s="146"/>
    </row>
    <row r="1768" spans="1:9" x14ac:dyDescent="0.25">
      <c r="A1768" s="146"/>
      <c r="B1768" s="146"/>
      <c r="C1768" s="146"/>
      <c r="D1768" s="90"/>
      <c r="E1768" s="146"/>
      <c r="F1768" s="146"/>
      <c r="G1768" s="146"/>
      <c r="H1768" s="146"/>
      <c r="I1768" s="146"/>
    </row>
    <row r="1769" spans="1:9" x14ac:dyDescent="0.25">
      <c r="A1769" s="146"/>
      <c r="B1769" s="146"/>
      <c r="C1769" s="146"/>
      <c r="D1769" s="90"/>
      <c r="E1769" s="146"/>
      <c r="F1769" s="146"/>
      <c r="G1769" s="146"/>
      <c r="H1769" s="146"/>
      <c r="I1769" s="146"/>
    </row>
    <row r="1770" spans="1:9" x14ac:dyDescent="0.25">
      <c r="A1770" s="146"/>
      <c r="B1770" s="146"/>
      <c r="C1770" s="146"/>
      <c r="D1770" s="90"/>
      <c r="E1770" s="146"/>
      <c r="F1770" s="146"/>
      <c r="G1770" s="146"/>
      <c r="H1770" s="146"/>
      <c r="I1770" s="146"/>
    </row>
    <row r="1771" spans="1:9" x14ac:dyDescent="0.25">
      <c r="A1771" s="146"/>
      <c r="B1771" s="146"/>
      <c r="C1771" s="146"/>
      <c r="D1771" s="90"/>
      <c r="E1771" s="146"/>
      <c r="F1771" s="146"/>
      <c r="G1771" s="146"/>
      <c r="H1771" s="146"/>
      <c r="I1771" s="146"/>
    </row>
    <row r="1772" spans="1:9" x14ac:dyDescent="0.25">
      <c r="A1772" s="146"/>
      <c r="B1772" s="146"/>
      <c r="C1772" s="146"/>
      <c r="D1772" s="90"/>
      <c r="E1772" s="146"/>
      <c r="F1772" s="146"/>
      <c r="G1772" s="146"/>
      <c r="H1772" s="146"/>
      <c r="I1772" s="146"/>
    </row>
    <row r="1773" spans="1:9" x14ac:dyDescent="0.25">
      <c r="A1773" s="146"/>
      <c r="B1773" s="146"/>
      <c r="C1773" s="146"/>
      <c r="D1773" s="90"/>
      <c r="E1773" s="146"/>
      <c r="F1773" s="146"/>
      <c r="G1773" s="146"/>
      <c r="H1773" s="146"/>
      <c r="I1773" s="146"/>
    </row>
    <row r="1774" spans="1:9" x14ac:dyDescent="0.25">
      <c r="A1774" s="146"/>
      <c r="B1774" s="146"/>
      <c r="C1774" s="146"/>
      <c r="D1774" s="90"/>
      <c r="E1774" s="146"/>
      <c r="F1774" s="146"/>
      <c r="G1774" s="146"/>
      <c r="H1774" s="146"/>
      <c r="I1774" s="146"/>
    </row>
    <row r="1775" spans="1:9" x14ac:dyDescent="0.25">
      <c r="A1775" s="146"/>
      <c r="B1775" s="146"/>
      <c r="C1775" s="146"/>
      <c r="D1775" s="90"/>
      <c r="E1775" s="146"/>
      <c r="F1775" s="146"/>
      <c r="G1775" s="146"/>
      <c r="H1775" s="146"/>
      <c r="I1775" s="146"/>
    </row>
    <row r="1776" spans="1:9" x14ac:dyDescent="0.25">
      <c r="A1776" s="146"/>
      <c r="B1776" s="146"/>
      <c r="C1776" s="146"/>
      <c r="D1776" s="90"/>
      <c r="E1776" s="146"/>
      <c r="F1776" s="146"/>
      <c r="G1776" s="146"/>
      <c r="H1776" s="146"/>
      <c r="I1776" s="146"/>
    </row>
    <row r="1777" spans="1:9" x14ac:dyDescent="0.25">
      <c r="A1777" s="146"/>
      <c r="B1777" s="146"/>
      <c r="C1777" s="146"/>
      <c r="D1777" s="90"/>
      <c r="E1777" s="146"/>
      <c r="F1777" s="146"/>
      <c r="G1777" s="146"/>
      <c r="H1777" s="146"/>
      <c r="I1777" s="146"/>
    </row>
    <row r="1778" spans="1:9" x14ac:dyDescent="0.25">
      <c r="A1778" s="146"/>
      <c r="B1778" s="146"/>
      <c r="C1778" s="146"/>
      <c r="D1778" s="90"/>
      <c r="E1778" s="146"/>
      <c r="F1778" s="146"/>
      <c r="G1778" s="146"/>
      <c r="H1778" s="146"/>
      <c r="I1778" s="146"/>
    </row>
    <row r="1779" spans="1:9" x14ac:dyDescent="0.25">
      <c r="A1779" s="146"/>
      <c r="B1779" s="146"/>
      <c r="C1779" s="146"/>
      <c r="D1779" s="90"/>
      <c r="E1779" s="146"/>
      <c r="F1779" s="146"/>
      <c r="G1779" s="146"/>
      <c r="H1779" s="146"/>
      <c r="I1779" s="146"/>
    </row>
    <row r="1780" spans="1:9" x14ac:dyDescent="0.25">
      <c r="A1780" s="146"/>
      <c r="B1780" s="146"/>
      <c r="C1780" s="146"/>
      <c r="D1780" s="90"/>
      <c r="E1780" s="146"/>
      <c r="F1780" s="146"/>
      <c r="G1780" s="146"/>
      <c r="H1780" s="146"/>
      <c r="I1780" s="146"/>
    </row>
    <row r="1781" spans="1:9" x14ac:dyDescent="0.25">
      <c r="A1781" s="146"/>
      <c r="B1781" s="146"/>
      <c r="C1781" s="146"/>
      <c r="D1781" s="90"/>
      <c r="E1781" s="146"/>
      <c r="F1781" s="146"/>
      <c r="G1781" s="146"/>
      <c r="H1781" s="146"/>
      <c r="I1781" s="146"/>
    </row>
    <row r="1782" spans="1:9" x14ac:dyDescent="0.25">
      <c r="A1782" s="146"/>
      <c r="B1782" s="146"/>
      <c r="C1782" s="146"/>
      <c r="D1782" s="90"/>
      <c r="E1782" s="146"/>
      <c r="F1782" s="146"/>
      <c r="G1782" s="146"/>
      <c r="H1782" s="146"/>
      <c r="I1782" s="146"/>
    </row>
    <row r="1783" spans="1:9" x14ac:dyDescent="0.25">
      <c r="A1783" s="146"/>
      <c r="B1783" s="146"/>
      <c r="C1783" s="146"/>
      <c r="D1783" s="90"/>
      <c r="E1783" s="146"/>
      <c r="F1783" s="146"/>
      <c r="G1783" s="146"/>
      <c r="H1783" s="146"/>
      <c r="I1783" s="146"/>
    </row>
    <row r="1784" spans="1:9" x14ac:dyDescent="0.25">
      <c r="A1784" s="146"/>
      <c r="B1784" s="146"/>
      <c r="C1784" s="146"/>
      <c r="D1784" s="90"/>
      <c r="E1784" s="146"/>
      <c r="F1784" s="146"/>
      <c r="G1784" s="146"/>
      <c r="H1784" s="146"/>
      <c r="I1784" s="146"/>
    </row>
    <row r="1785" spans="1:9" x14ac:dyDescent="0.25">
      <c r="A1785" s="146"/>
      <c r="B1785" s="146"/>
      <c r="C1785" s="146"/>
      <c r="D1785" s="90"/>
      <c r="E1785" s="146"/>
      <c r="F1785" s="146"/>
      <c r="G1785" s="146"/>
      <c r="H1785" s="146"/>
      <c r="I1785" s="146"/>
    </row>
    <row r="1786" spans="1:9" x14ac:dyDescent="0.25">
      <c r="A1786" s="146"/>
      <c r="B1786" s="146"/>
      <c r="C1786" s="146"/>
      <c r="D1786" s="90"/>
      <c r="E1786" s="146"/>
      <c r="F1786" s="146"/>
      <c r="G1786" s="146"/>
      <c r="H1786" s="146"/>
      <c r="I1786" s="146"/>
    </row>
    <row r="1787" spans="1:9" x14ac:dyDescent="0.25">
      <c r="A1787" s="146"/>
      <c r="B1787" s="146"/>
      <c r="C1787" s="146"/>
      <c r="D1787" s="90"/>
      <c r="E1787" s="146"/>
      <c r="F1787" s="146"/>
      <c r="G1787" s="146"/>
      <c r="H1787" s="146"/>
      <c r="I1787" s="146"/>
    </row>
    <row r="1788" spans="1:9" x14ac:dyDescent="0.25">
      <c r="A1788" s="146"/>
      <c r="B1788" s="146"/>
      <c r="C1788" s="146"/>
      <c r="D1788" s="90"/>
      <c r="E1788" s="146"/>
      <c r="F1788" s="146"/>
      <c r="G1788" s="146"/>
      <c r="H1788" s="146"/>
      <c r="I1788" s="146"/>
    </row>
    <row r="1789" spans="1:9" x14ac:dyDescent="0.25">
      <c r="A1789" s="146"/>
      <c r="B1789" s="146"/>
      <c r="C1789" s="146"/>
      <c r="D1789" s="90"/>
      <c r="E1789" s="146"/>
      <c r="F1789" s="146"/>
      <c r="G1789" s="146"/>
      <c r="H1789" s="146"/>
      <c r="I1789" s="146"/>
    </row>
    <row r="1790" spans="1:9" x14ac:dyDescent="0.25">
      <c r="A1790" s="146"/>
      <c r="B1790" s="146"/>
      <c r="C1790" s="146"/>
      <c r="D1790" s="90"/>
      <c r="E1790" s="146"/>
      <c r="F1790" s="146"/>
      <c r="G1790" s="146"/>
      <c r="H1790" s="146"/>
      <c r="I1790" s="146"/>
    </row>
    <row r="1791" spans="1:9" x14ac:dyDescent="0.25">
      <c r="A1791" s="146"/>
      <c r="B1791" s="146"/>
      <c r="C1791" s="146"/>
      <c r="D1791" s="90"/>
      <c r="E1791" s="146"/>
      <c r="F1791" s="146"/>
      <c r="G1791" s="146"/>
      <c r="H1791" s="146"/>
      <c r="I1791" s="146"/>
    </row>
    <row r="1792" spans="1:9" x14ac:dyDescent="0.25">
      <c r="A1792" s="146"/>
      <c r="B1792" s="146"/>
      <c r="C1792" s="146"/>
      <c r="D1792" s="90"/>
      <c r="E1792" s="146"/>
      <c r="F1792" s="146"/>
      <c r="G1792" s="146"/>
      <c r="H1792" s="146"/>
      <c r="I1792" s="146"/>
    </row>
    <row r="1793" spans="1:9" x14ac:dyDescent="0.25">
      <c r="A1793" s="146"/>
      <c r="B1793" s="146"/>
      <c r="C1793" s="146"/>
      <c r="D1793" s="90"/>
      <c r="E1793" s="146"/>
      <c r="F1793" s="146"/>
      <c r="G1793" s="146"/>
      <c r="H1793" s="146"/>
      <c r="I1793" s="146"/>
    </row>
    <row r="1794" spans="1:9" x14ac:dyDescent="0.25">
      <c r="A1794" s="146"/>
      <c r="B1794" s="146"/>
      <c r="C1794" s="146"/>
      <c r="D1794" s="90"/>
      <c r="E1794" s="146"/>
      <c r="F1794" s="146"/>
      <c r="G1794" s="146"/>
      <c r="H1794" s="146"/>
      <c r="I1794" s="146"/>
    </row>
    <row r="1795" spans="1:9" x14ac:dyDescent="0.25">
      <c r="A1795" s="146"/>
      <c r="B1795" s="146"/>
      <c r="C1795" s="146"/>
      <c r="D1795" s="90"/>
      <c r="E1795" s="146"/>
      <c r="F1795" s="146"/>
      <c r="G1795" s="146"/>
      <c r="H1795" s="146"/>
      <c r="I1795" s="146"/>
    </row>
    <row r="1796" spans="1:9" x14ac:dyDescent="0.25">
      <c r="A1796" s="146"/>
      <c r="B1796" s="146"/>
      <c r="C1796" s="146"/>
      <c r="D1796" s="90"/>
      <c r="E1796" s="146"/>
      <c r="F1796" s="146"/>
      <c r="G1796" s="146"/>
      <c r="H1796" s="146"/>
      <c r="I1796" s="146"/>
    </row>
    <row r="1797" spans="1:9" x14ac:dyDescent="0.25">
      <c r="A1797" s="146"/>
      <c r="B1797" s="146"/>
      <c r="C1797" s="146"/>
      <c r="D1797" s="90"/>
      <c r="E1797" s="146"/>
      <c r="F1797" s="146"/>
      <c r="G1797" s="146"/>
      <c r="H1797" s="146"/>
      <c r="I1797" s="146"/>
    </row>
    <row r="1798" spans="1:9" x14ac:dyDescent="0.25">
      <c r="A1798" s="146"/>
      <c r="B1798" s="146"/>
      <c r="C1798" s="146"/>
      <c r="D1798" s="90"/>
      <c r="E1798" s="146"/>
      <c r="F1798" s="146"/>
      <c r="G1798" s="146"/>
      <c r="H1798" s="146"/>
      <c r="I1798" s="146"/>
    </row>
    <row r="1799" spans="1:9" x14ac:dyDescent="0.25">
      <c r="A1799" s="146"/>
      <c r="B1799" s="146"/>
      <c r="C1799" s="146"/>
      <c r="D1799" s="90"/>
      <c r="E1799" s="146"/>
      <c r="F1799" s="146"/>
      <c r="G1799" s="146"/>
      <c r="H1799" s="146"/>
      <c r="I1799" s="146"/>
    </row>
    <row r="1800" spans="1:9" x14ac:dyDescent="0.25">
      <c r="A1800" s="146"/>
      <c r="B1800" s="146"/>
      <c r="C1800" s="146"/>
      <c r="D1800" s="90"/>
      <c r="E1800" s="146"/>
      <c r="F1800" s="146"/>
      <c r="G1800" s="146"/>
      <c r="H1800" s="146"/>
      <c r="I1800" s="146"/>
    </row>
    <row r="1801" spans="1:9" x14ac:dyDescent="0.25">
      <c r="A1801" s="146"/>
      <c r="B1801" s="146"/>
      <c r="C1801" s="146"/>
      <c r="D1801" s="90"/>
      <c r="E1801" s="146"/>
      <c r="F1801" s="146"/>
      <c r="G1801" s="146"/>
      <c r="H1801" s="146"/>
      <c r="I1801" s="146"/>
    </row>
    <row r="1802" spans="1:9" x14ac:dyDescent="0.25">
      <c r="A1802" s="146"/>
      <c r="B1802" s="146"/>
      <c r="C1802" s="146"/>
      <c r="D1802" s="90"/>
      <c r="E1802" s="146"/>
      <c r="F1802" s="146"/>
      <c r="G1802" s="146"/>
      <c r="H1802" s="146"/>
      <c r="I1802" s="146"/>
    </row>
    <row r="1803" spans="1:9" x14ac:dyDescent="0.25">
      <c r="A1803" s="146"/>
      <c r="B1803" s="146"/>
      <c r="C1803" s="146"/>
      <c r="D1803" s="90"/>
      <c r="E1803" s="146"/>
      <c r="F1803" s="146"/>
      <c r="G1803" s="146"/>
      <c r="H1803" s="146"/>
      <c r="I1803" s="146"/>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J1803"/>
  <sheetViews>
    <sheetView workbookViewId="0"/>
  </sheetViews>
  <sheetFormatPr defaultColWidth="0" defaultRowHeight="15" x14ac:dyDescent="0.25"/>
  <cols>
    <col min="1" max="1" width="10.140625" bestFit="1" customWidth="1"/>
    <col min="2" max="2" width="20.140625" bestFit="1" customWidth="1"/>
    <col min="3" max="36" width="0" hidden="1" customWidth="1"/>
    <col min="37" max="16384" width="9.140625" hidden="1"/>
  </cols>
  <sheetData>
    <row r="1" spans="1:2" x14ac:dyDescent="0.25">
      <c r="A1" s="117" t="s">
        <v>157</v>
      </c>
      <c r="B1" s="117" t="s">
        <v>91</v>
      </c>
    </row>
    <row r="2" spans="1:2" x14ac:dyDescent="0.25">
      <c r="A2" s="31" t="s">
        <v>53</v>
      </c>
      <c r="B2" s="31" t="s">
        <v>54</v>
      </c>
    </row>
    <row r="3" spans="1:2" x14ac:dyDescent="0.25">
      <c r="A3" s="146"/>
      <c r="B3" s="146"/>
    </row>
    <row r="4" spans="1:2" x14ac:dyDescent="0.25">
      <c r="A4" s="146"/>
      <c r="B4" s="146"/>
    </row>
    <row r="5" spans="1:2" x14ac:dyDescent="0.25">
      <c r="A5" s="146"/>
      <c r="B5" s="146"/>
    </row>
    <row r="6" spans="1:2" x14ac:dyDescent="0.25">
      <c r="A6" s="146"/>
      <c r="B6" s="146"/>
    </row>
    <row r="7" spans="1:2" x14ac:dyDescent="0.25">
      <c r="A7" s="146"/>
      <c r="B7" s="146"/>
    </row>
    <row r="8" spans="1:2" x14ac:dyDescent="0.25">
      <c r="A8" s="146"/>
      <c r="B8" s="146"/>
    </row>
    <row r="9" spans="1:2" x14ac:dyDescent="0.25">
      <c r="A9" s="146"/>
      <c r="B9" s="146"/>
    </row>
    <row r="10" spans="1:2" x14ac:dyDescent="0.25">
      <c r="A10" s="146"/>
      <c r="B10" s="146"/>
    </row>
    <row r="11" spans="1:2" x14ac:dyDescent="0.25">
      <c r="A11" s="146"/>
      <c r="B11" s="146"/>
    </row>
    <row r="12" spans="1:2" x14ac:dyDescent="0.25">
      <c r="A12" s="146"/>
      <c r="B12" s="146"/>
    </row>
    <row r="13" spans="1:2" x14ac:dyDescent="0.25">
      <c r="A13" s="146"/>
      <c r="B13" s="146"/>
    </row>
    <row r="14" spans="1:2" x14ac:dyDescent="0.25">
      <c r="A14" s="146"/>
      <c r="B14" s="146"/>
    </row>
    <row r="15" spans="1:2" x14ac:dyDescent="0.25">
      <c r="A15" s="146"/>
      <c r="B15" s="146"/>
    </row>
    <row r="16" spans="1:2" x14ac:dyDescent="0.25">
      <c r="A16" s="146"/>
      <c r="B16" s="146"/>
    </row>
    <row r="17" spans="1:2" x14ac:dyDescent="0.25">
      <c r="A17" s="146"/>
      <c r="B17" s="146"/>
    </row>
    <row r="18" spans="1:2" x14ac:dyDescent="0.25">
      <c r="A18" s="146"/>
      <c r="B18" s="146"/>
    </row>
    <row r="19" spans="1:2" x14ac:dyDescent="0.25">
      <c r="A19" s="146"/>
      <c r="B19" s="146"/>
    </row>
    <row r="20" spans="1:2" x14ac:dyDescent="0.25">
      <c r="A20" s="146"/>
      <c r="B20" s="146"/>
    </row>
    <row r="21" spans="1:2" x14ac:dyDescent="0.25">
      <c r="A21" s="146"/>
      <c r="B21" s="146"/>
    </row>
    <row r="22" spans="1:2" x14ac:dyDescent="0.25">
      <c r="A22" s="146"/>
      <c r="B22" s="146"/>
    </row>
    <row r="23" spans="1:2" x14ac:dyDescent="0.25">
      <c r="A23" s="146"/>
      <c r="B23" s="146"/>
    </row>
    <row r="24" spans="1:2" x14ac:dyDescent="0.25">
      <c r="A24" s="146"/>
      <c r="B24" s="146"/>
    </row>
    <row r="25" spans="1:2" x14ac:dyDescent="0.25">
      <c r="A25" s="146"/>
      <c r="B25" s="146"/>
    </row>
    <row r="26" spans="1:2" x14ac:dyDescent="0.25">
      <c r="A26" s="146"/>
      <c r="B26" s="146"/>
    </row>
    <row r="27" spans="1:2" x14ac:dyDescent="0.25">
      <c r="A27" s="146"/>
      <c r="B27" s="146"/>
    </row>
    <row r="28" spans="1:2" x14ac:dyDescent="0.25">
      <c r="A28" s="146"/>
      <c r="B28" s="146"/>
    </row>
    <row r="29" spans="1:2" x14ac:dyDescent="0.25">
      <c r="A29" s="146"/>
      <c r="B29" s="146"/>
    </row>
    <row r="30" spans="1:2" x14ac:dyDescent="0.25">
      <c r="A30" s="146"/>
      <c r="B30" s="146"/>
    </row>
    <row r="31" spans="1:2" x14ac:dyDescent="0.25">
      <c r="A31" s="146"/>
      <c r="B31" s="146"/>
    </row>
    <row r="32" spans="1:2" x14ac:dyDescent="0.25">
      <c r="A32" s="146"/>
      <c r="B32" s="146"/>
    </row>
    <row r="33" spans="1:2" x14ac:dyDescent="0.25">
      <c r="A33" s="146"/>
      <c r="B33" s="146"/>
    </row>
    <row r="34" spans="1:2" x14ac:dyDescent="0.25">
      <c r="A34" s="146"/>
      <c r="B34" s="146"/>
    </row>
    <row r="35" spans="1:2" x14ac:dyDescent="0.25">
      <c r="A35" s="146"/>
      <c r="B35" s="146"/>
    </row>
    <row r="36" spans="1:2" x14ac:dyDescent="0.25">
      <c r="A36" s="146"/>
      <c r="B36" s="146"/>
    </row>
    <row r="37" spans="1:2" x14ac:dyDescent="0.25">
      <c r="A37" s="146"/>
      <c r="B37" s="146"/>
    </row>
    <row r="38" spans="1:2" x14ac:dyDescent="0.25">
      <c r="A38" s="146"/>
      <c r="B38" s="146"/>
    </row>
    <row r="39" spans="1:2" x14ac:dyDescent="0.25">
      <c r="A39" s="146"/>
      <c r="B39" s="146"/>
    </row>
    <row r="40" spans="1:2" x14ac:dyDescent="0.25">
      <c r="A40" s="146"/>
      <c r="B40" s="146"/>
    </row>
    <row r="41" spans="1:2" x14ac:dyDescent="0.25">
      <c r="A41" s="146"/>
      <c r="B41" s="146"/>
    </row>
    <row r="42" spans="1:2" x14ac:dyDescent="0.25">
      <c r="A42" s="146"/>
      <c r="B42" s="146"/>
    </row>
    <row r="43" spans="1:2" x14ac:dyDescent="0.25">
      <c r="A43" s="146"/>
      <c r="B43" s="146"/>
    </row>
    <row r="44" spans="1:2" x14ac:dyDescent="0.25">
      <c r="A44" s="146"/>
      <c r="B44" s="146"/>
    </row>
    <row r="45" spans="1:2" x14ac:dyDescent="0.25">
      <c r="A45" s="146"/>
      <c r="B45" s="146"/>
    </row>
    <row r="46" spans="1:2" x14ac:dyDescent="0.25">
      <c r="A46" s="146"/>
      <c r="B46" s="146"/>
    </row>
    <row r="47" spans="1:2" x14ac:dyDescent="0.25">
      <c r="A47" s="146"/>
      <c r="B47" s="146"/>
    </row>
    <row r="48" spans="1:2" x14ac:dyDescent="0.25">
      <c r="A48" s="146"/>
      <c r="B48" s="146"/>
    </row>
    <row r="49" spans="1:2" x14ac:dyDescent="0.25">
      <c r="A49" s="146"/>
      <c r="B49" s="146"/>
    </row>
    <row r="50" spans="1:2" x14ac:dyDescent="0.25">
      <c r="A50" s="146"/>
      <c r="B50" s="146"/>
    </row>
    <row r="51" spans="1:2" x14ac:dyDescent="0.25">
      <c r="A51" s="146"/>
      <c r="B51" s="146"/>
    </row>
    <row r="52" spans="1:2" x14ac:dyDescent="0.25">
      <c r="A52" s="146"/>
      <c r="B52" s="146"/>
    </row>
    <row r="53" spans="1:2" x14ac:dyDescent="0.25">
      <c r="A53" s="146"/>
      <c r="B53" s="146"/>
    </row>
    <row r="54" spans="1:2" x14ac:dyDescent="0.25">
      <c r="A54" s="146"/>
      <c r="B54" s="146"/>
    </row>
    <row r="55" spans="1:2" x14ac:dyDescent="0.25">
      <c r="A55" s="146"/>
      <c r="B55" s="146"/>
    </row>
    <row r="56" spans="1:2" x14ac:dyDescent="0.25">
      <c r="A56" s="146"/>
      <c r="B56" s="146"/>
    </row>
    <row r="57" spans="1:2" x14ac:dyDescent="0.25">
      <c r="A57" s="146"/>
      <c r="B57" s="146"/>
    </row>
    <row r="58" spans="1:2" x14ac:dyDescent="0.25">
      <c r="A58" s="146"/>
      <c r="B58" s="146"/>
    </row>
    <row r="59" spans="1:2" x14ac:dyDescent="0.25">
      <c r="A59" s="146"/>
      <c r="B59" s="146"/>
    </row>
    <row r="60" spans="1:2" x14ac:dyDescent="0.25">
      <c r="A60" s="146"/>
      <c r="B60" s="146"/>
    </row>
    <row r="61" spans="1:2" x14ac:dyDescent="0.25">
      <c r="A61" s="146"/>
      <c r="B61" s="146"/>
    </row>
    <row r="62" spans="1:2" x14ac:dyDescent="0.25">
      <c r="A62" s="146"/>
      <c r="B62" s="146"/>
    </row>
    <row r="63" spans="1:2" x14ac:dyDescent="0.25">
      <c r="A63" s="146"/>
      <c r="B63" s="146"/>
    </row>
    <row r="64" spans="1:2" x14ac:dyDescent="0.25">
      <c r="A64" s="146"/>
      <c r="B64" s="146"/>
    </row>
    <row r="65" spans="1:2" x14ac:dyDescent="0.25">
      <c r="A65" s="146"/>
      <c r="B65" s="146"/>
    </row>
    <row r="66" spans="1:2" x14ac:dyDescent="0.25">
      <c r="A66" s="146"/>
      <c r="B66" s="146"/>
    </row>
    <row r="67" spans="1:2" x14ac:dyDescent="0.25">
      <c r="A67" s="146"/>
      <c r="B67" s="146"/>
    </row>
    <row r="68" spans="1:2" x14ac:dyDescent="0.25">
      <c r="A68" s="146"/>
      <c r="B68" s="146"/>
    </row>
    <row r="69" spans="1:2" x14ac:dyDescent="0.25">
      <c r="A69" s="146"/>
      <c r="B69" s="146"/>
    </row>
    <row r="70" spans="1:2" x14ac:dyDescent="0.25">
      <c r="A70" s="146"/>
      <c r="B70" s="146"/>
    </row>
    <row r="71" spans="1:2" x14ac:dyDescent="0.25">
      <c r="A71" s="146"/>
      <c r="B71" s="146"/>
    </row>
    <row r="72" spans="1:2" x14ac:dyDescent="0.25">
      <c r="A72" s="146"/>
      <c r="B72" s="146"/>
    </row>
    <row r="73" spans="1:2" x14ac:dyDescent="0.25">
      <c r="A73" s="146"/>
      <c r="B73" s="146"/>
    </row>
    <row r="74" spans="1:2" x14ac:dyDescent="0.25">
      <c r="A74" s="146"/>
      <c r="B74" s="146"/>
    </row>
    <row r="75" spans="1:2" x14ac:dyDescent="0.25">
      <c r="A75" s="146"/>
      <c r="B75" s="146"/>
    </row>
    <row r="76" spans="1:2" x14ac:dyDescent="0.25">
      <c r="A76" s="146"/>
      <c r="B76" s="146"/>
    </row>
    <row r="77" spans="1:2" x14ac:dyDescent="0.25">
      <c r="A77" s="146"/>
      <c r="B77" s="146"/>
    </row>
    <row r="78" spans="1:2" x14ac:dyDescent="0.25">
      <c r="A78" s="146"/>
      <c r="B78" s="146"/>
    </row>
    <row r="79" spans="1:2" x14ac:dyDescent="0.25">
      <c r="A79" s="146"/>
      <c r="B79" s="146"/>
    </row>
    <row r="80" spans="1:2" x14ac:dyDescent="0.25">
      <c r="A80" s="146"/>
      <c r="B80" s="146"/>
    </row>
    <row r="81" spans="1:2" x14ac:dyDescent="0.25">
      <c r="A81" s="146"/>
      <c r="B81" s="146"/>
    </row>
    <row r="82" spans="1:2" x14ac:dyDescent="0.25">
      <c r="A82" s="146"/>
      <c r="B82" s="146"/>
    </row>
    <row r="83" spans="1:2" x14ac:dyDescent="0.25">
      <c r="A83" s="146"/>
      <c r="B83" s="146"/>
    </row>
    <row r="84" spans="1:2" x14ac:dyDescent="0.25">
      <c r="A84" s="146"/>
      <c r="B84" s="146"/>
    </row>
    <row r="85" spans="1:2" x14ac:dyDescent="0.25">
      <c r="A85" s="146"/>
      <c r="B85" s="146"/>
    </row>
    <row r="86" spans="1:2" x14ac:dyDescent="0.25">
      <c r="A86" s="146"/>
      <c r="B86" s="146"/>
    </row>
    <row r="87" spans="1:2" x14ac:dyDescent="0.25">
      <c r="A87" s="146"/>
      <c r="B87" s="146"/>
    </row>
    <row r="88" spans="1:2" x14ac:dyDescent="0.25">
      <c r="A88" s="146"/>
      <c r="B88" s="146"/>
    </row>
    <row r="89" spans="1:2" x14ac:dyDescent="0.25">
      <c r="A89" s="146"/>
      <c r="B89" s="146"/>
    </row>
    <row r="90" spans="1:2" x14ac:dyDescent="0.25">
      <c r="A90" s="146"/>
      <c r="B90" s="146"/>
    </row>
    <row r="91" spans="1:2" x14ac:dyDescent="0.25">
      <c r="A91" s="146"/>
      <c r="B91" s="146"/>
    </row>
    <row r="92" spans="1:2" x14ac:dyDescent="0.25">
      <c r="A92" s="146"/>
      <c r="B92" s="146"/>
    </row>
    <row r="93" spans="1:2" x14ac:dyDescent="0.25">
      <c r="A93" s="146"/>
      <c r="B93" s="146"/>
    </row>
    <row r="94" spans="1:2" x14ac:dyDescent="0.25">
      <c r="A94" s="146"/>
      <c r="B94" s="146"/>
    </row>
    <row r="95" spans="1:2" x14ac:dyDescent="0.25">
      <c r="A95" s="146"/>
      <c r="B95" s="146"/>
    </row>
    <row r="96" spans="1:2" x14ac:dyDescent="0.25">
      <c r="A96" s="146"/>
      <c r="B96" s="146"/>
    </row>
    <row r="97" spans="1:2" x14ac:dyDescent="0.25">
      <c r="A97" s="146"/>
      <c r="B97" s="146"/>
    </row>
    <row r="98" spans="1:2" x14ac:dyDescent="0.25">
      <c r="A98" s="146"/>
      <c r="B98" s="146"/>
    </row>
    <row r="99" spans="1:2" x14ac:dyDescent="0.25">
      <c r="A99" s="146"/>
      <c r="B99" s="146"/>
    </row>
    <row r="100" spans="1:2" x14ac:dyDescent="0.25">
      <c r="A100" s="146"/>
      <c r="B100" s="146"/>
    </row>
    <row r="101" spans="1:2" x14ac:dyDescent="0.25">
      <c r="A101" s="146"/>
      <c r="B101" s="146"/>
    </row>
    <row r="102" spans="1:2" x14ac:dyDescent="0.25">
      <c r="A102" s="146"/>
      <c r="B102" s="146"/>
    </row>
    <row r="103" spans="1:2" x14ac:dyDescent="0.25">
      <c r="A103" s="146"/>
      <c r="B103" s="146"/>
    </row>
    <row r="104" spans="1:2" x14ac:dyDescent="0.25">
      <c r="A104" s="146"/>
      <c r="B104" s="146"/>
    </row>
    <row r="105" spans="1:2" x14ac:dyDescent="0.25">
      <c r="A105" s="146"/>
      <c r="B105" s="146"/>
    </row>
    <row r="106" spans="1:2" x14ac:dyDescent="0.25">
      <c r="A106" s="146"/>
      <c r="B106" s="146"/>
    </row>
    <row r="107" spans="1:2" x14ac:dyDescent="0.25">
      <c r="A107" s="146"/>
      <c r="B107" s="146"/>
    </row>
    <row r="108" spans="1:2" x14ac:dyDescent="0.25">
      <c r="A108" s="146"/>
      <c r="B108" s="146"/>
    </row>
    <row r="109" spans="1:2" x14ac:dyDescent="0.25">
      <c r="A109" s="146"/>
      <c r="B109" s="146"/>
    </row>
    <row r="110" spans="1:2" x14ac:dyDescent="0.25">
      <c r="A110" s="146"/>
      <c r="B110" s="146"/>
    </row>
    <row r="111" spans="1:2" x14ac:dyDescent="0.25">
      <c r="A111" s="146"/>
      <c r="B111" s="146"/>
    </row>
    <row r="112" spans="1:2" x14ac:dyDescent="0.25">
      <c r="A112" s="146"/>
      <c r="B112" s="146"/>
    </row>
    <row r="113" spans="1:2" x14ac:dyDescent="0.25">
      <c r="A113" s="146"/>
      <c r="B113" s="146"/>
    </row>
    <row r="114" spans="1:2" x14ac:dyDescent="0.25">
      <c r="A114" s="146"/>
      <c r="B114" s="146"/>
    </row>
    <row r="115" spans="1:2" x14ac:dyDescent="0.25">
      <c r="A115" s="146"/>
      <c r="B115" s="146"/>
    </row>
    <row r="116" spans="1:2" x14ac:dyDescent="0.25">
      <c r="A116" s="146"/>
      <c r="B116" s="146"/>
    </row>
    <row r="117" spans="1:2" x14ac:dyDescent="0.25">
      <c r="A117" s="146"/>
      <c r="B117" s="146"/>
    </row>
    <row r="118" spans="1:2" x14ac:dyDescent="0.25">
      <c r="A118" s="146"/>
      <c r="B118" s="146"/>
    </row>
    <row r="119" spans="1:2" x14ac:dyDescent="0.25">
      <c r="A119" s="146"/>
      <c r="B119" s="146"/>
    </row>
    <row r="120" spans="1:2" x14ac:dyDescent="0.25">
      <c r="A120" s="146"/>
      <c r="B120" s="146"/>
    </row>
    <row r="121" spans="1:2" x14ac:dyDescent="0.25">
      <c r="A121" s="146"/>
      <c r="B121" s="146"/>
    </row>
    <row r="122" spans="1:2" x14ac:dyDescent="0.25">
      <c r="A122" s="146"/>
      <c r="B122" s="146"/>
    </row>
    <row r="123" spans="1:2" x14ac:dyDescent="0.25">
      <c r="A123" s="146"/>
      <c r="B123" s="146"/>
    </row>
    <row r="124" spans="1:2" x14ac:dyDescent="0.25">
      <c r="A124" s="146"/>
      <c r="B124" s="146"/>
    </row>
    <row r="125" spans="1:2" x14ac:dyDescent="0.25">
      <c r="A125" s="146"/>
      <c r="B125" s="146"/>
    </row>
    <row r="126" spans="1:2" x14ac:dyDescent="0.25">
      <c r="A126" s="146"/>
      <c r="B126" s="146"/>
    </row>
    <row r="127" spans="1:2" x14ac:dyDescent="0.25">
      <c r="A127" s="146"/>
      <c r="B127" s="146"/>
    </row>
    <row r="128" spans="1:2" x14ac:dyDescent="0.25">
      <c r="A128" s="146"/>
      <c r="B128" s="146"/>
    </row>
    <row r="129" spans="1:2" x14ac:dyDescent="0.25">
      <c r="A129" s="146"/>
      <c r="B129" s="146"/>
    </row>
    <row r="130" spans="1:2" x14ac:dyDescent="0.25">
      <c r="A130" s="146"/>
      <c r="B130" s="146"/>
    </row>
    <row r="131" spans="1:2" x14ac:dyDescent="0.25">
      <c r="A131" s="146"/>
      <c r="B131" s="146"/>
    </row>
    <row r="132" spans="1:2" x14ac:dyDescent="0.25">
      <c r="A132" s="146"/>
      <c r="B132" s="146"/>
    </row>
    <row r="133" spans="1:2" x14ac:dyDescent="0.25">
      <c r="A133" s="146"/>
      <c r="B133" s="146"/>
    </row>
    <row r="134" spans="1:2" x14ac:dyDescent="0.25">
      <c r="A134" s="146"/>
      <c r="B134" s="146"/>
    </row>
    <row r="135" spans="1:2" x14ac:dyDescent="0.25">
      <c r="A135" s="146"/>
      <c r="B135" s="146"/>
    </row>
    <row r="136" spans="1:2" x14ac:dyDescent="0.25">
      <c r="A136" s="146"/>
      <c r="B136" s="146"/>
    </row>
    <row r="137" spans="1:2" x14ac:dyDescent="0.25">
      <c r="A137" s="146"/>
      <c r="B137" s="146"/>
    </row>
    <row r="138" spans="1:2" x14ac:dyDescent="0.25">
      <c r="A138" s="146"/>
      <c r="B138" s="146"/>
    </row>
    <row r="139" spans="1:2" x14ac:dyDescent="0.25">
      <c r="A139" s="146"/>
      <c r="B139" s="146"/>
    </row>
    <row r="140" spans="1:2" x14ac:dyDescent="0.25">
      <c r="A140" s="146"/>
      <c r="B140" s="146"/>
    </row>
    <row r="141" spans="1:2" x14ac:dyDescent="0.25">
      <c r="A141" s="146"/>
      <c r="B141" s="146"/>
    </row>
    <row r="142" spans="1:2" x14ac:dyDescent="0.25">
      <c r="A142" s="146"/>
      <c r="B142" s="146"/>
    </row>
    <row r="143" spans="1:2" x14ac:dyDescent="0.25">
      <c r="A143" s="146"/>
      <c r="B143" s="146"/>
    </row>
    <row r="144" spans="1:2" x14ac:dyDescent="0.25">
      <c r="A144" s="146"/>
      <c r="B144" s="146"/>
    </row>
    <row r="145" spans="1:2" x14ac:dyDescent="0.25">
      <c r="A145" s="146"/>
      <c r="B145" s="146"/>
    </row>
    <row r="146" spans="1:2" x14ac:dyDescent="0.25">
      <c r="A146" s="146"/>
      <c r="B146" s="146"/>
    </row>
    <row r="147" spans="1:2" x14ac:dyDescent="0.25">
      <c r="A147" s="146"/>
      <c r="B147" s="146"/>
    </row>
    <row r="148" spans="1:2" x14ac:dyDescent="0.25">
      <c r="A148" s="146"/>
      <c r="B148" s="146"/>
    </row>
    <row r="149" spans="1:2" x14ac:dyDescent="0.25">
      <c r="A149" s="146"/>
      <c r="B149" s="146"/>
    </row>
    <row r="150" spans="1:2" x14ac:dyDescent="0.25">
      <c r="A150" s="146"/>
      <c r="B150" s="146"/>
    </row>
    <row r="151" spans="1:2" x14ac:dyDescent="0.25">
      <c r="A151" s="146"/>
      <c r="B151" s="146"/>
    </row>
    <row r="152" spans="1:2" x14ac:dyDescent="0.25">
      <c r="A152" s="146"/>
      <c r="B152" s="146"/>
    </row>
    <row r="153" spans="1:2" x14ac:dyDescent="0.25">
      <c r="A153" s="146"/>
      <c r="B153" s="146"/>
    </row>
    <row r="154" spans="1:2" x14ac:dyDescent="0.25">
      <c r="A154" s="146"/>
      <c r="B154" s="146"/>
    </row>
    <row r="155" spans="1:2" x14ac:dyDescent="0.25">
      <c r="A155" s="146"/>
      <c r="B155" s="146"/>
    </row>
    <row r="156" spans="1:2" x14ac:dyDescent="0.25">
      <c r="A156" s="146"/>
      <c r="B156" s="146"/>
    </row>
    <row r="157" spans="1:2" x14ac:dyDescent="0.25">
      <c r="A157" s="146"/>
      <c r="B157" s="146"/>
    </row>
    <row r="158" spans="1:2" x14ac:dyDescent="0.25">
      <c r="A158" s="146"/>
      <c r="B158" s="146"/>
    </row>
    <row r="159" spans="1:2" x14ac:dyDescent="0.25">
      <c r="A159" s="146"/>
      <c r="B159" s="146"/>
    </row>
    <row r="160" spans="1:2" x14ac:dyDescent="0.25">
      <c r="A160" s="146"/>
      <c r="B160" s="146"/>
    </row>
    <row r="161" spans="1:2" x14ac:dyDescent="0.25">
      <c r="A161" s="146"/>
      <c r="B161" s="146"/>
    </row>
    <row r="162" spans="1:2" x14ac:dyDescent="0.25">
      <c r="A162" s="146"/>
      <c r="B162" s="146"/>
    </row>
    <row r="163" spans="1:2" x14ac:dyDescent="0.25">
      <c r="A163" s="146"/>
      <c r="B163" s="146"/>
    </row>
    <row r="164" spans="1:2" x14ac:dyDescent="0.25">
      <c r="A164" s="146"/>
      <c r="B164" s="146"/>
    </row>
    <row r="165" spans="1:2" x14ac:dyDescent="0.25">
      <c r="A165" s="146"/>
      <c r="B165" s="146"/>
    </row>
    <row r="166" spans="1:2" x14ac:dyDescent="0.25">
      <c r="A166" s="146"/>
      <c r="B166" s="146"/>
    </row>
    <row r="167" spans="1:2" x14ac:dyDescent="0.25">
      <c r="A167" s="146"/>
      <c r="B167" s="146"/>
    </row>
    <row r="168" spans="1:2" x14ac:dyDescent="0.25">
      <c r="A168" s="146"/>
      <c r="B168" s="146"/>
    </row>
    <row r="169" spans="1:2" x14ac:dyDescent="0.25">
      <c r="A169" s="146"/>
      <c r="B169" s="146"/>
    </row>
    <row r="170" spans="1:2" x14ac:dyDescent="0.25">
      <c r="A170" s="146"/>
      <c r="B170" s="146"/>
    </row>
    <row r="171" spans="1:2" x14ac:dyDescent="0.25">
      <c r="A171" s="146"/>
      <c r="B171" s="146"/>
    </row>
    <row r="172" spans="1:2" x14ac:dyDescent="0.25">
      <c r="A172" s="146"/>
      <c r="B172" s="146"/>
    </row>
    <row r="173" spans="1:2" x14ac:dyDescent="0.25">
      <c r="A173" s="146"/>
      <c r="B173" s="146"/>
    </row>
    <row r="174" spans="1:2" x14ac:dyDescent="0.25">
      <c r="A174" s="146"/>
      <c r="B174" s="146"/>
    </row>
    <row r="175" spans="1:2" x14ac:dyDescent="0.25">
      <c r="A175" s="146"/>
      <c r="B175" s="146"/>
    </row>
    <row r="176" spans="1:2" x14ac:dyDescent="0.25">
      <c r="A176" s="146"/>
      <c r="B176" s="146"/>
    </row>
    <row r="177" spans="1:2" x14ac:dyDescent="0.25">
      <c r="A177" s="146"/>
      <c r="B177" s="146"/>
    </row>
    <row r="178" spans="1:2" x14ac:dyDescent="0.25">
      <c r="A178" s="146"/>
      <c r="B178" s="146"/>
    </row>
    <row r="179" spans="1:2" x14ac:dyDescent="0.25">
      <c r="A179" s="146"/>
      <c r="B179" s="146"/>
    </row>
    <row r="180" spans="1:2" x14ac:dyDescent="0.25">
      <c r="A180" s="146"/>
      <c r="B180" s="146"/>
    </row>
    <row r="181" spans="1:2" x14ac:dyDescent="0.25">
      <c r="A181" s="146"/>
      <c r="B181" s="146"/>
    </row>
    <row r="182" spans="1:2" x14ac:dyDescent="0.25">
      <c r="A182" s="146"/>
      <c r="B182" s="146"/>
    </row>
    <row r="183" spans="1:2" x14ac:dyDescent="0.25">
      <c r="A183" s="146"/>
      <c r="B183" s="146"/>
    </row>
    <row r="184" spans="1:2" x14ac:dyDescent="0.25">
      <c r="A184" s="146"/>
      <c r="B184" s="146"/>
    </row>
    <row r="185" spans="1:2" x14ac:dyDescent="0.25">
      <c r="A185" s="146"/>
      <c r="B185" s="146"/>
    </row>
    <row r="186" spans="1:2" x14ac:dyDescent="0.25">
      <c r="A186" s="146"/>
      <c r="B186" s="146"/>
    </row>
    <row r="187" spans="1:2" x14ac:dyDescent="0.25">
      <c r="A187" s="146"/>
      <c r="B187" s="146"/>
    </row>
    <row r="188" spans="1:2" x14ac:dyDescent="0.25">
      <c r="A188" s="146"/>
      <c r="B188" s="146"/>
    </row>
    <row r="189" spans="1:2" x14ac:dyDescent="0.25">
      <c r="A189" s="146"/>
      <c r="B189" s="146"/>
    </row>
    <row r="190" spans="1:2" x14ac:dyDescent="0.25">
      <c r="A190" s="146"/>
      <c r="B190" s="146"/>
    </row>
    <row r="191" spans="1:2" x14ac:dyDescent="0.25">
      <c r="A191" s="146"/>
      <c r="B191" s="146"/>
    </row>
    <row r="192" spans="1:2" x14ac:dyDescent="0.25">
      <c r="A192" s="146"/>
      <c r="B192" s="146"/>
    </row>
    <row r="193" spans="1:2" x14ac:dyDescent="0.25">
      <c r="A193" s="146"/>
      <c r="B193" s="146"/>
    </row>
    <row r="194" spans="1:2" x14ac:dyDescent="0.25">
      <c r="A194" s="146"/>
      <c r="B194" s="146"/>
    </row>
    <row r="195" spans="1:2" x14ac:dyDescent="0.25">
      <c r="A195" s="146"/>
      <c r="B195" s="146"/>
    </row>
    <row r="196" spans="1:2" x14ac:dyDescent="0.25">
      <c r="A196" s="146"/>
      <c r="B196" s="146"/>
    </row>
    <row r="197" spans="1:2" x14ac:dyDescent="0.25">
      <c r="A197" s="146"/>
      <c r="B197" s="146"/>
    </row>
    <row r="198" spans="1:2" x14ac:dyDescent="0.25">
      <c r="A198" s="146"/>
      <c r="B198" s="146"/>
    </row>
    <row r="199" spans="1:2" x14ac:dyDescent="0.25">
      <c r="A199" s="146"/>
      <c r="B199" s="146"/>
    </row>
    <row r="200" spans="1:2" x14ac:dyDescent="0.25">
      <c r="A200" s="146"/>
      <c r="B200" s="146"/>
    </row>
    <row r="201" spans="1:2" x14ac:dyDescent="0.25">
      <c r="A201" s="146"/>
      <c r="B201" s="146"/>
    </row>
    <row r="202" spans="1:2" x14ac:dyDescent="0.25">
      <c r="A202" s="146"/>
      <c r="B202" s="146"/>
    </row>
    <row r="203" spans="1:2" x14ac:dyDescent="0.25">
      <c r="A203" s="146"/>
      <c r="B203" s="146"/>
    </row>
    <row r="204" spans="1:2" x14ac:dyDescent="0.25">
      <c r="A204" s="146"/>
      <c r="B204" s="146"/>
    </row>
    <row r="205" spans="1:2" x14ac:dyDescent="0.25">
      <c r="A205" s="146"/>
      <c r="B205" s="146"/>
    </row>
    <row r="206" spans="1:2" x14ac:dyDescent="0.25">
      <c r="A206" s="146"/>
      <c r="B206" s="146"/>
    </row>
    <row r="207" spans="1:2" x14ac:dyDescent="0.25">
      <c r="A207" s="146"/>
      <c r="B207" s="146"/>
    </row>
    <row r="208" spans="1:2" x14ac:dyDescent="0.25">
      <c r="A208" s="146"/>
      <c r="B208" s="146"/>
    </row>
    <row r="209" spans="1:2" x14ac:dyDescent="0.25">
      <c r="A209" s="146"/>
      <c r="B209" s="146"/>
    </row>
    <row r="210" spans="1:2" x14ac:dyDescent="0.25">
      <c r="A210" s="146"/>
      <c r="B210" s="146"/>
    </row>
    <row r="211" spans="1:2" x14ac:dyDescent="0.25">
      <c r="A211" s="146"/>
      <c r="B211" s="146"/>
    </row>
    <row r="212" spans="1:2" x14ac:dyDescent="0.25">
      <c r="A212" s="146"/>
      <c r="B212" s="146"/>
    </row>
    <row r="213" spans="1:2" x14ac:dyDescent="0.25">
      <c r="A213" s="146"/>
      <c r="B213" s="146"/>
    </row>
    <row r="214" spans="1:2" x14ac:dyDescent="0.25">
      <c r="A214" s="146"/>
      <c r="B214" s="146"/>
    </row>
    <row r="215" spans="1:2" x14ac:dyDescent="0.25">
      <c r="A215" s="146"/>
      <c r="B215" s="146"/>
    </row>
    <row r="216" spans="1:2" x14ac:dyDescent="0.25">
      <c r="A216" s="146"/>
      <c r="B216" s="146"/>
    </row>
    <row r="217" spans="1:2" x14ac:dyDescent="0.25">
      <c r="A217" s="146"/>
      <c r="B217" s="146"/>
    </row>
    <row r="218" spans="1:2" x14ac:dyDescent="0.25">
      <c r="A218" s="146"/>
      <c r="B218" s="146"/>
    </row>
    <row r="219" spans="1:2" x14ac:dyDescent="0.25">
      <c r="A219" s="146"/>
      <c r="B219" s="146"/>
    </row>
    <row r="220" spans="1:2" x14ac:dyDescent="0.25">
      <c r="A220" s="146"/>
      <c r="B220" s="146"/>
    </row>
    <row r="221" spans="1:2" x14ac:dyDescent="0.25">
      <c r="A221" s="146"/>
      <c r="B221" s="146"/>
    </row>
    <row r="222" spans="1:2" x14ac:dyDescent="0.25">
      <c r="A222" s="146"/>
      <c r="B222" s="146"/>
    </row>
    <row r="223" spans="1:2" x14ac:dyDescent="0.25">
      <c r="A223" s="146"/>
      <c r="B223" s="146"/>
    </row>
    <row r="224" spans="1:2" x14ac:dyDescent="0.25">
      <c r="A224" s="146"/>
      <c r="B224" s="146"/>
    </row>
    <row r="225" spans="1:2" x14ac:dyDescent="0.25">
      <c r="A225" s="146"/>
      <c r="B225" s="146"/>
    </row>
    <row r="226" spans="1:2" x14ac:dyDescent="0.25">
      <c r="A226" s="146"/>
      <c r="B226" s="146"/>
    </row>
    <row r="227" spans="1:2" x14ac:dyDescent="0.25">
      <c r="A227" s="146"/>
      <c r="B227" s="146"/>
    </row>
    <row r="228" spans="1:2" x14ac:dyDescent="0.25">
      <c r="A228" s="146"/>
      <c r="B228" s="146"/>
    </row>
    <row r="229" spans="1:2" x14ac:dyDescent="0.25">
      <c r="A229" s="146"/>
      <c r="B229" s="146"/>
    </row>
    <row r="230" spans="1:2" x14ac:dyDescent="0.25">
      <c r="A230" s="146"/>
      <c r="B230" s="146"/>
    </row>
    <row r="231" spans="1:2" x14ac:dyDescent="0.25">
      <c r="A231" s="146"/>
      <c r="B231" s="146"/>
    </row>
    <row r="232" spans="1:2" x14ac:dyDescent="0.25">
      <c r="A232" s="146"/>
      <c r="B232" s="146"/>
    </row>
    <row r="233" spans="1:2" x14ac:dyDescent="0.25">
      <c r="A233" s="146"/>
      <c r="B233" s="146"/>
    </row>
    <row r="234" spans="1:2" x14ac:dyDescent="0.25">
      <c r="A234" s="146"/>
      <c r="B234" s="146"/>
    </row>
    <row r="235" spans="1:2" x14ac:dyDescent="0.25">
      <c r="A235" s="146"/>
      <c r="B235" s="146"/>
    </row>
    <row r="236" spans="1:2" x14ac:dyDescent="0.25">
      <c r="A236" s="146"/>
      <c r="B236" s="146"/>
    </row>
    <row r="237" spans="1:2" x14ac:dyDescent="0.25">
      <c r="A237" s="146"/>
      <c r="B237" s="146"/>
    </row>
    <row r="238" spans="1:2" x14ac:dyDescent="0.25">
      <c r="A238" s="146"/>
      <c r="B238" s="146"/>
    </row>
    <row r="239" spans="1:2" x14ac:dyDescent="0.25">
      <c r="A239" s="146"/>
      <c r="B239" s="146"/>
    </row>
    <row r="240" spans="1:2" x14ac:dyDescent="0.25">
      <c r="A240" s="146"/>
      <c r="B240" s="146"/>
    </row>
    <row r="241" spans="1:2" x14ac:dyDescent="0.25">
      <c r="A241" s="146"/>
      <c r="B241" s="146"/>
    </row>
    <row r="242" spans="1:2" x14ac:dyDescent="0.25">
      <c r="A242" s="146"/>
      <c r="B242" s="146"/>
    </row>
    <row r="243" spans="1:2" x14ac:dyDescent="0.25">
      <c r="A243" s="146"/>
      <c r="B243" s="146"/>
    </row>
    <row r="244" spans="1:2" x14ac:dyDescent="0.25">
      <c r="A244" s="146"/>
      <c r="B244" s="146"/>
    </row>
    <row r="245" spans="1:2" x14ac:dyDescent="0.25">
      <c r="A245" s="146"/>
      <c r="B245" s="146"/>
    </row>
    <row r="246" spans="1:2" x14ac:dyDescent="0.25">
      <c r="A246" s="146"/>
      <c r="B246" s="146"/>
    </row>
    <row r="247" spans="1:2" x14ac:dyDescent="0.25">
      <c r="A247" s="146"/>
      <c r="B247" s="146"/>
    </row>
    <row r="248" spans="1:2" x14ac:dyDescent="0.25">
      <c r="A248" s="146"/>
      <c r="B248" s="146"/>
    </row>
    <row r="249" spans="1:2" x14ac:dyDescent="0.25">
      <c r="A249" s="146"/>
      <c r="B249" s="146"/>
    </row>
    <row r="250" spans="1:2" x14ac:dyDescent="0.25">
      <c r="A250" s="146"/>
      <c r="B250" s="146"/>
    </row>
    <row r="251" spans="1:2" x14ac:dyDescent="0.25">
      <c r="A251" s="146"/>
      <c r="B251" s="146"/>
    </row>
    <row r="252" spans="1:2" x14ac:dyDescent="0.25">
      <c r="A252" s="146"/>
      <c r="B252" s="146"/>
    </row>
    <row r="253" spans="1:2" x14ac:dyDescent="0.25">
      <c r="A253" s="146"/>
      <c r="B253" s="146"/>
    </row>
    <row r="254" spans="1:2" x14ac:dyDescent="0.25">
      <c r="A254" s="146"/>
      <c r="B254" s="146"/>
    </row>
    <row r="255" spans="1:2" x14ac:dyDescent="0.25">
      <c r="A255" s="146"/>
      <c r="B255" s="146"/>
    </row>
    <row r="256" spans="1:2" x14ac:dyDescent="0.25">
      <c r="A256" s="146"/>
      <c r="B256" s="146"/>
    </row>
    <row r="257" spans="1:2" x14ac:dyDescent="0.25">
      <c r="A257" s="146"/>
      <c r="B257" s="146"/>
    </row>
    <row r="258" spans="1:2" x14ac:dyDescent="0.25">
      <c r="A258" s="146"/>
      <c r="B258" s="146"/>
    </row>
    <row r="259" spans="1:2" x14ac:dyDescent="0.25">
      <c r="A259" s="146"/>
      <c r="B259" s="146"/>
    </row>
    <row r="260" spans="1:2" x14ac:dyDescent="0.25">
      <c r="A260" s="146"/>
      <c r="B260" s="146"/>
    </row>
    <row r="261" spans="1:2" x14ac:dyDescent="0.25">
      <c r="A261" s="146"/>
      <c r="B261" s="146"/>
    </row>
    <row r="262" spans="1:2" x14ac:dyDescent="0.25">
      <c r="A262" s="146"/>
      <c r="B262" s="146"/>
    </row>
    <row r="263" spans="1:2" x14ac:dyDescent="0.25">
      <c r="A263" s="146"/>
      <c r="B263" s="146"/>
    </row>
    <row r="264" spans="1:2" x14ac:dyDescent="0.25">
      <c r="A264" s="146"/>
      <c r="B264" s="146"/>
    </row>
    <row r="265" spans="1:2" x14ac:dyDescent="0.25">
      <c r="A265" s="146"/>
      <c r="B265" s="146"/>
    </row>
    <row r="266" spans="1:2" x14ac:dyDescent="0.25">
      <c r="A266" s="146"/>
      <c r="B266" s="146"/>
    </row>
    <row r="267" spans="1:2" x14ac:dyDescent="0.25">
      <c r="A267" s="146"/>
      <c r="B267" s="146"/>
    </row>
    <row r="268" spans="1:2" x14ac:dyDescent="0.25">
      <c r="A268" s="146"/>
      <c r="B268" s="146"/>
    </row>
    <row r="269" spans="1:2" x14ac:dyDescent="0.25">
      <c r="A269" s="146"/>
      <c r="B269" s="146"/>
    </row>
    <row r="270" spans="1:2" x14ac:dyDescent="0.25">
      <c r="A270" s="146"/>
      <c r="B270" s="146"/>
    </row>
    <row r="271" spans="1:2" x14ac:dyDescent="0.25">
      <c r="A271" s="146"/>
      <c r="B271" s="146"/>
    </row>
    <row r="272" spans="1:2" x14ac:dyDescent="0.25">
      <c r="A272" s="146"/>
      <c r="B272" s="146"/>
    </row>
    <row r="273" spans="1:2" x14ac:dyDescent="0.25">
      <c r="A273" s="146"/>
      <c r="B273" s="146"/>
    </row>
    <row r="274" spans="1:2" x14ac:dyDescent="0.25">
      <c r="A274" s="146"/>
      <c r="B274" s="146"/>
    </row>
    <row r="275" spans="1:2" x14ac:dyDescent="0.25">
      <c r="A275" s="146"/>
      <c r="B275" s="146"/>
    </row>
    <row r="276" spans="1:2" x14ac:dyDescent="0.25">
      <c r="A276" s="146"/>
      <c r="B276" s="146"/>
    </row>
    <row r="277" spans="1:2" x14ac:dyDescent="0.25">
      <c r="A277" s="146"/>
      <c r="B277" s="146"/>
    </row>
    <row r="278" spans="1:2" x14ac:dyDescent="0.25">
      <c r="A278" s="146"/>
      <c r="B278" s="146"/>
    </row>
    <row r="279" spans="1:2" x14ac:dyDescent="0.25">
      <c r="A279" s="146"/>
      <c r="B279" s="146"/>
    </row>
    <row r="280" spans="1:2" x14ac:dyDescent="0.25">
      <c r="A280" s="146"/>
      <c r="B280" s="146"/>
    </row>
    <row r="281" spans="1:2" x14ac:dyDescent="0.25">
      <c r="A281" s="146"/>
      <c r="B281" s="146"/>
    </row>
    <row r="282" spans="1:2" x14ac:dyDescent="0.25">
      <c r="A282" s="146"/>
      <c r="B282" s="146"/>
    </row>
    <row r="283" spans="1:2" x14ac:dyDescent="0.25">
      <c r="A283" s="146"/>
      <c r="B283" s="146"/>
    </row>
    <row r="284" spans="1:2" x14ac:dyDescent="0.25">
      <c r="A284" s="146"/>
      <c r="B284" s="146"/>
    </row>
    <row r="285" spans="1:2" x14ac:dyDescent="0.25">
      <c r="A285" s="146"/>
      <c r="B285" s="146"/>
    </row>
    <row r="286" spans="1:2" x14ac:dyDescent="0.25">
      <c r="A286" s="146"/>
      <c r="B286" s="146"/>
    </row>
    <row r="287" spans="1:2" x14ac:dyDescent="0.25">
      <c r="A287" s="146"/>
      <c r="B287" s="146"/>
    </row>
    <row r="288" spans="1:2" x14ac:dyDescent="0.25">
      <c r="A288" s="146"/>
      <c r="B288" s="146"/>
    </row>
    <row r="289" spans="1:2" x14ac:dyDescent="0.25">
      <c r="A289" s="146"/>
      <c r="B289" s="146"/>
    </row>
    <row r="290" spans="1:2" x14ac:dyDescent="0.25">
      <c r="A290" s="146"/>
      <c r="B290" s="146"/>
    </row>
    <row r="291" spans="1:2" x14ac:dyDescent="0.25">
      <c r="A291" s="146"/>
      <c r="B291" s="146"/>
    </row>
    <row r="292" spans="1:2" x14ac:dyDescent="0.25">
      <c r="A292" s="146"/>
      <c r="B292" s="146"/>
    </row>
    <row r="293" spans="1:2" x14ac:dyDescent="0.25">
      <c r="A293" s="146"/>
      <c r="B293" s="146"/>
    </row>
    <row r="294" spans="1:2" x14ac:dyDescent="0.25">
      <c r="A294" s="146"/>
      <c r="B294" s="146"/>
    </row>
    <row r="295" spans="1:2" x14ac:dyDescent="0.25">
      <c r="A295" s="146"/>
      <c r="B295" s="146"/>
    </row>
    <row r="296" spans="1:2" x14ac:dyDescent="0.25">
      <c r="A296" s="146"/>
      <c r="B296" s="146"/>
    </row>
    <row r="297" spans="1:2" x14ac:dyDescent="0.25">
      <c r="A297" s="146"/>
      <c r="B297" s="146"/>
    </row>
    <row r="298" spans="1:2" x14ac:dyDescent="0.25">
      <c r="A298" s="146"/>
      <c r="B298" s="146"/>
    </row>
    <row r="299" spans="1:2" x14ac:dyDescent="0.25">
      <c r="A299" s="146"/>
      <c r="B299" s="146"/>
    </row>
    <row r="300" spans="1:2" x14ac:dyDescent="0.25">
      <c r="A300" s="146"/>
      <c r="B300" s="146"/>
    </row>
    <row r="301" spans="1:2" x14ac:dyDescent="0.25">
      <c r="A301" s="146"/>
      <c r="B301" s="146"/>
    </row>
    <row r="302" spans="1:2" x14ac:dyDescent="0.25">
      <c r="A302" s="146"/>
      <c r="B302" s="146"/>
    </row>
    <row r="303" spans="1:2" x14ac:dyDescent="0.25">
      <c r="A303" s="146"/>
      <c r="B303" s="146"/>
    </row>
    <row r="304" spans="1:2" x14ac:dyDescent="0.25">
      <c r="A304" s="146"/>
      <c r="B304" s="146"/>
    </row>
    <row r="305" spans="1:2" x14ac:dyDescent="0.25">
      <c r="A305" s="146"/>
      <c r="B305" s="146"/>
    </row>
    <row r="306" spans="1:2" x14ac:dyDescent="0.25">
      <c r="A306" s="146"/>
      <c r="B306" s="146"/>
    </row>
    <row r="307" spans="1:2" x14ac:dyDescent="0.25">
      <c r="A307" s="146"/>
      <c r="B307" s="146"/>
    </row>
    <row r="308" spans="1:2" x14ac:dyDescent="0.25">
      <c r="A308" s="146"/>
      <c r="B308" s="146"/>
    </row>
    <row r="309" spans="1:2" x14ac:dyDescent="0.25">
      <c r="A309" s="146"/>
      <c r="B309" s="146"/>
    </row>
    <row r="310" spans="1:2" x14ac:dyDescent="0.25">
      <c r="A310" s="146"/>
      <c r="B310" s="146"/>
    </row>
    <row r="311" spans="1:2" x14ac:dyDescent="0.25">
      <c r="A311" s="146"/>
      <c r="B311" s="146"/>
    </row>
    <row r="312" spans="1:2" x14ac:dyDescent="0.25">
      <c r="A312" s="146"/>
      <c r="B312" s="146"/>
    </row>
    <row r="313" spans="1:2" x14ac:dyDescent="0.25">
      <c r="A313" s="146"/>
      <c r="B313" s="146"/>
    </row>
    <row r="314" spans="1:2" x14ac:dyDescent="0.25">
      <c r="A314" s="146"/>
      <c r="B314" s="146"/>
    </row>
    <row r="315" spans="1:2" x14ac:dyDescent="0.25">
      <c r="A315" s="146"/>
      <c r="B315" s="146"/>
    </row>
    <row r="316" spans="1:2" x14ac:dyDescent="0.25">
      <c r="A316" s="146"/>
      <c r="B316" s="146"/>
    </row>
    <row r="317" spans="1:2" x14ac:dyDescent="0.25">
      <c r="A317" s="146"/>
      <c r="B317" s="146"/>
    </row>
    <row r="318" spans="1:2" x14ac:dyDescent="0.25">
      <c r="A318" s="146"/>
      <c r="B318" s="146"/>
    </row>
    <row r="319" spans="1:2" x14ac:dyDescent="0.25">
      <c r="A319" s="146"/>
      <c r="B319" s="146"/>
    </row>
    <row r="320" spans="1:2" x14ac:dyDescent="0.25">
      <c r="A320" s="146"/>
      <c r="B320" s="146"/>
    </row>
    <row r="321" spans="1:2" x14ac:dyDescent="0.25">
      <c r="A321" s="146"/>
      <c r="B321" s="146"/>
    </row>
    <row r="322" spans="1:2" x14ac:dyDescent="0.25">
      <c r="A322" s="146"/>
      <c r="B322" s="146"/>
    </row>
    <row r="323" spans="1:2" x14ac:dyDescent="0.25">
      <c r="A323" s="146"/>
      <c r="B323" s="146"/>
    </row>
    <row r="324" spans="1:2" x14ac:dyDescent="0.25">
      <c r="A324" s="146"/>
      <c r="B324" s="146"/>
    </row>
    <row r="325" spans="1:2" x14ac:dyDescent="0.25">
      <c r="A325" s="146"/>
      <c r="B325" s="146"/>
    </row>
    <row r="326" spans="1:2" x14ac:dyDescent="0.25">
      <c r="A326" s="146"/>
      <c r="B326" s="146"/>
    </row>
    <row r="327" spans="1:2" x14ac:dyDescent="0.25">
      <c r="A327" s="146"/>
      <c r="B327" s="146"/>
    </row>
    <row r="328" spans="1:2" x14ac:dyDescent="0.25">
      <c r="A328" s="146"/>
      <c r="B328" s="146"/>
    </row>
    <row r="329" spans="1:2" x14ac:dyDescent="0.25">
      <c r="A329" s="146"/>
      <c r="B329" s="146"/>
    </row>
    <row r="330" spans="1:2" x14ac:dyDescent="0.25">
      <c r="A330" s="146"/>
      <c r="B330" s="146"/>
    </row>
    <row r="331" spans="1:2" x14ac:dyDescent="0.25">
      <c r="A331" s="146"/>
      <c r="B331" s="146"/>
    </row>
    <row r="332" spans="1:2" x14ac:dyDescent="0.25">
      <c r="A332" s="146"/>
      <c r="B332" s="146"/>
    </row>
    <row r="333" spans="1:2" x14ac:dyDescent="0.25">
      <c r="A333" s="146"/>
      <c r="B333" s="146"/>
    </row>
    <row r="334" spans="1:2" x14ac:dyDescent="0.25">
      <c r="A334" s="146"/>
      <c r="B334" s="146"/>
    </row>
    <row r="335" spans="1:2" x14ac:dyDescent="0.25">
      <c r="A335" s="146"/>
      <c r="B335" s="146"/>
    </row>
    <row r="336" spans="1:2" x14ac:dyDescent="0.25">
      <c r="A336" s="146"/>
      <c r="B336" s="146"/>
    </row>
    <row r="337" spans="1:2" x14ac:dyDescent="0.25">
      <c r="A337" s="146"/>
      <c r="B337" s="146"/>
    </row>
    <row r="338" spans="1:2" x14ac:dyDescent="0.25">
      <c r="A338" s="146"/>
      <c r="B338" s="146"/>
    </row>
    <row r="339" spans="1:2" x14ac:dyDescent="0.25">
      <c r="A339" s="146"/>
      <c r="B339" s="146"/>
    </row>
    <row r="340" spans="1:2" x14ac:dyDescent="0.25">
      <c r="A340" s="146"/>
      <c r="B340" s="146"/>
    </row>
    <row r="341" spans="1:2" x14ac:dyDescent="0.25">
      <c r="A341" s="146"/>
      <c r="B341" s="146"/>
    </row>
    <row r="342" spans="1:2" x14ac:dyDescent="0.25">
      <c r="A342" s="146"/>
      <c r="B342" s="146"/>
    </row>
    <row r="343" spans="1:2" x14ac:dyDescent="0.25">
      <c r="A343" s="146"/>
      <c r="B343" s="146"/>
    </row>
    <row r="344" spans="1:2" x14ac:dyDescent="0.25">
      <c r="A344" s="146"/>
      <c r="B344" s="146"/>
    </row>
    <row r="345" spans="1:2" x14ac:dyDescent="0.25">
      <c r="A345" s="146"/>
      <c r="B345" s="146"/>
    </row>
    <row r="346" spans="1:2" x14ac:dyDescent="0.25">
      <c r="A346" s="146"/>
      <c r="B346" s="146"/>
    </row>
    <row r="347" spans="1:2" x14ac:dyDescent="0.25">
      <c r="A347" s="146"/>
      <c r="B347" s="146"/>
    </row>
    <row r="348" spans="1:2" x14ac:dyDescent="0.25">
      <c r="A348" s="146"/>
      <c r="B348" s="146"/>
    </row>
    <row r="349" spans="1:2" x14ac:dyDescent="0.25">
      <c r="A349" s="146"/>
      <c r="B349" s="146"/>
    </row>
    <row r="350" spans="1:2" x14ac:dyDescent="0.25">
      <c r="A350" s="146"/>
      <c r="B350" s="146"/>
    </row>
    <row r="351" spans="1:2" x14ac:dyDescent="0.25">
      <c r="A351" s="146"/>
      <c r="B351" s="146"/>
    </row>
    <row r="352" spans="1:2" x14ac:dyDescent="0.25">
      <c r="A352" s="146"/>
      <c r="B352" s="146"/>
    </row>
    <row r="353" spans="1:2" x14ac:dyDescent="0.25">
      <c r="A353" s="146"/>
      <c r="B353" s="146"/>
    </row>
    <row r="354" spans="1:2" x14ac:dyDescent="0.25">
      <c r="A354" s="146"/>
      <c r="B354" s="146"/>
    </row>
    <row r="355" spans="1:2" x14ac:dyDescent="0.25">
      <c r="A355" s="146"/>
      <c r="B355" s="146"/>
    </row>
    <row r="356" spans="1:2" x14ac:dyDescent="0.25">
      <c r="A356" s="146"/>
      <c r="B356" s="146"/>
    </row>
    <row r="357" spans="1:2" x14ac:dyDescent="0.25">
      <c r="A357" s="146"/>
      <c r="B357" s="146"/>
    </row>
    <row r="358" spans="1:2" x14ac:dyDescent="0.25">
      <c r="A358" s="146"/>
      <c r="B358" s="146"/>
    </row>
    <row r="359" spans="1:2" x14ac:dyDescent="0.25">
      <c r="A359" s="146"/>
      <c r="B359" s="146"/>
    </row>
    <row r="360" spans="1:2" x14ac:dyDescent="0.25">
      <c r="A360" s="146"/>
      <c r="B360" s="146"/>
    </row>
    <row r="361" spans="1:2" x14ac:dyDescent="0.25">
      <c r="A361" s="146"/>
      <c r="B361" s="146"/>
    </row>
    <row r="362" spans="1:2" x14ac:dyDescent="0.25">
      <c r="A362" s="146"/>
      <c r="B362" s="146"/>
    </row>
    <row r="363" spans="1:2" x14ac:dyDescent="0.25">
      <c r="A363" s="146"/>
      <c r="B363" s="146"/>
    </row>
    <row r="364" spans="1:2" x14ac:dyDescent="0.25">
      <c r="A364" s="146"/>
      <c r="B364" s="146"/>
    </row>
    <row r="365" spans="1:2" x14ac:dyDescent="0.25">
      <c r="A365" s="146"/>
      <c r="B365" s="146"/>
    </row>
    <row r="366" spans="1:2" x14ac:dyDescent="0.25">
      <c r="A366" s="146"/>
      <c r="B366" s="146"/>
    </row>
    <row r="367" spans="1:2" x14ac:dyDescent="0.25">
      <c r="A367" s="146"/>
      <c r="B367" s="146"/>
    </row>
    <row r="368" spans="1:2" x14ac:dyDescent="0.25">
      <c r="A368" s="146"/>
      <c r="B368" s="146"/>
    </row>
    <row r="369" spans="1:2" x14ac:dyDescent="0.25">
      <c r="A369" s="146"/>
      <c r="B369" s="146"/>
    </row>
    <row r="370" spans="1:2" x14ac:dyDescent="0.25">
      <c r="A370" s="146"/>
      <c r="B370" s="146"/>
    </row>
    <row r="371" spans="1:2" x14ac:dyDescent="0.25">
      <c r="A371" s="146"/>
      <c r="B371" s="146"/>
    </row>
    <row r="372" spans="1:2" x14ac:dyDescent="0.25">
      <c r="A372" s="146"/>
      <c r="B372" s="146"/>
    </row>
    <row r="373" spans="1:2" x14ac:dyDescent="0.25">
      <c r="A373" s="146"/>
      <c r="B373" s="146"/>
    </row>
    <row r="374" spans="1:2" x14ac:dyDescent="0.25">
      <c r="A374" s="146"/>
      <c r="B374" s="146"/>
    </row>
    <row r="375" spans="1:2" x14ac:dyDescent="0.25">
      <c r="A375" s="146"/>
      <c r="B375" s="146"/>
    </row>
    <row r="376" spans="1:2" x14ac:dyDescent="0.25">
      <c r="A376" s="146"/>
      <c r="B376" s="146"/>
    </row>
    <row r="377" spans="1:2" x14ac:dyDescent="0.25">
      <c r="A377" s="146"/>
      <c r="B377" s="146"/>
    </row>
    <row r="378" spans="1:2" x14ac:dyDescent="0.25">
      <c r="A378" s="146"/>
      <c r="B378" s="146"/>
    </row>
    <row r="379" spans="1:2" x14ac:dyDescent="0.25">
      <c r="A379" s="146"/>
      <c r="B379" s="146"/>
    </row>
    <row r="380" spans="1:2" x14ac:dyDescent="0.25">
      <c r="A380" s="146"/>
      <c r="B380" s="146"/>
    </row>
    <row r="381" spans="1:2" x14ac:dyDescent="0.25">
      <c r="A381" s="146"/>
      <c r="B381" s="146"/>
    </row>
    <row r="382" spans="1:2" x14ac:dyDescent="0.25">
      <c r="A382" s="146"/>
      <c r="B382" s="146"/>
    </row>
    <row r="383" spans="1:2" x14ac:dyDescent="0.25">
      <c r="A383" s="146"/>
      <c r="B383" s="146"/>
    </row>
    <row r="384" spans="1:2" x14ac:dyDescent="0.25">
      <c r="A384" s="146"/>
      <c r="B384" s="146"/>
    </row>
    <row r="385" spans="1:2" x14ac:dyDescent="0.25">
      <c r="A385" s="146"/>
      <c r="B385" s="146"/>
    </row>
    <row r="386" spans="1:2" x14ac:dyDescent="0.25">
      <c r="A386" s="146"/>
      <c r="B386" s="146"/>
    </row>
    <row r="387" spans="1:2" x14ac:dyDescent="0.25">
      <c r="A387" s="146"/>
      <c r="B387" s="146"/>
    </row>
    <row r="388" spans="1:2" x14ac:dyDescent="0.25">
      <c r="A388" s="146"/>
      <c r="B388" s="146"/>
    </row>
    <row r="389" spans="1:2" x14ac:dyDescent="0.25">
      <c r="A389" s="146"/>
      <c r="B389" s="146"/>
    </row>
    <row r="390" spans="1:2" x14ac:dyDescent="0.25">
      <c r="A390" s="146"/>
      <c r="B390" s="146"/>
    </row>
    <row r="391" spans="1:2" x14ac:dyDescent="0.25">
      <c r="A391" s="146"/>
      <c r="B391" s="146"/>
    </row>
    <row r="392" spans="1:2" x14ac:dyDescent="0.25">
      <c r="A392" s="146"/>
      <c r="B392" s="146"/>
    </row>
    <row r="393" spans="1:2" x14ac:dyDescent="0.25">
      <c r="A393" s="146"/>
      <c r="B393" s="146"/>
    </row>
    <row r="394" spans="1:2" x14ac:dyDescent="0.25">
      <c r="A394" s="146"/>
      <c r="B394" s="146"/>
    </row>
    <row r="395" spans="1:2" x14ac:dyDescent="0.25">
      <c r="A395" s="146"/>
      <c r="B395" s="146"/>
    </row>
    <row r="396" spans="1:2" x14ac:dyDescent="0.25">
      <c r="A396" s="146"/>
      <c r="B396" s="146"/>
    </row>
    <row r="397" spans="1:2" x14ac:dyDescent="0.25">
      <c r="A397" s="146"/>
      <c r="B397" s="146"/>
    </row>
    <row r="398" spans="1:2" x14ac:dyDescent="0.25">
      <c r="A398" s="146"/>
      <c r="B398" s="146"/>
    </row>
    <row r="399" spans="1:2" x14ac:dyDescent="0.25">
      <c r="A399" s="146"/>
      <c r="B399" s="146"/>
    </row>
    <row r="400" spans="1:2" x14ac:dyDescent="0.25">
      <c r="A400" s="146"/>
      <c r="B400" s="146"/>
    </row>
    <row r="401" spans="1:2" x14ac:dyDescent="0.25">
      <c r="A401" s="146"/>
      <c r="B401" s="146"/>
    </row>
    <row r="402" spans="1:2" x14ac:dyDescent="0.25">
      <c r="A402" s="146"/>
      <c r="B402" s="146"/>
    </row>
    <row r="403" spans="1:2" x14ac:dyDescent="0.25">
      <c r="A403" s="146"/>
      <c r="B403" s="146"/>
    </row>
    <row r="404" spans="1:2" x14ac:dyDescent="0.25">
      <c r="A404" s="146"/>
      <c r="B404" s="146"/>
    </row>
    <row r="405" spans="1:2" x14ac:dyDescent="0.25">
      <c r="A405" s="146"/>
      <c r="B405" s="146"/>
    </row>
    <row r="406" spans="1:2" x14ac:dyDescent="0.25">
      <c r="A406" s="146"/>
      <c r="B406" s="146"/>
    </row>
    <row r="407" spans="1:2" x14ac:dyDescent="0.25">
      <c r="A407" s="146"/>
      <c r="B407" s="146"/>
    </row>
    <row r="408" spans="1:2" x14ac:dyDescent="0.25">
      <c r="A408" s="146"/>
      <c r="B408" s="146"/>
    </row>
    <row r="409" spans="1:2" x14ac:dyDescent="0.25">
      <c r="A409" s="146"/>
      <c r="B409" s="146"/>
    </row>
    <row r="410" spans="1:2" x14ac:dyDescent="0.25">
      <c r="A410" s="146"/>
      <c r="B410" s="146"/>
    </row>
    <row r="411" spans="1:2" x14ac:dyDescent="0.25">
      <c r="A411" s="146"/>
      <c r="B411" s="146"/>
    </row>
    <row r="412" spans="1:2" x14ac:dyDescent="0.25">
      <c r="A412" s="146"/>
      <c r="B412" s="146"/>
    </row>
    <row r="413" spans="1:2" x14ac:dyDescent="0.25">
      <c r="A413" s="146"/>
      <c r="B413" s="146"/>
    </row>
    <row r="414" spans="1:2" x14ac:dyDescent="0.25">
      <c r="A414" s="146"/>
      <c r="B414" s="146"/>
    </row>
    <row r="415" spans="1:2" x14ac:dyDescent="0.25">
      <c r="A415" s="146"/>
      <c r="B415" s="146"/>
    </row>
    <row r="416" spans="1:2" x14ac:dyDescent="0.25">
      <c r="A416" s="146"/>
      <c r="B416" s="146"/>
    </row>
    <row r="417" spans="1:2" x14ac:dyDescent="0.25">
      <c r="A417" s="146"/>
      <c r="B417" s="146"/>
    </row>
    <row r="418" spans="1:2" x14ac:dyDescent="0.25">
      <c r="A418" s="146"/>
      <c r="B418" s="146"/>
    </row>
    <row r="419" spans="1:2" x14ac:dyDescent="0.25">
      <c r="A419" s="146"/>
      <c r="B419" s="146"/>
    </row>
    <row r="420" spans="1:2" x14ac:dyDescent="0.25">
      <c r="A420" s="146"/>
      <c r="B420" s="146"/>
    </row>
    <row r="421" spans="1:2" x14ac:dyDescent="0.25">
      <c r="A421" s="146"/>
      <c r="B421" s="146"/>
    </row>
    <row r="422" spans="1:2" x14ac:dyDescent="0.25">
      <c r="A422" s="146"/>
      <c r="B422" s="146"/>
    </row>
    <row r="423" spans="1:2" x14ac:dyDescent="0.25">
      <c r="A423" s="146"/>
      <c r="B423" s="146"/>
    </row>
    <row r="424" spans="1:2" x14ac:dyDescent="0.25">
      <c r="A424" s="146"/>
      <c r="B424" s="146"/>
    </row>
    <row r="425" spans="1:2" x14ac:dyDescent="0.25">
      <c r="A425" s="146"/>
      <c r="B425" s="146"/>
    </row>
    <row r="426" spans="1:2" x14ac:dyDescent="0.25">
      <c r="A426" s="146"/>
      <c r="B426" s="146"/>
    </row>
    <row r="427" spans="1:2" x14ac:dyDescent="0.25">
      <c r="A427" s="146"/>
      <c r="B427" s="146"/>
    </row>
    <row r="428" spans="1:2" x14ac:dyDescent="0.25">
      <c r="A428" s="146"/>
      <c r="B428" s="146"/>
    </row>
    <row r="429" spans="1:2" x14ac:dyDescent="0.25">
      <c r="A429" s="146"/>
      <c r="B429" s="146"/>
    </row>
    <row r="430" spans="1:2" x14ac:dyDescent="0.25">
      <c r="A430" s="146"/>
      <c r="B430" s="146"/>
    </row>
    <row r="431" spans="1:2" x14ac:dyDescent="0.25">
      <c r="A431" s="146"/>
      <c r="B431" s="146"/>
    </row>
    <row r="432" spans="1:2" x14ac:dyDescent="0.25">
      <c r="A432" s="146"/>
      <c r="B432" s="146"/>
    </row>
    <row r="433" spans="1:2" x14ac:dyDescent="0.25">
      <c r="A433" s="146"/>
      <c r="B433" s="146"/>
    </row>
    <row r="434" spans="1:2" x14ac:dyDescent="0.25">
      <c r="A434" s="146"/>
      <c r="B434" s="146"/>
    </row>
    <row r="435" spans="1:2" x14ac:dyDescent="0.25">
      <c r="A435" s="146"/>
      <c r="B435" s="146"/>
    </row>
    <row r="436" spans="1:2" x14ac:dyDescent="0.25">
      <c r="A436" s="146"/>
      <c r="B436" s="146"/>
    </row>
    <row r="437" spans="1:2" x14ac:dyDescent="0.25">
      <c r="A437" s="146"/>
      <c r="B437" s="146"/>
    </row>
    <row r="438" spans="1:2" x14ac:dyDescent="0.25">
      <c r="A438" s="146"/>
      <c r="B438" s="146"/>
    </row>
    <row r="439" spans="1:2" x14ac:dyDescent="0.25">
      <c r="A439" s="146"/>
      <c r="B439" s="146"/>
    </row>
    <row r="440" spans="1:2" x14ac:dyDescent="0.25">
      <c r="A440" s="146"/>
      <c r="B440" s="146"/>
    </row>
    <row r="441" spans="1:2" x14ac:dyDescent="0.25">
      <c r="A441" s="146"/>
      <c r="B441" s="146"/>
    </row>
    <row r="442" spans="1:2" x14ac:dyDescent="0.25">
      <c r="A442" s="146"/>
      <c r="B442" s="146"/>
    </row>
    <row r="443" spans="1:2" x14ac:dyDescent="0.25">
      <c r="A443" s="146"/>
      <c r="B443" s="146"/>
    </row>
    <row r="444" spans="1:2" x14ac:dyDescent="0.25">
      <c r="A444" s="146"/>
      <c r="B444" s="146"/>
    </row>
    <row r="445" spans="1:2" x14ac:dyDescent="0.25">
      <c r="A445" s="146"/>
      <c r="B445" s="146"/>
    </row>
    <row r="446" spans="1:2" x14ac:dyDescent="0.25">
      <c r="A446" s="146"/>
      <c r="B446" s="146"/>
    </row>
    <row r="447" spans="1:2" x14ac:dyDescent="0.25">
      <c r="A447" s="146"/>
      <c r="B447" s="146"/>
    </row>
    <row r="448" spans="1:2" x14ac:dyDescent="0.25">
      <c r="A448" s="146"/>
      <c r="B448" s="146"/>
    </row>
    <row r="449" spans="1:2" x14ac:dyDescent="0.25">
      <c r="A449" s="146"/>
      <c r="B449" s="146"/>
    </row>
    <row r="450" spans="1:2" x14ac:dyDescent="0.25">
      <c r="A450" s="146"/>
      <c r="B450" s="146"/>
    </row>
    <row r="451" spans="1:2" x14ac:dyDescent="0.25">
      <c r="A451" s="146"/>
      <c r="B451" s="146"/>
    </row>
    <row r="452" spans="1:2" x14ac:dyDescent="0.25">
      <c r="A452" s="146"/>
      <c r="B452" s="146"/>
    </row>
    <row r="453" spans="1:2" x14ac:dyDescent="0.25">
      <c r="A453" s="146"/>
      <c r="B453" s="146"/>
    </row>
    <row r="454" spans="1:2" x14ac:dyDescent="0.25">
      <c r="A454" s="146"/>
      <c r="B454" s="146"/>
    </row>
    <row r="455" spans="1:2" x14ac:dyDescent="0.25">
      <c r="A455" s="146"/>
      <c r="B455" s="146"/>
    </row>
    <row r="456" spans="1:2" x14ac:dyDescent="0.25">
      <c r="A456" s="146"/>
      <c r="B456" s="146"/>
    </row>
    <row r="457" spans="1:2" x14ac:dyDescent="0.25">
      <c r="A457" s="146"/>
      <c r="B457" s="146"/>
    </row>
    <row r="458" spans="1:2" x14ac:dyDescent="0.25">
      <c r="A458" s="146"/>
      <c r="B458" s="146"/>
    </row>
    <row r="459" spans="1:2" x14ac:dyDescent="0.25">
      <c r="A459" s="146"/>
      <c r="B459" s="146"/>
    </row>
    <row r="460" spans="1:2" x14ac:dyDescent="0.25">
      <c r="A460" s="146"/>
      <c r="B460" s="146"/>
    </row>
    <row r="461" spans="1:2" x14ac:dyDescent="0.25">
      <c r="A461" s="146"/>
      <c r="B461" s="146"/>
    </row>
    <row r="462" spans="1:2" x14ac:dyDescent="0.25">
      <c r="A462" s="146"/>
      <c r="B462" s="146"/>
    </row>
    <row r="463" spans="1:2" x14ac:dyDescent="0.25">
      <c r="A463" s="146"/>
      <c r="B463" s="146"/>
    </row>
    <row r="464" spans="1:2" x14ac:dyDescent="0.25">
      <c r="A464" s="146"/>
      <c r="B464" s="146"/>
    </row>
    <row r="465" spans="1:2" x14ac:dyDescent="0.25">
      <c r="A465" s="146"/>
      <c r="B465" s="146"/>
    </row>
    <row r="466" spans="1:2" x14ac:dyDescent="0.25">
      <c r="A466" s="146"/>
      <c r="B466" s="146"/>
    </row>
    <row r="467" spans="1:2" x14ac:dyDescent="0.25">
      <c r="A467" s="146"/>
      <c r="B467" s="146"/>
    </row>
    <row r="468" spans="1:2" x14ac:dyDescent="0.25">
      <c r="A468" s="146"/>
      <c r="B468" s="146"/>
    </row>
    <row r="469" spans="1:2" x14ac:dyDescent="0.25">
      <c r="A469" s="146"/>
      <c r="B469" s="146"/>
    </row>
    <row r="470" spans="1:2" x14ac:dyDescent="0.25">
      <c r="A470" s="146"/>
      <c r="B470" s="146"/>
    </row>
    <row r="471" spans="1:2" x14ac:dyDescent="0.25">
      <c r="A471" s="146"/>
      <c r="B471" s="146"/>
    </row>
    <row r="472" spans="1:2" x14ac:dyDescent="0.25">
      <c r="A472" s="146"/>
      <c r="B472" s="146"/>
    </row>
    <row r="473" spans="1:2" x14ac:dyDescent="0.25">
      <c r="A473" s="146"/>
      <c r="B473" s="146"/>
    </row>
    <row r="474" spans="1:2" x14ac:dyDescent="0.25">
      <c r="A474" s="146"/>
      <c r="B474" s="146"/>
    </row>
    <row r="475" spans="1:2" x14ac:dyDescent="0.25">
      <c r="A475" s="146"/>
      <c r="B475" s="146"/>
    </row>
    <row r="476" spans="1:2" x14ac:dyDescent="0.25">
      <c r="A476" s="146"/>
      <c r="B476" s="146"/>
    </row>
    <row r="477" spans="1:2" x14ac:dyDescent="0.25">
      <c r="A477" s="146"/>
      <c r="B477" s="146"/>
    </row>
    <row r="478" spans="1:2" x14ac:dyDescent="0.25">
      <c r="A478" s="146"/>
      <c r="B478" s="146"/>
    </row>
    <row r="479" spans="1:2" x14ac:dyDescent="0.25">
      <c r="A479" s="146"/>
      <c r="B479" s="146"/>
    </row>
    <row r="480" spans="1:2" x14ac:dyDescent="0.25">
      <c r="A480" s="146"/>
      <c r="B480" s="146"/>
    </row>
    <row r="481" spans="1:2" x14ac:dyDescent="0.25">
      <c r="A481" s="146"/>
      <c r="B481" s="146"/>
    </row>
    <row r="482" spans="1:2" x14ac:dyDescent="0.25">
      <c r="A482" s="146"/>
      <c r="B482" s="146"/>
    </row>
    <row r="483" spans="1:2" x14ac:dyDescent="0.25">
      <c r="A483" s="146"/>
      <c r="B483" s="146"/>
    </row>
    <row r="484" spans="1:2" x14ac:dyDescent="0.25">
      <c r="A484" s="146"/>
      <c r="B484" s="146"/>
    </row>
    <row r="485" spans="1:2" x14ac:dyDescent="0.25">
      <c r="A485" s="146"/>
      <c r="B485" s="146"/>
    </row>
    <row r="486" spans="1:2" x14ac:dyDescent="0.25">
      <c r="A486" s="146"/>
      <c r="B486" s="146"/>
    </row>
    <row r="487" spans="1:2" x14ac:dyDescent="0.25">
      <c r="A487" s="146"/>
      <c r="B487" s="146"/>
    </row>
    <row r="488" spans="1:2" x14ac:dyDescent="0.25">
      <c r="A488" s="146"/>
      <c r="B488" s="146"/>
    </row>
    <row r="489" spans="1:2" x14ac:dyDescent="0.25">
      <c r="A489" s="146"/>
      <c r="B489" s="146"/>
    </row>
    <row r="490" spans="1:2" x14ac:dyDescent="0.25">
      <c r="A490" s="146"/>
      <c r="B490" s="146"/>
    </row>
    <row r="491" spans="1:2" x14ac:dyDescent="0.25">
      <c r="A491" s="146"/>
      <c r="B491" s="146"/>
    </row>
    <row r="492" spans="1:2" x14ac:dyDescent="0.25">
      <c r="A492" s="146"/>
      <c r="B492" s="146"/>
    </row>
    <row r="493" spans="1:2" x14ac:dyDescent="0.25">
      <c r="A493" s="146"/>
      <c r="B493" s="146"/>
    </row>
    <row r="494" spans="1:2" x14ac:dyDescent="0.25">
      <c r="A494" s="146"/>
      <c r="B494" s="146"/>
    </row>
    <row r="495" spans="1:2" x14ac:dyDescent="0.25">
      <c r="A495" s="146"/>
      <c r="B495" s="146"/>
    </row>
    <row r="496" spans="1:2" x14ac:dyDescent="0.25">
      <c r="A496" s="146"/>
      <c r="B496" s="146"/>
    </row>
    <row r="497" spans="1:2" x14ac:dyDescent="0.25">
      <c r="A497" s="146"/>
      <c r="B497" s="146"/>
    </row>
    <row r="498" spans="1:2" x14ac:dyDescent="0.25">
      <c r="A498" s="146"/>
      <c r="B498" s="146"/>
    </row>
    <row r="499" spans="1:2" x14ac:dyDescent="0.25">
      <c r="A499" s="146"/>
      <c r="B499" s="146"/>
    </row>
    <row r="500" spans="1:2" x14ac:dyDescent="0.25">
      <c r="A500" s="146"/>
      <c r="B500" s="146"/>
    </row>
    <row r="501" spans="1:2" x14ac:dyDescent="0.25">
      <c r="A501" s="146"/>
      <c r="B501" s="146"/>
    </row>
    <row r="502" spans="1:2" x14ac:dyDescent="0.25">
      <c r="A502" s="146"/>
      <c r="B502" s="146"/>
    </row>
    <row r="503" spans="1:2" x14ac:dyDescent="0.25">
      <c r="A503" s="146"/>
      <c r="B503" s="146"/>
    </row>
    <row r="504" spans="1:2" x14ac:dyDescent="0.25">
      <c r="A504" s="146"/>
      <c r="B504" s="146"/>
    </row>
    <row r="505" spans="1:2" x14ac:dyDescent="0.25">
      <c r="A505" s="146"/>
      <c r="B505" s="146"/>
    </row>
    <row r="506" spans="1:2" x14ac:dyDescent="0.25">
      <c r="A506" s="146"/>
      <c r="B506" s="146"/>
    </row>
    <row r="507" spans="1:2" x14ac:dyDescent="0.25">
      <c r="A507" s="146"/>
      <c r="B507" s="146"/>
    </row>
    <row r="508" spans="1:2" x14ac:dyDescent="0.25">
      <c r="A508" s="146"/>
      <c r="B508" s="146"/>
    </row>
    <row r="509" spans="1:2" x14ac:dyDescent="0.25">
      <c r="A509" s="146"/>
      <c r="B509" s="146"/>
    </row>
    <row r="510" spans="1:2" x14ac:dyDescent="0.25">
      <c r="A510" s="146"/>
      <c r="B510" s="146"/>
    </row>
    <row r="511" spans="1:2" x14ac:dyDescent="0.25">
      <c r="A511" s="146"/>
      <c r="B511" s="146"/>
    </row>
    <row r="512" spans="1:2" x14ac:dyDescent="0.25">
      <c r="A512" s="146"/>
      <c r="B512" s="146"/>
    </row>
    <row r="513" spans="1:2" x14ac:dyDescent="0.25">
      <c r="A513" s="146"/>
      <c r="B513" s="146"/>
    </row>
    <row r="514" spans="1:2" x14ac:dyDescent="0.25">
      <c r="A514" s="146"/>
      <c r="B514" s="146"/>
    </row>
    <row r="515" spans="1:2" x14ac:dyDescent="0.25">
      <c r="A515" s="146"/>
      <c r="B515" s="146"/>
    </row>
    <row r="516" spans="1:2" x14ac:dyDescent="0.25">
      <c r="A516" s="146"/>
      <c r="B516" s="146"/>
    </row>
    <row r="517" spans="1:2" x14ac:dyDescent="0.25">
      <c r="A517" s="146"/>
      <c r="B517" s="146"/>
    </row>
    <row r="518" spans="1:2" x14ac:dyDescent="0.25">
      <c r="A518" s="146"/>
      <c r="B518" s="146"/>
    </row>
    <row r="519" spans="1:2" x14ac:dyDescent="0.25">
      <c r="A519" s="146"/>
      <c r="B519" s="146"/>
    </row>
    <row r="520" spans="1:2" x14ac:dyDescent="0.25">
      <c r="A520" s="146"/>
      <c r="B520" s="146"/>
    </row>
    <row r="521" spans="1:2" x14ac:dyDescent="0.25">
      <c r="A521" s="146"/>
      <c r="B521" s="146"/>
    </row>
    <row r="522" spans="1:2" x14ac:dyDescent="0.25">
      <c r="A522" s="146"/>
      <c r="B522" s="146"/>
    </row>
    <row r="523" spans="1:2" x14ac:dyDescent="0.25">
      <c r="A523" s="146"/>
      <c r="B523" s="146"/>
    </row>
    <row r="524" spans="1:2" x14ac:dyDescent="0.25">
      <c r="A524" s="146"/>
      <c r="B524" s="146"/>
    </row>
    <row r="525" spans="1:2" x14ac:dyDescent="0.25">
      <c r="A525" s="146"/>
      <c r="B525" s="146"/>
    </row>
    <row r="526" spans="1:2" x14ac:dyDescent="0.25">
      <c r="A526" s="146"/>
      <c r="B526" s="146"/>
    </row>
    <row r="527" spans="1:2" x14ac:dyDescent="0.25">
      <c r="A527" s="146"/>
      <c r="B527" s="146"/>
    </row>
    <row r="528" spans="1:2" x14ac:dyDescent="0.25">
      <c r="A528" s="146"/>
      <c r="B528" s="146"/>
    </row>
    <row r="529" spans="1:2" x14ac:dyDescent="0.25">
      <c r="A529" s="146"/>
      <c r="B529" s="146"/>
    </row>
    <row r="530" spans="1:2" x14ac:dyDescent="0.25">
      <c r="A530" s="146"/>
      <c r="B530" s="146"/>
    </row>
    <row r="531" spans="1:2" x14ac:dyDescent="0.25">
      <c r="A531" s="146"/>
      <c r="B531" s="146"/>
    </row>
    <row r="532" spans="1:2" x14ac:dyDescent="0.25">
      <c r="A532" s="146"/>
      <c r="B532" s="146"/>
    </row>
    <row r="533" spans="1:2" x14ac:dyDescent="0.25">
      <c r="A533" s="146"/>
      <c r="B533" s="146"/>
    </row>
    <row r="534" spans="1:2" x14ac:dyDescent="0.25">
      <c r="A534" s="146"/>
      <c r="B534" s="146"/>
    </row>
    <row r="535" spans="1:2" x14ac:dyDescent="0.25">
      <c r="A535" s="146"/>
      <c r="B535" s="146"/>
    </row>
    <row r="536" spans="1:2" x14ac:dyDescent="0.25">
      <c r="A536" s="146"/>
      <c r="B536" s="146"/>
    </row>
    <row r="537" spans="1:2" x14ac:dyDescent="0.25">
      <c r="A537" s="146"/>
      <c r="B537" s="146"/>
    </row>
    <row r="538" spans="1:2" x14ac:dyDescent="0.25">
      <c r="A538" s="146"/>
      <c r="B538" s="146"/>
    </row>
    <row r="539" spans="1:2" x14ac:dyDescent="0.25">
      <c r="A539" s="146"/>
      <c r="B539" s="146"/>
    </row>
    <row r="540" spans="1:2" x14ac:dyDescent="0.25">
      <c r="A540" s="146"/>
      <c r="B540" s="146"/>
    </row>
    <row r="541" spans="1:2" x14ac:dyDescent="0.25">
      <c r="A541" s="146"/>
      <c r="B541" s="146"/>
    </row>
    <row r="542" spans="1:2" x14ac:dyDescent="0.25">
      <c r="A542" s="146"/>
      <c r="B542" s="146"/>
    </row>
    <row r="543" spans="1:2" x14ac:dyDescent="0.25">
      <c r="A543" s="146"/>
      <c r="B543" s="146"/>
    </row>
    <row r="544" spans="1:2" x14ac:dyDescent="0.25">
      <c r="A544" s="146"/>
      <c r="B544" s="146"/>
    </row>
    <row r="545" spans="1:2" x14ac:dyDescent="0.25">
      <c r="A545" s="146"/>
      <c r="B545" s="146"/>
    </row>
    <row r="546" spans="1:2" x14ac:dyDescent="0.25">
      <c r="A546" s="146"/>
      <c r="B546" s="146"/>
    </row>
    <row r="547" spans="1:2" x14ac:dyDescent="0.25">
      <c r="A547" s="146"/>
      <c r="B547" s="146"/>
    </row>
    <row r="548" spans="1:2" x14ac:dyDescent="0.25">
      <c r="A548" s="146"/>
      <c r="B548" s="146"/>
    </row>
    <row r="549" spans="1:2" x14ac:dyDescent="0.25">
      <c r="A549" s="146"/>
      <c r="B549" s="146"/>
    </row>
    <row r="550" spans="1:2" x14ac:dyDescent="0.25">
      <c r="A550" s="146"/>
      <c r="B550" s="146"/>
    </row>
    <row r="551" spans="1:2" x14ac:dyDescent="0.25">
      <c r="A551" s="146"/>
      <c r="B551" s="146"/>
    </row>
    <row r="552" spans="1:2" x14ac:dyDescent="0.25">
      <c r="A552" s="146"/>
      <c r="B552" s="146"/>
    </row>
    <row r="553" spans="1:2" x14ac:dyDescent="0.25">
      <c r="A553" s="146"/>
      <c r="B553" s="146"/>
    </row>
    <row r="554" spans="1:2" x14ac:dyDescent="0.25">
      <c r="A554" s="146"/>
      <c r="B554" s="146"/>
    </row>
    <row r="555" spans="1:2" x14ac:dyDescent="0.25">
      <c r="A555" s="146"/>
      <c r="B555" s="146"/>
    </row>
    <row r="556" spans="1:2" x14ac:dyDescent="0.25">
      <c r="A556" s="146"/>
      <c r="B556" s="146"/>
    </row>
    <row r="557" spans="1:2" x14ac:dyDescent="0.25">
      <c r="A557" s="146"/>
      <c r="B557" s="146"/>
    </row>
    <row r="558" spans="1:2" x14ac:dyDescent="0.25">
      <c r="A558" s="146"/>
      <c r="B558" s="146"/>
    </row>
    <row r="559" spans="1:2" x14ac:dyDescent="0.25">
      <c r="A559" s="146"/>
      <c r="B559" s="146"/>
    </row>
    <row r="560" spans="1:2" x14ac:dyDescent="0.25">
      <c r="A560" s="146"/>
      <c r="B560" s="146"/>
    </row>
    <row r="561" spans="1:2" x14ac:dyDescent="0.25">
      <c r="A561" s="146"/>
      <c r="B561" s="146"/>
    </row>
    <row r="562" spans="1:2" x14ac:dyDescent="0.25">
      <c r="A562" s="146"/>
      <c r="B562" s="146"/>
    </row>
    <row r="563" spans="1:2" x14ac:dyDescent="0.25">
      <c r="A563" s="146"/>
      <c r="B563" s="146"/>
    </row>
    <row r="564" spans="1:2" x14ac:dyDescent="0.25">
      <c r="A564" s="146"/>
      <c r="B564" s="146"/>
    </row>
    <row r="565" spans="1:2" x14ac:dyDescent="0.25">
      <c r="A565" s="146"/>
      <c r="B565" s="146"/>
    </row>
    <row r="566" spans="1:2" x14ac:dyDescent="0.25">
      <c r="A566" s="146"/>
      <c r="B566" s="146"/>
    </row>
    <row r="567" spans="1:2" x14ac:dyDescent="0.25">
      <c r="A567" s="146"/>
      <c r="B567" s="146"/>
    </row>
    <row r="568" spans="1:2" x14ac:dyDescent="0.25">
      <c r="A568" s="146"/>
      <c r="B568" s="146"/>
    </row>
    <row r="569" spans="1:2" x14ac:dyDescent="0.25">
      <c r="A569" s="146"/>
      <c r="B569" s="146"/>
    </row>
    <row r="570" spans="1:2" x14ac:dyDescent="0.25">
      <c r="A570" s="146"/>
      <c r="B570" s="146"/>
    </row>
    <row r="571" spans="1:2" x14ac:dyDescent="0.25">
      <c r="A571" s="146"/>
      <c r="B571" s="146"/>
    </row>
    <row r="572" spans="1:2" x14ac:dyDescent="0.25">
      <c r="A572" s="146"/>
      <c r="B572" s="146"/>
    </row>
    <row r="573" spans="1:2" x14ac:dyDescent="0.25">
      <c r="A573" s="146"/>
      <c r="B573" s="146"/>
    </row>
    <row r="574" spans="1:2" x14ac:dyDescent="0.25">
      <c r="A574" s="146"/>
      <c r="B574" s="146"/>
    </row>
    <row r="575" spans="1:2" x14ac:dyDescent="0.25">
      <c r="A575" s="146"/>
      <c r="B575" s="146"/>
    </row>
    <row r="576" spans="1:2" x14ac:dyDescent="0.25">
      <c r="A576" s="146"/>
      <c r="B576" s="146"/>
    </row>
    <row r="577" spans="1:2" x14ac:dyDescent="0.25">
      <c r="A577" s="146"/>
      <c r="B577" s="146"/>
    </row>
    <row r="578" spans="1:2" x14ac:dyDescent="0.25">
      <c r="A578" s="146"/>
      <c r="B578" s="146"/>
    </row>
    <row r="579" spans="1:2" x14ac:dyDescent="0.25">
      <c r="A579" s="146"/>
      <c r="B579" s="146"/>
    </row>
    <row r="580" spans="1:2" x14ac:dyDescent="0.25">
      <c r="A580" s="146"/>
      <c r="B580" s="146"/>
    </row>
    <row r="581" spans="1:2" x14ac:dyDescent="0.25">
      <c r="A581" s="146"/>
      <c r="B581" s="146"/>
    </row>
    <row r="582" spans="1:2" x14ac:dyDescent="0.25">
      <c r="A582" s="146"/>
      <c r="B582" s="146"/>
    </row>
    <row r="583" spans="1:2" x14ac:dyDescent="0.25">
      <c r="A583" s="146"/>
      <c r="B583" s="146"/>
    </row>
    <row r="584" spans="1:2" x14ac:dyDescent="0.25">
      <c r="A584" s="146"/>
      <c r="B584" s="146"/>
    </row>
    <row r="585" spans="1:2" x14ac:dyDescent="0.25">
      <c r="A585" s="146"/>
      <c r="B585" s="146"/>
    </row>
    <row r="586" spans="1:2" x14ac:dyDescent="0.25">
      <c r="A586" s="146"/>
      <c r="B586" s="146"/>
    </row>
    <row r="587" spans="1:2" x14ac:dyDescent="0.25">
      <c r="A587" s="146"/>
      <c r="B587" s="146"/>
    </row>
    <row r="588" spans="1:2" x14ac:dyDescent="0.25">
      <c r="A588" s="146"/>
      <c r="B588" s="146"/>
    </row>
    <row r="589" spans="1:2" x14ac:dyDescent="0.25">
      <c r="A589" s="146"/>
      <c r="B589" s="146"/>
    </row>
    <row r="590" spans="1:2" x14ac:dyDescent="0.25">
      <c r="A590" s="146"/>
      <c r="B590" s="146"/>
    </row>
    <row r="591" spans="1:2" x14ac:dyDescent="0.25">
      <c r="A591" s="146"/>
      <c r="B591" s="146"/>
    </row>
    <row r="592" spans="1:2" x14ac:dyDescent="0.25">
      <c r="A592" s="146"/>
      <c r="B592" s="146"/>
    </row>
    <row r="593" spans="1:2" x14ac:dyDescent="0.25">
      <c r="A593" s="146"/>
      <c r="B593" s="146"/>
    </row>
    <row r="594" spans="1:2" x14ac:dyDescent="0.25">
      <c r="A594" s="146"/>
      <c r="B594" s="146"/>
    </row>
    <row r="595" spans="1:2" x14ac:dyDescent="0.25">
      <c r="A595" s="146"/>
      <c r="B595" s="146"/>
    </row>
    <row r="596" spans="1:2" x14ac:dyDescent="0.25">
      <c r="A596" s="146"/>
      <c r="B596" s="146"/>
    </row>
    <row r="597" spans="1:2" x14ac:dyDescent="0.25">
      <c r="A597" s="146"/>
      <c r="B597" s="146"/>
    </row>
    <row r="598" spans="1:2" x14ac:dyDescent="0.25">
      <c r="A598" s="146"/>
      <c r="B598" s="146"/>
    </row>
    <row r="599" spans="1:2" x14ac:dyDescent="0.25">
      <c r="A599" s="146"/>
      <c r="B599" s="146"/>
    </row>
    <row r="600" spans="1:2" x14ac:dyDescent="0.25">
      <c r="A600" s="146"/>
      <c r="B600" s="146"/>
    </row>
    <row r="601" spans="1:2" x14ac:dyDescent="0.25">
      <c r="A601" s="146"/>
      <c r="B601" s="146"/>
    </row>
    <row r="602" spans="1:2" x14ac:dyDescent="0.25">
      <c r="A602" s="146"/>
      <c r="B602" s="146"/>
    </row>
    <row r="603" spans="1:2" x14ac:dyDescent="0.25">
      <c r="A603" s="146"/>
      <c r="B603" s="146"/>
    </row>
    <row r="604" spans="1:2" x14ac:dyDescent="0.25">
      <c r="A604" s="146"/>
      <c r="B604" s="146"/>
    </row>
    <row r="605" spans="1:2" x14ac:dyDescent="0.25">
      <c r="A605" s="146"/>
      <c r="B605" s="146"/>
    </row>
    <row r="606" spans="1:2" x14ac:dyDescent="0.25">
      <c r="A606" s="146"/>
      <c r="B606" s="146"/>
    </row>
    <row r="607" spans="1:2" x14ac:dyDescent="0.25">
      <c r="A607" s="146"/>
      <c r="B607" s="146"/>
    </row>
    <row r="608" spans="1:2" x14ac:dyDescent="0.25">
      <c r="A608" s="146"/>
      <c r="B608" s="146"/>
    </row>
    <row r="609" spans="1:2" x14ac:dyDescent="0.25">
      <c r="A609" s="146"/>
      <c r="B609" s="146"/>
    </row>
    <row r="610" spans="1:2" x14ac:dyDescent="0.25">
      <c r="A610" s="146"/>
      <c r="B610" s="146"/>
    </row>
    <row r="611" spans="1:2" x14ac:dyDescent="0.25">
      <c r="A611" s="146"/>
      <c r="B611" s="146"/>
    </row>
    <row r="612" spans="1:2" x14ac:dyDescent="0.25">
      <c r="A612" s="146"/>
      <c r="B612" s="146"/>
    </row>
    <row r="613" spans="1:2" x14ac:dyDescent="0.25">
      <c r="A613" s="146"/>
      <c r="B613" s="146"/>
    </row>
    <row r="614" spans="1:2" x14ac:dyDescent="0.25">
      <c r="A614" s="146"/>
      <c r="B614" s="146"/>
    </row>
    <row r="615" spans="1:2" x14ac:dyDescent="0.25">
      <c r="A615" s="146"/>
      <c r="B615" s="146"/>
    </row>
    <row r="616" spans="1:2" x14ac:dyDescent="0.25">
      <c r="A616" s="146"/>
      <c r="B616" s="146"/>
    </row>
    <row r="617" spans="1:2" x14ac:dyDescent="0.25">
      <c r="A617" s="146"/>
      <c r="B617" s="146"/>
    </row>
    <row r="618" spans="1:2" x14ac:dyDescent="0.25">
      <c r="A618" s="146"/>
      <c r="B618" s="146"/>
    </row>
    <row r="619" spans="1:2" x14ac:dyDescent="0.25">
      <c r="A619" s="146"/>
      <c r="B619" s="146"/>
    </row>
    <row r="620" spans="1:2" x14ac:dyDescent="0.25">
      <c r="A620" s="146"/>
      <c r="B620" s="146"/>
    </row>
    <row r="621" spans="1:2" x14ac:dyDescent="0.25">
      <c r="A621" s="146"/>
      <c r="B621" s="146"/>
    </row>
    <row r="622" spans="1:2" x14ac:dyDescent="0.25">
      <c r="A622" s="146"/>
      <c r="B622" s="146"/>
    </row>
    <row r="623" spans="1:2" x14ac:dyDescent="0.25">
      <c r="A623" s="146"/>
      <c r="B623" s="146"/>
    </row>
    <row r="624" spans="1:2" x14ac:dyDescent="0.25">
      <c r="A624" s="146"/>
      <c r="B624" s="146"/>
    </row>
    <row r="625" spans="1:2" x14ac:dyDescent="0.25">
      <c r="A625" s="146"/>
      <c r="B625" s="146"/>
    </row>
    <row r="626" spans="1:2" x14ac:dyDescent="0.25">
      <c r="A626" s="146"/>
      <c r="B626" s="146"/>
    </row>
    <row r="627" spans="1:2" x14ac:dyDescent="0.25">
      <c r="A627" s="146"/>
      <c r="B627" s="146"/>
    </row>
    <row r="628" spans="1:2" x14ac:dyDescent="0.25">
      <c r="A628" s="146"/>
      <c r="B628" s="146"/>
    </row>
    <row r="629" spans="1:2" x14ac:dyDescent="0.25">
      <c r="A629" s="146"/>
      <c r="B629" s="146"/>
    </row>
    <row r="630" spans="1:2" x14ac:dyDescent="0.25">
      <c r="A630" s="146"/>
      <c r="B630" s="146"/>
    </row>
    <row r="631" spans="1:2" x14ac:dyDescent="0.25">
      <c r="A631" s="146"/>
      <c r="B631" s="146"/>
    </row>
    <row r="632" spans="1:2" x14ac:dyDescent="0.25">
      <c r="A632" s="146"/>
      <c r="B632" s="146"/>
    </row>
    <row r="633" spans="1:2" x14ac:dyDescent="0.25">
      <c r="A633" s="146"/>
      <c r="B633" s="146"/>
    </row>
    <row r="634" spans="1:2" x14ac:dyDescent="0.25">
      <c r="A634" s="146"/>
      <c r="B634" s="146"/>
    </row>
    <row r="635" spans="1:2" x14ac:dyDescent="0.25">
      <c r="A635" s="146"/>
      <c r="B635" s="146"/>
    </row>
    <row r="636" spans="1:2" x14ac:dyDescent="0.25">
      <c r="A636" s="146"/>
      <c r="B636" s="146"/>
    </row>
    <row r="637" spans="1:2" x14ac:dyDescent="0.25">
      <c r="A637" s="146"/>
      <c r="B637" s="146"/>
    </row>
    <row r="638" spans="1:2" x14ac:dyDescent="0.25">
      <c r="A638" s="146"/>
      <c r="B638" s="146"/>
    </row>
    <row r="639" spans="1:2" x14ac:dyDescent="0.25">
      <c r="A639" s="146"/>
      <c r="B639" s="146"/>
    </row>
    <row r="640" spans="1:2" x14ac:dyDescent="0.25">
      <c r="A640" s="146"/>
      <c r="B640" s="146"/>
    </row>
    <row r="641" spans="1:2" x14ac:dyDescent="0.25">
      <c r="A641" s="146"/>
      <c r="B641" s="146"/>
    </row>
    <row r="642" spans="1:2" x14ac:dyDescent="0.25">
      <c r="A642" s="146"/>
      <c r="B642" s="146"/>
    </row>
    <row r="643" spans="1:2" x14ac:dyDescent="0.25">
      <c r="A643" s="146"/>
      <c r="B643" s="146"/>
    </row>
    <row r="644" spans="1:2" x14ac:dyDescent="0.25">
      <c r="A644" s="146"/>
      <c r="B644" s="146"/>
    </row>
    <row r="645" spans="1:2" x14ac:dyDescent="0.25">
      <c r="A645" s="146"/>
      <c r="B645" s="146"/>
    </row>
    <row r="646" spans="1:2" x14ac:dyDescent="0.25">
      <c r="A646" s="146"/>
      <c r="B646" s="146"/>
    </row>
    <row r="647" spans="1:2" x14ac:dyDescent="0.25">
      <c r="A647" s="146"/>
      <c r="B647" s="146"/>
    </row>
    <row r="648" spans="1:2" x14ac:dyDescent="0.25">
      <c r="A648" s="146"/>
      <c r="B648" s="146"/>
    </row>
    <row r="649" spans="1:2" x14ac:dyDescent="0.25">
      <c r="A649" s="146"/>
      <c r="B649" s="146"/>
    </row>
    <row r="650" spans="1:2" x14ac:dyDescent="0.25">
      <c r="A650" s="146"/>
      <c r="B650" s="146"/>
    </row>
    <row r="651" spans="1:2" x14ac:dyDescent="0.25">
      <c r="A651" s="146"/>
      <c r="B651" s="146"/>
    </row>
    <row r="652" spans="1:2" x14ac:dyDescent="0.25">
      <c r="A652" s="146"/>
      <c r="B652" s="146"/>
    </row>
    <row r="653" spans="1:2" x14ac:dyDescent="0.25">
      <c r="A653" s="146"/>
      <c r="B653" s="146"/>
    </row>
    <row r="654" spans="1:2" x14ac:dyDescent="0.25">
      <c r="A654" s="146"/>
      <c r="B654" s="146"/>
    </row>
    <row r="655" spans="1:2" x14ac:dyDescent="0.25">
      <c r="A655" s="146"/>
      <c r="B655" s="146"/>
    </row>
    <row r="656" spans="1:2" x14ac:dyDescent="0.25">
      <c r="A656" s="146"/>
      <c r="B656" s="146"/>
    </row>
    <row r="657" spans="1:2" x14ac:dyDescent="0.25">
      <c r="A657" s="146"/>
      <c r="B657" s="146"/>
    </row>
    <row r="658" spans="1:2" x14ac:dyDescent="0.25">
      <c r="A658" s="146"/>
      <c r="B658" s="146"/>
    </row>
    <row r="659" spans="1:2" x14ac:dyDescent="0.25">
      <c r="A659" s="146"/>
      <c r="B659" s="146"/>
    </row>
    <row r="660" spans="1:2" x14ac:dyDescent="0.25">
      <c r="A660" s="146"/>
      <c r="B660" s="146"/>
    </row>
    <row r="661" spans="1:2" x14ac:dyDescent="0.25">
      <c r="A661" s="146"/>
      <c r="B661" s="146"/>
    </row>
    <row r="662" spans="1:2" x14ac:dyDescent="0.25">
      <c r="A662" s="146"/>
      <c r="B662" s="146"/>
    </row>
    <row r="663" spans="1:2" x14ac:dyDescent="0.25">
      <c r="A663" s="146"/>
      <c r="B663" s="146"/>
    </row>
    <row r="664" spans="1:2" x14ac:dyDescent="0.25">
      <c r="A664" s="146"/>
      <c r="B664" s="146"/>
    </row>
    <row r="665" spans="1:2" x14ac:dyDescent="0.25">
      <c r="A665" s="146"/>
      <c r="B665" s="146"/>
    </row>
    <row r="666" spans="1:2" x14ac:dyDescent="0.25">
      <c r="A666" s="146"/>
      <c r="B666" s="146"/>
    </row>
    <row r="667" spans="1:2" x14ac:dyDescent="0.25">
      <c r="A667" s="146"/>
      <c r="B667" s="146"/>
    </row>
    <row r="668" spans="1:2" x14ac:dyDescent="0.25">
      <c r="A668" s="146"/>
      <c r="B668" s="146"/>
    </row>
    <row r="669" spans="1:2" x14ac:dyDescent="0.25">
      <c r="A669" s="146"/>
      <c r="B669" s="146"/>
    </row>
    <row r="670" spans="1:2" x14ac:dyDescent="0.25">
      <c r="A670" s="146"/>
      <c r="B670" s="146"/>
    </row>
    <row r="671" spans="1:2" x14ac:dyDescent="0.25">
      <c r="A671" s="146"/>
      <c r="B671" s="146"/>
    </row>
    <row r="672" spans="1:2" x14ac:dyDescent="0.25">
      <c r="A672" s="146"/>
      <c r="B672" s="146"/>
    </row>
    <row r="673" spans="1:2" x14ac:dyDescent="0.25">
      <c r="A673" s="146"/>
      <c r="B673" s="146"/>
    </row>
    <row r="674" spans="1:2" x14ac:dyDescent="0.25">
      <c r="A674" s="146"/>
      <c r="B674" s="146"/>
    </row>
    <row r="675" spans="1:2" x14ac:dyDescent="0.25">
      <c r="A675" s="146"/>
      <c r="B675" s="146"/>
    </row>
    <row r="676" spans="1:2" x14ac:dyDescent="0.25">
      <c r="A676" s="146"/>
      <c r="B676" s="146"/>
    </row>
    <row r="677" spans="1:2" x14ac:dyDescent="0.25">
      <c r="A677" s="146"/>
      <c r="B677" s="146"/>
    </row>
    <row r="678" spans="1:2" x14ac:dyDescent="0.25">
      <c r="A678" s="146"/>
      <c r="B678" s="146"/>
    </row>
    <row r="679" spans="1:2" x14ac:dyDescent="0.25">
      <c r="A679" s="146"/>
      <c r="B679" s="146"/>
    </row>
    <row r="680" spans="1:2" x14ac:dyDescent="0.25">
      <c r="A680" s="146"/>
      <c r="B680" s="146"/>
    </row>
    <row r="681" spans="1:2" x14ac:dyDescent="0.25">
      <c r="A681" s="146"/>
      <c r="B681" s="146"/>
    </row>
    <row r="682" spans="1:2" x14ac:dyDescent="0.25">
      <c r="A682" s="146"/>
      <c r="B682" s="146"/>
    </row>
    <row r="683" spans="1:2" x14ac:dyDescent="0.25">
      <c r="A683" s="146"/>
      <c r="B683" s="146"/>
    </row>
    <row r="684" spans="1:2" x14ac:dyDescent="0.25">
      <c r="A684" s="146"/>
      <c r="B684" s="146"/>
    </row>
    <row r="685" spans="1:2" x14ac:dyDescent="0.25">
      <c r="A685" s="146"/>
      <c r="B685" s="146"/>
    </row>
    <row r="686" spans="1:2" x14ac:dyDescent="0.25">
      <c r="A686" s="146"/>
      <c r="B686" s="146"/>
    </row>
    <row r="687" spans="1:2" x14ac:dyDescent="0.25">
      <c r="A687" s="146"/>
      <c r="B687" s="146"/>
    </row>
    <row r="688" spans="1:2" x14ac:dyDescent="0.25">
      <c r="A688" s="146"/>
      <c r="B688" s="146"/>
    </row>
    <row r="689" spans="1:2" x14ac:dyDescent="0.25">
      <c r="A689" s="146"/>
      <c r="B689" s="146"/>
    </row>
    <row r="690" spans="1:2" x14ac:dyDescent="0.25">
      <c r="A690" s="146"/>
      <c r="B690" s="146"/>
    </row>
    <row r="691" spans="1:2" x14ac:dyDescent="0.25">
      <c r="A691" s="146"/>
      <c r="B691" s="146"/>
    </row>
    <row r="692" spans="1:2" x14ac:dyDescent="0.25">
      <c r="A692" s="146"/>
      <c r="B692" s="146"/>
    </row>
    <row r="693" spans="1:2" x14ac:dyDescent="0.25">
      <c r="A693" s="146"/>
      <c r="B693" s="146"/>
    </row>
    <row r="694" spans="1:2" x14ac:dyDescent="0.25">
      <c r="A694" s="146"/>
      <c r="B694" s="146"/>
    </row>
    <row r="695" spans="1:2" x14ac:dyDescent="0.25">
      <c r="A695" s="146"/>
      <c r="B695" s="146"/>
    </row>
    <row r="696" spans="1:2" x14ac:dyDescent="0.25">
      <c r="A696" s="146"/>
      <c r="B696" s="146"/>
    </row>
    <row r="697" spans="1:2" x14ac:dyDescent="0.25">
      <c r="A697" s="146"/>
      <c r="B697" s="146"/>
    </row>
    <row r="698" spans="1:2" x14ac:dyDescent="0.25">
      <c r="A698" s="146"/>
      <c r="B698" s="146"/>
    </row>
    <row r="699" spans="1:2" x14ac:dyDescent="0.25">
      <c r="A699" s="146"/>
      <c r="B699" s="146"/>
    </row>
    <row r="700" spans="1:2" x14ac:dyDescent="0.25">
      <c r="A700" s="146"/>
      <c r="B700" s="146"/>
    </row>
    <row r="701" spans="1:2" x14ac:dyDescent="0.25">
      <c r="A701" s="146"/>
      <c r="B701" s="146"/>
    </row>
    <row r="702" spans="1:2" x14ac:dyDescent="0.25">
      <c r="A702" s="146"/>
      <c r="B702" s="146"/>
    </row>
    <row r="703" spans="1:2" x14ac:dyDescent="0.25">
      <c r="A703" s="146"/>
      <c r="B703" s="146"/>
    </row>
    <row r="704" spans="1:2" x14ac:dyDescent="0.25">
      <c r="A704" s="146"/>
      <c r="B704" s="146"/>
    </row>
    <row r="705" spans="1:2" x14ac:dyDescent="0.25">
      <c r="A705" s="146"/>
      <c r="B705" s="146"/>
    </row>
    <row r="706" spans="1:2" x14ac:dyDescent="0.25">
      <c r="A706" s="146"/>
      <c r="B706" s="146"/>
    </row>
    <row r="707" spans="1:2" x14ac:dyDescent="0.25">
      <c r="A707" s="146"/>
      <c r="B707" s="146"/>
    </row>
    <row r="708" spans="1:2" x14ac:dyDescent="0.25">
      <c r="A708" s="146"/>
      <c r="B708" s="146"/>
    </row>
    <row r="709" spans="1:2" x14ac:dyDescent="0.25">
      <c r="A709" s="146"/>
      <c r="B709" s="146"/>
    </row>
    <row r="710" spans="1:2" x14ac:dyDescent="0.25">
      <c r="A710" s="146"/>
      <c r="B710" s="146"/>
    </row>
    <row r="711" spans="1:2" x14ac:dyDescent="0.25">
      <c r="A711" s="146"/>
      <c r="B711" s="146"/>
    </row>
    <row r="712" spans="1:2" x14ac:dyDescent="0.25">
      <c r="A712" s="146"/>
      <c r="B712" s="146"/>
    </row>
    <row r="713" spans="1:2" x14ac:dyDescent="0.25">
      <c r="A713" s="146"/>
      <c r="B713" s="146"/>
    </row>
    <row r="714" spans="1:2" x14ac:dyDescent="0.25">
      <c r="A714" s="146"/>
      <c r="B714" s="146"/>
    </row>
    <row r="715" spans="1:2" x14ac:dyDescent="0.25">
      <c r="A715" s="146"/>
      <c r="B715" s="146"/>
    </row>
    <row r="716" spans="1:2" x14ac:dyDescent="0.25">
      <c r="A716" s="146"/>
      <c r="B716" s="146"/>
    </row>
    <row r="717" spans="1:2" x14ac:dyDescent="0.25">
      <c r="A717" s="146"/>
      <c r="B717" s="146"/>
    </row>
    <row r="718" spans="1:2" x14ac:dyDescent="0.25">
      <c r="A718" s="146"/>
      <c r="B718" s="146"/>
    </row>
    <row r="719" spans="1:2" x14ac:dyDescent="0.25">
      <c r="A719" s="146"/>
      <c r="B719" s="146"/>
    </row>
    <row r="720" spans="1:2" x14ac:dyDescent="0.25">
      <c r="A720" s="146"/>
      <c r="B720" s="146"/>
    </row>
    <row r="721" spans="1:2" x14ac:dyDescent="0.25">
      <c r="A721" s="146"/>
      <c r="B721" s="146"/>
    </row>
    <row r="722" spans="1:2" x14ac:dyDescent="0.25">
      <c r="A722" s="146"/>
      <c r="B722" s="146"/>
    </row>
    <row r="723" spans="1:2" x14ac:dyDescent="0.25">
      <c r="A723" s="146"/>
      <c r="B723" s="146"/>
    </row>
    <row r="724" spans="1:2" x14ac:dyDescent="0.25">
      <c r="A724" s="146"/>
      <c r="B724" s="146"/>
    </row>
    <row r="725" spans="1:2" x14ac:dyDescent="0.25">
      <c r="A725" s="146"/>
      <c r="B725" s="146"/>
    </row>
    <row r="726" spans="1:2" x14ac:dyDescent="0.25">
      <c r="A726" s="146"/>
      <c r="B726" s="146"/>
    </row>
    <row r="727" spans="1:2" x14ac:dyDescent="0.25">
      <c r="A727" s="146"/>
      <c r="B727" s="146"/>
    </row>
    <row r="728" spans="1:2" x14ac:dyDescent="0.25">
      <c r="A728" s="146"/>
      <c r="B728" s="146"/>
    </row>
    <row r="729" spans="1:2" x14ac:dyDescent="0.25">
      <c r="A729" s="146"/>
      <c r="B729" s="146"/>
    </row>
    <row r="730" spans="1:2" x14ac:dyDescent="0.25">
      <c r="A730" s="146"/>
      <c r="B730" s="146"/>
    </row>
    <row r="731" spans="1:2" x14ac:dyDescent="0.25">
      <c r="A731" s="146"/>
      <c r="B731" s="146"/>
    </row>
    <row r="732" spans="1:2" x14ac:dyDescent="0.25">
      <c r="A732" s="146"/>
      <c r="B732" s="146"/>
    </row>
    <row r="733" spans="1:2" x14ac:dyDescent="0.25">
      <c r="A733" s="146"/>
      <c r="B733" s="146"/>
    </row>
    <row r="734" spans="1:2" x14ac:dyDescent="0.25">
      <c r="A734" s="146"/>
      <c r="B734" s="146"/>
    </row>
    <row r="735" spans="1:2" x14ac:dyDescent="0.25">
      <c r="A735" s="146"/>
      <c r="B735" s="146"/>
    </row>
    <row r="736" spans="1:2" x14ac:dyDescent="0.25">
      <c r="A736" s="146"/>
      <c r="B736" s="146"/>
    </row>
    <row r="737" spans="1:2" x14ac:dyDescent="0.25">
      <c r="A737" s="146"/>
      <c r="B737" s="146"/>
    </row>
    <row r="738" spans="1:2" x14ac:dyDescent="0.25">
      <c r="A738" s="146"/>
      <c r="B738" s="146"/>
    </row>
    <row r="739" spans="1:2" x14ac:dyDescent="0.25">
      <c r="A739" s="146"/>
      <c r="B739" s="146"/>
    </row>
    <row r="740" spans="1:2" x14ac:dyDescent="0.25">
      <c r="A740" s="146"/>
      <c r="B740" s="146"/>
    </row>
    <row r="741" spans="1:2" x14ac:dyDescent="0.25">
      <c r="A741" s="146"/>
      <c r="B741" s="146"/>
    </row>
    <row r="742" spans="1:2" x14ac:dyDescent="0.25">
      <c r="A742" s="146"/>
      <c r="B742" s="146"/>
    </row>
    <row r="743" spans="1:2" x14ac:dyDescent="0.25">
      <c r="A743" s="146"/>
      <c r="B743" s="146"/>
    </row>
    <row r="744" spans="1:2" x14ac:dyDescent="0.25">
      <c r="A744" s="146"/>
      <c r="B744" s="146"/>
    </row>
    <row r="745" spans="1:2" x14ac:dyDescent="0.25">
      <c r="A745" s="146"/>
      <c r="B745" s="146"/>
    </row>
    <row r="746" spans="1:2" x14ac:dyDescent="0.25">
      <c r="A746" s="146"/>
      <c r="B746" s="146"/>
    </row>
    <row r="747" spans="1:2" x14ac:dyDescent="0.25">
      <c r="A747" s="146"/>
      <c r="B747" s="146"/>
    </row>
    <row r="748" spans="1:2" x14ac:dyDescent="0.25">
      <c r="A748" s="146"/>
      <c r="B748" s="146"/>
    </row>
    <row r="749" spans="1:2" x14ac:dyDescent="0.25">
      <c r="A749" s="146"/>
      <c r="B749" s="146"/>
    </row>
    <row r="750" spans="1:2" x14ac:dyDescent="0.25">
      <c r="A750" s="146"/>
      <c r="B750" s="146"/>
    </row>
    <row r="751" spans="1:2" x14ac:dyDescent="0.25">
      <c r="A751" s="146"/>
      <c r="B751" s="146"/>
    </row>
    <row r="752" spans="1:2" x14ac:dyDescent="0.25">
      <c r="A752" s="146"/>
      <c r="B752" s="146"/>
    </row>
    <row r="753" spans="1:2" x14ac:dyDescent="0.25">
      <c r="A753" s="146"/>
      <c r="B753" s="146"/>
    </row>
    <row r="754" spans="1:2" x14ac:dyDescent="0.25">
      <c r="A754" s="146"/>
      <c r="B754" s="146"/>
    </row>
    <row r="755" spans="1:2" x14ac:dyDescent="0.25">
      <c r="A755" s="146"/>
      <c r="B755" s="146"/>
    </row>
    <row r="756" spans="1:2" x14ac:dyDescent="0.25">
      <c r="A756" s="146"/>
      <c r="B756" s="146"/>
    </row>
    <row r="757" spans="1:2" x14ac:dyDescent="0.25">
      <c r="A757" s="146"/>
      <c r="B757" s="146"/>
    </row>
    <row r="758" spans="1:2" x14ac:dyDescent="0.25">
      <c r="A758" s="146"/>
      <c r="B758" s="146"/>
    </row>
    <row r="759" spans="1:2" x14ac:dyDescent="0.25">
      <c r="A759" s="146"/>
      <c r="B759" s="146"/>
    </row>
    <row r="760" spans="1:2" x14ac:dyDescent="0.25">
      <c r="A760" s="146"/>
      <c r="B760" s="146"/>
    </row>
    <row r="761" spans="1:2" x14ac:dyDescent="0.25">
      <c r="A761" s="146"/>
      <c r="B761" s="146"/>
    </row>
    <row r="762" spans="1:2" x14ac:dyDescent="0.25">
      <c r="A762" s="146"/>
      <c r="B762" s="146"/>
    </row>
    <row r="763" spans="1:2" x14ac:dyDescent="0.25">
      <c r="A763" s="146"/>
      <c r="B763" s="146"/>
    </row>
    <row r="764" spans="1:2" x14ac:dyDescent="0.25">
      <c r="A764" s="146"/>
      <c r="B764" s="146"/>
    </row>
    <row r="765" spans="1:2" x14ac:dyDescent="0.25">
      <c r="A765" s="146"/>
      <c r="B765" s="146"/>
    </row>
    <row r="766" spans="1:2" x14ac:dyDescent="0.25">
      <c r="A766" s="146"/>
      <c r="B766" s="146"/>
    </row>
    <row r="767" spans="1:2" x14ac:dyDescent="0.25">
      <c r="A767" s="146"/>
      <c r="B767" s="146"/>
    </row>
    <row r="768" spans="1:2" x14ac:dyDescent="0.25">
      <c r="A768" s="146"/>
      <c r="B768" s="146"/>
    </row>
    <row r="769" spans="1:2" x14ac:dyDescent="0.25">
      <c r="A769" s="146"/>
      <c r="B769" s="146"/>
    </row>
    <row r="770" spans="1:2" x14ac:dyDescent="0.25">
      <c r="A770" s="146"/>
      <c r="B770" s="146"/>
    </row>
    <row r="771" spans="1:2" x14ac:dyDescent="0.25">
      <c r="A771" s="146"/>
      <c r="B771" s="146"/>
    </row>
    <row r="772" spans="1:2" x14ac:dyDescent="0.25">
      <c r="A772" s="146"/>
      <c r="B772" s="146"/>
    </row>
    <row r="773" spans="1:2" x14ac:dyDescent="0.25">
      <c r="A773" s="146"/>
      <c r="B773" s="146"/>
    </row>
    <row r="774" spans="1:2" x14ac:dyDescent="0.25">
      <c r="A774" s="146"/>
      <c r="B774" s="146"/>
    </row>
    <row r="775" spans="1:2" x14ac:dyDescent="0.25">
      <c r="A775" s="146"/>
      <c r="B775" s="146"/>
    </row>
    <row r="776" spans="1:2" x14ac:dyDescent="0.25">
      <c r="A776" s="146"/>
      <c r="B776" s="146"/>
    </row>
    <row r="777" spans="1:2" x14ac:dyDescent="0.25">
      <c r="A777" s="146"/>
      <c r="B777" s="146"/>
    </row>
    <row r="778" spans="1:2" x14ac:dyDescent="0.25">
      <c r="A778" s="146"/>
      <c r="B778" s="146"/>
    </row>
    <row r="779" spans="1:2" x14ac:dyDescent="0.25">
      <c r="A779" s="146"/>
      <c r="B779" s="146"/>
    </row>
    <row r="780" spans="1:2" x14ac:dyDescent="0.25">
      <c r="A780" s="146"/>
      <c r="B780" s="146"/>
    </row>
    <row r="781" spans="1:2" x14ac:dyDescent="0.25">
      <c r="A781" s="146"/>
      <c r="B781" s="146"/>
    </row>
    <row r="782" spans="1:2" x14ac:dyDescent="0.25">
      <c r="A782" s="146"/>
      <c r="B782" s="146"/>
    </row>
    <row r="783" spans="1:2" x14ac:dyDescent="0.25">
      <c r="A783" s="146"/>
      <c r="B783" s="146"/>
    </row>
    <row r="784" spans="1:2" x14ac:dyDescent="0.25">
      <c r="A784" s="146"/>
      <c r="B784" s="146"/>
    </row>
    <row r="785" spans="1:2" x14ac:dyDescent="0.25">
      <c r="A785" s="146"/>
      <c r="B785" s="146"/>
    </row>
    <row r="786" spans="1:2" x14ac:dyDescent="0.25">
      <c r="A786" s="146"/>
      <c r="B786" s="146"/>
    </row>
    <row r="787" spans="1:2" x14ac:dyDescent="0.25">
      <c r="A787" s="146"/>
      <c r="B787" s="146"/>
    </row>
    <row r="788" spans="1:2" x14ac:dyDescent="0.25">
      <c r="A788" s="146"/>
      <c r="B788" s="146"/>
    </row>
    <row r="789" spans="1:2" x14ac:dyDescent="0.25">
      <c r="A789" s="146"/>
      <c r="B789" s="146"/>
    </row>
    <row r="790" spans="1:2" x14ac:dyDescent="0.25">
      <c r="A790" s="146"/>
      <c r="B790" s="146"/>
    </row>
    <row r="791" spans="1:2" x14ac:dyDescent="0.25">
      <c r="A791" s="146"/>
      <c r="B791" s="146"/>
    </row>
    <row r="792" spans="1:2" x14ac:dyDescent="0.25">
      <c r="A792" s="146"/>
      <c r="B792" s="146"/>
    </row>
    <row r="793" spans="1:2" x14ac:dyDescent="0.25">
      <c r="A793" s="146"/>
      <c r="B793" s="146"/>
    </row>
    <row r="794" spans="1:2" x14ac:dyDescent="0.25">
      <c r="A794" s="146"/>
      <c r="B794" s="146"/>
    </row>
    <row r="795" spans="1:2" x14ac:dyDescent="0.25">
      <c r="A795" s="146"/>
      <c r="B795" s="146"/>
    </row>
    <row r="796" spans="1:2" x14ac:dyDescent="0.25">
      <c r="A796" s="146"/>
      <c r="B796" s="146"/>
    </row>
    <row r="797" spans="1:2" x14ac:dyDescent="0.25">
      <c r="A797" s="146"/>
      <c r="B797" s="146"/>
    </row>
    <row r="798" spans="1:2" x14ac:dyDescent="0.25">
      <c r="A798" s="146"/>
      <c r="B798" s="146"/>
    </row>
    <row r="799" spans="1:2" x14ac:dyDescent="0.25">
      <c r="A799" s="146"/>
      <c r="B799" s="146"/>
    </row>
    <row r="800" spans="1:2" x14ac:dyDescent="0.25">
      <c r="A800" s="146"/>
      <c r="B800" s="146"/>
    </row>
    <row r="801" spans="1:2" x14ac:dyDescent="0.25">
      <c r="A801" s="146"/>
      <c r="B801" s="146"/>
    </row>
    <row r="802" spans="1:2" x14ac:dyDescent="0.25">
      <c r="A802" s="146"/>
      <c r="B802" s="146"/>
    </row>
    <row r="803" spans="1:2" x14ac:dyDescent="0.25">
      <c r="A803" s="146"/>
      <c r="B803" s="146"/>
    </row>
    <row r="804" spans="1:2" x14ac:dyDescent="0.25">
      <c r="A804" s="146"/>
      <c r="B804" s="146"/>
    </row>
    <row r="805" spans="1:2" x14ac:dyDescent="0.25">
      <c r="A805" s="146"/>
      <c r="B805" s="146"/>
    </row>
    <row r="806" spans="1:2" x14ac:dyDescent="0.25">
      <c r="A806" s="146"/>
      <c r="B806" s="146"/>
    </row>
    <row r="807" spans="1:2" x14ac:dyDescent="0.25">
      <c r="A807" s="146"/>
      <c r="B807" s="146"/>
    </row>
    <row r="808" spans="1:2" x14ac:dyDescent="0.25">
      <c r="A808" s="146"/>
      <c r="B808" s="146"/>
    </row>
    <row r="809" spans="1:2" x14ac:dyDescent="0.25">
      <c r="A809" s="146"/>
      <c r="B809" s="146"/>
    </row>
    <row r="810" spans="1:2" x14ac:dyDescent="0.25">
      <c r="A810" s="146"/>
      <c r="B810" s="146"/>
    </row>
    <row r="811" spans="1:2" x14ac:dyDescent="0.25">
      <c r="A811" s="146"/>
      <c r="B811" s="146"/>
    </row>
    <row r="812" spans="1:2" x14ac:dyDescent="0.25">
      <c r="A812" s="146"/>
      <c r="B812" s="146"/>
    </row>
    <row r="813" spans="1:2" x14ac:dyDescent="0.25">
      <c r="A813" s="146"/>
      <c r="B813" s="146"/>
    </row>
    <row r="814" spans="1:2" x14ac:dyDescent="0.25">
      <c r="A814" s="146"/>
      <c r="B814" s="146"/>
    </row>
    <row r="815" spans="1:2" x14ac:dyDescent="0.25">
      <c r="A815" s="146"/>
      <c r="B815" s="146"/>
    </row>
    <row r="816" spans="1:2" x14ac:dyDescent="0.25">
      <c r="A816" s="146"/>
      <c r="B816" s="146"/>
    </row>
    <row r="817" spans="1:2" x14ac:dyDescent="0.25">
      <c r="A817" s="146"/>
      <c r="B817" s="146"/>
    </row>
    <row r="818" spans="1:2" x14ac:dyDescent="0.25">
      <c r="A818" s="146"/>
      <c r="B818" s="146"/>
    </row>
    <row r="819" spans="1:2" x14ac:dyDescent="0.25">
      <c r="A819" s="146"/>
      <c r="B819" s="146"/>
    </row>
    <row r="820" spans="1:2" x14ac:dyDescent="0.25">
      <c r="A820" s="146"/>
      <c r="B820" s="146"/>
    </row>
    <row r="821" spans="1:2" x14ac:dyDescent="0.25">
      <c r="A821" s="146"/>
      <c r="B821" s="146"/>
    </row>
    <row r="822" spans="1:2" x14ac:dyDescent="0.25">
      <c r="A822" s="146"/>
      <c r="B822" s="146"/>
    </row>
    <row r="823" spans="1:2" x14ac:dyDescent="0.25">
      <c r="A823" s="146"/>
      <c r="B823" s="146"/>
    </row>
    <row r="824" spans="1:2" x14ac:dyDescent="0.25">
      <c r="A824" s="146"/>
      <c r="B824" s="146"/>
    </row>
    <row r="825" spans="1:2" x14ac:dyDescent="0.25">
      <c r="A825" s="146"/>
      <c r="B825" s="146"/>
    </row>
    <row r="826" spans="1:2" x14ac:dyDescent="0.25">
      <c r="A826" s="146"/>
      <c r="B826" s="146"/>
    </row>
    <row r="827" spans="1:2" x14ac:dyDescent="0.25">
      <c r="A827" s="146"/>
      <c r="B827" s="146"/>
    </row>
    <row r="828" spans="1:2" x14ac:dyDescent="0.25">
      <c r="A828" s="146"/>
      <c r="B828" s="146"/>
    </row>
    <row r="829" spans="1:2" x14ac:dyDescent="0.25">
      <c r="A829" s="146"/>
      <c r="B829" s="146"/>
    </row>
    <row r="830" spans="1:2" x14ac:dyDescent="0.25">
      <c r="A830" s="146"/>
      <c r="B830" s="146"/>
    </row>
    <row r="831" spans="1:2" x14ac:dyDescent="0.25">
      <c r="A831" s="146"/>
      <c r="B831" s="146"/>
    </row>
    <row r="832" spans="1:2" x14ac:dyDescent="0.25">
      <c r="A832" s="146"/>
      <c r="B832" s="146"/>
    </row>
    <row r="833" spans="1:2" x14ac:dyDescent="0.25">
      <c r="A833" s="146"/>
      <c r="B833" s="146"/>
    </row>
    <row r="834" spans="1:2" x14ac:dyDescent="0.25">
      <c r="A834" s="146"/>
      <c r="B834" s="146"/>
    </row>
    <row r="835" spans="1:2" x14ac:dyDescent="0.25">
      <c r="A835" s="146"/>
      <c r="B835" s="146"/>
    </row>
    <row r="836" spans="1:2" x14ac:dyDescent="0.25">
      <c r="A836" s="146"/>
      <c r="B836" s="146"/>
    </row>
    <row r="837" spans="1:2" x14ac:dyDescent="0.25">
      <c r="A837" s="146"/>
      <c r="B837" s="146"/>
    </row>
    <row r="838" spans="1:2" x14ac:dyDescent="0.25">
      <c r="A838" s="146"/>
      <c r="B838" s="146"/>
    </row>
    <row r="839" spans="1:2" x14ac:dyDescent="0.25">
      <c r="A839" s="146"/>
      <c r="B839" s="146"/>
    </row>
    <row r="840" spans="1:2" x14ac:dyDescent="0.25">
      <c r="A840" s="146"/>
      <c r="B840" s="146"/>
    </row>
    <row r="841" spans="1:2" x14ac:dyDescent="0.25">
      <c r="A841" s="146"/>
      <c r="B841" s="146"/>
    </row>
    <row r="842" spans="1:2" x14ac:dyDescent="0.25">
      <c r="A842" s="146"/>
      <c r="B842" s="146"/>
    </row>
    <row r="843" spans="1:2" x14ac:dyDescent="0.25">
      <c r="A843" s="146"/>
      <c r="B843" s="146"/>
    </row>
    <row r="844" spans="1:2" x14ac:dyDescent="0.25">
      <c r="A844" s="146"/>
      <c r="B844" s="146"/>
    </row>
    <row r="845" spans="1:2" x14ac:dyDescent="0.25">
      <c r="A845" s="146"/>
      <c r="B845" s="146"/>
    </row>
    <row r="846" spans="1:2" x14ac:dyDescent="0.25">
      <c r="A846" s="146"/>
      <c r="B846" s="146"/>
    </row>
    <row r="847" spans="1:2" x14ac:dyDescent="0.25">
      <c r="A847" s="146"/>
      <c r="B847" s="146"/>
    </row>
    <row r="848" spans="1:2" x14ac:dyDescent="0.25">
      <c r="A848" s="146"/>
      <c r="B848" s="146"/>
    </row>
    <row r="849" spans="1:2" x14ac:dyDescent="0.25">
      <c r="A849" s="146"/>
      <c r="B849" s="146"/>
    </row>
    <row r="850" spans="1:2" x14ac:dyDescent="0.25">
      <c r="A850" s="146"/>
      <c r="B850" s="146"/>
    </row>
    <row r="851" spans="1:2" x14ac:dyDescent="0.25">
      <c r="A851" s="146"/>
      <c r="B851" s="146"/>
    </row>
    <row r="852" spans="1:2" x14ac:dyDescent="0.25">
      <c r="A852" s="146"/>
      <c r="B852" s="146"/>
    </row>
    <row r="853" spans="1:2" x14ac:dyDescent="0.25">
      <c r="A853" s="146"/>
      <c r="B853" s="146"/>
    </row>
    <row r="854" spans="1:2" x14ac:dyDescent="0.25">
      <c r="A854" s="146"/>
      <c r="B854" s="146"/>
    </row>
    <row r="855" spans="1:2" x14ac:dyDescent="0.25">
      <c r="A855" s="146"/>
      <c r="B855" s="146"/>
    </row>
    <row r="856" spans="1:2" x14ac:dyDescent="0.25">
      <c r="A856" s="146"/>
      <c r="B856" s="146"/>
    </row>
    <row r="857" spans="1:2" x14ac:dyDescent="0.25">
      <c r="A857" s="146"/>
      <c r="B857" s="146"/>
    </row>
    <row r="858" spans="1:2" x14ac:dyDescent="0.25">
      <c r="A858" s="146"/>
      <c r="B858" s="146"/>
    </row>
    <row r="859" spans="1:2" x14ac:dyDescent="0.25">
      <c r="A859" s="146"/>
      <c r="B859" s="146"/>
    </row>
    <row r="860" spans="1:2" x14ac:dyDescent="0.25">
      <c r="A860" s="146"/>
      <c r="B860" s="146"/>
    </row>
    <row r="861" spans="1:2" x14ac:dyDescent="0.25">
      <c r="A861" s="146"/>
      <c r="B861" s="146"/>
    </row>
    <row r="862" spans="1:2" x14ac:dyDescent="0.25">
      <c r="A862" s="146"/>
      <c r="B862" s="146"/>
    </row>
    <row r="863" spans="1:2" x14ac:dyDescent="0.25">
      <c r="A863" s="146"/>
      <c r="B863" s="146"/>
    </row>
    <row r="864" spans="1:2" x14ac:dyDescent="0.25">
      <c r="A864" s="146"/>
      <c r="B864" s="146"/>
    </row>
    <row r="865" spans="1:2" x14ac:dyDescent="0.25">
      <c r="A865" s="146"/>
      <c r="B865" s="146"/>
    </row>
    <row r="866" spans="1:2" x14ac:dyDescent="0.25">
      <c r="A866" s="146"/>
      <c r="B866" s="146"/>
    </row>
    <row r="867" spans="1:2" x14ac:dyDescent="0.25">
      <c r="A867" s="146"/>
      <c r="B867" s="146"/>
    </row>
    <row r="868" spans="1:2" x14ac:dyDescent="0.25">
      <c r="A868" s="146"/>
      <c r="B868" s="146"/>
    </row>
    <row r="869" spans="1:2" x14ac:dyDescent="0.25">
      <c r="A869" s="146"/>
      <c r="B869" s="146"/>
    </row>
    <row r="870" spans="1:2" x14ac:dyDescent="0.25">
      <c r="A870" s="146"/>
      <c r="B870" s="146"/>
    </row>
    <row r="871" spans="1:2" x14ac:dyDescent="0.25">
      <c r="A871" s="146"/>
      <c r="B871" s="146"/>
    </row>
    <row r="872" spans="1:2" x14ac:dyDescent="0.25">
      <c r="A872" s="146"/>
      <c r="B872" s="146"/>
    </row>
    <row r="873" spans="1:2" x14ac:dyDescent="0.25">
      <c r="A873" s="146"/>
      <c r="B873" s="146"/>
    </row>
    <row r="874" spans="1:2" x14ac:dyDescent="0.25">
      <c r="A874" s="146"/>
      <c r="B874" s="146"/>
    </row>
    <row r="875" spans="1:2" x14ac:dyDescent="0.25">
      <c r="A875" s="146"/>
      <c r="B875" s="146"/>
    </row>
    <row r="876" spans="1:2" x14ac:dyDescent="0.25">
      <c r="A876" s="146"/>
      <c r="B876" s="146"/>
    </row>
    <row r="877" spans="1:2" x14ac:dyDescent="0.25">
      <c r="A877" s="146"/>
      <c r="B877" s="146"/>
    </row>
    <row r="878" spans="1:2" x14ac:dyDescent="0.25">
      <c r="A878" s="146"/>
      <c r="B878" s="146"/>
    </row>
    <row r="879" spans="1:2" x14ac:dyDescent="0.25">
      <c r="A879" s="146"/>
      <c r="B879" s="146"/>
    </row>
    <row r="880" spans="1:2" x14ac:dyDescent="0.25">
      <c r="A880" s="146"/>
      <c r="B880" s="146"/>
    </row>
    <row r="881" spans="1:2" x14ac:dyDescent="0.25">
      <c r="A881" s="146"/>
      <c r="B881" s="146"/>
    </row>
    <row r="882" spans="1:2" x14ac:dyDescent="0.25">
      <c r="A882" s="146"/>
      <c r="B882" s="146"/>
    </row>
    <row r="883" spans="1:2" x14ac:dyDescent="0.25">
      <c r="A883" s="146"/>
      <c r="B883" s="146"/>
    </row>
    <row r="884" spans="1:2" x14ac:dyDescent="0.25">
      <c r="A884" s="146"/>
      <c r="B884" s="146"/>
    </row>
    <row r="885" spans="1:2" x14ac:dyDescent="0.25">
      <c r="A885" s="146"/>
      <c r="B885" s="146"/>
    </row>
    <row r="886" spans="1:2" x14ac:dyDescent="0.25">
      <c r="A886" s="146"/>
      <c r="B886" s="146"/>
    </row>
    <row r="887" spans="1:2" x14ac:dyDescent="0.25">
      <c r="A887" s="146"/>
      <c r="B887" s="146"/>
    </row>
    <row r="888" spans="1:2" x14ac:dyDescent="0.25">
      <c r="A888" s="146"/>
      <c r="B888" s="146"/>
    </row>
    <row r="889" spans="1:2" x14ac:dyDescent="0.25">
      <c r="A889" s="146"/>
      <c r="B889" s="146"/>
    </row>
    <row r="890" spans="1:2" x14ac:dyDescent="0.25">
      <c r="A890" s="146"/>
      <c r="B890" s="146"/>
    </row>
    <row r="891" spans="1:2" x14ac:dyDescent="0.25">
      <c r="A891" s="146"/>
      <c r="B891" s="146"/>
    </row>
    <row r="892" spans="1:2" x14ac:dyDescent="0.25">
      <c r="A892" s="146"/>
      <c r="B892" s="146"/>
    </row>
    <row r="893" spans="1:2" x14ac:dyDescent="0.25">
      <c r="A893" s="146"/>
      <c r="B893" s="146"/>
    </row>
    <row r="894" spans="1:2" x14ac:dyDescent="0.25">
      <c r="A894" s="146"/>
      <c r="B894" s="146"/>
    </row>
    <row r="895" spans="1:2" x14ac:dyDescent="0.25">
      <c r="A895" s="146"/>
      <c r="B895" s="146"/>
    </row>
    <row r="896" spans="1:2" x14ac:dyDescent="0.25">
      <c r="A896" s="146"/>
      <c r="B896" s="146"/>
    </row>
    <row r="897" spans="1:2" x14ac:dyDescent="0.25">
      <c r="A897" s="146"/>
      <c r="B897" s="146"/>
    </row>
    <row r="898" spans="1:2" x14ac:dyDescent="0.25">
      <c r="A898" s="146"/>
      <c r="B898" s="146"/>
    </row>
    <row r="899" spans="1:2" x14ac:dyDescent="0.25">
      <c r="A899" s="146"/>
      <c r="B899" s="146"/>
    </row>
    <row r="900" spans="1:2" x14ac:dyDescent="0.25">
      <c r="A900" s="146"/>
      <c r="B900" s="146"/>
    </row>
    <row r="901" spans="1:2" x14ac:dyDescent="0.25">
      <c r="A901" s="146"/>
      <c r="B901" s="146"/>
    </row>
    <row r="902" spans="1:2" x14ac:dyDescent="0.25">
      <c r="A902" s="146"/>
      <c r="B902" s="146"/>
    </row>
    <row r="903" spans="1:2" x14ac:dyDescent="0.25">
      <c r="A903" s="146"/>
      <c r="B903" s="146"/>
    </row>
    <row r="904" spans="1:2" x14ac:dyDescent="0.25">
      <c r="A904" s="146"/>
      <c r="B904" s="146"/>
    </row>
    <row r="905" spans="1:2" x14ac:dyDescent="0.25">
      <c r="A905" s="146"/>
      <c r="B905" s="146"/>
    </row>
    <row r="906" spans="1:2" x14ac:dyDescent="0.25">
      <c r="A906" s="146"/>
      <c r="B906" s="146"/>
    </row>
    <row r="907" spans="1:2" x14ac:dyDescent="0.25">
      <c r="A907" s="146"/>
      <c r="B907" s="146"/>
    </row>
    <row r="908" spans="1:2" x14ac:dyDescent="0.25">
      <c r="A908" s="146"/>
      <c r="B908" s="146"/>
    </row>
    <row r="909" spans="1:2" x14ac:dyDescent="0.25">
      <c r="A909" s="146"/>
      <c r="B909" s="146"/>
    </row>
    <row r="910" spans="1:2" x14ac:dyDescent="0.25">
      <c r="A910" s="146"/>
      <c r="B910" s="146"/>
    </row>
    <row r="911" spans="1:2" x14ac:dyDescent="0.25">
      <c r="A911" s="146"/>
      <c r="B911" s="146"/>
    </row>
    <row r="912" spans="1:2" x14ac:dyDescent="0.25">
      <c r="A912" s="146"/>
      <c r="B912" s="146"/>
    </row>
    <row r="913" spans="1:2" x14ac:dyDescent="0.25">
      <c r="A913" s="146"/>
      <c r="B913" s="146"/>
    </row>
    <row r="914" spans="1:2" x14ac:dyDescent="0.25">
      <c r="A914" s="146"/>
      <c r="B914" s="146"/>
    </row>
    <row r="915" spans="1:2" x14ac:dyDescent="0.25">
      <c r="A915" s="146"/>
      <c r="B915" s="146"/>
    </row>
    <row r="916" spans="1:2" x14ac:dyDescent="0.25">
      <c r="A916" s="146"/>
      <c r="B916" s="146"/>
    </row>
    <row r="917" spans="1:2" x14ac:dyDescent="0.25">
      <c r="A917" s="146"/>
      <c r="B917" s="146"/>
    </row>
    <row r="918" spans="1:2" x14ac:dyDescent="0.25">
      <c r="A918" s="146"/>
      <c r="B918" s="146"/>
    </row>
    <row r="919" spans="1:2" x14ac:dyDescent="0.25">
      <c r="A919" s="146"/>
      <c r="B919" s="146"/>
    </row>
    <row r="920" spans="1:2" x14ac:dyDescent="0.25">
      <c r="A920" s="146"/>
      <c r="B920" s="146"/>
    </row>
    <row r="921" spans="1:2" x14ac:dyDescent="0.25">
      <c r="A921" s="146"/>
      <c r="B921" s="146"/>
    </row>
    <row r="922" spans="1:2" x14ac:dyDescent="0.25">
      <c r="A922" s="146"/>
      <c r="B922" s="146"/>
    </row>
    <row r="923" spans="1:2" x14ac:dyDescent="0.25">
      <c r="A923" s="146"/>
      <c r="B923" s="146"/>
    </row>
    <row r="924" spans="1:2" x14ac:dyDescent="0.25">
      <c r="A924" s="146"/>
      <c r="B924" s="146"/>
    </row>
    <row r="925" spans="1:2" x14ac:dyDescent="0.25">
      <c r="A925" s="146"/>
      <c r="B925" s="146"/>
    </row>
    <row r="926" spans="1:2" x14ac:dyDescent="0.25">
      <c r="A926" s="146"/>
      <c r="B926" s="146"/>
    </row>
    <row r="927" spans="1:2" x14ac:dyDescent="0.25">
      <c r="A927" s="146"/>
      <c r="B927" s="146"/>
    </row>
    <row r="928" spans="1:2" x14ac:dyDescent="0.25">
      <c r="A928" s="146"/>
      <c r="B928" s="146"/>
    </row>
    <row r="929" spans="1:2" x14ac:dyDescent="0.25">
      <c r="A929" s="146"/>
      <c r="B929" s="146"/>
    </row>
    <row r="930" spans="1:2" x14ac:dyDescent="0.25">
      <c r="A930" s="146"/>
      <c r="B930" s="146"/>
    </row>
    <row r="931" spans="1:2" x14ac:dyDescent="0.25">
      <c r="A931" s="146"/>
      <c r="B931" s="146"/>
    </row>
    <row r="932" spans="1:2" x14ac:dyDescent="0.25">
      <c r="A932" s="146"/>
      <c r="B932" s="146"/>
    </row>
    <row r="933" spans="1:2" x14ac:dyDescent="0.25">
      <c r="A933" s="146"/>
      <c r="B933" s="146"/>
    </row>
    <row r="934" spans="1:2" x14ac:dyDescent="0.25">
      <c r="A934" s="146"/>
      <c r="B934" s="146"/>
    </row>
    <row r="935" spans="1:2" x14ac:dyDescent="0.25">
      <c r="A935" s="146"/>
      <c r="B935" s="146"/>
    </row>
    <row r="936" spans="1:2" x14ac:dyDescent="0.25">
      <c r="A936" s="146"/>
      <c r="B936" s="146"/>
    </row>
    <row r="937" spans="1:2" x14ac:dyDescent="0.25">
      <c r="A937" s="146"/>
      <c r="B937" s="146"/>
    </row>
    <row r="938" spans="1:2" x14ac:dyDescent="0.25">
      <c r="A938" s="146"/>
      <c r="B938" s="146"/>
    </row>
    <row r="939" spans="1:2" x14ac:dyDescent="0.25">
      <c r="A939" s="146"/>
      <c r="B939" s="146"/>
    </row>
    <row r="940" spans="1:2" x14ac:dyDescent="0.25">
      <c r="A940" s="146"/>
      <c r="B940" s="146"/>
    </row>
    <row r="941" spans="1:2" x14ac:dyDescent="0.25">
      <c r="A941" s="146"/>
      <c r="B941" s="146"/>
    </row>
    <row r="942" spans="1:2" x14ac:dyDescent="0.25">
      <c r="A942" s="146"/>
      <c r="B942" s="146"/>
    </row>
    <row r="943" spans="1:2" x14ac:dyDescent="0.25">
      <c r="A943" s="146"/>
      <c r="B943" s="146"/>
    </row>
    <row r="944" spans="1:2" x14ac:dyDescent="0.25">
      <c r="A944" s="146"/>
      <c r="B944" s="146"/>
    </row>
    <row r="945" spans="1:2" x14ac:dyDescent="0.25">
      <c r="A945" s="146"/>
      <c r="B945" s="146"/>
    </row>
    <row r="946" spans="1:2" x14ac:dyDescent="0.25">
      <c r="A946" s="146"/>
      <c r="B946" s="146"/>
    </row>
    <row r="947" spans="1:2" x14ac:dyDescent="0.25">
      <c r="A947" s="146"/>
      <c r="B947" s="146"/>
    </row>
    <row r="948" spans="1:2" x14ac:dyDescent="0.25">
      <c r="A948" s="146"/>
      <c r="B948" s="146"/>
    </row>
    <row r="949" spans="1:2" x14ac:dyDescent="0.25">
      <c r="A949" s="146"/>
      <c r="B949" s="146"/>
    </row>
    <row r="950" spans="1:2" x14ac:dyDescent="0.25">
      <c r="A950" s="146"/>
      <c r="B950" s="146"/>
    </row>
    <row r="951" spans="1:2" x14ac:dyDescent="0.25">
      <c r="A951" s="146"/>
      <c r="B951" s="146"/>
    </row>
    <row r="952" spans="1:2" x14ac:dyDescent="0.25">
      <c r="A952" s="146"/>
      <c r="B952" s="146"/>
    </row>
    <row r="953" spans="1:2" x14ac:dyDescent="0.25">
      <c r="A953" s="146"/>
      <c r="B953" s="146"/>
    </row>
    <row r="954" spans="1:2" x14ac:dyDescent="0.25">
      <c r="A954" s="146"/>
      <c r="B954" s="146"/>
    </row>
    <row r="955" spans="1:2" x14ac:dyDescent="0.25">
      <c r="A955" s="146"/>
      <c r="B955" s="146"/>
    </row>
    <row r="956" spans="1:2" x14ac:dyDescent="0.25">
      <c r="A956" s="146"/>
      <c r="B956" s="146"/>
    </row>
    <row r="957" spans="1:2" x14ac:dyDescent="0.25">
      <c r="A957" s="146"/>
      <c r="B957" s="146"/>
    </row>
    <row r="958" spans="1:2" x14ac:dyDescent="0.25">
      <c r="A958" s="146"/>
      <c r="B958" s="146"/>
    </row>
    <row r="959" spans="1:2" x14ac:dyDescent="0.25">
      <c r="A959" s="146"/>
      <c r="B959" s="146"/>
    </row>
    <row r="960" spans="1:2" x14ac:dyDescent="0.25">
      <c r="A960" s="146"/>
      <c r="B960" s="146"/>
    </row>
    <row r="961" spans="1:2" x14ac:dyDescent="0.25">
      <c r="A961" s="146"/>
      <c r="B961" s="146"/>
    </row>
    <row r="962" spans="1:2" x14ac:dyDescent="0.25">
      <c r="A962" s="146"/>
      <c r="B962" s="146"/>
    </row>
    <row r="963" spans="1:2" x14ac:dyDescent="0.25">
      <c r="A963" s="146"/>
      <c r="B963" s="146"/>
    </row>
    <row r="964" spans="1:2" x14ac:dyDescent="0.25">
      <c r="A964" s="146"/>
      <c r="B964" s="146"/>
    </row>
    <row r="965" spans="1:2" x14ac:dyDescent="0.25">
      <c r="A965" s="146"/>
      <c r="B965" s="146"/>
    </row>
    <row r="966" spans="1:2" x14ac:dyDescent="0.25">
      <c r="A966" s="146"/>
      <c r="B966" s="146"/>
    </row>
    <row r="967" spans="1:2" x14ac:dyDescent="0.25">
      <c r="A967" s="146"/>
      <c r="B967" s="146"/>
    </row>
    <row r="968" spans="1:2" x14ac:dyDescent="0.25">
      <c r="A968" s="146"/>
      <c r="B968" s="146"/>
    </row>
    <row r="969" spans="1:2" x14ac:dyDescent="0.25">
      <c r="A969" s="146"/>
      <c r="B969" s="146"/>
    </row>
    <row r="970" spans="1:2" x14ac:dyDescent="0.25">
      <c r="A970" s="146"/>
      <c r="B970" s="146"/>
    </row>
    <row r="971" spans="1:2" x14ac:dyDescent="0.25">
      <c r="A971" s="146"/>
      <c r="B971" s="146"/>
    </row>
    <row r="972" spans="1:2" x14ac:dyDescent="0.25">
      <c r="A972" s="146"/>
      <c r="B972" s="146"/>
    </row>
    <row r="973" spans="1:2" x14ac:dyDescent="0.25">
      <c r="A973" s="146"/>
      <c r="B973" s="146"/>
    </row>
    <row r="974" spans="1:2" x14ac:dyDescent="0.25">
      <c r="A974" s="146"/>
      <c r="B974" s="146"/>
    </row>
    <row r="975" spans="1:2" x14ac:dyDescent="0.25">
      <c r="A975" s="146"/>
      <c r="B975" s="146"/>
    </row>
    <row r="976" spans="1:2" x14ac:dyDescent="0.25">
      <c r="A976" s="146"/>
      <c r="B976" s="146"/>
    </row>
    <row r="977" spans="1:2" x14ac:dyDescent="0.25">
      <c r="A977" s="146"/>
      <c r="B977" s="146"/>
    </row>
    <row r="978" spans="1:2" x14ac:dyDescent="0.25">
      <c r="A978" s="146"/>
      <c r="B978" s="146"/>
    </row>
    <row r="979" spans="1:2" x14ac:dyDescent="0.25">
      <c r="A979" s="146"/>
      <c r="B979" s="146"/>
    </row>
    <row r="980" spans="1:2" x14ac:dyDescent="0.25">
      <c r="A980" s="146"/>
      <c r="B980" s="146"/>
    </row>
    <row r="981" spans="1:2" x14ac:dyDescent="0.25">
      <c r="A981" s="146"/>
      <c r="B981" s="146"/>
    </row>
    <row r="982" spans="1:2" x14ac:dyDescent="0.25">
      <c r="A982" s="146"/>
      <c r="B982" s="146"/>
    </row>
    <row r="983" spans="1:2" x14ac:dyDescent="0.25">
      <c r="A983" s="146"/>
      <c r="B983" s="146"/>
    </row>
    <row r="984" spans="1:2" x14ac:dyDescent="0.25">
      <c r="A984" s="146"/>
      <c r="B984" s="146"/>
    </row>
    <row r="985" spans="1:2" x14ac:dyDescent="0.25">
      <c r="A985" s="146"/>
      <c r="B985" s="146"/>
    </row>
    <row r="986" spans="1:2" x14ac:dyDescent="0.25">
      <c r="A986" s="146"/>
      <c r="B986" s="146"/>
    </row>
    <row r="987" spans="1:2" x14ac:dyDescent="0.25">
      <c r="A987" s="146"/>
      <c r="B987" s="146"/>
    </row>
    <row r="988" spans="1:2" x14ac:dyDescent="0.25">
      <c r="A988" s="146"/>
      <c r="B988" s="146"/>
    </row>
    <row r="989" spans="1:2" x14ac:dyDescent="0.25">
      <c r="A989" s="146"/>
      <c r="B989" s="146"/>
    </row>
    <row r="990" spans="1:2" x14ac:dyDescent="0.25">
      <c r="A990" s="146"/>
      <c r="B990" s="146"/>
    </row>
    <row r="991" spans="1:2" x14ac:dyDescent="0.25">
      <c r="A991" s="146"/>
      <c r="B991" s="146"/>
    </row>
    <row r="992" spans="1:2" x14ac:dyDescent="0.25">
      <c r="A992" s="146"/>
      <c r="B992" s="146"/>
    </row>
    <row r="993" spans="1:2" x14ac:dyDescent="0.25">
      <c r="A993" s="146"/>
      <c r="B993" s="146"/>
    </row>
    <row r="994" spans="1:2" x14ac:dyDescent="0.25">
      <c r="A994" s="146"/>
      <c r="B994" s="146"/>
    </row>
    <row r="995" spans="1:2" x14ac:dyDescent="0.25">
      <c r="A995" s="146"/>
      <c r="B995" s="146"/>
    </row>
    <row r="996" spans="1:2" x14ac:dyDescent="0.25">
      <c r="A996" s="146"/>
      <c r="B996" s="146"/>
    </row>
    <row r="997" spans="1:2" x14ac:dyDescent="0.25">
      <c r="A997" s="146"/>
      <c r="B997" s="146"/>
    </row>
    <row r="998" spans="1:2" x14ac:dyDescent="0.25">
      <c r="A998" s="146"/>
      <c r="B998" s="146"/>
    </row>
    <row r="999" spans="1:2" x14ac:dyDescent="0.25">
      <c r="A999" s="146"/>
      <c r="B999" s="146"/>
    </row>
    <row r="1000" spans="1:2" x14ac:dyDescent="0.25">
      <c r="A1000" s="146"/>
      <c r="B1000" s="146"/>
    </row>
    <row r="1001" spans="1:2" x14ac:dyDescent="0.25">
      <c r="A1001" s="146"/>
      <c r="B1001" s="146"/>
    </row>
    <row r="1002" spans="1:2" x14ac:dyDescent="0.25">
      <c r="A1002" s="146"/>
      <c r="B1002" s="146"/>
    </row>
    <row r="1003" spans="1:2" x14ac:dyDescent="0.25">
      <c r="A1003" s="146"/>
      <c r="B1003" s="146"/>
    </row>
    <row r="1004" spans="1:2" x14ac:dyDescent="0.25">
      <c r="A1004" s="146"/>
      <c r="B1004" s="146"/>
    </row>
    <row r="1005" spans="1:2" x14ac:dyDescent="0.25">
      <c r="A1005" s="146"/>
      <c r="B1005" s="146"/>
    </row>
    <row r="1006" spans="1:2" x14ac:dyDescent="0.25">
      <c r="A1006" s="146"/>
      <c r="B1006" s="146"/>
    </row>
    <row r="1007" spans="1:2" x14ac:dyDescent="0.25">
      <c r="A1007" s="146"/>
      <c r="B1007" s="146"/>
    </row>
    <row r="1008" spans="1:2" x14ac:dyDescent="0.25">
      <c r="A1008" s="146"/>
      <c r="B1008" s="146"/>
    </row>
    <row r="1009" spans="1:2" x14ac:dyDescent="0.25">
      <c r="A1009" s="146"/>
      <c r="B1009" s="146"/>
    </row>
    <row r="1010" spans="1:2" x14ac:dyDescent="0.25">
      <c r="A1010" s="146"/>
      <c r="B1010" s="146"/>
    </row>
    <row r="1011" spans="1:2" x14ac:dyDescent="0.25">
      <c r="A1011" s="146"/>
      <c r="B1011" s="146"/>
    </row>
    <row r="1012" spans="1:2" x14ac:dyDescent="0.25">
      <c r="A1012" s="146"/>
      <c r="B1012" s="146"/>
    </row>
    <row r="1013" spans="1:2" x14ac:dyDescent="0.25">
      <c r="A1013" s="146"/>
      <c r="B1013" s="146"/>
    </row>
    <row r="1014" spans="1:2" x14ac:dyDescent="0.25">
      <c r="A1014" s="146"/>
      <c r="B1014" s="146"/>
    </row>
    <row r="1015" spans="1:2" x14ac:dyDescent="0.25">
      <c r="A1015" s="146"/>
      <c r="B1015" s="146"/>
    </row>
    <row r="1016" spans="1:2" x14ac:dyDescent="0.25">
      <c r="A1016" s="146"/>
      <c r="B1016" s="146"/>
    </row>
    <row r="1017" spans="1:2" x14ac:dyDescent="0.25">
      <c r="A1017" s="146"/>
      <c r="B1017" s="146"/>
    </row>
    <row r="1018" spans="1:2" x14ac:dyDescent="0.25">
      <c r="A1018" s="146"/>
      <c r="B1018" s="146"/>
    </row>
    <row r="1019" spans="1:2" x14ac:dyDescent="0.25">
      <c r="A1019" s="146"/>
      <c r="B1019" s="146"/>
    </row>
    <row r="1020" spans="1:2" x14ac:dyDescent="0.25">
      <c r="A1020" s="146"/>
      <c r="B1020" s="146"/>
    </row>
    <row r="1021" spans="1:2" x14ac:dyDescent="0.25">
      <c r="A1021" s="146"/>
      <c r="B1021" s="146"/>
    </row>
    <row r="1022" spans="1:2" x14ac:dyDescent="0.25">
      <c r="A1022" s="146"/>
      <c r="B1022" s="146"/>
    </row>
    <row r="1023" spans="1:2" x14ac:dyDescent="0.25">
      <c r="A1023" s="146"/>
      <c r="B1023" s="146"/>
    </row>
    <row r="1024" spans="1:2" x14ac:dyDescent="0.25">
      <c r="A1024" s="146"/>
      <c r="B1024" s="146"/>
    </row>
    <row r="1025" spans="1:2" x14ac:dyDescent="0.25">
      <c r="A1025" s="146"/>
      <c r="B1025" s="146"/>
    </row>
    <row r="1026" spans="1:2" x14ac:dyDescent="0.25">
      <c r="A1026" s="146"/>
      <c r="B1026" s="146"/>
    </row>
    <row r="1027" spans="1:2" x14ac:dyDescent="0.25">
      <c r="A1027" s="146"/>
      <c r="B1027" s="146"/>
    </row>
    <row r="1028" spans="1:2" x14ac:dyDescent="0.25">
      <c r="A1028" s="146"/>
      <c r="B1028" s="146"/>
    </row>
    <row r="1029" spans="1:2" x14ac:dyDescent="0.25">
      <c r="A1029" s="146"/>
      <c r="B1029" s="146"/>
    </row>
    <row r="1030" spans="1:2" x14ac:dyDescent="0.25">
      <c r="A1030" s="146"/>
      <c r="B1030" s="146"/>
    </row>
    <row r="1031" spans="1:2" x14ac:dyDescent="0.25">
      <c r="A1031" s="146"/>
      <c r="B1031" s="146"/>
    </row>
    <row r="1032" spans="1:2" x14ac:dyDescent="0.25">
      <c r="A1032" s="146"/>
      <c r="B1032" s="146"/>
    </row>
    <row r="1033" spans="1:2" x14ac:dyDescent="0.25">
      <c r="A1033" s="146"/>
      <c r="B1033" s="146"/>
    </row>
    <row r="1034" spans="1:2" x14ac:dyDescent="0.25">
      <c r="A1034" s="146"/>
      <c r="B1034" s="146"/>
    </row>
    <row r="1035" spans="1:2" x14ac:dyDescent="0.25">
      <c r="A1035" s="146"/>
      <c r="B1035" s="146"/>
    </row>
    <row r="1036" spans="1:2" x14ac:dyDescent="0.25">
      <c r="A1036" s="146"/>
      <c r="B1036" s="146"/>
    </row>
    <row r="1037" spans="1:2" x14ac:dyDescent="0.25">
      <c r="A1037" s="146"/>
      <c r="B1037" s="146"/>
    </row>
    <row r="1038" spans="1:2" x14ac:dyDescent="0.25">
      <c r="A1038" s="146"/>
      <c r="B1038" s="146"/>
    </row>
    <row r="1039" spans="1:2" x14ac:dyDescent="0.25">
      <c r="A1039" s="146"/>
      <c r="B1039" s="146"/>
    </row>
    <row r="1040" spans="1:2" x14ac:dyDescent="0.25">
      <c r="A1040" s="146"/>
      <c r="B1040" s="146"/>
    </row>
    <row r="1041" spans="1:2" x14ac:dyDescent="0.25">
      <c r="A1041" s="146"/>
      <c r="B1041" s="146"/>
    </row>
    <row r="1042" spans="1:2" x14ac:dyDescent="0.25">
      <c r="A1042" s="146"/>
      <c r="B1042" s="146"/>
    </row>
    <row r="1043" spans="1:2" x14ac:dyDescent="0.25">
      <c r="A1043" s="146"/>
      <c r="B1043" s="146"/>
    </row>
    <row r="1044" spans="1:2" x14ac:dyDescent="0.25">
      <c r="A1044" s="146"/>
      <c r="B1044" s="146"/>
    </row>
    <row r="1045" spans="1:2" x14ac:dyDescent="0.25">
      <c r="A1045" s="146"/>
      <c r="B1045" s="146"/>
    </row>
    <row r="1046" spans="1:2" x14ac:dyDescent="0.25">
      <c r="A1046" s="146"/>
      <c r="B1046" s="146"/>
    </row>
    <row r="1047" spans="1:2" x14ac:dyDescent="0.25">
      <c r="A1047" s="146"/>
      <c r="B1047" s="146"/>
    </row>
    <row r="1048" spans="1:2" x14ac:dyDescent="0.25">
      <c r="A1048" s="146"/>
      <c r="B1048" s="146"/>
    </row>
    <row r="1049" spans="1:2" x14ac:dyDescent="0.25">
      <c r="A1049" s="146"/>
      <c r="B1049" s="146"/>
    </row>
    <row r="1050" spans="1:2" x14ac:dyDescent="0.25">
      <c r="A1050" s="146"/>
      <c r="B1050" s="146"/>
    </row>
    <row r="1051" spans="1:2" x14ac:dyDescent="0.25">
      <c r="A1051" s="146"/>
      <c r="B1051" s="146"/>
    </row>
    <row r="1052" spans="1:2" x14ac:dyDescent="0.25">
      <c r="A1052" s="146"/>
      <c r="B1052" s="146"/>
    </row>
    <row r="1053" spans="1:2" x14ac:dyDescent="0.25">
      <c r="A1053" s="146"/>
      <c r="B1053" s="146"/>
    </row>
    <row r="1054" spans="1:2" x14ac:dyDescent="0.25">
      <c r="A1054" s="146"/>
      <c r="B1054" s="146"/>
    </row>
    <row r="1055" spans="1:2" x14ac:dyDescent="0.25">
      <c r="A1055" s="146"/>
      <c r="B1055" s="146"/>
    </row>
    <row r="1056" spans="1:2" x14ac:dyDescent="0.25">
      <c r="A1056" s="146"/>
      <c r="B1056" s="146"/>
    </row>
    <row r="1057" spans="1:2" x14ac:dyDescent="0.25">
      <c r="A1057" s="146"/>
      <c r="B1057" s="146"/>
    </row>
    <row r="1058" spans="1:2" x14ac:dyDescent="0.25">
      <c r="A1058" s="146"/>
      <c r="B1058" s="146"/>
    </row>
    <row r="1059" spans="1:2" x14ac:dyDescent="0.25">
      <c r="A1059" s="146"/>
      <c r="B1059" s="146"/>
    </row>
    <row r="1060" spans="1:2" x14ac:dyDescent="0.25">
      <c r="A1060" s="146"/>
      <c r="B1060" s="146"/>
    </row>
    <row r="1061" spans="1:2" x14ac:dyDescent="0.25">
      <c r="A1061" s="146"/>
      <c r="B1061" s="146"/>
    </row>
    <row r="1062" spans="1:2" x14ac:dyDescent="0.25">
      <c r="A1062" s="146"/>
      <c r="B1062" s="146"/>
    </row>
    <row r="1063" spans="1:2" x14ac:dyDescent="0.25">
      <c r="A1063" s="146"/>
      <c r="B1063" s="146"/>
    </row>
    <row r="1064" spans="1:2" x14ac:dyDescent="0.25">
      <c r="A1064" s="146"/>
      <c r="B1064" s="146"/>
    </row>
    <row r="1065" spans="1:2" x14ac:dyDescent="0.25">
      <c r="A1065" s="146"/>
      <c r="B1065" s="146"/>
    </row>
    <row r="1066" spans="1:2" x14ac:dyDescent="0.25">
      <c r="A1066" s="146"/>
      <c r="B1066" s="146"/>
    </row>
    <row r="1067" spans="1:2" x14ac:dyDescent="0.25">
      <c r="A1067" s="146"/>
      <c r="B1067" s="146"/>
    </row>
    <row r="1068" spans="1:2" x14ac:dyDescent="0.25">
      <c r="A1068" s="146"/>
      <c r="B1068" s="146"/>
    </row>
    <row r="1069" spans="1:2" x14ac:dyDescent="0.25">
      <c r="A1069" s="146"/>
      <c r="B1069" s="146"/>
    </row>
    <row r="1070" spans="1:2" x14ac:dyDescent="0.25">
      <c r="A1070" s="146"/>
      <c r="B1070" s="146"/>
    </row>
    <row r="1071" spans="1:2" x14ac:dyDescent="0.25">
      <c r="A1071" s="146"/>
      <c r="B1071" s="146"/>
    </row>
    <row r="1072" spans="1:2" x14ac:dyDescent="0.25">
      <c r="A1072" s="146"/>
      <c r="B1072" s="146"/>
    </row>
    <row r="1073" spans="1:2" x14ac:dyDescent="0.25">
      <c r="A1073" s="146"/>
      <c r="B1073" s="146"/>
    </row>
    <row r="1074" spans="1:2" x14ac:dyDescent="0.25">
      <c r="A1074" s="146"/>
      <c r="B1074" s="146"/>
    </row>
    <row r="1075" spans="1:2" x14ac:dyDescent="0.25">
      <c r="A1075" s="146"/>
      <c r="B1075" s="146"/>
    </row>
    <row r="1076" spans="1:2" x14ac:dyDescent="0.25">
      <c r="A1076" s="146"/>
      <c r="B1076" s="146"/>
    </row>
    <row r="1077" spans="1:2" x14ac:dyDescent="0.25">
      <c r="A1077" s="146"/>
      <c r="B1077" s="146"/>
    </row>
    <row r="1078" spans="1:2" x14ac:dyDescent="0.25">
      <c r="A1078" s="146"/>
      <c r="B1078" s="146"/>
    </row>
    <row r="1079" spans="1:2" x14ac:dyDescent="0.25">
      <c r="A1079" s="146"/>
      <c r="B1079" s="146"/>
    </row>
    <row r="1080" spans="1:2" x14ac:dyDescent="0.25">
      <c r="A1080" s="146"/>
      <c r="B1080" s="146"/>
    </row>
    <row r="1081" spans="1:2" x14ac:dyDescent="0.25">
      <c r="A1081" s="146"/>
      <c r="B1081" s="146"/>
    </row>
    <row r="1082" spans="1:2" x14ac:dyDescent="0.25">
      <c r="A1082" s="146"/>
      <c r="B1082" s="146"/>
    </row>
    <row r="1083" spans="1:2" x14ac:dyDescent="0.25">
      <c r="A1083" s="146"/>
      <c r="B1083" s="146"/>
    </row>
    <row r="1084" spans="1:2" x14ac:dyDescent="0.25">
      <c r="A1084" s="146"/>
      <c r="B1084" s="146"/>
    </row>
    <row r="1085" spans="1:2" x14ac:dyDescent="0.25">
      <c r="A1085" s="146"/>
      <c r="B1085" s="146"/>
    </row>
    <row r="1086" spans="1:2" x14ac:dyDescent="0.25">
      <c r="A1086" s="146"/>
      <c r="B1086" s="146"/>
    </row>
    <row r="1087" spans="1:2" x14ac:dyDescent="0.25">
      <c r="A1087" s="146"/>
      <c r="B1087" s="146"/>
    </row>
    <row r="1088" spans="1:2" x14ac:dyDescent="0.25">
      <c r="A1088" s="146"/>
      <c r="B1088" s="146"/>
    </row>
    <row r="1089" spans="1:2" x14ac:dyDescent="0.25">
      <c r="A1089" s="146"/>
      <c r="B1089" s="146"/>
    </row>
    <row r="1090" spans="1:2" x14ac:dyDescent="0.25">
      <c r="A1090" s="146"/>
      <c r="B1090" s="146"/>
    </row>
    <row r="1091" spans="1:2" x14ac:dyDescent="0.25">
      <c r="A1091" s="146"/>
      <c r="B1091" s="146"/>
    </row>
    <row r="1092" spans="1:2" x14ac:dyDescent="0.25">
      <c r="A1092" s="146"/>
      <c r="B1092" s="146"/>
    </row>
    <row r="1093" spans="1:2" x14ac:dyDescent="0.25">
      <c r="A1093" s="146"/>
      <c r="B1093" s="146"/>
    </row>
    <row r="1094" spans="1:2" x14ac:dyDescent="0.25">
      <c r="A1094" s="146"/>
      <c r="B1094" s="146"/>
    </row>
    <row r="1095" spans="1:2" x14ac:dyDescent="0.25">
      <c r="A1095" s="146"/>
      <c r="B1095" s="146"/>
    </row>
    <row r="1096" spans="1:2" x14ac:dyDescent="0.25">
      <c r="A1096" s="146"/>
      <c r="B1096" s="146"/>
    </row>
    <row r="1097" spans="1:2" x14ac:dyDescent="0.25">
      <c r="A1097" s="146"/>
      <c r="B1097" s="146"/>
    </row>
    <row r="1098" spans="1:2" x14ac:dyDescent="0.25">
      <c r="A1098" s="146"/>
      <c r="B1098" s="146"/>
    </row>
    <row r="1099" spans="1:2" x14ac:dyDescent="0.25">
      <c r="A1099" s="146"/>
      <c r="B1099" s="146"/>
    </row>
    <row r="1100" spans="1:2" x14ac:dyDescent="0.25">
      <c r="A1100" s="146"/>
      <c r="B1100" s="146"/>
    </row>
    <row r="1101" spans="1:2" x14ac:dyDescent="0.25">
      <c r="A1101" s="146"/>
      <c r="B1101" s="146"/>
    </row>
    <row r="1102" spans="1:2" x14ac:dyDescent="0.25">
      <c r="A1102" s="146"/>
      <c r="B1102" s="146"/>
    </row>
    <row r="1103" spans="1:2" x14ac:dyDescent="0.25">
      <c r="A1103" s="146"/>
      <c r="B1103" s="146"/>
    </row>
    <row r="1104" spans="1:2" x14ac:dyDescent="0.25">
      <c r="A1104" s="146"/>
      <c r="B1104" s="146"/>
    </row>
    <row r="1105" spans="1:2" x14ac:dyDescent="0.25">
      <c r="A1105" s="146"/>
      <c r="B1105" s="146"/>
    </row>
    <row r="1106" spans="1:2" x14ac:dyDescent="0.25">
      <c r="A1106" s="146"/>
      <c r="B1106" s="146"/>
    </row>
    <row r="1107" spans="1:2" x14ac:dyDescent="0.25">
      <c r="A1107" s="146"/>
      <c r="B1107" s="146"/>
    </row>
    <row r="1108" spans="1:2" x14ac:dyDescent="0.25">
      <c r="A1108" s="146"/>
      <c r="B1108" s="146"/>
    </row>
    <row r="1109" spans="1:2" x14ac:dyDescent="0.25">
      <c r="A1109" s="146"/>
      <c r="B1109" s="146"/>
    </row>
    <row r="1110" spans="1:2" x14ac:dyDescent="0.25">
      <c r="A1110" s="146"/>
      <c r="B1110" s="146"/>
    </row>
    <row r="1111" spans="1:2" x14ac:dyDescent="0.25">
      <c r="A1111" s="146"/>
      <c r="B1111" s="146"/>
    </row>
    <row r="1112" spans="1:2" x14ac:dyDescent="0.25">
      <c r="A1112" s="146"/>
      <c r="B1112" s="146"/>
    </row>
    <row r="1113" spans="1:2" x14ac:dyDescent="0.25">
      <c r="A1113" s="146"/>
      <c r="B1113" s="146"/>
    </row>
    <row r="1114" spans="1:2" x14ac:dyDescent="0.25">
      <c r="A1114" s="146"/>
      <c r="B1114" s="146"/>
    </row>
    <row r="1115" spans="1:2" x14ac:dyDescent="0.25">
      <c r="A1115" s="146"/>
      <c r="B1115" s="146"/>
    </row>
    <row r="1116" spans="1:2" x14ac:dyDescent="0.25">
      <c r="A1116" s="146"/>
      <c r="B1116" s="146"/>
    </row>
    <row r="1117" spans="1:2" x14ac:dyDescent="0.25">
      <c r="A1117" s="146"/>
      <c r="B1117" s="146"/>
    </row>
    <row r="1118" spans="1:2" x14ac:dyDescent="0.25">
      <c r="A1118" s="146"/>
      <c r="B1118" s="146"/>
    </row>
    <row r="1119" spans="1:2" x14ac:dyDescent="0.25">
      <c r="A1119" s="146"/>
      <c r="B1119" s="146"/>
    </row>
    <row r="1120" spans="1:2" x14ac:dyDescent="0.25">
      <c r="A1120" s="146"/>
      <c r="B1120" s="146"/>
    </row>
    <row r="1121" spans="1:2" x14ac:dyDescent="0.25">
      <c r="A1121" s="146"/>
      <c r="B1121" s="146"/>
    </row>
    <row r="1122" spans="1:2" x14ac:dyDescent="0.25">
      <c r="A1122" s="146"/>
      <c r="B1122" s="146"/>
    </row>
    <row r="1123" spans="1:2" x14ac:dyDescent="0.25">
      <c r="A1123" s="146"/>
      <c r="B1123" s="146"/>
    </row>
    <row r="1124" spans="1:2" x14ac:dyDescent="0.25">
      <c r="A1124" s="146"/>
      <c r="B1124" s="146"/>
    </row>
    <row r="1125" spans="1:2" x14ac:dyDescent="0.25">
      <c r="A1125" s="146"/>
      <c r="B1125" s="146"/>
    </row>
    <row r="1126" spans="1:2" x14ac:dyDescent="0.25">
      <c r="A1126" s="146"/>
      <c r="B1126" s="146"/>
    </row>
    <row r="1127" spans="1:2" x14ac:dyDescent="0.25">
      <c r="A1127" s="146"/>
      <c r="B1127" s="146"/>
    </row>
    <row r="1128" spans="1:2" x14ac:dyDescent="0.25">
      <c r="A1128" s="146"/>
      <c r="B1128" s="146"/>
    </row>
    <row r="1129" spans="1:2" x14ac:dyDescent="0.25">
      <c r="A1129" s="146"/>
      <c r="B1129" s="146"/>
    </row>
    <row r="1130" spans="1:2" x14ac:dyDescent="0.25">
      <c r="A1130" s="146"/>
      <c r="B1130" s="146"/>
    </row>
    <row r="1131" spans="1:2" x14ac:dyDescent="0.25">
      <c r="A1131" s="146"/>
      <c r="B1131" s="146"/>
    </row>
    <row r="1132" spans="1:2" x14ac:dyDescent="0.25">
      <c r="A1132" s="146"/>
      <c r="B1132" s="146"/>
    </row>
    <row r="1133" spans="1:2" x14ac:dyDescent="0.25">
      <c r="A1133" s="146"/>
      <c r="B1133" s="146"/>
    </row>
    <row r="1134" spans="1:2" x14ac:dyDescent="0.25">
      <c r="A1134" s="146"/>
      <c r="B1134" s="146"/>
    </row>
    <row r="1135" spans="1:2" x14ac:dyDescent="0.25">
      <c r="A1135" s="146"/>
      <c r="B1135" s="146"/>
    </row>
    <row r="1136" spans="1:2" x14ac:dyDescent="0.25">
      <c r="A1136" s="146"/>
      <c r="B1136" s="146"/>
    </row>
    <row r="1137" spans="1:2" x14ac:dyDescent="0.25">
      <c r="A1137" s="146"/>
      <c r="B1137" s="146"/>
    </row>
    <row r="1138" spans="1:2" x14ac:dyDescent="0.25">
      <c r="A1138" s="146"/>
      <c r="B1138" s="146"/>
    </row>
    <row r="1139" spans="1:2" x14ac:dyDescent="0.25">
      <c r="A1139" s="146"/>
      <c r="B1139" s="146"/>
    </row>
    <row r="1140" spans="1:2" x14ac:dyDescent="0.25">
      <c r="A1140" s="146"/>
      <c r="B1140" s="146"/>
    </row>
    <row r="1141" spans="1:2" x14ac:dyDescent="0.25">
      <c r="A1141" s="146"/>
      <c r="B1141" s="146"/>
    </row>
    <row r="1142" spans="1:2" x14ac:dyDescent="0.25">
      <c r="A1142" s="146"/>
      <c r="B1142" s="146"/>
    </row>
    <row r="1143" spans="1:2" x14ac:dyDescent="0.25">
      <c r="A1143" s="146"/>
      <c r="B1143" s="146"/>
    </row>
    <row r="1144" spans="1:2" x14ac:dyDescent="0.25">
      <c r="A1144" s="146"/>
      <c r="B1144" s="146"/>
    </row>
    <row r="1145" spans="1:2" x14ac:dyDescent="0.25">
      <c r="A1145" s="146"/>
      <c r="B1145" s="146"/>
    </row>
    <row r="1146" spans="1:2" x14ac:dyDescent="0.25">
      <c r="A1146" s="146"/>
      <c r="B1146" s="146"/>
    </row>
    <row r="1147" spans="1:2" x14ac:dyDescent="0.25">
      <c r="A1147" s="146"/>
      <c r="B1147" s="146"/>
    </row>
    <row r="1148" spans="1:2" x14ac:dyDescent="0.25">
      <c r="A1148" s="146"/>
      <c r="B1148" s="146"/>
    </row>
    <row r="1149" spans="1:2" x14ac:dyDescent="0.25">
      <c r="A1149" s="146"/>
      <c r="B1149" s="146"/>
    </row>
    <row r="1150" spans="1:2" x14ac:dyDescent="0.25">
      <c r="A1150" s="146"/>
      <c r="B1150" s="146"/>
    </row>
    <row r="1151" spans="1:2" x14ac:dyDescent="0.25">
      <c r="A1151" s="146"/>
      <c r="B1151" s="146"/>
    </row>
    <row r="1152" spans="1:2" x14ac:dyDescent="0.25">
      <c r="A1152" s="146"/>
      <c r="B1152" s="146"/>
    </row>
    <row r="1153" spans="1:2" x14ac:dyDescent="0.25">
      <c r="A1153" s="146"/>
      <c r="B1153" s="146"/>
    </row>
    <row r="1154" spans="1:2" x14ac:dyDescent="0.25">
      <c r="A1154" s="146"/>
      <c r="B1154" s="146"/>
    </row>
    <row r="1155" spans="1:2" x14ac:dyDescent="0.25">
      <c r="A1155" s="146"/>
      <c r="B1155" s="146"/>
    </row>
    <row r="1156" spans="1:2" x14ac:dyDescent="0.25">
      <c r="A1156" s="146"/>
      <c r="B1156" s="146"/>
    </row>
    <row r="1157" spans="1:2" x14ac:dyDescent="0.25">
      <c r="A1157" s="146"/>
      <c r="B1157" s="146"/>
    </row>
    <row r="1158" spans="1:2" x14ac:dyDescent="0.25">
      <c r="A1158" s="146"/>
      <c r="B1158" s="146"/>
    </row>
    <row r="1159" spans="1:2" x14ac:dyDescent="0.25">
      <c r="A1159" s="146"/>
      <c r="B1159" s="146"/>
    </row>
    <row r="1160" spans="1:2" x14ac:dyDescent="0.25">
      <c r="A1160" s="146"/>
      <c r="B1160" s="146"/>
    </row>
    <row r="1161" spans="1:2" x14ac:dyDescent="0.25">
      <c r="A1161" s="146"/>
      <c r="B1161" s="146"/>
    </row>
    <row r="1162" spans="1:2" x14ac:dyDescent="0.25">
      <c r="A1162" s="146"/>
      <c r="B1162" s="146"/>
    </row>
    <row r="1163" spans="1:2" x14ac:dyDescent="0.25">
      <c r="A1163" s="146"/>
      <c r="B1163" s="146"/>
    </row>
    <row r="1164" spans="1:2" x14ac:dyDescent="0.25">
      <c r="A1164" s="146"/>
      <c r="B1164" s="146"/>
    </row>
    <row r="1165" spans="1:2" x14ac:dyDescent="0.25">
      <c r="A1165" s="146"/>
      <c r="B1165" s="146"/>
    </row>
    <row r="1166" spans="1:2" x14ac:dyDescent="0.25">
      <c r="A1166" s="146"/>
      <c r="B1166" s="146"/>
    </row>
    <row r="1167" spans="1:2" x14ac:dyDescent="0.25">
      <c r="A1167" s="146"/>
      <c r="B1167" s="146"/>
    </row>
    <row r="1168" spans="1:2" x14ac:dyDescent="0.25">
      <c r="A1168" s="146"/>
      <c r="B1168" s="146"/>
    </row>
    <row r="1169" spans="1:2" x14ac:dyDescent="0.25">
      <c r="A1169" s="146"/>
      <c r="B1169" s="146"/>
    </row>
    <row r="1170" spans="1:2" x14ac:dyDescent="0.25">
      <c r="A1170" s="146"/>
      <c r="B1170" s="146"/>
    </row>
    <row r="1171" spans="1:2" x14ac:dyDescent="0.25">
      <c r="A1171" s="146"/>
      <c r="B1171" s="146"/>
    </row>
    <row r="1172" spans="1:2" x14ac:dyDescent="0.25">
      <c r="A1172" s="146"/>
      <c r="B1172" s="146"/>
    </row>
    <row r="1173" spans="1:2" x14ac:dyDescent="0.25">
      <c r="A1173" s="146"/>
      <c r="B1173" s="146"/>
    </row>
    <row r="1174" spans="1:2" x14ac:dyDescent="0.25">
      <c r="A1174" s="146"/>
      <c r="B1174" s="146"/>
    </row>
    <row r="1175" spans="1:2" x14ac:dyDescent="0.25">
      <c r="A1175" s="146"/>
      <c r="B1175" s="146"/>
    </row>
    <row r="1176" spans="1:2" x14ac:dyDescent="0.25">
      <c r="A1176" s="146"/>
      <c r="B1176" s="146"/>
    </row>
    <row r="1177" spans="1:2" x14ac:dyDescent="0.25">
      <c r="A1177" s="146"/>
      <c r="B1177" s="146"/>
    </row>
    <row r="1178" spans="1:2" x14ac:dyDescent="0.25">
      <c r="A1178" s="146"/>
      <c r="B1178" s="146"/>
    </row>
    <row r="1179" spans="1:2" x14ac:dyDescent="0.25">
      <c r="A1179" s="146"/>
      <c r="B1179" s="146"/>
    </row>
    <row r="1180" spans="1:2" x14ac:dyDescent="0.25">
      <c r="A1180" s="146"/>
      <c r="B1180" s="146"/>
    </row>
    <row r="1181" spans="1:2" x14ac:dyDescent="0.25">
      <c r="A1181" s="146"/>
      <c r="B1181" s="146"/>
    </row>
    <row r="1182" spans="1:2" x14ac:dyDescent="0.25">
      <c r="A1182" s="146"/>
      <c r="B1182" s="146"/>
    </row>
    <row r="1183" spans="1:2" x14ac:dyDescent="0.25">
      <c r="A1183" s="146"/>
      <c r="B1183" s="146"/>
    </row>
    <row r="1184" spans="1:2" x14ac:dyDescent="0.25">
      <c r="A1184" s="146"/>
      <c r="B1184" s="146"/>
    </row>
    <row r="1185" spans="1:2" x14ac:dyDescent="0.25">
      <c r="A1185" s="146"/>
      <c r="B1185" s="146"/>
    </row>
    <row r="1186" spans="1:2" x14ac:dyDescent="0.25">
      <c r="A1186" s="146"/>
      <c r="B1186" s="146"/>
    </row>
    <row r="1187" spans="1:2" x14ac:dyDescent="0.25">
      <c r="A1187" s="146"/>
      <c r="B1187" s="146"/>
    </row>
    <row r="1188" spans="1:2" x14ac:dyDescent="0.25">
      <c r="A1188" s="146"/>
      <c r="B1188" s="146"/>
    </row>
    <row r="1189" spans="1:2" x14ac:dyDescent="0.25">
      <c r="A1189" s="146"/>
      <c r="B1189" s="146"/>
    </row>
    <row r="1190" spans="1:2" x14ac:dyDescent="0.25">
      <c r="A1190" s="146"/>
      <c r="B1190" s="146"/>
    </row>
    <row r="1191" spans="1:2" x14ac:dyDescent="0.25">
      <c r="A1191" s="146"/>
      <c r="B1191" s="146"/>
    </row>
    <row r="1192" spans="1:2" x14ac:dyDescent="0.25">
      <c r="A1192" s="146"/>
      <c r="B1192" s="146"/>
    </row>
    <row r="1193" spans="1:2" x14ac:dyDescent="0.25">
      <c r="A1193" s="146"/>
      <c r="B1193" s="146"/>
    </row>
    <row r="1194" spans="1:2" x14ac:dyDescent="0.25">
      <c r="A1194" s="146"/>
      <c r="B1194" s="146"/>
    </row>
    <row r="1195" spans="1:2" x14ac:dyDescent="0.25">
      <c r="A1195" s="146"/>
      <c r="B1195" s="146"/>
    </row>
    <row r="1196" spans="1:2" x14ac:dyDescent="0.25">
      <c r="A1196" s="146"/>
      <c r="B1196" s="146"/>
    </row>
    <row r="1197" spans="1:2" x14ac:dyDescent="0.25">
      <c r="A1197" s="146"/>
      <c r="B1197" s="146"/>
    </row>
    <row r="1198" spans="1:2" x14ac:dyDescent="0.25">
      <c r="A1198" s="146"/>
      <c r="B1198" s="146"/>
    </row>
    <row r="1199" spans="1:2" x14ac:dyDescent="0.25">
      <c r="A1199" s="146"/>
      <c r="B1199" s="146"/>
    </row>
    <row r="1200" spans="1:2" x14ac:dyDescent="0.25">
      <c r="A1200" s="146"/>
      <c r="B1200" s="146"/>
    </row>
    <row r="1201" spans="1:2" x14ac:dyDescent="0.25">
      <c r="A1201" s="146"/>
      <c r="B1201" s="146"/>
    </row>
    <row r="1202" spans="1:2" x14ac:dyDescent="0.25">
      <c r="A1202" s="146"/>
      <c r="B1202" s="146"/>
    </row>
    <row r="1203" spans="1:2" x14ac:dyDescent="0.25">
      <c r="A1203" s="146"/>
      <c r="B1203" s="146"/>
    </row>
    <row r="1204" spans="1:2" x14ac:dyDescent="0.25">
      <c r="A1204" s="146"/>
      <c r="B1204" s="146"/>
    </row>
    <row r="1205" spans="1:2" x14ac:dyDescent="0.25">
      <c r="A1205" s="146"/>
      <c r="B1205" s="146"/>
    </row>
    <row r="1206" spans="1:2" x14ac:dyDescent="0.25">
      <c r="A1206" s="146"/>
      <c r="B1206" s="146"/>
    </row>
    <row r="1207" spans="1:2" x14ac:dyDescent="0.25">
      <c r="A1207" s="146"/>
      <c r="B1207" s="146"/>
    </row>
    <row r="1208" spans="1:2" x14ac:dyDescent="0.25">
      <c r="A1208" s="146"/>
      <c r="B1208" s="146"/>
    </row>
    <row r="1209" spans="1:2" x14ac:dyDescent="0.25">
      <c r="A1209" s="146"/>
      <c r="B1209" s="146"/>
    </row>
    <row r="1210" spans="1:2" x14ac:dyDescent="0.25">
      <c r="A1210" s="146"/>
      <c r="B1210" s="146"/>
    </row>
    <row r="1211" spans="1:2" x14ac:dyDescent="0.25">
      <c r="A1211" s="146"/>
      <c r="B1211" s="146"/>
    </row>
    <row r="1212" spans="1:2" x14ac:dyDescent="0.25">
      <c r="A1212" s="146"/>
      <c r="B1212" s="146"/>
    </row>
    <row r="1213" spans="1:2" x14ac:dyDescent="0.25">
      <c r="A1213" s="146"/>
      <c r="B1213" s="146"/>
    </row>
    <row r="1214" spans="1:2" x14ac:dyDescent="0.25">
      <c r="A1214" s="146"/>
      <c r="B1214" s="146"/>
    </row>
    <row r="1215" spans="1:2" x14ac:dyDescent="0.25">
      <c r="A1215" s="146"/>
      <c r="B1215" s="146"/>
    </row>
    <row r="1216" spans="1:2" x14ac:dyDescent="0.25">
      <c r="A1216" s="146"/>
      <c r="B1216" s="146"/>
    </row>
    <row r="1217" spans="1:2" x14ac:dyDescent="0.25">
      <c r="A1217" s="146"/>
      <c r="B1217" s="146"/>
    </row>
    <row r="1218" spans="1:2" x14ac:dyDescent="0.25">
      <c r="A1218" s="146"/>
      <c r="B1218" s="146"/>
    </row>
    <row r="1219" spans="1:2" x14ac:dyDescent="0.25">
      <c r="A1219" s="146"/>
      <c r="B1219" s="146"/>
    </row>
    <row r="1220" spans="1:2" x14ac:dyDescent="0.25">
      <c r="A1220" s="146"/>
      <c r="B1220" s="146"/>
    </row>
    <row r="1221" spans="1:2" x14ac:dyDescent="0.25">
      <c r="A1221" s="146"/>
      <c r="B1221" s="146"/>
    </row>
    <row r="1222" spans="1:2" x14ac:dyDescent="0.25">
      <c r="A1222" s="146"/>
      <c r="B1222" s="146"/>
    </row>
    <row r="1223" spans="1:2" x14ac:dyDescent="0.25">
      <c r="A1223" s="146"/>
      <c r="B1223" s="146"/>
    </row>
    <row r="1224" spans="1:2" x14ac:dyDescent="0.25">
      <c r="A1224" s="146"/>
      <c r="B1224" s="146"/>
    </row>
    <row r="1225" spans="1:2" x14ac:dyDescent="0.25">
      <c r="A1225" s="146"/>
      <c r="B1225" s="146"/>
    </row>
    <row r="1226" spans="1:2" x14ac:dyDescent="0.25">
      <c r="A1226" s="146"/>
      <c r="B1226" s="146"/>
    </row>
    <row r="1227" spans="1:2" x14ac:dyDescent="0.25">
      <c r="A1227" s="146"/>
      <c r="B1227" s="146"/>
    </row>
    <row r="1228" spans="1:2" x14ac:dyDescent="0.25">
      <c r="A1228" s="146"/>
      <c r="B1228" s="146"/>
    </row>
    <row r="1229" spans="1:2" x14ac:dyDescent="0.25">
      <c r="A1229" s="146"/>
      <c r="B1229" s="146"/>
    </row>
    <row r="1230" spans="1:2" x14ac:dyDescent="0.25">
      <c r="A1230" s="146"/>
      <c r="B1230" s="146"/>
    </row>
    <row r="1231" spans="1:2" x14ac:dyDescent="0.25">
      <c r="A1231" s="146"/>
      <c r="B1231" s="146"/>
    </row>
    <row r="1232" spans="1:2" x14ac:dyDescent="0.25">
      <c r="A1232" s="146"/>
      <c r="B1232" s="146"/>
    </row>
    <row r="1233" spans="1:2" x14ac:dyDescent="0.25">
      <c r="A1233" s="146"/>
      <c r="B1233" s="146"/>
    </row>
    <row r="1234" spans="1:2" x14ac:dyDescent="0.25">
      <c r="A1234" s="146"/>
      <c r="B1234" s="146"/>
    </row>
    <row r="1235" spans="1:2" x14ac:dyDescent="0.25">
      <c r="A1235" s="146"/>
      <c r="B1235" s="146"/>
    </row>
    <row r="1236" spans="1:2" x14ac:dyDescent="0.25">
      <c r="A1236" s="146"/>
      <c r="B1236" s="146"/>
    </row>
    <row r="1237" spans="1:2" x14ac:dyDescent="0.25">
      <c r="A1237" s="146"/>
      <c r="B1237" s="146"/>
    </row>
    <row r="1238" spans="1:2" x14ac:dyDescent="0.25">
      <c r="A1238" s="146"/>
      <c r="B1238" s="146"/>
    </row>
    <row r="1239" spans="1:2" x14ac:dyDescent="0.25">
      <c r="A1239" s="146"/>
      <c r="B1239" s="146"/>
    </row>
    <row r="1240" spans="1:2" x14ac:dyDescent="0.25">
      <c r="A1240" s="146"/>
      <c r="B1240" s="146"/>
    </row>
    <row r="1241" spans="1:2" x14ac:dyDescent="0.25">
      <c r="A1241" s="146"/>
      <c r="B1241" s="146"/>
    </row>
    <row r="1242" spans="1:2" x14ac:dyDescent="0.25">
      <c r="A1242" s="146"/>
      <c r="B1242" s="146"/>
    </row>
    <row r="1243" spans="1:2" x14ac:dyDescent="0.25">
      <c r="A1243" s="146"/>
      <c r="B1243" s="146"/>
    </row>
    <row r="1244" spans="1:2" x14ac:dyDescent="0.25">
      <c r="A1244" s="146"/>
      <c r="B1244" s="146"/>
    </row>
    <row r="1245" spans="1:2" x14ac:dyDescent="0.25">
      <c r="A1245" s="146"/>
      <c r="B1245" s="146"/>
    </row>
    <row r="1246" spans="1:2" x14ac:dyDescent="0.25">
      <c r="A1246" s="146"/>
      <c r="B1246" s="146"/>
    </row>
    <row r="1247" spans="1:2" x14ac:dyDescent="0.25">
      <c r="A1247" s="146"/>
      <c r="B1247" s="146"/>
    </row>
    <row r="1248" spans="1:2" x14ac:dyDescent="0.25">
      <c r="A1248" s="146"/>
      <c r="B1248" s="146"/>
    </row>
    <row r="1249" spans="1:2" x14ac:dyDescent="0.25">
      <c r="A1249" s="146"/>
      <c r="B1249" s="146"/>
    </row>
    <row r="1250" spans="1:2" x14ac:dyDescent="0.25">
      <c r="A1250" s="146"/>
      <c r="B1250" s="146"/>
    </row>
    <row r="1251" spans="1:2" x14ac:dyDescent="0.25">
      <c r="A1251" s="146"/>
      <c r="B1251" s="146"/>
    </row>
    <row r="1252" spans="1:2" x14ac:dyDescent="0.25">
      <c r="A1252" s="146"/>
      <c r="B1252" s="146"/>
    </row>
    <row r="1253" spans="1:2" x14ac:dyDescent="0.25">
      <c r="A1253" s="146"/>
      <c r="B1253" s="146"/>
    </row>
    <row r="1254" spans="1:2" x14ac:dyDescent="0.25">
      <c r="A1254" s="146"/>
      <c r="B1254" s="146"/>
    </row>
    <row r="1255" spans="1:2" x14ac:dyDescent="0.25">
      <c r="A1255" s="146"/>
      <c r="B1255" s="146"/>
    </row>
    <row r="1256" spans="1:2" x14ac:dyDescent="0.25">
      <c r="A1256" s="146"/>
      <c r="B1256" s="146"/>
    </row>
    <row r="1257" spans="1:2" x14ac:dyDescent="0.25">
      <c r="A1257" s="146"/>
      <c r="B1257" s="146"/>
    </row>
    <row r="1258" spans="1:2" x14ac:dyDescent="0.25">
      <c r="A1258" s="146"/>
      <c r="B1258" s="146"/>
    </row>
    <row r="1259" spans="1:2" x14ac:dyDescent="0.25">
      <c r="A1259" s="146"/>
      <c r="B1259" s="146"/>
    </row>
    <row r="1260" spans="1:2" x14ac:dyDescent="0.25">
      <c r="A1260" s="146"/>
      <c r="B1260" s="146"/>
    </row>
    <row r="1261" spans="1:2" x14ac:dyDescent="0.25">
      <c r="A1261" s="146"/>
      <c r="B1261" s="146"/>
    </row>
    <row r="1262" spans="1:2" x14ac:dyDescent="0.25">
      <c r="A1262" s="146"/>
      <c r="B1262" s="146"/>
    </row>
    <row r="1263" spans="1:2" x14ac:dyDescent="0.25">
      <c r="A1263" s="146"/>
      <c r="B1263" s="146"/>
    </row>
    <row r="1264" spans="1:2" x14ac:dyDescent="0.25">
      <c r="A1264" s="146"/>
      <c r="B1264" s="146"/>
    </row>
    <row r="1265" spans="1:2" x14ac:dyDescent="0.25">
      <c r="A1265" s="146"/>
      <c r="B1265" s="146"/>
    </row>
    <row r="1266" spans="1:2" x14ac:dyDescent="0.25">
      <c r="A1266" s="146"/>
      <c r="B1266" s="146"/>
    </row>
    <row r="1267" spans="1:2" x14ac:dyDescent="0.25">
      <c r="A1267" s="146"/>
      <c r="B1267" s="146"/>
    </row>
    <row r="1268" spans="1:2" x14ac:dyDescent="0.25">
      <c r="A1268" s="146"/>
      <c r="B1268" s="146"/>
    </row>
    <row r="1269" spans="1:2" x14ac:dyDescent="0.25">
      <c r="A1269" s="146"/>
      <c r="B1269" s="146"/>
    </row>
    <row r="1270" spans="1:2" x14ac:dyDescent="0.25">
      <c r="A1270" s="146"/>
      <c r="B1270" s="146"/>
    </row>
    <row r="1271" spans="1:2" x14ac:dyDescent="0.25">
      <c r="A1271" s="146"/>
      <c r="B1271" s="146"/>
    </row>
    <row r="1272" spans="1:2" x14ac:dyDescent="0.25">
      <c r="A1272" s="146"/>
      <c r="B1272" s="146"/>
    </row>
    <row r="1273" spans="1:2" x14ac:dyDescent="0.25">
      <c r="A1273" s="146"/>
      <c r="B1273" s="146"/>
    </row>
    <row r="1274" spans="1:2" x14ac:dyDescent="0.25">
      <c r="A1274" s="146"/>
      <c r="B1274" s="146"/>
    </row>
    <row r="1275" spans="1:2" x14ac:dyDescent="0.25">
      <c r="A1275" s="146"/>
      <c r="B1275" s="146"/>
    </row>
    <row r="1276" spans="1:2" x14ac:dyDescent="0.25">
      <c r="A1276" s="146"/>
      <c r="B1276" s="146"/>
    </row>
    <row r="1277" spans="1:2" x14ac:dyDescent="0.25">
      <c r="A1277" s="146"/>
      <c r="B1277" s="146"/>
    </row>
    <row r="1278" spans="1:2" x14ac:dyDescent="0.25">
      <c r="A1278" s="146"/>
      <c r="B1278" s="146"/>
    </row>
    <row r="1279" spans="1:2" x14ac:dyDescent="0.25">
      <c r="A1279" s="146"/>
      <c r="B1279" s="146"/>
    </row>
    <row r="1280" spans="1:2" x14ac:dyDescent="0.25">
      <c r="A1280" s="146"/>
      <c r="B1280" s="146"/>
    </row>
    <row r="1281" spans="1:2" x14ac:dyDescent="0.25">
      <c r="A1281" s="146"/>
      <c r="B1281" s="146"/>
    </row>
    <row r="1282" spans="1:2" x14ac:dyDescent="0.25">
      <c r="A1282" s="146"/>
      <c r="B1282" s="146"/>
    </row>
    <row r="1283" spans="1:2" x14ac:dyDescent="0.25">
      <c r="A1283" s="146"/>
      <c r="B1283" s="146"/>
    </row>
    <row r="1284" spans="1:2" x14ac:dyDescent="0.25">
      <c r="A1284" s="146"/>
      <c r="B1284" s="146"/>
    </row>
    <row r="1285" spans="1:2" x14ac:dyDescent="0.25">
      <c r="A1285" s="146"/>
      <c r="B1285" s="146"/>
    </row>
    <row r="1286" spans="1:2" x14ac:dyDescent="0.25">
      <c r="A1286" s="146"/>
      <c r="B1286" s="146"/>
    </row>
    <row r="1287" spans="1:2" x14ac:dyDescent="0.25">
      <c r="A1287" s="146"/>
      <c r="B1287" s="146"/>
    </row>
    <row r="1288" spans="1:2" x14ac:dyDescent="0.25">
      <c r="A1288" s="146"/>
      <c r="B1288" s="146"/>
    </row>
    <row r="1289" spans="1:2" x14ac:dyDescent="0.25">
      <c r="A1289" s="146"/>
      <c r="B1289" s="146"/>
    </row>
    <row r="1290" spans="1:2" x14ac:dyDescent="0.25">
      <c r="A1290" s="146"/>
      <c r="B1290" s="146"/>
    </row>
    <row r="1291" spans="1:2" x14ac:dyDescent="0.25">
      <c r="A1291" s="146"/>
      <c r="B1291" s="146"/>
    </row>
    <row r="1292" spans="1:2" x14ac:dyDescent="0.25">
      <c r="A1292" s="146"/>
      <c r="B1292" s="146"/>
    </row>
    <row r="1293" spans="1:2" x14ac:dyDescent="0.25">
      <c r="A1293" s="146"/>
      <c r="B1293" s="146"/>
    </row>
    <row r="1294" spans="1:2" x14ac:dyDescent="0.25">
      <c r="A1294" s="146"/>
      <c r="B1294" s="146"/>
    </row>
    <row r="1295" spans="1:2" x14ac:dyDescent="0.25">
      <c r="A1295" s="146"/>
      <c r="B1295" s="146"/>
    </row>
    <row r="1296" spans="1:2" x14ac:dyDescent="0.25">
      <c r="A1296" s="146"/>
      <c r="B1296" s="146"/>
    </row>
    <row r="1297" spans="1:2" x14ac:dyDescent="0.25">
      <c r="A1297" s="146"/>
      <c r="B1297" s="146"/>
    </row>
    <row r="1298" spans="1:2" x14ac:dyDescent="0.25">
      <c r="A1298" s="146"/>
      <c r="B1298" s="146"/>
    </row>
    <row r="1299" spans="1:2" x14ac:dyDescent="0.25">
      <c r="A1299" s="146"/>
      <c r="B1299" s="146"/>
    </row>
    <row r="1300" spans="1:2" x14ac:dyDescent="0.25">
      <c r="A1300" s="146"/>
      <c r="B1300" s="146"/>
    </row>
    <row r="1301" spans="1:2" x14ac:dyDescent="0.25">
      <c r="A1301" s="146"/>
      <c r="B1301" s="146"/>
    </row>
    <row r="1302" spans="1:2" x14ac:dyDescent="0.25">
      <c r="A1302" s="146"/>
      <c r="B1302" s="146"/>
    </row>
    <row r="1303" spans="1:2" x14ac:dyDescent="0.25">
      <c r="A1303" s="146"/>
      <c r="B1303" s="146"/>
    </row>
    <row r="1304" spans="1:2" x14ac:dyDescent="0.25">
      <c r="A1304" s="146"/>
      <c r="B1304" s="146"/>
    </row>
    <row r="1305" spans="1:2" x14ac:dyDescent="0.25">
      <c r="A1305" s="146"/>
      <c r="B1305" s="146"/>
    </row>
    <row r="1306" spans="1:2" x14ac:dyDescent="0.25">
      <c r="A1306" s="146"/>
      <c r="B1306" s="146"/>
    </row>
    <row r="1307" spans="1:2" x14ac:dyDescent="0.25">
      <c r="A1307" s="146"/>
      <c r="B1307" s="146"/>
    </row>
    <row r="1308" spans="1:2" x14ac:dyDescent="0.25">
      <c r="A1308" s="146"/>
      <c r="B1308" s="146"/>
    </row>
    <row r="1309" spans="1:2" x14ac:dyDescent="0.25">
      <c r="A1309" s="146"/>
      <c r="B1309" s="146"/>
    </row>
    <row r="1310" spans="1:2" x14ac:dyDescent="0.25">
      <c r="A1310" s="146"/>
      <c r="B1310" s="146"/>
    </row>
    <row r="1311" spans="1:2" x14ac:dyDescent="0.25">
      <c r="A1311" s="146"/>
      <c r="B1311" s="146"/>
    </row>
    <row r="1312" spans="1:2" x14ac:dyDescent="0.25">
      <c r="A1312" s="146"/>
      <c r="B1312" s="146"/>
    </row>
    <row r="1313" spans="1:2" x14ac:dyDescent="0.25">
      <c r="A1313" s="146"/>
      <c r="B1313" s="146"/>
    </row>
    <row r="1314" spans="1:2" x14ac:dyDescent="0.25">
      <c r="A1314" s="146"/>
      <c r="B1314" s="146"/>
    </row>
    <row r="1315" spans="1:2" x14ac:dyDescent="0.25">
      <c r="A1315" s="146"/>
      <c r="B1315" s="146"/>
    </row>
    <row r="1316" spans="1:2" x14ac:dyDescent="0.25">
      <c r="A1316" s="146"/>
      <c r="B1316" s="146"/>
    </row>
    <row r="1317" spans="1:2" x14ac:dyDescent="0.25">
      <c r="A1317" s="146"/>
      <c r="B1317" s="146"/>
    </row>
    <row r="1318" spans="1:2" x14ac:dyDescent="0.25">
      <c r="A1318" s="146"/>
      <c r="B1318" s="146"/>
    </row>
    <row r="1319" spans="1:2" x14ac:dyDescent="0.25">
      <c r="A1319" s="146"/>
      <c r="B1319" s="146"/>
    </row>
    <row r="1320" spans="1:2" x14ac:dyDescent="0.25">
      <c r="A1320" s="146"/>
      <c r="B1320" s="146"/>
    </row>
    <row r="1321" spans="1:2" x14ac:dyDescent="0.25">
      <c r="A1321" s="146"/>
      <c r="B1321" s="146"/>
    </row>
    <row r="1322" spans="1:2" x14ac:dyDescent="0.25">
      <c r="A1322" s="146"/>
      <c r="B1322" s="146"/>
    </row>
    <row r="1323" spans="1:2" x14ac:dyDescent="0.25">
      <c r="A1323" s="146"/>
      <c r="B1323" s="146"/>
    </row>
    <row r="1324" spans="1:2" x14ac:dyDescent="0.25">
      <c r="A1324" s="146"/>
      <c r="B1324" s="146"/>
    </row>
    <row r="1325" spans="1:2" x14ac:dyDescent="0.25">
      <c r="A1325" s="146"/>
      <c r="B1325" s="146"/>
    </row>
    <row r="1326" spans="1:2" x14ac:dyDescent="0.25">
      <c r="A1326" s="146"/>
      <c r="B1326" s="146"/>
    </row>
    <row r="1327" spans="1:2" x14ac:dyDescent="0.25">
      <c r="A1327" s="146"/>
      <c r="B1327" s="146"/>
    </row>
    <row r="1328" spans="1:2" x14ac:dyDescent="0.25">
      <c r="A1328" s="146"/>
      <c r="B1328" s="146"/>
    </row>
    <row r="1329" spans="1:2" x14ac:dyDescent="0.25">
      <c r="A1329" s="146"/>
      <c r="B1329" s="146"/>
    </row>
    <row r="1330" spans="1:2" x14ac:dyDescent="0.25">
      <c r="A1330" s="146"/>
      <c r="B1330" s="146"/>
    </row>
    <row r="1331" spans="1:2" x14ac:dyDescent="0.25">
      <c r="A1331" s="146"/>
      <c r="B1331" s="146"/>
    </row>
    <row r="1332" spans="1:2" x14ac:dyDescent="0.25">
      <c r="A1332" s="146"/>
      <c r="B1332" s="146"/>
    </row>
    <row r="1333" spans="1:2" x14ac:dyDescent="0.25">
      <c r="A1333" s="146"/>
      <c r="B1333" s="146"/>
    </row>
    <row r="1334" spans="1:2" x14ac:dyDescent="0.25">
      <c r="A1334" s="146"/>
      <c r="B1334" s="146"/>
    </row>
    <row r="1335" spans="1:2" x14ac:dyDescent="0.25">
      <c r="A1335" s="146"/>
      <c r="B1335" s="146"/>
    </row>
    <row r="1336" spans="1:2" x14ac:dyDescent="0.25">
      <c r="A1336" s="146"/>
      <c r="B1336" s="146"/>
    </row>
    <row r="1337" spans="1:2" x14ac:dyDescent="0.25">
      <c r="A1337" s="146"/>
      <c r="B1337" s="146"/>
    </row>
    <row r="1338" spans="1:2" x14ac:dyDescent="0.25">
      <c r="A1338" s="146"/>
      <c r="B1338" s="146"/>
    </row>
    <row r="1339" spans="1:2" x14ac:dyDescent="0.25">
      <c r="A1339" s="146"/>
      <c r="B1339" s="146"/>
    </row>
    <row r="1340" spans="1:2" x14ac:dyDescent="0.25">
      <c r="A1340" s="146"/>
      <c r="B1340" s="146"/>
    </row>
    <row r="1341" spans="1:2" x14ac:dyDescent="0.25">
      <c r="A1341" s="146"/>
      <c r="B1341" s="146"/>
    </row>
    <row r="1342" spans="1:2" x14ac:dyDescent="0.25">
      <c r="A1342" s="146"/>
      <c r="B1342" s="146"/>
    </row>
    <row r="1343" spans="1:2" x14ac:dyDescent="0.25">
      <c r="A1343" s="146"/>
      <c r="B1343" s="146"/>
    </row>
    <row r="1344" spans="1:2" x14ac:dyDescent="0.25">
      <c r="A1344" s="146"/>
      <c r="B1344" s="146"/>
    </row>
    <row r="1345" spans="1:2" x14ac:dyDescent="0.25">
      <c r="A1345" s="146"/>
      <c r="B1345" s="146"/>
    </row>
    <row r="1346" spans="1:2" x14ac:dyDescent="0.25">
      <c r="A1346" s="146"/>
      <c r="B1346" s="146"/>
    </row>
    <row r="1347" spans="1:2" x14ac:dyDescent="0.25">
      <c r="A1347" s="146"/>
      <c r="B1347" s="146"/>
    </row>
    <row r="1348" spans="1:2" x14ac:dyDescent="0.25">
      <c r="A1348" s="146"/>
      <c r="B1348" s="146"/>
    </row>
    <row r="1349" spans="1:2" x14ac:dyDescent="0.25">
      <c r="A1349" s="146"/>
      <c r="B1349" s="146"/>
    </row>
    <row r="1350" spans="1:2" x14ac:dyDescent="0.25">
      <c r="A1350" s="146"/>
      <c r="B1350" s="146"/>
    </row>
    <row r="1351" spans="1:2" x14ac:dyDescent="0.25">
      <c r="A1351" s="146"/>
      <c r="B1351" s="146"/>
    </row>
    <row r="1352" spans="1:2" x14ac:dyDescent="0.25">
      <c r="A1352" s="146"/>
      <c r="B1352" s="146"/>
    </row>
    <row r="1353" spans="1:2" x14ac:dyDescent="0.25">
      <c r="A1353" s="146"/>
      <c r="B1353" s="146"/>
    </row>
    <row r="1354" spans="1:2" x14ac:dyDescent="0.25">
      <c r="A1354" s="146"/>
      <c r="B1354" s="146"/>
    </row>
    <row r="1355" spans="1:2" x14ac:dyDescent="0.25">
      <c r="A1355" s="146"/>
      <c r="B1355" s="146"/>
    </row>
    <row r="1356" spans="1:2" x14ac:dyDescent="0.25">
      <c r="A1356" s="146"/>
      <c r="B1356" s="146"/>
    </row>
    <row r="1357" spans="1:2" x14ac:dyDescent="0.25">
      <c r="A1357" s="146"/>
      <c r="B1357" s="146"/>
    </row>
    <row r="1358" spans="1:2" x14ac:dyDescent="0.25">
      <c r="A1358" s="146"/>
      <c r="B1358" s="146"/>
    </row>
    <row r="1359" spans="1:2" x14ac:dyDescent="0.25">
      <c r="A1359" s="146"/>
      <c r="B1359" s="146"/>
    </row>
    <row r="1360" spans="1:2" x14ac:dyDescent="0.25">
      <c r="A1360" s="146"/>
      <c r="B1360" s="146"/>
    </row>
    <row r="1361" spans="1:2" x14ac:dyDescent="0.25">
      <c r="A1361" s="146"/>
      <c r="B1361" s="146"/>
    </row>
    <row r="1362" spans="1:2" x14ac:dyDescent="0.25">
      <c r="A1362" s="146"/>
      <c r="B1362" s="146"/>
    </row>
    <row r="1363" spans="1:2" x14ac:dyDescent="0.25">
      <c r="A1363" s="146"/>
      <c r="B1363" s="146"/>
    </row>
    <row r="1364" spans="1:2" x14ac:dyDescent="0.25">
      <c r="A1364" s="146"/>
      <c r="B1364" s="146"/>
    </row>
    <row r="1365" spans="1:2" x14ac:dyDescent="0.25">
      <c r="A1365" s="146"/>
      <c r="B1365" s="146"/>
    </row>
    <row r="1366" spans="1:2" x14ac:dyDescent="0.25">
      <c r="A1366" s="146"/>
      <c r="B1366" s="146"/>
    </row>
    <row r="1367" spans="1:2" x14ac:dyDescent="0.25">
      <c r="A1367" s="146"/>
      <c r="B1367" s="146"/>
    </row>
    <row r="1368" spans="1:2" x14ac:dyDescent="0.25">
      <c r="A1368" s="146"/>
      <c r="B1368" s="146"/>
    </row>
    <row r="1369" spans="1:2" x14ac:dyDescent="0.25">
      <c r="A1369" s="146"/>
      <c r="B1369" s="146"/>
    </row>
    <row r="1370" spans="1:2" x14ac:dyDescent="0.25">
      <c r="A1370" s="146"/>
      <c r="B1370" s="146"/>
    </row>
    <row r="1371" spans="1:2" x14ac:dyDescent="0.25">
      <c r="A1371" s="146"/>
      <c r="B1371" s="146"/>
    </row>
    <row r="1372" spans="1:2" x14ac:dyDescent="0.25">
      <c r="A1372" s="146"/>
      <c r="B1372" s="146"/>
    </row>
    <row r="1373" spans="1:2" x14ac:dyDescent="0.25">
      <c r="A1373" s="146"/>
      <c r="B1373" s="146"/>
    </row>
    <row r="1374" spans="1:2" x14ac:dyDescent="0.25">
      <c r="A1374" s="146"/>
      <c r="B1374" s="146"/>
    </row>
    <row r="1375" spans="1:2" x14ac:dyDescent="0.25">
      <c r="A1375" s="146"/>
      <c r="B1375" s="146"/>
    </row>
    <row r="1376" spans="1:2" x14ac:dyDescent="0.25">
      <c r="A1376" s="146"/>
      <c r="B1376" s="146"/>
    </row>
    <row r="1377" spans="1:2" x14ac:dyDescent="0.25">
      <c r="A1377" s="146"/>
      <c r="B1377" s="146"/>
    </row>
    <row r="1378" spans="1:2" x14ac:dyDescent="0.25">
      <c r="A1378" s="146"/>
      <c r="B1378" s="146"/>
    </row>
    <row r="1379" spans="1:2" x14ac:dyDescent="0.25">
      <c r="A1379" s="146"/>
      <c r="B1379" s="146"/>
    </row>
    <row r="1380" spans="1:2" x14ac:dyDescent="0.25">
      <c r="A1380" s="146"/>
      <c r="B1380" s="146"/>
    </row>
    <row r="1381" spans="1:2" x14ac:dyDescent="0.25">
      <c r="A1381" s="146"/>
      <c r="B1381" s="146"/>
    </row>
    <row r="1382" spans="1:2" x14ac:dyDescent="0.25">
      <c r="A1382" s="146"/>
      <c r="B1382" s="146"/>
    </row>
    <row r="1383" spans="1:2" x14ac:dyDescent="0.25">
      <c r="A1383" s="146"/>
      <c r="B1383" s="146"/>
    </row>
    <row r="1384" spans="1:2" x14ac:dyDescent="0.25">
      <c r="A1384" s="146"/>
      <c r="B1384" s="146"/>
    </row>
    <row r="1385" spans="1:2" x14ac:dyDescent="0.25">
      <c r="A1385" s="146"/>
      <c r="B1385" s="146"/>
    </row>
    <row r="1386" spans="1:2" x14ac:dyDescent="0.25">
      <c r="A1386" s="146"/>
      <c r="B1386" s="146"/>
    </row>
    <row r="1387" spans="1:2" x14ac:dyDescent="0.25">
      <c r="A1387" s="146"/>
      <c r="B1387" s="146"/>
    </row>
    <row r="1388" spans="1:2" x14ac:dyDescent="0.25">
      <c r="A1388" s="146"/>
      <c r="B1388" s="146"/>
    </row>
    <row r="1389" spans="1:2" x14ac:dyDescent="0.25">
      <c r="A1389" s="146"/>
      <c r="B1389" s="146"/>
    </row>
    <row r="1390" spans="1:2" x14ac:dyDescent="0.25">
      <c r="A1390" s="146"/>
      <c r="B1390" s="146"/>
    </row>
    <row r="1391" spans="1:2" x14ac:dyDescent="0.25">
      <c r="A1391" s="146"/>
      <c r="B1391" s="146"/>
    </row>
    <row r="1392" spans="1:2" x14ac:dyDescent="0.25">
      <c r="A1392" s="146"/>
      <c r="B1392" s="146"/>
    </row>
    <row r="1393" spans="1:2" x14ac:dyDescent="0.25">
      <c r="A1393" s="146"/>
      <c r="B1393" s="146"/>
    </row>
    <row r="1394" spans="1:2" x14ac:dyDescent="0.25">
      <c r="A1394" s="146"/>
      <c r="B1394" s="146"/>
    </row>
    <row r="1395" spans="1:2" x14ac:dyDescent="0.25">
      <c r="A1395" s="146"/>
      <c r="B1395" s="146"/>
    </row>
    <row r="1396" spans="1:2" x14ac:dyDescent="0.25">
      <c r="A1396" s="146"/>
      <c r="B1396" s="146"/>
    </row>
    <row r="1397" spans="1:2" x14ac:dyDescent="0.25">
      <c r="A1397" s="146"/>
      <c r="B1397" s="146"/>
    </row>
    <row r="1398" spans="1:2" x14ac:dyDescent="0.25">
      <c r="A1398" s="146"/>
      <c r="B1398" s="146"/>
    </row>
    <row r="1399" spans="1:2" x14ac:dyDescent="0.25">
      <c r="A1399" s="146"/>
      <c r="B1399" s="146"/>
    </row>
    <row r="1400" spans="1:2" x14ac:dyDescent="0.25">
      <c r="A1400" s="146"/>
      <c r="B1400" s="146"/>
    </row>
    <row r="1401" spans="1:2" x14ac:dyDescent="0.25">
      <c r="A1401" s="146"/>
      <c r="B1401" s="146"/>
    </row>
    <row r="1402" spans="1:2" x14ac:dyDescent="0.25">
      <c r="A1402" s="146"/>
      <c r="B1402" s="146"/>
    </row>
    <row r="1403" spans="1:2" x14ac:dyDescent="0.25">
      <c r="A1403" s="146"/>
      <c r="B1403" s="146"/>
    </row>
    <row r="1404" spans="1:2" x14ac:dyDescent="0.25">
      <c r="A1404" s="146"/>
      <c r="B1404" s="146"/>
    </row>
    <row r="1405" spans="1:2" x14ac:dyDescent="0.25">
      <c r="A1405" s="146"/>
      <c r="B1405" s="146"/>
    </row>
    <row r="1406" spans="1:2" x14ac:dyDescent="0.25">
      <c r="A1406" s="146"/>
      <c r="B1406" s="146"/>
    </row>
    <row r="1407" spans="1:2" x14ac:dyDescent="0.25">
      <c r="A1407" s="146"/>
      <c r="B1407" s="146"/>
    </row>
    <row r="1408" spans="1:2" x14ac:dyDescent="0.25">
      <c r="A1408" s="146"/>
      <c r="B1408" s="146"/>
    </row>
    <row r="1409" spans="1:2" x14ac:dyDescent="0.25">
      <c r="A1409" s="146"/>
      <c r="B1409" s="146"/>
    </row>
    <row r="1410" spans="1:2" x14ac:dyDescent="0.25">
      <c r="A1410" s="146"/>
      <c r="B1410" s="146"/>
    </row>
    <row r="1411" spans="1:2" x14ac:dyDescent="0.25">
      <c r="A1411" s="146"/>
      <c r="B1411" s="146"/>
    </row>
    <row r="1412" spans="1:2" x14ac:dyDescent="0.25">
      <c r="A1412" s="146"/>
      <c r="B1412" s="146"/>
    </row>
    <row r="1413" spans="1:2" x14ac:dyDescent="0.25">
      <c r="A1413" s="146"/>
      <c r="B1413" s="146"/>
    </row>
    <row r="1414" spans="1:2" x14ac:dyDescent="0.25">
      <c r="A1414" s="146"/>
      <c r="B1414" s="146"/>
    </row>
    <row r="1415" spans="1:2" x14ac:dyDescent="0.25">
      <c r="A1415" s="146"/>
      <c r="B1415" s="146"/>
    </row>
    <row r="1416" spans="1:2" x14ac:dyDescent="0.25">
      <c r="A1416" s="146"/>
      <c r="B1416" s="146"/>
    </row>
    <row r="1417" spans="1:2" x14ac:dyDescent="0.25">
      <c r="A1417" s="146"/>
      <c r="B1417" s="146"/>
    </row>
    <row r="1418" spans="1:2" x14ac:dyDescent="0.25">
      <c r="A1418" s="146"/>
      <c r="B1418" s="146"/>
    </row>
    <row r="1419" spans="1:2" x14ac:dyDescent="0.25">
      <c r="A1419" s="146"/>
      <c r="B1419" s="146"/>
    </row>
    <row r="1420" spans="1:2" x14ac:dyDescent="0.25">
      <c r="A1420" s="146"/>
      <c r="B1420" s="146"/>
    </row>
    <row r="1421" spans="1:2" x14ac:dyDescent="0.25">
      <c r="A1421" s="146"/>
      <c r="B1421" s="146"/>
    </row>
    <row r="1422" spans="1:2" x14ac:dyDescent="0.25">
      <c r="A1422" s="146"/>
      <c r="B1422" s="146"/>
    </row>
    <row r="1423" spans="1:2" x14ac:dyDescent="0.25">
      <c r="A1423" s="146"/>
      <c r="B1423" s="146"/>
    </row>
    <row r="1424" spans="1:2" x14ac:dyDescent="0.25">
      <c r="A1424" s="146"/>
      <c r="B1424" s="146"/>
    </row>
    <row r="1425" spans="1:2" x14ac:dyDescent="0.25">
      <c r="A1425" s="146"/>
      <c r="B1425" s="146"/>
    </row>
    <row r="1426" spans="1:2" x14ac:dyDescent="0.25">
      <c r="A1426" s="146"/>
      <c r="B1426" s="146"/>
    </row>
    <row r="1427" spans="1:2" x14ac:dyDescent="0.25">
      <c r="A1427" s="146"/>
      <c r="B1427" s="146"/>
    </row>
    <row r="1428" spans="1:2" x14ac:dyDescent="0.25">
      <c r="A1428" s="146"/>
      <c r="B1428" s="146"/>
    </row>
    <row r="1429" spans="1:2" x14ac:dyDescent="0.25">
      <c r="A1429" s="146"/>
      <c r="B1429" s="146"/>
    </row>
    <row r="1430" spans="1:2" x14ac:dyDescent="0.25">
      <c r="A1430" s="146"/>
      <c r="B1430" s="146"/>
    </row>
    <row r="1431" spans="1:2" x14ac:dyDescent="0.25">
      <c r="A1431" s="146"/>
      <c r="B1431" s="146"/>
    </row>
    <row r="1432" spans="1:2" x14ac:dyDescent="0.25">
      <c r="A1432" s="146"/>
      <c r="B1432" s="146"/>
    </row>
    <row r="1433" spans="1:2" x14ac:dyDescent="0.25">
      <c r="A1433" s="146"/>
      <c r="B1433" s="146"/>
    </row>
    <row r="1434" spans="1:2" x14ac:dyDescent="0.25">
      <c r="A1434" s="146"/>
      <c r="B1434" s="146"/>
    </row>
    <row r="1435" spans="1:2" x14ac:dyDescent="0.25">
      <c r="A1435" s="146"/>
      <c r="B1435" s="146"/>
    </row>
    <row r="1436" spans="1:2" x14ac:dyDescent="0.25">
      <c r="A1436" s="146"/>
      <c r="B1436" s="146"/>
    </row>
    <row r="1437" spans="1:2" x14ac:dyDescent="0.25">
      <c r="A1437" s="146"/>
      <c r="B1437" s="146"/>
    </row>
    <row r="1438" spans="1:2" x14ac:dyDescent="0.25">
      <c r="A1438" s="146"/>
      <c r="B1438" s="146"/>
    </row>
    <row r="1439" spans="1:2" x14ac:dyDescent="0.25">
      <c r="A1439" s="146"/>
      <c r="B1439" s="146"/>
    </row>
    <row r="1440" spans="1:2" x14ac:dyDescent="0.25">
      <c r="A1440" s="146"/>
      <c r="B1440" s="146"/>
    </row>
    <row r="1441" spans="1:2" x14ac:dyDescent="0.25">
      <c r="A1441" s="146"/>
      <c r="B1441" s="146"/>
    </row>
    <row r="1442" spans="1:2" x14ac:dyDescent="0.25">
      <c r="A1442" s="146"/>
      <c r="B1442" s="146"/>
    </row>
    <row r="1443" spans="1:2" x14ac:dyDescent="0.25">
      <c r="A1443" s="146"/>
      <c r="B1443" s="146"/>
    </row>
    <row r="1444" spans="1:2" x14ac:dyDescent="0.25">
      <c r="A1444" s="146"/>
      <c r="B1444" s="146"/>
    </row>
    <row r="1445" spans="1:2" x14ac:dyDescent="0.25">
      <c r="A1445" s="146"/>
      <c r="B1445" s="146"/>
    </row>
    <row r="1446" spans="1:2" x14ac:dyDescent="0.25">
      <c r="A1446" s="146"/>
      <c r="B1446" s="146"/>
    </row>
    <row r="1447" spans="1:2" x14ac:dyDescent="0.25">
      <c r="A1447" s="146"/>
      <c r="B1447" s="146"/>
    </row>
    <row r="1448" spans="1:2" x14ac:dyDescent="0.25">
      <c r="A1448" s="146"/>
      <c r="B1448" s="146"/>
    </row>
    <row r="1449" spans="1:2" x14ac:dyDescent="0.25">
      <c r="A1449" s="146"/>
      <c r="B1449" s="146"/>
    </row>
    <row r="1450" spans="1:2" x14ac:dyDescent="0.25">
      <c r="A1450" s="146"/>
      <c r="B1450" s="146"/>
    </row>
    <row r="1451" spans="1:2" x14ac:dyDescent="0.25">
      <c r="A1451" s="146"/>
      <c r="B1451" s="146"/>
    </row>
    <row r="1452" spans="1:2" x14ac:dyDescent="0.25">
      <c r="A1452" s="146"/>
      <c r="B1452" s="146"/>
    </row>
    <row r="1453" spans="1:2" x14ac:dyDescent="0.25">
      <c r="A1453" s="146"/>
      <c r="B1453" s="146"/>
    </row>
    <row r="1454" spans="1:2" x14ac:dyDescent="0.25">
      <c r="A1454" s="146"/>
      <c r="B1454" s="146"/>
    </row>
    <row r="1455" spans="1:2" x14ac:dyDescent="0.25">
      <c r="A1455" s="146"/>
      <c r="B1455" s="146"/>
    </row>
    <row r="1456" spans="1:2" x14ac:dyDescent="0.25">
      <c r="A1456" s="146"/>
      <c r="B1456" s="146"/>
    </row>
    <row r="1457" spans="1:2" x14ac:dyDescent="0.25">
      <c r="A1457" s="146"/>
      <c r="B1457" s="146"/>
    </row>
    <row r="1458" spans="1:2" x14ac:dyDescent="0.25">
      <c r="A1458" s="146"/>
      <c r="B1458" s="146"/>
    </row>
    <row r="1459" spans="1:2" x14ac:dyDescent="0.25">
      <c r="A1459" s="146"/>
      <c r="B1459" s="146"/>
    </row>
    <row r="1460" spans="1:2" x14ac:dyDescent="0.25">
      <c r="A1460" s="146"/>
      <c r="B1460" s="146"/>
    </row>
    <row r="1461" spans="1:2" x14ac:dyDescent="0.25">
      <c r="A1461" s="146"/>
      <c r="B1461" s="146"/>
    </row>
    <row r="1462" spans="1:2" x14ac:dyDescent="0.25">
      <c r="A1462" s="146"/>
      <c r="B1462" s="146"/>
    </row>
    <row r="1463" spans="1:2" x14ac:dyDescent="0.25">
      <c r="A1463" s="146"/>
      <c r="B1463" s="146"/>
    </row>
    <row r="1464" spans="1:2" x14ac:dyDescent="0.25">
      <c r="A1464" s="146"/>
      <c r="B1464" s="146"/>
    </row>
    <row r="1465" spans="1:2" x14ac:dyDescent="0.25">
      <c r="A1465" s="146"/>
      <c r="B1465" s="146"/>
    </row>
    <row r="1466" spans="1:2" x14ac:dyDescent="0.25">
      <c r="A1466" s="146"/>
      <c r="B1466" s="146"/>
    </row>
    <row r="1467" spans="1:2" x14ac:dyDescent="0.25">
      <c r="A1467" s="146"/>
      <c r="B1467" s="146"/>
    </row>
    <row r="1468" spans="1:2" x14ac:dyDescent="0.25">
      <c r="A1468" s="146"/>
      <c r="B1468" s="146"/>
    </row>
    <row r="1469" spans="1:2" x14ac:dyDescent="0.25">
      <c r="A1469" s="146"/>
      <c r="B1469" s="146"/>
    </row>
    <row r="1470" spans="1:2" x14ac:dyDescent="0.25">
      <c r="A1470" s="146"/>
      <c r="B1470" s="146"/>
    </row>
    <row r="1471" spans="1:2" x14ac:dyDescent="0.25">
      <c r="A1471" s="146"/>
      <c r="B1471" s="146"/>
    </row>
    <row r="1472" spans="1:2" x14ac:dyDescent="0.25">
      <c r="A1472" s="146"/>
      <c r="B1472" s="146"/>
    </row>
    <row r="1473" spans="1:2" x14ac:dyDescent="0.25">
      <c r="A1473" s="146"/>
      <c r="B1473" s="146"/>
    </row>
    <row r="1474" spans="1:2" x14ac:dyDescent="0.25">
      <c r="A1474" s="146"/>
      <c r="B1474" s="146"/>
    </row>
    <row r="1475" spans="1:2" x14ac:dyDescent="0.25">
      <c r="A1475" s="146"/>
      <c r="B1475" s="146"/>
    </row>
    <row r="1476" spans="1:2" x14ac:dyDescent="0.25">
      <c r="A1476" s="146"/>
      <c r="B1476" s="146"/>
    </row>
    <row r="1477" spans="1:2" x14ac:dyDescent="0.25">
      <c r="A1477" s="146"/>
      <c r="B1477" s="146"/>
    </row>
    <row r="1478" spans="1:2" x14ac:dyDescent="0.25">
      <c r="A1478" s="146"/>
      <c r="B1478" s="146"/>
    </row>
    <row r="1479" spans="1:2" x14ac:dyDescent="0.25">
      <c r="A1479" s="146"/>
      <c r="B1479" s="146"/>
    </row>
    <row r="1480" spans="1:2" x14ac:dyDescent="0.25">
      <c r="A1480" s="146"/>
      <c r="B1480" s="146"/>
    </row>
    <row r="1481" spans="1:2" x14ac:dyDescent="0.25">
      <c r="A1481" s="146"/>
      <c r="B1481" s="146"/>
    </row>
    <row r="1482" spans="1:2" x14ac:dyDescent="0.25">
      <c r="A1482" s="146"/>
      <c r="B1482" s="146"/>
    </row>
    <row r="1483" spans="1:2" x14ac:dyDescent="0.25">
      <c r="A1483" s="146"/>
      <c r="B1483" s="146"/>
    </row>
    <row r="1484" spans="1:2" x14ac:dyDescent="0.25">
      <c r="A1484" s="146"/>
      <c r="B1484" s="146"/>
    </row>
    <row r="1485" spans="1:2" x14ac:dyDescent="0.25">
      <c r="A1485" s="146"/>
      <c r="B1485" s="146"/>
    </row>
    <row r="1486" spans="1:2" x14ac:dyDescent="0.25">
      <c r="A1486" s="146"/>
      <c r="B1486" s="146"/>
    </row>
    <row r="1487" spans="1:2" x14ac:dyDescent="0.25">
      <c r="A1487" s="146"/>
      <c r="B1487" s="146"/>
    </row>
    <row r="1488" spans="1:2" x14ac:dyDescent="0.25">
      <c r="A1488" s="146"/>
      <c r="B1488" s="146"/>
    </row>
    <row r="1489" spans="1:2" x14ac:dyDescent="0.25">
      <c r="A1489" s="146"/>
      <c r="B1489" s="146"/>
    </row>
    <row r="1490" spans="1:2" x14ac:dyDescent="0.25">
      <c r="A1490" s="146"/>
      <c r="B1490" s="146"/>
    </row>
    <row r="1491" spans="1:2" x14ac:dyDescent="0.25">
      <c r="A1491" s="146"/>
      <c r="B1491" s="146"/>
    </row>
    <row r="1492" spans="1:2" x14ac:dyDescent="0.25">
      <c r="A1492" s="146"/>
      <c r="B1492" s="146"/>
    </row>
    <row r="1493" spans="1:2" x14ac:dyDescent="0.25">
      <c r="A1493" s="146"/>
      <c r="B1493" s="146"/>
    </row>
    <row r="1494" spans="1:2" x14ac:dyDescent="0.25">
      <c r="A1494" s="146"/>
      <c r="B1494" s="146"/>
    </row>
    <row r="1495" spans="1:2" x14ac:dyDescent="0.25">
      <c r="A1495" s="146"/>
      <c r="B1495" s="146"/>
    </row>
    <row r="1496" spans="1:2" x14ac:dyDescent="0.25">
      <c r="A1496" s="146"/>
      <c r="B1496" s="146"/>
    </row>
    <row r="1497" spans="1:2" x14ac:dyDescent="0.25">
      <c r="A1497" s="146"/>
      <c r="B1497" s="146"/>
    </row>
    <row r="1498" spans="1:2" x14ac:dyDescent="0.25">
      <c r="A1498" s="146"/>
      <c r="B1498" s="146"/>
    </row>
    <row r="1499" spans="1:2" x14ac:dyDescent="0.25">
      <c r="A1499" s="146"/>
      <c r="B1499" s="146"/>
    </row>
    <row r="1500" spans="1:2" x14ac:dyDescent="0.25">
      <c r="A1500" s="146"/>
      <c r="B1500" s="146"/>
    </row>
    <row r="1501" spans="1:2" x14ac:dyDescent="0.25">
      <c r="A1501" s="146"/>
      <c r="B1501" s="146"/>
    </row>
    <row r="1502" spans="1:2" x14ac:dyDescent="0.25">
      <c r="A1502" s="146"/>
      <c r="B1502" s="146"/>
    </row>
    <row r="1503" spans="1:2" x14ac:dyDescent="0.25">
      <c r="A1503" s="146"/>
      <c r="B1503" s="146"/>
    </row>
    <row r="1504" spans="1:2" x14ac:dyDescent="0.25">
      <c r="A1504" s="146"/>
      <c r="B1504" s="146"/>
    </row>
    <row r="1505" spans="1:2" x14ac:dyDescent="0.25">
      <c r="A1505" s="146"/>
      <c r="B1505" s="146"/>
    </row>
    <row r="1506" spans="1:2" x14ac:dyDescent="0.25">
      <c r="A1506" s="146"/>
      <c r="B1506" s="146"/>
    </row>
    <row r="1507" spans="1:2" x14ac:dyDescent="0.25">
      <c r="A1507" s="146"/>
      <c r="B1507" s="146"/>
    </row>
    <row r="1508" spans="1:2" x14ac:dyDescent="0.25">
      <c r="A1508" s="146"/>
      <c r="B1508" s="146"/>
    </row>
    <row r="1509" spans="1:2" x14ac:dyDescent="0.25">
      <c r="A1509" s="146"/>
      <c r="B1509" s="146"/>
    </row>
    <row r="1510" spans="1:2" x14ac:dyDescent="0.25">
      <c r="A1510" s="146"/>
      <c r="B1510" s="146"/>
    </row>
    <row r="1511" spans="1:2" x14ac:dyDescent="0.25">
      <c r="A1511" s="146"/>
      <c r="B1511" s="146"/>
    </row>
    <row r="1512" spans="1:2" x14ac:dyDescent="0.25">
      <c r="A1512" s="146"/>
      <c r="B1512" s="146"/>
    </row>
    <row r="1513" spans="1:2" x14ac:dyDescent="0.25">
      <c r="A1513" s="146"/>
      <c r="B1513" s="146"/>
    </row>
    <row r="1514" spans="1:2" x14ac:dyDescent="0.25">
      <c r="A1514" s="146"/>
      <c r="B1514" s="146"/>
    </row>
    <row r="1515" spans="1:2" x14ac:dyDescent="0.25">
      <c r="A1515" s="146"/>
      <c r="B1515" s="146"/>
    </row>
    <row r="1516" spans="1:2" x14ac:dyDescent="0.25">
      <c r="A1516" s="146"/>
      <c r="B1516" s="146"/>
    </row>
    <row r="1517" spans="1:2" x14ac:dyDescent="0.25">
      <c r="A1517" s="146"/>
      <c r="B1517" s="146"/>
    </row>
    <row r="1518" spans="1:2" x14ac:dyDescent="0.25">
      <c r="A1518" s="146"/>
      <c r="B1518" s="146"/>
    </row>
    <row r="1519" spans="1:2" x14ac:dyDescent="0.25">
      <c r="A1519" s="146"/>
      <c r="B1519" s="146"/>
    </row>
    <row r="1520" spans="1:2" x14ac:dyDescent="0.25">
      <c r="A1520" s="146"/>
      <c r="B1520" s="146"/>
    </row>
    <row r="1521" spans="1:2" x14ac:dyDescent="0.25">
      <c r="A1521" s="146"/>
      <c r="B1521" s="146"/>
    </row>
    <row r="1522" spans="1:2" x14ac:dyDescent="0.25">
      <c r="A1522" s="146"/>
      <c r="B1522" s="146"/>
    </row>
    <row r="1523" spans="1:2" x14ac:dyDescent="0.25">
      <c r="A1523" s="146"/>
      <c r="B1523" s="146"/>
    </row>
    <row r="1524" spans="1:2" x14ac:dyDescent="0.25">
      <c r="A1524" s="146"/>
      <c r="B1524" s="146"/>
    </row>
    <row r="1525" spans="1:2" x14ac:dyDescent="0.25">
      <c r="A1525" s="146"/>
      <c r="B1525" s="146"/>
    </row>
    <row r="1526" spans="1:2" x14ac:dyDescent="0.25">
      <c r="A1526" s="146"/>
      <c r="B1526" s="146"/>
    </row>
    <row r="1527" spans="1:2" x14ac:dyDescent="0.25">
      <c r="A1527" s="146"/>
      <c r="B1527" s="146"/>
    </row>
    <row r="1528" spans="1:2" x14ac:dyDescent="0.25">
      <c r="A1528" s="146"/>
      <c r="B1528" s="146"/>
    </row>
    <row r="1529" spans="1:2" x14ac:dyDescent="0.25">
      <c r="A1529" s="146"/>
      <c r="B1529" s="146"/>
    </row>
    <row r="1530" spans="1:2" x14ac:dyDescent="0.25">
      <c r="A1530" s="146"/>
      <c r="B1530" s="146"/>
    </row>
    <row r="1531" spans="1:2" x14ac:dyDescent="0.25">
      <c r="A1531" s="146"/>
      <c r="B1531" s="146"/>
    </row>
    <row r="1532" spans="1:2" x14ac:dyDescent="0.25">
      <c r="A1532" s="146"/>
      <c r="B1532" s="146"/>
    </row>
    <row r="1533" spans="1:2" x14ac:dyDescent="0.25">
      <c r="A1533" s="146"/>
      <c r="B1533" s="146"/>
    </row>
    <row r="1534" spans="1:2" x14ac:dyDescent="0.25">
      <c r="A1534" s="146"/>
      <c r="B1534" s="146"/>
    </row>
    <row r="1535" spans="1:2" x14ac:dyDescent="0.25">
      <c r="A1535" s="146"/>
      <c r="B1535" s="146"/>
    </row>
    <row r="1536" spans="1:2" x14ac:dyDescent="0.25">
      <c r="A1536" s="146"/>
      <c r="B1536" s="146"/>
    </row>
    <row r="1537" spans="1:2" x14ac:dyDescent="0.25">
      <c r="A1537" s="146"/>
      <c r="B1537" s="146"/>
    </row>
    <row r="1538" spans="1:2" x14ac:dyDescent="0.25">
      <c r="A1538" s="146"/>
      <c r="B1538" s="146"/>
    </row>
    <row r="1539" spans="1:2" x14ac:dyDescent="0.25">
      <c r="A1539" s="146"/>
      <c r="B1539" s="146"/>
    </row>
    <row r="1540" spans="1:2" x14ac:dyDescent="0.25">
      <c r="A1540" s="146"/>
      <c r="B1540" s="146"/>
    </row>
    <row r="1541" spans="1:2" x14ac:dyDescent="0.25">
      <c r="A1541" s="146"/>
      <c r="B1541" s="146"/>
    </row>
    <row r="1542" spans="1:2" x14ac:dyDescent="0.25">
      <c r="A1542" s="146"/>
      <c r="B1542" s="146"/>
    </row>
    <row r="1543" spans="1:2" x14ac:dyDescent="0.25">
      <c r="A1543" s="146"/>
      <c r="B1543" s="146"/>
    </row>
    <row r="1544" spans="1:2" x14ac:dyDescent="0.25">
      <c r="A1544" s="146"/>
      <c r="B1544" s="146"/>
    </row>
    <row r="1545" spans="1:2" x14ac:dyDescent="0.25">
      <c r="A1545" s="146"/>
      <c r="B1545" s="146"/>
    </row>
    <row r="1546" spans="1:2" x14ac:dyDescent="0.25">
      <c r="A1546" s="146"/>
      <c r="B1546" s="146"/>
    </row>
    <row r="1547" spans="1:2" x14ac:dyDescent="0.25">
      <c r="A1547" s="146"/>
      <c r="B1547" s="146"/>
    </row>
    <row r="1548" spans="1:2" x14ac:dyDescent="0.25">
      <c r="A1548" s="146"/>
      <c r="B1548" s="146"/>
    </row>
    <row r="1549" spans="1:2" x14ac:dyDescent="0.25">
      <c r="A1549" s="146"/>
      <c r="B1549" s="146"/>
    </row>
    <row r="1550" spans="1:2" x14ac:dyDescent="0.25">
      <c r="A1550" s="146"/>
      <c r="B1550" s="146"/>
    </row>
    <row r="1551" spans="1:2" x14ac:dyDescent="0.25">
      <c r="A1551" s="146"/>
      <c r="B1551" s="146"/>
    </row>
    <row r="1552" spans="1:2" x14ac:dyDescent="0.25">
      <c r="A1552" s="146"/>
      <c r="B1552" s="146"/>
    </row>
    <row r="1553" spans="1:2" x14ac:dyDescent="0.25">
      <c r="A1553" s="146"/>
      <c r="B1553" s="146"/>
    </row>
    <row r="1554" spans="1:2" x14ac:dyDescent="0.25">
      <c r="A1554" s="146"/>
      <c r="B1554" s="146"/>
    </row>
    <row r="1555" spans="1:2" x14ac:dyDescent="0.25">
      <c r="A1555" s="146"/>
      <c r="B1555" s="146"/>
    </row>
    <row r="1556" spans="1:2" x14ac:dyDescent="0.25">
      <c r="A1556" s="146"/>
      <c r="B1556" s="146"/>
    </row>
    <row r="1557" spans="1:2" x14ac:dyDescent="0.25">
      <c r="A1557" s="146"/>
      <c r="B1557" s="146"/>
    </row>
    <row r="1558" spans="1:2" x14ac:dyDescent="0.25">
      <c r="A1558" s="146"/>
      <c r="B1558" s="146"/>
    </row>
    <row r="1559" spans="1:2" x14ac:dyDescent="0.25">
      <c r="A1559" s="146"/>
      <c r="B1559" s="146"/>
    </row>
    <row r="1560" spans="1:2" x14ac:dyDescent="0.25">
      <c r="A1560" s="146"/>
      <c r="B1560" s="146"/>
    </row>
    <row r="1561" spans="1:2" x14ac:dyDescent="0.25">
      <c r="A1561" s="146"/>
      <c r="B1561" s="146"/>
    </row>
    <row r="1562" spans="1:2" x14ac:dyDescent="0.25">
      <c r="A1562" s="146"/>
      <c r="B1562" s="146"/>
    </row>
    <row r="1563" spans="1:2" x14ac:dyDescent="0.25">
      <c r="A1563" s="146"/>
      <c r="B1563" s="146"/>
    </row>
    <row r="1564" spans="1:2" x14ac:dyDescent="0.25">
      <c r="A1564" s="146"/>
      <c r="B1564" s="146"/>
    </row>
    <row r="1565" spans="1:2" x14ac:dyDescent="0.25">
      <c r="A1565" s="146"/>
      <c r="B1565" s="146"/>
    </row>
    <row r="1566" spans="1:2" x14ac:dyDescent="0.25">
      <c r="A1566" s="146"/>
      <c r="B1566" s="146"/>
    </row>
    <row r="1567" spans="1:2" x14ac:dyDescent="0.25">
      <c r="A1567" s="146"/>
      <c r="B1567" s="146"/>
    </row>
    <row r="1568" spans="1:2" x14ac:dyDescent="0.25">
      <c r="A1568" s="146"/>
      <c r="B1568" s="146"/>
    </row>
    <row r="1569" spans="1:2" x14ac:dyDescent="0.25">
      <c r="A1569" s="146"/>
      <c r="B1569" s="146"/>
    </row>
    <row r="1570" spans="1:2" x14ac:dyDescent="0.25">
      <c r="A1570" s="146"/>
      <c r="B1570" s="146"/>
    </row>
    <row r="1571" spans="1:2" x14ac:dyDescent="0.25">
      <c r="A1571" s="146"/>
      <c r="B1571" s="146"/>
    </row>
    <row r="1572" spans="1:2" x14ac:dyDescent="0.25">
      <c r="A1572" s="146"/>
      <c r="B1572" s="146"/>
    </row>
    <row r="1573" spans="1:2" x14ac:dyDescent="0.25">
      <c r="A1573" s="146"/>
      <c r="B1573" s="146"/>
    </row>
    <row r="1574" spans="1:2" x14ac:dyDescent="0.25">
      <c r="A1574" s="146"/>
      <c r="B1574" s="146"/>
    </row>
    <row r="1575" spans="1:2" x14ac:dyDescent="0.25">
      <c r="A1575" s="146"/>
      <c r="B1575" s="146"/>
    </row>
    <row r="1576" spans="1:2" x14ac:dyDescent="0.25">
      <c r="A1576" s="146"/>
      <c r="B1576" s="146"/>
    </row>
    <row r="1577" spans="1:2" x14ac:dyDescent="0.25">
      <c r="A1577" s="146"/>
      <c r="B1577" s="146"/>
    </row>
    <row r="1578" spans="1:2" x14ac:dyDescent="0.25">
      <c r="A1578" s="146"/>
      <c r="B1578" s="146"/>
    </row>
    <row r="1579" spans="1:2" x14ac:dyDescent="0.25">
      <c r="A1579" s="146"/>
      <c r="B1579" s="146"/>
    </row>
    <row r="1580" spans="1:2" x14ac:dyDescent="0.25">
      <c r="A1580" s="146"/>
      <c r="B1580" s="146"/>
    </row>
    <row r="1581" spans="1:2" x14ac:dyDescent="0.25">
      <c r="A1581" s="146"/>
      <c r="B1581" s="146"/>
    </row>
    <row r="1582" spans="1:2" x14ac:dyDescent="0.25">
      <c r="A1582" s="146"/>
      <c r="B1582" s="146"/>
    </row>
    <row r="1583" spans="1:2" x14ac:dyDescent="0.25">
      <c r="A1583" s="146"/>
      <c r="B1583" s="146"/>
    </row>
    <row r="1584" spans="1:2" x14ac:dyDescent="0.25">
      <c r="A1584" s="146"/>
      <c r="B1584" s="146"/>
    </row>
    <row r="1585" spans="1:2" x14ac:dyDescent="0.25">
      <c r="A1585" s="146"/>
      <c r="B1585" s="146"/>
    </row>
    <row r="1586" spans="1:2" x14ac:dyDescent="0.25">
      <c r="A1586" s="146"/>
      <c r="B1586" s="146"/>
    </row>
    <row r="1587" spans="1:2" x14ac:dyDescent="0.25">
      <c r="A1587" s="146"/>
      <c r="B1587" s="146"/>
    </row>
    <row r="1588" spans="1:2" x14ac:dyDescent="0.25">
      <c r="A1588" s="146"/>
      <c r="B1588" s="146"/>
    </row>
    <row r="1589" spans="1:2" x14ac:dyDescent="0.25">
      <c r="A1589" s="146"/>
      <c r="B1589" s="146"/>
    </row>
    <row r="1590" spans="1:2" x14ac:dyDescent="0.25">
      <c r="A1590" s="146"/>
      <c r="B1590" s="146"/>
    </row>
    <row r="1591" spans="1:2" x14ac:dyDescent="0.25">
      <c r="A1591" s="146"/>
      <c r="B1591" s="146"/>
    </row>
    <row r="1592" spans="1:2" x14ac:dyDescent="0.25">
      <c r="A1592" s="146"/>
      <c r="B1592" s="146"/>
    </row>
    <row r="1593" spans="1:2" x14ac:dyDescent="0.25">
      <c r="A1593" s="146"/>
      <c r="B1593" s="146"/>
    </row>
    <row r="1594" spans="1:2" x14ac:dyDescent="0.25">
      <c r="A1594" s="146"/>
      <c r="B1594" s="146"/>
    </row>
    <row r="1595" spans="1:2" x14ac:dyDescent="0.25">
      <c r="A1595" s="146"/>
      <c r="B1595" s="146"/>
    </row>
    <row r="1596" spans="1:2" x14ac:dyDescent="0.25">
      <c r="A1596" s="146"/>
      <c r="B1596" s="146"/>
    </row>
    <row r="1597" spans="1:2" x14ac:dyDescent="0.25">
      <c r="A1597" s="146"/>
      <c r="B1597" s="146"/>
    </row>
    <row r="1598" spans="1:2" x14ac:dyDescent="0.25">
      <c r="A1598" s="146"/>
      <c r="B1598" s="146"/>
    </row>
    <row r="1599" spans="1:2" x14ac:dyDescent="0.25">
      <c r="A1599" s="146"/>
      <c r="B1599" s="146"/>
    </row>
    <row r="1600" spans="1:2" x14ac:dyDescent="0.25">
      <c r="A1600" s="146"/>
      <c r="B1600" s="146"/>
    </row>
    <row r="1601" spans="1:2" x14ac:dyDescent="0.25">
      <c r="A1601" s="146"/>
      <c r="B1601" s="146"/>
    </row>
    <row r="1602" spans="1:2" x14ac:dyDescent="0.25">
      <c r="A1602" s="146"/>
      <c r="B1602" s="146"/>
    </row>
    <row r="1603" spans="1:2" x14ac:dyDescent="0.25">
      <c r="A1603" s="146"/>
      <c r="B1603" s="146"/>
    </row>
    <row r="1604" spans="1:2" x14ac:dyDescent="0.25">
      <c r="A1604" s="146"/>
      <c r="B1604" s="146"/>
    </row>
    <row r="1605" spans="1:2" x14ac:dyDescent="0.25">
      <c r="A1605" s="146"/>
      <c r="B1605" s="146"/>
    </row>
    <row r="1606" spans="1:2" x14ac:dyDescent="0.25">
      <c r="A1606" s="146"/>
      <c r="B1606" s="146"/>
    </row>
    <row r="1607" spans="1:2" x14ac:dyDescent="0.25">
      <c r="A1607" s="146"/>
      <c r="B1607" s="146"/>
    </row>
    <row r="1608" spans="1:2" x14ac:dyDescent="0.25">
      <c r="A1608" s="146"/>
      <c r="B1608" s="146"/>
    </row>
    <row r="1609" spans="1:2" x14ac:dyDescent="0.25">
      <c r="A1609" s="146"/>
      <c r="B1609" s="146"/>
    </row>
    <row r="1610" spans="1:2" x14ac:dyDescent="0.25">
      <c r="A1610" s="146"/>
      <c r="B1610" s="146"/>
    </row>
    <row r="1611" spans="1:2" x14ac:dyDescent="0.25">
      <c r="A1611" s="146"/>
      <c r="B1611" s="146"/>
    </row>
    <row r="1612" spans="1:2" x14ac:dyDescent="0.25">
      <c r="A1612" s="146"/>
      <c r="B1612" s="146"/>
    </row>
    <row r="1613" spans="1:2" x14ac:dyDescent="0.25">
      <c r="A1613" s="146"/>
      <c r="B1613" s="146"/>
    </row>
    <row r="1614" spans="1:2" x14ac:dyDescent="0.25">
      <c r="A1614" s="146"/>
      <c r="B1614" s="146"/>
    </row>
    <row r="1615" spans="1:2" x14ac:dyDescent="0.25">
      <c r="A1615" s="146"/>
      <c r="B1615" s="146"/>
    </row>
    <row r="1616" spans="1:2" x14ac:dyDescent="0.25">
      <c r="A1616" s="146"/>
      <c r="B1616" s="146"/>
    </row>
    <row r="1617" spans="1:2" x14ac:dyDescent="0.25">
      <c r="A1617" s="146"/>
      <c r="B1617" s="146"/>
    </row>
    <row r="1618" spans="1:2" x14ac:dyDescent="0.25">
      <c r="A1618" s="146"/>
      <c r="B1618" s="146"/>
    </row>
    <row r="1619" spans="1:2" x14ac:dyDescent="0.25">
      <c r="A1619" s="146"/>
      <c r="B1619" s="146"/>
    </row>
    <row r="1620" spans="1:2" x14ac:dyDescent="0.25">
      <c r="A1620" s="146"/>
      <c r="B1620" s="146"/>
    </row>
    <row r="1621" spans="1:2" x14ac:dyDescent="0.25">
      <c r="A1621" s="146"/>
      <c r="B1621" s="146"/>
    </row>
    <row r="1622" spans="1:2" x14ac:dyDescent="0.25">
      <c r="A1622" s="146"/>
      <c r="B1622" s="146"/>
    </row>
    <row r="1623" spans="1:2" x14ac:dyDescent="0.25">
      <c r="A1623" s="146"/>
      <c r="B1623" s="146"/>
    </row>
    <row r="1624" spans="1:2" x14ac:dyDescent="0.25">
      <c r="A1624" s="146"/>
      <c r="B1624" s="146"/>
    </row>
    <row r="1625" spans="1:2" x14ac:dyDescent="0.25">
      <c r="A1625" s="146"/>
      <c r="B1625" s="146"/>
    </row>
    <row r="1626" spans="1:2" x14ac:dyDescent="0.25">
      <c r="A1626" s="146"/>
      <c r="B1626" s="146"/>
    </row>
    <row r="1627" spans="1:2" x14ac:dyDescent="0.25">
      <c r="A1627" s="146"/>
      <c r="B1627" s="146"/>
    </row>
    <row r="1628" spans="1:2" x14ac:dyDescent="0.25">
      <c r="A1628" s="146"/>
      <c r="B1628" s="146"/>
    </row>
    <row r="1629" spans="1:2" x14ac:dyDescent="0.25">
      <c r="A1629" s="146"/>
      <c r="B1629" s="146"/>
    </row>
    <row r="1630" spans="1:2" x14ac:dyDescent="0.25">
      <c r="A1630" s="146"/>
      <c r="B1630" s="146"/>
    </row>
    <row r="1631" spans="1:2" x14ac:dyDescent="0.25">
      <c r="A1631" s="146"/>
      <c r="B1631" s="146"/>
    </row>
    <row r="1632" spans="1:2" x14ac:dyDescent="0.25">
      <c r="A1632" s="146"/>
      <c r="B1632" s="146"/>
    </row>
    <row r="1633" spans="1:2" x14ac:dyDescent="0.25">
      <c r="A1633" s="146"/>
      <c r="B1633" s="146"/>
    </row>
    <row r="1634" spans="1:2" x14ac:dyDescent="0.25">
      <c r="A1634" s="146"/>
      <c r="B1634" s="146"/>
    </row>
    <row r="1635" spans="1:2" x14ac:dyDescent="0.25">
      <c r="A1635" s="146"/>
      <c r="B1635" s="146"/>
    </row>
    <row r="1636" spans="1:2" x14ac:dyDescent="0.25">
      <c r="A1636" s="146"/>
      <c r="B1636" s="146"/>
    </row>
    <row r="1637" spans="1:2" x14ac:dyDescent="0.25">
      <c r="A1637" s="146"/>
      <c r="B1637" s="146"/>
    </row>
    <row r="1638" spans="1:2" x14ac:dyDescent="0.25">
      <c r="A1638" s="146"/>
      <c r="B1638" s="146"/>
    </row>
    <row r="1639" spans="1:2" x14ac:dyDescent="0.25">
      <c r="A1639" s="146"/>
      <c r="B1639" s="146"/>
    </row>
    <row r="1640" spans="1:2" x14ac:dyDescent="0.25">
      <c r="A1640" s="146"/>
      <c r="B1640" s="146"/>
    </row>
    <row r="1641" spans="1:2" x14ac:dyDescent="0.25">
      <c r="A1641" s="146"/>
      <c r="B1641" s="146"/>
    </row>
    <row r="1642" spans="1:2" x14ac:dyDescent="0.25">
      <c r="A1642" s="146"/>
      <c r="B1642" s="146"/>
    </row>
    <row r="1643" spans="1:2" x14ac:dyDescent="0.25">
      <c r="A1643" s="146"/>
      <c r="B1643" s="146"/>
    </row>
    <row r="1644" spans="1:2" x14ac:dyDescent="0.25">
      <c r="A1644" s="146"/>
      <c r="B1644" s="146"/>
    </row>
    <row r="1645" spans="1:2" x14ac:dyDescent="0.25">
      <c r="A1645" s="146"/>
      <c r="B1645" s="146"/>
    </row>
    <row r="1646" spans="1:2" x14ac:dyDescent="0.25">
      <c r="A1646" s="146"/>
      <c r="B1646" s="146"/>
    </row>
    <row r="1647" spans="1:2" x14ac:dyDescent="0.25">
      <c r="A1647" s="146"/>
      <c r="B1647" s="146"/>
    </row>
    <row r="1648" spans="1:2" x14ac:dyDescent="0.25">
      <c r="A1648" s="146"/>
      <c r="B1648" s="146"/>
    </row>
    <row r="1649" spans="1:2" x14ac:dyDescent="0.25">
      <c r="A1649" s="146"/>
      <c r="B1649" s="146"/>
    </row>
    <row r="1650" spans="1:2" x14ac:dyDescent="0.25">
      <c r="A1650" s="146"/>
      <c r="B1650" s="146"/>
    </row>
    <row r="1651" spans="1:2" x14ac:dyDescent="0.25">
      <c r="A1651" s="146"/>
      <c r="B1651" s="146"/>
    </row>
    <row r="1652" spans="1:2" x14ac:dyDescent="0.25">
      <c r="A1652" s="146"/>
      <c r="B1652" s="146"/>
    </row>
    <row r="1653" spans="1:2" x14ac:dyDescent="0.25">
      <c r="A1653" s="146"/>
      <c r="B1653" s="146"/>
    </row>
    <row r="1654" spans="1:2" x14ac:dyDescent="0.25">
      <c r="A1654" s="146"/>
      <c r="B1654" s="146"/>
    </row>
    <row r="1655" spans="1:2" x14ac:dyDescent="0.25">
      <c r="A1655" s="146"/>
      <c r="B1655" s="146"/>
    </row>
    <row r="1656" spans="1:2" x14ac:dyDescent="0.25">
      <c r="A1656" s="146"/>
      <c r="B1656" s="146"/>
    </row>
    <row r="1657" spans="1:2" x14ac:dyDescent="0.25">
      <c r="A1657" s="146"/>
      <c r="B1657" s="146"/>
    </row>
    <row r="1658" spans="1:2" x14ac:dyDescent="0.25">
      <c r="A1658" s="146"/>
      <c r="B1658" s="146"/>
    </row>
    <row r="1659" spans="1:2" x14ac:dyDescent="0.25">
      <c r="A1659" s="146"/>
      <c r="B1659" s="146"/>
    </row>
    <row r="1660" spans="1:2" x14ac:dyDescent="0.25">
      <c r="A1660" s="146"/>
      <c r="B1660" s="146"/>
    </row>
    <row r="1661" spans="1:2" x14ac:dyDescent="0.25">
      <c r="A1661" s="146"/>
      <c r="B1661" s="146"/>
    </row>
    <row r="1662" spans="1:2" x14ac:dyDescent="0.25">
      <c r="A1662" s="146"/>
      <c r="B1662" s="146"/>
    </row>
    <row r="1663" spans="1:2" x14ac:dyDescent="0.25">
      <c r="A1663" s="146"/>
      <c r="B1663" s="146"/>
    </row>
    <row r="1664" spans="1:2" x14ac:dyDescent="0.25">
      <c r="A1664" s="146"/>
      <c r="B1664" s="146"/>
    </row>
    <row r="1665" spans="1:2" x14ac:dyDescent="0.25">
      <c r="A1665" s="146"/>
      <c r="B1665" s="146"/>
    </row>
    <row r="1666" spans="1:2" x14ac:dyDescent="0.25">
      <c r="A1666" s="146"/>
      <c r="B1666" s="146"/>
    </row>
    <row r="1667" spans="1:2" x14ac:dyDescent="0.25">
      <c r="A1667" s="146"/>
      <c r="B1667" s="146"/>
    </row>
    <row r="1668" spans="1:2" x14ac:dyDescent="0.25">
      <c r="A1668" s="146"/>
      <c r="B1668" s="146"/>
    </row>
    <row r="1669" spans="1:2" x14ac:dyDescent="0.25">
      <c r="A1669" s="146"/>
      <c r="B1669" s="146"/>
    </row>
    <row r="1670" spans="1:2" x14ac:dyDescent="0.25">
      <c r="A1670" s="146"/>
      <c r="B1670" s="146"/>
    </row>
    <row r="1671" spans="1:2" x14ac:dyDescent="0.25">
      <c r="A1671" s="146"/>
      <c r="B1671" s="146"/>
    </row>
    <row r="1672" spans="1:2" x14ac:dyDescent="0.25">
      <c r="A1672" s="146"/>
      <c r="B1672" s="146"/>
    </row>
    <row r="1673" spans="1:2" x14ac:dyDescent="0.25">
      <c r="A1673" s="146"/>
      <c r="B1673" s="146"/>
    </row>
    <row r="1674" spans="1:2" x14ac:dyDescent="0.25">
      <c r="A1674" s="146"/>
      <c r="B1674" s="146"/>
    </row>
    <row r="1675" spans="1:2" x14ac:dyDescent="0.25">
      <c r="A1675" s="146"/>
      <c r="B1675" s="146"/>
    </row>
    <row r="1676" spans="1:2" x14ac:dyDescent="0.25">
      <c r="A1676" s="146"/>
      <c r="B1676" s="146"/>
    </row>
    <row r="1677" spans="1:2" x14ac:dyDescent="0.25">
      <c r="A1677" s="146"/>
      <c r="B1677" s="146"/>
    </row>
    <row r="1678" spans="1:2" x14ac:dyDescent="0.25">
      <c r="A1678" s="146"/>
      <c r="B1678" s="146"/>
    </row>
    <row r="1679" spans="1:2" x14ac:dyDescent="0.25">
      <c r="A1679" s="146"/>
      <c r="B1679" s="146"/>
    </row>
    <row r="1680" spans="1:2" x14ac:dyDescent="0.25">
      <c r="A1680" s="146"/>
      <c r="B1680" s="146"/>
    </row>
    <row r="1681" spans="1:2" x14ac:dyDescent="0.25">
      <c r="A1681" s="146"/>
      <c r="B1681" s="146"/>
    </row>
    <row r="1682" spans="1:2" x14ac:dyDescent="0.25">
      <c r="A1682" s="146"/>
      <c r="B1682" s="146"/>
    </row>
    <row r="1683" spans="1:2" x14ac:dyDescent="0.25">
      <c r="A1683" s="146"/>
      <c r="B1683" s="146"/>
    </row>
    <row r="1684" spans="1:2" x14ac:dyDescent="0.25">
      <c r="A1684" s="146"/>
      <c r="B1684" s="146"/>
    </row>
    <row r="1685" spans="1:2" x14ac:dyDescent="0.25">
      <c r="A1685" s="146"/>
      <c r="B1685" s="146"/>
    </row>
    <row r="1686" spans="1:2" x14ac:dyDescent="0.25">
      <c r="A1686" s="146"/>
      <c r="B1686" s="146"/>
    </row>
    <row r="1687" spans="1:2" x14ac:dyDescent="0.25">
      <c r="A1687" s="146"/>
      <c r="B1687" s="146"/>
    </row>
    <row r="1688" spans="1:2" x14ac:dyDescent="0.25">
      <c r="A1688" s="146"/>
      <c r="B1688" s="146"/>
    </row>
    <row r="1689" spans="1:2" x14ac:dyDescent="0.25">
      <c r="A1689" s="146"/>
      <c r="B1689" s="146"/>
    </row>
    <row r="1690" spans="1:2" x14ac:dyDescent="0.25">
      <c r="A1690" s="146"/>
      <c r="B1690" s="146"/>
    </row>
    <row r="1691" spans="1:2" x14ac:dyDescent="0.25">
      <c r="A1691" s="146"/>
      <c r="B1691" s="146"/>
    </row>
    <row r="1692" spans="1:2" x14ac:dyDescent="0.25">
      <c r="A1692" s="146"/>
      <c r="B1692" s="146"/>
    </row>
    <row r="1693" spans="1:2" x14ac:dyDescent="0.25">
      <c r="A1693" s="146"/>
      <c r="B1693" s="146"/>
    </row>
    <row r="1694" spans="1:2" x14ac:dyDescent="0.25">
      <c r="A1694" s="146"/>
      <c r="B1694" s="146"/>
    </row>
    <row r="1695" spans="1:2" x14ac:dyDescent="0.25">
      <c r="A1695" s="146"/>
      <c r="B1695" s="146"/>
    </row>
    <row r="1696" spans="1:2" x14ac:dyDescent="0.25">
      <c r="A1696" s="146"/>
      <c r="B1696" s="146"/>
    </row>
    <row r="1697" spans="1:2" x14ac:dyDescent="0.25">
      <c r="A1697" s="146"/>
      <c r="B1697" s="146"/>
    </row>
    <row r="1698" spans="1:2" x14ac:dyDescent="0.25">
      <c r="A1698" s="146"/>
      <c r="B1698" s="146"/>
    </row>
    <row r="1699" spans="1:2" x14ac:dyDescent="0.25">
      <c r="A1699" s="146"/>
      <c r="B1699" s="146"/>
    </row>
    <row r="1700" spans="1:2" x14ac:dyDescent="0.25">
      <c r="A1700" s="146"/>
      <c r="B1700" s="146"/>
    </row>
    <row r="1701" spans="1:2" x14ac:dyDescent="0.25">
      <c r="A1701" s="146"/>
      <c r="B1701" s="146"/>
    </row>
    <row r="1702" spans="1:2" x14ac:dyDescent="0.25">
      <c r="A1702" s="146"/>
      <c r="B1702" s="146"/>
    </row>
    <row r="1703" spans="1:2" x14ac:dyDescent="0.25">
      <c r="A1703" s="146"/>
      <c r="B1703" s="146"/>
    </row>
    <row r="1704" spans="1:2" x14ac:dyDescent="0.25">
      <c r="A1704" s="146"/>
      <c r="B1704" s="146"/>
    </row>
    <row r="1705" spans="1:2" x14ac:dyDescent="0.25">
      <c r="A1705" s="146"/>
      <c r="B1705" s="146"/>
    </row>
    <row r="1706" spans="1:2" x14ac:dyDescent="0.25">
      <c r="A1706" s="146"/>
      <c r="B1706" s="146"/>
    </row>
    <row r="1707" spans="1:2" x14ac:dyDescent="0.25">
      <c r="A1707" s="146"/>
      <c r="B1707" s="146"/>
    </row>
    <row r="1708" spans="1:2" x14ac:dyDescent="0.25">
      <c r="A1708" s="146"/>
      <c r="B1708" s="146"/>
    </row>
    <row r="1709" spans="1:2" x14ac:dyDescent="0.25">
      <c r="A1709" s="146"/>
      <c r="B1709" s="146"/>
    </row>
    <row r="1710" spans="1:2" x14ac:dyDescent="0.25">
      <c r="A1710" s="146"/>
      <c r="B1710" s="146"/>
    </row>
    <row r="1711" spans="1:2" x14ac:dyDescent="0.25">
      <c r="A1711" s="146"/>
      <c r="B1711" s="146"/>
    </row>
    <row r="1712" spans="1:2" x14ac:dyDescent="0.25">
      <c r="A1712" s="146"/>
      <c r="B1712" s="146"/>
    </row>
    <row r="1713" spans="1:2" x14ac:dyDescent="0.25">
      <c r="A1713" s="146"/>
      <c r="B1713" s="146"/>
    </row>
    <row r="1714" spans="1:2" x14ac:dyDescent="0.25">
      <c r="A1714" s="146"/>
      <c r="B1714" s="146"/>
    </row>
    <row r="1715" spans="1:2" x14ac:dyDescent="0.25">
      <c r="A1715" s="146"/>
      <c r="B1715" s="146"/>
    </row>
    <row r="1716" spans="1:2" x14ac:dyDescent="0.25">
      <c r="A1716" s="146"/>
      <c r="B1716" s="146"/>
    </row>
    <row r="1717" spans="1:2" x14ac:dyDescent="0.25">
      <c r="A1717" s="146"/>
      <c r="B1717" s="146"/>
    </row>
    <row r="1718" spans="1:2" x14ac:dyDescent="0.25">
      <c r="A1718" s="146"/>
      <c r="B1718" s="146"/>
    </row>
    <row r="1719" spans="1:2" x14ac:dyDescent="0.25">
      <c r="A1719" s="146"/>
      <c r="B1719" s="146"/>
    </row>
    <row r="1720" spans="1:2" x14ac:dyDescent="0.25">
      <c r="A1720" s="146"/>
      <c r="B1720" s="146"/>
    </row>
    <row r="1721" spans="1:2" x14ac:dyDescent="0.25">
      <c r="A1721" s="146"/>
      <c r="B1721" s="146"/>
    </row>
    <row r="1722" spans="1:2" x14ac:dyDescent="0.25">
      <c r="A1722" s="146"/>
      <c r="B1722" s="146"/>
    </row>
    <row r="1723" spans="1:2" x14ac:dyDescent="0.25">
      <c r="A1723" s="146"/>
      <c r="B1723" s="146"/>
    </row>
    <row r="1724" spans="1:2" x14ac:dyDescent="0.25">
      <c r="A1724" s="146"/>
      <c r="B1724" s="146"/>
    </row>
    <row r="1725" spans="1:2" x14ac:dyDescent="0.25">
      <c r="A1725" s="146"/>
      <c r="B1725" s="146"/>
    </row>
    <row r="1726" spans="1:2" x14ac:dyDescent="0.25">
      <c r="A1726" s="146"/>
      <c r="B1726" s="146"/>
    </row>
    <row r="1727" spans="1:2" x14ac:dyDescent="0.25">
      <c r="A1727" s="146"/>
      <c r="B1727" s="146"/>
    </row>
    <row r="1728" spans="1:2" x14ac:dyDescent="0.25">
      <c r="A1728" s="146"/>
      <c r="B1728" s="146"/>
    </row>
    <row r="1729" spans="1:2" x14ac:dyDescent="0.25">
      <c r="A1729" s="146"/>
      <c r="B1729" s="146"/>
    </row>
    <row r="1730" spans="1:2" x14ac:dyDescent="0.25">
      <c r="A1730" s="146"/>
      <c r="B1730" s="146"/>
    </row>
    <row r="1731" spans="1:2" x14ac:dyDescent="0.25">
      <c r="A1731" s="146"/>
      <c r="B1731" s="146"/>
    </row>
    <row r="1732" spans="1:2" x14ac:dyDescent="0.25">
      <c r="A1732" s="146"/>
      <c r="B1732" s="146"/>
    </row>
    <row r="1733" spans="1:2" x14ac:dyDescent="0.25">
      <c r="A1733" s="146"/>
      <c r="B1733" s="146"/>
    </row>
    <row r="1734" spans="1:2" x14ac:dyDescent="0.25">
      <c r="A1734" s="146"/>
      <c r="B1734" s="146"/>
    </row>
    <row r="1735" spans="1:2" x14ac:dyDescent="0.25">
      <c r="A1735" s="146"/>
      <c r="B1735" s="146"/>
    </row>
    <row r="1736" spans="1:2" x14ac:dyDescent="0.25">
      <c r="A1736" s="146"/>
      <c r="B1736" s="146"/>
    </row>
    <row r="1737" spans="1:2" x14ac:dyDescent="0.25">
      <c r="A1737" s="146"/>
      <c r="B1737" s="146"/>
    </row>
    <row r="1738" spans="1:2" x14ac:dyDescent="0.25">
      <c r="A1738" s="146"/>
      <c r="B1738" s="146"/>
    </row>
    <row r="1739" spans="1:2" x14ac:dyDescent="0.25">
      <c r="A1739" s="146"/>
      <c r="B1739" s="146"/>
    </row>
    <row r="1740" spans="1:2" x14ac:dyDescent="0.25">
      <c r="A1740" s="146"/>
      <c r="B1740" s="146"/>
    </row>
    <row r="1741" spans="1:2" x14ac:dyDescent="0.25">
      <c r="A1741" s="146"/>
      <c r="B1741" s="146"/>
    </row>
    <row r="1742" spans="1:2" x14ac:dyDescent="0.25">
      <c r="A1742" s="146"/>
      <c r="B1742" s="146"/>
    </row>
    <row r="1743" spans="1:2" x14ac:dyDescent="0.25">
      <c r="A1743" s="146"/>
      <c r="B1743" s="146"/>
    </row>
    <row r="1744" spans="1:2" x14ac:dyDescent="0.25">
      <c r="A1744" s="146"/>
      <c r="B1744" s="146"/>
    </row>
    <row r="1745" spans="1:2" x14ac:dyDescent="0.25">
      <c r="A1745" s="146"/>
      <c r="B1745" s="146"/>
    </row>
    <row r="1746" spans="1:2" x14ac:dyDescent="0.25">
      <c r="A1746" s="146"/>
      <c r="B1746" s="146"/>
    </row>
    <row r="1747" spans="1:2" x14ac:dyDescent="0.25">
      <c r="A1747" s="146"/>
      <c r="B1747" s="146"/>
    </row>
    <row r="1748" spans="1:2" x14ac:dyDescent="0.25">
      <c r="A1748" s="146"/>
      <c r="B1748" s="146"/>
    </row>
    <row r="1749" spans="1:2" x14ac:dyDescent="0.25">
      <c r="A1749" s="146"/>
      <c r="B1749" s="146"/>
    </row>
    <row r="1750" spans="1:2" x14ac:dyDescent="0.25">
      <c r="A1750" s="146"/>
      <c r="B1750" s="146"/>
    </row>
    <row r="1751" spans="1:2" x14ac:dyDescent="0.25">
      <c r="A1751" s="146"/>
      <c r="B1751" s="146"/>
    </row>
    <row r="1752" spans="1:2" x14ac:dyDescent="0.25">
      <c r="A1752" s="146"/>
      <c r="B1752" s="146"/>
    </row>
    <row r="1753" spans="1:2" x14ac:dyDescent="0.25">
      <c r="A1753" s="146"/>
      <c r="B1753" s="146"/>
    </row>
    <row r="1754" spans="1:2" x14ac:dyDescent="0.25">
      <c r="A1754" s="146"/>
      <c r="B1754" s="146"/>
    </row>
    <row r="1755" spans="1:2" x14ac:dyDescent="0.25">
      <c r="A1755" s="146"/>
      <c r="B1755" s="146"/>
    </row>
    <row r="1756" spans="1:2" x14ac:dyDescent="0.25">
      <c r="A1756" s="146"/>
      <c r="B1756" s="146"/>
    </row>
    <row r="1757" spans="1:2" x14ac:dyDescent="0.25">
      <c r="A1757" s="146"/>
      <c r="B1757" s="146"/>
    </row>
    <row r="1758" spans="1:2" x14ac:dyDescent="0.25">
      <c r="A1758" s="146"/>
      <c r="B1758" s="146"/>
    </row>
    <row r="1759" spans="1:2" x14ac:dyDescent="0.25">
      <c r="A1759" s="146"/>
      <c r="B1759" s="146"/>
    </row>
    <row r="1760" spans="1:2" x14ac:dyDescent="0.25">
      <c r="A1760" s="146"/>
      <c r="B1760" s="146"/>
    </row>
    <row r="1761" spans="1:2" x14ac:dyDescent="0.25">
      <c r="A1761" s="146"/>
      <c r="B1761" s="146"/>
    </row>
    <row r="1762" spans="1:2" x14ac:dyDescent="0.25">
      <c r="A1762" s="146"/>
      <c r="B1762" s="146"/>
    </row>
    <row r="1763" spans="1:2" x14ac:dyDescent="0.25">
      <c r="A1763" s="146"/>
      <c r="B1763" s="146"/>
    </row>
    <row r="1764" spans="1:2" x14ac:dyDescent="0.25">
      <c r="A1764" s="146"/>
      <c r="B1764" s="146"/>
    </row>
    <row r="1765" spans="1:2" x14ac:dyDescent="0.25">
      <c r="A1765" s="146"/>
      <c r="B1765" s="146"/>
    </row>
    <row r="1766" spans="1:2" x14ac:dyDescent="0.25">
      <c r="A1766" s="146"/>
      <c r="B1766" s="146"/>
    </row>
    <row r="1767" spans="1:2" x14ac:dyDescent="0.25">
      <c r="A1767" s="146"/>
      <c r="B1767" s="146"/>
    </row>
    <row r="1768" spans="1:2" x14ac:dyDescent="0.25">
      <c r="A1768" s="146"/>
      <c r="B1768" s="146"/>
    </row>
    <row r="1769" spans="1:2" x14ac:dyDescent="0.25">
      <c r="A1769" s="146"/>
      <c r="B1769" s="146"/>
    </row>
    <row r="1770" spans="1:2" x14ac:dyDescent="0.25">
      <c r="A1770" s="146"/>
      <c r="B1770" s="146"/>
    </row>
    <row r="1771" spans="1:2" x14ac:dyDescent="0.25">
      <c r="A1771" s="146"/>
      <c r="B1771" s="146"/>
    </row>
    <row r="1772" spans="1:2" x14ac:dyDescent="0.25">
      <c r="A1772" s="146"/>
      <c r="B1772" s="146"/>
    </row>
    <row r="1773" spans="1:2" x14ac:dyDescent="0.25">
      <c r="A1773" s="146"/>
      <c r="B1773" s="146"/>
    </row>
    <row r="1774" spans="1:2" x14ac:dyDescent="0.25">
      <c r="A1774" s="146"/>
      <c r="B1774" s="146"/>
    </row>
    <row r="1775" spans="1:2" x14ac:dyDescent="0.25">
      <c r="A1775" s="146"/>
      <c r="B1775" s="146"/>
    </row>
    <row r="1776" spans="1:2" x14ac:dyDescent="0.25">
      <c r="A1776" s="146"/>
      <c r="B1776" s="146"/>
    </row>
    <row r="1777" spans="1:2" x14ac:dyDescent="0.25">
      <c r="A1777" s="146"/>
      <c r="B1777" s="146"/>
    </row>
    <row r="1778" spans="1:2" x14ac:dyDescent="0.25">
      <c r="A1778" s="146"/>
      <c r="B1778" s="146"/>
    </row>
    <row r="1779" spans="1:2" x14ac:dyDescent="0.25">
      <c r="A1779" s="146"/>
      <c r="B1779" s="146"/>
    </row>
    <row r="1780" spans="1:2" x14ac:dyDescent="0.25">
      <c r="A1780" s="146"/>
      <c r="B1780" s="146"/>
    </row>
    <row r="1781" spans="1:2" x14ac:dyDescent="0.25">
      <c r="A1781" s="146"/>
      <c r="B1781" s="146"/>
    </row>
    <row r="1782" spans="1:2" x14ac:dyDescent="0.25">
      <c r="A1782" s="146"/>
      <c r="B1782" s="146"/>
    </row>
    <row r="1783" spans="1:2" x14ac:dyDescent="0.25">
      <c r="A1783" s="146"/>
      <c r="B1783" s="146"/>
    </row>
    <row r="1784" spans="1:2" x14ac:dyDescent="0.25">
      <c r="A1784" s="146"/>
      <c r="B1784" s="146"/>
    </row>
    <row r="1785" spans="1:2" x14ac:dyDescent="0.25">
      <c r="A1785" s="146"/>
      <c r="B1785" s="146"/>
    </row>
    <row r="1786" spans="1:2" x14ac:dyDescent="0.25">
      <c r="A1786" s="146"/>
      <c r="B1786" s="146"/>
    </row>
    <row r="1787" spans="1:2" x14ac:dyDescent="0.25">
      <c r="A1787" s="146"/>
      <c r="B1787" s="146"/>
    </row>
    <row r="1788" spans="1:2" x14ac:dyDescent="0.25">
      <c r="A1788" s="146"/>
      <c r="B1788" s="146"/>
    </row>
    <row r="1789" spans="1:2" x14ac:dyDescent="0.25">
      <c r="A1789" s="146"/>
      <c r="B1789" s="146"/>
    </row>
    <row r="1790" spans="1:2" x14ac:dyDescent="0.25">
      <c r="A1790" s="146"/>
      <c r="B1790" s="146"/>
    </row>
    <row r="1791" spans="1:2" x14ac:dyDescent="0.25">
      <c r="A1791" s="146"/>
      <c r="B1791" s="146"/>
    </row>
    <row r="1792" spans="1:2" x14ac:dyDescent="0.25">
      <c r="A1792" s="146"/>
      <c r="B1792" s="146"/>
    </row>
    <row r="1793" spans="1:2" x14ac:dyDescent="0.25">
      <c r="A1793" s="146"/>
      <c r="B1793" s="146"/>
    </row>
    <row r="1794" spans="1:2" x14ac:dyDescent="0.25">
      <c r="A1794" s="146"/>
      <c r="B1794" s="146"/>
    </row>
    <row r="1795" spans="1:2" x14ac:dyDescent="0.25">
      <c r="A1795" s="146"/>
      <c r="B1795" s="146"/>
    </row>
    <row r="1796" spans="1:2" x14ac:dyDescent="0.25">
      <c r="A1796" s="146"/>
      <c r="B1796" s="146"/>
    </row>
    <row r="1797" spans="1:2" x14ac:dyDescent="0.25">
      <c r="A1797" s="146"/>
      <c r="B1797" s="146"/>
    </row>
    <row r="1798" spans="1:2" x14ac:dyDescent="0.25">
      <c r="A1798" s="146"/>
      <c r="B1798" s="146"/>
    </row>
    <row r="1799" spans="1:2" x14ac:dyDescent="0.25">
      <c r="A1799" s="146"/>
      <c r="B1799" s="146"/>
    </row>
    <row r="1800" spans="1:2" x14ac:dyDescent="0.25">
      <c r="A1800" s="146"/>
      <c r="B1800" s="146"/>
    </row>
    <row r="1801" spans="1:2" x14ac:dyDescent="0.25">
      <c r="A1801" s="146"/>
      <c r="B1801" s="146"/>
    </row>
    <row r="1802" spans="1:2" x14ac:dyDescent="0.25">
      <c r="A1802" s="146"/>
      <c r="B1802" s="146"/>
    </row>
    <row r="1803" spans="1:2" x14ac:dyDescent="0.25">
      <c r="A1803" s="146"/>
      <c r="B1803" s="146"/>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22</vt:i4>
      </vt:variant>
    </vt:vector>
  </HeadingPairs>
  <TitlesOfParts>
    <vt:vector size="22" baseType="lpstr">
      <vt:lpstr>About</vt:lpstr>
      <vt:lpstr>Inputs</vt:lpstr>
      <vt:lpstr>NEDC-H</vt:lpstr>
      <vt:lpstr>WLTP-H</vt:lpstr>
      <vt:lpstr>meta.WLTP-H.10Hz.ts</vt:lpstr>
      <vt:lpstr>NEDC-L</vt:lpstr>
      <vt:lpstr>WLTP-L</vt:lpstr>
      <vt:lpstr>meta.WLTP-L.10Hz.ts</vt:lpstr>
      <vt:lpstr>prediction.WLTP</vt:lpstr>
      <vt:lpstr>gear_box_ratios</vt:lpstr>
      <vt:lpstr>active_cylinder_ratios</vt:lpstr>
      <vt:lpstr>T1_map</vt:lpstr>
      <vt:lpstr>meta.WLTP-H.pa</vt:lpstr>
      <vt:lpstr>meta.WLTP-H.test_b.ts</vt:lpstr>
      <vt:lpstr>meta.WLTP-H.test_c.ts</vt:lpstr>
      <vt:lpstr>meta.WLTP-H.test_b.10Hz.ts</vt:lpstr>
      <vt:lpstr>meta.WLTP-H.test_c.10Hz.ts</vt:lpstr>
      <vt:lpstr>meta.WLTP-L.pa</vt:lpstr>
      <vt:lpstr>meta.WLTP-L.test_b.ts</vt:lpstr>
      <vt:lpstr>meta.WLTP-L.test_c.ts</vt:lpstr>
      <vt:lpstr>meta.WLTP-L.test_b.10Hz.ts</vt:lpstr>
      <vt:lpstr>meta.WLTP-L.test_c.10Hz.ts</vt:lpstr>
    </vt:vector>
  </TitlesOfParts>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2019-01-23T11:41:40Z</dcterms:modified>
</cp:coreProperties>
</file>